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20" yWindow="300" windowWidth="17835" windowHeight="10995" firstSheet="2" activeTab="5"/>
  </bookViews>
  <sheets>
    <sheet name="lokaler med bedömning_resultat" sheetId="1" r:id="rId1"/>
    <sheet name="mall_lokalbeskrivning" sheetId="2" r:id="rId2"/>
    <sheet name="taxalistresults" sheetId="3" r:id="rId3"/>
    <sheet name="kemi_medel_trendvattendrag" sheetId="4" r:id="rId4"/>
    <sheet name="kiselalgsdata_trendvattendrag" sheetId="5" r:id="rId5"/>
    <sheet name="lokaler_typområden" sheetId="6" r:id="rId6"/>
    <sheet name="taxa_typområden" sheetId="7" r:id="rId7"/>
    <sheet name="notis_typområden" sheetId="8" r:id="rId8"/>
  </sheets>
  <externalReferences>
    <externalReference r:id="rId9"/>
  </externalReferences>
  <definedNames>
    <definedName name="_xlnm._FilterDatabase" localSheetId="3" hidden="1">kemi_medel_trendvattendrag!$A$1:$U$3951</definedName>
    <definedName name="_xlnm._FilterDatabase" localSheetId="0" hidden="1">'lokaler med bedömning_resultat'!$CW$1:$EY$452</definedName>
    <definedName name="_xlnm._FilterDatabase" localSheetId="6" hidden="1">taxa_typområden!$B$1:$J$1403</definedName>
    <definedName name="databehov">#REF!</definedName>
    <definedName name="påverkan">#REF!</definedName>
  </definedNames>
  <calcPr calcId="125725"/>
</workbook>
</file>

<file path=xl/calcChain.xml><?xml version="1.0" encoding="utf-8"?>
<calcChain xmlns="http://schemas.openxmlformats.org/spreadsheetml/2006/main">
  <c r="EU455" i="1"/>
  <c r="CW430"/>
  <c r="BX430"/>
  <c r="EH429"/>
  <c r="EG429"/>
  <c r="BX429"/>
  <c r="EH428"/>
  <c r="EG428"/>
  <c r="BX428"/>
  <c r="CV428" s="1"/>
  <c r="AL319"/>
  <c r="AL318"/>
  <c r="EH315"/>
  <c r="EG315"/>
  <c r="BX314"/>
  <c r="CW313"/>
  <c r="CW312"/>
  <c r="CW311"/>
  <c r="EH310"/>
  <c r="EG310"/>
  <c r="BX310"/>
  <c r="EH308"/>
  <c r="EG308"/>
  <c r="DF308"/>
  <c r="DC308"/>
  <c r="CZ308"/>
  <c r="DF307"/>
  <c r="DC307"/>
  <c r="CZ307"/>
  <c r="DF306"/>
  <c r="DC306"/>
  <c r="CZ306"/>
  <c r="EH305"/>
  <c r="EG305"/>
  <c r="DF305"/>
  <c r="DC305"/>
  <c r="CZ305"/>
  <c r="EH304"/>
  <c r="EG304"/>
  <c r="DF304"/>
  <c r="DC304"/>
  <c r="CZ304"/>
  <c r="EH303"/>
  <c r="EG303"/>
  <c r="DF303"/>
  <c r="DC303"/>
  <c r="CZ303"/>
  <c r="BX300"/>
  <c r="CU300" s="1"/>
  <c r="EH299"/>
  <c r="EG299"/>
  <c r="DC299"/>
  <c r="DA299"/>
  <c r="CK299"/>
  <c r="CH299"/>
  <c r="CG299"/>
  <c r="CW299" s="1"/>
  <c r="EH298"/>
  <c r="EG298"/>
  <c r="CR298"/>
  <c r="CH298"/>
  <c r="CW298" s="1"/>
  <c r="EH297"/>
  <c r="EG297"/>
  <c r="DA297"/>
  <c r="DC297" s="1"/>
  <c r="CW297"/>
  <c r="EH296"/>
  <c r="EG296"/>
  <c r="EH295"/>
  <c r="EG295"/>
  <c r="EH294"/>
  <c r="EG294"/>
  <c r="EH293"/>
  <c r="EG293"/>
  <c r="EH290"/>
  <c r="EG290"/>
  <c r="EH289"/>
  <c r="EG289"/>
  <c r="EH288"/>
  <c r="EG288"/>
  <c r="EH287"/>
  <c r="EG287"/>
  <c r="EH286"/>
  <c r="EG286"/>
  <c r="EH285"/>
  <c r="EG285"/>
  <c r="EH283"/>
  <c r="EG283"/>
  <c r="EH282"/>
  <c r="EG282"/>
  <c r="EH281"/>
  <c r="EG281"/>
  <c r="EH280"/>
  <c r="EG280"/>
  <c r="EH279"/>
  <c r="EG279"/>
  <c r="EH278"/>
  <c r="EG278"/>
  <c r="EH277"/>
  <c r="EG277"/>
  <c r="EH261"/>
  <c r="EG261"/>
  <c r="EH260"/>
  <c r="EG260"/>
  <c r="EH259"/>
  <c r="EG259"/>
  <c r="EH258"/>
  <c r="EG258"/>
  <c r="EH257"/>
  <c r="EG257"/>
  <c r="EH256"/>
  <c r="EG256"/>
  <c r="EH255"/>
  <c r="EG255"/>
  <c r="EH254"/>
  <c r="EG254"/>
  <c r="EH253"/>
  <c r="EG253"/>
  <c r="EH252"/>
  <c r="EG252"/>
  <c r="EH251"/>
  <c r="EG251"/>
  <c r="EH250"/>
  <c r="EG250"/>
  <c r="EH249"/>
  <c r="EG249"/>
  <c r="EH248"/>
  <c r="EG248"/>
  <c r="EH247"/>
  <c r="EG247"/>
  <c r="EH246"/>
  <c r="EG246"/>
  <c r="EH237"/>
  <c r="EG237"/>
  <c r="EH233"/>
  <c r="EG233"/>
  <c r="EH232"/>
  <c r="EG232"/>
  <c r="EH231"/>
  <c r="EG231"/>
  <c r="EH230"/>
  <c r="EG230"/>
  <c r="EH219"/>
  <c r="EG219"/>
  <c r="EH218"/>
  <c r="EG218"/>
  <c r="EH217"/>
  <c r="EG217"/>
  <c r="ER215"/>
  <c r="EQ215"/>
  <c r="EP215"/>
  <c r="EO215"/>
  <c r="EN215"/>
  <c r="EM215"/>
  <c r="EL215"/>
  <c r="EK215"/>
  <c r="EJ215"/>
  <c r="EI215"/>
  <c r="EF215"/>
  <c r="EE215"/>
  <c r="ED215"/>
  <c r="EC215"/>
  <c r="EB215"/>
  <c r="EA215"/>
  <c r="DZ215"/>
  <c r="DY215"/>
  <c r="DX215"/>
  <c r="DW215"/>
  <c r="CV215"/>
  <c r="CT215"/>
  <c r="CR215"/>
  <c r="CP215"/>
  <c r="CN215"/>
  <c r="CL215"/>
  <c r="CJ215"/>
  <c r="CH215"/>
  <c r="EH214"/>
  <c r="EG214"/>
  <c r="EH213"/>
  <c r="EG213"/>
  <c r="CV211"/>
  <c r="CT211"/>
  <c r="CR211"/>
  <c r="CP211"/>
  <c r="CN211"/>
  <c r="CL211"/>
  <c r="CJ211"/>
  <c r="CH211"/>
  <c r="ER207"/>
  <c r="EQ207"/>
  <c r="EP207"/>
  <c r="EO207"/>
  <c r="EN207"/>
  <c r="EM207"/>
  <c r="EL207"/>
  <c r="EK207"/>
  <c r="EJ207"/>
  <c r="EI207"/>
  <c r="EF207"/>
  <c r="EE207"/>
  <c r="ED207"/>
  <c r="EC207"/>
  <c r="EB207"/>
  <c r="EA207"/>
  <c r="DZ207"/>
  <c r="DY207"/>
  <c r="DX207"/>
  <c r="DW207"/>
  <c r="EH206"/>
  <c r="EG206"/>
  <c r="EH205"/>
  <c r="EG205"/>
  <c r="EH204"/>
  <c r="EG204"/>
  <c r="EH203"/>
  <c r="EG203"/>
  <c r="CV203"/>
  <c r="CT203"/>
  <c r="CR203"/>
  <c r="CP203"/>
  <c r="CN203"/>
  <c r="CL203"/>
  <c r="CJ203"/>
  <c r="CH203"/>
  <c r="EH202"/>
  <c r="EG202"/>
  <c r="EH201"/>
  <c r="EG201"/>
  <c r="EH200"/>
  <c r="EG200"/>
  <c r="ER199"/>
  <c r="EQ199"/>
  <c r="EP199"/>
  <c r="EO199"/>
  <c r="EN199"/>
  <c r="EM199"/>
  <c r="EL199"/>
  <c r="EK199"/>
  <c r="EJ199"/>
  <c r="EI199"/>
  <c r="EF199"/>
  <c r="EE199"/>
  <c r="ED199"/>
  <c r="EC199"/>
  <c r="EB199"/>
  <c r="EA199"/>
  <c r="DZ199"/>
  <c r="DY199"/>
  <c r="DX199"/>
  <c r="DW199"/>
  <c r="EH198"/>
  <c r="EG198"/>
  <c r="EH197"/>
  <c r="EG197"/>
  <c r="EH196"/>
  <c r="EG196"/>
  <c r="EH72"/>
  <c r="EG72"/>
  <c r="BS72"/>
  <c r="CW71"/>
  <c r="CV71"/>
  <c r="CU71"/>
  <c r="CT71"/>
  <c r="CS71"/>
  <c r="CR71"/>
  <c r="CQ71"/>
  <c r="CP71"/>
  <c r="CO71"/>
  <c r="CN71"/>
  <c r="CM71"/>
  <c r="CL71"/>
  <c r="CK71"/>
  <c r="CJ71"/>
  <c r="CI71"/>
  <c r="CH71"/>
  <c r="CG71"/>
  <c r="CF71"/>
  <c r="CE71"/>
  <c r="CD71"/>
  <c r="CC71"/>
  <c r="CB71"/>
  <c r="CA71"/>
  <c r="BZ71"/>
  <c r="BY71"/>
  <c r="EH70"/>
  <c r="EG70"/>
  <c r="BS70"/>
  <c r="EH68"/>
  <c r="EG68"/>
  <c r="EH67"/>
  <c r="EG67"/>
  <c r="EH66"/>
  <c r="EG66"/>
  <c r="BS66"/>
  <c r="EH65"/>
  <c r="EG65"/>
  <c r="BS65"/>
  <c r="EH64"/>
  <c r="EG64"/>
  <c r="EH63"/>
  <c r="EG63"/>
  <c r="EH62"/>
  <c r="EG62"/>
  <c r="BS62"/>
  <c r="EH61"/>
  <c r="EG61"/>
  <c r="BS61"/>
  <c r="EH59"/>
  <c r="EG59"/>
  <c r="BS59"/>
  <c r="EH55"/>
  <c r="EG55"/>
  <c r="EH54"/>
  <c r="EG54"/>
  <c r="EH53"/>
  <c r="EG53"/>
  <c r="EH52"/>
  <c r="EG52"/>
  <c r="EF52"/>
  <c r="CV52"/>
  <c r="CU52"/>
  <c r="CT52"/>
  <c r="CS52"/>
  <c r="CR52"/>
  <c r="CQ52"/>
  <c r="CP52"/>
  <c r="CO52"/>
  <c r="CN52"/>
  <c r="CM52"/>
  <c r="CL52"/>
  <c r="CK52"/>
  <c r="CJ52"/>
  <c r="CI52"/>
  <c r="CH52"/>
  <c r="CG52"/>
  <c r="CW52" s="1"/>
  <c r="BS52"/>
  <c r="EH51"/>
  <c r="EG51"/>
  <c r="EH50"/>
  <c r="EG50"/>
  <c r="EH48"/>
  <c r="EG48"/>
  <c r="EH47"/>
  <c r="EG47"/>
  <c r="EH45"/>
  <c r="EG45"/>
  <c r="EH44"/>
  <c r="EG44"/>
  <c r="EH43"/>
  <c r="EG43"/>
  <c r="EH38"/>
  <c r="EG38"/>
  <c r="EH37"/>
  <c r="EG37"/>
  <c r="EH36"/>
  <c r="EG36"/>
  <c r="DP36"/>
  <c r="CW36"/>
  <c r="EH35"/>
  <c r="EG35"/>
  <c r="EH34"/>
  <c r="EG34"/>
  <c r="DP33"/>
  <c r="CW33"/>
  <c r="EH29"/>
  <c r="EG29"/>
  <c r="EH28"/>
  <c r="EG28"/>
  <c r="EH26"/>
  <c r="EG26"/>
  <c r="EH25"/>
  <c r="EG25"/>
  <c r="EH24"/>
  <c r="EG24"/>
  <c r="EH23"/>
  <c r="EG23"/>
  <c r="EH22"/>
  <c r="EG22"/>
  <c r="EH21"/>
  <c r="EG21"/>
  <c r="EH20"/>
  <c r="EG20"/>
  <c r="EH19"/>
  <c r="EG19"/>
  <c r="EH18"/>
  <c r="EG18"/>
  <c r="EH17"/>
  <c r="EG17"/>
  <c r="EH16"/>
  <c r="EG16"/>
  <c r="EH15"/>
  <c r="EG15"/>
  <c r="EH14"/>
  <c r="EG14"/>
  <c r="EH13"/>
  <c r="EG13"/>
  <c r="EH12"/>
  <c r="EG12"/>
  <c r="EH11"/>
  <c r="EG11"/>
  <c r="EH10"/>
  <c r="EG10"/>
  <c r="EH9"/>
  <c r="EG9"/>
  <c r="EH8"/>
  <c r="EG8"/>
  <c r="EH7"/>
  <c r="EG7"/>
  <c r="EH6"/>
  <c r="EG6"/>
  <c r="EH5"/>
  <c r="EG5"/>
  <c r="CI428" l="1"/>
  <c r="CM428"/>
  <c r="CQ428"/>
  <c r="CU428"/>
  <c r="CG203"/>
  <c r="CI203"/>
  <c r="CK203"/>
  <c r="CM203"/>
  <c r="CO203"/>
  <c r="CQ203"/>
  <c r="CS203"/>
  <c r="CU203"/>
  <c r="CG211"/>
  <c r="CI211"/>
  <c r="CK211"/>
  <c r="CM211"/>
  <c r="CO211"/>
  <c r="CQ211"/>
  <c r="CS211"/>
  <c r="CU211"/>
  <c r="CG215"/>
  <c r="CI215"/>
  <c r="CK215"/>
  <c r="CM215"/>
  <c r="CO215"/>
  <c r="CQ215"/>
  <c r="CS215"/>
  <c r="CU215"/>
  <c r="CG428"/>
  <c r="CK428"/>
  <c r="CO428"/>
  <c r="CS428"/>
  <c r="DD297"/>
  <c r="CH300"/>
  <c r="CJ300"/>
  <c r="CL300"/>
  <c r="CN300"/>
  <c r="CP300"/>
  <c r="CR300"/>
  <c r="CT300"/>
  <c r="CV300"/>
  <c r="CG300"/>
  <c r="CI300"/>
  <c r="CK300"/>
  <c r="CM300"/>
  <c r="CO300"/>
  <c r="CQ300"/>
  <c r="CS300"/>
  <c r="CH428"/>
  <c r="CJ428"/>
  <c r="CL428"/>
  <c r="CN428"/>
  <c r="CP428"/>
  <c r="CR428"/>
  <c r="CT428"/>
  <c r="CW428" l="1"/>
  <c r="CW215"/>
  <c r="CW211"/>
  <c r="CW203"/>
  <c r="CW300"/>
</calcChain>
</file>

<file path=xl/comments1.xml><?xml version="1.0" encoding="utf-8"?>
<comments xmlns="http://schemas.openxmlformats.org/spreadsheetml/2006/main">
  <authors>
    <author>720927-001</author>
    <author>Institutionen för vatten och miljö</author>
    <author>Camilla Lundeborg</author>
    <author>Författare</author>
  </authors>
  <commentList>
    <comment ref="D1" authorId="0">
      <text>
        <r>
          <rPr>
            <b/>
            <sz val="8"/>
            <color indexed="81"/>
            <rFont val="Tahoma"/>
            <family val="2"/>
          </rPr>
          <t>720927-001:</t>
        </r>
        <r>
          <rPr>
            <sz val="8"/>
            <color indexed="81"/>
            <rFont val="Tahoma"/>
            <family val="2"/>
          </rPr>
          <t xml:space="preserve">
7 siffror
RT 90
(om ni bara har SWEREF, omvandla eller ange formatet så transformerar jag.</t>
        </r>
      </text>
    </comment>
    <comment ref="E1" authorId="0">
      <text>
        <r>
          <rPr>
            <b/>
            <sz val="8"/>
            <color indexed="81"/>
            <rFont val="Tahoma"/>
            <family val="2"/>
          </rPr>
          <t>720927-001:</t>
        </r>
        <r>
          <rPr>
            <sz val="8"/>
            <color indexed="81"/>
            <rFont val="Tahoma"/>
            <family val="2"/>
          </rPr>
          <t xml:space="preserve">
7 siffror
RT 90
(om ni bara har SWEREF, omvandla eller ange formatet så transformerar jag.</t>
        </r>
      </text>
    </comment>
    <comment ref="F1" authorId="0">
      <text>
        <r>
          <rPr>
            <b/>
            <sz val="8"/>
            <color indexed="81"/>
            <rFont val="Tahoma"/>
            <family val="2"/>
          </rPr>
          <t>720927-001:</t>
        </r>
        <r>
          <rPr>
            <sz val="8"/>
            <color indexed="81"/>
            <rFont val="Tahoma"/>
            <family val="2"/>
          </rPr>
          <t xml:space="preserve">
SEx6-y6 
eller 
x6-y6 enl smhi för övrigt vatten (om det finns).
Hämtas i GIS-skikt fr SMHI el i Vattenkartan/VISS</t>
        </r>
      </text>
    </comment>
    <comment ref="H1" authorId="0">
      <text>
        <r>
          <rPr>
            <b/>
            <sz val="8"/>
            <color indexed="81"/>
            <rFont val="Tahoma"/>
            <family val="2"/>
          </rPr>
          <t>720927-001:</t>
        </r>
        <r>
          <rPr>
            <sz val="8"/>
            <color indexed="81"/>
            <rFont val="Tahoma"/>
            <family val="2"/>
          </rPr>
          <t xml:space="preserve">
rst_id
14 siffror (X7Y7)
finns i VISS el i SMHI-skikt</t>
        </r>
      </text>
    </comment>
    <comment ref="J1" authorId="0">
      <text>
        <r>
          <rPr>
            <b/>
            <sz val="8"/>
            <color indexed="81"/>
            <rFont val="Tahoma"/>
            <family val="2"/>
          </rPr>
          <t>720927-001:</t>
        </r>
        <r>
          <rPr>
            <sz val="8"/>
            <color indexed="81"/>
            <rFont val="Tahoma"/>
            <family val="2"/>
          </rPr>
          <t xml:space="preserve">
4-6 siffror</t>
        </r>
      </text>
    </comment>
    <comment ref="M1" authorId="0">
      <text>
        <r>
          <rPr>
            <b/>
            <sz val="8"/>
            <color indexed="81"/>
            <rFont val="Tahoma"/>
            <family val="2"/>
          </rPr>
          <t>720927-001:</t>
        </r>
        <r>
          <rPr>
            <sz val="8"/>
            <color indexed="81"/>
            <rFont val="Tahoma"/>
            <family val="2"/>
          </rPr>
          <t xml:space="preserve">
ange om det finns:
-data på skalmissbildnignar
-miljögiftsdata
-annan info om påverkan</t>
        </r>
      </text>
    </comment>
    <comment ref="O1" authorId="0">
      <text>
        <r>
          <rPr>
            <b/>
            <sz val="8"/>
            <color indexed="81"/>
            <rFont val="Tahoma"/>
            <family val="2"/>
          </rPr>
          <t>720927-001:</t>
        </r>
        <r>
          <rPr>
            <sz val="8"/>
            <color indexed="81"/>
            <rFont val="Tahoma"/>
            <family val="2"/>
          </rPr>
          <t xml:space="preserve">
Ange om giftdata finns och lägg gärna till kolumner med relevanta koncentrationer el hänvisa till bilagd rapport (gärna med filnamn) om det är för mycket information för att ta med här.</t>
        </r>
      </text>
    </comment>
    <comment ref="Q1" authorId="0">
      <text>
        <r>
          <rPr>
            <b/>
            <sz val="8"/>
            <color indexed="81"/>
            <rFont val="Tahoma"/>
            <family val="2"/>
          </rPr>
          <t>720927-001:</t>
        </r>
        <r>
          <rPr>
            <sz val="8"/>
            <color indexed="81"/>
            <rFont val="Tahoma"/>
            <family val="2"/>
          </rPr>
          <t xml:space="preserve">
specificera om det finns  betydande metallpåverkan (JA/NEJ)
specificera vilka tungmetaller det främst rör sig om och detaljer ang konc i kolumnen bakgrundsdata</t>
        </r>
      </text>
    </comment>
    <comment ref="R1" authorId="0">
      <text>
        <r>
          <rPr>
            <b/>
            <sz val="8"/>
            <color indexed="81"/>
            <rFont val="Tahoma"/>
            <family val="2"/>
          </rPr>
          <t>720927-001:</t>
        </r>
        <r>
          <rPr>
            <sz val="8"/>
            <color indexed="81"/>
            <rFont val="Tahoma"/>
            <family val="2"/>
          </rPr>
          <t xml:space="preserve">
ange om det finns betydande påverkan från pesticider (JA/NEJ)
detaljer anges i kolumnen bakgrundsdata</t>
        </r>
      </text>
    </comment>
    <comment ref="S1" authorId="0">
      <text>
        <r>
          <rPr>
            <b/>
            <sz val="8"/>
            <color indexed="81"/>
            <rFont val="Tahoma"/>
            <family val="2"/>
          </rPr>
          <t>720927-001:</t>
        </r>
        <r>
          <rPr>
            <sz val="8"/>
            <color indexed="81"/>
            <rFont val="Tahoma"/>
            <family val="2"/>
          </rPr>
          <t xml:space="preserve">
ange om det finns betydande påverkan av nonylfenol (JA/NEJ)
detaljer anges i kolumnen bakgrundsdata</t>
        </r>
      </text>
    </comment>
    <comment ref="T1" authorId="0">
      <text>
        <r>
          <rPr>
            <b/>
            <sz val="8"/>
            <color indexed="81"/>
            <rFont val="Tahoma"/>
            <family val="2"/>
          </rPr>
          <t>720927-001:</t>
        </r>
        <r>
          <rPr>
            <sz val="8"/>
            <color indexed="81"/>
            <rFont val="Tahoma"/>
            <family val="2"/>
          </rPr>
          <t xml:space="preserve">
Andra mijögifter/övriga PRIO-ämnen etc.</t>
        </r>
      </text>
    </comment>
    <comment ref="U1" authorId="0">
      <text>
        <r>
          <rPr>
            <b/>
            <sz val="8"/>
            <color indexed="81"/>
            <rFont val="Tahoma"/>
            <family val="2"/>
          </rPr>
          <t>720927-001:</t>
        </r>
        <r>
          <rPr>
            <sz val="8"/>
            <color indexed="81"/>
            <rFont val="Tahoma"/>
            <family val="2"/>
          </rPr>
          <t xml:space="preserve">
Om ni har lokaler som där all information redan finns -ange det här och bifoga data/rapporter el ge den information som krävs för att vi enkelt ska kunna ta fram detta själva. kommetarer kan läggas in i kolumnen bakgrundsdata el övriga kommentarer.
Om miljögiftsdata + kiselalgsprov redan finns för lokal/lokaler men skalmissbildningsanalys behövs, ange detta (billigt alternativ som premieras).
</t>
        </r>
      </text>
    </comment>
    <comment ref="V1" authorId="0">
      <text>
        <r>
          <rPr>
            <b/>
            <sz val="8"/>
            <color indexed="81"/>
            <rFont val="Tahoma"/>
            <family val="2"/>
          </rPr>
          <t>720927-001:</t>
        </r>
        <r>
          <rPr>
            <sz val="8"/>
            <color indexed="81"/>
            <rFont val="Tahoma"/>
            <family val="2"/>
          </rPr>
          <t xml:space="preserve">
Passiv provtagare?
Vattenprov?
</t>
        </r>
      </text>
    </comment>
    <comment ref="W1" authorId="0">
      <text>
        <r>
          <rPr>
            <b/>
            <sz val="8"/>
            <color indexed="81"/>
            <rFont val="Tahoma"/>
            <family val="2"/>
          </rPr>
          <t>720927-001:</t>
        </r>
        <r>
          <rPr>
            <sz val="8"/>
            <color indexed="81"/>
            <rFont val="Tahoma"/>
            <family val="2"/>
          </rPr>
          <t xml:space="preserve">
specificera kort</t>
        </r>
      </text>
    </comment>
    <comment ref="X1" authorId="0">
      <text>
        <r>
          <rPr>
            <b/>
            <sz val="8"/>
            <color indexed="81"/>
            <rFont val="Tahoma"/>
            <family val="2"/>
          </rPr>
          <t>720927-001:</t>
        </r>
        <r>
          <rPr>
            <sz val="8"/>
            <color indexed="81"/>
            <rFont val="Tahoma"/>
            <family val="2"/>
          </rPr>
          <t xml:space="preserve">
Provtagning med Lst-personal eller via konsult?
Finns intresse av gemensam upphandling?</t>
        </r>
      </text>
    </comment>
    <comment ref="Y1" authorId="0">
      <text>
        <r>
          <rPr>
            <b/>
            <sz val="8"/>
            <color indexed="81"/>
            <rFont val="Tahoma"/>
            <family val="2"/>
          </rPr>
          <t>720927-001:</t>
        </r>
        <r>
          <rPr>
            <sz val="8"/>
            <color indexed="81"/>
            <rFont val="Tahoma"/>
            <family val="2"/>
          </rPr>
          <t xml:space="preserve">
Hur sker taxonomisk analys? Finns intresse av gemensam upphandling (rekommenderas). Om inte -se till att preparat för skalmissbildningsanalys kan skickas till SLU</t>
        </r>
      </text>
    </comment>
    <comment ref="Z1" authorId="0">
      <text>
        <r>
          <rPr>
            <b/>
            <sz val="8"/>
            <color indexed="81"/>
            <rFont val="Tahoma"/>
            <family val="2"/>
          </rPr>
          <t>720927-001:</t>
        </r>
        <r>
          <rPr>
            <sz val="8"/>
            <color indexed="81"/>
            <rFont val="Tahoma"/>
            <family val="2"/>
          </rPr>
          <t xml:space="preserve">
övrig info som ni tror är relevant
Om giftmätning inte sker på exakt samma plats, ange det och motivera.</t>
        </r>
      </text>
    </comment>
    <comment ref="AID1" authorId="1">
      <text>
        <r>
          <rPr>
            <b/>
            <sz val="8"/>
            <color indexed="81"/>
            <rFont val="Tahoma"/>
            <family val="2"/>
          </rPr>
          <t>Institutionen för vatten och miljö:</t>
        </r>
        <r>
          <rPr>
            <sz val="8"/>
            <color indexed="81"/>
            <rFont val="Tahoma"/>
            <family val="2"/>
          </rPr>
          <t xml:space="preserve">
alla i µg/l</t>
        </r>
      </text>
    </comment>
    <comment ref="A27" authorId="1">
      <text>
        <r>
          <rPr>
            <b/>
            <sz val="8"/>
            <color indexed="81"/>
            <rFont val="Tahoma"/>
            <family val="2"/>
          </rPr>
          <t>Institutionen för vatten och miljö:</t>
        </r>
        <r>
          <rPr>
            <sz val="8"/>
            <color indexed="81"/>
            <rFont val="Tahoma"/>
            <family val="2"/>
          </rPr>
          <t xml:space="preserve">
emailj Bart Wachter &amp; Annika Lundmark 25/7/2012. Bart skriver att även Anna Löfholm har koll men är på semester, och att de "måste prioritera hård" samt att jag"ska ha tålamod"...</t>
        </r>
      </text>
    </comment>
    <comment ref="AM28" authorId="1">
      <text>
        <r>
          <rPr>
            <b/>
            <sz val="8"/>
            <color indexed="81"/>
            <rFont val="Tahoma"/>
            <family val="2"/>
          </rPr>
          <t>Institutionen för vatten och miljö:</t>
        </r>
        <r>
          <rPr>
            <sz val="8"/>
            <color indexed="81"/>
            <rFont val="Tahoma"/>
            <family val="2"/>
          </rPr>
          <t xml:space="preserve">
OBS se till höger!</t>
        </r>
      </text>
    </comment>
    <comment ref="NS28" authorId="1">
      <text>
        <r>
          <rPr>
            <b/>
            <sz val="8"/>
            <color indexed="81"/>
            <rFont val="Tahoma"/>
            <family val="2"/>
          </rPr>
          <t>Institutionen för vatten och miljö:</t>
        </r>
        <r>
          <rPr>
            <sz val="8"/>
            <color indexed="81"/>
            <rFont val="Tahoma"/>
            <family val="2"/>
          </rPr>
          <t xml:space="preserve">
finns även ofiltrerat</t>
        </r>
      </text>
    </comment>
    <comment ref="AM29" authorId="1">
      <text>
        <r>
          <rPr>
            <b/>
            <sz val="8"/>
            <color indexed="81"/>
            <rFont val="Tahoma"/>
            <family val="2"/>
          </rPr>
          <t>Institutionen för vatten och miljö:</t>
        </r>
        <r>
          <rPr>
            <sz val="8"/>
            <color indexed="81"/>
            <rFont val="Tahoma"/>
            <family val="2"/>
          </rPr>
          <t xml:space="preserve">
OBS se till höger!</t>
        </r>
      </text>
    </comment>
    <comment ref="NS29" authorId="1">
      <text>
        <r>
          <rPr>
            <b/>
            <sz val="8"/>
            <color indexed="81"/>
            <rFont val="Tahoma"/>
            <family val="2"/>
          </rPr>
          <t>Institutionen för vatten och miljö:</t>
        </r>
        <r>
          <rPr>
            <sz val="8"/>
            <color indexed="81"/>
            <rFont val="Tahoma"/>
            <family val="2"/>
          </rPr>
          <t xml:space="preserve">
finns INTE ofiltrerat</t>
        </r>
      </text>
    </comment>
    <comment ref="AM30" authorId="1">
      <text>
        <r>
          <rPr>
            <b/>
            <sz val="8"/>
            <color indexed="81"/>
            <rFont val="Tahoma"/>
            <family val="2"/>
          </rPr>
          <t>Institutionen för vatten och miljö:</t>
        </r>
        <r>
          <rPr>
            <sz val="8"/>
            <color indexed="81"/>
            <rFont val="Tahoma"/>
            <family val="2"/>
          </rPr>
          <t xml:space="preserve">
OBS se till höger!</t>
        </r>
      </text>
    </comment>
    <comment ref="K31" authorId="0">
      <text>
        <r>
          <rPr>
            <b/>
            <sz val="8"/>
            <color indexed="81"/>
            <rFont val="Tahoma"/>
            <family val="2"/>
          </rPr>
          <t>720927-001:</t>
        </r>
        <r>
          <rPr>
            <sz val="8"/>
            <color indexed="81"/>
            <rFont val="Tahoma"/>
            <family val="2"/>
          </rPr>
          <t xml:space="preserve">
2 om de kan ta i vattendrag</t>
        </r>
      </text>
    </comment>
    <comment ref="AO31" authorId="1">
      <text>
        <r>
          <rPr>
            <b/>
            <sz val="8"/>
            <color indexed="81"/>
            <rFont val="Tahoma"/>
            <family val="2"/>
          </rPr>
          <t>Institutionen för vatten och miljö:</t>
        </r>
        <r>
          <rPr>
            <sz val="8"/>
            <color indexed="81"/>
            <rFont val="Tahoma"/>
            <family val="2"/>
          </rPr>
          <t xml:space="preserve">
i sediment</t>
        </r>
      </text>
    </comment>
    <comment ref="JL33" authorId="1">
      <text>
        <r>
          <rPr>
            <b/>
            <sz val="8"/>
            <color indexed="81"/>
            <rFont val="Tahoma"/>
            <family val="2"/>
          </rPr>
          <t>Institutionen för vatten och miljö:</t>
        </r>
        <r>
          <rPr>
            <sz val="8"/>
            <color indexed="81"/>
            <rFont val="Tahoma"/>
            <family val="2"/>
          </rPr>
          <t xml:space="preserve">
finns ej ???
</t>
        </r>
      </text>
    </comment>
    <comment ref="JM33" authorId="1">
      <text>
        <r>
          <rPr>
            <b/>
            <sz val="8"/>
            <color indexed="81"/>
            <rFont val="Tahoma"/>
            <family val="2"/>
          </rPr>
          <t>Institutionen för vatten och miljö:</t>
        </r>
        <r>
          <rPr>
            <sz val="8"/>
            <color indexed="81"/>
            <rFont val="Tahoma"/>
            <family val="2"/>
          </rPr>
          <t xml:space="preserve">
finns ej ???
</t>
        </r>
      </text>
    </comment>
    <comment ref="LK35" authorId="1">
      <text>
        <r>
          <rPr>
            <b/>
            <sz val="8"/>
            <color indexed="81"/>
            <rFont val="Tahoma"/>
            <family val="2"/>
          </rPr>
          <t>Institutionen för vatten och miljö:</t>
        </r>
        <r>
          <rPr>
            <sz val="8"/>
            <color indexed="81"/>
            <rFont val="Tahoma"/>
            <family val="2"/>
          </rPr>
          <t xml:space="preserve">
mätvärdesspår</t>
        </r>
      </text>
    </comment>
    <comment ref="NT35" authorId="2">
      <text>
        <r>
          <rPr>
            <b/>
            <sz val="8"/>
            <color indexed="81"/>
            <rFont val="Tahoma"/>
            <family val="2"/>
          </rPr>
          <t>Camilla Lundeborg:</t>
        </r>
        <r>
          <rPr>
            <sz val="8"/>
            <color indexed="81"/>
            <rFont val="Tahoma"/>
            <family val="2"/>
          </rPr>
          <t xml:space="preserve">
</t>
        </r>
      </text>
    </comment>
    <comment ref="AM52" authorId="1">
      <text>
        <r>
          <rPr>
            <b/>
            <sz val="8"/>
            <color indexed="81"/>
            <rFont val="Tahoma"/>
            <family val="2"/>
          </rPr>
          <t>Institutionen för vatten och miljö:</t>
        </r>
        <r>
          <rPr>
            <sz val="8"/>
            <color indexed="81"/>
            <rFont val="Tahoma"/>
            <family val="2"/>
          </rPr>
          <t xml:space="preserve">
jan2010tilldec2011; metaller bara varannan månad</t>
        </r>
      </text>
    </comment>
    <comment ref="AM53" authorId="1">
      <text>
        <r>
          <rPr>
            <b/>
            <sz val="8"/>
            <color indexed="81"/>
            <rFont val="Tahoma"/>
            <family val="2"/>
          </rPr>
          <t>Institutionen för vatten och miljö:</t>
        </r>
        <r>
          <rPr>
            <sz val="8"/>
            <color indexed="81"/>
            <rFont val="Tahoma"/>
            <family val="2"/>
          </rPr>
          <t xml:space="preserve">
passiv provtagare
</t>
        </r>
      </text>
    </comment>
    <comment ref="AM54" authorId="1">
      <text>
        <r>
          <rPr>
            <b/>
            <sz val="8"/>
            <color indexed="81"/>
            <rFont val="Tahoma"/>
            <family val="2"/>
          </rPr>
          <t>Institutionen för vatten och miljö:</t>
        </r>
        <r>
          <rPr>
            <sz val="8"/>
            <color indexed="81"/>
            <rFont val="Tahoma"/>
            <family val="2"/>
          </rPr>
          <t xml:space="preserve">
passiv provtagare
</t>
        </r>
      </text>
    </comment>
    <comment ref="AM55" authorId="1">
      <text>
        <r>
          <rPr>
            <b/>
            <sz val="8"/>
            <color indexed="81"/>
            <rFont val="Tahoma"/>
            <family val="2"/>
          </rPr>
          <t>Institutionen för vatten och miljö:</t>
        </r>
        <r>
          <rPr>
            <sz val="8"/>
            <color indexed="81"/>
            <rFont val="Tahoma"/>
            <family val="2"/>
          </rPr>
          <t xml:space="preserve">
metaller passiv provtagare</t>
        </r>
      </text>
    </comment>
    <comment ref="AM59" authorId="1">
      <text>
        <r>
          <rPr>
            <b/>
            <sz val="8"/>
            <color indexed="81"/>
            <rFont val="Tahoma"/>
            <family val="2"/>
          </rPr>
          <t>Institutionen för vatten och miljö:</t>
        </r>
        <r>
          <rPr>
            <sz val="8"/>
            <color indexed="81"/>
            <rFont val="Tahoma"/>
            <family val="2"/>
          </rPr>
          <t xml:space="preserve">
men bara för 2010, 2011 data fattas</t>
        </r>
      </text>
    </comment>
    <comment ref="AJ61" authorId="1">
      <text>
        <r>
          <rPr>
            <b/>
            <sz val="8"/>
            <color indexed="81"/>
            <rFont val="Tahoma"/>
            <family val="2"/>
          </rPr>
          <t>Institutionen för vatten och miljö:</t>
        </r>
        <r>
          <rPr>
            <sz val="8"/>
            <color indexed="81"/>
            <rFont val="Tahoma"/>
            <family val="2"/>
          </rPr>
          <t xml:space="preserve">
höst till höst</t>
        </r>
      </text>
    </comment>
    <comment ref="AQ61" authorId="1">
      <text>
        <r>
          <rPr>
            <b/>
            <sz val="8"/>
            <color indexed="81"/>
            <rFont val="Tahoma"/>
            <family val="2"/>
          </rPr>
          <t>Institutionen för vatten och miljö:</t>
        </r>
        <r>
          <rPr>
            <sz val="8"/>
            <color indexed="81"/>
            <rFont val="Tahoma"/>
            <family val="2"/>
          </rPr>
          <t xml:space="preserve">
beräknat från färg Pt</t>
        </r>
      </text>
    </comment>
    <comment ref="BJ61" authorId="1">
      <text>
        <r>
          <rPr>
            <b/>
            <sz val="8"/>
            <color indexed="81"/>
            <rFont val="Tahoma"/>
            <family val="2"/>
          </rPr>
          <t>Institutionen för vatten och miljö:</t>
        </r>
        <r>
          <rPr>
            <sz val="8"/>
            <color indexed="81"/>
            <rFont val="Tahoma"/>
            <family val="2"/>
          </rPr>
          <t xml:space="preserve">
ofiltrerat, finns även som filtrerat
</t>
        </r>
      </text>
    </comment>
    <comment ref="BK61" authorId="1">
      <text>
        <r>
          <rPr>
            <b/>
            <sz val="8"/>
            <color indexed="81"/>
            <rFont val="Tahoma"/>
            <family val="2"/>
          </rPr>
          <t>Institutionen för vatten och miljö:</t>
        </r>
        <r>
          <rPr>
            <sz val="8"/>
            <color indexed="81"/>
            <rFont val="Tahoma"/>
            <family val="2"/>
          </rPr>
          <t xml:space="preserve">
ofiltrerat, finns även som filtrerat
</t>
        </r>
      </text>
    </comment>
    <comment ref="BL61" authorId="1">
      <text>
        <r>
          <rPr>
            <b/>
            <sz val="8"/>
            <color indexed="81"/>
            <rFont val="Tahoma"/>
            <family val="2"/>
          </rPr>
          <t>Institutionen för vatten och miljö:</t>
        </r>
        <r>
          <rPr>
            <sz val="8"/>
            <color indexed="81"/>
            <rFont val="Tahoma"/>
            <family val="2"/>
          </rPr>
          <t xml:space="preserve">
ofiltrerat, finns även som filtrerat
</t>
        </r>
      </text>
    </comment>
    <comment ref="BM61" authorId="1">
      <text>
        <r>
          <rPr>
            <b/>
            <sz val="8"/>
            <color indexed="81"/>
            <rFont val="Tahoma"/>
            <family val="2"/>
          </rPr>
          <t>Institutionen för vatten och miljö:</t>
        </r>
        <r>
          <rPr>
            <sz val="8"/>
            <color indexed="81"/>
            <rFont val="Tahoma"/>
            <family val="2"/>
          </rPr>
          <t xml:space="preserve">
ofiltrerat, finns även som filtrerat
</t>
        </r>
      </text>
    </comment>
    <comment ref="BN61" authorId="1">
      <text>
        <r>
          <rPr>
            <b/>
            <sz val="8"/>
            <color indexed="81"/>
            <rFont val="Tahoma"/>
            <family val="2"/>
          </rPr>
          <t>Institutionen för vatten och miljö:</t>
        </r>
        <r>
          <rPr>
            <sz val="8"/>
            <color indexed="81"/>
            <rFont val="Tahoma"/>
            <family val="2"/>
          </rPr>
          <t xml:space="preserve">
ofiltrerat, finns även som filtrerat
</t>
        </r>
      </text>
    </comment>
    <comment ref="BO61" authorId="1">
      <text>
        <r>
          <rPr>
            <b/>
            <sz val="8"/>
            <color indexed="81"/>
            <rFont val="Tahoma"/>
            <family val="2"/>
          </rPr>
          <t>Institutionen för vatten och miljö:</t>
        </r>
        <r>
          <rPr>
            <sz val="8"/>
            <color indexed="81"/>
            <rFont val="Tahoma"/>
            <family val="2"/>
          </rPr>
          <t xml:space="preserve">
ofiltrerat, finns även som filtrerat
</t>
        </r>
      </text>
    </comment>
    <comment ref="BP61" authorId="1">
      <text>
        <r>
          <rPr>
            <b/>
            <sz val="8"/>
            <color indexed="81"/>
            <rFont val="Tahoma"/>
            <family val="2"/>
          </rPr>
          <t>Institutionen för vatten och miljö:</t>
        </r>
        <r>
          <rPr>
            <sz val="8"/>
            <color indexed="81"/>
            <rFont val="Tahoma"/>
            <family val="2"/>
          </rPr>
          <t xml:space="preserve">
ofiltrerat, finns även som filtrerat
</t>
        </r>
      </text>
    </comment>
    <comment ref="BQ61" authorId="1">
      <text>
        <r>
          <rPr>
            <b/>
            <sz val="8"/>
            <color indexed="81"/>
            <rFont val="Tahoma"/>
            <family val="2"/>
          </rPr>
          <t>Institutionen för vatten och miljö:</t>
        </r>
        <r>
          <rPr>
            <sz val="8"/>
            <color indexed="81"/>
            <rFont val="Tahoma"/>
            <family val="2"/>
          </rPr>
          <t xml:space="preserve">
ofiltrerat, finns även som filtrerat
</t>
        </r>
      </text>
    </comment>
    <comment ref="BS61" authorId="1">
      <text>
        <r>
          <rPr>
            <b/>
            <sz val="8"/>
            <color indexed="81"/>
            <rFont val="Tahoma"/>
            <family val="2"/>
          </rPr>
          <t>Institutionen för vatten och miljö:</t>
        </r>
        <r>
          <rPr>
            <sz val="8"/>
            <color indexed="81"/>
            <rFont val="Tahoma"/>
            <family val="2"/>
          </rPr>
          <t xml:space="preserve">
ofiltrerat, finns även som filtrerat
</t>
        </r>
      </text>
    </comment>
    <comment ref="DW61" authorId="1">
      <text>
        <r>
          <rPr>
            <b/>
            <sz val="8"/>
            <color indexed="81"/>
            <rFont val="Tahoma"/>
            <family val="2"/>
          </rPr>
          <t>Institutionen för vatten och miljö:</t>
        </r>
        <r>
          <rPr>
            <sz val="8"/>
            <color indexed="81"/>
            <rFont val="Tahoma"/>
            <family val="2"/>
          </rPr>
          <t xml:space="preserve">
ofiltrerat, finns även som filtrerat
</t>
        </r>
      </text>
    </comment>
    <comment ref="DX61" authorId="1">
      <text>
        <r>
          <rPr>
            <b/>
            <sz val="8"/>
            <color indexed="81"/>
            <rFont val="Tahoma"/>
            <family val="2"/>
          </rPr>
          <t>Institutionen för vatten och miljö:</t>
        </r>
        <r>
          <rPr>
            <sz val="8"/>
            <color indexed="81"/>
            <rFont val="Tahoma"/>
            <family val="2"/>
          </rPr>
          <t xml:space="preserve">
ofiltrerat, finns även som filtrerat
</t>
        </r>
      </text>
    </comment>
    <comment ref="DY61" authorId="1">
      <text>
        <r>
          <rPr>
            <b/>
            <sz val="8"/>
            <color indexed="81"/>
            <rFont val="Tahoma"/>
            <family val="2"/>
          </rPr>
          <t>Institutionen för vatten och miljö:</t>
        </r>
        <r>
          <rPr>
            <sz val="8"/>
            <color indexed="81"/>
            <rFont val="Tahoma"/>
            <family val="2"/>
          </rPr>
          <t xml:space="preserve">
ofiltrerat, finns även som filtrerat
</t>
        </r>
      </text>
    </comment>
    <comment ref="DZ61" authorId="1">
      <text>
        <r>
          <rPr>
            <b/>
            <sz val="8"/>
            <color indexed="81"/>
            <rFont val="Tahoma"/>
            <family val="2"/>
          </rPr>
          <t>Institutionen för vatten och miljö:</t>
        </r>
        <r>
          <rPr>
            <sz val="8"/>
            <color indexed="81"/>
            <rFont val="Tahoma"/>
            <family val="2"/>
          </rPr>
          <t xml:space="preserve">
ofiltrerat, finns även som filtrerat
</t>
        </r>
      </text>
    </comment>
    <comment ref="EA61" authorId="1">
      <text>
        <r>
          <rPr>
            <b/>
            <sz val="8"/>
            <color indexed="81"/>
            <rFont val="Tahoma"/>
            <family val="2"/>
          </rPr>
          <t>Institutionen för vatten och miljö:</t>
        </r>
        <r>
          <rPr>
            <sz val="8"/>
            <color indexed="81"/>
            <rFont val="Tahoma"/>
            <family val="2"/>
          </rPr>
          <t xml:space="preserve">
ofiltrerat, finns även som filtrerat
</t>
        </r>
      </text>
    </comment>
    <comment ref="EB61" authorId="1">
      <text>
        <r>
          <rPr>
            <b/>
            <sz val="8"/>
            <color indexed="81"/>
            <rFont val="Tahoma"/>
            <family val="2"/>
          </rPr>
          <t>Institutionen för vatten och miljö:</t>
        </r>
        <r>
          <rPr>
            <sz val="8"/>
            <color indexed="81"/>
            <rFont val="Tahoma"/>
            <family val="2"/>
          </rPr>
          <t xml:space="preserve">
ofiltrerat, finns även som filtrerat
</t>
        </r>
      </text>
    </comment>
    <comment ref="EC61" authorId="1">
      <text>
        <r>
          <rPr>
            <b/>
            <sz val="8"/>
            <color indexed="81"/>
            <rFont val="Tahoma"/>
            <family val="2"/>
          </rPr>
          <t>Institutionen för vatten och miljö:</t>
        </r>
        <r>
          <rPr>
            <sz val="8"/>
            <color indexed="81"/>
            <rFont val="Tahoma"/>
            <family val="2"/>
          </rPr>
          <t xml:space="preserve">
ofiltrerat, finns även som filtrerat
</t>
        </r>
      </text>
    </comment>
    <comment ref="ED61" authorId="1">
      <text>
        <r>
          <rPr>
            <b/>
            <sz val="8"/>
            <color indexed="81"/>
            <rFont val="Tahoma"/>
            <family val="2"/>
          </rPr>
          <t>Institutionen för vatten och miljö:</t>
        </r>
        <r>
          <rPr>
            <sz val="8"/>
            <color indexed="81"/>
            <rFont val="Tahoma"/>
            <family val="2"/>
          </rPr>
          <t xml:space="preserve">
ofiltrerat, finns även som filtrerat
</t>
        </r>
      </text>
    </comment>
    <comment ref="EF61" authorId="1">
      <text>
        <r>
          <rPr>
            <b/>
            <sz val="8"/>
            <color indexed="81"/>
            <rFont val="Tahoma"/>
            <family val="2"/>
          </rPr>
          <t>Institutionen för vatten och miljö:</t>
        </r>
        <r>
          <rPr>
            <sz val="8"/>
            <color indexed="81"/>
            <rFont val="Tahoma"/>
            <family val="2"/>
          </rPr>
          <t xml:space="preserve">
ofiltrerat, finns även som filtrerat
</t>
        </r>
      </text>
    </comment>
    <comment ref="AJ62" authorId="1">
      <text>
        <r>
          <rPr>
            <b/>
            <sz val="8"/>
            <color indexed="81"/>
            <rFont val="Tahoma"/>
            <family val="2"/>
          </rPr>
          <t>Institutionen för vatten och miljö:</t>
        </r>
        <r>
          <rPr>
            <sz val="8"/>
            <color indexed="81"/>
            <rFont val="Tahoma"/>
            <family val="2"/>
          </rPr>
          <t xml:space="preserve">
höst till höst</t>
        </r>
      </text>
    </comment>
    <comment ref="AQ62" authorId="1">
      <text>
        <r>
          <rPr>
            <b/>
            <sz val="8"/>
            <color indexed="81"/>
            <rFont val="Tahoma"/>
            <family val="2"/>
          </rPr>
          <t>Institutionen för vatten och miljö:</t>
        </r>
        <r>
          <rPr>
            <sz val="8"/>
            <color indexed="81"/>
            <rFont val="Tahoma"/>
            <family val="2"/>
          </rPr>
          <t xml:space="preserve">
beräknat från färg Pt</t>
        </r>
      </text>
    </comment>
    <comment ref="BJ62" authorId="1">
      <text>
        <r>
          <rPr>
            <b/>
            <sz val="8"/>
            <color indexed="81"/>
            <rFont val="Tahoma"/>
            <family val="2"/>
          </rPr>
          <t>Institutionen för vatten och miljö:</t>
        </r>
        <r>
          <rPr>
            <sz val="8"/>
            <color indexed="81"/>
            <rFont val="Tahoma"/>
            <family val="2"/>
          </rPr>
          <t xml:space="preserve">
ofiltrerat, finns även som filtrerat
</t>
        </r>
      </text>
    </comment>
    <comment ref="BK62" authorId="1">
      <text>
        <r>
          <rPr>
            <b/>
            <sz val="8"/>
            <color indexed="81"/>
            <rFont val="Tahoma"/>
            <family val="2"/>
          </rPr>
          <t>Institutionen för vatten och miljö:</t>
        </r>
        <r>
          <rPr>
            <sz val="8"/>
            <color indexed="81"/>
            <rFont val="Tahoma"/>
            <family val="2"/>
          </rPr>
          <t xml:space="preserve">
ofiltrerat, finns även som filtrerat
</t>
        </r>
      </text>
    </comment>
    <comment ref="BL62" authorId="1">
      <text>
        <r>
          <rPr>
            <b/>
            <sz val="8"/>
            <color indexed="81"/>
            <rFont val="Tahoma"/>
            <family val="2"/>
          </rPr>
          <t>Institutionen för vatten och miljö:</t>
        </r>
        <r>
          <rPr>
            <sz val="8"/>
            <color indexed="81"/>
            <rFont val="Tahoma"/>
            <family val="2"/>
          </rPr>
          <t xml:space="preserve">
ofiltrerat, finns även som filtrerat
</t>
        </r>
      </text>
    </comment>
    <comment ref="BM62" authorId="1">
      <text>
        <r>
          <rPr>
            <b/>
            <sz val="8"/>
            <color indexed="81"/>
            <rFont val="Tahoma"/>
            <family val="2"/>
          </rPr>
          <t>Institutionen för vatten och miljö:</t>
        </r>
        <r>
          <rPr>
            <sz val="8"/>
            <color indexed="81"/>
            <rFont val="Tahoma"/>
            <family val="2"/>
          </rPr>
          <t xml:space="preserve">
ofiltrerat, finns även som filtrerat
</t>
        </r>
      </text>
    </comment>
    <comment ref="BN62" authorId="1">
      <text>
        <r>
          <rPr>
            <b/>
            <sz val="8"/>
            <color indexed="81"/>
            <rFont val="Tahoma"/>
            <family val="2"/>
          </rPr>
          <t>Institutionen för vatten och miljö:</t>
        </r>
        <r>
          <rPr>
            <sz val="8"/>
            <color indexed="81"/>
            <rFont val="Tahoma"/>
            <family val="2"/>
          </rPr>
          <t xml:space="preserve">
ofiltrerat, finns även som filtrerat
</t>
        </r>
      </text>
    </comment>
    <comment ref="BO62" authorId="1">
      <text>
        <r>
          <rPr>
            <b/>
            <sz val="8"/>
            <color indexed="81"/>
            <rFont val="Tahoma"/>
            <family val="2"/>
          </rPr>
          <t>Institutionen för vatten och miljö:</t>
        </r>
        <r>
          <rPr>
            <sz val="8"/>
            <color indexed="81"/>
            <rFont val="Tahoma"/>
            <family val="2"/>
          </rPr>
          <t xml:space="preserve">
ofiltrerat, finns även som filtrerat
</t>
        </r>
      </text>
    </comment>
    <comment ref="BP62" authorId="1">
      <text>
        <r>
          <rPr>
            <b/>
            <sz val="8"/>
            <color indexed="81"/>
            <rFont val="Tahoma"/>
            <family val="2"/>
          </rPr>
          <t>Institutionen för vatten och miljö:</t>
        </r>
        <r>
          <rPr>
            <sz val="8"/>
            <color indexed="81"/>
            <rFont val="Tahoma"/>
            <family val="2"/>
          </rPr>
          <t xml:space="preserve">
ofiltrerat, finns även som filtrerat
</t>
        </r>
      </text>
    </comment>
    <comment ref="BQ62" authorId="1">
      <text>
        <r>
          <rPr>
            <b/>
            <sz val="8"/>
            <color indexed="81"/>
            <rFont val="Tahoma"/>
            <family val="2"/>
          </rPr>
          <t>Institutionen för vatten och miljö:</t>
        </r>
        <r>
          <rPr>
            <sz val="8"/>
            <color indexed="81"/>
            <rFont val="Tahoma"/>
            <family val="2"/>
          </rPr>
          <t xml:space="preserve">
ofiltrerat, finns även som filtrerat
</t>
        </r>
      </text>
    </comment>
    <comment ref="BS62" authorId="1">
      <text>
        <r>
          <rPr>
            <b/>
            <sz val="8"/>
            <color indexed="81"/>
            <rFont val="Tahoma"/>
            <family val="2"/>
          </rPr>
          <t>Institutionen för vatten och miljö:</t>
        </r>
        <r>
          <rPr>
            <sz val="8"/>
            <color indexed="81"/>
            <rFont val="Tahoma"/>
            <family val="2"/>
          </rPr>
          <t xml:space="preserve">
ofiltrerat, finns även som filtrerat
</t>
        </r>
      </text>
    </comment>
    <comment ref="DW62" authorId="1">
      <text>
        <r>
          <rPr>
            <b/>
            <sz val="8"/>
            <color indexed="81"/>
            <rFont val="Tahoma"/>
            <family val="2"/>
          </rPr>
          <t>Institutionen för vatten och miljö:</t>
        </r>
        <r>
          <rPr>
            <sz val="8"/>
            <color indexed="81"/>
            <rFont val="Tahoma"/>
            <family val="2"/>
          </rPr>
          <t xml:space="preserve">
ofiltrerat, finns även som filtrerat
</t>
        </r>
      </text>
    </comment>
    <comment ref="DX62" authorId="1">
      <text>
        <r>
          <rPr>
            <b/>
            <sz val="8"/>
            <color indexed="81"/>
            <rFont val="Tahoma"/>
            <family val="2"/>
          </rPr>
          <t>Institutionen för vatten och miljö:</t>
        </r>
        <r>
          <rPr>
            <sz val="8"/>
            <color indexed="81"/>
            <rFont val="Tahoma"/>
            <family val="2"/>
          </rPr>
          <t xml:space="preserve">
ofiltrerat, finns även som filtrerat
</t>
        </r>
      </text>
    </comment>
    <comment ref="DY62" authorId="1">
      <text>
        <r>
          <rPr>
            <b/>
            <sz val="8"/>
            <color indexed="81"/>
            <rFont val="Tahoma"/>
            <family val="2"/>
          </rPr>
          <t>Institutionen för vatten och miljö:</t>
        </r>
        <r>
          <rPr>
            <sz val="8"/>
            <color indexed="81"/>
            <rFont val="Tahoma"/>
            <family val="2"/>
          </rPr>
          <t xml:space="preserve">
ofiltrerat, finns även som filtrerat
</t>
        </r>
      </text>
    </comment>
    <comment ref="DZ62" authorId="1">
      <text>
        <r>
          <rPr>
            <b/>
            <sz val="8"/>
            <color indexed="81"/>
            <rFont val="Tahoma"/>
            <family val="2"/>
          </rPr>
          <t>Institutionen för vatten och miljö:</t>
        </r>
        <r>
          <rPr>
            <sz val="8"/>
            <color indexed="81"/>
            <rFont val="Tahoma"/>
            <family val="2"/>
          </rPr>
          <t xml:space="preserve">
ofiltrerat, finns även som filtrerat
</t>
        </r>
      </text>
    </comment>
    <comment ref="EA62" authorId="1">
      <text>
        <r>
          <rPr>
            <b/>
            <sz val="8"/>
            <color indexed="81"/>
            <rFont val="Tahoma"/>
            <family val="2"/>
          </rPr>
          <t>Institutionen för vatten och miljö:</t>
        </r>
        <r>
          <rPr>
            <sz val="8"/>
            <color indexed="81"/>
            <rFont val="Tahoma"/>
            <family val="2"/>
          </rPr>
          <t xml:space="preserve">
ofiltrerat, finns även som filtrerat
</t>
        </r>
      </text>
    </comment>
    <comment ref="EB62" authorId="1">
      <text>
        <r>
          <rPr>
            <b/>
            <sz val="8"/>
            <color indexed="81"/>
            <rFont val="Tahoma"/>
            <family val="2"/>
          </rPr>
          <t>Institutionen för vatten och miljö:</t>
        </r>
        <r>
          <rPr>
            <sz val="8"/>
            <color indexed="81"/>
            <rFont val="Tahoma"/>
            <family val="2"/>
          </rPr>
          <t xml:space="preserve">
ofiltrerat, finns även som filtrerat
</t>
        </r>
      </text>
    </comment>
    <comment ref="EC62" authorId="1">
      <text>
        <r>
          <rPr>
            <b/>
            <sz val="8"/>
            <color indexed="81"/>
            <rFont val="Tahoma"/>
            <family val="2"/>
          </rPr>
          <t>Institutionen för vatten och miljö:</t>
        </r>
        <r>
          <rPr>
            <sz val="8"/>
            <color indexed="81"/>
            <rFont val="Tahoma"/>
            <family val="2"/>
          </rPr>
          <t xml:space="preserve">
ofiltrerat, finns även som filtrerat
</t>
        </r>
      </text>
    </comment>
    <comment ref="ED62" authorId="1">
      <text>
        <r>
          <rPr>
            <b/>
            <sz val="8"/>
            <color indexed="81"/>
            <rFont val="Tahoma"/>
            <family val="2"/>
          </rPr>
          <t>Institutionen för vatten och miljö:</t>
        </r>
        <r>
          <rPr>
            <sz val="8"/>
            <color indexed="81"/>
            <rFont val="Tahoma"/>
            <family val="2"/>
          </rPr>
          <t xml:space="preserve">
ofiltrerat, finns även som filtrerat
</t>
        </r>
      </text>
    </comment>
    <comment ref="EF62" authorId="1">
      <text>
        <r>
          <rPr>
            <b/>
            <sz val="8"/>
            <color indexed="81"/>
            <rFont val="Tahoma"/>
            <family val="2"/>
          </rPr>
          <t>Institutionen för vatten och miljö:</t>
        </r>
        <r>
          <rPr>
            <sz val="8"/>
            <color indexed="81"/>
            <rFont val="Tahoma"/>
            <family val="2"/>
          </rPr>
          <t xml:space="preserve">
ofiltrerat, finns även som filtrerat
</t>
        </r>
      </text>
    </comment>
    <comment ref="AJ63" authorId="1">
      <text>
        <r>
          <rPr>
            <b/>
            <sz val="8"/>
            <color indexed="81"/>
            <rFont val="Tahoma"/>
            <family val="2"/>
          </rPr>
          <t>Institutionen för vatten och miljö:</t>
        </r>
        <r>
          <rPr>
            <sz val="8"/>
            <color indexed="81"/>
            <rFont val="Tahoma"/>
            <family val="2"/>
          </rPr>
          <t xml:space="preserve">
höst till höst</t>
        </r>
      </text>
    </comment>
    <comment ref="AQ63" authorId="1">
      <text>
        <r>
          <rPr>
            <b/>
            <sz val="8"/>
            <color indexed="81"/>
            <rFont val="Tahoma"/>
            <family val="2"/>
          </rPr>
          <t>Institutionen för vatten och miljö:</t>
        </r>
        <r>
          <rPr>
            <sz val="8"/>
            <color indexed="81"/>
            <rFont val="Tahoma"/>
            <family val="2"/>
          </rPr>
          <t xml:space="preserve">
beräknat från färg Pt</t>
        </r>
      </text>
    </comment>
    <comment ref="BJ63" authorId="1">
      <text>
        <r>
          <rPr>
            <b/>
            <sz val="8"/>
            <color indexed="81"/>
            <rFont val="Tahoma"/>
            <family val="2"/>
          </rPr>
          <t>Institutionen för vatten och miljö:</t>
        </r>
        <r>
          <rPr>
            <sz val="8"/>
            <color indexed="81"/>
            <rFont val="Tahoma"/>
            <family val="2"/>
          </rPr>
          <t xml:space="preserve">
ofiltrerat, finns även som filtrerat
</t>
        </r>
      </text>
    </comment>
    <comment ref="BK63" authorId="1">
      <text>
        <r>
          <rPr>
            <b/>
            <sz val="8"/>
            <color indexed="81"/>
            <rFont val="Tahoma"/>
            <family val="2"/>
          </rPr>
          <t>Institutionen för vatten och miljö:</t>
        </r>
        <r>
          <rPr>
            <sz val="8"/>
            <color indexed="81"/>
            <rFont val="Tahoma"/>
            <family val="2"/>
          </rPr>
          <t xml:space="preserve">
ofiltrerat, finns även som filtrerat
</t>
        </r>
      </text>
    </comment>
    <comment ref="BL63" authorId="1">
      <text>
        <r>
          <rPr>
            <b/>
            <sz val="8"/>
            <color indexed="81"/>
            <rFont val="Tahoma"/>
            <family val="2"/>
          </rPr>
          <t>Institutionen för vatten och miljö:</t>
        </r>
        <r>
          <rPr>
            <sz val="8"/>
            <color indexed="81"/>
            <rFont val="Tahoma"/>
            <family val="2"/>
          </rPr>
          <t xml:space="preserve">
ofiltrerat, finns även som filtrerat
</t>
        </r>
      </text>
    </comment>
    <comment ref="BM63" authorId="1">
      <text>
        <r>
          <rPr>
            <b/>
            <sz val="8"/>
            <color indexed="81"/>
            <rFont val="Tahoma"/>
            <family val="2"/>
          </rPr>
          <t>Institutionen för vatten och miljö:</t>
        </r>
        <r>
          <rPr>
            <sz val="8"/>
            <color indexed="81"/>
            <rFont val="Tahoma"/>
            <family val="2"/>
          </rPr>
          <t xml:space="preserve">
ofiltrerat, finns även som filtrerat
</t>
        </r>
      </text>
    </comment>
    <comment ref="BN63" authorId="1">
      <text>
        <r>
          <rPr>
            <b/>
            <sz val="8"/>
            <color indexed="81"/>
            <rFont val="Tahoma"/>
            <family val="2"/>
          </rPr>
          <t>Institutionen för vatten och miljö:</t>
        </r>
        <r>
          <rPr>
            <sz val="8"/>
            <color indexed="81"/>
            <rFont val="Tahoma"/>
            <family val="2"/>
          </rPr>
          <t xml:space="preserve">
ofiltrerat, finns även som filtrerat
</t>
        </r>
      </text>
    </comment>
    <comment ref="BO63" authorId="1">
      <text>
        <r>
          <rPr>
            <b/>
            <sz val="8"/>
            <color indexed="81"/>
            <rFont val="Tahoma"/>
            <family val="2"/>
          </rPr>
          <t>Institutionen för vatten och miljö:</t>
        </r>
        <r>
          <rPr>
            <sz val="8"/>
            <color indexed="81"/>
            <rFont val="Tahoma"/>
            <family val="2"/>
          </rPr>
          <t xml:space="preserve">
ofiltrerat, finns även som filtrerat
</t>
        </r>
      </text>
    </comment>
    <comment ref="BP63" authorId="1">
      <text>
        <r>
          <rPr>
            <b/>
            <sz val="8"/>
            <color indexed="81"/>
            <rFont val="Tahoma"/>
            <family val="2"/>
          </rPr>
          <t>Institutionen för vatten och miljö:</t>
        </r>
        <r>
          <rPr>
            <sz val="8"/>
            <color indexed="81"/>
            <rFont val="Tahoma"/>
            <family val="2"/>
          </rPr>
          <t xml:space="preserve">
ofiltrerat, finns även som filtrerat
</t>
        </r>
      </text>
    </comment>
    <comment ref="BQ63" authorId="1">
      <text>
        <r>
          <rPr>
            <b/>
            <sz val="8"/>
            <color indexed="81"/>
            <rFont val="Tahoma"/>
            <family val="2"/>
          </rPr>
          <t>Institutionen för vatten och miljö:</t>
        </r>
        <r>
          <rPr>
            <sz val="8"/>
            <color indexed="81"/>
            <rFont val="Tahoma"/>
            <family val="2"/>
          </rPr>
          <t xml:space="preserve">
ofiltrerat, finns även som filtrerat
</t>
        </r>
      </text>
    </comment>
    <comment ref="DW63" authorId="1">
      <text>
        <r>
          <rPr>
            <b/>
            <sz val="8"/>
            <color indexed="81"/>
            <rFont val="Tahoma"/>
            <family val="2"/>
          </rPr>
          <t>Institutionen för vatten och miljö:</t>
        </r>
        <r>
          <rPr>
            <sz val="8"/>
            <color indexed="81"/>
            <rFont val="Tahoma"/>
            <family val="2"/>
          </rPr>
          <t xml:space="preserve">
ofiltrerat, finns även som filtrerat
</t>
        </r>
      </text>
    </comment>
    <comment ref="DX63" authorId="1">
      <text>
        <r>
          <rPr>
            <b/>
            <sz val="8"/>
            <color indexed="81"/>
            <rFont val="Tahoma"/>
            <family val="2"/>
          </rPr>
          <t>Institutionen för vatten och miljö:</t>
        </r>
        <r>
          <rPr>
            <sz val="8"/>
            <color indexed="81"/>
            <rFont val="Tahoma"/>
            <family val="2"/>
          </rPr>
          <t xml:space="preserve">
ofiltrerat, finns även som filtrerat
</t>
        </r>
      </text>
    </comment>
    <comment ref="DY63" authorId="1">
      <text>
        <r>
          <rPr>
            <b/>
            <sz val="8"/>
            <color indexed="81"/>
            <rFont val="Tahoma"/>
            <family val="2"/>
          </rPr>
          <t>Institutionen för vatten och miljö:</t>
        </r>
        <r>
          <rPr>
            <sz val="8"/>
            <color indexed="81"/>
            <rFont val="Tahoma"/>
            <family val="2"/>
          </rPr>
          <t xml:space="preserve">
ofiltrerat, finns även som filtrerat
</t>
        </r>
      </text>
    </comment>
    <comment ref="DZ63" authorId="1">
      <text>
        <r>
          <rPr>
            <b/>
            <sz val="8"/>
            <color indexed="81"/>
            <rFont val="Tahoma"/>
            <family val="2"/>
          </rPr>
          <t>Institutionen för vatten och miljö:</t>
        </r>
        <r>
          <rPr>
            <sz val="8"/>
            <color indexed="81"/>
            <rFont val="Tahoma"/>
            <family val="2"/>
          </rPr>
          <t xml:space="preserve">
ofiltrerat, finns även som filtrerat
</t>
        </r>
      </text>
    </comment>
    <comment ref="EA63" authorId="1">
      <text>
        <r>
          <rPr>
            <b/>
            <sz val="8"/>
            <color indexed="81"/>
            <rFont val="Tahoma"/>
            <family val="2"/>
          </rPr>
          <t>Institutionen för vatten och miljö:</t>
        </r>
        <r>
          <rPr>
            <sz val="8"/>
            <color indexed="81"/>
            <rFont val="Tahoma"/>
            <family val="2"/>
          </rPr>
          <t xml:space="preserve">
ofiltrerat, finns även som filtrerat
</t>
        </r>
      </text>
    </comment>
    <comment ref="EB63" authorId="1">
      <text>
        <r>
          <rPr>
            <b/>
            <sz val="8"/>
            <color indexed="81"/>
            <rFont val="Tahoma"/>
            <family val="2"/>
          </rPr>
          <t>Institutionen för vatten och miljö:</t>
        </r>
        <r>
          <rPr>
            <sz val="8"/>
            <color indexed="81"/>
            <rFont val="Tahoma"/>
            <family val="2"/>
          </rPr>
          <t xml:space="preserve">
ofiltrerat, finns även som filtrerat
</t>
        </r>
      </text>
    </comment>
    <comment ref="EC63" authorId="1">
      <text>
        <r>
          <rPr>
            <b/>
            <sz val="8"/>
            <color indexed="81"/>
            <rFont val="Tahoma"/>
            <family val="2"/>
          </rPr>
          <t>Institutionen för vatten och miljö:</t>
        </r>
        <r>
          <rPr>
            <sz val="8"/>
            <color indexed="81"/>
            <rFont val="Tahoma"/>
            <family val="2"/>
          </rPr>
          <t xml:space="preserve">
ofiltrerat, finns även som filtrerat
</t>
        </r>
      </text>
    </comment>
    <comment ref="ED63" authorId="1">
      <text>
        <r>
          <rPr>
            <b/>
            <sz val="8"/>
            <color indexed="81"/>
            <rFont val="Tahoma"/>
            <family val="2"/>
          </rPr>
          <t>Institutionen för vatten och miljö:</t>
        </r>
        <r>
          <rPr>
            <sz val="8"/>
            <color indexed="81"/>
            <rFont val="Tahoma"/>
            <family val="2"/>
          </rPr>
          <t xml:space="preserve">
ofiltrerat, finns även som filtrerat
</t>
        </r>
      </text>
    </comment>
    <comment ref="AJ64" authorId="1">
      <text>
        <r>
          <rPr>
            <b/>
            <sz val="8"/>
            <color indexed="81"/>
            <rFont val="Tahoma"/>
            <family val="2"/>
          </rPr>
          <t>Institutionen för vatten och miljö:</t>
        </r>
        <r>
          <rPr>
            <sz val="8"/>
            <color indexed="81"/>
            <rFont val="Tahoma"/>
            <family val="2"/>
          </rPr>
          <t xml:space="preserve">
höst till höst</t>
        </r>
      </text>
    </comment>
    <comment ref="AQ64" authorId="1">
      <text>
        <r>
          <rPr>
            <b/>
            <sz val="8"/>
            <color indexed="81"/>
            <rFont val="Tahoma"/>
            <family val="2"/>
          </rPr>
          <t>Institutionen för vatten och miljö:</t>
        </r>
        <r>
          <rPr>
            <sz val="8"/>
            <color indexed="81"/>
            <rFont val="Tahoma"/>
            <family val="2"/>
          </rPr>
          <t xml:space="preserve">
beräknat från färg Pt</t>
        </r>
      </text>
    </comment>
    <comment ref="BJ64" authorId="1">
      <text>
        <r>
          <rPr>
            <b/>
            <sz val="8"/>
            <color indexed="81"/>
            <rFont val="Tahoma"/>
            <family val="2"/>
          </rPr>
          <t>Institutionen för vatten och miljö:</t>
        </r>
        <r>
          <rPr>
            <sz val="8"/>
            <color indexed="81"/>
            <rFont val="Tahoma"/>
            <family val="2"/>
          </rPr>
          <t xml:space="preserve">
ofiltrerat, finns även som filtrerat
</t>
        </r>
      </text>
    </comment>
    <comment ref="BK64" authorId="1">
      <text>
        <r>
          <rPr>
            <b/>
            <sz val="8"/>
            <color indexed="81"/>
            <rFont val="Tahoma"/>
            <family val="2"/>
          </rPr>
          <t>Institutionen för vatten och miljö:</t>
        </r>
        <r>
          <rPr>
            <sz val="8"/>
            <color indexed="81"/>
            <rFont val="Tahoma"/>
            <family val="2"/>
          </rPr>
          <t xml:space="preserve">
ofiltrerat, finns även som filtrerat
</t>
        </r>
      </text>
    </comment>
    <comment ref="BL64" authorId="1">
      <text>
        <r>
          <rPr>
            <b/>
            <sz val="8"/>
            <color indexed="81"/>
            <rFont val="Tahoma"/>
            <family val="2"/>
          </rPr>
          <t>Institutionen för vatten och miljö:</t>
        </r>
        <r>
          <rPr>
            <sz val="8"/>
            <color indexed="81"/>
            <rFont val="Tahoma"/>
            <family val="2"/>
          </rPr>
          <t xml:space="preserve">
ofiltrerat, finns även som filtrerat
</t>
        </r>
      </text>
    </comment>
    <comment ref="BM64" authorId="1">
      <text>
        <r>
          <rPr>
            <b/>
            <sz val="8"/>
            <color indexed="81"/>
            <rFont val="Tahoma"/>
            <family val="2"/>
          </rPr>
          <t>Institutionen för vatten och miljö:</t>
        </r>
        <r>
          <rPr>
            <sz val="8"/>
            <color indexed="81"/>
            <rFont val="Tahoma"/>
            <family val="2"/>
          </rPr>
          <t xml:space="preserve">
ofiltrerat, finns även som filtrerat
</t>
        </r>
      </text>
    </comment>
    <comment ref="BN64" authorId="1">
      <text>
        <r>
          <rPr>
            <b/>
            <sz val="8"/>
            <color indexed="81"/>
            <rFont val="Tahoma"/>
            <family val="2"/>
          </rPr>
          <t>Institutionen för vatten och miljö:</t>
        </r>
        <r>
          <rPr>
            <sz val="8"/>
            <color indexed="81"/>
            <rFont val="Tahoma"/>
            <family val="2"/>
          </rPr>
          <t xml:space="preserve">
ofiltrerat, finns även som filtrerat
</t>
        </r>
      </text>
    </comment>
    <comment ref="BO64" authorId="1">
      <text>
        <r>
          <rPr>
            <b/>
            <sz val="8"/>
            <color indexed="81"/>
            <rFont val="Tahoma"/>
            <family val="2"/>
          </rPr>
          <t>Institutionen för vatten och miljö:</t>
        </r>
        <r>
          <rPr>
            <sz val="8"/>
            <color indexed="81"/>
            <rFont val="Tahoma"/>
            <family val="2"/>
          </rPr>
          <t xml:space="preserve">
ofiltrerat, finns även som filtrerat
</t>
        </r>
      </text>
    </comment>
    <comment ref="BP64" authorId="1">
      <text>
        <r>
          <rPr>
            <b/>
            <sz val="8"/>
            <color indexed="81"/>
            <rFont val="Tahoma"/>
            <family val="2"/>
          </rPr>
          <t>Institutionen för vatten och miljö:</t>
        </r>
        <r>
          <rPr>
            <sz val="8"/>
            <color indexed="81"/>
            <rFont val="Tahoma"/>
            <family val="2"/>
          </rPr>
          <t xml:space="preserve">
ofiltrerat, finns även som filtrerat
</t>
        </r>
      </text>
    </comment>
    <comment ref="BQ64" authorId="1">
      <text>
        <r>
          <rPr>
            <b/>
            <sz val="8"/>
            <color indexed="81"/>
            <rFont val="Tahoma"/>
            <family val="2"/>
          </rPr>
          <t>Institutionen för vatten och miljö:</t>
        </r>
        <r>
          <rPr>
            <sz val="8"/>
            <color indexed="81"/>
            <rFont val="Tahoma"/>
            <family val="2"/>
          </rPr>
          <t xml:space="preserve">
ofiltrerat, finns även som filtrerat
</t>
        </r>
      </text>
    </comment>
    <comment ref="DW64" authorId="1">
      <text>
        <r>
          <rPr>
            <b/>
            <sz val="8"/>
            <color indexed="81"/>
            <rFont val="Tahoma"/>
            <family val="2"/>
          </rPr>
          <t>Institutionen för vatten och miljö:</t>
        </r>
        <r>
          <rPr>
            <sz val="8"/>
            <color indexed="81"/>
            <rFont val="Tahoma"/>
            <family val="2"/>
          </rPr>
          <t xml:space="preserve">
ofiltrerat, finns även som filtrerat
</t>
        </r>
      </text>
    </comment>
    <comment ref="DX64" authorId="1">
      <text>
        <r>
          <rPr>
            <b/>
            <sz val="8"/>
            <color indexed="81"/>
            <rFont val="Tahoma"/>
            <family val="2"/>
          </rPr>
          <t>Institutionen för vatten och miljö:</t>
        </r>
        <r>
          <rPr>
            <sz val="8"/>
            <color indexed="81"/>
            <rFont val="Tahoma"/>
            <family val="2"/>
          </rPr>
          <t xml:space="preserve">
ofiltrerat, finns även som filtrerat
</t>
        </r>
      </text>
    </comment>
    <comment ref="DY64" authorId="1">
      <text>
        <r>
          <rPr>
            <b/>
            <sz val="8"/>
            <color indexed="81"/>
            <rFont val="Tahoma"/>
            <family val="2"/>
          </rPr>
          <t>Institutionen för vatten och miljö:</t>
        </r>
        <r>
          <rPr>
            <sz val="8"/>
            <color indexed="81"/>
            <rFont val="Tahoma"/>
            <family val="2"/>
          </rPr>
          <t xml:space="preserve">
ofiltrerat, finns även som filtrerat
</t>
        </r>
      </text>
    </comment>
    <comment ref="DZ64" authorId="1">
      <text>
        <r>
          <rPr>
            <b/>
            <sz val="8"/>
            <color indexed="81"/>
            <rFont val="Tahoma"/>
            <family val="2"/>
          </rPr>
          <t>Institutionen för vatten och miljö:</t>
        </r>
        <r>
          <rPr>
            <sz val="8"/>
            <color indexed="81"/>
            <rFont val="Tahoma"/>
            <family val="2"/>
          </rPr>
          <t xml:space="preserve">
ofiltrerat, finns även som filtrerat
</t>
        </r>
      </text>
    </comment>
    <comment ref="EA64" authorId="1">
      <text>
        <r>
          <rPr>
            <b/>
            <sz val="8"/>
            <color indexed="81"/>
            <rFont val="Tahoma"/>
            <family val="2"/>
          </rPr>
          <t>Institutionen för vatten och miljö:</t>
        </r>
        <r>
          <rPr>
            <sz val="8"/>
            <color indexed="81"/>
            <rFont val="Tahoma"/>
            <family val="2"/>
          </rPr>
          <t xml:space="preserve">
ofiltrerat, finns även som filtrerat
</t>
        </r>
      </text>
    </comment>
    <comment ref="EB64" authorId="1">
      <text>
        <r>
          <rPr>
            <b/>
            <sz val="8"/>
            <color indexed="81"/>
            <rFont val="Tahoma"/>
            <family val="2"/>
          </rPr>
          <t>Institutionen för vatten och miljö:</t>
        </r>
        <r>
          <rPr>
            <sz val="8"/>
            <color indexed="81"/>
            <rFont val="Tahoma"/>
            <family val="2"/>
          </rPr>
          <t xml:space="preserve">
ofiltrerat, finns även som filtrerat
</t>
        </r>
      </text>
    </comment>
    <comment ref="EC64" authorId="1">
      <text>
        <r>
          <rPr>
            <b/>
            <sz val="8"/>
            <color indexed="81"/>
            <rFont val="Tahoma"/>
            <family val="2"/>
          </rPr>
          <t>Institutionen för vatten och miljö:</t>
        </r>
        <r>
          <rPr>
            <sz val="8"/>
            <color indexed="81"/>
            <rFont val="Tahoma"/>
            <family val="2"/>
          </rPr>
          <t xml:space="preserve">
ofiltrerat, finns även som filtrerat
</t>
        </r>
      </text>
    </comment>
    <comment ref="ED64" authorId="1">
      <text>
        <r>
          <rPr>
            <b/>
            <sz val="8"/>
            <color indexed="81"/>
            <rFont val="Tahoma"/>
            <family val="2"/>
          </rPr>
          <t>Institutionen för vatten och miljö:</t>
        </r>
        <r>
          <rPr>
            <sz val="8"/>
            <color indexed="81"/>
            <rFont val="Tahoma"/>
            <family val="2"/>
          </rPr>
          <t xml:space="preserve">
ofiltrerat, finns även som filtrerat
</t>
        </r>
      </text>
    </comment>
    <comment ref="F65" authorId="1">
      <text>
        <r>
          <rPr>
            <b/>
            <sz val="8"/>
            <color indexed="81"/>
            <rFont val="Tahoma"/>
            <family val="2"/>
          </rPr>
          <t>Institutionen för vatten och miljö:</t>
        </r>
        <r>
          <rPr>
            <sz val="8"/>
            <color indexed="81"/>
            <rFont val="Tahoma"/>
            <family val="2"/>
          </rPr>
          <t xml:space="preserve">
från sammanställningen</t>
        </r>
      </text>
    </comment>
    <comment ref="AJ65" authorId="1">
      <text>
        <r>
          <rPr>
            <b/>
            <sz val="8"/>
            <color indexed="81"/>
            <rFont val="Tahoma"/>
            <family val="2"/>
          </rPr>
          <t>Institutionen för vatten och miljö:</t>
        </r>
        <r>
          <rPr>
            <sz val="8"/>
            <color indexed="81"/>
            <rFont val="Tahoma"/>
            <family val="2"/>
          </rPr>
          <t xml:space="preserve">
höst till höst</t>
        </r>
      </text>
    </comment>
    <comment ref="AQ65" authorId="1">
      <text>
        <r>
          <rPr>
            <b/>
            <sz val="8"/>
            <color indexed="81"/>
            <rFont val="Tahoma"/>
            <family val="2"/>
          </rPr>
          <t>Institutionen för vatten och miljö:</t>
        </r>
        <r>
          <rPr>
            <sz val="8"/>
            <color indexed="81"/>
            <rFont val="Tahoma"/>
            <family val="2"/>
          </rPr>
          <t xml:space="preserve">
beräknat från färg Pt</t>
        </r>
      </text>
    </comment>
    <comment ref="BJ65" authorId="1">
      <text>
        <r>
          <rPr>
            <b/>
            <sz val="8"/>
            <color indexed="81"/>
            <rFont val="Tahoma"/>
            <family val="2"/>
          </rPr>
          <t>Institutionen för vatten och miljö:</t>
        </r>
        <r>
          <rPr>
            <sz val="8"/>
            <color indexed="81"/>
            <rFont val="Tahoma"/>
            <family val="2"/>
          </rPr>
          <t xml:space="preserve">
ofiltrerat, finns även som filtrerat
</t>
        </r>
      </text>
    </comment>
    <comment ref="BK65" authorId="1">
      <text>
        <r>
          <rPr>
            <b/>
            <sz val="8"/>
            <color indexed="81"/>
            <rFont val="Tahoma"/>
            <family val="2"/>
          </rPr>
          <t>Institutionen för vatten och miljö:</t>
        </r>
        <r>
          <rPr>
            <sz val="8"/>
            <color indexed="81"/>
            <rFont val="Tahoma"/>
            <family val="2"/>
          </rPr>
          <t xml:space="preserve">
ofiltrerat, finns även som filtrerat
</t>
        </r>
      </text>
    </comment>
    <comment ref="BL65" authorId="1">
      <text>
        <r>
          <rPr>
            <b/>
            <sz val="8"/>
            <color indexed="81"/>
            <rFont val="Tahoma"/>
            <family val="2"/>
          </rPr>
          <t>Institutionen för vatten och miljö:</t>
        </r>
        <r>
          <rPr>
            <sz val="8"/>
            <color indexed="81"/>
            <rFont val="Tahoma"/>
            <family val="2"/>
          </rPr>
          <t xml:space="preserve">
ofiltrerat, finns även som filtrerat
</t>
        </r>
      </text>
    </comment>
    <comment ref="BM65" authorId="1">
      <text>
        <r>
          <rPr>
            <b/>
            <sz val="8"/>
            <color indexed="81"/>
            <rFont val="Tahoma"/>
            <family val="2"/>
          </rPr>
          <t>Institutionen för vatten och miljö:</t>
        </r>
        <r>
          <rPr>
            <sz val="8"/>
            <color indexed="81"/>
            <rFont val="Tahoma"/>
            <family val="2"/>
          </rPr>
          <t xml:space="preserve">
ofiltrerat, finns även som filtrerat
</t>
        </r>
      </text>
    </comment>
    <comment ref="BN65" authorId="1">
      <text>
        <r>
          <rPr>
            <b/>
            <sz val="8"/>
            <color indexed="81"/>
            <rFont val="Tahoma"/>
            <family val="2"/>
          </rPr>
          <t>Institutionen för vatten och miljö:</t>
        </r>
        <r>
          <rPr>
            <sz val="8"/>
            <color indexed="81"/>
            <rFont val="Tahoma"/>
            <family val="2"/>
          </rPr>
          <t xml:space="preserve">
ofiltrerat, finns även som filtrerat
</t>
        </r>
      </text>
    </comment>
    <comment ref="BO65" authorId="1">
      <text>
        <r>
          <rPr>
            <b/>
            <sz val="8"/>
            <color indexed="81"/>
            <rFont val="Tahoma"/>
            <family val="2"/>
          </rPr>
          <t>Institutionen för vatten och miljö:</t>
        </r>
        <r>
          <rPr>
            <sz val="8"/>
            <color indexed="81"/>
            <rFont val="Tahoma"/>
            <family val="2"/>
          </rPr>
          <t xml:space="preserve">
ofiltrerat, finns även som filtrerat
</t>
        </r>
      </text>
    </comment>
    <comment ref="BP65" authorId="1">
      <text>
        <r>
          <rPr>
            <b/>
            <sz val="8"/>
            <color indexed="81"/>
            <rFont val="Tahoma"/>
            <family val="2"/>
          </rPr>
          <t>Institutionen för vatten och miljö:</t>
        </r>
        <r>
          <rPr>
            <sz val="8"/>
            <color indexed="81"/>
            <rFont val="Tahoma"/>
            <family val="2"/>
          </rPr>
          <t xml:space="preserve">
ofiltrerat, finns även som filtrerat
</t>
        </r>
      </text>
    </comment>
    <comment ref="BQ65" authorId="1">
      <text>
        <r>
          <rPr>
            <b/>
            <sz val="8"/>
            <color indexed="81"/>
            <rFont val="Tahoma"/>
            <family val="2"/>
          </rPr>
          <t>Institutionen för vatten och miljö:</t>
        </r>
        <r>
          <rPr>
            <sz val="8"/>
            <color indexed="81"/>
            <rFont val="Tahoma"/>
            <family val="2"/>
          </rPr>
          <t xml:space="preserve">
ofiltrerat, finns även som filtrerat
</t>
        </r>
      </text>
    </comment>
    <comment ref="BS65" authorId="1">
      <text>
        <r>
          <rPr>
            <b/>
            <sz val="8"/>
            <color indexed="81"/>
            <rFont val="Tahoma"/>
            <family val="2"/>
          </rPr>
          <t>Institutionen för vatten och miljö:</t>
        </r>
        <r>
          <rPr>
            <sz val="8"/>
            <color indexed="81"/>
            <rFont val="Tahoma"/>
            <family val="2"/>
          </rPr>
          <t xml:space="preserve">
ofiltrerat, finns även som filtrerat
</t>
        </r>
      </text>
    </comment>
    <comment ref="DW65" authorId="1">
      <text>
        <r>
          <rPr>
            <b/>
            <sz val="8"/>
            <color indexed="81"/>
            <rFont val="Tahoma"/>
            <family val="2"/>
          </rPr>
          <t>Institutionen för vatten och miljö:</t>
        </r>
        <r>
          <rPr>
            <sz val="8"/>
            <color indexed="81"/>
            <rFont val="Tahoma"/>
            <family val="2"/>
          </rPr>
          <t xml:space="preserve">
ofiltrerat, finns även som filtrerat
</t>
        </r>
      </text>
    </comment>
    <comment ref="DX65" authorId="1">
      <text>
        <r>
          <rPr>
            <b/>
            <sz val="8"/>
            <color indexed="81"/>
            <rFont val="Tahoma"/>
            <family val="2"/>
          </rPr>
          <t>Institutionen för vatten och miljö:</t>
        </r>
        <r>
          <rPr>
            <sz val="8"/>
            <color indexed="81"/>
            <rFont val="Tahoma"/>
            <family val="2"/>
          </rPr>
          <t xml:space="preserve">
ofiltrerat, finns även som filtrerat
</t>
        </r>
      </text>
    </comment>
    <comment ref="DY65" authorId="1">
      <text>
        <r>
          <rPr>
            <b/>
            <sz val="8"/>
            <color indexed="81"/>
            <rFont val="Tahoma"/>
            <family val="2"/>
          </rPr>
          <t>Institutionen för vatten och miljö:</t>
        </r>
        <r>
          <rPr>
            <sz val="8"/>
            <color indexed="81"/>
            <rFont val="Tahoma"/>
            <family val="2"/>
          </rPr>
          <t xml:space="preserve">
ofiltrerat, finns även som filtrerat
</t>
        </r>
      </text>
    </comment>
    <comment ref="DZ65" authorId="1">
      <text>
        <r>
          <rPr>
            <b/>
            <sz val="8"/>
            <color indexed="81"/>
            <rFont val="Tahoma"/>
            <family val="2"/>
          </rPr>
          <t>Institutionen för vatten och miljö:</t>
        </r>
        <r>
          <rPr>
            <sz val="8"/>
            <color indexed="81"/>
            <rFont val="Tahoma"/>
            <family val="2"/>
          </rPr>
          <t xml:space="preserve">
ofiltrerat, finns även som filtrerat
</t>
        </r>
      </text>
    </comment>
    <comment ref="EA65" authorId="1">
      <text>
        <r>
          <rPr>
            <b/>
            <sz val="8"/>
            <color indexed="81"/>
            <rFont val="Tahoma"/>
            <family val="2"/>
          </rPr>
          <t>Institutionen för vatten och miljö:</t>
        </r>
        <r>
          <rPr>
            <sz val="8"/>
            <color indexed="81"/>
            <rFont val="Tahoma"/>
            <family val="2"/>
          </rPr>
          <t xml:space="preserve">
ofiltrerat, finns även som filtrerat
</t>
        </r>
      </text>
    </comment>
    <comment ref="EB65" authorId="1">
      <text>
        <r>
          <rPr>
            <b/>
            <sz val="8"/>
            <color indexed="81"/>
            <rFont val="Tahoma"/>
            <family val="2"/>
          </rPr>
          <t>Institutionen för vatten och miljö:</t>
        </r>
        <r>
          <rPr>
            <sz val="8"/>
            <color indexed="81"/>
            <rFont val="Tahoma"/>
            <family val="2"/>
          </rPr>
          <t xml:space="preserve">
ofiltrerat, finns även som filtrerat
</t>
        </r>
      </text>
    </comment>
    <comment ref="EC65" authorId="1">
      <text>
        <r>
          <rPr>
            <b/>
            <sz val="8"/>
            <color indexed="81"/>
            <rFont val="Tahoma"/>
            <family val="2"/>
          </rPr>
          <t>Institutionen för vatten och miljö:</t>
        </r>
        <r>
          <rPr>
            <sz val="8"/>
            <color indexed="81"/>
            <rFont val="Tahoma"/>
            <family val="2"/>
          </rPr>
          <t xml:space="preserve">
ofiltrerat, finns även som filtrerat
</t>
        </r>
      </text>
    </comment>
    <comment ref="ED65" authorId="1">
      <text>
        <r>
          <rPr>
            <b/>
            <sz val="8"/>
            <color indexed="81"/>
            <rFont val="Tahoma"/>
            <family val="2"/>
          </rPr>
          <t>Institutionen för vatten och miljö:</t>
        </r>
        <r>
          <rPr>
            <sz val="8"/>
            <color indexed="81"/>
            <rFont val="Tahoma"/>
            <family val="2"/>
          </rPr>
          <t xml:space="preserve">
ofiltrerat, finns även som filtrerat
</t>
        </r>
      </text>
    </comment>
    <comment ref="EF65" authorId="1">
      <text>
        <r>
          <rPr>
            <b/>
            <sz val="8"/>
            <color indexed="81"/>
            <rFont val="Tahoma"/>
            <family val="2"/>
          </rPr>
          <t>Institutionen för vatten och miljö:</t>
        </r>
        <r>
          <rPr>
            <sz val="8"/>
            <color indexed="81"/>
            <rFont val="Tahoma"/>
            <family val="2"/>
          </rPr>
          <t xml:space="preserve">
ofiltrerat, finns även som filtrerat
</t>
        </r>
      </text>
    </comment>
    <comment ref="F66" authorId="1">
      <text>
        <r>
          <rPr>
            <b/>
            <sz val="8"/>
            <color indexed="81"/>
            <rFont val="Tahoma"/>
            <family val="2"/>
          </rPr>
          <t>Institutionen för vatten och miljö:</t>
        </r>
        <r>
          <rPr>
            <sz val="8"/>
            <color indexed="81"/>
            <rFont val="Tahoma"/>
            <family val="2"/>
          </rPr>
          <t xml:space="preserve">
från sammanställningen</t>
        </r>
      </text>
    </comment>
    <comment ref="AJ66" authorId="1">
      <text>
        <r>
          <rPr>
            <b/>
            <sz val="8"/>
            <color indexed="81"/>
            <rFont val="Tahoma"/>
            <family val="2"/>
          </rPr>
          <t>Institutionen för vatten och miljö:</t>
        </r>
        <r>
          <rPr>
            <sz val="8"/>
            <color indexed="81"/>
            <rFont val="Tahoma"/>
            <family val="2"/>
          </rPr>
          <t xml:space="preserve">
höst till höst</t>
        </r>
      </text>
    </comment>
    <comment ref="AQ66" authorId="1">
      <text>
        <r>
          <rPr>
            <b/>
            <sz val="8"/>
            <color indexed="81"/>
            <rFont val="Tahoma"/>
            <family val="2"/>
          </rPr>
          <t>Institutionen för vatten och miljö:</t>
        </r>
        <r>
          <rPr>
            <sz val="8"/>
            <color indexed="81"/>
            <rFont val="Tahoma"/>
            <family val="2"/>
          </rPr>
          <t xml:space="preserve">
beräknat från färg Pt</t>
        </r>
      </text>
    </comment>
    <comment ref="BJ66" authorId="1">
      <text>
        <r>
          <rPr>
            <b/>
            <sz val="8"/>
            <color indexed="81"/>
            <rFont val="Tahoma"/>
            <family val="2"/>
          </rPr>
          <t>Institutionen för vatten och miljö:</t>
        </r>
        <r>
          <rPr>
            <sz val="8"/>
            <color indexed="81"/>
            <rFont val="Tahoma"/>
            <family val="2"/>
          </rPr>
          <t xml:space="preserve">
ofiltrerat, finns även som filtrerat
</t>
        </r>
      </text>
    </comment>
    <comment ref="BK66" authorId="1">
      <text>
        <r>
          <rPr>
            <b/>
            <sz val="8"/>
            <color indexed="81"/>
            <rFont val="Tahoma"/>
            <family val="2"/>
          </rPr>
          <t>Institutionen för vatten och miljö:</t>
        </r>
        <r>
          <rPr>
            <sz val="8"/>
            <color indexed="81"/>
            <rFont val="Tahoma"/>
            <family val="2"/>
          </rPr>
          <t xml:space="preserve">
ofiltrerat, finns även som filtrerat
</t>
        </r>
      </text>
    </comment>
    <comment ref="BL66" authorId="1">
      <text>
        <r>
          <rPr>
            <b/>
            <sz val="8"/>
            <color indexed="81"/>
            <rFont val="Tahoma"/>
            <family val="2"/>
          </rPr>
          <t>Institutionen för vatten och miljö:</t>
        </r>
        <r>
          <rPr>
            <sz val="8"/>
            <color indexed="81"/>
            <rFont val="Tahoma"/>
            <family val="2"/>
          </rPr>
          <t xml:space="preserve">
ofiltrerat, finns även som filtrerat
</t>
        </r>
      </text>
    </comment>
    <comment ref="BM66" authorId="1">
      <text>
        <r>
          <rPr>
            <b/>
            <sz val="8"/>
            <color indexed="81"/>
            <rFont val="Tahoma"/>
            <family val="2"/>
          </rPr>
          <t>Institutionen för vatten och miljö:</t>
        </r>
        <r>
          <rPr>
            <sz val="8"/>
            <color indexed="81"/>
            <rFont val="Tahoma"/>
            <family val="2"/>
          </rPr>
          <t xml:space="preserve">
ofiltrerat, finns även som filtrerat
</t>
        </r>
      </text>
    </comment>
    <comment ref="BN66" authorId="1">
      <text>
        <r>
          <rPr>
            <b/>
            <sz val="8"/>
            <color indexed="81"/>
            <rFont val="Tahoma"/>
            <family val="2"/>
          </rPr>
          <t>Institutionen för vatten och miljö:</t>
        </r>
        <r>
          <rPr>
            <sz val="8"/>
            <color indexed="81"/>
            <rFont val="Tahoma"/>
            <family val="2"/>
          </rPr>
          <t xml:space="preserve">
ofiltrerat, finns även som filtrerat
</t>
        </r>
      </text>
    </comment>
    <comment ref="BO66" authorId="1">
      <text>
        <r>
          <rPr>
            <b/>
            <sz val="8"/>
            <color indexed="81"/>
            <rFont val="Tahoma"/>
            <family val="2"/>
          </rPr>
          <t>Institutionen för vatten och miljö:</t>
        </r>
        <r>
          <rPr>
            <sz val="8"/>
            <color indexed="81"/>
            <rFont val="Tahoma"/>
            <family val="2"/>
          </rPr>
          <t xml:space="preserve">
ofiltrerat, finns även som filtrerat
</t>
        </r>
      </text>
    </comment>
    <comment ref="BP66" authorId="1">
      <text>
        <r>
          <rPr>
            <b/>
            <sz val="8"/>
            <color indexed="81"/>
            <rFont val="Tahoma"/>
            <family val="2"/>
          </rPr>
          <t>Institutionen för vatten och miljö:</t>
        </r>
        <r>
          <rPr>
            <sz val="8"/>
            <color indexed="81"/>
            <rFont val="Tahoma"/>
            <family val="2"/>
          </rPr>
          <t xml:space="preserve">
ofiltrerat, finns även som filtrerat
</t>
        </r>
      </text>
    </comment>
    <comment ref="BQ66" authorId="1">
      <text>
        <r>
          <rPr>
            <b/>
            <sz val="8"/>
            <color indexed="81"/>
            <rFont val="Tahoma"/>
            <family val="2"/>
          </rPr>
          <t>Institutionen för vatten och miljö:</t>
        </r>
        <r>
          <rPr>
            <sz val="8"/>
            <color indexed="81"/>
            <rFont val="Tahoma"/>
            <family val="2"/>
          </rPr>
          <t xml:space="preserve">
ofiltrerat, finns även som filtrerat
</t>
        </r>
      </text>
    </comment>
    <comment ref="BS66" authorId="1">
      <text>
        <r>
          <rPr>
            <b/>
            <sz val="8"/>
            <color indexed="81"/>
            <rFont val="Tahoma"/>
            <family val="2"/>
          </rPr>
          <t>Institutionen för vatten och miljö:</t>
        </r>
        <r>
          <rPr>
            <sz val="8"/>
            <color indexed="81"/>
            <rFont val="Tahoma"/>
            <family val="2"/>
          </rPr>
          <t xml:space="preserve">
ofiltrerat, finns även som filtrerat
</t>
        </r>
      </text>
    </comment>
    <comment ref="DW66" authorId="1">
      <text>
        <r>
          <rPr>
            <b/>
            <sz val="8"/>
            <color indexed="81"/>
            <rFont val="Tahoma"/>
            <family val="2"/>
          </rPr>
          <t>Institutionen för vatten och miljö:</t>
        </r>
        <r>
          <rPr>
            <sz val="8"/>
            <color indexed="81"/>
            <rFont val="Tahoma"/>
            <family val="2"/>
          </rPr>
          <t xml:space="preserve">
ofiltrerat, finns även som filtrerat
</t>
        </r>
      </text>
    </comment>
    <comment ref="DX66" authorId="1">
      <text>
        <r>
          <rPr>
            <b/>
            <sz val="8"/>
            <color indexed="81"/>
            <rFont val="Tahoma"/>
            <family val="2"/>
          </rPr>
          <t>Institutionen för vatten och miljö:</t>
        </r>
        <r>
          <rPr>
            <sz val="8"/>
            <color indexed="81"/>
            <rFont val="Tahoma"/>
            <family val="2"/>
          </rPr>
          <t xml:space="preserve">
ofiltrerat, finns även som filtrerat
</t>
        </r>
      </text>
    </comment>
    <comment ref="DY66" authorId="1">
      <text>
        <r>
          <rPr>
            <b/>
            <sz val="8"/>
            <color indexed="81"/>
            <rFont val="Tahoma"/>
            <family val="2"/>
          </rPr>
          <t>Institutionen för vatten och miljö:</t>
        </r>
        <r>
          <rPr>
            <sz val="8"/>
            <color indexed="81"/>
            <rFont val="Tahoma"/>
            <family val="2"/>
          </rPr>
          <t xml:space="preserve">
ofiltrerat, finns även som filtrerat
</t>
        </r>
      </text>
    </comment>
    <comment ref="DZ66" authorId="1">
      <text>
        <r>
          <rPr>
            <b/>
            <sz val="8"/>
            <color indexed="81"/>
            <rFont val="Tahoma"/>
            <family val="2"/>
          </rPr>
          <t>Institutionen för vatten och miljö:</t>
        </r>
        <r>
          <rPr>
            <sz val="8"/>
            <color indexed="81"/>
            <rFont val="Tahoma"/>
            <family val="2"/>
          </rPr>
          <t xml:space="preserve">
ofiltrerat, finns även som filtrerat
</t>
        </r>
      </text>
    </comment>
    <comment ref="EA66" authorId="1">
      <text>
        <r>
          <rPr>
            <b/>
            <sz val="8"/>
            <color indexed="81"/>
            <rFont val="Tahoma"/>
            <family val="2"/>
          </rPr>
          <t>Institutionen för vatten och miljö:</t>
        </r>
        <r>
          <rPr>
            <sz val="8"/>
            <color indexed="81"/>
            <rFont val="Tahoma"/>
            <family val="2"/>
          </rPr>
          <t xml:space="preserve">
ofiltrerat, finns även som filtrerat
</t>
        </r>
      </text>
    </comment>
    <comment ref="EB66" authorId="1">
      <text>
        <r>
          <rPr>
            <b/>
            <sz val="8"/>
            <color indexed="81"/>
            <rFont val="Tahoma"/>
            <family val="2"/>
          </rPr>
          <t>Institutionen för vatten och miljö:</t>
        </r>
        <r>
          <rPr>
            <sz val="8"/>
            <color indexed="81"/>
            <rFont val="Tahoma"/>
            <family val="2"/>
          </rPr>
          <t xml:space="preserve">
ofiltrerat, finns även som filtrerat
</t>
        </r>
      </text>
    </comment>
    <comment ref="EC66" authorId="1">
      <text>
        <r>
          <rPr>
            <b/>
            <sz val="8"/>
            <color indexed="81"/>
            <rFont val="Tahoma"/>
            <family val="2"/>
          </rPr>
          <t>Institutionen för vatten och miljö:</t>
        </r>
        <r>
          <rPr>
            <sz val="8"/>
            <color indexed="81"/>
            <rFont val="Tahoma"/>
            <family val="2"/>
          </rPr>
          <t xml:space="preserve">
ofiltrerat, finns även som filtrerat
</t>
        </r>
      </text>
    </comment>
    <comment ref="ED66" authorId="1">
      <text>
        <r>
          <rPr>
            <b/>
            <sz val="8"/>
            <color indexed="81"/>
            <rFont val="Tahoma"/>
            <family val="2"/>
          </rPr>
          <t>Institutionen för vatten och miljö:</t>
        </r>
        <r>
          <rPr>
            <sz val="8"/>
            <color indexed="81"/>
            <rFont val="Tahoma"/>
            <family val="2"/>
          </rPr>
          <t xml:space="preserve">
ofiltrerat, finns även som filtrerat
</t>
        </r>
      </text>
    </comment>
    <comment ref="EF66" authorId="1">
      <text>
        <r>
          <rPr>
            <b/>
            <sz val="8"/>
            <color indexed="81"/>
            <rFont val="Tahoma"/>
            <family val="2"/>
          </rPr>
          <t>Institutionen för vatten och miljö:</t>
        </r>
        <r>
          <rPr>
            <sz val="8"/>
            <color indexed="81"/>
            <rFont val="Tahoma"/>
            <family val="2"/>
          </rPr>
          <t xml:space="preserve">
ofiltrerat, finns även som filtrerat
</t>
        </r>
      </text>
    </comment>
    <comment ref="F67" authorId="1">
      <text>
        <r>
          <rPr>
            <b/>
            <sz val="8"/>
            <color indexed="81"/>
            <rFont val="Tahoma"/>
            <family val="2"/>
          </rPr>
          <t>Institutionen för vatten och miljö:</t>
        </r>
        <r>
          <rPr>
            <sz val="8"/>
            <color indexed="81"/>
            <rFont val="Tahoma"/>
            <family val="2"/>
          </rPr>
          <t xml:space="preserve">
från sammanställningen</t>
        </r>
      </text>
    </comment>
    <comment ref="AJ67" authorId="1">
      <text>
        <r>
          <rPr>
            <b/>
            <sz val="8"/>
            <color indexed="81"/>
            <rFont val="Tahoma"/>
            <family val="2"/>
          </rPr>
          <t>Institutionen för vatten och miljö:</t>
        </r>
        <r>
          <rPr>
            <sz val="8"/>
            <color indexed="81"/>
            <rFont val="Tahoma"/>
            <family val="2"/>
          </rPr>
          <t xml:space="preserve">
höst till höst</t>
        </r>
      </text>
    </comment>
    <comment ref="AQ67" authorId="1">
      <text>
        <r>
          <rPr>
            <b/>
            <sz val="8"/>
            <color indexed="81"/>
            <rFont val="Tahoma"/>
            <family val="2"/>
          </rPr>
          <t>Institutionen för vatten och miljö:</t>
        </r>
        <r>
          <rPr>
            <sz val="8"/>
            <color indexed="81"/>
            <rFont val="Tahoma"/>
            <family val="2"/>
          </rPr>
          <t xml:space="preserve">
beräknat från färg Pt</t>
        </r>
      </text>
    </comment>
    <comment ref="BJ67" authorId="1">
      <text>
        <r>
          <rPr>
            <b/>
            <sz val="8"/>
            <color indexed="81"/>
            <rFont val="Tahoma"/>
            <family val="2"/>
          </rPr>
          <t>Institutionen för vatten och miljö:</t>
        </r>
        <r>
          <rPr>
            <sz val="8"/>
            <color indexed="81"/>
            <rFont val="Tahoma"/>
            <family val="2"/>
          </rPr>
          <t xml:space="preserve">
ofiltrerat, finns även som filtrerat
</t>
        </r>
      </text>
    </comment>
    <comment ref="BK67" authorId="1">
      <text>
        <r>
          <rPr>
            <b/>
            <sz val="8"/>
            <color indexed="81"/>
            <rFont val="Tahoma"/>
            <family val="2"/>
          </rPr>
          <t>Institutionen för vatten och miljö:</t>
        </r>
        <r>
          <rPr>
            <sz val="8"/>
            <color indexed="81"/>
            <rFont val="Tahoma"/>
            <family val="2"/>
          </rPr>
          <t xml:space="preserve">
ofiltrerat, finns även som filtrerat
</t>
        </r>
      </text>
    </comment>
    <comment ref="BL67" authorId="1">
      <text>
        <r>
          <rPr>
            <b/>
            <sz val="8"/>
            <color indexed="81"/>
            <rFont val="Tahoma"/>
            <family val="2"/>
          </rPr>
          <t>Institutionen för vatten och miljö:</t>
        </r>
        <r>
          <rPr>
            <sz val="8"/>
            <color indexed="81"/>
            <rFont val="Tahoma"/>
            <family val="2"/>
          </rPr>
          <t xml:space="preserve">
ofiltrerat, finns även som filtrerat
</t>
        </r>
      </text>
    </comment>
    <comment ref="BM67" authorId="1">
      <text>
        <r>
          <rPr>
            <b/>
            <sz val="8"/>
            <color indexed="81"/>
            <rFont val="Tahoma"/>
            <family val="2"/>
          </rPr>
          <t>Institutionen för vatten och miljö:</t>
        </r>
        <r>
          <rPr>
            <sz val="8"/>
            <color indexed="81"/>
            <rFont val="Tahoma"/>
            <family val="2"/>
          </rPr>
          <t xml:space="preserve">
ofiltrerat, finns även som filtrerat
</t>
        </r>
      </text>
    </comment>
    <comment ref="BN67" authorId="1">
      <text>
        <r>
          <rPr>
            <b/>
            <sz val="8"/>
            <color indexed="81"/>
            <rFont val="Tahoma"/>
            <family val="2"/>
          </rPr>
          <t>Institutionen för vatten och miljö:</t>
        </r>
        <r>
          <rPr>
            <sz val="8"/>
            <color indexed="81"/>
            <rFont val="Tahoma"/>
            <family val="2"/>
          </rPr>
          <t xml:space="preserve">
ofiltrerat, finns även som filtrerat
</t>
        </r>
      </text>
    </comment>
    <comment ref="BO67" authorId="1">
      <text>
        <r>
          <rPr>
            <b/>
            <sz val="8"/>
            <color indexed="81"/>
            <rFont val="Tahoma"/>
            <family val="2"/>
          </rPr>
          <t>Institutionen för vatten och miljö:</t>
        </r>
        <r>
          <rPr>
            <sz val="8"/>
            <color indexed="81"/>
            <rFont val="Tahoma"/>
            <family val="2"/>
          </rPr>
          <t xml:space="preserve">
ofiltrerat, finns även som filtrerat
</t>
        </r>
      </text>
    </comment>
    <comment ref="BP67" authorId="1">
      <text>
        <r>
          <rPr>
            <b/>
            <sz val="8"/>
            <color indexed="81"/>
            <rFont val="Tahoma"/>
            <family val="2"/>
          </rPr>
          <t>Institutionen för vatten och miljö:</t>
        </r>
        <r>
          <rPr>
            <sz val="8"/>
            <color indexed="81"/>
            <rFont val="Tahoma"/>
            <family val="2"/>
          </rPr>
          <t xml:space="preserve">
ofiltrerat, finns även som filtrerat
</t>
        </r>
      </text>
    </comment>
    <comment ref="BQ67" authorId="1">
      <text>
        <r>
          <rPr>
            <b/>
            <sz val="8"/>
            <color indexed="81"/>
            <rFont val="Tahoma"/>
            <family val="2"/>
          </rPr>
          <t>Institutionen för vatten och miljö:</t>
        </r>
        <r>
          <rPr>
            <sz val="8"/>
            <color indexed="81"/>
            <rFont val="Tahoma"/>
            <family val="2"/>
          </rPr>
          <t xml:space="preserve">
ofiltrerat, finns även som filtrerat
</t>
        </r>
      </text>
    </comment>
    <comment ref="DW67" authorId="1">
      <text>
        <r>
          <rPr>
            <b/>
            <sz val="8"/>
            <color indexed="81"/>
            <rFont val="Tahoma"/>
            <family val="2"/>
          </rPr>
          <t>Institutionen för vatten och miljö:</t>
        </r>
        <r>
          <rPr>
            <sz val="8"/>
            <color indexed="81"/>
            <rFont val="Tahoma"/>
            <family val="2"/>
          </rPr>
          <t xml:space="preserve">
ofiltrerat, finns även som filtrerat
</t>
        </r>
      </text>
    </comment>
    <comment ref="DX67" authorId="1">
      <text>
        <r>
          <rPr>
            <b/>
            <sz val="8"/>
            <color indexed="81"/>
            <rFont val="Tahoma"/>
            <family val="2"/>
          </rPr>
          <t>Institutionen för vatten och miljö:</t>
        </r>
        <r>
          <rPr>
            <sz val="8"/>
            <color indexed="81"/>
            <rFont val="Tahoma"/>
            <family val="2"/>
          </rPr>
          <t xml:space="preserve">
ofiltrerat, finns även som filtrerat
</t>
        </r>
      </text>
    </comment>
    <comment ref="DY67" authorId="1">
      <text>
        <r>
          <rPr>
            <b/>
            <sz val="8"/>
            <color indexed="81"/>
            <rFont val="Tahoma"/>
            <family val="2"/>
          </rPr>
          <t>Institutionen för vatten och miljö:</t>
        </r>
        <r>
          <rPr>
            <sz val="8"/>
            <color indexed="81"/>
            <rFont val="Tahoma"/>
            <family val="2"/>
          </rPr>
          <t xml:space="preserve">
ofiltrerat, finns även som filtrerat
</t>
        </r>
      </text>
    </comment>
    <comment ref="DZ67" authorId="1">
      <text>
        <r>
          <rPr>
            <b/>
            <sz val="8"/>
            <color indexed="81"/>
            <rFont val="Tahoma"/>
            <family val="2"/>
          </rPr>
          <t>Institutionen för vatten och miljö:</t>
        </r>
        <r>
          <rPr>
            <sz val="8"/>
            <color indexed="81"/>
            <rFont val="Tahoma"/>
            <family val="2"/>
          </rPr>
          <t xml:space="preserve">
ofiltrerat, finns även som filtrerat
</t>
        </r>
      </text>
    </comment>
    <comment ref="EA67" authorId="1">
      <text>
        <r>
          <rPr>
            <b/>
            <sz val="8"/>
            <color indexed="81"/>
            <rFont val="Tahoma"/>
            <family val="2"/>
          </rPr>
          <t>Institutionen för vatten och miljö:</t>
        </r>
        <r>
          <rPr>
            <sz val="8"/>
            <color indexed="81"/>
            <rFont val="Tahoma"/>
            <family val="2"/>
          </rPr>
          <t xml:space="preserve">
ofiltrerat, finns även som filtrerat
</t>
        </r>
      </text>
    </comment>
    <comment ref="EB67" authorId="1">
      <text>
        <r>
          <rPr>
            <b/>
            <sz val="8"/>
            <color indexed="81"/>
            <rFont val="Tahoma"/>
            <family val="2"/>
          </rPr>
          <t>Institutionen för vatten och miljö:</t>
        </r>
        <r>
          <rPr>
            <sz val="8"/>
            <color indexed="81"/>
            <rFont val="Tahoma"/>
            <family val="2"/>
          </rPr>
          <t xml:space="preserve">
ofiltrerat, finns även som filtrerat
</t>
        </r>
      </text>
    </comment>
    <comment ref="EC67" authorId="1">
      <text>
        <r>
          <rPr>
            <b/>
            <sz val="8"/>
            <color indexed="81"/>
            <rFont val="Tahoma"/>
            <family val="2"/>
          </rPr>
          <t>Institutionen för vatten och miljö:</t>
        </r>
        <r>
          <rPr>
            <sz val="8"/>
            <color indexed="81"/>
            <rFont val="Tahoma"/>
            <family val="2"/>
          </rPr>
          <t xml:space="preserve">
ofiltrerat, finns även som filtrerat
</t>
        </r>
      </text>
    </comment>
    <comment ref="ED67" authorId="1">
      <text>
        <r>
          <rPr>
            <b/>
            <sz val="8"/>
            <color indexed="81"/>
            <rFont val="Tahoma"/>
            <family val="2"/>
          </rPr>
          <t>Institutionen för vatten och miljö:</t>
        </r>
        <r>
          <rPr>
            <sz val="8"/>
            <color indexed="81"/>
            <rFont val="Tahoma"/>
            <family val="2"/>
          </rPr>
          <t xml:space="preserve">
ofiltrerat, finns även som filtrerat
</t>
        </r>
      </text>
    </comment>
    <comment ref="F68" authorId="1">
      <text>
        <r>
          <rPr>
            <b/>
            <sz val="8"/>
            <color indexed="81"/>
            <rFont val="Tahoma"/>
            <family val="2"/>
          </rPr>
          <t>Institutionen för vatten och miljö:</t>
        </r>
        <r>
          <rPr>
            <sz val="8"/>
            <color indexed="81"/>
            <rFont val="Tahoma"/>
            <family val="2"/>
          </rPr>
          <t xml:space="preserve">
från sammanställningen</t>
        </r>
      </text>
    </comment>
    <comment ref="AJ68" authorId="1">
      <text>
        <r>
          <rPr>
            <b/>
            <sz val="8"/>
            <color indexed="81"/>
            <rFont val="Tahoma"/>
            <family val="2"/>
          </rPr>
          <t>Institutionen för vatten och miljö:</t>
        </r>
        <r>
          <rPr>
            <sz val="8"/>
            <color indexed="81"/>
            <rFont val="Tahoma"/>
            <family val="2"/>
          </rPr>
          <t xml:space="preserve">
höst till höst</t>
        </r>
      </text>
    </comment>
    <comment ref="AQ68" authorId="1">
      <text>
        <r>
          <rPr>
            <b/>
            <sz val="8"/>
            <color indexed="81"/>
            <rFont val="Tahoma"/>
            <family val="2"/>
          </rPr>
          <t>Institutionen för vatten och miljö:</t>
        </r>
        <r>
          <rPr>
            <sz val="8"/>
            <color indexed="81"/>
            <rFont val="Tahoma"/>
            <family val="2"/>
          </rPr>
          <t xml:space="preserve">
beräknat från färg Pt</t>
        </r>
      </text>
    </comment>
    <comment ref="BJ68" authorId="1">
      <text>
        <r>
          <rPr>
            <b/>
            <sz val="8"/>
            <color indexed="81"/>
            <rFont val="Tahoma"/>
            <family val="2"/>
          </rPr>
          <t>Institutionen för vatten och miljö:</t>
        </r>
        <r>
          <rPr>
            <sz val="8"/>
            <color indexed="81"/>
            <rFont val="Tahoma"/>
            <family val="2"/>
          </rPr>
          <t xml:space="preserve">
ofiltrerat, finns även som filtrerat
</t>
        </r>
      </text>
    </comment>
    <comment ref="BK68" authorId="1">
      <text>
        <r>
          <rPr>
            <b/>
            <sz val="8"/>
            <color indexed="81"/>
            <rFont val="Tahoma"/>
            <family val="2"/>
          </rPr>
          <t>Institutionen för vatten och miljö:</t>
        </r>
        <r>
          <rPr>
            <sz val="8"/>
            <color indexed="81"/>
            <rFont val="Tahoma"/>
            <family val="2"/>
          </rPr>
          <t xml:space="preserve">
ofiltrerat, finns även som filtrerat
</t>
        </r>
      </text>
    </comment>
    <comment ref="BL68" authorId="1">
      <text>
        <r>
          <rPr>
            <b/>
            <sz val="8"/>
            <color indexed="81"/>
            <rFont val="Tahoma"/>
            <family val="2"/>
          </rPr>
          <t>Institutionen för vatten och miljö:</t>
        </r>
        <r>
          <rPr>
            <sz val="8"/>
            <color indexed="81"/>
            <rFont val="Tahoma"/>
            <family val="2"/>
          </rPr>
          <t xml:space="preserve">
ofiltrerat, finns även som filtrerat
</t>
        </r>
      </text>
    </comment>
    <comment ref="BM68" authorId="1">
      <text>
        <r>
          <rPr>
            <b/>
            <sz val="8"/>
            <color indexed="81"/>
            <rFont val="Tahoma"/>
            <family val="2"/>
          </rPr>
          <t>Institutionen för vatten och miljö:</t>
        </r>
        <r>
          <rPr>
            <sz val="8"/>
            <color indexed="81"/>
            <rFont val="Tahoma"/>
            <family val="2"/>
          </rPr>
          <t xml:space="preserve">
ofiltrerat, finns även som filtrerat
</t>
        </r>
      </text>
    </comment>
    <comment ref="BN68" authorId="1">
      <text>
        <r>
          <rPr>
            <b/>
            <sz val="8"/>
            <color indexed="81"/>
            <rFont val="Tahoma"/>
            <family val="2"/>
          </rPr>
          <t>Institutionen för vatten och miljö:</t>
        </r>
        <r>
          <rPr>
            <sz val="8"/>
            <color indexed="81"/>
            <rFont val="Tahoma"/>
            <family val="2"/>
          </rPr>
          <t xml:space="preserve">
ofiltrerat, finns även som filtrerat
</t>
        </r>
      </text>
    </comment>
    <comment ref="BO68" authorId="1">
      <text>
        <r>
          <rPr>
            <b/>
            <sz val="8"/>
            <color indexed="81"/>
            <rFont val="Tahoma"/>
            <family val="2"/>
          </rPr>
          <t>Institutionen för vatten och miljö:</t>
        </r>
        <r>
          <rPr>
            <sz val="8"/>
            <color indexed="81"/>
            <rFont val="Tahoma"/>
            <family val="2"/>
          </rPr>
          <t xml:space="preserve">
ofiltrerat, finns även som filtrerat
</t>
        </r>
      </text>
    </comment>
    <comment ref="BP68" authorId="1">
      <text>
        <r>
          <rPr>
            <b/>
            <sz val="8"/>
            <color indexed="81"/>
            <rFont val="Tahoma"/>
            <family val="2"/>
          </rPr>
          <t>Institutionen för vatten och miljö:</t>
        </r>
        <r>
          <rPr>
            <sz val="8"/>
            <color indexed="81"/>
            <rFont val="Tahoma"/>
            <family val="2"/>
          </rPr>
          <t xml:space="preserve">
ofiltrerat, finns även som filtrerat
</t>
        </r>
      </text>
    </comment>
    <comment ref="BQ68" authorId="1">
      <text>
        <r>
          <rPr>
            <b/>
            <sz val="8"/>
            <color indexed="81"/>
            <rFont val="Tahoma"/>
            <family val="2"/>
          </rPr>
          <t>Institutionen för vatten och miljö:</t>
        </r>
        <r>
          <rPr>
            <sz val="8"/>
            <color indexed="81"/>
            <rFont val="Tahoma"/>
            <family val="2"/>
          </rPr>
          <t xml:space="preserve">
ofiltrerat, finns även som filtrerat
</t>
        </r>
      </text>
    </comment>
    <comment ref="DW68" authorId="1">
      <text>
        <r>
          <rPr>
            <b/>
            <sz val="8"/>
            <color indexed="81"/>
            <rFont val="Tahoma"/>
            <family val="2"/>
          </rPr>
          <t>Institutionen för vatten och miljö:</t>
        </r>
        <r>
          <rPr>
            <sz val="8"/>
            <color indexed="81"/>
            <rFont val="Tahoma"/>
            <family val="2"/>
          </rPr>
          <t xml:space="preserve">
ofiltrerat, finns även som filtrerat
</t>
        </r>
      </text>
    </comment>
    <comment ref="DX68" authorId="1">
      <text>
        <r>
          <rPr>
            <b/>
            <sz val="8"/>
            <color indexed="81"/>
            <rFont val="Tahoma"/>
            <family val="2"/>
          </rPr>
          <t>Institutionen för vatten och miljö:</t>
        </r>
        <r>
          <rPr>
            <sz val="8"/>
            <color indexed="81"/>
            <rFont val="Tahoma"/>
            <family val="2"/>
          </rPr>
          <t xml:space="preserve">
ofiltrerat, finns även som filtrerat
</t>
        </r>
      </text>
    </comment>
    <comment ref="DY68" authorId="1">
      <text>
        <r>
          <rPr>
            <b/>
            <sz val="8"/>
            <color indexed="81"/>
            <rFont val="Tahoma"/>
            <family val="2"/>
          </rPr>
          <t>Institutionen för vatten och miljö:</t>
        </r>
        <r>
          <rPr>
            <sz val="8"/>
            <color indexed="81"/>
            <rFont val="Tahoma"/>
            <family val="2"/>
          </rPr>
          <t xml:space="preserve">
ofiltrerat, finns även som filtrerat
</t>
        </r>
      </text>
    </comment>
    <comment ref="DZ68" authorId="1">
      <text>
        <r>
          <rPr>
            <b/>
            <sz val="8"/>
            <color indexed="81"/>
            <rFont val="Tahoma"/>
            <family val="2"/>
          </rPr>
          <t>Institutionen för vatten och miljö:</t>
        </r>
        <r>
          <rPr>
            <sz val="8"/>
            <color indexed="81"/>
            <rFont val="Tahoma"/>
            <family val="2"/>
          </rPr>
          <t xml:space="preserve">
ofiltrerat, finns även som filtrerat
</t>
        </r>
      </text>
    </comment>
    <comment ref="EA68" authorId="1">
      <text>
        <r>
          <rPr>
            <b/>
            <sz val="8"/>
            <color indexed="81"/>
            <rFont val="Tahoma"/>
            <family val="2"/>
          </rPr>
          <t>Institutionen för vatten och miljö:</t>
        </r>
        <r>
          <rPr>
            <sz val="8"/>
            <color indexed="81"/>
            <rFont val="Tahoma"/>
            <family val="2"/>
          </rPr>
          <t xml:space="preserve">
ofiltrerat, finns även som filtrerat
</t>
        </r>
      </text>
    </comment>
    <comment ref="EB68" authorId="1">
      <text>
        <r>
          <rPr>
            <b/>
            <sz val="8"/>
            <color indexed="81"/>
            <rFont val="Tahoma"/>
            <family val="2"/>
          </rPr>
          <t>Institutionen för vatten och miljö:</t>
        </r>
        <r>
          <rPr>
            <sz val="8"/>
            <color indexed="81"/>
            <rFont val="Tahoma"/>
            <family val="2"/>
          </rPr>
          <t xml:space="preserve">
ofiltrerat, finns även som filtrerat
</t>
        </r>
      </text>
    </comment>
    <comment ref="EC68" authorId="1">
      <text>
        <r>
          <rPr>
            <b/>
            <sz val="8"/>
            <color indexed="81"/>
            <rFont val="Tahoma"/>
            <family val="2"/>
          </rPr>
          <t>Institutionen för vatten och miljö:</t>
        </r>
        <r>
          <rPr>
            <sz val="8"/>
            <color indexed="81"/>
            <rFont val="Tahoma"/>
            <family val="2"/>
          </rPr>
          <t xml:space="preserve">
ofiltrerat, finns även som filtrerat
</t>
        </r>
      </text>
    </comment>
    <comment ref="ED68" authorId="1">
      <text>
        <r>
          <rPr>
            <b/>
            <sz val="8"/>
            <color indexed="81"/>
            <rFont val="Tahoma"/>
            <family val="2"/>
          </rPr>
          <t>Institutionen för vatten och miljö:</t>
        </r>
        <r>
          <rPr>
            <sz val="8"/>
            <color indexed="81"/>
            <rFont val="Tahoma"/>
            <family val="2"/>
          </rPr>
          <t xml:space="preserve">
ofiltrerat, finns även som filtrerat
</t>
        </r>
      </text>
    </comment>
    <comment ref="AD69" authorId="1">
      <text>
        <r>
          <rPr>
            <b/>
            <sz val="8"/>
            <color indexed="81"/>
            <rFont val="Tahoma"/>
            <family val="2"/>
          </rPr>
          <t>Institutionen för vatten och miljö:</t>
        </r>
        <r>
          <rPr>
            <sz val="8"/>
            <color indexed="81"/>
            <rFont val="Tahoma"/>
            <family val="2"/>
          </rPr>
          <t xml:space="preserve">
Jag hade missat att LKAB tagit recipientkontrollen i Luossajoki från kommunen och att de ändrat upplägget och stn något. Jag tror att det ändå att kemin är representativ för KA-lokalerna. /Sara</t>
        </r>
      </text>
    </comment>
    <comment ref="K73" authorId="0">
      <text>
        <r>
          <rPr>
            <b/>
            <sz val="8"/>
            <color indexed="81"/>
            <rFont val="Tahoma"/>
            <family val="2"/>
          </rPr>
          <t>720927-001:</t>
        </r>
        <r>
          <rPr>
            <sz val="8"/>
            <color indexed="81"/>
            <rFont val="Tahoma"/>
            <family val="2"/>
          </rPr>
          <t xml:space="preserve">
verkar inte som de har stålar för giftanalys?</t>
        </r>
      </text>
    </comment>
    <comment ref="A91" authorId="1">
      <text>
        <r>
          <rPr>
            <b/>
            <sz val="8"/>
            <color indexed="81"/>
            <rFont val="Tahoma"/>
            <family val="2"/>
          </rPr>
          <t>Institutionen för vatten och miljö:</t>
        </r>
        <r>
          <rPr>
            <sz val="8"/>
            <color indexed="81"/>
            <rFont val="Tahoma"/>
            <family val="2"/>
          </rPr>
          <t xml:space="preserve">
gift bara juni!</t>
        </r>
      </text>
    </comment>
    <comment ref="BHK91" authorId="1">
      <text>
        <r>
          <rPr>
            <b/>
            <sz val="8"/>
            <color indexed="81"/>
            <rFont val="Tahoma"/>
            <family val="2"/>
          </rPr>
          <t>Institutionen för vatten och miljö:</t>
        </r>
        <r>
          <rPr>
            <sz val="8"/>
            <color indexed="81"/>
            <rFont val="Tahoma"/>
            <family val="2"/>
          </rPr>
          <t xml:space="preserve">
gift bara juni!</t>
        </r>
      </text>
    </comment>
    <comment ref="A92" authorId="1">
      <text>
        <r>
          <rPr>
            <b/>
            <sz val="8"/>
            <color indexed="81"/>
            <rFont val="Tahoma"/>
            <family val="2"/>
          </rPr>
          <t>Institutionen för vatten och miljö:</t>
        </r>
        <r>
          <rPr>
            <sz val="8"/>
            <color indexed="81"/>
            <rFont val="Tahoma"/>
            <family val="2"/>
          </rPr>
          <t xml:space="preserve">
gift bara juni!</t>
        </r>
      </text>
    </comment>
    <comment ref="BHK92" authorId="1">
      <text>
        <r>
          <rPr>
            <b/>
            <sz val="8"/>
            <color indexed="81"/>
            <rFont val="Tahoma"/>
            <family val="2"/>
          </rPr>
          <t>Institutionen för vatten och miljö:</t>
        </r>
        <r>
          <rPr>
            <sz val="8"/>
            <color indexed="81"/>
            <rFont val="Tahoma"/>
            <family val="2"/>
          </rPr>
          <t xml:space="preserve">
gift bara juni!</t>
        </r>
      </text>
    </comment>
    <comment ref="T207" authorId="1">
      <text>
        <r>
          <rPr>
            <b/>
            <sz val="8"/>
            <color indexed="81"/>
            <rFont val="Tahoma"/>
            <family val="2"/>
          </rPr>
          <t>Institutionen för vatten och miljö:</t>
        </r>
        <r>
          <rPr>
            <sz val="8"/>
            <color indexed="81"/>
            <rFont val="Tahoma"/>
            <family val="2"/>
          </rPr>
          <t xml:space="preserve">
hittar inte i SLUs databas?</t>
        </r>
      </text>
    </comment>
    <comment ref="AM216" authorId="3">
      <text>
        <r>
          <rPr>
            <b/>
            <sz val="8"/>
            <color indexed="81"/>
            <rFont val="Tahoma"/>
            <family val="2"/>
          </rPr>
          <t>Författare:</t>
        </r>
        <r>
          <rPr>
            <sz val="8"/>
            <color indexed="81"/>
            <rFont val="Tahoma"/>
            <family val="2"/>
          </rPr>
          <t xml:space="preserve">
20092010</t>
        </r>
      </text>
    </comment>
    <comment ref="AM217" authorId="3">
      <text>
        <r>
          <rPr>
            <b/>
            <sz val="8"/>
            <color indexed="81"/>
            <rFont val="Tahoma"/>
            <family val="2"/>
          </rPr>
          <t>Författare:</t>
        </r>
        <r>
          <rPr>
            <sz val="8"/>
            <color indexed="81"/>
            <rFont val="Tahoma"/>
            <family val="2"/>
          </rPr>
          <t xml:space="preserve">
20102011 men från Spånga</t>
        </r>
      </text>
    </comment>
    <comment ref="AM218" authorId="3">
      <text>
        <r>
          <rPr>
            <b/>
            <sz val="8"/>
            <color indexed="81"/>
            <rFont val="Tahoma"/>
            <family val="2"/>
          </rPr>
          <t>Författare:</t>
        </r>
        <r>
          <rPr>
            <sz val="8"/>
            <color indexed="81"/>
            <rFont val="Tahoma"/>
            <family val="2"/>
          </rPr>
          <t xml:space="preserve">
bara för 2010 (inga värden 2009)
</t>
        </r>
      </text>
    </comment>
    <comment ref="AM219" authorId="3">
      <text>
        <r>
          <rPr>
            <b/>
            <sz val="8"/>
            <color indexed="81"/>
            <rFont val="Tahoma"/>
            <family val="2"/>
          </rPr>
          <t>Författare:</t>
        </r>
        <r>
          <rPr>
            <sz val="8"/>
            <color indexed="81"/>
            <rFont val="Tahoma"/>
            <family val="2"/>
          </rPr>
          <t xml:space="preserve">
bara för 2010 (inga värden 2009)
</t>
        </r>
      </text>
    </comment>
    <comment ref="AM220" authorId="3">
      <text>
        <r>
          <rPr>
            <b/>
            <sz val="8"/>
            <color indexed="81"/>
            <rFont val="Tahoma"/>
            <family val="2"/>
          </rPr>
          <t>Författare:</t>
        </r>
        <r>
          <rPr>
            <sz val="8"/>
            <color indexed="81"/>
            <rFont val="Tahoma"/>
            <family val="2"/>
          </rPr>
          <t xml:space="preserve">
20092010
</t>
        </r>
      </text>
    </comment>
    <comment ref="AHX220" authorId="1">
      <text>
        <r>
          <rPr>
            <b/>
            <sz val="8"/>
            <color indexed="81"/>
            <rFont val="Tahoma"/>
            <family val="2"/>
          </rPr>
          <t>Institutionen för vatten och miljö:</t>
        </r>
        <r>
          <rPr>
            <sz val="8"/>
            <color indexed="81"/>
            <rFont val="Tahoma"/>
            <family val="2"/>
          </rPr>
          <t xml:space="preserve">
gult = under detetktions men över spårgränsen</t>
        </r>
      </text>
    </comment>
    <comment ref="AHX221" authorId="1">
      <text>
        <r>
          <rPr>
            <b/>
            <sz val="8"/>
            <color indexed="81"/>
            <rFont val="Tahoma"/>
            <family val="2"/>
          </rPr>
          <t>Institutionen för vatten och miljö:</t>
        </r>
        <r>
          <rPr>
            <sz val="8"/>
            <color indexed="81"/>
            <rFont val="Tahoma"/>
            <family val="2"/>
          </rPr>
          <t xml:space="preserve">
gult = under detetktions men över spårgränsen</t>
        </r>
      </text>
    </comment>
    <comment ref="AHX222" authorId="1">
      <text>
        <r>
          <rPr>
            <b/>
            <sz val="8"/>
            <color indexed="81"/>
            <rFont val="Tahoma"/>
            <family val="2"/>
          </rPr>
          <t>Institutionen för vatten och miljö:</t>
        </r>
        <r>
          <rPr>
            <sz val="8"/>
            <color indexed="81"/>
            <rFont val="Tahoma"/>
            <family val="2"/>
          </rPr>
          <t xml:space="preserve">
gult = under detetktions men över spårgränsen</t>
        </r>
      </text>
    </comment>
    <comment ref="AM223" authorId="3">
      <text>
        <r>
          <rPr>
            <b/>
            <sz val="8"/>
            <color indexed="81"/>
            <rFont val="Tahoma"/>
            <family val="2"/>
          </rPr>
          <t>Författare:</t>
        </r>
        <r>
          <rPr>
            <sz val="8"/>
            <color indexed="81"/>
            <rFont val="Tahoma"/>
            <family val="2"/>
          </rPr>
          <t xml:space="preserve">
bara för 20092010, inga data för 2011
</t>
        </r>
      </text>
    </comment>
    <comment ref="AHX224" authorId="1">
      <text>
        <r>
          <rPr>
            <b/>
            <sz val="8"/>
            <color indexed="81"/>
            <rFont val="Tahoma"/>
            <family val="2"/>
          </rPr>
          <t>Institutionen för vatten och miljö:</t>
        </r>
        <r>
          <rPr>
            <sz val="8"/>
            <color indexed="81"/>
            <rFont val="Tahoma"/>
            <family val="2"/>
          </rPr>
          <t xml:space="preserve">
gult = under detetktions men över spårgränsen</t>
        </r>
      </text>
    </comment>
    <comment ref="AHX225" authorId="1">
      <text>
        <r>
          <rPr>
            <b/>
            <sz val="8"/>
            <color indexed="81"/>
            <rFont val="Tahoma"/>
            <family val="2"/>
          </rPr>
          <t>Institutionen för vatten och miljö:</t>
        </r>
        <r>
          <rPr>
            <sz val="8"/>
            <color indexed="81"/>
            <rFont val="Tahoma"/>
            <family val="2"/>
          </rPr>
          <t xml:space="preserve">
gult = under detetktions men över spårgränsen</t>
        </r>
      </text>
    </comment>
    <comment ref="AM226" authorId="3">
      <text>
        <r>
          <rPr>
            <b/>
            <sz val="8"/>
            <color indexed="81"/>
            <rFont val="Tahoma"/>
            <family val="2"/>
          </rPr>
          <t>Författare:</t>
        </r>
        <r>
          <rPr>
            <sz val="8"/>
            <color indexed="81"/>
            <rFont val="Tahoma"/>
            <family val="2"/>
          </rPr>
          <t xml:space="preserve">
bara för 20092010, inga data för 2011, för vissa värden (pH) bara 1 värde</t>
        </r>
      </text>
    </comment>
    <comment ref="AHX227" authorId="1">
      <text>
        <r>
          <rPr>
            <b/>
            <sz val="8"/>
            <color indexed="81"/>
            <rFont val="Tahoma"/>
            <family val="2"/>
          </rPr>
          <t>Institutionen för vatten och miljö:</t>
        </r>
        <r>
          <rPr>
            <sz val="8"/>
            <color indexed="81"/>
            <rFont val="Tahoma"/>
            <family val="2"/>
          </rPr>
          <t xml:space="preserve">
gult = under detetktions men över spårgränsen</t>
        </r>
      </text>
    </comment>
    <comment ref="AHX228" authorId="1">
      <text>
        <r>
          <rPr>
            <b/>
            <sz val="8"/>
            <color indexed="81"/>
            <rFont val="Tahoma"/>
            <family val="2"/>
          </rPr>
          <t>Institutionen för vatten och miljö:</t>
        </r>
        <r>
          <rPr>
            <sz val="8"/>
            <color indexed="81"/>
            <rFont val="Tahoma"/>
            <family val="2"/>
          </rPr>
          <t xml:space="preserve">
gult = under detetktions men över spårgränsen</t>
        </r>
      </text>
    </comment>
    <comment ref="AM229" authorId="3">
      <text>
        <r>
          <rPr>
            <b/>
            <sz val="8"/>
            <color indexed="81"/>
            <rFont val="Tahoma"/>
            <family val="2"/>
          </rPr>
          <t>Författare:</t>
        </r>
        <r>
          <rPr>
            <sz val="8"/>
            <color indexed="81"/>
            <rFont val="Tahoma"/>
            <family val="2"/>
          </rPr>
          <t xml:space="preserve">
bara för 20092010, inga data för 2011
</t>
        </r>
      </text>
    </comment>
    <comment ref="P230" authorId="0">
      <text>
        <r>
          <rPr>
            <b/>
            <sz val="8"/>
            <color indexed="81"/>
            <rFont val="Tahoma"/>
            <family val="2"/>
          </rPr>
          <t>720927-001:</t>
        </r>
        <r>
          <rPr>
            <sz val="8"/>
            <color indexed="81"/>
            <rFont val="Tahoma"/>
            <family val="2"/>
          </rPr>
          <t xml:space="preserve">
kolla efter bakgrundsdata</t>
        </r>
      </text>
    </comment>
    <comment ref="P231" authorId="0">
      <text>
        <r>
          <rPr>
            <b/>
            <sz val="8"/>
            <color indexed="81"/>
            <rFont val="Tahoma"/>
            <family val="2"/>
          </rPr>
          <t>720927-001:</t>
        </r>
        <r>
          <rPr>
            <sz val="8"/>
            <color indexed="81"/>
            <rFont val="Tahoma"/>
            <family val="2"/>
          </rPr>
          <t xml:space="preserve">
kolla efter bakgrundsdata</t>
        </r>
      </text>
    </comment>
    <comment ref="P232" authorId="0">
      <text>
        <r>
          <rPr>
            <b/>
            <sz val="8"/>
            <color indexed="81"/>
            <rFont val="Tahoma"/>
            <family val="2"/>
          </rPr>
          <t>720927-001:</t>
        </r>
        <r>
          <rPr>
            <sz val="8"/>
            <color indexed="81"/>
            <rFont val="Tahoma"/>
            <family val="2"/>
          </rPr>
          <t xml:space="preserve">
kolla efter bakgrundsdata</t>
        </r>
      </text>
    </comment>
    <comment ref="P233" authorId="0">
      <text>
        <r>
          <rPr>
            <b/>
            <sz val="8"/>
            <color indexed="81"/>
            <rFont val="Tahoma"/>
            <family val="2"/>
          </rPr>
          <t>720927-001:</t>
        </r>
        <r>
          <rPr>
            <sz val="8"/>
            <color indexed="81"/>
            <rFont val="Tahoma"/>
            <family val="2"/>
          </rPr>
          <t xml:space="preserve">
kolla efter bakgrundsdata</t>
        </r>
      </text>
    </comment>
    <comment ref="P234" authorId="0">
      <text>
        <r>
          <rPr>
            <b/>
            <sz val="8"/>
            <color indexed="81"/>
            <rFont val="Tahoma"/>
            <family val="2"/>
          </rPr>
          <t>720927-001:</t>
        </r>
        <r>
          <rPr>
            <sz val="8"/>
            <color indexed="81"/>
            <rFont val="Tahoma"/>
            <family val="2"/>
          </rPr>
          <t xml:space="preserve">
kolla efter bakgrundsdata</t>
        </r>
      </text>
    </comment>
    <comment ref="P235" authorId="0">
      <text>
        <r>
          <rPr>
            <b/>
            <sz val="8"/>
            <color indexed="81"/>
            <rFont val="Tahoma"/>
            <family val="2"/>
          </rPr>
          <t>720927-001:</t>
        </r>
        <r>
          <rPr>
            <sz val="8"/>
            <color indexed="81"/>
            <rFont val="Tahoma"/>
            <family val="2"/>
          </rPr>
          <t xml:space="preserve">
kolla efter bakgrundsdata</t>
        </r>
      </text>
    </comment>
    <comment ref="AL235" authorId="3">
      <text>
        <r>
          <rPr>
            <b/>
            <sz val="8"/>
            <color indexed="81"/>
            <rFont val="Tahoma"/>
            <family val="2"/>
          </rPr>
          <t>Författare:</t>
        </r>
        <r>
          <rPr>
            <sz val="8"/>
            <color indexed="81"/>
            <rFont val="Tahoma"/>
            <family val="2"/>
          </rPr>
          <t xml:space="preserve">
ej inrapporterat Gunilla har inga data än, jobbar på det (100709), fortfarande 7/2012</t>
        </r>
      </text>
    </comment>
    <comment ref="P236" authorId="0">
      <text>
        <r>
          <rPr>
            <b/>
            <sz val="8"/>
            <color indexed="81"/>
            <rFont val="Tahoma"/>
            <family val="2"/>
          </rPr>
          <t>720927-001:</t>
        </r>
        <r>
          <rPr>
            <sz val="8"/>
            <color indexed="81"/>
            <rFont val="Tahoma"/>
            <family val="2"/>
          </rPr>
          <t xml:space="preserve">
kolla efter bakgrundsdata</t>
        </r>
      </text>
    </comment>
    <comment ref="P237" authorId="0">
      <text>
        <r>
          <rPr>
            <b/>
            <sz val="8"/>
            <color indexed="81"/>
            <rFont val="Tahoma"/>
            <family val="2"/>
          </rPr>
          <t>720927-001:</t>
        </r>
        <r>
          <rPr>
            <sz val="8"/>
            <color indexed="81"/>
            <rFont val="Tahoma"/>
            <family val="2"/>
          </rPr>
          <t xml:space="preserve">
kolla efter bakgrundsdata</t>
        </r>
      </text>
    </comment>
    <comment ref="A238" authorId="1">
      <text>
        <r>
          <rPr>
            <b/>
            <sz val="8"/>
            <color indexed="81"/>
            <rFont val="Tahoma"/>
            <family val="2"/>
          </rPr>
          <t>Institutionen för vatten och miljö:</t>
        </r>
        <r>
          <rPr>
            <sz val="8"/>
            <color indexed="81"/>
            <rFont val="Tahoma"/>
            <family val="2"/>
          </rPr>
          <t xml:space="preserve">
Vemhäll Linnéa [Linnea.Vemhall@lansstyrelsen.se] 
Skickat: den 13 april 2012 16:14 
kommunen missförstod provtagningsförfarandet så det blev inga data därifrån
</t>
        </r>
      </text>
    </comment>
    <comment ref="P238" authorId="0">
      <text>
        <r>
          <rPr>
            <b/>
            <sz val="8"/>
            <color indexed="81"/>
            <rFont val="Tahoma"/>
            <family val="2"/>
          </rPr>
          <t>720927-001:</t>
        </r>
        <r>
          <rPr>
            <sz val="8"/>
            <color indexed="81"/>
            <rFont val="Tahoma"/>
            <family val="2"/>
          </rPr>
          <t xml:space="preserve">
kolla efter bakgrundsdata</t>
        </r>
      </text>
    </comment>
    <comment ref="BHK238" authorId="1">
      <text>
        <r>
          <rPr>
            <b/>
            <sz val="8"/>
            <color indexed="81"/>
            <rFont val="Tahoma"/>
            <family val="2"/>
          </rPr>
          <t>Institutionen för vatten och miljö:</t>
        </r>
        <r>
          <rPr>
            <sz val="8"/>
            <color indexed="81"/>
            <rFont val="Tahoma"/>
            <family val="2"/>
          </rPr>
          <t xml:space="preserve">
Vemhäll Linnéa [Linnea.Vemhall@lansstyrelsen.se] 
Skickat: den 13 april 2012 16:14 
kommunen missförstod provtagningsförfarandet så det blev inga data därifrån
</t>
        </r>
      </text>
    </comment>
    <comment ref="K244" authorId="0">
      <text>
        <r>
          <rPr>
            <b/>
            <sz val="8"/>
            <color indexed="81"/>
            <rFont val="Tahoma"/>
            <family val="2"/>
          </rPr>
          <t>720927-001:</t>
        </r>
        <r>
          <rPr>
            <sz val="8"/>
            <color indexed="81"/>
            <rFont val="Tahoma"/>
            <family val="2"/>
          </rPr>
          <t xml:space="preserve">
det blev fel vid provtagningen av denna så den utgår
</t>
        </r>
      </text>
    </comment>
    <comment ref="K246" authorId="0">
      <text>
        <r>
          <rPr>
            <b/>
            <sz val="8"/>
            <color indexed="81"/>
            <rFont val="Tahoma"/>
            <family val="2"/>
          </rPr>
          <t>720927-001:</t>
        </r>
        <r>
          <rPr>
            <sz val="8"/>
            <color indexed="81"/>
            <rFont val="Tahoma"/>
            <family val="2"/>
          </rPr>
          <t xml:space="preserve">
gammalt prep finns och om giftmätning existerar så kör vi på dessa och skippar årets prov</t>
        </r>
      </text>
    </comment>
    <comment ref="AM246" authorId="3">
      <text>
        <r>
          <rPr>
            <b/>
            <sz val="8"/>
            <color indexed="81"/>
            <rFont val="Tahoma"/>
            <family val="2"/>
          </rPr>
          <t>Författare:</t>
        </r>
        <r>
          <rPr>
            <sz val="8"/>
            <color indexed="81"/>
            <rFont val="Tahoma"/>
            <family val="2"/>
          </rPr>
          <t xml:space="preserve">
bara 2010</t>
        </r>
      </text>
    </comment>
    <comment ref="BC246" authorId="3">
      <text>
        <r>
          <rPr>
            <b/>
            <sz val="8"/>
            <color indexed="81"/>
            <rFont val="Tahoma"/>
            <family val="2"/>
          </rPr>
          <t>Författare:</t>
        </r>
        <r>
          <rPr>
            <sz val="8"/>
            <color indexed="81"/>
            <rFont val="Tahoma"/>
            <family val="2"/>
          </rPr>
          <t xml:space="preserve">
2006</t>
        </r>
      </text>
    </comment>
    <comment ref="BE246" authorId="3">
      <text>
        <r>
          <rPr>
            <b/>
            <sz val="8"/>
            <color indexed="81"/>
            <rFont val="Tahoma"/>
            <family val="2"/>
          </rPr>
          <t>Författare:</t>
        </r>
        <r>
          <rPr>
            <sz val="8"/>
            <color indexed="81"/>
            <rFont val="Tahoma"/>
            <family val="2"/>
          </rPr>
          <t xml:space="preserve">
2008_2009</t>
        </r>
      </text>
    </comment>
    <comment ref="BP246" authorId="3">
      <text>
        <r>
          <rPr>
            <b/>
            <sz val="8"/>
            <color indexed="81"/>
            <rFont val="Tahoma"/>
            <family val="2"/>
          </rPr>
          <t>Författare:</t>
        </r>
        <r>
          <rPr>
            <sz val="8"/>
            <color indexed="81"/>
            <rFont val="Tahoma"/>
            <family val="2"/>
          </rPr>
          <t xml:space="preserve">
2006</t>
        </r>
      </text>
    </comment>
    <comment ref="EC246" authorId="3">
      <text>
        <r>
          <rPr>
            <b/>
            <sz val="8"/>
            <color indexed="81"/>
            <rFont val="Tahoma"/>
            <family val="2"/>
          </rPr>
          <t>Författare:</t>
        </r>
        <r>
          <rPr>
            <sz val="8"/>
            <color indexed="81"/>
            <rFont val="Tahoma"/>
            <family val="2"/>
          </rPr>
          <t xml:space="preserve">
2006</t>
        </r>
      </text>
    </comment>
    <comment ref="ER246" authorId="3">
      <text>
        <r>
          <rPr>
            <b/>
            <sz val="8"/>
            <color indexed="81"/>
            <rFont val="Tahoma"/>
            <family val="2"/>
          </rPr>
          <t>Författare:</t>
        </r>
        <r>
          <rPr>
            <sz val="8"/>
            <color indexed="81"/>
            <rFont val="Tahoma"/>
            <family val="2"/>
          </rPr>
          <t xml:space="preserve">
kan värdet stämma? Från Västerbottens kemidatabas</t>
        </r>
      </text>
    </comment>
    <comment ref="AM247" authorId="3">
      <text>
        <r>
          <rPr>
            <b/>
            <sz val="8"/>
            <color indexed="81"/>
            <rFont val="Tahoma"/>
            <family val="2"/>
          </rPr>
          <t>Författare:</t>
        </r>
        <r>
          <rPr>
            <sz val="8"/>
            <color indexed="81"/>
            <rFont val="Tahoma"/>
            <family val="2"/>
          </rPr>
          <t xml:space="preserve">
bara 2010</t>
        </r>
      </text>
    </comment>
    <comment ref="BF247" authorId="3">
      <text>
        <r>
          <rPr>
            <b/>
            <sz val="8"/>
            <color indexed="81"/>
            <rFont val="Tahoma"/>
            <family val="2"/>
          </rPr>
          <t>Författare:</t>
        </r>
        <r>
          <rPr>
            <sz val="8"/>
            <color indexed="81"/>
            <rFont val="Tahoma"/>
            <family val="2"/>
          </rPr>
          <t xml:space="preserve">
2006</t>
        </r>
      </text>
    </comment>
    <comment ref="BH247" authorId="3">
      <text>
        <r>
          <rPr>
            <b/>
            <sz val="8"/>
            <color indexed="81"/>
            <rFont val="Tahoma"/>
            <family val="2"/>
          </rPr>
          <t>Författare:</t>
        </r>
        <r>
          <rPr>
            <sz val="8"/>
            <color indexed="81"/>
            <rFont val="Tahoma"/>
            <family val="2"/>
          </rPr>
          <t xml:space="preserve">
2006</t>
        </r>
      </text>
    </comment>
    <comment ref="ER247" authorId="3">
      <text>
        <r>
          <rPr>
            <b/>
            <sz val="8"/>
            <color indexed="81"/>
            <rFont val="Tahoma"/>
            <family val="2"/>
          </rPr>
          <t>Författare:</t>
        </r>
        <r>
          <rPr>
            <sz val="8"/>
            <color indexed="81"/>
            <rFont val="Tahoma"/>
            <family val="2"/>
          </rPr>
          <t xml:space="preserve">
kan värdet stämma? Från Västerbottens kemidatabas</t>
        </r>
      </text>
    </comment>
    <comment ref="AM248" authorId="3">
      <text>
        <r>
          <rPr>
            <b/>
            <sz val="8"/>
            <color indexed="81"/>
            <rFont val="Tahoma"/>
            <family val="2"/>
          </rPr>
          <t>Författare:</t>
        </r>
        <r>
          <rPr>
            <sz val="8"/>
            <color indexed="81"/>
            <rFont val="Tahoma"/>
            <family val="2"/>
          </rPr>
          <t xml:space="preserve">
vid provtagning, saknade värden infogade från den enda andra provtagningen 2003</t>
        </r>
      </text>
    </comment>
    <comment ref="AO248" authorId="3">
      <text>
        <r>
          <rPr>
            <b/>
            <sz val="8"/>
            <color indexed="81"/>
            <rFont val="Tahoma"/>
            <family val="2"/>
          </rPr>
          <t>Författare:</t>
        </r>
        <r>
          <rPr>
            <sz val="8"/>
            <color indexed="81"/>
            <rFont val="Tahoma"/>
            <family val="2"/>
          </rPr>
          <t xml:space="preserve">
6,2 2003</t>
        </r>
      </text>
    </comment>
    <comment ref="AS248" authorId="3">
      <text>
        <r>
          <rPr>
            <b/>
            <sz val="8"/>
            <color indexed="81"/>
            <rFont val="Tahoma"/>
            <family val="2"/>
          </rPr>
          <t>Författare:</t>
        </r>
        <r>
          <rPr>
            <sz val="8"/>
            <color indexed="81"/>
            <rFont val="Tahoma"/>
            <family val="2"/>
          </rPr>
          <t xml:space="preserve">
2003</t>
        </r>
      </text>
    </comment>
    <comment ref="AT248" authorId="3">
      <text>
        <r>
          <rPr>
            <b/>
            <sz val="8"/>
            <color indexed="81"/>
            <rFont val="Tahoma"/>
            <family val="2"/>
          </rPr>
          <t>Författare:</t>
        </r>
        <r>
          <rPr>
            <sz val="8"/>
            <color indexed="81"/>
            <rFont val="Tahoma"/>
            <family val="2"/>
          </rPr>
          <t xml:space="preserve">
2003</t>
        </r>
      </text>
    </comment>
    <comment ref="AU248" authorId="3">
      <text>
        <r>
          <rPr>
            <b/>
            <sz val="8"/>
            <color indexed="81"/>
            <rFont val="Tahoma"/>
            <family val="2"/>
          </rPr>
          <t>Författare:</t>
        </r>
        <r>
          <rPr>
            <sz val="8"/>
            <color indexed="81"/>
            <rFont val="Tahoma"/>
            <family val="2"/>
          </rPr>
          <t xml:space="preserve">
2003</t>
        </r>
      </text>
    </comment>
    <comment ref="AV248" authorId="3">
      <text>
        <r>
          <rPr>
            <b/>
            <sz val="8"/>
            <color indexed="81"/>
            <rFont val="Tahoma"/>
            <family val="2"/>
          </rPr>
          <t>Författare:</t>
        </r>
        <r>
          <rPr>
            <sz val="8"/>
            <color indexed="81"/>
            <rFont val="Tahoma"/>
            <family val="2"/>
          </rPr>
          <t xml:space="preserve">
2003</t>
        </r>
      </text>
    </comment>
    <comment ref="AW248" authorId="3">
      <text>
        <r>
          <rPr>
            <b/>
            <sz val="8"/>
            <color indexed="81"/>
            <rFont val="Tahoma"/>
            <family val="2"/>
          </rPr>
          <t>Författare:</t>
        </r>
        <r>
          <rPr>
            <sz val="8"/>
            <color indexed="81"/>
            <rFont val="Tahoma"/>
            <family val="2"/>
          </rPr>
          <t xml:space="preserve">
2003</t>
        </r>
      </text>
    </comment>
    <comment ref="AX248" authorId="3">
      <text>
        <r>
          <rPr>
            <b/>
            <sz val="8"/>
            <color indexed="81"/>
            <rFont val="Tahoma"/>
            <family val="2"/>
          </rPr>
          <t>Författare:</t>
        </r>
        <r>
          <rPr>
            <sz val="8"/>
            <color indexed="81"/>
            <rFont val="Tahoma"/>
            <family val="2"/>
          </rPr>
          <t xml:space="preserve">
2003</t>
        </r>
      </text>
    </comment>
    <comment ref="AY248" authorId="3">
      <text>
        <r>
          <rPr>
            <b/>
            <sz val="8"/>
            <color indexed="81"/>
            <rFont val="Tahoma"/>
            <family val="2"/>
          </rPr>
          <t>Författare:</t>
        </r>
        <r>
          <rPr>
            <sz val="8"/>
            <color indexed="81"/>
            <rFont val="Tahoma"/>
            <family val="2"/>
          </rPr>
          <t xml:space="preserve">
2003</t>
        </r>
      </text>
    </comment>
    <comment ref="BF248" authorId="3">
      <text>
        <r>
          <rPr>
            <b/>
            <sz val="8"/>
            <color indexed="81"/>
            <rFont val="Tahoma"/>
            <family val="2"/>
          </rPr>
          <t>Författare:</t>
        </r>
        <r>
          <rPr>
            <sz val="8"/>
            <color indexed="81"/>
            <rFont val="Tahoma"/>
            <family val="2"/>
          </rPr>
          <t xml:space="preserve">
320 2003</t>
        </r>
      </text>
    </comment>
    <comment ref="BJ248" authorId="3">
      <text>
        <r>
          <rPr>
            <b/>
            <sz val="8"/>
            <color indexed="81"/>
            <rFont val="Tahoma"/>
            <family val="2"/>
          </rPr>
          <t>Författare:</t>
        </r>
        <r>
          <rPr>
            <sz val="8"/>
            <color indexed="81"/>
            <rFont val="Tahoma"/>
            <family val="2"/>
          </rPr>
          <t xml:space="preserve">
2003</t>
        </r>
      </text>
    </comment>
    <comment ref="BK248" authorId="3">
      <text>
        <r>
          <rPr>
            <b/>
            <sz val="8"/>
            <color indexed="81"/>
            <rFont val="Tahoma"/>
            <family val="2"/>
          </rPr>
          <t>Författare:</t>
        </r>
        <r>
          <rPr>
            <sz val="8"/>
            <color indexed="81"/>
            <rFont val="Tahoma"/>
            <family val="2"/>
          </rPr>
          <t xml:space="preserve">
2003</t>
        </r>
      </text>
    </comment>
    <comment ref="BL248" authorId="3">
      <text>
        <r>
          <rPr>
            <b/>
            <sz val="8"/>
            <color indexed="81"/>
            <rFont val="Tahoma"/>
            <family val="2"/>
          </rPr>
          <t>Författare:</t>
        </r>
        <r>
          <rPr>
            <sz val="8"/>
            <color indexed="81"/>
            <rFont val="Tahoma"/>
            <family val="2"/>
          </rPr>
          <t xml:space="preserve">
2003</t>
        </r>
      </text>
    </comment>
    <comment ref="BM248" authorId="3">
      <text>
        <r>
          <rPr>
            <b/>
            <sz val="8"/>
            <color indexed="81"/>
            <rFont val="Tahoma"/>
            <family val="2"/>
          </rPr>
          <t>Författare:</t>
        </r>
        <r>
          <rPr>
            <sz val="8"/>
            <color indexed="81"/>
            <rFont val="Tahoma"/>
            <family val="2"/>
          </rPr>
          <t xml:space="preserve">
2003</t>
        </r>
      </text>
    </comment>
    <comment ref="BN248" authorId="3">
      <text>
        <r>
          <rPr>
            <b/>
            <sz val="8"/>
            <color indexed="81"/>
            <rFont val="Tahoma"/>
            <family val="2"/>
          </rPr>
          <t>Författare:</t>
        </r>
        <r>
          <rPr>
            <sz val="8"/>
            <color indexed="81"/>
            <rFont val="Tahoma"/>
            <family val="2"/>
          </rPr>
          <t xml:space="preserve">
2003</t>
        </r>
      </text>
    </comment>
    <comment ref="BO248" authorId="3">
      <text>
        <r>
          <rPr>
            <b/>
            <sz val="8"/>
            <color indexed="81"/>
            <rFont val="Tahoma"/>
            <family val="2"/>
          </rPr>
          <t>Författare:</t>
        </r>
        <r>
          <rPr>
            <sz val="8"/>
            <color indexed="81"/>
            <rFont val="Tahoma"/>
            <family val="2"/>
          </rPr>
          <t xml:space="preserve">
2003</t>
        </r>
      </text>
    </comment>
    <comment ref="BP248" authorId="3">
      <text>
        <r>
          <rPr>
            <b/>
            <sz val="8"/>
            <color indexed="81"/>
            <rFont val="Tahoma"/>
            <family val="2"/>
          </rPr>
          <t>Författare:</t>
        </r>
        <r>
          <rPr>
            <sz val="8"/>
            <color indexed="81"/>
            <rFont val="Tahoma"/>
            <family val="2"/>
          </rPr>
          <t xml:space="preserve">
2003</t>
        </r>
      </text>
    </comment>
    <comment ref="BQ248" authorId="3">
      <text>
        <r>
          <rPr>
            <b/>
            <sz val="8"/>
            <color indexed="81"/>
            <rFont val="Tahoma"/>
            <family val="2"/>
          </rPr>
          <t>Författare:</t>
        </r>
        <r>
          <rPr>
            <sz val="8"/>
            <color indexed="81"/>
            <rFont val="Tahoma"/>
            <family val="2"/>
          </rPr>
          <t xml:space="preserve">
2003</t>
        </r>
      </text>
    </comment>
    <comment ref="DW248" authorId="3">
      <text>
        <r>
          <rPr>
            <b/>
            <sz val="8"/>
            <color indexed="81"/>
            <rFont val="Tahoma"/>
            <family val="2"/>
          </rPr>
          <t>Författare:</t>
        </r>
        <r>
          <rPr>
            <sz val="8"/>
            <color indexed="81"/>
            <rFont val="Tahoma"/>
            <family val="2"/>
          </rPr>
          <t xml:space="preserve">
2003</t>
        </r>
      </text>
    </comment>
    <comment ref="DX248" authorId="3">
      <text>
        <r>
          <rPr>
            <b/>
            <sz val="8"/>
            <color indexed="81"/>
            <rFont val="Tahoma"/>
            <family val="2"/>
          </rPr>
          <t>Författare:</t>
        </r>
        <r>
          <rPr>
            <sz val="8"/>
            <color indexed="81"/>
            <rFont val="Tahoma"/>
            <family val="2"/>
          </rPr>
          <t xml:space="preserve">
2003</t>
        </r>
      </text>
    </comment>
    <comment ref="DY248" authorId="3">
      <text>
        <r>
          <rPr>
            <b/>
            <sz val="8"/>
            <color indexed="81"/>
            <rFont val="Tahoma"/>
            <family val="2"/>
          </rPr>
          <t>Författare:</t>
        </r>
        <r>
          <rPr>
            <sz val="8"/>
            <color indexed="81"/>
            <rFont val="Tahoma"/>
            <family val="2"/>
          </rPr>
          <t xml:space="preserve">
2003</t>
        </r>
      </text>
    </comment>
    <comment ref="DZ248" authorId="3">
      <text>
        <r>
          <rPr>
            <b/>
            <sz val="8"/>
            <color indexed="81"/>
            <rFont val="Tahoma"/>
            <family val="2"/>
          </rPr>
          <t>Författare:</t>
        </r>
        <r>
          <rPr>
            <sz val="8"/>
            <color indexed="81"/>
            <rFont val="Tahoma"/>
            <family val="2"/>
          </rPr>
          <t xml:space="preserve">
2003</t>
        </r>
      </text>
    </comment>
    <comment ref="EA248" authorId="3">
      <text>
        <r>
          <rPr>
            <b/>
            <sz val="8"/>
            <color indexed="81"/>
            <rFont val="Tahoma"/>
            <family val="2"/>
          </rPr>
          <t>Författare:</t>
        </r>
        <r>
          <rPr>
            <sz val="8"/>
            <color indexed="81"/>
            <rFont val="Tahoma"/>
            <family val="2"/>
          </rPr>
          <t xml:space="preserve">
2003</t>
        </r>
      </text>
    </comment>
    <comment ref="EB248" authorId="3">
      <text>
        <r>
          <rPr>
            <b/>
            <sz val="8"/>
            <color indexed="81"/>
            <rFont val="Tahoma"/>
            <family val="2"/>
          </rPr>
          <t>Författare:</t>
        </r>
        <r>
          <rPr>
            <sz val="8"/>
            <color indexed="81"/>
            <rFont val="Tahoma"/>
            <family val="2"/>
          </rPr>
          <t xml:space="preserve">
2003</t>
        </r>
      </text>
    </comment>
    <comment ref="EC248" authorId="3">
      <text>
        <r>
          <rPr>
            <b/>
            <sz val="8"/>
            <color indexed="81"/>
            <rFont val="Tahoma"/>
            <family val="2"/>
          </rPr>
          <t>Författare:</t>
        </r>
        <r>
          <rPr>
            <sz val="8"/>
            <color indexed="81"/>
            <rFont val="Tahoma"/>
            <family val="2"/>
          </rPr>
          <t xml:space="preserve">
2003</t>
        </r>
      </text>
    </comment>
    <comment ref="ED248" authorId="3">
      <text>
        <r>
          <rPr>
            <b/>
            <sz val="8"/>
            <color indexed="81"/>
            <rFont val="Tahoma"/>
            <family val="2"/>
          </rPr>
          <t>Författare:</t>
        </r>
        <r>
          <rPr>
            <sz val="8"/>
            <color indexed="81"/>
            <rFont val="Tahoma"/>
            <family val="2"/>
          </rPr>
          <t xml:space="preserve">
2003</t>
        </r>
      </text>
    </comment>
    <comment ref="AM249" authorId="3">
      <text>
        <r>
          <rPr>
            <b/>
            <sz val="8"/>
            <color indexed="81"/>
            <rFont val="Tahoma"/>
            <family val="2"/>
          </rPr>
          <t>Författare:</t>
        </r>
        <r>
          <rPr>
            <sz val="8"/>
            <color indexed="81"/>
            <rFont val="Tahoma"/>
            <family val="2"/>
          </rPr>
          <t xml:space="preserve">
vid provtagning, saknade värden infogade från den enda andra provtagningen 2003</t>
        </r>
      </text>
    </comment>
    <comment ref="AO249" authorId="3">
      <text>
        <r>
          <rPr>
            <b/>
            <sz val="8"/>
            <color indexed="81"/>
            <rFont val="Tahoma"/>
            <family val="2"/>
          </rPr>
          <t>Författare:</t>
        </r>
        <r>
          <rPr>
            <sz val="8"/>
            <color indexed="81"/>
            <rFont val="Tahoma"/>
            <family val="2"/>
          </rPr>
          <t xml:space="preserve">
6,4 2003</t>
        </r>
      </text>
    </comment>
    <comment ref="AS249" authorId="3">
      <text>
        <r>
          <rPr>
            <b/>
            <sz val="8"/>
            <color indexed="81"/>
            <rFont val="Tahoma"/>
            <family val="2"/>
          </rPr>
          <t>Författare:</t>
        </r>
        <r>
          <rPr>
            <sz val="8"/>
            <color indexed="81"/>
            <rFont val="Tahoma"/>
            <family val="2"/>
          </rPr>
          <t xml:space="preserve">
2003, men jag fick 2 olika värden???</t>
        </r>
      </text>
    </comment>
    <comment ref="AT249" authorId="3">
      <text>
        <r>
          <rPr>
            <b/>
            <sz val="8"/>
            <color indexed="81"/>
            <rFont val="Tahoma"/>
            <family val="2"/>
          </rPr>
          <t>Författare:</t>
        </r>
        <r>
          <rPr>
            <sz val="8"/>
            <color indexed="81"/>
            <rFont val="Tahoma"/>
            <family val="2"/>
          </rPr>
          <t xml:space="preserve">
2003, men jag fick 2 olika värden???</t>
        </r>
      </text>
    </comment>
    <comment ref="AU249" authorId="3">
      <text>
        <r>
          <rPr>
            <b/>
            <sz val="8"/>
            <color indexed="81"/>
            <rFont val="Tahoma"/>
            <family val="2"/>
          </rPr>
          <t>Författare:</t>
        </r>
        <r>
          <rPr>
            <sz val="8"/>
            <color indexed="81"/>
            <rFont val="Tahoma"/>
            <family val="2"/>
          </rPr>
          <t xml:space="preserve">
2003, men jag fick 2 olika värden???</t>
        </r>
      </text>
    </comment>
    <comment ref="AV249" authorId="3">
      <text>
        <r>
          <rPr>
            <b/>
            <sz val="8"/>
            <color indexed="81"/>
            <rFont val="Tahoma"/>
            <family val="2"/>
          </rPr>
          <t>Författare:</t>
        </r>
        <r>
          <rPr>
            <sz val="8"/>
            <color indexed="81"/>
            <rFont val="Tahoma"/>
            <family val="2"/>
          </rPr>
          <t xml:space="preserve">
2003</t>
        </r>
      </text>
    </comment>
    <comment ref="AW249" authorId="3">
      <text>
        <r>
          <rPr>
            <b/>
            <sz val="8"/>
            <color indexed="81"/>
            <rFont val="Tahoma"/>
            <family val="2"/>
          </rPr>
          <t>Författare:</t>
        </r>
        <r>
          <rPr>
            <sz val="8"/>
            <color indexed="81"/>
            <rFont val="Tahoma"/>
            <family val="2"/>
          </rPr>
          <t xml:space="preserve">
2003, men jag fick 2 olika värden???</t>
        </r>
      </text>
    </comment>
    <comment ref="AX249" authorId="3">
      <text>
        <r>
          <rPr>
            <b/>
            <sz val="8"/>
            <color indexed="81"/>
            <rFont val="Tahoma"/>
            <family val="2"/>
          </rPr>
          <t>Författare:</t>
        </r>
        <r>
          <rPr>
            <sz val="8"/>
            <color indexed="81"/>
            <rFont val="Tahoma"/>
            <family val="2"/>
          </rPr>
          <t xml:space="preserve">
2003, men jag fick 2 olika värden???</t>
        </r>
      </text>
    </comment>
    <comment ref="AY249" authorId="3">
      <text>
        <r>
          <rPr>
            <b/>
            <sz val="8"/>
            <color indexed="81"/>
            <rFont val="Tahoma"/>
            <family val="2"/>
          </rPr>
          <t>Författare:</t>
        </r>
        <r>
          <rPr>
            <sz val="8"/>
            <color indexed="81"/>
            <rFont val="Tahoma"/>
            <family val="2"/>
          </rPr>
          <t xml:space="preserve">
2003</t>
        </r>
      </text>
    </comment>
    <comment ref="BF249" authorId="3">
      <text>
        <r>
          <rPr>
            <b/>
            <sz val="8"/>
            <color indexed="81"/>
            <rFont val="Tahoma"/>
            <family val="2"/>
          </rPr>
          <t>Författare:</t>
        </r>
        <r>
          <rPr>
            <sz val="8"/>
            <color indexed="81"/>
            <rFont val="Tahoma"/>
            <family val="2"/>
          </rPr>
          <t xml:space="preserve">
2003 280</t>
        </r>
      </text>
    </comment>
    <comment ref="BJ249" authorId="3">
      <text>
        <r>
          <rPr>
            <b/>
            <sz val="8"/>
            <color indexed="81"/>
            <rFont val="Tahoma"/>
            <family val="2"/>
          </rPr>
          <t>Författare:</t>
        </r>
        <r>
          <rPr>
            <sz val="8"/>
            <color indexed="81"/>
            <rFont val="Tahoma"/>
            <family val="2"/>
          </rPr>
          <t xml:space="preserve">
2003</t>
        </r>
      </text>
    </comment>
    <comment ref="BK249" authorId="3">
      <text>
        <r>
          <rPr>
            <b/>
            <sz val="8"/>
            <color indexed="81"/>
            <rFont val="Tahoma"/>
            <family val="2"/>
          </rPr>
          <t>Författare:</t>
        </r>
        <r>
          <rPr>
            <sz val="8"/>
            <color indexed="81"/>
            <rFont val="Tahoma"/>
            <family val="2"/>
          </rPr>
          <t xml:space="preserve">
2003</t>
        </r>
      </text>
    </comment>
    <comment ref="BL249" authorId="3">
      <text>
        <r>
          <rPr>
            <b/>
            <sz val="8"/>
            <color indexed="81"/>
            <rFont val="Tahoma"/>
            <family val="2"/>
          </rPr>
          <t>Författare:</t>
        </r>
        <r>
          <rPr>
            <sz val="8"/>
            <color indexed="81"/>
            <rFont val="Tahoma"/>
            <family val="2"/>
          </rPr>
          <t xml:space="preserve">
2003</t>
        </r>
      </text>
    </comment>
    <comment ref="BM249" authorId="3">
      <text>
        <r>
          <rPr>
            <b/>
            <sz val="8"/>
            <color indexed="81"/>
            <rFont val="Tahoma"/>
            <family val="2"/>
          </rPr>
          <t>Författare:</t>
        </r>
        <r>
          <rPr>
            <sz val="8"/>
            <color indexed="81"/>
            <rFont val="Tahoma"/>
            <family val="2"/>
          </rPr>
          <t xml:space="preserve">
2003</t>
        </r>
      </text>
    </comment>
    <comment ref="BN249" authorId="3">
      <text>
        <r>
          <rPr>
            <b/>
            <sz val="8"/>
            <color indexed="81"/>
            <rFont val="Tahoma"/>
            <family val="2"/>
          </rPr>
          <t>Författare:</t>
        </r>
        <r>
          <rPr>
            <sz val="8"/>
            <color indexed="81"/>
            <rFont val="Tahoma"/>
            <family val="2"/>
          </rPr>
          <t xml:space="preserve">
2003</t>
        </r>
      </text>
    </comment>
    <comment ref="BO249" authorId="3">
      <text>
        <r>
          <rPr>
            <b/>
            <sz val="8"/>
            <color indexed="81"/>
            <rFont val="Tahoma"/>
            <family val="2"/>
          </rPr>
          <t>Författare:</t>
        </r>
        <r>
          <rPr>
            <sz val="8"/>
            <color indexed="81"/>
            <rFont val="Tahoma"/>
            <family val="2"/>
          </rPr>
          <t xml:space="preserve">
2003</t>
        </r>
      </text>
    </comment>
    <comment ref="BP249" authorId="3">
      <text>
        <r>
          <rPr>
            <b/>
            <sz val="8"/>
            <color indexed="81"/>
            <rFont val="Tahoma"/>
            <family val="2"/>
          </rPr>
          <t>Författare:</t>
        </r>
        <r>
          <rPr>
            <sz val="8"/>
            <color indexed="81"/>
            <rFont val="Tahoma"/>
            <family val="2"/>
          </rPr>
          <t xml:space="preserve">
2003</t>
        </r>
      </text>
    </comment>
    <comment ref="BQ249" authorId="3">
      <text>
        <r>
          <rPr>
            <b/>
            <sz val="8"/>
            <color indexed="81"/>
            <rFont val="Tahoma"/>
            <family val="2"/>
          </rPr>
          <t>Författare:</t>
        </r>
        <r>
          <rPr>
            <sz val="8"/>
            <color indexed="81"/>
            <rFont val="Tahoma"/>
            <family val="2"/>
          </rPr>
          <t xml:space="preserve">
2003</t>
        </r>
      </text>
    </comment>
    <comment ref="BS249" authorId="3">
      <text>
        <r>
          <rPr>
            <b/>
            <sz val="8"/>
            <color indexed="81"/>
            <rFont val="Tahoma"/>
            <family val="2"/>
          </rPr>
          <t>Författare:</t>
        </r>
        <r>
          <rPr>
            <sz val="8"/>
            <color indexed="81"/>
            <rFont val="Tahoma"/>
            <family val="2"/>
          </rPr>
          <t xml:space="preserve">
2003</t>
        </r>
      </text>
    </comment>
    <comment ref="DW249" authorId="3">
      <text>
        <r>
          <rPr>
            <b/>
            <sz val="8"/>
            <color indexed="81"/>
            <rFont val="Tahoma"/>
            <family val="2"/>
          </rPr>
          <t>Författare:</t>
        </r>
        <r>
          <rPr>
            <sz val="8"/>
            <color indexed="81"/>
            <rFont val="Tahoma"/>
            <family val="2"/>
          </rPr>
          <t xml:space="preserve">
2003</t>
        </r>
      </text>
    </comment>
    <comment ref="DX249" authorId="3">
      <text>
        <r>
          <rPr>
            <b/>
            <sz val="8"/>
            <color indexed="81"/>
            <rFont val="Tahoma"/>
            <family val="2"/>
          </rPr>
          <t>Författare:</t>
        </r>
        <r>
          <rPr>
            <sz val="8"/>
            <color indexed="81"/>
            <rFont val="Tahoma"/>
            <family val="2"/>
          </rPr>
          <t xml:space="preserve">
2003</t>
        </r>
      </text>
    </comment>
    <comment ref="DY249" authorId="3">
      <text>
        <r>
          <rPr>
            <b/>
            <sz val="8"/>
            <color indexed="81"/>
            <rFont val="Tahoma"/>
            <family val="2"/>
          </rPr>
          <t>Författare:</t>
        </r>
        <r>
          <rPr>
            <sz val="8"/>
            <color indexed="81"/>
            <rFont val="Tahoma"/>
            <family val="2"/>
          </rPr>
          <t xml:space="preserve">
2003</t>
        </r>
      </text>
    </comment>
    <comment ref="DZ249" authorId="3">
      <text>
        <r>
          <rPr>
            <b/>
            <sz val="8"/>
            <color indexed="81"/>
            <rFont val="Tahoma"/>
            <family val="2"/>
          </rPr>
          <t>Författare:</t>
        </r>
        <r>
          <rPr>
            <sz val="8"/>
            <color indexed="81"/>
            <rFont val="Tahoma"/>
            <family val="2"/>
          </rPr>
          <t xml:space="preserve">
2003</t>
        </r>
      </text>
    </comment>
    <comment ref="EA249" authorId="3">
      <text>
        <r>
          <rPr>
            <b/>
            <sz val="8"/>
            <color indexed="81"/>
            <rFont val="Tahoma"/>
            <family val="2"/>
          </rPr>
          <t>Författare:</t>
        </r>
        <r>
          <rPr>
            <sz val="8"/>
            <color indexed="81"/>
            <rFont val="Tahoma"/>
            <family val="2"/>
          </rPr>
          <t xml:space="preserve">
2003</t>
        </r>
      </text>
    </comment>
    <comment ref="EB249" authorId="3">
      <text>
        <r>
          <rPr>
            <b/>
            <sz val="8"/>
            <color indexed="81"/>
            <rFont val="Tahoma"/>
            <family val="2"/>
          </rPr>
          <t>Författare:</t>
        </r>
        <r>
          <rPr>
            <sz val="8"/>
            <color indexed="81"/>
            <rFont val="Tahoma"/>
            <family val="2"/>
          </rPr>
          <t xml:space="preserve">
2003</t>
        </r>
      </text>
    </comment>
    <comment ref="EC249" authorId="3">
      <text>
        <r>
          <rPr>
            <b/>
            <sz val="8"/>
            <color indexed="81"/>
            <rFont val="Tahoma"/>
            <family val="2"/>
          </rPr>
          <t>Författare:</t>
        </r>
        <r>
          <rPr>
            <sz val="8"/>
            <color indexed="81"/>
            <rFont val="Tahoma"/>
            <family val="2"/>
          </rPr>
          <t xml:space="preserve">
2003</t>
        </r>
      </text>
    </comment>
    <comment ref="ED249" authorId="3">
      <text>
        <r>
          <rPr>
            <b/>
            <sz val="8"/>
            <color indexed="81"/>
            <rFont val="Tahoma"/>
            <family val="2"/>
          </rPr>
          <t>Författare:</t>
        </r>
        <r>
          <rPr>
            <sz val="8"/>
            <color indexed="81"/>
            <rFont val="Tahoma"/>
            <family val="2"/>
          </rPr>
          <t xml:space="preserve">
2003</t>
        </r>
      </text>
    </comment>
    <comment ref="EF249" authorId="3">
      <text>
        <r>
          <rPr>
            <b/>
            <sz val="8"/>
            <color indexed="81"/>
            <rFont val="Tahoma"/>
            <family val="2"/>
          </rPr>
          <t>Författare:</t>
        </r>
        <r>
          <rPr>
            <sz val="8"/>
            <color indexed="81"/>
            <rFont val="Tahoma"/>
            <family val="2"/>
          </rPr>
          <t xml:space="preserve">
2003</t>
        </r>
      </text>
    </comment>
    <comment ref="ER249" authorId="3">
      <text>
        <r>
          <rPr>
            <b/>
            <sz val="8"/>
            <color indexed="81"/>
            <rFont val="Tahoma"/>
            <family val="2"/>
          </rPr>
          <t>Författare:</t>
        </r>
        <r>
          <rPr>
            <sz val="8"/>
            <color indexed="81"/>
            <rFont val="Tahoma"/>
            <family val="2"/>
          </rPr>
          <t xml:space="preserve">
kan värdet stämma? Från Västerbottens kemidatabas</t>
        </r>
      </text>
    </comment>
    <comment ref="AO250" authorId="3">
      <text>
        <r>
          <rPr>
            <b/>
            <sz val="8"/>
            <color indexed="81"/>
            <rFont val="Tahoma"/>
            <family val="2"/>
          </rPr>
          <t>Författare:</t>
        </r>
        <r>
          <rPr>
            <sz val="8"/>
            <color indexed="81"/>
            <rFont val="Tahoma"/>
            <family val="2"/>
          </rPr>
          <t xml:space="preserve">
extreme Schwankungen! Max 9,5!</t>
        </r>
      </text>
    </comment>
    <comment ref="AP250" authorId="3">
      <text>
        <r>
          <rPr>
            <b/>
            <sz val="8"/>
            <color indexed="81"/>
            <rFont val="Tahoma"/>
            <family val="2"/>
          </rPr>
          <t>Författare:</t>
        </r>
        <r>
          <rPr>
            <sz val="8"/>
            <color indexed="81"/>
            <rFont val="Tahoma"/>
            <family val="2"/>
          </rPr>
          <t xml:space="preserve">
genomsnitt ca. 25, men ett maxvärde 23000!!!</t>
        </r>
      </text>
    </comment>
    <comment ref="AR250" authorId="3">
      <text>
        <r>
          <rPr>
            <b/>
            <sz val="8"/>
            <color indexed="81"/>
            <rFont val="Tahoma"/>
            <family val="2"/>
          </rPr>
          <t>Författare:</t>
        </r>
        <r>
          <rPr>
            <sz val="8"/>
            <color indexed="81"/>
            <rFont val="Tahoma"/>
            <family val="2"/>
          </rPr>
          <t xml:space="preserve">
bara 1 värde</t>
        </r>
      </text>
    </comment>
    <comment ref="AS250" authorId="3">
      <text>
        <r>
          <rPr>
            <b/>
            <sz val="8"/>
            <color indexed="81"/>
            <rFont val="Tahoma"/>
            <family val="2"/>
          </rPr>
          <t xml:space="preserve">Författare:
</t>
        </r>
      </text>
    </comment>
    <comment ref="BC250" authorId="3">
      <text>
        <r>
          <rPr>
            <b/>
            <sz val="8"/>
            <color indexed="81"/>
            <rFont val="Tahoma"/>
            <family val="2"/>
          </rPr>
          <t>Författare:</t>
        </r>
        <r>
          <rPr>
            <sz val="8"/>
            <color indexed="81"/>
            <rFont val="Tahoma"/>
            <family val="2"/>
          </rPr>
          <t xml:space="preserve">
bara 1 värde</t>
        </r>
      </text>
    </comment>
    <comment ref="BD250" authorId="3">
      <text>
        <r>
          <rPr>
            <b/>
            <sz val="8"/>
            <color indexed="81"/>
            <rFont val="Tahoma"/>
            <family val="2"/>
          </rPr>
          <t>Författare:</t>
        </r>
        <r>
          <rPr>
            <sz val="8"/>
            <color indexed="81"/>
            <rFont val="Tahoma"/>
            <family val="2"/>
          </rPr>
          <t xml:space="preserve">
bara 1 värde</t>
        </r>
      </text>
    </comment>
    <comment ref="BE250" authorId="3">
      <text>
        <r>
          <rPr>
            <b/>
            <sz val="8"/>
            <color indexed="81"/>
            <rFont val="Tahoma"/>
            <family val="2"/>
          </rPr>
          <t>Författare:</t>
        </r>
        <r>
          <rPr>
            <sz val="8"/>
            <color indexed="81"/>
            <rFont val="Tahoma"/>
            <family val="2"/>
          </rPr>
          <t xml:space="preserve">
bara 1 värde</t>
        </r>
      </text>
    </comment>
    <comment ref="BF250" authorId="3">
      <text>
        <r>
          <rPr>
            <b/>
            <sz val="8"/>
            <color indexed="81"/>
            <rFont val="Tahoma"/>
            <family val="2"/>
          </rPr>
          <t>Författare:</t>
        </r>
        <r>
          <rPr>
            <sz val="8"/>
            <color indexed="81"/>
            <rFont val="Tahoma"/>
            <family val="2"/>
          </rPr>
          <t xml:space="preserve">
bara 1 värde</t>
        </r>
      </text>
    </comment>
    <comment ref="BG250" authorId="3">
      <text>
        <r>
          <rPr>
            <b/>
            <sz val="8"/>
            <color indexed="81"/>
            <rFont val="Tahoma"/>
            <family val="2"/>
          </rPr>
          <t>Författare:</t>
        </r>
        <r>
          <rPr>
            <sz val="8"/>
            <color indexed="81"/>
            <rFont val="Tahoma"/>
            <family val="2"/>
          </rPr>
          <t xml:space="preserve">
bara 1 värde</t>
        </r>
      </text>
    </comment>
    <comment ref="BH250" authorId="3">
      <text>
        <r>
          <rPr>
            <b/>
            <sz val="8"/>
            <color indexed="81"/>
            <rFont val="Tahoma"/>
            <family val="2"/>
          </rPr>
          <t>Författare:</t>
        </r>
        <r>
          <rPr>
            <sz val="8"/>
            <color indexed="81"/>
            <rFont val="Tahoma"/>
            <family val="2"/>
          </rPr>
          <t xml:space="preserve">
bara 1 värde</t>
        </r>
      </text>
    </comment>
    <comment ref="ER250" authorId="3">
      <text>
        <r>
          <rPr>
            <b/>
            <sz val="8"/>
            <color indexed="81"/>
            <rFont val="Tahoma"/>
            <family val="2"/>
          </rPr>
          <t>Författare:</t>
        </r>
        <r>
          <rPr>
            <sz val="8"/>
            <color indexed="81"/>
            <rFont val="Tahoma"/>
            <family val="2"/>
          </rPr>
          <t xml:space="preserve">
kan värdet stämma? Från Västerbottens kemidatabas</t>
        </r>
      </text>
    </comment>
    <comment ref="AR251" authorId="3">
      <text>
        <r>
          <rPr>
            <b/>
            <sz val="8"/>
            <color indexed="81"/>
            <rFont val="Tahoma"/>
            <family val="2"/>
          </rPr>
          <t>Författare:</t>
        </r>
        <r>
          <rPr>
            <sz val="8"/>
            <color indexed="81"/>
            <rFont val="Tahoma"/>
            <family val="2"/>
          </rPr>
          <t xml:space="preserve">
bara 1 värde</t>
        </r>
      </text>
    </comment>
    <comment ref="BD251" authorId="3">
      <text>
        <r>
          <rPr>
            <b/>
            <sz val="8"/>
            <color indexed="81"/>
            <rFont val="Tahoma"/>
            <family val="2"/>
          </rPr>
          <t>Författare:</t>
        </r>
        <r>
          <rPr>
            <sz val="8"/>
            <color indexed="81"/>
            <rFont val="Tahoma"/>
            <family val="2"/>
          </rPr>
          <t xml:space="preserve">
bara 1 värde</t>
        </r>
      </text>
    </comment>
    <comment ref="BE251" authorId="3">
      <text>
        <r>
          <rPr>
            <b/>
            <sz val="8"/>
            <color indexed="81"/>
            <rFont val="Tahoma"/>
            <family val="2"/>
          </rPr>
          <t>Författare:</t>
        </r>
        <r>
          <rPr>
            <sz val="8"/>
            <color indexed="81"/>
            <rFont val="Tahoma"/>
            <family val="2"/>
          </rPr>
          <t xml:space="preserve">
bara 1 värde</t>
        </r>
      </text>
    </comment>
    <comment ref="BG251" authorId="3">
      <text>
        <r>
          <rPr>
            <b/>
            <sz val="8"/>
            <color indexed="81"/>
            <rFont val="Tahoma"/>
            <family val="2"/>
          </rPr>
          <t>Författare:</t>
        </r>
        <r>
          <rPr>
            <sz val="8"/>
            <color indexed="81"/>
            <rFont val="Tahoma"/>
            <family val="2"/>
          </rPr>
          <t xml:space="preserve">
bara 1 värde</t>
        </r>
      </text>
    </comment>
    <comment ref="BH251" authorId="3">
      <text>
        <r>
          <rPr>
            <b/>
            <sz val="8"/>
            <color indexed="81"/>
            <rFont val="Tahoma"/>
            <family val="2"/>
          </rPr>
          <t>Författare:</t>
        </r>
        <r>
          <rPr>
            <sz val="8"/>
            <color indexed="81"/>
            <rFont val="Tahoma"/>
            <family val="2"/>
          </rPr>
          <t xml:space="preserve">
bara 1 värde</t>
        </r>
      </text>
    </comment>
    <comment ref="ER251" authorId="3">
      <text>
        <r>
          <rPr>
            <b/>
            <sz val="8"/>
            <color indexed="81"/>
            <rFont val="Tahoma"/>
            <family val="2"/>
          </rPr>
          <t>Författare:</t>
        </r>
        <r>
          <rPr>
            <sz val="8"/>
            <color indexed="81"/>
            <rFont val="Tahoma"/>
            <family val="2"/>
          </rPr>
          <t xml:space="preserve">
kan värdet stämma? Från Västerbottens kemidatabas</t>
        </r>
      </text>
    </comment>
    <comment ref="BF252" authorId="3">
      <text>
        <r>
          <rPr>
            <b/>
            <sz val="8"/>
            <color indexed="81"/>
            <rFont val="Tahoma"/>
            <family val="2"/>
          </rPr>
          <t>Författare:</t>
        </r>
        <r>
          <rPr>
            <sz val="8"/>
            <color indexed="81"/>
            <rFont val="Tahoma"/>
            <family val="2"/>
          </rPr>
          <t xml:space="preserve">
sum of ammonium and nitrat (no particles); 1 värde vid provtagning visade 6100</t>
        </r>
      </text>
    </comment>
    <comment ref="BH252" authorId="3">
      <text>
        <r>
          <rPr>
            <b/>
            <sz val="8"/>
            <color indexed="81"/>
            <rFont val="Tahoma"/>
            <family val="2"/>
          </rPr>
          <t>Författare:</t>
        </r>
        <r>
          <rPr>
            <sz val="8"/>
            <color indexed="81"/>
            <rFont val="Tahoma"/>
            <family val="2"/>
          </rPr>
          <t xml:space="preserve">
1 värde vid porvtagningen visade 4600</t>
        </r>
      </text>
    </comment>
    <comment ref="AR254" authorId="3">
      <text>
        <r>
          <rPr>
            <b/>
            <sz val="8"/>
            <color indexed="81"/>
            <rFont val="Tahoma"/>
            <family val="2"/>
          </rPr>
          <t>Författare:</t>
        </r>
        <r>
          <rPr>
            <sz val="8"/>
            <color indexed="81"/>
            <rFont val="Tahoma"/>
            <family val="2"/>
          </rPr>
          <t xml:space="preserve">
bara 1 värde</t>
        </r>
      </text>
    </comment>
    <comment ref="BC254" authorId="3">
      <text>
        <r>
          <rPr>
            <b/>
            <sz val="8"/>
            <color indexed="81"/>
            <rFont val="Tahoma"/>
            <family val="2"/>
          </rPr>
          <t>Författare:</t>
        </r>
        <r>
          <rPr>
            <sz val="8"/>
            <color indexed="81"/>
            <rFont val="Tahoma"/>
            <family val="2"/>
          </rPr>
          <t xml:space="preserve">
bara 1 värde</t>
        </r>
      </text>
    </comment>
    <comment ref="BD254" authorId="3">
      <text>
        <r>
          <rPr>
            <b/>
            <sz val="8"/>
            <color indexed="81"/>
            <rFont val="Tahoma"/>
            <family val="2"/>
          </rPr>
          <t>Författare:</t>
        </r>
        <r>
          <rPr>
            <sz val="8"/>
            <color indexed="81"/>
            <rFont val="Tahoma"/>
            <family val="2"/>
          </rPr>
          <t xml:space="preserve">
bara 1 värde</t>
        </r>
      </text>
    </comment>
    <comment ref="BE254" authorId="3">
      <text>
        <r>
          <rPr>
            <b/>
            <sz val="8"/>
            <color indexed="81"/>
            <rFont val="Tahoma"/>
            <family val="2"/>
          </rPr>
          <t>Författare:</t>
        </r>
        <r>
          <rPr>
            <sz val="8"/>
            <color indexed="81"/>
            <rFont val="Tahoma"/>
            <family val="2"/>
          </rPr>
          <t xml:space="preserve">
bara 1 värde</t>
        </r>
      </text>
    </comment>
    <comment ref="BF254" authorId="3">
      <text>
        <r>
          <rPr>
            <b/>
            <sz val="8"/>
            <color indexed="81"/>
            <rFont val="Tahoma"/>
            <family val="2"/>
          </rPr>
          <t>Författare:</t>
        </r>
        <r>
          <rPr>
            <sz val="8"/>
            <color indexed="81"/>
            <rFont val="Tahoma"/>
            <family val="2"/>
          </rPr>
          <t xml:space="preserve">
bara 1 värde</t>
        </r>
      </text>
    </comment>
    <comment ref="BG254" authorId="3">
      <text>
        <r>
          <rPr>
            <b/>
            <sz val="8"/>
            <color indexed="81"/>
            <rFont val="Tahoma"/>
            <family val="2"/>
          </rPr>
          <t>Författare:</t>
        </r>
        <r>
          <rPr>
            <sz val="8"/>
            <color indexed="81"/>
            <rFont val="Tahoma"/>
            <family val="2"/>
          </rPr>
          <t xml:space="preserve">
bara 1 värde</t>
        </r>
      </text>
    </comment>
    <comment ref="BH254" authorId="3">
      <text>
        <r>
          <rPr>
            <b/>
            <sz val="8"/>
            <color indexed="81"/>
            <rFont val="Tahoma"/>
            <family val="2"/>
          </rPr>
          <t>Författare:</t>
        </r>
        <r>
          <rPr>
            <sz val="8"/>
            <color indexed="81"/>
            <rFont val="Tahoma"/>
            <family val="2"/>
          </rPr>
          <t xml:space="preserve">
bara 1 värde</t>
        </r>
      </text>
    </comment>
    <comment ref="ER254" authorId="3">
      <text>
        <r>
          <rPr>
            <b/>
            <sz val="8"/>
            <color indexed="81"/>
            <rFont val="Tahoma"/>
            <family val="2"/>
          </rPr>
          <t>Författare:</t>
        </r>
        <r>
          <rPr>
            <sz val="8"/>
            <color indexed="81"/>
            <rFont val="Tahoma"/>
            <family val="2"/>
          </rPr>
          <t xml:space="preserve">
kan värdet stämma? Från Västerbottens kemidatabas</t>
        </r>
      </text>
    </comment>
    <comment ref="AR255" authorId="3">
      <text>
        <r>
          <rPr>
            <b/>
            <sz val="8"/>
            <color indexed="81"/>
            <rFont val="Tahoma"/>
            <family val="2"/>
          </rPr>
          <t>Författare:</t>
        </r>
        <r>
          <rPr>
            <sz val="8"/>
            <color indexed="81"/>
            <rFont val="Tahoma"/>
            <family val="2"/>
          </rPr>
          <t xml:space="preserve">
bara 1 värde</t>
        </r>
      </text>
    </comment>
    <comment ref="BC255" authorId="3">
      <text>
        <r>
          <rPr>
            <b/>
            <sz val="8"/>
            <color indexed="81"/>
            <rFont val="Tahoma"/>
            <family val="2"/>
          </rPr>
          <t>Författare:</t>
        </r>
        <r>
          <rPr>
            <sz val="8"/>
            <color indexed="81"/>
            <rFont val="Tahoma"/>
            <family val="2"/>
          </rPr>
          <t xml:space="preserve">
bara 1 värde</t>
        </r>
      </text>
    </comment>
    <comment ref="BD255" authorId="3">
      <text>
        <r>
          <rPr>
            <b/>
            <sz val="8"/>
            <color indexed="81"/>
            <rFont val="Tahoma"/>
            <family val="2"/>
          </rPr>
          <t>Författare:</t>
        </r>
        <r>
          <rPr>
            <sz val="8"/>
            <color indexed="81"/>
            <rFont val="Tahoma"/>
            <family val="2"/>
          </rPr>
          <t xml:space="preserve">
bara 1 värde</t>
        </r>
      </text>
    </comment>
    <comment ref="BE255" authorId="3">
      <text>
        <r>
          <rPr>
            <b/>
            <sz val="8"/>
            <color indexed="81"/>
            <rFont val="Tahoma"/>
            <family val="2"/>
          </rPr>
          <t>Författare:</t>
        </r>
        <r>
          <rPr>
            <sz val="8"/>
            <color indexed="81"/>
            <rFont val="Tahoma"/>
            <family val="2"/>
          </rPr>
          <t xml:space="preserve">
bara 1 värde</t>
        </r>
      </text>
    </comment>
    <comment ref="BF255" authorId="3">
      <text>
        <r>
          <rPr>
            <b/>
            <sz val="8"/>
            <color indexed="81"/>
            <rFont val="Tahoma"/>
            <family val="2"/>
          </rPr>
          <t>Författare:</t>
        </r>
        <r>
          <rPr>
            <sz val="8"/>
            <color indexed="81"/>
            <rFont val="Tahoma"/>
            <family val="2"/>
          </rPr>
          <t xml:space="preserve">
bara 1 värde</t>
        </r>
      </text>
    </comment>
    <comment ref="BG255" authorId="3">
      <text>
        <r>
          <rPr>
            <b/>
            <sz val="8"/>
            <color indexed="81"/>
            <rFont val="Tahoma"/>
            <family val="2"/>
          </rPr>
          <t>Författare:</t>
        </r>
        <r>
          <rPr>
            <sz val="8"/>
            <color indexed="81"/>
            <rFont val="Tahoma"/>
            <family val="2"/>
          </rPr>
          <t xml:space="preserve">
bara 1 värde</t>
        </r>
      </text>
    </comment>
    <comment ref="BH255" authorId="3">
      <text>
        <r>
          <rPr>
            <b/>
            <sz val="8"/>
            <color indexed="81"/>
            <rFont val="Tahoma"/>
            <family val="2"/>
          </rPr>
          <t>Författare:</t>
        </r>
        <r>
          <rPr>
            <sz val="8"/>
            <color indexed="81"/>
            <rFont val="Tahoma"/>
            <family val="2"/>
          </rPr>
          <t xml:space="preserve">
bara 1 värde</t>
        </r>
      </text>
    </comment>
    <comment ref="ER255" authorId="3">
      <text>
        <r>
          <rPr>
            <b/>
            <sz val="8"/>
            <color indexed="81"/>
            <rFont val="Tahoma"/>
            <family val="2"/>
          </rPr>
          <t>Författare:</t>
        </r>
        <r>
          <rPr>
            <sz val="8"/>
            <color indexed="81"/>
            <rFont val="Tahoma"/>
            <family val="2"/>
          </rPr>
          <t xml:space="preserve">
kan värdet stämma? Från Västerbottens kemidatabas</t>
        </r>
      </text>
    </comment>
    <comment ref="BD256" authorId="3">
      <text>
        <r>
          <rPr>
            <b/>
            <sz val="8"/>
            <color indexed="81"/>
            <rFont val="Tahoma"/>
            <family val="2"/>
          </rPr>
          <t>Författare:</t>
        </r>
        <r>
          <rPr>
            <sz val="8"/>
            <color indexed="81"/>
            <rFont val="Tahoma"/>
            <family val="2"/>
          </rPr>
          <t xml:space="preserve">
bara 1 värde</t>
        </r>
      </text>
    </comment>
    <comment ref="BE256" authorId="3">
      <text>
        <r>
          <rPr>
            <b/>
            <sz val="8"/>
            <color indexed="81"/>
            <rFont val="Tahoma"/>
            <family val="2"/>
          </rPr>
          <t>Författare:</t>
        </r>
        <r>
          <rPr>
            <sz val="8"/>
            <color indexed="81"/>
            <rFont val="Tahoma"/>
            <family val="2"/>
          </rPr>
          <t xml:space="preserve">
bara 1 värde</t>
        </r>
      </text>
    </comment>
    <comment ref="BG256" authorId="3">
      <text>
        <r>
          <rPr>
            <b/>
            <sz val="8"/>
            <color indexed="81"/>
            <rFont val="Tahoma"/>
            <family val="2"/>
          </rPr>
          <t>Författare:</t>
        </r>
        <r>
          <rPr>
            <sz val="8"/>
            <color indexed="81"/>
            <rFont val="Tahoma"/>
            <family val="2"/>
          </rPr>
          <t xml:space="preserve">
bara 1 värde</t>
        </r>
      </text>
    </comment>
    <comment ref="BC257" authorId="3">
      <text>
        <r>
          <rPr>
            <b/>
            <sz val="8"/>
            <color indexed="81"/>
            <rFont val="Tahoma"/>
            <family val="2"/>
          </rPr>
          <t>Författare:</t>
        </r>
        <r>
          <rPr>
            <sz val="8"/>
            <color indexed="81"/>
            <rFont val="Tahoma"/>
            <family val="2"/>
          </rPr>
          <t xml:space="preserve">
bara 1 värde</t>
        </r>
      </text>
    </comment>
    <comment ref="BD257" authorId="3">
      <text>
        <r>
          <rPr>
            <b/>
            <sz val="8"/>
            <color indexed="81"/>
            <rFont val="Tahoma"/>
            <family val="2"/>
          </rPr>
          <t>Författare:</t>
        </r>
        <r>
          <rPr>
            <sz val="8"/>
            <color indexed="81"/>
            <rFont val="Tahoma"/>
            <family val="2"/>
          </rPr>
          <t xml:space="preserve">
bara 1 värde</t>
        </r>
      </text>
    </comment>
    <comment ref="BE257" authorId="3">
      <text>
        <r>
          <rPr>
            <b/>
            <sz val="8"/>
            <color indexed="81"/>
            <rFont val="Tahoma"/>
            <family val="2"/>
          </rPr>
          <t>Författare:</t>
        </r>
        <r>
          <rPr>
            <sz val="8"/>
            <color indexed="81"/>
            <rFont val="Tahoma"/>
            <family val="2"/>
          </rPr>
          <t xml:space="preserve">
bara 1 värde</t>
        </r>
      </text>
    </comment>
    <comment ref="BF257" authorId="3">
      <text>
        <r>
          <rPr>
            <b/>
            <sz val="8"/>
            <color indexed="81"/>
            <rFont val="Tahoma"/>
            <family val="2"/>
          </rPr>
          <t>Författare:</t>
        </r>
        <r>
          <rPr>
            <sz val="8"/>
            <color indexed="81"/>
            <rFont val="Tahoma"/>
            <family val="2"/>
          </rPr>
          <t xml:space="preserve">
bara 1 värde</t>
        </r>
      </text>
    </comment>
    <comment ref="BG257" authorId="3">
      <text>
        <r>
          <rPr>
            <b/>
            <sz val="8"/>
            <color indexed="81"/>
            <rFont val="Tahoma"/>
            <family val="2"/>
          </rPr>
          <t>Författare:</t>
        </r>
        <r>
          <rPr>
            <sz val="8"/>
            <color indexed="81"/>
            <rFont val="Tahoma"/>
            <family val="2"/>
          </rPr>
          <t xml:space="preserve">
bara 1 värde</t>
        </r>
      </text>
    </comment>
    <comment ref="AO258" authorId="3">
      <text>
        <r>
          <rPr>
            <b/>
            <sz val="8"/>
            <color indexed="81"/>
            <rFont val="Tahoma"/>
            <family val="2"/>
          </rPr>
          <t>Författare:</t>
        </r>
        <r>
          <rPr>
            <sz val="8"/>
            <color indexed="81"/>
            <rFont val="Tahoma"/>
            <family val="2"/>
          </rPr>
          <t xml:space="preserve">
vid provtagning kallades bäcken för #döda bäcken" och det fanns knappast alger i den. Konstigt nog uppmättes pH till 7,6 (!), ett värde som bäckenet aldrig uppvisar annars. Möjligtvis provtogs fel vattnet??</t>
        </r>
      </text>
    </comment>
    <comment ref="AR258" authorId="3">
      <text>
        <r>
          <rPr>
            <b/>
            <sz val="8"/>
            <color indexed="81"/>
            <rFont val="Tahoma"/>
            <family val="2"/>
          </rPr>
          <t>Författare:</t>
        </r>
        <r>
          <rPr>
            <sz val="8"/>
            <color indexed="81"/>
            <rFont val="Tahoma"/>
            <family val="2"/>
          </rPr>
          <t xml:space="preserve">
bara 1 värde</t>
        </r>
      </text>
    </comment>
    <comment ref="BC258" authorId="3">
      <text>
        <r>
          <rPr>
            <b/>
            <sz val="8"/>
            <color indexed="81"/>
            <rFont val="Tahoma"/>
            <family val="2"/>
          </rPr>
          <t>Författare:</t>
        </r>
        <r>
          <rPr>
            <sz val="8"/>
            <color indexed="81"/>
            <rFont val="Tahoma"/>
            <family val="2"/>
          </rPr>
          <t xml:space="preserve">
bara 1 värde</t>
        </r>
      </text>
    </comment>
    <comment ref="BD258" authorId="3">
      <text>
        <r>
          <rPr>
            <b/>
            <sz val="8"/>
            <color indexed="81"/>
            <rFont val="Tahoma"/>
            <family val="2"/>
          </rPr>
          <t>Författare:</t>
        </r>
        <r>
          <rPr>
            <sz val="8"/>
            <color indexed="81"/>
            <rFont val="Tahoma"/>
            <family val="2"/>
          </rPr>
          <t xml:space="preserve">
bara 1 värde</t>
        </r>
      </text>
    </comment>
    <comment ref="BE258" authorId="3">
      <text>
        <r>
          <rPr>
            <b/>
            <sz val="8"/>
            <color indexed="81"/>
            <rFont val="Tahoma"/>
            <family val="2"/>
          </rPr>
          <t>Författare:</t>
        </r>
        <r>
          <rPr>
            <sz val="8"/>
            <color indexed="81"/>
            <rFont val="Tahoma"/>
            <family val="2"/>
          </rPr>
          <t xml:space="preserve">
bara 1 värde</t>
        </r>
      </text>
    </comment>
    <comment ref="BF258" authorId="3">
      <text>
        <r>
          <rPr>
            <b/>
            <sz val="8"/>
            <color indexed="81"/>
            <rFont val="Tahoma"/>
            <family val="2"/>
          </rPr>
          <t>Författare:</t>
        </r>
        <r>
          <rPr>
            <sz val="8"/>
            <color indexed="81"/>
            <rFont val="Tahoma"/>
            <family val="2"/>
          </rPr>
          <t xml:space="preserve">
bara 1 värde</t>
        </r>
      </text>
    </comment>
    <comment ref="BG258" authorId="3">
      <text>
        <r>
          <rPr>
            <b/>
            <sz val="8"/>
            <color indexed="81"/>
            <rFont val="Tahoma"/>
            <family val="2"/>
          </rPr>
          <t>Författare:</t>
        </r>
        <r>
          <rPr>
            <sz val="8"/>
            <color indexed="81"/>
            <rFont val="Tahoma"/>
            <family val="2"/>
          </rPr>
          <t xml:space="preserve">
bara 1 värde</t>
        </r>
      </text>
    </comment>
    <comment ref="BH258" authorId="3">
      <text>
        <r>
          <rPr>
            <b/>
            <sz val="8"/>
            <color indexed="81"/>
            <rFont val="Tahoma"/>
            <family val="2"/>
          </rPr>
          <t>Författare:</t>
        </r>
        <r>
          <rPr>
            <sz val="8"/>
            <color indexed="81"/>
            <rFont val="Tahoma"/>
            <family val="2"/>
          </rPr>
          <t xml:space="preserve">
bara 1 värde</t>
        </r>
      </text>
    </comment>
    <comment ref="ER258" authorId="3">
      <text>
        <r>
          <rPr>
            <b/>
            <sz val="8"/>
            <color indexed="81"/>
            <rFont val="Tahoma"/>
            <family val="2"/>
          </rPr>
          <t>Författare:</t>
        </r>
        <r>
          <rPr>
            <sz val="8"/>
            <color indexed="81"/>
            <rFont val="Tahoma"/>
            <family val="2"/>
          </rPr>
          <t xml:space="preserve">
kan värdet stämma? Från Västerbottens kemidatabas</t>
        </r>
      </text>
    </comment>
    <comment ref="AR259" authorId="3">
      <text>
        <r>
          <rPr>
            <b/>
            <sz val="8"/>
            <color indexed="81"/>
            <rFont val="Tahoma"/>
            <family val="2"/>
          </rPr>
          <t>Författare:</t>
        </r>
        <r>
          <rPr>
            <sz val="8"/>
            <color indexed="81"/>
            <rFont val="Tahoma"/>
            <family val="2"/>
          </rPr>
          <t xml:space="preserve">
bara 1 värde</t>
        </r>
      </text>
    </comment>
    <comment ref="BD259" authorId="3">
      <text>
        <r>
          <rPr>
            <b/>
            <sz val="8"/>
            <color indexed="81"/>
            <rFont val="Tahoma"/>
            <family val="2"/>
          </rPr>
          <t>Författare:</t>
        </r>
        <r>
          <rPr>
            <sz val="8"/>
            <color indexed="81"/>
            <rFont val="Tahoma"/>
            <family val="2"/>
          </rPr>
          <t xml:space="preserve">
bara 1 värde</t>
        </r>
      </text>
    </comment>
    <comment ref="ER259" authorId="3">
      <text>
        <r>
          <rPr>
            <b/>
            <sz val="8"/>
            <color indexed="81"/>
            <rFont val="Tahoma"/>
            <family val="2"/>
          </rPr>
          <t>Författare:</t>
        </r>
        <r>
          <rPr>
            <sz val="8"/>
            <color indexed="81"/>
            <rFont val="Tahoma"/>
            <family val="2"/>
          </rPr>
          <t xml:space="preserve">
kan värdet stämma? Från Västerbottens kemidatabas</t>
        </r>
      </text>
    </comment>
    <comment ref="AR260" authorId="3">
      <text>
        <r>
          <rPr>
            <b/>
            <sz val="8"/>
            <color indexed="81"/>
            <rFont val="Tahoma"/>
            <family val="2"/>
          </rPr>
          <t>Författare:</t>
        </r>
        <r>
          <rPr>
            <sz val="8"/>
            <color indexed="81"/>
            <rFont val="Tahoma"/>
            <family val="2"/>
          </rPr>
          <t xml:space="preserve">
bara 1 värde</t>
        </r>
      </text>
    </comment>
    <comment ref="BD260" authorId="3">
      <text>
        <r>
          <rPr>
            <b/>
            <sz val="8"/>
            <color indexed="81"/>
            <rFont val="Tahoma"/>
            <family val="2"/>
          </rPr>
          <t>Författare:</t>
        </r>
        <r>
          <rPr>
            <sz val="8"/>
            <color indexed="81"/>
            <rFont val="Tahoma"/>
            <family val="2"/>
          </rPr>
          <t xml:space="preserve">
bara 1 värde</t>
        </r>
      </text>
    </comment>
    <comment ref="AR261" authorId="3">
      <text>
        <r>
          <rPr>
            <b/>
            <sz val="8"/>
            <color indexed="81"/>
            <rFont val="Tahoma"/>
            <family val="2"/>
          </rPr>
          <t>Författare:</t>
        </r>
        <r>
          <rPr>
            <sz val="8"/>
            <color indexed="81"/>
            <rFont val="Tahoma"/>
            <family val="2"/>
          </rPr>
          <t xml:space="preserve">
bara 1 värde</t>
        </r>
      </text>
    </comment>
    <comment ref="BD261" authorId="3">
      <text>
        <r>
          <rPr>
            <b/>
            <sz val="8"/>
            <color indexed="81"/>
            <rFont val="Tahoma"/>
            <family val="2"/>
          </rPr>
          <t>Författare:</t>
        </r>
        <r>
          <rPr>
            <sz val="8"/>
            <color indexed="81"/>
            <rFont val="Tahoma"/>
            <family val="2"/>
          </rPr>
          <t xml:space="preserve">
bara 1 värde</t>
        </r>
      </text>
    </comment>
    <comment ref="B262" authorId="1">
      <text>
        <r>
          <rPr>
            <b/>
            <sz val="8"/>
            <color indexed="81"/>
            <rFont val="Tahoma"/>
            <family val="2"/>
          </rPr>
          <t>Institutionen för vatten och miljö:</t>
        </r>
        <r>
          <rPr>
            <sz val="8"/>
            <color indexed="81"/>
            <rFont val="Tahoma"/>
            <family val="2"/>
          </rPr>
          <t xml:space="preserve">
alla äldre KA data bara som pdf filer !</t>
        </r>
      </text>
    </comment>
    <comment ref="B263" authorId="1">
      <text>
        <r>
          <rPr>
            <b/>
            <sz val="8"/>
            <color indexed="81"/>
            <rFont val="Tahoma"/>
            <family val="2"/>
          </rPr>
          <t>Institutionen för vatten och miljö:</t>
        </r>
        <r>
          <rPr>
            <sz val="8"/>
            <color indexed="81"/>
            <rFont val="Tahoma"/>
            <family val="2"/>
          </rPr>
          <t xml:space="preserve">
alla äldre KA data bara som pdf filer !</t>
        </r>
      </text>
    </comment>
    <comment ref="B264" authorId="1">
      <text>
        <r>
          <rPr>
            <b/>
            <sz val="8"/>
            <color indexed="81"/>
            <rFont val="Tahoma"/>
            <family val="2"/>
          </rPr>
          <t>Institutionen för vatten och miljö:</t>
        </r>
        <r>
          <rPr>
            <sz val="8"/>
            <color indexed="81"/>
            <rFont val="Tahoma"/>
            <family val="2"/>
          </rPr>
          <t xml:space="preserve">
alla äldre KA data bara som pdf filer !</t>
        </r>
      </text>
    </comment>
    <comment ref="B265" authorId="1">
      <text>
        <r>
          <rPr>
            <b/>
            <sz val="8"/>
            <color indexed="81"/>
            <rFont val="Tahoma"/>
            <family val="2"/>
          </rPr>
          <t>Institutionen för vatten och miljö:</t>
        </r>
        <r>
          <rPr>
            <sz val="8"/>
            <color indexed="81"/>
            <rFont val="Tahoma"/>
            <family val="2"/>
          </rPr>
          <t xml:space="preserve">
alla äldre KA data bara som pdf filer !</t>
        </r>
      </text>
    </comment>
    <comment ref="AND265" authorId="1">
      <text>
        <r>
          <rPr>
            <b/>
            <sz val="8"/>
            <color indexed="81"/>
            <rFont val="Tahoma"/>
            <family val="2"/>
          </rPr>
          <t>Institutionen för vatten och miljö:</t>
        </r>
        <r>
          <rPr>
            <sz val="8"/>
            <color indexed="81"/>
            <rFont val="Tahoma"/>
            <family val="2"/>
          </rPr>
          <t xml:space="preserve">
spår</t>
        </r>
      </text>
    </comment>
    <comment ref="B266" authorId="1">
      <text>
        <r>
          <rPr>
            <b/>
            <sz val="8"/>
            <color indexed="81"/>
            <rFont val="Tahoma"/>
            <family val="2"/>
          </rPr>
          <t>Institutionen för vatten och miljö:</t>
        </r>
        <r>
          <rPr>
            <sz val="8"/>
            <color indexed="81"/>
            <rFont val="Tahoma"/>
            <family val="2"/>
          </rPr>
          <t xml:space="preserve">
alla äldre KA data bara som pdf filer !</t>
        </r>
      </text>
    </comment>
    <comment ref="B267" authorId="1">
      <text>
        <r>
          <rPr>
            <b/>
            <sz val="8"/>
            <color indexed="81"/>
            <rFont val="Tahoma"/>
            <family val="2"/>
          </rPr>
          <t>Institutionen för vatten och miljö:</t>
        </r>
        <r>
          <rPr>
            <sz val="8"/>
            <color indexed="81"/>
            <rFont val="Tahoma"/>
            <family val="2"/>
          </rPr>
          <t xml:space="preserve">
alla äldre KA data bara som pdf filer !</t>
        </r>
      </text>
    </comment>
    <comment ref="B268" authorId="1">
      <text>
        <r>
          <rPr>
            <b/>
            <sz val="8"/>
            <color indexed="81"/>
            <rFont val="Tahoma"/>
            <family val="2"/>
          </rPr>
          <t>Institutionen för vatten och miljö:</t>
        </r>
        <r>
          <rPr>
            <sz val="8"/>
            <color indexed="81"/>
            <rFont val="Tahoma"/>
            <family val="2"/>
          </rPr>
          <t xml:space="preserve">
alla äldre KA data bara som pdf filer !</t>
        </r>
      </text>
    </comment>
    <comment ref="ALY268" authorId="1">
      <text>
        <r>
          <rPr>
            <b/>
            <sz val="8"/>
            <color indexed="81"/>
            <rFont val="Tahoma"/>
            <family val="2"/>
          </rPr>
          <t>Institutionen för vatten och miljö:</t>
        </r>
        <r>
          <rPr>
            <sz val="8"/>
            <color indexed="81"/>
            <rFont val="Tahoma"/>
            <family val="2"/>
          </rPr>
          <t xml:space="preserve">
spår</t>
        </r>
      </text>
    </comment>
    <comment ref="AMW268" authorId="1">
      <text>
        <r>
          <rPr>
            <b/>
            <sz val="8"/>
            <color indexed="81"/>
            <rFont val="Tahoma"/>
            <family val="2"/>
          </rPr>
          <t>Institutionen för vatten och miljö:</t>
        </r>
        <r>
          <rPr>
            <sz val="8"/>
            <color indexed="81"/>
            <rFont val="Tahoma"/>
            <family val="2"/>
          </rPr>
          <t xml:space="preserve">
spår</t>
        </r>
      </text>
    </comment>
    <comment ref="B269" authorId="1">
      <text>
        <r>
          <rPr>
            <b/>
            <sz val="8"/>
            <color indexed="81"/>
            <rFont val="Tahoma"/>
            <family val="2"/>
          </rPr>
          <t>Institutionen för vatten och miljö:</t>
        </r>
        <r>
          <rPr>
            <sz val="8"/>
            <color indexed="81"/>
            <rFont val="Tahoma"/>
            <family val="2"/>
          </rPr>
          <t xml:space="preserve">
alla äldre KA data bara som pdf filer !</t>
        </r>
      </text>
    </comment>
    <comment ref="AND269" authorId="1">
      <text>
        <r>
          <rPr>
            <b/>
            <sz val="8"/>
            <color indexed="81"/>
            <rFont val="Tahoma"/>
            <family val="2"/>
          </rPr>
          <t>Institutionen för vatten och miljö:</t>
        </r>
        <r>
          <rPr>
            <sz val="8"/>
            <color indexed="81"/>
            <rFont val="Tahoma"/>
            <family val="2"/>
          </rPr>
          <t xml:space="preserve">
spår</t>
        </r>
      </text>
    </comment>
    <comment ref="B270" authorId="1">
      <text>
        <r>
          <rPr>
            <b/>
            <sz val="8"/>
            <color indexed="81"/>
            <rFont val="Tahoma"/>
            <family val="2"/>
          </rPr>
          <t>Institutionen för vatten och miljö:</t>
        </r>
        <r>
          <rPr>
            <sz val="8"/>
            <color indexed="81"/>
            <rFont val="Tahoma"/>
            <family val="2"/>
          </rPr>
          <t xml:space="preserve">
alla äldre KA data bara som pdf filer !</t>
        </r>
      </text>
    </comment>
    <comment ref="ANH270" authorId="1">
      <text>
        <r>
          <rPr>
            <b/>
            <sz val="8"/>
            <color indexed="81"/>
            <rFont val="Tahoma"/>
            <family val="2"/>
          </rPr>
          <t>Institutionen för vatten och miljö:</t>
        </r>
        <r>
          <rPr>
            <sz val="8"/>
            <color indexed="81"/>
            <rFont val="Tahoma"/>
            <family val="2"/>
          </rPr>
          <t xml:space="preserve">
spår</t>
        </r>
      </text>
    </comment>
    <comment ref="ANJ270" authorId="1">
      <text>
        <r>
          <rPr>
            <b/>
            <sz val="8"/>
            <color indexed="81"/>
            <rFont val="Tahoma"/>
            <family val="2"/>
          </rPr>
          <t>Institutionen för vatten och miljö:</t>
        </r>
        <r>
          <rPr>
            <sz val="8"/>
            <color indexed="81"/>
            <rFont val="Tahoma"/>
            <family val="2"/>
          </rPr>
          <t xml:space="preserve">
spår</t>
        </r>
      </text>
    </comment>
    <comment ref="ANL270" authorId="1">
      <text>
        <r>
          <rPr>
            <b/>
            <sz val="8"/>
            <color indexed="81"/>
            <rFont val="Tahoma"/>
            <family val="2"/>
          </rPr>
          <t>Institutionen för vatten och miljö:</t>
        </r>
        <r>
          <rPr>
            <sz val="8"/>
            <color indexed="81"/>
            <rFont val="Tahoma"/>
            <family val="2"/>
          </rPr>
          <t xml:space="preserve">
spår</t>
        </r>
      </text>
    </comment>
    <comment ref="AOX270" authorId="1">
      <text>
        <r>
          <rPr>
            <b/>
            <sz val="8"/>
            <color indexed="81"/>
            <rFont val="Tahoma"/>
            <family val="2"/>
          </rPr>
          <t>Institutionen för vatten och miljö:</t>
        </r>
        <r>
          <rPr>
            <sz val="8"/>
            <color indexed="81"/>
            <rFont val="Tahoma"/>
            <family val="2"/>
          </rPr>
          <t xml:space="preserve">
spår
</t>
        </r>
      </text>
    </comment>
    <comment ref="APX270" authorId="1">
      <text>
        <r>
          <rPr>
            <b/>
            <sz val="8"/>
            <color indexed="81"/>
            <rFont val="Tahoma"/>
            <family val="2"/>
          </rPr>
          <t>Institutionen för vatten och miljö:</t>
        </r>
        <r>
          <rPr>
            <sz val="8"/>
            <color indexed="81"/>
            <rFont val="Tahoma"/>
            <family val="2"/>
          </rPr>
          <t xml:space="preserve">
spår</t>
        </r>
      </text>
    </comment>
    <comment ref="AQE270" authorId="1">
      <text>
        <r>
          <rPr>
            <b/>
            <sz val="8"/>
            <color indexed="81"/>
            <rFont val="Tahoma"/>
            <family val="2"/>
          </rPr>
          <t>Institutionen för vatten och miljö:</t>
        </r>
        <r>
          <rPr>
            <sz val="8"/>
            <color indexed="81"/>
            <rFont val="Tahoma"/>
            <family val="2"/>
          </rPr>
          <t xml:space="preserve">
spår</t>
        </r>
      </text>
    </comment>
    <comment ref="B271" authorId="1">
      <text>
        <r>
          <rPr>
            <b/>
            <sz val="8"/>
            <color indexed="81"/>
            <rFont val="Tahoma"/>
            <family val="2"/>
          </rPr>
          <t>Institutionen för vatten och miljö:</t>
        </r>
        <r>
          <rPr>
            <sz val="8"/>
            <color indexed="81"/>
            <rFont val="Tahoma"/>
            <family val="2"/>
          </rPr>
          <t xml:space="preserve">
alla äldre KA data bara som pdf filer !</t>
        </r>
      </text>
    </comment>
    <comment ref="APX271" authorId="1">
      <text>
        <r>
          <rPr>
            <b/>
            <sz val="8"/>
            <color indexed="81"/>
            <rFont val="Tahoma"/>
            <family val="2"/>
          </rPr>
          <t>Institutionen för vatten och miljö:</t>
        </r>
        <r>
          <rPr>
            <sz val="8"/>
            <color indexed="81"/>
            <rFont val="Tahoma"/>
            <family val="2"/>
          </rPr>
          <t xml:space="preserve">
spår</t>
        </r>
      </text>
    </comment>
    <comment ref="APY271" authorId="1">
      <text>
        <r>
          <rPr>
            <b/>
            <sz val="8"/>
            <color indexed="81"/>
            <rFont val="Tahoma"/>
            <family val="2"/>
          </rPr>
          <t>Institutionen för vatten och miljö:</t>
        </r>
        <r>
          <rPr>
            <sz val="8"/>
            <color indexed="81"/>
            <rFont val="Tahoma"/>
            <family val="2"/>
          </rPr>
          <t xml:space="preserve">
spår</t>
        </r>
      </text>
    </comment>
    <comment ref="AQC271" authorId="1">
      <text>
        <r>
          <rPr>
            <b/>
            <sz val="8"/>
            <color indexed="81"/>
            <rFont val="Tahoma"/>
            <family val="2"/>
          </rPr>
          <t>Institutionen för vatten och miljö:</t>
        </r>
        <r>
          <rPr>
            <sz val="8"/>
            <color indexed="81"/>
            <rFont val="Tahoma"/>
            <family val="2"/>
          </rPr>
          <t xml:space="preserve">
spår</t>
        </r>
      </text>
    </comment>
    <comment ref="B272" authorId="1">
      <text>
        <r>
          <rPr>
            <b/>
            <sz val="8"/>
            <color indexed="81"/>
            <rFont val="Tahoma"/>
            <family val="2"/>
          </rPr>
          <t>Institutionen för vatten och miljö:</t>
        </r>
        <r>
          <rPr>
            <sz val="8"/>
            <color indexed="81"/>
            <rFont val="Tahoma"/>
            <family val="2"/>
          </rPr>
          <t xml:space="preserve">
alla äldre KA data bara som pdf filer !</t>
        </r>
      </text>
    </comment>
    <comment ref="ANO272" authorId="1">
      <text>
        <r>
          <rPr>
            <b/>
            <sz val="8"/>
            <color indexed="81"/>
            <rFont val="Tahoma"/>
            <family val="2"/>
          </rPr>
          <t>Institutionen för vatten och miljö:</t>
        </r>
        <r>
          <rPr>
            <sz val="8"/>
            <color indexed="81"/>
            <rFont val="Tahoma"/>
            <family val="2"/>
          </rPr>
          <t xml:space="preserve">
spår</t>
        </r>
      </text>
    </comment>
    <comment ref="B273" authorId="1">
      <text>
        <r>
          <rPr>
            <b/>
            <sz val="8"/>
            <color indexed="81"/>
            <rFont val="Tahoma"/>
            <family val="2"/>
          </rPr>
          <t>Institutionen för vatten och miljö:</t>
        </r>
        <r>
          <rPr>
            <sz val="8"/>
            <color indexed="81"/>
            <rFont val="Tahoma"/>
            <family val="2"/>
          </rPr>
          <t xml:space="preserve">
alla äldre KA data bara som pdf filer !</t>
        </r>
      </text>
    </comment>
    <comment ref="ANH273" authorId="1">
      <text>
        <r>
          <rPr>
            <b/>
            <sz val="8"/>
            <color indexed="81"/>
            <rFont val="Tahoma"/>
            <family val="2"/>
          </rPr>
          <t>Institutionen för vatten och miljö:</t>
        </r>
        <r>
          <rPr>
            <sz val="8"/>
            <color indexed="81"/>
            <rFont val="Tahoma"/>
            <family val="2"/>
          </rPr>
          <t xml:space="preserve">
spår</t>
        </r>
      </text>
    </comment>
    <comment ref="ANI273" authorId="1">
      <text>
        <r>
          <rPr>
            <b/>
            <sz val="8"/>
            <color indexed="81"/>
            <rFont val="Tahoma"/>
            <family val="2"/>
          </rPr>
          <t>Institutionen för vatten och miljö:</t>
        </r>
        <r>
          <rPr>
            <sz val="8"/>
            <color indexed="81"/>
            <rFont val="Tahoma"/>
            <family val="2"/>
          </rPr>
          <t xml:space="preserve">
spår</t>
        </r>
      </text>
    </comment>
    <comment ref="ANZ273" authorId="1">
      <text>
        <r>
          <rPr>
            <b/>
            <sz val="8"/>
            <color indexed="81"/>
            <rFont val="Tahoma"/>
            <family val="2"/>
          </rPr>
          <t>Institutionen för vatten och miljö:</t>
        </r>
        <r>
          <rPr>
            <sz val="8"/>
            <color indexed="81"/>
            <rFont val="Tahoma"/>
            <family val="2"/>
          </rPr>
          <t xml:space="preserve">
spår</t>
        </r>
      </text>
    </comment>
    <comment ref="B274" authorId="1">
      <text>
        <r>
          <rPr>
            <b/>
            <sz val="8"/>
            <color indexed="81"/>
            <rFont val="Tahoma"/>
            <family val="2"/>
          </rPr>
          <t>Institutionen för vatten och miljö:</t>
        </r>
        <r>
          <rPr>
            <sz val="8"/>
            <color indexed="81"/>
            <rFont val="Tahoma"/>
            <family val="2"/>
          </rPr>
          <t xml:space="preserve">
alla äldre KA data bara som pdf filer !</t>
        </r>
      </text>
    </comment>
    <comment ref="ANI274" authorId="1">
      <text>
        <r>
          <rPr>
            <b/>
            <sz val="8"/>
            <color indexed="81"/>
            <rFont val="Tahoma"/>
            <family val="2"/>
          </rPr>
          <t>Institutionen för vatten och miljö:</t>
        </r>
        <r>
          <rPr>
            <sz val="8"/>
            <color indexed="81"/>
            <rFont val="Tahoma"/>
            <family val="2"/>
          </rPr>
          <t xml:space="preserve">
spår</t>
        </r>
      </text>
    </comment>
    <comment ref="ANL274" authorId="1">
      <text>
        <r>
          <rPr>
            <b/>
            <sz val="8"/>
            <color indexed="81"/>
            <rFont val="Tahoma"/>
            <family val="2"/>
          </rPr>
          <t>Institutionen för vatten och miljö:</t>
        </r>
        <r>
          <rPr>
            <sz val="8"/>
            <color indexed="81"/>
            <rFont val="Tahoma"/>
            <family val="2"/>
          </rPr>
          <t xml:space="preserve">
spår</t>
        </r>
      </text>
    </comment>
    <comment ref="AOR274" authorId="1">
      <text>
        <r>
          <rPr>
            <b/>
            <sz val="8"/>
            <color indexed="81"/>
            <rFont val="Tahoma"/>
            <family val="2"/>
          </rPr>
          <t>Institutionen för vatten och miljö:</t>
        </r>
        <r>
          <rPr>
            <sz val="8"/>
            <color indexed="81"/>
            <rFont val="Tahoma"/>
            <family val="2"/>
          </rPr>
          <t xml:space="preserve">
spår</t>
        </r>
      </text>
    </comment>
    <comment ref="AOY274" authorId="1">
      <text>
        <r>
          <rPr>
            <b/>
            <sz val="8"/>
            <color indexed="81"/>
            <rFont val="Tahoma"/>
            <family val="2"/>
          </rPr>
          <t>Institutionen för vatten och miljö:</t>
        </r>
        <r>
          <rPr>
            <sz val="8"/>
            <color indexed="81"/>
            <rFont val="Tahoma"/>
            <family val="2"/>
          </rPr>
          <t xml:space="preserve">
spår</t>
        </r>
      </text>
    </comment>
    <comment ref="B275" authorId="1">
      <text>
        <r>
          <rPr>
            <b/>
            <sz val="8"/>
            <color indexed="81"/>
            <rFont val="Tahoma"/>
            <family val="2"/>
          </rPr>
          <t>Institutionen för vatten och miljö:</t>
        </r>
        <r>
          <rPr>
            <sz val="8"/>
            <color indexed="81"/>
            <rFont val="Tahoma"/>
            <family val="2"/>
          </rPr>
          <t xml:space="preserve">
alla äldre KA data bara som pdf filer !</t>
        </r>
      </text>
    </comment>
    <comment ref="ALO275" authorId="1">
      <text>
        <r>
          <rPr>
            <b/>
            <sz val="8"/>
            <color indexed="81"/>
            <rFont val="Tahoma"/>
            <family val="2"/>
          </rPr>
          <t>Institutionen för vatten och miljö:</t>
        </r>
        <r>
          <rPr>
            <sz val="8"/>
            <color indexed="81"/>
            <rFont val="Tahoma"/>
            <family val="2"/>
          </rPr>
          <t xml:space="preserve">
spår</t>
        </r>
      </text>
    </comment>
    <comment ref="AME275" authorId="1">
      <text>
        <r>
          <rPr>
            <b/>
            <sz val="8"/>
            <color indexed="81"/>
            <rFont val="Tahoma"/>
            <family val="2"/>
          </rPr>
          <t>Institutionen för vatten och miljö:</t>
        </r>
        <r>
          <rPr>
            <sz val="8"/>
            <color indexed="81"/>
            <rFont val="Tahoma"/>
            <family val="2"/>
          </rPr>
          <t xml:space="preserve">
spår</t>
        </r>
      </text>
    </comment>
    <comment ref="AMO275" authorId="1">
      <text>
        <r>
          <rPr>
            <b/>
            <sz val="8"/>
            <color indexed="81"/>
            <rFont val="Tahoma"/>
            <family val="2"/>
          </rPr>
          <t>Institutionen för vatten och miljö:</t>
        </r>
        <r>
          <rPr>
            <sz val="8"/>
            <color indexed="81"/>
            <rFont val="Tahoma"/>
            <family val="2"/>
          </rPr>
          <t xml:space="preserve">
spår</t>
        </r>
      </text>
    </comment>
    <comment ref="AND275" authorId="1">
      <text>
        <r>
          <rPr>
            <b/>
            <sz val="8"/>
            <color indexed="81"/>
            <rFont val="Tahoma"/>
            <family val="2"/>
          </rPr>
          <t>Institutionen för vatten och miljö:</t>
        </r>
        <r>
          <rPr>
            <sz val="8"/>
            <color indexed="81"/>
            <rFont val="Tahoma"/>
            <family val="2"/>
          </rPr>
          <t xml:space="preserve">
spår</t>
        </r>
      </text>
    </comment>
    <comment ref="A276" authorId="1">
      <text>
        <r>
          <rPr>
            <b/>
            <sz val="8"/>
            <color indexed="81"/>
            <rFont val="Tahoma"/>
            <family val="2"/>
          </rPr>
          <t>Institutionen för vatten och miljö:</t>
        </r>
        <r>
          <rPr>
            <sz val="8"/>
            <color indexed="81"/>
            <rFont val="Tahoma"/>
            <family val="2"/>
          </rPr>
          <t xml:space="preserve">
bara analys av deformerade skal (0% funnen), ingen annan KA analys varken 2011 eller tidigare… Ingen IPS, ingen. Loviseholmsbäcken därför helt ointressant för mig trots mycket höga giftvärden och många mätningar... taxasammansättning</t>
        </r>
      </text>
    </comment>
    <comment ref="B276" authorId="1">
      <text>
        <r>
          <rPr>
            <b/>
            <sz val="8"/>
            <color indexed="81"/>
            <rFont val="Tahoma"/>
            <family val="2"/>
          </rPr>
          <t>Institutionen för vatten och miljö:</t>
        </r>
        <r>
          <rPr>
            <sz val="8"/>
            <color indexed="81"/>
            <rFont val="Tahoma"/>
            <family val="2"/>
          </rPr>
          <t xml:space="preserve">
alla äldre KA data bara som pdf filer !</t>
        </r>
      </text>
    </comment>
    <comment ref="E276" authorId="1">
      <text>
        <r>
          <rPr>
            <b/>
            <sz val="8"/>
            <color indexed="81"/>
            <rFont val="Tahoma"/>
            <family val="2"/>
          </rPr>
          <t>Institutionen för vatten och miljö:</t>
        </r>
        <r>
          <rPr>
            <sz val="8"/>
            <color indexed="81"/>
            <rFont val="Tahoma"/>
            <family val="2"/>
          </rPr>
          <t xml:space="preserve">
bara analys av deformerade skal (0% funnen), ingen annan KA analys varken 2011 eller tidigare… Ingen IPS, ingen. Loviseholmsbäcken därför helt ointressant för mig trots mycket höga giftvärden och många mätningar... taxasammansättning</t>
        </r>
      </text>
    </comment>
    <comment ref="CW276" authorId="1">
      <text>
        <r>
          <rPr>
            <b/>
            <sz val="8"/>
            <color indexed="81"/>
            <rFont val="Tahoma"/>
            <family val="2"/>
          </rPr>
          <t>Institutionen för vatten och miljö:</t>
        </r>
        <r>
          <rPr>
            <sz val="8"/>
            <color indexed="81"/>
            <rFont val="Tahoma"/>
            <family val="2"/>
          </rPr>
          <t xml:space="preserve">
Medins 2011, bara analys av deformationer-&gt; inga funnen</t>
        </r>
      </text>
    </comment>
    <comment ref="ALO276" authorId="1">
      <text>
        <r>
          <rPr>
            <b/>
            <sz val="8"/>
            <color indexed="81"/>
            <rFont val="Tahoma"/>
            <family val="2"/>
          </rPr>
          <t>Institutionen för vatten och miljö:</t>
        </r>
        <r>
          <rPr>
            <sz val="8"/>
            <color indexed="81"/>
            <rFont val="Tahoma"/>
            <family val="2"/>
          </rPr>
          <t xml:space="preserve">
spår</t>
        </r>
      </text>
    </comment>
    <comment ref="ALR276" authorId="1">
      <text>
        <r>
          <rPr>
            <b/>
            <sz val="8"/>
            <color indexed="81"/>
            <rFont val="Tahoma"/>
            <family val="2"/>
          </rPr>
          <t>Institutionen för vatten och miljö:</t>
        </r>
        <r>
          <rPr>
            <sz val="8"/>
            <color indexed="81"/>
            <rFont val="Tahoma"/>
            <family val="2"/>
          </rPr>
          <t xml:space="preserve">
spår</t>
        </r>
      </text>
    </comment>
    <comment ref="ALS276" authorId="1">
      <text>
        <r>
          <rPr>
            <b/>
            <sz val="8"/>
            <color indexed="81"/>
            <rFont val="Tahoma"/>
            <family val="2"/>
          </rPr>
          <t>Institutionen för vatten och miljö:</t>
        </r>
        <r>
          <rPr>
            <sz val="8"/>
            <color indexed="81"/>
            <rFont val="Tahoma"/>
            <family val="2"/>
          </rPr>
          <t xml:space="preserve">
spår</t>
        </r>
      </text>
    </comment>
    <comment ref="ALV276" authorId="1">
      <text>
        <r>
          <rPr>
            <b/>
            <sz val="8"/>
            <color indexed="81"/>
            <rFont val="Tahoma"/>
            <family val="2"/>
          </rPr>
          <t>Institutionen för vatten och miljö:</t>
        </r>
        <r>
          <rPr>
            <sz val="8"/>
            <color indexed="81"/>
            <rFont val="Tahoma"/>
            <family val="2"/>
          </rPr>
          <t xml:space="preserve">
spår</t>
        </r>
      </text>
    </comment>
    <comment ref="AME276" authorId="1">
      <text>
        <r>
          <rPr>
            <b/>
            <sz val="8"/>
            <color indexed="81"/>
            <rFont val="Tahoma"/>
            <family val="2"/>
          </rPr>
          <t>Institutionen för vatten och miljö:</t>
        </r>
        <r>
          <rPr>
            <sz val="8"/>
            <color indexed="81"/>
            <rFont val="Tahoma"/>
            <family val="2"/>
          </rPr>
          <t xml:space="preserve">
spår</t>
        </r>
      </text>
    </comment>
    <comment ref="AMF276" authorId="1">
      <text>
        <r>
          <rPr>
            <b/>
            <sz val="8"/>
            <color indexed="81"/>
            <rFont val="Tahoma"/>
            <family val="2"/>
          </rPr>
          <t>Institutionen för vatten och miljö:</t>
        </r>
        <r>
          <rPr>
            <sz val="8"/>
            <color indexed="81"/>
            <rFont val="Tahoma"/>
            <family val="2"/>
          </rPr>
          <t xml:space="preserve">
spår</t>
        </r>
      </text>
    </comment>
    <comment ref="ANE276" authorId="1">
      <text>
        <r>
          <rPr>
            <b/>
            <sz val="8"/>
            <color indexed="81"/>
            <rFont val="Tahoma"/>
            <family val="2"/>
          </rPr>
          <t>Institutionen för vatten och miljö:</t>
        </r>
        <r>
          <rPr>
            <sz val="8"/>
            <color indexed="81"/>
            <rFont val="Tahoma"/>
            <family val="2"/>
          </rPr>
          <t xml:space="preserve">
spår</t>
        </r>
      </text>
    </comment>
    <comment ref="AW278" authorId="1">
      <text>
        <r>
          <rPr>
            <b/>
            <sz val="8"/>
            <color indexed="81"/>
            <rFont val="Tahoma"/>
            <family val="2"/>
          </rPr>
          <t>Institutionen för vatten och miljö:</t>
        </r>
        <r>
          <rPr>
            <sz val="8"/>
            <color indexed="81"/>
            <rFont val="Tahoma"/>
            <family val="2"/>
          </rPr>
          <t xml:space="preserve">
passiv provtagare</t>
        </r>
      </text>
    </comment>
    <comment ref="AX278" authorId="1">
      <text>
        <r>
          <rPr>
            <b/>
            <sz val="8"/>
            <color indexed="81"/>
            <rFont val="Tahoma"/>
            <family val="2"/>
          </rPr>
          <t>Institutionen för vatten och miljö:</t>
        </r>
        <r>
          <rPr>
            <sz val="8"/>
            <color indexed="81"/>
            <rFont val="Tahoma"/>
            <family val="2"/>
          </rPr>
          <t xml:space="preserve">
passiv provtagare</t>
        </r>
      </text>
    </comment>
    <comment ref="AY278" authorId="1">
      <text>
        <r>
          <rPr>
            <b/>
            <sz val="8"/>
            <color indexed="81"/>
            <rFont val="Tahoma"/>
            <family val="2"/>
          </rPr>
          <t>Institutionen för vatten och miljö:</t>
        </r>
        <r>
          <rPr>
            <sz val="8"/>
            <color indexed="81"/>
            <rFont val="Tahoma"/>
            <family val="2"/>
          </rPr>
          <t xml:space="preserve">
passiv provtagare</t>
        </r>
      </text>
    </comment>
    <comment ref="BJ278" authorId="1">
      <text>
        <r>
          <rPr>
            <b/>
            <sz val="8"/>
            <color indexed="81"/>
            <rFont val="Tahoma"/>
            <family val="2"/>
          </rPr>
          <t>Institutionen för vatten och miljö:</t>
        </r>
        <r>
          <rPr>
            <sz val="8"/>
            <color indexed="81"/>
            <rFont val="Tahoma"/>
            <family val="2"/>
          </rPr>
          <t xml:space="preserve">
passiv provtagare</t>
        </r>
      </text>
    </comment>
    <comment ref="BK278" authorId="1">
      <text>
        <r>
          <rPr>
            <b/>
            <sz val="8"/>
            <color indexed="81"/>
            <rFont val="Tahoma"/>
            <family val="2"/>
          </rPr>
          <t>Institutionen för vatten och miljö:</t>
        </r>
        <r>
          <rPr>
            <sz val="8"/>
            <color indexed="81"/>
            <rFont val="Tahoma"/>
            <family val="2"/>
          </rPr>
          <t xml:space="preserve">
passiv provtagare</t>
        </r>
      </text>
    </comment>
    <comment ref="BL278" authorId="1">
      <text>
        <r>
          <rPr>
            <b/>
            <sz val="8"/>
            <color indexed="81"/>
            <rFont val="Tahoma"/>
            <family val="2"/>
          </rPr>
          <t>Institutionen för vatten och miljö:</t>
        </r>
        <r>
          <rPr>
            <sz val="8"/>
            <color indexed="81"/>
            <rFont val="Tahoma"/>
            <family val="2"/>
          </rPr>
          <t xml:space="preserve">
passiv provtagare</t>
        </r>
      </text>
    </comment>
    <comment ref="BM278" authorId="1">
      <text>
        <r>
          <rPr>
            <b/>
            <sz val="8"/>
            <color indexed="81"/>
            <rFont val="Tahoma"/>
            <family val="2"/>
          </rPr>
          <t>Institutionen för vatten och miljö:</t>
        </r>
        <r>
          <rPr>
            <sz val="8"/>
            <color indexed="81"/>
            <rFont val="Tahoma"/>
            <family val="2"/>
          </rPr>
          <t xml:space="preserve">
passiv provtagare</t>
        </r>
      </text>
    </comment>
    <comment ref="BN278" authorId="1">
      <text>
        <r>
          <rPr>
            <b/>
            <sz val="8"/>
            <color indexed="81"/>
            <rFont val="Tahoma"/>
            <family val="2"/>
          </rPr>
          <t>Institutionen för vatten och miljö:</t>
        </r>
        <r>
          <rPr>
            <sz val="8"/>
            <color indexed="81"/>
            <rFont val="Tahoma"/>
            <family val="2"/>
          </rPr>
          <t xml:space="preserve">
passiv provtagare</t>
        </r>
      </text>
    </comment>
    <comment ref="BO278" authorId="1">
      <text>
        <r>
          <rPr>
            <b/>
            <sz val="8"/>
            <color indexed="81"/>
            <rFont val="Tahoma"/>
            <family val="2"/>
          </rPr>
          <t>Institutionen för vatten och miljö:</t>
        </r>
        <r>
          <rPr>
            <sz val="8"/>
            <color indexed="81"/>
            <rFont val="Tahoma"/>
            <family val="2"/>
          </rPr>
          <t xml:space="preserve">
passiv provtagare</t>
        </r>
      </text>
    </comment>
    <comment ref="BP278" authorId="1">
      <text>
        <r>
          <rPr>
            <b/>
            <sz val="8"/>
            <color indexed="81"/>
            <rFont val="Tahoma"/>
            <family val="2"/>
          </rPr>
          <t>Institutionen för vatten och miljö:</t>
        </r>
        <r>
          <rPr>
            <sz val="8"/>
            <color indexed="81"/>
            <rFont val="Tahoma"/>
            <family val="2"/>
          </rPr>
          <t xml:space="preserve">
passiv provtagare</t>
        </r>
      </text>
    </comment>
    <comment ref="DW278" authorId="1">
      <text>
        <r>
          <rPr>
            <b/>
            <sz val="8"/>
            <color indexed="81"/>
            <rFont val="Tahoma"/>
            <family val="2"/>
          </rPr>
          <t>Institutionen för vatten och miljö:</t>
        </r>
        <r>
          <rPr>
            <sz val="8"/>
            <color indexed="81"/>
            <rFont val="Tahoma"/>
            <family val="2"/>
          </rPr>
          <t xml:space="preserve">
passiv provtagare</t>
        </r>
      </text>
    </comment>
    <comment ref="DX278" authorId="1">
      <text>
        <r>
          <rPr>
            <b/>
            <sz val="8"/>
            <color indexed="81"/>
            <rFont val="Tahoma"/>
            <family val="2"/>
          </rPr>
          <t>Institutionen för vatten och miljö:</t>
        </r>
        <r>
          <rPr>
            <sz val="8"/>
            <color indexed="81"/>
            <rFont val="Tahoma"/>
            <family val="2"/>
          </rPr>
          <t xml:space="preserve">
passiv provtagare</t>
        </r>
      </text>
    </comment>
    <comment ref="DY278" authorId="1">
      <text>
        <r>
          <rPr>
            <b/>
            <sz val="8"/>
            <color indexed="81"/>
            <rFont val="Tahoma"/>
            <family val="2"/>
          </rPr>
          <t>Institutionen för vatten och miljö:</t>
        </r>
        <r>
          <rPr>
            <sz val="8"/>
            <color indexed="81"/>
            <rFont val="Tahoma"/>
            <family val="2"/>
          </rPr>
          <t xml:space="preserve">
passiv provtagare</t>
        </r>
      </text>
    </comment>
    <comment ref="DZ278" authorId="1">
      <text>
        <r>
          <rPr>
            <b/>
            <sz val="8"/>
            <color indexed="81"/>
            <rFont val="Tahoma"/>
            <family val="2"/>
          </rPr>
          <t>Institutionen för vatten och miljö:</t>
        </r>
        <r>
          <rPr>
            <sz val="8"/>
            <color indexed="81"/>
            <rFont val="Tahoma"/>
            <family val="2"/>
          </rPr>
          <t xml:space="preserve">
passiv provtagare</t>
        </r>
      </text>
    </comment>
    <comment ref="EA278" authorId="1">
      <text>
        <r>
          <rPr>
            <b/>
            <sz val="8"/>
            <color indexed="81"/>
            <rFont val="Tahoma"/>
            <family val="2"/>
          </rPr>
          <t>Institutionen för vatten och miljö:</t>
        </r>
        <r>
          <rPr>
            <sz val="8"/>
            <color indexed="81"/>
            <rFont val="Tahoma"/>
            <family val="2"/>
          </rPr>
          <t xml:space="preserve">
passiv provtagare</t>
        </r>
      </text>
    </comment>
    <comment ref="EB278" authorId="1">
      <text>
        <r>
          <rPr>
            <b/>
            <sz val="8"/>
            <color indexed="81"/>
            <rFont val="Tahoma"/>
            <family val="2"/>
          </rPr>
          <t>Institutionen för vatten och miljö:</t>
        </r>
        <r>
          <rPr>
            <sz val="8"/>
            <color indexed="81"/>
            <rFont val="Tahoma"/>
            <family val="2"/>
          </rPr>
          <t xml:space="preserve">
passiv provtagare</t>
        </r>
      </text>
    </comment>
    <comment ref="EC278" authorId="1">
      <text>
        <r>
          <rPr>
            <b/>
            <sz val="8"/>
            <color indexed="81"/>
            <rFont val="Tahoma"/>
            <family val="2"/>
          </rPr>
          <t>Institutionen för vatten och miljö:</t>
        </r>
        <r>
          <rPr>
            <sz val="8"/>
            <color indexed="81"/>
            <rFont val="Tahoma"/>
            <family val="2"/>
          </rPr>
          <t xml:space="preserve">
passiv provtagare</t>
        </r>
      </text>
    </comment>
    <comment ref="AW279" authorId="1">
      <text>
        <r>
          <rPr>
            <b/>
            <sz val="8"/>
            <color indexed="81"/>
            <rFont val="Tahoma"/>
            <family val="2"/>
          </rPr>
          <t>Institutionen för vatten och miljö:</t>
        </r>
        <r>
          <rPr>
            <sz val="8"/>
            <color indexed="81"/>
            <rFont val="Tahoma"/>
            <family val="2"/>
          </rPr>
          <t xml:space="preserve">
passiv provtagare</t>
        </r>
      </text>
    </comment>
    <comment ref="AX279" authorId="1">
      <text>
        <r>
          <rPr>
            <b/>
            <sz val="8"/>
            <color indexed="81"/>
            <rFont val="Tahoma"/>
            <family val="2"/>
          </rPr>
          <t>Institutionen för vatten och miljö:</t>
        </r>
        <r>
          <rPr>
            <sz val="8"/>
            <color indexed="81"/>
            <rFont val="Tahoma"/>
            <family val="2"/>
          </rPr>
          <t xml:space="preserve">
passiv provtagare</t>
        </r>
      </text>
    </comment>
    <comment ref="AY279" authorId="1">
      <text>
        <r>
          <rPr>
            <b/>
            <sz val="8"/>
            <color indexed="81"/>
            <rFont val="Tahoma"/>
            <family val="2"/>
          </rPr>
          <t>Institutionen för vatten och miljö:</t>
        </r>
        <r>
          <rPr>
            <sz val="8"/>
            <color indexed="81"/>
            <rFont val="Tahoma"/>
            <family val="2"/>
          </rPr>
          <t xml:space="preserve">
passiv provtagare</t>
        </r>
      </text>
    </comment>
    <comment ref="BJ279" authorId="1">
      <text>
        <r>
          <rPr>
            <b/>
            <sz val="8"/>
            <color indexed="81"/>
            <rFont val="Tahoma"/>
            <family val="2"/>
          </rPr>
          <t>Institutionen för vatten och miljö:</t>
        </r>
        <r>
          <rPr>
            <sz val="8"/>
            <color indexed="81"/>
            <rFont val="Tahoma"/>
            <family val="2"/>
          </rPr>
          <t xml:space="preserve">
passiv provtagare</t>
        </r>
      </text>
    </comment>
    <comment ref="BK279" authorId="1">
      <text>
        <r>
          <rPr>
            <b/>
            <sz val="8"/>
            <color indexed="81"/>
            <rFont val="Tahoma"/>
            <family val="2"/>
          </rPr>
          <t>Institutionen för vatten och miljö:</t>
        </r>
        <r>
          <rPr>
            <sz val="8"/>
            <color indexed="81"/>
            <rFont val="Tahoma"/>
            <family val="2"/>
          </rPr>
          <t xml:space="preserve">
passiv provtagare</t>
        </r>
      </text>
    </comment>
    <comment ref="BL279" authorId="1">
      <text>
        <r>
          <rPr>
            <b/>
            <sz val="8"/>
            <color indexed="81"/>
            <rFont val="Tahoma"/>
            <family val="2"/>
          </rPr>
          <t>Institutionen för vatten och miljö:</t>
        </r>
        <r>
          <rPr>
            <sz val="8"/>
            <color indexed="81"/>
            <rFont val="Tahoma"/>
            <family val="2"/>
          </rPr>
          <t xml:space="preserve">
passiv provtagare</t>
        </r>
      </text>
    </comment>
    <comment ref="BM279" authorId="1">
      <text>
        <r>
          <rPr>
            <b/>
            <sz val="8"/>
            <color indexed="81"/>
            <rFont val="Tahoma"/>
            <family val="2"/>
          </rPr>
          <t>Institutionen för vatten och miljö:</t>
        </r>
        <r>
          <rPr>
            <sz val="8"/>
            <color indexed="81"/>
            <rFont val="Tahoma"/>
            <family val="2"/>
          </rPr>
          <t xml:space="preserve">
passiv provtagare</t>
        </r>
      </text>
    </comment>
    <comment ref="BN279" authorId="1">
      <text>
        <r>
          <rPr>
            <b/>
            <sz val="8"/>
            <color indexed="81"/>
            <rFont val="Tahoma"/>
            <family val="2"/>
          </rPr>
          <t>Institutionen för vatten och miljö:</t>
        </r>
        <r>
          <rPr>
            <sz val="8"/>
            <color indexed="81"/>
            <rFont val="Tahoma"/>
            <family val="2"/>
          </rPr>
          <t xml:space="preserve">
passiv provtagare</t>
        </r>
      </text>
    </comment>
    <comment ref="BO279" authorId="1">
      <text>
        <r>
          <rPr>
            <b/>
            <sz val="8"/>
            <color indexed="81"/>
            <rFont val="Tahoma"/>
            <family val="2"/>
          </rPr>
          <t>Institutionen för vatten och miljö:</t>
        </r>
        <r>
          <rPr>
            <sz val="8"/>
            <color indexed="81"/>
            <rFont val="Tahoma"/>
            <family val="2"/>
          </rPr>
          <t xml:space="preserve">
passiv provtagare</t>
        </r>
      </text>
    </comment>
    <comment ref="BP279" authorId="1">
      <text>
        <r>
          <rPr>
            <b/>
            <sz val="8"/>
            <color indexed="81"/>
            <rFont val="Tahoma"/>
            <family val="2"/>
          </rPr>
          <t>Institutionen för vatten och miljö:</t>
        </r>
        <r>
          <rPr>
            <sz val="8"/>
            <color indexed="81"/>
            <rFont val="Tahoma"/>
            <family val="2"/>
          </rPr>
          <t xml:space="preserve">
passiv provtagare</t>
        </r>
      </text>
    </comment>
    <comment ref="DW279" authorId="1">
      <text>
        <r>
          <rPr>
            <b/>
            <sz val="8"/>
            <color indexed="81"/>
            <rFont val="Tahoma"/>
            <family val="2"/>
          </rPr>
          <t>Institutionen för vatten och miljö:</t>
        </r>
        <r>
          <rPr>
            <sz val="8"/>
            <color indexed="81"/>
            <rFont val="Tahoma"/>
            <family val="2"/>
          </rPr>
          <t xml:space="preserve">
passiv provtagare</t>
        </r>
      </text>
    </comment>
    <comment ref="DX279" authorId="1">
      <text>
        <r>
          <rPr>
            <b/>
            <sz val="8"/>
            <color indexed="81"/>
            <rFont val="Tahoma"/>
            <family val="2"/>
          </rPr>
          <t>Institutionen för vatten och miljö:</t>
        </r>
        <r>
          <rPr>
            <sz val="8"/>
            <color indexed="81"/>
            <rFont val="Tahoma"/>
            <family val="2"/>
          </rPr>
          <t xml:space="preserve">
passiv provtagare</t>
        </r>
      </text>
    </comment>
    <comment ref="DY279" authorId="1">
      <text>
        <r>
          <rPr>
            <b/>
            <sz val="8"/>
            <color indexed="81"/>
            <rFont val="Tahoma"/>
            <family val="2"/>
          </rPr>
          <t>Institutionen för vatten och miljö:</t>
        </r>
        <r>
          <rPr>
            <sz val="8"/>
            <color indexed="81"/>
            <rFont val="Tahoma"/>
            <family val="2"/>
          </rPr>
          <t xml:space="preserve">
passiv provtagare</t>
        </r>
      </text>
    </comment>
    <comment ref="DZ279" authorId="1">
      <text>
        <r>
          <rPr>
            <b/>
            <sz val="8"/>
            <color indexed="81"/>
            <rFont val="Tahoma"/>
            <family val="2"/>
          </rPr>
          <t>Institutionen för vatten och miljö:</t>
        </r>
        <r>
          <rPr>
            <sz val="8"/>
            <color indexed="81"/>
            <rFont val="Tahoma"/>
            <family val="2"/>
          </rPr>
          <t xml:space="preserve">
passiv provtagare</t>
        </r>
      </text>
    </comment>
    <comment ref="EA279" authorId="1">
      <text>
        <r>
          <rPr>
            <b/>
            <sz val="8"/>
            <color indexed="81"/>
            <rFont val="Tahoma"/>
            <family val="2"/>
          </rPr>
          <t>Institutionen för vatten och miljö:</t>
        </r>
        <r>
          <rPr>
            <sz val="8"/>
            <color indexed="81"/>
            <rFont val="Tahoma"/>
            <family val="2"/>
          </rPr>
          <t xml:space="preserve">
passiv provtagare</t>
        </r>
      </text>
    </comment>
    <comment ref="EB279" authorId="1">
      <text>
        <r>
          <rPr>
            <b/>
            <sz val="8"/>
            <color indexed="81"/>
            <rFont val="Tahoma"/>
            <family val="2"/>
          </rPr>
          <t>Institutionen för vatten och miljö:</t>
        </r>
        <r>
          <rPr>
            <sz val="8"/>
            <color indexed="81"/>
            <rFont val="Tahoma"/>
            <family val="2"/>
          </rPr>
          <t xml:space="preserve">
passiv provtagare</t>
        </r>
      </text>
    </comment>
    <comment ref="EC279" authorId="1">
      <text>
        <r>
          <rPr>
            <b/>
            <sz val="8"/>
            <color indexed="81"/>
            <rFont val="Tahoma"/>
            <family val="2"/>
          </rPr>
          <t>Institutionen för vatten och miljö:</t>
        </r>
        <r>
          <rPr>
            <sz val="8"/>
            <color indexed="81"/>
            <rFont val="Tahoma"/>
            <family val="2"/>
          </rPr>
          <t xml:space="preserve">
passiv provtagare</t>
        </r>
      </text>
    </comment>
    <comment ref="AW280" authorId="1">
      <text>
        <r>
          <rPr>
            <b/>
            <sz val="8"/>
            <color indexed="81"/>
            <rFont val="Tahoma"/>
            <family val="2"/>
          </rPr>
          <t>Institutionen för vatten och miljö:</t>
        </r>
        <r>
          <rPr>
            <sz val="8"/>
            <color indexed="81"/>
            <rFont val="Tahoma"/>
            <family val="2"/>
          </rPr>
          <t xml:space="preserve">
passiv provtagare</t>
        </r>
      </text>
    </comment>
    <comment ref="AX280" authorId="1">
      <text>
        <r>
          <rPr>
            <b/>
            <sz val="8"/>
            <color indexed="81"/>
            <rFont val="Tahoma"/>
            <family val="2"/>
          </rPr>
          <t>Institutionen för vatten och miljö:</t>
        </r>
        <r>
          <rPr>
            <sz val="8"/>
            <color indexed="81"/>
            <rFont val="Tahoma"/>
            <family val="2"/>
          </rPr>
          <t xml:space="preserve">
passiv provtagare</t>
        </r>
      </text>
    </comment>
    <comment ref="AY280" authorId="1">
      <text>
        <r>
          <rPr>
            <b/>
            <sz val="8"/>
            <color indexed="81"/>
            <rFont val="Tahoma"/>
            <family val="2"/>
          </rPr>
          <t>Institutionen för vatten och miljö:</t>
        </r>
        <r>
          <rPr>
            <sz val="8"/>
            <color indexed="81"/>
            <rFont val="Tahoma"/>
            <family val="2"/>
          </rPr>
          <t xml:space="preserve">
passiv provtagare</t>
        </r>
      </text>
    </comment>
    <comment ref="BJ280" authorId="1">
      <text>
        <r>
          <rPr>
            <b/>
            <sz val="8"/>
            <color indexed="81"/>
            <rFont val="Tahoma"/>
            <family val="2"/>
          </rPr>
          <t>Institutionen för vatten och miljö:</t>
        </r>
        <r>
          <rPr>
            <sz val="8"/>
            <color indexed="81"/>
            <rFont val="Tahoma"/>
            <family val="2"/>
          </rPr>
          <t xml:space="preserve">
passiv provtagare</t>
        </r>
      </text>
    </comment>
    <comment ref="BK280" authorId="1">
      <text>
        <r>
          <rPr>
            <b/>
            <sz val="8"/>
            <color indexed="81"/>
            <rFont val="Tahoma"/>
            <family val="2"/>
          </rPr>
          <t>Institutionen för vatten och miljö:</t>
        </r>
        <r>
          <rPr>
            <sz val="8"/>
            <color indexed="81"/>
            <rFont val="Tahoma"/>
            <family val="2"/>
          </rPr>
          <t xml:space="preserve">
passiv provtagare</t>
        </r>
      </text>
    </comment>
    <comment ref="BL280" authorId="1">
      <text>
        <r>
          <rPr>
            <b/>
            <sz val="8"/>
            <color indexed="81"/>
            <rFont val="Tahoma"/>
            <family val="2"/>
          </rPr>
          <t>Institutionen för vatten och miljö:</t>
        </r>
        <r>
          <rPr>
            <sz val="8"/>
            <color indexed="81"/>
            <rFont val="Tahoma"/>
            <family val="2"/>
          </rPr>
          <t xml:space="preserve">
passiv provtagare</t>
        </r>
      </text>
    </comment>
    <comment ref="BM280" authorId="1">
      <text>
        <r>
          <rPr>
            <b/>
            <sz val="8"/>
            <color indexed="81"/>
            <rFont val="Tahoma"/>
            <family val="2"/>
          </rPr>
          <t>Institutionen för vatten och miljö:</t>
        </r>
        <r>
          <rPr>
            <sz val="8"/>
            <color indexed="81"/>
            <rFont val="Tahoma"/>
            <family val="2"/>
          </rPr>
          <t xml:space="preserve">
passiv provtagare</t>
        </r>
      </text>
    </comment>
    <comment ref="BN280" authorId="1">
      <text>
        <r>
          <rPr>
            <b/>
            <sz val="8"/>
            <color indexed="81"/>
            <rFont val="Tahoma"/>
            <family val="2"/>
          </rPr>
          <t>Institutionen för vatten och miljö:</t>
        </r>
        <r>
          <rPr>
            <sz val="8"/>
            <color indexed="81"/>
            <rFont val="Tahoma"/>
            <family val="2"/>
          </rPr>
          <t xml:space="preserve">
passiv provtagare</t>
        </r>
      </text>
    </comment>
    <comment ref="BO280" authorId="1">
      <text>
        <r>
          <rPr>
            <b/>
            <sz val="8"/>
            <color indexed="81"/>
            <rFont val="Tahoma"/>
            <family val="2"/>
          </rPr>
          <t>Institutionen för vatten och miljö:</t>
        </r>
        <r>
          <rPr>
            <sz val="8"/>
            <color indexed="81"/>
            <rFont val="Tahoma"/>
            <family val="2"/>
          </rPr>
          <t xml:space="preserve">
passiv provtagare</t>
        </r>
      </text>
    </comment>
    <comment ref="BP280" authorId="1">
      <text>
        <r>
          <rPr>
            <b/>
            <sz val="8"/>
            <color indexed="81"/>
            <rFont val="Tahoma"/>
            <family val="2"/>
          </rPr>
          <t>Institutionen för vatten och miljö:</t>
        </r>
        <r>
          <rPr>
            <sz val="8"/>
            <color indexed="81"/>
            <rFont val="Tahoma"/>
            <family val="2"/>
          </rPr>
          <t xml:space="preserve">
passiv provtagare</t>
        </r>
      </text>
    </comment>
    <comment ref="DW280" authorId="1">
      <text>
        <r>
          <rPr>
            <b/>
            <sz val="8"/>
            <color indexed="81"/>
            <rFont val="Tahoma"/>
            <family val="2"/>
          </rPr>
          <t>Institutionen för vatten och miljö:</t>
        </r>
        <r>
          <rPr>
            <sz val="8"/>
            <color indexed="81"/>
            <rFont val="Tahoma"/>
            <family val="2"/>
          </rPr>
          <t xml:space="preserve">
passiv provtagare</t>
        </r>
      </text>
    </comment>
    <comment ref="DX280" authorId="1">
      <text>
        <r>
          <rPr>
            <b/>
            <sz val="8"/>
            <color indexed="81"/>
            <rFont val="Tahoma"/>
            <family val="2"/>
          </rPr>
          <t>Institutionen för vatten och miljö:</t>
        </r>
        <r>
          <rPr>
            <sz val="8"/>
            <color indexed="81"/>
            <rFont val="Tahoma"/>
            <family val="2"/>
          </rPr>
          <t xml:space="preserve">
passiv provtagare</t>
        </r>
      </text>
    </comment>
    <comment ref="DY280" authorId="1">
      <text>
        <r>
          <rPr>
            <b/>
            <sz val="8"/>
            <color indexed="81"/>
            <rFont val="Tahoma"/>
            <family val="2"/>
          </rPr>
          <t>Institutionen för vatten och miljö:</t>
        </r>
        <r>
          <rPr>
            <sz val="8"/>
            <color indexed="81"/>
            <rFont val="Tahoma"/>
            <family val="2"/>
          </rPr>
          <t xml:space="preserve">
passiv provtagare</t>
        </r>
      </text>
    </comment>
    <comment ref="DZ280" authorId="1">
      <text>
        <r>
          <rPr>
            <b/>
            <sz val="8"/>
            <color indexed="81"/>
            <rFont val="Tahoma"/>
            <family val="2"/>
          </rPr>
          <t>Institutionen för vatten och miljö:</t>
        </r>
        <r>
          <rPr>
            <sz val="8"/>
            <color indexed="81"/>
            <rFont val="Tahoma"/>
            <family val="2"/>
          </rPr>
          <t xml:space="preserve">
passiv provtagare</t>
        </r>
      </text>
    </comment>
    <comment ref="EA280" authorId="1">
      <text>
        <r>
          <rPr>
            <b/>
            <sz val="8"/>
            <color indexed="81"/>
            <rFont val="Tahoma"/>
            <family val="2"/>
          </rPr>
          <t>Institutionen för vatten och miljö:</t>
        </r>
        <r>
          <rPr>
            <sz val="8"/>
            <color indexed="81"/>
            <rFont val="Tahoma"/>
            <family val="2"/>
          </rPr>
          <t xml:space="preserve">
passiv provtagare</t>
        </r>
      </text>
    </comment>
    <comment ref="EB280" authorId="1">
      <text>
        <r>
          <rPr>
            <b/>
            <sz val="8"/>
            <color indexed="81"/>
            <rFont val="Tahoma"/>
            <family val="2"/>
          </rPr>
          <t>Institutionen för vatten och miljö:</t>
        </r>
        <r>
          <rPr>
            <sz val="8"/>
            <color indexed="81"/>
            <rFont val="Tahoma"/>
            <family val="2"/>
          </rPr>
          <t xml:space="preserve">
passiv provtagare</t>
        </r>
      </text>
    </comment>
    <comment ref="EC280" authorId="1">
      <text>
        <r>
          <rPr>
            <b/>
            <sz val="8"/>
            <color indexed="81"/>
            <rFont val="Tahoma"/>
            <family val="2"/>
          </rPr>
          <t>Institutionen för vatten och miljö:</t>
        </r>
        <r>
          <rPr>
            <sz val="8"/>
            <color indexed="81"/>
            <rFont val="Tahoma"/>
            <family val="2"/>
          </rPr>
          <t xml:space="preserve">
passiv provtagare</t>
        </r>
      </text>
    </comment>
    <comment ref="AW285" authorId="1">
      <text>
        <r>
          <rPr>
            <b/>
            <sz val="8"/>
            <color indexed="81"/>
            <rFont val="Tahoma"/>
            <family val="2"/>
          </rPr>
          <t>Institutionen för vatten och miljö:</t>
        </r>
        <r>
          <rPr>
            <sz val="8"/>
            <color indexed="81"/>
            <rFont val="Tahoma"/>
            <family val="2"/>
          </rPr>
          <t xml:space="preserve">
ett vattenprov troligen</t>
        </r>
      </text>
    </comment>
    <comment ref="AX285" authorId="1">
      <text>
        <r>
          <rPr>
            <b/>
            <sz val="8"/>
            <color indexed="81"/>
            <rFont val="Tahoma"/>
            <family val="2"/>
          </rPr>
          <t>Institutionen för vatten och miljö:</t>
        </r>
        <r>
          <rPr>
            <sz val="8"/>
            <color indexed="81"/>
            <rFont val="Tahoma"/>
            <family val="2"/>
          </rPr>
          <t xml:space="preserve">
ett vattenprov troligen</t>
        </r>
      </text>
    </comment>
    <comment ref="AY285" authorId="1">
      <text>
        <r>
          <rPr>
            <b/>
            <sz val="8"/>
            <color indexed="81"/>
            <rFont val="Tahoma"/>
            <family val="2"/>
          </rPr>
          <t>Institutionen för vatten och miljö:</t>
        </r>
        <r>
          <rPr>
            <sz val="8"/>
            <color indexed="81"/>
            <rFont val="Tahoma"/>
            <family val="2"/>
          </rPr>
          <t xml:space="preserve">
ett vattenprov troligen</t>
        </r>
      </text>
    </comment>
    <comment ref="BJ285" authorId="1">
      <text>
        <r>
          <rPr>
            <b/>
            <sz val="8"/>
            <color indexed="81"/>
            <rFont val="Tahoma"/>
            <family val="2"/>
          </rPr>
          <t>Institutionen för vatten och miljö:</t>
        </r>
        <r>
          <rPr>
            <sz val="8"/>
            <color indexed="81"/>
            <rFont val="Tahoma"/>
            <family val="2"/>
          </rPr>
          <t xml:space="preserve">
ett vattenprov troligen</t>
        </r>
      </text>
    </comment>
    <comment ref="BK285" authorId="1">
      <text>
        <r>
          <rPr>
            <b/>
            <sz val="8"/>
            <color indexed="81"/>
            <rFont val="Tahoma"/>
            <family val="2"/>
          </rPr>
          <t>Institutionen för vatten och miljö:</t>
        </r>
        <r>
          <rPr>
            <sz val="8"/>
            <color indexed="81"/>
            <rFont val="Tahoma"/>
            <family val="2"/>
          </rPr>
          <t xml:space="preserve">
ett vattenprov troligen</t>
        </r>
      </text>
    </comment>
    <comment ref="BL285" authorId="1">
      <text>
        <r>
          <rPr>
            <b/>
            <sz val="8"/>
            <color indexed="81"/>
            <rFont val="Tahoma"/>
            <family val="2"/>
          </rPr>
          <t>Institutionen för vatten och miljö:</t>
        </r>
        <r>
          <rPr>
            <sz val="8"/>
            <color indexed="81"/>
            <rFont val="Tahoma"/>
            <family val="2"/>
          </rPr>
          <t xml:space="preserve">
ett vattenprov troligen</t>
        </r>
      </text>
    </comment>
    <comment ref="BM285" authorId="1">
      <text>
        <r>
          <rPr>
            <b/>
            <sz val="8"/>
            <color indexed="81"/>
            <rFont val="Tahoma"/>
            <family val="2"/>
          </rPr>
          <t>Institutionen för vatten och miljö:</t>
        </r>
        <r>
          <rPr>
            <sz val="8"/>
            <color indexed="81"/>
            <rFont val="Tahoma"/>
            <family val="2"/>
          </rPr>
          <t xml:space="preserve">
ett vattenprov troligen</t>
        </r>
      </text>
    </comment>
    <comment ref="BN285" authorId="1">
      <text>
        <r>
          <rPr>
            <b/>
            <sz val="8"/>
            <color indexed="81"/>
            <rFont val="Tahoma"/>
            <family val="2"/>
          </rPr>
          <t>Institutionen för vatten och miljö:</t>
        </r>
        <r>
          <rPr>
            <sz val="8"/>
            <color indexed="81"/>
            <rFont val="Tahoma"/>
            <family val="2"/>
          </rPr>
          <t xml:space="preserve">
ett vattenprov troligen</t>
        </r>
      </text>
    </comment>
    <comment ref="BO285" authorId="1">
      <text>
        <r>
          <rPr>
            <b/>
            <sz val="8"/>
            <color indexed="81"/>
            <rFont val="Tahoma"/>
            <family val="2"/>
          </rPr>
          <t>Institutionen för vatten och miljö:</t>
        </r>
        <r>
          <rPr>
            <sz val="8"/>
            <color indexed="81"/>
            <rFont val="Tahoma"/>
            <family val="2"/>
          </rPr>
          <t xml:space="preserve">
ett vattenprov troligen</t>
        </r>
      </text>
    </comment>
    <comment ref="BP285" authorId="1">
      <text>
        <r>
          <rPr>
            <b/>
            <sz val="8"/>
            <color indexed="81"/>
            <rFont val="Tahoma"/>
            <family val="2"/>
          </rPr>
          <t>Institutionen för vatten och miljö:</t>
        </r>
        <r>
          <rPr>
            <sz val="8"/>
            <color indexed="81"/>
            <rFont val="Tahoma"/>
            <family val="2"/>
          </rPr>
          <t xml:space="preserve">
ett vattenprov troligen</t>
        </r>
      </text>
    </comment>
    <comment ref="DW285" authorId="1">
      <text>
        <r>
          <rPr>
            <b/>
            <sz val="8"/>
            <color indexed="81"/>
            <rFont val="Tahoma"/>
            <family val="2"/>
          </rPr>
          <t>Institutionen för vatten och miljö:</t>
        </r>
        <r>
          <rPr>
            <sz val="8"/>
            <color indexed="81"/>
            <rFont val="Tahoma"/>
            <family val="2"/>
          </rPr>
          <t xml:space="preserve">
ett vattenprov troligen</t>
        </r>
      </text>
    </comment>
    <comment ref="DX285" authorId="1">
      <text>
        <r>
          <rPr>
            <b/>
            <sz val="8"/>
            <color indexed="81"/>
            <rFont val="Tahoma"/>
            <family val="2"/>
          </rPr>
          <t>Institutionen för vatten och miljö:</t>
        </r>
        <r>
          <rPr>
            <sz val="8"/>
            <color indexed="81"/>
            <rFont val="Tahoma"/>
            <family val="2"/>
          </rPr>
          <t xml:space="preserve">
ett vattenprov troligen</t>
        </r>
      </text>
    </comment>
    <comment ref="DY285" authorId="1">
      <text>
        <r>
          <rPr>
            <b/>
            <sz val="8"/>
            <color indexed="81"/>
            <rFont val="Tahoma"/>
            <family val="2"/>
          </rPr>
          <t>Institutionen för vatten och miljö:</t>
        </r>
        <r>
          <rPr>
            <sz val="8"/>
            <color indexed="81"/>
            <rFont val="Tahoma"/>
            <family val="2"/>
          </rPr>
          <t xml:space="preserve">
ett vattenprov troligen</t>
        </r>
      </text>
    </comment>
    <comment ref="DZ285" authorId="1">
      <text>
        <r>
          <rPr>
            <b/>
            <sz val="8"/>
            <color indexed="81"/>
            <rFont val="Tahoma"/>
            <family val="2"/>
          </rPr>
          <t>Institutionen för vatten och miljö:</t>
        </r>
        <r>
          <rPr>
            <sz val="8"/>
            <color indexed="81"/>
            <rFont val="Tahoma"/>
            <family val="2"/>
          </rPr>
          <t xml:space="preserve">
ett vattenprov troligen</t>
        </r>
      </text>
    </comment>
    <comment ref="EA285" authorId="1">
      <text>
        <r>
          <rPr>
            <b/>
            <sz val="8"/>
            <color indexed="81"/>
            <rFont val="Tahoma"/>
            <family val="2"/>
          </rPr>
          <t>Institutionen för vatten och miljö:</t>
        </r>
        <r>
          <rPr>
            <sz val="8"/>
            <color indexed="81"/>
            <rFont val="Tahoma"/>
            <family val="2"/>
          </rPr>
          <t xml:space="preserve">
ett vattenprov troligen</t>
        </r>
      </text>
    </comment>
    <comment ref="EB285" authorId="1">
      <text>
        <r>
          <rPr>
            <b/>
            <sz val="8"/>
            <color indexed="81"/>
            <rFont val="Tahoma"/>
            <family val="2"/>
          </rPr>
          <t>Institutionen för vatten och miljö:</t>
        </r>
        <r>
          <rPr>
            <sz val="8"/>
            <color indexed="81"/>
            <rFont val="Tahoma"/>
            <family val="2"/>
          </rPr>
          <t xml:space="preserve">
ett vattenprov troligen</t>
        </r>
      </text>
    </comment>
    <comment ref="EC285" authorId="1">
      <text>
        <r>
          <rPr>
            <b/>
            <sz val="8"/>
            <color indexed="81"/>
            <rFont val="Tahoma"/>
            <family val="2"/>
          </rPr>
          <t>Institutionen för vatten och miljö:</t>
        </r>
        <r>
          <rPr>
            <sz val="8"/>
            <color indexed="81"/>
            <rFont val="Tahoma"/>
            <family val="2"/>
          </rPr>
          <t xml:space="preserve">
ett vattenprov troligen</t>
        </r>
      </text>
    </comment>
    <comment ref="AW286" authorId="1">
      <text>
        <r>
          <rPr>
            <b/>
            <sz val="8"/>
            <color indexed="81"/>
            <rFont val="Tahoma"/>
            <family val="2"/>
          </rPr>
          <t>Institutionen för vatten och miljö:</t>
        </r>
        <r>
          <rPr>
            <sz val="8"/>
            <color indexed="81"/>
            <rFont val="Tahoma"/>
            <family val="2"/>
          </rPr>
          <t xml:space="preserve">
ett vattenprov troligen</t>
        </r>
      </text>
    </comment>
    <comment ref="AX286" authorId="1">
      <text>
        <r>
          <rPr>
            <b/>
            <sz val="8"/>
            <color indexed="81"/>
            <rFont val="Tahoma"/>
            <family val="2"/>
          </rPr>
          <t>Institutionen för vatten och miljö:</t>
        </r>
        <r>
          <rPr>
            <sz val="8"/>
            <color indexed="81"/>
            <rFont val="Tahoma"/>
            <family val="2"/>
          </rPr>
          <t xml:space="preserve">
ett vattenprov troligen</t>
        </r>
      </text>
    </comment>
    <comment ref="AY286" authorId="1">
      <text>
        <r>
          <rPr>
            <b/>
            <sz val="8"/>
            <color indexed="81"/>
            <rFont val="Tahoma"/>
            <family val="2"/>
          </rPr>
          <t>Institutionen för vatten och miljö:</t>
        </r>
        <r>
          <rPr>
            <sz val="8"/>
            <color indexed="81"/>
            <rFont val="Tahoma"/>
            <family val="2"/>
          </rPr>
          <t xml:space="preserve">
ett vattenprov troligen</t>
        </r>
      </text>
    </comment>
    <comment ref="BJ286" authorId="1">
      <text>
        <r>
          <rPr>
            <b/>
            <sz val="8"/>
            <color indexed="81"/>
            <rFont val="Tahoma"/>
            <family val="2"/>
          </rPr>
          <t>Institutionen för vatten och miljö:</t>
        </r>
        <r>
          <rPr>
            <sz val="8"/>
            <color indexed="81"/>
            <rFont val="Tahoma"/>
            <family val="2"/>
          </rPr>
          <t xml:space="preserve">
ett vattenprov troligen</t>
        </r>
      </text>
    </comment>
    <comment ref="BK286" authorId="1">
      <text>
        <r>
          <rPr>
            <b/>
            <sz val="8"/>
            <color indexed="81"/>
            <rFont val="Tahoma"/>
            <family val="2"/>
          </rPr>
          <t>Institutionen för vatten och miljö:</t>
        </r>
        <r>
          <rPr>
            <sz val="8"/>
            <color indexed="81"/>
            <rFont val="Tahoma"/>
            <family val="2"/>
          </rPr>
          <t xml:space="preserve">
ett vattenprov troligen</t>
        </r>
      </text>
    </comment>
    <comment ref="BL286" authorId="1">
      <text>
        <r>
          <rPr>
            <b/>
            <sz val="8"/>
            <color indexed="81"/>
            <rFont val="Tahoma"/>
            <family val="2"/>
          </rPr>
          <t>Institutionen för vatten och miljö:</t>
        </r>
        <r>
          <rPr>
            <sz val="8"/>
            <color indexed="81"/>
            <rFont val="Tahoma"/>
            <family val="2"/>
          </rPr>
          <t xml:space="preserve">
ett vattenprov troligen</t>
        </r>
      </text>
    </comment>
    <comment ref="BM286" authorId="1">
      <text>
        <r>
          <rPr>
            <b/>
            <sz val="8"/>
            <color indexed="81"/>
            <rFont val="Tahoma"/>
            <family val="2"/>
          </rPr>
          <t>Institutionen för vatten och miljö:</t>
        </r>
        <r>
          <rPr>
            <sz val="8"/>
            <color indexed="81"/>
            <rFont val="Tahoma"/>
            <family val="2"/>
          </rPr>
          <t xml:space="preserve">
ett vattenprov troligen</t>
        </r>
      </text>
    </comment>
    <comment ref="BN286" authorId="1">
      <text>
        <r>
          <rPr>
            <b/>
            <sz val="8"/>
            <color indexed="81"/>
            <rFont val="Tahoma"/>
            <family val="2"/>
          </rPr>
          <t>Institutionen för vatten och miljö:</t>
        </r>
        <r>
          <rPr>
            <sz val="8"/>
            <color indexed="81"/>
            <rFont val="Tahoma"/>
            <family val="2"/>
          </rPr>
          <t xml:space="preserve">
ett vattenprov troligen</t>
        </r>
      </text>
    </comment>
    <comment ref="BO286" authorId="1">
      <text>
        <r>
          <rPr>
            <b/>
            <sz val="8"/>
            <color indexed="81"/>
            <rFont val="Tahoma"/>
            <family val="2"/>
          </rPr>
          <t>Institutionen för vatten och miljö:</t>
        </r>
        <r>
          <rPr>
            <sz val="8"/>
            <color indexed="81"/>
            <rFont val="Tahoma"/>
            <family val="2"/>
          </rPr>
          <t xml:space="preserve">
ett vattenprov troligen</t>
        </r>
      </text>
    </comment>
    <comment ref="BP286" authorId="1">
      <text>
        <r>
          <rPr>
            <b/>
            <sz val="8"/>
            <color indexed="81"/>
            <rFont val="Tahoma"/>
            <family val="2"/>
          </rPr>
          <t>Institutionen för vatten och miljö:</t>
        </r>
        <r>
          <rPr>
            <sz val="8"/>
            <color indexed="81"/>
            <rFont val="Tahoma"/>
            <family val="2"/>
          </rPr>
          <t xml:space="preserve">
ett vattenprov troligen</t>
        </r>
      </text>
    </comment>
    <comment ref="DW286" authorId="1">
      <text>
        <r>
          <rPr>
            <b/>
            <sz val="8"/>
            <color indexed="81"/>
            <rFont val="Tahoma"/>
            <family val="2"/>
          </rPr>
          <t>Institutionen för vatten och miljö:</t>
        </r>
        <r>
          <rPr>
            <sz val="8"/>
            <color indexed="81"/>
            <rFont val="Tahoma"/>
            <family val="2"/>
          </rPr>
          <t xml:space="preserve">
ett vattenprov troligen</t>
        </r>
      </text>
    </comment>
    <comment ref="DX286" authorId="1">
      <text>
        <r>
          <rPr>
            <b/>
            <sz val="8"/>
            <color indexed="81"/>
            <rFont val="Tahoma"/>
            <family val="2"/>
          </rPr>
          <t>Institutionen för vatten och miljö:</t>
        </r>
        <r>
          <rPr>
            <sz val="8"/>
            <color indexed="81"/>
            <rFont val="Tahoma"/>
            <family val="2"/>
          </rPr>
          <t xml:space="preserve">
ett vattenprov troligen</t>
        </r>
      </text>
    </comment>
    <comment ref="DY286" authorId="1">
      <text>
        <r>
          <rPr>
            <b/>
            <sz val="8"/>
            <color indexed="81"/>
            <rFont val="Tahoma"/>
            <family val="2"/>
          </rPr>
          <t>Institutionen för vatten och miljö:</t>
        </r>
        <r>
          <rPr>
            <sz val="8"/>
            <color indexed="81"/>
            <rFont val="Tahoma"/>
            <family val="2"/>
          </rPr>
          <t xml:space="preserve">
ett vattenprov troligen</t>
        </r>
      </text>
    </comment>
    <comment ref="DZ286" authorId="1">
      <text>
        <r>
          <rPr>
            <b/>
            <sz val="8"/>
            <color indexed="81"/>
            <rFont val="Tahoma"/>
            <family val="2"/>
          </rPr>
          <t>Institutionen för vatten och miljö:</t>
        </r>
        <r>
          <rPr>
            <sz val="8"/>
            <color indexed="81"/>
            <rFont val="Tahoma"/>
            <family val="2"/>
          </rPr>
          <t xml:space="preserve">
ett vattenprov troligen</t>
        </r>
      </text>
    </comment>
    <comment ref="EA286" authorId="1">
      <text>
        <r>
          <rPr>
            <b/>
            <sz val="8"/>
            <color indexed="81"/>
            <rFont val="Tahoma"/>
            <family val="2"/>
          </rPr>
          <t>Institutionen för vatten och miljö:</t>
        </r>
        <r>
          <rPr>
            <sz val="8"/>
            <color indexed="81"/>
            <rFont val="Tahoma"/>
            <family val="2"/>
          </rPr>
          <t xml:space="preserve">
ett vattenprov troligen</t>
        </r>
      </text>
    </comment>
    <comment ref="EB286" authorId="1">
      <text>
        <r>
          <rPr>
            <b/>
            <sz val="8"/>
            <color indexed="81"/>
            <rFont val="Tahoma"/>
            <family val="2"/>
          </rPr>
          <t>Institutionen för vatten och miljö:</t>
        </r>
        <r>
          <rPr>
            <sz val="8"/>
            <color indexed="81"/>
            <rFont val="Tahoma"/>
            <family val="2"/>
          </rPr>
          <t xml:space="preserve">
ett vattenprov troligen</t>
        </r>
      </text>
    </comment>
    <comment ref="EC286" authorId="1">
      <text>
        <r>
          <rPr>
            <b/>
            <sz val="8"/>
            <color indexed="81"/>
            <rFont val="Tahoma"/>
            <family val="2"/>
          </rPr>
          <t>Institutionen för vatten och miljö:</t>
        </r>
        <r>
          <rPr>
            <sz val="8"/>
            <color indexed="81"/>
            <rFont val="Tahoma"/>
            <family val="2"/>
          </rPr>
          <t xml:space="preserve">
ett vattenprov troligen</t>
        </r>
      </text>
    </comment>
    <comment ref="AW287" authorId="1">
      <text>
        <r>
          <rPr>
            <b/>
            <sz val="8"/>
            <color indexed="81"/>
            <rFont val="Tahoma"/>
            <family val="2"/>
          </rPr>
          <t>Institutionen för vatten och miljö:</t>
        </r>
        <r>
          <rPr>
            <sz val="8"/>
            <color indexed="81"/>
            <rFont val="Tahoma"/>
            <family val="2"/>
          </rPr>
          <t xml:space="preserve">
ett vattenprov troligen</t>
        </r>
      </text>
    </comment>
    <comment ref="AX287" authorId="1">
      <text>
        <r>
          <rPr>
            <b/>
            <sz val="8"/>
            <color indexed="81"/>
            <rFont val="Tahoma"/>
            <family val="2"/>
          </rPr>
          <t>Institutionen för vatten och miljö:</t>
        </r>
        <r>
          <rPr>
            <sz val="8"/>
            <color indexed="81"/>
            <rFont val="Tahoma"/>
            <family val="2"/>
          </rPr>
          <t xml:space="preserve">
ett vattenprov troligen</t>
        </r>
      </text>
    </comment>
    <comment ref="AY287" authorId="1">
      <text>
        <r>
          <rPr>
            <b/>
            <sz val="8"/>
            <color indexed="81"/>
            <rFont val="Tahoma"/>
            <family val="2"/>
          </rPr>
          <t>Institutionen för vatten och miljö:</t>
        </r>
        <r>
          <rPr>
            <sz val="8"/>
            <color indexed="81"/>
            <rFont val="Tahoma"/>
            <family val="2"/>
          </rPr>
          <t xml:space="preserve">
ett vattenprov troligen</t>
        </r>
      </text>
    </comment>
    <comment ref="BJ287" authorId="1">
      <text>
        <r>
          <rPr>
            <b/>
            <sz val="8"/>
            <color indexed="81"/>
            <rFont val="Tahoma"/>
            <family val="2"/>
          </rPr>
          <t>Institutionen för vatten och miljö:</t>
        </r>
        <r>
          <rPr>
            <sz val="8"/>
            <color indexed="81"/>
            <rFont val="Tahoma"/>
            <family val="2"/>
          </rPr>
          <t xml:space="preserve">
ett vattenprov troligen</t>
        </r>
      </text>
    </comment>
    <comment ref="BK287" authorId="1">
      <text>
        <r>
          <rPr>
            <b/>
            <sz val="8"/>
            <color indexed="81"/>
            <rFont val="Tahoma"/>
            <family val="2"/>
          </rPr>
          <t>Institutionen för vatten och miljö:</t>
        </r>
        <r>
          <rPr>
            <sz val="8"/>
            <color indexed="81"/>
            <rFont val="Tahoma"/>
            <family val="2"/>
          </rPr>
          <t xml:space="preserve">
ett vattenprov troligen</t>
        </r>
      </text>
    </comment>
    <comment ref="BL287" authorId="1">
      <text>
        <r>
          <rPr>
            <b/>
            <sz val="8"/>
            <color indexed="81"/>
            <rFont val="Tahoma"/>
            <family val="2"/>
          </rPr>
          <t>Institutionen för vatten och miljö:</t>
        </r>
        <r>
          <rPr>
            <sz val="8"/>
            <color indexed="81"/>
            <rFont val="Tahoma"/>
            <family val="2"/>
          </rPr>
          <t xml:space="preserve">
ett vattenprov troligen</t>
        </r>
      </text>
    </comment>
    <comment ref="BM287" authorId="1">
      <text>
        <r>
          <rPr>
            <b/>
            <sz val="8"/>
            <color indexed="81"/>
            <rFont val="Tahoma"/>
            <family val="2"/>
          </rPr>
          <t>Institutionen för vatten och miljö:</t>
        </r>
        <r>
          <rPr>
            <sz val="8"/>
            <color indexed="81"/>
            <rFont val="Tahoma"/>
            <family val="2"/>
          </rPr>
          <t xml:space="preserve">
ett vattenprov troligen</t>
        </r>
      </text>
    </comment>
    <comment ref="BN287" authorId="1">
      <text>
        <r>
          <rPr>
            <b/>
            <sz val="8"/>
            <color indexed="81"/>
            <rFont val="Tahoma"/>
            <family val="2"/>
          </rPr>
          <t>Institutionen för vatten och miljö:</t>
        </r>
        <r>
          <rPr>
            <sz val="8"/>
            <color indexed="81"/>
            <rFont val="Tahoma"/>
            <family val="2"/>
          </rPr>
          <t xml:space="preserve">
ett vattenprov troligen</t>
        </r>
      </text>
    </comment>
    <comment ref="BO287" authorId="1">
      <text>
        <r>
          <rPr>
            <b/>
            <sz val="8"/>
            <color indexed="81"/>
            <rFont val="Tahoma"/>
            <family val="2"/>
          </rPr>
          <t>Institutionen för vatten och miljö:</t>
        </r>
        <r>
          <rPr>
            <sz val="8"/>
            <color indexed="81"/>
            <rFont val="Tahoma"/>
            <family val="2"/>
          </rPr>
          <t xml:space="preserve">
ett vattenprov troligen</t>
        </r>
      </text>
    </comment>
    <comment ref="BP287" authorId="1">
      <text>
        <r>
          <rPr>
            <b/>
            <sz val="8"/>
            <color indexed="81"/>
            <rFont val="Tahoma"/>
            <family val="2"/>
          </rPr>
          <t>Institutionen för vatten och miljö:</t>
        </r>
        <r>
          <rPr>
            <sz val="8"/>
            <color indexed="81"/>
            <rFont val="Tahoma"/>
            <family val="2"/>
          </rPr>
          <t xml:space="preserve">
ett vattenprov troligen</t>
        </r>
      </text>
    </comment>
    <comment ref="DW287" authorId="1">
      <text>
        <r>
          <rPr>
            <b/>
            <sz val="8"/>
            <color indexed="81"/>
            <rFont val="Tahoma"/>
            <family val="2"/>
          </rPr>
          <t>Institutionen för vatten och miljö:</t>
        </r>
        <r>
          <rPr>
            <sz val="8"/>
            <color indexed="81"/>
            <rFont val="Tahoma"/>
            <family val="2"/>
          </rPr>
          <t xml:space="preserve">
ett vattenprov troligen</t>
        </r>
      </text>
    </comment>
    <comment ref="DX287" authorId="1">
      <text>
        <r>
          <rPr>
            <b/>
            <sz val="8"/>
            <color indexed="81"/>
            <rFont val="Tahoma"/>
            <family val="2"/>
          </rPr>
          <t>Institutionen för vatten och miljö:</t>
        </r>
        <r>
          <rPr>
            <sz val="8"/>
            <color indexed="81"/>
            <rFont val="Tahoma"/>
            <family val="2"/>
          </rPr>
          <t xml:space="preserve">
ett vattenprov troligen</t>
        </r>
      </text>
    </comment>
    <comment ref="DY287" authorId="1">
      <text>
        <r>
          <rPr>
            <b/>
            <sz val="8"/>
            <color indexed="81"/>
            <rFont val="Tahoma"/>
            <family val="2"/>
          </rPr>
          <t>Institutionen för vatten och miljö:</t>
        </r>
        <r>
          <rPr>
            <sz val="8"/>
            <color indexed="81"/>
            <rFont val="Tahoma"/>
            <family val="2"/>
          </rPr>
          <t xml:space="preserve">
ett vattenprov troligen</t>
        </r>
      </text>
    </comment>
    <comment ref="DZ287" authorId="1">
      <text>
        <r>
          <rPr>
            <b/>
            <sz val="8"/>
            <color indexed="81"/>
            <rFont val="Tahoma"/>
            <family val="2"/>
          </rPr>
          <t>Institutionen för vatten och miljö:</t>
        </r>
        <r>
          <rPr>
            <sz val="8"/>
            <color indexed="81"/>
            <rFont val="Tahoma"/>
            <family val="2"/>
          </rPr>
          <t xml:space="preserve">
ett vattenprov troligen</t>
        </r>
      </text>
    </comment>
    <comment ref="EA287" authorId="1">
      <text>
        <r>
          <rPr>
            <b/>
            <sz val="8"/>
            <color indexed="81"/>
            <rFont val="Tahoma"/>
            <family val="2"/>
          </rPr>
          <t>Institutionen för vatten och miljö:</t>
        </r>
        <r>
          <rPr>
            <sz val="8"/>
            <color indexed="81"/>
            <rFont val="Tahoma"/>
            <family val="2"/>
          </rPr>
          <t xml:space="preserve">
ett vattenprov troligen</t>
        </r>
      </text>
    </comment>
    <comment ref="EB287" authorId="1">
      <text>
        <r>
          <rPr>
            <b/>
            <sz val="8"/>
            <color indexed="81"/>
            <rFont val="Tahoma"/>
            <family val="2"/>
          </rPr>
          <t>Institutionen för vatten och miljö:</t>
        </r>
        <r>
          <rPr>
            <sz val="8"/>
            <color indexed="81"/>
            <rFont val="Tahoma"/>
            <family val="2"/>
          </rPr>
          <t xml:space="preserve">
ett vattenprov troligen</t>
        </r>
      </text>
    </comment>
    <comment ref="EC287" authorId="1">
      <text>
        <r>
          <rPr>
            <b/>
            <sz val="8"/>
            <color indexed="81"/>
            <rFont val="Tahoma"/>
            <family val="2"/>
          </rPr>
          <t>Institutionen för vatten och miljö:</t>
        </r>
        <r>
          <rPr>
            <sz val="8"/>
            <color indexed="81"/>
            <rFont val="Tahoma"/>
            <family val="2"/>
          </rPr>
          <t xml:space="preserve">
ett vattenprov troligen</t>
        </r>
      </text>
    </comment>
    <comment ref="AW288" authorId="1">
      <text>
        <r>
          <rPr>
            <b/>
            <sz val="8"/>
            <color indexed="81"/>
            <rFont val="Tahoma"/>
            <family val="2"/>
          </rPr>
          <t>Institutionen för vatten och miljö:</t>
        </r>
        <r>
          <rPr>
            <sz val="8"/>
            <color indexed="81"/>
            <rFont val="Tahoma"/>
            <family val="2"/>
          </rPr>
          <t xml:space="preserve">
ett vattenprov troligen</t>
        </r>
      </text>
    </comment>
    <comment ref="AX288" authorId="1">
      <text>
        <r>
          <rPr>
            <b/>
            <sz val="8"/>
            <color indexed="81"/>
            <rFont val="Tahoma"/>
            <family val="2"/>
          </rPr>
          <t>Institutionen för vatten och miljö:</t>
        </r>
        <r>
          <rPr>
            <sz val="8"/>
            <color indexed="81"/>
            <rFont val="Tahoma"/>
            <family val="2"/>
          </rPr>
          <t xml:space="preserve">
ett vattenprov troligen</t>
        </r>
      </text>
    </comment>
    <comment ref="AY288" authorId="1">
      <text>
        <r>
          <rPr>
            <b/>
            <sz val="8"/>
            <color indexed="81"/>
            <rFont val="Tahoma"/>
            <family val="2"/>
          </rPr>
          <t>Institutionen för vatten och miljö:</t>
        </r>
        <r>
          <rPr>
            <sz val="8"/>
            <color indexed="81"/>
            <rFont val="Tahoma"/>
            <family val="2"/>
          </rPr>
          <t xml:space="preserve">
ett vattenprov troligen</t>
        </r>
      </text>
    </comment>
    <comment ref="BJ288" authorId="1">
      <text>
        <r>
          <rPr>
            <b/>
            <sz val="8"/>
            <color indexed="81"/>
            <rFont val="Tahoma"/>
            <family val="2"/>
          </rPr>
          <t>Institutionen för vatten och miljö:</t>
        </r>
        <r>
          <rPr>
            <sz val="8"/>
            <color indexed="81"/>
            <rFont val="Tahoma"/>
            <family val="2"/>
          </rPr>
          <t xml:space="preserve">
ett vattenprov troligen</t>
        </r>
      </text>
    </comment>
    <comment ref="BK288" authorId="1">
      <text>
        <r>
          <rPr>
            <b/>
            <sz val="8"/>
            <color indexed="81"/>
            <rFont val="Tahoma"/>
            <family val="2"/>
          </rPr>
          <t>Institutionen för vatten och miljö:</t>
        </r>
        <r>
          <rPr>
            <sz val="8"/>
            <color indexed="81"/>
            <rFont val="Tahoma"/>
            <family val="2"/>
          </rPr>
          <t xml:space="preserve">
ett vattenprov troligen</t>
        </r>
      </text>
    </comment>
    <comment ref="BL288" authorId="1">
      <text>
        <r>
          <rPr>
            <b/>
            <sz val="8"/>
            <color indexed="81"/>
            <rFont val="Tahoma"/>
            <family val="2"/>
          </rPr>
          <t>Institutionen för vatten och miljö:</t>
        </r>
        <r>
          <rPr>
            <sz val="8"/>
            <color indexed="81"/>
            <rFont val="Tahoma"/>
            <family val="2"/>
          </rPr>
          <t xml:space="preserve">
ett vattenprov troligen</t>
        </r>
      </text>
    </comment>
    <comment ref="BM288" authorId="1">
      <text>
        <r>
          <rPr>
            <b/>
            <sz val="8"/>
            <color indexed="81"/>
            <rFont val="Tahoma"/>
            <family val="2"/>
          </rPr>
          <t>Institutionen för vatten och miljö:</t>
        </r>
        <r>
          <rPr>
            <sz val="8"/>
            <color indexed="81"/>
            <rFont val="Tahoma"/>
            <family val="2"/>
          </rPr>
          <t xml:space="preserve">
ett vattenprov troligen</t>
        </r>
      </text>
    </comment>
    <comment ref="BN288" authorId="1">
      <text>
        <r>
          <rPr>
            <b/>
            <sz val="8"/>
            <color indexed="81"/>
            <rFont val="Tahoma"/>
            <family val="2"/>
          </rPr>
          <t>Institutionen för vatten och miljö:</t>
        </r>
        <r>
          <rPr>
            <sz val="8"/>
            <color indexed="81"/>
            <rFont val="Tahoma"/>
            <family val="2"/>
          </rPr>
          <t xml:space="preserve">
ett vattenprov troligen</t>
        </r>
      </text>
    </comment>
    <comment ref="BO288" authorId="1">
      <text>
        <r>
          <rPr>
            <b/>
            <sz val="8"/>
            <color indexed="81"/>
            <rFont val="Tahoma"/>
            <family val="2"/>
          </rPr>
          <t>Institutionen för vatten och miljö:</t>
        </r>
        <r>
          <rPr>
            <sz val="8"/>
            <color indexed="81"/>
            <rFont val="Tahoma"/>
            <family val="2"/>
          </rPr>
          <t xml:space="preserve">
ett vattenprov troligen</t>
        </r>
      </text>
    </comment>
    <comment ref="BP288" authorId="1">
      <text>
        <r>
          <rPr>
            <b/>
            <sz val="8"/>
            <color indexed="81"/>
            <rFont val="Tahoma"/>
            <family val="2"/>
          </rPr>
          <t>Institutionen för vatten och miljö:</t>
        </r>
        <r>
          <rPr>
            <sz val="8"/>
            <color indexed="81"/>
            <rFont val="Tahoma"/>
            <family val="2"/>
          </rPr>
          <t xml:space="preserve">
ett vattenprov troligen</t>
        </r>
      </text>
    </comment>
    <comment ref="DW288" authorId="1">
      <text>
        <r>
          <rPr>
            <b/>
            <sz val="8"/>
            <color indexed="81"/>
            <rFont val="Tahoma"/>
            <family val="2"/>
          </rPr>
          <t>Institutionen för vatten och miljö:</t>
        </r>
        <r>
          <rPr>
            <sz val="8"/>
            <color indexed="81"/>
            <rFont val="Tahoma"/>
            <family val="2"/>
          </rPr>
          <t xml:space="preserve">
ett vattenprov troligen</t>
        </r>
      </text>
    </comment>
    <comment ref="DX288" authorId="1">
      <text>
        <r>
          <rPr>
            <b/>
            <sz val="8"/>
            <color indexed="81"/>
            <rFont val="Tahoma"/>
            <family val="2"/>
          </rPr>
          <t>Institutionen för vatten och miljö:</t>
        </r>
        <r>
          <rPr>
            <sz val="8"/>
            <color indexed="81"/>
            <rFont val="Tahoma"/>
            <family val="2"/>
          </rPr>
          <t xml:space="preserve">
ett vattenprov troligen</t>
        </r>
      </text>
    </comment>
    <comment ref="DY288" authorId="1">
      <text>
        <r>
          <rPr>
            <b/>
            <sz val="8"/>
            <color indexed="81"/>
            <rFont val="Tahoma"/>
            <family val="2"/>
          </rPr>
          <t>Institutionen för vatten och miljö:</t>
        </r>
        <r>
          <rPr>
            <sz val="8"/>
            <color indexed="81"/>
            <rFont val="Tahoma"/>
            <family val="2"/>
          </rPr>
          <t xml:space="preserve">
ett vattenprov troligen</t>
        </r>
      </text>
    </comment>
    <comment ref="DZ288" authorId="1">
      <text>
        <r>
          <rPr>
            <b/>
            <sz val="8"/>
            <color indexed="81"/>
            <rFont val="Tahoma"/>
            <family val="2"/>
          </rPr>
          <t>Institutionen för vatten och miljö:</t>
        </r>
        <r>
          <rPr>
            <sz val="8"/>
            <color indexed="81"/>
            <rFont val="Tahoma"/>
            <family val="2"/>
          </rPr>
          <t xml:space="preserve">
ett vattenprov troligen</t>
        </r>
      </text>
    </comment>
    <comment ref="EA288" authorId="1">
      <text>
        <r>
          <rPr>
            <b/>
            <sz val="8"/>
            <color indexed="81"/>
            <rFont val="Tahoma"/>
            <family val="2"/>
          </rPr>
          <t>Institutionen för vatten och miljö:</t>
        </r>
        <r>
          <rPr>
            <sz val="8"/>
            <color indexed="81"/>
            <rFont val="Tahoma"/>
            <family val="2"/>
          </rPr>
          <t xml:space="preserve">
ett vattenprov troligen</t>
        </r>
      </text>
    </comment>
    <comment ref="EB288" authorId="1">
      <text>
        <r>
          <rPr>
            <b/>
            <sz val="8"/>
            <color indexed="81"/>
            <rFont val="Tahoma"/>
            <family val="2"/>
          </rPr>
          <t>Institutionen för vatten och miljö:</t>
        </r>
        <r>
          <rPr>
            <sz val="8"/>
            <color indexed="81"/>
            <rFont val="Tahoma"/>
            <family val="2"/>
          </rPr>
          <t xml:space="preserve">
ett vattenprov troligen</t>
        </r>
      </text>
    </comment>
    <comment ref="EC288" authorId="1">
      <text>
        <r>
          <rPr>
            <b/>
            <sz val="8"/>
            <color indexed="81"/>
            <rFont val="Tahoma"/>
            <family val="2"/>
          </rPr>
          <t>Institutionen för vatten och miljö:</t>
        </r>
        <r>
          <rPr>
            <sz val="8"/>
            <color indexed="81"/>
            <rFont val="Tahoma"/>
            <family val="2"/>
          </rPr>
          <t xml:space="preserve">
ett vattenprov troligen</t>
        </r>
      </text>
    </comment>
    <comment ref="AW289" authorId="1">
      <text>
        <r>
          <rPr>
            <b/>
            <sz val="8"/>
            <color indexed="81"/>
            <rFont val="Tahoma"/>
            <family val="2"/>
          </rPr>
          <t>Institutionen för vatten och miljö:</t>
        </r>
        <r>
          <rPr>
            <sz val="8"/>
            <color indexed="81"/>
            <rFont val="Tahoma"/>
            <family val="2"/>
          </rPr>
          <t xml:space="preserve">
ett vattenprov troligen</t>
        </r>
      </text>
    </comment>
    <comment ref="AX289" authorId="1">
      <text>
        <r>
          <rPr>
            <b/>
            <sz val="8"/>
            <color indexed="81"/>
            <rFont val="Tahoma"/>
            <family val="2"/>
          </rPr>
          <t>Institutionen för vatten och miljö:</t>
        </r>
        <r>
          <rPr>
            <sz val="8"/>
            <color indexed="81"/>
            <rFont val="Tahoma"/>
            <family val="2"/>
          </rPr>
          <t xml:space="preserve">
ett vattenprov troligen</t>
        </r>
      </text>
    </comment>
    <comment ref="AY289" authorId="1">
      <text>
        <r>
          <rPr>
            <b/>
            <sz val="8"/>
            <color indexed="81"/>
            <rFont val="Tahoma"/>
            <family val="2"/>
          </rPr>
          <t>Institutionen för vatten och miljö:</t>
        </r>
        <r>
          <rPr>
            <sz val="8"/>
            <color indexed="81"/>
            <rFont val="Tahoma"/>
            <family val="2"/>
          </rPr>
          <t xml:space="preserve">
ett vattenprov troligen</t>
        </r>
      </text>
    </comment>
    <comment ref="BJ289" authorId="1">
      <text>
        <r>
          <rPr>
            <b/>
            <sz val="8"/>
            <color indexed="81"/>
            <rFont val="Tahoma"/>
            <family val="2"/>
          </rPr>
          <t>Institutionen för vatten och miljö:</t>
        </r>
        <r>
          <rPr>
            <sz val="8"/>
            <color indexed="81"/>
            <rFont val="Tahoma"/>
            <family val="2"/>
          </rPr>
          <t xml:space="preserve">
ett vattenprov troligen</t>
        </r>
      </text>
    </comment>
    <comment ref="BK289" authorId="1">
      <text>
        <r>
          <rPr>
            <b/>
            <sz val="8"/>
            <color indexed="81"/>
            <rFont val="Tahoma"/>
            <family val="2"/>
          </rPr>
          <t>Institutionen för vatten och miljö:</t>
        </r>
        <r>
          <rPr>
            <sz val="8"/>
            <color indexed="81"/>
            <rFont val="Tahoma"/>
            <family val="2"/>
          </rPr>
          <t xml:space="preserve">
ett vattenprov troligen</t>
        </r>
      </text>
    </comment>
    <comment ref="BL289" authorId="1">
      <text>
        <r>
          <rPr>
            <b/>
            <sz val="8"/>
            <color indexed="81"/>
            <rFont val="Tahoma"/>
            <family val="2"/>
          </rPr>
          <t>Institutionen för vatten och miljö:</t>
        </r>
        <r>
          <rPr>
            <sz val="8"/>
            <color indexed="81"/>
            <rFont val="Tahoma"/>
            <family val="2"/>
          </rPr>
          <t xml:space="preserve">
ett vattenprov troligen</t>
        </r>
      </text>
    </comment>
    <comment ref="BM289" authorId="1">
      <text>
        <r>
          <rPr>
            <b/>
            <sz val="8"/>
            <color indexed="81"/>
            <rFont val="Tahoma"/>
            <family val="2"/>
          </rPr>
          <t>Institutionen för vatten och miljö:</t>
        </r>
        <r>
          <rPr>
            <sz val="8"/>
            <color indexed="81"/>
            <rFont val="Tahoma"/>
            <family val="2"/>
          </rPr>
          <t xml:space="preserve">
ett vattenprov troligen</t>
        </r>
      </text>
    </comment>
    <comment ref="BN289" authorId="1">
      <text>
        <r>
          <rPr>
            <b/>
            <sz val="8"/>
            <color indexed="81"/>
            <rFont val="Tahoma"/>
            <family val="2"/>
          </rPr>
          <t>Institutionen för vatten och miljö:</t>
        </r>
        <r>
          <rPr>
            <sz val="8"/>
            <color indexed="81"/>
            <rFont val="Tahoma"/>
            <family val="2"/>
          </rPr>
          <t xml:space="preserve">
ett vattenprov troligen</t>
        </r>
      </text>
    </comment>
    <comment ref="BO289" authorId="1">
      <text>
        <r>
          <rPr>
            <b/>
            <sz val="8"/>
            <color indexed="81"/>
            <rFont val="Tahoma"/>
            <family val="2"/>
          </rPr>
          <t>Institutionen för vatten och miljö:</t>
        </r>
        <r>
          <rPr>
            <sz val="8"/>
            <color indexed="81"/>
            <rFont val="Tahoma"/>
            <family val="2"/>
          </rPr>
          <t xml:space="preserve">
ett vattenprov troligen</t>
        </r>
      </text>
    </comment>
    <comment ref="BP289" authorId="1">
      <text>
        <r>
          <rPr>
            <b/>
            <sz val="8"/>
            <color indexed="81"/>
            <rFont val="Tahoma"/>
            <family val="2"/>
          </rPr>
          <t>Institutionen för vatten och miljö:</t>
        </r>
        <r>
          <rPr>
            <sz val="8"/>
            <color indexed="81"/>
            <rFont val="Tahoma"/>
            <family val="2"/>
          </rPr>
          <t xml:space="preserve">
ett vattenprov troligen</t>
        </r>
      </text>
    </comment>
    <comment ref="DW289" authorId="1">
      <text>
        <r>
          <rPr>
            <b/>
            <sz val="8"/>
            <color indexed="81"/>
            <rFont val="Tahoma"/>
            <family val="2"/>
          </rPr>
          <t>Institutionen för vatten och miljö:</t>
        </r>
        <r>
          <rPr>
            <sz val="8"/>
            <color indexed="81"/>
            <rFont val="Tahoma"/>
            <family val="2"/>
          </rPr>
          <t xml:space="preserve">
ett vattenprov troligen</t>
        </r>
      </text>
    </comment>
    <comment ref="DX289" authorId="1">
      <text>
        <r>
          <rPr>
            <b/>
            <sz val="8"/>
            <color indexed="81"/>
            <rFont val="Tahoma"/>
            <family val="2"/>
          </rPr>
          <t>Institutionen för vatten och miljö:</t>
        </r>
        <r>
          <rPr>
            <sz val="8"/>
            <color indexed="81"/>
            <rFont val="Tahoma"/>
            <family val="2"/>
          </rPr>
          <t xml:space="preserve">
ett vattenprov troligen</t>
        </r>
      </text>
    </comment>
    <comment ref="DY289" authorId="1">
      <text>
        <r>
          <rPr>
            <b/>
            <sz val="8"/>
            <color indexed="81"/>
            <rFont val="Tahoma"/>
            <family val="2"/>
          </rPr>
          <t>Institutionen för vatten och miljö:</t>
        </r>
        <r>
          <rPr>
            <sz val="8"/>
            <color indexed="81"/>
            <rFont val="Tahoma"/>
            <family val="2"/>
          </rPr>
          <t xml:space="preserve">
ett vattenprov troligen</t>
        </r>
      </text>
    </comment>
    <comment ref="DZ289" authorId="1">
      <text>
        <r>
          <rPr>
            <b/>
            <sz val="8"/>
            <color indexed="81"/>
            <rFont val="Tahoma"/>
            <family val="2"/>
          </rPr>
          <t>Institutionen för vatten och miljö:</t>
        </r>
        <r>
          <rPr>
            <sz val="8"/>
            <color indexed="81"/>
            <rFont val="Tahoma"/>
            <family val="2"/>
          </rPr>
          <t xml:space="preserve">
ett vattenprov troligen</t>
        </r>
      </text>
    </comment>
    <comment ref="EA289" authorId="1">
      <text>
        <r>
          <rPr>
            <b/>
            <sz val="8"/>
            <color indexed="81"/>
            <rFont val="Tahoma"/>
            <family val="2"/>
          </rPr>
          <t>Institutionen för vatten och miljö:</t>
        </r>
        <r>
          <rPr>
            <sz val="8"/>
            <color indexed="81"/>
            <rFont val="Tahoma"/>
            <family val="2"/>
          </rPr>
          <t xml:space="preserve">
ett vattenprov troligen</t>
        </r>
      </text>
    </comment>
    <comment ref="EB289" authorId="1">
      <text>
        <r>
          <rPr>
            <b/>
            <sz val="8"/>
            <color indexed="81"/>
            <rFont val="Tahoma"/>
            <family val="2"/>
          </rPr>
          <t>Institutionen för vatten och miljö:</t>
        </r>
        <r>
          <rPr>
            <sz val="8"/>
            <color indexed="81"/>
            <rFont val="Tahoma"/>
            <family val="2"/>
          </rPr>
          <t xml:space="preserve">
ett vattenprov troligen</t>
        </r>
      </text>
    </comment>
    <comment ref="EC289" authorId="1">
      <text>
        <r>
          <rPr>
            <b/>
            <sz val="8"/>
            <color indexed="81"/>
            <rFont val="Tahoma"/>
            <family val="2"/>
          </rPr>
          <t>Institutionen för vatten och miljö:</t>
        </r>
        <r>
          <rPr>
            <sz val="8"/>
            <color indexed="81"/>
            <rFont val="Tahoma"/>
            <family val="2"/>
          </rPr>
          <t xml:space="preserve">
ett vattenprov troligen</t>
        </r>
      </text>
    </comment>
    <comment ref="AW290" authorId="1">
      <text>
        <r>
          <rPr>
            <b/>
            <sz val="8"/>
            <color indexed="81"/>
            <rFont val="Tahoma"/>
            <family val="2"/>
          </rPr>
          <t>Institutionen för vatten och miljö:</t>
        </r>
        <r>
          <rPr>
            <sz val="8"/>
            <color indexed="81"/>
            <rFont val="Tahoma"/>
            <family val="2"/>
          </rPr>
          <t xml:space="preserve">
ett vattenprov troligen</t>
        </r>
      </text>
    </comment>
    <comment ref="AX290" authorId="1">
      <text>
        <r>
          <rPr>
            <b/>
            <sz val="8"/>
            <color indexed="81"/>
            <rFont val="Tahoma"/>
            <family val="2"/>
          </rPr>
          <t>Institutionen för vatten och miljö:</t>
        </r>
        <r>
          <rPr>
            <sz val="8"/>
            <color indexed="81"/>
            <rFont val="Tahoma"/>
            <family val="2"/>
          </rPr>
          <t xml:space="preserve">
ett vattenprov troligen</t>
        </r>
      </text>
    </comment>
    <comment ref="AY290" authorId="1">
      <text>
        <r>
          <rPr>
            <b/>
            <sz val="8"/>
            <color indexed="81"/>
            <rFont val="Tahoma"/>
            <family val="2"/>
          </rPr>
          <t>Institutionen för vatten och miljö:</t>
        </r>
        <r>
          <rPr>
            <sz val="8"/>
            <color indexed="81"/>
            <rFont val="Tahoma"/>
            <family val="2"/>
          </rPr>
          <t xml:space="preserve">
OBS: värdet jag fick från den enda vattenprovtagningen var 14,3131 µg!!! Dvs. alla andra värden är troligen underskattade!!!</t>
        </r>
      </text>
    </comment>
    <comment ref="BJ290" authorId="1">
      <text>
        <r>
          <rPr>
            <b/>
            <sz val="8"/>
            <color indexed="81"/>
            <rFont val="Tahoma"/>
            <family val="2"/>
          </rPr>
          <t>Institutionen för vatten och miljö:</t>
        </r>
        <r>
          <rPr>
            <sz val="8"/>
            <color indexed="81"/>
            <rFont val="Tahoma"/>
            <family val="2"/>
          </rPr>
          <t xml:space="preserve">
0,189 i den enda vattenfil jag fick - troligen alla "gula" värden undrskattade!!!</t>
        </r>
      </text>
    </comment>
    <comment ref="BK290" authorId="1">
      <text>
        <r>
          <rPr>
            <b/>
            <sz val="8"/>
            <color indexed="81"/>
            <rFont val="Tahoma"/>
            <family val="2"/>
          </rPr>
          <t>Institutionen för vatten och miljö:</t>
        </r>
        <r>
          <rPr>
            <sz val="8"/>
            <color indexed="81"/>
            <rFont val="Tahoma"/>
            <family val="2"/>
          </rPr>
          <t xml:space="preserve">
1,89 i den enda vattenfil jag fick - troligen alla "gula" värden undrskattade!!!</t>
        </r>
      </text>
    </comment>
    <comment ref="BL290" authorId="1">
      <text>
        <r>
          <rPr>
            <b/>
            <sz val="8"/>
            <color indexed="81"/>
            <rFont val="Tahoma"/>
            <family val="2"/>
          </rPr>
          <t>Institutionen för vatten och miljö:</t>
        </r>
        <r>
          <rPr>
            <sz val="8"/>
            <color indexed="81"/>
            <rFont val="Tahoma"/>
            <family val="2"/>
          </rPr>
          <t xml:space="preserve">
&lt; 0,005 i den enda vattenfil jag fick - troligen alla "gula" värden undrskattade!!!</t>
        </r>
      </text>
    </comment>
    <comment ref="BM290" authorId="1">
      <text>
        <r>
          <rPr>
            <b/>
            <sz val="8"/>
            <color indexed="81"/>
            <rFont val="Tahoma"/>
            <family val="2"/>
          </rPr>
          <t>Institutionen för vatten och miljö:</t>
        </r>
        <r>
          <rPr>
            <sz val="8"/>
            <color indexed="81"/>
            <rFont val="Tahoma"/>
            <family val="2"/>
          </rPr>
          <t xml:space="preserve">
0,007 i den enda vattenfil jag fick - troligen alla "gula" värden undrskattade!!!</t>
        </r>
      </text>
    </comment>
    <comment ref="BN290" authorId="1">
      <text>
        <r>
          <rPr>
            <b/>
            <sz val="8"/>
            <color indexed="81"/>
            <rFont val="Tahoma"/>
            <family val="2"/>
          </rPr>
          <t>Institutionen för vatten och miljö:</t>
        </r>
        <r>
          <rPr>
            <sz val="8"/>
            <color indexed="81"/>
            <rFont val="Tahoma"/>
            <family val="2"/>
          </rPr>
          <t xml:space="preserve">
0,032 i den enda vattenfil jag fick - troligen alla "gula" värden undrskattade!!!</t>
        </r>
      </text>
    </comment>
    <comment ref="BO290" authorId="1">
      <text>
        <r>
          <rPr>
            <b/>
            <sz val="8"/>
            <color indexed="81"/>
            <rFont val="Tahoma"/>
            <family val="2"/>
          </rPr>
          <t>Institutionen för vatten och miljö:</t>
        </r>
        <r>
          <rPr>
            <sz val="8"/>
            <color indexed="81"/>
            <rFont val="Tahoma"/>
            <family val="2"/>
          </rPr>
          <t xml:space="preserve">
0,15i den enda vattenfil jag fick - troligen alla "gula" värden undrskattade!!!</t>
        </r>
      </text>
    </comment>
    <comment ref="BP290" authorId="1">
      <text>
        <r>
          <rPr>
            <b/>
            <sz val="8"/>
            <color indexed="81"/>
            <rFont val="Tahoma"/>
            <family val="2"/>
          </rPr>
          <t>Institutionen för vatten och miljö:</t>
        </r>
        <r>
          <rPr>
            <sz val="8"/>
            <color indexed="81"/>
            <rFont val="Tahoma"/>
            <family val="2"/>
          </rPr>
          <t xml:space="preserve">
0,03 i den enda vattenfil jag fick - troligen alla "gula" värden undrskattade!!!</t>
        </r>
      </text>
    </comment>
    <comment ref="DW290" authorId="1">
      <text>
        <r>
          <rPr>
            <b/>
            <sz val="8"/>
            <color indexed="81"/>
            <rFont val="Tahoma"/>
            <family val="2"/>
          </rPr>
          <t>Institutionen för vatten och miljö:</t>
        </r>
        <r>
          <rPr>
            <sz val="8"/>
            <color indexed="81"/>
            <rFont val="Tahoma"/>
            <family val="2"/>
          </rPr>
          <t xml:space="preserve">
0,189 i den enda vattenfil jag fick - troligen alla "gula" värden undrskattade!!!</t>
        </r>
      </text>
    </comment>
    <comment ref="DX290" authorId="1">
      <text>
        <r>
          <rPr>
            <b/>
            <sz val="8"/>
            <color indexed="81"/>
            <rFont val="Tahoma"/>
            <family val="2"/>
          </rPr>
          <t>Institutionen för vatten och miljö:</t>
        </r>
        <r>
          <rPr>
            <sz val="8"/>
            <color indexed="81"/>
            <rFont val="Tahoma"/>
            <family val="2"/>
          </rPr>
          <t xml:space="preserve">
1,89 i den enda vattenfil jag fick - troligen alla "gula" värden undrskattade!!!</t>
        </r>
      </text>
    </comment>
    <comment ref="DY290" authorId="1">
      <text>
        <r>
          <rPr>
            <b/>
            <sz val="8"/>
            <color indexed="81"/>
            <rFont val="Tahoma"/>
            <family val="2"/>
          </rPr>
          <t>Institutionen för vatten och miljö:</t>
        </r>
        <r>
          <rPr>
            <sz val="8"/>
            <color indexed="81"/>
            <rFont val="Tahoma"/>
            <family val="2"/>
          </rPr>
          <t xml:space="preserve">
&lt; 0,005 i den enda vattenfil jag fick - troligen alla "gula" värden undrskattade!!!</t>
        </r>
      </text>
    </comment>
    <comment ref="DZ290" authorId="1">
      <text>
        <r>
          <rPr>
            <b/>
            <sz val="8"/>
            <color indexed="81"/>
            <rFont val="Tahoma"/>
            <family val="2"/>
          </rPr>
          <t>Institutionen för vatten och miljö:</t>
        </r>
        <r>
          <rPr>
            <sz val="8"/>
            <color indexed="81"/>
            <rFont val="Tahoma"/>
            <family val="2"/>
          </rPr>
          <t xml:space="preserve">
0,007 i den enda vattenfil jag fick - troligen alla "gula" värden undrskattade!!!</t>
        </r>
      </text>
    </comment>
    <comment ref="EA290" authorId="1">
      <text>
        <r>
          <rPr>
            <b/>
            <sz val="8"/>
            <color indexed="81"/>
            <rFont val="Tahoma"/>
            <family val="2"/>
          </rPr>
          <t>Institutionen för vatten och miljö:</t>
        </r>
        <r>
          <rPr>
            <sz val="8"/>
            <color indexed="81"/>
            <rFont val="Tahoma"/>
            <family val="2"/>
          </rPr>
          <t xml:space="preserve">
0,032 i den enda vattenfil jag fick - troligen alla "gula" värden undrskattade!!!</t>
        </r>
      </text>
    </comment>
    <comment ref="EB290" authorId="1">
      <text>
        <r>
          <rPr>
            <b/>
            <sz val="8"/>
            <color indexed="81"/>
            <rFont val="Tahoma"/>
            <family val="2"/>
          </rPr>
          <t>Institutionen för vatten och miljö:</t>
        </r>
        <r>
          <rPr>
            <sz val="8"/>
            <color indexed="81"/>
            <rFont val="Tahoma"/>
            <family val="2"/>
          </rPr>
          <t xml:space="preserve">
0,15i den enda vattenfil jag fick - troligen alla "gula" värden undrskattade!!!</t>
        </r>
      </text>
    </comment>
    <comment ref="EC290" authorId="1">
      <text>
        <r>
          <rPr>
            <b/>
            <sz val="8"/>
            <color indexed="81"/>
            <rFont val="Tahoma"/>
            <family val="2"/>
          </rPr>
          <t>Institutionen för vatten och miljö:</t>
        </r>
        <r>
          <rPr>
            <sz val="8"/>
            <color indexed="81"/>
            <rFont val="Tahoma"/>
            <family val="2"/>
          </rPr>
          <t xml:space="preserve">
0,03 i den enda vattenfil jag fick - troligen alla "gula" värden undrskattade!!!</t>
        </r>
      </text>
    </comment>
    <comment ref="BU298" authorId="1">
      <text>
        <r>
          <rPr>
            <b/>
            <sz val="8"/>
            <color indexed="81"/>
            <rFont val="Tahoma"/>
            <family val="2"/>
          </rPr>
          <t>Institutionen för vatten och miljö:</t>
        </r>
        <r>
          <rPr>
            <sz val="8"/>
            <color indexed="81"/>
            <rFont val="Tahoma"/>
            <family val="2"/>
          </rPr>
          <t xml:space="preserve">
Co, As och Hg högre än bakgundshalter för slättlandsåar - är dessa halter för låga?</t>
        </r>
      </text>
    </comment>
    <comment ref="BU301" authorId="1">
      <text>
        <r>
          <rPr>
            <b/>
            <sz val="8"/>
            <color indexed="81"/>
            <rFont val="Tahoma"/>
            <family val="2"/>
          </rPr>
          <t>Institutionen för vatten och miljö:</t>
        </r>
        <r>
          <rPr>
            <sz val="8"/>
            <color indexed="81"/>
            <rFont val="Tahoma"/>
            <family val="2"/>
          </rPr>
          <t xml:space="preserve">
något högre än bakgrundshalten för S Sverige, bara Hg</t>
        </r>
      </text>
    </comment>
    <comment ref="BU302" authorId="1">
      <text>
        <r>
          <rPr>
            <b/>
            <sz val="8"/>
            <color indexed="81"/>
            <rFont val="Tahoma"/>
            <family val="2"/>
          </rPr>
          <t>Institutionen för vatten och miljö:</t>
        </r>
        <r>
          <rPr>
            <sz val="8"/>
            <color indexed="81"/>
            <rFont val="Tahoma"/>
            <family val="2"/>
          </rPr>
          <t xml:space="preserve">
något högre än bakgrundshalten för S Sverige, bara Hg</t>
        </r>
      </text>
    </comment>
    <comment ref="C319" authorId="1">
      <text>
        <r>
          <rPr>
            <b/>
            <sz val="8"/>
            <color indexed="81"/>
            <rFont val="Tahoma"/>
            <family val="2"/>
          </rPr>
          <t>Institutionen för vatten och miljö:</t>
        </r>
        <r>
          <rPr>
            <sz val="8"/>
            <color indexed="81"/>
            <rFont val="Tahoma"/>
            <family val="2"/>
          </rPr>
          <t xml:space="preserve">
togs på 2 ställen</t>
        </r>
      </text>
    </comment>
    <comment ref="CA331" authorId="1">
      <text>
        <r>
          <rPr>
            <b/>
            <sz val="8"/>
            <color indexed="81"/>
            <rFont val="Tahoma"/>
            <family val="2"/>
          </rPr>
          <t>Institutionen för vatten och miljö:</t>
        </r>
        <r>
          <rPr>
            <sz val="8"/>
            <color indexed="81"/>
            <rFont val="Tahoma"/>
            <family val="2"/>
          </rPr>
          <t xml:space="preserve">
15,0, if AMI3</t>
        </r>
      </text>
    </comment>
    <comment ref="EZ353" authorId="1">
      <text>
        <r>
          <rPr>
            <b/>
            <sz val="8"/>
            <color indexed="81"/>
            <rFont val="Tahoma"/>
            <family val="2"/>
          </rPr>
          <t>Institutionen för vatten och miljö:</t>
        </r>
        <r>
          <rPr>
            <sz val="8"/>
            <color indexed="81"/>
            <rFont val="Tahoma"/>
            <family val="2"/>
          </rPr>
          <t xml:space="preserve">
ligger inom riskområde för alla möjliga miljöfarliga verksamheter</t>
        </r>
      </text>
    </comment>
    <comment ref="EZ358" authorId="1">
      <text>
        <r>
          <rPr>
            <b/>
            <sz val="8"/>
            <color indexed="81"/>
            <rFont val="Tahoma"/>
            <family val="2"/>
          </rPr>
          <t>Institutionen för vatten och miljö:</t>
        </r>
        <r>
          <rPr>
            <sz val="8"/>
            <color indexed="81"/>
            <rFont val="Tahoma"/>
            <family val="2"/>
          </rPr>
          <t xml:space="preserve">
data saknas</t>
        </r>
      </text>
    </comment>
    <comment ref="EX359" authorId="1">
      <text>
        <r>
          <rPr>
            <b/>
            <sz val="8"/>
            <color indexed="81"/>
            <rFont val="Tahoma"/>
            <family val="2"/>
          </rPr>
          <t>Institutionen för vatten och miljö:</t>
        </r>
        <r>
          <rPr>
            <sz val="8"/>
            <color indexed="81"/>
            <rFont val="Tahoma"/>
            <family val="2"/>
          </rPr>
          <t xml:space="preserve">
2008</t>
        </r>
      </text>
    </comment>
    <comment ref="EX370" authorId="1">
      <text>
        <r>
          <rPr>
            <b/>
            <sz val="8"/>
            <color indexed="81"/>
            <rFont val="Tahoma"/>
            <family val="2"/>
          </rPr>
          <t>Institutionen för vatten och miljö:</t>
        </r>
        <r>
          <rPr>
            <sz val="8"/>
            <color indexed="81"/>
            <rFont val="Tahoma"/>
            <family val="2"/>
          </rPr>
          <t xml:space="preserve">
2008</t>
        </r>
      </text>
    </comment>
    <comment ref="EX371" authorId="1">
      <text>
        <r>
          <rPr>
            <b/>
            <sz val="8"/>
            <color indexed="81"/>
            <rFont val="Tahoma"/>
            <family val="2"/>
          </rPr>
          <t>Institutionen för vatten och miljö:</t>
        </r>
        <r>
          <rPr>
            <sz val="8"/>
            <color indexed="81"/>
            <rFont val="Tahoma"/>
            <family val="2"/>
          </rPr>
          <t xml:space="preserve">
2008</t>
        </r>
      </text>
    </comment>
    <comment ref="EX372" authorId="1">
      <text>
        <r>
          <rPr>
            <b/>
            <sz val="8"/>
            <color indexed="81"/>
            <rFont val="Tahoma"/>
            <family val="2"/>
          </rPr>
          <t>Institutionen för vatten och miljö:</t>
        </r>
        <r>
          <rPr>
            <sz val="8"/>
            <color indexed="81"/>
            <rFont val="Tahoma"/>
            <family val="2"/>
          </rPr>
          <t xml:space="preserve">
2008</t>
        </r>
      </text>
    </comment>
    <comment ref="EX373" authorId="1">
      <text>
        <r>
          <rPr>
            <b/>
            <sz val="8"/>
            <color indexed="81"/>
            <rFont val="Tahoma"/>
            <family val="2"/>
          </rPr>
          <t>Institutionen för vatten och miljö:</t>
        </r>
        <r>
          <rPr>
            <sz val="8"/>
            <color indexed="81"/>
            <rFont val="Tahoma"/>
            <family val="2"/>
          </rPr>
          <t xml:space="preserve">
2008</t>
        </r>
      </text>
    </comment>
    <comment ref="A430" authorId="1">
      <text>
        <r>
          <rPr>
            <b/>
            <sz val="8"/>
            <color indexed="81"/>
            <rFont val="Tahoma"/>
            <family val="2"/>
          </rPr>
          <t>Institutionen för vatten och miljö:</t>
        </r>
        <r>
          <rPr>
            <sz val="8"/>
            <color indexed="81"/>
            <rFont val="Tahoma"/>
            <family val="2"/>
          </rPr>
          <t xml:space="preserve">
finns inga metall/giftmätningar (?)</t>
        </r>
      </text>
    </comment>
    <comment ref="T430" authorId="1">
      <text>
        <r>
          <rPr>
            <b/>
            <sz val="8"/>
            <color indexed="81"/>
            <rFont val="Tahoma"/>
            <family val="2"/>
          </rPr>
          <t>Institutionen för vatten och miljö:</t>
        </r>
        <r>
          <rPr>
            <sz val="8"/>
            <color indexed="81"/>
            <rFont val="Tahoma"/>
            <family val="2"/>
          </rPr>
          <t xml:space="preserve">
hittar inte i SLUs databas?</t>
        </r>
      </text>
    </comment>
    <comment ref="AM430" authorId="1">
      <text>
        <r>
          <rPr>
            <b/>
            <sz val="8"/>
            <color indexed="81"/>
            <rFont val="Tahoma"/>
            <family val="2"/>
          </rPr>
          <t>Institutionen för vatten och miljö:</t>
        </r>
        <r>
          <rPr>
            <sz val="8"/>
            <color indexed="81"/>
            <rFont val="Tahoma"/>
            <family val="2"/>
          </rPr>
          <t xml:space="preserve">
VISS</t>
        </r>
      </text>
    </comment>
    <comment ref="BHK430" authorId="1">
      <text>
        <r>
          <rPr>
            <b/>
            <sz val="8"/>
            <color indexed="81"/>
            <rFont val="Tahoma"/>
            <family val="2"/>
          </rPr>
          <t>Institutionen för vatten och miljö:</t>
        </r>
        <r>
          <rPr>
            <sz val="8"/>
            <color indexed="81"/>
            <rFont val="Tahoma"/>
            <family val="2"/>
          </rPr>
          <t xml:space="preserve">
finns inga metall/giftmätningar (?)</t>
        </r>
      </text>
    </comment>
  </commentList>
</comments>
</file>

<file path=xl/comments2.xml><?xml version="1.0" encoding="utf-8"?>
<comments xmlns="http://schemas.openxmlformats.org/spreadsheetml/2006/main">
  <authors>
    <author>Institutionen för vatten och miljö</author>
    <author>Författare</author>
    <author>720927-001</author>
  </authors>
  <commentList>
    <comment ref="AF12" authorId="0">
      <text>
        <r>
          <rPr>
            <b/>
            <sz val="8"/>
            <color indexed="81"/>
            <rFont val="Tahoma"/>
            <family val="2"/>
          </rPr>
          <t>Institutionen för vatten och miljö:</t>
        </r>
        <r>
          <rPr>
            <sz val="8"/>
            <color indexed="81"/>
            <rFont val="Tahoma"/>
            <family val="2"/>
          </rPr>
          <t xml:space="preserve">
just 3 valves
</t>
        </r>
      </text>
    </comment>
    <comment ref="AF20" authorId="0">
      <text>
        <r>
          <rPr>
            <b/>
            <sz val="8"/>
            <color indexed="81"/>
            <rFont val="Tahoma"/>
            <family val="2"/>
          </rPr>
          <t>Institutionen för vatten och miljö:</t>
        </r>
        <r>
          <rPr>
            <sz val="8"/>
            <color indexed="81"/>
            <rFont val="Tahoma"/>
            <family val="2"/>
          </rPr>
          <t xml:space="preserve">
just 2 valves
</t>
        </r>
      </text>
    </comment>
    <comment ref="H30" authorId="0">
      <text>
        <r>
          <rPr>
            <b/>
            <sz val="8"/>
            <color indexed="81"/>
            <rFont val="Tahoma"/>
            <family val="2"/>
          </rPr>
          <t>Institutionen för vatten och miljö:</t>
        </r>
        <r>
          <rPr>
            <sz val="8"/>
            <color indexed="81"/>
            <rFont val="Tahoma"/>
            <family val="2"/>
          </rPr>
          <t xml:space="preserve">
Götarpsån nedströms Gnosjö = Gnosjöån
</t>
        </r>
      </text>
    </comment>
    <comment ref="AE111" authorId="0">
      <text>
        <r>
          <rPr>
            <b/>
            <sz val="8"/>
            <color indexed="81"/>
            <rFont val="Tahoma"/>
            <family val="2"/>
          </rPr>
          <t>Institutionen för vatten och miljö:</t>
        </r>
        <r>
          <rPr>
            <sz val="8"/>
            <color indexed="81"/>
            <rFont val="Tahoma"/>
            <family val="2"/>
          </rPr>
          <t xml:space="preserve">
neu gezählt 2012 für Giftprojekt</t>
        </r>
      </text>
    </comment>
    <comment ref="AE112" authorId="0">
      <text>
        <r>
          <rPr>
            <b/>
            <sz val="8"/>
            <color indexed="81"/>
            <rFont val="Tahoma"/>
            <family val="2"/>
          </rPr>
          <t>Institutionen för vatten och miljö:</t>
        </r>
        <r>
          <rPr>
            <sz val="8"/>
            <color indexed="81"/>
            <rFont val="Tahoma"/>
            <family val="2"/>
          </rPr>
          <t xml:space="preserve">
neu gezählt 2012 für Giftprojekt</t>
        </r>
      </text>
    </comment>
    <comment ref="AE113" authorId="0">
      <text>
        <r>
          <rPr>
            <b/>
            <sz val="8"/>
            <color indexed="81"/>
            <rFont val="Tahoma"/>
            <family val="2"/>
          </rPr>
          <t>Institutionen för vatten och miljö:</t>
        </r>
        <r>
          <rPr>
            <sz val="8"/>
            <color indexed="81"/>
            <rFont val="Tahoma"/>
            <family val="2"/>
          </rPr>
          <t xml:space="preserve">
neu gezählt 2012 für Giftprojekt</t>
        </r>
      </text>
    </comment>
    <comment ref="Q159" authorId="1">
      <text>
        <r>
          <rPr>
            <b/>
            <sz val="8"/>
            <color indexed="81"/>
            <rFont val="Tahoma"/>
            <family val="2"/>
          </rPr>
          <t>Författare:</t>
        </r>
        <r>
          <rPr>
            <sz val="8"/>
            <color indexed="81"/>
            <rFont val="Tahoma"/>
            <family val="2"/>
          </rPr>
          <t xml:space="preserve">
Andy</t>
        </r>
      </text>
    </comment>
    <comment ref="Q160" authorId="1">
      <text>
        <r>
          <rPr>
            <b/>
            <sz val="8"/>
            <color indexed="81"/>
            <rFont val="Tahoma"/>
            <family val="2"/>
          </rPr>
          <t>Författare:</t>
        </r>
        <r>
          <rPr>
            <sz val="8"/>
            <color indexed="81"/>
            <rFont val="Tahoma"/>
            <family val="2"/>
          </rPr>
          <t xml:space="preserve">
Andy</t>
        </r>
      </text>
    </comment>
    <comment ref="Q161" authorId="1">
      <text>
        <r>
          <rPr>
            <b/>
            <sz val="8"/>
            <color indexed="81"/>
            <rFont val="Tahoma"/>
            <family val="2"/>
          </rPr>
          <t>Författare:</t>
        </r>
        <r>
          <rPr>
            <sz val="8"/>
            <color indexed="81"/>
            <rFont val="Tahoma"/>
            <family val="2"/>
          </rPr>
          <t xml:space="preserve">
Andy</t>
        </r>
      </text>
    </comment>
    <comment ref="Q162" authorId="1">
      <text>
        <r>
          <rPr>
            <b/>
            <sz val="8"/>
            <color indexed="81"/>
            <rFont val="Tahoma"/>
            <family val="2"/>
          </rPr>
          <t>Författare:</t>
        </r>
        <r>
          <rPr>
            <sz val="8"/>
            <color indexed="81"/>
            <rFont val="Tahoma"/>
            <family val="2"/>
          </rPr>
          <t xml:space="preserve">
Andy</t>
        </r>
      </text>
    </comment>
    <comment ref="Q163" authorId="1">
      <text>
        <r>
          <rPr>
            <b/>
            <sz val="8"/>
            <color indexed="81"/>
            <rFont val="Tahoma"/>
            <family val="2"/>
          </rPr>
          <t>Författare:</t>
        </r>
        <r>
          <rPr>
            <sz val="8"/>
            <color indexed="81"/>
            <rFont val="Tahoma"/>
            <family val="2"/>
          </rPr>
          <t xml:space="preserve">
Andy</t>
        </r>
      </text>
    </comment>
    <comment ref="Q164" authorId="1">
      <text>
        <r>
          <rPr>
            <b/>
            <sz val="8"/>
            <color indexed="81"/>
            <rFont val="Tahoma"/>
            <family val="2"/>
          </rPr>
          <t>Författare:</t>
        </r>
        <r>
          <rPr>
            <sz val="8"/>
            <color indexed="81"/>
            <rFont val="Tahoma"/>
            <family val="2"/>
          </rPr>
          <t xml:space="preserve">
Andy</t>
        </r>
      </text>
    </comment>
    <comment ref="Q165" authorId="1">
      <text>
        <r>
          <rPr>
            <b/>
            <sz val="8"/>
            <color indexed="81"/>
            <rFont val="Tahoma"/>
            <family val="2"/>
          </rPr>
          <t>Författare:</t>
        </r>
        <r>
          <rPr>
            <sz val="8"/>
            <color indexed="81"/>
            <rFont val="Tahoma"/>
            <family val="2"/>
          </rPr>
          <t xml:space="preserve">
Andy</t>
        </r>
      </text>
    </comment>
    <comment ref="Q166" authorId="1">
      <text>
        <r>
          <rPr>
            <b/>
            <sz val="8"/>
            <color indexed="81"/>
            <rFont val="Tahoma"/>
            <family val="2"/>
          </rPr>
          <t>Författare:</t>
        </r>
        <r>
          <rPr>
            <sz val="8"/>
            <color indexed="81"/>
            <rFont val="Tahoma"/>
            <family val="2"/>
          </rPr>
          <t xml:space="preserve">
Andy</t>
        </r>
      </text>
    </comment>
    <comment ref="Q167" authorId="1">
      <text>
        <r>
          <rPr>
            <b/>
            <sz val="8"/>
            <color indexed="81"/>
            <rFont val="Tahoma"/>
            <family val="2"/>
          </rPr>
          <t>Författare:</t>
        </r>
        <r>
          <rPr>
            <sz val="8"/>
            <color indexed="81"/>
            <rFont val="Tahoma"/>
            <family val="2"/>
          </rPr>
          <t xml:space="preserve">
Andy</t>
        </r>
      </text>
    </comment>
    <comment ref="Q168" authorId="1">
      <text>
        <r>
          <rPr>
            <b/>
            <sz val="8"/>
            <color indexed="81"/>
            <rFont val="Tahoma"/>
            <family val="2"/>
          </rPr>
          <t>Författare:</t>
        </r>
        <r>
          <rPr>
            <sz val="8"/>
            <color indexed="81"/>
            <rFont val="Tahoma"/>
            <family val="2"/>
          </rPr>
          <t xml:space="preserve">
Andy</t>
        </r>
      </text>
    </comment>
    <comment ref="Q169" authorId="1">
      <text>
        <r>
          <rPr>
            <b/>
            <sz val="8"/>
            <color indexed="81"/>
            <rFont val="Tahoma"/>
            <family val="2"/>
          </rPr>
          <t>Författare:</t>
        </r>
        <r>
          <rPr>
            <sz val="8"/>
            <color indexed="81"/>
            <rFont val="Tahoma"/>
            <family val="2"/>
          </rPr>
          <t xml:space="preserve">
Andy</t>
        </r>
      </text>
    </comment>
    <comment ref="Q170" authorId="1">
      <text>
        <r>
          <rPr>
            <b/>
            <sz val="8"/>
            <color indexed="81"/>
            <rFont val="Tahoma"/>
            <family val="2"/>
          </rPr>
          <t>Författare:</t>
        </r>
        <r>
          <rPr>
            <sz val="8"/>
            <color indexed="81"/>
            <rFont val="Tahoma"/>
            <family val="2"/>
          </rPr>
          <t xml:space="preserve">
Andy</t>
        </r>
      </text>
    </comment>
    <comment ref="Q171" authorId="1">
      <text>
        <r>
          <rPr>
            <b/>
            <sz val="8"/>
            <color indexed="81"/>
            <rFont val="Tahoma"/>
            <family val="2"/>
          </rPr>
          <t>Författare:</t>
        </r>
        <r>
          <rPr>
            <sz val="8"/>
            <color indexed="81"/>
            <rFont val="Tahoma"/>
            <family val="2"/>
          </rPr>
          <t xml:space="preserve">
Andy</t>
        </r>
      </text>
    </comment>
    <comment ref="Q172" authorId="1">
      <text>
        <r>
          <rPr>
            <b/>
            <sz val="8"/>
            <color indexed="81"/>
            <rFont val="Tahoma"/>
            <family val="2"/>
          </rPr>
          <t>Författare:</t>
        </r>
        <r>
          <rPr>
            <sz val="8"/>
            <color indexed="81"/>
            <rFont val="Tahoma"/>
            <family val="2"/>
          </rPr>
          <t xml:space="preserve">
Andy</t>
        </r>
      </text>
    </comment>
    <comment ref="AE179" authorId="0">
      <text>
        <r>
          <rPr>
            <b/>
            <sz val="8"/>
            <color indexed="81"/>
            <rFont val="Tahoma"/>
            <family val="2"/>
          </rPr>
          <t>Institutionen för vatten och miljö:</t>
        </r>
        <r>
          <rPr>
            <sz val="8"/>
            <color indexed="81"/>
            <rFont val="Tahoma"/>
            <family val="2"/>
          </rPr>
          <t xml:space="preserve">
uppsakattat
</t>
        </r>
      </text>
    </comment>
    <comment ref="AE180" authorId="0">
      <text>
        <r>
          <rPr>
            <b/>
            <sz val="8"/>
            <color indexed="81"/>
            <rFont val="Tahoma"/>
            <family val="2"/>
          </rPr>
          <t>Institutionen för vatten och miljö:</t>
        </r>
        <r>
          <rPr>
            <sz val="8"/>
            <color indexed="81"/>
            <rFont val="Tahoma"/>
            <family val="2"/>
          </rPr>
          <t xml:space="preserve">
uppskattat</t>
        </r>
      </text>
    </comment>
    <comment ref="M195" authorId="2">
      <text>
        <r>
          <rPr>
            <b/>
            <sz val="8"/>
            <color indexed="81"/>
            <rFont val="Tahoma"/>
            <family val="2"/>
          </rPr>
          <t>720927-001:</t>
        </r>
        <r>
          <rPr>
            <sz val="8"/>
            <color indexed="81"/>
            <rFont val="Tahoma"/>
            <family val="2"/>
          </rPr>
          <t xml:space="preserve">
SRK-lokalen Brunnen har lokalkoordinaterna 6230350, 1467800 och ligger 400 m uppströms vid nästa bro</t>
        </r>
      </text>
    </comment>
  </commentList>
</comments>
</file>

<file path=xl/comments3.xml><?xml version="1.0" encoding="utf-8"?>
<comments xmlns="http://schemas.openxmlformats.org/spreadsheetml/2006/main">
  <authors>
    <author>Institutionen för vatten och miljö</author>
  </authors>
  <commentList>
    <comment ref="I723" authorId="0">
      <text>
        <r>
          <rPr>
            <b/>
            <sz val="8"/>
            <color indexed="81"/>
            <rFont val="Tahoma"/>
            <family val="2"/>
          </rPr>
          <t>Institutionen för vatten och miljö:</t>
        </r>
        <r>
          <rPr>
            <sz val="8"/>
            <color indexed="81"/>
            <rFont val="Tahoma"/>
            <family val="2"/>
          </rPr>
          <t xml:space="preserve">
infogad av MK</t>
        </r>
      </text>
    </comment>
    <comment ref="Y4194" authorId="0">
      <text>
        <r>
          <rPr>
            <b/>
            <sz val="8"/>
            <color indexed="81"/>
            <rFont val="Tahoma"/>
            <family val="2"/>
          </rPr>
          <t>Institutionen för vatten och miljö:</t>
        </r>
        <r>
          <rPr>
            <sz val="8"/>
            <color indexed="81"/>
            <rFont val="Tahoma"/>
            <family val="2"/>
          </rPr>
          <t xml:space="preserve">
Eucocconeis laevis</t>
        </r>
      </text>
    </comment>
    <comment ref="AE4194" authorId="0">
      <text>
        <r>
          <rPr>
            <b/>
            <sz val="8"/>
            <color indexed="81"/>
            <rFont val="Tahoma"/>
            <family val="2"/>
          </rPr>
          <t>Institutionen för vatten och miljö:</t>
        </r>
        <r>
          <rPr>
            <sz val="8"/>
            <color indexed="81"/>
            <rFont val="Tahoma"/>
            <family val="2"/>
          </rPr>
          <t xml:space="preserve">
Achnanthes sp.</t>
        </r>
      </text>
    </comment>
  </commentList>
</comments>
</file>

<file path=xl/comments4.xml><?xml version="1.0" encoding="utf-8"?>
<comments xmlns="http://schemas.openxmlformats.org/spreadsheetml/2006/main">
  <authors>
    <author>Författare</author>
  </authors>
  <commentList>
    <comment ref="R5" authorId="0">
      <text>
        <r>
          <rPr>
            <b/>
            <sz val="8"/>
            <color indexed="81"/>
            <rFont val="Tahoma"/>
            <family val="2"/>
          </rPr>
          <t>Författare:</t>
        </r>
        <r>
          <rPr>
            <sz val="8"/>
            <color indexed="81"/>
            <rFont val="Tahoma"/>
            <family val="2"/>
          </rPr>
          <t xml:space="preserve">
2006 punktmätning; mätt regelbundet tom 1998, aldrig &gt; klass 2</t>
        </r>
      </text>
    </comment>
    <comment ref="S5" authorId="0">
      <text>
        <r>
          <rPr>
            <b/>
            <sz val="8"/>
            <color indexed="81"/>
            <rFont val="Tahoma"/>
            <family val="2"/>
          </rPr>
          <t>Författare:</t>
        </r>
        <r>
          <rPr>
            <sz val="8"/>
            <color indexed="81"/>
            <rFont val="Tahoma"/>
            <family val="2"/>
          </rPr>
          <t xml:space="preserve">
2006 punktmätning; mätt regelbundet tom 1998, aldrig &gt; klass 2</t>
        </r>
      </text>
    </comment>
    <comment ref="R6" authorId="0">
      <text>
        <r>
          <rPr>
            <b/>
            <sz val="8"/>
            <color indexed="81"/>
            <rFont val="Tahoma"/>
            <family val="2"/>
          </rPr>
          <t>Författare:</t>
        </r>
        <r>
          <rPr>
            <sz val="8"/>
            <color indexed="81"/>
            <rFont val="Tahoma"/>
            <family val="2"/>
          </rPr>
          <t xml:space="preserve">
2006 punktmätning; mätt regelbundet tom 1998, aldrig &gt; klass 2</t>
        </r>
      </text>
    </comment>
    <comment ref="S6" authorId="0">
      <text>
        <r>
          <rPr>
            <b/>
            <sz val="8"/>
            <color indexed="81"/>
            <rFont val="Tahoma"/>
            <family val="2"/>
          </rPr>
          <t>Författare:</t>
        </r>
        <r>
          <rPr>
            <sz val="8"/>
            <color indexed="81"/>
            <rFont val="Tahoma"/>
            <family val="2"/>
          </rPr>
          <t xml:space="preserve">
2006 punktmätning; mätt regelbundet tom 1998, aldrig &gt; klass 2</t>
        </r>
      </text>
    </comment>
    <comment ref="R7" authorId="0">
      <text>
        <r>
          <rPr>
            <b/>
            <sz val="8"/>
            <color indexed="81"/>
            <rFont val="Tahoma"/>
            <family val="2"/>
          </rPr>
          <t>Författare:</t>
        </r>
        <r>
          <rPr>
            <sz val="8"/>
            <color indexed="81"/>
            <rFont val="Tahoma"/>
            <family val="2"/>
          </rPr>
          <t xml:space="preserve">
2006 punktmätning; mätt regelbundet tom 1998, aldrig &gt; klass 2</t>
        </r>
      </text>
    </comment>
    <comment ref="S7" authorId="0">
      <text>
        <r>
          <rPr>
            <b/>
            <sz val="8"/>
            <color indexed="81"/>
            <rFont val="Tahoma"/>
            <family val="2"/>
          </rPr>
          <t>Författare:</t>
        </r>
        <r>
          <rPr>
            <sz val="8"/>
            <color indexed="81"/>
            <rFont val="Tahoma"/>
            <family val="2"/>
          </rPr>
          <t xml:space="preserve">
2006 punktmätning; mätt regelbundet tom 1998, aldrig &gt; klass 2</t>
        </r>
      </text>
    </comment>
    <comment ref="R44" authorId="0">
      <text>
        <r>
          <rPr>
            <b/>
            <sz val="8"/>
            <color indexed="81"/>
            <rFont val="Tahoma"/>
            <family val="2"/>
          </rPr>
          <t>Författare:</t>
        </r>
        <r>
          <rPr>
            <sz val="8"/>
            <color indexed="81"/>
            <rFont val="Tahoma"/>
            <family val="2"/>
          </rPr>
          <t xml:space="preserve">
2006 punktmätning; tom 2007 mätt inom RMÖ (data ej i SLU)</t>
        </r>
      </text>
    </comment>
    <comment ref="S44" authorId="0">
      <text>
        <r>
          <rPr>
            <b/>
            <sz val="8"/>
            <color indexed="81"/>
            <rFont val="Tahoma"/>
            <family val="2"/>
          </rPr>
          <t>Författare:</t>
        </r>
        <r>
          <rPr>
            <sz val="8"/>
            <color indexed="81"/>
            <rFont val="Tahoma"/>
            <family val="2"/>
          </rPr>
          <t xml:space="preserve">
2006 punktmätning; tom 2007 mätt inom RMÖ (data ej i SLU)</t>
        </r>
      </text>
    </comment>
    <comment ref="R45" authorId="0">
      <text>
        <r>
          <rPr>
            <b/>
            <sz val="8"/>
            <color indexed="81"/>
            <rFont val="Tahoma"/>
            <family val="2"/>
          </rPr>
          <t>Författare:</t>
        </r>
        <r>
          <rPr>
            <sz val="8"/>
            <color indexed="81"/>
            <rFont val="Tahoma"/>
            <family val="2"/>
          </rPr>
          <t xml:space="preserve">
2006 punktmätning; tom 2007 mätt inom RMÖ (data ej i SLU)</t>
        </r>
      </text>
    </comment>
    <comment ref="S45" authorId="0">
      <text>
        <r>
          <rPr>
            <b/>
            <sz val="8"/>
            <color indexed="81"/>
            <rFont val="Tahoma"/>
            <family val="2"/>
          </rPr>
          <t>Författare:</t>
        </r>
        <r>
          <rPr>
            <sz val="8"/>
            <color indexed="81"/>
            <rFont val="Tahoma"/>
            <family val="2"/>
          </rPr>
          <t xml:space="preserve">
2006 punktmätning; tom 2007 mätt inom RMÖ (data ej i SLU)</t>
        </r>
      </text>
    </comment>
    <comment ref="R46" authorId="0">
      <text>
        <r>
          <rPr>
            <b/>
            <sz val="8"/>
            <color indexed="81"/>
            <rFont val="Tahoma"/>
            <family val="2"/>
          </rPr>
          <t>Författare:</t>
        </r>
        <r>
          <rPr>
            <sz val="8"/>
            <color indexed="81"/>
            <rFont val="Tahoma"/>
            <family val="2"/>
          </rPr>
          <t xml:space="preserve">
2006 punktmätning; tom 2007 mätt inom RMÖ (data ej i SLU)</t>
        </r>
      </text>
    </comment>
    <comment ref="S46" authorId="0">
      <text>
        <r>
          <rPr>
            <b/>
            <sz val="8"/>
            <color indexed="81"/>
            <rFont val="Tahoma"/>
            <family val="2"/>
          </rPr>
          <t>Författare:</t>
        </r>
        <r>
          <rPr>
            <sz val="8"/>
            <color indexed="81"/>
            <rFont val="Tahoma"/>
            <family val="2"/>
          </rPr>
          <t xml:space="preserve">
2006 punktmätning; tom 2007 mätt inom RMÖ (data ej i SLU)</t>
        </r>
      </text>
    </comment>
    <comment ref="R47" authorId="0">
      <text>
        <r>
          <rPr>
            <b/>
            <sz val="8"/>
            <color indexed="81"/>
            <rFont val="Tahoma"/>
            <family val="2"/>
          </rPr>
          <t>Författare:</t>
        </r>
        <r>
          <rPr>
            <sz val="8"/>
            <color indexed="81"/>
            <rFont val="Tahoma"/>
            <family val="2"/>
          </rPr>
          <t xml:space="preserve">
2006 punktmätning</t>
        </r>
      </text>
    </comment>
    <comment ref="S47" authorId="0">
      <text>
        <r>
          <rPr>
            <b/>
            <sz val="8"/>
            <color indexed="81"/>
            <rFont val="Tahoma"/>
            <family val="2"/>
          </rPr>
          <t>Författare:</t>
        </r>
        <r>
          <rPr>
            <sz val="8"/>
            <color indexed="81"/>
            <rFont val="Tahoma"/>
            <family val="2"/>
          </rPr>
          <t xml:space="preserve">
2006 punktmätning</t>
        </r>
      </text>
    </comment>
    <comment ref="R48" authorId="0">
      <text>
        <r>
          <rPr>
            <b/>
            <sz val="8"/>
            <color indexed="81"/>
            <rFont val="Tahoma"/>
            <family val="2"/>
          </rPr>
          <t>Författare:</t>
        </r>
        <r>
          <rPr>
            <sz val="8"/>
            <color indexed="81"/>
            <rFont val="Tahoma"/>
            <family val="2"/>
          </rPr>
          <t xml:space="preserve">
2006 punktmätning</t>
        </r>
      </text>
    </comment>
    <comment ref="S48" authorId="0">
      <text>
        <r>
          <rPr>
            <b/>
            <sz val="8"/>
            <color indexed="81"/>
            <rFont val="Tahoma"/>
            <family val="2"/>
          </rPr>
          <t>Författare:</t>
        </r>
        <r>
          <rPr>
            <sz val="8"/>
            <color indexed="81"/>
            <rFont val="Tahoma"/>
            <family val="2"/>
          </rPr>
          <t xml:space="preserve">
2006 punktmätning</t>
        </r>
      </text>
    </comment>
    <comment ref="R49" authorId="0">
      <text>
        <r>
          <rPr>
            <b/>
            <sz val="8"/>
            <color indexed="81"/>
            <rFont val="Tahoma"/>
            <family val="2"/>
          </rPr>
          <t>Författare:</t>
        </r>
        <r>
          <rPr>
            <sz val="8"/>
            <color indexed="81"/>
            <rFont val="Tahoma"/>
            <family val="2"/>
          </rPr>
          <t xml:space="preserve">
2006 punktmätning</t>
        </r>
      </text>
    </comment>
    <comment ref="S49" authorId="0">
      <text>
        <r>
          <rPr>
            <b/>
            <sz val="8"/>
            <color indexed="81"/>
            <rFont val="Tahoma"/>
            <family val="2"/>
          </rPr>
          <t>Författare:</t>
        </r>
        <r>
          <rPr>
            <sz val="8"/>
            <color indexed="81"/>
            <rFont val="Tahoma"/>
            <family val="2"/>
          </rPr>
          <t xml:space="preserve">
2006 punktmätning</t>
        </r>
      </text>
    </comment>
    <comment ref="R64" authorId="0">
      <text>
        <r>
          <rPr>
            <b/>
            <sz val="8"/>
            <color indexed="81"/>
            <rFont val="Tahoma"/>
            <family val="2"/>
          </rPr>
          <t>Författare:</t>
        </r>
        <r>
          <rPr>
            <sz val="8"/>
            <color indexed="81"/>
            <rFont val="Tahoma"/>
            <family val="2"/>
          </rPr>
          <t xml:space="preserve">
2006 punktmätning</t>
        </r>
      </text>
    </comment>
    <comment ref="S64" authorId="0">
      <text>
        <r>
          <rPr>
            <b/>
            <sz val="8"/>
            <color indexed="81"/>
            <rFont val="Tahoma"/>
            <family val="2"/>
          </rPr>
          <t>Författare:</t>
        </r>
        <r>
          <rPr>
            <sz val="8"/>
            <color indexed="81"/>
            <rFont val="Tahoma"/>
            <family val="2"/>
          </rPr>
          <t xml:space="preserve">
2006 punktmätning</t>
        </r>
      </text>
    </comment>
    <comment ref="R65" authorId="0">
      <text>
        <r>
          <rPr>
            <b/>
            <sz val="8"/>
            <color indexed="81"/>
            <rFont val="Tahoma"/>
            <family val="2"/>
          </rPr>
          <t>Författare:</t>
        </r>
        <r>
          <rPr>
            <sz val="8"/>
            <color indexed="81"/>
            <rFont val="Tahoma"/>
            <family val="2"/>
          </rPr>
          <t xml:space="preserve">
2006 punktmätning</t>
        </r>
      </text>
    </comment>
    <comment ref="S65" authorId="0">
      <text>
        <r>
          <rPr>
            <b/>
            <sz val="8"/>
            <color indexed="81"/>
            <rFont val="Tahoma"/>
            <family val="2"/>
          </rPr>
          <t>Författare:</t>
        </r>
        <r>
          <rPr>
            <sz val="8"/>
            <color indexed="81"/>
            <rFont val="Tahoma"/>
            <family val="2"/>
          </rPr>
          <t xml:space="preserve">
2006 punktmätning</t>
        </r>
      </text>
    </comment>
    <comment ref="R66" authorId="0">
      <text>
        <r>
          <rPr>
            <b/>
            <sz val="8"/>
            <color indexed="81"/>
            <rFont val="Tahoma"/>
            <family val="2"/>
          </rPr>
          <t>Författare:</t>
        </r>
        <r>
          <rPr>
            <sz val="8"/>
            <color indexed="81"/>
            <rFont val="Tahoma"/>
            <family val="2"/>
          </rPr>
          <t xml:space="preserve">
2006 punktmätning</t>
        </r>
      </text>
    </comment>
    <comment ref="S66" authorId="0">
      <text>
        <r>
          <rPr>
            <b/>
            <sz val="8"/>
            <color indexed="81"/>
            <rFont val="Tahoma"/>
            <family val="2"/>
          </rPr>
          <t>Författare:</t>
        </r>
        <r>
          <rPr>
            <sz val="8"/>
            <color indexed="81"/>
            <rFont val="Tahoma"/>
            <family val="2"/>
          </rPr>
          <t xml:space="preserve">
2006 punktmätning</t>
        </r>
      </text>
    </comment>
    <comment ref="R90" authorId="0">
      <text>
        <r>
          <rPr>
            <b/>
            <sz val="8"/>
            <color indexed="81"/>
            <rFont val="Tahoma"/>
            <family val="2"/>
          </rPr>
          <t>Författare:</t>
        </r>
        <r>
          <rPr>
            <sz val="8"/>
            <color indexed="81"/>
            <rFont val="Tahoma"/>
            <family val="2"/>
          </rPr>
          <t xml:space="preserve">
2006 punktmätning</t>
        </r>
      </text>
    </comment>
    <comment ref="S90" authorId="0">
      <text>
        <r>
          <rPr>
            <b/>
            <sz val="8"/>
            <color indexed="81"/>
            <rFont val="Tahoma"/>
            <family val="2"/>
          </rPr>
          <t>Författare:</t>
        </r>
        <r>
          <rPr>
            <sz val="8"/>
            <color indexed="81"/>
            <rFont val="Tahoma"/>
            <family val="2"/>
          </rPr>
          <t xml:space="preserve">
2006 punktmätning</t>
        </r>
      </text>
    </comment>
    <comment ref="R91" authorId="0">
      <text>
        <r>
          <rPr>
            <b/>
            <sz val="8"/>
            <color indexed="81"/>
            <rFont val="Tahoma"/>
            <family val="2"/>
          </rPr>
          <t>Författare:</t>
        </r>
        <r>
          <rPr>
            <sz val="8"/>
            <color indexed="81"/>
            <rFont val="Tahoma"/>
            <family val="2"/>
          </rPr>
          <t xml:space="preserve">
2006 punktmätning</t>
        </r>
      </text>
    </comment>
    <comment ref="S91" authorId="0">
      <text>
        <r>
          <rPr>
            <b/>
            <sz val="8"/>
            <color indexed="81"/>
            <rFont val="Tahoma"/>
            <family val="2"/>
          </rPr>
          <t>Författare:</t>
        </r>
        <r>
          <rPr>
            <sz val="8"/>
            <color indexed="81"/>
            <rFont val="Tahoma"/>
            <family val="2"/>
          </rPr>
          <t xml:space="preserve">
2006 punktmätning</t>
        </r>
      </text>
    </comment>
    <comment ref="R92" authorId="0">
      <text>
        <r>
          <rPr>
            <b/>
            <sz val="8"/>
            <color indexed="81"/>
            <rFont val="Tahoma"/>
            <family val="2"/>
          </rPr>
          <t>Författare:</t>
        </r>
        <r>
          <rPr>
            <sz val="8"/>
            <color indexed="81"/>
            <rFont val="Tahoma"/>
            <family val="2"/>
          </rPr>
          <t xml:space="preserve">
2006 punktmätning</t>
        </r>
      </text>
    </comment>
    <comment ref="S92" authorId="0">
      <text>
        <r>
          <rPr>
            <b/>
            <sz val="8"/>
            <color indexed="81"/>
            <rFont val="Tahoma"/>
            <family val="2"/>
          </rPr>
          <t>Författare:</t>
        </r>
        <r>
          <rPr>
            <sz val="8"/>
            <color indexed="81"/>
            <rFont val="Tahoma"/>
            <family val="2"/>
          </rPr>
          <t xml:space="preserve">
2006 punktmätning</t>
        </r>
      </text>
    </comment>
    <comment ref="R96"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S96"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R97"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S97"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R98"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S98" authorId="0">
      <text>
        <r>
          <rPr>
            <b/>
            <sz val="8"/>
            <color indexed="81"/>
            <rFont val="Tahoma"/>
            <family val="2"/>
          </rPr>
          <t>Författare:</t>
        </r>
        <r>
          <rPr>
            <sz val="8"/>
            <color indexed="81"/>
            <rFont val="Tahoma"/>
            <family val="2"/>
          </rPr>
          <t xml:space="preserve">
regelbunden kemi tom 2008; 1999 väldigt höga värden, sedan minskade, sedan 2002 inte över klass 1-2</t>
        </r>
      </text>
    </comment>
    <comment ref="N107" authorId="0">
      <text>
        <r>
          <rPr>
            <b/>
            <sz val="8"/>
            <color indexed="81"/>
            <rFont val="Tahoma"/>
            <family val="2"/>
          </rPr>
          <t>Författare:</t>
        </r>
        <r>
          <rPr>
            <sz val="8"/>
            <color indexed="81"/>
            <rFont val="Tahoma"/>
            <family val="2"/>
          </rPr>
          <t xml:space="preserve">
bara 2006</t>
        </r>
      </text>
    </comment>
    <comment ref="R111" authorId="0">
      <text>
        <r>
          <rPr>
            <b/>
            <sz val="8"/>
            <color indexed="81"/>
            <rFont val="Tahoma"/>
            <family val="2"/>
          </rPr>
          <t>Författare:</t>
        </r>
        <r>
          <rPr>
            <sz val="8"/>
            <color indexed="81"/>
            <rFont val="Tahoma"/>
            <family val="2"/>
          </rPr>
          <t xml:space="preserve">
regelbunden kemi tom 2001; 1984 väldigt höga Cu värden, sedan 1994 minskade, sedan 1999 inte över klass 1-2</t>
        </r>
      </text>
    </comment>
    <comment ref="S111" authorId="0">
      <text>
        <r>
          <rPr>
            <b/>
            <sz val="8"/>
            <color indexed="81"/>
            <rFont val="Tahoma"/>
            <family val="2"/>
          </rPr>
          <t>Författare:</t>
        </r>
        <r>
          <rPr>
            <sz val="8"/>
            <color indexed="81"/>
            <rFont val="Tahoma"/>
            <family val="2"/>
          </rPr>
          <t xml:space="preserve">
regelbunden kemi tom 2001; 1984 väldigt höga Cu värden, sedan 1994 minskade, sedan 1999 inte över klass 1-2</t>
        </r>
      </text>
    </comment>
    <comment ref="R124" authorId="0">
      <text>
        <r>
          <rPr>
            <b/>
            <sz val="8"/>
            <color indexed="81"/>
            <rFont val="Tahoma"/>
            <family val="2"/>
          </rPr>
          <t>Författare:</t>
        </r>
        <r>
          <rPr>
            <sz val="8"/>
            <color indexed="81"/>
            <rFont val="Tahoma"/>
            <family val="2"/>
          </rPr>
          <t xml:space="preserve">
2006 punktmätning</t>
        </r>
      </text>
    </comment>
    <comment ref="S124" authorId="0">
      <text>
        <r>
          <rPr>
            <b/>
            <sz val="8"/>
            <color indexed="81"/>
            <rFont val="Tahoma"/>
            <family val="2"/>
          </rPr>
          <t>Författare:</t>
        </r>
        <r>
          <rPr>
            <sz val="8"/>
            <color indexed="81"/>
            <rFont val="Tahoma"/>
            <family val="2"/>
          </rPr>
          <t xml:space="preserve">
2006 punktmätning</t>
        </r>
      </text>
    </comment>
    <comment ref="R125" authorId="0">
      <text>
        <r>
          <rPr>
            <b/>
            <sz val="8"/>
            <color indexed="81"/>
            <rFont val="Tahoma"/>
            <family val="2"/>
          </rPr>
          <t>Författare:</t>
        </r>
        <r>
          <rPr>
            <sz val="8"/>
            <color indexed="81"/>
            <rFont val="Tahoma"/>
            <family val="2"/>
          </rPr>
          <t xml:space="preserve">
2006 punktmätning</t>
        </r>
      </text>
    </comment>
    <comment ref="S125" authorId="0">
      <text>
        <r>
          <rPr>
            <b/>
            <sz val="8"/>
            <color indexed="81"/>
            <rFont val="Tahoma"/>
            <family val="2"/>
          </rPr>
          <t>Författare:</t>
        </r>
        <r>
          <rPr>
            <sz val="8"/>
            <color indexed="81"/>
            <rFont val="Tahoma"/>
            <family val="2"/>
          </rPr>
          <t xml:space="preserve">
2006 punktmätning</t>
        </r>
      </text>
    </comment>
    <comment ref="R126" authorId="0">
      <text>
        <r>
          <rPr>
            <b/>
            <sz val="8"/>
            <color indexed="81"/>
            <rFont val="Tahoma"/>
            <family val="2"/>
          </rPr>
          <t>Författare:</t>
        </r>
        <r>
          <rPr>
            <sz val="8"/>
            <color indexed="81"/>
            <rFont val="Tahoma"/>
            <family val="2"/>
          </rPr>
          <t xml:space="preserve">
2006 punktmätning</t>
        </r>
      </text>
    </comment>
    <comment ref="S126" authorId="0">
      <text>
        <r>
          <rPr>
            <b/>
            <sz val="8"/>
            <color indexed="81"/>
            <rFont val="Tahoma"/>
            <family val="2"/>
          </rPr>
          <t>Författare:</t>
        </r>
        <r>
          <rPr>
            <sz val="8"/>
            <color indexed="81"/>
            <rFont val="Tahoma"/>
            <family val="2"/>
          </rPr>
          <t xml:space="preserve">
2006 punktmätning</t>
        </r>
      </text>
    </comment>
    <comment ref="R133" authorId="0">
      <text>
        <r>
          <rPr>
            <b/>
            <sz val="8"/>
            <color indexed="81"/>
            <rFont val="Tahoma"/>
            <family val="2"/>
          </rPr>
          <t>Författare:</t>
        </r>
        <r>
          <rPr>
            <sz val="8"/>
            <color indexed="81"/>
            <rFont val="Tahoma"/>
            <family val="2"/>
          </rPr>
          <t xml:space="preserve">
tom 2007 regelbunden mätning, aldrig över 1-2</t>
        </r>
      </text>
    </comment>
    <comment ref="S133" authorId="0">
      <text>
        <r>
          <rPr>
            <b/>
            <sz val="8"/>
            <color indexed="81"/>
            <rFont val="Tahoma"/>
            <family val="2"/>
          </rPr>
          <t>Författare:</t>
        </r>
        <r>
          <rPr>
            <sz val="8"/>
            <color indexed="81"/>
            <rFont val="Tahoma"/>
            <family val="2"/>
          </rPr>
          <t xml:space="preserve">
tom 2007 regelbunden mätning, aldrig över 1-2</t>
        </r>
      </text>
    </comment>
    <comment ref="R134" authorId="0">
      <text>
        <r>
          <rPr>
            <b/>
            <sz val="8"/>
            <color indexed="81"/>
            <rFont val="Tahoma"/>
            <family val="2"/>
          </rPr>
          <t>Författare:</t>
        </r>
        <r>
          <rPr>
            <sz val="8"/>
            <color indexed="81"/>
            <rFont val="Tahoma"/>
            <family val="2"/>
          </rPr>
          <t xml:space="preserve">
tom 2007 regelbunden mätning, aldrig över 1-2</t>
        </r>
      </text>
    </comment>
    <comment ref="S134" authorId="0">
      <text>
        <r>
          <rPr>
            <b/>
            <sz val="8"/>
            <color indexed="81"/>
            <rFont val="Tahoma"/>
            <family val="2"/>
          </rPr>
          <t>Författare:</t>
        </r>
        <r>
          <rPr>
            <sz val="8"/>
            <color indexed="81"/>
            <rFont val="Tahoma"/>
            <family val="2"/>
          </rPr>
          <t xml:space="preserve">
tom 2007 regelbunden mätning, aldrig över 1-2</t>
        </r>
      </text>
    </comment>
    <comment ref="R135" authorId="0">
      <text>
        <r>
          <rPr>
            <b/>
            <sz val="8"/>
            <color indexed="81"/>
            <rFont val="Tahoma"/>
            <family val="2"/>
          </rPr>
          <t>Författare:</t>
        </r>
        <r>
          <rPr>
            <sz val="8"/>
            <color indexed="81"/>
            <rFont val="Tahoma"/>
            <family val="2"/>
          </rPr>
          <t xml:space="preserve">
tom 2007 regelbunden mätning, aldrig över 1-2</t>
        </r>
      </text>
    </comment>
    <comment ref="S135" authorId="0">
      <text>
        <r>
          <rPr>
            <b/>
            <sz val="8"/>
            <color indexed="81"/>
            <rFont val="Tahoma"/>
            <family val="2"/>
          </rPr>
          <t>Författare:</t>
        </r>
        <r>
          <rPr>
            <sz val="8"/>
            <color indexed="81"/>
            <rFont val="Tahoma"/>
            <family val="2"/>
          </rPr>
          <t xml:space="preserve">
tom 2007 regelbunden mätning, aldrig över 1-2</t>
        </r>
      </text>
    </comment>
    <comment ref="R140" authorId="0">
      <text>
        <r>
          <rPr>
            <b/>
            <sz val="8"/>
            <color indexed="81"/>
            <rFont val="Tahoma"/>
            <family val="2"/>
          </rPr>
          <t>Författare:</t>
        </r>
        <r>
          <rPr>
            <sz val="8"/>
            <color indexed="81"/>
            <rFont val="Tahoma"/>
            <family val="2"/>
          </rPr>
          <t xml:space="preserve">
2006 punktmätning</t>
        </r>
      </text>
    </comment>
    <comment ref="S140" authorId="0">
      <text>
        <r>
          <rPr>
            <b/>
            <sz val="8"/>
            <color indexed="81"/>
            <rFont val="Tahoma"/>
            <family val="2"/>
          </rPr>
          <t>Författare:</t>
        </r>
        <r>
          <rPr>
            <sz val="8"/>
            <color indexed="81"/>
            <rFont val="Tahoma"/>
            <family val="2"/>
          </rPr>
          <t xml:space="preserve">
2006 punktmätning</t>
        </r>
      </text>
    </comment>
    <comment ref="R141" authorId="0">
      <text>
        <r>
          <rPr>
            <b/>
            <sz val="8"/>
            <color indexed="81"/>
            <rFont val="Tahoma"/>
            <family val="2"/>
          </rPr>
          <t>Författare:</t>
        </r>
        <r>
          <rPr>
            <sz val="8"/>
            <color indexed="81"/>
            <rFont val="Tahoma"/>
            <family val="2"/>
          </rPr>
          <t xml:space="preserve">
2006 punktmätning</t>
        </r>
      </text>
    </comment>
    <comment ref="S141" authorId="0">
      <text>
        <r>
          <rPr>
            <b/>
            <sz val="8"/>
            <color indexed="81"/>
            <rFont val="Tahoma"/>
            <family val="2"/>
          </rPr>
          <t>Författare:</t>
        </r>
        <r>
          <rPr>
            <sz val="8"/>
            <color indexed="81"/>
            <rFont val="Tahoma"/>
            <family val="2"/>
          </rPr>
          <t xml:space="preserve">
2006 punktmätning</t>
        </r>
      </text>
    </comment>
    <comment ref="R142" authorId="0">
      <text>
        <r>
          <rPr>
            <b/>
            <sz val="8"/>
            <color indexed="81"/>
            <rFont val="Tahoma"/>
            <family val="2"/>
          </rPr>
          <t>Författare:</t>
        </r>
        <r>
          <rPr>
            <sz val="8"/>
            <color indexed="81"/>
            <rFont val="Tahoma"/>
            <family val="2"/>
          </rPr>
          <t xml:space="preserve">
2006 punktmätning</t>
        </r>
      </text>
    </comment>
    <comment ref="S142" authorId="0">
      <text>
        <r>
          <rPr>
            <b/>
            <sz val="8"/>
            <color indexed="81"/>
            <rFont val="Tahoma"/>
            <family val="2"/>
          </rPr>
          <t>Författare:</t>
        </r>
        <r>
          <rPr>
            <sz val="8"/>
            <color indexed="81"/>
            <rFont val="Tahoma"/>
            <family val="2"/>
          </rPr>
          <t xml:space="preserve">
2006 punktmätning</t>
        </r>
      </text>
    </comment>
    <comment ref="R148" authorId="0">
      <text>
        <r>
          <rPr>
            <b/>
            <sz val="8"/>
            <color indexed="81"/>
            <rFont val="Tahoma"/>
            <family val="2"/>
          </rPr>
          <t>Författare:</t>
        </r>
        <r>
          <rPr>
            <sz val="8"/>
            <color indexed="81"/>
            <rFont val="Tahoma"/>
            <family val="2"/>
          </rPr>
          <t xml:space="preserve">
2006 punktmätning</t>
        </r>
      </text>
    </comment>
    <comment ref="S148" authorId="0">
      <text>
        <r>
          <rPr>
            <b/>
            <sz val="8"/>
            <color indexed="81"/>
            <rFont val="Tahoma"/>
            <family val="2"/>
          </rPr>
          <t>Författare:</t>
        </r>
        <r>
          <rPr>
            <sz val="8"/>
            <color indexed="81"/>
            <rFont val="Tahoma"/>
            <family val="2"/>
          </rPr>
          <t xml:space="preserve">
2006 punktmätning</t>
        </r>
      </text>
    </comment>
    <comment ref="R149" authorId="0">
      <text>
        <r>
          <rPr>
            <b/>
            <sz val="8"/>
            <color indexed="81"/>
            <rFont val="Tahoma"/>
            <family val="2"/>
          </rPr>
          <t>Författare:</t>
        </r>
        <r>
          <rPr>
            <sz val="8"/>
            <color indexed="81"/>
            <rFont val="Tahoma"/>
            <family val="2"/>
          </rPr>
          <t xml:space="preserve">
2006 punktmätning</t>
        </r>
      </text>
    </comment>
    <comment ref="S149" authorId="0">
      <text>
        <r>
          <rPr>
            <b/>
            <sz val="8"/>
            <color indexed="81"/>
            <rFont val="Tahoma"/>
            <family val="2"/>
          </rPr>
          <t>Författare:</t>
        </r>
        <r>
          <rPr>
            <sz val="8"/>
            <color indexed="81"/>
            <rFont val="Tahoma"/>
            <family val="2"/>
          </rPr>
          <t xml:space="preserve">
2006 punktmätning</t>
        </r>
      </text>
    </comment>
    <comment ref="R150" authorId="0">
      <text>
        <r>
          <rPr>
            <b/>
            <sz val="8"/>
            <color indexed="81"/>
            <rFont val="Tahoma"/>
            <family val="2"/>
          </rPr>
          <t>Författare:</t>
        </r>
        <r>
          <rPr>
            <sz val="8"/>
            <color indexed="81"/>
            <rFont val="Tahoma"/>
            <family val="2"/>
          </rPr>
          <t xml:space="preserve">
2006 punktmätning</t>
        </r>
      </text>
    </comment>
    <comment ref="S150" authorId="0">
      <text>
        <r>
          <rPr>
            <b/>
            <sz val="8"/>
            <color indexed="81"/>
            <rFont val="Tahoma"/>
            <family val="2"/>
          </rPr>
          <t>Författare:</t>
        </r>
        <r>
          <rPr>
            <sz val="8"/>
            <color indexed="81"/>
            <rFont val="Tahoma"/>
            <family val="2"/>
          </rPr>
          <t xml:space="preserve">
2006 punktmätning</t>
        </r>
      </text>
    </comment>
    <comment ref="R151" authorId="0">
      <text>
        <r>
          <rPr>
            <b/>
            <sz val="8"/>
            <color indexed="81"/>
            <rFont val="Tahoma"/>
            <family val="2"/>
          </rPr>
          <t>Författare:</t>
        </r>
        <r>
          <rPr>
            <sz val="8"/>
            <color indexed="81"/>
            <rFont val="Tahoma"/>
            <family val="2"/>
          </rPr>
          <t xml:space="preserve">
2006 punktmätning, tom 1997 regelbunden mätning, aldrig över 1-2</t>
        </r>
      </text>
    </comment>
    <comment ref="S151" authorId="0">
      <text>
        <r>
          <rPr>
            <b/>
            <sz val="8"/>
            <color indexed="81"/>
            <rFont val="Tahoma"/>
            <family val="2"/>
          </rPr>
          <t>Författare:</t>
        </r>
        <r>
          <rPr>
            <sz val="8"/>
            <color indexed="81"/>
            <rFont val="Tahoma"/>
            <family val="2"/>
          </rPr>
          <t xml:space="preserve">
2006 punktmätning, tom 1997 regelbunden mätning, aldrig över 1-2</t>
        </r>
      </text>
    </comment>
    <comment ref="R152" authorId="0">
      <text>
        <r>
          <rPr>
            <b/>
            <sz val="8"/>
            <color indexed="81"/>
            <rFont val="Tahoma"/>
            <family val="2"/>
          </rPr>
          <t>Författare:</t>
        </r>
        <r>
          <rPr>
            <sz val="8"/>
            <color indexed="81"/>
            <rFont val="Tahoma"/>
            <family val="2"/>
          </rPr>
          <t xml:space="preserve">
2006 punktmätning, tom 1997 regelbunden mätning, aldrig över 1-2</t>
        </r>
      </text>
    </comment>
    <comment ref="S152" authorId="0">
      <text>
        <r>
          <rPr>
            <b/>
            <sz val="8"/>
            <color indexed="81"/>
            <rFont val="Tahoma"/>
            <family val="2"/>
          </rPr>
          <t>Författare:</t>
        </r>
        <r>
          <rPr>
            <sz val="8"/>
            <color indexed="81"/>
            <rFont val="Tahoma"/>
            <family val="2"/>
          </rPr>
          <t xml:space="preserve">
2006 punktmätning, tom 1997 regelbunden mätning, aldrig över 1-2</t>
        </r>
      </text>
    </comment>
    <comment ref="R153" authorId="0">
      <text>
        <r>
          <rPr>
            <b/>
            <sz val="8"/>
            <color indexed="81"/>
            <rFont val="Tahoma"/>
            <family val="2"/>
          </rPr>
          <t>Författare:</t>
        </r>
        <r>
          <rPr>
            <sz val="8"/>
            <color indexed="81"/>
            <rFont val="Tahoma"/>
            <family val="2"/>
          </rPr>
          <t xml:space="preserve">
2006 punktmätning, tom 1997 regelbunden mätning, aldrig över 1-2</t>
        </r>
      </text>
    </comment>
    <comment ref="S153" authorId="0">
      <text>
        <r>
          <rPr>
            <b/>
            <sz val="8"/>
            <color indexed="81"/>
            <rFont val="Tahoma"/>
            <family val="2"/>
          </rPr>
          <t>Författare:</t>
        </r>
        <r>
          <rPr>
            <sz val="8"/>
            <color indexed="81"/>
            <rFont val="Tahoma"/>
            <family val="2"/>
          </rPr>
          <t xml:space="preserve">
2006 punktmätning, tom 1997 regelbunden mätning, aldrig över 1-2</t>
        </r>
      </text>
    </comment>
    <comment ref="R155" authorId="0">
      <text>
        <r>
          <rPr>
            <b/>
            <sz val="8"/>
            <color indexed="81"/>
            <rFont val="Tahoma"/>
            <family val="2"/>
          </rPr>
          <t>Författare:</t>
        </r>
        <r>
          <rPr>
            <sz val="8"/>
            <color indexed="81"/>
            <rFont val="Tahoma"/>
            <family val="2"/>
          </rPr>
          <t xml:space="preserve">
2006 punktmätning</t>
        </r>
      </text>
    </comment>
    <comment ref="S155" authorId="0">
      <text>
        <r>
          <rPr>
            <b/>
            <sz val="8"/>
            <color indexed="81"/>
            <rFont val="Tahoma"/>
            <family val="2"/>
          </rPr>
          <t>Författare:</t>
        </r>
        <r>
          <rPr>
            <sz val="8"/>
            <color indexed="81"/>
            <rFont val="Tahoma"/>
            <family val="2"/>
          </rPr>
          <t xml:space="preserve">
2006 punktmätning</t>
        </r>
      </text>
    </comment>
    <comment ref="R156" authorId="0">
      <text>
        <r>
          <rPr>
            <b/>
            <sz val="8"/>
            <color indexed="81"/>
            <rFont val="Tahoma"/>
            <family val="2"/>
          </rPr>
          <t>Författare:</t>
        </r>
        <r>
          <rPr>
            <sz val="8"/>
            <color indexed="81"/>
            <rFont val="Tahoma"/>
            <family val="2"/>
          </rPr>
          <t xml:space="preserve">
2006 punktmätning</t>
        </r>
      </text>
    </comment>
    <comment ref="S156" authorId="0">
      <text>
        <r>
          <rPr>
            <b/>
            <sz val="8"/>
            <color indexed="81"/>
            <rFont val="Tahoma"/>
            <family val="2"/>
          </rPr>
          <t>Författare:</t>
        </r>
        <r>
          <rPr>
            <sz val="8"/>
            <color indexed="81"/>
            <rFont val="Tahoma"/>
            <family val="2"/>
          </rPr>
          <t xml:space="preserve">
2006 punktmätning</t>
        </r>
      </text>
    </comment>
    <comment ref="R157" authorId="0">
      <text>
        <r>
          <rPr>
            <b/>
            <sz val="8"/>
            <color indexed="81"/>
            <rFont val="Tahoma"/>
            <family val="2"/>
          </rPr>
          <t>Författare:</t>
        </r>
        <r>
          <rPr>
            <sz val="8"/>
            <color indexed="81"/>
            <rFont val="Tahoma"/>
            <family val="2"/>
          </rPr>
          <t xml:space="preserve">
2006 punktmätning</t>
        </r>
      </text>
    </comment>
    <comment ref="S157" authorId="0">
      <text>
        <r>
          <rPr>
            <b/>
            <sz val="8"/>
            <color indexed="81"/>
            <rFont val="Tahoma"/>
            <family val="2"/>
          </rPr>
          <t>Författare:</t>
        </r>
        <r>
          <rPr>
            <sz val="8"/>
            <color indexed="81"/>
            <rFont val="Tahoma"/>
            <family val="2"/>
          </rPr>
          <t xml:space="preserve">
2006 punktmätning</t>
        </r>
      </text>
    </comment>
    <comment ref="R158" authorId="0">
      <text>
        <r>
          <rPr>
            <b/>
            <sz val="8"/>
            <color indexed="81"/>
            <rFont val="Tahoma"/>
            <family val="2"/>
          </rPr>
          <t>Författare:</t>
        </r>
        <r>
          <rPr>
            <sz val="8"/>
            <color indexed="81"/>
            <rFont val="Tahoma"/>
            <family val="2"/>
          </rPr>
          <t xml:space="preserve">
2006 punktmätning</t>
        </r>
      </text>
    </comment>
    <comment ref="S158" authorId="0">
      <text>
        <r>
          <rPr>
            <b/>
            <sz val="8"/>
            <color indexed="81"/>
            <rFont val="Tahoma"/>
            <family val="2"/>
          </rPr>
          <t>Författare:</t>
        </r>
        <r>
          <rPr>
            <sz val="8"/>
            <color indexed="81"/>
            <rFont val="Tahoma"/>
            <family val="2"/>
          </rPr>
          <t xml:space="preserve">
2006 punktmätning</t>
        </r>
      </text>
    </comment>
    <comment ref="R159" authorId="0">
      <text>
        <r>
          <rPr>
            <b/>
            <sz val="8"/>
            <color indexed="81"/>
            <rFont val="Tahoma"/>
            <family val="2"/>
          </rPr>
          <t>Författare:</t>
        </r>
        <r>
          <rPr>
            <sz val="8"/>
            <color indexed="81"/>
            <rFont val="Tahoma"/>
            <family val="2"/>
          </rPr>
          <t xml:space="preserve">
2006 punktmätning</t>
        </r>
      </text>
    </comment>
    <comment ref="S159" authorId="0">
      <text>
        <r>
          <rPr>
            <b/>
            <sz val="8"/>
            <color indexed="81"/>
            <rFont val="Tahoma"/>
            <family val="2"/>
          </rPr>
          <t>Författare:</t>
        </r>
        <r>
          <rPr>
            <sz val="8"/>
            <color indexed="81"/>
            <rFont val="Tahoma"/>
            <family val="2"/>
          </rPr>
          <t xml:space="preserve">
2006 punktmätning</t>
        </r>
      </text>
    </comment>
    <comment ref="R160" authorId="0">
      <text>
        <r>
          <rPr>
            <b/>
            <sz val="8"/>
            <color indexed="81"/>
            <rFont val="Tahoma"/>
            <family val="2"/>
          </rPr>
          <t>Författare:</t>
        </r>
        <r>
          <rPr>
            <sz val="8"/>
            <color indexed="81"/>
            <rFont val="Tahoma"/>
            <family val="2"/>
          </rPr>
          <t xml:space="preserve">
2006 punktmätning</t>
        </r>
      </text>
    </comment>
    <comment ref="S160" authorId="0">
      <text>
        <r>
          <rPr>
            <b/>
            <sz val="8"/>
            <color indexed="81"/>
            <rFont val="Tahoma"/>
            <family val="2"/>
          </rPr>
          <t>Författare:</t>
        </r>
        <r>
          <rPr>
            <sz val="8"/>
            <color indexed="81"/>
            <rFont val="Tahoma"/>
            <family val="2"/>
          </rPr>
          <t xml:space="preserve">
2006 punktmätning</t>
        </r>
      </text>
    </comment>
    <comment ref="R170" authorId="0">
      <text>
        <r>
          <rPr>
            <b/>
            <sz val="8"/>
            <color indexed="81"/>
            <rFont val="Tahoma"/>
            <family val="2"/>
          </rPr>
          <t>Författare:</t>
        </r>
        <r>
          <rPr>
            <sz val="8"/>
            <color indexed="81"/>
            <rFont val="Tahoma"/>
            <family val="2"/>
          </rPr>
          <t xml:space="preserve">
2006 punktmätning</t>
        </r>
      </text>
    </comment>
    <comment ref="S170" authorId="0">
      <text>
        <r>
          <rPr>
            <b/>
            <sz val="8"/>
            <color indexed="81"/>
            <rFont val="Tahoma"/>
            <family val="2"/>
          </rPr>
          <t>Författare:</t>
        </r>
        <r>
          <rPr>
            <sz val="8"/>
            <color indexed="81"/>
            <rFont val="Tahoma"/>
            <family val="2"/>
          </rPr>
          <t xml:space="preserve">
2006 punktmätning</t>
        </r>
      </text>
    </comment>
    <comment ref="R171" authorId="0">
      <text>
        <r>
          <rPr>
            <b/>
            <sz val="8"/>
            <color indexed="81"/>
            <rFont val="Tahoma"/>
            <family val="2"/>
          </rPr>
          <t>Författare:</t>
        </r>
        <r>
          <rPr>
            <sz val="8"/>
            <color indexed="81"/>
            <rFont val="Tahoma"/>
            <family val="2"/>
          </rPr>
          <t xml:space="preserve">
2006 punktmätning</t>
        </r>
      </text>
    </comment>
    <comment ref="S171" authorId="0">
      <text>
        <r>
          <rPr>
            <b/>
            <sz val="8"/>
            <color indexed="81"/>
            <rFont val="Tahoma"/>
            <family val="2"/>
          </rPr>
          <t>Författare:</t>
        </r>
        <r>
          <rPr>
            <sz val="8"/>
            <color indexed="81"/>
            <rFont val="Tahoma"/>
            <family val="2"/>
          </rPr>
          <t xml:space="preserve">
2006 punktmätning</t>
        </r>
      </text>
    </comment>
    <comment ref="R172" authorId="0">
      <text>
        <r>
          <rPr>
            <b/>
            <sz val="8"/>
            <color indexed="81"/>
            <rFont val="Tahoma"/>
            <family val="2"/>
          </rPr>
          <t>Författare:</t>
        </r>
        <r>
          <rPr>
            <sz val="8"/>
            <color indexed="81"/>
            <rFont val="Tahoma"/>
            <family val="2"/>
          </rPr>
          <t xml:space="preserve">
2006 punktmätning</t>
        </r>
      </text>
    </comment>
    <comment ref="S172" authorId="0">
      <text>
        <r>
          <rPr>
            <b/>
            <sz val="8"/>
            <color indexed="81"/>
            <rFont val="Tahoma"/>
            <family val="2"/>
          </rPr>
          <t>Författare:</t>
        </r>
        <r>
          <rPr>
            <sz val="8"/>
            <color indexed="81"/>
            <rFont val="Tahoma"/>
            <family val="2"/>
          </rPr>
          <t xml:space="preserve">
2006 punktmätning</t>
        </r>
      </text>
    </comment>
  </commentList>
</comments>
</file>

<file path=xl/comments5.xml><?xml version="1.0" encoding="utf-8"?>
<comments xmlns="http://schemas.openxmlformats.org/spreadsheetml/2006/main">
  <authors>
    <author>Författare</author>
  </authors>
  <commentList>
    <comment ref="J18" authorId="0">
      <text>
        <r>
          <rPr>
            <b/>
            <sz val="8"/>
            <color indexed="81"/>
            <rFont val="Tahoma"/>
            <family val="2"/>
          </rPr>
          <t>Författare:</t>
        </r>
        <r>
          <rPr>
            <sz val="8"/>
            <color indexed="81"/>
            <rFont val="Tahoma"/>
            <family val="2"/>
          </rPr>
          <t xml:space="preserve">
det kan inte finnas 2 Silv ? Vilken är den rätta?
Jennys svar:
Enligt datumen hämtades prover den 14/10 i O18 och i M42 den 15/10. Alltså var de i Västergötland (O18 och Svaneberg) 14/10 och i Skåne (M42 och Silvåkra) 15/10.
Det betyder att detta prov är Svan och inte Silv!!!</t>
        </r>
      </text>
    </comment>
    <comment ref="AG44" authorId="0">
      <text>
        <r>
          <rPr>
            <b/>
            <sz val="8"/>
            <color indexed="81"/>
            <rFont val="Tahoma"/>
            <family val="2"/>
          </rPr>
          <t>Författare:</t>
        </r>
        <r>
          <rPr>
            <sz val="8"/>
            <color indexed="81"/>
            <rFont val="Tahoma"/>
            <family val="2"/>
          </rPr>
          <t xml:space="preserve">
Areal (ha)</t>
        </r>
      </text>
    </comment>
    <comment ref="AG45" authorId="0">
      <text>
        <r>
          <rPr>
            <b/>
            <sz val="8"/>
            <color indexed="81"/>
            <rFont val="Tahoma"/>
            <family val="2"/>
          </rPr>
          <t>Författare:</t>
        </r>
        <r>
          <rPr>
            <sz val="8"/>
            <color indexed="81"/>
            <rFont val="Tahoma"/>
            <family val="2"/>
          </rPr>
          <t xml:space="preserve">
Areal (ha)</t>
        </r>
      </text>
    </comment>
    <comment ref="AG46" authorId="0">
      <text>
        <r>
          <rPr>
            <b/>
            <sz val="8"/>
            <color indexed="81"/>
            <rFont val="Tahoma"/>
            <family val="2"/>
          </rPr>
          <t>Författare:</t>
        </r>
        <r>
          <rPr>
            <sz val="8"/>
            <color indexed="81"/>
            <rFont val="Tahoma"/>
            <family val="2"/>
          </rPr>
          <t xml:space="preserve">
Areal (ha)</t>
        </r>
      </text>
    </comment>
    <comment ref="AG47" authorId="0">
      <text>
        <r>
          <rPr>
            <b/>
            <sz val="8"/>
            <color indexed="81"/>
            <rFont val="Tahoma"/>
            <family val="2"/>
          </rPr>
          <t>Författare:</t>
        </r>
        <r>
          <rPr>
            <sz val="8"/>
            <color indexed="81"/>
            <rFont val="Tahoma"/>
            <family val="2"/>
          </rPr>
          <t xml:space="preserve">
Areal (ha)</t>
        </r>
      </text>
    </comment>
    <comment ref="AG48" authorId="0">
      <text>
        <r>
          <rPr>
            <b/>
            <sz val="8"/>
            <color indexed="81"/>
            <rFont val="Tahoma"/>
            <family val="2"/>
          </rPr>
          <t>Författare:</t>
        </r>
        <r>
          <rPr>
            <sz val="8"/>
            <color indexed="81"/>
            <rFont val="Tahoma"/>
            <family val="2"/>
          </rPr>
          <t xml:space="preserve">
Areal (ha)</t>
        </r>
      </text>
    </comment>
    <comment ref="AG49" authorId="0">
      <text>
        <r>
          <rPr>
            <b/>
            <sz val="8"/>
            <color indexed="81"/>
            <rFont val="Tahoma"/>
            <family val="2"/>
          </rPr>
          <t>Författare:</t>
        </r>
        <r>
          <rPr>
            <sz val="8"/>
            <color indexed="81"/>
            <rFont val="Tahoma"/>
            <family val="2"/>
          </rPr>
          <t xml:space="preserve">
Areal (ha)</t>
        </r>
      </text>
    </comment>
    <comment ref="AG50" authorId="0">
      <text>
        <r>
          <rPr>
            <b/>
            <sz val="8"/>
            <color indexed="81"/>
            <rFont val="Tahoma"/>
            <family val="2"/>
          </rPr>
          <t>Författare:</t>
        </r>
        <r>
          <rPr>
            <sz val="8"/>
            <color indexed="81"/>
            <rFont val="Tahoma"/>
            <family val="2"/>
          </rPr>
          <t xml:space="preserve">
Areal (ha)</t>
        </r>
      </text>
    </comment>
    <comment ref="AG51" authorId="0">
      <text>
        <r>
          <rPr>
            <b/>
            <sz val="8"/>
            <color indexed="81"/>
            <rFont val="Tahoma"/>
            <family val="2"/>
          </rPr>
          <t>Författare:</t>
        </r>
        <r>
          <rPr>
            <sz val="8"/>
            <color indexed="81"/>
            <rFont val="Tahoma"/>
            <family val="2"/>
          </rPr>
          <t xml:space="preserve">
Areal (ha)</t>
        </r>
      </text>
    </comment>
  </commentList>
</comments>
</file>

<file path=xl/comments6.xml><?xml version="1.0" encoding="utf-8"?>
<comments xmlns="http://schemas.openxmlformats.org/spreadsheetml/2006/main">
  <authors>
    <author>Författare</author>
  </authors>
  <commentList>
    <comment ref="E17" authorId="0">
      <text>
        <r>
          <rPr>
            <b/>
            <sz val="8"/>
            <color indexed="81"/>
            <rFont val="Tahoma"/>
            <family val="2"/>
          </rPr>
          <t>Författare:</t>
        </r>
        <r>
          <rPr>
            <sz val="8"/>
            <color indexed="81"/>
            <rFont val="Tahoma"/>
            <family val="2"/>
          </rPr>
          <t xml:space="preserve">
ny till SE list
</t>
        </r>
      </text>
    </comment>
    <comment ref="E63" authorId="0">
      <text>
        <r>
          <rPr>
            <b/>
            <sz val="8"/>
            <color indexed="81"/>
            <rFont val="Tahoma"/>
            <family val="2"/>
          </rPr>
          <t>Författare:</t>
        </r>
        <r>
          <rPr>
            <sz val="8"/>
            <color indexed="81"/>
            <rFont val="Tahoma"/>
            <family val="2"/>
          </rPr>
          <t xml:space="preserve">
ny till SE list
</t>
        </r>
      </text>
    </comment>
    <comment ref="J137" authorId="0">
      <text>
        <r>
          <rPr>
            <b/>
            <sz val="8"/>
            <color indexed="81"/>
            <rFont val="Tahoma"/>
            <family val="2"/>
          </rPr>
          <t>Författare:</t>
        </r>
        <r>
          <rPr>
            <sz val="8"/>
            <color indexed="81"/>
            <rFont val="Tahoma"/>
            <family val="2"/>
          </rPr>
          <t xml:space="preserve">
Bernts original: 1</t>
        </r>
      </text>
    </comment>
    <comment ref="J175" authorId="0">
      <text>
        <r>
          <rPr>
            <b/>
            <sz val="8"/>
            <color indexed="81"/>
            <rFont val="Tahoma"/>
            <family val="2"/>
          </rPr>
          <t>Författare:</t>
        </r>
        <r>
          <rPr>
            <sz val="8"/>
            <color indexed="81"/>
            <rFont val="Tahoma"/>
            <family val="2"/>
          </rPr>
          <t xml:space="preserve">
Bernts original: 1</t>
        </r>
      </text>
    </comment>
    <comment ref="B284" authorId="0">
      <text>
        <r>
          <rPr>
            <b/>
            <sz val="8"/>
            <color indexed="81"/>
            <rFont val="Tahoma"/>
            <family val="2"/>
          </rPr>
          <t>Författare:</t>
        </r>
        <r>
          <rPr>
            <sz val="8"/>
            <color indexed="81"/>
            <rFont val="Tahoma"/>
            <family val="2"/>
          </rPr>
          <t xml:space="preserve">
ny till SE list
</t>
        </r>
      </text>
    </comment>
    <comment ref="B285" authorId="0">
      <text>
        <r>
          <rPr>
            <b/>
            <sz val="8"/>
            <color indexed="81"/>
            <rFont val="Tahoma"/>
            <family val="2"/>
          </rPr>
          <t>Författare:</t>
        </r>
        <r>
          <rPr>
            <sz val="8"/>
            <color indexed="81"/>
            <rFont val="Tahoma"/>
            <family val="2"/>
          </rPr>
          <t xml:space="preserve">
ny till SE list
</t>
        </r>
      </text>
    </comment>
    <comment ref="E288" authorId="0">
      <text>
        <r>
          <rPr>
            <b/>
            <sz val="8"/>
            <color indexed="81"/>
            <rFont val="Tahoma"/>
            <family val="2"/>
          </rPr>
          <t>Författare:</t>
        </r>
        <r>
          <rPr>
            <sz val="8"/>
            <color indexed="81"/>
            <rFont val="Tahoma"/>
            <family val="2"/>
          </rPr>
          <t xml:space="preserve">
ny till SE list
</t>
        </r>
      </text>
    </comment>
    <comment ref="E289" authorId="0">
      <text>
        <r>
          <rPr>
            <b/>
            <sz val="8"/>
            <color indexed="81"/>
            <rFont val="Tahoma"/>
            <family val="2"/>
          </rPr>
          <t>Författare:</t>
        </r>
        <r>
          <rPr>
            <sz val="8"/>
            <color indexed="81"/>
            <rFont val="Tahoma"/>
            <family val="2"/>
          </rPr>
          <t xml:space="preserve">
ny till SE list
</t>
        </r>
      </text>
    </comment>
    <comment ref="E317" authorId="0">
      <text>
        <r>
          <rPr>
            <b/>
            <sz val="8"/>
            <color indexed="81"/>
            <rFont val="Tahoma"/>
            <family val="2"/>
          </rPr>
          <t>Författare:</t>
        </r>
        <r>
          <rPr>
            <sz val="8"/>
            <color indexed="81"/>
            <rFont val="Tahoma"/>
            <family val="2"/>
          </rPr>
          <t xml:space="preserve">
ny till SE list
</t>
        </r>
      </text>
    </comment>
    <comment ref="E336" authorId="0">
      <text>
        <r>
          <rPr>
            <b/>
            <sz val="8"/>
            <color indexed="81"/>
            <rFont val="Tahoma"/>
            <family val="2"/>
          </rPr>
          <t>Författare:</t>
        </r>
        <r>
          <rPr>
            <sz val="8"/>
            <color indexed="81"/>
            <rFont val="Tahoma"/>
            <family val="2"/>
          </rPr>
          <t xml:space="preserve">
ny till SE list
</t>
        </r>
      </text>
    </comment>
    <comment ref="B368" authorId="0">
      <text>
        <r>
          <rPr>
            <b/>
            <sz val="8"/>
            <color indexed="81"/>
            <rFont val="Tahoma"/>
            <family val="2"/>
          </rPr>
          <t>Författare:</t>
        </r>
        <r>
          <rPr>
            <sz val="8"/>
            <color indexed="81"/>
            <rFont val="Tahoma"/>
            <family val="2"/>
          </rPr>
          <t xml:space="preserve">
ny till SE list
</t>
        </r>
      </text>
    </comment>
    <comment ref="E383" authorId="0">
      <text>
        <r>
          <rPr>
            <b/>
            <sz val="8"/>
            <color indexed="81"/>
            <rFont val="Tahoma"/>
            <family val="2"/>
          </rPr>
          <t>Författare:</t>
        </r>
        <r>
          <rPr>
            <sz val="8"/>
            <color indexed="81"/>
            <rFont val="Tahoma"/>
            <family val="2"/>
          </rPr>
          <t xml:space="preserve">
ny till SE list
</t>
        </r>
      </text>
    </comment>
    <comment ref="E425" authorId="0">
      <text>
        <r>
          <rPr>
            <b/>
            <sz val="8"/>
            <color indexed="81"/>
            <rFont val="Tahoma"/>
            <family val="2"/>
          </rPr>
          <t>Författare:</t>
        </r>
        <r>
          <rPr>
            <sz val="8"/>
            <color indexed="81"/>
            <rFont val="Tahoma"/>
            <family val="2"/>
          </rPr>
          <t xml:space="preserve">
ny till SE list
</t>
        </r>
      </text>
    </comment>
    <comment ref="H514" authorId="0">
      <text>
        <r>
          <rPr>
            <b/>
            <sz val="8"/>
            <color indexed="81"/>
            <rFont val="Tahoma"/>
            <family val="2"/>
          </rPr>
          <t>Författare:</t>
        </r>
        <r>
          <rPr>
            <sz val="8"/>
            <color indexed="81"/>
            <rFont val="Tahoma"/>
            <family val="2"/>
          </rPr>
          <t xml:space="preserve">
4 cf
</t>
        </r>
      </text>
    </comment>
    <comment ref="U575" authorId="0">
      <text>
        <r>
          <rPr>
            <b/>
            <sz val="8"/>
            <color indexed="81"/>
            <rFont val="Tahoma"/>
            <family val="2"/>
          </rPr>
          <t>Författare:</t>
        </r>
        <r>
          <rPr>
            <sz val="8"/>
            <color indexed="81"/>
            <rFont val="Tahoma"/>
            <family val="2"/>
          </rPr>
          <t xml:space="preserve">
Petra hade 7 foton, men bara 5 deformerade (hon räknade 1 cell = 1 enhet, även om det var 2 deformerade valves…)</t>
        </r>
      </text>
    </comment>
    <comment ref="H607" authorId="0">
      <text>
        <r>
          <rPr>
            <b/>
            <sz val="8"/>
            <color indexed="81"/>
            <rFont val="Tahoma"/>
            <family val="2"/>
          </rPr>
          <t>Författare:</t>
        </r>
        <r>
          <rPr>
            <sz val="8"/>
            <color indexed="81"/>
            <rFont val="Tahoma"/>
            <family val="2"/>
          </rPr>
          <t xml:space="preserve">
2 cf</t>
        </r>
      </text>
    </comment>
    <comment ref="Y676" authorId="0">
      <text>
        <r>
          <rPr>
            <b/>
            <sz val="8"/>
            <color indexed="81"/>
            <rFont val="Tahoma"/>
            <family val="2"/>
          </rPr>
          <t>Författare:</t>
        </r>
        <r>
          <rPr>
            <sz val="8"/>
            <color indexed="81"/>
            <rFont val="Tahoma"/>
            <family val="2"/>
          </rPr>
          <t xml:space="preserve">
nur 1 angegeben (1 cell) obwohl 2 valves</t>
        </r>
      </text>
    </comment>
    <comment ref="U690" authorId="0">
      <text>
        <r>
          <rPr>
            <b/>
            <sz val="8"/>
            <color indexed="81"/>
            <rFont val="Tahoma"/>
            <family val="2"/>
          </rPr>
          <t>Författare:</t>
        </r>
        <r>
          <rPr>
            <sz val="8"/>
            <color indexed="81"/>
            <rFont val="Tahoma"/>
            <family val="2"/>
          </rPr>
          <t xml:space="preserve">
nur 1 angegeben (1 cell) obwohl 2 valves</t>
        </r>
      </text>
    </comment>
    <comment ref="H700" authorId="0">
      <text>
        <r>
          <rPr>
            <b/>
            <sz val="8"/>
            <color indexed="81"/>
            <rFont val="Tahoma"/>
            <family val="2"/>
          </rPr>
          <t>Författare:</t>
        </r>
        <r>
          <rPr>
            <sz val="8"/>
            <color indexed="81"/>
            <rFont val="Tahoma"/>
            <family val="2"/>
          </rPr>
          <t xml:space="preserve">
2 cf
</t>
        </r>
      </text>
    </comment>
    <comment ref="H777" authorId="0">
      <text>
        <r>
          <rPr>
            <b/>
            <sz val="8"/>
            <color indexed="81"/>
            <rFont val="Tahoma"/>
            <family val="2"/>
          </rPr>
          <t>Författare:</t>
        </r>
        <r>
          <rPr>
            <sz val="8"/>
            <color indexed="81"/>
            <rFont val="Tahoma"/>
            <family val="2"/>
          </rPr>
          <t xml:space="preserve">
2 cf</t>
        </r>
      </text>
    </comment>
  </commentList>
</comments>
</file>

<file path=xl/sharedStrings.xml><?xml version="1.0" encoding="utf-8"?>
<sst xmlns="http://schemas.openxmlformats.org/spreadsheetml/2006/main" count="59614" uniqueCount="6862">
  <si>
    <t>SLU ID</t>
  </si>
  <si>
    <t>Län</t>
  </si>
  <si>
    <t>objekt namn</t>
  </si>
  <si>
    <t>lokal-X</t>
  </si>
  <si>
    <t>lokal-Y</t>
  </si>
  <si>
    <t>objekt EU_CD/SE nummer</t>
  </si>
  <si>
    <t>västerbottensost</t>
  </si>
  <si>
    <t>rinnsträcke-id</t>
  </si>
  <si>
    <t>HARO NR</t>
  </si>
  <si>
    <t>HARO NAMN</t>
  </si>
  <si>
    <t>ny prio 110530</t>
  </si>
  <si>
    <t>kommentarer MG</t>
  </si>
  <si>
    <t>länets motiv för objektval</t>
  </si>
  <si>
    <t>motiv_urval</t>
  </si>
  <si>
    <t>bakgrundsdata</t>
  </si>
  <si>
    <t>huvudmisstänkt_amnesgrupp</t>
  </si>
  <si>
    <t>metall</t>
  </si>
  <si>
    <t>pesticid</t>
  </si>
  <si>
    <t>nonylfenol</t>
  </si>
  <si>
    <t>övriga ämnen</t>
  </si>
  <si>
    <t>finns redan data el ska det provtas i år?</t>
  </si>
  <si>
    <t>hur kommer ämnen mätas?</t>
  </si>
  <si>
    <t>miljögiftsmätning inom PRIO-proj el via annan finansiering?</t>
  </si>
  <si>
    <t>Hur utförs KA-provtagning?</t>
  </si>
  <si>
    <t>Hur utförs KA-analys?</t>
  </si>
  <si>
    <t>Övriga kommentarer</t>
  </si>
  <si>
    <t>mera kommentarer</t>
  </si>
  <si>
    <t>Projekt</t>
  </si>
  <si>
    <t>Labkod</t>
  </si>
  <si>
    <t>ExtId</t>
  </si>
  <si>
    <t>Journalnr</t>
  </si>
  <si>
    <t>StNamn</t>
  </si>
  <si>
    <t>Typ</t>
  </si>
  <si>
    <t>X_RAK</t>
  </si>
  <si>
    <t>Y_RAK</t>
  </si>
  <si>
    <t>År</t>
  </si>
  <si>
    <t>Mån</t>
  </si>
  <si>
    <t>Dag</t>
  </si>
  <si>
    <t>antal mätningar</t>
  </si>
  <si>
    <t>pHmin</t>
  </si>
  <si>
    <t>pH</t>
  </si>
  <si>
    <t>Kond. mS/m25</t>
  </si>
  <si>
    <t>Abs F 420/5</t>
  </si>
  <si>
    <t>Alk./Acid mekv/l</t>
  </si>
  <si>
    <t>Ca mekv/l</t>
  </si>
  <si>
    <t>Mg mekv/l</t>
  </si>
  <si>
    <t>Na mekv/l</t>
  </si>
  <si>
    <t>K mekv/l</t>
  </si>
  <si>
    <t>Fe µg/l</t>
  </si>
  <si>
    <t>Mn µg/l</t>
  </si>
  <si>
    <t>Al_ICPAES µg/l</t>
  </si>
  <si>
    <t>SO4_IC mekv/l</t>
  </si>
  <si>
    <t>Cl mekv/l</t>
  </si>
  <si>
    <t>F mg/l</t>
  </si>
  <si>
    <t>NH4_N µg/l</t>
  </si>
  <si>
    <t>PO4_P µg/l</t>
  </si>
  <si>
    <t>Tot._P µg/l</t>
  </si>
  <si>
    <t>Tot-N_TNb µg/l</t>
  </si>
  <si>
    <t>TOC mg/l</t>
  </si>
  <si>
    <t>NO2+NO3_N µg/l</t>
  </si>
  <si>
    <t>Si mg/l</t>
  </si>
  <si>
    <t>Cu µg/l</t>
  </si>
  <si>
    <t>Zn µg/l</t>
  </si>
  <si>
    <t>Cd µg/l</t>
  </si>
  <si>
    <t>Pb µg/l</t>
  </si>
  <si>
    <t>Cr µg/l</t>
  </si>
  <si>
    <t>Ni µg/l</t>
  </si>
  <si>
    <t>Co µg/l</t>
  </si>
  <si>
    <t>As µg/l</t>
  </si>
  <si>
    <t>V µg/l</t>
  </si>
  <si>
    <t>Hg ng/l</t>
  </si>
  <si>
    <t>metallklass enl. BG 1999</t>
  </si>
  <si>
    <t>analys KA</t>
  </si>
  <si>
    <t>deformationsanalys</t>
  </si>
  <si>
    <t>räknade skal</t>
  </si>
  <si>
    <t>Antal kiselalgs-taxa</t>
  </si>
  <si>
    <t>Diversitet (Shannon index)</t>
  </si>
  <si>
    <t>Kiselalgs-index      IPS           (1-20)</t>
  </si>
  <si>
    <t>Kiselalgs-index      TDI           (0-100)</t>
  </si>
  <si>
    <t>Kiselalgs-index      %PT        (0-100)</t>
  </si>
  <si>
    <t>Kiselalgs-index     ACID        (1-&gt;=7,5)</t>
  </si>
  <si>
    <t>AMIN [%]</t>
  </si>
  <si>
    <t>EUNO [%]</t>
  </si>
  <si>
    <t>Teratogen 1 As form asymmetriskt (svag)</t>
  </si>
  <si>
    <t>Teratogen 1 At form asymmetriskt (tydlig)</t>
  </si>
  <si>
    <t>Teratogen 1 Bs form böjd (svag)</t>
  </si>
  <si>
    <t>Teratogen 1 Bt form böjd (tydlig)</t>
  </si>
  <si>
    <t>Teratogen 1 Cs form inbuktad (svag)</t>
  </si>
  <si>
    <t>Teratogen 1 Ct form inbuktad (tydlig)</t>
  </si>
  <si>
    <t>Teratogen 1 Ds form utbuktad (svag)</t>
  </si>
  <si>
    <t>Teratogen 1 Dt form utbuktad (tydlig)</t>
  </si>
  <si>
    <t>Teratogen 1 Es form övrigt (svag)</t>
  </si>
  <si>
    <t>Teratogen 1 Et form övrigt (tydlig)</t>
  </si>
  <si>
    <t>Teratogen 2 As striae avvikande (svag)</t>
  </si>
  <si>
    <t>Teratogen 2 At striae avvikande (tydlig)</t>
  </si>
  <si>
    <t>Teratogen 2 Bs raf avvikande (svag)</t>
  </si>
  <si>
    <t>Teratogen 2 Bt raf avvikande (tydlig)</t>
  </si>
  <si>
    <t>Teratogen 2 Cs mönster övrigt (svag)</t>
  </si>
  <si>
    <t>Teratogen 2 Ct mönster övrigt  (tydlig)</t>
  </si>
  <si>
    <t>% andel teratogen</t>
  </si>
  <si>
    <t>räknade skal av Fragilaria sp.</t>
  </si>
  <si>
    <t>missbildade skal av Fragilaria sp.</t>
  </si>
  <si>
    <t>% missbildade Fragilaria sp.</t>
  </si>
  <si>
    <t>räknade skal av AMIN</t>
  </si>
  <si>
    <t>missbildade skal av AMIN</t>
  </si>
  <si>
    <t>% missbildade AMIN</t>
  </si>
  <si>
    <t>räknade skal av övriga</t>
  </si>
  <si>
    <t>missbildade skal av övriga</t>
  </si>
  <si>
    <t>% missbildade övriga</t>
  </si>
  <si>
    <t xml:space="preserve">ERHO  </t>
  </si>
  <si>
    <t xml:space="preserve">EBIL  </t>
  </si>
  <si>
    <t xml:space="preserve">EUNS  </t>
  </si>
  <si>
    <t xml:space="preserve">FTEN  </t>
  </si>
  <si>
    <t>FGRA</t>
  </si>
  <si>
    <t xml:space="preserve">CPLA  </t>
  </si>
  <si>
    <t xml:space="preserve">NASP  </t>
  </si>
  <si>
    <t xml:space="preserve">TFLO  </t>
  </si>
  <si>
    <t>UNID</t>
  </si>
  <si>
    <t>räknade skal av Eunotia</t>
  </si>
  <si>
    <t>missbildade skal av Eunotia</t>
  </si>
  <si>
    <t>Hg</t>
  </si>
  <si>
    <t>giftmätning metod</t>
  </si>
  <si>
    <t>metod</t>
  </si>
  <si>
    <t xml:space="preserve">antal substanser i provet &gt; 0 </t>
  </si>
  <si>
    <t>totalhalt substanser [µg/l]</t>
  </si>
  <si>
    <t>Summa Toxicitetsindex</t>
  </si>
  <si>
    <t>substanser</t>
  </si>
  <si>
    <t>Metazoklor, riktvärde 0,2 µg/l</t>
  </si>
  <si>
    <t>Nonylfenol prio</t>
  </si>
  <si>
    <t>Esfenvalerat 0,0001</t>
  </si>
  <si>
    <t>Pirimikarb</t>
  </si>
  <si>
    <t>Propikonazol</t>
  </si>
  <si>
    <t>Fenpropimorf</t>
  </si>
  <si>
    <t>Bentazon</t>
  </si>
  <si>
    <t>Fluroxipyr</t>
  </si>
  <si>
    <t>Glyfosat</t>
  </si>
  <si>
    <t>Klopyralid</t>
  </si>
  <si>
    <t>MCPA</t>
  </si>
  <si>
    <t xml:space="preserve">Pikoxystrobin </t>
  </si>
  <si>
    <t>Tribenuronmetyl</t>
  </si>
  <si>
    <t xml:space="preserve">Protioconazol-destio </t>
  </si>
  <si>
    <t>Azoxystrobin</t>
  </si>
  <si>
    <t>Amidosulfuron</t>
  </si>
  <si>
    <t>AMPA</t>
  </si>
  <si>
    <t>Cyanazin</t>
  </si>
  <si>
    <t>Dikamba</t>
  </si>
  <si>
    <t>Diklorprop</t>
  </si>
  <si>
    <t>Mekoprop</t>
  </si>
  <si>
    <t>Isoproturon 0,3 µg/l</t>
  </si>
  <si>
    <t>Tifensulfuronmetyl</t>
  </si>
  <si>
    <t>Diuron</t>
  </si>
  <si>
    <t>Desetylterbutylazin (DETA)</t>
  </si>
  <si>
    <t>Metalaxyl</t>
  </si>
  <si>
    <t>Tiakloprid</t>
  </si>
  <si>
    <t>Cyprodinil</t>
  </si>
  <si>
    <t>naftalen</t>
  </si>
  <si>
    <t>acenaftylen</t>
  </si>
  <si>
    <t>acenaften</t>
  </si>
  <si>
    <t>fluoren</t>
  </si>
  <si>
    <t>fenantren</t>
  </si>
  <si>
    <t>antracen</t>
  </si>
  <si>
    <t>fluoranten</t>
  </si>
  <si>
    <t>pyren</t>
  </si>
  <si>
    <t>benso(a)antracen</t>
  </si>
  <si>
    <t>krysen</t>
  </si>
  <si>
    <t>benso(b)fluoranten</t>
  </si>
  <si>
    <t>benso(k)fluoranten</t>
  </si>
  <si>
    <t>benso(a)pyren</t>
  </si>
  <si>
    <t>dibenso(ah)antracen</t>
  </si>
  <si>
    <t>benso(ghi)perylen</t>
  </si>
  <si>
    <t>indeno(123cd)pyren</t>
  </si>
  <si>
    <t>PAH, summa 16</t>
  </si>
  <si>
    <t>alfa-HCH</t>
  </si>
  <si>
    <t>beta-HCH</t>
  </si>
  <si>
    <t>gamma-HCH (lindan)</t>
  </si>
  <si>
    <t>delta-HCH</t>
  </si>
  <si>
    <t>HCB</t>
  </si>
  <si>
    <t>o,p'-DDT</t>
  </si>
  <si>
    <t>p,p'-DDT</t>
  </si>
  <si>
    <t>o,p'-DDD</t>
  </si>
  <si>
    <t>p,p'-DDD</t>
  </si>
  <si>
    <t>o,p'-DDE</t>
  </si>
  <si>
    <t>p,p'-DDE</t>
  </si>
  <si>
    <t>1,2,4-triklorbensen</t>
  </si>
  <si>
    <t>pentaklorbensen</t>
  </si>
  <si>
    <t>endosulfan I</t>
  </si>
  <si>
    <t>endosulfan II</t>
  </si>
  <si>
    <t>aldrin</t>
  </si>
  <si>
    <t>dieldrin</t>
  </si>
  <si>
    <t>endrin</t>
  </si>
  <si>
    <t>isodrin</t>
  </si>
  <si>
    <t>BDE 28</t>
  </si>
  <si>
    <t>BDE 47</t>
  </si>
  <si>
    <t>BDE 99</t>
  </si>
  <si>
    <t>BDE 153</t>
  </si>
  <si>
    <t>BDE 154</t>
  </si>
  <si>
    <t>BDE 183</t>
  </si>
  <si>
    <t>PBDE 100</t>
  </si>
  <si>
    <t>4-tert-oktylfenol</t>
  </si>
  <si>
    <t>4-n-oktylfenol</t>
  </si>
  <si>
    <t>4-n-nonylfenol</t>
  </si>
  <si>
    <t>4-nonylfenol</t>
  </si>
  <si>
    <t>pentaklorfenol</t>
  </si>
  <si>
    <t>2,6-Diklorbenzamid</t>
  </si>
  <si>
    <t>Atrazin</t>
  </si>
  <si>
    <t>Atrazin-desetyl</t>
  </si>
  <si>
    <t>Boskalid</t>
  </si>
  <si>
    <t>Diflufenikan</t>
  </si>
  <si>
    <t>DMST</t>
  </si>
  <si>
    <t>Etofumesat</t>
  </si>
  <si>
    <t>Hexytiazox</t>
  </si>
  <si>
    <t>Imazalil</t>
  </si>
  <si>
    <t>Imidakloprid</t>
  </si>
  <si>
    <t>Kloridazon</t>
  </si>
  <si>
    <t>Kresoximmetyl</t>
  </si>
  <si>
    <t>Metamitron</t>
  </si>
  <si>
    <t>Metribuzin</t>
  </si>
  <si>
    <t>Penkonozol</t>
  </si>
  <si>
    <t>Propamokarb</t>
  </si>
  <si>
    <t>Prosulfokarb</t>
  </si>
  <si>
    <t>Pyrimetanil</t>
  </si>
  <si>
    <t>Rimsulfuron.</t>
  </si>
  <si>
    <t>Simazin</t>
  </si>
  <si>
    <t>Terbutylazin</t>
  </si>
  <si>
    <t>Terbutylazin-desetyl</t>
  </si>
  <si>
    <t>Aklonifen</t>
  </si>
  <si>
    <t>Dimetoat</t>
  </si>
  <si>
    <t>Pendimetalin</t>
  </si>
  <si>
    <t>Pyraklostrobin</t>
  </si>
  <si>
    <t>Tolylfluanid</t>
  </si>
  <si>
    <t>Antal_substanser_per_lokal</t>
  </si>
  <si>
    <t>Summahalt_per_lokal</t>
  </si>
  <si>
    <t>Toxindex_per_lokal</t>
  </si>
  <si>
    <t>Bly Pb (filtrerat)</t>
  </si>
  <si>
    <t>Kadmium Cd (filtrerat)</t>
  </si>
  <si>
    <t>Koppar Cu (filtrerat)</t>
  </si>
  <si>
    <t>Krom Cr (filtrerat)</t>
  </si>
  <si>
    <t>Kvicksilver Hg (filtrerat)</t>
  </si>
  <si>
    <t>Nickel Ni (filtrerat)</t>
  </si>
  <si>
    <t>Zink Zn (filtrerat)</t>
  </si>
  <si>
    <t>metalklass 1999_max</t>
  </si>
  <si>
    <t>metalklass 1999_median</t>
  </si>
  <si>
    <t>sämsta klass</t>
  </si>
  <si>
    <t>Antal_substanser_per_lokal_månad</t>
  </si>
  <si>
    <t>Summahalt_per_lokal_månad</t>
  </si>
  <si>
    <t>Toxindex_per_lokal_månad</t>
  </si>
  <si>
    <t>Antal_substanser_per_lokal_kummulativ</t>
  </si>
  <si>
    <t>Summahalt_per_lokal_kummulativ</t>
  </si>
  <si>
    <t>Toxindex_per_lokal_kummulativ</t>
  </si>
  <si>
    <t>Antal_substanser_per_lokal_årsmedel</t>
  </si>
  <si>
    <t>Summahalt_per_lokal_årsmedel</t>
  </si>
  <si>
    <t>Toxindex_per_lokal_årsmedel</t>
  </si>
  <si>
    <t>Antal_substanser_per_lokal_årsmax</t>
  </si>
  <si>
    <t>Summahalt_per_lokal_årsmax</t>
  </si>
  <si>
    <t>Toxindex_per_lokal_årsmax</t>
  </si>
  <si>
    <t>ämnen med toxfaktor &gt; 10</t>
  </si>
  <si>
    <t>ämnen med toxfaktor &gt; 1</t>
  </si>
  <si>
    <t>Lokal</t>
  </si>
  <si>
    <t>Datum</t>
  </si>
  <si>
    <t>Originalfil</t>
  </si>
  <si>
    <t>Konsult</t>
  </si>
  <si>
    <t>Metod</t>
  </si>
  <si>
    <t>TOC</t>
  </si>
  <si>
    <t>DOC</t>
  </si>
  <si>
    <t>bensen</t>
  </si>
  <si>
    <t>toluen</t>
  </si>
  <si>
    <t>etylbensen</t>
  </si>
  <si>
    <t>xylener, summa</t>
  </si>
  <si>
    <t>diBDE</t>
  </si>
  <si>
    <t>triBDE</t>
  </si>
  <si>
    <t>tetraBDE</t>
  </si>
  <si>
    <t>pentaBDE</t>
  </si>
  <si>
    <t>BDE 100</t>
  </si>
  <si>
    <t>hexaBDE</t>
  </si>
  <si>
    <t>heptaBDE</t>
  </si>
  <si>
    <t>oktaBDE</t>
  </si>
  <si>
    <t>nonaBDE</t>
  </si>
  <si>
    <t>dekaBDE</t>
  </si>
  <si>
    <t>hexabromcyklododekan (HBCD)</t>
  </si>
  <si>
    <t>BDE 197</t>
  </si>
  <si>
    <t>PBDE,sum 47,99,100,153,154</t>
  </si>
  <si>
    <t>dimetylftalat</t>
  </si>
  <si>
    <t>dietylftalat</t>
  </si>
  <si>
    <t>di-n-propylftalat</t>
  </si>
  <si>
    <t>di-n-butylftalat</t>
  </si>
  <si>
    <t>di-isobutylftalat</t>
  </si>
  <si>
    <t>di-pentylftalat</t>
  </si>
  <si>
    <t>di-n-oktylftalat</t>
  </si>
  <si>
    <t>di-(2-etylhexyl)ftalat (DEHP)</t>
  </si>
  <si>
    <t>butylbensylftalat</t>
  </si>
  <si>
    <t>di-cyklohexylftalat</t>
  </si>
  <si>
    <t>4-tert-OF-monoetoxylat</t>
  </si>
  <si>
    <t>4-tert-OF-dietoxylat</t>
  </si>
  <si>
    <t>4-nonylfenoler (tekn blandning)</t>
  </si>
  <si>
    <t>4-NF-monoetoxylat</t>
  </si>
  <si>
    <t>4-NF-dietoxylat</t>
  </si>
  <si>
    <t>4-NF ekvivalenter, summa</t>
  </si>
  <si>
    <t>tributyltenn</t>
  </si>
  <si>
    <t>hexaklorbutadien</t>
  </si>
  <si>
    <t>hexaklorbensen</t>
  </si>
  <si>
    <t>summa aldrin,dieldrin,endrin,isodrin</t>
  </si>
  <si>
    <t>telodrin</t>
  </si>
  <si>
    <t>heptaklor</t>
  </si>
  <si>
    <t>cis-heptaklorepoxid</t>
  </si>
  <si>
    <t>trans-heptaklorepoxid</t>
  </si>
  <si>
    <t>alfa-endosulfan</t>
  </si>
  <si>
    <t>DDT, summa</t>
  </si>
  <si>
    <t>alaklor</t>
  </si>
  <si>
    <t>trifluralin</t>
  </si>
  <si>
    <t>triklorbensener, summa</t>
  </si>
  <si>
    <t>bens(a)antracen</t>
  </si>
  <si>
    <t>bens(b)fluoranten</t>
  </si>
  <si>
    <t>bens(k)fluoranten</t>
  </si>
  <si>
    <t>summa 2 PAHer (1)</t>
  </si>
  <si>
    <t>bens(a)pyren</t>
  </si>
  <si>
    <t>summa 2 PAHer (2)</t>
  </si>
  <si>
    <t>filtrering 0,45µm; metaller</t>
  </si>
  <si>
    <t>Ca</t>
  </si>
  <si>
    <t>Femg</t>
  </si>
  <si>
    <t>K</t>
  </si>
  <si>
    <t>Mg</t>
  </si>
  <si>
    <t>Na</t>
  </si>
  <si>
    <t>Si</t>
  </si>
  <si>
    <t>Al</t>
  </si>
  <si>
    <t>As</t>
  </si>
  <si>
    <t>Ba</t>
  </si>
  <si>
    <t>Cd</t>
  </si>
  <si>
    <t>Co</t>
  </si>
  <si>
    <t>Cr</t>
  </si>
  <si>
    <t>Cu</t>
  </si>
  <si>
    <t>Mn</t>
  </si>
  <si>
    <t>Mo</t>
  </si>
  <si>
    <t>Ni</t>
  </si>
  <si>
    <t>P</t>
  </si>
  <si>
    <t>Pb</t>
  </si>
  <si>
    <t>Sr</t>
  </si>
  <si>
    <t>Zn</t>
  </si>
  <si>
    <t>aklonifen</t>
  </si>
  <si>
    <t>atrazin</t>
  </si>
  <si>
    <t>bentazon</t>
  </si>
  <si>
    <t>cyanazin</t>
  </si>
  <si>
    <t>2,4-DP (diklorprop)</t>
  </si>
  <si>
    <t>dimetoat</t>
  </si>
  <si>
    <t>diuron</t>
  </si>
  <si>
    <t>fenpropimorf</t>
  </si>
  <si>
    <t>irgarol</t>
  </si>
  <si>
    <t>isoproturon</t>
  </si>
  <si>
    <t>klorfenvinfos</t>
  </si>
  <si>
    <t>kloridazon</t>
  </si>
  <si>
    <t>klorpyrifos</t>
  </si>
  <si>
    <t>MCPP (mekoprop)</t>
  </si>
  <si>
    <t>metamitron</t>
  </si>
  <si>
    <t>metribuzin</t>
  </si>
  <si>
    <t>metsulfuronmetyl</t>
  </si>
  <si>
    <t>pirimikarb</t>
  </si>
  <si>
    <t>simazin</t>
  </si>
  <si>
    <t>sulfosulfuron</t>
  </si>
  <si>
    <t>tifensulfuronmetyl</t>
  </si>
  <si>
    <t>tribenuronmetyl</t>
  </si>
  <si>
    <t>BAM</t>
  </si>
  <si>
    <t>triklorfon</t>
  </si>
  <si>
    <t>diklorvos</t>
  </si>
  <si>
    <t>quinoxyfen</t>
  </si>
  <si>
    <t>bifenox</t>
  </si>
  <si>
    <t>terbutryn</t>
  </si>
  <si>
    <t>diflufenikan</t>
  </si>
  <si>
    <t>PFOS</t>
  </si>
  <si>
    <t>PFOA</t>
  </si>
  <si>
    <t>Analys</t>
  </si>
  <si>
    <t>Period</t>
  </si>
  <si>
    <t>PCB 28+31</t>
  </si>
  <si>
    <t>PCB 52</t>
  </si>
  <si>
    <t>PCB 101</t>
  </si>
  <si>
    <t>PCB 118</t>
  </si>
  <si>
    <t>PCB 153+168</t>
  </si>
  <si>
    <t>PCB 138</t>
  </si>
  <si>
    <t>PCB 180</t>
  </si>
  <si>
    <t>triclosan</t>
  </si>
  <si>
    <t>p-nonylfenol</t>
  </si>
  <si>
    <t>p-nonylfenolmonoetoxilat</t>
  </si>
  <si>
    <t>p-nonylfenoldietoxilat</t>
  </si>
  <si>
    <t>diklormetan</t>
  </si>
  <si>
    <t>1,1-dikloretan</t>
  </si>
  <si>
    <t>1,2-dikloretan</t>
  </si>
  <si>
    <t>trans-1,2-dikloreten</t>
  </si>
  <si>
    <t>cis-1,2-dikloreten</t>
  </si>
  <si>
    <t>1,2-diklorpropan</t>
  </si>
  <si>
    <t>triklormetan</t>
  </si>
  <si>
    <t>tetraklormetan</t>
  </si>
  <si>
    <t>1,1,1-trikloretan</t>
  </si>
  <si>
    <t>1,1,2-trikloretan</t>
  </si>
  <si>
    <t>trikloreten</t>
  </si>
  <si>
    <t>tetrakloreten</t>
  </si>
  <si>
    <t>vinylklorid</t>
  </si>
  <si>
    <t>2,3,7,8-tetraCDD</t>
  </si>
  <si>
    <t>1,2,3,7,8-pentaCDD</t>
  </si>
  <si>
    <t>1,2,3,4,7,8-hexaCDD</t>
  </si>
  <si>
    <t>1,2,3,6,7,8-hexaCDD</t>
  </si>
  <si>
    <t>1,2,3,7,8,9-hexaCDD</t>
  </si>
  <si>
    <t>1,2,3,4,6,7,8-heptaCDD</t>
  </si>
  <si>
    <t>oktaklordibensodioxin</t>
  </si>
  <si>
    <t>TCDD</t>
  </si>
  <si>
    <t>PeCDD</t>
  </si>
  <si>
    <t>HxCDD</t>
  </si>
  <si>
    <t>HpCDD</t>
  </si>
  <si>
    <t>2,3,7,8-tetraCDF</t>
  </si>
  <si>
    <t>1,2,3,7,8-pentaCDF</t>
  </si>
  <si>
    <t>2,3,4,7,8-pentaCDF</t>
  </si>
  <si>
    <t>1,2,3,4,7,8-hexaCDF</t>
  </si>
  <si>
    <t>1,2,3,6,7,8-hexaCDF</t>
  </si>
  <si>
    <t>2,3,4,6,7,8-hexaCDF</t>
  </si>
  <si>
    <t>1,2,3,7,8,9-hexaCDF</t>
  </si>
  <si>
    <t>1,2,3,4,6,7,8-heptaCDF</t>
  </si>
  <si>
    <t>1,2,3,4,7,8,9-heptaCDF</t>
  </si>
  <si>
    <t>oktaklordibensofuran</t>
  </si>
  <si>
    <t>TCDF</t>
  </si>
  <si>
    <t>PeCDF</t>
  </si>
  <si>
    <t>HxCDF</t>
  </si>
  <si>
    <t>HpCDF</t>
  </si>
  <si>
    <t>PCB 77</t>
  </si>
  <si>
    <t>PCB 81</t>
  </si>
  <si>
    <t>PCB 126</t>
  </si>
  <si>
    <t>PCB 169</t>
  </si>
  <si>
    <t>PCB 105</t>
  </si>
  <si>
    <t>PCB 114</t>
  </si>
  <si>
    <t>PCB 123</t>
  </si>
  <si>
    <t>PCB 156</t>
  </si>
  <si>
    <t>PCB 157</t>
  </si>
  <si>
    <t>PCB 167</t>
  </si>
  <si>
    <t>PCB 189</t>
  </si>
  <si>
    <t>Nonylfenoldietoxylat &lt;0.500 μg/l a)</t>
  </si>
  <si>
    <t>Nonylfenoletoxylat &lt;0.500 μg/l a)</t>
  </si>
  <si>
    <t>Oktylfenol &lt;0.500 μg/l</t>
  </si>
  <si>
    <t>1,3,5-triklorbensen</t>
  </si>
  <si>
    <t>1,2,3-triklorbensen</t>
  </si>
  <si>
    <t>Fe</t>
  </si>
  <si>
    <t>U</t>
  </si>
  <si>
    <t>metyl Hg</t>
  </si>
  <si>
    <t>PBDE,sum (28),47,99,100,153,154</t>
  </si>
  <si>
    <t>di-(2-etylhexyl)ftalat DEHP</t>
  </si>
  <si>
    <t>beta-endosulfan</t>
  </si>
  <si>
    <t>endosulfan, summa</t>
  </si>
  <si>
    <t>^bens(a)pyren</t>
  </si>
  <si>
    <t>^bens(b)fluoranten</t>
  </si>
  <si>
    <t>^bens(k)fluoranten</t>
  </si>
  <si>
    <t>^indeno(123cd)pyren</t>
  </si>
  <si>
    <t>S</t>
  </si>
  <si>
    <t>V</t>
  </si>
  <si>
    <t>2,4-Diklorprop</t>
  </si>
  <si>
    <t>Endosulfan-sulfat</t>
  </si>
  <si>
    <t>Esfenvalerat</t>
  </si>
  <si>
    <t>Isoproturon</t>
  </si>
  <si>
    <t>Metazaklor</t>
  </si>
  <si>
    <t>Pikoxystrobin</t>
  </si>
  <si>
    <t>Propiconazol</t>
  </si>
  <si>
    <t>Protiokonazol</t>
  </si>
  <si>
    <t>analys</t>
  </si>
  <si>
    <t>konsult</t>
  </si>
  <si>
    <t>acetamiprid</t>
  </si>
  <si>
    <t>amidosulfuron</t>
  </si>
  <si>
    <t>atrazindesetyl  DEA</t>
  </si>
  <si>
    <t xml:space="preserve">atrazindesisopropyl </t>
  </si>
  <si>
    <t>azoxystrobin</t>
  </si>
  <si>
    <t>benazolin</t>
  </si>
  <si>
    <t>bitertanol</t>
  </si>
  <si>
    <t>cyazofamid</t>
  </si>
  <si>
    <t>cykloxidim</t>
  </si>
  <si>
    <t>cyprodinil</t>
  </si>
  <si>
    <t>2,4-D</t>
  </si>
  <si>
    <t>dikamba</t>
  </si>
  <si>
    <t>diklorprop</t>
  </si>
  <si>
    <t>epoxikonazol</t>
  </si>
  <si>
    <t>etofumesat</t>
  </si>
  <si>
    <t>fenarimol</t>
  </si>
  <si>
    <t>fenmedifam</t>
    <phoneticPr fontId="0" type="noConversion"/>
  </si>
  <si>
    <t>fenoxaprop-P</t>
  </si>
  <si>
    <t>florasulam</t>
  </si>
  <si>
    <t>fluazinam</t>
  </si>
  <si>
    <t>fludioxonil</t>
    <phoneticPr fontId="0" type="noConversion"/>
  </si>
  <si>
    <t>flupyrsulfuronmetyl</t>
  </si>
  <si>
    <t>fluroxipyr</t>
  </si>
  <si>
    <t>flurtamon</t>
  </si>
  <si>
    <t>flusilazol</t>
  </si>
  <si>
    <t>flutriafol</t>
  </si>
  <si>
    <t>fuberidazol</t>
  </si>
  <si>
    <t>hexazinon</t>
  </si>
  <si>
    <t>hexytiazox</t>
  </si>
  <si>
    <t>imazalil</t>
  </si>
  <si>
    <t>imidakloprid</t>
  </si>
  <si>
    <t>jodsulfuronmetyl</t>
  </si>
  <si>
    <t>karbofuran</t>
  </si>
  <si>
    <t>karfentrazonetyl</t>
  </si>
  <si>
    <t>karfentrazonsyra</t>
  </si>
  <si>
    <t>klomazon</t>
  </si>
  <si>
    <t>klopyralid</t>
  </si>
  <si>
    <t>kvinmerak</t>
  </si>
  <si>
    <t>linuron</t>
  </si>
  <si>
    <t>mekoprop</t>
  </si>
  <si>
    <t>mesosulfuronmetyl</t>
  </si>
  <si>
    <t>metabenstiazuron</t>
  </si>
  <si>
    <t>metalaxyl</t>
  </si>
  <si>
    <t>metazaklor</t>
  </si>
  <si>
    <t>pendimetalin</t>
  </si>
  <si>
    <t>penkonazol</t>
  </si>
  <si>
    <t>pikoxystrobin</t>
  </si>
  <si>
    <t>procymidon</t>
  </si>
  <si>
    <t>prokloraz</t>
  </si>
  <si>
    <t>propamokarb</t>
  </si>
  <si>
    <t>propikonazol</t>
  </si>
  <si>
    <t>propoxikarbazon</t>
  </si>
  <si>
    <t>propyzamid</t>
  </si>
  <si>
    <t>prosulfokarb</t>
  </si>
  <si>
    <t>protiokonazol-destio</t>
  </si>
  <si>
    <t>pyraklostrobin</t>
  </si>
  <si>
    <t>rimsulfuron</t>
  </si>
  <si>
    <t>siltiofam</t>
    <phoneticPr fontId="0" type="noConversion"/>
  </si>
  <si>
    <t>terbutylazin</t>
  </si>
  <si>
    <t>terbutylazindesetyl</t>
  </si>
  <si>
    <t>tiakloprid</t>
  </si>
  <si>
    <t>tiametoxam</t>
  </si>
  <si>
    <t>tolklofosmetyl</t>
  </si>
  <si>
    <t>tolylfluanid</t>
  </si>
  <si>
    <t>trifloxystrobin</t>
  </si>
  <si>
    <t>triflusulfuronmetyl</t>
  </si>
  <si>
    <t>tritikonazol</t>
    <phoneticPr fontId="0" type="noConversion"/>
  </si>
  <si>
    <t>amidosulfuronmetyl</t>
  </si>
  <si>
    <t>BAM (2,6-diklorbensamid)</t>
  </si>
  <si>
    <t>glyfosat</t>
  </si>
  <si>
    <t>desetylterbutylazin (DETA)</t>
  </si>
  <si>
    <t>flamprop</t>
  </si>
  <si>
    <t>alaklor *</t>
  </si>
  <si>
    <t>alfacypermetrin *</t>
  </si>
  <si>
    <t>desetylatrazin (DEA)</t>
  </si>
  <si>
    <t>cyflutrin *</t>
  </si>
  <si>
    <t xml:space="preserve">cyprodinil </t>
  </si>
  <si>
    <t>betacyflutrin *</t>
  </si>
  <si>
    <t>cypermetrin *</t>
  </si>
  <si>
    <t xml:space="preserve">deltametrin </t>
  </si>
  <si>
    <t>diuron *</t>
  </si>
  <si>
    <t xml:space="preserve">alfa-endosulfan </t>
  </si>
  <si>
    <t xml:space="preserve">beta-endosulfan </t>
  </si>
  <si>
    <t xml:space="preserve">endosulfansulfat </t>
  </si>
  <si>
    <t>esfenvalerat</t>
  </si>
  <si>
    <t>fenitrotion *</t>
  </si>
  <si>
    <t xml:space="preserve">fenmedifam </t>
  </si>
  <si>
    <t>flurtamon *</t>
  </si>
  <si>
    <t>fuberidazol *</t>
  </si>
  <si>
    <t>imazalil *</t>
  </si>
  <si>
    <t>imidakloprid *</t>
  </si>
  <si>
    <t xml:space="preserve">iprodion </t>
  </si>
  <si>
    <t xml:space="preserve">isoproturon </t>
  </si>
  <si>
    <t>karbofuran *</t>
  </si>
  <si>
    <t>klorfenvinfos *</t>
  </si>
  <si>
    <t xml:space="preserve">kloridazon </t>
  </si>
  <si>
    <t xml:space="preserve">klorpyrifos </t>
  </si>
  <si>
    <t>lambda-cyhalotrin *</t>
  </si>
  <si>
    <t>lindan (gamma-HCH)</t>
  </si>
  <si>
    <t xml:space="preserve">alfa-HCH </t>
  </si>
  <si>
    <t>metamitron *</t>
  </si>
  <si>
    <t xml:space="preserve">pendimetalin </t>
  </si>
  <si>
    <t>permetrin *</t>
  </si>
  <si>
    <t xml:space="preserve">prokloraz </t>
  </si>
  <si>
    <t xml:space="preserve">propyzamid </t>
  </si>
  <si>
    <t xml:space="preserve">prosulfokarb </t>
  </si>
  <si>
    <t xml:space="preserve">tolklofosmetyl </t>
  </si>
  <si>
    <t xml:space="preserve">trifluralin </t>
  </si>
  <si>
    <t>AMPA *</t>
  </si>
  <si>
    <t>florasulam *</t>
  </si>
  <si>
    <t>rimsulfuron *</t>
  </si>
  <si>
    <t>amidosulfuron *</t>
  </si>
  <si>
    <t>flupyrsulfuronmetyl-Na *</t>
  </si>
  <si>
    <t>jodsulfuronmetyl-Na *</t>
  </si>
  <si>
    <t>pyraklostrobin *</t>
  </si>
  <si>
    <t>karfentrazon-syra *</t>
  </si>
  <si>
    <t>fluazinam *</t>
  </si>
  <si>
    <t>^bens(a)antracen</t>
  </si>
  <si>
    <t>^krysen</t>
  </si>
  <si>
    <t>^dibens(ah)antracen</t>
  </si>
  <si>
    <t>summa 16 EPA-PAH</t>
  </si>
  <si>
    <t>^PAH cancerogena</t>
  </si>
  <si>
    <t>PAH övriga</t>
  </si>
  <si>
    <t>monobutyltenn</t>
  </si>
  <si>
    <t>dibutyltenn</t>
  </si>
  <si>
    <t>tetrabutyltenn</t>
  </si>
  <si>
    <t>monooktyltenn</t>
  </si>
  <si>
    <t>dioktyltenn</t>
  </si>
  <si>
    <t>tricyklohexyltenn</t>
  </si>
  <si>
    <t>monofenyltenn</t>
  </si>
  <si>
    <t>difenyltenn</t>
  </si>
  <si>
    <t>trifenyltenn</t>
  </si>
  <si>
    <t>klorparaffiner C10-C13</t>
  </si>
  <si>
    <t>di-(2-etylhexyl)ftalat</t>
  </si>
  <si>
    <t>BDE 17</t>
  </si>
  <si>
    <t>BDE 66</t>
  </si>
  <si>
    <t>BDE 71</t>
  </si>
  <si>
    <t>BDE 85</t>
  </si>
  <si>
    <t>BDE 138</t>
  </si>
  <si>
    <t>BDE 190</t>
  </si>
  <si>
    <t>BDE 196</t>
  </si>
  <si>
    <t>BDE 203</t>
  </si>
  <si>
    <t>BDE 209</t>
  </si>
  <si>
    <t>PCB 28</t>
  </si>
  <si>
    <t>PCB 153</t>
  </si>
  <si>
    <t>konduktivitet</t>
  </si>
  <si>
    <t>absorbans 254 nm</t>
  </si>
  <si>
    <t>ämne/grupp</t>
  </si>
  <si>
    <t>summa PCB</t>
  </si>
  <si>
    <t>sum WHO-PCDD/F-TEQ lowerbound</t>
  </si>
  <si>
    <t>sum WHO-PCDD/F-TEQ upperbound</t>
  </si>
  <si>
    <t>PCB123</t>
  </si>
  <si>
    <t>sum WHO-PCB-TEQ lowerbound</t>
  </si>
  <si>
    <t>sum WHO-PCB-TEQ upperbound</t>
  </si>
  <si>
    <t>summa xylener</t>
  </si>
  <si>
    <t>Nonylfenol &lt;0.500 μg/l a)</t>
  </si>
  <si>
    <t>Radetiketter</t>
  </si>
  <si>
    <t>AAMB</t>
  </si>
  <si>
    <t>ABKM</t>
  </si>
  <si>
    <t>ABRT</t>
  </si>
  <si>
    <t>ABRY</t>
  </si>
  <si>
    <t>ACHS</t>
  </si>
  <si>
    <t>ACLE</t>
  </si>
  <si>
    <t>ACOA</t>
  </si>
  <si>
    <t>ACOP</t>
  </si>
  <si>
    <t>ACZA</t>
  </si>
  <si>
    <t>ADBI</t>
  </si>
  <si>
    <t>ADCA</t>
  </si>
  <si>
    <t>ADDA</t>
  </si>
  <si>
    <t>ADEG</t>
  </si>
  <si>
    <t>ADHE</t>
  </si>
  <si>
    <t>ADKR</t>
  </si>
  <si>
    <t>ADLB</t>
  </si>
  <si>
    <t>ADLS</t>
  </si>
  <si>
    <t>ADM1</t>
  </si>
  <si>
    <t>ADM2</t>
  </si>
  <si>
    <t>ADM3</t>
  </si>
  <si>
    <t>ADMI</t>
  </si>
  <si>
    <t>ADMS</t>
  </si>
  <si>
    <t>ADSO</t>
  </si>
  <si>
    <t>AEXG</t>
  </si>
  <si>
    <t>AFOR</t>
  </si>
  <si>
    <t>AGRF</t>
  </si>
  <si>
    <t>AHEL</t>
  </si>
  <si>
    <t>AINA</t>
  </si>
  <si>
    <t>AIPX</t>
  </si>
  <si>
    <t xml:space="preserve">AITE </t>
  </si>
  <si>
    <t>AKRI</t>
  </si>
  <si>
    <t xml:space="preserve">ALAN  </t>
  </si>
  <si>
    <t>ALAT</t>
  </si>
  <si>
    <t>ALAU</t>
  </si>
  <si>
    <t>ALFF</t>
  </si>
  <si>
    <t xml:space="preserve">ALFF </t>
  </si>
  <si>
    <t xml:space="preserve">ALFF  </t>
  </si>
  <si>
    <t>ALFR</t>
  </si>
  <si>
    <t>ALIB</t>
  </si>
  <si>
    <t>ALIO</t>
  </si>
  <si>
    <t>ALIR</t>
  </si>
  <si>
    <t>ALVS</t>
  </si>
  <si>
    <t>AMFO</t>
  </si>
  <si>
    <t>AMI2</t>
  </si>
  <si>
    <t>AMI3</t>
  </si>
  <si>
    <t>AMIN</t>
  </si>
  <si>
    <t>AMMO</t>
  </si>
  <si>
    <t>AMPH</t>
  </si>
  <si>
    <t>AMPS</t>
  </si>
  <si>
    <t>ANMN</t>
  </si>
  <si>
    <t>ANSU</t>
  </si>
  <si>
    <t>ANTU</t>
  </si>
  <si>
    <t>AOBG</t>
  </si>
  <si>
    <t>AOVA</t>
  </si>
  <si>
    <t>APED</t>
  </si>
  <si>
    <t>APEDsl</t>
  </si>
  <si>
    <t>APEL</t>
  </si>
  <si>
    <t>APUS</t>
  </si>
  <si>
    <t>AUCS</t>
  </si>
  <si>
    <t>AUDIsl</t>
  </si>
  <si>
    <t>AUGA</t>
  </si>
  <si>
    <t>AUGR</t>
  </si>
  <si>
    <t xml:space="preserve">AUGR </t>
  </si>
  <si>
    <t xml:space="preserve">AUGR  </t>
  </si>
  <si>
    <t>AUIS</t>
  </si>
  <si>
    <t>AULC</t>
  </si>
  <si>
    <t>AULS</t>
  </si>
  <si>
    <t>AUPD</t>
  </si>
  <si>
    <t>AUPE</t>
  </si>
  <si>
    <t>AUPF</t>
  </si>
  <si>
    <t>AUSU</t>
  </si>
  <si>
    <t>AUTL</t>
  </si>
  <si>
    <t>AUTT</t>
  </si>
  <si>
    <t>AUVA</t>
  </si>
  <si>
    <t>AVEN</t>
  </si>
  <si>
    <t>AVTL</t>
  </si>
  <si>
    <t>BBRE</t>
  </si>
  <si>
    <t>BNEO</t>
  </si>
  <si>
    <t>BPRO</t>
  </si>
  <si>
    <t>BVIT</t>
  </si>
  <si>
    <t>CAEX</t>
  </si>
  <si>
    <t>CALO</t>
  </si>
  <si>
    <t>CALS</t>
  </si>
  <si>
    <t xml:space="preserve">CALS </t>
  </si>
  <si>
    <t>CATE</t>
  </si>
  <si>
    <t>CATO</t>
  </si>
  <si>
    <t>CBAC</t>
  </si>
  <si>
    <t>CBACsl</t>
  </si>
  <si>
    <t>CBAG</t>
  </si>
  <si>
    <t>CBNA</t>
  </si>
  <si>
    <t>CBPS</t>
  </si>
  <si>
    <t>CCMS</t>
  </si>
  <si>
    <t>CCOC</t>
  </si>
  <si>
    <t>CCOS</t>
  </si>
  <si>
    <t>CCYM</t>
  </si>
  <si>
    <t>CDIS</t>
  </si>
  <si>
    <t>CDUB</t>
  </si>
  <si>
    <t xml:space="preserve">CELL </t>
  </si>
  <si>
    <t>CEXF</t>
  </si>
  <si>
    <t>CHAK</t>
  </si>
  <si>
    <t>CHBE</t>
  </si>
  <si>
    <t>CHEV</t>
  </si>
  <si>
    <t>CHME</t>
  </si>
  <si>
    <t>CHSH</t>
  </si>
  <si>
    <t>CHSM</t>
  </si>
  <si>
    <t>CHSN</t>
  </si>
  <si>
    <t>CHSO</t>
  </si>
  <si>
    <t>CHSP</t>
  </si>
  <si>
    <t xml:space="preserve">CHSP </t>
  </si>
  <si>
    <t>CINV</t>
  </si>
  <si>
    <t>CJAR</t>
  </si>
  <si>
    <t xml:space="preserve">CLAN </t>
  </si>
  <si>
    <t xml:space="preserve">CLAN  </t>
  </si>
  <si>
    <t>CMEN</t>
  </si>
  <si>
    <t xml:space="preserve">CMLF </t>
  </si>
  <si>
    <t xml:space="preserve">CMLF  </t>
  </si>
  <si>
    <t>CMNO</t>
  </si>
  <si>
    <t>CNCI</t>
  </si>
  <si>
    <t>CNID</t>
  </si>
  <si>
    <t>CNLP</t>
  </si>
  <si>
    <t xml:space="preserve">CNTH </t>
  </si>
  <si>
    <t>COCE</t>
  </si>
  <si>
    <t xml:space="preserve">COCS </t>
  </si>
  <si>
    <t>COPS</t>
  </si>
  <si>
    <t xml:space="preserve">COSS </t>
  </si>
  <si>
    <t>CPED</t>
  </si>
  <si>
    <t>CPLA</t>
  </si>
  <si>
    <t>CPRX</t>
  </si>
  <si>
    <t>CPSE</t>
  </si>
  <si>
    <t>CPST</t>
  </si>
  <si>
    <t>CRAD</t>
  </si>
  <si>
    <t>CRBU</t>
  </si>
  <si>
    <t>CRCU</t>
  </si>
  <si>
    <t>CRDI</t>
  </si>
  <si>
    <t>CRMO</t>
  </si>
  <si>
    <t>CROS</t>
  </si>
  <si>
    <t>CSCI</t>
  </si>
  <si>
    <t xml:space="preserve">CSCU </t>
  </si>
  <si>
    <t>CSIL</t>
  </si>
  <si>
    <t>CSOL</t>
  </si>
  <si>
    <t>CTPU</t>
  </si>
  <si>
    <t>CVAS</t>
  </si>
  <si>
    <t>CVMO</t>
  </si>
  <si>
    <t>CYCL</t>
  </si>
  <si>
    <t>CYCS</t>
  </si>
  <si>
    <t>CYLS</t>
  </si>
  <si>
    <t>CYMS</t>
  </si>
  <si>
    <t xml:space="preserve">CYMS </t>
  </si>
  <si>
    <t xml:space="preserve">CYMS  </t>
  </si>
  <si>
    <t>DCOT</t>
  </si>
  <si>
    <t>DIPS</t>
  </si>
  <si>
    <t xml:space="preserve">DIPS </t>
  </si>
  <si>
    <t xml:space="preserve">DIPS  </t>
  </si>
  <si>
    <t>DITE</t>
  </si>
  <si>
    <t>DKUE</t>
  </si>
  <si>
    <t>DMES</t>
  </si>
  <si>
    <t>DMON</t>
  </si>
  <si>
    <t>DOBL</t>
  </si>
  <si>
    <t>DOCU</t>
  </si>
  <si>
    <t>DPAR</t>
  </si>
  <si>
    <t>DPCT</t>
  </si>
  <si>
    <t>DPER</t>
  </si>
  <si>
    <t>DPET</t>
  </si>
  <si>
    <t>DPLA</t>
  </si>
  <si>
    <t>DPST</t>
  </si>
  <si>
    <t>DSTE</t>
  </si>
  <si>
    <t>DTEN</t>
  </si>
  <si>
    <t>DWOL</t>
  </si>
  <si>
    <t>DVUL</t>
  </si>
  <si>
    <t>EADN</t>
  </si>
  <si>
    <t>EAGT</t>
  </si>
  <si>
    <t>EARC</t>
  </si>
  <si>
    <t>EARL</t>
  </si>
  <si>
    <t>EAUE</t>
  </si>
  <si>
    <t>EBIL</t>
  </si>
  <si>
    <t>EBLI</t>
  </si>
  <si>
    <t>EBMU</t>
  </si>
  <si>
    <t>EBOT</t>
  </si>
  <si>
    <t>EBVC</t>
  </si>
  <si>
    <t>ECAE</t>
  </si>
  <si>
    <t>ECAL</t>
  </si>
  <si>
    <t>ECES</t>
  </si>
  <si>
    <t>ECIR</t>
  </si>
  <si>
    <t>ECKR</t>
  </si>
  <si>
    <t>ECPB</t>
  </si>
  <si>
    <t>ECPM</t>
  </si>
  <si>
    <t>ECTG</t>
  </si>
  <si>
    <t>EDES</t>
  </si>
  <si>
    <t>EDIO</t>
  </si>
  <si>
    <t>EECP</t>
  </si>
  <si>
    <t>EELE</t>
  </si>
  <si>
    <t>EETE</t>
  </si>
  <si>
    <t>EEXI</t>
  </si>
  <si>
    <t>EFAB</t>
  </si>
  <si>
    <t>EFLE</t>
  </si>
  <si>
    <t>EFO2</t>
  </si>
  <si>
    <t>EFOR</t>
  </si>
  <si>
    <t>EGAE</t>
  </si>
  <si>
    <t>EGLA</t>
  </si>
  <si>
    <t>EHEM</t>
  </si>
  <si>
    <t>EIMP</t>
  </si>
  <si>
    <t>EINC</t>
  </si>
  <si>
    <t>ELAP</t>
  </si>
  <si>
    <t>EMEI</t>
  </si>
  <si>
    <t>EMIC</t>
  </si>
  <si>
    <t>EMIN</t>
  </si>
  <si>
    <t>EMINsl</t>
  </si>
  <si>
    <t>EMTR</t>
  </si>
  <si>
    <t>EMUS</t>
  </si>
  <si>
    <t>ENAE</t>
  </si>
  <si>
    <t>ENCM</t>
  </si>
  <si>
    <t>ENCP</t>
  </si>
  <si>
    <t>ENLB</t>
  </si>
  <si>
    <t>ENLU</t>
  </si>
  <si>
    <t>ENMF</t>
  </si>
  <si>
    <t>ENMI</t>
  </si>
  <si>
    <t>ENNG</t>
  </si>
  <si>
    <t>ENPE</t>
  </si>
  <si>
    <t>ENPR</t>
  </si>
  <si>
    <t>ENRE</t>
  </si>
  <si>
    <t>ENRO</t>
  </si>
  <si>
    <t>ENSP</t>
  </si>
  <si>
    <t>ENSU</t>
  </si>
  <si>
    <t>ENVE</t>
  </si>
  <si>
    <t>ENYM</t>
  </si>
  <si>
    <t>EOMI</t>
  </si>
  <si>
    <t>EORN</t>
  </si>
  <si>
    <t>EPEC</t>
  </si>
  <si>
    <t>EPECsl</t>
  </si>
  <si>
    <t>EPIS</t>
  </si>
  <si>
    <t>EPIT</t>
  </si>
  <si>
    <t>EPRO</t>
  </si>
  <si>
    <t>EPTR</t>
  </si>
  <si>
    <t>EPUN</t>
  </si>
  <si>
    <t>EPVE</t>
  </si>
  <si>
    <t>ERHO</t>
  </si>
  <si>
    <t>ESBM</t>
  </si>
  <si>
    <t>ESEM</t>
  </si>
  <si>
    <t>ESEP</t>
  </si>
  <si>
    <t>ESLE</t>
  </si>
  <si>
    <t>ESOR</t>
  </si>
  <si>
    <t>ESTK</t>
  </si>
  <si>
    <t>ESUB</t>
  </si>
  <si>
    <t>ESUM</t>
  </si>
  <si>
    <t>ETET</t>
  </si>
  <si>
    <t>EUAL</t>
  </si>
  <si>
    <t>EUGR</t>
  </si>
  <si>
    <t>EULA</t>
  </si>
  <si>
    <t>EUNB</t>
  </si>
  <si>
    <t>EUNS</t>
  </si>
  <si>
    <t>EUPA</t>
  </si>
  <si>
    <t>EVUD</t>
  </si>
  <si>
    <t>EVUL</t>
  </si>
  <si>
    <t>FAPP</t>
  </si>
  <si>
    <t>FARC</t>
  </si>
  <si>
    <t>FBIC</t>
  </si>
  <si>
    <t>FBID</t>
  </si>
  <si>
    <t>FBRE</t>
  </si>
  <si>
    <t>FCAP</t>
  </si>
  <si>
    <t>FCAPsl</t>
  </si>
  <si>
    <t>FCDI</t>
  </si>
  <si>
    <t>FCME</t>
  </si>
  <si>
    <t>FCON</t>
  </si>
  <si>
    <t>FCP1</t>
  </si>
  <si>
    <t>FCP2</t>
  </si>
  <si>
    <t>FCP3</t>
  </si>
  <si>
    <t>FCPGsl</t>
  </si>
  <si>
    <t>FCRO</t>
  </si>
  <si>
    <t>FCRS</t>
  </si>
  <si>
    <t>FCRU</t>
  </si>
  <si>
    <t>FCRY</t>
  </si>
  <si>
    <t>FCSU</t>
  </si>
  <si>
    <t>FCVA</t>
  </si>
  <si>
    <t>FCVE</t>
  </si>
  <si>
    <t>FDEL</t>
  </si>
  <si>
    <t>FELL</t>
  </si>
  <si>
    <t>FERI</t>
  </si>
  <si>
    <t>FFAM</t>
  </si>
  <si>
    <t xml:space="preserve">FFAM </t>
  </si>
  <si>
    <t xml:space="preserve">FFAM  </t>
  </si>
  <si>
    <t>FFCO</t>
  </si>
  <si>
    <t>FFLI</t>
  </si>
  <si>
    <t>FMES</t>
  </si>
  <si>
    <t>FMOC</t>
  </si>
  <si>
    <t>FNAN</t>
  </si>
  <si>
    <t>FNNO</t>
  </si>
  <si>
    <t>FODD</t>
  </si>
  <si>
    <t>FPEM</t>
  </si>
  <si>
    <t>FPIN</t>
  </si>
  <si>
    <t>FPOL</t>
  </si>
  <si>
    <t>FPRU</t>
  </si>
  <si>
    <t>FPUL</t>
  </si>
  <si>
    <t>FPYG</t>
  </si>
  <si>
    <t>FQDS</t>
  </si>
  <si>
    <t>FQUA</t>
  </si>
  <si>
    <t>FRA2</t>
  </si>
  <si>
    <t>FRA3</t>
  </si>
  <si>
    <t>FRAS</t>
  </si>
  <si>
    <t>FROB</t>
  </si>
  <si>
    <t>FRUM</t>
  </si>
  <si>
    <t>FRUS</t>
  </si>
  <si>
    <t>FSAP</t>
  </si>
  <si>
    <t>FSAX</t>
  </si>
  <si>
    <t>FSBH</t>
  </si>
  <si>
    <t>FSPN</t>
  </si>
  <si>
    <t xml:space="preserve">FSPN </t>
  </si>
  <si>
    <t>FTEN</t>
  </si>
  <si>
    <t>FTNR</t>
  </si>
  <si>
    <t>FULN</t>
  </si>
  <si>
    <t>FWEI</t>
  </si>
  <si>
    <t xml:space="preserve">FWEI </t>
  </si>
  <si>
    <t>FVIR</t>
  </si>
  <si>
    <t>FVTR</t>
  </si>
  <si>
    <t>FVUL</t>
  </si>
  <si>
    <t>GACC</t>
  </si>
  <si>
    <t>GACU</t>
  </si>
  <si>
    <t>GAGC</t>
  </si>
  <si>
    <t xml:space="preserve">GANG </t>
  </si>
  <si>
    <t>GAPU</t>
  </si>
  <si>
    <t>GAUR</t>
  </si>
  <si>
    <t>GBRE</t>
  </si>
  <si>
    <t>GCBC</t>
  </si>
  <si>
    <t>GCLA</t>
  </si>
  <si>
    <t>GCOR</t>
  </si>
  <si>
    <t xml:space="preserve">GCVT </t>
  </si>
  <si>
    <t>GDEC</t>
  </si>
  <si>
    <t>GESP</t>
  </si>
  <si>
    <t>GEXL</t>
  </si>
  <si>
    <t>GEXLsl</t>
  </si>
  <si>
    <t>GGRA</t>
  </si>
  <si>
    <t xml:space="preserve">GHEB </t>
  </si>
  <si>
    <t>GINN</t>
  </si>
  <si>
    <t>GJAD</t>
  </si>
  <si>
    <t>GMIC</t>
  </si>
  <si>
    <t>GMIN</t>
  </si>
  <si>
    <t>GMON</t>
  </si>
  <si>
    <t xml:space="preserve">GNOD </t>
  </si>
  <si>
    <t>GOBS</t>
  </si>
  <si>
    <t>GOLD</t>
  </si>
  <si>
    <t>GOLI</t>
  </si>
  <si>
    <t>GOMP</t>
  </si>
  <si>
    <t>GOMS</t>
  </si>
  <si>
    <t>GOOL</t>
  </si>
  <si>
    <t>GOPP</t>
  </si>
  <si>
    <t>GPAR</t>
  </si>
  <si>
    <t>GPBO</t>
  </si>
  <si>
    <t>GPEI</t>
  </si>
  <si>
    <t>GPLI</t>
  </si>
  <si>
    <t>GPRO</t>
  </si>
  <si>
    <t>GPTA</t>
  </si>
  <si>
    <t>GPUM</t>
  </si>
  <si>
    <t>GPUMgr</t>
  </si>
  <si>
    <t>GPUMsl</t>
  </si>
  <si>
    <t>GPXS</t>
  </si>
  <si>
    <t>GSAR</t>
  </si>
  <si>
    <t>GSML</t>
  </si>
  <si>
    <t>GTRU</t>
  </si>
  <si>
    <t>GVIB</t>
  </si>
  <si>
    <t>GYAC</t>
  </si>
  <si>
    <t>GYAT</t>
  </si>
  <si>
    <t>HAMP</t>
  </si>
  <si>
    <t>HCAP</t>
  </si>
  <si>
    <t>HCOS</t>
  </si>
  <si>
    <t>HHUN</t>
  </si>
  <si>
    <t>HIPS</t>
  </si>
  <si>
    <t>HOLO</t>
  </si>
  <si>
    <t>KAKO</t>
  </si>
  <si>
    <t>KALA</t>
  </si>
  <si>
    <t>KASU</t>
  </si>
  <si>
    <t>KCLE</t>
  </si>
  <si>
    <t>KLAT</t>
  </si>
  <si>
    <t>KOBG</t>
  </si>
  <si>
    <t>KOPA</t>
  </si>
  <si>
    <t>KOSU</t>
  </si>
  <si>
    <t>LACD</t>
  </si>
  <si>
    <t>LGOE</t>
  </si>
  <si>
    <t>LHUN</t>
  </si>
  <si>
    <t>LMUT</t>
  </si>
  <si>
    <t>LNIV</t>
  </si>
  <si>
    <t>MAAL</t>
  </si>
  <si>
    <t>MAAT</t>
  </si>
  <si>
    <t>MAPE</t>
  </si>
  <si>
    <t>MCCO</t>
  </si>
  <si>
    <t>MCIR</t>
  </si>
  <si>
    <t>MELS</t>
  </si>
  <si>
    <t>MKRA</t>
  </si>
  <si>
    <t>MLIN</t>
  </si>
  <si>
    <t>MMAC</t>
  </si>
  <si>
    <t>MVAR</t>
  </si>
  <si>
    <t>NAAN</t>
  </si>
  <si>
    <t>NABO</t>
  </si>
  <si>
    <t>NACD</t>
  </si>
  <si>
    <t>NACI</t>
  </si>
  <si>
    <t>NACU</t>
  </si>
  <si>
    <t xml:space="preserve">NACU </t>
  </si>
  <si>
    <t xml:space="preserve">NACU  </t>
  </si>
  <si>
    <t>NADI</t>
  </si>
  <si>
    <t xml:space="preserve">NAGN </t>
  </si>
  <si>
    <t>NAID</t>
  </si>
  <si>
    <t xml:space="preserve">NAMP </t>
  </si>
  <si>
    <t xml:space="preserve">NAMP  </t>
  </si>
  <si>
    <t>NANT</t>
  </si>
  <si>
    <t>NASP</t>
  </si>
  <si>
    <t>NAVI</t>
  </si>
  <si>
    <t>NBAV</t>
  </si>
  <si>
    <t>NBCL</t>
  </si>
  <si>
    <t xml:space="preserve">NBCL </t>
  </si>
  <si>
    <t xml:space="preserve">NBCL  </t>
  </si>
  <si>
    <t>NBIS</t>
  </si>
  <si>
    <t>NBNO</t>
  </si>
  <si>
    <t>NBRE</t>
  </si>
  <si>
    <t>NBRM</t>
  </si>
  <si>
    <t>NCLA</t>
  </si>
  <si>
    <t>NCMU</t>
  </si>
  <si>
    <t>NCNO</t>
  </si>
  <si>
    <t>NCON</t>
  </si>
  <si>
    <t>NCPL</t>
  </si>
  <si>
    <t>NCPR</t>
  </si>
  <si>
    <t>NCRY</t>
  </si>
  <si>
    <t>NCTE</t>
  </si>
  <si>
    <t>NCTO</t>
  </si>
  <si>
    <t xml:space="preserve">NCTV </t>
  </si>
  <si>
    <t>NDAB</t>
  </si>
  <si>
    <t>NDET</t>
  </si>
  <si>
    <t>NDIF</t>
  </si>
  <si>
    <t>NDIS</t>
  </si>
  <si>
    <t>NDME</t>
  </si>
  <si>
    <t>NDPV</t>
  </si>
  <si>
    <t>NDRA</t>
  </si>
  <si>
    <t xml:space="preserve">NDRA </t>
  </si>
  <si>
    <t xml:space="preserve">NDRA  </t>
  </si>
  <si>
    <t>NDSP</t>
  </si>
  <si>
    <t>NDUB</t>
  </si>
  <si>
    <t>NDVI</t>
  </si>
  <si>
    <t>NDWI</t>
  </si>
  <si>
    <t>NEAF</t>
  </si>
  <si>
    <t>NEAM</t>
  </si>
  <si>
    <t>NELO</t>
  </si>
  <si>
    <t>NESC</t>
  </si>
  <si>
    <t>NESP</t>
  </si>
  <si>
    <t>NFES</t>
  </si>
  <si>
    <t>NFIC</t>
  </si>
  <si>
    <t>NFIL</t>
  </si>
  <si>
    <t xml:space="preserve">NFIL </t>
  </si>
  <si>
    <t>NFON</t>
  </si>
  <si>
    <t>NFPE</t>
  </si>
  <si>
    <t>NGCA</t>
  </si>
  <si>
    <t>NGEP</t>
  </si>
  <si>
    <t>NGER</t>
  </si>
  <si>
    <t>NGPE</t>
  </si>
  <si>
    <t>NGRE</t>
  </si>
  <si>
    <t>NHEU</t>
  </si>
  <si>
    <t>NHMD</t>
  </si>
  <si>
    <t>NIAR</t>
  </si>
  <si>
    <t>NICN</t>
  </si>
  <si>
    <t>NIFR</t>
  </si>
  <si>
    <t xml:space="preserve">NIFR </t>
  </si>
  <si>
    <t>NIGF</t>
  </si>
  <si>
    <t>NIGR</t>
  </si>
  <si>
    <t xml:space="preserve">NIHU  </t>
  </si>
  <si>
    <t>NILA</t>
  </si>
  <si>
    <t>NIME</t>
  </si>
  <si>
    <t>NINC</t>
  </si>
  <si>
    <t>NINT</t>
  </si>
  <si>
    <t xml:space="preserve">NINT </t>
  </si>
  <si>
    <t xml:space="preserve">NINT  </t>
  </si>
  <si>
    <t>NIPM</t>
  </si>
  <si>
    <t>NIPU</t>
  </si>
  <si>
    <t>NIRN</t>
  </si>
  <si>
    <t>NITZ</t>
  </si>
  <si>
    <t xml:space="preserve">NIVA </t>
  </si>
  <si>
    <t>NLAN</t>
  </si>
  <si>
    <t>NLBT</t>
  </si>
  <si>
    <t xml:space="preserve">NLBT </t>
  </si>
  <si>
    <t>NLGC</t>
  </si>
  <si>
    <t>NLIN</t>
  </si>
  <si>
    <t>NLSA</t>
  </si>
  <si>
    <t>NLSU</t>
  </si>
  <si>
    <t>NLUN</t>
  </si>
  <si>
    <t xml:space="preserve">NLUN </t>
  </si>
  <si>
    <t>NMCV</t>
  </si>
  <si>
    <t>NMIC</t>
  </si>
  <si>
    <t>NMIN</t>
  </si>
  <si>
    <t>NMUT</t>
  </si>
  <si>
    <t>NNAN</t>
  </si>
  <si>
    <t>NNOT</t>
  </si>
  <si>
    <t>NPAD</t>
  </si>
  <si>
    <t xml:space="preserve">NPAD </t>
  </si>
  <si>
    <t xml:space="preserve">NPAD  </t>
  </si>
  <si>
    <t>NPAE</t>
  </si>
  <si>
    <t>NPAL</t>
  </si>
  <si>
    <t xml:space="preserve">NPAR </t>
  </si>
  <si>
    <t xml:space="preserve">NPAT </t>
  </si>
  <si>
    <t xml:space="preserve">NPAT  </t>
  </si>
  <si>
    <t>NPBY</t>
  </si>
  <si>
    <t>NPMA</t>
  </si>
  <si>
    <t>NPML</t>
  </si>
  <si>
    <t xml:space="preserve">NPNU </t>
  </si>
  <si>
    <t>NPSF</t>
  </si>
  <si>
    <t>NPSL</t>
  </si>
  <si>
    <t>NPUP</t>
  </si>
  <si>
    <t>NPVE</t>
  </si>
  <si>
    <t>NPYG</t>
  </si>
  <si>
    <t>NRAD</t>
  </si>
  <si>
    <t>NRAE</t>
  </si>
  <si>
    <t>NRCH</t>
  </si>
  <si>
    <t>NREC</t>
  </si>
  <si>
    <t>NREI</t>
  </si>
  <si>
    <t>NRFA</t>
  </si>
  <si>
    <t>NRFO</t>
  </si>
  <si>
    <t>NRHT</t>
  </si>
  <si>
    <t>NRHY</t>
  </si>
  <si>
    <t>NRTD</t>
  </si>
  <si>
    <t>NSAL</t>
  </si>
  <si>
    <t>NSBC</t>
  </si>
  <si>
    <t>NSBR</t>
  </si>
  <si>
    <t>NSEM</t>
  </si>
  <si>
    <t>NSGG</t>
  </si>
  <si>
    <t>NSHR</t>
  </si>
  <si>
    <t>NSIG</t>
  </si>
  <si>
    <t xml:space="preserve">NSIO </t>
  </si>
  <si>
    <t>NSLE</t>
  </si>
  <si>
    <t>NSMM</t>
  </si>
  <si>
    <t xml:space="preserve">NSMU </t>
  </si>
  <si>
    <t>NSNE</t>
  </si>
  <si>
    <t>NSOC</t>
  </si>
  <si>
    <t>NSUA</t>
  </si>
  <si>
    <t>NTCX</t>
  </si>
  <si>
    <t>NTEN</t>
  </si>
  <si>
    <t>NTPT</t>
  </si>
  <si>
    <t>NTRV</t>
  </si>
  <si>
    <t>NTUB</t>
  </si>
  <si>
    <t>NUFE</t>
  </si>
  <si>
    <t>NUIF</t>
  </si>
  <si>
    <t>NUPS</t>
  </si>
  <si>
    <t xml:space="preserve">NUSA </t>
  </si>
  <si>
    <t>NVAN</t>
  </si>
  <si>
    <t>NVD1</t>
  </si>
  <si>
    <t>NVEN</t>
  </si>
  <si>
    <t>NVER</t>
  </si>
  <si>
    <t>NWIL</t>
  </si>
  <si>
    <t>NVIP</t>
  </si>
  <si>
    <t>NVNB</t>
  </si>
  <si>
    <t>NVUM</t>
  </si>
  <si>
    <t>NXAN</t>
  </si>
  <si>
    <t>NZAG</t>
  </si>
  <si>
    <t>NZGA</t>
  </si>
  <si>
    <t>NZLT</t>
  </si>
  <si>
    <t>NZRA</t>
  </si>
  <si>
    <t>NZSS</t>
  </si>
  <si>
    <t xml:space="preserve">NZSS </t>
  </si>
  <si>
    <t xml:space="preserve">NZSS  </t>
  </si>
  <si>
    <t>NZSU</t>
  </si>
  <si>
    <t>OPEP</t>
  </si>
  <si>
    <t>ORTO</t>
  </si>
  <si>
    <t>PABD</t>
  </si>
  <si>
    <t>PACI</t>
  </si>
  <si>
    <t>PALT</t>
  </si>
  <si>
    <t>PBIC</t>
  </si>
  <si>
    <t>PBOR</t>
  </si>
  <si>
    <t>PBRN</t>
  </si>
  <si>
    <t>PCHL</t>
  </si>
  <si>
    <t>PCLT</t>
  </si>
  <si>
    <t>PDAU</t>
  </si>
  <si>
    <t>PDID</t>
  </si>
  <si>
    <t>PELG</t>
  </si>
  <si>
    <t>PFIB</t>
  </si>
  <si>
    <t>PGIF</t>
  </si>
  <si>
    <t>PGRN</t>
  </si>
  <si>
    <t>PINS</t>
  </si>
  <si>
    <t>PJOU</t>
  </si>
  <si>
    <t>PLBI</t>
  </si>
  <si>
    <t>PLFR</t>
  </si>
  <si>
    <t>PLHO</t>
  </si>
  <si>
    <t>PLUN</t>
  </si>
  <si>
    <t>PLVD</t>
  </si>
  <si>
    <t>PLVU</t>
  </si>
  <si>
    <t>PMCH</t>
  </si>
  <si>
    <t>PMRG</t>
  </si>
  <si>
    <t xml:space="preserve">PNOD </t>
  </si>
  <si>
    <t xml:space="preserve">POBS </t>
  </si>
  <si>
    <t>PPEP</t>
  </si>
  <si>
    <t>PPRI</t>
  </si>
  <si>
    <t>PPRO</t>
  </si>
  <si>
    <t>PPRS</t>
  </si>
  <si>
    <t>PPSA</t>
  </si>
  <si>
    <t>PPSC</t>
  </si>
  <si>
    <t>PRAD</t>
  </si>
  <si>
    <t>PROS</t>
  </si>
  <si>
    <t>PRST</t>
  </si>
  <si>
    <t>PSAL</t>
  </si>
  <si>
    <t>PSBF</t>
  </si>
  <si>
    <t>PSBI</t>
  </si>
  <si>
    <t>PSCA</t>
  </si>
  <si>
    <t xml:space="preserve">PSCA </t>
  </si>
  <si>
    <t>PSCT</t>
  </si>
  <si>
    <t>PSEL</t>
  </si>
  <si>
    <t xml:space="preserve">PSHO </t>
  </si>
  <si>
    <t>PSIN</t>
  </si>
  <si>
    <t>PSRE</t>
  </si>
  <si>
    <t>PSSB</t>
  </si>
  <si>
    <t>PSSE</t>
  </si>
  <si>
    <t>PSUN</t>
  </si>
  <si>
    <t>PTCO</t>
  </si>
  <si>
    <t>PTDE</t>
  </si>
  <si>
    <t>PTDU</t>
  </si>
  <si>
    <t>PTLA</t>
  </si>
  <si>
    <t>PTOE</t>
  </si>
  <si>
    <t>PTPE</t>
  </si>
  <si>
    <t>PUPR</t>
  </si>
  <si>
    <t>PVEN</t>
  </si>
  <si>
    <t xml:space="preserve">PVIF </t>
  </si>
  <si>
    <t>RABB</t>
  </si>
  <si>
    <t>RHOI</t>
  </si>
  <si>
    <t>RNOD</t>
  </si>
  <si>
    <t>RPET</t>
  </si>
  <si>
    <t>RPUS</t>
  </si>
  <si>
    <t>RSIN</t>
  </si>
  <si>
    <t>RUNI</t>
  </si>
  <si>
    <t>SANG</t>
  </si>
  <si>
    <t>SAPH</t>
  </si>
  <si>
    <t>SBKU</t>
  </si>
  <si>
    <t>SBOR</t>
  </si>
  <si>
    <t>SBRV</t>
  </si>
  <si>
    <t>SCBI</t>
  </si>
  <si>
    <t>SCEX</t>
  </si>
  <si>
    <t>SCON</t>
  </si>
  <si>
    <t>SDEN</t>
  </si>
  <si>
    <t>SDIS</t>
  </si>
  <si>
    <t>SEBA</t>
  </si>
  <si>
    <t>SELS</t>
  </si>
  <si>
    <t>SEXG</t>
  </si>
  <si>
    <t>SGRC</t>
  </si>
  <si>
    <t xml:space="preserve">SHAN </t>
  </si>
  <si>
    <t xml:space="preserve">SHEI </t>
  </si>
  <si>
    <t>SHEL</t>
  </si>
  <si>
    <t>SHTE</t>
  </si>
  <si>
    <t>SIDE</t>
  </si>
  <si>
    <t>SJOU</t>
  </si>
  <si>
    <t>SLGP</t>
  </si>
  <si>
    <t>SLIN</t>
  </si>
  <si>
    <t>SMED</t>
  </si>
  <si>
    <t>SMTO</t>
  </si>
  <si>
    <t>SNEO</t>
  </si>
  <si>
    <t>SOPA</t>
  </si>
  <si>
    <t>SPAV</t>
  </si>
  <si>
    <t>SPCO</t>
  </si>
  <si>
    <t>SPHO</t>
  </si>
  <si>
    <t>SPRO</t>
  </si>
  <si>
    <t>SPTN</t>
  </si>
  <si>
    <t>SPUP</t>
  </si>
  <si>
    <t>SRBU</t>
  </si>
  <si>
    <t>SRDU</t>
  </si>
  <si>
    <t>SRPI</t>
  </si>
  <si>
    <t>SSLE</t>
  </si>
  <si>
    <t>SSMI</t>
  </si>
  <si>
    <t>SSTM</t>
  </si>
  <si>
    <t>SSVE</t>
  </si>
  <si>
    <t>STAU</t>
  </si>
  <si>
    <t>STCU</t>
  </si>
  <si>
    <t>STDE</t>
  </si>
  <si>
    <t>STHE</t>
  </si>
  <si>
    <t>STKR</t>
  </si>
  <si>
    <t>STLE</t>
  </si>
  <si>
    <t>STMI</t>
  </si>
  <si>
    <t>STNH</t>
  </si>
  <si>
    <t xml:space="preserve">STNH </t>
  </si>
  <si>
    <t>STPI</t>
  </si>
  <si>
    <t>STSB</t>
  </si>
  <si>
    <t>STSP</t>
  </si>
  <si>
    <t>SULP</t>
  </si>
  <si>
    <t>SUMI</t>
  </si>
  <si>
    <t>SURS</t>
  </si>
  <si>
    <t>TANG</t>
  </si>
  <si>
    <t>TAPI</t>
  </si>
  <si>
    <t>TASP</t>
  </si>
  <si>
    <t>TDEB</t>
  </si>
  <si>
    <t>TFAS</t>
  </si>
  <si>
    <t>TFEN</t>
  </si>
  <si>
    <t>TFLO</t>
  </si>
  <si>
    <t>TGLA</t>
  </si>
  <si>
    <t>THLA</t>
  </si>
  <si>
    <t>THUN</t>
  </si>
  <si>
    <t>TLEV</t>
  </si>
  <si>
    <t>TPRK</t>
  </si>
  <si>
    <t>TPSN</t>
  </si>
  <si>
    <t>TQUA</t>
  </si>
  <si>
    <t>TWEI</t>
  </si>
  <si>
    <t>UBIC</t>
  </si>
  <si>
    <t>UDAN</t>
  </si>
  <si>
    <t>UUAC</t>
  </si>
  <si>
    <t>UUAN</t>
  </si>
  <si>
    <t>UULN</t>
  </si>
  <si>
    <t>(tom)</t>
  </si>
  <si>
    <t>AABU</t>
  </si>
  <si>
    <t>AKRZ</t>
  </si>
  <si>
    <t>FCGR</t>
  </si>
  <si>
    <t>FEXI</t>
  </si>
  <si>
    <t>AHUN</t>
  </si>
  <si>
    <t>CDAM</t>
  </si>
  <si>
    <t>FFAS</t>
  </si>
  <si>
    <t xml:space="preserve">GGLI  </t>
  </si>
  <si>
    <t>NAGR</t>
  </si>
  <si>
    <t>NSBH</t>
  </si>
  <si>
    <t>NIAN</t>
  </si>
  <si>
    <t>NCOT</t>
  </si>
  <si>
    <t xml:space="preserve">NLBT  </t>
  </si>
  <si>
    <t xml:space="preserve">NPAR  </t>
  </si>
  <si>
    <t>NISO</t>
  </si>
  <si>
    <t xml:space="preserve">SHAN  </t>
  </si>
  <si>
    <t xml:space="preserve">GANG  </t>
  </si>
  <si>
    <t xml:space="preserve">GCVT  </t>
  </si>
  <si>
    <t>ACON</t>
  </si>
  <si>
    <t xml:space="preserve">CELL  </t>
  </si>
  <si>
    <t xml:space="preserve">NLUN  </t>
  </si>
  <si>
    <t xml:space="preserve">NDEB  </t>
  </si>
  <si>
    <t xml:space="preserve">NIFR  </t>
  </si>
  <si>
    <t>NIPF</t>
  </si>
  <si>
    <t xml:space="preserve">ACTT  </t>
  </si>
  <si>
    <t xml:space="preserve">CNTH  </t>
  </si>
  <si>
    <t>NATO</t>
  </si>
  <si>
    <t xml:space="preserve">NMLF  </t>
  </si>
  <si>
    <t xml:space="preserve">NAGN  </t>
  </si>
  <si>
    <t xml:space="preserve">ALBP  </t>
  </si>
  <si>
    <t xml:space="preserve">DPRO  </t>
  </si>
  <si>
    <t>FCCP</t>
  </si>
  <si>
    <t>NAPE</t>
  </si>
  <si>
    <t xml:space="preserve">NGOE  </t>
  </si>
  <si>
    <t>NSAP</t>
  </si>
  <si>
    <t>NSBM</t>
  </si>
  <si>
    <t>THAL</t>
  </si>
  <si>
    <t>ASAT</t>
  </si>
  <si>
    <t>ASUC</t>
  </si>
  <si>
    <t>CITT</t>
  </si>
  <si>
    <t xml:space="preserve">CHSP  </t>
  </si>
  <si>
    <t>FOPA</t>
  </si>
  <si>
    <t>GTAC</t>
  </si>
  <si>
    <t>MCCT</t>
  </si>
  <si>
    <t>NING</t>
  </si>
  <si>
    <t xml:space="preserve">NFIL  </t>
  </si>
  <si>
    <t>NHOM</t>
  </si>
  <si>
    <t>AUDI</t>
  </si>
  <si>
    <t>EPRA</t>
  </si>
  <si>
    <t>NMCE</t>
  </si>
  <si>
    <t>NMED</t>
  </si>
  <si>
    <t>FUDA</t>
  </si>
  <si>
    <t>BSTY</t>
  </si>
  <si>
    <t>CIRI</t>
  </si>
  <si>
    <t>ECGE</t>
  </si>
  <si>
    <t>ETEN</t>
  </si>
  <si>
    <t>ADID</t>
  </si>
  <si>
    <t>AFLE</t>
  </si>
  <si>
    <t>CCIS</t>
  </si>
  <si>
    <t>ADAO</t>
  </si>
  <si>
    <t>AKRG</t>
  </si>
  <si>
    <t>CSTE</t>
  </si>
  <si>
    <t>NJAR</t>
  </si>
  <si>
    <t>ALAN</t>
  </si>
  <si>
    <t>ASCT</t>
  </si>
  <si>
    <t>ABIO</t>
  </si>
  <si>
    <t>ALVD</t>
  </si>
  <si>
    <t>AMAR</t>
  </si>
  <si>
    <t>CSLE</t>
  </si>
  <si>
    <t>EPUT</t>
  </si>
  <si>
    <t>NPSC</t>
  </si>
  <si>
    <t>SRBA</t>
  </si>
  <si>
    <t>NVDI</t>
  </si>
  <si>
    <t>PNOD</t>
  </si>
  <si>
    <t>Totalt</t>
  </si>
  <si>
    <t>ng/l</t>
  </si>
  <si>
    <t>pg/l</t>
  </si>
  <si>
    <t>µg/l</t>
  </si>
  <si>
    <t>ng/SPMD</t>
  </si>
  <si>
    <t>mg/l</t>
  </si>
  <si>
    <t>ngNFekv/l</t>
  </si>
  <si>
    <t xml:space="preserve"> </t>
  </si>
  <si>
    <t>ng tot</t>
  </si>
  <si>
    <t>µg/SPMD</t>
  </si>
  <si>
    <t>&lt; 0.01</t>
  </si>
  <si>
    <t>&lt; 0.05</t>
  </si>
  <si>
    <t>&lt; 0.10</t>
  </si>
  <si>
    <t>&lt;  0.05</t>
  </si>
  <si>
    <t>&lt;0.01</t>
  </si>
  <si>
    <t>mS/m</t>
  </si>
  <si>
    <t>µg totalt</t>
  </si>
  <si>
    <t>µg tot</t>
  </si>
  <si>
    <t>&lt;0.20</t>
  </si>
  <si>
    <t>&lt;0.0050</t>
  </si>
  <si>
    <t>&lt;0.0010</t>
  </si>
  <si>
    <t>&lt;0.0001</t>
  </si>
  <si>
    <t>&lt;0.0020</t>
  </si>
  <si>
    <t>&lt;0.010</t>
  </si>
  <si>
    <t>&lt;0.0003</t>
  </si>
  <si>
    <t>&lt;0.0005</t>
  </si>
  <si>
    <t>&lt;1.0</t>
  </si>
  <si>
    <t>&lt;0.50</t>
  </si>
  <si>
    <t>&lt;10</t>
  </si>
  <si>
    <t>&lt;90</t>
  </si>
  <si>
    <t>&lt;114</t>
  </si>
  <si>
    <t>&lt;0.030</t>
  </si>
  <si>
    <t>&lt;0.0100</t>
  </si>
  <si>
    <t>&lt;0.015</t>
  </si>
  <si>
    <t>&lt;0.0090</t>
  </si>
  <si>
    <t>&lt;0.002</t>
  </si>
  <si>
    <t>&lt;0.050</t>
  </si>
  <si>
    <t>&lt;0.020</t>
  </si>
  <si>
    <t>P294</t>
  </si>
  <si>
    <t>Dalarna</t>
  </si>
  <si>
    <t>Fjällbäcken us dos 10</t>
  </si>
  <si>
    <t>SE61000</t>
  </si>
  <si>
    <t>Norrström</t>
  </si>
  <si>
    <t>Prover finns redan hos Maria, Maria betalar</t>
  </si>
  <si>
    <t>kemi</t>
  </si>
  <si>
    <t>ja</t>
  </si>
  <si>
    <t>JA</t>
  </si>
  <si>
    <t>NEJ</t>
  </si>
  <si>
    <t>annan komplettering behövs</t>
  </si>
  <si>
    <t>vattenprov</t>
  </si>
  <si>
    <t>proven finns redan hos maria</t>
  </si>
  <si>
    <t>fältprotokoll fattas, Hans Olofsson tilfrågat 8/3/2012</t>
  </si>
  <si>
    <t>AK2814</t>
  </si>
  <si>
    <t>8751-2010</t>
  </si>
  <si>
    <t>Vtndrag</t>
  </si>
  <si>
    <t>Maria</t>
  </si>
  <si>
    <t>v</t>
  </si>
  <si>
    <t>P295</t>
  </si>
  <si>
    <t>Getbrobäcken us dos 11</t>
  </si>
  <si>
    <t>SE66669011452377</t>
  </si>
  <si>
    <t>66669011452377</t>
  </si>
  <si>
    <t>fältprotokoll fattas, Hans Olofsson tilfrågat 8/3/2013</t>
  </si>
  <si>
    <t>8752-2010</t>
  </si>
  <si>
    <t>P296</t>
  </si>
  <si>
    <t>Bondhyttesjön</t>
  </si>
  <si>
    <t>SE668745-148532</t>
  </si>
  <si>
    <t>66886721484576</t>
  </si>
  <si>
    <t>fältprotokoll fattas, Hans Olofsson tilfrågat 8/3/2014</t>
  </si>
  <si>
    <t>8753-2010</t>
  </si>
  <si>
    <t>P297</t>
  </si>
  <si>
    <t>Rösjön 1 inl Väsman</t>
  </si>
  <si>
    <t>SE66765431462804</t>
  </si>
  <si>
    <t>66765431462804</t>
  </si>
  <si>
    <t>fältprotokoll fattas, Hans Olofsson tilfrågat 8/3/2015</t>
  </si>
  <si>
    <t>8754-2010</t>
  </si>
  <si>
    <t>Pb, Zn</t>
  </si>
  <si>
    <t>P298</t>
  </si>
  <si>
    <t>Plogens utlopp</t>
  </si>
  <si>
    <t>SE66707611472538</t>
  </si>
  <si>
    <t>66707611472538</t>
  </si>
  <si>
    <t>fältprotokoll fattas, Hans Olofsson tilfrågat 8/3/2016</t>
  </si>
  <si>
    <t>8755-2010</t>
  </si>
  <si>
    <t>Pb, Zn, Cd</t>
  </si>
  <si>
    <t>P299</t>
  </si>
  <si>
    <t>Plogens inlopp</t>
  </si>
  <si>
    <t>SE66726661471504</t>
  </si>
  <si>
    <t>66726661471504</t>
  </si>
  <si>
    <t>fältprotokoll fattas, Hans Olofsson tilfrågat 8/3/2017</t>
  </si>
  <si>
    <t>8756-2010</t>
  </si>
  <si>
    <t>Plogens inlopp ska ha de höga metallvärden och inte inloppet!</t>
  </si>
  <si>
    <t>P300</t>
  </si>
  <si>
    <t>Norboån 2</t>
  </si>
  <si>
    <t>SE668834-148338</t>
  </si>
  <si>
    <t>66883401483400</t>
  </si>
  <si>
    <t>SE53000</t>
  </si>
  <si>
    <t>Dalälven</t>
  </si>
  <si>
    <t>fältprotokoll fattas, Hans Olofsson tilfrågat 8/3/2018</t>
  </si>
  <si>
    <t>8757-2010</t>
  </si>
  <si>
    <t>P301</t>
  </si>
  <si>
    <t>Norboån ovan Norrboån 2</t>
  </si>
  <si>
    <t>fältprotokoll fattas, Hans Olofsson tilfrågat 8/3/2019</t>
  </si>
  <si>
    <t>8758-2010</t>
  </si>
  <si>
    <t>Pb, Zn, Cu</t>
  </si>
  <si>
    <t>P302</t>
  </si>
  <si>
    <t>Norboån 7</t>
  </si>
  <si>
    <t>fältprotokoll fattas, Hans Olofsson tilfrågat 8/3/2020</t>
  </si>
  <si>
    <t>8759-2010</t>
  </si>
  <si>
    <t>P303</t>
  </si>
  <si>
    <t>Silvbergssjön 3</t>
  </si>
  <si>
    <t>fältprotokoll fattas, Hans Olofsson tilfrågat 8/3/2021</t>
  </si>
  <si>
    <t>8760-2010</t>
  </si>
  <si>
    <t>Pb, Zn, Cu, Cd</t>
  </si>
  <si>
    <t>P304</t>
  </si>
  <si>
    <t>Silvbergssjön 1</t>
  </si>
  <si>
    <t>SE669415-148909</t>
  </si>
  <si>
    <t>66941471489100</t>
  </si>
  <si>
    <t>fältprotokoll fattas, Hans Olofsson tilfrågat 8/3/2022</t>
  </si>
  <si>
    <t>8761-2010</t>
  </si>
  <si>
    <t>P305</t>
  </si>
  <si>
    <t>Övre Klingens utl</t>
  </si>
  <si>
    <t>SE670621-150249</t>
  </si>
  <si>
    <t>67062051502500</t>
  </si>
  <si>
    <t>fältprotokoll fattas, Hans Olofsson tilfrågat 8/3/2023</t>
  </si>
  <si>
    <t>8762-2010</t>
  </si>
  <si>
    <t>P306</t>
  </si>
  <si>
    <t>Utl ur St Vällan</t>
  </si>
  <si>
    <t>SE671632-148899</t>
  </si>
  <si>
    <t>67163161489000</t>
  </si>
  <si>
    <t>fältprotokoll fattas, Hans Olofsson tilfrågat 8/3/2024</t>
  </si>
  <si>
    <t>8763-2010</t>
  </si>
  <si>
    <t>P308</t>
  </si>
  <si>
    <t>bäck ns Insjöns kop.gr.</t>
  </si>
  <si>
    <t>fältprotokoll fattas, Hans Olofsson tilfrågat 8/3/2025</t>
  </si>
  <si>
    <t>8764-2010</t>
  </si>
  <si>
    <t>P309</t>
  </si>
  <si>
    <t>S. bäck Skyttgruva</t>
  </si>
  <si>
    <t>fältprotokoll fattas, Hans Olofsson tilfrågat 8/3/2026</t>
  </si>
  <si>
    <t>8765-2010</t>
  </si>
  <si>
    <t>Zn, Cu, Cd</t>
  </si>
  <si>
    <t>P310</t>
  </si>
  <si>
    <t>Kristinebron Mag.bron</t>
  </si>
  <si>
    <t>SE672129-149015</t>
  </si>
  <si>
    <t>67212931490100</t>
  </si>
  <si>
    <t>fältprotokoll fattas, Hans Olofsson tilfrågat 8/3/2027</t>
  </si>
  <si>
    <t>8766-2010</t>
  </si>
  <si>
    <t>P311</t>
  </si>
  <si>
    <t>Varpan. utlopp</t>
  </si>
  <si>
    <t>SE672342-148895</t>
  </si>
  <si>
    <t>67228981489400</t>
  </si>
  <si>
    <t>fältprotokoll fattas, Hans Olofsson tilfrågat 8/3/2028</t>
  </si>
  <si>
    <t>8767-2010</t>
  </si>
  <si>
    <t>P312</t>
  </si>
  <si>
    <t>Rogsån Jämtbodam utl</t>
  </si>
  <si>
    <t>SE672948-148946</t>
  </si>
  <si>
    <t>67304541489400</t>
  </si>
  <si>
    <t>fältprotokoll fattas, Hans Olofsson tilfrågat 8/3/2029</t>
  </si>
  <si>
    <t>8768-2010</t>
  </si>
  <si>
    <t>P313</t>
  </si>
  <si>
    <t>Skidbågsbäcken SK1</t>
  </si>
  <si>
    <t>fältprotokoll fattas, Hans Olofsson tilfrågat 8/3/2030</t>
  </si>
  <si>
    <t>8769-2010</t>
  </si>
  <si>
    <t>P314</t>
  </si>
  <si>
    <t>Rotälven</t>
  </si>
  <si>
    <t>SE680316-140523</t>
  </si>
  <si>
    <t>68031621405200</t>
  </si>
  <si>
    <t>fältprotokoll fattas, Hans Olofsson tilfrågat 8/3/2031</t>
  </si>
  <si>
    <t>8770-2010</t>
  </si>
  <si>
    <t>P320</t>
  </si>
  <si>
    <t>Hyttingsån</t>
  </si>
  <si>
    <t>SRK, Dalälven vattendrag</t>
  </si>
  <si>
    <t>2009_2010</t>
  </si>
  <si>
    <t>P321</t>
  </si>
  <si>
    <t>Göljån</t>
  </si>
  <si>
    <t>Referensvattendrag, regionala</t>
  </si>
  <si>
    <t>Göljån nedre</t>
  </si>
  <si>
    <t>Medins, men finns ej med i Jämtland 2010 (Medins datafil), inga kemidata/priodata finns. Notis Jmtland: (kemi/PRIO provtagningen?) togs bort p.g.a. provtagningsperioden skulle sammanfalla med ett stort schaktarbete av förorenade massor i området och resultaten skulle därmed inte bli representativa för ett "normalt" utläckage av föroreningar i området</t>
  </si>
  <si>
    <t>Jämtland</t>
  </si>
  <si>
    <t>Indalsälven</t>
  </si>
  <si>
    <t xml:space="preserve">SE702595-143405  Hissmofors </t>
  </si>
  <si>
    <t>SE702595-143405</t>
  </si>
  <si>
    <t>ok</t>
  </si>
  <si>
    <t>Höga halter metaller i dike till stor recipient. De få tidigare stickprover som gjorts i recipienten är osäkra och nya behöver tas tillsammans med passiv provtagare.</t>
  </si>
  <si>
    <t>Ja, bl.a huvudstudie</t>
  </si>
  <si>
    <t>kompletterande skalanalys behövs</t>
  </si>
  <si>
    <t>1 passiv provtagare, 1 stickprov ytvatten på metaller (filtrerat/ofiltrerat)</t>
  </si>
  <si>
    <t>prio+annan</t>
  </si>
  <si>
    <t>Lst:s egen provtagare</t>
  </si>
  <si>
    <t>Vi önskar gemensam upphandling</t>
  </si>
  <si>
    <t>Medins gjorde skalanalys på kiselalg hösten 2010</t>
  </si>
  <si>
    <t>bara 2010 (Medins)</t>
  </si>
  <si>
    <t>P449</t>
  </si>
  <si>
    <t>Liten</t>
  </si>
  <si>
    <t>SE702257-139377</t>
  </si>
  <si>
    <t>&lt;2</t>
  </si>
  <si>
    <t>Liten 2</t>
  </si>
  <si>
    <t>Vattenanalyser stickprov Liten</t>
  </si>
  <si>
    <t>ALS Scandinavia AB</t>
  </si>
  <si>
    <t>vatten</t>
  </si>
  <si>
    <t>filrerat</t>
  </si>
  <si>
    <t>&lt;0.4</t>
  </si>
  <si>
    <t>&lt;0.05</t>
  </si>
  <si>
    <t>&lt;5</t>
  </si>
  <si>
    <t xml:space="preserve"> &gt; 2</t>
  </si>
  <si>
    <t>ofiltrerat</t>
  </si>
  <si>
    <t>&lt;0.005</t>
  </si>
  <si>
    <t>Passiv provtagare</t>
  </si>
  <si>
    <t>BDE, nonylfenol, trikoleten, några andra under 1</t>
  </si>
  <si>
    <t>2011-09-13--2011-10-05</t>
  </si>
  <si>
    <t>Resultat passiv org Liten L2 T1115126</t>
  </si>
  <si>
    <t>Liten 2 2011-09-13--2011-10-05</t>
  </si>
  <si>
    <t>&lt;1.2</t>
  </si>
  <si>
    <t>&lt;0.17</t>
  </si>
  <si>
    <t>&lt;0.08</t>
  </si>
  <si>
    <t>&lt;0.087</t>
  </si>
  <si>
    <t>&lt;0.081</t>
  </si>
  <si>
    <t>&lt;0.003</t>
  </si>
  <si>
    <t>&lt;0.0022</t>
  </si>
  <si>
    <t>&lt;0.0024</t>
  </si>
  <si>
    <t>&lt;0.0027</t>
  </si>
  <si>
    <t>&lt;0.0041</t>
  </si>
  <si>
    <t>&lt;0.072</t>
  </si>
  <si>
    <t>&lt;0.095</t>
  </si>
  <si>
    <t>&lt;0.058</t>
  </si>
  <si>
    <t>&lt;0.047</t>
  </si>
  <si>
    <t>&lt;0.008</t>
  </si>
  <si>
    <t>&lt;0.011</t>
  </si>
  <si>
    <t>&lt;0.006</t>
  </si>
  <si>
    <t>&lt;0.007</t>
  </si>
  <si>
    <t>&lt;0.004</t>
  </si>
  <si>
    <t>&lt;0.026</t>
  </si>
  <si>
    <t>&lt;0.031</t>
  </si>
  <si>
    <t>&lt;0.033</t>
  </si>
  <si>
    <t>&lt;0.0013</t>
  </si>
  <si>
    <t>&lt;0.11</t>
  </si>
  <si>
    <t>&lt;0.03</t>
  </si>
  <si>
    <t>&lt;0.18</t>
  </si>
  <si>
    <t>&lt;0.61</t>
  </si>
  <si>
    <t>&lt;0.51</t>
  </si>
  <si>
    <t>&lt;0.56</t>
  </si>
  <si>
    <t>&lt;0.073</t>
  </si>
  <si>
    <t>&lt;0.10</t>
  </si>
  <si>
    <t>&lt;0.0002</t>
  </si>
  <si>
    <t>&lt;0.0004</t>
  </si>
  <si>
    <t>&lt;0.038</t>
  </si>
  <si>
    <t>&lt;0.057</t>
  </si>
  <si>
    <t>&lt;0.064</t>
  </si>
  <si>
    <t>&lt;0.056</t>
  </si>
  <si>
    <t>&lt;0.074</t>
  </si>
  <si>
    <t>&lt;0.045</t>
  </si>
  <si>
    <t>&lt;0.093</t>
  </si>
  <si>
    <t>&lt;0.144</t>
  </si>
  <si>
    <t>&lt;0.148</t>
  </si>
  <si>
    <t>&lt;0.256</t>
  </si>
  <si>
    <t>&lt;0.021</t>
  </si>
  <si>
    <t>&lt;0.018</t>
  </si>
  <si>
    <t>&lt;0.017</t>
  </si>
  <si>
    <t>&lt;0.037</t>
  </si>
  <si>
    <t>&lt;0.034</t>
  </si>
  <si>
    <t>&lt;0.029</t>
  </si>
  <si>
    <t>&lt;0.067</t>
  </si>
  <si>
    <t>&lt;0.046</t>
  </si>
  <si>
    <t>&lt;0.061</t>
  </si>
  <si>
    <t>&lt;0.105</t>
  </si>
  <si>
    <t>&lt;0.089</t>
  </si>
  <si>
    <t>&lt;0.171</t>
  </si>
  <si>
    <t>&lt;0.307</t>
  </si>
  <si>
    <t>&lt;0.63</t>
  </si>
  <si>
    <t>&lt;0.44</t>
  </si>
  <si>
    <t>&lt;0.66</t>
  </si>
  <si>
    <t>&lt;0.83</t>
  </si>
  <si>
    <t>&lt;0.24</t>
  </si>
  <si>
    <t>&lt;0.30</t>
  </si>
  <si>
    <t>&lt;0.26</t>
  </si>
  <si>
    <t>&lt;0.36</t>
  </si>
  <si>
    <t>&lt;0.34</t>
  </si>
  <si>
    <t>&lt;0.32</t>
  </si>
  <si>
    <t>&lt;0.62</t>
  </si>
  <si>
    <t>Om man ka ta prov i vattendragsdelen av vattenförekomsten tas en lokal med annars utgår den</t>
  </si>
  <si>
    <t>Förhöjda halter tungmetaller i ytvatten från industriområde med bl.a. kisaska</t>
  </si>
  <si>
    <t>Ja, flera tidigare undersökningar av bl.a. vatten och sediment, senaste bifogas</t>
  </si>
  <si>
    <t>3 passiva provtagare, 3 stickprover ytvatten på metaller (filtrerat/ofiltrerat) samt undersökningar på sediment och bottenfauna (mundelsskador chironomider och halter i bottenfauna)</t>
  </si>
  <si>
    <t>kemi fattas, Anna Löfholms filer måste klippas in; finns hos MARIA</t>
  </si>
  <si>
    <t>finns inga andra kemidata</t>
  </si>
  <si>
    <t>se 28/29</t>
  </si>
  <si>
    <t>SLU</t>
  </si>
  <si>
    <t>bromerade difenyletrar (BDE)</t>
  </si>
  <si>
    <t>togs ej</t>
  </si>
  <si>
    <t>Själdren/Ockesjön</t>
  </si>
  <si>
    <t>SE702025-140245</t>
  </si>
  <si>
    <t>sjö! Kan ej tas med</t>
  </si>
  <si>
    <t>Förhöjda halter tungmetaller i ytvatten från industriområde gammalt träsliperi och skrotåtervinning</t>
  </si>
  <si>
    <t>1 passiv provtagare, 1 stickprov ytvatten på metaller (filtrerat/ofiltrerat) samt in vitro-test dioxinaktivitet</t>
  </si>
  <si>
    <t>Jönköping</t>
  </si>
  <si>
    <t>Lillån, nedströms Tyngel 580</t>
  </si>
  <si>
    <t>Lagan</t>
  </si>
  <si>
    <t>oklart hur denna prov kom in i bilden? Inga metaller görs, inga pesticider</t>
  </si>
  <si>
    <t>prov redan upphandlat av Medins; kemi fattas, lst letar</t>
  </si>
  <si>
    <t>Medins</t>
  </si>
  <si>
    <t>554</t>
  </si>
  <si>
    <t>Storån</t>
  </si>
  <si>
    <t>oklart hur denna prov kom in i bilden?</t>
  </si>
  <si>
    <t>580</t>
  </si>
  <si>
    <t>Anderstorpsån</t>
  </si>
  <si>
    <t>SE634843-136627</t>
  </si>
  <si>
    <t>Nissan</t>
  </si>
  <si>
    <t>Höga metallhalter i ån, nonylfenol har uppmätts</t>
  </si>
  <si>
    <t>Ja, vattenkemi</t>
  </si>
  <si>
    <t>metall:nonyl</t>
  </si>
  <si>
    <t>alla data samlas in i år</t>
  </si>
  <si>
    <t>analys av vattenprov, passiva provtagare + ev. sediment</t>
  </si>
  <si>
    <t>troligen via prio</t>
  </si>
  <si>
    <t>Gemensam konsult om möjligt? Annars ordnar vi på egen hand.</t>
  </si>
  <si>
    <t>Tidigare resultat har visat på halter över EQS för nonylfenol och höga metallhalter. Uppföljande studie sker under året.</t>
  </si>
  <si>
    <t>vatten &amp; passiv provtagare</t>
  </si>
  <si>
    <t>BDE, nonylfenol, några andra under 1</t>
  </si>
  <si>
    <t>111006</t>
  </si>
  <si>
    <t>&lt;0.0080</t>
  </si>
  <si>
    <t>Passiva provtagare</t>
  </si>
  <si>
    <t>Anderstorpsån 2011-09-08 - 2011-10-06</t>
  </si>
  <si>
    <t>&lt;0.013</t>
  </si>
  <si>
    <t>&lt;0.27</t>
  </si>
  <si>
    <t>&lt;0.014</t>
  </si>
  <si>
    <t>&lt;0.009</t>
  </si>
  <si>
    <t>&lt;0.012</t>
  </si>
  <si>
    <t>&lt;0.069</t>
  </si>
  <si>
    <t>&lt;0.082</t>
  </si>
  <si>
    <t>&lt;0.0006</t>
  </si>
  <si>
    <t>&lt;0.0029</t>
  </si>
  <si>
    <t>&lt;0.15</t>
  </si>
  <si>
    <t>&lt;0.73</t>
  </si>
  <si>
    <t>&lt;2.2</t>
  </si>
  <si>
    <t>&lt;1.6</t>
  </si>
  <si>
    <t>&lt;4.4</t>
  </si>
  <si>
    <t>&lt;0.14</t>
  </si>
  <si>
    <t>x</t>
  </si>
  <si>
    <t>1101</t>
  </si>
  <si>
    <t>Anderstorpsån (Götarpsån/Gnosjöån)</t>
  </si>
  <si>
    <t>SE636572-137736</t>
  </si>
  <si>
    <t>Höga metallhalter i ån</t>
  </si>
  <si>
    <t>Höga halter av bland annat nickel och krom. Uppföljande studier kommer att göras under året.</t>
  </si>
  <si>
    <t>Gnosjöån</t>
  </si>
  <si>
    <t>Gnosjöån 2011-09-08 - 2011-10-06</t>
  </si>
  <si>
    <t>&lt;0.1</t>
  </si>
  <si>
    <t>&lt;0.083</t>
  </si>
  <si>
    <t>&lt;0.019</t>
  </si>
  <si>
    <t>&lt;0.59</t>
  </si>
  <si>
    <t>&lt;0.29</t>
  </si>
  <si>
    <t>&lt;0.035</t>
  </si>
  <si>
    <t>&lt;0.025</t>
  </si>
  <si>
    <t>&lt;0.032</t>
  </si>
  <si>
    <t>&lt;0.02</t>
  </si>
  <si>
    <t>&lt;0.027</t>
  </si>
  <si>
    <t>&lt;0.0009</t>
  </si>
  <si>
    <t>&lt;0.0026</t>
  </si>
  <si>
    <t>&lt;1.3</t>
  </si>
  <si>
    <t>&lt;4</t>
  </si>
  <si>
    <t>&lt;3</t>
  </si>
  <si>
    <t>&lt;6.8</t>
  </si>
  <si>
    <t>1107</t>
  </si>
  <si>
    <t>Kalmar</t>
  </si>
  <si>
    <t>Klämnabäcken</t>
  </si>
  <si>
    <t>PBDE* möjligen mycket mera toxiskt</t>
  </si>
  <si>
    <t>110929</t>
  </si>
  <si>
    <t>*******</t>
  </si>
  <si>
    <t xml:space="preserve"> &gt; 4</t>
  </si>
  <si>
    <t>2 PAH</t>
  </si>
  <si>
    <t>Ja</t>
  </si>
  <si>
    <t>P444</t>
  </si>
  <si>
    <t>73000/74000</t>
  </si>
  <si>
    <t>påverkan från industriområde (främst petroleumprodukter och metaller), ARV och deponi.</t>
  </si>
  <si>
    <t>påverkan</t>
  </si>
  <si>
    <t>Nej</t>
  </si>
  <si>
    <t>metall:prio</t>
  </si>
  <si>
    <t>2 vattenprover, 13 utvalda prioämnen ska mätas</t>
  </si>
  <si>
    <t>prio</t>
  </si>
  <si>
    <t>Lst:s egen provtagning</t>
  </si>
  <si>
    <t>Gemensam konsult om möjligt?</t>
  </si>
  <si>
    <t>ny provtagningsplats</t>
  </si>
  <si>
    <t>Lst Kalmar</t>
  </si>
  <si>
    <t>data finns inte? hos mig - det kanske inte tas kemi, är ett nytt lokal</t>
  </si>
  <si>
    <t>medel</t>
  </si>
  <si>
    <t>PBDE* möjligen mycket mera toxiskt, 2 PAH</t>
  </si>
  <si>
    <t>Cu, Zn, Cd</t>
  </si>
  <si>
    <t>bromerade difenyletrar (BDE) (men sådana utan gränsvärde)</t>
  </si>
  <si>
    <t>Stångån</t>
  </si>
  <si>
    <t>under 1: metyl Hg</t>
  </si>
  <si>
    <t>&lt;0.0016</t>
  </si>
  <si>
    <t>&lt;100</t>
  </si>
  <si>
    <t>&lt;0.001</t>
  </si>
  <si>
    <t>ea</t>
  </si>
  <si>
    <t>octylfenol</t>
  </si>
  <si>
    <t>P446</t>
  </si>
  <si>
    <t>SE638915-150304</t>
  </si>
  <si>
    <t>Motala Ström</t>
  </si>
  <si>
    <t>påverkan från Vimmerby tätort, ebh-objekt, industrier (Mkt metall/ytbehandling och träindustri), ARV, etc.</t>
  </si>
  <si>
    <t>Ja från recipientkontrollen, vattenkemi, metaller i vatten, kiselalger 1/3 år (nästa gång 2012). Inga höga halter av metaller uppmätt de sista åren, kislelager god status utan anmärkning</t>
  </si>
  <si>
    <t>3 vattenprover (1 vår, 2 höst), 13 utvalda prioämnen ska mätas</t>
  </si>
  <si>
    <t>konsult tar prioprover</t>
  </si>
  <si>
    <t>hela 2010</t>
  </si>
  <si>
    <t>Stångån, Vimmerby</t>
  </si>
  <si>
    <t>octylfenol, under 1: metyl Hg</t>
  </si>
  <si>
    <t>Törnebybäcken</t>
  </si>
  <si>
    <t>0,001</t>
  </si>
  <si>
    <t>TÖ 111004</t>
  </si>
  <si>
    <t>8,25 (+/- 1,44)</t>
  </si>
  <si>
    <t>&lt;60</t>
  </si>
  <si>
    <t>&lt;0.0014</t>
  </si>
  <si>
    <t>P443</t>
  </si>
  <si>
    <t>SE628439-152591</t>
  </si>
  <si>
    <t>76000/77000</t>
  </si>
  <si>
    <t>Dagvatten från industri samt flygplats, mkt jordbruk i området. Vattendraget ett av de mest påverkade i länet</t>
  </si>
  <si>
    <t>påverkan:kemi</t>
  </si>
  <si>
    <t>1 prov 2010, tunga PAHer uppmätta, över EQS i ett prov</t>
  </si>
  <si>
    <t>Prio:pesticid:metall</t>
  </si>
  <si>
    <t>3 vattenprover (1 vår, 2 höst)</t>
  </si>
  <si>
    <t>ej naturligt substrat tillgängligt</t>
  </si>
  <si>
    <t>REC_TORN Recipient-C, Törnebybäcken, fd järnvägen</t>
  </si>
  <si>
    <t>hela20102011</t>
  </si>
  <si>
    <t>Torsåsån (skrevs som "Tarvåvån", beställd som "Bruatorpsån")</t>
  </si>
  <si>
    <t>B4 110915</t>
  </si>
  <si>
    <t>Bruatorpsån</t>
  </si>
  <si>
    <t>P445</t>
    <phoneticPr fontId="0" type="noConversion"/>
  </si>
  <si>
    <t>SE625655-151546</t>
  </si>
  <si>
    <t>skaldeform påvisad -bör vara med!</t>
  </si>
  <si>
    <t>Påverkan från tätort, industrier och ebh-objekt (metall, sågverk, gjuteri). Skaldeformationer (1,2 %) påträffades 2010 på en station ca. 6 km nedströms station för prioprovtagning</t>
  </si>
  <si>
    <t>skaldefekt:påverkan:kemi</t>
  </si>
  <si>
    <t>Ytvattenprovtagning hösten 2010 visade på halter av TBT över EQS i ett prov.</t>
  </si>
  <si>
    <t>Bruatorpsån B4</t>
  </si>
  <si>
    <t>P445</t>
  </si>
  <si>
    <t>Lyckebyån</t>
  </si>
  <si>
    <t>LY08 110915</t>
  </si>
  <si>
    <t>nonyl och octyfenol</t>
  </si>
  <si>
    <t>LY 1045  19/9/2011</t>
  </si>
  <si>
    <t>SE627586-148568</t>
  </si>
  <si>
    <t>Påverkan från tätort, industrier, glasbruk, ARV, deponier. Blyhalter är måttligt höga ochingen nedåtgående trend</t>
  </si>
  <si>
    <t>Ja från recipientkontrollen, vattenkemi, metaller i vatten, bottenfauna, kiselalger årligen fr.om 2011</t>
  </si>
  <si>
    <t>om srk tar kiselalger räcker det väl med deformationsanalys?</t>
  </si>
  <si>
    <t>P364</t>
  </si>
  <si>
    <t>Kronoberg</t>
  </si>
  <si>
    <t>Kosta 3, uppströms Djupgöl</t>
  </si>
  <si>
    <t>det finns bara passiva provtagare, inga andra data alls</t>
  </si>
  <si>
    <t>i VISS ingen provpunkt, KA finns från ett våtmark mitt i ingenting (inget vattendrag???), oklart om Visjöns utlopps lokal ens flöder in i den</t>
  </si>
  <si>
    <t>SLU, IQ</t>
  </si>
  <si>
    <t>Passiv provtagare, Uppströms Djupgöl (bara metaller)</t>
  </si>
  <si>
    <t xml:space="preserve">Passiv provtagare, Uppströms Djupgöl </t>
  </si>
  <si>
    <t xml:space="preserve">Timme* 739.12 h 2 I AO </t>
  </si>
  <si>
    <t>P365</t>
    <phoneticPr fontId="0" type="noConversion"/>
  </si>
  <si>
    <t>LESSEBOÅN: Öjen - Läen</t>
  </si>
  <si>
    <t>Lessboån nedströms RV</t>
    <phoneticPr fontId="0" type="noConversion"/>
  </si>
  <si>
    <t xml:space="preserve">SE629140-146724 </t>
  </si>
  <si>
    <t>Ronnebyån</t>
  </si>
  <si>
    <t>Zinkhalter över EQD samt allmänt höga halter av metaller</t>
  </si>
  <si>
    <t>Ja, metallhalter finns från passiva provtagare nedströms punktkälla</t>
  </si>
  <si>
    <t>troligen prio</t>
  </si>
  <si>
    <t>Vill göra bestämning både nedströms och uppströms förmodad punktkälla för metallerna därav kostnaden</t>
  </si>
  <si>
    <t>i VISS ingen provpunkt, KA finns från nedströms och uppströms reningsverket vid Lessebo</t>
  </si>
  <si>
    <t>Passiv provtagare, Nedströms RV (bara metaller)</t>
  </si>
  <si>
    <t xml:space="preserve">Passiv provtagare, Nedströms RV </t>
  </si>
  <si>
    <t xml:space="preserve">742.25 h </t>
  </si>
  <si>
    <t>P365</t>
  </si>
  <si>
    <t>P366</t>
    <phoneticPr fontId="0" type="noConversion"/>
  </si>
  <si>
    <t>Lessboån upströms RV</t>
    <phoneticPr fontId="0" type="noConversion"/>
  </si>
  <si>
    <t>SRK, RonnebyŒn vattendrag</t>
  </si>
  <si>
    <t>LŠens utlopp</t>
  </si>
  <si>
    <t>i VISS ingen provpunkt, KA finns från nedströms och uppströms reningsverket vid Lessebo; närmast kommer Lesseboån, Läens utlopp, ingår i SRK Ronneby</t>
  </si>
  <si>
    <t>Passiv provtagare, Uppströms RV (bara metaller)</t>
  </si>
  <si>
    <t xml:space="preserve">Passiv provtagare, Uppströms RV </t>
  </si>
  <si>
    <t>P366</t>
  </si>
  <si>
    <t>Läen</t>
  </si>
  <si>
    <t>SE629163-146824</t>
  </si>
  <si>
    <t xml:space="preserve">Uppströms förmodad punktkälla i vf SE629140-146724 </t>
  </si>
  <si>
    <t>Ja, metallhalter finns från passiva provtagare nedströms denna VF</t>
  </si>
  <si>
    <t>LYCKEBYÅN: Yggersrydsjön - Stora Visjön</t>
  </si>
  <si>
    <t>SE629897-147666</t>
  </si>
  <si>
    <t>Förhöjda halter av metaller har konstaterats i ett tillkommande biflöde till denna VF. Belastningen är sannolikt från Kosta glasbruk. Planen är att sätta passiv provtagare för metaller vid det biflöde samt göra det i slutet av samma VF. Intressant vore att komplettera dessa studier med kislelager vi dessa två lokaler</t>
  </si>
  <si>
    <t>Se motiv före objektval</t>
  </si>
  <si>
    <t>Visjön</t>
  </si>
  <si>
    <t>SE630507-147694</t>
  </si>
  <si>
    <t>Uppströms lokal till VF SE629897-147666</t>
  </si>
  <si>
    <t xml:space="preserve">Vill få lokal uppströms förmodad punktkälla. Här bör metallhaltena vara låga. </t>
  </si>
  <si>
    <t>P418</t>
  </si>
  <si>
    <t>Norrbotten</t>
  </si>
  <si>
    <t>Rakkurijoki KVA02</t>
  </si>
  <si>
    <t>kommer</t>
  </si>
  <si>
    <t>Kalixälv</t>
  </si>
  <si>
    <t>metaller gruvindustri referens</t>
  </si>
  <si>
    <t>ja vattenkemi, bottenfauna</t>
  </si>
  <si>
    <t xml:space="preserve">vattenkemi  inkl metaller ingår redan i bolagets egenkontroll. </t>
  </si>
  <si>
    <t>Annan (bolaget)</t>
  </si>
  <si>
    <t>Kiselalgsanalys+skalmissbildningsanalys behövs. Ev komplettering med ytterligare vattenkemi i samband med  provtagning av kiselalger</t>
  </si>
  <si>
    <t>LKAB Kiruna</t>
  </si>
  <si>
    <t>KVA02</t>
  </si>
  <si>
    <r>
      <t xml:space="preserve">Rakkurijoki, vid bron Nikkaluoktavägen </t>
    </r>
    <r>
      <rPr>
        <sz val="12"/>
        <rFont val="Times New Roman"/>
        <family val="1"/>
      </rPr>
      <t/>
    </r>
  </si>
  <si>
    <t>Rakkurijoki</t>
  </si>
  <si>
    <t>metaller gruvindustri recipient</t>
  </si>
  <si>
    <t>2-3 lokaler för att få en påverkansgradient. Kiselalgsanalys+skalmissbildningsanalys behövs. Ev komplettering med ytterligare vattenkemi i samband med  provtagning av kiselalger</t>
  </si>
  <si>
    <t>?</t>
  </si>
  <si>
    <t>togs ej pga. för hög vattenstånd</t>
  </si>
  <si>
    <t>inget prov</t>
  </si>
  <si>
    <t>Leipiojoki 523</t>
  </si>
  <si>
    <t>Boliden Aitik</t>
  </si>
  <si>
    <t>523 - Leipojoki uppströms klarningsmagasinet</t>
  </si>
  <si>
    <t>ingen KA analys</t>
  </si>
  <si>
    <t>P413</t>
  </si>
  <si>
    <t>Leipiojoki 524</t>
  </si>
  <si>
    <t>SE743770-185494</t>
  </si>
  <si>
    <t>524 - Leipojoki före Vassara älv</t>
  </si>
  <si>
    <t>Sten Backlund</t>
  </si>
  <si>
    <t>inga</t>
  </si>
  <si>
    <t>P414</t>
  </si>
  <si>
    <t>P415</t>
  </si>
  <si>
    <t>Luossajoki1 kemi som 2</t>
  </si>
  <si>
    <t>Torneälv</t>
  </si>
  <si>
    <t>LKAB</t>
  </si>
  <si>
    <t>Luossajoki, utlopp Ala Lombolo</t>
  </si>
  <si>
    <t>kopia kemi</t>
  </si>
  <si>
    <t xml:space="preserve"> 1-2</t>
  </si>
  <si>
    <t>P416</t>
  </si>
  <si>
    <t>Luossajoki2</t>
  </si>
  <si>
    <t>KVA134</t>
  </si>
  <si>
    <t>medel P415/P416</t>
  </si>
  <si>
    <t>P417</t>
  </si>
  <si>
    <t>Luossajoki3</t>
  </si>
  <si>
    <t>KVA135</t>
  </si>
  <si>
    <t>Luossajoki, nedströms avloppsreningsverkets utsläppspunkt</t>
  </si>
  <si>
    <t>Vistån</t>
  </si>
  <si>
    <t>Piteälv</t>
  </si>
  <si>
    <t>nej</t>
  </si>
  <si>
    <t>JA?</t>
  </si>
  <si>
    <t>Skåne</t>
  </si>
  <si>
    <t>Görslövsån</t>
  </si>
  <si>
    <t>SE623351-130175</t>
  </si>
  <si>
    <t>Mellan Råån och Vege å</t>
  </si>
  <si>
    <t>Marie tar 3 ggr för variation i ny lokal</t>
  </si>
  <si>
    <t>Mycket höga halter bekämpningsmedel. Misslyckad provlokal kiselalger. Genomfört Bekämpningsmedel def skal 2010</t>
  </si>
  <si>
    <t>skaldefekt</t>
  </si>
  <si>
    <t>Analys av bekämpningsmedel, tungmetaller i vatten</t>
  </si>
  <si>
    <t>konsult under upphandling</t>
  </si>
  <si>
    <t>Mycket höga halter av bekämpningsmedel i ån, men behövs bättre lokal för kiselalgsanalys</t>
  </si>
  <si>
    <t>Önnerupsbäcken</t>
  </si>
  <si>
    <t>SE618096-133078</t>
  </si>
  <si>
    <t>Höje å</t>
  </si>
  <si>
    <t>tas ej med i år, kanske bara kiselalgsprov</t>
  </si>
  <si>
    <t>Rörums södra å</t>
  </si>
  <si>
    <t>SE616782-139689</t>
  </si>
  <si>
    <t>mellan Helge å och Nybroån</t>
  </si>
  <si>
    <t>bekämpningsmedel och påväxt 3 ggr</t>
  </si>
  <si>
    <t>Många deformerade skal ca12% vid fruktodling. Bör tas kiselalger och bekämpningsmedel och tungmetaller varje månad maj -sep</t>
  </si>
  <si>
    <t>metall:pesticid</t>
  </si>
  <si>
    <t>Analys av bekämpningsmedel, tungmetaller i vatten under maj -september</t>
  </si>
  <si>
    <t>Prio</t>
  </si>
  <si>
    <t>samma som ovan</t>
  </si>
  <si>
    <t>Uppströms lokal till fruktodlingarna. Bör tas kiselalger och bekämpningsmedel och tungmetaller varje månad maj -sep</t>
  </si>
  <si>
    <t>Bråån</t>
  </si>
  <si>
    <t>SE618722-135547</t>
  </si>
  <si>
    <t>Kävlingeån</t>
  </si>
  <si>
    <t>rövarekulan, påväxt sep bekämpning fler ggr</t>
  </si>
  <si>
    <t>Lokal med mycket deformerade kiselalgsskal 5,8 % i N2000 område påverkan från jordbruk ?</t>
  </si>
  <si>
    <t>Mjöån</t>
  </si>
  <si>
    <t>SE619628-138871</t>
  </si>
  <si>
    <t>Helge å</t>
  </si>
  <si>
    <t>3,1 % deformerade skal är konstigt ty i den finare delen av Mjöån ev tungmetaller från kalhygge eller bek medel</t>
  </si>
  <si>
    <t>Tuvebäcken</t>
  </si>
  <si>
    <t>SE614594-138925</t>
  </si>
  <si>
    <t>bra om inomårsvariationen tas med</t>
  </si>
  <si>
    <t>Mycket höga halter bekämpningsmedel. Bör undersökas varje månad för att se hur kiselalgsdefskal och bekämpningsmedelsanvändning över tiden maj-september</t>
  </si>
  <si>
    <t>Mycket höga halter av bekämpningsmedel och def skal i ån, men behövs bättre uppföljning genom att följa bekämpningsmedelsanvändning och defskal över tiden</t>
  </si>
  <si>
    <t>Vegeån</t>
  </si>
  <si>
    <t>Vege å</t>
  </si>
  <si>
    <t>ett biflöde i vegeån, bekämpning 3ggr och påväxt i sept</t>
  </si>
  <si>
    <t>Ett av de större jordbrukspåverkade vattendragen i nordvästra Skåne, liten hänsyn. Finns en lokal Si34M med stor andel def skal</t>
  </si>
  <si>
    <t>Ybbarpsån</t>
  </si>
  <si>
    <t>Rönne å</t>
  </si>
  <si>
    <t>kanske mindre viktig eftersom vi har gott om metallpåverkade lokaler</t>
  </si>
  <si>
    <t xml:space="preserve">Perstorps AB, ev höga tungmetaller </t>
  </si>
  <si>
    <t>påverkan?</t>
  </si>
  <si>
    <t>Vid mynningen nära utloppet i Rönne å</t>
  </si>
  <si>
    <t>Nybroån</t>
  </si>
  <si>
    <t>nedprioriterad av marie?!</t>
  </si>
  <si>
    <t>Låg prio ty vet ej vad som bör mätas Örupsån, nedströms arv.Höga andelar def skal. Uppströms Arv lägre andel def skal bör tas även på denna punkt</t>
  </si>
  <si>
    <t>Bly Pb</t>
  </si>
  <si>
    <t>Kadmium Cd</t>
  </si>
  <si>
    <t>Koppar Cu</t>
  </si>
  <si>
    <t>Krom Cr</t>
  </si>
  <si>
    <t>Nickel Ni</t>
  </si>
  <si>
    <t>Zink Zn</t>
  </si>
  <si>
    <t>Si9Mmai2010</t>
  </si>
  <si>
    <t>Si9Mjuni2010</t>
  </si>
  <si>
    <t>Si9Mjuli2010</t>
  </si>
  <si>
    <t>Si9Maug2010</t>
  </si>
  <si>
    <t>Si9Msept2010månad</t>
  </si>
  <si>
    <t>Si9Msept2010</t>
  </si>
  <si>
    <t>YM</t>
  </si>
  <si>
    <t>12148-2011</t>
  </si>
  <si>
    <t>Kävlingeån Högsmölla</t>
  </si>
  <si>
    <t>Herbicid Diflufenikan, Insecticid Imidakloprid</t>
  </si>
  <si>
    <t>Si33Msept2010</t>
  </si>
  <si>
    <t>Humlebäcken</t>
  </si>
  <si>
    <t>PROVFISK</t>
  </si>
  <si>
    <t xml:space="preserve">      LM14</t>
  </si>
  <si>
    <t>8788-2011</t>
  </si>
  <si>
    <t>Humlesjön</t>
  </si>
  <si>
    <t>Sjö</t>
  </si>
  <si>
    <t>Si34Msept2010</t>
  </si>
  <si>
    <t>Kölebäcken</t>
  </si>
  <si>
    <t>Si35Mmai2010</t>
  </si>
  <si>
    <t>Si35Mjuni2010</t>
  </si>
  <si>
    <t>Si35Mjuli2010</t>
  </si>
  <si>
    <t>Si35Maug2010</t>
  </si>
  <si>
    <t>Si35Msept2010månad</t>
  </si>
  <si>
    <t>Si35Msept2010</t>
  </si>
  <si>
    <t>Si36Mmai2010</t>
  </si>
  <si>
    <t>Råån</t>
  </si>
  <si>
    <t>Si36Mjuni2010</t>
  </si>
  <si>
    <t>Si36Mjuli2010</t>
  </si>
  <si>
    <t>Si36Maug2010</t>
  </si>
  <si>
    <t>Si36Msept2010månad</t>
  </si>
  <si>
    <t>Si36Msept2010</t>
  </si>
  <si>
    <t>11809-2011</t>
  </si>
  <si>
    <t>Råån Helsingborg</t>
  </si>
  <si>
    <t>Si37Mmai2010</t>
  </si>
  <si>
    <t>Välabäcken</t>
  </si>
  <si>
    <t>Si37Mjuni2010</t>
  </si>
  <si>
    <t>Si37Mjuli2010</t>
  </si>
  <si>
    <t>Si37Maug2010</t>
  </si>
  <si>
    <t>Si37Msept2010månad</t>
  </si>
  <si>
    <t>Si37Msept2010</t>
  </si>
  <si>
    <t>Herbicid Diflufenikan</t>
  </si>
  <si>
    <t>Si38Mmai2010</t>
  </si>
  <si>
    <t>Si38Mjuni2010</t>
  </si>
  <si>
    <t>Si38Mjuli2010</t>
  </si>
  <si>
    <t>Si38Maug2010</t>
  </si>
  <si>
    <t>Si38Msept2010månad</t>
  </si>
  <si>
    <t>Si38Msept2010</t>
  </si>
  <si>
    <t>Si39Mmai2010</t>
  </si>
  <si>
    <t>Gessiebäcken</t>
  </si>
  <si>
    <t>Si39Mjuni2010</t>
  </si>
  <si>
    <t>Si39Mjuli2010</t>
  </si>
  <si>
    <t>Si39Maug2010</t>
  </si>
  <si>
    <t>Si39Msept2010månad</t>
  </si>
  <si>
    <t>Si39Msept2010</t>
  </si>
  <si>
    <t>under 1: herbicider Metribuzin, MCPA</t>
  </si>
  <si>
    <t>Si40Mmai2010</t>
  </si>
  <si>
    <t>Si40Mjuni2010</t>
  </si>
  <si>
    <t>Si40Mjuli2010</t>
  </si>
  <si>
    <t>Si40Maug2010</t>
  </si>
  <si>
    <t>Si40Msept2010månad</t>
  </si>
  <si>
    <t>K_inv11</t>
  </si>
  <si>
    <t>4401-2011</t>
  </si>
  <si>
    <t>Tuvesjön</t>
  </si>
  <si>
    <t>.</t>
  </si>
  <si>
    <t>Si40Msept2010</t>
  </si>
  <si>
    <t>Herbicider Diflufenikan,  Terbutylazin</t>
  </si>
  <si>
    <t>Si41Mmai2010</t>
  </si>
  <si>
    <t>Tommarpsån</t>
  </si>
  <si>
    <t>Si41Mjuni2010</t>
  </si>
  <si>
    <t>Si41Mjuli2010</t>
  </si>
  <si>
    <t>Si41Maug2010</t>
  </si>
  <si>
    <t>Si41Msept2010månad</t>
  </si>
  <si>
    <t>Si41Msept2010</t>
  </si>
  <si>
    <t>Si42Msept2010</t>
  </si>
  <si>
    <t>Si43Msept2010</t>
  </si>
  <si>
    <t>Si44Msept2010</t>
  </si>
  <si>
    <t>4396-2011</t>
  </si>
  <si>
    <t>Mjöasjö</t>
  </si>
  <si>
    <t>Si45aMsept2010</t>
  </si>
  <si>
    <t>Vramsån</t>
  </si>
  <si>
    <t>Si45Mmai2010</t>
  </si>
  <si>
    <t>Si45Mjuni2010</t>
  </si>
  <si>
    <t>Si45Msept2010</t>
  </si>
  <si>
    <t>under 1: herbicider &amp; metaboler Glyfosat, Terbutylazin-desetyl</t>
  </si>
  <si>
    <t>Si46Msept2010</t>
  </si>
  <si>
    <t>Si47Mmai2010</t>
  </si>
  <si>
    <t>Vinnö å</t>
  </si>
  <si>
    <t>Si47Mjuni2010</t>
  </si>
  <si>
    <t>Si47Mjuli2010</t>
  </si>
  <si>
    <t>Si47Maug2010</t>
  </si>
  <si>
    <t>Si47Msept2010månad</t>
  </si>
  <si>
    <t>Si47Msept2010</t>
  </si>
  <si>
    <t>Insecticid Imidakloprid</t>
  </si>
  <si>
    <t>Si48Msept2010</t>
  </si>
  <si>
    <t>Si49Msept2010</t>
  </si>
  <si>
    <t>Almaån</t>
  </si>
  <si>
    <t>Si50Msept2010</t>
  </si>
  <si>
    <t>Si51Msept2010</t>
  </si>
  <si>
    <t>Hovdalaån</t>
  </si>
  <si>
    <t>Si52Msept2010</t>
  </si>
  <si>
    <t>Tormestorpsån</t>
  </si>
  <si>
    <t>Si53Msept2010</t>
  </si>
  <si>
    <t>Vieån</t>
  </si>
  <si>
    <t>Si54Msept2010</t>
  </si>
  <si>
    <t>Lillån</t>
  </si>
  <si>
    <t>Si55Msept2010</t>
  </si>
  <si>
    <t>Holjeån</t>
  </si>
  <si>
    <t>Si56Msept2010</t>
  </si>
  <si>
    <t>Si57Msept2010</t>
  </si>
  <si>
    <t>Byaån</t>
  </si>
  <si>
    <t>Si21M juli</t>
  </si>
  <si>
    <t>Rörums Södra å</t>
  </si>
  <si>
    <t>Si21M aug</t>
  </si>
  <si>
    <t>Si21M aug.</t>
  </si>
  <si>
    <t>Si21M sept</t>
  </si>
  <si>
    <t>Si21M sept.</t>
  </si>
  <si>
    <t>Si29M juli</t>
  </si>
  <si>
    <t>Si29M aug</t>
  </si>
  <si>
    <t>Si29M aug.</t>
  </si>
  <si>
    <t>Si29M sept</t>
  </si>
  <si>
    <t>Si29M sept.</t>
  </si>
  <si>
    <t>Si29M medel</t>
  </si>
  <si>
    <t>herbicid Terbutylazin</t>
  </si>
  <si>
    <t>det här motsvarar 2010 års kummulativa data</t>
  </si>
  <si>
    <t>Si58M</t>
  </si>
  <si>
    <t>Dövabäck</t>
  </si>
  <si>
    <t>Si59M</t>
  </si>
  <si>
    <t>Kägleån</t>
  </si>
  <si>
    <t>Si60M</t>
  </si>
  <si>
    <t>Klingstorpabäcken</t>
  </si>
  <si>
    <t>Si61M juli</t>
  </si>
  <si>
    <t>Herbicid Diflufenikan, Glyfosat, Isoproturon, Insecticid Imidakloprid</t>
  </si>
  <si>
    <t>Si61M aug</t>
  </si>
  <si>
    <t>Si61M sept</t>
  </si>
  <si>
    <t>Herbicid Diflufenikan, Glyfosat, IsoproturonInsecticid Imidakloprid</t>
  </si>
  <si>
    <t>Si61M sept.</t>
  </si>
  <si>
    <t>Si61M medel</t>
  </si>
  <si>
    <t>Görslövsån_årsmedel</t>
  </si>
  <si>
    <t>Si62M juli</t>
  </si>
  <si>
    <t>Hasslarpsån</t>
  </si>
  <si>
    <t>Si62M aug</t>
  </si>
  <si>
    <t>Si62M sept</t>
  </si>
  <si>
    <t>Si62M sept.</t>
  </si>
  <si>
    <t>Si62M medel</t>
  </si>
  <si>
    <t>Si63M juli</t>
  </si>
  <si>
    <t>Si63M aug</t>
  </si>
  <si>
    <t>Si63M aug.</t>
  </si>
  <si>
    <t>Si63M sept</t>
  </si>
  <si>
    <t>Si63M sept.</t>
  </si>
  <si>
    <t>Si63M medel</t>
  </si>
  <si>
    <t>Si64M juli</t>
  </si>
  <si>
    <t>Fungicid propiconazol</t>
  </si>
  <si>
    <t>Si64M aug</t>
  </si>
  <si>
    <t>Si64M aug.</t>
  </si>
  <si>
    <t>Si64M sept</t>
  </si>
  <si>
    <t>Si64M sept.</t>
  </si>
  <si>
    <t>Si64M medel</t>
  </si>
  <si>
    <t>Si65M</t>
  </si>
  <si>
    <t>Nedre Århultsbäcken</t>
  </si>
  <si>
    <t>inga metaller, bara Al</t>
  </si>
  <si>
    <t>Si66M</t>
  </si>
  <si>
    <t>Nedre Århultsbäcken uppstr doserare</t>
  </si>
  <si>
    <t>Si67M</t>
  </si>
  <si>
    <t>Rinn</t>
  </si>
  <si>
    <t>Si68M</t>
  </si>
  <si>
    <t>Si69M</t>
  </si>
  <si>
    <t>Krusån</t>
  </si>
  <si>
    <t>Si70M</t>
  </si>
  <si>
    <t>Si71M</t>
  </si>
  <si>
    <t>Ekeshultsån</t>
  </si>
  <si>
    <t>Si72M</t>
  </si>
  <si>
    <t>Si73M</t>
  </si>
  <si>
    <t>Kättebodabäcken</t>
  </si>
  <si>
    <t>Si74M</t>
  </si>
  <si>
    <t>Si75M</t>
  </si>
  <si>
    <t>1225 Medins</t>
  </si>
  <si>
    <t>1225, Medins, se nedan, kemi okt, nov, dec 2011</t>
  </si>
  <si>
    <t>&lt;0,002</t>
  </si>
  <si>
    <t>stort mätprgogramm, men inget funnen</t>
  </si>
  <si>
    <t xml:space="preserve">Oxundaån-Edsån </t>
  </si>
  <si>
    <t>T1115498Oxundaån</t>
  </si>
  <si>
    <t>ALS Scandinavia</t>
  </si>
  <si>
    <t>Vatten (?)</t>
  </si>
  <si>
    <t>&lt;0,20</t>
  </si>
  <si>
    <t>&lt;0,0050</t>
  </si>
  <si>
    <t>&lt;0,0010</t>
  </si>
  <si>
    <t>&lt;0,0002</t>
  </si>
  <si>
    <t>&lt;0,0001</t>
  </si>
  <si>
    <t>&lt;0,0020</t>
  </si>
  <si>
    <t>&lt;0,010</t>
  </si>
  <si>
    <t>&lt;0,0003</t>
  </si>
  <si>
    <t>&lt;0,0005</t>
  </si>
  <si>
    <t>&lt;1,0</t>
  </si>
  <si>
    <t>&lt;0,0100</t>
  </si>
  <si>
    <t>&lt;0,015</t>
  </si>
  <si>
    <t>&lt;0,0090</t>
  </si>
  <si>
    <t>&lt;0,0080</t>
  </si>
  <si>
    <t>&lt;0,050</t>
  </si>
  <si>
    <t>&lt;0,020</t>
  </si>
  <si>
    <t>&lt;0,030</t>
  </si>
  <si>
    <t>T1117352 (2)Oxundaån-EdsånNov11</t>
  </si>
  <si>
    <t>&lt;0,50</t>
  </si>
  <si>
    <t xml:space="preserve">Oxundaån-Edsvi </t>
  </si>
  <si>
    <t>T1119573 (2)Oxundaån-EdsviDec11</t>
  </si>
  <si>
    <t>Stockholm</t>
  </si>
  <si>
    <t>Oxundaån, mynningen</t>
  </si>
  <si>
    <t>SE660670-161573</t>
  </si>
  <si>
    <t>Förorenat område (MIFO), Brandövningsplats, höga halter PFOS påträffade i vatten och biota. Mycket industriellt- och trafikdagvatten. 25 % hårdgjord yta inom ARO</t>
  </si>
  <si>
    <t>påverkansbed</t>
  </si>
  <si>
    <t>Prio:Metall</t>
  </si>
  <si>
    <t>6 ytvattenprover
1 prov på vandrarmussla (poolat)</t>
  </si>
  <si>
    <t>84 ämnen (prio + sfä) i biota
De 13 vanligaste i ytvatten</t>
  </si>
  <si>
    <t>1220 Medins</t>
  </si>
  <si>
    <t>1220, Medins, se nedan, kemi okt, nov, dec 2011</t>
  </si>
  <si>
    <t>PFOS, DEHP under 1</t>
  </si>
  <si>
    <t xml:space="preserve">Oxundaån </t>
  </si>
  <si>
    <t>T1115494OxundaånOkt11</t>
  </si>
  <si>
    <t>PFOS, DEHP</t>
  </si>
  <si>
    <t xml:space="preserve">Oxund ån </t>
  </si>
  <si>
    <t>T1117348 (2)Oxundaånnov11</t>
  </si>
  <si>
    <t>&lt;0,01</t>
  </si>
  <si>
    <t>0,005</t>
  </si>
  <si>
    <t>flera PAH</t>
  </si>
  <si>
    <t>Oxundaån</t>
  </si>
  <si>
    <t>T1119571 (2)OxundaånDec11</t>
  </si>
  <si>
    <t>Bällstaån, mynning</t>
  </si>
  <si>
    <t>SE658718-161866</t>
  </si>
  <si>
    <t>Mkt förorernat av dagvatten och ett stort antal c-anläggningar. Dålig status enl kiselalagsdata indikerar miljögiftspåverkan</t>
  </si>
  <si>
    <t>Metall:Prio</t>
  </si>
  <si>
    <t>2 ytvattenprover
1 prov på vandrarmussla (poolat)</t>
  </si>
  <si>
    <t>2-3 lokaler. 84 ämnen (prio + sfä) i biota
De 13 vanligaste i ytvatten</t>
  </si>
  <si>
    <t>PFOS, DEHP, flera PAH</t>
  </si>
  <si>
    <t>1222 Medins</t>
  </si>
  <si>
    <t>1222, Medins, se nedan, kemi okt, nov 2011 (dec vermutlich auch, lokal "Oxundaån-Edsvi)</t>
  </si>
  <si>
    <t xml:space="preserve">Bällstaån </t>
  </si>
  <si>
    <t>T1115496 (2)BälsstaånOkt11</t>
  </si>
  <si>
    <t xml:space="preserve">Bällsta ån </t>
  </si>
  <si>
    <t>T1117350BällstaånNov11</t>
  </si>
  <si>
    <t>&lt;0,0015</t>
  </si>
  <si>
    <t>under 1: 2 PAH, herbicid aklonifen</t>
  </si>
  <si>
    <t>T1119569BälsstaånDec11</t>
  </si>
  <si>
    <t>Oxundaån-Edsån (Väsbyån)</t>
  </si>
  <si>
    <t>SE660017-161767</t>
  </si>
  <si>
    <t>Mycket hårt belastat av dagvatten, många prioämnen påträffade i våtmark för dagvattenbehandling</t>
  </si>
  <si>
    <t>påverkansbed:kemi</t>
  </si>
  <si>
    <t>PFOS, DEHP, 2 PAH, herbicid aklonifen</t>
  </si>
  <si>
    <t>1226 Medins</t>
  </si>
  <si>
    <t>1226, ??? Hittade inga data, kollas, email till Joakim Pansar 25/7/2012</t>
  </si>
  <si>
    <t>Märstaån, mynning</t>
  </si>
  <si>
    <t>SE661509-161755</t>
  </si>
  <si>
    <t>Dagvatten, Arlanda flygplats, Kvicksilverutsläpp mm från kondenskraftvärmeverk, jordbrukspåverkan</t>
  </si>
  <si>
    <t>1219 Medins</t>
  </si>
  <si>
    <t>1219, Medins, se nedan, kemi nov 2011 (okt fattas)</t>
  </si>
  <si>
    <t xml:space="preserve">Tyresån </t>
  </si>
  <si>
    <t>T1117354 (2)TyresånNov11</t>
  </si>
  <si>
    <t>under 1: herbicid aklonifen</t>
  </si>
  <si>
    <t>T1119567 (2)Tyrseåndec11</t>
  </si>
  <si>
    <t>Tyresån, mynning</t>
  </si>
  <si>
    <t>SE656944-164051</t>
  </si>
  <si>
    <t>denna bör ingå</t>
  </si>
  <si>
    <t>Dagvatten, hög andel (&gt;5%) skaldeformationer påträffade 2010</t>
  </si>
  <si>
    <t>2 ytvattenprover</t>
  </si>
  <si>
    <t xml:space="preserve">
De 13 vanligaste i ytvatten</t>
  </si>
  <si>
    <t>PFOS, herbicid aklonifen</t>
  </si>
  <si>
    <t>Medins D0 2010</t>
  </si>
  <si>
    <t>Södermanland</t>
  </si>
  <si>
    <t>Nyköpingsån</t>
  </si>
  <si>
    <t>metaller, NMÖ se SLUsdatabas Nyköpingsån, Spånga</t>
  </si>
  <si>
    <t>Storhusfallet, förmetaller Spånga (flodmynningar)</t>
  </si>
  <si>
    <t>passiv provtagare</t>
  </si>
  <si>
    <t>BDE, toluen, många andra under 1</t>
  </si>
  <si>
    <t>Medins D0 2011</t>
  </si>
  <si>
    <t>SE651705-156635</t>
  </si>
  <si>
    <t>bör ingå</t>
  </si>
  <si>
    <t>påvisade skaldeformationer 2010</t>
  </si>
  <si>
    <t xml:space="preserve">NMÖ </t>
  </si>
  <si>
    <t>NMÖ flodmynningar, stn Spånga 1 gång per månad</t>
  </si>
  <si>
    <t>Kiselalger provtas inom RMÖ i Nyköping påvisade skaldeformationer, metallanalyserna sker på vatten uppströms Nyköping, låga värden.</t>
  </si>
  <si>
    <t>Medins D8 2010</t>
  </si>
  <si>
    <t>Torshällaån</t>
  </si>
  <si>
    <t>Passiv provtagning 2010 nära "Torshällaån", och sedimentprov nedströms "torshällaån mynningen"</t>
  </si>
  <si>
    <t>Torshällaån 20100601-20100622</t>
  </si>
  <si>
    <t>&lt;0.16</t>
  </si>
  <si>
    <t>&lt;180</t>
  </si>
  <si>
    <t>&lt;1.1</t>
  </si>
  <si>
    <t>&lt;0.054</t>
  </si>
  <si>
    <t>&lt;0.092</t>
  </si>
  <si>
    <t>&lt;2.1</t>
  </si>
  <si>
    <t>Medins D7 2011</t>
  </si>
  <si>
    <t>SE658428-153975</t>
  </si>
  <si>
    <t>förmodlig viktig eftersom det mäts prio och det verkar vara halter låga nog för att det inte ska ge utslag på kiselalgerna -bra för att hitta "tröskelvärde"</t>
  </si>
  <si>
    <t>Prioämnen mättes 2010</t>
  </si>
  <si>
    <t>2010 års data</t>
  </si>
  <si>
    <t>Provtogs inom prioprojektet 2010, kiselalgsanalys finns från 2010 inga skaldeformationer påvisade. Provtagning sker i år av kiselalger.</t>
  </si>
  <si>
    <t>Medins D1 2010</t>
  </si>
  <si>
    <t>Kilaån</t>
  </si>
  <si>
    <t>Bekämpningsmedel 2010och 2011</t>
  </si>
  <si>
    <t>ytvatten</t>
  </si>
  <si>
    <t>under 1: bl.a. MCPP</t>
  </si>
  <si>
    <t>spår</t>
  </si>
  <si>
    <t>under 1: flera herbicider: aklonifen, cyanazin, terbutylazin-desetyl</t>
  </si>
  <si>
    <t xml:space="preserve"> fungicid pikoxystrobin och flera herbicider under 1</t>
  </si>
  <si>
    <t>Medins D1 2011</t>
  </si>
  <si>
    <t>SE651337-156489</t>
  </si>
  <si>
    <t>651337-156489</t>
  </si>
  <si>
    <t>bekämpningsmedel och kiselalger mäts ändå</t>
  </si>
  <si>
    <t>Analys av två ytvattenprov som tas dels i maj, dels i juni</t>
  </si>
  <si>
    <t>Annan</t>
  </si>
  <si>
    <t>Provtogs 2010 bekämpningsmedel och ska upprepas i år.</t>
  </si>
  <si>
    <t xml:space="preserve"> fungicid pikoxystrobin, under 1: flera herbicider: aklonifen, cyanazin, terbutylazin-desetyl</t>
  </si>
  <si>
    <t>Björksundsån</t>
  </si>
  <si>
    <t>under 1: bl.a. terbutylazin-desetyl, BAM</t>
  </si>
  <si>
    <t>under 1: bl.a. diuron</t>
  </si>
  <si>
    <t>Medins D11 2011</t>
  </si>
  <si>
    <t>SE652517-158201</t>
  </si>
  <si>
    <t>mäter extra allt</t>
  </si>
  <si>
    <t>Ny provtagningsplats</t>
  </si>
  <si>
    <t>Bekämpningsmedel 2011</t>
  </si>
  <si>
    <t xml:space="preserve"> 1 tom 6</t>
  </si>
  <si>
    <t>under 1: bl.a. terbutylazin-desetyl, BAM, diuron</t>
  </si>
  <si>
    <t>Sundbyån</t>
  </si>
  <si>
    <t>under 1: bl.a. terbutylazin-desetyl</t>
  </si>
  <si>
    <t>Medins D12 2011</t>
  </si>
  <si>
    <t>SE652726-157096</t>
  </si>
  <si>
    <t>652726-157096</t>
  </si>
  <si>
    <t>Svärtaån</t>
  </si>
  <si>
    <t>Bekämpningsmedel ska mätas 2 ggr i år</t>
  </si>
  <si>
    <t>Medins C1 2011</t>
  </si>
  <si>
    <t>Uppsala</t>
  </si>
  <si>
    <t>Tämnarån</t>
  </si>
  <si>
    <t>SE671215-160017</t>
  </si>
  <si>
    <t>billigt att bara lägga till skalanalys, vi tar med alla</t>
  </si>
  <si>
    <t>långa mätserier inom SRK-program, underlag till vattenförvaltning, kiselalgsanalyser ska genomföras och vi vill komplettera skaldef.analyser</t>
  </si>
  <si>
    <t>metall:prio:nonyl</t>
  </si>
  <si>
    <t xml:space="preserve">analys av prioämnen i vatten inom SRK och/eller vatten+passiva provtagare inom prio-proj </t>
  </si>
  <si>
    <t>antingen PRIO-proj el SRK</t>
  </si>
  <si>
    <t>Kiselalgsprovtagn och analys bekostas av RMÖ</t>
  </si>
  <si>
    <t>metaller 1 gg</t>
  </si>
  <si>
    <t>apr2010 tom mar2011</t>
  </si>
  <si>
    <t xml:space="preserve"> &lt;0,002</t>
  </si>
  <si>
    <t>TÄ 1 - Karlholmsbruk</t>
  </si>
  <si>
    <t>110928</t>
  </si>
  <si>
    <t xml:space="preserve">  &lt;0,20</t>
  </si>
  <si>
    <t xml:space="preserve"> &lt;0,010</t>
  </si>
  <si>
    <t xml:space="preserve">   &lt;1,0</t>
  </si>
  <si>
    <t xml:space="preserve">  &lt;0,50</t>
  </si>
  <si>
    <t xml:space="preserve">    &lt;10</t>
  </si>
  <si>
    <t xml:space="preserve">    &lt;90</t>
  </si>
  <si>
    <t xml:space="preserve">   &lt;114</t>
  </si>
  <si>
    <t xml:space="preserve"> &lt;0,015</t>
  </si>
  <si>
    <t xml:space="preserve">     JA</t>
  </si>
  <si>
    <t>Medins C2 2011</t>
  </si>
  <si>
    <t>Strömarån</t>
  </si>
  <si>
    <t>SE670140-160781</t>
  </si>
  <si>
    <t>ST 1 - Skärplinge</t>
  </si>
  <si>
    <t>Medins C3 2011</t>
  </si>
  <si>
    <t>Olandsån</t>
  </si>
  <si>
    <t>SE669049-163353</t>
  </si>
  <si>
    <t>Ledsundet (OL1) - SE669049-163353</t>
  </si>
  <si>
    <t>Medins C4 2011</t>
  </si>
  <si>
    <t>SE667563-163188</t>
  </si>
  <si>
    <t>Olandsån Gimodamm</t>
  </si>
  <si>
    <t>Medins C5 2012</t>
  </si>
  <si>
    <t>Enköpingsån</t>
  </si>
  <si>
    <t>SE661341-157140</t>
  </si>
  <si>
    <t>kemidata har ej skickats till lst än, metaller mäts ej (VISS)</t>
  </si>
  <si>
    <t>Medins C5  2011</t>
  </si>
  <si>
    <t>Medins C6 2013</t>
  </si>
  <si>
    <t>Örsundaån</t>
  </si>
  <si>
    <t>SE662515-158584</t>
  </si>
  <si>
    <t>Medins C6 2011</t>
  </si>
  <si>
    <t>Medins C7 2014</t>
  </si>
  <si>
    <t>Medins C7 2011</t>
  </si>
  <si>
    <t>Medins C8 2011</t>
  </si>
  <si>
    <t>Sävaån</t>
  </si>
  <si>
    <t>SE663403-158548</t>
  </si>
  <si>
    <t>Säva kvarn</t>
  </si>
  <si>
    <t>Medins C9 2011</t>
  </si>
  <si>
    <t>Knivstaån</t>
  </si>
  <si>
    <t>SE662018-161144</t>
  </si>
  <si>
    <t>missförstod provtagningen, inga giftanalyser, inga metallnalayser aldrig</t>
  </si>
  <si>
    <t>P435</t>
  </si>
  <si>
    <t>Värmland</t>
  </si>
  <si>
    <t>Portilaån</t>
  </si>
  <si>
    <t>SE658850-134689</t>
  </si>
  <si>
    <t>Göta Älv-Vänern</t>
  </si>
  <si>
    <t>Halter över EQS för flera prio-ämnen</t>
  </si>
  <si>
    <t>analys av vattenprover sept 2010-juli 2011 (6 vattenprover)</t>
  </si>
  <si>
    <t>Första resultat från miljögiftsanalyser visar halter &gt;EQS för TBT, DEHP och PBDE. Även påvisade PAH, Endosulfan, Nonylfenol (&lt;EQS).</t>
  </si>
  <si>
    <t>giftfilen går inte att öpnna, Karin de Beer frånvarande från lst</t>
  </si>
  <si>
    <t>riksinventering 1995, 2000</t>
  </si>
  <si>
    <t>ytvatten, 6 ggr 2010-juni2011</t>
  </si>
  <si>
    <t>DEHP, BDE, PAH (antracen)</t>
  </si>
  <si>
    <t>P436</t>
  </si>
  <si>
    <t>Björkaälv</t>
  </si>
  <si>
    <t>SE664614-135346</t>
  </si>
  <si>
    <t>Göta Älv-Norsälven</t>
  </si>
  <si>
    <t>Hälter över EQS för 2 prio-ämnen samt flera andra ämnen påvissade men &lt;EQS</t>
  </si>
  <si>
    <t>ja, vattenkemi (SRK)</t>
  </si>
  <si>
    <t>Första resultat från miljögiftsanalyser visar halter &gt;EQS för DEHP och Nonylfenol, samt påvisade halter (&gt;EQS) för HCH och PAH.</t>
  </si>
  <si>
    <t>SRK Norsälven</t>
  </si>
  <si>
    <t>DEHP, PAH, nonylfenol</t>
  </si>
  <si>
    <t>togs ej med</t>
  </si>
  <si>
    <t>Glafsfjorden (Kyrkviken, sundet)</t>
  </si>
  <si>
    <t>SE658476-132962</t>
  </si>
  <si>
    <t>Götal Älv- Byälven</t>
  </si>
  <si>
    <t>ja, vattenkemi, växtplankton, bottenfauna, sediment (SRK)</t>
  </si>
  <si>
    <t>Första resultat från miljögiftsanalyser visar halter &gt;EQS för DEHP, Endosulfan, HCH, Klorpyrifos, TBT och Trifluoralin.</t>
  </si>
  <si>
    <t>Färnsjön</t>
  </si>
  <si>
    <t>SE662215-140684</t>
  </si>
  <si>
    <t>Göta Älv-Gullspångsälven</t>
  </si>
  <si>
    <t>ja, vattenkemi (KEU)</t>
  </si>
  <si>
    <t>Första resultat från miljögiftsanalyser visar halter &gt;EQS för PAH, Endosulfan, HCH, och TBT</t>
  </si>
  <si>
    <t>Varnumsviken</t>
  </si>
  <si>
    <t>SE657890-140136</t>
  </si>
  <si>
    <t>Göta Alv-Vänern</t>
  </si>
  <si>
    <t>halter över EQS för 2 prio-ämnen</t>
  </si>
  <si>
    <t>ja, provfiske, vattenkemi, växtplankton, bottenfauna, sediment (SRK)</t>
  </si>
  <si>
    <t>Första resultat från miljögiftsanalyser visar halter &gt; EQS för Endosulfan och HCH</t>
  </si>
  <si>
    <t>Västerbotten</t>
  </si>
  <si>
    <t>Brubäcken</t>
  </si>
  <si>
    <t>SE719822-171525</t>
  </si>
  <si>
    <t>ingår ej i de 11 fel objekt provtaget 2007</t>
  </si>
  <si>
    <t>ja, vattenkemi</t>
  </si>
  <si>
    <t>Kiselalgsanalys+skalmissbildningsanalys behövs. Ev finns preparat från Kiselalgsanalys 2009</t>
  </si>
  <si>
    <t>Bjurbäcken</t>
  </si>
  <si>
    <t>trendvattendrag, se där</t>
  </si>
  <si>
    <t>SE718318-171777</t>
  </si>
  <si>
    <t>VK finns</t>
  </si>
  <si>
    <t>se ovan, ev skippa någon ref</t>
  </si>
  <si>
    <t>Referens</t>
  </si>
  <si>
    <t>Ja, vattenkemi, bottenfauna, elfiske, kiselalger</t>
  </si>
  <si>
    <t xml:space="preserve">NMÖ, Trendvatten </t>
  </si>
  <si>
    <t>Kiselalgsanalys+skalmissbildningsanalys behövs.</t>
  </si>
  <si>
    <t>P448</t>
  </si>
  <si>
    <t>Vormbäcken_1 ny lokal, togs 2011, analys SLU</t>
  </si>
  <si>
    <t>SE722271-163004</t>
  </si>
  <si>
    <t>Vormbäcken vid utloppet från Hornträsket</t>
  </si>
  <si>
    <t>6300</t>
  </si>
  <si>
    <t>Vorm 1</t>
  </si>
  <si>
    <t>???</t>
  </si>
  <si>
    <t>P447</t>
    <phoneticPr fontId="0" type="noConversion"/>
  </si>
  <si>
    <t>Maurbäcken</t>
  </si>
  <si>
    <t>SE721995-167890</t>
  </si>
  <si>
    <t>ingår ej i de 11 som provtogs 2007. Om vi inte får ihop det med de gamla proverna bör denna vara med i årets provtagning</t>
  </si>
  <si>
    <t>Ja, vattenkemi, elfiske, botenfauna (?)</t>
  </si>
  <si>
    <t>Maur 1</t>
  </si>
  <si>
    <t xml:space="preserve"> Utlopp Maurträsket</t>
  </si>
  <si>
    <t>3805</t>
  </si>
  <si>
    <t>P447</t>
  </si>
  <si>
    <t>KIS 30</t>
  </si>
  <si>
    <t>Västerbottens län</t>
  </si>
  <si>
    <t>Kalvbäcken (korrigerat av lst från Svaltamyrbacken)</t>
  </si>
  <si>
    <t>SE721463-163418</t>
  </si>
  <si>
    <t>Mineraliserade områden (Opåverkad av gruvor)</t>
  </si>
  <si>
    <t>se ovan, skippa alla utom 1 el 2 referenser</t>
  </si>
  <si>
    <t>Ja, vattenkemi, kiselalger</t>
  </si>
  <si>
    <t>Kalvbäcken (Svaltamyrbacken)</t>
  </si>
  <si>
    <t>2007</t>
  </si>
  <si>
    <t>Kis 30</t>
  </si>
  <si>
    <t>KIS 31</t>
  </si>
  <si>
    <t>Holmtjarnsbacken (6 ref)</t>
  </si>
  <si>
    <t>SE721757-163778</t>
  </si>
  <si>
    <t>Kis 31</t>
  </si>
  <si>
    <t>KIS 32</t>
  </si>
  <si>
    <t>Vormbacken (Vo 4)</t>
  </si>
  <si>
    <t xml:space="preserve"> Vormbäcken vid Brännfors</t>
  </si>
  <si>
    <t>Mineraliserat, aro med gruvverksamhet</t>
  </si>
  <si>
    <t>Kristinebergsgruvan</t>
  </si>
  <si>
    <t>extreme Chemieschwankungen!!!</t>
  </si>
  <si>
    <t>6315</t>
  </si>
  <si>
    <t>Recipientkontroll</t>
  </si>
  <si>
    <t>2006</t>
  </si>
  <si>
    <t>Kis 32</t>
  </si>
  <si>
    <t>KIS 33</t>
  </si>
  <si>
    <t>Vormbacken (Vormb 5)</t>
  </si>
  <si>
    <t xml:space="preserve"> Vormbäcken vid utloppet i Vindelälven</t>
  </si>
  <si>
    <t>SE720243-164014</t>
  </si>
  <si>
    <t>metaller gruvindustri recipient (ref?)</t>
  </si>
  <si>
    <t>ja vattenkemi, elfiske, bottenfauna, påväxtalger</t>
  </si>
  <si>
    <t>6316</t>
  </si>
  <si>
    <t>Kis 33</t>
  </si>
  <si>
    <t>KIS 34</t>
  </si>
  <si>
    <t>Svartlidbacken</t>
  </si>
  <si>
    <t>SE718722-158804</t>
  </si>
  <si>
    <t>Svartlidbäcken före utlopp till Paubäcken</t>
  </si>
  <si>
    <t>F1</t>
  </si>
  <si>
    <t>Kis 34</t>
  </si>
  <si>
    <t>KIS 35</t>
  </si>
  <si>
    <t>Grubbacken (vid Finnasvagen)</t>
  </si>
  <si>
    <t>SE718747-158475</t>
  </si>
  <si>
    <t xml:space="preserve">ja vattenkemi, </t>
  </si>
  <si>
    <t>Grubbäcken</t>
  </si>
  <si>
    <t xml:space="preserve">F3 </t>
  </si>
  <si>
    <t>Kis 35</t>
  </si>
  <si>
    <t>KIS 36</t>
  </si>
  <si>
    <t>Klintforsan</t>
  </si>
  <si>
    <t>SE720181-172303</t>
  </si>
  <si>
    <t>Mineraliserat, aro med gruvverksamhet, Uppströms gamla "tippen"</t>
  </si>
  <si>
    <t xml:space="preserve"> Klintforsån, uppströms 6207</t>
  </si>
  <si>
    <t>6210</t>
  </si>
  <si>
    <t>Uppströms gamla "tippen"</t>
  </si>
  <si>
    <t>Kis 36</t>
  </si>
  <si>
    <t>KIS 37</t>
  </si>
  <si>
    <t>se ovan</t>
  </si>
  <si>
    <t xml:space="preserve"> Klintforsån, vid Nyholm</t>
  </si>
  <si>
    <t>6211</t>
  </si>
  <si>
    <t>Kis 37</t>
  </si>
  <si>
    <t>KIS 38</t>
  </si>
  <si>
    <t>Lilltraskbacken</t>
  </si>
  <si>
    <t>HaV andra ansökan</t>
  </si>
  <si>
    <t>SE721077-172808</t>
  </si>
  <si>
    <t>St B Lillträskbäcken</t>
  </si>
  <si>
    <t>Kis 38</t>
  </si>
  <si>
    <t>KIS 39</t>
  </si>
  <si>
    <t>Bondmyrbacken</t>
  </si>
  <si>
    <t>jordbrukspåverkan tillsammans med gruvpåverkan! Mycket höga N värden (5600 µg/l), väldigt ovanligt hög pH och alk, troligen från åkermarken och sprängningar i gruvan, säkert INTE opåverkat.</t>
  </si>
  <si>
    <t>Bondmyrbäcken</t>
  </si>
  <si>
    <t>PP1</t>
  </si>
  <si>
    <t>Kis 39</t>
  </si>
  <si>
    <t>KIS 72</t>
  </si>
  <si>
    <t>Stormyrbacken</t>
  </si>
  <si>
    <t>vid provtagning kallades bäcken för #döda bäcken" och det fanns knappast alger i den. Konstigt nog uppmättes pH till 7,6 (!), ett värde som bäckenet aldrig uppvisar annars. Möjligtvis provtogs fel vattnet??</t>
  </si>
  <si>
    <t xml:space="preserve"> Stormyrbäcken vid väg 95</t>
  </si>
  <si>
    <t>6207</t>
  </si>
  <si>
    <t>Kis 72</t>
  </si>
  <si>
    <t>KIS 41</t>
  </si>
  <si>
    <t>Svartan (uppstrom akerbergsgruvan)</t>
  </si>
  <si>
    <t>SE722311-173389</t>
  </si>
  <si>
    <t>Ref. till 60</t>
  </si>
  <si>
    <t>Åkerbergsgruvan</t>
  </si>
  <si>
    <t>Svartån, uppströms 2201</t>
  </si>
  <si>
    <t>2202</t>
  </si>
  <si>
    <t>Kis 41</t>
  </si>
  <si>
    <t>KIS 42</t>
  </si>
  <si>
    <t>Karsbacken</t>
  </si>
  <si>
    <t>SE720066-170269</t>
  </si>
  <si>
    <t>Svartlidengruvan</t>
  </si>
  <si>
    <t>Paubäcken</t>
  </si>
  <si>
    <t>F9</t>
  </si>
  <si>
    <t>Kis 42</t>
  </si>
  <si>
    <t>KIS 43</t>
  </si>
  <si>
    <t>F10</t>
  </si>
  <si>
    <t>Kis 43</t>
  </si>
  <si>
    <t>Örebro</t>
  </si>
  <si>
    <t>Gallabergsbäcken från Gallabergssjön till Vibysjön</t>
  </si>
  <si>
    <t>inga KA mätningar</t>
  </si>
  <si>
    <t>SE654400-144296</t>
  </si>
  <si>
    <t>Defekta skal (3,5%) påträffades i en undersökning år 2010</t>
  </si>
  <si>
    <t>Medins Biologi AB</t>
  </si>
  <si>
    <t>ytvatten, 2 ggr under våren</t>
  </si>
  <si>
    <t>stor program, inget funnen</t>
  </si>
  <si>
    <t>ed</t>
  </si>
  <si>
    <t>Gallabergsbäcken 335 2010</t>
  </si>
  <si>
    <t>17 Medins Kiselalger till SLU (2011) 3,6%</t>
  </si>
  <si>
    <t>inga giftmätningar 2010</t>
  </si>
  <si>
    <t>inga KA mätningar under våren</t>
  </si>
  <si>
    <t>Gallabergsbäcken 335 2011</t>
  </si>
  <si>
    <t>Medins Data till SLU Örebro 2011</t>
  </si>
  <si>
    <t>Lillån - Tångeråsa 2009</t>
  </si>
  <si>
    <t>Lillån med utlopp i Logsjön</t>
  </si>
  <si>
    <t>pdf fil Amelie9</t>
  </si>
  <si>
    <t>SE655287-144291</t>
  </si>
  <si>
    <t xml:space="preserve">Defekta skal påträffades 2010 (8 %) resp 2009 (10 %) </t>
  </si>
  <si>
    <t>Lst</t>
  </si>
  <si>
    <t>2009-xx-xx</t>
  </si>
  <si>
    <t xml:space="preserve"> Lillån-Tångeråsa  </t>
  </si>
  <si>
    <t xml:space="preserve"> Lillån med utlopp i Logsjön  </t>
  </si>
  <si>
    <t>inga giftmätningar 2009</t>
  </si>
  <si>
    <t>Lillån - Tångeråsa 2010</t>
  </si>
  <si>
    <t>19 Medins Kiselalger till SLU (2011) 8%</t>
  </si>
  <si>
    <t>2010-xx-xx</t>
  </si>
  <si>
    <t>Lillån - Tångeråsa 2011</t>
  </si>
  <si>
    <t>Tångeråsa</t>
  </si>
  <si>
    <t>LoviseholmsbäckenSE656913-145448</t>
  </si>
  <si>
    <t>alla kemifiler i word eller excel</t>
  </si>
  <si>
    <t>ingen KA provtagning</t>
  </si>
  <si>
    <t>SE656913-145448</t>
  </si>
  <si>
    <t>Höga bekämpningsmedelshalter på träffade 2007-2009</t>
  </si>
  <si>
    <t>Loviseholmsbäcken</t>
  </si>
  <si>
    <t>herbicider: cyanazin, MCPA, tifensulfuronmetyl, många andra under 1</t>
  </si>
  <si>
    <t>ej analyserat</t>
  </si>
  <si>
    <t>under 1: herbicider: cyanazin, MCPA</t>
  </si>
  <si>
    <t>under 1: flera herbicider, bl.a. diuron, MCPA</t>
  </si>
  <si>
    <t>insecticid deltametrin, några andra under 1</t>
  </si>
  <si>
    <t>insecticider: deltametrin, esfenvalerat, fungicid pikoxystrobin, många andra under 1</t>
  </si>
  <si>
    <t>under 1: flera herbicider, bl.a. terbutylazin</t>
  </si>
  <si>
    <t>Medins 2011, men finns ej med i Örebro filen???</t>
  </si>
  <si>
    <t>under 1: flera herbicider, bl.a. terbutylazin-desetyl</t>
  </si>
  <si>
    <t>P474</t>
  </si>
  <si>
    <t>Östergötland</t>
  </si>
  <si>
    <t>Doverns utlopp</t>
  </si>
  <si>
    <t>Fi07</t>
  </si>
  <si>
    <t xml:space="preserve">SE650258-150301 </t>
  </si>
  <si>
    <t>Motala ström</t>
  </si>
  <si>
    <t>denna vore bra att ha med</t>
  </si>
  <si>
    <t>Höga metallhalter, även höga halter nonylfenol har uppmätts, SRK station -vattenkemi, metaller och kiselalger</t>
  </si>
  <si>
    <t>Ja, vattenkemi och metaller</t>
  </si>
  <si>
    <t>vattenkemi inkl metaller ingår i SRK programmet, komplettering med nonylfenol kommer att ske</t>
  </si>
  <si>
    <t>SRK + prioproj för nonylfenol</t>
  </si>
  <si>
    <t>Lst alt samköra med SRK provtagning</t>
  </si>
  <si>
    <t>Gemensam konsult om möjligt</t>
  </si>
  <si>
    <t>ofiltretat vatten &amp; passiv provtagare</t>
  </si>
  <si>
    <t>ofiltretat vatten</t>
  </si>
  <si>
    <t xml:space="preserve">Doverns Utlopp Glan 060906 </t>
  </si>
  <si>
    <t>&lt;0,08</t>
  </si>
  <si>
    <t>&lt;0,04</t>
  </si>
  <si>
    <t>&lt;0,05</t>
  </si>
  <si>
    <t>&lt;0,2</t>
  </si>
  <si>
    <t>&lt;0,1</t>
  </si>
  <si>
    <t>&lt;0,10</t>
  </si>
  <si>
    <t>vatten Doverns utlopp (Fi07)</t>
  </si>
  <si>
    <t>Doverns_utlopp_Glan 060906-061003</t>
  </si>
  <si>
    <t>&lt;0,049</t>
  </si>
  <si>
    <t>&lt;0,021</t>
  </si>
  <si>
    <t>&lt;0,018</t>
  </si>
  <si>
    <t>&lt;0,019</t>
  </si>
  <si>
    <t>&lt;0,029</t>
  </si>
  <si>
    <t>&lt;0,15</t>
  </si>
  <si>
    <t>&lt;34</t>
  </si>
  <si>
    <t>&lt;48</t>
  </si>
  <si>
    <t>&lt;3,6</t>
  </si>
  <si>
    <t>&lt;22</t>
  </si>
  <si>
    <t>&lt;13</t>
  </si>
  <si>
    <t>&lt;230</t>
  </si>
  <si>
    <t>&lt;0,0009</t>
  </si>
  <si>
    <t>&lt;0,001</t>
  </si>
  <si>
    <t>&lt;0,004</t>
  </si>
  <si>
    <t>&lt;0,007</t>
  </si>
  <si>
    <t>P477</t>
  </si>
  <si>
    <t>Strålsnäs</t>
  </si>
  <si>
    <t xml:space="preserve">SE645596-145753 </t>
  </si>
  <si>
    <t>låga halter av PRIO? -bör vara med!</t>
  </si>
  <si>
    <t xml:space="preserve">Kiselalgsprov finns redan. Förhöjda halter alfa-HCH 0,0021 µg/L med passiva provtagare jämfört med övriga prov, dock under EQS värde. </t>
  </si>
  <si>
    <t>all data finns</t>
  </si>
  <si>
    <t>Då mätningar gjordes förra året och kiselalgsprover togs då så kommer det inte att genomföras i år.</t>
  </si>
  <si>
    <t>Redan utförd</t>
  </si>
  <si>
    <t>Ja, passiva provtagare 2010 (metaller + org. miljögifter). SRK-station BO04 finns ca 6 km nedströms (X6463010, Y1459460). SRK-stationen ligger i Svartån, som Lillån mynnar i, underskattar troligtvis metallhalterna.</t>
  </si>
  <si>
    <t>ca 6 km uppströms BO04</t>
  </si>
  <si>
    <t>BDE, många andra under 1</t>
  </si>
  <si>
    <t>1. Lillån, Strålsnäs 101005-101027</t>
  </si>
  <si>
    <t>&lt;1.8</t>
  </si>
  <si>
    <t>&lt;140</t>
  </si>
  <si>
    <t>&lt;74</t>
  </si>
  <si>
    <t>&lt;70</t>
  </si>
  <si>
    <t>&lt;15</t>
  </si>
  <si>
    <t>&lt;20</t>
  </si>
  <si>
    <t>&lt;9</t>
  </si>
  <si>
    <t>&lt;11</t>
  </si>
  <si>
    <t>&lt;7</t>
  </si>
  <si>
    <t>&lt;450</t>
  </si>
  <si>
    <t>&lt;17</t>
  </si>
  <si>
    <t>&lt;25</t>
  </si>
  <si>
    <t>&lt;26</t>
  </si>
  <si>
    <t>&lt;14</t>
  </si>
  <si>
    <t>&lt;7.3</t>
  </si>
  <si>
    <t>&lt;0.19</t>
  </si>
  <si>
    <t>&lt;0.7</t>
  </si>
  <si>
    <t>&lt;1.4</t>
  </si>
  <si>
    <t>&lt;1.5</t>
  </si>
  <si>
    <t>&lt;5.00</t>
  </si>
  <si>
    <t>P476</t>
  </si>
  <si>
    <t>Emmaån</t>
  </si>
  <si>
    <t>nedströms Grytgöls bruk</t>
  </si>
  <si>
    <t xml:space="preserve">SE652284-148381 </t>
  </si>
  <si>
    <t xml:space="preserve">Kiselalgsprov finns redan. Lite förhöjda halter av Zn kunde konstateras med passiva provtagare 2010 (2,3µg/L) jämfört med referens. Verksamhet uppströms som bla släpper ut Zn. Emmaån klassat som riksintresse. </t>
  </si>
  <si>
    <t xml:space="preserve">Ja, passiva provtagare 2010. </t>
  </si>
  <si>
    <t>Ja, passiva provtagare 2010 (metaller). SRK-station Fi05 med vattenkemi, metaller och kiselalger finns ca  6 km nedströms (X6513930, Y1489240).  SRK-stationen underskattar troligvis metallhalterna.</t>
  </si>
  <si>
    <t>ca 6 km uppströms Fi05</t>
  </si>
  <si>
    <t xml:space="preserve">       </t>
  </si>
  <si>
    <t>P475</t>
  </si>
  <si>
    <t>Svartån</t>
  </si>
  <si>
    <t>efter Sommens utlopp</t>
  </si>
  <si>
    <t xml:space="preserve">SE644869-145497 </t>
  </si>
  <si>
    <t xml:space="preserve">Kiselalgsprov finns redan. Förhöjda halter gamma-HCH (Lindan) 0,00326 µg/L med passiva provtagare jämfört med övriga prov, dock under EQS värde. </t>
  </si>
  <si>
    <t>Ja, passiva provtagare 2010 (metaller + org. miljögifter). SRK-station BO02 finns ca 2 km nedströms (X6447280, Y1454970)</t>
  </si>
  <si>
    <t>2 km uppströms BO02</t>
  </si>
  <si>
    <t>4. Svartån, efter Sommens utlopp 101005-101027</t>
  </si>
  <si>
    <t>&lt;0.06</t>
  </si>
  <si>
    <t>&lt;560</t>
  </si>
  <si>
    <t>&lt;840</t>
  </si>
  <si>
    <t>&lt;440</t>
  </si>
  <si>
    <t>&lt;8</t>
  </si>
  <si>
    <t>&lt;270</t>
  </si>
  <si>
    <t>&lt;530</t>
  </si>
  <si>
    <t>&lt;24</t>
  </si>
  <si>
    <t>&lt;6</t>
  </si>
  <si>
    <t>&lt;5.0</t>
  </si>
  <si>
    <t>&lt;0.33</t>
  </si>
  <si>
    <t>&lt;0.38</t>
  </si>
  <si>
    <t>&lt;0.93</t>
  </si>
  <si>
    <t>&lt;0.84</t>
  </si>
  <si>
    <t>P510</t>
  </si>
  <si>
    <t xml:space="preserve">Söderköpingsån </t>
  </si>
  <si>
    <t>Va07</t>
  </si>
  <si>
    <t xml:space="preserve">SE646497-154080 </t>
  </si>
  <si>
    <t>Söderköpingsån</t>
  </si>
  <si>
    <t>Höga metallhalter,  SRK station vattenkemi, metaller</t>
  </si>
  <si>
    <t xml:space="preserve">Vattenkemi inkl metaller ingår i SRK programmet </t>
  </si>
  <si>
    <t>SRK</t>
  </si>
  <si>
    <t>P511</t>
  </si>
  <si>
    <t>Stångån Nykvarn</t>
  </si>
  <si>
    <t>Li05</t>
  </si>
  <si>
    <t>P512</t>
  </si>
  <si>
    <t>Stångåns utlopp</t>
  </si>
  <si>
    <t>Li06</t>
  </si>
  <si>
    <t xml:space="preserve">SE647808-148980 </t>
  </si>
  <si>
    <t xml:space="preserve">Höga metallhalter,  SRK station -kiselalger samt vattenkemi, metaller en bit uppströms </t>
  </si>
  <si>
    <t>Kompletterande vattenprov för analys av metaller. Vattenkemi inkl metaller ingår i SRK programmet (den stationen är dock längre uppströms)</t>
  </si>
  <si>
    <t>Prioprojekt eller om möjligt SRK</t>
  </si>
  <si>
    <t>Vattenkemi och metaller 1 km uppströms. Dessa mätningar underkattar nog metallförekomsten eftersom denna ligger uppströms ARV.</t>
  </si>
  <si>
    <t>vatten &amp; Passic provtagare</t>
  </si>
  <si>
    <t>Stångåns_utlopp_Roxen</t>
  </si>
  <si>
    <t>&lt;0,080</t>
  </si>
  <si>
    <t>&lt;0,035</t>
  </si>
  <si>
    <t>&lt;0,045</t>
  </si>
  <si>
    <t>Passic provtagare</t>
  </si>
  <si>
    <t>Stångåns utlopp Roxen 20061009-20061107</t>
  </si>
  <si>
    <t>&lt;3.3</t>
  </si>
  <si>
    <t>&lt;0.0007</t>
  </si>
  <si>
    <t>&lt;0.0008</t>
  </si>
  <si>
    <t>&lt;350</t>
  </si>
  <si>
    <t>&lt;78</t>
  </si>
  <si>
    <t>&lt;75</t>
  </si>
  <si>
    <t>&lt;61</t>
  </si>
  <si>
    <t>&lt;55</t>
  </si>
  <si>
    <t>&lt;0.64</t>
  </si>
  <si>
    <t>&lt;0.89</t>
  </si>
  <si>
    <t>&lt;0.52</t>
  </si>
  <si>
    <t>&lt;40</t>
  </si>
  <si>
    <t>&lt;4.0</t>
  </si>
  <si>
    <t>P424</t>
  </si>
  <si>
    <t>Blekinge</t>
  </si>
  <si>
    <t>Mieån</t>
  </si>
  <si>
    <t xml:space="preserve">förhöjda halter av koppar i Mieån vilket var förväntat eftersom det fans en copper tube fabrik där innan </t>
  </si>
  <si>
    <t>RMÖ/MMU</t>
  </si>
  <si>
    <t>Ned gamla bron</t>
  </si>
  <si>
    <t>Mieån prov 1</t>
  </si>
  <si>
    <t>kemi_klan_till_SLU_20111216Blekinge</t>
  </si>
  <si>
    <t>P434</t>
  </si>
  <si>
    <t>Mieån September</t>
  </si>
  <si>
    <t>Mienån prov 2</t>
  </si>
  <si>
    <t>P478</t>
  </si>
  <si>
    <t>Mienån prov 3</t>
  </si>
  <si>
    <t>&lt;0,005</t>
  </si>
  <si>
    <t>P332</t>
  </si>
  <si>
    <t>Mållebäcken</t>
  </si>
  <si>
    <t xml:space="preserve">Mållebäcken skulle vara vår opåverkade lokal och hade väl i allmänhet lägst koncentration av det mesta </t>
  </si>
  <si>
    <t>MMU</t>
  </si>
  <si>
    <t>kemi???</t>
  </si>
  <si>
    <t>Mållsjöns utloppsbäck</t>
  </si>
  <si>
    <t>passiv?</t>
  </si>
  <si>
    <t>BDE, några andra under 1</t>
  </si>
  <si>
    <t>Mållsjön</t>
  </si>
  <si>
    <t>&lt;0,091</t>
  </si>
  <si>
    <t>&lt;0,014</t>
  </si>
  <si>
    <t>&lt;190</t>
  </si>
  <si>
    <t>&lt;290</t>
  </si>
  <si>
    <t>&lt;170</t>
  </si>
  <si>
    <t>&lt;150</t>
  </si>
  <si>
    <t>&lt;32</t>
  </si>
  <si>
    <t>&lt;18</t>
  </si>
  <si>
    <t>&lt;12</t>
  </si>
  <si>
    <t>&lt;1,1</t>
  </si>
  <si>
    <t>&lt;0,8</t>
  </si>
  <si>
    <t>&lt;4,5</t>
  </si>
  <si>
    <t>&lt;0,43</t>
  </si>
  <si>
    <t>&lt;0,33</t>
  </si>
  <si>
    <t>&lt;0,34</t>
  </si>
  <si>
    <t>&lt;0,85</t>
  </si>
  <si>
    <t>&lt;1,4</t>
  </si>
  <si>
    <t>&lt;0,0004</t>
  </si>
  <si>
    <t>&lt;3,4</t>
  </si>
  <si>
    <t>&lt;0,025</t>
  </si>
  <si>
    <t>&lt;0,037</t>
  </si>
  <si>
    <t>&lt;0,3</t>
  </si>
  <si>
    <t>&lt;0,67</t>
  </si>
  <si>
    <t>&lt;0,022</t>
  </si>
  <si>
    <t>&lt;0,02</t>
  </si>
  <si>
    <t>&lt;0,056</t>
  </si>
  <si>
    <t>&lt;0,18</t>
  </si>
  <si>
    <t>&lt;0,62</t>
  </si>
  <si>
    <t>&lt;0,58</t>
  </si>
  <si>
    <t>&lt;0,14</t>
  </si>
  <si>
    <t>&lt;0,11</t>
  </si>
  <si>
    <t>&lt;0,23</t>
  </si>
  <si>
    <t>&lt;0,21</t>
  </si>
  <si>
    <t>P333</t>
  </si>
  <si>
    <t xml:space="preserve">höga halter av Furan i fisk </t>
  </si>
  <si>
    <t>Uppstr Silverforssen</t>
  </si>
  <si>
    <t>Silverforsen</t>
  </si>
  <si>
    <t>&lt;0,12</t>
  </si>
  <si>
    <t>&lt;0,024</t>
  </si>
  <si>
    <t>&lt;250</t>
  </si>
  <si>
    <t>&lt;29</t>
  </si>
  <si>
    <t>&lt;39</t>
  </si>
  <si>
    <t>&lt;30</t>
  </si>
  <si>
    <t>&lt;3,8</t>
  </si>
  <si>
    <t>&lt;2,1</t>
  </si>
  <si>
    <t>&lt;1,5</t>
  </si>
  <si>
    <t>&lt;19</t>
  </si>
  <si>
    <t>&lt;1,8</t>
  </si>
  <si>
    <t>&lt;0,35</t>
  </si>
  <si>
    <t>&lt;0,65</t>
  </si>
  <si>
    <t>&lt;1,7</t>
  </si>
  <si>
    <t>&lt;1,6</t>
  </si>
  <si>
    <t>&lt;5,6</t>
  </si>
  <si>
    <t>&lt;3,7</t>
  </si>
  <si>
    <t>&lt;0,071</t>
  </si>
  <si>
    <t>&lt;0,096</t>
  </si>
  <si>
    <t>&lt;0,22</t>
  </si>
  <si>
    <t>&lt;0,039</t>
  </si>
  <si>
    <t>&lt;0,072</t>
  </si>
  <si>
    <t>&lt;1</t>
  </si>
  <si>
    <t>&lt;0,47</t>
  </si>
  <si>
    <t>&lt;0,065</t>
  </si>
  <si>
    <t>&lt;0,093</t>
  </si>
  <si>
    <t>&lt;0,56</t>
  </si>
  <si>
    <t>P331</t>
  </si>
  <si>
    <t xml:space="preserve">bromerade flamskyddsmedel och PAH:er i Brunnen som borde vara påverkad av ytavrinning från Ronneby stad </t>
  </si>
  <si>
    <t>16 Brunnen</t>
  </si>
  <si>
    <t>Ronneby brunn</t>
  </si>
  <si>
    <t>Ronneby Brunn</t>
  </si>
  <si>
    <t>&lt;730</t>
  </si>
  <si>
    <t>&lt;410</t>
  </si>
  <si>
    <t>&lt;380</t>
  </si>
  <si>
    <t>&lt;35</t>
  </si>
  <si>
    <t>&lt;64</t>
  </si>
  <si>
    <t>&lt;3,5</t>
  </si>
  <si>
    <t>&lt;2,5</t>
  </si>
  <si>
    <t>&lt;2,8</t>
  </si>
  <si>
    <t>&lt;1,3</t>
  </si>
  <si>
    <t>&lt;5,9</t>
  </si>
  <si>
    <t>&lt;0,45</t>
  </si>
  <si>
    <t>&lt;0,5</t>
  </si>
  <si>
    <t>&lt;2,4</t>
  </si>
  <si>
    <t>&lt;0,13</t>
  </si>
  <si>
    <t>&lt;0,25</t>
  </si>
  <si>
    <t>&lt;0,069</t>
  </si>
  <si>
    <t>&lt;0,055</t>
  </si>
  <si>
    <t>&lt;0,75</t>
  </si>
  <si>
    <t>&lt;0,064</t>
  </si>
  <si>
    <t>&lt;0,27</t>
  </si>
  <si>
    <t>&lt;0,24</t>
  </si>
  <si>
    <t>MARIAS</t>
  </si>
  <si>
    <t>Varför föreslår ni detta objekt?</t>
  </si>
  <si>
    <t>Vilka ämnen kommer mätas?</t>
  </si>
  <si>
    <t>HUR/NÄR/VAR?</t>
  </si>
  <si>
    <t>8 Kalmar</t>
  </si>
  <si>
    <t>Silverån</t>
  </si>
  <si>
    <t>SE636346-150254</t>
  </si>
  <si>
    <t>635977-150123</t>
  </si>
  <si>
    <t>74 Emån</t>
  </si>
  <si>
    <t>yes</t>
  </si>
  <si>
    <t>Redan utförd, men analys av deformerade skal fattas</t>
  </si>
  <si>
    <t>Emån vvf</t>
  </si>
  <si>
    <t>Em 502b</t>
  </si>
  <si>
    <t xml:space="preserve"> Hagelsrum</t>
  </si>
  <si>
    <t xml:space="preserve"> 1-3(1)</t>
  </si>
  <si>
    <t>3 Uppsala</t>
  </si>
  <si>
    <t>Sävjaån</t>
  </si>
  <si>
    <t>SE663553-160798</t>
  </si>
  <si>
    <t>663588-160439</t>
  </si>
  <si>
    <t>61 Norrström - Fyrisån</t>
  </si>
  <si>
    <t>Lst Uppsala</t>
  </si>
  <si>
    <t>Sundby</t>
  </si>
  <si>
    <t xml:space="preserve"> 2-3</t>
  </si>
  <si>
    <t>Fyrisån</t>
  </si>
  <si>
    <t>SE666354-160829</t>
  </si>
  <si>
    <t>665565-160705</t>
  </si>
  <si>
    <t>Norra Östersjöns vattendistrikt</t>
  </si>
  <si>
    <t>Trollbo</t>
  </si>
  <si>
    <t>SE663992-160212</t>
  </si>
  <si>
    <t>663112-160393</t>
  </si>
  <si>
    <t>Klastorp</t>
  </si>
  <si>
    <t>19 Västmanland</t>
  </si>
  <si>
    <t>SE661626-153765</t>
  </si>
  <si>
    <t>660947-154191</t>
  </si>
  <si>
    <t>LST Västmanland</t>
  </si>
  <si>
    <t>3A</t>
  </si>
  <si>
    <t>Västerås</t>
  </si>
  <si>
    <t>2007-09-17</t>
  </si>
  <si>
    <t>Köpingsån</t>
  </si>
  <si>
    <t>SE659872-151109</t>
  </si>
  <si>
    <t>659693-151354</t>
  </si>
  <si>
    <t>Köpings sjukhus</t>
  </si>
  <si>
    <t>332 Medins</t>
  </si>
  <si>
    <t>1 Stockholm</t>
  </si>
  <si>
    <t>Märstaån</t>
  </si>
  <si>
    <t>661082-161334</t>
  </si>
  <si>
    <t>Steninge</t>
  </si>
  <si>
    <t>NMK/NMÖ</t>
  </si>
  <si>
    <t>o.ANRaSaLVEN</t>
  </si>
  <si>
    <t>SE651029-124710</t>
  </si>
  <si>
    <t>650992-124847</t>
  </si>
  <si>
    <t>NMK</t>
  </si>
  <si>
    <t>NMK26 (VD215)</t>
  </si>
  <si>
    <t>NS BRO I HUGGEN STEN</t>
  </si>
  <si>
    <t>Lilla Dicka</t>
  </si>
  <si>
    <t>4 (Zn), 3 (Cu)</t>
  </si>
  <si>
    <t>Persbobäcken</t>
  </si>
  <si>
    <t>5 (Zn), 4 (Cu, Cd)</t>
  </si>
  <si>
    <t>Nygårdsbäcken</t>
  </si>
  <si>
    <t xml:space="preserve"> 5 (Pb); 4 (Zn); 3 (Cu, Cd)</t>
  </si>
  <si>
    <t>Forsån Dicka Kvarn</t>
  </si>
  <si>
    <t>W1</t>
  </si>
  <si>
    <t>finns</t>
  </si>
  <si>
    <t>höga</t>
  </si>
  <si>
    <t xml:space="preserve"> 4 (Zn), 3 (Cu, Cd), höga halter Hg</t>
  </si>
  <si>
    <t>Garpenbergsån</t>
  </si>
  <si>
    <t>W2</t>
  </si>
  <si>
    <t xml:space="preserve"> metaller saknas, men enligt VISS extremt höga metallhalter (Cd, Cu, Zn)</t>
  </si>
  <si>
    <t>Rullshyttebäcken</t>
  </si>
  <si>
    <t>W3</t>
  </si>
  <si>
    <t xml:space="preserve"> 5 (Zn, Cd, Pb); 3 (Cu, As), höga halter av Hg)</t>
  </si>
  <si>
    <t>Norån</t>
  </si>
  <si>
    <t>W16</t>
  </si>
  <si>
    <t xml:space="preserve"> VISS allmän klassning: hög</t>
  </si>
  <si>
    <t>442 Medins</t>
  </si>
  <si>
    <t>Bällstaån</t>
  </si>
  <si>
    <t>regional</t>
  </si>
  <si>
    <t>Solvalla</t>
  </si>
  <si>
    <t xml:space="preserve"> 2-3(2)</t>
  </si>
  <si>
    <t>P254</t>
  </si>
  <si>
    <t>Arbogaån, delområde E</t>
  </si>
  <si>
    <t>Hörksälven före inflödet i Björken</t>
  </si>
  <si>
    <t>Hjälmarens Vattenvårdsförbund</t>
  </si>
  <si>
    <t xml:space="preserve"> 1-3</t>
  </si>
  <si>
    <t>P255</t>
  </si>
  <si>
    <t>Garhytteån nedstr. Bångbro AVR</t>
  </si>
  <si>
    <t xml:space="preserve"> 1-4</t>
  </si>
  <si>
    <t>P257</t>
  </si>
  <si>
    <t>Arbogaåns inflöde i Väringen</t>
  </si>
  <si>
    <t>Hagbyån 6330 2009</t>
  </si>
  <si>
    <t>Arbogaån</t>
  </si>
  <si>
    <t>Hagbyån - nedströms ARV</t>
  </si>
  <si>
    <t>Örebro!</t>
  </si>
  <si>
    <t xml:space="preserve"> Arb vf  </t>
  </si>
  <si>
    <t xml:space="preserve"> Hagbyån 6330 utlo  </t>
  </si>
  <si>
    <t xml:space="preserve"> Hagbyån mellan Åsbosjön och Norasjön  </t>
  </si>
  <si>
    <t xml:space="preserve"> 7,3  </t>
  </si>
  <si>
    <t xml:space="preserve"> 9,4  </t>
  </si>
  <si>
    <t xml:space="preserve"> 0,22  </t>
  </si>
  <si>
    <t xml:space="preserve"> 0,34  </t>
  </si>
  <si>
    <t xml:space="preserve"> 19  </t>
  </si>
  <si>
    <t xml:space="preserve"> 2,5  </t>
  </si>
  <si>
    <t>P259 SLU ARES</t>
  </si>
  <si>
    <t>Hagbyåns inflöde i Norasjön</t>
  </si>
  <si>
    <t>6ggr per år</t>
  </si>
  <si>
    <t>BDE, nonylfenol, insecticid esfenvalerat, många andra under 1</t>
  </si>
  <si>
    <t>&lt;0.016</t>
  </si>
  <si>
    <t>&lt;370</t>
  </si>
  <si>
    <t>&lt;27</t>
  </si>
  <si>
    <t>&lt;3.0</t>
  </si>
  <si>
    <t>&lt;0.041</t>
  </si>
  <si>
    <t>&lt;0.21</t>
  </si>
  <si>
    <t>&lt;0.22</t>
  </si>
  <si>
    <t>P259</t>
  </si>
  <si>
    <t>http://jordbruksvatten.slu.se/pesticider_start.cfm</t>
  </si>
  <si>
    <t>Medins/Skåne</t>
  </si>
  <si>
    <t>Skivarpsån</t>
  </si>
  <si>
    <t>SE615199-135961</t>
  </si>
  <si>
    <t>Si17M</t>
  </si>
  <si>
    <t>SLU analyserar vattenkemi inkl. pesticider, KA data finns. Troligtvis även metaller</t>
  </si>
  <si>
    <t>kollas</t>
  </si>
  <si>
    <t>kiselalgsdata finns i min databas</t>
  </si>
  <si>
    <t>kollas i mina filer/Irenes mejl</t>
  </si>
  <si>
    <t>SE623451-131417</t>
  </si>
  <si>
    <t>Si4M</t>
  </si>
  <si>
    <t>Halland (N34)</t>
  </si>
  <si>
    <t>hemlig</t>
  </si>
  <si>
    <t>SLU analyserar vattenkemi inkl. pesticider, KA data finns</t>
  </si>
  <si>
    <t>"Referenser"</t>
  </si>
  <si>
    <t>INGEN GIFTMÄTNING GJORDES FAST DET SKULLE VARA REFERENSER!</t>
  </si>
  <si>
    <t>KA data finns</t>
  </si>
  <si>
    <t>även analys av deformerade skal gjordes!</t>
  </si>
  <si>
    <t>Jenny Rydh, tidsvariation</t>
  </si>
  <si>
    <t>Svanån</t>
  </si>
  <si>
    <t>Västra götaland (O18)</t>
  </si>
  <si>
    <t>Östergötland (E21)</t>
  </si>
  <si>
    <t>Skåne (M42)</t>
  </si>
  <si>
    <t>Silvåkra</t>
  </si>
  <si>
    <t xml:space="preserve">Svaneberg </t>
  </si>
  <si>
    <t>O18</t>
  </si>
  <si>
    <t>E21</t>
  </si>
  <si>
    <t>M42</t>
  </si>
  <si>
    <t>&gt; 10: diflufenikan, metsulfuronmetyl; &gt; 1: MCPA, pikoxystrobin, DETA, fenpropimorf, sulfosulfuron, terbutylazin</t>
  </si>
  <si>
    <t>&gt;1 metazaklor, fenitrotion, isoproturon, MCPA</t>
  </si>
  <si>
    <t>&gt; 10: imidakloprid, MCPA, pikoxystrobin, rimsulfuron; &gt; 1: endosulfan-sulfat, cyanazin, metazaklor, HCH-alfa, jodsulfuronmetylnatrium, metsulfuronmetyl</t>
  </si>
  <si>
    <t xml:space="preserve"> Uppsala  </t>
  </si>
  <si>
    <t>C6</t>
  </si>
  <si>
    <t>MK</t>
  </si>
  <si>
    <t xml:space="preserve"> Gotland  </t>
  </si>
  <si>
    <t>I28</t>
  </si>
  <si>
    <t>&gt; gränsvärde</t>
  </si>
  <si>
    <t xml:space="preserve"> Östergötland  </t>
  </si>
  <si>
    <t xml:space="preserve">E21 </t>
  </si>
  <si>
    <t>spår - 10</t>
  </si>
  <si>
    <t xml:space="preserve"> Västergötland  </t>
  </si>
  <si>
    <t xml:space="preserve">spår  </t>
  </si>
  <si>
    <t>spår - 0,4</t>
  </si>
  <si>
    <t xml:space="preserve"> Skåne  </t>
  </si>
  <si>
    <t>M36</t>
  </si>
  <si>
    <t xml:space="preserve"> Halland  </t>
  </si>
  <si>
    <t>N34</t>
  </si>
  <si>
    <t>&gt; 10: diflufenikan, esfenvalerat, metribuzin, pikoxystrobin, prokloraz; &gt; 1 cyprodinil, fenpropimorf, pirimikarb, rimsulfuron</t>
  </si>
  <si>
    <t xml:space="preserve"> Jönköping  </t>
  </si>
  <si>
    <t>F26</t>
  </si>
  <si>
    <t>2009?</t>
  </si>
  <si>
    <t>probably not taken</t>
  </si>
  <si>
    <t>Bernt</t>
  </si>
  <si>
    <t>2010?</t>
  </si>
  <si>
    <t>vatten, medel 2008 &amp; 2010</t>
  </si>
  <si>
    <t>Verkaån 443</t>
  </si>
  <si>
    <t>Lommabäcken 445</t>
  </si>
  <si>
    <t>Virån 446</t>
  </si>
  <si>
    <t>Björkeredsbäcken 447</t>
  </si>
  <si>
    <t>Lindåsabäcken 450</t>
  </si>
  <si>
    <t>Färgeån 451</t>
  </si>
  <si>
    <t>Skärån 452</t>
  </si>
  <si>
    <t>Gärebäcken 454</t>
  </si>
  <si>
    <t>Laxtjärnbäcken 468</t>
  </si>
  <si>
    <t>Loån 486</t>
  </si>
  <si>
    <t>NMK11_ID473_Fiskonbäcken</t>
  </si>
  <si>
    <t>NMK52_ID487_Vistebyån</t>
  </si>
  <si>
    <t>NMK65_ID489_Lekarån</t>
  </si>
  <si>
    <t>Tolångaån 444</t>
  </si>
  <si>
    <t>Ö Anråsälven 448</t>
  </si>
  <si>
    <t>Pipsbäcken 449</t>
  </si>
  <si>
    <t>Dammån 453</t>
  </si>
  <si>
    <t>Svedån</t>
  </si>
  <si>
    <t>Häradsbäcken</t>
  </si>
  <si>
    <t>Bulsjöån</t>
  </si>
  <si>
    <t>Helgaboån</t>
  </si>
  <si>
    <t>Vretaån</t>
  </si>
  <si>
    <t>Viepsajåkkå</t>
  </si>
  <si>
    <t>Kvarnån</t>
  </si>
  <si>
    <t>Höjdabäcken</t>
  </si>
  <si>
    <t>Björnbackån</t>
  </si>
  <si>
    <t>NMK1_ID463_Akkarjåkkå</t>
  </si>
  <si>
    <t>NMK3_ID462_Muddusälven</t>
  </si>
  <si>
    <t>NMK7_ID472_Bjurbäcken</t>
  </si>
  <si>
    <t>NMK15_ID476_Viskansbäcken</t>
  </si>
  <si>
    <t>NMK23_ID490_Trösälven</t>
  </si>
  <si>
    <t>NMK36_ID465_Abiskojokk</t>
  </si>
  <si>
    <t>NMK37_ID464_Kitkiöjoki</t>
  </si>
  <si>
    <t>NMK38_ID461_Alep Uttajåkkå</t>
  </si>
  <si>
    <t>NMK39_ID469_Sangisälven</t>
  </si>
  <si>
    <t>NMK40_ID467_Bergmyrbäcken</t>
  </si>
  <si>
    <t>NMK41_ID446_Vapstälven</t>
  </si>
  <si>
    <t>NMK42_ID475_Skansnäsån</t>
  </si>
  <si>
    <t>NMK43_ID474_Mattjåkkbäcken</t>
  </si>
  <si>
    <t>NMK44_ID471_Stortjärnsbäcken</t>
  </si>
  <si>
    <t>NMK45_ID479_Kärmsjöbäcken</t>
  </si>
  <si>
    <t>NMK46_ID478_Hökrattsån</t>
  </si>
  <si>
    <t>NMK47_ID485_Stormyrbäcken</t>
  </si>
  <si>
    <t>NMK48_ID484_Ljusnan</t>
  </si>
  <si>
    <t>NMK49_ID483_Oradbäcken</t>
  </si>
  <si>
    <t>NMK50_ID482_Lillfämtan</t>
  </si>
  <si>
    <t>NMK51_ID488_Bjurforsbäcken</t>
  </si>
  <si>
    <t>Tyresån</t>
  </si>
  <si>
    <t>vattenkemi finns</t>
  </si>
  <si>
    <t>1224 - 2011</t>
  </si>
  <si>
    <t>Oxundaån-Hargsån</t>
  </si>
  <si>
    <t>inga prio ämnen, men det borde finnas annan kemi</t>
  </si>
  <si>
    <t>många missbildningar</t>
  </si>
  <si>
    <t>finns inga metallmätningar</t>
  </si>
  <si>
    <t>5 båda</t>
  </si>
  <si>
    <t>Isabel Quintana</t>
  </si>
  <si>
    <t>Lst Blekinge</t>
  </si>
  <si>
    <t>82000 Ronnebyån</t>
  </si>
  <si>
    <t>SE623021-146784</t>
  </si>
  <si>
    <t>SE623035-146780</t>
  </si>
  <si>
    <t>vattendrag</t>
  </si>
  <si>
    <t>Mikael Gyllström</t>
  </si>
  <si>
    <t>SE623757-146861</t>
  </si>
  <si>
    <t>SE625021-146874</t>
  </si>
  <si>
    <t>RMÖ</t>
  </si>
  <si>
    <t>sten</t>
  </si>
  <si>
    <t>jordnruk</t>
  </si>
  <si>
    <t>industrisamhälle</t>
  </si>
  <si>
    <t>vattenkraft</t>
  </si>
  <si>
    <t>artificiell mark</t>
  </si>
  <si>
    <t>lövskog</t>
  </si>
  <si>
    <t>mossor</t>
  </si>
  <si>
    <t>sand</t>
  </si>
  <si>
    <t>grus</t>
  </si>
  <si>
    <t>85000 Mieån</t>
  </si>
  <si>
    <t>SE623047-144179</t>
  </si>
  <si>
    <t>SE622959-144035</t>
  </si>
  <si>
    <t>Mieån ned gamla bron</t>
  </si>
  <si>
    <t>Karlshamn</t>
  </si>
  <si>
    <t>jordbruk</t>
  </si>
  <si>
    <t>industrisamhälle/dagvatten</t>
  </si>
  <si>
    <t>vattenkraft.regulering</t>
  </si>
  <si>
    <t>sten1</t>
  </si>
  <si>
    <t>Mikael Gyllström/Roger Johansson</t>
  </si>
  <si>
    <t xml:space="preserve">Nära neutralt </t>
  </si>
  <si>
    <t>god</t>
  </si>
  <si>
    <t>måttlig</t>
  </si>
  <si>
    <t>god-måttlig</t>
  </si>
  <si>
    <t>Växter (vass)</t>
  </si>
  <si>
    <t>Artificiell mark</t>
  </si>
  <si>
    <t>Lövskog</t>
  </si>
  <si>
    <t>Långskottsväxter</t>
  </si>
  <si>
    <t>Finsediment</t>
  </si>
  <si>
    <t>P.O. Box 7050, 750 07 Uppsala</t>
  </si>
  <si>
    <t>Vatten &amp; Miljö, SLU</t>
  </si>
  <si>
    <t>Calluna</t>
  </si>
  <si>
    <t>MSE</t>
  </si>
  <si>
    <t>kemi upphörde 1985, Li05 skall användas. Vattenkemi och metaller 1 km uppströms. Dessa mätningar underkattar nog metallförekomsten eftersom denna ligger uppströms ARV.</t>
  </si>
  <si>
    <t>Li06CallunaAB</t>
  </si>
  <si>
    <t xml:space="preserve">uppströms reningsverk och deponi </t>
  </si>
  <si>
    <t>2: Stångåns utlopp alt1</t>
  </si>
  <si>
    <t>Vattendrag</t>
  </si>
  <si>
    <t>Giftindikatorprojekt extra</t>
  </si>
  <si>
    <t>Sofia Bastviken, Helena Ek</t>
  </si>
  <si>
    <t>Giftindikatorprojekt (Östergötland) extra</t>
  </si>
  <si>
    <t xml:space="preserve">Måttligt surt </t>
  </si>
  <si>
    <t>hög-god</t>
  </si>
  <si>
    <t>Stenar</t>
  </si>
  <si>
    <t>Fingrus</t>
  </si>
  <si>
    <t>Fin sten</t>
  </si>
  <si>
    <t>Mellangrus</t>
  </si>
  <si>
    <t>Li05 Calluna AB</t>
  </si>
  <si>
    <t xml:space="preserve">utlopp i sjön Roxen </t>
  </si>
  <si>
    <t xml:space="preserve">Alkaliskt </t>
  </si>
  <si>
    <t>Blandskog</t>
  </si>
  <si>
    <t>Blockmark</t>
  </si>
  <si>
    <t>Grov sten</t>
  </si>
  <si>
    <t>Grov grus</t>
  </si>
  <si>
    <t>Va07CallunaAB</t>
  </si>
  <si>
    <t>1: Söderköpingsån</t>
  </si>
  <si>
    <t>ja, papper</t>
  </si>
  <si>
    <t>Äng</t>
  </si>
  <si>
    <t>Mossor</t>
  </si>
  <si>
    <t>Påväxtalger</t>
  </si>
  <si>
    <t>Grova block</t>
  </si>
  <si>
    <t>Fina block</t>
  </si>
  <si>
    <t>Maria.Kahlert@slu.se</t>
  </si>
  <si>
    <t>Alcontrol Linköping</t>
  </si>
  <si>
    <t>Björn Thiberg</t>
  </si>
  <si>
    <t>67000 Motala ström</t>
  </si>
  <si>
    <t>SE644869-145497</t>
  </si>
  <si>
    <t>Boxholm</t>
  </si>
  <si>
    <t>Giftindikatorprojekt</t>
  </si>
  <si>
    <t>Giftindikatorprojekt (Östergötland)</t>
  </si>
  <si>
    <t>hög</t>
  </si>
  <si>
    <t>Barrskog</t>
  </si>
  <si>
    <t>Isabel.Quintana@slu.se</t>
  </si>
  <si>
    <t>IQ</t>
  </si>
  <si>
    <t>Björn Thiberg, Magnus Bergsson</t>
  </si>
  <si>
    <t>SE652284-148381</t>
  </si>
  <si>
    <t>nestr. Grtygöls bruk</t>
  </si>
  <si>
    <t>Finspång</t>
  </si>
  <si>
    <t xml:space="preserve">Surt </t>
  </si>
  <si>
    <t>Växter</t>
  </si>
  <si>
    <t>Övervattenväxter</t>
  </si>
  <si>
    <t>VÄLDIGT glest prov, troligtvis inga levande kiselalger, 32 skal hittades efter flera omgånger kokning och på flera preparat, det tog hela 45 min för dessa 32 skal. Index är beräknade, men felmarginalen är stor och värden osäkra.</t>
  </si>
  <si>
    <t>inga AMIN</t>
  </si>
  <si>
    <t>IQ: bara 27 skal</t>
  </si>
  <si>
    <t>SE645596-145753</t>
  </si>
  <si>
    <t>Stralsnäs</t>
  </si>
  <si>
    <t>Eva.Herlitz@slu.se</t>
  </si>
  <si>
    <t>EH</t>
  </si>
  <si>
    <t>SE650258-150301</t>
  </si>
  <si>
    <t>statusklass sänktes pga stödparametern %PT och andel deformerade skal</t>
  </si>
  <si>
    <t>1044*2010-09-14*ARES2010_Eskilstunaån_Arbogaån*Hagbyåns *Hagbyåns inflöde i Norasjön_6330*****analys: M.Kahlert 110104, provtagning: F.Pilström, 6599650-1456700 AMINbredd 2,645µm; missbildade skal: 12</t>
  </si>
  <si>
    <t>illa luktande älv</t>
  </si>
  <si>
    <t>ja, 268-275</t>
  </si>
  <si>
    <t>5 stenar 10-20cm</t>
  </si>
  <si>
    <t>stad</t>
  </si>
  <si>
    <t>äng</t>
  </si>
  <si>
    <t>D1</t>
  </si>
  <si>
    <t>fin sten</t>
  </si>
  <si>
    <t>fina block</t>
  </si>
  <si>
    <t>klart</t>
  </si>
  <si>
    <t>I Lillån observerades en del (ca 10 %) asymmetriska skal av Achnanthidium minutissimum och A. kranzii</t>
  </si>
  <si>
    <t>Iréne Sundberg</t>
  </si>
  <si>
    <t>Länsstyrelsen Örebro län</t>
  </si>
  <si>
    <t>Arbogaån, delområde D</t>
  </si>
  <si>
    <t xml:space="preserve">Hagbyåns </t>
  </si>
  <si>
    <t>Samordnad recipientkontroll inom Eskilstunaåns- och Arbogaåns avrinningsområden</t>
  </si>
  <si>
    <t>Arbogaåns vattenförbund</t>
  </si>
  <si>
    <t>Kiselalger i 26 vattendrag i Örebro län 2009</t>
  </si>
  <si>
    <t/>
  </si>
  <si>
    <t>5</t>
  </si>
  <si>
    <t>2</t>
  </si>
  <si>
    <t>Kanal</t>
  </si>
  <si>
    <t>Jordbruk</t>
  </si>
  <si>
    <t>0</t>
  </si>
  <si>
    <t>åker</t>
  </si>
  <si>
    <t>13,1</t>
  </si>
  <si>
    <t>1</t>
  </si>
  <si>
    <t>0,2</t>
  </si>
  <si>
    <t>0,13</t>
  </si>
  <si>
    <t>1,3</t>
  </si>
  <si>
    <t>0,5</t>
  </si>
  <si>
    <t>I Hagbyån fanns enstaka deformerade skal av främst Achnanthidium minutissimum,Eolimna minima (Figur 2) och Navicula seminulum.</t>
  </si>
  <si>
    <t>61 Norrström</t>
  </si>
  <si>
    <t>10E SO</t>
  </si>
  <si>
    <t>19</t>
  </si>
  <si>
    <t>Lillån-Tångeråsa 655</t>
  </si>
  <si>
    <t>Lekeberg</t>
  </si>
  <si>
    <t>18 Örebro</t>
  </si>
  <si>
    <t>Regional miljöövervakning</t>
  </si>
  <si>
    <t>Iréne Sundberg, Medins Biologi AB</t>
  </si>
  <si>
    <t>IPS i nedre delen av klassintervallet. ACID i övre delen av klassintervallet. Ca 8% deformerade skal observerades. 28 st. ADMI (24 st svagt assymetriska, 4 tydligt, alla med inbuktning el. avsmalnande), 1 st. ADSO (svagt assymetrisk, "avskalade" sidor), 2</t>
  </si>
  <si>
    <t>2010-12-01</t>
  </si>
  <si>
    <t>201083019</t>
  </si>
  <si>
    <t>Mikael Nyberg</t>
  </si>
  <si>
    <t>3</t>
  </si>
  <si>
    <t>10,7</t>
  </si>
  <si>
    <t>0,24</t>
  </si>
  <si>
    <t>0,14</t>
  </si>
  <si>
    <t>1,15</t>
  </si>
  <si>
    <t>IPS nära gränsen mot hög status. ACID relativt nära gränsen mot nära neutralt.  Ett antal deformerade skal observerades (ca 3,6 %). 5 st. ADMI (svagt assymetriska) och 10 st Adlafia cf suchlandtii (svagt till tydlligt assymetriska). Ett flertal otydligt a</t>
  </si>
  <si>
    <t>2010-12-06</t>
  </si>
  <si>
    <t>201092217</t>
  </si>
  <si>
    <t>9E NO</t>
  </si>
  <si>
    <t>17</t>
  </si>
  <si>
    <t>Gallabergsbäcken 335</t>
  </si>
  <si>
    <t>Hallsberg</t>
  </si>
  <si>
    <t>Ange filnamn!</t>
  </si>
  <si>
    <t>11,9</t>
  </si>
  <si>
    <t>10-15 m uppströms vägtrumma</t>
  </si>
  <si>
    <t>6,5 % missbildningar på 1000 skal, 7,5 % på 412 räknade skal. ADMI: 23 st. svagt in-/utbuktade, 5 st. tydligt  in-/utbuktade, 16 st. svagt asymmetriska, 9 st. tydligt asymmetriska; ADKR: 6 st. svagt asymmetriska; EOMI: 3 st. svagt asymetriska; FCAPsl: 1 s</t>
  </si>
  <si>
    <t>Ange determinator epost o tfn!</t>
  </si>
  <si>
    <t>Ange determinator adress!</t>
  </si>
  <si>
    <t>2011-11-02</t>
  </si>
  <si>
    <t>Ange provtagningsepost och tfn!</t>
  </si>
  <si>
    <t>Ange provtagningsadress!</t>
  </si>
  <si>
    <t>8</t>
  </si>
  <si>
    <t>12</t>
  </si>
  <si>
    <t>15-20 m uppströms väg</t>
  </si>
  <si>
    <t>0,4</t>
  </si>
  <si>
    <t>1,1</t>
  </si>
  <si>
    <t>4 st deformerade skal efter 421 räknade skal (1 %), 9 st deformerade skal efter 1000 räknade skal (0,9%). 8 st. ADMI deformerade skal (5 st. svagt asymmetriska, 2 st. tydligt asym., 1 svag inbuktning), 1 st ADLS deformerat skal (svagt asymmetrisk).</t>
  </si>
  <si>
    <t>2011-10-31</t>
  </si>
  <si>
    <t>4</t>
  </si>
  <si>
    <t>335</t>
  </si>
  <si>
    <t>Gallabergsbäcken</t>
  </si>
  <si>
    <t>ovanliga taxa, glest</t>
  </si>
  <si>
    <t xml:space="preserve">P.O. Box 7050, 750 07 Uppsala, Sweden </t>
  </si>
  <si>
    <t>SLU, IVM</t>
  </si>
  <si>
    <t>Maria Kahlert</t>
  </si>
  <si>
    <t>P259a</t>
  </si>
  <si>
    <t>Fredrik.Pilstrom@slu.se</t>
  </si>
  <si>
    <t>Fredrik Pilström</t>
  </si>
  <si>
    <t>ARES2010</t>
  </si>
  <si>
    <t>Det finns endast några stenar vid brofästet. Delvis provtaget i bakvatten. Dålig lokal. Inga alger synliga</t>
  </si>
  <si>
    <t>Detta ar gammal kvarndamm</t>
  </si>
  <si>
    <t>BARRS</t>
  </si>
  <si>
    <t>grova sten</t>
  </si>
  <si>
    <t>Veronica Gälman</t>
  </si>
  <si>
    <t>Ingemar Renberg</t>
  </si>
  <si>
    <t>2007-08-30</t>
  </si>
  <si>
    <t>Prov taget vid brofästet</t>
  </si>
  <si>
    <t>Norsjö</t>
  </si>
  <si>
    <t>Bra bäck att provta. Mossa finns men inte all heltäckande.Långa "hår" av mossa</t>
  </si>
  <si>
    <t>Uppströms bron vid rastplats</t>
  </si>
  <si>
    <t>Mkt svart bäck, botten syns inte. Djupt i liten ravin, mkt blockigt. Alger syns inte</t>
  </si>
  <si>
    <t>2007-08-29</t>
  </si>
  <si>
    <t>Vid sidan om vägen</t>
  </si>
  <si>
    <t>Skellefteå</t>
  </si>
  <si>
    <t>Bäckens botten ser död ut. Bäcken kallades preliminärt vid provtagningen för Döda bäcken. Den är ljus och går i rött. Vitmjölkigt vatten. Denna bäck ser helt död ut. Den är ljus och går i rött. Vattnet är vitmjölkigt. Bäcken kommer från Boliden. Ingen påväxt</t>
  </si>
  <si>
    <t>BLASK</t>
  </si>
  <si>
    <t>finsediment</t>
  </si>
  <si>
    <t>Traktorvägen som leder till KIS 37 korsar denna bäck</t>
  </si>
  <si>
    <t>Klart vatten. Ljust intryck på botten. Ingen påväxt</t>
  </si>
  <si>
    <t>LOVSK</t>
  </si>
  <si>
    <t>fina sten</t>
  </si>
  <si>
    <t>Långt upp på åkern, bäcken går i åkerkanten</t>
  </si>
  <si>
    <t>"Dike" i åker. Mörk bäck. Gruvan bullrar som åska (Björkdalsgruvan). Något påväxt</t>
  </si>
  <si>
    <t>-</t>
  </si>
  <si>
    <t>Lite påväxt</t>
  </si>
  <si>
    <t>Hus, mm</t>
  </si>
  <si>
    <t>Gå bra stig till ån, nedströms träbro</t>
  </si>
  <si>
    <t>Lättprovtagen bäck, klart vatten, ljus botten, många stenar, ingen mossa, inga trådalger, luddig beläggning på stenarna. Vattnet är så giftigt att korna inte får gå ned till ån och dricka. Slammet är giftigt. Vid regn blir bäcken helt grumlig. På 80-talet förgiftades kor. Bättre nu.</t>
  </si>
  <si>
    <t>akrar, ladugardar, hus, etc.</t>
  </si>
  <si>
    <t>grov sten</t>
  </si>
  <si>
    <t>In på bondgård</t>
  </si>
  <si>
    <t>Klart vatten. Bäcken skär igenom 5 dm råhumus/torv, Nej, obetydligt påväxt</t>
  </si>
  <si>
    <t>2007-08-23</t>
  </si>
  <si>
    <t>Nedströms vägen</t>
  </si>
  <si>
    <t>Lycksele</t>
  </si>
  <si>
    <t>Klart vatten. Gröna alger (ljusa) och mörka trådalger på stenarna</t>
  </si>
  <si>
    <t>Vagen loper langs backen. Gruvan i Svartliden dominerar landskapet.</t>
  </si>
  <si>
    <t>Bäcken är till vänster av vägen när man ser skylten Finnäs 8</t>
  </si>
  <si>
    <t>34</t>
  </si>
  <si>
    <t>Algtrådar</t>
  </si>
  <si>
    <t>Brofasten</t>
  </si>
  <si>
    <t>2007-09-03</t>
  </si>
  <si>
    <t>Prov uppströms gamla stenbrofästet.</t>
  </si>
  <si>
    <t>33</t>
  </si>
  <si>
    <t>Rödbrunt slam på stenarna. En favorit för provtagare, ingen mossa, inga alger, rätt klart vatten.</t>
  </si>
  <si>
    <t>Flottningsrensning</t>
  </si>
  <si>
    <t>Uppströms bron</t>
  </si>
  <si>
    <t>32</t>
  </si>
  <si>
    <t>Grund bäck, alger på de runda stenarna.Mycket algtrådar</t>
  </si>
  <si>
    <t>Nedströms bron</t>
  </si>
  <si>
    <t>Grund, svart, icke halkig bäck, Mycket gröna algtrådar, brunt ludd/trådar</t>
  </si>
  <si>
    <t>Bro, damm</t>
  </si>
  <si>
    <t>Svaltamyrbacken</t>
  </si>
  <si>
    <t>30</t>
  </si>
  <si>
    <t>150 m uppstr nybruten väg, lokal 300m nedstr Maurträsket</t>
  </si>
  <si>
    <t>väg</t>
  </si>
  <si>
    <t>våtmark</t>
  </si>
  <si>
    <t>blandskog</t>
  </si>
  <si>
    <t>Sten</t>
  </si>
  <si>
    <t>Sand</t>
  </si>
  <si>
    <t>Grus</t>
  </si>
  <si>
    <t>SLU</t>
    <phoneticPr fontId="0" type="noConversion"/>
  </si>
  <si>
    <t>Isabel Quintana</t>
    <phoneticPr fontId="0" type="noConversion"/>
  </si>
  <si>
    <t>Lst Västerbotten</t>
  </si>
  <si>
    <t>Hans-Erik Johansson</t>
  </si>
  <si>
    <t>Skellefteälven</t>
  </si>
  <si>
    <t>Maurbäcken</t>
    <phoneticPr fontId="0" type="noConversion"/>
  </si>
  <si>
    <t>Blekinge</t>
    <phoneticPr fontId="0" type="noConversion"/>
  </si>
  <si>
    <t>Giftindikator</t>
  </si>
  <si>
    <t>barrskog</t>
  </si>
  <si>
    <t>Häll</t>
  </si>
  <si>
    <t>Block</t>
  </si>
  <si>
    <t>Eva Herlitz</t>
  </si>
  <si>
    <t>Umeälven</t>
  </si>
  <si>
    <t>Vormbäcken</t>
  </si>
  <si>
    <t>ny koordinat pga högt vatten</t>
  </si>
  <si>
    <t>skogsbruk</t>
  </si>
  <si>
    <t>reglering</t>
  </si>
  <si>
    <t>övervattensväxter</t>
  </si>
  <si>
    <t>påväxtalger</t>
  </si>
  <si>
    <t>Lst Värmland</t>
  </si>
  <si>
    <t>Jenny Monsén</t>
  </si>
  <si>
    <t>17PVX0083</t>
  </si>
  <si>
    <t>Björka älv</t>
  </si>
  <si>
    <t>växt</t>
  </si>
  <si>
    <t>samhälle</t>
  </si>
  <si>
    <t>industri</t>
  </si>
  <si>
    <t>Mycket "grus", få kiselalgsskal</t>
  </si>
  <si>
    <t>17PVX0084</t>
  </si>
  <si>
    <t>15,9</t>
  </si>
  <si>
    <t>ca 60 meter nedströms bron</t>
  </si>
  <si>
    <t>0,3</t>
  </si>
  <si>
    <t>EUNS, ett tydligt missbildat skal (asymmetriskt, olika ändar);  CPLA, ett tydligt missbildat skal (inbuktning); Frag cf. rumpens, (ett tydligt missbildat skal (utbuktning); STKR, ett tydligt missbildat skal (raf och centralarea felplacerad).</t>
  </si>
  <si>
    <t>11I SV</t>
  </si>
  <si>
    <t>C9</t>
  </si>
  <si>
    <t>Lövstaholm (KN1) - SE662018-161144</t>
  </si>
  <si>
    <t>Knivstaån/Löfstaån</t>
  </si>
  <si>
    <t>regional miljöövervakning</t>
  </si>
  <si>
    <t>Iréne Sundberg Medins Biologi AB</t>
  </si>
  <si>
    <t>beskuggnig av näckrosbladen</t>
  </si>
  <si>
    <t>flytbladsväxter</t>
  </si>
  <si>
    <t>16,3</t>
  </si>
  <si>
    <t>cirka 5-15 meter nedströms bron</t>
  </si>
  <si>
    <t>0,1</t>
  </si>
  <si>
    <t>0,8</t>
  </si>
  <si>
    <t>10</t>
  </si>
  <si>
    <t>2,5</t>
  </si>
  <si>
    <t>ADM,I 1 svagt missbildat skal asymmetriskt; EOMI 3 st. missbildade skal, 2 tydligt &amp; ett svagt, asymmetri.</t>
  </si>
  <si>
    <t>2011-10-04</t>
  </si>
  <si>
    <t>11H NO</t>
  </si>
  <si>
    <t>C7</t>
  </si>
  <si>
    <t>Nysätra (ÖR2) - SE662600-157699</t>
  </si>
  <si>
    <t>artificiell</t>
  </si>
  <si>
    <t>17,9</t>
  </si>
  <si>
    <t>från brygga och 5 meter nedströms</t>
  </si>
  <si>
    <t>0,7</t>
  </si>
  <si>
    <t>0,6</t>
  </si>
  <si>
    <t>IPS i övre delen av klassintervallet. ADMI 1 missbildat skal (mönster, avvikande striering); EOMI, 2 svagt missbildade skal (onormal form, asymmetri); EMIN, 1 tydligt missbildat skal (onormal form, asymmetri).</t>
  </si>
  <si>
    <t>Örsundsbro (ÖR1) - SE662515-158584</t>
  </si>
  <si>
    <t>Bara den västra stranden bedömd. Man behöver inte gå genom vårmark till punkten. Gå ner vid båthus &amp; båtar till åkanten, där går en stig längs ån ända bort till punkten.</t>
  </si>
  <si>
    <t>Reningsverk</t>
  </si>
  <si>
    <t>18,2</t>
  </si>
  <si>
    <t>på den västra sidan strax nedströms reningsverksdammar (på den östra sidan)</t>
  </si>
  <si>
    <t>50</t>
  </si>
  <si>
    <t xml:space="preserve">IPS i övre delen av klassintervallet. </t>
  </si>
  <si>
    <t>11H SV</t>
  </si>
  <si>
    <t>C5</t>
  </si>
  <si>
    <t>Enköping S (EN1) - SE661341-157140</t>
  </si>
  <si>
    <t>%PT i klass 4. ACID nära gräns mot klass 2.</t>
  </si>
  <si>
    <t>Alkaliskt</t>
  </si>
  <si>
    <t>Måttlig status</t>
  </si>
  <si>
    <t>En sten färgade prove rött, järnmalm? Leax industri  ligger uppströms.</t>
  </si>
  <si>
    <t>Industriutsläpp</t>
  </si>
  <si>
    <t>30-40 m uppströms vägbro vid betongtrappa</t>
  </si>
  <si>
    <t>Amelie Jarlman</t>
  </si>
  <si>
    <t>Helena Svensson</t>
  </si>
  <si>
    <t>annan effektuppföljning</t>
  </si>
  <si>
    <t>150 m nedstr. Falkenbergska kvarnen vid liten forsnacke</t>
  </si>
  <si>
    <t>låg</t>
  </si>
  <si>
    <t>Lst Västmanland</t>
  </si>
  <si>
    <t>Magnus Edström</t>
  </si>
  <si>
    <t>Mycket nära gräns till God status.</t>
  </si>
  <si>
    <t>Jordbrukså. Djupt, prover enbart tagna på vass.</t>
  </si>
  <si>
    <t>Cirka 25 meter nedströms bron och 10 meter nedströms.</t>
  </si>
  <si>
    <t>Mats Medin</t>
  </si>
  <si>
    <t>från bron och 5m uppströms</t>
  </si>
  <si>
    <t>från bron och 5 meter uppströms</t>
  </si>
  <si>
    <t>11I NV</t>
  </si>
  <si>
    <t>Hög status</t>
  </si>
  <si>
    <t>från 5m uppströms bron och 10m upp</t>
  </si>
  <si>
    <t>från 5 meter uppströms bron till 10 meter uppströms</t>
  </si>
  <si>
    <t>12I SV</t>
  </si>
  <si>
    <t>Vattholmaån</t>
  </si>
  <si>
    <t>Från bron och 5 meter uppströms.</t>
  </si>
  <si>
    <t>Svampdjur noterades.</t>
  </si>
  <si>
    <t>Vattenreglering</t>
  </si>
  <si>
    <t>20-30 meter nedströms dammluckorna.</t>
  </si>
  <si>
    <t>Ylva Meissner</t>
  </si>
  <si>
    <t>6G SV</t>
  </si>
  <si>
    <t>Hutsfred</t>
  </si>
  <si>
    <t>15,7</t>
  </si>
  <si>
    <t>ca 50 meter nedströms bron</t>
  </si>
  <si>
    <t>0,45</t>
  </si>
  <si>
    <t>Ett missbildat skal av ADMI (tydligt asymmetriskt).</t>
  </si>
  <si>
    <t>C8</t>
  </si>
  <si>
    <t>Säva kvarn (SÄ1) - SE663403-158548</t>
  </si>
  <si>
    <t>Hög vattenföring. Fanns sten i kanten, men för djupt. Bara ena sidan  bedömd.</t>
  </si>
  <si>
    <t>16</t>
  </si>
  <si>
    <t>från vägbron och ca 5 meter nedströms</t>
  </si>
  <si>
    <t>IPS i nedre delen av klassintervallet. 2 st missbildade skal av CPLA, inbuktning (svag/tydlig).</t>
  </si>
  <si>
    <t>54 Tämnarån</t>
  </si>
  <si>
    <t>13I SV</t>
  </si>
  <si>
    <t>C1</t>
  </si>
  <si>
    <t>Karlholms bruk (TÄ1) - SE671215-160017</t>
  </si>
  <si>
    <t>Tierp</t>
  </si>
  <si>
    <t>Prov taget både på sten och växt. Det finns gott om sten, men de ligger mycket skuggat av växter och övertäckta av sediment.</t>
  </si>
  <si>
    <t>sten/växt</t>
  </si>
  <si>
    <t>långskottsväxter</t>
  </si>
  <si>
    <t>15,5</t>
  </si>
  <si>
    <t>3,5</t>
  </si>
  <si>
    <t>Inga missbildningar.</t>
  </si>
  <si>
    <t>2011-09-22</t>
  </si>
  <si>
    <t>54/55</t>
  </si>
  <si>
    <t>C2</t>
  </si>
  <si>
    <t>Svedjebacken (ST1) SE670140-160781</t>
  </si>
  <si>
    <t>artificiel=tomt. Sjö strax uppströms. En hel del nattsländor på stenarna.</t>
  </si>
  <si>
    <t>16,9</t>
  </si>
  <si>
    <t>ca 20 meter nedströms Gimo damm, från kulvert och 10 meter uppströms (runt "kvarnhjul")</t>
  </si>
  <si>
    <t>0,25</t>
  </si>
  <si>
    <t>0,15</t>
  </si>
  <si>
    <t>IPS mkt. nära gränsen mot god status. ACISD nära gränsen mot alkaliskt.</t>
  </si>
  <si>
    <t>2011-09-28</t>
  </si>
  <si>
    <t>56 Olandsån</t>
  </si>
  <si>
    <t>12I NO</t>
  </si>
  <si>
    <t>C4</t>
  </si>
  <si>
    <t>Gimo (OL3) - SE667563-163188</t>
  </si>
  <si>
    <t>Bäck från Gimo damm</t>
  </si>
  <si>
    <t>Beskuggning av vattenväxter. Tiog prov längs hela vattendragets bredd, men längden ej längre än ca 2 meter pga. Det var igenväxt av vattenvegetation.</t>
  </si>
  <si>
    <t>Igenväxning</t>
  </si>
  <si>
    <t>direkt nedströms bron</t>
  </si>
  <si>
    <t>0,35</t>
  </si>
  <si>
    <t>20</t>
  </si>
  <si>
    <t>15</t>
  </si>
  <si>
    <t>FGRA - ett deformerat skal (assymetrisk, oilka ändar), CPLA - ett deformerat skal (inbuktning).</t>
  </si>
  <si>
    <t>2011-09-27</t>
  </si>
  <si>
    <t>C3</t>
  </si>
  <si>
    <t>Prov taget på näckrosor mitt i bäcken.</t>
  </si>
  <si>
    <t>13,8</t>
  </si>
  <si>
    <t>ca 4 meter nedströms bron, på ena sidan</t>
  </si>
  <si>
    <t>1,5</t>
  </si>
  <si>
    <t>IPSD i nedre delen av klassintervallet, ACID relativt nära gränsen mot alkaliskt. 4,1 % missbildningar efter 434 räknade skal, 5,1 % efter 1000 skal.</t>
  </si>
  <si>
    <t>2011-10-21</t>
  </si>
  <si>
    <t>Kustområde</t>
  </si>
  <si>
    <t>9H SO</t>
  </si>
  <si>
    <t>D12</t>
  </si>
  <si>
    <t>Björksund - SE652517-158201</t>
  </si>
  <si>
    <t>Björksundsbäcken</t>
  </si>
  <si>
    <t>Nyköping</t>
  </si>
  <si>
    <t>4 Södermanland</t>
  </si>
  <si>
    <t>Parkerade på liten "ficka" högst upp på kullen.</t>
  </si>
  <si>
    <t>grova block</t>
  </si>
  <si>
    <t>12,2</t>
  </si>
  <si>
    <t>rakt ner från kullens högsta punkt, ca 300 meter nedströms bondgården</t>
  </si>
  <si>
    <t>Inga missbildade kiselalgsskal noterades i provet.</t>
  </si>
  <si>
    <t>2011-10-20</t>
  </si>
  <si>
    <t>64 Svärtaån</t>
  </si>
  <si>
    <t>9H NV</t>
  </si>
  <si>
    <t>D11</t>
  </si>
  <si>
    <t>Granesta - SE652726-157096</t>
  </si>
  <si>
    <t>Gick ut ca 2 meter i vass och svärdslijebältet och tog med kratta ytterligare ca 2 meter ut. Parkerade vid Lidl på norra sidan och korsade vägen. Lokal ej vid väg 53 som koordinaterna 2010 visade eller 2009 vid järnvägsbron, utan vid vägbro öster om järnv</t>
  </si>
  <si>
    <t>Tätort</t>
  </si>
  <si>
    <t>15,3</t>
  </si>
  <si>
    <t>på norra sidan uppströms vägbro (nedströms järnvägsbro och väg 53)</t>
  </si>
  <si>
    <t>11</t>
  </si>
  <si>
    <t>ACID i övre delen av klassintervallet. Inga missbildade kiselalgsskal noterades i provet.</t>
  </si>
  <si>
    <t>2011-10-12</t>
  </si>
  <si>
    <t>9H SV</t>
  </si>
  <si>
    <t>strax söder om Nyköping - SE651337-156489</t>
  </si>
  <si>
    <t>Prov på svärdslilja &amp; näckrosor.</t>
  </si>
  <si>
    <t>Båthamn</t>
  </si>
  <si>
    <t>längs brygga</t>
  </si>
  <si>
    <t>45</t>
  </si>
  <si>
    <t>ACID relativt nära gränsen mot alkaliskt. Inga missbildade kiselalgsskal noterades i provet.</t>
  </si>
  <si>
    <t>2011-10-17</t>
  </si>
  <si>
    <t>65 Nyköpingsån</t>
  </si>
  <si>
    <t>10G NO</t>
  </si>
  <si>
    <t>D7</t>
  </si>
  <si>
    <t>nedströms Torshälla - SE658428-153975</t>
  </si>
  <si>
    <t>Eskilstuna</t>
  </si>
  <si>
    <t>Dagvatten</t>
  </si>
  <si>
    <t>18,1</t>
  </si>
  <si>
    <t>fån mellan de båda rören till ca 10 meter uppströms</t>
  </si>
  <si>
    <t>2011-10-11</t>
  </si>
  <si>
    <t>D0</t>
  </si>
  <si>
    <t>vid "Pelles lusthus" i Nyköping - SE651705-156635</t>
  </si>
  <si>
    <t>Djup lokal med brant strandkant, svårt bedöma bottenförhållanden.</t>
  </si>
  <si>
    <t>17,4</t>
  </si>
  <si>
    <t>nedströms G:a landsvägsbron</t>
  </si>
  <si>
    <t>2010-09-22</t>
  </si>
  <si>
    <t>Lst Södermanland</t>
  </si>
  <si>
    <t>Björn Lagerdahl</t>
  </si>
  <si>
    <t>66 Kilaån</t>
  </si>
  <si>
    <t>Stort djup och dåligt siktdjup, svårt att bedöma bottenförhållanden.</t>
  </si>
  <si>
    <t>från u-bryggas mitt till mindre brygga uppströms</t>
  </si>
  <si>
    <t>1,7</t>
  </si>
  <si>
    <t>40</t>
  </si>
  <si>
    <t>ACID relativt nära gräns mot nära neutralt.</t>
  </si>
  <si>
    <t>2010-10-19</t>
  </si>
  <si>
    <t>D8</t>
  </si>
  <si>
    <t>försänkning i åkanten nedstr t rör nr 2</t>
  </si>
  <si>
    <t>7 st. (1 %) deformerade skal observerades (4 st. ADMI, 1 st. PLFR, 2 st. EOMI).</t>
  </si>
  <si>
    <t>2010-09-20</t>
  </si>
  <si>
    <t>Pelles lusthus, SE651705-156635</t>
  </si>
  <si>
    <t>IPS nära gränsen mot måttlig status. 30 st. (3 %) missbildade ADMI skal (7 tydl. Inbuktning, 16 svag inbuktning, 2 svagt asym., 5 svag utbuktning).</t>
  </si>
  <si>
    <t>God status</t>
  </si>
  <si>
    <t>0-10 m nedströms vägbro</t>
  </si>
  <si>
    <t>uppskattad</t>
  </si>
  <si>
    <t>SS-EN 13946</t>
  </si>
  <si>
    <t>Lst Stockholm</t>
  </si>
  <si>
    <t>Joakim Pansar</t>
  </si>
  <si>
    <t>AB7</t>
  </si>
  <si>
    <t>Hargsbro-SE660768-162390</t>
  </si>
  <si>
    <t>Sigtuna</t>
  </si>
  <si>
    <t>Prov taget från näckrosor</t>
  </si>
  <si>
    <t>gräs/halvgräs/vass</t>
  </si>
  <si>
    <t>5 m nedströms och 5 m uppströms träbron</t>
  </si>
  <si>
    <t>Länsstyrelsen Stockholms län</t>
  </si>
  <si>
    <t>Svampdjur</t>
  </si>
  <si>
    <t>träd</t>
  </si>
  <si>
    <t>0-10 m nedströms träbron</t>
  </si>
  <si>
    <t>10I SO</t>
  </si>
  <si>
    <t>Tyresö</t>
  </si>
  <si>
    <t>Högt TDI och %PT. ACID i övre delen av klassintervallet.</t>
  </si>
  <si>
    <t>Nära neutralt</t>
  </si>
  <si>
    <t>Dålig status</t>
  </si>
  <si>
    <t>öster om den stora vägbron</t>
  </si>
  <si>
    <t>IPS i övre delen av klassintervallet.</t>
  </si>
  <si>
    <t>0-10 m nedströms bron</t>
  </si>
  <si>
    <t>Expertbedömning Statusklassning (surhet)</t>
  </si>
  <si>
    <t>Expertbedömning Statusklassning (näringsämnen och organisk förorening)</t>
  </si>
  <si>
    <t>Kommentar</t>
  </si>
  <si>
    <t>Statusklassning (surhet)</t>
  </si>
  <si>
    <t>Statusklassning (näringsämnen och organisk förorening)</t>
  </si>
  <si>
    <t>Odefinierad (‰)</t>
  </si>
  <si>
    <t>Alkalibiont (‰)</t>
  </si>
  <si>
    <t>Alkalifil (‰)</t>
  </si>
  <si>
    <t>Circumneutral (‰)</t>
  </si>
  <si>
    <t>Acidofil (‰)</t>
  </si>
  <si>
    <t>Acidobiont (‰)</t>
  </si>
  <si>
    <t>Typ 1</t>
  </si>
  <si>
    <t>Övrigt</t>
  </si>
  <si>
    <t>Volym vatten (liter)</t>
  </si>
  <si>
    <t>Antal borstade stenar</t>
  </si>
  <si>
    <t>Prov tagna från</t>
  </si>
  <si>
    <t>C Påverkansgrad</t>
  </si>
  <si>
    <t>B Påverkansgrad</t>
  </si>
  <si>
    <t>A Påverkansgrad</t>
  </si>
  <si>
    <t>C Typ</t>
  </si>
  <si>
    <t>B Typ</t>
  </si>
  <si>
    <t>A Typ</t>
  </si>
  <si>
    <t>Dominerande veg. typ 1</t>
  </si>
  <si>
    <t>Dominerande typ 3</t>
  </si>
  <si>
    <t>Dominerande typ 2</t>
  </si>
  <si>
    <t>Dominerande typ 1</t>
  </si>
  <si>
    <t>Grov död ved</t>
  </si>
  <si>
    <t>Fin död ved</t>
  </si>
  <si>
    <t>Grov detritus</t>
  </si>
  <si>
    <t>Fin detritus</t>
  </si>
  <si>
    <t>Rosettväxter</t>
  </si>
  <si>
    <t>Flytbladsväxter</t>
  </si>
  <si>
    <t>Övervattensväxter</t>
  </si>
  <si>
    <t>Vegetationstyp, dom. 3:</t>
  </si>
  <si>
    <t>Vegetationstyp, dom. 2:</t>
  </si>
  <si>
    <t>Vegetationstyp, dom. 1:</t>
  </si>
  <si>
    <t>Oorganiskt mtrl, dom. 3:</t>
  </si>
  <si>
    <t>Oorganiskt mtrl, dom. 2:</t>
  </si>
  <si>
    <t>Oorganiskt mtrl, dom. 1:</t>
  </si>
  <si>
    <t>Vattentemperatur</t>
  </si>
  <si>
    <t>Färg (klart, färgat, starkt färgat)</t>
  </si>
  <si>
    <t>Grumlighet (klart, grumligt, mycket grumligt)</t>
  </si>
  <si>
    <t>Vattenhastighet (0-3)</t>
  </si>
  <si>
    <t>Märkning av lokal</t>
  </si>
  <si>
    <t>Lokalens maxdjup</t>
  </si>
  <si>
    <t>Lokalens medeldjup</t>
  </si>
  <si>
    <t>Vattennivå</t>
  </si>
  <si>
    <t>Vattendragsbredd (våt yta)</t>
  </si>
  <si>
    <t>Lokalens bredd</t>
  </si>
  <si>
    <t>Lokalens längd</t>
  </si>
  <si>
    <t>EUNO (%)</t>
  </si>
  <si>
    <t>ADMI (%)</t>
  </si>
  <si>
    <t>ACID</t>
  </si>
  <si>
    <t>% PT</t>
  </si>
  <si>
    <t>TDI (0-100)</t>
  </si>
  <si>
    <t>IPS (1-20)</t>
  </si>
  <si>
    <t>Diversitet</t>
  </si>
  <si>
    <t>Artantal</t>
  </si>
  <si>
    <t>Vattenkemiprov (ja/nej)</t>
  </si>
  <si>
    <t>Metodik:</t>
  </si>
  <si>
    <t>Determinator</t>
  </si>
  <si>
    <t>Artningsdatum</t>
  </si>
  <si>
    <t>Slidenummer</t>
  </si>
  <si>
    <t>Organisation</t>
  </si>
  <si>
    <t>Provtagare</t>
  </si>
  <si>
    <t>Huvudflodområde</t>
  </si>
  <si>
    <t>Top. karta</t>
  </si>
  <si>
    <t>Lokalkoordinater (y)</t>
  </si>
  <si>
    <t>Lokalkoordinater (x)</t>
  </si>
  <si>
    <t>Lokalnummer</t>
  </si>
  <si>
    <t>Lokalnamn</t>
  </si>
  <si>
    <t>Sjö/vattendrag</t>
  </si>
  <si>
    <t>Vattentyp</t>
  </si>
  <si>
    <t>Kommun</t>
  </si>
  <si>
    <t>Syfte</t>
  </si>
  <si>
    <t>Uppdragsgivare</t>
  </si>
  <si>
    <t>Projektnummer</t>
  </si>
  <si>
    <t>ID Nummer</t>
  </si>
  <si>
    <t>Två stycken missbildade skal (0,5 %), 1 ADMI (tydligt asymmetrisk, 1 CPLA (tydlig felaktig striering).</t>
  </si>
  <si>
    <t>62 Tyresån</t>
  </si>
  <si>
    <t>AB2</t>
  </si>
  <si>
    <t>Tyresö, SE656944-164051</t>
  </si>
  <si>
    <t>0,5 % deformerade skal observerades; CPLA, 1 st.  (tydligt avvikande raf samt inbuktningar, 1 st. svagt asymmetrisk form), NSUA, 1 st. (svagt asymmetrisk form)</t>
  </si>
  <si>
    <t>Prov taget från ålnate, jättegröe och näckros.</t>
  </si>
  <si>
    <t>dagvatten</t>
  </si>
  <si>
    <t>0-10 m uppstr bro</t>
  </si>
  <si>
    <t>mätt</t>
  </si>
  <si>
    <t>AB9</t>
  </si>
  <si>
    <t>Steninge-SE661509-161755</t>
  </si>
  <si>
    <t>IPS nära gränsen mot måttlig status.</t>
  </si>
  <si>
    <t>Otillfredsställande status</t>
  </si>
  <si>
    <t>prov taget från svärdslilja, gäddnate, näckros.</t>
  </si>
  <si>
    <t>0-10 m uppströms gångbro</t>
  </si>
  <si>
    <t>AB5</t>
  </si>
  <si>
    <t>Ladbrovägen-SE660017-161767</t>
  </si>
  <si>
    <t>Oxundaån-Edsån</t>
  </si>
  <si>
    <t>Upplands-Väsby</t>
  </si>
  <si>
    <t xml:space="preserve">Mkt högt TDI och %PT. IPS relativt nära gränsen mot otillfredsställande status. 0,5 % deformerade skal observerades: Nav cf. rotunda - två svagt missbildade skal (utbuktning). </t>
  </si>
  <si>
    <t>Vattengrumling</t>
  </si>
  <si>
    <t>0-10 m nedströms travbron</t>
  </si>
  <si>
    <t>10I NV</t>
  </si>
  <si>
    <t>AB3</t>
  </si>
  <si>
    <t>Travbron (Solvalla)-SE658718-161866</t>
  </si>
  <si>
    <t>Rödalger</t>
  </si>
  <si>
    <t>AB8</t>
  </si>
  <si>
    <t>Rosendal-SE660670-161573</t>
  </si>
  <si>
    <t>Upplands-Väsby/Sigtuna</t>
  </si>
  <si>
    <t>Foto (ja/nej)</t>
  </si>
  <si>
    <t>Beskuggning</t>
  </si>
  <si>
    <t>Bredd (mätt/uppskattad)</t>
  </si>
  <si>
    <t>Medelbredd ADMI (μm)</t>
  </si>
  <si>
    <t>Antal deformerade skal</t>
  </si>
  <si>
    <t>Totalantal skal (indexberäkning)</t>
  </si>
  <si>
    <t>5-8 stenar 2-10cm</t>
  </si>
  <si>
    <t>AMIN grupp på gränsen</t>
  </si>
  <si>
    <t>P257a</t>
  </si>
  <si>
    <t>ja, 265-267</t>
  </si>
  <si>
    <t>6 sten 8-15cm</t>
  </si>
  <si>
    <t>brosten</t>
  </si>
  <si>
    <t>många trasiga skal</t>
  </si>
  <si>
    <t>P255b</t>
  </si>
  <si>
    <t>Garhytteån</t>
  </si>
  <si>
    <t>tror att Moosberg tar prover här nu, kollas!</t>
  </si>
  <si>
    <t>ja, 261-264</t>
  </si>
  <si>
    <t>8 sten 8-17cm</t>
  </si>
  <si>
    <t>D2</t>
  </si>
  <si>
    <t>mycket glest prov, många trasiga skal</t>
  </si>
  <si>
    <t>Hörksälven</t>
  </si>
  <si>
    <t>ej vf</t>
  </si>
  <si>
    <t>FPM-vatten. Nyckelbiotop. Gå ned vid bråte jakttorn till lokalen som är nedströms dämme.</t>
  </si>
  <si>
    <t>Artificiell mark(=väg)</t>
  </si>
  <si>
    <t>Alsumpskog</t>
  </si>
  <si>
    <t>Fontinalis</t>
  </si>
  <si>
    <t>starkt färgat</t>
  </si>
  <si>
    <t>Jarlman konsult AB</t>
  </si>
  <si>
    <t>marie.m.eriksson@lansstyrelsen.se 040-252635</t>
  </si>
  <si>
    <t>Länsstyrelsen i Skåne, 205 15 Malmö</t>
  </si>
  <si>
    <t>Länsstyrelsen i Skåne län</t>
  </si>
  <si>
    <t>Marie Eriksson/Pardis Pirzadeh</t>
  </si>
  <si>
    <t xml:space="preserve">Norr om Borgen, ca 30 m nedströms vägbro </t>
  </si>
  <si>
    <t>Klingstorpabäcken-Klingstorp</t>
  </si>
  <si>
    <t>Statusklassning musselvatten</t>
  </si>
  <si>
    <t>Marie Eriksson</t>
  </si>
  <si>
    <t>Regional miljöövervakning-screening</t>
  </si>
  <si>
    <t>SE625157-141733</t>
  </si>
  <si>
    <t>Svårt att bedöma botten pga höga flöden/vattenstånd och starkt färgat vatten. Delvis block/sten upplagt i kanter.</t>
  </si>
  <si>
    <t>Skogsbruk</t>
  </si>
  <si>
    <t>Öppen mark</t>
  </si>
  <si>
    <t>mycket grumligt</t>
  </si>
  <si>
    <t>marie.m.eriksson@lansstyrelsen.se 040-252634</t>
  </si>
  <si>
    <t>Rumpeboda, uppströms vägbro, okalkad pkt</t>
  </si>
  <si>
    <t>Kalkeffektuppföljning uppströms kalkningsinsats jämfört med målpunkt för kalkning</t>
  </si>
  <si>
    <t>Marie Eriksson/Lars Collvin</t>
  </si>
  <si>
    <t>Kalkeffektuppföljning</t>
  </si>
  <si>
    <t xml:space="preserve">Prov taget med trådalger. </t>
  </si>
  <si>
    <t>betesdjur</t>
  </si>
  <si>
    <t>Lövskog enstaka träd</t>
  </si>
  <si>
    <t>Betesmark</t>
  </si>
  <si>
    <t>nate</t>
  </si>
  <si>
    <t>trådalger</t>
  </si>
  <si>
    <t>grumligt</t>
  </si>
  <si>
    <t>marie.m.eriksson@lansstyrelsen.se 040-252633</t>
  </si>
  <si>
    <t>Ulvshult, uppströms vägbro, målpkt</t>
  </si>
  <si>
    <t>SE625507-140834</t>
  </si>
  <si>
    <t>Pålagring på stenar som känns som lera.</t>
  </si>
  <si>
    <t>marie.m.eriksson@lansstyrelsen.se 040-252632</t>
  </si>
  <si>
    <t>Duvhult, uppströms doserare, okalkad pkt</t>
  </si>
  <si>
    <t>SE624258-140768</t>
  </si>
  <si>
    <t>Svårt att bedöma botten pga höga flöden/vattenstånd och starkt färgat vatten.För djupt därför har stenar tagits i kant på en armlängds djup.Pegel =54cm</t>
  </si>
  <si>
    <t>dämning</t>
  </si>
  <si>
    <t>marie.m.eriksson@lansstyrelsen.se 040-252631</t>
  </si>
  <si>
    <t>Ekeshult, uppströms doserare, målpkt</t>
  </si>
  <si>
    <t>SE625973-138953</t>
  </si>
  <si>
    <t>?fel fåra?Svårt att bedöma botten pga höga flöden/vattenstånd och starkt färgat vatten. Svårt att hitta sten. Kännt med pinne och fötter</t>
  </si>
  <si>
    <t>vall</t>
  </si>
  <si>
    <t>Löv i kant</t>
  </si>
  <si>
    <t>Öppen gräsmark</t>
  </si>
  <si>
    <t>marie.m.eriksson@lansstyrelsen.se 040-252630</t>
  </si>
  <si>
    <t>Kruseböke, uppströms vägbro, okalkad pkt</t>
  </si>
  <si>
    <t>Svårt att bedöma botten pga höga flöden/vattenstånd och starkt färgat vatten. Delvis dämme pga block/sten upplagt iöver åns högra fåra är nedströmspunkt i lokalen..</t>
  </si>
  <si>
    <t>Bebyggelse</t>
  </si>
  <si>
    <t>marie.m.eriksson@lansstyrelsen.se 040-252629</t>
  </si>
  <si>
    <t>Osby, Källedal, uppströms gångbro höger fåra målpkt</t>
  </si>
  <si>
    <t>Svårt att bedöma botten pga höga flöden/vattenstånd och starkt färgat vatten. Mycket pålagring humus järnutfällning (=finsediment). Pegel=76 cm.</t>
  </si>
  <si>
    <t>Väg</t>
  </si>
  <si>
    <t>Grova stenar</t>
  </si>
  <si>
    <t>marie.m.eriksson@lansstyrelsen.se 040-252628</t>
  </si>
  <si>
    <t>skogsväg mot Häggabygget, uppströms vägbro, okalkad pkt</t>
  </si>
  <si>
    <t>Kalhygge</t>
  </si>
  <si>
    <t>marie.m.eriksson@lansstyrelsen.se 040-252627</t>
  </si>
  <si>
    <t>Sofiedal, uppströms vägbro målpkt</t>
  </si>
  <si>
    <t>Svårt att bedöma botten pga höga flöden/vattenstånd och starkt färgat vatten. Fick ta stenar i vägkant ej optimalt då alltför nära kalkdoserare.Tog även kiselalger från växtprov dvs gräs som reserv). Pegel 71cm.</t>
  </si>
  <si>
    <t>damning från kalkdoserare</t>
  </si>
  <si>
    <t xml:space="preserve">skogsbruk </t>
  </si>
  <si>
    <t>Trädbevuxen våtmark</t>
  </si>
  <si>
    <t>gräs</t>
  </si>
  <si>
    <t>marie.m.eriksson@lansstyrelsen.se 040-252626</t>
  </si>
  <si>
    <t>Djursholm, uppströms vägtrumma, okalkad pkt</t>
  </si>
  <si>
    <t>Ev är skogshagmarken ett svämområde i vissa delar.</t>
  </si>
  <si>
    <t>Lövskog/hagmark</t>
  </si>
  <si>
    <t>marie.m.eriksson@lansstyrelsen.se 040-252625</t>
  </si>
  <si>
    <t>Nedre Århult, uppströms vägtrumma, målpkt</t>
  </si>
  <si>
    <t>Hus</t>
  </si>
  <si>
    <t>Påväxt</t>
  </si>
  <si>
    <t>block/grov sten</t>
  </si>
  <si>
    <t>färgat</t>
  </si>
  <si>
    <t>marie.m.eriksson@lansstyrelsen.se 040-252624</t>
  </si>
  <si>
    <t>Sträntemölla</t>
  </si>
  <si>
    <t>Reg möv, koppling andel deformerade kiselalgsskal kontra bekämpningsmedel</t>
  </si>
  <si>
    <t>Regional miljöövervakning-prioämnen</t>
  </si>
  <si>
    <t>Har regnat mycket sista tiden- Höga flöden.</t>
  </si>
  <si>
    <t>marie.m.eriksson@lansstyrelsen.se 040-252623</t>
  </si>
  <si>
    <t>Naturreservat</t>
  </si>
  <si>
    <t>marie.m.eriksson@lansstyrelsen.se 040-252622</t>
  </si>
  <si>
    <t xml:space="preserve"> Mycket skuggig ravin, mycket lite kiselalger vilka kan ha slipats bort av sand pågrund av de kraftiga flödena</t>
  </si>
  <si>
    <t>Äppelodling</t>
  </si>
  <si>
    <t>päväxt</t>
  </si>
  <si>
    <t>marie.m.eriksson@lansstyrelsen.se 040-252621</t>
  </si>
  <si>
    <t>mynningen</t>
  </si>
  <si>
    <t xml:space="preserve"> Mycket skuggig ravin, mycket lite kiselalger vilka kan ha slipats bort av sand pågrund av de kraftiga flödena. Högre vattennivå/flöde jämfört med förra gången.</t>
  </si>
  <si>
    <t>marie.m.eriksson@lansstyrelsen.se 040-252620</t>
  </si>
  <si>
    <t>Mycket skuggig ravin, mycket lite kiselalger vilka kan ha slipats bort av sand pågrund av de kraftiga flödena.Tagit prov på påväxt. 6 stenar ty små.</t>
  </si>
  <si>
    <t>marie.m.eriksson@lansstyrelsen.se 040-252619</t>
  </si>
  <si>
    <t>SE622366-131556</t>
  </si>
  <si>
    <t xml:space="preserve">Vattnet har sjunkit undan men fortfarande högre än i juli. Stubb, gödsling (svinflytgödsel)pågick nedströms bron. En av stenarna var stor. </t>
  </si>
  <si>
    <t>Täckdike</t>
  </si>
  <si>
    <t>Åker</t>
  </si>
  <si>
    <t>gräsmark</t>
  </si>
  <si>
    <t>andmat</t>
  </si>
  <si>
    <t>Kaveldun</t>
  </si>
  <si>
    <t>Gul näckros</t>
  </si>
  <si>
    <t>lera</t>
  </si>
  <si>
    <t>block</t>
  </si>
  <si>
    <t>marie.m.eriksson@lansstyrelsen.se 040-252618</t>
  </si>
  <si>
    <t>Ådalavägen, nedströms vägbro</t>
  </si>
  <si>
    <t>Ej analyserade. Jättehöga flöden, försökte ta på växt men tveksamma prover på grund av att man inte vet hur länge de växtdelar som togs varit i vattnet. Näckrosblad ochigelknopp/kaveldun togs med kastkratta.</t>
  </si>
  <si>
    <t>marie.m.eriksson@lansstyrelsen.se 040-252617</t>
  </si>
  <si>
    <t>Svårt att ta prov ty djupt, taget precis i kant under bron som skuggar. Ev. en skyddszon av vall.</t>
  </si>
  <si>
    <t>luft 20,8</t>
  </si>
  <si>
    <t>marie.m.eriksson@lansstyrelsen.se 040-252616</t>
  </si>
  <si>
    <t>Ett prov påväxt. Vattnet har sjunkit undan sedan förra gången. Tog även ett kiselalgsprov från växter.</t>
  </si>
  <si>
    <t>högört/gräsmark</t>
  </si>
  <si>
    <t>Svalting</t>
  </si>
  <si>
    <t>Högört</t>
  </si>
  <si>
    <t>marie.m.eriksson@lansstyrelsen.se 040-252615</t>
  </si>
  <si>
    <t>Minnesstensvägen, uppströms vägbro</t>
  </si>
  <si>
    <t>Brandstorpsbäcken</t>
  </si>
  <si>
    <t>Ej analyserade. Jättehöga flöden, försökte ta på växt men tveksamma prover på grund av att man inte vet hur länge de växtdelar som togs varit i vattnet. Igelknopp togs med kastkratta. Vattnet var mjölkigt!</t>
  </si>
  <si>
    <t>marie.m.eriksson@lansstyrelsen.se 040-252614</t>
  </si>
  <si>
    <t>Vattenväxter skuggar (3), Skyddszon saknas.</t>
  </si>
  <si>
    <t>luft 18,9</t>
  </si>
  <si>
    <t>marie.m.eriksson@lansstyrelsen.se 040-252613</t>
  </si>
  <si>
    <t>SE622064-135208</t>
  </si>
  <si>
    <t>Lokalens nedströmspunkt är där ridåer finns på båda sidor om ån. FPM-lokal.</t>
  </si>
  <si>
    <t>Bete</t>
  </si>
  <si>
    <t>Grustäkt</t>
  </si>
  <si>
    <t>Lövridå</t>
  </si>
  <si>
    <t>Öppen mark7igenväxande</t>
  </si>
  <si>
    <t>marie.m.eriksson@lansstyrelsen.se 040-252612</t>
  </si>
  <si>
    <t>Färingtofta, nedströms vägbro</t>
  </si>
  <si>
    <t>SE624899-131906</t>
  </si>
  <si>
    <t>Svårt att bedöma botten pga höga flöden och starkt färgat vatten. Vägen går utmed ån. Både ån och vägen ligger i ravin.</t>
  </si>
  <si>
    <t>väg/bebyggelse</t>
  </si>
  <si>
    <t>marie.m.eriksson@lansstyrelsen.se 040-252611</t>
  </si>
  <si>
    <t>ca 300 m 2:a p-plats nedströms Benmöllan</t>
  </si>
  <si>
    <t>FPM-lokal. Avverkningsmogen gran som skanar skyddszon på vänster sida av ån. (Gran har fallit senare under hösten vid stormen Lill-Berit.</t>
  </si>
  <si>
    <t>Lövskog/igenväxande betesmark</t>
  </si>
  <si>
    <t>marie.m.eriksson@lansstyrelsen.se 040-252610</t>
  </si>
  <si>
    <t>Lannamärket</t>
  </si>
  <si>
    <t xml:space="preserve">Tagit ett prov på påväxt och fontinalis.  </t>
  </si>
  <si>
    <t>Trådalger</t>
  </si>
  <si>
    <t>sten 20-40</t>
  </si>
  <si>
    <t>sten10-20</t>
  </si>
  <si>
    <t>marie.m.eriksson@lansstyrelsen.se 040-252609</t>
  </si>
  <si>
    <t>Rövarekulan</t>
  </si>
  <si>
    <t xml:space="preserve">Tagit prov på påväxt. Högre vattenstånd/flöden. Har svämmat rejält förra veckan men sjunkit undan. </t>
  </si>
  <si>
    <t>marie.m.eriksson@lansstyrelsen.se 040-252608</t>
  </si>
  <si>
    <t xml:space="preserve">Tagit prov på påväxt . </t>
  </si>
  <si>
    <t>marie.m.eriksson@lansstyrelsen.se 040-252607</t>
  </si>
  <si>
    <t>En burk med påväxt togs. Lägre vattenstånd jfrt med förra gången.</t>
  </si>
  <si>
    <t>Fruktodling</t>
  </si>
  <si>
    <t>marie.m.eriksson@lansstyrelsen.se 040-252606</t>
  </si>
  <si>
    <t>vägbro öster om Rödingsborg</t>
  </si>
  <si>
    <t>2burkar med påväxt togs. Har regnat mycket sista tiden- Höga flöden.</t>
  </si>
  <si>
    <t>marie.m.eriksson@lansstyrelsen.se 040-252605</t>
  </si>
  <si>
    <t>Började regna kraftigt här under provtagningen.</t>
  </si>
  <si>
    <t>marie.m.eriksson@lansstyrelsen.se 040-252604</t>
  </si>
  <si>
    <t>EU-id övrigt vatten</t>
  </si>
  <si>
    <t>EU-id vattenförekomst</t>
  </si>
  <si>
    <t>Ursprungs-filens namn</t>
  </si>
  <si>
    <t>Foto (ja/nej/ Foto ID)</t>
  </si>
  <si>
    <t>Dominerade art påväxt-alger</t>
  </si>
  <si>
    <t>Om makrofyter - tillstånd? (för ung/ etablerat/ rutten)</t>
  </si>
  <si>
    <t>Antal borstade stenar för kiselalger</t>
  </si>
  <si>
    <t>Kiselalgs-prov tagna från (substrat)</t>
  </si>
  <si>
    <t>C Påverkansgrad (1-3)</t>
  </si>
  <si>
    <t>B Påverkansgrad (1-3)</t>
  </si>
  <si>
    <t>A Påverkansgrad (1-3)</t>
  </si>
  <si>
    <t>C Mänsklig Påverkan (typ)</t>
  </si>
  <si>
    <t>B Mänsklig Påverkan (typ)</t>
  </si>
  <si>
    <t>A Mansklig Paverkan (typ)</t>
  </si>
  <si>
    <t>Beskuggning (0-3)</t>
  </si>
  <si>
    <t>Närmiljö (subdominerade typ 3)</t>
  </si>
  <si>
    <t>Närmiljö (subdominerade typ 2)</t>
  </si>
  <si>
    <t>Närmiljö (dominerade typ 1)</t>
  </si>
  <si>
    <t>Grov död ved (0-3)</t>
  </si>
  <si>
    <t>Fin död ved (0-3)</t>
  </si>
  <si>
    <t>Grov detritus   (0-3)</t>
  </si>
  <si>
    <t>Fin detritus    (0-3)</t>
  </si>
  <si>
    <t>Påväxt-  alger        (0-3)</t>
  </si>
  <si>
    <t>Mossor    (0-3)</t>
  </si>
  <si>
    <t>Rosett-växter     (0-3)</t>
  </si>
  <si>
    <t>Lång-skotts-växter     (0-3)</t>
  </si>
  <si>
    <t>Flytblads-växter     (0-3)</t>
  </si>
  <si>
    <t>Över-vattens-växter     (0-3)</t>
  </si>
  <si>
    <t>Häll (0-3)</t>
  </si>
  <si>
    <t>Grova block (0-3)</t>
  </si>
  <si>
    <t>Fina block (0-3)</t>
  </si>
  <si>
    <t>Grov sten (0-3)</t>
  </si>
  <si>
    <t>Fin sten  (0-3)</t>
  </si>
  <si>
    <t>Grus (0-3)</t>
  </si>
  <si>
    <t>Sand (0-3)</t>
  </si>
  <si>
    <t>Fin-sediment (0-3)</t>
  </si>
  <si>
    <t>Vegetationstyp, dom. 3 (D3)</t>
  </si>
  <si>
    <t>Vegetationstyp, dom. 2 (D2)</t>
  </si>
  <si>
    <t>Vegetationstyp, dom. 1 (D1)</t>
  </si>
  <si>
    <t>Oorganiskt mtrl, dom. 3 (D3)</t>
  </si>
  <si>
    <t>Oorganiskt mtrl, dom. 2 (D3)</t>
  </si>
  <si>
    <t>Oorganiskt mtrl, dom. 1 (D2)</t>
  </si>
  <si>
    <r>
      <t>Vattentemperatur (</t>
    </r>
    <r>
      <rPr>
        <b/>
        <sz val="10"/>
        <rFont val="Verdana"/>
        <family val="2"/>
      </rPr>
      <t>°</t>
    </r>
    <r>
      <rPr>
        <b/>
        <sz val="10"/>
        <rFont val="Verdana"/>
        <family val="2"/>
      </rPr>
      <t>C)</t>
    </r>
  </si>
  <si>
    <t>ev. Vattenhastighet (m/s)</t>
  </si>
  <si>
    <t>ev. Märkning av lokal</t>
  </si>
  <si>
    <t>Lokalens maxdjup [m]</t>
  </si>
  <si>
    <t>Lokalens medeldjup [m]</t>
  </si>
  <si>
    <t>Vattennivå (låg/medel/hög)</t>
  </si>
  <si>
    <t>Vatten-dragsbredd (våt yta) [m]</t>
  </si>
  <si>
    <t>Lokalens bredd [m]</t>
  </si>
  <si>
    <t>Lokalens längd [m]</t>
  </si>
  <si>
    <t>Anmärkningar</t>
  </si>
  <si>
    <t>Medelbredd Achnanthes minutissima grupp (µm)</t>
  </si>
  <si>
    <t>Antal deformerade</t>
  </si>
  <si>
    <t>Antal cf</t>
  </si>
  <si>
    <t>Antal räknade skal (total)</t>
  </si>
  <si>
    <t>Analyserat av: (epost o telnr)</t>
  </si>
  <si>
    <t>Analyserat av: (adress)</t>
  </si>
  <si>
    <t>Analyserat av:</t>
  </si>
  <si>
    <t>Analysdatum</t>
  </si>
  <si>
    <t>Preparat no.</t>
  </si>
  <si>
    <t>Provtaget av: (epost o telnr)</t>
  </si>
  <si>
    <t>Provtaget av: adress</t>
  </si>
  <si>
    <t>Provtaget av : (organisationsnamn)</t>
  </si>
  <si>
    <t>Provtaget av: (Personnamn)</t>
  </si>
  <si>
    <t>Provtagnings-datum</t>
  </si>
  <si>
    <t>Höjd över havet m</t>
  </si>
  <si>
    <t>Topografisk karta</t>
  </si>
  <si>
    <t>Y - SMHI (vattendragsregister/VISS)</t>
  </si>
  <si>
    <t>X - SMHI (vattendragsregister/VISS)</t>
  </si>
  <si>
    <t>Y - Provpunkt</t>
  </si>
  <si>
    <t>X - Provpunkt</t>
  </si>
  <si>
    <t>Lokal ID</t>
  </si>
  <si>
    <t>Objektnamn (sjöns el vattendr namn)</t>
  </si>
  <si>
    <t>Sjö eller vattendrag</t>
  </si>
  <si>
    <t>Kommun (nummer)</t>
  </si>
  <si>
    <t>Län (nummer)</t>
  </si>
  <si>
    <t>Projekt-ansvarig</t>
  </si>
  <si>
    <t>Projektnamn</t>
  </si>
  <si>
    <t>Prov ID</t>
  </si>
  <si>
    <t>Uttorkad lokal</t>
  </si>
  <si>
    <t>inget</t>
  </si>
  <si>
    <t>marie.m.eriksson@lansstyrelsen.se 040-252603</t>
  </si>
  <si>
    <t>Marie Eriksson/Vibeke Lirås</t>
  </si>
  <si>
    <t>Uttorkad ej möjligt att ta prov</t>
  </si>
  <si>
    <t>Lillasjöån</t>
  </si>
  <si>
    <t>Jämförande test av kiselalgers och bottenfaunas lämplighet som indikatorer för näringspåverkan och surhet</t>
  </si>
  <si>
    <t>Miljömålsprojekt</t>
  </si>
  <si>
    <t>annan kemi?</t>
  </si>
  <si>
    <t>metallmätningar oklart</t>
  </si>
  <si>
    <t>SE62303761410694</t>
  </si>
  <si>
    <t>Pålagrat med sand på stenar. Vattenhastighet 1 (2).</t>
  </si>
  <si>
    <t>Vattenuttag</t>
  </si>
  <si>
    <t>Samhälle</t>
  </si>
  <si>
    <t>Gräsmark</t>
  </si>
  <si>
    <t>sept2010</t>
  </si>
  <si>
    <t>Si57M</t>
  </si>
  <si>
    <t>nedströms Vånga, nedströms vägbro uppströms ARV-dammar</t>
  </si>
  <si>
    <t>Reg möv, screening</t>
  </si>
  <si>
    <t>SRK(ev Nat, reg möv)</t>
  </si>
  <si>
    <t>SE62313831419404</t>
  </si>
  <si>
    <t>SE623379-142057</t>
  </si>
  <si>
    <t>Lukt och skum- luktar som när man gör rent avlopp i badrum. Kan vara dagvatten, hushållsvatten, avlopp.</t>
  </si>
  <si>
    <t>Avlopp</t>
  </si>
  <si>
    <t>Högörtgräsmark</t>
  </si>
  <si>
    <t>Nej, högra sidan halva ån.</t>
  </si>
  <si>
    <t>Si56M</t>
  </si>
  <si>
    <t>Ljungryda-Östafors, uppströms vägbro höger sida</t>
  </si>
  <si>
    <t>Holjeån, Länsgränsen 12</t>
  </si>
  <si>
    <t>SE62271111417831</t>
  </si>
  <si>
    <t>SE622709-141779</t>
  </si>
  <si>
    <t>Prov taget på slick och sötvattensvamp</t>
  </si>
  <si>
    <t>Industrimark</t>
  </si>
  <si>
    <t>Kvarndämme</t>
  </si>
  <si>
    <t>Högörtvegetation</t>
  </si>
  <si>
    <t>Si55M</t>
  </si>
  <si>
    <t>Näsum, uppströms valvbro, nedströms kvarn</t>
  </si>
  <si>
    <t>Holjeån, utlopp i Ivösjön 14</t>
  </si>
  <si>
    <t>SE62568891377275</t>
  </si>
  <si>
    <t>Trummor utgör vandringshinder. Nedströms har trummor rivits ut vid sågverket i Visseltofta. Hårdgjorda ytor i stora delar av området.Tjockt lager med lera/jord på stenar, effekt från skogsbruk och/eller jordupplag=järnbakterier/järnavlagringar</t>
  </si>
  <si>
    <t>Jordupplag</t>
  </si>
  <si>
    <t>Si54M</t>
  </si>
  <si>
    <t>Väst Visseltofta sågverk, nedströms vägbro</t>
  </si>
  <si>
    <t xml:space="preserve">Lillån-Vesljunga </t>
  </si>
  <si>
    <t>SE62493831373645</t>
  </si>
  <si>
    <t>SE624993-137531</t>
  </si>
  <si>
    <t>Biotopskydd. Lövskogsklädd ravin</t>
  </si>
  <si>
    <t>skogspåverkan</t>
  </si>
  <si>
    <t>Nej, högrfåran i kvill innan sammanflöde, mittemot biotopskyddsstolpe</t>
  </si>
  <si>
    <t>Si53M</t>
  </si>
  <si>
    <t>vid Mölleröd</t>
  </si>
  <si>
    <t>Vieån/Verumsån</t>
  </si>
  <si>
    <t>SE62206391371639</t>
  </si>
  <si>
    <t>SE621534-136947</t>
  </si>
  <si>
    <t>Järnväg</t>
  </si>
  <si>
    <t>Dämme</t>
  </si>
  <si>
    <t>Si52M</t>
  </si>
  <si>
    <t>Uppströms (söder om) cykelväg</t>
  </si>
  <si>
    <t>SE621492-136635</t>
  </si>
  <si>
    <t>Tagit prov på segt hölje från stenar, är eventuellt nedbrutna blågrönalger. Lågt flöde delvis torrlagt. Har skett restaurering/vattenverksamhet nedströms.</t>
  </si>
  <si>
    <t>Påslamning</t>
  </si>
  <si>
    <t>Lågt flöde/dämning kraftverk</t>
  </si>
  <si>
    <t>Si51M</t>
  </si>
  <si>
    <t>Hovdala slott. Uppströms gångbro och hölja</t>
  </si>
  <si>
    <t>SE62281521369742</t>
  </si>
  <si>
    <t>SE622815-136974</t>
  </si>
  <si>
    <t>Tagit prov på klumpar som satt på vegetationen i vattnet. Vägbroarna skuggar lokalen</t>
  </si>
  <si>
    <t>Vägar</t>
  </si>
  <si>
    <t>Finjasjön</t>
  </si>
  <si>
    <t>Si50M</t>
  </si>
  <si>
    <t>Nedströms Finjasjön, nedströms nya vägen</t>
  </si>
  <si>
    <t>SE62284741393670</t>
  </si>
  <si>
    <t>SE622893-138841</t>
  </si>
  <si>
    <t>Rena sandbottnar jämnbred och jämndjup</t>
  </si>
  <si>
    <t>Rastplats</t>
  </si>
  <si>
    <t>Motorbåtar</t>
  </si>
  <si>
    <t>Artificiell gräsmark</t>
  </si>
  <si>
    <t>Si49M</t>
  </si>
  <si>
    <t>nära inlopp i Helge å, uppströms väg 19</t>
  </si>
  <si>
    <t>SE62208801380460</t>
  </si>
  <si>
    <t>SE622047-137908</t>
  </si>
  <si>
    <t>Artificiell mark-väg</t>
  </si>
  <si>
    <t>Gräsbetesmark/högört</t>
  </si>
  <si>
    <t>Si48M</t>
  </si>
  <si>
    <t>Lommarp, uppströms spång</t>
  </si>
  <si>
    <t>bekämpningsmedelanalys</t>
  </si>
  <si>
    <t>SE62147241392142</t>
  </si>
  <si>
    <t>SE621804-139059</t>
  </si>
  <si>
    <t xml:space="preserve">Botten bestod av tjockt lager dy/lera. Finsediment är dy/lera. Ytterligare en Lokal har  provtagits högt uppströms i ån 2010. </t>
  </si>
  <si>
    <t>Parkmiljö</t>
  </si>
  <si>
    <t>Artificiell</t>
  </si>
  <si>
    <t>Artificiell trädbevuxen parkmiljö</t>
  </si>
  <si>
    <t>&gt;1</t>
  </si>
  <si>
    <t>Si47M</t>
  </si>
  <si>
    <t>Karpalund nedströms väg 19, höger sida</t>
  </si>
  <si>
    <t>SE62051811379872</t>
  </si>
  <si>
    <t>SE620722-137672</t>
  </si>
  <si>
    <t>Stenar tagna i kanten ty blir bråddjupt. Lerblandad sand.</t>
  </si>
  <si>
    <t>Trädgård</t>
  </si>
  <si>
    <t>Artificiell mark-trädgård</t>
  </si>
  <si>
    <t>Öppen högörtsmark</t>
  </si>
  <si>
    <t>Nej, uppströms bro vänster sida i höjd med stendämme</t>
  </si>
  <si>
    <t>Si46M</t>
  </si>
  <si>
    <t>Årröd, uppströms trävägbro</t>
  </si>
  <si>
    <t>närmast 32A</t>
  </si>
  <si>
    <t>SE62020111397886</t>
  </si>
  <si>
    <t>SE620341-139491</t>
  </si>
  <si>
    <t>eg. Si45bM.</t>
  </si>
  <si>
    <t>Artificiell mark (bro)</t>
  </si>
  <si>
    <t>Högortsmark</t>
  </si>
  <si>
    <t>oklart vilke lokal AJ analyserade</t>
  </si>
  <si>
    <t>Si45M</t>
  </si>
  <si>
    <t>nedströms stora vägbron i Köpinge, vänster sida</t>
  </si>
  <si>
    <t>Damm,utriven men klack kvar</t>
  </si>
  <si>
    <t>Si45aM</t>
  </si>
  <si>
    <t>före utflöde i Helge å</t>
  </si>
  <si>
    <t>SE61960801387961</t>
  </si>
  <si>
    <t>Tagit prov på fintrådigt. Elfiskelokal</t>
  </si>
  <si>
    <t>Si44M</t>
  </si>
  <si>
    <t>vid Åbjär</t>
  </si>
  <si>
    <t>33A</t>
  </si>
  <si>
    <t>SE61980061394826</t>
  </si>
  <si>
    <t>Tappade provet på påväxtalgen i ån</t>
  </si>
  <si>
    <t>Artificiell mark/bro</t>
  </si>
  <si>
    <t>Gräsmark/skyddszon</t>
  </si>
  <si>
    <t>Si43M</t>
  </si>
  <si>
    <t>uppströms utflödet i Helge å</t>
  </si>
  <si>
    <t>33C</t>
  </si>
  <si>
    <t>SE61580601395776</t>
  </si>
  <si>
    <t>SE615816-139496</t>
  </si>
  <si>
    <t xml:space="preserve">Tagit prov på påväxt. </t>
  </si>
  <si>
    <t>Kotramp</t>
  </si>
  <si>
    <t>alla Tommarpsån nedlagda senast 2008</t>
  </si>
  <si>
    <t>Si42M</t>
  </si>
  <si>
    <t>Smedstorp, uppströms bro</t>
  </si>
  <si>
    <t>SE61574451405348</t>
  </si>
  <si>
    <t>Tagit prov på påväxt . Snäckor på sten</t>
  </si>
  <si>
    <t>Kreatur</t>
  </si>
  <si>
    <t>Högörtsvegetation</t>
  </si>
  <si>
    <t>Artificiell väg/vägbank</t>
  </si>
  <si>
    <t>Si41M</t>
  </si>
  <si>
    <t>väg 11 i Järrestad, uppströms bro</t>
  </si>
  <si>
    <t>SE61459231389966</t>
  </si>
  <si>
    <t>Få stenar att provta på lokalen. Mycket små snäckor och iglar på stenarna.</t>
  </si>
  <si>
    <t>Vall/gräs/högörtsvegetation</t>
  </si>
  <si>
    <t>Si40M</t>
  </si>
  <si>
    <t>väg söderut från Ingelstorp, nedströms bro</t>
  </si>
  <si>
    <t>SE615615-132412</t>
  </si>
  <si>
    <t>Tagit prov på påväxt från stenar.Kan vara sSaltvattenpåverkad.Svår att provta -inga stenar, få växter.</t>
  </si>
  <si>
    <t>Havet</t>
  </si>
  <si>
    <t>artificiell väg</t>
  </si>
  <si>
    <t>Si39M</t>
  </si>
  <si>
    <t>uppströms kustvägen NV Gessie villastad</t>
  </si>
  <si>
    <t>1233/1280</t>
  </si>
  <si>
    <t>Påslammat i tunt lager. Otäck botten sjunker ner i svart dy/lera 0.5 m. Lokal Si 32M ligger uppströms där prov togs 2009.</t>
  </si>
  <si>
    <t>Golfbana</t>
  </si>
  <si>
    <t>Högört/gräsmark</t>
  </si>
  <si>
    <t>Artificiell mark/golfbana</t>
  </si>
  <si>
    <t>Si38M</t>
  </si>
  <si>
    <t>under träbro, golfbana</t>
  </si>
  <si>
    <t>SE61924921331082</t>
  </si>
  <si>
    <t>SE619249-133108</t>
  </si>
  <si>
    <t>Tagit prov på påväxt. Djupt på lokalen, baddräkt rekommenderas.Lokal Si 28M ligger uppströms där prov togs 2009.</t>
  </si>
  <si>
    <t>Schaktning</t>
  </si>
  <si>
    <t>Gräskant med unga tallar</t>
  </si>
  <si>
    <t>Artificiell järnväg</t>
  </si>
  <si>
    <t>Si37M</t>
  </si>
  <si>
    <t>uppströms Annelövsvägen NO Dösjebro</t>
  </si>
  <si>
    <t>SE62115981309186</t>
  </si>
  <si>
    <t>SE620565-131931</t>
  </si>
  <si>
    <t>Tagit prov på påväxt från stenar. Mycket lera på stenar. Lokal Si 7M ligger uppströms där prov togs 2008.</t>
  </si>
  <si>
    <t>Änder</t>
  </si>
  <si>
    <t>Samhälle/vägbro</t>
  </si>
  <si>
    <t>Artificiell gräsmark/park</t>
  </si>
  <si>
    <t>Si36M</t>
  </si>
  <si>
    <t>uppströms valvbro, N fiskehamn i Råå</t>
  </si>
  <si>
    <t>bekämpningsmedelanalys (endast maj)</t>
  </si>
  <si>
    <t>SE62363461305447</t>
  </si>
  <si>
    <t>Tagit prov på påväxt från stenar. Ev bestod stenarna av hård lera, konstiga. Finsediment är lera. VMVÄLokal där prov togs 2008, saltvattenpåverkan. Vattnet såg väldigt brunt mjölkigt ut men ändå förvånansvärt klart.</t>
  </si>
  <si>
    <t>Artificiell mark (bro+gräsmatta)</t>
  </si>
  <si>
    <t>Vass/våtmark</t>
  </si>
  <si>
    <t>Si35M</t>
  </si>
  <si>
    <t>nedströms Jonstorpsvägen, höger sida</t>
  </si>
  <si>
    <t>SE62242641320797</t>
  </si>
  <si>
    <t>Börjat regna kraftigt under helgen</t>
  </si>
  <si>
    <t>vägbro</t>
  </si>
  <si>
    <t>Dagvatten/täckdike</t>
  </si>
  <si>
    <t>artificiellväg</t>
  </si>
  <si>
    <t>Si34M</t>
  </si>
  <si>
    <t>nedströms väg 107, V Västra Broby</t>
  </si>
  <si>
    <t>SE62272761324675</t>
  </si>
  <si>
    <t>SE622741-132411</t>
  </si>
  <si>
    <t>Si33M</t>
  </si>
  <si>
    <t>nedströms Tulebo-Olsbovägen, O Grytevad</t>
  </si>
  <si>
    <t>SE61868521329995</t>
  </si>
  <si>
    <t>SE618685-133000</t>
  </si>
  <si>
    <t>Tagit prov på påväxt. Samma lokal som togs 2008.</t>
  </si>
  <si>
    <t>Artificiell vägbro</t>
  </si>
  <si>
    <t>Si9M</t>
  </si>
  <si>
    <t>uppströms vägbro i Löddeköpinge</t>
  </si>
  <si>
    <t>Lödde å</t>
  </si>
  <si>
    <t>1262/1261</t>
  </si>
  <si>
    <t>KVA 135</t>
  </si>
  <si>
    <t>Luossajoki 3</t>
  </si>
  <si>
    <t>Blekinge/Sara Elfendahl NB</t>
  </si>
  <si>
    <t>KVA 134</t>
  </si>
  <si>
    <t>Sara Elfendahl</t>
  </si>
  <si>
    <t>Luossajoki1</t>
  </si>
  <si>
    <t>Leipojoki före Vassara älv</t>
  </si>
  <si>
    <t>Leipijoki 524</t>
  </si>
  <si>
    <t>Leipojoki uppströms klarningsmagasinet</t>
  </si>
  <si>
    <t>Leipijoki 523</t>
  </si>
  <si>
    <t>Rakkurijoki 02</t>
  </si>
  <si>
    <t>kanalisering</t>
  </si>
  <si>
    <t>SLU</t>
    <phoneticPr fontId="0" type="noConversion"/>
  </si>
  <si>
    <t>Isabel Quintana</t>
    <phoneticPr fontId="0" type="noConversion"/>
  </si>
  <si>
    <t>Länsstyrelsen Kronoberg</t>
  </si>
  <si>
    <t>Linge, Wallquist</t>
  </si>
  <si>
    <t>Blekinge</t>
    <phoneticPr fontId="0" type="noConversion"/>
  </si>
  <si>
    <t>&gt; 1</t>
  </si>
  <si>
    <t>P364</t>
    <phoneticPr fontId="0" type="noConversion"/>
  </si>
  <si>
    <t>Kosta 3, uppströms djupgöl</t>
  </si>
  <si>
    <t>Lantbruk</t>
  </si>
  <si>
    <t>Väg/Vägbro</t>
  </si>
  <si>
    <t>13,7</t>
  </si>
  <si>
    <t>IPS mkt. nära gränsen mot god status. ACID relativt nära gränsen mot surt.</t>
  </si>
  <si>
    <t>2012-01-25</t>
  </si>
  <si>
    <t>ALcontrol AB</t>
  </si>
  <si>
    <t>Bergström, Nygård</t>
  </si>
  <si>
    <t>80 Lyckebyån</t>
  </si>
  <si>
    <t>4F NO</t>
  </si>
  <si>
    <t>LY 1045</t>
  </si>
  <si>
    <t>Västraby</t>
  </si>
  <si>
    <t>Emmaboda</t>
  </si>
  <si>
    <t>Medins LY 1045  19/9/2011</t>
  </si>
  <si>
    <t>Morfologi (stabiliserade mur)</t>
  </si>
  <si>
    <t>Industri</t>
  </si>
  <si>
    <t>övervattenväxter</t>
  </si>
  <si>
    <t>Få kiselalgsskal</t>
  </si>
  <si>
    <t>Maria Hauxwell</t>
  </si>
  <si>
    <t>79000 Bruatorpsån</t>
  </si>
  <si>
    <t>B4</t>
  </si>
  <si>
    <t>nedstr Torsås</t>
  </si>
  <si>
    <t>Torsås</t>
  </si>
  <si>
    <t>utveckling giftindikator</t>
  </si>
  <si>
    <t>Dagvatten från industri samt flygplats, mkt jordbruk i; området. Vattendraget ett av de mest påverkade i länet. Relativt dåligt flöde; risk för saltvattenintrång (330 m från utflödet)</t>
  </si>
  <si>
    <t>sten?</t>
  </si>
  <si>
    <t>Kalmar dämme</t>
  </si>
  <si>
    <t>76077 (76000/77000) Kustområde Kalmar</t>
  </si>
  <si>
    <t>Tö03</t>
  </si>
  <si>
    <t>fd Järnvägen</t>
  </si>
  <si>
    <t>betesmark</t>
  </si>
  <si>
    <t>Länsstyrelsen Kalmar</t>
  </si>
  <si>
    <t>MS04</t>
  </si>
  <si>
    <t>Vimmerby</t>
  </si>
  <si>
    <t>utveckling av giftindikator</t>
  </si>
  <si>
    <t>trädgård</t>
  </si>
  <si>
    <t>73074 73000/74000 kustområde oskarshamn</t>
  </si>
  <si>
    <t>ny lokal</t>
  </si>
  <si>
    <t>Oskarshamn</t>
  </si>
  <si>
    <t>ca 15 m nuppströma bron, vid gammalt brofundament</t>
  </si>
  <si>
    <t>ACID relativt nära gränsen mot surt. Inga deformerade skal.</t>
  </si>
  <si>
    <t>2011-12-02</t>
  </si>
  <si>
    <t>20118241107</t>
  </si>
  <si>
    <t>101 Nissan</t>
  </si>
  <si>
    <t>6D SO</t>
  </si>
  <si>
    <t>Nedströms Gnosjö</t>
  </si>
  <si>
    <t>Götarpsån</t>
  </si>
  <si>
    <t>Gnosjö</t>
  </si>
  <si>
    <t>6 Jönköping</t>
  </si>
  <si>
    <t>recipientkontroll</t>
  </si>
  <si>
    <t>Ange ansvarig!</t>
  </si>
  <si>
    <t>prov på näckrosor</t>
  </si>
  <si>
    <t>i dammen nedstöms bron</t>
  </si>
  <si>
    <t>Eunotia minor, 1 deformerat skal,svag inbuktning.</t>
  </si>
  <si>
    <t>2011-11-30</t>
  </si>
  <si>
    <t>20118241101</t>
  </si>
  <si>
    <t>5D NV</t>
  </si>
  <si>
    <t>före inlopp i Nissan</t>
  </si>
  <si>
    <t>Gislaved</t>
  </si>
  <si>
    <t>Högt vatten.</t>
  </si>
  <si>
    <t>7</t>
  </si>
  <si>
    <t>2-12 m nedströms bron</t>
  </si>
  <si>
    <t>ACID mkt. nära gränsen mot surt. 1 skal deformerat, svagt asymmetrisk.</t>
  </si>
  <si>
    <t>2011-12-05</t>
  </si>
  <si>
    <t>2011816554</t>
  </si>
  <si>
    <t>Alf Engdahl</t>
  </si>
  <si>
    <t>98 Lagan</t>
  </si>
  <si>
    <t>nedströms Törestorp</t>
  </si>
  <si>
    <t>Grävning</t>
  </si>
  <si>
    <t>15,1</t>
  </si>
  <si>
    <t>10-20 m nedströms vägen.</t>
  </si>
  <si>
    <t>2011-12-07</t>
  </si>
  <si>
    <t>2011816580</t>
  </si>
  <si>
    <t>nedströms KAPE</t>
  </si>
  <si>
    <t>giftindex</t>
  </si>
  <si>
    <t>passiv provtagare för giftpåverkan ute!</t>
  </si>
  <si>
    <t>sälg, buskage</t>
  </si>
  <si>
    <t>063-146236, Anna.Lofholm@lansstyrelsen.se</t>
  </si>
  <si>
    <t>Länsstyrelsen Jämtlands län, 831 86 Östersund</t>
  </si>
  <si>
    <t xml:space="preserve">Annika Lundmark/Anna Löfholm </t>
  </si>
  <si>
    <t>40000 Indalsälven</t>
  </si>
  <si>
    <t>Z500200</t>
  </si>
  <si>
    <t>Liten2</t>
  </si>
  <si>
    <t>Järpströmmen</t>
  </si>
  <si>
    <t>Åre</t>
  </si>
  <si>
    <t>Anna Löfholm</t>
  </si>
  <si>
    <t>Giftindikator "grön"</t>
  </si>
  <si>
    <t>RMÖ Dalarna</t>
  </si>
  <si>
    <t>ej objekt i rapport; RMÖ-lokal, BF(1995 -)</t>
  </si>
  <si>
    <t>Rasbranter</t>
  </si>
  <si>
    <t>grus1</t>
  </si>
  <si>
    <t>sten2</t>
  </si>
  <si>
    <t>se kemiprotokoll</t>
  </si>
  <si>
    <t>maria.kahlert@slu.se</t>
  </si>
  <si>
    <t>Lst Dalarna</t>
  </si>
  <si>
    <t>Hans Olofsson</t>
  </si>
  <si>
    <t>Maria Kahlert/Hans Olofsson</t>
  </si>
  <si>
    <t>ej objekt i rapport; RMÖ-lokal, BF (1995-)</t>
  </si>
  <si>
    <t>n.a.</t>
  </si>
  <si>
    <t>P320b</t>
  </si>
  <si>
    <t>Dalarna tungmetaller &amp; RMÖ</t>
  </si>
  <si>
    <t>ej objekt i rapport; RMÖ-lokal,stor älv som rinner ihop med Storälven, vattenstånd förändras mycket under året, BF, vattenkemi hosdatavärd (1990-)</t>
  </si>
  <si>
    <t>vattenreglering</t>
  </si>
  <si>
    <t>buskar</t>
  </si>
  <si>
    <t>ungskog</t>
  </si>
  <si>
    <t>sten3</t>
  </si>
  <si>
    <t>ny giftindikator/RMÖ</t>
  </si>
  <si>
    <t>Dalarna tungmetaller</t>
  </si>
  <si>
    <t>ej objekt i rapport; Referensbäck till våtmarkskalkningen 600 m höjd RMÖ-station. Vattenkemi hos datavärd (1995- )</t>
  </si>
  <si>
    <t>tallskog</t>
  </si>
  <si>
    <t>Myr</t>
  </si>
  <si>
    <t>P313c</t>
  </si>
  <si>
    <t>ny giftindikator</t>
  </si>
  <si>
    <t>objekt i rapport: 90; Rogsjön Faluns vattentäckt, men det har funnits hytter, mm. , stationen ligger nedstr. En gammal damm</t>
  </si>
  <si>
    <t>skog</t>
  </si>
  <si>
    <t>nedan damm</t>
  </si>
  <si>
    <t>P312b</t>
  </si>
  <si>
    <t>objekt i rapport: 87; Slagg, 2 km högre upp än kristinebron, men även hyttan, samma station som SRK</t>
  </si>
  <si>
    <t xml:space="preserve">f.d. Hytta </t>
  </si>
  <si>
    <t>Buskar</t>
  </si>
  <si>
    <t xml:space="preserve">Vägbank, bro </t>
  </si>
  <si>
    <t>P311b&amp;a</t>
  </si>
  <si>
    <t>objekt i rapport: mellan 85 och 86; mitt i faluån, dagvattenpåverkan, slagg</t>
  </si>
  <si>
    <t>Tätort, bro</t>
  </si>
  <si>
    <t>P310b</t>
  </si>
  <si>
    <t>objekt i rapport: 99; tidvis kan torka in</t>
  </si>
  <si>
    <t>Gruvdrift</t>
  </si>
  <si>
    <t>finsediment1</t>
  </si>
  <si>
    <t>sten 2</t>
  </si>
  <si>
    <t>P309b</t>
  </si>
  <si>
    <t>Bäck ns Insjöns kop.gr.</t>
  </si>
  <si>
    <t xml:space="preserve">ej objekt i rapport; Dräneringsvatten från insjöns koppargruva (600 m från gruvan), Torrlagd tidvis  </t>
  </si>
  <si>
    <t>objekt i rapport: 97; ingen hytta, men tidigare var den avstängd för 20 år sedan, då var det mycket vatten</t>
  </si>
  <si>
    <t>P306b</t>
  </si>
  <si>
    <t>objekt i rapport: 29;ur större sjö, slagg kring hela bäcken och i bäcken, slaggstenar ej använda för provtagning</t>
  </si>
  <si>
    <t xml:space="preserve">Hytta </t>
  </si>
  <si>
    <t>slagg</t>
  </si>
  <si>
    <t>P305b</t>
  </si>
  <si>
    <t>objekt i rapport: 57; utloppet ur sjön, alltid vatten i den</t>
  </si>
  <si>
    <t>gruvdrift</t>
  </si>
  <si>
    <t>mycket gles</t>
  </si>
  <si>
    <t>P304b</t>
  </si>
  <si>
    <t>objekt i rapport: 58; icke permanent vattenförande, varp- slagghög utströms därifrån</t>
  </si>
  <si>
    <t>Varp/slagg</t>
  </si>
  <si>
    <t>P303b</t>
  </si>
  <si>
    <t>objekt i rapport: 74; högst upp i systemet , inte mycket gruvpåverkan</t>
  </si>
  <si>
    <t>ung blandskog</t>
  </si>
  <si>
    <t>P302b</t>
  </si>
  <si>
    <t>objekt i rapport: 73; norboån 1 , mellan 1 och 2 kommer ett tillflöde som har med sig metaller från gruva</t>
  </si>
  <si>
    <t>Hygge</t>
  </si>
  <si>
    <t xml:space="preserve">sand 2 </t>
  </si>
  <si>
    <t>P301b</t>
  </si>
  <si>
    <t>objekt i rapport: 72; nedstr flera gruvor, 2an ligger längs ner</t>
  </si>
  <si>
    <t>barrträd</t>
  </si>
  <si>
    <t>P300b</t>
  </si>
  <si>
    <t>Plogens inlopp ska ha de höga metallvärden och inte utloppet?</t>
  </si>
  <si>
    <t>objekt i rapport: 138;inlopp: massor av anläggningssand och gruvor, lera, mjäla hårdpackat, stort flöde</t>
  </si>
  <si>
    <t>finsediment 3</t>
  </si>
  <si>
    <t>OBS kolla om förväxling med utlopp</t>
  </si>
  <si>
    <t>P299b</t>
  </si>
  <si>
    <t>objekt i rapport: 137;utlopp: lite trevligare bäck, inte påverkat i modern tid, nestr vägbanken</t>
  </si>
  <si>
    <t>gammal vall</t>
  </si>
  <si>
    <t>OBS kolla om förväxling med inlopp</t>
  </si>
  <si>
    <t>objekt i rapport: 152;50 m innan väsman, sommarstugor, gruvan ligger 5 km uppströms, metaller i inloppsdelen av sjön</t>
  </si>
  <si>
    <t>lövträd</t>
  </si>
  <si>
    <t>P297b</t>
  </si>
  <si>
    <t>objekt i rapport: 129;uppströms en liten sjö, granskogsplantering, gruvorna ligger några km uppströms, ganska naturligt botten</t>
  </si>
  <si>
    <t>granskog</t>
  </si>
  <si>
    <t>grus2</t>
  </si>
  <si>
    <t>P296b</t>
  </si>
  <si>
    <t>ej objekt i rapport; samma berg som 1, men annat håll, myrmarker och få, små och gamlagruvori ARO,  provsten tagna i utskovet på ovansidan damm</t>
  </si>
  <si>
    <t>myr</t>
  </si>
  <si>
    <t>almost empty slides, only 221 shells available on 3 slides</t>
  </si>
  <si>
    <t>P295a plus de andra 2</t>
  </si>
  <si>
    <t>ej objekt i rapport; OBS! ej kalkpåverkat Prov taget uppströms doserare</t>
  </si>
  <si>
    <t>grus 1</t>
  </si>
  <si>
    <t>P294b</t>
  </si>
  <si>
    <t>Abs 436/5</t>
  </si>
  <si>
    <t>Nivå</t>
  </si>
  <si>
    <t>Kemi Projekt</t>
  </si>
  <si>
    <t>Närmiljö (subdominerade typ)</t>
  </si>
  <si>
    <t>Närmiljö (dominerade typ)</t>
  </si>
  <si>
    <t>Analyserat av: (organisationsnamn)</t>
  </si>
  <si>
    <t>Analyserat av: (personnamn)</t>
  </si>
  <si>
    <t>Gällande kod</t>
  </si>
  <si>
    <t>Gällande taxanamn</t>
  </si>
  <si>
    <t>Auktor</t>
  </si>
  <si>
    <t>Bestämd som (kod)</t>
  </si>
  <si>
    <t>Bestämd som (namn)</t>
  </si>
  <si>
    <t>Bestämd som (auktor)</t>
  </si>
  <si>
    <t>Taxon finns (anges med +)</t>
  </si>
  <si>
    <t>Eunotia bilunaris var. bilunaris</t>
  </si>
  <si>
    <t>(Ehrenberg) Mills</t>
  </si>
  <si>
    <t>Eunotia bilunaris var. mucophila</t>
  </si>
  <si>
    <t>Lange-Bertalot &amp; Nörpel</t>
  </si>
  <si>
    <t>Eunotia exigua var. exigua</t>
  </si>
  <si>
    <t>(Brébisson &amp; Kützing) Rabenhorst</t>
  </si>
  <si>
    <t>Eunotia exigua var. tenella</t>
  </si>
  <si>
    <t>(Grunow) Nörpel &amp; Alles</t>
  </si>
  <si>
    <t>Eunotia incisa var. incisa</t>
  </si>
  <si>
    <t>W. Smith &amp; W. Gregory</t>
  </si>
  <si>
    <t>Eunotia meisteri</t>
  </si>
  <si>
    <t>Hustedt</t>
  </si>
  <si>
    <t>Eunotia microcephala</t>
  </si>
  <si>
    <t>Krasske</t>
  </si>
  <si>
    <t>Eunotia rhomboidea</t>
  </si>
  <si>
    <t>Frustulia crassinervia</t>
  </si>
  <si>
    <t>(Brébisson) Lange-Bertalot &amp; Krammer</t>
  </si>
  <si>
    <t>Pinnularia species</t>
  </si>
  <si>
    <t>Pinnularia subcapitata var. elongata</t>
  </si>
  <si>
    <t>Krammer</t>
  </si>
  <si>
    <t>Aulacoseira subarctica</t>
  </si>
  <si>
    <t>(O. Müller) Haworth</t>
  </si>
  <si>
    <t>Eunotia paludosa var. paludosa</t>
  </si>
  <si>
    <t>Grunow</t>
  </si>
  <si>
    <t>Eunotia species</t>
  </si>
  <si>
    <t>Frustulia saxonica</t>
  </si>
  <si>
    <t>Rabenhorst</t>
  </si>
  <si>
    <t>Staurosira venter</t>
  </si>
  <si>
    <t>(Ehrenberg) Cleve &amp; Moeller</t>
  </si>
  <si>
    <t>Fragilaria construens f. venter</t>
  </si>
  <si>
    <t>(Ehrenberg) Hustedt, 1957</t>
  </si>
  <si>
    <t>Achnanthidium minutissimum group II (mean width 2,2-2,8µm)</t>
  </si>
  <si>
    <t>Aulacoseira species</t>
  </si>
  <si>
    <t>Brachysira brebissonii</t>
  </si>
  <si>
    <t>Ross</t>
  </si>
  <si>
    <t>Brachysira neoexilis</t>
  </si>
  <si>
    <t>Lange-Bertalot</t>
  </si>
  <si>
    <t>Brachysira procera</t>
  </si>
  <si>
    <t>Lange-Bertalot &amp; Moser</t>
  </si>
  <si>
    <t>Chamaepinnularia soehrensis var. hassiaca</t>
  </si>
  <si>
    <t>(Krasske) Lange-Bertalot</t>
  </si>
  <si>
    <t>Encyonema neogracile var. neogracile</t>
  </si>
  <si>
    <t>Eunotia botuliformis</t>
  </si>
  <si>
    <t>Wild, Nörpel &amp; Lange-Bertalot</t>
  </si>
  <si>
    <t>Eunotia formica</t>
  </si>
  <si>
    <t>Ehrenberg</t>
  </si>
  <si>
    <t>Eunotia implicata</t>
  </si>
  <si>
    <t>Nörpel, Lange-Bertalot &amp; Alles</t>
  </si>
  <si>
    <t>Eunotia minor</t>
  </si>
  <si>
    <t>(Kützing) Grunow</t>
  </si>
  <si>
    <t>Eunotia naegeli</t>
  </si>
  <si>
    <t>Migula</t>
  </si>
  <si>
    <t>Eunotia pectinalis var. ventralis</t>
  </si>
  <si>
    <t>(Ehrenberg) Hustedt</t>
  </si>
  <si>
    <t>Fragilaria capucina group 1 (width 3-3.5 µm, alternate striae 9-14 in 10 µm)</t>
  </si>
  <si>
    <t>Fragilaria gracilis</t>
  </si>
  <si>
    <t>Østrup</t>
  </si>
  <si>
    <t>Fragilaria nanoides</t>
  </si>
  <si>
    <t>Gomphonema species</t>
  </si>
  <si>
    <t>girdle parvulum type</t>
  </si>
  <si>
    <t>Microcostatus maceria</t>
  </si>
  <si>
    <t>Lange-Bertalot, Kusber &amp; Metzeltin</t>
  </si>
  <si>
    <t>FNAU</t>
  </si>
  <si>
    <t>Fallacia naumannii</t>
  </si>
  <si>
    <t>(Hustedt) D.G. Mann 1990</t>
  </si>
  <si>
    <t>Navicula cryptocephala</t>
  </si>
  <si>
    <t>Kützing</t>
  </si>
  <si>
    <t>Naviculadicta elorantana</t>
  </si>
  <si>
    <t>Neidium species</t>
  </si>
  <si>
    <t>Bild finns</t>
  </si>
  <si>
    <t>Nitzschia acidoclinata</t>
  </si>
  <si>
    <t>Nitzschia bavarica</t>
  </si>
  <si>
    <t>Nitzschia gracilis</t>
  </si>
  <si>
    <t>Hantzsch</t>
  </si>
  <si>
    <t>Nitzschia palea var. debilis</t>
  </si>
  <si>
    <t>Nupela fennica</t>
  </si>
  <si>
    <t>(Hustedt) Lange-Bertalot</t>
  </si>
  <si>
    <t>NFEN</t>
  </si>
  <si>
    <t>Navicula fennica</t>
  </si>
  <si>
    <t>Hustedt, 1962</t>
  </si>
  <si>
    <t>Pinnularia brauniana</t>
  </si>
  <si>
    <t>(Grunow) Mills</t>
  </si>
  <si>
    <t>Psammothidium marginulatum</t>
  </si>
  <si>
    <t>Bukhtiyarova &amp; Round</t>
  </si>
  <si>
    <t>Achnanthes marginulata</t>
  </si>
  <si>
    <t>Grunow, 1880</t>
  </si>
  <si>
    <t>Psammothidium perpusillum</t>
  </si>
  <si>
    <t>(Oestrup) Lange-Bertalot</t>
  </si>
  <si>
    <t>APWA</t>
  </si>
  <si>
    <t>Achnanthes pseudoswazi</t>
  </si>
  <si>
    <t>Carter, 1963</t>
  </si>
  <si>
    <t>Stauroforma exiguiformis</t>
  </si>
  <si>
    <t>(Lange-Bertalot) Flower, Jones &amp; Round</t>
  </si>
  <si>
    <t>Fragilaria exigua</t>
  </si>
  <si>
    <t>Grunow, 1878</t>
  </si>
  <si>
    <t>Tabellaria flocculosa</t>
  </si>
  <si>
    <t>(Roth) Kützing</t>
  </si>
  <si>
    <t>Ulnaria danica (Kützing)</t>
  </si>
  <si>
    <t>Compère &amp; Bukhtiyarova</t>
  </si>
  <si>
    <t>FDAN</t>
  </si>
  <si>
    <t>Fragilaria danica</t>
  </si>
  <si>
    <t>(Kützing) Lange-Bertalot, 1996</t>
  </si>
  <si>
    <t>unidentified taxa</t>
  </si>
  <si>
    <t>small girdle</t>
  </si>
  <si>
    <t>Achnanthes linearioides</t>
  </si>
  <si>
    <t xml:space="preserve">Achnanthidium daonense </t>
  </si>
  <si>
    <t>(Lange-Bertalot) Lange-Bertalot, Monnier &amp; Ector</t>
  </si>
  <si>
    <t>Achnanthes daonensis</t>
  </si>
  <si>
    <t>Lange-Bertalot, 1989</t>
  </si>
  <si>
    <t>Cyclotella ocellata</t>
  </si>
  <si>
    <t>Pantocsek</t>
  </si>
  <si>
    <t>Diadesmis perpusilla</t>
  </si>
  <si>
    <t>(Grunow) D.G. Mann</t>
  </si>
  <si>
    <t>Fragilaria capucina group 3 (width &lt; 3 µm, alternate striae 9-14 in 10 µm)</t>
  </si>
  <si>
    <t>short</t>
  </si>
  <si>
    <t>Fragilaria rumpens</t>
  </si>
  <si>
    <t>(Kützing) G.W.F. Carlson</t>
  </si>
  <si>
    <t>very short</t>
  </si>
  <si>
    <t>Gomphonema exilissimum</t>
  </si>
  <si>
    <t>Lange-Bertalot &amp; Reichardt</t>
  </si>
  <si>
    <t>Gomphonema parvulum</t>
  </si>
  <si>
    <t>(Kützing) Kützing</t>
  </si>
  <si>
    <t>parvulum type, no heads</t>
  </si>
  <si>
    <t>Achnanthes species</t>
  </si>
  <si>
    <t>Asterionella formosa</t>
  </si>
  <si>
    <t>Hassall</t>
  </si>
  <si>
    <t>Aulacoseira pseudodistans</t>
  </si>
  <si>
    <t>Lange-Bertalot 'manuskriptnamen'</t>
  </si>
  <si>
    <t>Caloneis tenuis</t>
  </si>
  <si>
    <t>(Gregory) Krammer</t>
  </si>
  <si>
    <t>Diadesmis paracontenta</t>
  </si>
  <si>
    <t>Lange-Bertalot &amp; Werum</t>
  </si>
  <si>
    <t>Discostella stelligera</t>
  </si>
  <si>
    <t>(Cleve &amp; Grunow) Houk &amp; Klee</t>
  </si>
  <si>
    <t>Cyclotella stelligera</t>
  </si>
  <si>
    <t>Cleve &amp; Grunow, 1882</t>
  </si>
  <si>
    <t>Encyonopsis species</t>
  </si>
  <si>
    <t>Eolimna minima</t>
  </si>
  <si>
    <t>(Grunow) Lange-Bertalot</t>
  </si>
  <si>
    <t>parvulum type, no heads, ev hebridense, lagerheinii</t>
  </si>
  <si>
    <t>Navicula detenta</t>
  </si>
  <si>
    <t>Pinnularia sinistra</t>
  </si>
  <si>
    <t>Puncticulata radiosa</t>
  </si>
  <si>
    <t>Håkansson</t>
  </si>
  <si>
    <t>Cyclotella radiosa</t>
  </si>
  <si>
    <t>(Grunow) Lemmermann, 1900</t>
  </si>
  <si>
    <t>8 små, kanske saccula; 1 annan</t>
  </si>
  <si>
    <t>Encyonopsis descripta</t>
  </si>
  <si>
    <t>(Hustedt) Krammer</t>
  </si>
  <si>
    <t>Fragilaria nanana</t>
  </si>
  <si>
    <t>Fragilaria species</t>
  </si>
  <si>
    <t>Gomphonema acuminatum</t>
  </si>
  <si>
    <t>Aulacoseira granulata var. granulata</t>
  </si>
  <si>
    <t>(Ehrenberg) Simonsen</t>
  </si>
  <si>
    <t>Eunotia lapponica</t>
  </si>
  <si>
    <t>Bild 8914</t>
  </si>
  <si>
    <t>Eunotia nymanniana</t>
  </si>
  <si>
    <t>Eunotia septentrionalis</t>
  </si>
  <si>
    <t>8 probably spec. Nr. 5 Julma Ölkky</t>
  </si>
  <si>
    <t>Eunotia steineckei</t>
  </si>
  <si>
    <t>Petersen</t>
  </si>
  <si>
    <t>long, not really parallel sides, but blockheads, 18 str/10µm, convergences to subarcutoides, groenlandica &amp; valida</t>
  </si>
  <si>
    <t>aff hauckiana</t>
  </si>
  <si>
    <t>Achnanthidium helveticum</t>
  </si>
  <si>
    <t>(Hustedt) Monnier, Lange-Bertalot &amp; Ector</t>
  </si>
  <si>
    <t>Achnanthidium minutissimum group III (mean width &gt;2,8µm)</t>
  </si>
  <si>
    <t>Aulacoseira distans s.l.</t>
  </si>
  <si>
    <t>Chamaepinnularia mediocris</t>
  </si>
  <si>
    <t>Chamepinnularia schauppiana</t>
  </si>
  <si>
    <t>Lange-Bertalot &amp; Metzeltin</t>
  </si>
  <si>
    <t>Encyonema perpusillum</t>
  </si>
  <si>
    <t>(A. Cleve) Mann</t>
  </si>
  <si>
    <t>Eunotia angusta</t>
  </si>
  <si>
    <t>(Grunow) Berg</t>
  </si>
  <si>
    <t>Eunotia arculus</t>
  </si>
  <si>
    <t>(Grunow) Lange-Bertalot &amp; Nörpel</t>
  </si>
  <si>
    <t>Eunotia hemicyclus</t>
  </si>
  <si>
    <t>(Ehrenberg) Ralfs</t>
  </si>
  <si>
    <t>8 probably spec. Nr. 5 Julma Ölkky; 17 girdle view; 2 small &amp; fat; 1 probably JÖ Nr.3</t>
  </si>
  <si>
    <t>Eunotia varioundulata</t>
  </si>
  <si>
    <t>Nörpel &amp; Lange-Bertalot</t>
  </si>
  <si>
    <t>EEBI</t>
  </si>
  <si>
    <t>Eunotia exigua var. bidens</t>
  </si>
  <si>
    <t>Fallacia vitrea</t>
  </si>
  <si>
    <t>(Østrup) Mann, 1990</t>
  </si>
  <si>
    <t>Navicula festiva</t>
  </si>
  <si>
    <t>Kobayasiella parasubtilissima</t>
  </si>
  <si>
    <t>NPSU</t>
  </si>
  <si>
    <t>Navicula parasubtilissima</t>
  </si>
  <si>
    <t>Kobayasi &amp; Nagumo, 1988</t>
  </si>
  <si>
    <t>Kobayasiella subtilissima</t>
  </si>
  <si>
    <t>NSUB</t>
  </si>
  <si>
    <t>Navicula subtilissima</t>
  </si>
  <si>
    <t>Cleve, 1891</t>
  </si>
  <si>
    <t>Nitzschia species</t>
  </si>
  <si>
    <t>"grobe lacuum"</t>
  </si>
  <si>
    <t>Peronia fibula</t>
  </si>
  <si>
    <t>(Brébisson &amp; Kützing) Ross</t>
  </si>
  <si>
    <t>Amphipleura pellucida</t>
  </si>
  <si>
    <t>Aulacoseira ambigua</t>
  </si>
  <si>
    <t>(Grunow) Simonsen</t>
  </si>
  <si>
    <t>Cavinula pseudoscutiformis</t>
  </si>
  <si>
    <t>Mann &amp; Stickle</t>
  </si>
  <si>
    <t>Encyonopsis cesatii</t>
  </si>
  <si>
    <t>(Rabenhorst) Krammer</t>
  </si>
  <si>
    <t>Encyonopsis krammeri</t>
  </si>
  <si>
    <t>Reichardt</t>
  </si>
  <si>
    <t>Fragilaria capucina group 2 (width 3-3.5 µm, alternate striae 15-18 in 10 µm)</t>
  </si>
  <si>
    <t>Fragilaria tenera</t>
  </si>
  <si>
    <t>(W. Smith) Lange-Bertalot</t>
  </si>
  <si>
    <t>Gomphonema montanum</t>
  </si>
  <si>
    <t>Schumann</t>
  </si>
  <si>
    <t>Navicula angusta</t>
  </si>
  <si>
    <t>Navicula cryptotenella</t>
  </si>
  <si>
    <t>Navicula heimansioides</t>
  </si>
  <si>
    <t>Navicula notha</t>
  </si>
  <si>
    <t>Wallace</t>
  </si>
  <si>
    <t>Navicula radiosa</t>
  </si>
  <si>
    <t>Navicula species</t>
  </si>
  <si>
    <t>Nitzschia lacuum</t>
  </si>
  <si>
    <t>Nitzschia perminuta</t>
  </si>
  <si>
    <t>(Grunow) M. Peragallo</t>
  </si>
  <si>
    <t>Psammothidium altaicum</t>
  </si>
  <si>
    <t>(Poretzky) Cleve-Euler</t>
  </si>
  <si>
    <t>AALT</t>
  </si>
  <si>
    <t>Achnanthes altaica</t>
  </si>
  <si>
    <t>(Poretzky) Cleve-Euler, 1953</t>
  </si>
  <si>
    <t>Stauroneis neohyalina</t>
  </si>
  <si>
    <t>Lange-Bertalot &amp; Krammer</t>
  </si>
  <si>
    <t>SAHY</t>
  </si>
  <si>
    <t>Stauroneis anceps var. hyalina</t>
  </si>
  <si>
    <t>Peragallo &amp; Brun, 1893</t>
  </si>
  <si>
    <t>Staurosira brevistriata</t>
  </si>
  <si>
    <t>(Grunow) Grunow</t>
  </si>
  <si>
    <t>Fragilaria brevistriata</t>
  </si>
  <si>
    <t>Stenopterobia curvula</t>
  </si>
  <si>
    <t>(W. Smith) Krammer</t>
  </si>
  <si>
    <t>Tabellaria quadriseptata</t>
  </si>
  <si>
    <t>Knudson</t>
  </si>
  <si>
    <t>thin and thick ones</t>
  </si>
  <si>
    <t>Cyclotella species</t>
  </si>
  <si>
    <t>Encyonema subminutum</t>
  </si>
  <si>
    <t xml:space="preserve">Krammer &amp; Lange-Bertalot </t>
  </si>
  <si>
    <t>OBS new in SE diatom list, see BD II, 19/22-25</t>
  </si>
  <si>
    <t>Eunotia elegans</t>
  </si>
  <si>
    <t>Eunotia faba</t>
  </si>
  <si>
    <t>Fragilaria capucina s.l.</t>
  </si>
  <si>
    <t>Gomphonema coronatum</t>
  </si>
  <si>
    <t xml:space="preserve">Navicula ireneae </t>
  </si>
  <si>
    <t>Van de Vijver, Jarlman &amp; Lange-Bertalot</t>
  </si>
  <si>
    <t>Nitzschia liebetruthii</t>
  </si>
  <si>
    <t>Psammothidium abundans</t>
  </si>
  <si>
    <t>Bukhtiyarova</t>
  </si>
  <si>
    <t>MK2007</t>
  </si>
  <si>
    <t>Achnanthidium subatomoides</t>
  </si>
  <si>
    <t>Cavinula cocconeiformis</t>
  </si>
  <si>
    <t>Cavinula jaernefeltii</t>
  </si>
  <si>
    <t>Mann</t>
  </si>
  <si>
    <t>Cavinula mollicula</t>
  </si>
  <si>
    <t>Cocconeis placentula incl. varieties</t>
  </si>
  <si>
    <t>Cyclostephanos dubius</t>
  </si>
  <si>
    <t>(Fricke) Round</t>
  </si>
  <si>
    <t>Cymbella subcistula</t>
  </si>
  <si>
    <t>Navicula gallica var. perpusilla</t>
  </si>
  <si>
    <t>(Grunow) Lange-Bertalot, 1986</t>
  </si>
  <si>
    <t>Diatoma tenuis</t>
  </si>
  <si>
    <t>Agardh</t>
  </si>
  <si>
    <t>ESLE</t>
    <phoneticPr fontId="0" type="noConversion"/>
  </si>
  <si>
    <t>Encyonema silesiacum var. silesiacum</t>
  </si>
  <si>
    <t>(Bleisch) Mann</t>
    <phoneticPr fontId="0" type="noConversion"/>
  </si>
  <si>
    <t>Navicula minima</t>
  </si>
  <si>
    <t>Epithemia species</t>
  </si>
  <si>
    <t>troligtvis adnata, men i girdle view</t>
  </si>
  <si>
    <t>Eucocconeis laevis</t>
  </si>
  <si>
    <t>Achnanthes laevis</t>
  </si>
  <si>
    <t>Østrup, 1910</t>
  </si>
  <si>
    <t>Eunotia bilunaris var. linearis</t>
  </si>
  <si>
    <t>(Okuno) Lange-Bertalot &amp; Nörpel</t>
  </si>
  <si>
    <t>Fragilaria capucina var. vaucheriae</t>
  </si>
  <si>
    <t>(Kützing) Lange-Bertalot</t>
  </si>
  <si>
    <t>Fragilaria mesolepta</t>
  </si>
  <si>
    <t>Fragilaria perminuta</t>
  </si>
  <si>
    <t>Geissleria similis</t>
  </si>
  <si>
    <t>(Krasske) Lange-Bertalot &amp; Metzeltin</t>
  </si>
  <si>
    <t>Gomphonema jadwigiae</t>
  </si>
  <si>
    <t>OBS new in SE diatom list, see ICO2, 65/20_21</t>
  </si>
  <si>
    <t>Gomphonema truncatum</t>
  </si>
  <si>
    <t>Karayevia laterostrata</t>
  </si>
  <si>
    <t>(Hustedt) Bukhtiyarova</t>
  </si>
  <si>
    <t>Mayamaea atomus var. permitis</t>
  </si>
  <si>
    <t>Navicula seminulum</t>
  </si>
  <si>
    <t>very small girdles</t>
  </si>
  <si>
    <t>Naviculadicta absoluta</t>
  </si>
  <si>
    <t>Naviculadicta raederiae</t>
  </si>
  <si>
    <t>Naviculadicta witkowskii</t>
  </si>
  <si>
    <t>Nitzschia archibaldii</t>
  </si>
  <si>
    <t>Nitzschia bacillum</t>
  </si>
  <si>
    <t>Nitzschia fonticola var. fonticola</t>
    <phoneticPr fontId="0" type="noConversion"/>
  </si>
  <si>
    <t>Nitzschia frustulum var. frustulum</t>
    <phoneticPr fontId="0" type="noConversion"/>
  </si>
  <si>
    <t>Nitzschia paleacea</t>
  </si>
  <si>
    <t>ev. inconspicua, but no ZK</t>
  </si>
  <si>
    <t>Nitzschia subacicularis</t>
  </si>
  <si>
    <t>Psammothidium didymum</t>
  </si>
  <si>
    <t>Achnanthes didyma</t>
  </si>
  <si>
    <t>Hustedt, 1933</t>
  </si>
  <si>
    <t>Psammothidium levanderi</t>
  </si>
  <si>
    <t>Achnanthes levanderi</t>
  </si>
  <si>
    <t>Pseudostaurosira parasitica var. parasitica</t>
    <phoneticPr fontId="0" type="noConversion"/>
  </si>
  <si>
    <t>(W. Smith) Morales</t>
  </si>
  <si>
    <t>FPAR</t>
  </si>
  <si>
    <t>Fragilaria parasitica</t>
  </si>
  <si>
    <t>(W. Smith) Grunow, 1881</t>
  </si>
  <si>
    <t>Rossithidium petersenii</t>
  </si>
  <si>
    <t>Round &amp; L. Bukhtiyarova &amp; Aboal</t>
  </si>
  <si>
    <t>APET</t>
  </si>
  <si>
    <t>Achnanthes petersenii</t>
  </si>
  <si>
    <t>Hustedt, 1937</t>
  </si>
  <si>
    <t>Sellaphora pupula</t>
  </si>
  <si>
    <t>Mereschkowksy</t>
  </si>
  <si>
    <t>Staurosira construens var. binodis</t>
  </si>
  <si>
    <t>(Ehrenberg) Hamilton</t>
  </si>
  <si>
    <t>FCBI</t>
  </si>
  <si>
    <t>Fragilaria construens f. binodis</t>
  </si>
  <si>
    <t>(Ehrenberg) Hustedt, 1930</t>
  </si>
  <si>
    <t>Staurosira pinnata var. pinnata</t>
    <phoneticPr fontId="0" type="noConversion"/>
  </si>
  <si>
    <t>Fragilaria pinnata</t>
  </si>
  <si>
    <t>Ehrenberg, 1843</t>
  </si>
  <si>
    <t>Staurosira pseudoconstruens</t>
  </si>
  <si>
    <t>(Marciniak) Lange-Bertalot</t>
  </si>
  <si>
    <t>FPCO</t>
  </si>
  <si>
    <t>Fragilaria pseudoconstruens</t>
  </si>
  <si>
    <t>Marciniak, 1982</t>
  </si>
  <si>
    <t>Tetracyclus glans</t>
  </si>
  <si>
    <t>Adlafia bryophila</t>
  </si>
  <si>
    <t>Moser, Lange-Bertalot &amp; Metzeltin</t>
  </si>
  <si>
    <t>looks like fat crassipunctata</t>
  </si>
  <si>
    <t>Cymbella excisiformis</t>
  </si>
  <si>
    <t>Denticula tenuis</t>
  </si>
  <si>
    <t>Encyonopsis alpina</t>
  </si>
  <si>
    <t>Krammer &amp; Lange-Bertalot</t>
  </si>
  <si>
    <t>Encyonopsis subminuta</t>
  </si>
  <si>
    <t>Krammer &amp; Reichardt</t>
  </si>
  <si>
    <t>Fragilaria arcus var. arcus</t>
  </si>
  <si>
    <t>(Ehrenberg) Cleve</t>
  </si>
  <si>
    <t>Gomphonema pumilum s.l.</t>
  </si>
  <si>
    <t>Navicula difficillima</t>
  </si>
  <si>
    <t>Nitzschia fonticola var. fonticola</t>
  </si>
  <si>
    <t>Sellaphora stroemii</t>
  </si>
  <si>
    <t>Encyonema brevicapitatum</t>
  </si>
  <si>
    <t>Encyonema species</t>
  </si>
  <si>
    <t>Eunotia subarcuatoides</t>
  </si>
  <si>
    <t>Alles, Nörpel &amp; Lange-Bertalot</t>
  </si>
  <si>
    <t>biasolettiana?</t>
  </si>
  <si>
    <t>vissa cf liknar carolina, vissa rhomboidea</t>
  </si>
  <si>
    <t>bara 1 skal utan mått</t>
  </si>
  <si>
    <t>14 aff B. garrensis, 1 mycket liten</t>
  </si>
  <si>
    <t>Eunotia seminulum</t>
  </si>
  <si>
    <t>Nörpel-Schempp &amp; Lange-Bertalot</t>
  </si>
  <si>
    <t>17 ev. EMIN, bara en i valve view; 1 ev. E. JÖ nr5</t>
  </si>
  <si>
    <t>Eunotia tetraodon</t>
  </si>
  <si>
    <t>ESTE</t>
  </si>
  <si>
    <t>Eunotia serra var. tetraodon</t>
  </si>
  <si>
    <t>(Ehrenberg) Nörpel, 1991</t>
  </si>
  <si>
    <t>Frustulia erifuga</t>
  </si>
  <si>
    <t>girdle parvulum type, hebridense/lagerheinii</t>
  </si>
  <si>
    <t>saccula?</t>
  </si>
  <si>
    <t>Achnanthes subatomoides</t>
  </si>
  <si>
    <t>(Hustedt) Lange-Bertalot &amp; Archibald, 1985</t>
  </si>
  <si>
    <t>Chamaepinnularia species</t>
  </si>
  <si>
    <t>2 very small</t>
  </si>
  <si>
    <t>Diatoma mesodon</t>
  </si>
  <si>
    <t>(Ehrenberg) Kützing</t>
  </si>
  <si>
    <t>Discostella pseudostelligera</t>
  </si>
  <si>
    <t>(Hustedt) Houk &amp; Klee</t>
  </si>
  <si>
    <t>Cyclotella pseudostelligera</t>
  </si>
  <si>
    <t>Hustedt, 1939</t>
  </si>
  <si>
    <t>(Bleisch) Mann</t>
  </si>
  <si>
    <t>girdle</t>
  </si>
  <si>
    <t>Eunotia muscicola var. tridentula</t>
  </si>
  <si>
    <t>girdles</t>
  </si>
  <si>
    <t>Fragilaria capucina var. capucina</t>
  </si>
  <si>
    <t>Desmazières</t>
  </si>
  <si>
    <t>long</t>
  </si>
  <si>
    <t>small</t>
  </si>
  <si>
    <t>Meridion circulare var. constrictum</t>
  </si>
  <si>
    <t>(Ralfs) Van Heurck</t>
  </si>
  <si>
    <t>Pinnularia subcapitata var. subcapitata</t>
  </si>
  <si>
    <t>Gregory</t>
  </si>
  <si>
    <t>Achnanthes lanceolata ssp. frequentissima var. rostratiformis</t>
  </si>
  <si>
    <t>Czarnecki</t>
    <phoneticPr fontId="0" type="noConversion"/>
  </si>
  <si>
    <t>b 2,62</t>
  </si>
  <si>
    <t>Encyonema minutum</t>
  </si>
  <si>
    <t>(Hilse) Mann</t>
  </si>
  <si>
    <t>ESLE</t>
    <phoneticPr fontId="0" type="noConversion"/>
  </si>
  <si>
    <t>(Bleisch) Mann</t>
    <phoneticPr fontId="0" type="noConversion"/>
  </si>
  <si>
    <t>Encyonema ventricosum var. ventricosum</t>
  </si>
  <si>
    <t>(Agardh) Grunow</t>
  </si>
  <si>
    <t>Encyonopsis microcephala</t>
  </si>
  <si>
    <t>(Grunow) Krammer</t>
  </si>
  <si>
    <t>aff</t>
  </si>
  <si>
    <t>Nitzschia capitellata</t>
  </si>
  <si>
    <t>Nitzschia fonticola var. fonticola</t>
    <phoneticPr fontId="0" type="noConversion"/>
  </si>
  <si>
    <t>Nitzschia palea var. palea</t>
    <phoneticPr fontId="0" type="noConversion"/>
  </si>
  <si>
    <t>(Kützing) W. Smith</t>
  </si>
  <si>
    <t>Nitzschia species (oligotrophic)</t>
  </si>
  <si>
    <t>Psammothidium rossii</t>
  </si>
  <si>
    <t>Rossithidium pusillum</t>
  </si>
  <si>
    <t>Round &amp; Bukhtiyarova</t>
  </si>
  <si>
    <t>Stauroneis phoenicenteron</t>
  </si>
  <si>
    <t>(Nitzsch) Ehrenberg</t>
  </si>
  <si>
    <t>Staurosira pinnata var. pinnata</t>
    <phoneticPr fontId="0" type="noConversion"/>
  </si>
  <si>
    <t>Cymbopleura angustata v. angustata</t>
  </si>
  <si>
    <t>Achnanthes linearioides (Lange-Bertalot) Lange-Bertalot</t>
  </si>
  <si>
    <t>Achnanthidium helveticum (Hustedt) Monnier, Lange-Bertalot &amp; Ector</t>
  </si>
  <si>
    <t>Achnanthidium subatomoides (Hustedt) Monnier, Lange-Bertalot &amp; Ector</t>
  </si>
  <si>
    <t>Aulacoseira "pseudodistans" Lange-Bertalot &amp; Krammer (Manuskriptnamen)</t>
  </si>
  <si>
    <t>Aulacoseira distans (Ehrenberg) Simonsen s.l.</t>
  </si>
  <si>
    <t>Aulacoseira sp.</t>
  </si>
  <si>
    <t>valv</t>
  </si>
  <si>
    <t>Brachysira neoexilis Lange-Bertalot</t>
  </si>
  <si>
    <t>Brachysira procera Lange-Bertalot &amp; Moser</t>
  </si>
  <si>
    <t>Chamaepinnularia soehrensis (Krasske) Lange-Bertalot &amp; Krammer</t>
  </si>
  <si>
    <t>Cocconeis placentula Ehrenberg incl. varieties</t>
  </si>
  <si>
    <t>Cyclotella costei Druart &amp; Straub</t>
  </si>
  <si>
    <t>Cymbopleura naviculiformis (Auerswald) Krammer var. naviculiformis</t>
  </si>
  <si>
    <t>Encyonema neogracile Krammer</t>
  </si>
  <si>
    <t>Eolimna minima (Grunow) Lange-Bertalot</t>
  </si>
  <si>
    <t>Eucocconeis laevis (Oestrup) Lange-Bertalot</t>
  </si>
  <si>
    <t>Eunotia bilunaris (Ehrenberg) Mills var. bilunaris</t>
  </si>
  <si>
    <t>Eunotia exigua (Breb.) Rabenhorst var. tenella (Grunow) Nörpel &amp; Alles</t>
  </si>
  <si>
    <t>Eunotia formica Ehrenberg</t>
  </si>
  <si>
    <t>Eunotia implicata Nörpel, Lange-Bertalot &amp; Alles</t>
  </si>
  <si>
    <t>Eunotia incisa Gregory var. incisa</t>
  </si>
  <si>
    <t>Eunotia meisteri Hustedt</t>
  </si>
  <si>
    <t>Eunotia minor (Kützing) Grunow</t>
  </si>
  <si>
    <t>långa</t>
  </si>
  <si>
    <t>Eunotia muscicola Krasske var. tridentula Nörpel &amp; Lange-Bertalot</t>
  </si>
  <si>
    <t>Eunotia rhomboidea Hustedt</t>
  </si>
  <si>
    <t>Fragilaria gracilis Østrup</t>
  </si>
  <si>
    <t>Frustulia erifuga Lange-Bertalot &amp; Krammer</t>
  </si>
  <si>
    <t>Gomphonema sp.</t>
  </si>
  <si>
    <t>gördel</t>
  </si>
  <si>
    <t>Microcostatus maceria (Schimanski) Lange-Bertalot, Kusber &amp; Metzeltin</t>
  </si>
  <si>
    <t>Navicula cryptocephala Kützing</t>
  </si>
  <si>
    <t>Navicula heimansioides Lange-Bertalot</t>
  </si>
  <si>
    <t>Navicula rhynchocephala Kützing</t>
  </si>
  <si>
    <t>Pinnularia schoenfelderi Krammer</t>
  </si>
  <si>
    <t>Pinnularia sp.</t>
  </si>
  <si>
    <t>Pinnularia subcapitata Gregory var. subcapitata</t>
  </si>
  <si>
    <t>Psammothidium abundans (Manguin) Bukhtiyarova &amp; Round</t>
  </si>
  <si>
    <t>Psammothidium altaicum (Poretzky) Bukhtiyarova</t>
  </si>
  <si>
    <t>Psammothidium ventrale (Krasske) Bukhtiyarova &amp; Round</t>
  </si>
  <si>
    <t>Reimeria sinuata (Gregory) Kociolek &amp; Stoermer</t>
  </si>
  <si>
    <t>Stauroforma exiguiformis (Lange-Bertalot) Flower, Jones &amp; Round</t>
  </si>
  <si>
    <t>Staurosira venter (Ehrenberg) Cleve &amp; Möller</t>
  </si>
  <si>
    <t>Staurosirella pinnata Ehrenberg var. intercedens (Grunow) Hamilton</t>
  </si>
  <si>
    <t>Tabellaria flocculosa (Roth) Kützing</t>
  </si>
  <si>
    <t>Tabellaria quadriseptata Knudson</t>
  </si>
  <si>
    <t>små taggar</t>
  </si>
  <si>
    <t>Aulacoseira ambigua (Grunow) Simonsen</t>
  </si>
  <si>
    <t>Caloneis silicula (Ehrenberg) Cleve</t>
  </si>
  <si>
    <t>Caloneis tenuis (Gregory) Krammer</t>
  </si>
  <si>
    <t>Cavinula jaernefeltii (Hustedt) Mann &amp; Stickle</t>
  </si>
  <si>
    <t>Discostella stelligera (Cleve &amp; Grunow) Houk &amp; Klee</t>
  </si>
  <si>
    <t>Encyonema minutiforme Krammer</t>
  </si>
  <si>
    <t>Encyonema vulgare Krammer var. vulgare</t>
  </si>
  <si>
    <t>Encyonopsis descripta (Hustedt) Krammer</t>
  </si>
  <si>
    <t>1 skal deformerat, svagt asymmetrisk</t>
  </si>
  <si>
    <t>Fragilaria capucina Desmazieres s.l.</t>
  </si>
  <si>
    <t>Frustulia crassinervia (Brébisson) Lange-Bertalot &amp; Krammer</t>
  </si>
  <si>
    <t>Gomphonema exilissimum (Grunow) Lange-Bertalot &amp; Reichardt s.l.</t>
  </si>
  <si>
    <t>Gomphonema pseudobohemicum Lange-Bertalot &amp; Reichardt</t>
  </si>
  <si>
    <t>Staurosira pinnata Ehrenberg</t>
  </si>
  <si>
    <t>Tabellaria fenestrata (Lyngbye) Kützing</t>
  </si>
  <si>
    <t>Aulacoseira valida (Grunow) Krammer</t>
  </si>
  <si>
    <t>Eunotia botuliformis Wild, Nörpel &amp; Lange-Bertalot</t>
  </si>
  <si>
    <t>Eunotia flexuosa (Brébisson) Kützing</t>
  </si>
  <si>
    <t>1 deformerat skal,svag inbuktning</t>
  </si>
  <si>
    <t>Eunotia pectinalis (Kützing) Rabenhorst var. ventralis (Ehrenberg) Hustedt</t>
  </si>
  <si>
    <t>Gomphonema acuminatum Ehrenberg</t>
  </si>
  <si>
    <t>Gomphonema coronatum Ehrenberg</t>
  </si>
  <si>
    <t>Gomphonema hebridense Gregory</t>
  </si>
  <si>
    <t>Nitzschia acidoclinata Lange-Bertalot</t>
  </si>
  <si>
    <t>Nitzschia sp. (Icon 2. Taf. 70:21a-b)</t>
  </si>
  <si>
    <t>Pinnularia nodosa (Ehrenberg) W. Smith var. nodosa</t>
  </si>
  <si>
    <t>Pinnularia subgibba Krammer var. undulata Krammer</t>
  </si>
  <si>
    <t>Staurosira construens (Ehrenberg) var. binodis (Ehrenberg) Hamilton</t>
  </si>
  <si>
    <t>Eunotia bilunaris (Ehrenberg) Mills var. linearis (Okuno) Lange-Bertalot &amp; Nörpel</t>
  </si>
  <si>
    <t>Eunotia curtagrunowii Nörpel-Schempp &amp; Lange-Bertalot</t>
  </si>
  <si>
    <t>Eunotia eurycephaloides Nörpel-Schempp &amp; Lange-Bertalot</t>
  </si>
  <si>
    <t>Eunotia naegelii Migula</t>
  </si>
  <si>
    <t>Frustulia quadrisinuata Lange-Bertalot</t>
  </si>
  <si>
    <t>Frustulia saxonica Rabenhorst</t>
  </si>
  <si>
    <t>Nitzschia gracilis Hantzsch</t>
  </si>
  <si>
    <t>Nitzschia palea (Kützing) W. Smith var. debilis (Kützing) Grunow</t>
  </si>
  <si>
    <t>Peronia fibula (Brébisson ex Kützing) Ross</t>
  </si>
  <si>
    <t>Czarnecki</t>
  </si>
  <si>
    <t>Klamnabäcken</t>
    <phoneticPr fontId="0" type="noConversion"/>
  </si>
  <si>
    <t>Fragilaria famelica var. littoralis</t>
  </si>
  <si>
    <t>(Germain) Lange-Bertalot</t>
  </si>
  <si>
    <t>Karayevia oblongella</t>
  </si>
  <si>
    <t>M. Aboal</t>
  </si>
  <si>
    <t>Pseudostaurosira elliptica</t>
  </si>
  <si>
    <t>(Schumann) Edlund, Morales &amp; Spaulding</t>
  </si>
  <si>
    <t>Staurosira pinnata var. pinnata</t>
  </si>
  <si>
    <t>Achnanthes impexa</t>
  </si>
  <si>
    <t>Stångån</t>
    <phoneticPr fontId="0" type="noConversion"/>
  </si>
  <si>
    <t>Amphora species</t>
  </si>
  <si>
    <t>1st cf lange.bert v tenuis</t>
    <phoneticPr fontId="0" type="noConversion"/>
  </si>
  <si>
    <t>Aulacoseira perglabra</t>
  </si>
  <si>
    <t>Aulacoseira pfaffiana</t>
  </si>
  <si>
    <t>Aulacoseira tenella</t>
  </si>
  <si>
    <t>Eunotia pectinalis var. undulata</t>
  </si>
  <si>
    <t>Fragilaria oldenburgioides</t>
  </si>
  <si>
    <t>Fragilaria sp. Iconogr. 2, Taf. 7:53-56</t>
  </si>
  <si>
    <t>Frustulia quadrisinuata</t>
  </si>
  <si>
    <t>Planothidium peragallii</t>
  </si>
  <si>
    <t>Psammothidium ventralis</t>
  </si>
  <si>
    <t>Pseudostaurosira parasitica var. subconstricta</t>
  </si>
  <si>
    <t>Staurosira construens var. construens</t>
    <phoneticPr fontId="0" type="noConversion"/>
  </si>
  <si>
    <t>Staurosira pinnata var. pinnata</t>
    <phoneticPr fontId="0" type="noConversion"/>
  </si>
  <si>
    <t>Surirella species</t>
  </si>
  <si>
    <t>Eunotia mondon</t>
  </si>
  <si>
    <t>Czarnecki</t>
    <phoneticPr fontId="0" type="noConversion"/>
  </si>
  <si>
    <t>b 2,77</t>
  </si>
  <si>
    <t>Amphora pediculus</t>
  </si>
  <si>
    <t>Ctenophora pulchella</t>
  </si>
  <si>
    <t>(Ralfs &amp; Kutz.) Williams &amp; Round</t>
  </si>
  <si>
    <t>Fallacia subhamulata</t>
  </si>
  <si>
    <t>Fragilaria famelica var. famelica</t>
  </si>
  <si>
    <t>Hippodonta hungarica</t>
  </si>
  <si>
    <t>(Grunow) Lange-Bertalot Metzeltin &amp; Witkowski</t>
  </si>
  <si>
    <t>Navicula gregaria</t>
  </si>
  <si>
    <t>Donkin</t>
  </si>
  <si>
    <t>Navicula rotunda</t>
  </si>
  <si>
    <t>Navicula salinarum</t>
  </si>
  <si>
    <t>Grunow in Cleve &amp; Grunow</t>
  </si>
  <si>
    <t>Navicula veneta</t>
  </si>
  <si>
    <t>Nitzschia palea var. palea</t>
    <phoneticPr fontId="0" type="noConversion"/>
  </si>
  <si>
    <t>Staurosira construens var. construens</t>
    <phoneticPr fontId="0" type="noConversion"/>
  </si>
  <si>
    <t>Staurosira pinnata var. pinnata</t>
    <phoneticPr fontId="0" type="noConversion"/>
  </si>
  <si>
    <t>Gyrosigma peisonis</t>
  </si>
  <si>
    <t>(Grunow) Hustedt</t>
  </si>
  <si>
    <t>P445</t>
    <phoneticPr fontId="0" type="noConversion"/>
  </si>
  <si>
    <t>Czarnecki</t>
    <phoneticPr fontId="0" type="noConversion"/>
  </si>
  <si>
    <t>b 2,39</t>
    <phoneticPr fontId="0" type="noConversion"/>
  </si>
  <si>
    <t>Tarvavån</t>
    <phoneticPr fontId="0" type="noConversion"/>
  </si>
  <si>
    <t>Cymbella species</t>
  </si>
  <si>
    <t>gördlar</t>
    <phoneticPr fontId="0" type="noConversion"/>
  </si>
  <si>
    <t>Entomoneis ornata</t>
  </si>
  <si>
    <t>(Bailey) Reimer</t>
  </si>
  <si>
    <t>Eunotia pectinalis s.l.</t>
  </si>
  <si>
    <t>Gomphonema brebissonii</t>
  </si>
  <si>
    <t>Navicula rhynchocephala</t>
  </si>
  <si>
    <t>Neidium bisulcatum</t>
  </si>
  <si>
    <t>Langerstedt</t>
  </si>
  <si>
    <t>Nitzschia media</t>
  </si>
  <si>
    <t>Pinnularia perirrorata</t>
  </si>
  <si>
    <t>s.l. jmf SWF2/1 68:10</t>
    <phoneticPr fontId="0" type="noConversion"/>
  </si>
  <si>
    <t>Staurosira pinnata var. pinnata</t>
    <phoneticPr fontId="0" type="noConversion"/>
  </si>
  <si>
    <t>Lödde å uppströms vägbro i Löddeköpinge</t>
  </si>
  <si>
    <t>Amphora libyca Ehrenberg</t>
  </si>
  <si>
    <t>Amphora pediculus (Kützing) Grunow</t>
  </si>
  <si>
    <t>Amphora sp.</t>
  </si>
  <si>
    <t>Aulacoseira subarctica (O. Müller) Haworth</t>
  </si>
  <si>
    <t>Cocconeis pediculus Ehrenberg</t>
  </si>
  <si>
    <t>Cyclostephanos dubius (Fricke) Round</t>
  </si>
  <si>
    <t>Cyclostephanos invisitatus (Hohn &amp; Hellerman) Theriot, Stoermer &amp; Håkansson</t>
  </si>
  <si>
    <t>Cyclotella atomus Hustedt</t>
  </si>
  <si>
    <t>Cyclotella meneghiniana Kützing</t>
  </si>
  <si>
    <t>Diatoma vulgaris Bory</t>
  </si>
  <si>
    <t>Diploneis sp.</t>
  </si>
  <si>
    <t>Encyonema lange-bertalotii Krammer</t>
  </si>
  <si>
    <t>Fistulifera saprophila (Lange-Bertalot &amp; Bonik) Lange-Bertalot</t>
  </si>
  <si>
    <t>Fragilaria bidens Heiberg</t>
  </si>
  <si>
    <t>Fragilaria capucina Desmazieres var. capucina s.str.</t>
  </si>
  <si>
    <t>Fragilaria capucina Desmazières var. vaucheriae (Kützing) Lange-Bertalot</t>
  </si>
  <si>
    <t>Fragilaria mesolepta Rabenhorst</t>
  </si>
  <si>
    <t>Fragilaria rumpens (Kützing) G.W.F. Carlson</t>
  </si>
  <si>
    <t>Gomphonema olivaceum (Hornemann) Brébisson var. olivaceum</t>
  </si>
  <si>
    <t>Gomphonema parvulum Kützing var. parvulum</t>
  </si>
  <si>
    <t>Gomphonema pumilum (Grunow) Reichardt &amp; Lange-Bertalot s.l.</t>
  </si>
  <si>
    <t>Gomphonema truncatum Ehrenberg</t>
  </si>
  <si>
    <t>Melosira varians Agardh</t>
  </si>
  <si>
    <t>Navicula antonii Lange-Bertalot</t>
  </si>
  <si>
    <t>Navicula capitatoradiata Germain</t>
  </si>
  <si>
    <t>Navicula cryptotenella Lange-Bertalot</t>
  </si>
  <si>
    <t>Navicula gregaria Donkin</t>
  </si>
  <si>
    <t>Navicula lanceolata (Agardh) Ehrenberg</t>
  </si>
  <si>
    <t>Navicula radiosa Kützing</t>
  </si>
  <si>
    <t>Navicula seminulum Grunow</t>
  </si>
  <si>
    <t>Navicula sp.</t>
  </si>
  <si>
    <t xml:space="preserve">Navicula supergregaria Lange-Bertalot &amp; Rumrich </t>
  </si>
  <si>
    <t>Navicula tripunctata (O. F. Müller) Bory</t>
  </si>
  <si>
    <t>Navicula trophicatrix Lange-Bertalot</t>
  </si>
  <si>
    <t>Nitzschia amphibia Grunow f. amphibia</t>
  </si>
  <si>
    <t>Nitzschia archibaldii Lange-Bertalot</t>
  </si>
  <si>
    <t>Nitzschia dissipata (Kützing) Grunow var. dissipata</t>
  </si>
  <si>
    <t>Nitzschia fonticola Grunow</t>
  </si>
  <si>
    <t>Nitzschia intermedia Hantzsch ex Cleve &amp; Grunow</t>
  </si>
  <si>
    <t>Nitzschia linearis (Agardh) W. Smith var. linearis</t>
  </si>
  <si>
    <t>Nitzschia media Hantzsch</t>
  </si>
  <si>
    <t>Nitzschia palea (Kützing) W. Smith</t>
  </si>
  <si>
    <t>Nitzschia paleacea (Grunow) Grunow</t>
  </si>
  <si>
    <t>Nitzschia subcapitellata Hustedt</t>
  </si>
  <si>
    <t>Nitzschia vermicularis (Kützing) Hantzsch</t>
  </si>
  <si>
    <t>Planothidium lanceolatum (Brébisson ex Kützing) Lange-Bertalot</t>
  </si>
  <si>
    <t>Pseudostaurosira parasitica (W. Smith) Morales</t>
  </si>
  <si>
    <t>Puncticulata praetermissa (Lund) Håkansson</t>
  </si>
  <si>
    <t>Rhoicosphenia abbreviata (Agardh) Lange-Bertalot</t>
  </si>
  <si>
    <t>Staurosira brevistriata (Grunow) Grunow</t>
  </si>
  <si>
    <t>Stephanodiscus hantzschii Grunow f. tenuis (Hustedt) Håkansson &amp; Stoermer</t>
  </si>
  <si>
    <t>Stephanodiscus parvus Stoermer &amp; Håkansson</t>
  </si>
  <si>
    <t>Tabularia fasciculata (Agardh) Williams &amp; Round</t>
  </si>
  <si>
    <t>Ulnaria ulna (Nitzsch) Compère var. acus (Kützing) Lange-Bertalot</t>
  </si>
  <si>
    <t>nedströms stora vägbron i Köpinge, vänster sida ELLER före utflöde i Helge å ?</t>
  </si>
  <si>
    <t xml:space="preserve">Si45Msept2010 ELLER Si45a? </t>
  </si>
  <si>
    <t>6202425 eller 6201703</t>
  </si>
  <si>
    <t>1397450 eller 1398406</t>
  </si>
  <si>
    <t>Achnanthidium biasolettianum (Grunow) Lange-Bertalot</t>
  </si>
  <si>
    <t>Rödingsborg</t>
  </si>
  <si>
    <t>Achnanthidium bioretii (Germain) Edlund</t>
  </si>
  <si>
    <t>Achnanthidium daonense (Lange-Bertalot) Lange-Bertalot, Monnier &amp; Ector</t>
  </si>
  <si>
    <t>Adlafia suchlandtii (Hustedt) Moser, Lange-Bertalot &amp; Metzeltin</t>
  </si>
  <si>
    <t>Amphora pediculus (Kützing) Grunow s.l.</t>
  </si>
  <si>
    <t>Cocconeis pseudothumensis Reichardt</t>
  </si>
  <si>
    <t>Encyonema minutum (Hilse) Mann</t>
  </si>
  <si>
    <t>Meridion circulare (Greville) Agardh var. circulare</t>
  </si>
  <si>
    <t>Planothidium dubium (Grunow) Round &amp; Bukhtiyarova</t>
  </si>
  <si>
    <t>Chamaepinnularia sp.</t>
  </si>
  <si>
    <t>Hippodonta capitata (Ehrenberg) Lange-Bertalot, Metzeltin &amp; Witkowski</t>
  </si>
  <si>
    <t>Navicula rhynchotella Lange-Bertalot</t>
  </si>
  <si>
    <t>Nitzschia sp.</t>
  </si>
  <si>
    <t>Parlibellus protracta (Grunow) Witkowski, Lange-Bertalot &amp; Metzeltin</t>
  </si>
  <si>
    <t>Platessa conspicua (A. Mayer) Lange-Bertalot</t>
  </si>
  <si>
    <t>Staurosira venter (Ehrenberg) Cleve &amp; Möller s.l.</t>
  </si>
  <si>
    <t>Achnanthidium lauenburgianum (Hustedt) Monnier, Lange-Bertalot &amp; Ector</t>
  </si>
  <si>
    <t>Diadesmis contenta (Grunow ex. Van Heurck) Mann</t>
  </si>
  <si>
    <t>Encyonema reichardtii (Krammer) Mann</t>
  </si>
  <si>
    <t>Gomphonema micropus Kützing var. micropus</t>
  </si>
  <si>
    <t>Navicula reichardtiana Lange-Bertalot var. reichardtiana</t>
  </si>
  <si>
    <t xml:space="preserve">Planothidium frequentissimum (Lange-Bertalot) Lange-Bertalot </t>
  </si>
  <si>
    <t>Gomphonema parvulum (Kützing) Kützing var. parvulum</t>
  </si>
  <si>
    <t>Gyrosigma attenuatum (Kützing) Rabenhorst</t>
  </si>
  <si>
    <t>Mayamaea atomus (Kützing) Lange-Bertalot var. permitis (Hustedt) Lange-Bertalot</t>
  </si>
  <si>
    <t>Navicula trivialis Lange-Bertalot var. trivialis</t>
  </si>
  <si>
    <t>Nitzschia pusilla (Kützing) Grunow</t>
  </si>
  <si>
    <t>Planothidium rostratum (Oestrup) Lange-Bertalot</t>
  </si>
  <si>
    <t>Pseudostaurosira elliptica (Schumann) Edlund, Morales &amp; Spaulding</t>
  </si>
  <si>
    <t>Ulnaria ulna (Nitzsch) Compère</t>
  </si>
  <si>
    <t>Cocconeis neothumensis Krammer</t>
  </si>
  <si>
    <t>Geissleria sp.</t>
  </si>
  <si>
    <t>Sellaphora pupula (Kützing) Mereschkowsky</t>
  </si>
  <si>
    <t>Stephanodiscus hantzschii Grunow</t>
  </si>
  <si>
    <t>Achnanthidium kranzii (Lange-Bertalot) Round &amp; Bukhtiyarova</t>
  </si>
  <si>
    <t>Adlafia bryophila (Petersen) Moser, Lange-Bertalot &amp; Metzeltin</t>
  </si>
  <si>
    <t>Eunotia septentrionalis Oestrup</t>
  </si>
  <si>
    <t>Eunotia sp.</t>
  </si>
  <si>
    <t>Karayevia oblongella (Oestrup) Aboal</t>
  </si>
  <si>
    <t>Karayevia suchlandtii (Hustedt) Bukhtiyarova</t>
  </si>
  <si>
    <t>Navicula lundii Reichardt</t>
  </si>
  <si>
    <t>Pinnularia marchica Ilka Schönfelder</t>
  </si>
  <si>
    <t>Pinnularia sinistra Krammer</t>
  </si>
  <si>
    <t>Rossithidium pusillum (Grunow) Round &amp; Bukhtiyarova</t>
  </si>
  <si>
    <t>nedstr. Benmöllan</t>
  </si>
  <si>
    <t>Diadesmis perpusilla (Grunow) Mann</t>
  </si>
  <si>
    <t>Gomphonema clavatum Ehrenberg</t>
  </si>
  <si>
    <t>Meridion circulare (Greville) Agardh var. constrictum (Ralfs) Van Heurck</t>
  </si>
  <si>
    <t>Navicula ireneae Van de Vijver, Jarlman &amp; Lange-Bertalot</t>
  </si>
  <si>
    <t>Psammothidium rossii (Hustedt) Bukhtiyarova &amp; Round</t>
  </si>
  <si>
    <t>Färingtofta</t>
  </si>
  <si>
    <t>Encyonopsis subminuta Krammer &amp; Reichardt</t>
  </si>
  <si>
    <t>Eunotia muscicola Krasske var. muscicola</t>
  </si>
  <si>
    <t>Fragilaria bicapitata A. Mayer</t>
  </si>
  <si>
    <t>Frustulia amphipleuroides (Grunow) Cleve-Euler</t>
  </si>
  <si>
    <t>Hippodonta sp.</t>
  </si>
  <si>
    <t>Stauroneis smithii Grunow</t>
  </si>
  <si>
    <t>Ulnaria danica (Kützing) Compère &amp; Bukhtiyarova</t>
  </si>
  <si>
    <t>Minnesstensvägen</t>
  </si>
  <si>
    <t>Eolimna subminuscula (Manguin) Moser, Lange-Bertalot &amp; Metzeltin</t>
  </si>
  <si>
    <t>Frustulia vulgaris (Thwaites) De Toni</t>
  </si>
  <si>
    <t>Navicula veneta Kützing</t>
  </si>
  <si>
    <t>Nitzschia inconspicua Grunow</t>
  </si>
  <si>
    <t>Nitzschia sociabilis Hustedt</t>
  </si>
  <si>
    <t>Surirella brebissonii Krammer &amp; Lange-Bertalot var. kützingii Krammer &amp; Lange-Bertalot</t>
  </si>
  <si>
    <t>Thalassiosira weissflogii (Grunow) Fryxell &amp; Hasle</t>
  </si>
  <si>
    <t>Caloneis bacillum (Grunow) Cleve s.l.</t>
  </si>
  <si>
    <t>Craticula molestiformis (Hustedt) Lange-Bertalot</t>
  </si>
  <si>
    <t>Ådalavägen</t>
  </si>
  <si>
    <t>Nitzschia angustatula Lange-Bertalot</t>
  </si>
  <si>
    <t>Nitzschia supralitorea Lange-Bertalot</t>
  </si>
  <si>
    <t>Reimeria uniseriata Sala Guerrero &amp; Ferrario</t>
  </si>
  <si>
    <t>Tryblionella apiculata Gregory</t>
  </si>
  <si>
    <t>Tryblionella levidensis Wm. Smith</t>
  </si>
  <si>
    <t>Ulnaria ulna (Nitzsch) Compère Sippe angustissima (Grunow) Lange-Bertalot</t>
  </si>
  <si>
    <t>Fallacia subhamulata (Grunow) Mann</t>
  </si>
  <si>
    <t>Nitzschia recta Hantzsch</t>
  </si>
  <si>
    <t>Tryblionella debilis Arnott ex O'Meara</t>
  </si>
  <si>
    <t>Diatoma tenuis Agardh</t>
  </si>
  <si>
    <t>Gomphonema olivaceoides Hustedt</t>
  </si>
  <si>
    <t>Caloneis sp.</t>
  </si>
  <si>
    <t>Discostella pseudostelligera (Hustedt) Houk &amp; Klee</t>
  </si>
  <si>
    <t>Fallacia pygmaea (Kützing) Stickle &amp; Mann</t>
  </si>
  <si>
    <t>Hippodonta olofjarlmanii Van de Vijver &amp; Jarlman</t>
  </si>
  <si>
    <t>Karayevia clevei (Grunow) Bukhtiyarova</t>
  </si>
  <si>
    <t>Platessa holsatica (Hustedt) Lange-Bertalot</t>
  </si>
  <si>
    <t>Simonsenia delognei Lange-Bertalot</t>
  </si>
  <si>
    <t xml:space="preserve">Stauroneis leguminopsis Lange-Bertalot &amp; Krammer </t>
  </si>
  <si>
    <t>Stauroneis thermicola (Petersen) Lund</t>
  </si>
  <si>
    <t>Achnanthes lanceolata ssp. frequentissima var. rostratiformis Lange-Bertalot</t>
  </si>
  <si>
    <t>Amphora veneta Kützing</t>
  </si>
  <si>
    <t>Denticula tenuis Kützing</t>
  </si>
  <si>
    <t>Diploneis oculata (Brébisson) Cleve</t>
  </si>
  <si>
    <t>Geissleria decussis (Ostrup) Lange-Bertalot &amp; Metzeltin</t>
  </si>
  <si>
    <t>Karayevia laterostrata (Hustedt) Bukhtiyarova</t>
  </si>
  <si>
    <t>Luticola mutica (Kützing) Mann</t>
  </si>
  <si>
    <t>Placoneis clementis (Grunow) Cox</t>
  </si>
  <si>
    <t>Placoneis elginensis (Gregory) Cox</t>
  </si>
  <si>
    <t>Staurosira dubia Grunow</t>
  </si>
  <si>
    <t>Surirella angusta Kützing</t>
  </si>
  <si>
    <t>Surirella minuta Brébisson</t>
  </si>
  <si>
    <t>Achnanthes sp.</t>
  </si>
  <si>
    <t>2011-07-21</t>
  </si>
  <si>
    <t>Amphora ovalis (Kützing) Kützing</t>
  </si>
  <si>
    <t>Fragilaria capucina Desmazières var. distans (Grunow) Lange-Bertalot</t>
  </si>
  <si>
    <t>Gomphonema minutum (Agardh) Agardh</t>
  </si>
  <si>
    <t>Diatoma moniliformis Kützing</t>
  </si>
  <si>
    <t>Encyonema prostratum (Berkeley) Kützing</t>
  </si>
  <si>
    <t>Navicula tenelloides Hustedt</t>
  </si>
  <si>
    <t>Navicula upsaliensis (Grunow) Peragallo</t>
  </si>
  <si>
    <t>Navicula vilaplanii (Lange-Bertalot &amp; Sabater) Lange-Bertalot &amp; Sabater</t>
  </si>
  <si>
    <t>Pseudostaurosira parasitica (W. Smith) Morales var. subconstricta (Grunow) Morales</t>
  </si>
  <si>
    <t>Nedre Århult</t>
  </si>
  <si>
    <t>Eunotia bilunaris (Ehrenberg) Mills var. mucophila Lange-Bertalot, Nörpel &amp; Alles</t>
  </si>
  <si>
    <t>Fragilaria famelica (Kützing) Lange-Bertalot var. littoralis (Germain) Lange-Bertalot</t>
  </si>
  <si>
    <t>Fragilaria sp.</t>
  </si>
  <si>
    <t>Djursholm</t>
  </si>
  <si>
    <t>Eunotia pectinalis (Dyllwyn) Rabenhorst</t>
  </si>
  <si>
    <t>Stenopterobia delicatissima (Lewis) Brebisson ex Van Heurck</t>
  </si>
  <si>
    <t>Sofiedal</t>
  </si>
  <si>
    <t>Encyonema silesiacum (Bleisch) Mann</t>
  </si>
  <si>
    <t>Eunotia circumborealis Lange-Bertalot &amp; Nörpel</t>
  </si>
  <si>
    <t>Eunotia exigua (Brébisson ex Kützing) Rabenhorst</t>
  </si>
  <si>
    <t>Staurosira pseudoconstruens (Marciniak) Lange-Bertalot</t>
  </si>
  <si>
    <t>Osby</t>
  </si>
  <si>
    <t>Caloneis vasileyevae Lange-Bertalot, Genkal &amp; Vekhov</t>
  </si>
  <si>
    <t>Chamaepinnularia mediocris (Krasske) Lange-Bertalot</t>
  </si>
  <si>
    <t>Eunotia groenlandica (Grunow) Nörpel-Schempp &amp; Lange-Bertalot</t>
  </si>
  <si>
    <t>Eunotia varioundulata Nörpel &amp; Lange-Bertalot</t>
  </si>
  <si>
    <t>Navicula festiva Krasske</t>
  </si>
  <si>
    <t>Neidium sp.</t>
  </si>
  <si>
    <t>Orthoseira sp.</t>
  </si>
  <si>
    <t>Pinnularia perirrorata Krammer</t>
  </si>
  <si>
    <t>Psammothidium lacus-vulcani (Lange-Bertalot &amp; Krammer) Bukhtiyarova &amp; Round</t>
  </si>
  <si>
    <t>Psammothidium marginulatum (Grunow) Bukhtiyarova &amp; Round</t>
  </si>
  <si>
    <t>Stauroneis legumen (Ehrenberg) Kützing</t>
  </si>
  <si>
    <t>Staurosira construens Ehrenberg</t>
  </si>
  <si>
    <t>Surirella sp.</t>
  </si>
  <si>
    <t>Kruseböke</t>
  </si>
  <si>
    <t>Aulacoseira crassipunctata Krammer</t>
  </si>
  <si>
    <t>Aulacoseira lacustris (Grunow) Krammer</t>
  </si>
  <si>
    <t>Aulacoseira tenella (Nygaard) Simonsen</t>
  </si>
  <si>
    <t>Eunotia arcus Ehrenberg var. arcus</t>
  </si>
  <si>
    <t>Nitzschia perminuta (Grunow) M. Peragallo</t>
  </si>
  <si>
    <t>Pinnularia subcapitata Gregory var. elongata Krammer</t>
  </si>
  <si>
    <t>Staurosira construens Ehrenberg var. exigua (W. Smith) Kobayasi</t>
  </si>
  <si>
    <t>Ekeshult</t>
  </si>
  <si>
    <t>Stauroneis kriegeri Patrick</t>
  </si>
  <si>
    <t>Duvhult</t>
  </si>
  <si>
    <t>Encyonema perpusillum (A. Cleve) Mann</t>
  </si>
  <si>
    <t>Pinnularia biceps Gregory var. biceps</t>
  </si>
  <si>
    <t>Pinnularia subinterrupta Krammer &amp; Schroeter</t>
  </si>
  <si>
    <t>Ulvshult</t>
  </si>
  <si>
    <t>Luticola acidoclinata Lange-Bertalot</t>
  </si>
  <si>
    <t>Nitzschia linearis (Agardh) W. Smith var. subtilis (Grunow) Hustedt</t>
  </si>
  <si>
    <t>Nitzschia rectiformis Hustedt</t>
  </si>
  <si>
    <t>Achnanthidium minutissimum group I (mean width &lt;2,2 µm)</t>
  </si>
  <si>
    <t>Rumpeboda</t>
  </si>
  <si>
    <t>Eunotia microcephala Krasske</t>
  </si>
  <si>
    <t>Eunotia paludosa Grunow var. trinacria (Krasske) Nörpel &amp; Alles</t>
  </si>
  <si>
    <t>Eunotia seminulum Nörpel &amp; Lange-Bertalot</t>
  </si>
  <si>
    <t>Fragilaria virescens Ralfs</t>
  </si>
  <si>
    <t>Stauroneis heinii Lange-Bertalot &amp; Krammer</t>
  </si>
  <si>
    <t>Norr om Borgen</t>
  </si>
  <si>
    <t>Aulacoseira "tenuistriata" Lange-Bertalot &amp; Krammer (Manuskriptnamen)</t>
  </si>
  <si>
    <t>Encyonema ventricosum (Agardh) Grunow</t>
  </si>
  <si>
    <t>Fragilaria pararumpens Lange-Bertalot, G. Hofmann &amp; Werum</t>
  </si>
  <si>
    <t>Frustulia weinholdii Hustedt</t>
  </si>
  <si>
    <t>Gomphonema gracile Ehrenberg</t>
  </si>
  <si>
    <t>Staurosira opacolineata (Lange-Bertalot) Witon, Lange-Bertalot &amp; Witkowski</t>
  </si>
  <si>
    <t>Rakkurijoki</t>
    <phoneticPr fontId="0" type="noConversion"/>
  </si>
  <si>
    <t>Denticula kuetzingii</t>
  </si>
  <si>
    <t>Diatoma moniliformis</t>
  </si>
  <si>
    <t>Encyonopsis perborealis</t>
  </si>
  <si>
    <t>Fragilaria delicatissima</t>
  </si>
  <si>
    <t>Gomphonema vibrio</t>
  </si>
  <si>
    <t>Navicula wildii</t>
  </si>
  <si>
    <t>Staurosira construens var. construens</t>
  </si>
  <si>
    <t>s.l.</t>
  </si>
  <si>
    <t>b 2,43</t>
  </si>
  <si>
    <t>Encyonema lunatum</t>
  </si>
  <si>
    <t>(W. Smith in Greville) Van Heurck</t>
  </si>
  <si>
    <t>Karayevia suchlandtii</t>
  </si>
  <si>
    <t>Rossithidium nodosum</t>
  </si>
  <si>
    <t>(A. Cleve) Aboal</t>
  </si>
  <si>
    <t>Surirella linearis var. linearis</t>
    <phoneticPr fontId="0" type="noConversion"/>
  </si>
  <si>
    <t>W. Smith</t>
  </si>
  <si>
    <t>Tabellaria fenestrata</t>
  </si>
  <si>
    <t>(Lyngbye) Kützing</t>
  </si>
  <si>
    <t>Ulnaria ulna var. ulna</t>
    <phoneticPr fontId="0" type="noConversion"/>
  </si>
  <si>
    <t>(Nitzsch) P. Compère</t>
  </si>
  <si>
    <t>Czarnecki</t>
    <phoneticPr fontId="0" type="noConversion"/>
  </si>
  <si>
    <t>Leipiojoki</t>
    <phoneticPr fontId="0" type="noConversion"/>
  </si>
  <si>
    <t>Eunotia arcus</t>
  </si>
  <si>
    <t>Gomphonema clavatum</t>
  </si>
  <si>
    <t>Achnanthidium caledonicum</t>
  </si>
  <si>
    <t>Lange-Bertalot</t>
    <phoneticPr fontId="0" type="noConversion"/>
  </si>
  <si>
    <t>b 2,42</t>
  </si>
  <si>
    <t>ESLE</t>
    <phoneticPr fontId="0" type="noConversion"/>
  </si>
  <si>
    <t>(Bleisch) Mann</t>
    <phoneticPr fontId="0" type="noConversion"/>
  </si>
  <si>
    <t>Witkowski &amp; Lange-Bertalot</t>
  </si>
  <si>
    <t>Fragilaria polonica</t>
  </si>
  <si>
    <t>Naviculadicta species</t>
  </si>
  <si>
    <t>Encyonema auerswaldii</t>
  </si>
  <si>
    <t>jfr Icon2 T76:23</t>
  </si>
  <si>
    <t>Tryblionella angustata</t>
  </si>
  <si>
    <t>Loussajoki</t>
    <phoneticPr fontId="0" type="noConversion"/>
  </si>
  <si>
    <t>14 st är för korta</t>
    <phoneticPr fontId="0" type="noConversion"/>
  </si>
  <si>
    <t>Encyonema reichardtii</t>
  </si>
  <si>
    <t>(Krammer) Mann</t>
  </si>
  <si>
    <t>ESLE</t>
    <phoneticPr fontId="0" type="noConversion"/>
  </si>
  <si>
    <t>(Bleisch) Mann</t>
    <phoneticPr fontId="0" type="noConversion"/>
  </si>
  <si>
    <t>Encyonopsis minuta</t>
  </si>
  <si>
    <t>Gomphonema olivaceoides</t>
  </si>
  <si>
    <t>Nitzschia dissipata</t>
  </si>
  <si>
    <t>Nitzschia frustulum var. frustulum</t>
    <phoneticPr fontId="0" type="noConversion"/>
  </si>
  <si>
    <t>Staurosira pinnata var. pinnata</t>
    <phoneticPr fontId="0" type="noConversion"/>
  </si>
  <si>
    <t>Ulnaria ulna var. ulna</t>
    <phoneticPr fontId="0" type="noConversion"/>
  </si>
  <si>
    <t>Nygård</t>
  </si>
  <si>
    <t>Persbo</t>
  </si>
  <si>
    <t>Chamaepinnularia soehrensis var. muscicola</t>
  </si>
  <si>
    <t>(Petersen) Lange-Bertalot &amp; Krammer</t>
  </si>
  <si>
    <t>Naviculadicta umbra</t>
  </si>
  <si>
    <t>Pseudostaurosira parasitica var. parasitica</t>
  </si>
  <si>
    <t>rossii o.ä.</t>
  </si>
  <si>
    <t>Aulacoseira lirata</t>
  </si>
  <si>
    <t>(Ehrenberg) Ross</t>
  </si>
  <si>
    <t>Brachysira vitrea</t>
  </si>
  <si>
    <t>(Grunow) Ross in Hartley</t>
  </si>
  <si>
    <t>SWF 155/21: E.paludosa s Hustedt</t>
  </si>
  <si>
    <t>Eunotia biceps</t>
  </si>
  <si>
    <t>Ehrenberg sensu Grunow in van Heurck</t>
  </si>
  <si>
    <t>Stenopterobia densestriata</t>
  </si>
  <si>
    <t>Nitzschia microcephala</t>
  </si>
  <si>
    <t>2 small, but radiär striae</t>
  </si>
  <si>
    <t>SWF110/2</t>
  </si>
  <si>
    <t>Encyonema fogedii (MT2)</t>
  </si>
  <si>
    <t>Nupela impexiformis</t>
  </si>
  <si>
    <t>Surirella amphioxys</t>
  </si>
  <si>
    <t>Gomphonema gracile</t>
  </si>
  <si>
    <t xml:space="preserve"> GPARgroup</t>
  </si>
  <si>
    <t>Gomphonema apuncto</t>
  </si>
  <si>
    <t>no IPS index values -&gt; taken for GOMS (3,6/2)</t>
  </si>
  <si>
    <t>4 intermediate forms</t>
  </si>
  <si>
    <t>Navicula schmassmannii</t>
  </si>
  <si>
    <t xml:space="preserve">Navicula antonioides </t>
  </si>
  <si>
    <t xml:space="preserve">Van de Vijver, Jarlman &amp; Lange-Bertalot </t>
  </si>
  <si>
    <t>(Reinsch) Krammer</t>
  </si>
  <si>
    <t>Eunotia minor s.l.</t>
  </si>
  <si>
    <t>(Kützing) Grunow in Van Heurck</t>
  </si>
  <si>
    <t>Caloneis silicula</t>
  </si>
  <si>
    <t>Acanthoceras zachariasii</t>
  </si>
  <si>
    <t>(Brun) Simonsen</t>
  </si>
  <si>
    <t>very large</t>
  </si>
  <si>
    <t>Surirella angusta</t>
  </si>
  <si>
    <t>AB</t>
  </si>
  <si>
    <t>Amphora copulata (Kützing) Schoeman &amp; Archibald</t>
  </si>
  <si>
    <t>Aulacoseira granulata (Ehrenberg) Simonsen</t>
  </si>
  <si>
    <t>Cyclotella ocellata Pantocsek</t>
  </si>
  <si>
    <t>Cyclotella radiosa (Grunow) Lemmermann</t>
  </si>
  <si>
    <t>Cyclotella sp.</t>
  </si>
  <si>
    <t>Encyonema caespitosum Kützing</t>
  </si>
  <si>
    <t>Epithemia sorex Kützing</t>
  </si>
  <si>
    <t>Fragilaria tenera (W. Smith) Lange-Bertalot</t>
  </si>
  <si>
    <t>Gomphonema angustatum (Kützing) Rabenhorst</t>
  </si>
  <si>
    <t>Gyrosigma nodiferum (Grunow) Reimer</t>
  </si>
  <si>
    <t>Lemnicola hungarica (Grunow) Round &amp; Basson</t>
  </si>
  <si>
    <t xml:space="preserve">Navicula antonioides Van de Vijver, Jarlman &amp; Lange-Bertalot </t>
  </si>
  <si>
    <t>Navicula cryptotenelloides Lange-Bertalot</t>
  </si>
  <si>
    <t>Navicula radiosafallax Lange-Bertalot</t>
  </si>
  <si>
    <t>Mayamaea atomus (Kützing) Lange-Bertalot</t>
  </si>
  <si>
    <t>Navicula rotunda Hustedt</t>
  </si>
  <si>
    <t>två svagt missbildade skal (utbuktning)</t>
  </si>
  <si>
    <t>Navicula slesvicensis Grunow</t>
  </si>
  <si>
    <t>Nitzschia brevissima Grunow</t>
  </si>
  <si>
    <t>Nitzschia commutatoides Lange-Bertalot</t>
  </si>
  <si>
    <t>Nitzschia tubicola Grunow</t>
  </si>
  <si>
    <t>Nitzschia filiformis (W. Smith) Van Heurck var. filiformis</t>
  </si>
  <si>
    <t>Nitzschia subacicularis Hustedt</t>
  </si>
  <si>
    <t>Amphipleura pellucida (Kützing) Kützing</t>
  </si>
  <si>
    <t>2 deformerade skal, 1st. tydligt avvikande raf samt inbuktningar, 1 st. svagt asymmetrisk form</t>
  </si>
  <si>
    <t>Nitzschia radicula Hustedt</t>
  </si>
  <si>
    <t>1st. Deformerat skal, svagt asymmetrisk</t>
  </si>
  <si>
    <t>ett missbildat skal, tydligt asymmetriskt</t>
  </si>
  <si>
    <t>ett missbildat skal, tydlig felaktig striering</t>
  </si>
  <si>
    <t>Achnanthes lanceolata (Brébisson) Grunow ssp. frequentissima Lange-Bertalot</t>
  </si>
  <si>
    <t>Achnanthes minutissima group III (mean width &gt;2,8µm)</t>
  </si>
  <si>
    <t>1At - 1</t>
  </si>
  <si>
    <t>Cymbella excisa Kützing</t>
  </si>
  <si>
    <t>Cymbella sp.</t>
  </si>
  <si>
    <t>Encyonema sp.</t>
  </si>
  <si>
    <t>Encyonopsis minuta Krammer &amp; Reichardt</t>
  </si>
  <si>
    <t>Fragilaria cf. bidens Heiberg</t>
  </si>
  <si>
    <t>Fragilaria capucina Desmazières var. rumpens (Kützing) Lange-Bertalot</t>
  </si>
  <si>
    <t>Fragilaria capucina Desmazières cf. var. rumpens (Kützing) Lange-Bertalot</t>
  </si>
  <si>
    <t>Fragilaria capucina-grupp</t>
  </si>
  <si>
    <t>Fragilaria famelica (Kutzing) Lange-Bertalot var. famelica</t>
  </si>
  <si>
    <t>Gomphonema cf. auritum A. Braun ex. Kützing</t>
  </si>
  <si>
    <t>Gomphonema olivaceum (Hornemann) Brébisson var. olivaceoides (Hustedt) Lange-Bertalot</t>
  </si>
  <si>
    <t>Gomphonema pumilum group</t>
  </si>
  <si>
    <t>Mayamaea atomus var. permitis (Hustedt) Lange-Bertalot</t>
  </si>
  <si>
    <t>Navicula canoris Hohn &amp; Hellerman</t>
  </si>
  <si>
    <t>Navicula minima Grunow</t>
  </si>
  <si>
    <t>Navicula reichardtiana Lange-Bertalot var reichardtiana</t>
  </si>
  <si>
    <t>Nitzschia acula Hantzsch</t>
  </si>
  <si>
    <t>Nitzschia cf. bacillum Hustedt</t>
  </si>
  <si>
    <t>Nitzschia fonticola Grunow in Cleve &amp; Möller</t>
  </si>
  <si>
    <t>Nitzschia recta Hantzsch in Rabenhorst</t>
  </si>
  <si>
    <t>Surirella brebissonii var. kützingii Krammer &amp; Lange-Bertalot</t>
  </si>
  <si>
    <t>Thalassiosira weissflogii</t>
  </si>
  <si>
    <t>inga missbildningar</t>
  </si>
  <si>
    <t>Achnanthes lauenburgiana Hustedt</t>
  </si>
  <si>
    <t>Adlafia minuscula (Grunow) Lange-Bertalot</t>
  </si>
  <si>
    <t>Craticula cuspidata (Kützing) D.G.Mann</t>
  </si>
  <si>
    <t>Cymatopleura solea (Brebisson) W.Smith var.solea</t>
  </si>
  <si>
    <t>Fragilaria cf. brevistriata Grunow</t>
  </si>
  <si>
    <t>Fragilaria construens (Ehrenberg) Grunow f. construens</t>
  </si>
  <si>
    <t>Fragilaria construens (Ehrenberg) Grunow f. venter (Ehrenberg) Hustedt</t>
  </si>
  <si>
    <t>Fragilaria cf. elliptica Schumann</t>
  </si>
  <si>
    <t>Fragilaria pinnata Ehrenberg var. pinnata</t>
  </si>
  <si>
    <t>Mayamaea atomus var. alcimonica (Reichardt) Reichardt</t>
  </si>
  <si>
    <t>Navicula gallica (W. Smith) Lagerstedt var. perpusilla (Grunow) Lange-Bertalot</t>
  </si>
  <si>
    <t>Navicula mutica Kützing var. mutica</t>
  </si>
  <si>
    <t>Navicula pygmaea Kutzing</t>
  </si>
  <si>
    <t>Navicula spp.</t>
  </si>
  <si>
    <t>Nitzschia acicularis (Kützing) W.M. Smith</t>
  </si>
  <si>
    <t>Nitzschia cf. archibaldii Lange-Bertalot</t>
  </si>
  <si>
    <t>Nitzschia capitellata Hustedt in A. Schmidt &amp; al.</t>
  </si>
  <si>
    <t xml:space="preserve">Nitzschia commutatoides Lange-Bertalot                                  </t>
  </si>
  <si>
    <t>Nitzschia draveillensis Coste &amp; Ricard</t>
  </si>
  <si>
    <t>Nitzschia graciliformis Lange-Bertalot &amp; Simonsen</t>
  </si>
  <si>
    <t>Nitzschia hungarica Grunow</t>
  </si>
  <si>
    <t xml:space="preserve">Nitzschia intermedia Hantzsch ex Cleve &amp; Grunow </t>
  </si>
  <si>
    <t xml:space="preserve">Nitzschia palea (Kützing) W. Smith var. tenuirostris Grunow in V. Heurck            </t>
  </si>
  <si>
    <t>Nitzschia spp.</t>
  </si>
  <si>
    <t>Achnanthes cf. ventralis (Krasske) Lange-Bertalot</t>
  </si>
  <si>
    <t>Achnanthes clevei Grunow var. clevei</t>
  </si>
  <si>
    <t>Achnanthes exigua Grunow in Cl. &amp; Grun. var. exigua</t>
  </si>
  <si>
    <t xml:space="preserve">Achnanthes helvetica (Hustedt) Lange-Bertalot, Kusber &amp; Metzeltin </t>
  </si>
  <si>
    <t>Achnanthes laevis Oestrup var. laevis Oestrup</t>
  </si>
  <si>
    <t xml:space="preserve">Achnanthes lanceolata ssp. frequentissima var. rostratiformis Lange-Bertal            </t>
  </si>
  <si>
    <t>Achnanthes laterostrata Hustedt</t>
  </si>
  <si>
    <t>Achnanthes minutissima group II (mean width 2,2-2,8µm)</t>
  </si>
  <si>
    <t>1As - 5</t>
  </si>
  <si>
    <t>Achnanthes pusilla (Grunow) De Toni</t>
  </si>
  <si>
    <t>Aulacoseira cf. subarctica (O. Müller) Haworth</t>
  </si>
  <si>
    <t xml:space="preserve">Aulacoseira granulata (Ehrenberg) Simonsen                                                 </t>
  </si>
  <si>
    <t>1As - 2, 1Cs - 1</t>
  </si>
  <si>
    <t>Cyclotella cf. pseudostelligera Hustedt</t>
  </si>
  <si>
    <t>Cyclotella pseudostelligera Hustedt</t>
  </si>
  <si>
    <t xml:space="preserve">Diploneis sp. </t>
  </si>
  <si>
    <t>Encyonema reichardtii (Krammer) D.G.Mann</t>
  </si>
  <si>
    <t>Epithemia sp.</t>
  </si>
  <si>
    <t>Eunotia minor (Kützing) Grunow in Van Heurck</t>
  </si>
  <si>
    <t>Gomphonema parvulum Kützing var. exilissimum Grunow</t>
  </si>
  <si>
    <t>Navicula pupula Kützing</t>
  </si>
  <si>
    <t>1As - 2 (Adlafia cf. suchlandtii)</t>
  </si>
  <si>
    <t>Nitzschia cf. fonticola Grunow in Cleve &amp; Möller</t>
  </si>
  <si>
    <t>Nitzschia dissipata (Kützing) Grunow var. media (Hantzsch) Grunow</t>
  </si>
  <si>
    <t xml:space="preserve">Nitzschia sp.                                                                 </t>
  </si>
  <si>
    <t>Stephanodiscus cf. medius Håkansson</t>
  </si>
  <si>
    <t>Cymbella excisa Kützing var. excisa</t>
  </si>
  <si>
    <t xml:space="preserve">Cymbella lanceolata (Agardh) Agardh var. lanceolata                                   </t>
  </si>
  <si>
    <t xml:space="preserve">Cymbella sp.                                                             </t>
  </si>
  <si>
    <t>Encyonopsis sp.</t>
  </si>
  <si>
    <t>Fragilaria capucina Desmazières var. capucina</t>
  </si>
  <si>
    <t>Fragilaria capucina Desmazières var. mesolepta (Rabenhorst) Rabenhorst</t>
  </si>
  <si>
    <t xml:space="preserve">Fragilaria famelica (Kutzing) Lange-Bertalot var. famelica                            </t>
  </si>
  <si>
    <t xml:space="preserve">Gomphonema parvulum Kützing var. parvulum </t>
  </si>
  <si>
    <t>Navicula contenta Grunow</t>
  </si>
  <si>
    <t xml:space="preserve">Nitzschia amphibia Grunow f. amphibia                                                  </t>
  </si>
  <si>
    <t xml:space="preserve">Nitzschia palea (Kützing) W. Smith var. debilis (Kützing) Grunow            </t>
  </si>
  <si>
    <t>30 st. missbildade skal (7 tydl. Inbuktning, 16 svag inbuktning, 2 svagt asym., 5 svag utbuktning)</t>
  </si>
  <si>
    <t>Fragilaria famelica (Kützing) Lange-Bertalot var. famelica</t>
  </si>
  <si>
    <t>Nitzschia pseudofonticola Hustedt</t>
  </si>
  <si>
    <t>varav 6 st. Icon2, T70 21a-b</t>
  </si>
  <si>
    <t>Surirella amphioxys W. Smith</t>
  </si>
  <si>
    <t>Aulacoseira italica (Ehrenberg) Simonsen var. tenuissima (Grunow) Simonsen</t>
  </si>
  <si>
    <t>Aulacoseira lirata (Ehrenberg) Ross in Hartley</t>
  </si>
  <si>
    <t>Fragilaria nanoides Lange-Bertalot</t>
  </si>
  <si>
    <t>Gomphonema auritum A. Braun ex. Kützing</t>
  </si>
  <si>
    <t>Gyrosigma obscurum (W. Smith) Griffith &amp; Henfrey</t>
  </si>
  <si>
    <t>Navicula venerablis Hohn &amp; Hellerman</t>
  </si>
  <si>
    <t>Nupela sp.</t>
  </si>
  <si>
    <t>spp.</t>
  </si>
  <si>
    <t>1 tydligt deformerat skal (avvikande striering)</t>
  </si>
  <si>
    <t>Lesseboånuppströms RV</t>
    <phoneticPr fontId="0" type="noConversion"/>
  </si>
  <si>
    <t>(Østrup) Haworth</t>
  </si>
  <si>
    <t>rosii?</t>
    <phoneticPr fontId="0" type="noConversion"/>
  </si>
  <si>
    <t>Eolimna subminuscula</t>
  </si>
  <si>
    <t>Eucocconeis alpestris</t>
  </si>
  <si>
    <t>Geissleria species</t>
  </si>
  <si>
    <t>Hippodonta capitata</t>
  </si>
  <si>
    <t>Lange-Bert.Metzeltin &amp; Witkowski</t>
  </si>
  <si>
    <t>Mayamaea atomus var. alcimonica</t>
  </si>
  <si>
    <t>Navicula pseudobryophila</t>
  </si>
  <si>
    <t>Naviculadicta Iconogr. 2, Taf. 27:17-18</t>
  </si>
  <si>
    <t>Lange-Bertalot</t>
    <phoneticPr fontId="0" type="noConversion"/>
  </si>
  <si>
    <t>Lesseboån nedströms RV</t>
    <phoneticPr fontId="0" type="noConversion"/>
  </si>
  <si>
    <t>rosii/ocelata?</t>
    <phoneticPr fontId="0" type="noConversion"/>
  </si>
  <si>
    <t>Encyonema minutiforme</t>
  </si>
  <si>
    <t>(Ralfs) Rabenhorst</t>
  </si>
  <si>
    <t>Naviculadicta vitabunda</t>
  </si>
  <si>
    <t>Pseudostaurosira parasitica var. parasitica</t>
    <phoneticPr fontId="0" type="noConversion"/>
  </si>
  <si>
    <t>Ulnaria sp</t>
  </si>
  <si>
    <t>Fragilaria construens s.l.</t>
  </si>
  <si>
    <t>Encionema rostratum</t>
  </si>
  <si>
    <t>Actinocyclus normanii (Gregory ex Greville) Hustedt morphotype normanii</t>
  </si>
  <si>
    <t>"APED" utan prickar</t>
  </si>
  <si>
    <t>Fragilaria crotonensis Kitton</t>
  </si>
  <si>
    <t>Gyrosigma acuminatum (Kützing) Rabenhorst</t>
  </si>
  <si>
    <t>Nitzschia palea (Kützing) W. Smith var. tenuirostris Grunow</t>
  </si>
  <si>
    <t>Planothidium frequentissimum (Lange-Bertalot) Lange-Bertalot</t>
  </si>
  <si>
    <t>Planothidium joursacense (Héribaud) Lange-Bertalot</t>
  </si>
  <si>
    <t>Staurosira berolinensis (Lemmermann) Lange-Bertalot</t>
  </si>
  <si>
    <t>Stephanodiscus medius Håkansson</t>
  </si>
  <si>
    <t>Craticula minusculoides (Hustedt) Lange-Bertalot</t>
  </si>
  <si>
    <t>Eunotia diodon Ehrenberg</t>
  </si>
  <si>
    <t>Fragilaria cassubica Witkowski &amp; Lange-Bertalot</t>
  </si>
  <si>
    <t>Gomphonema brebissoni Kützing</t>
  </si>
  <si>
    <t>Gomphonema clavatulum Reichardt</t>
  </si>
  <si>
    <t>Navicula germainii Wallace</t>
  </si>
  <si>
    <t>Nitzschia capitellata Hustedt</t>
  </si>
  <si>
    <t>Nitzschia clausii Hantzsch</t>
  </si>
  <si>
    <t>Nitzschia frustulum (Kützing) Grunow var. frustulum</t>
  </si>
  <si>
    <t>bland cf. finns några som också ev. skulle kunna vara Thalassiosira (pseudonana-typ)</t>
  </si>
  <si>
    <t>Discostella woltereckii (Hustedt) Houk &amp; Klee</t>
  </si>
  <si>
    <t>Nitzschia liebetruthii Rabenhorst var. liebetruthii</t>
  </si>
  <si>
    <t>Planothidium biporomum (Hohn &amp; Hellerman) Lange-Bertalot</t>
  </si>
  <si>
    <t>Cocconeis sp.</t>
  </si>
  <si>
    <t>Gomphonema innocens Reichardt</t>
  </si>
  <si>
    <t>Navicula schmassmannii Hustedt</t>
  </si>
  <si>
    <t>Navigiolum canoris (Hohn &amp; Hellerman) Lange-Bertalot</t>
  </si>
  <si>
    <t>Nitzschia agnita Hustedt</t>
  </si>
  <si>
    <t>Nitzschia levidensis (W. Smith) Grunow var. salinarum Grunow</t>
  </si>
  <si>
    <t>Nitzschia parvula W.M.Smith</t>
  </si>
  <si>
    <t>36 tydligt asymmetriska skal på 1000 räknade, 14 svagt asymmetriska skal på 1000 räknade</t>
  </si>
  <si>
    <t>ett svagt missbildat skal på 1000 räknade</t>
  </si>
  <si>
    <t>Amphora inariensis Krammer</t>
  </si>
  <si>
    <t>Navicula aboensis (Cleve) Hustedt</t>
  </si>
  <si>
    <t>Planothidium granum (Hohn &amp; Hellerman) Lange-Bertalot</t>
  </si>
  <si>
    <t>för smal(?)</t>
  </si>
  <si>
    <t>Puncticulata radiosa (Lemmermann) Håkansson</t>
  </si>
  <si>
    <t>Sellaphora bacillum (Ehrenberg) Mann</t>
  </si>
  <si>
    <t>Epithemia adnata (Kützing) Brébisson</t>
  </si>
  <si>
    <t>Fragilaria spinarum Lange-Bertalot &amp; Metzeltin</t>
  </si>
  <si>
    <t>Gomphonema exilissimum (Grunow) Lange-Bertalot &amp; Reichardt</t>
  </si>
  <si>
    <t>Hantzschia amphioxys (Ehrenberg) Grunow</t>
  </si>
  <si>
    <t>Navicula longicephala Hustedt</t>
  </si>
  <si>
    <t>Nitzschia sigma (Kützing) W. Smith</t>
  </si>
  <si>
    <t>Pinnularia obscura Krasske</t>
  </si>
  <si>
    <t>Surirella lapponica A. Cleve</t>
  </si>
  <si>
    <t>Asterionella formosa Hassall</t>
  </si>
  <si>
    <t>Sellaphora mutatoides Lange-Bertalot &amp; Metzeltin</t>
  </si>
  <si>
    <t>Thalassiosira sp.</t>
  </si>
  <si>
    <t>ett tydligt deformerat skal (inbuktning)</t>
  </si>
  <si>
    <t>ett tydligt deformerat skal (assymetrisk, oilka ändar)</t>
  </si>
  <si>
    <t>Navicula caterva Hohn &amp; Hellerman</t>
  </si>
  <si>
    <t>Naviculadicta sp.</t>
  </si>
  <si>
    <t>Thalassiosira proschkinae Makarov</t>
  </si>
  <si>
    <t>Achnanthidium exiguum (Grunow) Czarnecki</t>
  </si>
  <si>
    <t>Fragilaria nanana Lange-Bertalot</t>
  </si>
  <si>
    <t>Fragilaria perminuta (Grunow) Lange-Bertalot</t>
  </si>
  <si>
    <t>Gomphosphenia lingulatiformis (Lange-Bertalot &amp; Reichardt) Lange-Bertalot</t>
  </si>
  <si>
    <t>Nitzschia bacillum Hustedt</t>
  </si>
  <si>
    <t>Nitzschia valdestriata Aleem &amp; Hustedt</t>
  </si>
  <si>
    <t>Psammothidium levanderi (Hustedt) Czarnecki</t>
  </si>
  <si>
    <t>Sellaphora stroemii (Hustedt) Mann</t>
  </si>
  <si>
    <t>Coscinodiscus sp.</t>
  </si>
  <si>
    <t>Cyclotella hakanssoniae Wendker</t>
  </si>
  <si>
    <t>Cymatopleura elliptica (Brebisson) W. Smith var. elliptica</t>
  </si>
  <si>
    <t>Fallacia tenera (Hustedt) Mann</t>
  </si>
  <si>
    <t>för små (&lt;4 bred, &lt;9 lång)</t>
  </si>
  <si>
    <t>Navicula medioconvexa Hustedt</t>
  </si>
  <si>
    <t>Nitzschia dubia W. Smith</t>
  </si>
  <si>
    <t>Sellaphora disjuncta (Hustedt) Mann</t>
  </si>
  <si>
    <t>2 st missbildaqde skal, inbuktning (svag/tydlig)</t>
  </si>
  <si>
    <t>ett missbildat skal, tydlig asymmetriskt</t>
  </si>
  <si>
    <t>Diploneis oblongella (Naegeli) Cleve-Euler</t>
  </si>
  <si>
    <t>Gomphosphenia tackei (Hustedt) Lange-Bertalot</t>
  </si>
  <si>
    <t>Achnanthes abundans Manguin</t>
  </si>
  <si>
    <t>Achnanthes cf. krantzii Lange-Bertalot</t>
  </si>
  <si>
    <t>Aulacoseira "pseudodistans" Lange-Bertalot &amp; Krammer</t>
  </si>
  <si>
    <t xml:space="preserve">Encyonema cf. minutiforme Krammer </t>
  </si>
  <si>
    <t xml:space="preserve">Fragilaria capucina Desmazières var. gracilis (Oestrup) Hustedt </t>
  </si>
  <si>
    <t>Fragilaria cf. construens (Ehrenberg) Grunow f. venter (Ehrenberg) Hustedt</t>
  </si>
  <si>
    <t>Fragilaria exigua Grunow</t>
  </si>
  <si>
    <t>Fragilaria oldenburgioides Lange-Bertalot</t>
  </si>
  <si>
    <t>Navicula cf. pupula Kützing</t>
  </si>
  <si>
    <t>Navicula cf. rotunda Hustedt 1945</t>
  </si>
  <si>
    <t xml:space="preserve">Nitzschia sp.                                                         </t>
  </si>
  <si>
    <t>Achnanthes hungarica Grunow in Cleve &amp; Grunow</t>
  </si>
  <si>
    <t>Achnanthes lanceolata (Brébisson) Grunow var. lanceolata Grunow</t>
  </si>
  <si>
    <t>Caloneis bacillum (Grunow) Cleve</t>
  </si>
  <si>
    <t xml:space="preserve">Cyclostephanos cf. damasi (Hustedt) Stoermer &amp; Hakansson   </t>
  </si>
  <si>
    <t>Cyclotella cf. comensis Grunow</t>
  </si>
  <si>
    <t>Diploneis cf. oblongella (Naegeli) Cleve-Euler</t>
  </si>
  <si>
    <t>Eunotia cf. pectinalis (Dyllwyn) Rabenhorst</t>
  </si>
  <si>
    <t>Fragilaria brevistriata Grunow</t>
  </si>
  <si>
    <t xml:space="preserve">Fragilaria capucina Desmazières cf. var. rumpens (Kützing) Lange-Bertalot </t>
  </si>
  <si>
    <t>Fragilaria fasciculata (C. A. Agardh) Lange-Bertalot</t>
  </si>
  <si>
    <t xml:space="preserve">Gomphonema grovei M. Schmidt var. lingulatum (Hustedt) Lange-Bertalot                   </t>
  </si>
  <si>
    <t>Navicula cf. agrestis Hustedt</t>
  </si>
  <si>
    <t>Navicula sp. (cf. cataracta-rheni)</t>
  </si>
  <si>
    <t>Navicula subhamulata Grunow</t>
  </si>
  <si>
    <t xml:space="preserve">Nitzschia acula Hantzsch                                                              </t>
  </si>
  <si>
    <t>Nitzschia angustata Grunow</t>
  </si>
  <si>
    <t>Nitzschia constricta (Kützing) Ralfs</t>
  </si>
  <si>
    <t>Nitzschia heufleriana Grunow</t>
  </si>
  <si>
    <t xml:space="preserve">Nitzschia liebetruthii Rabenhorst var. liebetruthii                        </t>
  </si>
  <si>
    <t>Nitzschia linearis (Agardh) W. Smith var. tenuis (W. Smith) Grunow</t>
  </si>
  <si>
    <t xml:space="preserve">Nitzschia cf. parvula W.M.Smith                                                           </t>
  </si>
  <si>
    <t xml:space="preserve">Nitzschia cf. solita Hustedt  </t>
  </si>
  <si>
    <t>Pinnularia cf. borealis Ehrenberg var. borealis</t>
  </si>
  <si>
    <t>Stephanodiscus hantzschii Grunow in Cleve &amp; Grunow</t>
  </si>
  <si>
    <t>Encyonema minutum (Hilse) D.G.Mann</t>
  </si>
  <si>
    <t>Fragilaria capucina Desmazières var. gracilis (Oestrup) Hustedt</t>
  </si>
  <si>
    <t>Achnanthes conspicua A. Mayer</t>
  </si>
  <si>
    <t>Cymatopleura elliptica (Brebisson)W.Smith var.elliptica</t>
  </si>
  <si>
    <t>Fragilaria pulchella (Ralfs ex Kützing) Lange-Bertalot</t>
  </si>
  <si>
    <t>Fragilaria ulna (Nitzsch) Lange-Bertalot var. ulna</t>
  </si>
  <si>
    <t>Gomphonema grovei M. Schmidt var. lingulatum (Hustedt) Lange-Bertalot</t>
  </si>
  <si>
    <t>Navicula cf. minima Grunow</t>
  </si>
  <si>
    <t>Nitzschia debilis (Arnott) Grunow in Cleve &amp; Grunow</t>
  </si>
  <si>
    <t>Nitzschia cf. frustulum (Kützing) Grunow var. frustulum</t>
  </si>
  <si>
    <t>Nitzschia paleaeformis Hustedt</t>
  </si>
  <si>
    <t>Nitzschia cf. supralitorea Lange-Bertalot</t>
  </si>
  <si>
    <t>Achnanthes cf. catenata Bily &amp; Marvan</t>
  </si>
  <si>
    <t xml:space="preserve">Cocconeis neothumensis Krammer                                                        </t>
  </si>
  <si>
    <t>Hantzschia amphioxys (Ehrenberg) Grunow in Cleve &amp; Grunow</t>
  </si>
  <si>
    <t>Navicula atomus (Kützing) Grunow var. atomus</t>
  </si>
  <si>
    <t xml:space="preserve">Navicula cf. molestiformis Hustedt   </t>
  </si>
  <si>
    <t xml:space="preserve">Navicula trophicatrix Lange-Bertalot           </t>
  </si>
  <si>
    <t xml:space="preserve">Nitzschia cf. agnita Hustedt                                                              </t>
  </si>
  <si>
    <t>Nitzschia pumila Hustedt</t>
  </si>
  <si>
    <t>Nitzschia subacicularis Hustedt in A. Schmidt et al.</t>
  </si>
  <si>
    <t xml:space="preserve">Achnanthes lanceolata (Brébisson) Grunow ssp. biporoma (Hohn &amp; Hell.) Lange-Bert.             </t>
  </si>
  <si>
    <t xml:space="preserve">Craticula molestiformis (Hustedt) Lange-Bertalot         </t>
  </si>
  <si>
    <t xml:space="preserve">Diatoma problematica Lange-Bertalot                                            </t>
  </si>
  <si>
    <t>Fragilaria capucina Desmazières var. capitellata (Grunow) Lange-Bertalot</t>
  </si>
  <si>
    <t xml:space="preserve">Fragilaria capucina Desmazières var. rumpens (Kützing) Lange-Bertalot </t>
  </si>
  <si>
    <t xml:space="preserve">Fragilaria ulna (Nitzsch) Lange-Bertalot var. ulna </t>
  </si>
  <si>
    <t>Gomphonema gracile Ehrenberg s.l.</t>
  </si>
  <si>
    <t>Gomphonema cf. innocens Reichardt</t>
  </si>
  <si>
    <t>Navicula atomus (Kützing) Grunow var. permitis (Hustedt) Lange-Bertalot</t>
  </si>
  <si>
    <t xml:space="preserve">Navicula goeppertiana (Bleisch) H. L. Smith                                             </t>
  </si>
  <si>
    <t xml:space="preserve">Navicula lundii Reichardt           </t>
  </si>
  <si>
    <t>Navicula cf. radiosafallax Lange-Bertalot</t>
  </si>
  <si>
    <t>Navicula saprophila Lange-Bertalot &amp; Bonik</t>
  </si>
  <si>
    <t>Navicula schroeteri Meister var schroeteri</t>
  </si>
  <si>
    <t>Navicula subminuscula Manguin</t>
  </si>
  <si>
    <t xml:space="preserve">Achnanthes lanceolata (Brébisson) Grunow ssp. biporoma (Hohn &amp; Hell.) Lange-Bert.  </t>
  </si>
  <si>
    <t>Achnanthes subatomoides (Hustedt) Lange-Bertalot &amp; Archibald</t>
  </si>
  <si>
    <t>Achnanthes suchlandtii Hustedt</t>
  </si>
  <si>
    <t>Adlafia cf. suchlandtii (Hustedt) Moser, Lange-Bertalot &amp; Metzeltin</t>
  </si>
  <si>
    <t>Cavinula cf. intractata (Hustedt) Lange-Bertalot</t>
  </si>
  <si>
    <t>Craticula dissociata (Reichardt) Reichardt</t>
  </si>
  <si>
    <t>Cyclotella cf. radiosa (Grunow) Lemmermann</t>
  </si>
  <si>
    <t>Fragilaria opacolineata Lange-Bertalot</t>
  </si>
  <si>
    <t>Gomphonema cf. tackei Hustedt</t>
  </si>
  <si>
    <t>Microcostatus sp.</t>
  </si>
  <si>
    <t>Navicula cf. cryptocephala Kützing</t>
  </si>
  <si>
    <t>Navicula ingenua Hustedt</t>
  </si>
  <si>
    <t>Nitzschia cf. filiformis (W. Smith) Van Heurck var. conferta (Richter) Lange-Bertalot</t>
  </si>
  <si>
    <t>Nitzschia homburgiensis Lange-Bertalot</t>
  </si>
  <si>
    <t>Nitzschia cf. liebetruthii Rabenhorst var. liebetruthii</t>
  </si>
  <si>
    <t>Pinnularia cf. marchica Ilka Schönfelder</t>
  </si>
  <si>
    <t>Cymbella subcistula Krammer</t>
  </si>
  <si>
    <t>Luticola goeppertiana (Bleisch) Mann</t>
  </si>
  <si>
    <t>Mayamaea atomus (Kützing) Lange-Bertalot var. alcimonica (Reichardt) Reichardt</t>
  </si>
  <si>
    <t>Nitzschia filiformis var. conferta (Richter) Lange-Bertalot</t>
  </si>
  <si>
    <t>1 missbildat skal (mönster, avvikande striering)</t>
  </si>
  <si>
    <t>2 svagt missbildade skal (onormal form, asymmetri)</t>
  </si>
  <si>
    <t>1 tydligt missbildat skal (onormal form, asymmetri)</t>
  </si>
  <si>
    <t>1 svagt missbildat skal asymmetriskt</t>
  </si>
  <si>
    <t>3 st. missbildade skal, 2 tydligt &amp; ett svagt, asymmetri</t>
  </si>
  <si>
    <t>ett tydligt missbildat skal (inbuktning)</t>
  </si>
  <si>
    <t>Cyclotella comensis Grunow</t>
  </si>
  <si>
    <t>Diploneis peterseni Hustedt</t>
  </si>
  <si>
    <t>ett tydligt missbildat skal (asymmetriskt, olika ändar)</t>
  </si>
  <si>
    <t>ett tydligt missbildat skal (utbuktning)</t>
  </si>
  <si>
    <t>Gomphonema cymbelliclinum Reichardt &amp; Lange-Bertalot</t>
  </si>
  <si>
    <t>Neidium affine (Ehrenberg) Pfitzer</t>
  </si>
  <si>
    <t>ett tydligt missbildat skal (raf och centralarea felplacerad)</t>
  </si>
  <si>
    <t>b 2,52</t>
  </si>
  <si>
    <t>Amphora montana</t>
  </si>
  <si>
    <t>Aulacoseira islandica var. islandica</t>
  </si>
  <si>
    <t>(O. Müller) Simonsen</t>
  </si>
  <si>
    <t>Cocconeis disculus</t>
  </si>
  <si>
    <t>(Schumann) Cleve in Cleve &amp; Jentzsch</t>
  </si>
  <si>
    <t>Craticula dissociata</t>
  </si>
  <si>
    <t>Diploneis species</t>
  </si>
  <si>
    <t>gördlar</t>
  </si>
  <si>
    <t>Frustulia weinholdii</t>
  </si>
  <si>
    <t>Gomphonema micropus</t>
  </si>
  <si>
    <t>Gomphonema productum</t>
  </si>
  <si>
    <t>(Grunow) Lange-Bertalot &amp; Reichardt</t>
  </si>
  <si>
    <t>Gyrosigma acuminatum</t>
  </si>
  <si>
    <t>(Kützing) Rabenhorst</t>
  </si>
  <si>
    <t>Luticola mutica</t>
  </si>
  <si>
    <t>Navicula bremensis</t>
  </si>
  <si>
    <t>ngt för stor</t>
  </si>
  <si>
    <t>Navicula schroeteri</t>
  </si>
  <si>
    <t>Meister</t>
  </si>
  <si>
    <t>Navicula vilaplanii</t>
  </si>
  <si>
    <t>(Lange-Bertalot &amp; Sabater) Lange-Bertalot &amp; Sabater</t>
  </si>
  <si>
    <t>Nitzschia fonticola var. fonticola</t>
    <phoneticPr fontId="0" type="noConversion"/>
  </si>
  <si>
    <t>Nitzschia nana</t>
  </si>
  <si>
    <t>Pinnularia borealis var.borealis</t>
    <phoneticPr fontId="0" type="noConversion"/>
  </si>
  <si>
    <t>4 spp</t>
  </si>
  <si>
    <t>Pinnularia subfalaiseana</t>
  </si>
  <si>
    <t>ngt för täta strior</t>
  </si>
  <si>
    <t>Planothidium granum</t>
  </si>
  <si>
    <t>Planothidium oestrupii</t>
  </si>
  <si>
    <t>Stauroneis smithii var. smithii</t>
    <phoneticPr fontId="0" type="noConversion"/>
  </si>
  <si>
    <t>Stauroneis species</t>
  </si>
  <si>
    <t>Stauroneis thermicola</t>
  </si>
  <si>
    <t>(Petersen) Lund</t>
  </si>
  <si>
    <t>Surirella brebissonii var. kuetzingii</t>
  </si>
  <si>
    <t>Achnanthes coarctata</t>
  </si>
  <si>
    <t>(Brébisson) Grunow</t>
  </si>
  <si>
    <t>b 2,4</t>
  </si>
  <si>
    <t>Cymbopleura naviculiformis</t>
  </si>
  <si>
    <t>(Auerswald) Krammer</t>
  </si>
  <si>
    <t>Diploneis parma</t>
  </si>
  <si>
    <t>Cleve</t>
  </si>
  <si>
    <t>Fragilaria bicapitata</t>
  </si>
  <si>
    <t>A. Mayer</t>
  </si>
  <si>
    <t>Fragilaria virescens</t>
  </si>
  <si>
    <t>Ralfs</t>
  </si>
  <si>
    <t>Frustulia vulgaris</t>
  </si>
  <si>
    <t>(Thwaites) De Toni</t>
  </si>
  <si>
    <t>Stauroneis producta</t>
  </si>
  <si>
    <t>Staurosira construens var. exigua</t>
  </si>
  <si>
    <t>(W. Smith) Kobayasi</t>
  </si>
  <si>
    <t>Chamaepinnularia begeri</t>
  </si>
  <si>
    <t>Amphipleura kriegeriana</t>
  </si>
  <si>
    <t>(Krasske) Hustedt</t>
  </si>
  <si>
    <t>Caloneis species</t>
  </si>
  <si>
    <t>Encyonema lange-bertalotii</t>
  </si>
  <si>
    <t>Encyonema vulgare</t>
  </si>
  <si>
    <t>Placoneis pseudoanglica</t>
  </si>
  <si>
    <t>(Lange-Bertalot) Cox</t>
  </si>
  <si>
    <t>Achnanthes helvetica (Hustedt) Lange-Bertalot, Kusber &amp; Metzeltin</t>
  </si>
  <si>
    <t>Achnanthes linearioides Lange-Bertalot</t>
  </si>
  <si>
    <t>Achnanthes minutissima grupp II (medelbredd 2,2-2,8µm)</t>
  </si>
  <si>
    <t>Aulacoseira ambigua (Grun.) Simonsen</t>
  </si>
  <si>
    <t>Aulacoseira distans (Ehr.) Simonsen group</t>
  </si>
  <si>
    <t>Aulacoseira lirata (Ehr.) Ross in Hartley</t>
  </si>
  <si>
    <t>Aulacoseira subarctica ( Muller) Haworth</t>
  </si>
  <si>
    <t>Brachysira brebissonii Ross in Hartley ssp. Brebissonii</t>
  </si>
  <si>
    <t>Encyonema neogracile</t>
  </si>
  <si>
    <t>Eunotia bilunaris (Ehr.) Mills var. bilunaris</t>
  </si>
  <si>
    <t>Eunotia bilunaris (Ehr.) Mills var. mucophila Lange-Bertalot Norpel &amp; Alles</t>
  </si>
  <si>
    <t>Eunotia exigua (Brebisson ex Kützing) Rabenhorst</t>
  </si>
  <si>
    <t>Eunotia flexuosa (Brebisson) Kützing</t>
  </si>
  <si>
    <t>Eunotia pectinalis (Kützing) Rabenhorst var. ventralis (Ehr.) Hustedt</t>
  </si>
  <si>
    <t>Eunotia praerupta Ehrenberg var. praerupta</t>
  </si>
  <si>
    <t>Eunotia subarcuatoides Alles Nörpel &amp; Lange-Bertalot</t>
  </si>
  <si>
    <t>Fragilaria capucina Desmazieres var. gracilis (Oestrup) Hustedt</t>
  </si>
  <si>
    <t>Fragilaria capucina Desmazieres var. vaucheriae (Kützing) Lange-Bertalot</t>
  </si>
  <si>
    <t>Fragilaria capucina group</t>
  </si>
  <si>
    <t>Fragilaria delicatissima (Smith) Lange-Bertalot</t>
  </si>
  <si>
    <t>Frustulia crassinervia (Breb.) Lange-Bertalot &amp; Krammer</t>
  </si>
  <si>
    <t>Gomphonema parvulum var. exilissimum Grunow</t>
  </si>
  <si>
    <t>Navicula angusta Grunow</t>
  </si>
  <si>
    <t>Navicula maceria Schimanski</t>
  </si>
  <si>
    <t>Navicula mediocris Krasske</t>
  </si>
  <si>
    <t>Eunotia intermedia</t>
  </si>
  <si>
    <t>Indet Pennales</t>
  </si>
  <si>
    <t>Encyonema lunatum (Smith in Greville) van Heurck</t>
  </si>
  <si>
    <t>short form</t>
  </si>
  <si>
    <t>Fragilaria ulna (Nitzsch.) Lange-Bertalot var. danica (Kützing) Compère</t>
  </si>
  <si>
    <t>Gomphonema parvulum (Kützing) Kützing var. parvulum f. parvulum</t>
  </si>
  <si>
    <t>Stenopterobia curvula (Smith) Krammer</t>
  </si>
  <si>
    <t>Naviculadicta eolimnia</t>
  </si>
  <si>
    <t>Amphipleura kriegeriana (Krasske) Hustedt</t>
  </si>
  <si>
    <t>Brachysira styriaca (Grunow) Ross in Hartley</t>
  </si>
  <si>
    <t>Eunotia circumborealis Nörpel &amp; Lange-Bertalot</t>
  </si>
  <si>
    <t>Eunotia minor (Kützing) Grunow in van Heurck</t>
  </si>
  <si>
    <t>Navicula vitiosa</t>
  </si>
  <si>
    <t>Cyclotella iris Brun &amp; Heribaud</t>
  </si>
  <si>
    <t>Encyonopsis cesatii (Rabenhorst) Krammer var. geitleri Krammer</t>
  </si>
  <si>
    <t>FCAPgr4, &lt; 3µm, 17-19 alt. Str, heads</t>
  </si>
  <si>
    <t>Fragilaria tenera (Smith) Lange-Bertalot</t>
  </si>
  <si>
    <t>Eunotia faba Grunow</t>
  </si>
  <si>
    <t>Gomphonema clavatum Ehr.</t>
  </si>
  <si>
    <t>Achnanthes oblongella Oestrup</t>
  </si>
  <si>
    <t>Achnanthes ventralis (Krasske) Lange-Bertalot</t>
  </si>
  <si>
    <t>Eunotia muscicola Krasske var. tridentula Norpel &amp; Lange-Bertalot</t>
  </si>
  <si>
    <t>Eunotia tenella (Grunow) Hustedt</t>
  </si>
  <si>
    <t>Fragilaria brevistriata Grunow (Pseudostaurosira)</t>
  </si>
  <si>
    <t>Achnanthes didyma Hustedt</t>
  </si>
  <si>
    <t>Achnanthes flexella (Kützing) Brun var. flexella</t>
  </si>
  <si>
    <t>Achnanthes minutissima grupp III (medelbredd &gt;2,8µm)</t>
  </si>
  <si>
    <t>Amphora libyca Ehr.</t>
  </si>
  <si>
    <t>Cymbella cistula (Ehrenberg) Kirchner</t>
  </si>
  <si>
    <t>Fragilaria arcus (Ehrenberg) Cleve var. arcus</t>
  </si>
  <si>
    <t>Fragilaria capucina Desmazieres var. capucina</t>
  </si>
  <si>
    <t>Fragilaria pinnata Ehrenberg var. pinnata (Staurosirella)</t>
  </si>
  <si>
    <t>Fragilaria ulna (Nitzsch.) Lange-Bertalot var. ulna</t>
  </si>
  <si>
    <t>Achnanthes daonensis Lange-Bertalot</t>
  </si>
  <si>
    <t>Achnanthes kriegeri Krasske</t>
  </si>
  <si>
    <t>Amphipleura pellucida Kützing</t>
  </si>
  <si>
    <t>Cyclotella stelligera Cleve &amp; Grun (in van Heurck)</t>
  </si>
  <si>
    <t>Diatoma mesodon (Ehrenberg) Kützing</t>
  </si>
  <si>
    <t>Achnanthes abundans Manguin in Bourrelly &amp; Manguin</t>
  </si>
  <si>
    <t>Fragilaria capucina Desmazieres var. rumpens (Kützing) Lange-Bertalot</t>
  </si>
  <si>
    <t>Fragilaria construens (Ehr.) Grunow f. venter (Ehr.) Hustedt</t>
  </si>
  <si>
    <t>Navicula jaernefeltii Hustedt</t>
  </si>
  <si>
    <t>Nitzschia palea (Kützing) Smith</t>
  </si>
  <si>
    <t>Gomphonema olivaceum var. olivaceoides (Hustedt) Lange-Bertalot</t>
  </si>
  <si>
    <t>Achnanthes conspicua Mayer</t>
  </si>
  <si>
    <t>Diploneis oculata (Brebisson) Cleve</t>
  </si>
  <si>
    <t>Eunotia steineckii Petersen</t>
  </si>
  <si>
    <t>Achnanthes lanceolata (Breb.) Grunow var. lanceolata Grunow</t>
  </si>
  <si>
    <t>Achnanthes scotica Flower &amp; Jones</t>
  </si>
  <si>
    <t>Gomphonema tackei Hustedt</t>
  </si>
  <si>
    <t>Cyclotella rossii Håkansson</t>
  </si>
  <si>
    <t>Eunotia bilunaris var. linearis (Okuno) Lange-Bertalot &amp; Norpel-Schempp in Jahn</t>
  </si>
  <si>
    <t>Eunotia pectinalis (Dyllwyn) Rabenhorst (var. pectinalis)</t>
  </si>
  <si>
    <t>Gomphonema truncatum Ehr.</t>
  </si>
  <si>
    <t>Achnanthes bioretii Germain</t>
  </si>
  <si>
    <t>Achnanthes levanderi Hustedt</t>
  </si>
  <si>
    <t>Achnanthes marginulata Grunow in Cleve &amp; Grunow</t>
  </si>
  <si>
    <t>Cymbella silesiaca Bleisch in Rabenhorst</t>
  </si>
  <si>
    <t>Eunotia elegans Oestrup</t>
  </si>
  <si>
    <t>Eunotia pectinalis (Kützing) Rabenhorst var. undulata f. triodon Manguin</t>
  </si>
  <si>
    <t>Navicula pseudoscutiformis Hustedt</t>
  </si>
  <si>
    <t>Nitzschia dissipata (Kützing) Grunow var. media (Hantzsch.) Grunow</t>
  </si>
  <si>
    <t>Stenopterobia delicatissima (Lewis) Brebisson ex van Heurck</t>
  </si>
  <si>
    <t>Surirella roba Leclercq</t>
  </si>
  <si>
    <t>Achnanthes laevis, Østrup</t>
  </si>
  <si>
    <t>X=2,86, på gränsen till nästa grupp, foto def: 8316, 8321</t>
  </si>
  <si>
    <t>50% ICO2 104/40-42, 50% radiära striae</t>
  </si>
  <si>
    <t>Hippodonta species</t>
  </si>
  <si>
    <t>Nupela species</t>
  </si>
  <si>
    <t>Melosira varians</t>
  </si>
  <si>
    <t>Cyclotella costei</t>
  </si>
  <si>
    <t>Druart &amp; Straub</t>
  </si>
  <si>
    <t>Achnanthidium bioretii</t>
  </si>
  <si>
    <t>(Germain) Edlund</t>
  </si>
  <si>
    <t>8 st deformerade skal (5 st. svagt asymmetriska, 2 st. tydligt asym., 1 svag inbuktning)</t>
  </si>
  <si>
    <t>1 st deformerat skal (svagt asymmetrisk)</t>
  </si>
  <si>
    <t>6 st. svagt asymmetriska</t>
  </si>
  <si>
    <t>23 st. svagt in-/utbuktade, 5 st. tydligt  in-/utbuktade, 16 st. svagt asymmetriska, 9 st. tydligt asymmetriska</t>
  </si>
  <si>
    <t>3 st. svagt asymetriska</t>
  </si>
  <si>
    <t>1 st. tydligt asymetrisk</t>
  </si>
  <si>
    <t>2 st. svagt böjda</t>
  </si>
  <si>
    <t>Gomphonema angusticephalum Reichardt &amp; Lange-Bertalot</t>
  </si>
  <si>
    <t>Chamaepinnularia evanida (Hustedt) Lange-Bertalot</t>
  </si>
  <si>
    <t>Pinnularia acidophila Hofmann &amp; Krammer</t>
  </si>
  <si>
    <t>Sellaphora sp.</t>
  </si>
  <si>
    <t>Staurosira leptostauron Ehrenberg</t>
  </si>
  <si>
    <t>Stauroneis gracilis Ehrenberg</t>
  </si>
  <si>
    <r>
      <t xml:space="preserve"> </t>
    </r>
    <r>
      <rPr>
        <sz val="6.7"/>
        <color indexed="8"/>
        <rFont val="Arial"/>
        <family val="2"/>
      </rPr>
      <t xml:space="preserve">Achnanthidium bioretii (Germain) Edlund </t>
    </r>
    <r>
      <rPr>
        <sz val="10"/>
        <rFont val="Arial"/>
        <family val="2"/>
      </rPr>
      <t xml:space="preserve"> </t>
    </r>
  </si>
  <si>
    <t>Hagbyån 6330 utlo, SE660045-145576</t>
  </si>
  <si>
    <r>
      <t xml:space="preserve"> </t>
    </r>
    <r>
      <rPr>
        <sz val="6.7"/>
        <color indexed="8"/>
        <rFont val="Arial"/>
        <family val="2"/>
      </rPr>
      <t xml:space="preserve">Achnanthidium helveticum (Hustedt) Monnier, Lange-Bertalot &amp; Ector </t>
    </r>
    <r>
      <rPr>
        <sz val="10"/>
        <rFont val="Arial"/>
        <family val="2"/>
      </rPr>
      <t xml:space="preserve"> </t>
    </r>
  </si>
  <si>
    <t>Hagbyån 6330 utlo, SE660045-145577</t>
  </si>
  <si>
    <r>
      <t xml:space="preserve"> </t>
    </r>
    <r>
      <rPr>
        <sz val="6.7"/>
        <color indexed="8"/>
        <rFont val="Arial"/>
        <family val="2"/>
      </rPr>
      <t xml:space="preserve">Achnanthidium minutissimum group II (mean width 2,2-2,8μm) </t>
    </r>
    <r>
      <rPr>
        <sz val="10"/>
        <rFont val="Arial"/>
        <family val="2"/>
      </rPr>
      <t xml:space="preserve"> </t>
    </r>
  </si>
  <si>
    <t>Hagbyån 6330 utlo, SE660045-145578</t>
  </si>
  <si>
    <r>
      <t xml:space="preserve"> </t>
    </r>
    <r>
      <rPr>
        <sz val="6.7"/>
        <color indexed="8"/>
        <rFont val="Arial"/>
        <family val="2"/>
      </rPr>
      <t xml:space="preserve">Achnanthidium subatomoides (Hustedt) Monnier, Lange-Bertalot &amp; Ector </t>
    </r>
    <r>
      <rPr>
        <sz val="10"/>
        <rFont val="Arial"/>
        <family val="2"/>
      </rPr>
      <t xml:space="preserve"> </t>
    </r>
  </si>
  <si>
    <t>Hagbyån 6330 utlo, SE660045-145579</t>
  </si>
  <si>
    <r>
      <t xml:space="preserve"> </t>
    </r>
    <r>
      <rPr>
        <sz val="6.7"/>
        <color indexed="8"/>
        <rFont val="Arial"/>
        <family val="2"/>
      </rPr>
      <t xml:space="preserve">Aulacoseira sp. </t>
    </r>
    <r>
      <rPr>
        <sz val="10"/>
        <rFont val="Arial"/>
        <family val="2"/>
      </rPr>
      <t xml:space="preserve"> </t>
    </r>
  </si>
  <si>
    <t>Hagbyån 6330 utlo, SE660045-145580</t>
  </si>
  <si>
    <r>
      <t xml:space="preserve"> </t>
    </r>
    <r>
      <rPr>
        <sz val="6.7"/>
        <color indexed="8"/>
        <rFont val="Arial"/>
        <family val="2"/>
      </rPr>
      <t xml:space="preserve">Brachysira neoexilis Lange-Bertalot </t>
    </r>
    <r>
      <rPr>
        <sz val="10"/>
        <rFont val="Arial"/>
        <family val="2"/>
      </rPr>
      <t xml:space="preserve"> </t>
    </r>
  </si>
  <si>
    <t>Hagbyån 6330 utlo, SE660045-145581</t>
  </si>
  <si>
    <r>
      <t xml:space="preserve"> </t>
    </r>
    <r>
      <rPr>
        <sz val="6.7"/>
        <color indexed="8"/>
        <rFont val="Arial"/>
        <family val="2"/>
      </rPr>
      <t xml:space="preserve">Eolimna minima (Grunow) Lange-Bertalot </t>
    </r>
    <r>
      <rPr>
        <sz val="10"/>
        <rFont val="Arial"/>
        <family val="2"/>
      </rPr>
      <t xml:space="preserve"> </t>
    </r>
  </si>
  <si>
    <t>Hagbyån 6330 utlo, SE660045-145582</t>
  </si>
  <si>
    <r>
      <t xml:space="preserve"> </t>
    </r>
    <r>
      <rPr>
        <sz val="6.7"/>
        <color indexed="8"/>
        <rFont val="Arial"/>
        <family val="2"/>
      </rPr>
      <t xml:space="preserve">Eunotia formica Ehrenberg </t>
    </r>
    <r>
      <rPr>
        <sz val="10"/>
        <rFont val="Arial"/>
        <family val="2"/>
      </rPr>
      <t xml:space="preserve"> </t>
    </r>
  </si>
  <si>
    <t>Hagbyån 6330 utlo, SE660045-145583</t>
  </si>
  <si>
    <r>
      <t xml:space="preserve"> </t>
    </r>
    <r>
      <rPr>
        <sz val="6.7"/>
        <color indexed="8"/>
        <rFont val="Arial"/>
        <family val="2"/>
      </rPr>
      <t xml:space="preserve">Eunotia minor (Kützing) Grunow </t>
    </r>
    <r>
      <rPr>
        <sz val="10"/>
        <rFont val="Arial"/>
        <family val="2"/>
      </rPr>
      <t xml:space="preserve"> </t>
    </r>
  </si>
  <si>
    <t>Hagbyån 6330 utlo, SE660045-145584</t>
  </si>
  <si>
    <r>
      <t xml:space="preserve"> </t>
    </r>
    <r>
      <rPr>
        <sz val="6.7"/>
        <color indexed="8"/>
        <rFont val="Arial"/>
        <family val="2"/>
      </rPr>
      <t xml:space="preserve">Fragilaria sp. </t>
    </r>
    <r>
      <rPr>
        <sz val="10"/>
        <rFont val="Arial"/>
        <family val="2"/>
      </rPr>
      <t xml:space="preserve"> </t>
    </r>
  </si>
  <si>
    <t>Hagbyån 6330 utlo, SE660045-145585</t>
  </si>
  <si>
    <r>
      <t xml:space="preserve"> </t>
    </r>
    <r>
      <rPr>
        <sz val="6.7"/>
        <color indexed="8"/>
        <rFont val="Arial"/>
        <family val="2"/>
      </rPr>
      <t xml:space="preserve">Gomphonema sp. </t>
    </r>
    <r>
      <rPr>
        <sz val="10"/>
        <rFont val="Arial"/>
        <family val="2"/>
      </rPr>
      <t xml:space="preserve"> </t>
    </r>
  </si>
  <si>
    <t>Hagbyån 6330 utlo, SE660045-145586</t>
  </si>
  <si>
    <r>
      <t xml:space="preserve"> </t>
    </r>
    <r>
      <rPr>
        <sz val="6.7"/>
        <color indexed="8"/>
        <rFont val="Arial"/>
        <family val="2"/>
      </rPr>
      <t xml:space="preserve">Gomphosphenia cf. tackei (Hustedt) Lange-Bertalot </t>
    </r>
    <r>
      <rPr>
        <sz val="10"/>
        <rFont val="Arial"/>
        <family val="2"/>
      </rPr>
      <t xml:space="preserve"> </t>
    </r>
  </si>
  <si>
    <t>Hagbyån 6330 utlo, SE660045-145587</t>
  </si>
  <si>
    <r>
      <t xml:space="preserve"> </t>
    </r>
    <r>
      <rPr>
        <sz val="6.7"/>
        <color indexed="8"/>
        <rFont val="Arial"/>
        <family val="2"/>
      </rPr>
      <t xml:space="preserve">Navicula schmassmannii Hustedt </t>
    </r>
    <r>
      <rPr>
        <sz val="10"/>
        <rFont val="Arial"/>
        <family val="2"/>
      </rPr>
      <t xml:space="preserve"> </t>
    </r>
  </si>
  <si>
    <t>Hagbyån 6330 utlo, SE660045-145588</t>
  </si>
  <si>
    <r>
      <t xml:space="preserve"> </t>
    </r>
    <r>
      <rPr>
        <sz val="6.7"/>
        <color indexed="8"/>
        <rFont val="Arial"/>
        <family val="2"/>
      </rPr>
      <t xml:space="preserve">Navicula seminulum Grunow </t>
    </r>
    <r>
      <rPr>
        <sz val="10"/>
        <rFont val="Arial"/>
        <family val="2"/>
      </rPr>
      <t xml:space="preserve"> </t>
    </r>
  </si>
  <si>
    <t>Hagbyån 6330 utlo, SE660045-145589</t>
  </si>
  <si>
    <r>
      <t xml:space="preserve"> </t>
    </r>
    <r>
      <rPr>
        <sz val="6.7"/>
        <color indexed="8"/>
        <rFont val="Arial"/>
        <family val="2"/>
      </rPr>
      <t xml:space="preserve">Navicula sp. </t>
    </r>
    <r>
      <rPr>
        <sz val="10"/>
        <rFont val="Arial"/>
        <family val="2"/>
      </rPr>
      <t xml:space="preserve"> </t>
    </r>
  </si>
  <si>
    <t>Hagbyån 6330 utlo, SE660045-145590</t>
  </si>
  <si>
    <r>
      <t xml:space="preserve"> </t>
    </r>
    <r>
      <rPr>
        <sz val="6.7"/>
        <color indexed="8"/>
        <rFont val="Arial"/>
        <family val="2"/>
      </rPr>
      <t xml:space="preserve">Naviculadicta cf. litos (Hohn &amp; Hellerman) Lange-Bertalot </t>
    </r>
    <r>
      <rPr>
        <sz val="10"/>
        <rFont val="Arial"/>
        <family val="2"/>
      </rPr>
      <t xml:space="preserve"> </t>
    </r>
  </si>
  <si>
    <t>Hagbyån 6330 utlo, SE660045-145591</t>
  </si>
  <si>
    <r>
      <t xml:space="preserve"> </t>
    </r>
    <r>
      <rPr>
        <sz val="6.7"/>
        <color indexed="8"/>
        <rFont val="Arial"/>
        <family val="2"/>
      </rPr>
      <t xml:space="preserve">Nitzschia acidoclinata Lange-Bertalot </t>
    </r>
    <r>
      <rPr>
        <sz val="10"/>
        <rFont val="Arial"/>
        <family val="2"/>
      </rPr>
      <t xml:space="preserve"> </t>
    </r>
  </si>
  <si>
    <t>Hagbyån 6330 utlo, SE660045-145592</t>
  </si>
  <si>
    <r>
      <t xml:space="preserve"> </t>
    </r>
    <r>
      <rPr>
        <sz val="6.7"/>
        <color indexed="8"/>
        <rFont val="Arial"/>
        <family val="2"/>
      </rPr>
      <t xml:space="preserve">Nitzschia lacuum Lange-Bertalot </t>
    </r>
    <r>
      <rPr>
        <sz val="10"/>
        <rFont val="Arial"/>
        <family val="2"/>
      </rPr>
      <t xml:space="preserve"> </t>
    </r>
  </si>
  <si>
    <t>Hagbyån 6330 utlo, SE660045-145593</t>
  </si>
  <si>
    <r>
      <t xml:space="preserve"> </t>
    </r>
    <r>
      <rPr>
        <sz val="6.7"/>
        <color indexed="8"/>
        <rFont val="Arial"/>
        <family val="2"/>
      </rPr>
      <t xml:space="preserve">Nitzschia palea (Kützing) W. Smith var. debilis (Kützing) Grunow </t>
    </r>
    <r>
      <rPr>
        <sz val="10"/>
        <rFont val="Arial"/>
        <family val="2"/>
      </rPr>
      <t xml:space="preserve"> </t>
    </r>
  </si>
  <si>
    <t>Hagbyån 6330 utlo, SE660045-145594</t>
  </si>
  <si>
    <r>
      <t xml:space="preserve"> </t>
    </r>
    <r>
      <rPr>
        <sz val="6.7"/>
        <color indexed="8"/>
        <rFont val="Arial"/>
        <family val="2"/>
      </rPr>
      <t xml:space="preserve">Planothidium daui (Foged) Lange-Bertalot </t>
    </r>
    <r>
      <rPr>
        <sz val="10"/>
        <rFont val="Arial"/>
        <family val="2"/>
      </rPr>
      <t xml:space="preserve"> </t>
    </r>
  </si>
  <si>
    <t>Hagbyån 6330 utlo, SE660045-145595</t>
  </si>
  <si>
    <r>
      <t xml:space="preserve"> </t>
    </r>
    <r>
      <rPr>
        <sz val="6.7"/>
        <color indexed="8"/>
        <rFont val="Arial"/>
        <family val="2"/>
      </rPr>
      <t xml:space="preserve">Planothidium frequentissimum (Lange-Bertalot) Lange-Bertalot </t>
    </r>
    <r>
      <rPr>
        <sz val="10"/>
        <rFont val="Arial"/>
        <family val="2"/>
      </rPr>
      <t xml:space="preserve"> </t>
    </r>
  </si>
  <si>
    <t>Hagbyån 6330 utlo, SE660045-145596</t>
  </si>
  <si>
    <r>
      <t xml:space="preserve"> </t>
    </r>
    <r>
      <rPr>
        <sz val="6.7"/>
        <color indexed="8"/>
        <rFont val="Arial"/>
        <family val="2"/>
      </rPr>
      <t xml:space="preserve">Stauroforma exiguiformis (Lange-Bertalot) Flower, Jones &amp; Round </t>
    </r>
    <r>
      <rPr>
        <sz val="10"/>
        <rFont val="Arial"/>
        <family val="2"/>
      </rPr>
      <t xml:space="preserve"> </t>
    </r>
  </si>
  <si>
    <t>Hagbyån 6330 utlo, SE660045-145597</t>
  </si>
  <si>
    <r>
      <t xml:space="preserve"> </t>
    </r>
    <r>
      <rPr>
        <sz val="6.7"/>
        <color indexed="8"/>
        <rFont val="Arial"/>
        <family val="2"/>
      </rPr>
      <t xml:space="preserve">Stauroneis kriegeri Patrick </t>
    </r>
    <r>
      <rPr>
        <sz val="10"/>
        <rFont val="Arial"/>
        <family val="2"/>
      </rPr>
      <t xml:space="preserve"> </t>
    </r>
  </si>
  <si>
    <t>Hagbyån 6330 utlo, SE660045-145598</t>
  </si>
  <si>
    <r>
      <t xml:space="preserve"> </t>
    </r>
    <r>
      <rPr>
        <sz val="6.7"/>
        <color indexed="8"/>
        <rFont val="Arial"/>
        <family val="2"/>
      </rPr>
      <t xml:space="preserve">Staurosira venter (Ehrenberg) Cleve &amp; Möller </t>
    </r>
    <r>
      <rPr>
        <sz val="10"/>
        <rFont val="Arial"/>
        <family val="2"/>
      </rPr>
      <t xml:space="preserve"> </t>
    </r>
  </si>
  <si>
    <t>Hagbyån 6330 utlo, SE660045-145599</t>
  </si>
  <si>
    <r>
      <t xml:space="preserve"> </t>
    </r>
    <r>
      <rPr>
        <sz val="6.7"/>
        <color indexed="8"/>
        <rFont val="Arial"/>
        <family val="2"/>
      </rPr>
      <t xml:space="preserve">Achnanthes sp. </t>
    </r>
    <r>
      <rPr>
        <sz val="10"/>
        <rFont val="Arial"/>
        <family val="2"/>
      </rPr>
      <t xml:space="preserve"> </t>
    </r>
  </si>
  <si>
    <t>16. Lillån - Tångeråsa, SE655287-144291</t>
  </si>
  <si>
    <t>16. Lillån - Tångeråsa, SE655287-144292</t>
  </si>
  <si>
    <r>
      <t xml:space="preserve"> </t>
    </r>
    <r>
      <rPr>
        <sz val="6.7"/>
        <color indexed="8"/>
        <rFont val="Arial"/>
        <family val="2"/>
      </rPr>
      <t xml:space="preserve">Achnanthidium kranzii (Lange-Bertalot) Round &amp; Bukhtiyarova </t>
    </r>
    <r>
      <rPr>
        <sz val="10"/>
        <rFont val="Arial"/>
        <family val="2"/>
      </rPr>
      <t xml:space="preserve"> </t>
    </r>
  </si>
  <si>
    <t>16. Lillån - Tångeråsa, SE655287-144293</t>
  </si>
  <si>
    <t>16. Lillån - Tångeråsa, SE655287-144294</t>
  </si>
  <si>
    <t>16. Lillån - Tångeråsa, SE655287-144295</t>
  </si>
  <si>
    <r>
      <t xml:space="preserve"> </t>
    </r>
    <r>
      <rPr>
        <sz val="6.7"/>
        <color indexed="8"/>
        <rFont val="Arial"/>
        <family val="2"/>
      </rPr>
      <t xml:space="preserve">Cocconeis placentula Ehrenberg incl. varieties </t>
    </r>
    <r>
      <rPr>
        <sz val="10"/>
        <rFont val="Arial"/>
        <family val="2"/>
      </rPr>
      <t xml:space="preserve"> </t>
    </r>
  </si>
  <si>
    <t>16. Lillån - Tångeråsa, SE655287-144296</t>
  </si>
  <si>
    <r>
      <t xml:space="preserve"> </t>
    </r>
    <r>
      <rPr>
        <sz val="6.7"/>
        <color indexed="8"/>
        <rFont val="Arial"/>
        <family val="2"/>
      </rPr>
      <t xml:space="preserve">Cyclotella meneghiniana Kützing </t>
    </r>
    <r>
      <rPr>
        <sz val="10"/>
        <rFont val="Arial"/>
        <family val="2"/>
      </rPr>
      <t xml:space="preserve"> </t>
    </r>
  </si>
  <si>
    <t>16. Lillån - Tångeråsa, SE655287-144297</t>
  </si>
  <si>
    <r>
      <t xml:space="preserve"> </t>
    </r>
    <r>
      <rPr>
        <sz val="6.7"/>
        <color indexed="8"/>
        <rFont val="Arial"/>
        <family val="2"/>
      </rPr>
      <t xml:space="preserve">Encyonema cf. minutiforme Krammer </t>
    </r>
    <r>
      <rPr>
        <sz val="10"/>
        <rFont val="Arial"/>
        <family val="2"/>
      </rPr>
      <t xml:space="preserve"> </t>
    </r>
  </si>
  <si>
    <t>16. Lillån - Tångeråsa, SE655287-144298</t>
  </si>
  <si>
    <t>16. Lillån - Tångeråsa, SE655287-144299</t>
  </si>
  <si>
    <r>
      <t xml:space="preserve"> </t>
    </r>
    <r>
      <rPr>
        <sz val="6.7"/>
        <color indexed="8"/>
        <rFont val="Arial"/>
        <family val="2"/>
      </rPr>
      <t xml:space="preserve">Eunotia bilunaris (Ehrenberg) Mills var. bilunaris </t>
    </r>
    <r>
      <rPr>
        <sz val="10"/>
        <rFont val="Arial"/>
        <family val="2"/>
      </rPr>
      <t xml:space="preserve"> </t>
    </r>
  </si>
  <si>
    <t>16. Lillån - Tångeråsa, SE655287-144300</t>
  </si>
  <si>
    <t>16. Lillån - Tångeråsa, SE655287-144301</t>
  </si>
  <si>
    <r>
      <t xml:space="preserve"> </t>
    </r>
    <r>
      <rPr>
        <sz val="6.7"/>
        <color indexed="8"/>
        <rFont val="Arial"/>
        <family val="2"/>
      </rPr>
      <t xml:space="preserve">Eunotia sp. </t>
    </r>
    <r>
      <rPr>
        <sz val="10"/>
        <rFont val="Arial"/>
        <family val="2"/>
      </rPr>
      <t xml:space="preserve"> </t>
    </r>
  </si>
  <si>
    <t>16. Lillån - Tångeråsa, SE655287-144302</t>
  </si>
  <si>
    <r>
      <t xml:space="preserve"> </t>
    </r>
    <r>
      <rPr>
        <sz val="6.7"/>
        <color indexed="8"/>
        <rFont val="Arial"/>
        <family val="2"/>
      </rPr>
      <t xml:space="preserve">Fragilaria capucina-grupp </t>
    </r>
    <r>
      <rPr>
        <sz val="10"/>
        <rFont val="Arial"/>
        <family val="2"/>
      </rPr>
      <t xml:space="preserve"> </t>
    </r>
  </si>
  <si>
    <t>16. Lillån - Tångeråsa, SE655287-144303</t>
  </si>
  <si>
    <r>
      <t xml:space="preserve"> </t>
    </r>
    <r>
      <rPr>
        <sz val="6.7"/>
        <color indexed="8"/>
        <rFont val="Arial"/>
        <family val="2"/>
      </rPr>
      <t xml:space="preserve">Fragilaria gracilis Østrup </t>
    </r>
    <r>
      <rPr>
        <sz val="10"/>
        <rFont val="Arial"/>
        <family val="2"/>
      </rPr>
      <t xml:space="preserve"> </t>
    </r>
  </si>
  <si>
    <t>16. Lillån - Tångeråsa, SE655287-144304</t>
  </si>
  <si>
    <r>
      <t xml:space="preserve"> </t>
    </r>
    <r>
      <rPr>
        <sz val="6.7"/>
        <color indexed="8"/>
        <rFont val="Arial"/>
        <family val="2"/>
      </rPr>
      <t xml:space="preserve">Fragilaria cf. rumpens (Kützing) G.W.F. Carlson </t>
    </r>
    <r>
      <rPr>
        <sz val="10"/>
        <rFont val="Arial"/>
        <family val="2"/>
      </rPr>
      <t xml:space="preserve"> </t>
    </r>
  </si>
  <si>
    <t>16. Lillån - Tångeråsa, SE655287-144305</t>
  </si>
  <si>
    <r>
      <t xml:space="preserve"> </t>
    </r>
    <r>
      <rPr>
        <sz val="6.7"/>
        <color indexed="8"/>
        <rFont val="Arial"/>
        <family val="2"/>
      </rPr>
      <t xml:space="preserve">Fragilaria cf. tenera (W. Smith) Lange-Bertalot </t>
    </r>
    <r>
      <rPr>
        <sz val="10"/>
        <rFont val="Arial"/>
        <family val="2"/>
      </rPr>
      <t xml:space="preserve"> </t>
    </r>
  </si>
  <si>
    <t>16. Lillån - Tångeråsa, SE655287-144306</t>
  </si>
  <si>
    <r>
      <t xml:space="preserve"> </t>
    </r>
    <r>
      <rPr>
        <sz val="6.7"/>
        <color indexed="8"/>
        <rFont val="Arial"/>
        <family val="2"/>
      </rPr>
      <t xml:space="preserve">Gomphonema cf. brebissoni Kützing </t>
    </r>
    <r>
      <rPr>
        <sz val="10"/>
        <rFont val="Arial"/>
        <family val="2"/>
      </rPr>
      <t xml:space="preserve"> </t>
    </r>
  </si>
  <si>
    <t>16. Lillån - Tångeråsa, SE655287-144307</t>
  </si>
  <si>
    <r>
      <t xml:space="preserve"> </t>
    </r>
    <r>
      <rPr>
        <sz val="6.7"/>
        <color indexed="8"/>
        <rFont val="Arial"/>
        <family val="2"/>
      </rPr>
      <t xml:space="preserve">Gomphonema cf. exilissimum (Grunow) Lange-Bertalot &amp; Reichardt </t>
    </r>
    <r>
      <rPr>
        <sz val="10"/>
        <rFont val="Arial"/>
        <family val="2"/>
      </rPr>
      <t xml:space="preserve"> </t>
    </r>
  </si>
  <si>
    <t>16. Lillån - Tångeråsa, SE655287-144308</t>
  </si>
  <si>
    <r>
      <t xml:space="preserve"> </t>
    </r>
    <r>
      <rPr>
        <sz val="6.7"/>
        <color indexed="8"/>
        <rFont val="Arial"/>
        <family val="2"/>
      </rPr>
      <t xml:space="preserve">Gomphonema cf. innocens Reichardt </t>
    </r>
    <r>
      <rPr>
        <sz val="10"/>
        <rFont val="Arial"/>
        <family val="2"/>
      </rPr>
      <t xml:space="preserve"> </t>
    </r>
  </si>
  <si>
    <t>16. Lillån - Tångeråsa, SE655287-144309</t>
  </si>
  <si>
    <r>
      <t xml:space="preserve"> </t>
    </r>
    <r>
      <rPr>
        <sz val="6.7"/>
        <color indexed="8"/>
        <rFont val="Arial"/>
        <family val="2"/>
      </rPr>
      <t xml:space="preserve">Gomphonema parvulum Kützing var. parvulum </t>
    </r>
    <r>
      <rPr>
        <sz val="10"/>
        <rFont val="Arial"/>
        <family val="2"/>
      </rPr>
      <t xml:space="preserve"> </t>
    </r>
  </si>
  <si>
    <t>16. Lillån - Tångeråsa, SE655287-144310</t>
  </si>
  <si>
    <t>16. Lillån - Tångeråsa, SE655287-144311</t>
  </si>
  <si>
    <r>
      <t xml:space="preserve"> </t>
    </r>
    <r>
      <rPr>
        <sz val="6.7"/>
        <color indexed="8"/>
        <rFont val="Arial"/>
        <family val="2"/>
      </rPr>
      <t xml:space="preserve">Meridion circulare (Greville) Agardh var. constrictum (Ralfs) Van Heurck </t>
    </r>
    <r>
      <rPr>
        <sz val="10"/>
        <rFont val="Arial"/>
        <family val="2"/>
      </rPr>
      <t xml:space="preserve"> </t>
    </r>
  </si>
  <si>
    <t>16. Lillån - Tångeråsa, SE655287-144312</t>
  </si>
  <si>
    <r>
      <t xml:space="preserve"> </t>
    </r>
    <r>
      <rPr>
        <sz val="6.7"/>
        <color indexed="8"/>
        <rFont val="Arial"/>
        <family val="2"/>
      </rPr>
      <t xml:space="preserve">Navicula cryptocephala Kützing </t>
    </r>
    <r>
      <rPr>
        <sz val="10"/>
        <rFont val="Arial"/>
        <family val="2"/>
      </rPr>
      <t xml:space="preserve"> </t>
    </r>
  </si>
  <si>
    <t>16. Lillån - Tångeråsa, SE655287-144313</t>
  </si>
  <si>
    <r>
      <t xml:space="preserve"> </t>
    </r>
    <r>
      <rPr>
        <sz val="6.7"/>
        <color indexed="8"/>
        <rFont val="Arial"/>
        <family val="2"/>
      </rPr>
      <t xml:space="preserve">Navicula rhynchocephala Kützing </t>
    </r>
    <r>
      <rPr>
        <sz val="10"/>
        <rFont val="Arial"/>
        <family val="2"/>
      </rPr>
      <t xml:space="preserve"> </t>
    </r>
  </si>
  <si>
    <t>16. Lillån - Tångeråsa, SE655287-144314</t>
  </si>
  <si>
    <t>16. Lillån - Tångeråsa, SE655287-144315</t>
  </si>
  <si>
    <t>16. Lillån - Tångeråsa, SE655287-144316</t>
  </si>
  <si>
    <r>
      <t xml:space="preserve"> </t>
    </r>
    <r>
      <rPr>
        <sz val="6.7"/>
        <color indexed="8"/>
        <rFont val="Arial"/>
        <family val="2"/>
      </rPr>
      <t xml:space="preserve">Nitzschia cf. frustulum (Kützing) Grunow var. frustulum </t>
    </r>
    <r>
      <rPr>
        <sz val="10"/>
        <rFont val="Arial"/>
        <family val="2"/>
      </rPr>
      <t xml:space="preserve"> </t>
    </r>
  </si>
  <si>
    <t>16. Lillån - Tångeråsa, SE655287-144317</t>
  </si>
  <si>
    <t>16. Lillån - Tångeråsa, SE655287-144318</t>
  </si>
  <si>
    <r>
      <t xml:space="preserve"> </t>
    </r>
    <r>
      <rPr>
        <sz val="6.7"/>
        <color indexed="8"/>
        <rFont val="Arial"/>
        <family val="2"/>
      </rPr>
      <t xml:space="preserve">Nitzschia pusilla (Kützing) Grunow </t>
    </r>
    <r>
      <rPr>
        <sz val="10"/>
        <rFont val="Arial"/>
        <family val="2"/>
      </rPr>
      <t xml:space="preserve"> </t>
    </r>
  </si>
  <si>
    <t>16. Lillån - Tångeråsa, SE655287-144319</t>
  </si>
  <si>
    <r>
      <t xml:space="preserve"> </t>
    </r>
    <r>
      <rPr>
        <sz val="6.7"/>
        <color indexed="8"/>
        <rFont val="Arial"/>
        <family val="2"/>
      </rPr>
      <t xml:space="preserve">Nitzschia sp. </t>
    </r>
    <r>
      <rPr>
        <sz val="10"/>
        <rFont val="Arial"/>
        <family val="2"/>
      </rPr>
      <t xml:space="preserve"> </t>
    </r>
  </si>
  <si>
    <t>16. Lillån - Tångeråsa, SE655287-144320</t>
  </si>
  <si>
    <r>
      <t xml:space="preserve"> </t>
    </r>
    <r>
      <rPr>
        <sz val="6.7"/>
        <color indexed="8"/>
        <rFont val="Arial"/>
        <family val="2"/>
      </rPr>
      <t xml:space="preserve">Pinnularia nodosa (Ehrenberg) W. Smith var. nodosa </t>
    </r>
    <r>
      <rPr>
        <sz val="10"/>
        <rFont val="Arial"/>
        <family val="2"/>
      </rPr>
      <t xml:space="preserve"> </t>
    </r>
  </si>
  <si>
    <t>16. Lillån - Tångeråsa, SE655287-144321</t>
  </si>
  <si>
    <r>
      <t xml:space="preserve"> </t>
    </r>
    <r>
      <rPr>
        <sz val="6.7"/>
        <color indexed="8"/>
        <rFont val="Arial"/>
        <family val="2"/>
      </rPr>
      <t xml:space="preserve">Planothidium lanceolatum (Brébisson ex Kützing) Lange-Bertalot </t>
    </r>
    <r>
      <rPr>
        <sz val="10"/>
        <rFont val="Arial"/>
        <family val="2"/>
      </rPr>
      <t xml:space="preserve"> </t>
    </r>
  </si>
  <si>
    <t>16. Lillån - Tångeråsa, SE655287-144322</t>
  </si>
  <si>
    <r>
      <t xml:space="preserve"> </t>
    </r>
    <r>
      <rPr>
        <sz val="6.7"/>
        <color indexed="8"/>
        <rFont val="Arial"/>
        <family val="2"/>
      </rPr>
      <t xml:space="preserve">Reimeria sinuata (Gregory) Kociolek &amp; Stoermer </t>
    </r>
    <r>
      <rPr>
        <sz val="10"/>
        <rFont val="Arial"/>
        <family val="2"/>
      </rPr>
      <t xml:space="preserve"> </t>
    </r>
  </si>
  <si>
    <t>16. Lillån - Tångeråsa, SE655287-144323</t>
  </si>
  <si>
    <r>
      <t xml:space="preserve"> </t>
    </r>
    <r>
      <rPr>
        <sz val="6.7"/>
        <color indexed="8"/>
        <rFont val="Arial"/>
        <family val="2"/>
      </rPr>
      <t xml:space="preserve">Stauroneis smithii Grunow </t>
    </r>
    <r>
      <rPr>
        <sz val="10"/>
        <rFont val="Arial"/>
        <family val="2"/>
      </rPr>
      <t xml:space="preserve"> </t>
    </r>
  </si>
  <si>
    <t>16. Lillån - Tångeråsa, SE655287-144324</t>
  </si>
  <si>
    <r>
      <t xml:space="preserve"> </t>
    </r>
    <r>
      <rPr>
        <sz val="6.7"/>
        <color indexed="8"/>
        <rFont val="Arial"/>
        <family val="2"/>
      </rPr>
      <t xml:space="preserve">Surirella cf. angusta Kützing </t>
    </r>
    <r>
      <rPr>
        <sz val="10"/>
        <rFont val="Arial"/>
        <family val="2"/>
      </rPr>
      <t xml:space="preserve"> </t>
    </r>
  </si>
  <si>
    <t>16. Lillån - Tångeråsa, SE655287-144325</t>
  </si>
  <si>
    <r>
      <t xml:space="preserve"> </t>
    </r>
    <r>
      <rPr>
        <sz val="6.7"/>
        <color indexed="8"/>
        <rFont val="Arial"/>
        <family val="2"/>
      </rPr>
      <t xml:space="preserve">Surirella sp. </t>
    </r>
    <r>
      <rPr>
        <sz val="10"/>
        <rFont val="Arial"/>
        <family val="2"/>
      </rPr>
      <t xml:space="preserve"> </t>
    </r>
  </si>
  <si>
    <t>16. Lillån - Tångeråsa, SE655287-144326</t>
  </si>
  <si>
    <r>
      <t xml:space="preserve"> </t>
    </r>
    <r>
      <rPr>
        <sz val="6.7"/>
        <color indexed="8"/>
        <rFont val="Arial"/>
        <family val="2"/>
      </rPr>
      <t xml:space="preserve">Tabellaria flocculosa (Roth) Kützing </t>
    </r>
    <r>
      <rPr>
        <sz val="10"/>
        <rFont val="Arial"/>
        <family val="2"/>
      </rPr>
      <t xml:space="preserve"> </t>
    </r>
  </si>
  <si>
    <t>16. Lillån - Tångeråsa, SE655287-144327</t>
  </si>
  <si>
    <t>b 2,70</t>
  </si>
  <si>
    <t>Actinocyclus normanii f. subsalsus</t>
  </si>
  <si>
    <t>(Gregory) Hustedt</t>
  </si>
  <si>
    <t>Aulacoseira granulata var. angustissima</t>
  </si>
  <si>
    <t>Cymbella neoleptoceros</t>
  </si>
  <si>
    <t>Cymbella proxima var. proxima</t>
  </si>
  <si>
    <t>Reimer</t>
  </si>
  <si>
    <t>Fragilaria crotonensis</t>
  </si>
  <si>
    <t>Kitton</t>
  </si>
  <si>
    <t>Karayevia clevei</t>
  </si>
  <si>
    <t>Planothidium frequentissimum</t>
  </si>
  <si>
    <t>Reimeria sinuata</t>
  </si>
  <si>
    <t>(Gregory) Kociolek &amp; Stoermer</t>
  </si>
  <si>
    <t>Stauroneis borrichii</t>
  </si>
  <si>
    <t>Stephanodiscus neoastraea</t>
  </si>
  <si>
    <t>Håkansson &amp; Hickel</t>
  </si>
  <si>
    <t>Cyclostephanos species</t>
  </si>
  <si>
    <t>Cymbopleura species</t>
  </si>
  <si>
    <t>varav en gördel</t>
  </si>
  <si>
    <t>Lange-Bertalot &amp; Reichardt, 1996</t>
  </si>
  <si>
    <t>Kützing, 1844</t>
  </si>
  <si>
    <t>varav 2 gördlar</t>
  </si>
  <si>
    <t>Eunotia incisa</t>
  </si>
  <si>
    <t>W. Smith &amp; W. Gregory, 1854</t>
  </si>
  <si>
    <t>Eunotia bilunaris</t>
  </si>
  <si>
    <t>(Ehrenberg) Mills, 1934</t>
  </si>
  <si>
    <t>Ehrenberg, 1838</t>
  </si>
  <si>
    <t>ingen width??</t>
  </si>
  <si>
    <t>Eunotia curtagrunowii</t>
  </si>
  <si>
    <t>Eunotia eurycephaloides</t>
  </si>
  <si>
    <t>Eunotia pectinalis var. pectinalis</t>
  </si>
  <si>
    <t>Navicula pseudolanceolata</t>
  </si>
  <si>
    <t>Naviculadicta pseudoventralis</t>
  </si>
  <si>
    <t>Nitzschia palea var. palea</t>
  </si>
  <si>
    <t>Stenopterobia delicatissima</t>
  </si>
  <si>
    <t>(Lewis) Brébisson &amp; Van Heurck</t>
  </si>
  <si>
    <t>Encyonema silesiacum</t>
  </si>
  <si>
    <t>(Bleisch) Mann, 1990</t>
  </si>
  <si>
    <t>Svartån utlopp Sommen</t>
  </si>
  <si>
    <t>probably A. hoffmanniae</t>
  </si>
  <si>
    <t>(O. Müller) Haworth, 1988</t>
  </si>
  <si>
    <t>(Kützing) Kützing, 1849</t>
  </si>
  <si>
    <t>Cymbella neocistula</t>
  </si>
  <si>
    <t>Krammer, 2002</t>
  </si>
  <si>
    <t>only 2 stigmata</t>
  </si>
  <si>
    <t>girdles; maybe FPIN</t>
  </si>
  <si>
    <t>Cyclotella rossii</t>
  </si>
  <si>
    <t>Håkansson, 1990</t>
  </si>
  <si>
    <t>Diatoma vulgaris</t>
  </si>
  <si>
    <t>Bory de Saint-Vincent, 1824</t>
  </si>
  <si>
    <t>Rabenhorst, 1853</t>
  </si>
  <si>
    <t>Nitzschia dissipata var. dissipata</t>
  </si>
  <si>
    <t>(Kützing) Grunow, 1862</t>
  </si>
  <si>
    <t>Encyonema caespitosum</t>
  </si>
  <si>
    <t>Kützing, 1849</t>
  </si>
  <si>
    <t>Kitton, 1869</t>
  </si>
  <si>
    <t>Fragilaria ulna</t>
  </si>
  <si>
    <t>(Nitzsch) Lange-Bertalot, 1980</t>
  </si>
  <si>
    <t>Achnanthes laterostrata</t>
  </si>
  <si>
    <t>Lange-Bertalot, 1988</t>
  </si>
  <si>
    <t>Gomphonema olivaceum var. olivaceoides</t>
  </si>
  <si>
    <t>(Hustedt) Lange-Bertalot, 1989</t>
  </si>
  <si>
    <t>Agardh, 1812</t>
  </si>
  <si>
    <t>Navicula tripunctata</t>
  </si>
  <si>
    <t>(O. Müller) Bory, 1822</t>
  </si>
  <si>
    <t>girdle, 12 str, 36µm, ZA</t>
  </si>
  <si>
    <t>Encyonema ventricosum</t>
  </si>
  <si>
    <t>(Agardh) Grunow, 1885</t>
  </si>
  <si>
    <t>Lange-Bertalot, 1985</t>
  </si>
  <si>
    <t>(Gregory) Kociolek &amp; Stoermer, 1987</t>
  </si>
  <si>
    <t>Krammer &amp; Reichardt, 1997</t>
  </si>
  <si>
    <t>Achnanthes minutissima grupp III (medelbredd &gt;2,8)</t>
  </si>
  <si>
    <t>Planothidium lanceolatum</t>
  </si>
  <si>
    <t>Cocconeis placentula s.l.</t>
  </si>
  <si>
    <t>Nitzschia recta</t>
  </si>
  <si>
    <t>Rhoicosphenia abbreviata</t>
  </si>
  <si>
    <t>Navicula capitatoradiata</t>
  </si>
  <si>
    <t>Nitzschia acula</t>
  </si>
  <si>
    <t>Nitzschia angustatula</t>
  </si>
  <si>
    <t>Thalassiosira pseudonana</t>
  </si>
  <si>
    <t>Nitzschia fonticola var. pelagica</t>
  </si>
  <si>
    <t>Nitzschia filiformis var. filiformis</t>
  </si>
  <si>
    <t>Amphora inariensis</t>
  </si>
  <si>
    <t>Caloneis bacillum</t>
  </si>
  <si>
    <t>Achnanthes oblongella</t>
  </si>
  <si>
    <t>Nitzschia sociabilis</t>
  </si>
  <si>
    <t>Ulnaria ulna var. ulna</t>
  </si>
  <si>
    <t>Stephanodiscus species</t>
  </si>
  <si>
    <t>S. alpinus</t>
  </si>
  <si>
    <t>Fragilaria robusta</t>
  </si>
  <si>
    <t>Cocconeis pediculus</t>
  </si>
  <si>
    <t>/simile</t>
  </si>
  <si>
    <t>Encyonema prostratum</t>
  </si>
  <si>
    <t>Stephanodiscus parvus</t>
  </si>
  <si>
    <t>incognita/radicula?</t>
  </si>
  <si>
    <t>Luticola goeppertiana</t>
  </si>
  <si>
    <t>Planothidium rostratum</t>
  </si>
  <si>
    <t>Unidentified taxa</t>
  </si>
  <si>
    <t>Fragilaria pulchella</t>
  </si>
  <si>
    <t>Fragilaria capucina group 2 (width 3-3.5, alternate striae 15-18 in 10)</t>
  </si>
  <si>
    <t>Fragilaria capucina var. mesolepta</t>
  </si>
  <si>
    <t>Fragilaria construens</t>
  </si>
  <si>
    <t>innocens/parv?</t>
  </si>
  <si>
    <t>Gomphonema parvulum var. parvulum</t>
  </si>
  <si>
    <t>Gomphonema sarcophagus</t>
  </si>
  <si>
    <t>Platessa conspicua</t>
  </si>
  <si>
    <t>Planothidium biporomum</t>
  </si>
  <si>
    <t>Lemnicola hungarica</t>
  </si>
  <si>
    <t>Gomphonema auritum</t>
  </si>
  <si>
    <t>Stephanodiscus medius</t>
  </si>
  <si>
    <t>Amphora copulata</t>
  </si>
  <si>
    <t>Navicula lundii</t>
  </si>
  <si>
    <t>Achnanthes minutissima group II (mean width 2,2-2,8)</t>
  </si>
  <si>
    <t>Fragilaria capucina var. rumpens</t>
  </si>
  <si>
    <t>cf enligt AJ</t>
  </si>
  <si>
    <t>Stephanodiscus minutulus</t>
  </si>
  <si>
    <t>Navicula pseudoventralis</t>
  </si>
  <si>
    <t>Nitzschia incognita</t>
  </si>
  <si>
    <t>radicula/ fonticola??</t>
  </si>
  <si>
    <t>Hoffman T42 f 62-66</t>
  </si>
  <si>
    <t>Surirella minuta</t>
  </si>
  <si>
    <t>lancetula efter Hoffman sid 117</t>
  </si>
  <si>
    <t>Planothidium daui</t>
  </si>
  <si>
    <t>Nitzschia supralitorea</t>
  </si>
  <si>
    <t>Achnanthidium exiguum</t>
  </si>
  <si>
    <t>(Nygaard) Simonsen</t>
  </si>
  <si>
    <t>Navicula subrotundata</t>
  </si>
  <si>
    <t>Nitzschia tubicola</t>
  </si>
  <si>
    <t>Staurosira pinnata var. trigona</t>
  </si>
  <si>
    <t>Mieån september ned gamla bron</t>
  </si>
  <si>
    <t>Decussata placenta</t>
  </si>
  <si>
    <t>(Ehrenberg) Lange-Bertalot &amp; Metzeltin</t>
  </si>
  <si>
    <t>Encyonema procerum</t>
  </si>
  <si>
    <t>2st cf monodon monodon</t>
  </si>
  <si>
    <t>Gomphosphenia species</t>
  </si>
  <si>
    <t>Navicula lanceolata</t>
  </si>
  <si>
    <t>Neidium ampliatum</t>
  </si>
  <si>
    <t>(Ehrenberg) Krammer</t>
  </si>
  <si>
    <t>Aulacoseira valida</t>
  </si>
  <si>
    <t>Fragilaria capucina var. distans</t>
  </si>
  <si>
    <t>Fragilaria quadrata</t>
  </si>
  <si>
    <t>(Hustedt) Lange-Bertalot &amp; Metzeltin</t>
  </si>
  <si>
    <t>construens sl. ?</t>
  </si>
  <si>
    <t>Melosira species</t>
  </si>
  <si>
    <t>Uppströms Silverforssel</t>
  </si>
  <si>
    <t>Cyclotella meneghiniana</t>
  </si>
  <si>
    <t>construens sl.?</t>
  </si>
  <si>
    <t>Brunnen</t>
  </si>
  <si>
    <t>construens?</t>
  </si>
  <si>
    <t>Fragilaria spinarum</t>
  </si>
  <si>
    <t>Fragilariforma constricta</t>
  </si>
  <si>
    <t>Williams &amp; Round</t>
  </si>
  <si>
    <t>laevissima?</t>
  </si>
  <si>
    <t>Navicula germainii</t>
  </si>
  <si>
    <t>Navicula venerablis</t>
  </si>
  <si>
    <t>Hohn &amp; Hellerman</t>
  </si>
  <si>
    <t>Nitzschia garrensis</t>
  </si>
  <si>
    <t xml:space="preserve">Kosta 3 </t>
    <phoneticPr fontId="0" type="noConversion"/>
  </si>
  <si>
    <t>5 st. kort</t>
    <phoneticPr fontId="0" type="noConversion"/>
  </si>
  <si>
    <t>Pinnularia subcapitata var. subcapitata</t>
    <phoneticPr fontId="0" type="noConversion"/>
  </si>
  <si>
    <t>år</t>
  </si>
  <si>
    <t>antal</t>
  </si>
  <si>
    <t>metals</t>
  </si>
  <si>
    <t>max_metal klass 99</t>
  </si>
  <si>
    <t>median_metal klass 99</t>
  </si>
  <si>
    <t>Al [µg/l]</t>
  </si>
  <si>
    <t>Hg [ng/l]</t>
  </si>
  <si>
    <t>%def</t>
  </si>
  <si>
    <t xml:space="preserve">pH </t>
  </si>
  <si>
    <t>Al_s µg/l</t>
  </si>
  <si>
    <t>Al_ICP µg/l</t>
  </si>
  <si>
    <t>Al_ICPKJB µg/l</t>
  </si>
  <si>
    <t>Al_NI µg/l</t>
  </si>
  <si>
    <t>Mo µg/l</t>
  </si>
  <si>
    <t>Se µg/l</t>
  </si>
  <si>
    <t>W µg/l</t>
  </si>
  <si>
    <t>pH max</t>
  </si>
  <si>
    <t>Cu µg/lmax</t>
  </si>
  <si>
    <t>Zn µg/lmax</t>
  </si>
  <si>
    <t>Al_s µg/lmax</t>
  </si>
  <si>
    <t>Al_ICP µg/lmax</t>
  </si>
  <si>
    <t>Al_ICPAES µg/lmax</t>
  </si>
  <si>
    <t>Al_ICPKJB µg/lmax</t>
  </si>
  <si>
    <t>Al_NI µg/lmax</t>
  </si>
  <si>
    <t>Cd µg/lmax</t>
  </si>
  <si>
    <t>Pb µg/lmax</t>
  </si>
  <si>
    <t>Hg ng/lmax</t>
  </si>
  <si>
    <t>Cr µg/lmax</t>
  </si>
  <si>
    <t>Ni µg/lmax</t>
  </si>
  <si>
    <t>Co µg/lmax</t>
  </si>
  <si>
    <t>As µg/lmax</t>
  </si>
  <si>
    <t>V µg/lmax</t>
  </si>
  <si>
    <t>Mo µg/lmax</t>
  </si>
  <si>
    <t>Se µg/lmax</t>
  </si>
  <si>
    <t>W µg/lmax</t>
  </si>
  <si>
    <t>aluminium grenzwerte?</t>
  </si>
  <si>
    <t>Kond_25 mS/m25</t>
  </si>
  <si>
    <t>Kond_20 µS/cm20</t>
  </si>
  <si>
    <t>SO4_Mack. mekv/l</t>
  </si>
  <si>
    <t>Fluorid mg/l</t>
  </si>
  <si>
    <t>NH4-N µg/l</t>
  </si>
  <si>
    <t>NO2-N µg/l</t>
  </si>
  <si>
    <t>NO2+NO3-N µg/l</t>
  </si>
  <si>
    <t>Kjeld.-N µg/l</t>
  </si>
  <si>
    <t>Tot-N_ps µg/l</t>
  </si>
  <si>
    <t>PO4-P µg/l</t>
  </si>
  <si>
    <t>Tot-P µg/l</t>
  </si>
  <si>
    <t>Abs._OF 420nm/5cm</t>
  </si>
  <si>
    <t>Abs._F 420nm/5cm</t>
  </si>
  <si>
    <t>FŠrg mgPt/l</t>
  </si>
  <si>
    <t>KMnO4 mg/l</t>
  </si>
  <si>
    <t>Slamhalt mg/l</t>
  </si>
  <si>
    <t>Turb FNU</t>
  </si>
  <si>
    <t>ADKG</t>
  </si>
  <si>
    <t>GLAT</t>
  </si>
  <si>
    <t>BRCS</t>
  </si>
  <si>
    <t>ANOD</t>
  </si>
  <si>
    <t>other2</t>
  </si>
  <si>
    <t>CBPI</t>
  </si>
  <si>
    <t>TBIN</t>
  </si>
  <si>
    <t>Abiskojokk</t>
  </si>
  <si>
    <t>ABISKOJOKKI, 67 - P1</t>
  </si>
  <si>
    <t>160 M UPS VÄG</t>
  </si>
  <si>
    <t>NMK36</t>
  </si>
  <si>
    <t>Abiskojokk Röda Bron</t>
  </si>
  <si>
    <t>&lt; 100</t>
  </si>
  <si>
    <t>Akkarjåkkå</t>
  </si>
  <si>
    <t>AKKARJÅKKÅ, VD227</t>
  </si>
  <si>
    <t>UPS VÄG</t>
  </si>
  <si>
    <t>NMK1</t>
  </si>
  <si>
    <t>NMK01</t>
  </si>
  <si>
    <t>Alep Uttjajåkkå</t>
  </si>
  <si>
    <t>ALEP UTTJAJÅKKÅ, VD2</t>
  </si>
  <si>
    <t>UPS VÄGTRUMMOR</t>
  </si>
  <si>
    <t>NMK38</t>
  </si>
  <si>
    <t>Alep Uttajåkkå</t>
  </si>
  <si>
    <t xml:space="preserve"> 100-300</t>
  </si>
  <si>
    <t>Bergmyrbäcken</t>
  </si>
  <si>
    <t>BERGMYRBÄCKEN, VD225</t>
  </si>
  <si>
    <t>UPPSTRÖMS VÄG</t>
  </si>
  <si>
    <t>NMK40</t>
  </si>
  <si>
    <t>mätt tom 1998: OBS vid enstaka tillfällen metal klass upp till 3-4! (Cu, Cd, Pb)</t>
  </si>
  <si>
    <t>BJURBÄCKEN, VD213</t>
  </si>
  <si>
    <t>BJURBÄCK</t>
  </si>
  <si>
    <t>NMK7</t>
  </si>
  <si>
    <t>NMK07</t>
  </si>
  <si>
    <t>&gt; 100</t>
  </si>
  <si>
    <t>&gt; 300</t>
  </si>
  <si>
    <t>Bjurforsbäcken</t>
  </si>
  <si>
    <t>BJURFORSBÄCKEN, VD23</t>
  </si>
  <si>
    <t>50 M UPS LÄNSGRÄNSEN</t>
  </si>
  <si>
    <t>NMK51</t>
  </si>
  <si>
    <t>OBS inga data alls</t>
  </si>
  <si>
    <t>Björkeredsbäcken</t>
  </si>
  <si>
    <t>BJÖRKEREDSBÄCKEN</t>
  </si>
  <si>
    <t>KNÄRED</t>
  </si>
  <si>
    <t>NMK55, VD 204</t>
  </si>
  <si>
    <t>NMK55</t>
    <phoneticPr fontId="0" type="noConversion"/>
  </si>
  <si>
    <t>BJÖRNBACKAÅN, X71</t>
  </si>
  <si>
    <t>NS F:D TJÄRFABRIKEN</t>
  </si>
  <si>
    <t>NMK17X</t>
  </si>
  <si>
    <t>Björnbackaån</t>
    <phoneticPr fontId="0" type="noConversion"/>
  </si>
  <si>
    <t>NMK17</t>
    <phoneticPr fontId="0" type="noConversion"/>
  </si>
  <si>
    <t>Björnbackån II</t>
  </si>
  <si>
    <t>Björnbackaån II</t>
    <phoneticPr fontId="0" type="noConversion"/>
  </si>
  <si>
    <t>NMK17X</t>
    <phoneticPr fontId="0" type="noConversion"/>
  </si>
  <si>
    <t>BULSJÖÅN</t>
  </si>
  <si>
    <t>KRAFTSTATIONEN</t>
  </si>
  <si>
    <t>NMK59, VD241</t>
  </si>
  <si>
    <t>NMK59</t>
  </si>
  <si>
    <t>Dammån</t>
  </si>
  <si>
    <t>DAMMÅN</t>
  </si>
  <si>
    <t>LENHOVDA NORDÖST</t>
  </si>
  <si>
    <t>NMK57, VD216</t>
  </si>
  <si>
    <t>Dammån</t>
    <phoneticPr fontId="0" type="noConversion"/>
  </si>
  <si>
    <t>NMK57</t>
    <phoneticPr fontId="0" type="noConversion"/>
  </si>
  <si>
    <t>&gt; 2</t>
  </si>
  <si>
    <t>&gt; 4</t>
  </si>
  <si>
    <t>Fiskonbäcken</t>
  </si>
  <si>
    <t xml:space="preserve">FISKONBÄCKEN, VD211 </t>
  </si>
  <si>
    <t>V SAXNÄS UPS VÄG</t>
  </si>
  <si>
    <t>NMK11</t>
  </si>
  <si>
    <t>Färgeån</t>
  </si>
  <si>
    <t>FÄRGEÅN</t>
  </si>
  <si>
    <t>KOHAGEN</t>
  </si>
  <si>
    <t>NMK54, VD205</t>
  </si>
  <si>
    <t>Färgeån</t>
    <phoneticPr fontId="0" type="noConversion"/>
  </si>
  <si>
    <t>NMK54</t>
    <phoneticPr fontId="0" type="noConversion"/>
  </si>
  <si>
    <t>Gärebäcken</t>
  </si>
  <si>
    <t>GÄREBÄCKEN</t>
  </si>
  <si>
    <t xml:space="preserve">UPPSTRÖMS GRUSTAGET </t>
  </si>
  <si>
    <t>NMK30, VD239</t>
  </si>
  <si>
    <t>Gärebäcken</t>
    <phoneticPr fontId="0" type="noConversion"/>
  </si>
  <si>
    <t>NMK30</t>
    <phoneticPr fontId="0" type="noConversion"/>
  </si>
  <si>
    <t>Hartijoki P17</t>
  </si>
  <si>
    <t>HARTIJOKI</t>
  </si>
  <si>
    <t>JAKT O SLAKTSTUGAN</t>
  </si>
  <si>
    <t>PÅV17</t>
  </si>
  <si>
    <t>HELGABOÅN</t>
  </si>
  <si>
    <t>S HELGABO 5-15 M NED</t>
  </si>
  <si>
    <t>NMK33, VD242</t>
  </si>
  <si>
    <t>Helgaboån</t>
    <phoneticPr fontId="0" type="noConversion"/>
  </si>
  <si>
    <t>NMK33</t>
    <phoneticPr fontId="0" type="noConversion"/>
  </si>
  <si>
    <t>HÄRADSBÄCKEN</t>
  </si>
  <si>
    <t>NS BETONGTRUMMORNA</t>
  </si>
  <si>
    <t>NMK32, VD219</t>
  </si>
  <si>
    <t>Häradsbäcken</t>
    <phoneticPr fontId="0" type="noConversion"/>
  </si>
  <si>
    <t>NMK32</t>
    <phoneticPr fontId="0" type="noConversion"/>
  </si>
  <si>
    <t>HÖJDABÄCKEN. 510</t>
  </si>
  <si>
    <t>10M NS GÅNGBRON</t>
  </si>
  <si>
    <t>NMK8</t>
  </si>
  <si>
    <t>Höjdabäcken</t>
    <phoneticPr fontId="0" type="noConversion"/>
  </si>
  <si>
    <t>NMK08</t>
    <phoneticPr fontId="0" type="noConversion"/>
  </si>
  <si>
    <t>Hökvattsån</t>
  </si>
  <si>
    <t>HÖKVATTSÅN, VD233</t>
  </si>
  <si>
    <t>NMK46</t>
  </si>
  <si>
    <t>Juojoki</t>
  </si>
  <si>
    <t>JOUJOKI</t>
  </si>
  <si>
    <t>UPS VÄG 99</t>
  </si>
  <si>
    <t>PÅV26</t>
  </si>
  <si>
    <t>KAITUMÄLVEN, KILLING</t>
  </si>
  <si>
    <t>KILLINGE</t>
  </si>
  <si>
    <t>PÅV19</t>
  </si>
  <si>
    <t>NMÖ</t>
  </si>
  <si>
    <t>Kitkiöjoki</t>
  </si>
  <si>
    <t xml:space="preserve">KITKIÖJOKI, VD228 - </t>
  </si>
  <si>
    <t>20 M NS KERUNDÖJÄRVI</t>
  </si>
  <si>
    <t>NMK37</t>
  </si>
  <si>
    <t>Kolarebäcken</t>
  </si>
  <si>
    <t>KOLAREBÄCKEN</t>
  </si>
  <si>
    <t>KOLAREHEMMET</t>
  </si>
  <si>
    <t>NMK64</t>
  </si>
  <si>
    <t>NMK64</t>
    <phoneticPr fontId="0" type="noConversion"/>
  </si>
  <si>
    <t>KVARNÅN, VD208</t>
  </si>
  <si>
    <t>UPS VÄG, TVÄTTSTUGAN</t>
  </si>
  <si>
    <t>NMK12</t>
  </si>
  <si>
    <t>Kvarnån</t>
    <phoneticPr fontId="0" type="noConversion"/>
  </si>
  <si>
    <t>NMK12</t>
    <phoneticPr fontId="0" type="noConversion"/>
  </si>
  <si>
    <t>Kärmsjöbäcken</t>
  </si>
  <si>
    <t>KÄRMSJÖBÄCKEN, YH9</t>
  </si>
  <si>
    <t>NS BOD</t>
  </si>
  <si>
    <t>NMK45</t>
  </si>
  <si>
    <t>LANSÅN</t>
  </si>
  <si>
    <t>ÖVRE LANSJÄRV</t>
  </si>
  <si>
    <t>PÅV21</t>
  </si>
  <si>
    <t>LATNAJAURE</t>
  </si>
  <si>
    <t>UTLOPPSBÄCK</t>
  </si>
  <si>
    <t>PÅV16</t>
  </si>
  <si>
    <t>Laxtjärnsbäcken</t>
  </si>
  <si>
    <t>LAXTJÄRNSBÄCKEN, 511</t>
  </si>
  <si>
    <t>P 1M SV BÄCK, 40M UP</t>
  </si>
  <si>
    <t>NMK5</t>
  </si>
  <si>
    <t>NMK05</t>
    <phoneticPr fontId="0" type="noConversion"/>
  </si>
  <si>
    <t>Lekarån</t>
  </si>
  <si>
    <t>LEKARÅN, 249</t>
  </si>
  <si>
    <t>80 M NS VÄG</t>
  </si>
  <si>
    <t>NMK65</t>
  </si>
  <si>
    <t>Lill Fämtan</t>
  </si>
  <si>
    <t>LILLFÄMTAN, 509</t>
  </si>
  <si>
    <t>PEGELN</t>
  </si>
  <si>
    <t>NMK50</t>
  </si>
  <si>
    <t>Lindåsabäcken</t>
  </si>
  <si>
    <t>LINDÅSABÄCKEN</t>
  </si>
  <si>
    <t>VÄG 27 UPPSTRÖMS</t>
  </si>
  <si>
    <t>NMK27, VD240</t>
  </si>
  <si>
    <t>Lindåsabäcken</t>
    <phoneticPr fontId="0" type="noConversion"/>
  </si>
  <si>
    <t>NMK27</t>
    <phoneticPr fontId="0" type="noConversion"/>
  </si>
  <si>
    <t>Ljusnan</t>
  </si>
  <si>
    <t>LJUSNAN, 29</t>
  </si>
  <si>
    <t>50 M UPS VÄG</t>
  </si>
  <si>
    <t>NMK48</t>
  </si>
  <si>
    <t>Lommabäcken</t>
  </si>
  <si>
    <t>LOMMABÄCKEN</t>
  </si>
  <si>
    <t>TIVEDENS NATIONALPAR</t>
  </si>
  <si>
    <t>NMK61, 508</t>
  </si>
  <si>
    <t>Lommabäcken</t>
    <phoneticPr fontId="0" type="noConversion"/>
  </si>
  <si>
    <t>NMK61</t>
    <phoneticPr fontId="0" type="noConversion"/>
  </si>
  <si>
    <t>&gt; 1000</t>
  </si>
  <si>
    <t>Loån</t>
  </si>
  <si>
    <t>LOÅN, VD237</t>
  </si>
  <si>
    <t>NS BRO 30M (GRAVHÖG)</t>
  </si>
  <si>
    <t>NMK20</t>
  </si>
  <si>
    <t>Loån</t>
    <phoneticPr fontId="0" type="noConversion"/>
  </si>
  <si>
    <t>NMK20</t>
    <phoneticPr fontId="0" type="noConversion"/>
  </si>
  <si>
    <t>Mattjåkkbäcken</t>
  </si>
  <si>
    <t>MATTJÅKKBÄCKEN, VD23</t>
  </si>
  <si>
    <t>20 M UPPSTRÖMS BRON</t>
  </si>
  <si>
    <t>NMK43</t>
  </si>
  <si>
    <t>Muddusälven</t>
  </si>
  <si>
    <t>MUDDUSÄLVEN, 521 - P5</t>
  </si>
  <si>
    <t>UPS HÄNGBRON</t>
  </si>
  <si>
    <t>NMK3</t>
  </si>
  <si>
    <t>NMK03</t>
  </si>
  <si>
    <t>MUONIO ÄLV</t>
  </si>
  <si>
    <t>UPPSTRÖMS KARESUANDO</t>
  </si>
  <si>
    <t>PÅV20</t>
  </si>
  <si>
    <t>TORNE ÄLV</t>
  </si>
  <si>
    <t>MUSTALANTTO</t>
  </si>
  <si>
    <t>UTLOPPSBÄCKEN</t>
  </si>
  <si>
    <t>PÅV18</t>
  </si>
  <si>
    <t>Norrhultabäcken</t>
  </si>
  <si>
    <t>NORRHULTABÄCKEN</t>
  </si>
  <si>
    <t>NORRHULT</t>
  </si>
  <si>
    <t>NMK63</t>
  </si>
  <si>
    <t>Norrhultabäcken</t>
    <phoneticPr fontId="0" type="noConversion"/>
  </si>
  <si>
    <t>NMK63</t>
    <phoneticPr fontId="0" type="noConversion"/>
  </si>
  <si>
    <t>Oradbäcken</t>
  </si>
  <si>
    <t>ORADBÄCKEN, VD250</t>
  </si>
  <si>
    <t>V VÄNDPLAN</t>
  </si>
  <si>
    <t>NMK66</t>
  </si>
  <si>
    <t>PESSISJÅKKÅ</t>
  </si>
  <si>
    <t>NS VÄG</t>
  </si>
  <si>
    <t>PÅV 9</t>
  </si>
  <si>
    <t>Pipsjöbäcken</t>
  </si>
  <si>
    <t>PIPBÄCKEN</t>
  </si>
  <si>
    <t>BERGS NATURSKOG</t>
  </si>
  <si>
    <t>NMK53, 504</t>
  </si>
  <si>
    <t>Pipbäcken</t>
    <phoneticPr fontId="0" type="noConversion"/>
  </si>
  <si>
    <t>NMK53</t>
    <phoneticPr fontId="0" type="noConversion"/>
  </si>
  <si>
    <t>RAUREJUKKE - P27</t>
  </si>
  <si>
    <t>RÖDINGVIK SPÅNGEN</t>
  </si>
  <si>
    <t>AJ9</t>
  </si>
  <si>
    <t>Rokån</t>
  </si>
  <si>
    <t>ROKÅN, BDV05</t>
  </si>
  <si>
    <t xml:space="preserve">DJUPDAL 150M NS VÄG </t>
  </si>
  <si>
    <t>NMKBD68</t>
  </si>
  <si>
    <t>BDV05</t>
  </si>
  <si>
    <t>Sangisälven</t>
  </si>
  <si>
    <t>SANGISÄLVEN, 411</t>
  </si>
  <si>
    <t>390 M NS KUKKASJÄRVI</t>
  </si>
  <si>
    <t>NMK39</t>
  </si>
  <si>
    <t>SILVERÅN</t>
  </si>
  <si>
    <t>MARIANNELUND</t>
  </si>
  <si>
    <t>NMK58, VD243</t>
  </si>
  <si>
    <t>Silverån</t>
    <phoneticPr fontId="0" type="noConversion"/>
  </si>
  <si>
    <t>NMK58</t>
    <phoneticPr fontId="0" type="noConversion"/>
  </si>
  <si>
    <t>Skansnäsån</t>
  </si>
  <si>
    <t>SKANSNÄSÅN, VD230</t>
  </si>
  <si>
    <t>UPPSTRÖMS BRON</t>
  </si>
  <si>
    <t>NMK42</t>
  </si>
  <si>
    <t>Skärån</t>
  </si>
  <si>
    <t>SKÄRÅN</t>
  </si>
  <si>
    <t>UPS GÅNGBRO PÅ TURIS</t>
  </si>
  <si>
    <t>NMK29, VD218</t>
  </si>
  <si>
    <t>Skärån</t>
    <phoneticPr fontId="0" type="noConversion"/>
  </si>
  <si>
    <t>NMK29</t>
    <phoneticPr fontId="0" type="noConversion"/>
  </si>
  <si>
    <t>Stormyrbäcken</t>
  </si>
  <si>
    <t>STORMYRBÄCKEN, 519</t>
  </si>
  <si>
    <t>NMK47</t>
  </si>
  <si>
    <t>Stortjärnsbäcken</t>
  </si>
  <si>
    <t>STORTJÄRNSBÄCKEN, 51</t>
  </si>
  <si>
    <t>15 M NS PUMPHUSET</t>
  </si>
  <si>
    <t>NMK44</t>
  </si>
  <si>
    <t>SVEDÅN</t>
  </si>
  <si>
    <t>HÖKENSÅS NATURRESERV</t>
  </si>
  <si>
    <t>NMK60, VD248</t>
  </si>
  <si>
    <t>Svedån</t>
    <phoneticPr fontId="0" type="noConversion"/>
  </si>
  <si>
    <t>NMK60</t>
    <phoneticPr fontId="0" type="noConversion"/>
  </si>
  <si>
    <t>Tolångaån</t>
  </si>
  <si>
    <t>TOLÅNGAÅN</t>
  </si>
  <si>
    <t>TOLÅNGA</t>
  </si>
  <si>
    <t>NMK56</t>
  </si>
  <si>
    <t>Tolångaån</t>
    <phoneticPr fontId="0" type="noConversion"/>
  </si>
  <si>
    <t>NMK56</t>
    <phoneticPr fontId="0" type="noConversion"/>
  </si>
  <si>
    <t xml:space="preserve">TORNE ÄLV (MATTILA) </t>
  </si>
  <si>
    <t>SÖLKÄSAARI</t>
  </si>
  <si>
    <t>PÅV15</t>
  </si>
  <si>
    <t>flodmynningar</t>
  </si>
  <si>
    <t>Trösälven</t>
  </si>
  <si>
    <t>TRÖSÄLVEN, VD207</t>
  </si>
  <si>
    <t>F:D KVARNEN (MEN HÄR</t>
  </si>
  <si>
    <t>NMK23</t>
  </si>
  <si>
    <t>UMEÄLVEN</t>
  </si>
  <si>
    <t>UPPSTRÖMS HEMAVAN, S</t>
  </si>
  <si>
    <t>PÅV22</t>
  </si>
  <si>
    <t>SRK, UME- O VINDELÄLV</t>
  </si>
  <si>
    <t>AJAURE KRV</t>
  </si>
  <si>
    <t>PÅV24</t>
  </si>
  <si>
    <t>Vapstälven</t>
  </si>
  <si>
    <t>VAPSTÄLVEN, VD229_P2</t>
  </si>
  <si>
    <t>RASTPLATS ÖSTER BRON</t>
  </si>
  <si>
    <t>NMK41</t>
  </si>
  <si>
    <t>Verkaån</t>
  </si>
  <si>
    <t>VERKEÅN</t>
  </si>
  <si>
    <t xml:space="preserve">UPS BRO VID ÄNGSBO, </t>
  </si>
  <si>
    <t>NMK35, VD217</t>
  </si>
  <si>
    <t>Verkaån</t>
    <phoneticPr fontId="0" type="noConversion"/>
  </si>
  <si>
    <t>NMK35</t>
    <phoneticPr fontId="0" type="noConversion"/>
  </si>
  <si>
    <t>VIEPSAJÅKKÅ, VD226 -</t>
  </si>
  <si>
    <t>UPS VÄGBRON</t>
  </si>
  <si>
    <t>NMK4</t>
  </si>
  <si>
    <t>Viepsajåkkå</t>
    <phoneticPr fontId="0" type="noConversion"/>
  </si>
  <si>
    <t>NMK04</t>
    <phoneticPr fontId="0" type="noConversion"/>
  </si>
  <si>
    <t>VINDELÄLVEN</t>
  </si>
  <si>
    <t>TJULÅN I AMMARNÄS</t>
  </si>
  <si>
    <t>PÅV23</t>
  </si>
  <si>
    <t>Virån</t>
  </si>
  <si>
    <t>VIRÅN</t>
  </si>
  <si>
    <t>STENSJÖBY</t>
  </si>
  <si>
    <t>NMK34, VD244</t>
  </si>
  <si>
    <t>Virån</t>
    <phoneticPr fontId="0" type="noConversion"/>
  </si>
  <si>
    <t>NMK34</t>
    <phoneticPr fontId="0" type="noConversion"/>
  </si>
  <si>
    <t>Viskansbäcken</t>
  </si>
  <si>
    <t>VISKANSBÄCKEN, VD209</t>
  </si>
  <si>
    <t>UPS DAMMRUINEN</t>
  </si>
  <si>
    <t>NMK15</t>
  </si>
  <si>
    <t>Vistebyån</t>
  </si>
  <si>
    <t>VISTEBY(SÄVJA)ÅN, VD</t>
  </si>
  <si>
    <t>SPÅNGEN I KÖRLINGE (</t>
  </si>
  <si>
    <t>NMK52</t>
  </si>
  <si>
    <t>VRETAÅN</t>
  </si>
  <si>
    <t>BACKGÅRDEN</t>
  </si>
  <si>
    <t>NMK62, VD238</t>
  </si>
  <si>
    <t>Vretaån</t>
    <phoneticPr fontId="0" type="noConversion"/>
  </si>
  <si>
    <t>NMK62</t>
    <phoneticPr fontId="0" type="noConversion"/>
  </si>
  <si>
    <t>Ylinen Kihlankijoki</t>
  </si>
  <si>
    <t>YLINEN KIHLANKIJOKI,</t>
  </si>
  <si>
    <t>UPS VÄGTRUMMA</t>
  </si>
  <si>
    <t>NMKBD2</t>
  </si>
  <si>
    <t>Khilankijoki</t>
  </si>
  <si>
    <t>BDV04 (NMK02)</t>
  </si>
  <si>
    <t>Östra Anråsälven</t>
  </si>
  <si>
    <t>ANRÅSÄLVEN</t>
  </si>
  <si>
    <t>NMK26, VD215</t>
  </si>
  <si>
    <t>NMK26</t>
    <phoneticPr fontId="0" type="noConversion"/>
  </si>
  <si>
    <t>% of all taxa no metals no Viskan 2011</t>
  </si>
  <si>
    <t>sum of all def taxa no metals 2009-2011</t>
  </si>
  <si>
    <t>% of all def taxa no metals</t>
  </si>
  <si>
    <t>sum of all def taxa no metals 2009-2011, Viskansbäcken utesluten</t>
  </si>
  <si>
    <t>% of all def taxa no metals, Viskansbäcken utesluten</t>
  </si>
  <si>
    <t>% deformed of total</t>
  </si>
  <si>
    <t>% total</t>
  </si>
  <si>
    <t>long Fragilaria</t>
  </si>
  <si>
    <t>kort Fragilaria</t>
  </si>
  <si>
    <t>Tabellaria</t>
  </si>
  <si>
    <t>long Eunotia</t>
  </si>
  <si>
    <t>other</t>
  </si>
  <si>
    <t>other 1</t>
  </si>
  <si>
    <t>http://www.slu.se/vatten-miljo</t>
  </si>
  <si>
    <t>kiselalgsdata finns på databassidan av Instituttionen för Vatten &amp; Miljö:</t>
  </si>
  <si>
    <t xml:space="preserve">filen heter NMO2006_11.xls  </t>
  </si>
  <si>
    <t>Achnanthes sl</t>
  </si>
  <si>
    <t xml:space="preserve">Amphora  </t>
  </si>
  <si>
    <t xml:space="preserve">Cocconeis  </t>
  </si>
  <si>
    <t xml:space="preserve">Diatoma  </t>
  </si>
  <si>
    <t>short Fragilaria sl</t>
  </si>
  <si>
    <t>long Fragilaria sl</t>
  </si>
  <si>
    <t xml:space="preserve">Caloneis  </t>
  </si>
  <si>
    <t xml:space="preserve">Diploneis  </t>
  </si>
  <si>
    <t xml:space="preserve">Hippodonta  </t>
  </si>
  <si>
    <t>Stauroneis</t>
  </si>
  <si>
    <t>Navicula sl</t>
  </si>
  <si>
    <t>small Navicula sl</t>
  </si>
  <si>
    <t xml:space="preserve">Encyonema  </t>
  </si>
  <si>
    <t xml:space="preserve">Gomphonema  </t>
  </si>
  <si>
    <t xml:space="preserve">Reimeria  </t>
  </si>
  <si>
    <t>Rhoicosphenia</t>
  </si>
  <si>
    <t>Neidium</t>
  </si>
  <si>
    <t>Pinnularia</t>
  </si>
  <si>
    <t>Meridion</t>
  </si>
  <si>
    <t>Simonsenia</t>
  </si>
  <si>
    <t xml:space="preserve">Denticula  </t>
  </si>
  <si>
    <t>Nitzschia sl</t>
  </si>
  <si>
    <t>Ulna</t>
  </si>
  <si>
    <t>Gyrosigma</t>
  </si>
  <si>
    <t xml:space="preserve">Cymatopleura solea  </t>
  </si>
  <si>
    <t xml:space="preserve">Surirella                                 </t>
  </si>
  <si>
    <t xml:space="preserve">Brachysira  </t>
  </si>
  <si>
    <t xml:space="preserve">Frustulia  </t>
  </si>
  <si>
    <t xml:space="preserve">Eunotia  </t>
  </si>
  <si>
    <t xml:space="preserve">Tabellaria           </t>
  </si>
  <si>
    <t>Aulacoseira</t>
  </si>
  <si>
    <t>Melosira</t>
  </si>
  <si>
    <t xml:space="preserve">Cyclotella  </t>
  </si>
  <si>
    <t>Stephanodiscus</t>
  </si>
  <si>
    <t>Unidentified</t>
  </si>
  <si>
    <t>P494</t>
  </si>
  <si>
    <t>Typområden Jordbruksmark</t>
  </si>
  <si>
    <t>? (tidigare Willem Goedkoop)</t>
  </si>
  <si>
    <t>gift</t>
  </si>
  <si>
    <t>Västergötland</t>
  </si>
  <si>
    <t>Lidköping</t>
  </si>
  <si>
    <t>Uveredsbäcken</t>
  </si>
  <si>
    <t>58°21´29,09´´N</t>
  </si>
  <si>
    <t>13°01´23,21´´E</t>
  </si>
  <si>
    <t>Putte Ohlsson, Bernadette Pree</t>
  </si>
  <si>
    <t>25.7.2012</t>
  </si>
  <si>
    <t>glest prep, mycket skräp</t>
  </si>
  <si>
    <t>mycket grumligt, bottnet osynligt</t>
  </si>
  <si>
    <t>P495</t>
  </si>
  <si>
    <t>Halland</t>
  </si>
  <si>
    <t>North of Melbystrand</t>
  </si>
  <si>
    <t>Daggan</t>
  </si>
  <si>
    <t>56°32´26,31´´N</t>
  </si>
  <si>
    <t>12°58´34,61´´E</t>
  </si>
  <si>
    <t>24.7.2012</t>
  </si>
  <si>
    <t>mycket glest, dålig prep, 2 slides räknat</t>
  </si>
  <si>
    <t>hard to find adequate stones, the only place where to find them was close to the tunnel</t>
  </si>
  <si>
    <t>P496</t>
  </si>
  <si>
    <t>Marstadsbäcken</t>
  </si>
  <si>
    <t>58°24´01,10´´N</t>
  </si>
  <si>
    <t>15°01´09,92´´E</t>
  </si>
  <si>
    <t>ganska klart, mycket hög vass i kanterna</t>
  </si>
  <si>
    <t>P497</t>
  </si>
  <si>
    <t>Vemmenhög</t>
  </si>
  <si>
    <t>55°25´57,67´´N</t>
  </si>
  <si>
    <t>13°27´18,55´´E</t>
  </si>
  <si>
    <t>25.8.2012</t>
  </si>
  <si>
    <t>easy to find adequate stones</t>
  </si>
  <si>
    <t>P316</t>
  </si>
  <si>
    <t>Willems lantbruksååar 2010</t>
  </si>
  <si>
    <t>Bernt Sandell</t>
  </si>
  <si>
    <t>Roliasg 23B Jönköping</t>
  </si>
  <si>
    <t>sandell.bernt.s-v-konsult@telia.com</t>
  </si>
  <si>
    <t>mycket glest med org</t>
  </si>
  <si>
    <t>P317</t>
  </si>
  <si>
    <t xml:space="preserve">    preparatet bra</t>
  </si>
  <si>
    <t>P318</t>
  </si>
  <si>
    <t xml:space="preserve">              -  </t>
  </si>
  <si>
    <t>P319</t>
  </si>
  <si>
    <t xml:space="preserve">              -</t>
  </si>
  <si>
    <t>P21</t>
  </si>
  <si>
    <t>Jenny Rydh</t>
  </si>
  <si>
    <t>Silv</t>
  </si>
  <si>
    <t>Johanna Gärdström</t>
  </si>
  <si>
    <t>16.7.2012</t>
  </si>
  <si>
    <t>extremely sparse, only ~100 valves found &amp; counted</t>
  </si>
  <si>
    <t>P22</t>
  </si>
  <si>
    <t>Svan</t>
  </si>
  <si>
    <t>20.6.2012</t>
  </si>
  <si>
    <t>P23</t>
  </si>
  <si>
    <t>19.6.2012</t>
  </si>
  <si>
    <t>P24</t>
  </si>
  <si>
    <t>P25</t>
  </si>
  <si>
    <t>P534</t>
  </si>
  <si>
    <t>16.6.2012</t>
  </si>
  <si>
    <t>very sparse</t>
  </si>
  <si>
    <t>P535</t>
  </si>
  <si>
    <t>OBS proverna har förväxlats i fält, denna är Svan</t>
  </si>
  <si>
    <t>P536</t>
  </si>
  <si>
    <t>P537</t>
  </si>
  <si>
    <t>18.6.2012</t>
  </si>
  <si>
    <t>P538</t>
  </si>
  <si>
    <t>Silv X</t>
  </si>
  <si>
    <t>OBS proverna har förväxlats i fält, denna är Silv</t>
  </si>
  <si>
    <t>18.7.2012</t>
  </si>
  <si>
    <t>no diatoms whatsoever in sample (prepared 2 times)</t>
  </si>
  <si>
    <t>P1</t>
  </si>
  <si>
    <t>Silv April</t>
  </si>
  <si>
    <t>Petra Werner</t>
  </si>
  <si>
    <t>P2</t>
  </si>
  <si>
    <t>Svan April</t>
  </si>
  <si>
    <t>P3</t>
  </si>
  <si>
    <t>018 April</t>
  </si>
  <si>
    <t>P4</t>
  </si>
  <si>
    <t>E21 April</t>
  </si>
  <si>
    <t>P5</t>
  </si>
  <si>
    <t>M42 April</t>
  </si>
  <si>
    <t>P6</t>
  </si>
  <si>
    <t>Silv Mai</t>
  </si>
  <si>
    <t>P7</t>
  </si>
  <si>
    <t>Svan Mai</t>
  </si>
  <si>
    <t>P8</t>
  </si>
  <si>
    <t>018 Mai</t>
  </si>
  <si>
    <t>P9</t>
  </si>
  <si>
    <t>E21 Mai</t>
  </si>
  <si>
    <t>P10</t>
  </si>
  <si>
    <t>M42 Mai</t>
  </si>
  <si>
    <t>P11</t>
  </si>
  <si>
    <t>Silv Juni</t>
  </si>
  <si>
    <t>P12</t>
  </si>
  <si>
    <t>Svan Juni</t>
  </si>
  <si>
    <t>P13</t>
  </si>
  <si>
    <t>018 Juni</t>
  </si>
  <si>
    <t>P14</t>
  </si>
  <si>
    <t>E21 Juni</t>
  </si>
  <si>
    <t>P15</t>
  </si>
  <si>
    <t>M42 Juni</t>
  </si>
  <si>
    <t>P16</t>
  </si>
  <si>
    <t>Sirv September</t>
  </si>
  <si>
    <t>P17</t>
  </si>
  <si>
    <t>Svan September</t>
  </si>
  <si>
    <t>P18</t>
  </si>
  <si>
    <t>018 September</t>
  </si>
  <si>
    <t>P19</t>
  </si>
  <si>
    <t>E21 September</t>
  </si>
  <si>
    <t>P20</t>
  </si>
  <si>
    <t>M42 September</t>
  </si>
  <si>
    <t>FoMA Gift</t>
  </si>
  <si>
    <t>Willem Goedkoop</t>
  </si>
  <si>
    <t>Enköping</t>
  </si>
  <si>
    <t>6.12.07</t>
  </si>
  <si>
    <t>Gotlands</t>
  </si>
  <si>
    <t>Gotland</t>
  </si>
  <si>
    <t>30.11.07</t>
  </si>
  <si>
    <t>Östergötlands</t>
  </si>
  <si>
    <t>Mjölby</t>
  </si>
  <si>
    <t>28.11.07</t>
  </si>
  <si>
    <t>Västra Götalands</t>
  </si>
  <si>
    <t>Skurup</t>
  </si>
  <si>
    <t>Ängelholm</t>
  </si>
  <si>
    <t>10.12.07</t>
  </si>
  <si>
    <t>Hallands</t>
  </si>
  <si>
    <t>Laholm</t>
  </si>
  <si>
    <t>Jönköpings</t>
  </si>
  <si>
    <t>(C.A. Agardh) Lange-Bertalot</t>
  </si>
  <si>
    <t>Fallacia monoculata</t>
  </si>
  <si>
    <t>Nitzschia pusilla</t>
  </si>
  <si>
    <t>Achnanthidium lauenburgianum</t>
  </si>
  <si>
    <t>Nitzschia inconspicua</t>
  </si>
  <si>
    <t>NZAB</t>
  </si>
  <si>
    <t>Nitzschia abbreviata</t>
  </si>
  <si>
    <t>Hustedt in Schmidt et al.</t>
  </si>
  <si>
    <t>Pinnularia marchica</t>
  </si>
  <si>
    <t>Ilka Schönfelder</t>
  </si>
  <si>
    <t>PCLD</t>
  </si>
  <si>
    <t xml:space="preserve">Placoneis clementioides </t>
  </si>
  <si>
    <t>(Hustedt) Cox</t>
  </si>
  <si>
    <t>OBS, både namn förekommer i typområdefilerna! Är synonymer!</t>
  </si>
  <si>
    <t>2,775; på gränsen till 3</t>
  </si>
  <si>
    <t>MAGR</t>
  </si>
  <si>
    <t>Mayamaea agrestis</t>
  </si>
  <si>
    <t>Meridion circulare var. circulare</t>
  </si>
  <si>
    <t>(Greville) C.A. Agardh</t>
  </si>
  <si>
    <t>kort</t>
  </si>
  <si>
    <t>too thin for hungarica, but fibulae visible</t>
  </si>
  <si>
    <t>Frustulia amphipleuroides</t>
  </si>
  <si>
    <t>(Grunow) Cleve-Euler</t>
  </si>
  <si>
    <t>(O. Müller) Bory</t>
  </si>
  <si>
    <t>Diploneis oblongella</t>
  </si>
  <si>
    <t>(Nägeli) Cleve-Euler</t>
  </si>
  <si>
    <t>(Grunow) Cleve</t>
  </si>
  <si>
    <t>not in OMNIDIA yet</t>
  </si>
  <si>
    <t>Caloneis lancettula</t>
  </si>
  <si>
    <t>(Schulz-Danzig) Lange-Bertalot &amp; Witkowski</t>
  </si>
  <si>
    <t>CMLF</t>
  </si>
  <si>
    <t>Craticula molestiformis</t>
  </si>
  <si>
    <t>Sellaphora joubaudii</t>
  </si>
  <si>
    <t>(Germain) Aboal</t>
  </si>
  <si>
    <t>small EOMI?</t>
  </si>
  <si>
    <t>Bestämd som (namn, auktor)</t>
  </si>
  <si>
    <t>sn-br=2,89</t>
  </si>
  <si>
    <t>( Grunow ) Simonsen</t>
  </si>
  <si>
    <t>prepnr 316</t>
  </si>
  <si>
    <t>Navicula rhynchotella</t>
  </si>
  <si>
    <t>NBMS</t>
  </si>
  <si>
    <t>Nitzschia bremensis</t>
  </si>
  <si>
    <t>Nitzschia levidensis var. salinarum</t>
  </si>
  <si>
    <t>Parlibellus protracta</t>
  </si>
  <si>
    <t>(Grunow) Witkowski, Lange-Bertalot &amp; Metzeltin</t>
  </si>
  <si>
    <t>Staurosira dubia</t>
  </si>
  <si>
    <t>Stoermer &amp; Håkansson</t>
  </si>
  <si>
    <t>SBRE</t>
  </si>
  <si>
    <t>Surirella brebissonii var. brebissonii</t>
  </si>
  <si>
    <t>Brébisson</t>
  </si>
  <si>
    <t>+</t>
  </si>
  <si>
    <t>deformationer räknade på P316b</t>
  </si>
  <si>
    <t>aff. Cincta</t>
  </si>
  <si>
    <t>sn-br = 3,04</t>
  </si>
  <si>
    <t xml:space="preserve">Adlafia minuscula </t>
  </si>
  <si>
    <t>prepnr 317</t>
  </si>
  <si>
    <t>AAEQ</t>
  </si>
  <si>
    <t>Amphora aequalis</t>
  </si>
  <si>
    <t>NARM</t>
  </si>
  <si>
    <t>Navicula arvensis var. maior</t>
  </si>
  <si>
    <t>Hustedt, Manguin in Bourrelly &amp; Manguin</t>
  </si>
  <si>
    <t>totalt = 19</t>
  </si>
  <si>
    <t>NAGF</t>
  </si>
  <si>
    <t>Nitzschia angustiforaminata</t>
  </si>
  <si>
    <t>deformationer räknade på P317b</t>
  </si>
  <si>
    <t>sn-br = 2,87</t>
  </si>
  <si>
    <t>prepnr 318</t>
  </si>
  <si>
    <t>NWIE</t>
  </si>
  <si>
    <t>Navicula wiesneri</t>
  </si>
  <si>
    <t>totalt = 11</t>
  </si>
  <si>
    <t>fota!</t>
  </si>
  <si>
    <t>f  binodis</t>
  </si>
  <si>
    <r>
      <t>&lt;4,5x2,8</t>
    </r>
    <r>
      <rPr>
        <sz val="10"/>
        <rFont val="Arial"/>
        <family val="2"/>
      </rPr>
      <t>µ</t>
    </r>
    <r>
      <rPr>
        <sz val="10"/>
        <rFont val="Arial"/>
        <family val="2"/>
      </rPr>
      <t>m</t>
    </r>
  </si>
  <si>
    <t>ej upplösbara</t>
  </si>
  <si>
    <t>deformationer räknade på P318c</t>
  </si>
  <si>
    <t>sn-br = 2,85</t>
  </si>
  <si>
    <t>prepnr 319</t>
  </si>
  <si>
    <t>(Kützing) Schoeman &amp; Archibald</t>
  </si>
  <si>
    <t>Fragilaria bidens</t>
  </si>
  <si>
    <t>Heiberg</t>
  </si>
  <si>
    <t>Fragilaria capucina group 1 (width 3-3.5 µm, alternate striae 9-15 in 10 µm)</t>
  </si>
  <si>
    <t>Gomphonema olivaceum</t>
  </si>
  <si>
    <t>(Hornemann) Kützing</t>
  </si>
  <si>
    <t>Navicula reichardtiana</t>
  </si>
  <si>
    <t>Navicula trivialis</t>
  </si>
  <si>
    <t>Nitzschia dubia</t>
  </si>
  <si>
    <t>Nitzschia heufleriana</t>
  </si>
  <si>
    <t>Nitzschia linearis var. linearis</t>
  </si>
  <si>
    <t>(Agardh) W. Smith</t>
  </si>
  <si>
    <t>Nitzschia linearis var. tenuis</t>
  </si>
  <si>
    <t>(W. Smith) Grunow</t>
  </si>
  <si>
    <t>Nitzschia vermicularis</t>
  </si>
  <si>
    <t>(Kützing) Hantzsch</t>
  </si>
  <si>
    <t>Simonsenia delognei</t>
  </si>
  <si>
    <t>STSE</t>
  </si>
  <si>
    <t>Stauroneis separanda</t>
  </si>
  <si>
    <t>deformationer räknade på P319b</t>
  </si>
  <si>
    <t>var. euglypta</t>
  </si>
  <si>
    <t>2 girdles</t>
  </si>
  <si>
    <t>Hippodonta costulata</t>
  </si>
  <si>
    <t>Lange-Bertalot, Metzeltin &amp; Witkowski</t>
  </si>
  <si>
    <t>probably earlier identified as PCLT Placoneis clementis (Grunow) Cox</t>
  </si>
  <si>
    <t>aff. N. pseudolanceolata without ZA</t>
  </si>
  <si>
    <t>Navicula slesvicensis</t>
  </si>
  <si>
    <t>near group 3</t>
  </si>
  <si>
    <t>Achnanthidium kranzii</t>
  </si>
  <si>
    <t>Navicula antonii</t>
  </si>
  <si>
    <t>Planothidium delicatulum</t>
  </si>
  <si>
    <t>HCOX</t>
  </si>
  <si>
    <t>Hippodonta coxiae</t>
  </si>
  <si>
    <t>euglypta</t>
  </si>
  <si>
    <t>Tryblionella hungarica</t>
  </si>
  <si>
    <t>(Grunow) Mann</t>
  </si>
  <si>
    <t>NZLA</t>
  </si>
  <si>
    <t>Nitzschia lanceolata</t>
  </si>
  <si>
    <t>W.M.Smith</t>
  </si>
  <si>
    <t>CSMU</t>
  </si>
  <si>
    <t>Chamaepinnularia subminuscula</t>
  </si>
  <si>
    <t>1 med böjd raf</t>
  </si>
  <si>
    <t>Luticola acidoclinata</t>
  </si>
  <si>
    <t>32 pkt not clear visible</t>
  </si>
  <si>
    <t>recta type</t>
  </si>
  <si>
    <t>ends rather N. perspicua</t>
  </si>
  <si>
    <t>too thin</t>
  </si>
  <si>
    <t>tiny (EOMI?)</t>
  </si>
  <si>
    <t>ev. F.pellucilosa</t>
  </si>
  <si>
    <t>C. bacillum is marine</t>
  </si>
  <si>
    <t>near group 2</t>
  </si>
  <si>
    <t>subcapitate? (C. bacillum is marine)</t>
  </si>
  <si>
    <t>Cymatopleura solea var. solea</t>
  </si>
  <si>
    <t>(Brébisson) W. Smith</t>
  </si>
  <si>
    <t>cf. A. minutissima Levkov</t>
  </si>
  <si>
    <t>Navicula cryptotenelloides</t>
  </si>
  <si>
    <t>cryptotenella type</t>
  </si>
  <si>
    <t>Fistulifera saprophila</t>
  </si>
  <si>
    <t>aff. Innocens</t>
  </si>
  <si>
    <t>NCTV</t>
  </si>
  <si>
    <t>Navicula caterva</t>
  </si>
  <si>
    <t>Hohn &amp; Hellermann</t>
  </si>
  <si>
    <t>real parvus (flat valve)</t>
  </si>
  <si>
    <t>22 str, 4.2 diameter</t>
  </si>
  <si>
    <t>2 very fat</t>
  </si>
  <si>
    <t>Tryblionella debilis</t>
  </si>
  <si>
    <t>Arnott ex O'Meara</t>
  </si>
  <si>
    <t>Nitzschia frustulum var. frustulum</t>
    <phoneticPr fontId="0" type="noConversion"/>
  </si>
  <si>
    <r>
      <t xml:space="preserve">de mindre med </t>
    </r>
    <r>
      <rPr>
        <sz val="10"/>
        <rFont val="Calibri"/>
        <family val="2"/>
      </rPr>
      <t>±</t>
    </r>
    <r>
      <rPr>
        <sz val="10"/>
        <rFont val="Verdana"/>
        <family val="2"/>
      </rPr>
      <t xml:space="preserve"> </t>
    </r>
    <r>
      <rPr>
        <sz val="10"/>
        <rFont val="Arial"/>
        <family val="2"/>
      </rPr>
      <t>böjd raf</t>
    </r>
  </si>
  <si>
    <t>straubianum???</t>
  </si>
  <si>
    <t>very thin</t>
  </si>
  <si>
    <t>antonii type</t>
  </si>
  <si>
    <t>Diploneis oculata</t>
  </si>
  <si>
    <t>(Brébisson) Cleve</t>
  </si>
  <si>
    <t>Tryblionella apiculata</t>
  </si>
  <si>
    <t>POBS</t>
  </si>
  <si>
    <t>Pinnularia obscura</t>
  </si>
  <si>
    <t>Ulnaria ulna var. ulna</t>
    <phoneticPr fontId="0" type="noConversion"/>
  </si>
  <si>
    <t>wrong lundii</t>
  </si>
  <si>
    <t>"mesolepta with belly"</t>
  </si>
  <si>
    <t>kod</t>
  </si>
  <si>
    <t>namn</t>
  </si>
  <si>
    <t>Achnanthes lanceolata</t>
  </si>
  <si>
    <t>Achnanthes lanceolata sspecies frequentissima</t>
  </si>
  <si>
    <t>GANG</t>
  </si>
  <si>
    <t>Gomphonema angustatum</t>
  </si>
  <si>
    <t>GPAS</t>
  </si>
  <si>
    <t>Gomphonema parvulum f. saprophilum</t>
  </si>
  <si>
    <t>Gomphonema pseudobohemicum</t>
  </si>
  <si>
    <t>ADEL</t>
  </si>
  <si>
    <t>Achnanthes delicatula</t>
  </si>
  <si>
    <t>(Kützing) Grunow, 1880</t>
  </si>
  <si>
    <t>Achnanthes helvetica</t>
  </si>
  <si>
    <t>Adlafia suchlandtii</t>
  </si>
  <si>
    <t>(Nitzsch) Lange-Bertalot</t>
  </si>
  <si>
    <t>NEVA</t>
  </si>
  <si>
    <t>Navicula evanida</t>
  </si>
  <si>
    <t>NMOC</t>
  </si>
  <si>
    <t>Navicula monoculata</t>
  </si>
  <si>
    <t>NAOB</t>
  </si>
  <si>
    <t>Navicula obsoleta</t>
  </si>
  <si>
    <t>Navicula subminuscula</t>
  </si>
  <si>
    <t>Manguin</t>
  </si>
  <si>
    <t>Nitzschia homburgiensis</t>
  </si>
  <si>
    <t>NLIT</t>
  </si>
  <si>
    <t>Nitzschia littoralis littoralis</t>
  </si>
  <si>
    <t>Nitzschia species1</t>
  </si>
  <si>
    <t>Stauroneis kriegeri</t>
  </si>
  <si>
    <t>Patrick</t>
  </si>
  <si>
    <t>Diadesmis contenta</t>
  </si>
  <si>
    <t>GPRL</t>
  </si>
  <si>
    <t>Gomphonema parallelistriatum</t>
  </si>
  <si>
    <t>Mayamaea atomus</t>
  </si>
  <si>
    <t xml:space="preserve">NJOU  </t>
  </si>
  <si>
    <t xml:space="preserve">Navicula joubaudii Germain                                                        </t>
  </si>
  <si>
    <t>Navicula mutica</t>
  </si>
  <si>
    <t>NRCS</t>
  </si>
  <si>
    <t>Navicula recens</t>
  </si>
  <si>
    <t>(Lange-Bertalot) Lange-Bertalot</t>
  </si>
  <si>
    <t>Nitzschia sigma</t>
  </si>
  <si>
    <t>DPRO</t>
  </si>
  <si>
    <t>Diatoma problematica</t>
  </si>
  <si>
    <t>FCPG</t>
  </si>
  <si>
    <t>Fragilaria capucina group 3 (width &lt; 3 µm, alternate striae 9-15 in 10 µm)</t>
  </si>
  <si>
    <t>GANT</t>
  </si>
  <si>
    <t xml:space="preserve">Gomphonema angustum </t>
  </si>
  <si>
    <t>NCAT</t>
  </si>
  <si>
    <t>Navicula catalanogermanica</t>
  </si>
  <si>
    <t>Lange-Bertalot &amp; Hofman</t>
  </si>
  <si>
    <t>(O.F. Müller) Bory</t>
  </si>
  <si>
    <t>SHAN</t>
  </si>
  <si>
    <t>Stephanodiscus hantzschii</t>
  </si>
  <si>
    <t>GPSA</t>
  </si>
  <si>
    <t>Gomphonema pseudoaugur</t>
  </si>
  <si>
    <t>HCOF</t>
  </si>
  <si>
    <t>Hippodonta costulatiformis</t>
  </si>
  <si>
    <t>Eunotia tenella</t>
  </si>
  <si>
    <t>Achnanthes lauenburgiana</t>
  </si>
  <si>
    <t>FPSC</t>
  </si>
  <si>
    <t>Fragilaria parasitica var. subconstricta</t>
  </si>
  <si>
    <t>GUTA</t>
  </si>
  <si>
    <t>Gomphonema utae</t>
  </si>
  <si>
    <t>Navicula subhamulata</t>
  </si>
  <si>
    <t>NSMU</t>
  </si>
  <si>
    <t>Navicula submuralis</t>
  </si>
  <si>
    <t>Nitzschia constricta</t>
  </si>
  <si>
    <t>(Kützing) Ralfs</t>
  </si>
  <si>
    <t>(Kützing) Schoeman &amp; Archibald</t>
    <phoneticPr fontId="0" type="noConversion"/>
  </si>
  <si>
    <t>Amphora libyca</t>
  </si>
  <si>
    <t>Ehrenberg, 1840</t>
    <phoneticPr fontId="0" type="noConversion"/>
  </si>
  <si>
    <t>CNTH</t>
  </si>
  <si>
    <t>Cocconeis neothumensis</t>
  </si>
  <si>
    <t>NMUP</t>
  </si>
  <si>
    <t>Navicula menisculus var. upsaliensis</t>
  </si>
  <si>
    <t>PVIR</t>
  </si>
  <si>
    <t>Pinnularia viridis</t>
  </si>
  <si>
    <t>Fragilaria fasciculata s.l.</t>
  </si>
  <si>
    <t>NZAL</t>
  </si>
  <si>
    <t>Nitzschia alpina</t>
  </si>
  <si>
    <t>NBNF</t>
  </si>
  <si>
    <t>Neidium binodeformis</t>
  </si>
  <si>
    <t>Nitzschia species2</t>
  </si>
  <si>
    <t>Achnanthes kranzii</t>
  </si>
  <si>
    <t>Navicula tenelloides</t>
  </si>
  <si>
    <t>NIHU</t>
  </si>
  <si>
    <t>Nitzschia hungarica</t>
  </si>
  <si>
    <t>PISL</t>
  </si>
  <si>
    <t>Pinnularia islandica cf</t>
  </si>
  <si>
    <t>Stauroneis smithii</t>
  </si>
  <si>
    <t>Achnanthes conspicua</t>
  </si>
  <si>
    <t xml:space="preserve">FPIN  </t>
  </si>
  <si>
    <t xml:space="preserve">Fragilaria pinnata Ehrenberg var. pinnata (Staurosirella)                             </t>
  </si>
  <si>
    <t>GAQM</t>
  </si>
  <si>
    <t>Gomphonema aquaemineralis</t>
  </si>
  <si>
    <t>Gomphonema minutum</t>
  </si>
  <si>
    <t>(Agardh) Agardh</t>
  </si>
  <si>
    <t>GSCL</t>
  </si>
  <si>
    <t>Gomphonema subclavatum</t>
  </si>
  <si>
    <t>DMOD</t>
  </si>
  <si>
    <t>Diploneis modica</t>
  </si>
  <si>
    <t>GBOZ</t>
  </si>
  <si>
    <t>Gomphonema bozenae</t>
  </si>
  <si>
    <t>GMSY</t>
  </si>
  <si>
    <t>Gomphonema minutum f. syriacum</t>
  </si>
  <si>
    <t>NELG</t>
  </si>
  <si>
    <t>Navicula elginensis</t>
  </si>
  <si>
    <t>(Gregory) Ralfs</t>
  </si>
  <si>
    <t>PFRA</t>
  </si>
  <si>
    <t>Pinnularia frauenbergiana</t>
  </si>
  <si>
    <t>PDMI</t>
  </si>
  <si>
    <t>Pinnularia divergentissima minor cf</t>
  </si>
  <si>
    <t>Germain</t>
  </si>
  <si>
    <t>NOBL</t>
  </si>
  <si>
    <t>Navicula oblonga</t>
  </si>
  <si>
    <t>NAMP</t>
  </si>
  <si>
    <t>Nitzschia amphibia</t>
  </si>
  <si>
    <t>x=2,71 gräns till AMI3</t>
  </si>
  <si>
    <t xml:space="preserve">CREI  </t>
  </si>
  <si>
    <t xml:space="preserve">Cymbella reichardtii Krammer                                                          </t>
  </si>
  <si>
    <t>därav 25 cf (Kleinform)</t>
  </si>
  <si>
    <t xml:space="preserve">NAPE  </t>
  </si>
  <si>
    <t xml:space="preserve">Navicula atomus (Kutz.) Grunow var.permitis (Hustedt) Lange-Bertalot                  </t>
  </si>
  <si>
    <t>2 deformed</t>
  </si>
  <si>
    <t>x=2,94, 9 deformed</t>
  </si>
  <si>
    <t xml:space="preserve">CSIN  </t>
  </si>
  <si>
    <t xml:space="preserve">Cymbella sinuata Gregory                                                              </t>
  </si>
  <si>
    <t xml:space="preserve">Denticula tenuis Kutzing                                                              </t>
  </si>
  <si>
    <t>NAAL</t>
  </si>
  <si>
    <t xml:space="preserve">Navicula atomus (Kutz.) Grunow var.alcimonica Reichardt                               </t>
  </si>
  <si>
    <t>1 deformed</t>
  </si>
  <si>
    <t>cf</t>
  </si>
  <si>
    <t>ALAE</t>
  </si>
  <si>
    <t xml:space="preserve">Achnanthes lanceolata(Breb.)Grunow var. elliptica Cleve                               </t>
  </si>
  <si>
    <t>x=3</t>
  </si>
  <si>
    <t>1deformed</t>
  </si>
  <si>
    <t>NMGL</t>
  </si>
  <si>
    <t xml:space="preserve">Navicula margalithii Lange-Bertalot                                                   </t>
  </si>
  <si>
    <t>x=2,872, deformed (origonal: NMIN)</t>
  </si>
  <si>
    <t xml:space="preserve">GPXS  </t>
  </si>
  <si>
    <t xml:space="preserve">Gomphonema parvulum var.exilissimum Grunow                                            </t>
  </si>
  <si>
    <t>1 deformed (original: 0)</t>
  </si>
  <si>
    <t>x=2,96</t>
  </si>
  <si>
    <t xml:space="preserve">FCGR  </t>
  </si>
  <si>
    <t xml:space="preserve">Fragilaria capucina Desmazieres var.gracilis(Oestrup) Hustedt                         </t>
  </si>
  <si>
    <t>x=3,08</t>
  </si>
  <si>
    <t xml:space="preserve">AOBG  </t>
  </si>
  <si>
    <t xml:space="preserve">Achnanthes oblongella Oestrup                                                         </t>
  </si>
  <si>
    <t xml:space="preserve">Craticula minusculoides (Hustedt) Lange-Bertalot                                      </t>
  </si>
  <si>
    <t>COCS</t>
  </si>
  <si>
    <t xml:space="preserve">Cocconeis species                                                                     </t>
  </si>
  <si>
    <t>deformed</t>
  </si>
  <si>
    <t xml:space="preserve">NMIS  </t>
  </si>
  <si>
    <t xml:space="preserve">Navicula minuscula Grunow in Van Heurck 1880                                          </t>
  </si>
  <si>
    <t xml:space="preserve">NSAP  </t>
  </si>
  <si>
    <t xml:space="preserve">Navicula saprophila Lange-Bertalot &amp; Bonik                                            </t>
  </si>
  <si>
    <t>1 deformed, original 0</t>
  </si>
  <si>
    <t>PSTW</t>
  </si>
  <si>
    <t>Planothidium stewartii</t>
  </si>
  <si>
    <t>(Patrick) Lange-Bertalot</t>
  </si>
  <si>
    <t xml:space="preserve">ASTW  </t>
  </si>
  <si>
    <t xml:space="preserve">Achnanthes stewartii Patrick                                                          </t>
  </si>
  <si>
    <t xml:space="preserve">Cyclotella species                                                                    </t>
  </si>
  <si>
    <t xml:space="preserve">Encyonema minutiforme                                             </t>
  </si>
  <si>
    <t xml:space="preserve">FEXI  </t>
  </si>
  <si>
    <t xml:space="preserve">Fragilaria exigua Grunow                                                              </t>
  </si>
  <si>
    <t xml:space="preserve">FPUL  </t>
  </si>
  <si>
    <t xml:space="preserve">Fragilaria pulchella (Ralfs ex Kutz.) Lange-Bertalot (Ctenophora)                     </t>
  </si>
  <si>
    <t xml:space="preserve">Hantzschia amphioxys (Ehr.) Grunow in Cleve et Grunow 1880                            </t>
  </si>
  <si>
    <t xml:space="preserve">NATO  </t>
  </si>
  <si>
    <t xml:space="preserve">Navicula atomus (Kutz.) Grunow var. atomus                                            </t>
  </si>
  <si>
    <t xml:space="preserve">Navicula contenta Grunow                                                              </t>
  </si>
  <si>
    <t>NITG</t>
  </si>
  <si>
    <t xml:space="preserve">Navicula integra (W.Smith) Ralfs                                                      </t>
  </si>
  <si>
    <t>NNAM</t>
  </si>
  <si>
    <t xml:space="preserve">Navicula namibica Lange-Bertalot &amp; Rumrich                                            </t>
  </si>
  <si>
    <t>NPAR</t>
  </si>
  <si>
    <t xml:space="preserve">Nitzschia parvula W.M.Smith                                                           </t>
  </si>
  <si>
    <t xml:space="preserve">Achnanthes abundans Manguin in Bourrelly &amp; Manguin                                    </t>
  </si>
  <si>
    <t xml:space="preserve">ABIO  </t>
  </si>
  <si>
    <t xml:space="preserve">Achnanthes bioretii Germain                                       </t>
  </si>
  <si>
    <t xml:space="preserve">Achnanthes linearioides Lange-Bertalot                                                </t>
  </si>
  <si>
    <t>x=2,51</t>
  </si>
  <si>
    <t xml:space="preserve">Aulacoseira lacustris (Grunow) Krammer                                                </t>
  </si>
  <si>
    <t xml:space="preserve">Aulacoseira species                                                                   </t>
  </si>
  <si>
    <t xml:space="preserve">Aulacoseira subarctica (O.Muller) Haworth                                             </t>
  </si>
  <si>
    <t xml:space="preserve">Brachysira neoexilis Lange-Bertalot                                                   </t>
  </si>
  <si>
    <t>Caloneis spec.</t>
  </si>
  <si>
    <t xml:space="preserve">Eunotia bilunaris (Ehr.) Mills var. bilunaris                                         </t>
  </si>
  <si>
    <t xml:space="preserve">Eunotia implicata Nörpel. Lange-Bertalot &amp; Alles                                      </t>
  </si>
  <si>
    <t xml:space="preserve">Eunotia incisa Gregory var.incisa                                                     </t>
  </si>
  <si>
    <t xml:space="preserve">Eunotia meisteri Hustedt                                                              </t>
  </si>
  <si>
    <t xml:space="preserve">FBRE  </t>
  </si>
  <si>
    <t xml:space="preserve">Fragilaria brevistriata Grunow (Pseudostaurosira)                                     </t>
  </si>
  <si>
    <t xml:space="preserve">Fragilaria construens f. binodis (Ehr.) Hustedt                                       </t>
  </si>
  <si>
    <t xml:space="preserve">Frustulia crassinervia (Breb.) Lange-Bertalot et Krammer                              </t>
  </si>
  <si>
    <t>FOLD</t>
  </si>
  <si>
    <t xml:space="preserve">Fragilaria oldenburgiana Hustedt                    </t>
  </si>
  <si>
    <t xml:space="preserve">FPAR  </t>
  </si>
  <si>
    <t xml:space="preserve">Fragilaria parasitica (W.Sm.) Grun. var. parasitica                                   </t>
  </si>
  <si>
    <t xml:space="preserve">Navicula pseudoscutiformis Hustedt                                                    </t>
  </si>
  <si>
    <t xml:space="preserve">Surirella amphioxys W.Smith                                                           </t>
  </si>
  <si>
    <t>STAN</t>
  </si>
  <si>
    <t xml:space="preserve">Stauroneis anceps Ehrenberg                                                           </t>
  </si>
  <si>
    <t xml:space="preserve">Tabellaria flocculosa(Roth)Kutzing                                                    </t>
  </si>
  <si>
    <t>underlaget till vattenkemi finns också på databassidan</t>
  </si>
  <si>
    <t>vattenkemin till typområden kan laddas ner från</t>
  </si>
  <si>
    <t>Institutionen för mark och miljö, SLU. Typområden på jordbruksmark. Hemsida. [online] (2012-07-02) Tillgänglig: http://www.slu.se/sv/fakulteter/nl/om-fakulteten/institutioner/institutionen-mark-och-miljo/miljoanalys/typomraden/  [2012-08-17]</t>
  </si>
  <si>
    <t>88089</t>
  </si>
  <si>
    <t>2011-08-18</t>
  </si>
  <si>
    <t>2011-09-23</t>
  </si>
  <si>
    <t>2011-07-20</t>
  </si>
  <si>
    <t>2011-09-15</t>
  </si>
  <si>
    <t>2011-09-19</t>
  </si>
  <si>
    <t>2011-09-16</t>
  </si>
</sst>
</file>

<file path=xl/styles.xml><?xml version="1.0" encoding="utf-8"?>
<styleSheet xmlns="http://schemas.openxmlformats.org/spreadsheetml/2006/main">
  <numFmts count="5">
    <numFmt numFmtId="43" formatCode="_-* #,##0.00\ _k_r_-;\-* #,##0.00\ _k_r_-;_-* &quot;-&quot;??\ _k_r_-;_-@_-"/>
    <numFmt numFmtId="164" formatCode="0.0"/>
    <numFmt numFmtId="165" formatCode="0.000"/>
    <numFmt numFmtId="166" formatCode="yyyy/mm/dd;@"/>
    <numFmt numFmtId="167" formatCode="yyyy\-mm\-dd;@"/>
  </numFmts>
  <fonts count="56">
    <font>
      <sz val="10"/>
      <name val="Arial"/>
      <family val="2"/>
    </font>
    <font>
      <sz val="11"/>
      <color theme="1"/>
      <name val="Calibri"/>
      <family val="2"/>
      <scheme val="minor"/>
    </font>
    <font>
      <sz val="10"/>
      <name val="Arial"/>
      <family val="2"/>
    </font>
    <font>
      <b/>
      <sz val="10"/>
      <name val="Arial"/>
      <family val="2"/>
    </font>
    <font>
      <sz val="10"/>
      <name val="Verdana"/>
      <family val="2"/>
    </font>
    <font>
      <sz val="9"/>
      <name val="Arial"/>
      <family val="2"/>
    </font>
    <font>
      <sz val="12"/>
      <name val="Times New Roman"/>
      <family val="1"/>
    </font>
    <font>
      <b/>
      <sz val="9"/>
      <name val="Arial"/>
      <family val="2"/>
    </font>
    <font>
      <strike/>
      <sz val="10"/>
      <name val="Arial"/>
      <family val="2"/>
    </font>
    <font>
      <strike/>
      <sz val="10"/>
      <color indexed="63"/>
      <name val="Arial"/>
      <family val="2"/>
    </font>
    <font>
      <strike/>
      <sz val="9"/>
      <name val="Arial"/>
      <family val="2"/>
    </font>
    <font>
      <sz val="10"/>
      <color indexed="63"/>
      <name val="Arial"/>
      <family val="2"/>
    </font>
    <font>
      <i/>
      <sz val="11"/>
      <color theme="1"/>
      <name val="Calibri"/>
      <family val="2"/>
      <scheme val="minor"/>
    </font>
    <font>
      <sz val="10"/>
      <color indexed="8"/>
      <name val="Arial"/>
      <family val="2"/>
    </font>
    <font>
      <sz val="11"/>
      <color indexed="8"/>
      <name val="Calibri"/>
      <family val="2"/>
    </font>
    <font>
      <u/>
      <sz val="10"/>
      <color theme="10"/>
      <name val="Arial"/>
      <family val="2"/>
    </font>
    <font>
      <i/>
      <sz val="10"/>
      <name val="Arial"/>
      <family val="2"/>
    </font>
    <font>
      <b/>
      <sz val="9"/>
      <color indexed="53"/>
      <name val="Arial"/>
      <family val="2"/>
    </font>
    <font>
      <sz val="9"/>
      <color indexed="10"/>
      <name val="Arial"/>
      <family val="2"/>
    </font>
    <font>
      <b/>
      <sz val="9"/>
      <color indexed="10"/>
      <name val="Arial"/>
      <family val="2"/>
    </font>
    <font>
      <sz val="9"/>
      <color indexed="8"/>
      <name val="Arial"/>
      <family val="2"/>
    </font>
    <font>
      <sz val="8"/>
      <name val="Arial"/>
      <family val="2"/>
    </font>
    <font>
      <b/>
      <sz val="10"/>
      <name val="Verdana"/>
      <family val="2"/>
    </font>
    <font>
      <b/>
      <sz val="11"/>
      <color indexed="8"/>
      <name val="Arial"/>
      <family val="2"/>
    </font>
    <font>
      <i/>
      <sz val="10"/>
      <color indexed="63"/>
      <name val="Arial"/>
      <family val="2"/>
    </font>
    <font>
      <i/>
      <sz val="9"/>
      <name val="Arial"/>
      <family val="2"/>
    </font>
    <font>
      <i/>
      <sz val="10"/>
      <name val="Verdana"/>
      <family val="2"/>
    </font>
    <font>
      <sz val="10"/>
      <name val="MS Sans Serif"/>
      <family val="2"/>
    </font>
    <font>
      <i/>
      <sz val="10"/>
      <color indexed="8"/>
      <name val="Arial"/>
      <family val="2"/>
    </font>
    <font>
      <sz val="12"/>
      <name val="Arial"/>
      <family val="2"/>
    </font>
    <font>
      <b/>
      <sz val="12"/>
      <name val="Arial"/>
      <family val="2"/>
    </font>
    <font>
      <sz val="10"/>
      <color theme="1"/>
      <name val="Arial"/>
      <family val="2"/>
    </font>
    <font>
      <b/>
      <sz val="10"/>
      <color indexed="10"/>
      <name val="Arial"/>
      <family val="2"/>
    </font>
    <font>
      <b/>
      <sz val="8"/>
      <color indexed="81"/>
      <name val="Tahoma"/>
      <family val="2"/>
    </font>
    <font>
      <sz val="8"/>
      <color indexed="81"/>
      <name val="Tahoma"/>
      <family val="2"/>
    </font>
    <font>
      <sz val="9"/>
      <name val="Geneva"/>
      <family val="2"/>
    </font>
    <font>
      <u/>
      <sz val="10"/>
      <color indexed="12"/>
      <name val="Verdana"/>
      <family val="2"/>
    </font>
    <font>
      <u/>
      <sz val="10"/>
      <color indexed="12"/>
      <name val="Arial"/>
      <family val="2"/>
    </font>
    <font>
      <i/>
      <u/>
      <sz val="10"/>
      <color indexed="12"/>
      <name val="Arial"/>
      <family val="2"/>
    </font>
    <font>
      <sz val="10"/>
      <color indexed="10"/>
      <name val="Arial"/>
      <family val="2"/>
    </font>
    <font>
      <b/>
      <sz val="10"/>
      <color rgb="FFFF0000"/>
      <name val="Arial"/>
      <family val="2"/>
    </font>
    <font>
      <b/>
      <u/>
      <sz val="10"/>
      <color indexed="12"/>
      <name val="Arial"/>
      <family val="2"/>
    </font>
    <font>
      <sz val="10"/>
      <color rgb="FFFF0000"/>
      <name val="Arial"/>
      <family val="2"/>
    </font>
    <font>
      <b/>
      <sz val="10"/>
      <color indexed="8"/>
      <name val="Arial"/>
      <family val="2"/>
    </font>
    <font>
      <sz val="10"/>
      <color indexed="12"/>
      <name val="Arial"/>
      <family val="2"/>
    </font>
    <font>
      <b/>
      <sz val="8"/>
      <name val="Arial"/>
      <family val="2"/>
    </font>
    <font>
      <b/>
      <u/>
      <sz val="10"/>
      <color indexed="12"/>
      <name val="Verdana"/>
      <family val="2"/>
    </font>
    <font>
      <sz val="11"/>
      <color indexed="8"/>
      <name val="Arial"/>
      <family val="2"/>
    </font>
    <font>
      <sz val="9.35"/>
      <color indexed="63"/>
      <name val="Verdana"/>
      <family val="2"/>
    </font>
    <font>
      <sz val="10"/>
      <color indexed="8"/>
      <name val="Verdana"/>
      <family val="2"/>
    </font>
    <font>
      <i/>
      <sz val="8"/>
      <name val="Arial"/>
      <family val="2"/>
    </font>
    <font>
      <sz val="6.7"/>
      <color indexed="8"/>
      <name val="Arial"/>
      <family val="2"/>
    </font>
    <font>
      <b/>
      <i/>
      <sz val="10"/>
      <name val="Verdana"/>
      <family val="2"/>
    </font>
    <font>
      <sz val="11"/>
      <name val="Cambria"/>
      <family val="1"/>
    </font>
    <font>
      <sz val="10"/>
      <name val="Calibri"/>
      <family val="2"/>
    </font>
    <font>
      <sz val="11"/>
      <name val="Calibri"/>
      <family val="2"/>
    </font>
  </fonts>
  <fills count="5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FF99"/>
        <bgColor indexed="64"/>
      </patternFill>
    </fill>
    <fill>
      <patternFill patternType="solid">
        <fgColor rgb="FFD60093"/>
        <bgColor indexed="64"/>
      </patternFill>
    </fill>
    <fill>
      <patternFill patternType="solid">
        <fgColor rgb="FFFFFFCC"/>
        <bgColor indexed="64"/>
      </patternFill>
    </fill>
    <fill>
      <patternFill patternType="solid">
        <fgColor rgb="FFFFC000"/>
        <bgColor indexed="64"/>
      </patternFill>
    </fill>
    <fill>
      <patternFill patternType="solid">
        <fgColor rgb="FF00FFFF"/>
        <bgColor indexed="64"/>
      </patternFill>
    </fill>
    <fill>
      <patternFill patternType="solid">
        <fgColor rgb="FFFFCCFF"/>
        <bgColor indexed="64"/>
      </patternFill>
    </fill>
    <fill>
      <patternFill patternType="solid">
        <fgColor indexed="47"/>
        <bgColor indexed="64"/>
      </patternFill>
    </fill>
    <fill>
      <patternFill patternType="solid">
        <fgColor indexed="43"/>
        <bgColor indexed="64"/>
      </patternFill>
    </fill>
    <fill>
      <patternFill patternType="solid">
        <fgColor rgb="FF66FF66"/>
        <bgColor indexed="64"/>
      </patternFill>
    </fill>
    <fill>
      <patternFill patternType="solid">
        <fgColor rgb="FFCC99FF"/>
        <bgColor indexed="64"/>
      </patternFill>
    </fill>
    <fill>
      <patternFill patternType="solid">
        <fgColor rgb="FFFF99FF"/>
        <bgColor indexed="64"/>
      </patternFill>
    </fill>
    <fill>
      <patternFill patternType="solid">
        <fgColor rgb="FFFF0066"/>
        <bgColor indexed="64"/>
      </patternFill>
    </fill>
    <fill>
      <patternFill patternType="solid">
        <fgColor rgb="FFCCFFFF"/>
        <bgColor indexed="64"/>
      </patternFill>
    </fill>
    <fill>
      <patternFill patternType="solid">
        <fgColor rgb="FF00B0F0"/>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indexed="51"/>
        <bgColor indexed="64"/>
      </patternFill>
    </fill>
    <fill>
      <patternFill patternType="solid">
        <fgColor rgb="FFFF0000"/>
        <bgColor indexed="64"/>
      </patternFill>
    </fill>
    <fill>
      <patternFill patternType="solid">
        <fgColor indexed="53"/>
        <bgColor indexed="64"/>
      </patternFill>
    </fill>
    <fill>
      <patternFill patternType="solid">
        <fgColor indexed="10"/>
        <bgColor indexed="64"/>
      </patternFill>
    </fill>
    <fill>
      <patternFill patternType="solid">
        <fgColor rgb="FFFF6600"/>
        <bgColor indexed="64"/>
      </patternFill>
    </fill>
    <fill>
      <patternFill patternType="solid">
        <fgColor indexed="41"/>
        <bgColor indexed="64"/>
      </patternFill>
    </fill>
    <fill>
      <patternFill patternType="solid">
        <fgColor rgb="FF00B050"/>
        <bgColor indexed="64"/>
      </patternFill>
    </fill>
    <fill>
      <patternFill patternType="solid">
        <fgColor theme="7" tint="0.79998168889431442"/>
        <bgColor indexed="64"/>
      </patternFill>
    </fill>
    <fill>
      <patternFill patternType="solid">
        <fgColor indexed="45"/>
        <bgColor indexed="64"/>
      </patternFill>
    </fill>
    <fill>
      <patternFill patternType="solid">
        <fgColor theme="6" tint="0.79998168889431442"/>
        <bgColor indexed="64"/>
      </patternFill>
    </fill>
    <fill>
      <patternFill patternType="solid">
        <fgColor indexed="44"/>
        <bgColor indexed="64"/>
      </patternFill>
    </fill>
    <fill>
      <patternFill patternType="solid">
        <fgColor indexed="49"/>
        <bgColor indexed="64"/>
      </patternFill>
    </fill>
    <fill>
      <patternFill patternType="solid">
        <fgColor indexed="15"/>
        <bgColor indexed="64"/>
      </patternFill>
    </fill>
    <fill>
      <patternFill patternType="solid">
        <fgColor rgb="FFFF00FF"/>
        <bgColor indexed="64"/>
      </patternFill>
    </fill>
    <fill>
      <patternFill patternType="solid">
        <fgColor rgb="FF66FF33"/>
        <bgColor indexed="64"/>
      </patternFill>
    </fill>
    <fill>
      <patternFill patternType="darkUp">
        <fgColor rgb="FFFFFF00"/>
        <bgColor rgb="FF00FF00"/>
      </patternFill>
    </fill>
    <fill>
      <patternFill patternType="solid">
        <fgColor rgb="FFFFC000"/>
        <bgColor rgb="FFFFFF00"/>
      </patternFill>
    </fill>
    <fill>
      <patternFill patternType="solid">
        <fgColor rgb="FF92D050"/>
        <bgColor indexed="64"/>
      </patternFill>
    </fill>
    <fill>
      <patternFill patternType="solid">
        <fgColor theme="9" tint="0.59999389629810485"/>
        <bgColor indexed="64"/>
      </patternFill>
    </fill>
    <fill>
      <patternFill patternType="solid">
        <fgColor rgb="FFCCFFCC"/>
        <bgColor indexed="64"/>
      </patternFill>
    </fill>
    <fill>
      <patternFill patternType="solid">
        <fgColor theme="7" tint="0.59999389629810485"/>
        <bgColor indexed="64"/>
      </patternFill>
    </fill>
    <fill>
      <patternFill patternType="solid">
        <fgColor indexed="29"/>
        <bgColor indexed="64"/>
      </patternFill>
    </fill>
    <fill>
      <patternFill patternType="solid">
        <fgColor indexed="26"/>
        <bgColor indexed="64"/>
      </patternFill>
    </fill>
    <fill>
      <patternFill patternType="solid">
        <fgColor indexed="46"/>
        <bgColor indexed="64"/>
      </patternFill>
    </fill>
    <fill>
      <patternFill patternType="solid">
        <fgColor indexed="11"/>
        <bgColor indexed="64"/>
      </patternFill>
    </fill>
    <fill>
      <patternFill patternType="solid">
        <fgColor rgb="FF0099FF"/>
        <bgColor indexed="64"/>
      </patternFill>
    </fill>
    <fill>
      <patternFill patternType="solid">
        <fgColor indexed="14"/>
        <bgColor indexed="64"/>
      </patternFill>
    </fill>
    <fill>
      <patternFill patternType="solid">
        <fgColor indexed="27"/>
        <bgColor indexed="64"/>
      </patternFill>
    </fill>
    <fill>
      <patternFill patternType="solid">
        <fgColor indexed="57"/>
        <bgColor indexed="64"/>
      </patternFill>
    </fill>
    <fill>
      <patternFill patternType="solid">
        <fgColor rgb="FFFF7C80"/>
        <bgColor indexed="64"/>
      </patternFill>
    </fill>
    <fill>
      <patternFill patternType="solid">
        <fgColor rgb="FF99FF9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s>
  <cellStyleXfs count="16">
    <xf numFmtId="0" fontId="0" fillId="0" borderId="0"/>
    <xf numFmtId="43" fontId="2" fillId="0" borderId="0" applyFont="0" applyFill="0" applyBorder="0" applyAlignment="0" applyProtection="0"/>
    <xf numFmtId="0" fontId="13" fillId="0" borderId="0"/>
    <xf numFmtId="0" fontId="15" fillId="0" borderId="0" applyNumberFormat="0" applyFill="0" applyBorder="0" applyAlignment="0" applyProtection="0">
      <alignment vertical="top"/>
      <protection locked="0"/>
    </xf>
    <xf numFmtId="0" fontId="4" fillId="0" borderId="0"/>
    <xf numFmtId="0" fontId="2" fillId="0" borderId="0"/>
    <xf numFmtId="0" fontId="2" fillId="0" borderId="0"/>
    <xf numFmtId="0" fontId="35" fillId="0" borderId="0"/>
    <xf numFmtId="0" fontId="2" fillId="0" borderId="0"/>
    <xf numFmtId="0" fontId="29" fillId="0" borderId="0"/>
    <xf numFmtId="0" fontId="1" fillId="0" borderId="0"/>
    <xf numFmtId="0" fontId="13" fillId="0" borderId="0"/>
    <xf numFmtId="0" fontId="13" fillId="0" borderId="0"/>
    <xf numFmtId="0" fontId="13" fillId="0" borderId="0"/>
    <xf numFmtId="0" fontId="13" fillId="0" borderId="0"/>
    <xf numFmtId="0" fontId="36" fillId="0" borderId="0" applyNumberFormat="0" applyFill="0" applyBorder="0" applyAlignment="0" applyProtection="0">
      <alignment vertical="top"/>
      <protection locked="0"/>
    </xf>
  </cellStyleXfs>
  <cellXfs count="970">
    <xf numFmtId="0" fontId="0" fillId="0" borderId="0" xfId="0"/>
    <xf numFmtId="0" fontId="3" fillId="0" borderId="0" xfId="0" applyFont="1"/>
    <xf numFmtId="0" fontId="3" fillId="0" borderId="0" xfId="0" applyFont="1" applyAlignment="1">
      <alignment wrapText="1"/>
    </xf>
    <xf numFmtId="0" fontId="3" fillId="0" borderId="0" xfId="0" applyFont="1" applyFill="1" applyAlignment="1">
      <alignment wrapText="1"/>
    </xf>
    <xf numFmtId="0" fontId="3" fillId="2" borderId="0" xfId="0" applyFont="1" applyFill="1" applyAlignment="1">
      <alignment wrapText="1"/>
    </xf>
    <xf numFmtId="0" fontId="2" fillId="0" borderId="0" xfId="0" applyFont="1"/>
    <xf numFmtId="0" fontId="2" fillId="0" borderId="0" xfId="0" applyFont="1" applyFill="1"/>
    <xf numFmtId="0" fontId="4" fillId="2" borderId="1" xfId="0" applyFont="1" applyFill="1" applyBorder="1" applyAlignment="1">
      <alignment vertical="top" wrapText="1"/>
    </xf>
    <xf numFmtId="0" fontId="4" fillId="3" borderId="2" xfId="0" applyFont="1" applyFill="1" applyBorder="1" applyAlignment="1">
      <alignment vertical="top" wrapText="1"/>
    </xf>
    <xf numFmtId="164" fontId="4" fillId="3" borderId="2" xfId="0" applyNumberFormat="1" applyFont="1" applyFill="1" applyBorder="1" applyAlignment="1">
      <alignment vertical="top" wrapText="1"/>
    </xf>
    <xf numFmtId="0" fontId="4" fillId="4" borderId="2" xfId="0" applyFont="1" applyFill="1" applyBorder="1" applyAlignment="1">
      <alignment vertical="top" wrapText="1"/>
    </xf>
    <xf numFmtId="0" fontId="0" fillId="4" borderId="1" xfId="0" applyFill="1" applyBorder="1"/>
    <xf numFmtId="0" fontId="3" fillId="5" borderId="0" xfId="0" applyFont="1" applyFill="1" applyAlignment="1">
      <alignment textRotation="90"/>
    </xf>
    <xf numFmtId="0" fontId="3" fillId="5" borderId="1" xfId="0" applyFont="1" applyFill="1" applyBorder="1" applyAlignment="1">
      <alignment textRotation="90"/>
    </xf>
    <xf numFmtId="0" fontId="2" fillId="4" borderId="3" xfId="0" applyFont="1" applyFill="1" applyBorder="1" applyAlignment="1">
      <alignment textRotation="90"/>
    </xf>
    <xf numFmtId="0" fontId="0" fillId="6" borderId="1" xfId="0" quotePrefix="1" applyFill="1" applyBorder="1" applyAlignment="1">
      <alignment textRotation="90"/>
    </xf>
    <xf numFmtId="0" fontId="0" fillId="6" borderId="1" xfId="0" applyFill="1" applyBorder="1" applyAlignment="1">
      <alignment textRotation="90"/>
    </xf>
    <xf numFmtId="0" fontId="3" fillId="6" borderId="1" xfId="0" applyFont="1" applyFill="1" applyBorder="1" applyAlignment="1">
      <alignment textRotation="90"/>
    </xf>
    <xf numFmtId="0" fontId="2" fillId="6" borderId="1" xfId="0" applyFont="1" applyFill="1" applyBorder="1" applyAlignment="1">
      <alignment textRotation="90"/>
    </xf>
    <xf numFmtId="0" fontId="2" fillId="3" borderId="3" xfId="0" applyFont="1" applyFill="1" applyBorder="1" applyAlignment="1">
      <alignment textRotation="90"/>
    </xf>
    <xf numFmtId="0" fontId="2" fillId="3" borderId="0" xfId="0" applyFont="1" applyFill="1" applyAlignment="1">
      <alignment textRotation="90"/>
    </xf>
    <xf numFmtId="0" fontId="2" fillId="3" borderId="4" xfId="0" applyFont="1" applyFill="1" applyBorder="1" applyAlignment="1">
      <alignment textRotation="90"/>
    </xf>
    <xf numFmtId="0" fontId="2" fillId="3" borderId="0" xfId="0" applyFont="1" applyFill="1" applyBorder="1" applyAlignment="1">
      <alignment textRotation="90"/>
    </xf>
    <xf numFmtId="0" fontId="0" fillId="3" borderId="2" xfId="0" applyFill="1" applyBorder="1" applyAlignment="1">
      <alignment textRotation="90"/>
    </xf>
    <xf numFmtId="0" fontId="2" fillId="3" borderId="2" xfId="0" applyFont="1" applyFill="1" applyBorder="1" applyAlignment="1">
      <alignment textRotation="90"/>
    </xf>
    <xf numFmtId="0" fontId="2" fillId="7" borderId="4" xfId="0" applyFont="1" applyFill="1" applyBorder="1" applyAlignment="1">
      <alignment textRotation="90"/>
    </xf>
    <xf numFmtId="0" fontId="5" fillId="0" borderId="0" xfId="0" applyFont="1"/>
    <xf numFmtId="0" fontId="5" fillId="3" borderId="0" xfId="0" applyFont="1" applyFill="1"/>
    <xf numFmtId="0" fontId="5" fillId="7" borderId="0" xfId="0" applyFont="1" applyFill="1"/>
    <xf numFmtId="0" fontId="0" fillId="7" borderId="0" xfId="0" applyFill="1"/>
    <xf numFmtId="0" fontId="5" fillId="8" borderId="0" xfId="0" applyFont="1" applyFill="1"/>
    <xf numFmtId="0" fontId="2" fillId="9" borderId="0" xfId="0" applyFont="1" applyFill="1"/>
    <xf numFmtId="0" fontId="5" fillId="9" borderId="0" xfId="0" applyFont="1" applyFill="1"/>
    <xf numFmtId="0" fontId="0" fillId="0" borderId="0" xfId="0" quotePrefix="1" applyAlignment="1">
      <alignment wrapText="1"/>
    </xf>
    <xf numFmtId="0" fontId="0" fillId="10" borderId="0" xfId="0" quotePrefix="1" applyFill="1" applyAlignment="1">
      <alignment wrapText="1"/>
    </xf>
    <xf numFmtId="0" fontId="0" fillId="11" borderId="0" xfId="0" quotePrefix="1" applyFill="1" applyAlignment="1">
      <alignment wrapText="1"/>
    </xf>
    <xf numFmtId="0" fontId="0" fillId="12" borderId="0" xfId="0" quotePrefix="1" applyFill="1" applyAlignment="1">
      <alignment wrapText="1"/>
    </xf>
    <xf numFmtId="0" fontId="2" fillId="12" borderId="0" xfId="0" applyFont="1" applyFill="1" applyAlignment="1">
      <alignment wrapText="1"/>
    </xf>
    <xf numFmtId="0" fontId="6" fillId="12" borderId="1" xfId="0" applyFont="1" applyFill="1" applyBorder="1"/>
    <xf numFmtId="0" fontId="0" fillId="13" borderId="1" xfId="0" applyFill="1" applyBorder="1" applyAlignment="1">
      <alignment textRotation="90"/>
    </xf>
    <xf numFmtId="0" fontId="0" fillId="14" borderId="1" xfId="0" applyFill="1" applyBorder="1" applyAlignment="1">
      <alignment textRotation="90"/>
    </xf>
    <xf numFmtId="0" fontId="0" fillId="15" borderId="1" xfId="0" applyFill="1" applyBorder="1" applyAlignment="1">
      <alignment textRotation="90"/>
    </xf>
    <xf numFmtId="0" fontId="5" fillId="15" borderId="1" xfId="0" applyFont="1" applyFill="1" applyBorder="1" applyAlignment="1">
      <alignment textRotation="90"/>
    </xf>
    <xf numFmtId="0" fontId="5" fillId="15" borderId="5" xfId="0" applyFont="1" applyFill="1" applyBorder="1" applyAlignment="1">
      <alignment textRotation="90"/>
    </xf>
    <xf numFmtId="0" fontId="5" fillId="15" borderId="1" xfId="0" applyFont="1" applyFill="1" applyBorder="1"/>
    <xf numFmtId="0" fontId="5" fillId="15" borderId="0" xfId="0" applyFont="1" applyFill="1"/>
    <xf numFmtId="0" fontId="5" fillId="16" borderId="0" xfId="0" applyFont="1" applyFill="1" applyAlignment="1">
      <alignment textRotation="90"/>
    </xf>
    <xf numFmtId="0" fontId="7" fillId="16" borderId="0" xfId="0" applyFont="1" applyFill="1" applyAlignment="1">
      <alignment textRotation="90"/>
    </xf>
    <xf numFmtId="0" fontId="0" fillId="17" borderId="0" xfId="0" applyFill="1"/>
    <xf numFmtId="0" fontId="5" fillId="17" borderId="0" xfId="0" applyFont="1" applyFill="1"/>
    <xf numFmtId="0" fontId="0" fillId="15" borderId="0" xfId="0" applyFill="1"/>
    <xf numFmtId="0" fontId="0" fillId="18" borderId="0" xfId="0" applyFill="1"/>
    <xf numFmtId="0" fontId="5" fillId="18" borderId="0" xfId="0" applyFont="1" applyFill="1"/>
    <xf numFmtId="0" fontId="0" fillId="19" borderId="0" xfId="0" applyFill="1"/>
    <xf numFmtId="0" fontId="5" fillId="19" borderId="0" xfId="0" applyFont="1" applyFill="1"/>
    <xf numFmtId="0" fontId="3" fillId="3" borderId="0" xfId="0" applyFont="1" applyFill="1"/>
    <xf numFmtId="0" fontId="3" fillId="3" borderId="0" xfId="0" applyFont="1" applyFill="1" applyAlignment="1">
      <alignment wrapText="1"/>
    </xf>
    <xf numFmtId="0" fontId="0" fillId="3" borderId="0" xfId="0" applyFill="1"/>
    <xf numFmtId="0" fontId="2" fillId="3" borderId="0" xfId="0" applyFont="1" applyFill="1"/>
    <xf numFmtId="0" fontId="4" fillId="3" borderId="0" xfId="0" applyFont="1" applyFill="1" applyBorder="1" applyAlignment="1">
      <alignment vertical="top" wrapText="1"/>
    </xf>
    <xf numFmtId="164" fontId="4" fillId="3" borderId="0" xfId="0" applyNumberFormat="1" applyFont="1" applyFill="1" applyBorder="1" applyAlignment="1">
      <alignment vertical="top" wrapText="1"/>
    </xf>
    <xf numFmtId="0" fontId="0" fillId="3" borderId="0" xfId="0" applyFill="1" applyBorder="1"/>
    <xf numFmtId="0" fontId="0" fillId="3" borderId="0" xfId="0" quotePrefix="1" applyFill="1" applyBorder="1" applyAlignment="1">
      <alignment textRotation="90"/>
    </xf>
    <xf numFmtId="0" fontId="0" fillId="3" borderId="0" xfId="0" applyFill="1" applyBorder="1" applyAlignment="1">
      <alignment textRotation="90"/>
    </xf>
    <xf numFmtId="0" fontId="3" fillId="3" borderId="0" xfId="0" applyFont="1" applyFill="1" applyBorder="1" applyAlignment="1">
      <alignment textRotation="90"/>
    </xf>
    <xf numFmtId="0" fontId="0" fillId="10" borderId="0" xfId="0" applyFill="1" applyAlignment="1">
      <alignment horizontal="right" wrapText="1"/>
    </xf>
    <xf numFmtId="0" fontId="0" fillId="0" borderId="0" xfId="0" quotePrefix="1" applyFill="1" applyAlignment="1">
      <alignment wrapText="1"/>
    </xf>
    <xf numFmtId="0" fontId="6" fillId="0" borderId="1" xfId="0" applyFont="1" applyBorder="1" applyAlignment="1">
      <alignment horizontal="right"/>
    </xf>
    <xf numFmtId="0" fontId="0" fillId="0" borderId="0" xfId="0" applyFill="1"/>
    <xf numFmtId="0" fontId="5" fillId="15" borderId="0" xfId="0" applyFont="1" applyFill="1" applyBorder="1"/>
    <xf numFmtId="0" fontId="5" fillId="20" borderId="0" xfId="0" applyFont="1" applyFill="1"/>
    <xf numFmtId="0" fontId="5" fillId="21" borderId="0" xfId="0" applyFont="1" applyFill="1"/>
    <xf numFmtId="0" fontId="5" fillId="3" borderId="0" xfId="0" applyNumberFormat="1" applyFont="1" applyFill="1" applyAlignment="1">
      <alignment horizontal="right"/>
    </xf>
    <xf numFmtId="49" fontId="5" fillId="3" borderId="0" xfId="0" applyNumberFormat="1" applyFont="1" applyFill="1" applyAlignment="1">
      <alignment horizontal="right"/>
    </xf>
    <xf numFmtId="49" fontId="5" fillId="0" borderId="0" xfId="0" applyNumberFormat="1" applyFont="1" applyAlignment="1">
      <alignment horizontal="right"/>
    </xf>
    <xf numFmtId="0" fontId="5" fillId="0" borderId="0" xfId="0" applyFont="1" applyFill="1"/>
    <xf numFmtId="0" fontId="4" fillId="0" borderId="0" xfId="0" applyFont="1" applyFill="1" applyBorder="1" applyAlignment="1">
      <alignment vertical="top" wrapText="1"/>
    </xf>
    <xf numFmtId="164" fontId="4" fillId="0" borderId="0" xfId="0" applyNumberFormat="1" applyFont="1" applyFill="1" applyBorder="1" applyAlignment="1">
      <alignment vertical="top" wrapText="1"/>
    </xf>
    <xf numFmtId="0" fontId="0" fillId="0" borderId="0" xfId="0" applyFill="1" applyBorder="1"/>
    <xf numFmtId="0" fontId="2" fillId="0" borderId="0" xfId="0" applyFont="1" applyFill="1" applyBorder="1" applyAlignment="1">
      <alignment textRotation="90"/>
    </xf>
    <xf numFmtId="0" fontId="0" fillId="0" borderId="3" xfId="0" applyFill="1" applyBorder="1"/>
    <xf numFmtId="0" fontId="0" fillId="0" borderId="4" xfId="0" applyFill="1" applyBorder="1"/>
    <xf numFmtId="0" fontId="0" fillId="0" borderId="2" xfId="0" applyFill="1" applyBorder="1"/>
    <xf numFmtId="49" fontId="0" fillId="0" borderId="0" xfId="0" applyNumberFormat="1"/>
    <xf numFmtId="49" fontId="0" fillId="0" borderId="0" xfId="0" applyNumberFormat="1" applyFill="1"/>
    <xf numFmtId="0" fontId="0" fillId="0" borderId="0" xfId="0" applyAlignment="1">
      <alignment wrapText="1"/>
    </xf>
    <xf numFmtId="0" fontId="0" fillId="12" borderId="0" xfId="0" applyFill="1"/>
    <xf numFmtId="164" fontId="0" fillId="12" borderId="0" xfId="0" applyNumberFormat="1" applyFill="1"/>
    <xf numFmtId="1" fontId="0" fillId="0" borderId="0" xfId="0" applyNumberFormat="1"/>
    <xf numFmtId="0" fontId="0" fillId="0" borderId="3" xfId="0" applyBorder="1"/>
    <xf numFmtId="0" fontId="0" fillId="0" borderId="4" xfId="0" applyBorder="1"/>
    <xf numFmtId="0" fontId="0" fillId="0" borderId="0" xfId="0" applyBorder="1"/>
    <xf numFmtId="0" fontId="0" fillId="0" borderId="2" xfId="0" applyBorder="1"/>
    <xf numFmtId="0" fontId="0" fillId="22" borderId="0" xfId="0" applyFill="1"/>
    <xf numFmtId="0" fontId="4" fillId="0" borderId="0" xfId="0" applyFont="1" applyFill="1"/>
    <xf numFmtId="49" fontId="2" fillId="0" borderId="0" xfId="0" applyNumberFormat="1" applyFont="1" applyFill="1"/>
    <xf numFmtId="0" fontId="0" fillId="0" borderId="0" xfId="0" applyFont="1"/>
    <xf numFmtId="2" fontId="0" fillId="3" borderId="0" xfId="0" applyNumberFormat="1" applyFill="1"/>
    <xf numFmtId="2" fontId="0" fillId="12" borderId="0" xfId="0" applyNumberFormat="1" applyFill="1"/>
    <xf numFmtId="0" fontId="8" fillId="3" borderId="0" xfId="0" applyFont="1" applyFill="1"/>
    <xf numFmtId="0" fontId="8" fillId="0" borderId="0" xfId="0" applyFont="1"/>
    <xf numFmtId="0" fontId="8" fillId="0" borderId="0" xfId="0" applyFont="1" applyFill="1"/>
    <xf numFmtId="0" fontId="9" fillId="0" borderId="0" xfId="0" applyFont="1"/>
    <xf numFmtId="0" fontId="8" fillId="0" borderId="0" xfId="0" applyFont="1" applyAlignment="1">
      <alignment wrapText="1"/>
    </xf>
    <xf numFmtId="0" fontId="8" fillId="4" borderId="0" xfId="0" applyFont="1" applyFill="1"/>
    <xf numFmtId="164" fontId="8" fillId="0" borderId="0" xfId="0" applyNumberFormat="1" applyFont="1"/>
    <xf numFmtId="0" fontId="8" fillId="0" borderId="3" xfId="0" applyFont="1" applyBorder="1"/>
    <xf numFmtId="0" fontId="8" fillId="0" borderId="4" xfId="0" applyFont="1" applyBorder="1"/>
    <xf numFmtId="0" fontId="8" fillId="0" borderId="0" xfId="0" applyFont="1" applyBorder="1"/>
    <xf numFmtId="0" fontId="8" fillId="0" borderId="2" xfId="0" applyFont="1" applyBorder="1"/>
    <xf numFmtId="0" fontId="10" fillId="0" borderId="0" xfId="0" applyFont="1"/>
    <xf numFmtId="0" fontId="11" fillId="0" borderId="0" xfId="0" applyFont="1"/>
    <xf numFmtId="0" fontId="0" fillId="4" borderId="0" xfId="0" applyFill="1"/>
    <xf numFmtId="0" fontId="5" fillId="0" borderId="0" xfId="0" applyNumberFormat="1" applyFont="1" applyAlignment="1">
      <alignment horizontal="right"/>
    </xf>
    <xf numFmtId="164" fontId="0" fillId="0" borderId="0" xfId="0" applyNumberFormat="1"/>
    <xf numFmtId="14" fontId="0" fillId="0" borderId="0" xfId="0" applyNumberFormat="1"/>
    <xf numFmtId="0" fontId="0" fillId="7" borderId="2" xfId="0" applyFill="1" applyBorder="1"/>
    <xf numFmtId="2" fontId="0" fillId="7" borderId="2" xfId="0" applyNumberFormat="1" applyFill="1" applyBorder="1"/>
    <xf numFmtId="164" fontId="0" fillId="22" borderId="2" xfId="0" applyNumberFormat="1" applyFill="1" applyBorder="1"/>
    <xf numFmtId="0" fontId="12" fillId="0" borderId="0" xfId="0" applyFont="1" applyFill="1"/>
    <xf numFmtId="0" fontId="0" fillId="2" borderId="0" xfId="0" applyFill="1"/>
    <xf numFmtId="0" fontId="0" fillId="0" borderId="0" xfId="0" applyFill="1" applyAlignment="1">
      <alignment wrapText="1"/>
    </xf>
    <xf numFmtId="0" fontId="2" fillId="12" borderId="0" xfId="0" applyFont="1" applyFill="1"/>
    <xf numFmtId="0" fontId="8" fillId="22" borderId="0" xfId="0" applyFont="1" applyFill="1"/>
    <xf numFmtId="0" fontId="8" fillId="0" borderId="0" xfId="0" applyFont="1" applyFill="1" applyAlignment="1">
      <alignment wrapText="1"/>
    </xf>
    <xf numFmtId="0" fontId="14" fillId="0" borderId="6" xfId="2" applyFont="1" applyFill="1" applyBorder="1" applyAlignment="1">
      <alignment wrapText="1"/>
    </xf>
    <xf numFmtId="0" fontId="15" fillId="0" borderId="0" xfId="3" applyAlignment="1" applyProtection="1"/>
    <xf numFmtId="0" fontId="14" fillId="0" borderId="6" xfId="2" applyFont="1" applyFill="1" applyBorder="1" applyAlignment="1">
      <alignment horizontal="right" wrapText="1"/>
    </xf>
    <xf numFmtId="0" fontId="2" fillId="7" borderId="0" xfId="0" applyFont="1" applyFill="1" applyAlignment="1">
      <alignment wrapText="1"/>
    </xf>
    <xf numFmtId="0" fontId="14" fillId="12" borderId="6" xfId="2" applyFont="1" applyFill="1" applyBorder="1" applyAlignment="1">
      <alignment horizontal="right" wrapText="1"/>
    </xf>
    <xf numFmtId="0" fontId="14" fillId="0" borderId="0" xfId="2" applyFont="1" applyFill="1" applyBorder="1" applyAlignment="1">
      <alignment wrapText="1"/>
    </xf>
    <xf numFmtId="0" fontId="2" fillId="3" borderId="0" xfId="0" applyFont="1" applyFill="1" applyAlignment="1">
      <alignment wrapText="1"/>
    </xf>
    <xf numFmtId="0" fontId="2" fillId="0" borderId="0" xfId="0" applyFont="1" applyAlignment="1">
      <alignment wrapText="1"/>
    </xf>
    <xf numFmtId="49" fontId="5" fillId="0" borderId="0" xfId="0" applyNumberFormat="1" applyFont="1" applyBorder="1" applyAlignment="1">
      <alignment horizontal="right"/>
    </xf>
    <xf numFmtId="49" fontId="5" fillId="8" borderId="0" xfId="0" applyNumberFormat="1" applyFont="1" applyFill="1" applyAlignment="1">
      <alignment horizontal="right"/>
    </xf>
    <xf numFmtId="0" fontId="5" fillId="23" borderId="0" xfId="0" applyNumberFormat="1" applyFont="1" applyFill="1" applyAlignment="1">
      <alignment horizontal="right"/>
    </xf>
    <xf numFmtId="0" fontId="2" fillId="22" borderId="0" xfId="0" applyFont="1" applyFill="1"/>
    <xf numFmtId="0" fontId="5" fillId="2" borderId="0" xfId="0" applyNumberFormat="1" applyFont="1" applyFill="1" applyAlignment="1">
      <alignment horizontal="right"/>
    </xf>
    <xf numFmtId="0" fontId="5" fillId="20" borderId="0" xfId="0" applyNumberFormat="1" applyFont="1" applyFill="1" applyAlignment="1">
      <alignment horizontal="right"/>
    </xf>
    <xf numFmtId="0" fontId="5" fillId="24" borderId="0" xfId="0" applyNumberFormat="1" applyFont="1" applyFill="1" applyAlignment="1">
      <alignment horizontal="right"/>
    </xf>
    <xf numFmtId="0" fontId="16" fillId="0" borderId="0" xfId="0" applyFont="1"/>
    <xf numFmtId="0" fontId="16" fillId="0" borderId="0" xfId="0" applyFont="1" applyFill="1"/>
    <xf numFmtId="0" fontId="14" fillId="0" borderId="0" xfId="2" applyFont="1" applyFill="1" applyBorder="1" applyAlignment="1">
      <alignment horizontal="right" wrapText="1"/>
    </xf>
    <xf numFmtId="0" fontId="0" fillId="3" borderId="2" xfId="0" applyFill="1" applyBorder="1"/>
    <xf numFmtId="2" fontId="0" fillId="3" borderId="2" xfId="0" applyNumberFormat="1" applyFill="1" applyBorder="1"/>
    <xf numFmtId="164" fontId="0" fillId="25" borderId="2" xfId="0" applyNumberFormat="1" applyFill="1" applyBorder="1"/>
    <xf numFmtId="165" fontId="12" fillId="0" borderId="0" xfId="0" applyNumberFormat="1" applyFont="1" applyFill="1"/>
    <xf numFmtId="0" fontId="4" fillId="0" borderId="0" xfId="0" applyFont="1"/>
    <xf numFmtId="1" fontId="11" fillId="0" borderId="0" xfId="0" applyNumberFormat="1" applyFont="1"/>
    <xf numFmtId="0" fontId="2" fillId="7" borderId="0" xfId="0" applyFont="1" applyFill="1"/>
    <xf numFmtId="0" fontId="0" fillId="25" borderId="2" xfId="0" applyFill="1" applyBorder="1"/>
    <xf numFmtId="0" fontId="2" fillId="0" borderId="0" xfId="0" applyFont="1" applyFill="1" applyBorder="1"/>
    <xf numFmtId="0" fontId="7" fillId="26" borderId="0" xfId="0" applyFont="1" applyFill="1"/>
    <xf numFmtId="0" fontId="5" fillId="26" borderId="0" xfId="0" applyFont="1" applyFill="1" applyAlignment="1">
      <alignment horizontal="right"/>
    </xf>
    <xf numFmtId="49" fontId="5" fillId="26" borderId="0" xfId="0" applyNumberFormat="1" applyFont="1" applyFill="1" applyAlignment="1">
      <alignment horizontal="right"/>
    </xf>
    <xf numFmtId="0" fontId="17" fillId="26" borderId="0" xfId="0" applyNumberFormat="1" applyFont="1" applyFill="1" applyAlignment="1">
      <alignment horizontal="right"/>
    </xf>
    <xf numFmtId="0" fontId="5" fillId="26" borderId="0" xfId="0" applyNumberFormat="1" applyFont="1" applyFill="1" applyAlignment="1">
      <alignment horizontal="right"/>
    </xf>
    <xf numFmtId="0" fontId="5" fillId="26" borderId="0" xfId="0" applyFont="1" applyFill="1"/>
    <xf numFmtId="49" fontId="18" fillId="26" borderId="0" xfId="0" applyNumberFormat="1" applyFont="1" applyFill="1" applyAlignment="1">
      <alignment horizontal="right"/>
    </xf>
    <xf numFmtId="165" fontId="0" fillId="6" borderId="2" xfId="0" applyNumberFormat="1" applyFill="1" applyBorder="1"/>
    <xf numFmtId="0" fontId="7" fillId="0" borderId="0" xfId="0" applyFont="1"/>
    <xf numFmtId="0" fontId="7" fillId="0" borderId="0" xfId="0" applyNumberFormat="1" applyFont="1" applyAlignment="1">
      <alignment horizontal="right"/>
    </xf>
    <xf numFmtId="0" fontId="17" fillId="0" borderId="0" xfId="0" applyNumberFormat="1" applyFont="1" applyAlignment="1">
      <alignment horizontal="right"/>
    </xf>
    <xf numFmtId="49" fontId="18" fillId="0" borderId="0" xfId="0" applyNumberFormat="1" applyFont="1" applyAlignment="1">
      <alignment horizontal="right"/>
    </xf>
    <xf numFmtId="0" fontId="5" fillId="0" borderId="0" xfId="0" applyFont="1" applyAlignment="1">
      <alignment horizontal="right"/>
    </xf>
    <xf numFmtId="0" fontId="16" fillId="3" borderId="0" xfId="0" applyFont="1" applyFill="1"/>
    <xf numFmtId="0" fontId="19" fillId="26" borderId="0" xfId="0" applyNumberFormat="1" applyFont="1" applyFill="1" applyAlignment="1">
      <alignment horizontal="right"/>
    </xf>
    <xf numFmtId="0" fontId="0" fillId="26" borderId="0" xfId="0" applyFill="1"/>
    <xf numFmtId="0" fontId="0" fillId="3" borderId="7" xfId="0" applyFill="1" applyBorder="1"/>
    <xf numFmtId="0" fontId="0" fillId="0" borderId="7" xfId="0" applyFill="1" applyBorder="1"/>
    <xf numFmtId="0" fontId="20" fillId="0" borderId="0" xfId="0" applyNumberFormat="1" applyFont="1" applyAlignment="1">
      <alignment horizontal="right"/>
    </xf>
    <xf numFmtId="2" fontId="0" fillId="7" borderId="0" xfId="0" applyNumberFormat="1" applyFill="1" applyBorder="1"/>
    <xf numFmtId="164" fontId="0" fillId="25" borderId="0" xfId="0" applyNumberFormat="1" applyFill="1" applyBorder="1"/>
    <xf numFmtId="0" fontId="0" fillId="0" borderId="0" xfId="0" applyFont="1" applyFill="1"/>
    <xf numFmtId="0" fontId="21" fillId="12" borderId="0" xfId="0" applyFont="1" applyFill="1" applyBorder="1"/>
    <xf numFmtId="0" fontId="14" fillId="0" borderId="6" xfId="4" applyFont="1" applyFill="1" applyBorder="1" applyAlignment="1">
      <alignment horizontal="right" wrapText="1"/>
    </xf>
    <xf numFmtId="0" fontId="14" fillId="12" borderId="6" xfId="4" applyFont="1" applyFill="1" applyBorder="1" applyAlignment="1">
      <alignment horizontal="right" wrapText="1"/>
    </xf>
    <xf numFmtId="0" fontId="3" fillId="2" borderId="0" xfId="0" applyFont="1" applyFill="1"/>
    <xf numFmtId="0" fontId="22" fillId="0" borderId="0" xfId="0" applyFont="1"/>
    <xf numFmtId="0" fontId="2" fillId="0" borderId="0" xfId="0" applyFont="1" applyBorder="1"/>
    <xf numFmtId="0" fontId="0" fillId="27" borderId="0" xfId="0" applyFill="1"/>
    <xf numFmtId="0" fontId="0" fillId="0" borderId="0" xfId="0" applyAlignment="1">
      <alignment horizontal="left"/>
    </xf>
    <xf numFmtId="0" fontId="2" fillId="0" borderId="0" xfId="0" applyFont="1" applyFill="1" applyBorder="1" applyAlignment="1"/>
    <xf numFmtId="0" fontId="21" fillId="0" borderId="0" xfId="0" applyFont="1" applyBorder="1" applyAlignment="1">
      <alignment vertical="top" wrapText="1"/>
    </xf>
    <xf numFmtId="0" fontId="0" fillId="2" borderId="0" xfId="0" applyFill="1" applyAlignment="1">
      <alignment wrapText="1"/>
    </xf>
    <xf numFmtId="0" fontId="0" fillId="0" borderId="0" xfId="0" applyBorder="1" applyAlignment="1">
      <alignment horizontal="center" vertical="center"/>
    </xf>
    <xf numFmtId="2" fontId="0" fillId="0" borderId="0" xfId="0" applyNumberFormat="1" applyBorder="1" applyAlignment="1">
      <alignment horizontal="center" vertical="center"/>
    </xf>
    <xf numFmtId="164" fontId="23"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0" fontId="2" fillId="0" borderId="0" xfId="3" applyFont="1" applyAlignment="1" applyProtection="1"/>
    <xf numFmtId="0" fontId="0" fillId="0" borderId="2" xfId="0" applyBorder="1" applyAlignment="1">
      <alignment horizontal="center" vertical="center"/>
    </xf>
    <xf numFmtId="0" fontId="16" fillId="0" borderId="3" xfId="0" applyFont="1" applyBorder="1"/>
    <xf numFmtId="0" fontId="16" fillId="0" borderId="4" xfId="0" applyFont="1" applyBorder="1"/>
    <xf numFmtId="0" fontId="2" fillId="0" borderId="2" xfId="0" applyFont="1" applyBorder="1"/>
    <xf numFmtId="0" fontId="2" fillId="3" borderId="0" xfId="0" applyFont="1" applyFill="1" applyBorder="1"/>
    <xf numFmtId="0" fontId="2" fillId="0" borderId="3" xfId="0" applyFont="1" applyBorder="1"/>
    <xf numFmtId="0" fontId="2" fillId="0" borderId="4" xfId="0" applyFont="1" applyBorder="1"/>
    <xf numFmtId="164" fontId="0" fillId="0" borderId="2" xfId="0" applyNumberFormat="1" applyBorder="1" applyAlignment="1">
      <alignment horizontal="center" vertical="center"/>
    </xf>
    <xf numFmtId="0" fontId="3" fillId="0" borderId="0" xfId="0" applyFont="1" applyFill="1"/>
    <xf numFmtId="0" fontId="3" fillId="0" borderId="0" xfId="0" applyFont="1" applyBorder="1" applyAlignment="1">
      <alignment horizontal="center" vertical="center"/>
    </xf>
    <xf numFmtId="2" fontId="3" fillId="0" borderId="0" xfId="0" applyNumberFormat="1" applyFont="1" applyBorder="1" applyAlignment="1">
      <alignment horizontal="center" vertical="center"/>
    </xf>
    <xf numFmtId="164" fontId="3" fillId="0" borderId="0" xfId="0" applyNumberFormat="1" applyFont="1" applyBorder="1" applyAlignment="1">
      <alignment horizontal="center" vertical="center"/>
    </xf>
    <xf numFmtId="0" fontId="3" fillId="0" borderId="0" xfId="3" applyFont="1" applyAlignment="1" applyProtection="1"/>
    <xf numFmtId="0" fontId="3" fillId="0" borderId="2" xfId="0" applyFont="1" applyBorder="1" applyAlignment="1">
      <alignment horizontal="center" vertical="center"/>
    </xf>
    <xf numFmtId="0" fontId="2" fillId="0" borderId="0" xfId="0" applyFont="1" applyBorder="1" applyAlignment="1">
      <alignment horizontal="left"/>
    </xf>
    <xf numFmtId="0" fontId="2" fillId="0" borderId="0" xfId="4" applyFont="1" applyBorder="1"/>
    <xf numFmtId="0" fontId="2" fillId="0" borderId="0" xfId="4" applyFont="1"/>
    <xf numFmtId="0" fontId="3" fillId="0" borderId="0" xfId="0" applyFont="1" applyBorder="1" applyAlignment="1">
      <alignment horizontal="left"/>
    </xf>
    <xf numFmtId="0" fontId="3" fillId="0" borderId="0" xfId="4" applyFont="1"/>
    <xf numFmtId="0" fontId="3" fillId="0" borderId="0" xfId="0" applyFont="1" applyBorder="1"/>
    <xf numFmtId="0" fontId="2" fillId="0" borderId="0" xfId="0" applyFont="1" applyFill="1" applyAlignment="1">
      <alignment horizontal="left"/>
    </xf>
    <xf numFmtId="0" fontId="2" fillId="0" borderId="0" xfId="4" applyFont="1" applyFill="1" applyBorder="1"/>
    <xf numFmtId="0" fontId="0" fillId="0" borderId="0" xfId="0" applyFill="1" applyBorder="1" applyAlignment="1">
      <alignment horizontal="center" vertical="center"/>
    </xf>
    <xf numFmtId="2" fontId="0" fillId="0" borderId="0" xfId="0" applyNumberFormat="1" applyFill="1" applyBorder="1" applyAlignment="1">
      <alignment horizontal="center" vertical="center"/>
    </xf>
    <xf numFmtId="164" fontId="23" fillId="0" borderId="0" xfId="0" applyNumberFormat="1" applyFont="1" applyFill="1" applyBorder="1" applyAlignment="1">
      <alignment horizontal="center" vertical="center"/>
    </xf>
    <xf numFmtId="164" fontId="0" fillId="0" borderId="0" xfId="0" applyNumberFormat="1" applyFill="1" applyBorder="1" applyAlignment="1">
      <alignment horizontal="center" vertical="center"/>
    </xf>
    <xf numFmtId="0" fontId="3" fillId="0" borderId="0" xfId="3" applyFont="1" applyFill="1" applyAlignment="1" applyProtection="1"/>
    <xf numFmtId="0" fontId="0" fillId="0" borderId="2" xfId="0" applyFill="1" applyBorder="1" applyAlignment="1">
      <alignment horizontal="center" vertical="center"/>
    </xf>
    <xf numFmtId="0" fontId="2" fillId="0" borderId="0" xfId="0" applyFont="1" applyAlignment="1">
      <alignment horizontal="left"/>
    </xf>
    <xf numFmtId="0" fontId="0" fillId="0" borderId="8" xfId="0" applyBorder="1" applyAlignment="1">
      <alignment horizontal="center" vertical="center"/>
    </xf>
    <xf numFmtId="2" fontId="0" fillId="0" borderId="8" xfId="0" applyNumberFormat="1" applyBorder="1" applyAlignment="1">
      <alignment horizontal="center" vertical="center"/>
    </xf>
    <xf numFmtId="164" fontId="23" fillId="0" borderId="8" xfId="0" applyNumberFormat="1" applyFont="1" applyBorder="1" applyAlignment="1">
      <alignment horizontal="center" vertical="center"/>
    </xf>
    <xf numFmtId="164" fontId="0" fillId="0" borderId="8" xfId="0" applyNumberFormat="1" applyBorder="1" applyAlignment="1">
      <alignment horizontal="center" vertical="center"/>
    </xf>
    <xf numFmtId="0" fontId="0" fillId="0" borderId="7" xfId="0" applyBorder="1" applyAlignment="1">
      <alignment horizontal="center" vertical="center"/>
    </xf>
    <xf numFmtId="0" fontId="2" fillId="28" borderId="0" xfId="0" applyFont="1" applyFill="1"/>
    <xf numFmtId="0" fontId="0" fillId="28" borderId="0" xfId="0" applyFill="1"/>
    <xf numFmtId="0" fontId="2" fillId="28" borderId="0" xfId="0" applyFont="1" applyFill="1" applyBorder="1"/>
    <xf numFmtId="0" fontId="11" fillId="28" borderId="0" xfId="0" applyFont="1" applyFill="1"/>
    <xf numFmtId="0" fontId="0" fillId="28" borderId="0" xfId="0" applyFill="1" applyAlignment="1">
      <alignment wrapText="1"/>
    </xf>
    <xf numFmtId="0" fontId="2" fillId="28" borderId="0" xfId="3" applyFont="1" applyFill="1" applyAlignment="1" applyProtection="1"/>
    <xf numFmtId="0" fontId="4" fillId="28" borderId="0" xfId="0" applyFont="1" applyFill="1"/>
    <xf numFmtId="0" fontId="16" fillId="28" borderId="4" xfId="0" applyFont="1" applyFill="1" applyBorder="1"/>
    <xf numFmtId="0" fontId="0" fillId="28" borderId="4" xfId="0" applyFill="1" applyBorder="1"/>
    <xf numFmtId="0" fontId="0" fillId="28" borderId="0" xfId="0" applyFill="1" applyBorder="1"/>
    <xf numFmtId="0" fontId="0" fillId="28" borderId="2" xfId="0" applyFill="1" applyBorder="1"/>
    <xf numFmtId="0" fontId="16" fillId="20" borderId="0" xfId="0" applyFont="1" applyFill="1" applyBorder="1"/>
    <xf numFmtId="0" fontId="16" fillId="28" borderId="0" xfId="0" applyFont="1" applyFill="1" applyBorder="1"/>
    <xf numFmtId="0" fontId="2" fillId="28" borderId="2" xfId="0" applyFont="1" applyFill="1" applyBorder="1"/>
    <xf numFmtId="0" fontId="16" fillId="0" borderId="0" xfId="0" applyFont="1" applyFill="1" applyBorder="1"/>
    <xf numFmtId="0" fontId="2" fillId="26" borderId="0" xfId="0" applyFont="1" applyFill="1" applyBorder="1"/>
    <xf numFmtId="0" fontId="24" fillId="0" borderId="0" xfId="0" applyFont="1"/>
    <xf numFmtId="0" fontId="16" fillId="0" borderId="0" xfId="0" applyFont="1" applyAlignment="1">
      <alignment wrapText="1"/>
    </xf>
    <xf numFmtId="0" fontId="25" fillId="0" borderId="0" xfId="0" applyNumberFormat="1" applyFont="1" applyFill="1" applyAlignment="1">
      <alignment horizontal="right"/>
    </xf>
    <xf numFmtId="49" fontId="25" fillId="3" borderId="0" xfId="0" applyNumberFormat="1" applyFont="1" applyFill="1" applyAlignment="1">
      <alignment horizontal="right"/>
    </xf>
    <xf numFmtId="0" fontId="26" fillId="0" borderId="0" xfId="0" applyFont="1"/>
    <xf numFmtId="0" fontId="5" fillId="0" borderId="0" xfId="0" applyNumberFormat="1" applyFont="1" applyFill="1" applyAlignment="1">
      <alignment horizontal="right"/>
    </xf>
    <xf numFmtId="0" fontId="16" fillId="0" borderId="0" xfId="0" applyFont="1" applyBorder="1"/>
    <xf numFmtId="0" fontId="16" fillId="0" borderId="2" xfId="0" applyFont="1" applyBorder="1"/>
    <xf numFmtId="14" fontId="16" fillId="0" borderId="0" xfId="0" applyNumberFormat="1" applyFont="1" applyFill="1"/>
    <xf numFmtId="49" fontId="25" fillId="0" borderId="0" xfId="0" applyNumberFormat="1" applyFont="1" applyFill="1" applyAlignment="1">
      <alignment horizontal="right"/>
    </xf>
    <xf numFmtId="0" fontId="25" fillId="3" borderId="0" xfId="0" applyNumberFormat="1" applyFont="1" applyFill="1" applyAlignment="1">
      <alignment horizontal="right"/>
    </xf>
    <xf numFmtId="0" fontId="25" fillId="0" borderId="0" xfId="0" applyFont="1" applyFill="1"/>
    <xf numFmtId="49" fontId="25" fillId="6" borderId="0" xfId="0" applyNumberFormat="1" applyFont="1" applyFill="1" applyAlignment="1">
      <alignment horizontal="right"/>
    </xf>
    <xf numFmtId="0" fontId="16" fillId="0" borderId="0" xfId="0" applyFont="1" applyFill="1" applyAlignment="1">
      <alignment wrapText="1"/>
    </xf>
    <xf numFmtId="0" fontId="26" fillId="0" borderId="0" xfId="0" applyFont="1" applyFill="1"/>
    <xf numFmtId="2" fontId="0" fillId="3" borderId="0" xfId="0" applyNumberFormat="1" applyFill="1" applyBorder="1"/>
    <xf numFmtId="164" fontId="0" fillId="22" borderId="0" xfId="0" applyNumberFormat="1" applyFill="1" applyBorder="1"/>
    <xf numFmtId="0" fontId="16" fillId="0" borderId="3" xfId="0" applyFont="1" applyFill="1" applyBorder="1"/>
    <xf numFmtId="0" fontId="16" fillId="0" borderId="4" xfId="0" applyFont="1" applyFill="1" applyBorder="1"/>
    <xf numFmtId="0" fontId="16" fillId="0" borderId="2" xfId="0" applyFont="1" applyFill="1" applyBorder="1"/>
    <xf numFmtId="49" fontId="5" fillId="0" borderId="0" xfId="0" applyNumberFormat="1" applyFont="1" applyFill="1" applyAlignment="1">
      <alignment horizontal="right"/>
    </xf>
    <xf numFmtId="164" fontId="16" fillId="0" borderId="0" xfId="0" applyNumberFormat="1" applyFont="1" applyFill="1"/>
    <xf numFmtId="165" fontId="0" fillId="22" borderId="0" xfId="0" applyNumberFormat="1" applyFill="1" applyBorder="1"/>
    <xf numFmtId="164" fontId="0" fillId="7" borderId="0" xfId="0" applyNumberFormat="1" applyFill="1" applyBorder="1"/>
    <xf numFmtId="14" fontId="0" fillId="0" borderId="0" xfId="0" applyNumberFormat="1" applyFill="1"/>
    <xf numFmtId="165" fontId="0" fillId="3" borderId="0" xfId="0" applyNumberFormat="1" applyFill="1" applyBorder="1"/>
    <xf numFmtId="166" fontId="2" fillId="0" borderId="0" xfId="0" applyNumberFormat="1" applyFont="1"/>
    <xf numFmtId="164" fontId="0" fillId="0" borderId="0" xfId="0" applyNumberFormat="1" applyFill="1"/>
    <xf numFmtId="0" fontId="6" fillId="0" borderId="0" xfId="0" applyFont="1" applyBorder="1"/>
    <xf numFmtId="0" fontId="6" fillId="0" borderId="0" xfId="0" applyFont="1" applyFill="1" applyBorder="1"/>
    <xf numFmtId="49" fontId="6" fillId="0" borderId="0" xfId="0" applyNumberFormat="1" applyFont="1" applyBorder="1"/>
    <xf numFmtId="165" fontId="0" fillId="6" borderId="0" xfId="0" applyNumberFormat="1" applyFill="1" applyBorder="1"/>
    <xf numFmtId="0" fontId="6" fillId="3" borderId="1" xfId="0" applyNumberFormat="1" applyFont="1" applyFill="1" applyBorder="1" applyAlignment="1">
      <alignment horizontal="left"/>
    </xf>
    <xf numFmtId="167" fontId="6" fillId="0" borderId="1" xfId="0" applyNumberFormat="1" applyFont="1" applyBorder="1" applyAlignment="1">
      <alignment horizontal="left"/>
    </xf>
    <xf numFmtId="0" fontId="6" fillId="0" borderId="7" xfId="0" applyFont="1" applyBorder="1" applyAlignment="1">
      <alignment horizontal="right"/>
    </xf>
    <xf numFmtId="0" fontId="6" fillId="3" borderId="7" xfId="0" applyFont="1" applyFill="1" applyBorder="1" applyAlignment="1">
      <alignment horizontal="right"/>
    </xf>
    <xf numFmtId="0" fontId="6" fillId="3" borderId="1" xfId="0" applyFont="1" applyFill="1" applyBorder="1" applyAlignment="1">
      <alignment horizontal="right"/>
    </xf>
    <xf numFmtId="165" fontId="0" fillId="7" borderId="0" xfId="0" applyNumberFormat="1" applyFill="1" applyBorder="1"/>
    <xf numFmtId="0" fontId="12" fillId="0" borderId="0" xfId="0" applyFont="1"/>
    <xf numFmtId="0" fontId="2" fillId="0" borderId="0" xfId="0" applyFont="1" applyAlignment="1">
      <alignment horizontal="right" wrapText="1"/>
    </xf>
    <xf numFmtId="14" fontId="2" fillId="0" borderId="0" xfId="0" applyNumberFormat="1" applyFont="1" applyFill="1"/>
    <xf numFmtId="0" fontId="2" fillId="0" borderId="0" xfId="0" applyFont="1" applyFill="1" applyAlignment="1">
      <alignment vertical="top" wrapText="1"/>
    </xf>
    <xf numFmtId="0" fontId="0" fillId="0" borderId="0" xfId="0" applyAlignment="1"/>
    <xf numFmtId="0" fontId="2" fillId="0" borderId="0" xfId="0" applyFont="1" applyFill="1" applyAlignment="1"/>
    <xf numFmtId="14" fontId="2" fillId="0" borderId="0" xfId="0" applyNumberFormat="1" applyFont="1" applyFill="1" applyAlignment="1"/>
    <xf numFmtId="0" fontId="2" fillId="0" borderId="0" xfId="0" applyFont="1" applyFill="1" applyAlignment="1">
      <alignment wrapText="1"/>
    </xf>
    <xf numFmtId="0" fontId="2" fillId="0" borderId="0" xfId="0" applyFont="1" applyAlignment="1"/>
    <xf numFmtId="0" fontId="16" fillId="0" borderId="0" xfId="0" applyFont="1" applyAlignment="1"/>
    <xf numFmtId="1" fontId="16" fillId="0" borderId="0" xfId="0" applyNumberFormat="1" applyFont="1"/>
    <xf numFmtId="164" fontId="16" fillId="0" borderId="0" xfId="0" applyNumberFormat="1" applyFont="1"/>
    <xf numFmtId="0" fontId="16" fillId="0" borderId="0" xfId="0" applyFont="1" applyFill="1" applyAlignment="1">
      <alignment horizontal="left"/>
    </xf>
    <xf numFmtId="14" fontId="2" fillId="0" borderId="0" xfId="0" applyNumberFormat="1" applyFont="1" applyFill="1" applyAlignment="1">
      <alignment horizontal="right"/>
    </xf>
    <xf numFmtId="0" fontId="8" fillId="29" borderId="0" xfId="0" applyFont="1" applyFill="1"/>
    <xf numFmtId="0" fontId="8" fillId="29" borderId="0" xfId="0" applyFont="1" applyFill="1" applyAlignment="1">
      <alignment wrapText="1"/>
    </xf>
    <xf numFmtId="0" fontId="8" fillId="27" borderId="0" xfId="0" applyFont="1" applyFill="1"/>
    <xf numFmtId="164" fontId="8" fillId="29" borderId="0" xfId="0" applyNumberFormat="1" applyFont="1" applyFill="1"/>
    <xf numFmtId="0" fontId="8" fillId="29" borderId="3" xfId="0" applyFont="1" applyFill="1" applyBorder="1"/>
    <xf numFmtId="0" fontId="8" fillId="29" borderId="4" xfId="0" applyFont="1" applyFill="1" applyBorder="1"/>
    <xf numFmtId="0" fontId="8" fillId="29" borderId="0" xfId="0" applyFont="1" applyFill="1" applyBorder="1"/>
    <xf numFmtId="0" fontId="8" fillId="29" borderId="2" xfId="0" applyFont="1" applyFill="1" applyBorder="1"/>
    <xf numFmtId="0" fontId="2" fillId="27" borderId="0" xfId="0" applyFont="1" applyFill="1"/>
    <xf numFmtId="0" fontId="2" fillId="30" borderId="0" xfId="0" applyFont="1" applyFill="1"/>
    <xf numFmtId="0" fontId="0" fillId="30" borderId="0" xfId="0" applyFill="1"/>
    <xf numFmtId="164" fontId="2" fillId="0" borderId="0" xfId="0" applyNumberFormat="1" applyFont="1" applyFill="1"/>
    <xf numFmtId="0" fontId="0" fillId="0" borderId="0" xfId="0" applyNumberFormat="1" applyFill="1"/>
    <xf numFmtId="49" fontId="2" fillId="30" borderId="0" xfId="0" applyNumberFormat="1" applyFont="1" applyFill="1"/>
    <xf numFmtId="1" fontId="0" fillId="0" borderId="0" xfId="0" applyNumberFormat="1" applyFill="1" applyBorder="1"/>
    <xf numFmtId="0" fontId="0" fillId="3" borderId="0" xfId="0" applyFont="1" applyFill="1" applyBorder="1"/>
    <xf numFmtId="0" fontId="3" fillId="3" borderId="0" xfId="0" applyFont="1" applyFill="1" applyAlignment="1">
      <alignment horizontal="right"/>
    </xf>
    <xf numFmtId="164" fontId="3" fillId="3" borderId="0" xfId="0" applyNumberFormat="1" applyFont="1" applyFill="1"/>
    <xf numFmtId="165" fontId="3" fillId="3" borderId="0" xfId="0" applyNumberFormat="1" applyFont="1" applyFill="1"/>
    <xf numFmtId="164" fontId="2" fillId="3" borderId="0" xfId="0" applyNumberFormat="1" applyFont="1" applyFill="1" applyAlignment="1">
      <alignment horizontal="right"/>
    </xf>
    <xf numFmtId="0" fontId="3" fillId="3" borderId="0" xfId="0" applyFont="1" applyFill="1" applyAlignment="1"/>
    <xf numFmtId="1" fontId="2" fillId="3" borderId="0" xfId="0" applyNumberFormat="1" applyFont="1" applyFill="1" applyAlignment="1">
      <alignment horizontal="right"/>
    </xf>
    <xf numFmtId="1" fontId="7" fillId="3" borderId="0" xfId="0" applyNumberFormat="1" applyFont="1" applyFill="1" applyAlignment="1">
      <alignment horizontal="right"/>
    </xf>
    <xf numFmtId="164" fontId="7" fillId="3" borderId="0" xfId="0" applyNumberFormat="1" applyFont="1" applyFill="1" applyAlignment="1">
      <alignment horizontal="right"/>
    </xf>
    <xf numFmtId="164" fontId="7" fillId="0" borderId="0" xfId="0" applyNumberFormat="1" applyFont="1" applyFill="1" applyAlignment="1">
      <alignment horizontal="right"/>
    </xf>
    <xf numFmtId="0" fontId="3" fillId="0" borderId="0" xfId="0" applyFont="1" applyFill="1" applyAlignment="1"/>
    <xf numFmtId="164" fontId="2" fillId="0" borderId="0" xfId="0" applyNumberFormat="1" applyFont="1" applyFill="1" applyAlignment="1">
      <alignment horizontal="right"/>
    </xf>
    <xf numFmtId="1" fontId="2" fillId="0" borderId="0" xfId="0" applyNumberFormat="1" applyFont="1" applyFill="1" applyBorder="1"/>
    <xf numFmtId="0" fontId="3" fillId="0" borderId="0" xfId="0" applyFont="1" applyFill="1" applyBorder="1"/>
    <xf numFmtId="0" fontId="0" fillId="0" borderId="0" xfId="0" quotePrefix="1" applyNumberFormat="1" applyFill="1" applyAlignment="1">
      <alignment horizontal="left"/>
    </xf>
    <xf numFmtId="0" fontId="3" fillId="0" borderId="0" xfId="0" quotePrefix="1" applyNumberFormat="1" applyFont="1" applyFill="1" applyAlignment="1">
      <alignment horizontal="right"/>
    </xf>
    <xf numFmtId="0" fontId="3" fillId="0" borderId="0" xfId="0" applyFont="1" applyFill="1" applyAlignment="1">
      <alignment horizontal="right"/>
    </xf>
    <xf numFmtId="1" fontId="0" fillId="0" borderId="0" xfId="0" applyNumberFormat="1" applyFill="1" applyAlignment="1">
      <alignment horizontal="right"/>
    </xf>
    <xf numFmtId="0" fontId="0" fillId="0" borderId="0" xfId="0" quotePrefix="1" applyNumberFormat="1" applyFill="1" applyBorder="1" applyAlignment="1">
      <alignment horizontal="left"/>
    </xf>
    <xf numFmtId="0" fontId="0" fillId="7" borderId="0" xfId="0" applyFont="1" applyFill="1" applyBorder="1"/>
    <xf numFmtId="0" fontId="22" fillId="0" borderId="0" xfId="0" applyFont="1" applyFill="1" applyBorder="1"/>
    <xf numFmtId="0" fontId="0" fillId="0" borderId="0" xfId="0" applyFont="1" applyFill="1" applyBorder="1"/>
    <xf numFmtId="1" fontId="2" fillId="0" borderId="0" xfId="0" applyNumberFormat="1" applyFont="1" applyFill="1" applyAlignment="1">
      <alignment horizontal="right"/>
    </xf>
    <xf numFmtId="0" fontId="2" fillId="30" borderId="0" xfId="0" applyFont="1" applyFill="1" applyBorder="1"/>
    <xf numFmtId="49" fontId="0" fillId="7" borderId="0" xfId="0" applyNumberFormat="1" applyFill="1"/>
    <xf numFmtId="49" fontId="0" fillId="29" borderId="0" xfId="0" applyNumberFormat="1" applyFill="1"/>
    <xf numFmtId="0" fontId="27" fillId="0" borderId="0" xfId="0" quotePrefix="1" applyNumberFormat="1" applyFont="1" applyFill="1" applyAlignment="1">
      <alignment horizontal="left"/>
    </xf>
    <xf numFmtId="0" fontId="2" fillId="0" borderId="0" xfId="0" applyNumberFormat="1" applyFont="1" applyFill="1" applyBorder="1"/>
    <xf numFmtId="0" fontId="0" fillId="11" borderId="0" xfId="0" applyFill="1"/>
    <xf numFmtId="0" fontId="16" fillId="0" borderId="0" xfId="0" applyFont="1" applyAlignment="1">
      <alignment horizontal="right"/>
    </xf>
    <xf numFmtId="14" fontId="16" fillId="0" borderId="0" xfId="0" applyNumberFormat="1" applyFont="1"/>
    <xf numFmtId="0" fontId="16" fillId="0" borderId="0" xfId="0" applyFont="1" applyFill="1" applyAlignment="1">
      <alignment horizontal="right"/>
    </xf>
    <xf numFmtId="164" fontId="2" fillId="27" borderId="0" xfId="0" applyNumberFormat="1" applyFont="1" applyFill="1"/>
    <xf numFmtId="1" fontId="2" fillId="0" borderId="0" xfId="0" applyNumberFormat="1" applyFont="1"/>
    <xf numFmtId="0" fontId="2" fillId="0" borderId="0" xfId="0" applyFont="1" applyAlignment="1">
      <alignment horizontal="right"/>
    </xf>
    <xf numFmtId="14" fontId="2" fillId="0" borderId="0" xfId="0" applyNumberFormat="1" applyFont="1"/>
    <xf numFmtId="0" fontId="2" fillId="0" borderId="0" xfId="0" applyFont="1" applyFill="1" applyAlignment="1">
      <alignment horizontal="right"/>
    </xf>
    <xf numFmtId="0" fontId="16" fillId="27" borderId="0" xfId="0" applyFont="1" applyFill="1"/>
    <xf numFmtId="0" fontId="11" fillId="0" borderId="0" xfId="0" applyFont="1" applyFill="1" applyAlignment="1"/>
    <xf numFmtId="0" fontId="11" fillId="0" borderId="0" xfId="0" applyFont="1" applyAlignment="1"/>
    <xf numFmtId="0" fontId="13" fillId="0" borderId="0" xfId="0" applyFont="1"/>
    <xf numFmtId="0" fontId="0" fillId="0" borderId="0" xfId="0" applyNumberFormat="1"/>
    <xf numFmtId="0" fontId="24" fillId="0" borderId="0" xfId="0" applyFont="1" applyFill="1" applyAlignment="1"/>
    <xf numFmtId="0" fontId="24" fillId="0" borderId="0" xfId="0" applyFont="1" applyAlignment="1"/>
    <xf numFmtId="0" fontId="28" fillId="0" borderId="0" xfId="0" applyFont="1"/>
    <xf numFmtId="0" fontId="16" fillId="0" borderId="0" xfId="0" applyFont="1" applyFill="1" applyBorder="1" applyAlignment="1">
      <alignment horizontal="right"/>
    </xf>
    <xf numFmtId="0" fontId="2" fillId="0" borderId="0" xfId="0" applyFont="1" applyFill="1" applyBorder="1" applyAlignment="1">
      <alignment horizontal="right"/>
    </xf>
    <xf numFmtId="0" fontId="16" fillId="0" borderId="0" xfId="0" applyFont="1" applyFill="1" applyBorder="1" applyAlignment="1">
      <alignment horizontal="right" wrapText="1"/>
    </xf>
    <xf numFmtId="14" fontId="16" fillId="0" borderId="0" xfId="0" applyNumberFormat="1" applyFont="1" applyFill="1" applyBorder="1" applyAlignment="1">
      <alignment horizontal="right"/>
    </xf>
    <xf numFmtId="0" fontId="16" fillId="0" borderId="0" xfId="0" applyFont="1" applyFill="1" applyBorder="1" applyAlignment="1">
      <alignment horizontal="right" vertical="top" wrapText="1"/>
    </xf>
    <xf numFmtId="14" fontId="2" fillId="7" borderId="0" xfId="0" applyNumberFormat="1" applyFont="1" applyFill="1"/>
    <xf numFmtId="164" fontId="2" fillId="7" borderId="0" xfId="0" applyNumberFormat="1" applyFont="1" applyFill="1"/>
    <xf numFmtId="0" fontId="3" fillId="0" borderId="3" xfId="0" applyFont="1" applyFill="1" applyBorder="1"/>
    <xf numFmtId="0" fontId="3" fillId="0" borderId="4" xfId="0" applyFont="1" applyFill="1" applyBorder="1"/>
    <xf numFmtId="0" fontId="3" fillId="0" borderId="2" xfId="0" applyFont="1" applyFill="1" applyBorder="1"/>
    <xf numFmtId="49" fontId="5" fillId="0" borderId="0" xfId="0" applyNumberFormat="1" applyFont="1" applyAlignment="1">
      <alignment horizontal="right" wrapText="1"/>
    </xf>
    <xf numFmtId="0" fontId="2" fillId="15" borderId="0" xfId="0" applyFont="1" applyFill="1"/>
    <xf numFmtId="14" fontId="0" fillId="15" borderId="0" xfId="0" applyNumberFormat="1" applyFill="1"/>
    <xf numFmtId="0" fontId="2" fillId="0" borderId="0" xfId="5" applyNumberFormat="1" applyFont="1" applyBorder="1" applyAlignment="1"/>
    <xf numFmtId="165" fontId="0" fillId="0" borderId="0" xfId="0" applyNumberFormat="1" applyBorder="1"/>
    <xf numFmtId="165" fontId="0" fillId="0" borderId="0" xfId="0" applyNumberFormat="1" applyBorder="1" applyAlignment="1">
      <alignment horizontal="right"/>
    </xf>
    <xf numFmtId="0" fontId="3" fillId="0" borderId="3" xfId="0" applyFont="1" applyBorder="1"/>
    <xf numFmtId="0" fontId="3" fillId="0" borderId="4" xfId="0" applyFont="1" applyBorder="1"/>
    <xf numFmtId="0" fontId="3" fillId="0" borderId="2" xfId="0" applyFont="1" applyBorder="1"/>
    <xf numFmtId="0" fontId="3" fillId="0" borderId="0" xfId="0" applyNumberFormat="1" applyFont="1" applyAlignment="1"/>
    <xf numFmtId="0" fontId="29" fillId="0" borderId="0" xfId="0" applyFont="1"/>
    <xf numFmtId="49" fontId="0" fillId="0" borderId="0" xfId="0" applyNumberFormat="1" applyAlignment="1">
      <alignment horizontal="right" wrapText="1"/>
    </xf>
    <xf numFmtId="49" fontId="0" fillId="0" borderId="0" xfId="0" applyNumberFormat="1" applyAlignment="1">
      <alignment horizontal="right"/>
    </xf>
    <xf numFmtId="0" fontId="0" fillId="0" borderId="0" xfId="0" applyNumberFormat="1" applyAlignment="1">
      <alignment horizontal="right"/>
    </xf>
    <xf numFmtId="164" fontId="3" fillId="0" borderId="0" xfId="0" applyNumberFormat="1" applyFont="1"/>
    <xf numFmtId="0" fontId="0" fillId="0" borderId="0" xfId="0" applyFill="1" applyAlignment="1">
      <alignment horizontal="left"/>
    </xf>
    <xf numFmtId="14" fontId="4" fillId="0" borderId="0" xfId="0" applyNumberFormat="1" applyFont="1" applyFill="1"/>
    <xf numFmtId="164" fontId="4" fillId="0" borderId="0" xfId="0" applyNumberFormat="1" applyFont="1" applyFill="1"/>
    <xf numFmtId="14" fontId="4" fillId="0" borderId="0" xfId="0" applyNumberFormat="1" applyFont="1"/>
    <xf numFmtId="164" fontId="4" fillId="0" borderId="0" xfId="0" applyNumberFormat="1" applyFont="1"/>
    <xf numFmtId="0" fontId="0" fillId="0" borderId="9" xfId="0" applyBorder="1"/>
    <xf numFmtId="0" fontId="0" fillId="0" borderId="9" xfId="0" applyFill="1" applyBorder="1" applyAlignment="1">
      <alignment horizontal="left"/>
    </xf>
    <xf numFmtId="49" fontId="0" fillId="0" borderId="0" xfId="0" applyNumberFormat="1" applyFill="1" applyAlignment="1">
      <alignment horizontal="right"/>
    </xf>
    <xf numFmtId="0" fontId="30" fillId="0" borderId="0" xfId="0" applyFont="1"/>
    <xf numFmtId="0" fontId="30" fillId="2" borderId="0" xfId="0" applyFont="1" applyFill="1"/>
    <xf numFmtId="0" fontId="30" fillId="20" borderId="0" xfId="0" applyFont="1" applyFill="1"/>
    <xf numFmtId="0" fontId="30" fillId="31" borderId="0" xfId="0" applyFont="1" applyFill="1"/>
    <xf numFmtId="0" fontId="30" fillId="32" borderId="0" xfId="0" applyFont="1" applyFill="1"/>
    <xf numFmtId="0" fontId="30" fillId="3" borderId="0" xfId="0" applyFont="1" applyFill="1"/>
    <xf numFmtId="1" fontId="5" fillId="0" borderId="0" xfId="0" applyNumberFormat="1" applyFont="1" applyFill="1" applyBorder="1" applyAlignment="1">
      <alignment horizontal="left"/>
    </xf>
    <xf numFmtId="164" fontId="5" fillId="0" borderId="0" xfId="0" applyNumberFormat="1" applyFont="1" applyFill="1" applyBorder="1" applyAlignment="1">
      <alignment horizontal="left"/>
    </xf>
    <xf numFmtId="164" fontId="5" fillId="0" borderId="0" xfId="0" applyNumberFormat="1" applyFont="1" applyFill="1" applyAlignment="1">
      <alignment horizontal="left"/>
    </xf>
    <xf numFmtId="1" fontId="2" fillId="0" borderId="0" xfId="0" applyNumberFormat="1" applyFont="1" applyFill="1" applyAlignment="1">
      <alignment horizontal="left"/>
    </xf>
    <xf numFmtId="0" fontId="30" fillId="0" borderId="3" xfId="0" applyFont="1" applyBorder="1"/>
    <xf numFmtId="0" fontId="30" fillId="0" borderId="4" xfId="0" applyFont="1" applyBorder="1"/>
    <xf numFmtId="0" fontId="30" fillId="0" borderId="0" xfId="0" applyFont="1" applyBorder="1"/>
    <xf numFmtId="0" fontId="30" fillId="0" borderId="2" xfId="0" applyFont="1" applyBorder="1"/>
    <xf numFmtId="0" fontId="30" fillId="0" borderId="0" xfId="0" applyFont="1" applyFill="1"/>
    <xf numFmtId="0" fontId="5" fillId="0" borderId="0" xfId="0" applyFont="1" applyFill="1" applyBorder="1" applyAlignment="1">
      <alignment horizontal="right"/>
    </xf>
    <xf numFmtId="0" fontId="0" fillId="3" borderId="0" xfId="0" applyFill="1" applyAlignment="1">
      <alignment horizontal="right"/>
    </xf>
    <xf numFmtId="1" fontId="2" fillId="0" borderId="0" xfId="0" applyNumberFormat="1" applyFont="1" applyFill="1" applyBorder="1" applyAlignment="1"/>
    <xf numFmtId="1" fontId="5" fillId="0" borderId="0" xfId="0" applyNumberFormat="1" applyFont="1" applyFill="1" applyAlignment="1">
      <alignment horizontal="right"/>
    </xf>
    <xf numFmtId="164" fontId="5" fillId="0" borderId="0" xfId="0" applyNumberFormat="1" applyFont="1" applyFill="1" applyAlignment="1">
      <alignment horizontal="right"/>
    </xf>
    <xf numFmtId="164" fontId="2" fillId="0" borderId="0" xfId="0" applyNumberFormat="1" applyFont="1" applyFill="1" applyAlignment="1"/>
    <xf numFmtId="0" fontId="7" fillId="0" borderId="0" xfId="0" applyFont="1" applyFill="1"/>
    <xf numFmtId="0" fontId="7" fillId="0" borderId="0" xfId="0" applyFont="1" applyFill="1" applyBorder="1" applyAlignment="1" applyProtection="1">
      <alignment horizontal="left"/>
    </xf>
    <xf numFmtId="165" fontId="5" fillId="0" borderId="0" xfId="0" applyNumberFormat="1" applyFont="1" applyFill="1" applyBorder="1"/>
    <xf numFmtId="165" fontId="5" fillId="0" borderId="0" xfId="0" applyNumberFormat="1" applyFont="1" applyFill="1" applyBorder="1" applyAlignment="1">
      <alignment horizontal="right"/>
    </xf>
    <xf numFmtId="164" fontId="2" fillId="3" borderId="0" xfId="0" applyNumberFormat="1" applyFont="1" applyFill="1" applyBorder="1"/>
    <xf numFmtId="164" fontId="2" fillId="0" borderId="0" xfId="0" applyNumberFormat="1" applyFont="1" applyFill="1" applyBorder="1"/>
    <xf numFmtId="2" fontId="5" fillId="0" borderId="0" xfId="0" applyNumberFormat="1" applyFont="1" applyFill="1" applyBorder="1"/>
    <xf numFmtId="0" fontId="2" fillId="0" borderId="0" xfId="0" applyNumberFormat="1" applyFont="1" applyFill="1" applyAlignment="1">
      <alignment horizontal="left"/>
    </xf>
    <xf numFmtId="0" fontId="2" fillId="0" borderId="0" xfId="0" applyNumberFormat="1" applyFont="1" applyFill="1" applyAlignment="1">
      <alignment horizontal="right"/>
    </xf>
    <xf numFmtId="164" fontId="2" fillId="7" borderId="0" xfId="0" applyNumberFormat="1" applyFont="1" applyFill="1" applyBorder="1"/>
    <xf numFmtId="0" fontId="3" fillId="0" borderId="0" xfId="0" applyFont="1" applyFill="1" applyAlignment="1">
      <alignment horizontal="left"/>
    </xf>
    <xf numFmtId="0" fontId="3" fillId="0" borderId="0" xfId="0" applyFont="1" applyFill="1" applyBorder="1" applyAlignment="1">
      <alignment horizontal="right"/>
    </xf>
    <xf numFmtId="14" fontId="3" fillId="0" borderId="0" xfId="0" applyNumberFormat="1" applyFont="1"/>
    <xf numFmtId="0" fontId="3" fillId="27" borderId="0" xfId="0" applyFont="1" applyFill="1"/>
    <xf numFmtId="1" fontId="7" fillId="0" borderId="0" xfId="0" applyNumberFormat="1" applyFont="1" applyFill="1" applyAlignment="1">
      <alignment horizontal="right"/>
    </xf>
    <xf numFmtId="164" fontId="3" fillId="0" borderId="0" xfId="0" applyNumberFormat="1" applyFont="1" applyFill="1" applyBorder="1"/>
    <xf numFmtId="165" fontId="2" fillId="0" borderId="0" xfId="0" applyNumberFormat="1" applyFont="1" applyFill="1"/>
    <xf numFmtId="165" fontId="2" fillId="0" borderId="0" xfId="0" applyNumberFormat="1" applyFont="1" applyFill="1" applyBorder="1"/>
    <xf numFmtId="0" fontId="0" fillId="0" borderId="0" xfId="0" applyAlignment="1">
      <alignment horizontal="right"/>
    </xf>
    <xf numFmtId="0" fontId="4" fillId="27" borderId="0" xfId="0" applyFont="1" applyFill="1"/>
    <xf numFmtId="0" fontId="3" fillId="3" borderId="0" xfId="0" applyFont="1" applyFill="1" applyAlignment="1">
      <alignment horizontal="left"/>
    </xf>
    <xf numFmtId="0" fontId="2" fillId="33" borderId="0" xfId="0" applyFont="1" applyFill="1" applyAlignment="1">
      <alignment horizontal="left"/>
    </xf>
    <xf numFmtId="0" fontId="2" fillId="0" borderId="3" xfId="0" applyFont="1" applyBorder="1" applyAlignment="1">
      <alignment horizontal="left"/>
    </xf>
    <xf numFmtId="0" fontId="2" fillId="34" borderId="0" xfId="0" applyFont="1" applyFill="1"/>
    <xf numFmtId="0" fontId="0" fillId="34" borderId="0" xfId="0" applyFill="1"/>
    <xf numFmtId="166" fontId="5" fillId="0" borderId="0" xfId="0" applyNumberFormat="1" applyFont="1" applyFill="1" applyBorder="1" applyAlignment="1">
      <alignment horizontal="left" vertical="center"/>
    </xf>
    <xf numFmtId="14" fontId="0" fillId="0" borderId="0" xfId="0" applyNumberFormat="1" applyBorder="1" applyAlignment="1">
      <alignment horizontal="center"/>
    </xf>
    <xf numFmtId="164" fontId="3" fillId="0" borderId="10" xfId="0" applyNumberFormat="1" applyFont="1" applyBorder="1"/>
    <xf numFmtId="164" fontId="0" fillId="0" borderId="10" xfId="0" applyNumberFormat="1" applyBorder="1"/>
    <xf numFmtId="164" fontId="3" fillId="0" borderId="0" xfId="0" applyNumberFormat="1" applyFont="1" applyBorder="1"/>
    <xf numFmtId="164" fontId="0" fillId="0" borderId="0" xfId="0" applyNumberFormat="1" applyBorder="1"/>
    <xf numFmtId="14" fontId="0" fillId="0" borderId="8" xfId="0" applyNumberFormat="1" applyBorder="1" applyAlignment="1">
      <alignment horizontal="center"/>
    </xf>
    <xf numFmtId="0" fontId="3" fillId="0" borderId="9" xfId="0" applyFont="1" applyBorder="1"/>
    <xf numFmtId="164" fontId="3" fillId="0" borderId="9" xfId="0" applyNumberFormat="1" applyFont="1" applyBorder="1"/>
    <xf numFmtId="164" fontId="0" fillId="0" borderId="9" xfId="0" applyNumberFormat="1" applyBorder="1"/>
    <xf numFmtId="0" fontId="0" fillId="0" borderId="10" xfId="0" applyBorder="1"/>
    <xf numFmtId="0" fontId="3" fillId="0" borderId="10" xfId="0" applyFont="1" applyBorder="1"/>
    <xf numFmtId="0" fontId="0" fillId="0" borderId="8" xfId="0" applyBorder="1"/>
    <xf numFmtId="0" fontId="3" fillId="35" borderId="10" xfId="0" applyFont="1" applyFill="1" applyBorder="1"/>
    <xf numFmtId="14" fontId="0" fillId="0" borderId="9" xfId="0" applyNumberFormat="1" applyBorder="1" applyAlignment="1">
      <alignment horizontal="center"/>
    </xf>
    <xf numFmtId="15" fontId="2" fillId="0" borderId="0" xfId="0" applyNumberFormat="1" applyFont="1"/>
    <xf numFmtId="0" fontId="2" fillId="36" borderId="0" xfId="0" applyFont="1" applyFill="1" applyBorder="1" applyAlignment="1">
      <alignment horizontal="right" vertical="center" wrapText="1"/>
    </xf>
    <xf numFmtId="164" fontId="2" fillId="0" borderId="0" xfId="0" applyNumberFormat="1" applyFont="1"/>
    <xf numFmtId="0" fontId="2" fillId="37" borderId="0" xfId="0" applyFont="1" applyFill="1" applyBorder="1" applyAlignment="1">
      <alignment horizontal="right" vertical="center" wrapText="1"/>
    </xf>
    <xf numFmtId="0" fontId="2" fillId="5" borderId="0" xfId="0" applyFont="1" applyFill="1"/>
    <xf numFmtId="0" fontId="31" fillId="22" borderId="0" xfId="0" applyFont="1" applyFill="1"/>
    <xf numFmtId="15" fontId="2" fillId="3" borderId="0" xfId="0" applyNumberFormat="1" applyFont="1" applyFill="1"/>
    <xf numFmtId="0" fontId="31" fillId="0" borderId="0" xfId="0" applyFont="1"/>
    <xf numFmtId="164" fontId="31" fillId="0" borderId="0" xfId="0" applyNumberFormat="1" applyFont="1" applyFill="1"/>
    <xf numFmtId="14" fontId="31" fillId="3" borderId="0" xfId="0" applyNumberFormat="1" applyFont="1" applyFill="1"/>
    <xf numFmtId="164" fontId="32" fillId="0" borderId="0" xfId="0" applyNumberFormat="1" applyFont="1"/>
    <xf numFmtId="164" fontId="2" fillId="0" borderId="0" xfId="1" applyNumberFormat="1" applyFont="1"/>
    <xf numFmtId="0" fontId="0" fillId="5" borderId="0" xfId="0" applyFill="1"/>
    <xf numFmtId="0" fontId="0" fillId="5" borderId="0" xfId="0" applyFill="1" applyBorder="1"/>
    <xf numFmtId="0" fontId="16" fillId="34" borderId="0" xfId="0" applyFont="1" applyFill="1"/>
    <xf numFmtId="0" fontId="16" fillId="7" borderId="0" xfId="0" applyFont="1" applyFill="1"/>
    <xf numFmtId="0" fontId="16" fillId="12" borderId="0" xfId="0" applyFont="1" applyFill="1"/>
    <xf numFmtId="0" fontId="0" fillId="0" borderId="6" xfId="0" applyBorder="1"/>
    <xf numFmtId="49" fontId="3" fillId="38" borderId="0" xfId="0" applyNumberFormat="1" applyFont="1" applyFill="1"/>
    <xf numFmtId="0" fontId="0" fillId="38" borderId="0" xfId="0" applyFill="1"/>
    <xf numFmtId="0" fontId="0" fillId="38" borderId="0" xfId="0" applyNumberFormat="1" applyFill="1"/>
    <xf numFmtId="14" fontId="16" fillId="0" borderId="0" xfId="0" applyNumberFormat="1" applyFont="1" applyAlignment="1"/>
    <xf numFmtId="0" fontId="16" fillId="12" borderId="0" xfId="0" applyFont="1" applyFill="1" applyAlignment="1"/>
    <xf numFmtId="165" fontId="0" fillId="0" borderId="0" xfId="0" applyNumberFormat="1"/>
    <xf numFmtId="166" fontId="16" fillId="0" borderId="0" xfId="0" applyNumberFormat="1" applyFont="1"/>
    <xf numFmtId="164" fontId="21" fillId="0" borderId="0" xfId="6" applyNumberFormat="1" applyFont="1"/>
    <xf numFmtId="0" fontId="16" fillId="0" borderId="0" xfId="0" applyFont="1" applyFill="1" applyAlignment="1"/>
    <xf numFmtId="166" fontId="0" fillId="0" borderId="0" xfId="0" applyNumberFormat="1"/>
    <xf numFmtId="49" fontId="4" fillId="0" borderId="0" xfId="0" applyNumberFormat="1" applyFont="1"/>
    <xf numFmtId="0" fontId="4" fillId="29" borderId="0" xfId="0" applyFont="1" applyFill="1"/>
    <xf numFmtId="1" fontId="4" fillId="0" borderId="0" xfId="0" applyNumberFormat="1" applyFont="1" applyFill="1"/>
    <xf numFmtId="1" fontId="4" fillId="0" borderId="0" xfId="0" applyNumberFormat="1" applyFont="1"/>
    <xf numFmtId="165" fontId="0" fillId="0" borderId="0" xfId="0" applyNumberFormat="1" applyFill="1"/>
    <xf numFmtId="165" fontId="4" fillId="0" borderId="0" xfId="0" applyNumberFormat="1" applyFont="1" applyFill="1"/>
    <xf numFmtId="0" fontId="22" fillId="0" borderId="0" xfId="0" applyFont="1" applyFill="1"/>
    <xf numFmtId="164" fontId="22" fillId="0" borderId="0" xfId="0" applyNumberFormat="1" applyFont="1" applyFill="1"/>
    <xf numFmtId="0" fontId="4" fillId="0" borderId="0" xfId="0" applyFont="1" applyFill="1" applyAlignment="1">
      <alignment horizontal="right"/>
    </xf>
    <xf numFmtId="1" fontId="0" fillId="0" borderId="0" xfId="0" applyNumberFormat="1" applyFill="1"/>
    <xf numFmtId="2" fontId="0" fillId="0" borderId="0" xfId="0" applyNumberFormat="1" applyFill="1"/>
    <xf numFmtId="0" fontId="14" fillId="0" borderId="0" xfId="14" applyFont="1" applyFill="1" applyBorder="1" applyAlignment="1">
      <alignment horizontal="right"/>
    </xf>
    <xf numFmtId="0" fontId="14" fillId="3" borderId="0" xfId="14" applyFont="1" applyFill="1" applyBorder="1" applyAlignment="1">
      <alignment horizontal="right"/>
    </xf>
    <xf numFmtId="0" fontId="36" fillId="0" borderId="0" xfId="3" applyFont="1" applyFill="1" applyAlignment="1" applyProtection="1"/>
    <xf numFmtId="0" fontId="14" fillId="0" borderId="6" xfId="14" applyFont="1" applyFill="1" applyBorder="1" applyAlignment="1"/>
    <xf numFmtId="0" fontId="4" fillId="0" borderId="0" xfId="0" applyFont="1" applyFill="1" applyBorder="1"/>
    <xf numFmtId="0" fontId="14" fillId="0" borderId="6" xfId="14" applyFont="1" applyFill="1" applyBorder="1" applyAlignment="1">
      <alignment horizontal="right"/>
    </xf>
    <xf numFmtId="0" fontId="14" fillId="3" borderId="6" xfId="14" applyFont="1" applyFill="1" applyBorder="1" applyAlignment="1">
      <alignment horizontal="right"/>
    </xf>
    <xf numFmtId="166" fontId="14" fillId="0" borderId="6" xfId="14" applyNumberFormat="1" applyFont="1" applyFill="1" applyBorder="1" applyAlignment="1">
      <alignment horizontal="right"/>
    </xf>
    <xf numFmtId="164" fontId="22" fillId="0" borderId="0" xfId="0" applyNumberFormat="1" applyFont="1"/>
    <xf numFmtId="0" fontId="22" fillId="3" borderId="0" xfId="0" applyFont="1" applyFill="1"/>
    <xf numFmtId="0" fontId="22" fillId="7" borderId="0" xfId="0" applyFont="1" applyFill="1"/>
    <xf numFmtId="0" fontId="0" fillId="39" borderId="0" xfId="0" applyFill="1"/>
    <xf numFmtId="0" fontId="4" fillId="0" borderId="0" xfId="0" applyFont="1" applyAlignment="1">
      <alignment horizontal="right"/>
    </xf>
    <xf numFmtId="0" fontId="22" fillId="39" borderId="0" xfId="0" applyFont="1" applyFill="1"/>
    <xf numFmtId="2" fontId="0" fillId="0" borderId="0" xfId="0" applyNumberFormat="1"/>
    <xf numFmtId="164" fontId="0" fillId="39" borderId="0" xfId="0" applyNumberFormat="1" applyFill="1"/>
    <xf numFmtId="0" fontId="36" fillId="0" borderId="0" xfId="3" applyFont="1" applyAlignment="1" applyProtection="1"/>
    <xf numFmtId="0" fontId="0" fillId="0" borderId="0" xfId="0" applyNumberFormat="1" applyFill="1" applyAlignment="1"/>
    <xf numFmtId="0" fontId="2" fillId="0" borderId="0" xfId="0" applyNumberFormat="1" applyFont="1" applyFill="1"/>
    <xf numFmtId="2" fontId="0" fillId="0" borderId="0" xfId="0" applyNumberFormat="1" applyFill="1" applyBorder="1"/>
    <xf numFmtId="0" fontId="5" fillId="0" borderId="0" xfId="0" quotePrefix="1" applyNumberFormat="1" applyFont="1" applyFill="1" applyAlignment="1">
      <alignment horizontal="left"/>
    </xf>
    <xf numFmtId="0" fontId="0" fillId="0" borderId="0" xfId="0" applyNumberFormat="1" applyFill="1" applyAlignment="1">
      <alignment horizontal="left"/>
    </xf>
    <xf numFmtId="49" fontId="2" fillId="0" borderId="0" xfId="0" applyNumberFormat="1" applyFont="1"/>
    <xf numFmtId="0" fontId="27" fillId="0" borderId="0" xfId="0" applyNumberFormat="1" applyFont="1" applyFill="1" applyAlignment="1">
      <alignment horizontal="left"/>
    </xf>
    <xf numFmtId="49" fontId="2" fillId="40" borderId="0" xfId="0" applyNumberFormat="1" applyFont="1" applyFill="1"/>
    <xf numFmtId="1" fontId="0" fillId="0" borderId="0" xfId="0" applyNumberFormat="1" applyFill="1" applyAlignment="1">
      <alignment horizontal="left"/>
    </xf>
    <xf numFmtId="0" fontId="0" fillId="0" borderId="0" xfId="0" quotePrefix="1" applyNumberFormat="1" applyAlignment="1">
      <alignment horizontal="left"/>
    </xf>
    <xf numFmtId="0" fontId="0" fillId="0" borderId="0" xfId="0" applyNumberFormat="1" applyAlignment="1">
      <alignment horizontal="left"/>
    </xf>
    <xf numFmtId="3" fontId="0" fillId="0" borderId="0" xfId="0" applyNumberFormat="1"/>
    <xf numFmtId="3" fontId="4" fillId="0" borderId="0" xfId="0" applyNumberFormat="1" applyFont="1" applyFill="1" applyAlignment="1">
      <alignment horizontal="left"/>
    </xf>
    <xf numFmtId="14" fontId="0" fillId="0" borderId="0" xfId="0" applyNumberFormat="1" applyAlignment="1">
      <alignment horizontal="right"/>
    </xf>
    <xf numFmtId="0" fontId="0" fillId="0" borderId="0" xfId="0" applyFill="1" applyAlignment="1"/>
    <xf numFmtId="14" fontId="0" fillId="0" borderId="0" xfId="0" applyNumberFormat="1" applyAlignment="1"/>
    <xf numFmtId="0" fontId="0" fillId="0" borderId="0" xfId="0" applyNumberFormat="1" applyAlignment="1"/>
    <xf numFmtId="14" fontId="2" fillId="0" borderId="0" xfId="0" applyNumberFormat="1" applyFont="1" applyAlignment="1"/>
    <xf numFmtId="0" fontId="2" fillId="0" borderId="0" xfId="0" applyNumberFormat="1" applyFont="1" applyAlignment="1"/>
    <xf numFmtId="0" fontId="0" fillId="0" borderId="0" xfId="0" applyAlignment="1">
      <alignment horizontal="center"/>
    </xf>
    <xf numFmtId="0" fontId="14" fillId="0" borderId="6" xfId="11" applyFont="1" applyFill="1" applyBorder="1" applyAlignment="1">
      <alignment horizontal="right" wrapText="1"/>
    </xf>
    <xf numFmtId="0" fontId="25" fillId="0" borderId="0" xfId="0" applyFont="1" applyAlignment="1"/>
    <xf numFmtId="0" fontId="2" fillId="41" borderId="0" xfId="0" applyFont="1" applyFill="1"/>
    <xf numFmtId="0" fontId="2" fillId="42" borderId="0" xfId="0" applyFont="1" applyFill="1"/>
    <xf numFmtId="1" fontId="5" fillId="31" borderId="0" xfId="0" applyNumberFormat="1" applyFont="1" applyFill="1" applyAlignment="1">
      <alignment horizontal="left"/>
    </xf>
    <xf numFmtId="0" fontId="5" fillId="31" borderId="0" xfId="0" applyFont="1" applyFill="1" applyAlignment="1">
      <alignment horizontal="left"/>
    </xf>
    <xf numFmtId="0" fontId="5" fillId="43" borderId="11" xfId="0" applyFont="1" applyFill="1" applyBorder="1"/>
    <xf numFmtId="0" fontId="5" fillId="43" borderId="0" xfId="0" applyFont="1" applyFill="1" applyBorder="1"/>
    <xf numFmtId="0" fontId="5" fillId="43" borderId="0" xfId="0" applyFont="1" applyFill="1" applyBorder="1" applyAlignment="1">
      <alignment horizontal="left"/>
    </xf>
    <xf numFmtId="0" fontId="5" fillId="31" borderId="0" xfId="0" applyFont="1" applyFill="1"/>
    <xf numFmtId="0" fontId="5" fillId="43" borderId="0" xfId="0" applyFont="1" applyFill="1"/>
    <xf numFmtId="14" fontId="5" fillId="43" borderId="0" xfId="0" applyNumberFormat="1" applyFont="1" applyFill="1"/>
    <xf numFmtId="0" fontId="5" fillId="43" borderId="8" xfId="0" applyFont="1" applyFill="1" applyBorder="1"/>
    <xf numFmtId="14" fontId="5" fillId="43" borderId="0" xfId="0" applyNumberFormat="1" applyFont="1" applyFill="1" applyBorder="1"/>
    <xf numFmtId="0" fontId="2" fillId="44" borderId="0" xfId="0" applyFont="1" applyFill="1"/>
    <xf numFmtId="0" fontId="2" fillId="45" borderId="0" xfId="0" applyFont="1" applyFill="1"/>
    <xf numFmtId="0" fontId="2" fillId="2" borderId="0" xfId="0" applyFont="1" applyFill="1"/>
    <xf numFmtId="166" fontId="5" fillId="43" borderId="0" xfId="0" applyNumberFormat="1" applyFont="1" applyFill="1"/>
    <xf numFmtId="166" fontId="5" fillId="43" borderId="0" xfId="0" applyNumberFormat="1" applyFont="1" applyFill="1" applyBorder="1" applyAlignment="1">
      <alignment horizontal="left"/>
    </xf>
    <xf numFmtId="0" fontId="22" fillId="12" borderId="0" xfId="0" applyFont="1" applyFill="1"/>
    <xf numFmtId="0" fontId="22" fillId="46" borderId="0" xfId="0" applyFont="1" applyFill="1"/>
    <xf numFmtId="1" fontId="11" fillId="2" borderId="0" xfId="0" applyNumberFormat="1" applyFont="1" applyFill="1"/>
    <xf numFmtId="0" fontId="13" fillId="2" borderId="0" xfId="0" applyFont="1" applyFill="1" applyAlignment="1">
      <alignment horizontal="center"/>
    </xf>
    <xf numFmtId="0" fontId="2" fillId="0" borderId="0" xfId="0" applyFont="1" applyFill="1" applyAlignment="1">
      <alignment horizontal="center"/>
    </xf>
    <xf numFmtId="0" fontId="37" fillId="7" borderId="0" xfId="3" applyFont="1" applyFill="1" applyAlignment="1" applyProtection="1"/>
    <xf numFmtId="0" fontId="37" fillId="0" borderId="0" xfId="3" applyFont="1" applyFill="1" applyAlignment="1" applyProtection="1"/>
    <xf numFmtId="0" fontId="2" fillId="2" borderId="0" xfId="0" applyFont="1" applyFill="1" applyBorder="1"/>
    <xf numFmtId="0" fontId="13" fillId="0" borderId="0" xfId="0" applyFont="1" applyFill="1" applyAlignment="1">
      <alignment horizontal="center"/>
    </xf>
    <xf numFmtId="0" fontId="20" fillId="0" borderId="0" xfId="0" applyFont="1" applyFill="1"/>
    <xf numFmtId="0" fontId="2" fillId="26" borderId="0" xfId="0" applyFont="1" applyFill="1"/>
    <xf numFmtId="0" fontId="11" fillId="2" borderId="0" xfId="0" applyFont="1" applyFill="1"/>
    <xf numFmtId="0" fontId="2" fillId="26" borderId="0" xfId="0" applyNumberFormat="1" applyFont="1" applyFill="1"/>
    <xf numFmtId="0" fontId="2" fillId="26" borderId="0" xfId="0" applyFont="1" applyFill="1" applyAlignment="1">
      <alignment horizontal="center"/>
    </xf>
    <xf numFmtId="0" fontId="2" fillId="24" borderId="0" xfId="0" applyFont="1" applyFill="1"/>
    <xf numFmtId="0" fontId="37" fillId="26" borderId="0" xfId="3" applyFont="1" applyFill="1" applyAlignment="1" applyProtection="1"/>
    <xf numFmtId="0" fontId="13" fillId="26" borderId="0" xfId="0" applyNumberFormat="1" applyFont="1" applyFill="1" applyBorder="1" applyAlignment="1">
      <alignment horizontal="center" vertical="center"/>
    </xf>
    <xf numFmtId="0" fontId="5" fillId="26" borderId="0" xfId="0" applyFont="1" applyFill="1" applyAlignment="1">
      <alignment vertical="center"/>
    </xf>
    <xf numFmtId="0" fontId="2" fillId="26" borderId="0" xfId="4" applyFont="1" applyFill="1" applyBorder="1" applyAlignment="1">
      <alignment horizontal="right" vertical="center"/>
    </xf>
    <xf numFmtId="0" fontId="2" fillId="26" borderId="0" xfId="4" applyFont="1" applyFill="1" applyAlignment="1">
      <alignment horizontal="right" vertical="center"/>
    </xf>
    <xf numFmtId="0" fontId="20" fillId="26" borderId="0" xfId="0" applyFont="1" applyFill="1" applyAlignment="1">
      <alignment vertical="center"/>
    </xf>
    <xf numFmtId="0" fontId="2" fillId="26" borderId="0" xfId="0" applyFont="1" applyFill="1" applyAlignment="1">
      <alignment horizontal="right" vertical="center"/>
    </xf>
    <xf numFmtId="0" fontId="13" fillId="26" borderId="0" xfId="0" applyNumberFormat="1" applyFont="1" applyFill="1" applyAlignment="1">
      <alignment horizontal="center" vertical="center"/>
    </xf>
    <xf numFmtId="0" fontId="13" fillId="26" borderId="0" xfId="0" applyFont="1" applyFill="1" applyAlignment="1">
      <alignment horizontal="center" vertical="center"/>
    </xf>
    <xf numFmtId="0" fontId="2" fillId="26" borderId="0" xfId="0" applyFont="1" applyFill="1" applyAlignment="1">
      <alignment horizontal="right"/>
    </xf>
    <xf numFmtId="0" fontId="2" fillId="0" borderId="0" xfId="0" applyNumberFormat="1" applyFont="1"/>
    <xf numFmtId="0" fontId="2" fillId="0" borderId="0" xfId="0" applyFont="1" applyAlignment="1">
      <alignment horizontal="center"/>
    </xf>
    <xf numFmtId="0" fontId="37" fillId="0" borderId="0" xfId="3" applyFont="1" applyAlignment="1" applyProtection="1"/>
    <xf numFmtId="0" fontId="13" fillId="0" borderId="0" xfId="0" applyFont="1" applyAlignment="1">
      <alignment horizontal="center" vertical="center"/>
    </xf>
    <xf numFmtId="0" fontId="13" fillId="0" borderId="0" xfId="0" applyFont="1" applyBorder="1" applyAlignment="1">
      <alignment horizontal="right"/>
    </xf>
    <xf numFmtId="0" fontId="2" fillId="0" borderId="0" xfId="4" applyFont="1" applyBorder="1" applyAlignment="1">
      <alignment horizontal="right" vertical="center"/>
    </xf>
    <xf numFmtId="0" fontId="13" fillId="0" borderId="0" xfId="0" applyNumberFormat="1" applyFont="1" applyAlignment="1">
      <alignment horizontal="center" vertical="center"/>
    </xf>
    <xf numFmtId="1" fontId="11" fillId="0" borderId="0" xfId="0" applyNumberFormat="1" applyFont="1" applyFill="1"/>
    <xf numFmtId="0" fontId="11" fillId="0" borderId="0" xfId="0" applyFont="1" applyFill="1"/>
    <xf numFmtId="0" fontId="16" fillId="0" borderId="0" xfId="0" applyNumberFormat="1" applyFont="1" applyFill="1"/>
    <xf numFmtId="0" fontId="16" fillId="0" borderId="0" xfId="0" applyFont="1" applyFill="1" applyAlignment="1">
      <alignment horizontal="center"/>
    </xf>
    <xf numFmtId="0" fontId="38" fillId="7" borderId="0" xfId="3" applyFont="1" applyFill="1" applyAlignment="1" applyProtection="1"/>
    <xf numFmtId="0" fontId="38" fillId="0" borderId="0" xfId="3" applyFont="1" applyFill="1" applyAlignment="1" applyProtection="1"/>
    <xf numFmtId="0" fontId="28" fillId="0" borderId="0" xfId="0" applyFont="1" applyFill="1" applyAlignment="1">
      <alignment horizontal="center" vertical="center"/>
    </xf>
    <xf numFmtId="0" fontId="28" fillId="0" borderId="0" xfId="0" applyFont="1" applyFill="1" applyBorder="1" applyAlignment="1">
      <alignment horizontal="right"/>
    </xf>
    <xf numFmtId="0" fontId="16" fillId="0" borderId="0" xfId="4" applyFont="1" applyFill="1" applyAlignment="1">
      <alignment horizontal="right" vertical="center"/>
    </xf>
    <xf numFmtId="0" fontId="28" fillId="0" borderId="0" xfId="0" applyNumberFormat="1" applyFont="1" applyFill="1" applyAlignment="1">
      <alignment horizontal="center" vertical="center"/>
    </xf>
    <xf numFmtId="0" fontId="2" fillId="0" borderId="0" xfId="4" applyFont="1" applyAlignment="1">
      <alignment horizontal="right" vertical="center"/>
    </xf>
    <xf numFmtId="0" fontId="26" fillId="20" borderId="0" xfId="0" applyFont="1" applyFill="1"/>
    <xf numFmtId="0" fontId="16" fillId="20" borderId="0" xfId="0" applyFont="1" applyFill="1"/>
    <xf numFmtId="1" fontId="11" fillId="20" borderId="0" xfId="0" applyNumberFormat="1" applyFont="1" applyFill="1"/>
    <xf numFmtId="0" fontId="11" fillId="20" borderId="0" xfId="0" applyFont="1" applyFill="1"/>
    <xf numFmtId="0" fontId="16" fillId="20" borderId="0" xfId="0" applyNumberFormat="1" applyFont="1" applyFill="1"/>
    <xf numFmtId="0" fontId="16" fillId="20" borderId="0" xfId="0" applyFont="1" applyFill="1" applyAlignment="1">
      <alignment horizontal="center"/>
    </xf>
    <xf numFmtId="0" fontId="2" fillId="20" borderId="0" xfId="0" applyFont="1" applyFill="1"/>
    <xf numFmtId="0" fontId="2" fillId="20" borderId="0" xfId="0" applyNumberFormat="1" applyFont="1" applyFill="1"/>
    <xf numFmtId="0" fontId="38" fillId="20" borderId="0" xfId="3" applyFont="1" applyFill="1" applyAlignment="1" applyProtection="1"/>
    <xf numFmtId="0" fontId="2" fillId="20" borderId="0" xfId="0" applyFont="1" applyFill="1" applyBorder="1"/>
    <xf numFmtId="0" fontId="28" fillId="20" borderId="0" xfId="0" applyNumberFormat="1" applyFont="1" applyFill="1" applyAlignment="1">
      <alignment horizontal="center" vertical="center"/>
    </xf>
    <xf numFmtId="0" fontId="16" fillId="20" borderId="0" xfId="4" applyFont="1" applyFill="1" applyAlignment="1">
      <alignment horizontal="right" vertical="center"/>
    </xf>
    <xf numFmtId="0" fontId="0" fillId="20" borderId="0" xfId="0" applyFill="1"/>
    <xf numFmtId="0" fontId="13" fillId="2" borderId="0" xfId="0" applyFont="1" applyFill="1" applyAlignment="1">
      <alignment horizontal="center" vertical="center"/>
    </xf>
    <xf numFmtId="0" fontId="2" fillId="0" borderId="0" xfId="0" applyFont="1" applyBorder="1" applyAlignment="1">
      <alignment horizontal="right"/>
    </xf>
    <xf numFmtId="0" fontId="13" fillId="0" borderId="0" xfId="0" applyNumberFormat="1" applyFont="1" applyFill="1" applyAlignment="1">
      <alignment horizontal="center" vertical="center"/>
    </xf>
    <xf numFmtId="0" fontId="13" fillId="0" borderId="0" xfId="0" applyFont="1" applyFill="1" applyBorder="1" applyAlignment="1">
      <alignment horizontal="right"/>
    </xf>
    <xf numFmtId="0" fontId="0" fillId="0" borderId="12" xfId="0" applyBorder="1"/>
    <xf numFmtId="0" fontId="22" fillId="3" borderId="2" xfId="0" applyFont="1" applyFill="1" applyBorder="1" applyAlignment="1">
      <alignment vertical="top" wrapText="1"/>
    </xf>
    <xf numFmtId="0" fontId="3" fillId="2" borderId="13" xfId="0" applyFont="1" applyFill="1" applyBorder="1" applyAlignment="1">
      <alignment horizontal="left" vertical="center"/>
    </xf>
    <xf numFmtId="0" fontId="3" fillId="2" borderId="12" xfId="0" applyFont="1" applyFill="1" applyBorder="1" applyAlignment="1">
      <alignment horizontal="left" vertical="center"/>
    </xf>
    <xf numFmtId="0" fontId="22" fillId="29" borderId="14" xfId="0" applyFont="1" applyFill="1" applyBorder="1" applyAlignment="1">
      <alignment vertical="top" wrapText="1"/>
    </xf>
    <xf numFmtId="0" fontId="22" fillId="45" borderId="14" xfId="0" applyFont="1" applyFill="1" applyBorder="1" applyAlignment="1">
      <alignment vertical="top" wrapText="1"/>
    </xf>
    <xf numFmtId="0" fontId="22" fillId="47" borderId="14" xfId="0" applyFont="1" applyFill="1" applyBorder="1" applyAlignment="1">
      <alignment vertical="top" wrapText="1"/>
    </xf>
    <xf numFmtId="0" fontId="22" fillId="45" borderId="14" xfId="0" applyNumberFormat="1" applyFont="1" applyFill="1" applyBorder="1" applyAlignment="1">
      <alignment vertical="top" wrapText="1"/>
    </xf>
    <xf numFmtId="0" fontId="22" fillId="45" borderId="14" xfId="0" applyFont="1" applyFill="1" applyBorder="1" applyAlignment="1">
      <alignment horizontal="left" vertical="top" wrapText="1"/>
    </xf>
    <xf numFmtId="0" fontId="22" fillId="2" borderId="1" xfId="0" applyFont="1" applyFill="1" applyBorder="1" applyAlignment="1">
      <alignment vertical="top" wrapText="1"/>
    </xf>
    <xf numFmtId="0" fontId="22" fillId="31" borderId="1" xfId="0" applyFont="1" applyFill="1" applyBorder="1" applyAlignment="1">
      <alignment vertical="top" wrapText="1"/>
    </xf>
    <xf numFmtId="0" fontId="22" fillId="17" borderId="1" xfId="0" applyFont="1" applyFill="1" applyBorder="1" applyAlignment="1">
      <alignment vertical="top" wrapText="1"/>
    </xf>
    <xf numFmtId="0" fontId="22" fillId="2" borderId="12" xfId="0" applyFont="1" applyFill="1" applyBorder="1" applyAlignment="1">
      <alignment vertical="top" wrapText="1"/>
    </xf>
    <xf numFmtId="0" fontId="22" fillId="48" borderId="14" xfId="0" applyFont="1" applyFill="1" applyBorder="1" applyAlignment="1">
      <alignment vertical="top" wrapText="1"/>
    </xf>
    <xf numFmtId="0" fontId="22" fillId="48" borderId="14" xfId="0" applyFont="1" applyFill="1" applyBorder="1" applyAlignment="1">
      <alignment horizontal="right" vertical="top" wrapText="1"/>
    </xf>
    <xf numFmtId="0" fontId="22" fillId="21" borderId="14" xfId="0" applyFont="1" applyFill="1" applyBorder="1" applyAlignment="1">
      <alignment vertical="top" wrapText="1"/>
    </xf>
    <xf numFmtId="0" fontId="0" fillId="0" borderId="11" xfId="0" applyBorder="1"/>
    <xf numFmtId="0" fontId="16" fillId="20" borderId="11" xfId="0" applyFont="1" applyFill="1" applyBorder="1"/>
    <xf numFmtId="0" fontId="2" fillId="20" borderId="11" xfId="0" applyFont="1" applyFill="1" applyBorder="1" applyAlignment="1">
      <alignment horizontal="left"/>
    </xf>
    <xf numFmtId="0" fontId="2" fillId="20" borderId="11" xfId="0" applyFont="1" applyFill="1" applyBorder="1"/>
    <xf numFmtId="0" fontId="16" fillId="20" borderId="11" xfId="0" applyNumberFormat="1" applyFont="1" applyFill="1" applyBorder="1"/>
    <xf numFmtId="0" fontId="16" fillId="20" borderId="11" xfId="0" applyFont="1" applyFill="1" applyBorder="1" applyAlignment="1">
      <alignment horizontal="center"/>
    </xf>
    <xf numFmtId="0" fontId="37" fillId="20" borderId="11" xfId="3" applyFont="1" applyFill="1" applyBorder="1" applyAlignment="1" applyProtection="1"/>
    <xf numFmtId="0" fontId="16" fillId="20" borderId="11" xfId="0" applyFont="1" applyFill="1" applyBorder="1" applyAlignment="1">
      <alignment horizontal="right"/>
    </xf>
    <xf numFmtId="15" fontId="16" fillId="20" borderId="11" xfId="0" applyNumberFormat="1" applyFont="1" applyFill="1" applyBorder="1"/>
    <xf numFmtId="0" fontId="0" fillId="0" borderId="0" xfId="0" applyAlignment="1">
      <alignment vertical="center"/>
    </xf>
    <xf numFmtId="0" fontId="2" fillId="2" borderId="0" xfId="0" applyFont="1" applyFill="1" applyAlignment="1">
      <alignment horizontal="left"/>
    </xf>
    <xf numFmtId="49" fontId="2" fillId="0" borderId="0" xfId="0" applyNumberFormat="1" applyFont="1" applyBorder="1"/>
    <xf numFmtId="0" fontId="2" fillId="0" borderId="0" xfId="4" applyFont="1" applyAlignment="1">
      <alignment horizontal="right"/>
    </xf>
    <xf numFmtId="0" fontId="13" fillId="0" borderId="0" xfId="0" applyFont="1" applyBorder="1" applyAlignment="1">
      <alignment horizontal="center" vertical="center"/>
    </xf>
    <xf numFmtId="0" fontId="3" fillId="0" borderId="0" xfId="0" applyFont="1" applyAlignment="1">
      <alignment vertical="center"/>
    </xf>
    <xf numFmtId="16" fontId="2" fillId="0" borderId="0" xfId="0" applyNumberFormat="1" applyFont="1" applyFill="1"/>
    <xf numFmtId="0" fontId="2" fillId="0" borderId="0" xfId="0" applyFont="1" applyBorder="1" applyAlignment="1">
      <alignment horizontal="center"/>
    </xf>
    <xf numFmtId="0" fontId="39" fillId="2" borderId="0" xfId="0" applyFont="1" applyFill="1"/>
    <xf numFmtId="0" fontId="13" fillId="0" borderId="0" xfId="0" applyFont="1" applyBorder="1" applyAlignment="1">
      <alignment vertical="center"/>
    </xf>
    <xf numFmtId="0" fontId="13" fillId="0" borderId="0" xfId="0" applyFont="1" applyAlignment="1">
      <alignment vertical="center"/>
    </xf>
    <xf numFmtId="0" fontId="2" fillId="0" borderId="0" xfId="0" applyFont="1" applyBorder="1" applyAlignment="1">
      <alignment horizontal="center" vertical="center"/>
    </xf>
    <xf numFmtId="0" fontId="0" fillId="0" borderId="0" xfId="0" applyFill="1" applyAlignment="1">
      <alignment vertical="center"/>
    </xf>
    <xf numFmtId="0" fontId="2" fillId="0" borderId="0" xfId="0" applyFont="1" applyFill="1" applyBorder="1" applyAlignment="1">
      <alignment horizontal="left"/>
    </xf>
    <xf numFmtId="0" fontId="13" fillId="0" borderId="0" xfId="0" applyFont="1" applyFill="1" applyAlignment="1">
      <alignment horizontal="center" vertical="center"/>
    </xf>
    <xf numFmtId="49" fontId="2" fillId="0" borderId="0" xfId="0" applyNumberFormat="1" applyFont="1" applyFill="1" applyBorder="1"/>
    <xf numFmtId="0" fontId="2" fillId="0" borderId="0" xfId="4" applyFont="1" applyFill="1" applyBorder="1" applyAlignment="1">
      <alignment horizontal="right"/>
    </xf>
    <xf numFmtId="0" fontId="40" fillId="0" borderId="0" xfId="0" applyFont="1" applyAlignment="1">
      <alignment vertical="center"/>
    </xf>
    <xf numFmtId="0" fontId="3" fillId="0" borderId="0" xfId="0" applyNumberFormat="1" applyFont="1"/>
    <xf numFmtId="0" fontId="3" fillId="0" borderId="0" xfId="0" applyFont="1" applyBorder="1" applyAlignment="1">
      <alignment horizontal="center"/>
    </xf>
    <xf numFmtId="0" fontId="41" fillId="0" borderId="0" xfId="3" applyFont="1" applyAlignment="1" applyProtection="1"/>
    <xf numFmtId="0" fontId="3" fillId="2" borderId="0" xfId="0" applyFont="1" applyFill="1" applyBorder="1"/>
    <xf numFmtId="0" fontId="42" fillId="0" borderId="0" xfId="0" applyFont="1"/>
    <xf numFmtId="49" fontId="3" fillId="0" borderId="0" xfId="0" applyNumberFormat="1" applyFont="1" applyBorder="1"/>
    <xf numFmtId="0" fontId="3" fillId="0" borderId="8" xfId="4" applyFont="1" applyBorder="1" applyAlignment="1">
      <alignment horizontal="right"/>
    </xf>
    <xf numFmtId="0" fontId="3" fillId="2" borderId="0" xfId="0" applyFont="1" applyFill="1" applyAlignment="1">
      <alignment horizontal="left"/>
    </xf>
    <xf numFmtId="0" fontId="43" fillId="0" borderId="0" xfId="0" applyFont="1" applyBorder="1" applyAlignment="1">
      <alignment horizontal="center" vertical="center"/>
    </xf>
    <xf numFmtId="0" fontId="3" fillId="0" borderId="0" xfId="4" applyFont="1" applyAlignment="1">
      <alignment horizontal="right"/>
    </xf>
    <xf numFmtId="0" fontId="0" fillId="0" borderId="0" xfId="0" quotePrefix="1" applyAlignment="1"/>
    <xf numFmtId="0" fontId="2" fillId="0" borderId="0" xfId="4" applyFont="1" applyFill="1"/>
    <xf numFmtId="0" fontId="44" fillId="0" borderId="0" xfId="0" applyFont="1" applyBorder="1" applyAlignment="1">
      <alignment horizontal="center" vertical="center"/>
    </xf>
    <xf numFmtId="0" fontId="44" fillId="0" borderId="0" xfId="0" applyFont="1" applyBorder="1" applyAlignment="1">
      <alignment horizontal="center"/>
    </xf>
    <xf numFmtId="0" fontId="43" fillId="0" borderId="0" xfId="0" applyFont="1" applyAlignment="1">
      <alignment vertical="center"/>
    </xf>
    <xf numFmtId="0" fontId="3" fillId="0" borderId="0" xfId="0" applyFont="1" applyAlignment="1">
      <alignment horizontal="center"/>
    </xf>
    <xf numFmtId="1" fontId="3" fillId="0" borderId="0" xfId="0" applyNumberFormat="1" applyFont="1"/>
    <xf numFmtId="0" fontId="3" fillId="0" borderId="0" xfId="0" quotePrefix="1" applyFont="1" applyAlignment="1"/>
    <xf numFmtId="0" fontId="39" fillId="0" borderId="0" xfId="0" applyFont="1"/>
    <xf numFmtId="0" fontId="39" fillId="0" borderId="0" xfId="0" applyFont="1" applyAlignment="1">
      <alignment vertical="center"/>
    </xf>
    <xf numFmtId="0" fontId="13" fillId="0" borderId="0" xfId="0" applyFont="1" applyBorder="1"/>
    <xf numFmtId="0" fontId="13" fillId="0" borderId="11" xfId="0" applyFont="1" applyBorder="1" applyAlignment="1">
      <alignment vertical="center"/>
    </xf>
    <xf numFmtId="0" fontId="13" fillId="0" borderId="8" xfId="0" applyFont="1" applyBorder="1" applyAlignment="1">
      <alignment vertical="center"/>
    </xf>
    <xf numFmtId="0" fontId="2" fillId="0" borderId="0" xfId="0" applyFont="1" applyAlignment="1">
      <alignment horizontal="center" vertical="center"/>
    </xf>
    <xf numFmtId="165" fontId="22" fillId="0" borderId="0" xfId="0" applyNumberFormat="1" applyFont="1" applyFill="1"/>
    <xf numFmtId="0" fontId="45" fillId="0" borderId="0" xfId="0" applyFont="1" applyBorder="1" applyAlignment="1">
      <alignment vertical="top" wrapText="1"/>
    </xf>
    <xf numFmtId="0" fontId="46" fillId="0" borderId="0" xfId="3" applyFont="1" applyAlignment="1" applyProtection="1"/>
    <xf numFmtId="0" fontId="22" fillId="0" borderId="0" xfId="0" applyFont="1" applyAlignment="1">
      <alignment horizontal="left"/>
    </xf>
    <xf numFmtId="0" fontId="22" fillId="0" borderId="0" xfId="0" applyFont="1" applyFill="1" applyAlignment="1">
      <alignment horizontal="left"/>
    </xf>
    <xf numFmtId="16" fontId="3" fillId="0" borderId="0" xfId="0" applyNumberFormat="1" applyFont="1" applyFill="1"/>
    <xf numFmtId="16" fontId="3" fillId="0" borderId="0" xfId="0" applyNumberFormat="1" applyFont="1" applyFill="1" applyBorder="1" applyAlignment="1">
      <alignment horizontal="center"/>
    </xf>
    <xf numFmtId="0" fontId="7" fillId="0" borderId="0" xfId="0" applyFont="1" applyFill="1" applyBorder="1"/>
    <xf numFmtId="14" fontId="22" fillId="0" borderId="0" xfId="0" applyNumberFormat="1" applyFont="1"/>
    <xf numFmtId="0" fontId="14" fillId="0" borderId="6" xfId="4" applyFont="1" applyFill="1" applyBorder="1" applyAlignment="1">
      <alignment wrapText="1"/>
    </xf>
    <xf numFmtId="0" fontId="5" fillId="0" borderId="0" xfId="0" applyFont="1" applyFill="1" applyBorder="1"/>
    <xf numFmtId="2" fontId="4" fillId="0" borderId="0" xfId="0" applyNumberFormat="1" applyFont="1" applyAlignment="1">
      <alignment horizontal="right"/>
    </xf>
    <xf numFmtId="0" fontId="13" fillId="0" borderId="0" xfId="4" applyFont="1" applyFill="1"/>
    <xf numFmtId="166" fontId="14" fillId="0" borderId="6" xfId="4" applyNumberFormat="1" applyFont="1" applyFill="1" applyBorder="1" applyAlignment="1">
      <alignment horizontal="center" wrapText="1"/>
    </xf>
    <xf numFmtId="0" fontId="4" fillId="0" borderId="0" xfId="0" applyFont="1" applyAlignment="1"/>
    <xf numFmtId="1" fontId="2" fillId="0" borderId="0" xfId="0" applyNumberFormat="1" applyFont="1" applyFill="1"/>
    <xf numFmtId="2" fontId="0" fillId="0" borderId="0" xfId="0" applyNumberFormat="1" applyAlignment="1">
      <alignment horizontal="right"/>
    </xf>
    <xf numFmtId="2" fontId="0" fillId="0" borderId="0" xfId="0" applyNumberFormat="1" applyFill="1" applyAlignment="1">
      <alignment horizontal="right"/>
    </xf>
    <xf numFmtId="2" fontId="4" fillId="0" borderId="0" xfId="0" applyNumberFormat="1" applyFont="1" applyFill="1" applyAlignment="1">
      <alignment horizontal="right"/>
    </xf>
    <xf numFmtId="0" fontId="4" fillId="3" borderId="0" xfId="0" applyFont="1" applyFill="1"/>
    <xf numFmtId="0" fontId="22" fillId="49" borderId="0" xfId="0" applyFont="1" applyFill="1" applyBorder="1" applyAlignment="1">
      <alignment vertical="top" wrapText="1"/>
    </xf>
    <xf numFmtId="0" fontId="22" fillId="49" borderId="2" xfId="0" applyFont="1" applyFill="1" applyBorder="1" applyAlignment="1">
      <alignment vertical="top" wrapText="1"/>
    </xf>
    <xf numFmtId="0" fontId="22" fillId="29" borderId="1" xfId="0" applyFont="1" applyFill="1" applyBorder="1" applyAlignment="1">
      <alignment vertical="top" wrapText="1"/>
    </xf>
    <xf numFmtId="0" fontId="22" fillId="48" borderId="1" xfId="0" applyFont="1" applyFill="1" applyBorder="1" applyAlignment="1">
      <alignment vertical="top" wrapText="1"/>
    </xf>
    <xf numFmtId="0" fontId="22" fillId="21" borderId="1" xfId="0" applyFont="1" applyFill="1" applyBorder="1" applyAlignment="1">
      <alignment vertical="top" wrapText="1"/>
    </xf>
    <xf numFmtId="0" fontId="22" fillId="44" borderId="1" xfId="0" applyFont="1" applyFill="1" applyBorder="1" applyAlignment="1">
      <alignment vertical="top" wrapText="1"/>
    </xf>
    <xf numFmtId="0" fontId="22" fillId="44" borderId="15" xfId="0" applyFont="1" applyFill="1" applyBorder="1" applyAlignment="1">
      <alignment vertical="top"/>
    </xf>
    <xf numFmtId="0" fontId="0" fillId="0" borderId="8" xfId="0" applyFill="1" applyBorder="1"/>
    <xf numFmtId="14" fontId="0" fillId="0" borderId="8" xfId="0" applyNumberFormat="1" applyBorder="1"/>
    <xf numFmtId="0" fontId="0" fillId="0" borderId="0" xfId="0" applyFill="1" applyBorder="1" applyAlignment="1">
      <alignment wrapText="1"/>
    </xf>
    <xf numFmtId="0" fontId="4" fillId="0" borderId="8" xfId="0" applyFont="1" applyFill="1" applyBorder="1"/>
    <xf numFmtId="0" fontId="0" fillId="7" borderId="11" xfId="0" applyFill="1" applyBorder="1"/>
    <xf numFmtId="0" fontId="0" fillId="0" borderId="11" xfId="0" applyFill="1" applyBorder="1"/>
    <xf numFmtId="14" fontId="0" fillId="0" borderId="11" xfId="0" applyNumberFormat="1" applyBorder="1"/>
    <xf numFmtId="14" fontId="0" fillId="0" borderId="0" xfId="0" applyNumberFormat="1" applyBorder="1"/>
    <xf numFmtId="0" fontId="22" fillId="0" borderId="11" xfId="0" applyFont="1" applyFill="1" applyBorder="1"/>
    <xf numFmtId="0" fontId="0" fillId="22" borderId="11" xfId="0" applyFill="1" applyBorder="1"/>
    <xf numFmtId="0" fontId="0" fillId="22" borderId="0" xfId="0" applyFill="1" applyBorder="1"/>
    <xf numFmtId="0" fontId="4" fillId="3" borderId="0" xfId="0" applyFont="1" applyFill="1" applyBorder="1"/>
    <xf numFmtId="0" fontId="14" fillId="0" borderId="0" xfId="0" applyFont="1" applyFill="1" applyBorder="1"/>
    <xf numFmtId="0" fontId="0" fillId="50" borderId="11" xfId="0" applyFill="1" applyBorder="1"/>
    <xf numFmtId="0" fontId="0" fillId="50" borderId="0" xfId="0" applyFill="1"/>
    <xf numFmtId="0" fontId="47" fillId="0" borderId="0" xfId="0" applyFont="1" applyBorder="1" applyAlignment="1">
      <alignment horizontal="left"/>
    </xf>
    <xf numFmtId="0" fontId="47" fillId="0" borderId="0" xfId="0" applyFont="1" applyBorder="1"/>
    <xf numFmtId="0" fontId="0" fillId="50" borderId="0" xfId="0" applyFill="1" applyBorder="1"/>
    <xf numFmtId="0" fontId="0" fillId="50" borderId="15" xfId="0" applyFill="1" applyBorder="1"/>
    <xf numFmtId="0" fontId="0" fillId="0" borderId="15" xfId="0" applyFill="1" applyBorder="1"/>
    <xf numFmtId="0" fontId="0" fillId="0" borderId="15" xfId="0" applyBorder="1"/>
    <xf numFmtId="14" fontId="0" fillId="0" borderId="15" xfId="0" applyNumberFormat="1" applyBorder="1"/>
    <xf numFmtId="0" fontId="4" fillId="0" borderId="11" xfId="0" applyFont="1" applyFill="1" applyBorder="1"/>
    <xf numFmtId="0" fontId="0" fillId="0" borderId="11" xfId="0" applyFill="1" applyBorder="1" applyAlignment="1">
      <alignment wrapText="1"/>
    </xf>
    <xf numFmtId="0" fontId="48" fillId="0" borderId="0" xfId="0" applyFont="1" applyFill="1" applyBorder="1"/>
    <xf numFmtId="0" fontId="0" fillId="50" borderId="8" xfId="0" applyFill="1" applyBorder="1"/>
    <xf numFmtId="0" fontId="2" fillId="0" borderId="11" xfId="0" applyFont="1" applyFill="1" applyBorder="1" applyAlignment="1">
      <alignment wrapText="1"/>
    </xf>
    <xf numFmtId="0" fontId="14" fillId="0" borderId="6" xfId="13" applyFont="1" applyFill="1" applyBorder="1" applyAlignment="1">
      <alignment wrapText="1"/>
    </xf>
    <xf numFmtId="0" fontId="14" fillId="0" borderId="6" xfId="13" applyFont="1" applyFill="1" applyBorder="1" applyAlignment="1">
      <alignment horizontal="right" wrapText="1"/>
    </xf>
    <xf numFmtId="0" fontId="13" fillId="0" borderId="0" xfId="13"/>
    <xf numFmtId="22" fontId="14" fillId="0" borderId="6" xfId="13" applyNumberFormat="1" applyFont="1" applyFill="1" applyBorder="1" applyAlignment="1">
      <alignment horizontal="right" wrapText="1"/>
    </xf>
    <xf numFmtId="0" fontId="4" fillId="0" borderId="0" xfId="0" applyFont="1" applyFill="1" applyBorder="1" applyAlignment="1">
      <alignment horizontal="right"/>
    </xf>
    <xf numFmtId="0" fontId="0" fillId="0" borderId="0" xfId="0" applyFill="1" applyBorder="1" applyAlignment="1">
      <alignment horizontal="right"/>
    </xf>
    <xf numFmtId="0" fontId="14" fillId="0" borderId="0" xfId="0" applyFont="1"/>
    <xf numFmtId="0" fontId="26" fillId="0" borderId="0" xfId="0" applyFont="1" applyFill="1" applyBorder="1"/>
    <xf numFmtId="0" fontId="0" fillId="0" borderId="8" xfId="0" applyFont="1" applyFill="1" applyBorder="1"/>
    <xf numFmtId="0" fontId="2" fillId="0" borderId="0" xfId="0" applyFont="1" applyFill="1" applyBorder="1" applyAlignment="1">
      <alignment horizontal="left" vertical="center"/>
    </xf>
    <xf numFmtId="1" fontId="2" fillId="0" borderId="0" xfId="0" applyNumberFormat="1" applyFont="1" applyFill="1" applyAlignment="1">
      <alignment horizontal="center" vertical="center"/>
    </xf>
    <xf numFmtId="164" fontId="2" fillId="0" borderId="0" xfId="0" applyNumberFormat="1" applyFont="1" applyFill="1" applyBorder="1" applyAlignment="1">
      <alignment horizontal="center" vertical="center"/>
    </xf>
    <xf numFmtId="0" fontId="2" fillId="0" borderId="11" xfId="0" applyFont="1" applyBorder="1"/>
    <xf numFmtId="14" fontId="2" fillId="0" borderId="11" xfId="0" applyNumberFormat="1" applyFont="1" applyBorder="1"/>
    <xf numFmtId="0" fontId="2" fillId="0" borderId="0" xfId="0" applyFont="1" applyFill="1" applyAlignment="1">
      <alignment horizontal="left" vertical="center"/>
    </xf>
    <xf numFmtId="0" fontId="2" fillId="0" borderId="0" xfId="8" applyFont="1" applyFill="1" applyAlignment="1">
      <alignment horizontal="left" vertical="center"/>
    </xf>
    <xf numFmtId="0" fontId="2" fillId="0" borderId="0" xfId="8" applyFont="1" applyFill="1" applyBorder="1" applyAlignment="1">
      <alignment horizontal="left" vertical="center"/>
    </xf>
    <xf numFmtId="0" fontId="2" fillId="0" borderId="0" xfId="0" applyFont="1" applyFill="1" applyAlignment="1">
      <alignment horizontal="center" vertical="center"/>
    </xf>
    <xf numFmtId="0" fontId="2" fillId="0" borderId="0" xfId="7" applyFont="1" applyFill="1" applyBorder="1" applyAlignment="1">
      <alignment horizontal="left" vertical="center"/>
    </xf>
    <xf numFmtId="1" fontId="2" fillId="0" borderId="0" xfId="8" applyNumberFormat="1" applyFont="1" applyFill="1" applyAlignment="1">
      <alignment horizontal="center" vertical="center"/>
    </xf>
    <xf numFmtId="1" fontId="2" fillId="0" borderId="0" xfId="0" applyNumberFormat="1" applyFont="1" applyFill="1" applyBorder="1" applyAlignment="1">
      <alignment horizontal="center" vertical="center"/>
    </xf>
    <xf numFmtId="0" fontId="2" fillId="0" borderId="0" xfId="7" applyFont="1" applyFill="1" applyAlignment="1">
      <alignment horizontal="left" vertical="center"/>
    </xf>
    <xf numFmtId="0" fontId="13" fillId="0" borderId="0" xfId="0" applyFont="1" applyFill="1" applyAlignment="1">
      <alignment horizontal="left"/>
    </xf>
    <xf numFmtId="0" fontId="2" fillId="0" borderId="8" xfId="4" applyFont="1" applyBorder="1" applyAlignment="1">
      <alignment horizontal="right"/>
    </xf>
    <xf numFmtId="0" fontId="2" fillId="0" borderId="0" xfId="4" applyFont="1" applyBorder="1" applyAlignment="1">
      <alignment horizontal="right"/>
    </xf>
    <xf numFmtId="0" fontId="5" fillId="0" borderId="16" xfId="8" applyFont="1" applyFill="1" applyBorder="1" applyAlignment="1">
      <alignment horizontal="center" vertical="center"/>
    </xf>
    <xf numFmtId="0" fontId="5" fillId="0" borderId="17" xfId="8" applyFont="1" applyFill="1" applyBorder="1" applyAlignment="1">
      <alignment horizontal="left" vertical="center"/>
    </xf>
    <xf numFmtId="1" fontId="5" fillId="0" borderId="0" xfId="0" applyNumberFormat="1" applyFont="1" applyFill="1" applyAlignment="1">
      <alignment horizontal="center" vertical="center"/>
    </xf>
    <xf numFmtId="0" fontId="5" fillId="0" borderId="16"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0" xfId="8" applyFont="1" applyFill="1" applyAlignment="1">
      <alignment horizontal="left" vertical="center"/>
    </xf>
    <xf numFmtId="1" fontId="5" fillId="0" borderId="0" xfId="0" applyNumberFormat="1" applyFont="1" applyFill="1" applyAlignment="1">
      <alignment horizontal="center"/>
    </xf>
    <xf numFmtId="0" fontId="5" fillId="0" borderId="0" xfId="0" applyFont="1" applyFill="1" applyAlignment="1">
      <alignment horizontal="center" vertical="center"/>
    </xf>
    <xf numFmtId="1"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49" fillId="0" borderId="11" xfId="0" applyFont="1" applyFill="1" applyBorder="1"/>
    <xf numFmtId="14" fontId="0" fillId="0" borderId="11" xfId="0" applyNumberFormat="1" applyFill="1" applyBorder="1"/>
    <xf numFmtId="0" fontId="49" fillId="0" borderId="0" xfId="0" applyFont="1" applyFill="1" applyBorder="1"/>
    <xf numFmtId="0" fontId="14" fillId="0" borderId="8" xfId="0" applyFont="1" applyFill="1" applyBorder="1"/>
    <xf numFmtId="0" fontId="2" fillId="0" borderId="8" xfId="0" applyFont="1" applyBorder="1"/>
    <xf numFmtId="0" fontId="4" fillId="0" borderId="11" xfId="0" applyFont="1" applyBorder="1"/>
    <xf numFmtId="0" fontId="4" fillId="0" borderId="0" xfId="0" applyFont="1" applyBorder="1"/>
    <xf numFmtId="0" fontId="49" fillId="0" borderId="0" xfId="0" applyFont="1" applyAlignment="1">
      <alignment horizontal="left"/>
    </xf>
    <xf numFmtId="0" fontId="49" fillId="0" borderId="0" xfId="0" applyFont="1"/>
    <xf numFmtId="0" fontId="5" fillId="0" borderId="0" xfId="9" applyFont="1"/>
    <xf numFmtId="0" fontId="5" fillId="0" borderId="0" xfId="0" applyFont="1" applyAlignment="1"/>
    <xf numFmtId="0" fontId="21" fillId="0" borderId="3" xfId="9" applyFont="1" applyBorder="1" applyAlignment="1">
      <alignment horizontal="center"/>
    </xf>
    <xf numFmtId="0" fontId="50" fillId="0" borderId="2" xfId="9" applyFont="1" applyBorder="1" applyAlignment="1">
      <alignment horizontal="center"/>
    </xf>
    <xf numFmtId="14" fontId="0" fillId="0" borderId="0" xfId="0" applyNumberFormat="1" applyFill="1" applyBorder="1"/>
    <xf numFmtId="0" fontId="50" fillId="0" borderId="0" xfId="9" applyFont="1" applyBorder="1" applyAlignment="1">
      <alignment horizontal="left"/>
    </xf>
    <xf numFmtId="0" fontId="5" fillId="0" borderId="0" xfId="9" applyFont="1" applyBorder="1"/>
    <xf numFmtId="0" fontId="21" fillId="0" borderId="0" xfId="9" applyFont="1" applyBorder="1" applyAlignment="1">
      <alignment horizontal="center"/>
    </xf>
    <xf numFmtId="0" fontId="14" fillId="0" borderId="6" xfId="12" applyFont="1" applyFill="1" applyBorder="1" applyAlignment="1"/>
    <xf numFmtId="0" fontId="14" fillId="0" borderId="6" xfId="12" applyFont="1" applyFill="1" applyBorder="1" applyAlignment="1">
      <alignment horizontal="right"/>
    </xf>
    <xf numFmtId="166" fontId="14" fillId="0" borderId="6" xfId="12" applyNumberFormat="1" applyFont="1" applyFill="1" applyBorder="1" applyAlignment="1">
      <alignment horizontal="right" wrapText="1"/>
    </xf>
    <xf numFmtId="0" fontId="14" fillId="0" borderId="6" xfId="12" applyFont="1" applyFill="1" applyBorder="1" applyAlignment="1">
      <alignment wrapText="1"/>
    </xf>
    <xf numFmtId="0" fontId="21" fillId="3" borderId="3" xfId="9" applyFont="1" applyFill="1" applyBorder="1" applyAlignment="1">
      <alignment horizontal="center"/>
    </xf>
    <xf numFmtId="14" fontId="0" fillId="0" borderId="8" xfId="0" applyNumberFormat="1" applyFill="1" applyBorder="1"/>
    <xf numFmtId="0" fontId="2" fillId="0" borderId="11" xfId="0" applyFont="1" applyFill="1" applyBorder="1"/>
    <xf numFmtId="0" fontId="13" fillId="0" borderId="0" xfId="12" applyAlignment="1"/>
    <xf numFmtId="0" fontId="51" fillId="0" borderId="6" xfId="12" applyFont="1" applyFill="1" applyBorder="1" applyAlignment="1"/>
    <xf numFmtId="0" fontId="14" fillId="0" borderId="0" xfId="12" applyFont="1" applyFill="1" applyBorder="1" applyAlignment="1">
      <alignment horizontal="right"/>
    </xf>
    <xf numFmtId="166" fontId="14" fillId="0" borderId="0" xfId="12" applyNumberFormat="1" applyFont="1" applyFill="1" applyBorder="1" applyAlignment="1">
      <alignment horizontal="right" wrapText="1"/>
    </xf>
    <xf numFmtId="0" fontId="14" fillId="0" borderId="0" xfId="12" applyFont="1" applyFill="1" applyBorder="1" applyAlignment="1">
      <alignment wrapText="1"/>
    </xf>
    <xf numFmtId="0" fontId="14" fillId="0" borderId="0" xfId="12" applyFont="1" applyFill="1" applyBorder="1" applyAlignment="1">
      <alignment horizontal="left"/>
    </xf>
    <xf numFmtId="0" fontId="51" fillId="0" borderId="0" xfId="0" applyFont="1" applyFill="1"/>
    <xf numFmtId="0" fontId="0" fillId="0" borderId="18" xfId="0" applyFill="1" applyBorder="1"/>
    <xf numFmtId="0" fontId="0" fillId="0" borderId="19" xfId="0" applyFill="1" applyBorder="1"/>
    <xf numFmtId="0" fontId="0" fillId="0" borderId="18" xfId="0" applyBorder="1"/>
    <xf numFmtId="0" fontId="0" fillId="0" borderId="19" xfId="0" applyBorder="1"/>
    <xf numFmtId="0" fontId="0" fillId="0" borderId="0" xfId="0" quotePrefix="1"/>
    <xf numFmtId="0" fontId="0" fillId="0" borderId="8" xfId="0" quotePrefix="1" applyBorder="1"/>
    <xf numFmtId="164" fontId="0" fillId="0" borderId="8" xfId="0" applyNumberFormat="1" applyBorder="1"/>
    <xf numFmtId="0" fontId="1" fillId="0" borderId="0" xfId="10"/>
    <xf numFmtId="0" fontId="1" fillId="0" borderId="0" xfId="10" applyFill="1"/>
    <xf numFmtId="0" fontId="22" fillId="48" borderId="1" xfId="5" applyFont="1" applyFill="1" applyBorder="1" applyAlignment="1">
      <alignment vertical="top" wrapText="1"/>
    </xf>
    <xf numFmtId="164" fontId="1" fillId="0" borderId="0" xfId="10" applyNumberFormat="1"/>
    <xf numFmtId="2" fontId="1" fillId="0" borderId="0" xfId="10" applyNumberFormat="1"/>
    <xf numFmtId="0" fontId="1" fillId="3" borderId="0" xfId="10" applyFill="1"/>
    <xf numFmtId="0" fontId="1" fillId="17" borderId="0" xfId="10" applyFill="1"/>
    <xf numFmtId="0" fontId="1" fillId="27" borderId="0" xfId="10" applyFill="1"/>
    <xf numFmtId="0" fontId="1" fillId="51" borderId="0" xfId="10" applyFill="1"/>
    <xf numFmtId="164" fontId="1" fillId="17" borderId="0" xfId="10" applyNumberFormat="1" applyFill="1"/>
    <xf numFmtId="0" fontId="1" fillId="52" borderId="0" xfId="10" applyFill="1"/>
    <xf numFmtId="2" fontId="1" fillId="3" borderId="0" xfId="10" applyNumberFormat="1" applyFill="1"/>
    <xf numFmtId="0" fontId="1" fillId="8" borderId="0" xfId="10" applyFill="1"/>
    <xf numFmtId="164" fontId="1" fillId="8" borderId="0" xfId="10" applyNumberFormat="1" applyFill="1"/>
    <xf numFmtId="0" fontId="1" fillId="7" borderId="0" xfId="10" applyFill="1"/>
    <xf numFmtId="0" fontId="4" fillId="0" borderId="0" xfId="10" applyFont="1" applyFill="1"/>
    <xf numFmtId="0" fontId="1" fillId="22" borderId="0" xfId="10" applyFill="1"/>
    <xf numFmtId="0" fontId="2" fillId="0" borderId="0" xfId="10" applyFont="1"/>
    <xf numFmtId="0" fontId="2" fillId="0" borderId="0" xfId="10" applyFont="1" applyFill="1"/>
    <xf numFmtId="0" fontId="2" fillId="27" borderId="0" xfId="5" applyFill="1"/>
    <xf numFmtId="0" fontId="2" fillId="0" borderId="0" xfId="5"/>
    <xf numFmtId="164" fontId="1" fillId="51" borderId="0" xfId="10" applyNumberFormat="1" applyFill="1"/>
    <xf numFmtId="164" fontId="1" fillId="27" borderId="0" xfId="10" applyNumberFormat="1" applyFill="1"/>
    <xf numFmtId="0" fontId="2" fillId="0" borderId="0" xfId="5" applyFill="1"/>
    <xf numFmtId="0" fontId="1" fillId="53" borderId="0" xfId="10" applyFill="1"/>
    <xf numFmtId="0" fontId="2" fillId="3" borderId="0" xfId="5" applyFill="1"/>
    <xf numFmtId="0" fontId="12" fillId="0" borderId="0" xfId="10" applyFont="1"/>
    <xf numFmtId="0" fontId="22" fillId="21" borderId="1" xfId="10" applyFont="1" applyFill="1" applyBorder="1" applyAlignment="1">
      <alignment vertical="top" wrapText="1"/>
    </xf>
    <xf numFmtId="0" fontId="22" fillId="48" borderId="1" xfId="10" applyFont="1" applyFill="1" applyBorder="1" applyAlignment="1">
      <alignment vertical="top" wrapText="1"/>
    </xf>
    <xf numFmtId="0" fontId="22" fillId="31" borderId="1" xfId="10" applyFont="1" applyFill="1" applyBorder="1" applyAlignment="1">
      <alignment vertical="top" wrapText="1"/>
    </xf>
    <xf numFmtId="0" fontId="22" fillId="17" borderId="1" xfId="10" applyFont="1" applyFill="1" applyBorder="1" applyAlignment="1">
      <alignment vertical="top" wrapText="1"/>
    </xf>
    <xf numFmtId="0" fontId="22" fillId="2" borderId="1" xfId="10" applyFont="1" applyFill="1" applyBorder="1" applyAlignment="1">
      <alignment vertical="top" wrapText="1"/>
    </xf>
    <xf numFmtId="0" fontId="22" fillId="49" borderId="2" xfId="10" applyFont="1" applyFill="1" applyBorder="1" applyAlignment="1">
      <alignment vertical="top" wrapText="1"/>
    </xf>
    <xf numFmtId="0" fontId="22" fillId="29" borderId="1" xfId="10" applyFont="1" applyFill="1" applyBorder="1" applyAlignment="1">
      <alignment vertical="top" wrapText="1"/>
    </xf>
    <xf numFmtId="0" fontId="22" fillId="49" borderId="0" xfId="10" applyFont="1" applyFill="1" applyBorder="1" applyAlignment="1">
      <alignment vertical="top" wrapText="1"/>
    </xf>
    <xf numFmtId="0" fontId="22" fillId="3" borderId="2" xfId="10" applyFont="1" applyFill="1" applyBorder="1" applyAlignment="1">
      <alignment vertical="top" wrapText="1"/>
    </xf>
    <xf numFmtId="0" fontId="1" fillId="3" borderId="0" xfId="10" applyFill="1" applyAlignment="1">
      <alignment textRotation="90"/>
    </xf>
    <xf numFmtId="14" fontId="1" fillId="0" borderId="0" xfId="10" applyNumberFormat="1"/>
    <xf numFmtId="17" fontId="1" fillId="0" borderId="0" xfId="10" applyNumberFormat="1"/>
    <xf numFmtId="0" fontId="36" fillId="0" borderId="0" xfId="15" applyAlignment="1" applyProtection="1"/>
    <xf numFmtId="0" fontId="22" fillId="0" borderId="0" xfId="10" applyFont="1"/>
    <xf numFmtId="0" fontId="4" fillId="0" borderId="0" xfId="10" applyFont="1"/>
    <xf numFmtId="15" fontId="4" fillId="0" borderId="0" xfId="10" applyNumberFormat="1" applyFont="1"/>
    <xf numFmtId="0" fontId="1" fillId="12" borderId="0" xfId="10" applyFill="1"/>
    <xf numFmtId="0" fontId="4" fillId="36" borderId="0" xfId="10" applyFont="1" applyFill="1" applyBorder="1" applyAlignment="1">
      <alignment horizontal="right" vertical="center" wrapText="1"/>
    </xf>
    <xf numFmtId="164" fontId="1" fillId="0" borderId="0" xfId="10" applyNumberFormat="1" applyFill="1"/>
    <xf numFmtId="164" fontId="4" fillId="0" borderId="0" xfId="10" applyNumberFormat="1" applyFont="1"/>
    <xf numFmtId="0" fontId="4" fillId="37" borderId="0" xfId="10" applyFont="1" applyFill="1" applyBorder="1" applyAlignment="1">
      <alignment horizontal="right" vertical="center" wrapText="1"/>
    </xf>
    <xf numFmtId="0" fontId="52" fillId="22" borderId="0" xfId="10" applyFont="1" applyFill="1"/>
    <xf numFmtId="0" fontId="26" fillId="0" borderId="0" xfId="10" applyFont="1"/>
    <xf numFmtId="0" fontId="12" fillId="22" borderId="0" xfId="10" applyFont="1" applyFill="1"/>
    <xf numFmtId="0" fontId="26" fillId="3" borderId="0" xfId="10" applyFont="1" applyFill="1"/>
    <xf numFmtId="15" fontId="26" fillId="3" borderId="0" xfId="10" applyNumberFormat="1" applyFont="1" applyFill="1"/>
    <xf numFmtId="0" fontId="26" fillId="37" borderId="0" xfId="10" applyFont="1" applyFill="1" applyBorder="1" applyAlignment="1">
      <alignment horizontal="right" vertical="center" wrapText="1"/>
    </xf>
    <xf numFmtId="164" fontId="12" fillId="0" borderId="0" xfId="10" applyNumberFormat="1" applyFont="1" applyFill="1"/>
    <xf numFmtId="164" fontId="26" fillId="0" borderId="0" xfId="10" applyNumberFormat="1" applyFont="1"/>
    <xf numFmtId="0" fontId="12" fillId="3" borderId="0" xfId="10" applyFont="1" applyFill="1"/>
    <xf numFmtId="14" fontId="12" fillId="3" borderId="0" xfId="10" applyNumberFormat="1" applyFont="1" applyFill="1"/>
    <xf numFmtId="0" fontId="26" fillId="0" borderId="0" xfId="10" applyFont="1" applyFill="1"/>
    <xf numFmtId="0" fontId="1" fillId="0" borderId="0" xfId="10" applyBorder="1"/>
    <xf numFmtId="14" fontId="1" fillId="0" borderId="0" xfId="10" applyNumberFormat="1" applyBorder="1" applyAlignment="1">
      <alignment horizontal="center"/>
    </xf>
    <xf numFmtId="0" fontId="2" fillId="0" borderId="0" xfId="10" applyFont="1" applyBorder="1"/>
    <xf numFmtId="0" fontId="1" fillId="0" borderId="8" xfId="10" applyBorder="1"/>
    <xf numFmtId="14" fontId="1" fillId="0" borderId="8" xfId="10" applyNumberFormat="1" applyBorder="1" applyAlignment="1">
      <alignment horizontal="center"/>
    </xf>
    <xf numFmtId="16" fontId="1" fillId="0" borderId="0" xfId="10" applyNumberFormat="1" applyBorder="1"/>
    <xf numFmtId="0" fontId="1" fillId="0" borderId="9" xfId="10" applyBorder="1"/>
    <xf numFmtId="14" fontId="1" fillId="0" borderId="9" xfId="10" applyNumberFormat="1" applyBorder="1" applyAlignment="1">
      <alignment horizontal="center"/>
    </xf>
    <xf numFmtId="0" fontId="1" fillId="0" borderId="0" xfId="10" applyFill="1" applyBorder="1" applyAlignment="1">
      <alignment horizontal="right"/>
    </xf>
    <xf numFmtId="0" fontId="22" fillId="21" borderId="20" xfId="10" applyFont="1" applyFill="1" applyBorder="1" applyAlignment="1">
      <alignment vertical="top" wrapText="1"/>
    </xf>
    <xf numFmtId="0" fontId="22" fillId="44" borderId="20" xfId="10" applyFont="1" applyFill="1" applyBorder="1" applyAlignment="1">
      <alignment vertical="top" wrapText="1"/>
    </xf>
    <xf numFmtId="0" fontId="22" fillId="44" borderId="11" xfId="10" applyFont="1" applyFill="1" applyBorder="1" applyAlignment="1">
      <alignment vertical="top"/>
    </xf>
    <xf numFmtId="0" fontId="22" fillId="31" borderId="20" xfId="10" applyFont="1" applyFill="1" applyBorder="1" applyAlignment="1">
      <alignment vertical="top" wrapText="1"/>
    </xf>
    <xf numFmtId="0" fontId="22" fillId="48" borderId="20" xfId="10" applyFont="1" applyFill="1" applyBorder="1" applyAlignment="1">
      <alignment vertical="top" wrapText="1"/>
    </xf>
    <xf numFmtId="0" fontId="22" fillId="29" borderId="20" xfId="10" applyFont="1" applyFill="1" applyBorder="1" applyAlignment="1">
      <alignment vertical="top" wrapText="1"/>
    </xf>
    <xf numFmtId="0" fontId="1" fillId="0" borderId="0" xfId="10" applyFill="1" applyBorder="1"/>
    <xf numFmtId="166" fontId="4" fillId="0" borderId="0" xfId="10" applyNumberFormat="1" applyFont="1"/>
    <xf numFmtId="0" fontId="22" fillId="0" borderId="0" xfId="10" applyFont="1" applyFill="1" applyBorder="1"/>
    <xf numFmtId="0" fontId="4" fillId="0" borderId="0" xfId="10" applyFont="1" applyFill="1" applyBorder="1"/>
    <xf numFmtId="0" fontId="22" fillId="0" borderId="0" xfId="10" applyFont="1" applyBorder="1"/>
    <xf numFmtId="0" fontId="1" fillId="3" borderId="0" xfId="10" applyFill="1" applyBorder="1"/>
    <xf numFmtId="0" fontId="22" fillId="0" borderId="8" xfId="10" applyFont="1" applyBorder="1"/>
    <xf numFmtId="0" fontId="1" fillId="0" borderId="8" xfId="10" applyFill="1" applyBorder="1"/>
    <xf numFmtId="0" fontId="4" fillId="0" borderId="8" xfId="10" applyFont="1" applyBorder="1"/>
    <xf numFmtId="166" fontId="4" fillId="0" borderId="8" xfId="10" applyNumberFormat="1" applyFont="1" applyBorder="1"/>
    <xf numFmtId="0" fontId="4" fillId="3" borderId="0" xfId="10" applyFont="1" applyFill="1" applyBorder="1"/>
    <xf numFmtId="0" fontId="1" fillId="0" borderId="0" xfId="10" applyFill="1" applyAlignment="1">
      <alignment wrapText="1"/>
    </xf>
    <xf numFmtId="0" fontId="4" fillId="0" borderId="8" xfId="10" applyFont="1" applyFill="1" applyBorder="1"/>
    <xf numFmtId="0" fontId="4" fillId="0" borderId="0" xfId="10" applyFont="1" applyBorder="1"/>
    <xf numFmtId="166" fontId="4" fillId="0" borderId="0" xfId="10" applyNumberFormat="1" applyFont="1" applyBorder="1"/>
    <xf numFmtId="0" fontId="53" fillId="0" borderId="0" xfId="10" applyFont="1"/>
    <xf numFmtId="0" fontId="22" fillId="21" borderId="0" xfId="10" applyFont="1" applyFill="1" applyAlignment="1">
      <alignment vertical="top" wrapText="1"/>
    </xf>
    <xf numFmtId="0" fontId="22" fillId="44" borderId="0" xfId="10" applyFont="1" applyFill="1" applyAlignment="1">
      <alignment vertical="top" wrapText="1"/>
    </xf>
    <xf numFmtId="0" fontId="22" fillId="44" borderId="0" xfId="10" applyFont="1" applyFill="1" applyAlignment="1">
      <alignment vertical="top"/>
    </xf>
    <xf numFmtId="0" fontId="22" fillId="31" borderId="0" xfId="10" applyFont="1" applyFill="1" applyBorder="1" applyAlignment="1">
      <alignment vertical="top" wrapText="1"/>
    </xf>
    <xf numFmtId="0" fontId="22" fillId="31" borderId="0" xfId="10" applyFont="1" applyFill="1" applyAlignment="1">
      <alignment vertical="top" wrapText="1"/>
    </xf>
    <xf numFmtId="0" fontId="22" fillId="3" borderId="0" xfId="10" applyFont="1" applyFill="1" applyAlignment="1">
      <alignment vertical="top" wrapText="1"/>
    </xf>
    <xf numFmtId="0" fontId="1" fillId="0" borderId="1" xfId="10" applyBorder="1"/>
    <xf numFmtId="0" fontId="4" fillId="0" borderId="1" xfId="10" applyFont="1" applyFill="1" applyBorder="1"/>
    <xf numFmtId="0" fontId="4" fillId="0" borderId="15" xfId="10" applyFont="1" applyFill="1" applyBorder="1"/>
    <xf numFmtId="0" fontId="1" fillId="0" borderId="1" xfId="10" applyFill="1" applyBorder="1"/>
    <xf numFmtId="0" fontId="1" fillId="0" borderId="2" xfId="10" applyFill="1" applyBorder="1"/>
    <xf numFmtId="0" fontId="1" fillId="0" borderId="8" xfId="10" applyFont="1" applyFill="1" applyBorder="1"/>
    <xf numFmtId="0" fontId="1" fillId="54" borderId="0" xfId="10" applyFill="1"/>
    <xf numFmtId="0" fontId="1" fillId="0" borderId="15" xfId="10" applyBorder="1"/>
    <xf numFmtId="0" fontId="1" fillId="0" borderId="15" xfId="10" applyFill="1" applyBorder="1"/>
    <xf numFmtId="0" fontId="1" fillId="0" borderId="11" xfId="10" applyFill="1" applyBorder="1"/>
    <xf numFmtId="0" fontId="22" fillId="21" borderId="8" xfId="10" applyFont="1" applyFill="1" applyBorder="1" applyAlignment="1">
      <alignment vertical="top" wrapText="1"/>
    </xf>
    <xf numFmtId="0" fontId="22" fillId="44" borderId="8" xfId="10" applyFont="1" applyFill="1" applyBorder="1" applyAlignment="1">
      <alignment vertical="top" wrapText="1"/>
    </xf>
    <xf numFmtId="0" fontId="22" fillId="44" borderId="8" xfId="10" applyFont="1" applyFill="1" applyBorder="1" applyAlignment="1">
      <alignment vertical="top"/>
    </xf>
    <xf numFmtId="0" fontId="22" fillId="31" borderId="8" xfId="10" applyFont="1" applyFill="1" applyBorder="1" applyAlignment="1">
      <alignment vertical="top" wrapText="1"/>
    </xf>
    <xf numFmtId="0" fontId="22" fillId="48" borderId="8" xfId="10" applyFont="1" applyFill="1" applyBorder="1" applyAlignment="1">
      <alignment vertical="top" wrapText="1"/>
    </xf>
    <xf numFmtId="0" fontId="22" fillId="29" borderId="8" xfId="10" applyFont="1" applyFill="1" applyBorder="1" applyAlignment="1">
      <alignment vertical="top" wrapText="1"/>
    </xf>
    <xf numFmtId="0" fontId="22" fillId="3" borderId="8" xfId="10" applyFont="1" applyFill="1" applyBorder="1" applyAlignment="1">
      <alignment vertical="top" wrapText="1"/>
    </xf>
    <xf numFmtId="17" fontId="4" fillId="0" borderId="0" xfId="10" applyNumberFormat="1" applyFont="1"/>
    <xf numFmtId="0" fontId="22" fillId="0" borderId="20" xfId="10" applyFont="1" applyBorder="1"/>
    <xf numFmtId="0" fontId="1" fillId="0" borderId="20" xfId="10" applyFill="1" applyBorder="1"/>
    <xf numFmtId="0" fontId="4" fillId="0" borderId="20" xfId="10" applyFont="1" applyFill="1" applyBorder="1"/>
    <xf numFmtId="14" fontId="1" fillId="0" borderId="20" xfId="10" applyNumberFormat="1" applyFill="1" applyBorder="1"/>
    <xf numFmtId="14" fontId="1" fillId="0" borderId="0" xfId="10" applyNumberFormat="1" applyFill="1" applyBorder="1"/>
    <xf numFmtId="14" fontId="1" fillId="0" borderId="0" xfId="10" applyNumberFormat="1" applyFill="1"/>
    <xf numFmtId="0" fontId="22" fillId="0" borderId="8" xfId="10" applyFont="1" applyFill="1" applyBorder="1"/>
    <xf numFmtId="14" fontId="1" fillId="0" borderId="8" xfId="10" applyNumberFormat="1" applyFill="1" applyBorder="1"/>
    <xf numFmtId="0" fontId="22" fillId="0" borderId="0" xfId="10" applyFont="1" applyFill="1"/>
    <xf numFmtId="0" fontId="22" fillId="0" borderId="11" xfId="10" applyFont="1" applyFill="1" applyBorder="1"/>
    <xf numFmtId="0" fontId="4" fillId="0" borderId="11" xfId="10" applyFont="1" applyFill="1" applyBorder="1"/>
    <xf numFmtId="14" fontId="1" fillId="0" borderId="11" xfId="10" applyNumberFormat="1" applyFill="1" applyBorder="1"/>
    <xf numFmtId="0" fontId="22" fillId="54" borderId="0" xfId="10" applyFont="1" applyFill="1" applyAlignment="1">
      <alignment horizontal="center"/>
    </xf>
    <xf numFmtId="0" fontId="22" fillId="54" borderId="0" xfId="10" applyFont="1" applyFill="1"/>
    <xf numFmtId="0" fontId="22" fillId="54" borderId="8" xfId="10" applyFont="1" applyFill="1" applyBorder="1" applyAlignment="1">
      <alignment horizontal="center"/>
    </xf>
    <xf numFmtId="0" fontId="1" fillId="54" borderId="8" xfId="10" applyFill="1" applyBorder="1"/>
    <xf numFmtId="0" fontId="1" fillId="54" borderId="8" xfId="10" applyFill="1" applyBorder="1" applyAlignment="1">
      <alignment horizontal="center"/>
    </xf>
    <xf numFmtId="0" fontId="1" fillId="54" borderId="0" xfId="10" applyFill="1" applyBorder="1" applyAlignment="1">
      <alignment horizontal="center"/>
    </xf>
    <xf numFmtId="0" fontId="1" fillId="0" borderId="2" xfId="10" applyBorder="1"/>
    <xf numFmtId="0" fontId="1" fillId="54" borderId="17" xfId="10" applyFill="1" applyBorder="1" applyAlignment="1">
      <alignment horizontal="center"/>
    </xf>
    <xf numFmtId="0" fontId="1" fillId="2" borderId="0" xfId="10" applyFill="1" applyAlignment="1">
      <alignment horizontal="center"/>
    </xf>
    <xf numFmtId="0" fontId="1" fillId="54" borderId="21" xfId="10" applyFill="1" applyBorder="1" applyAlignment="1">
      <alignment horizontal="center"/>
    </xf>
    <xf numFmtId="0" fontId="1" fillId="54" borderId="0" xfId="10" applyFill="1" applyBorder="1"/>
    <xf numFmtId="0" fontId="22" fillId="54" borderId="0" xfId="10" applyFont="1" applyFill="1" applyBorder="1" applyAlignment="1">
      <alignment horizontal="center"/>
    </xf>
    <xf numFmtId="0" fontId="1" fillId="0" borderId="0" xfId="10" applyFill="1" applyAlignment="1"/>
    <xf numFmtId="0" fontId="1" fillId="0" borderId="0" xfId="10" applyFill="1" applyAlignment="1">
      <alignment horizontal="center"/>
    </xf>
    <xf numFmtId="0" fontId="22" fillId="54" borderId="8" xfId="10" applyFont="1" applyFill="1" applyBorder="1"/>
    <xf numFmtId="0" fontId="22" fillId="54" borderId="0" xfId="10" applyFont="1" applyFill="1" applyBorder="1"/>
    <xf numFmtId="0" fontId="13" fillId="54" borderId="0" xfId="10" applyFont="1" applyFill="1" applyBorder="1" applyAlignment="1">
      <alignment horizontal="center"/>
    </xf>
    <xf numFmtId="0" fontId="35" fillId="0" borderId="0" xfId="10" applyFont="1" applyFill="1" applyAlignment="1"/>
    <xf numFmtId="0" fontId="35" fillId="0" borderId="0" xfId="10" applyFont="1" applyFill="1"/>
    <xf numFmtId="0" fontId="1" fillId="54" borderId="0" xfId="10" applyFill="1" applyAlignment="1">
      <alignment horizontal="center"/>
    </xf>
    <xf numFmtId="0" fontId="1" fillId="54" borderId="16" xfId="10" applyFill="1" applyBorder="1" applyAlignment="1">
      <alignment horizontal="center"/>
    </xf>
    <xf numFmtId="0" fontId="1" fillId="0" borderId="11" xfId="10" applyFill="1" applyBorder="1" applyAlignment="1">
      <alignment horizontal="right"/>
    </xf>
    <xf numFmtId="0" fontId="1" fillId="54" borderId="11" xfId="10" applyFill="1" applyBorder="1"/>
    <xf numFmtId="0" fontId="1" fillId="0" borderId="11" xfId="10" applyBorder="1"/>
    <xf numFmtId="0" fontId="1" fillId="0" borderId="22" xfId="10" applyFill="1" applyBorder="1"/>
    <xf numFmtId="0" fontId="1" fillId="0" borderId="16" xfId="10" applyFill="1" applyBorder="1"/>
    <xf numFmtId="0" fontId="1" fillId="0" borderId="0" xfId="10" applyFill="1" applyAlignment="1">
      <alignment horizontal="right"/>
    </xf>
    <xf numFmtId="0" fontId="35" fillId="0" borderId="0" xfId="10" applyFont="1" applyFill="1" applyBorder="1" applyAlignment="1"/>
    <xf numFmtId="0" fontId="1" fillId="0" borderId="3" xfId="10" applyFill="1" applyBorder="1"/>
    <xf numFmtId="0" fontId="1" fillId="0" borderId="4" xfId="10" applyFill="1" applyBorder="1"/>
    <xf numFmtId="0" fontId="1" fillId="0" borderId="4" xfId="10" applyBorder="1"/>
    <xf numFmtId="0" fontId="1" fillId="0" borderId="3" xfId="10" applyNumberFormat="1" applyFont="1" applyFill="1" applyBorder="1" applyAlignment="1" applyProtection="1"/>
    <xf numFmtId="0" fontId="1" fillId="0" borderId="4" xfId="10" applyNumberFormat="1" applyFill="1" applyBorder="1" applyAlignment="1" applyProtection="1"/>
    <xf numFmtId="0" fontId="1" fillId="0" borderId="8" xfId="10" applyFill="1" applyBorder="1" applyAlignment="1">
      <alignment horizontal="right"/>
    </xf>
    <xf numFmtId="0" fontId="1" fillId="0" borderId="18" xfId="10" applyFill="1" applyBorder="1"/>
    <xf numFmtId="0" fontId="1" fillId="0" borderId="19" xfId="10" applyFill="1" applyBorder="1"/>
    <xf numFmtId="0" fontId="1" fillId="0" borderId="0" xfId="10" applyNumberFormat="1" applyFont="1" applyFill="1" applyAlignment="1" applyProtection="1"/>
    <xf numFmtId="0" fontId="35" fillId="0" borderId="0" xfId="10" applyFont="1" applyFill="1" applyBorder="1"/>
    <xf numFmtId="0" fontId="1" fillId="0" borderId="19" xfId="10" applyBorder="1"/>
    <xf numFmtId="0" fontId="1" fillId="0" borderId="0" xfId="10" applyAlignment="1"/>
    <xf numFmtId="0" fontId="1" fillId="0" borderId="0" xfId="10" applyNumberFormat="1" applyFont="1" applyFill="1" applyBorder="1" applyAlignment="1" applyProtection="1"/>
    <xf numFmtId="0" fontId="2" fillId="0" borderId="3" xfId="10" applyFont="1" applyFill="1" applyBorder="1"/>
    <xf numFmtId="0" fontId="2" fillId="0" borderId="4" xfId="10" applyFont="1" applyFill="1" applyBorder="1"/>
    <xf numFmtId="0" fontId="2" fillId="0" borderId="0" xfId="10" applyFont="1" applyFill="1" applyAlignment="1"/>
    <xf numFmtId="0" fontId="1" fillId="0" borderId="3" xfId="10" applyNumberFormat="1" applyFill="1" applyBorder="1" applyAlignment="1" applyProtection="1"/>
    <xf numFmtId="0" fontId="1" fillId="0" borderId="4" xfId="10" applyNumberFormat="1" applyFont="1" applyFill="1" applyBorder="1" applyAlignment="1" applyProtection="1"/>
    <xf numFmtId="0" fontId="2" fillId="0" borderId="0" xfId="10" applyFont="1" applyFill="1" applyBorder="1" applyAlignment="1"/>
    <xf numFmtId="0" fontId="55" fillId="0" borderId="0" xfId="0" applyFont="1" applyAlignment="1">
      <alignment horizontal="left" vertical="top" wrapText="1" indent="3"/>
    </xf>
    <xf numFmtId="0" fontId="0" fillId="0" borderId="0" xfId="0"/>
  </cellXfs>
  <cellStyles count="16">
    <cellStyle name="Hyperlänk" xfId="3" builtinId="8"/>
    <cellStyle name="Hyperlänk 2" xfId="15"/>
    <cellStyle name="Normal" xfId="0" builtinId="0"/>
    <cellStyle name="Normal 2" xfId="5"/>
    <cellStyle name="Normal 3" xfId="7"/>
    <cellStyle name="Normal 4" xfId="8"/>
    <cellStyle name="Normal 5" xfId="9"/>
    <cellStyle name="Normal 6" xfId="10"/>
    <cellStyle name="Normal_Blad1" xfId="4"/>
    <cellStyle name="Normal_lokalbeskrivning NÖ 2011" xfId="11"/>
    <cellStyle name="Normal_mall_kiselalger" xfId="12"/>
    <cellStyle name="Normal_mall_kiselalger_1" xfId="13"/>
    <cellStyle name="Normal_mall_lokalbeskrivning" xfId="14"/>
    <cellStyle name="Normal_mall_lokalbeskrivning_2" xfId="2"/>
    <cellStyle name="Normal_VattendragsstationerRESULTAT110531" xfId="6"/>
    <cellStyle name="Tusental"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sv-SE"/>
  <c:chart>
    <c:plotArea>
      <c:layout/>
      <c:barChart>
        <c:barDir val="col"/>
        <c:grouping val="stacked"/>
        <c:ser>
          <c:idx val="0"/>
          <c:order val="0"/>
          <c:tx>
            <c:strRef>
              <c:f>kemi_medel_trendvattendrag!$DG$3963</c:f>
              <c:strCache>
                <c:ptCount val="1"/>
                <c:pt idx="0">
                  <c:v>ADMI</c:v>
                </c:pt>
              </c:strCache>
            </c:strRef>
          </c:tx>
          <c:cat>
            <c:strRef>
              <c:f>kemi_medel_trendvattendrag!$DH$3962:$DI$3962</c:f>
              <c:strCache>
                <c:ptCount val="2"/>
                <c:pt idx="0">
                  <c:v>% deformed of total</c:v>
                </c:pt>
                <c:pt idx="1">
                  <c:v>% total</c:v>
                </c:pt>
              </c:strCache>
            </c:strRef>
          </c:cat>
          <c:val>
            <c:numRef>
              <c:f>kemi_medel_trendvattendrag!$DH$3963:$DI$3963</c:f>
              <c:numCache>
                <c:formatCode>0.0</c:formatCode>
                <c:ptCount val="2"/>
                <c:pt idx="0">
                  <c:v>8.695652173913043</c:v>
                </c:pt>
                <c:pt idx="1">
                  <c:v>32.085527851920261</c:v>
                </c:pt>
              </c:numCache>
            </c:numRef>
          </c:val>
        </c:ser>
        <c:ser>
          <c:idx val="1"/>
          <c:order val="1"/>
          <c:tx>
            <c:strRef>
              <c:f>kemi_medel_trendvattendrag!$DG$3964</c:f>
              <c:strCache>
                <c:ptCount val="1"/>
                <c:pt idx="0">
                  <c:v>RPUS</c:v>
                </c:pt>
              </c:strCache>
            </c:strRef>
          </c:tx>
          <c:cat>
            <c:strRef>
              <c:f>kemi_medel_trendvattendrag!$DH$3962:$DI$3962</c:f>
              <c:strCache>
                <c:ptCount val="2"/>
                <c:pt idx="0">
                  <c:v>% deformed of total</c:v>
                </c:pt>
                <c:pt idx="1">
                  <c:v>% total</c:v>
                </c:pt>
              </c:strCache>
            </c:strRef>
          </c:cat>
          <c:val>
            <c:numRef>
              <c:f>kemi_medel_trendvattendrag!$DH$3964:$DI$3964</c:f>
              <c:numCache>
                <c:formatCode>0.0</c:formatCode>
                <c:ptCount val="2"/>
                <c:pt idx="0">
                  <c:v>2.1739130434782608</c:v>
                </c:pt>
                <c:pt idx="1">
                  <c:v>1.1601605533130352</c:v>
                </c:pt>
              </c:numCache>
            </c:numRef>
          </c:val>
        </c:ser>
        <c:ser>
          <c:idx val="2"/>
          <c:order val="2"/>
          <c:tx>
            <c:strRef>
              <c:f>kemi_medel_trendvattendrag!$DG$3965</c:f>
              <c:strCache>
                <c:ptCount val="1"/>
                <c:pt idx="0">
                  <c:v>CPLA</c:v>
                </c:pt>
              </c:strCache>
            </c:strRef>
          </c:tx>
          <c:cat>
            <c:strRef>
              <c:f>kemi_medel_trendvattendrag!$DH$3962:$DI$3962</c:f>
              <c:strCache>
                <c:ptCount val="2"/>
                <c:pt idx="0">
                  <c:v>% deformed of total</c:v>
                </c:pt>
                <c:pt idx="1">
                  <c:v>% total</c:v>
                </c:pt>
              </c:strCache>
            </c:strRef>
          </c:cat>
          <c:val>
            <c:numRef>
              <c:f>kemi_medel_trendvattendrag!$DH$3965:$DI$3965</c:f>
              <c:numCache>
                <c:formatCode>0.0</c:formatCode>
                <c:ptCount val="2"/>
                <c:pt idx="0">
                  <c:v>27.173913043478258</c:v>
                </c:pt>
                <c:pt idx="1">
                  <c:v>2.1803537973267137</c:v>
                </c:pt>
              </c:numCache>
            </c:numRef>
          </c:val>
        </c:ser>
        <c:ser>
          <c:idx val="3"/>
          <c:order val="3"/>
          <c:tx>
            <c:strRef>
              <c:f>kemi_medel_trendvattendrag!$DG$3966</c:f>
              <c:strCache>
                <c:ptCount val="1"/>
                <c:pt idx="0">
                  <c:v>FGRA</c:v>
                </c:pt>
              </c:strCache>
            </c:strRef>
          </c:tx>
          <c:cat>
            <c:strRef>
              <c:f>kemi_medel_trendvattendrag!$DH$3962:$DI$3962</c:f>
              <c:strCache>
                <c:ptCount val="2"/>
                <c:pt idx="0">
                  <c:v>% deformed of total</c:v>
                </c:pt>
                <c:pt idx="1">
                  <c:v>% total</c:v>
                </c:pt>
              </c:strCache>
            </c:strRef>
          </c:cat>
          <c:val>
            <c:numRef>
              <c:f>kemi_medel_trendvattendrag!$DH$3966:$DI$3966</c:f>
              <c:numCache>
                <c:formatCode>0.0</c:formatCode>
                <c:ptCount val="2"/>
                <c:pt idx="0">
                  <c:v>27.173913043478258</c:v>
                </c:pt>
                <c:pt idx="1">
                  <c:v>4.7832651708829479</c:v>
                </c:pt>
              </c:numCache>
            </c:numRef>
          </c:val>
        </c:ser>
        <c:ser>
          <c:idx val="4"/>
          <c:order val="4"/>
          <c:tx>
            <c:strRef>
              <c:f>kemi_medel_trendvattendrag!$DG$3967</c:f>
              <c:strCache>
                <c:ptCount val="1"/>
                <c:pt idx="0">
                  <c:v>FCP2</c:v>
                </c:pt>
              </c:strCache>
            </c:strRef>
          </c:tx>
          <c:cat>
            <c:strRef>
              <c:f>kemi_medel_trendvattendrag!$DH$3962:$DI$3962</c:f>
              <c:strCache>
                <c:ptCount val="2"/>
                <c:pt idx="0">
                  <c:v>% deformed of total</c:v>
                </c:pt>
                <c:pt idx="1">
                  <c:v>% total</c:v>
                </c:pt>
              </c:strCache>
            </c:strRef>
          </c:cat>
          <c:val>
            <c:numRef>
              <c:f>kemi_medel_trendvattendrag!$DH$3967:$DI$3967</c:f>
              <c:numCache>
                <c:formatCode>0.0</c:formatCode>
                <c:ptCount val="2"/>
                <c:pt idx="0">
                  <c:v>2.1739130434782608</c:v>
                </c:pt>
                <c:pt idx="1">
                  <c:v>0.58179653224038252</c:v>
                </c:pt>
              </c:numCache>
            </c:numRef>
          </c:val>
        </c:ser>
        <c:ser>
          <c:idx val="5"/>
          <c:order val="5"/>
          <c:tx>
            <c:strRef>
              <c:f>kemi_medel_trendvattendrag!$DG$3968</c:f>
              <c:strCache>
                <c:ptCount val="1"/>
                <c:pt idx="0">
                  <c:v>FPIN</c:v>
                </c:pt>
              </c:strCache>
            </c:strRef>
          </c:tx>
          <c:cat>
            <c:strRef>
              <c:f>kemi_medel_trendvattendrag!$DH$3962:$DI$3962</c:f>
              <c:strCache>
                <c:ptCount val="2"/>
                <c:pt idx="0">
                  <c:v>% deformed of total</c:v>
                </c:pt>
                <c:pt idx="1">
                  <c:v>% total</c:v>
                </c:pt>
              </c:strCache>
            </c:strRef>
          </c:cat>
          <c:val>
            <c:numRef>
              <c:f>kemi_medel_trendvattendrag!$DH$3968:$DI$3968</c:f>
              <c:numCache>
                <c:formatCode>0.0</c:formatCode>
                <c:ptCount val="2"/>
                <c:pt idx="0">
                  <c:v>1.0869565217391304</c:v>
                </c:pt>
                <c:pt idx="1">
                  <c:v>0.27172532995038579</c:v>
                </c:pt>
              </c:numCache>
            </c:numRef>
          </c:val>
        </c:ser>
        <c:ser>
          <c:idx val="6"/>
          <c:order val="6"/>
          <c:tx>
            <c:strRef>
              <c:f>kemi_medel_trendvattendrag!$DG$3969</c:f>
              <c:strCache>
                <c:ptCount val="1"/>
                <c:pt idx="0">
                  <c:v>SSVE</c:v>
                </c:pt>
              </c:strCache>
            </c:strRef>
          </c:tx>
          <c:cat>
            <c:strRef>
              <c:f>kemi_medel_trendvattendrag!$DH$3962:$DI$3962</c:f>
              <c:strCache>
                <c:ptCount val="2"/>
                <c:pt idx="0">
                  <c:v>% deformed of total</c:v>
                </c:pt>
                <c:pt idx="1">
                  <c:v>% total</c:v>
                </c:pt>
              </c:strCache>
            </c:strRef>
          </c:cat>
          <c:val>
            <c:numRef>
              <c:f>kemi_medel_trendvattendrag!$DH$3969:$DI$3969</c:f>
              <c:numCache>
                <c:formatCode>0.0</c:formatCode>
                <c:ptCount val="2"/>
                <c:pt idx="0">
                  <c:v>1.0869565217391304</c:v>
                </c:pt>
                <c:pt idx="1">
                  <c:v>0.2791572776122897</c:v>
                </c:pt>
              </c:numCache>
            </c:numRef>
          </c:val>
        </c:ser>
        <c:ser>
          <c:idx val="7"/>
          <c:order val="7"/>
          <c:tx>
            <c:strRef>
              <c:f>kemi_medel_trendvattendrag!$DG$3970</c:f>
              <c:strCache>
                <c:ptCount val="1"/>
                <c:pt idx="0">
                  <c:v>TFLO</c:v>
                </c:pt>
              </c:strCache>
            </c:strRef>
          </c:tx>
          <c:cat>
            <c:strRef>
              <c:f>kemi_medel_trendvattendrag!$DH$3962:$DI$3962</c:f>
              <c:strCache>
                <c:ptCount val="2"/>
                <c:pt idx="0">
                  <c:v>% deformed of total</c:v>
                </c:pt>
                <c:pt idx="1">
                  <c:v>% total</c:v>
                </c:pt>
              </c:strCache>
            </c:strRef>
          </c:cat>
          <c:val>
            <c:numRef>
              <c:f>kemi_medel_trendvattendrag!$DH$3970:$DI$3970</c:f>
              <c:numCache>
                <c:formatCode>0.0</c:formatCode>
                <c:ptCount val="2"/>
                <c:pt idx="0">
                  <c:v>8.695652173913043</c:v>
                </c:pt>
                <c:pt idx="1">
                  <c:v>8.0812176789979429</c:v>
                </c:pt>
              </c:numCache>
            </c:numRef>
          </c:val>
        </c:ser>
        <c:ser>
          <c:idx val="8"/>
          <c:order val="8"/>
          <c:tx>
            <c:strRef>
              <c:f>kemi_medel_trendvattendrag!$DG$3971</c:f>
              <c:strCache>
                <c:ptCount val="1"/>
                <c:pt idx="0">
                  <c:v>EBIL</c:v>
                </c:pt>
              </c:strCache>
            </c:strRef>
          </c:tx>
          <c:cat>
            <c:strRef>
              <c:f>kemi_medel_trendvattendrag!$DH$3962:$DI$3962</c:f>
              <c:strCache>
                <c:ptCount val="2"/>
                <c:pt idx="0">
                  <c:v>% deformed of total</c:v>
                </c:pt>
                <c:pt idx="1">
                  <c:v>% total</c:v>
                </c:pt>
              </c:strCache>
            </c:strRef>
          </c:cat>
          <c:val>
            <c:numRef>
              <c:f>kemi_medel_trendvattendrag!$DH$3971:$DI$3971</c:f>
              <c:numCache>
                <c:formatCode>0.0</c:formatCode>
                <c:ptCount val="2"/>
                <c:pt idx="0">
                  <c:v>3.2608695652173911</c:v>
                </c:pt>
                <c:pt idx="1">
                  <c:v>0.83560200771437754</c:v>
                </c:pt>
              </c:numCache>
            </c:numRef>
          </c:val>
        </c:ser>
        <c:ser>
          <c:idx val="9"/>
          <c:order val="9"/>
          <c:tx>
            <c:strRef>
              <c:f>kemi_medel_trendvattendrag!$DG$3972</c:f>
              <c:strCache>
                <c:ptCount val="1"/>
                <c:pt idx="0">
                  <c:v>EBMU</c:v>
                </c:pt>
              </c:strCache>
            </c:strRef>
          </c:tx>
          <c:cat>
            <c:strRef>
              <c:f>kemi_medel_trendvattendrag!$DH$3962:$DI$3962</c:f>
              <c:strCache>
                <c:ptCount val="2"/>
                <c:pt idx="0">
                  <c:v>% deformed of total</c:v>
                </c:pt>
                <c:pt idx="1">
                  <c:v>% total</c:v>
                </c:pt>
              </c:strCache>
            </c:strRef>
          </c:cat>
          <c:val>
            <c:numRef>
              <c:f>kemi_medel_trendvattendrag!$DH$3972:$DI$3972</c:f>
              <c:numCache>
                <c:formatCode>0.0</c:formatCode>
                <c:ptCount val="2"/>
                <c:pt idx="0">
                  <c:v>1.0869565217391304</c:v>
                </c:pt>
                <c:pt idx="1">
                  <c:v>0.40723493811382744</c:v>
                </c:pt>
              </c:numCache>
            </c:numRef>
          </c:val>
        </c:ser>
        <c:ser>
          <c:idx val="10"/>
          <c:order val="10"/>
          <c:tx>
            <c:strRef>
              <c:f>kemi_medel_trendvattendrag!$DG$3973</c:f>
              <c:strCache>
                <c:ptCount val="1"/>
                <c:pt idx="0">
                  <c:v>EMEI</c:v>
                </c:pt>
              </c:strCache>
            </c:strRef>
          </c:tx>
          <c:cat>
            <c:strRef>
              <c:f>kemi_medel_trendvattendrag!$DH$3962:$DI$3962</c:f>
              <c:strCache>
                <c:ptCount val="2"/>
                <c:pt idx="0">
                  <c:v>% deformed of total</c:v>
                </c:pt>
                <c:pt idx="1">
                  <c:v>% total</c:v>
                </c:pt>
              </c:strCache>
            </c:strRef>
          </c:cat>
          <c:val>
            <c:numRef>
              <c:f>kemi_medel_trendvattendrag!$DH$3973:$DI$3973</c:f>
              <c:numCache>
                <c:formatCode>0.0</c:formatCode>
                <c:ptCount val="2"/>
                <c:pt idx="0">
                  <c:v>1.0869565217391304</c:v>
                </c:pt>
                <c:pt idx="1">
                  <c:v>0.54228620296612806</c:v>
                </c:pt>
              </c:numCache>
            </c:numRef>
          </c:val>
        </c:ser>
        <c:ser>
          <c:idx val="11"/>
          <c:order val="11"/>
          <c:tx>
            <c:strRef>
              <c:f>kemi_medel_trendvattendrag!$DG$3974</c:f>
              <c:strCache>
                <c:ptCount val="1"/>
                <c:pt idx="0">
                  <c:v>NCTE</c:v>
                </c:pt>
              </c:strCache>
            </c:strRef>
          </c:tx>
          <c:cat>
            <c:strRef>
              <c:f>kemi_medel_trendvattendrag!$DH$3962:$DI$3962</c:f>
              <c:strCache>
                <c:ptCount val="2"/>
                <c:pt idx="0">
                  <c:v>% deformed of total</c:v>
                </c:pt>
                <c:pt idx="1">
                  <c:v>% total</c:v>
                </c:pt>
              </c:strCache>
            </c:strRef>
          </c:cat>
          <c:val>
            <c:numRef>
              <c:f>kemi_medel_trendvattendrag!$DH$3974:$DI$3974</c:f>
              <c:numCache>
                <c:formatCode>0.0</c:formatCode>
                <c:ptCount val="2"/>
                <c:pt idx="0">
                  <c:v>1.0869565217391304</c:v>
                </c:pt>
                <c:pt idx="1">
                  <c:v>0.31024517719634143</c:v>
                </c:pt>
              </c:numCache>
            </c:numRef>
          </c:val>
        </c:ser>
        <c:ser>
          <c:idx val="12"/>
          <c:order val="12"/>
          <c:tx>
            <c:strRef>
              <c:f>kemi_medel_trendvattendrag!$DG$3975</c:f>
              <c:strCache>
                <c:ptCount val="1"/>
                <c:pt idx="0">
                  <c:v>EINC</c:v>
                </c:pt>
              </c:strCache>
            </c:strRef>
          </c:tx>
          <c:cat>
            <c:strRef>
              <c:f>kemi_medel_trendvattendrag!$DH$3962:$DI$3962</c:f>
              <c:strCache>
                <c:ptCount val="2"/>
                <c:pt idx="0">
                  <c:v>% deformed of total</c:v>
                </c:pt>
                <c:pt idx="1">
                  <c:v>% total</c:v>
                </c:pt>
              </c:strCache>
            </c:strRef>
          </c:cat>
          <c:val>
            <c:numRef>
              <c:f>kemi_medel_trendvattendrag!$DH$3975:$DI$3975</c:f>
              <c:numCache>
                <c:formatCode>0.0</c:formatCode>
                <c:ptCount val="2"/>
                <c:pt idx="1">
                  <c:v>5.6378451356648132</c:v>
                </c:pt>
              </c:numCache>
            </c:numRef>
          </c:val>
        </c:ser>
        <c:ser>
          <c:idx val="13"/>
          <c:order val="13"/>
          <c:tx>
            <c:strRef>
              <c:f>kemi_medel_trendvattendrag!$DG$3976</c:f>
              <c:strCache>
                <c:ptCount val="1"/>
                <c:pt idx="0">
                  <c:v>BNEO</c:v>
                </c:pt>
              </c:strCache>
            </c:strRef>
          </c:tx>
          <c:cat>
            <c:strRef>
              <c:f>kemi_medel_trendvattendrag!$DH$3962:$DI$3962</c:f>
              <c:strCache>
                <c:ptCount val="2"/>
                <c:pt idx="0">
                  <c:v>% deformed of total</c:v>
                </c:pt>
                <c:pt idx="1">
                  <c:v>% total</c:v>
                </c:pt>
              </c:strCache>
            </c:strRef>
          </c:cat>
          <c:val>
            <c:numRef>
              <c:f>kemi_medel_trendvattendrag!$DH$3976:$DI$3976</c:f>
              <c:numCache>
                <c:formatCode>0.0</c:formatCode>
                <c:ptCount val="2"/>
                <c:pt idx="1">
                  <c:v>3.9674218314034375</c:v>
                </c:pt>
              </c:numCache>
            </c:numRef>
          </c:val>
        </c:ser>
        <c:ser>
          <c:idx val="14"/>
          <c:order val="14"/>
          <c:tx>
            <c:strRef>
              <c:f>kemi_medel_trendvattendrag!$DG$3977</c:f>
              <c:strCache>
                <c:ptCount val="1"/>
                <c:pt idx="0">
                  <c:v>GEXL</c:v>
                </c:pt>
              </c:strCache>
            </c:strRef>
          </c:tx>
          <c:cat>
            <c:strRef>
              <c:f>kemi_medel_trendvattendrag!$DH$3962:$DI$3962</c:f>
              <c:strCache>
                <c:ptCount val="2"/>
                <c:pt idx="0">
                  <c:v>% deformed of total</c:v>
                </c:pt>
                <c:pt idx="1">
                  <c:v>% total</c:v>
                </c:pt>
              </c:strCache>
            </c:strRef>
          </c:cat>
          <c:val>
            <c:numRef>
              <c:f>kemi_medel_trendvattendrag!$DH$3977:$DI$3977</c:f>
              <c:numCache>
                <c:formatCode>0.0</c:formatCode>
                <c:ptCount val="2"/>
                <c:pt idx="1">
                  <c:v>2.8222277066991399</c:v>
                </c:pt>
              </c:numCache>
            </c:numRef>
          </c:val>
        </c:ser>
        <c:ser>
          <c:idx val="15"/>
          <c:order val="15"/>
          <c:tx>
            <c:strRef>
              <c:f>kemi_medel_trendvattendrag!$DG$3978</c:f>
              <c:strCache>
                <c:ptCount val="1"/>
                <c:pt idx="0">
                  <c:v>ERHO</c:v>
                </c:pt>
              </c:strCache>
            </c:strRef>
          </c:tx>
          <c:cat>
            <c:strRef>
              <c:f>kemi_medel_trendvattendrag!$DH$3962:$DI$3962</c:f>
              <c:strCache>
                <c:ptCount val="2"/>
                <c:pt idx="0">
                  <c:v>% deformed of total</c:v>
                </c:pt>
                <c:pt idx="1">
                  <c:v>% total</c:v>
                </c:pt>
              </c:strCache>
            </c:strRef>
          </c:cat>
          <c:val>
            <c:numRef>
              <c:f>kemi_medel_trendvattendrag!$DH$3978:$DI$3978</c:f>
              <c:numCache>
                <c:formatCode>0.0</c:formatCode>
                <c:ptCount val="2"/>
                <c:pt idx="1">
                  <c:v>2.5606393980854691</c:v>
                </c:pt>
              </c:numCache>
            </c:numRef>
          </c:val>
        </c:ser>
        <c:ser>
          <c:idx val="16"/>
          <c:order val="16"/>
          <c:tx>
            <c:strRef>
              <c:f>kemi_medel_trendvattendrag!$DG$3979</c:f>
              <c:strCache>
                <c:ptCount val="1"/>
                <c:pt idx="0">
                  <c:v>EIMP</c:v>
                </c:pt>
              </c:strCache>
            </c:strRef>
          </c:tx>
          <c:cat>
            <c:strRef>
              <c:f>kemi_medel_trendvattendrag!$DH$3962:$DI$3962</c:f>
              <c:strCache>
                <c:ptCount val="2"/>
                <c:pt idx="0">
                  <c:v>% deformed of total</c:v>
                </c:pt>
                <c:pt idx="1">
                  <c:v>% total</c:v>
                </c:pt>
              </c:strCache>
            </c:strRef>
          </c:cat>
          <c:val>
            <c:numRef>
              <c:f>kemi_medel_trendvattendrag!$DH$3979:$DI$3979</c:f>
              <c:numCache>
                <c:formatCode>0.0</c:formatCode>
                <c:ptCount val="2"/>
                <c:pt idx="1">
                  <c:v>1.4622617243908567</c:v>
                </c:pt>
              </c:numCache>
            </c:numRef>
          </c:val>
        </c:ser>
        <c:ser>
          <c:idx val="17"/>
          <c:order val="17"/>
          <c:tx>
            <c:strRef>
              <c:f>kemi_medel_trendvattendrag!$DG$3980</c:f>
              <c:strCache>
                <c:ptCount val="1"/>
                <c:pt idx="0">
                  <c:v>EUNS</c:v>
                </c:pt>
              </c:strCache>
            </c:strRef>
          </c:tx>
          <c:cat>
            <c:strRef>
              <c:f>kemi_medel_trendvattendrag!$DH$3962:$DI$3962</c:f>
              <c:strCache>
                <c:ptCount val="2"/>
                <c:pt idx="0">
                  <c:v>% deformed of total</c:v>
                </c:pt>
                <c:pt idx="1">
                  <c:v>% total</c:v>
                </c:pt>
              </c:strCache>
            </c:strRef>
          </c:cat>
          <c:val>
            <c:numRef>
              <c:f>kemi_medel_trendvattendrag!$DH$3980:$DI$3980</c:f>
              <c:numCache>
                <c:formatCode>0.0</c:formatCode>
                <c:ptCount val="2"/>
                <c:pt idx="1">
                  <c:v>1.1150468751226263</c:v>
                </c:pt>
              </c:numCache>
            </c:numRef>
          </c:val>
        </c:ser>
        <c:ser>
          <c:idx val="18"/>
          <c:order val="18"/>
          <c:tx>
            <c:strRef>
              <c:f>kemi_medel_trendvattendrag!$DG$3981</c:f>
              <c:strCache>
                <c:ptCount val="1"/>
                <c:pt idx="0">
                  <c:v>other2</c:v>
                </c:pt>
              </c:strCache>
            </c:strRef>
          </c:tx>
          <c:cat>
            <c:strRef>
              <c:f>kemi_medel_trendvattendrag!$DH$3962:$DI$3962</c:f>
              <c:strCache>
                <c:ptCount val="2"/>
                <c:pt idx="0">
                  <c:v>% deformed of total</c:v>
                </c:pt>
                <c:pt idx="1">
                  <c:v>% total</c:v>
                </c:pt>
              </c:strCache>
            </c:strRef>
          </c:cat>
          <c:val>
            <c:numRef>
              <c:f>kemi_medel_trendvattendrag!$DH$3981:$DI$3981</c:f>
              <c:numCache>
                <c:formatCode>0.0</c:formatCode>
                <c:ptCount val="2"/>
                <c:pt idx="0" formatCode="General">
                  <c:v>15.217391304347826</c:v>
                </c:pt>
                <c:pt idx="1">
                  <c:v>16.650493614072374</c:v>
                </c:pt>
              </c:numCache>
            </c:numRef>
          </c:val>
        </c:ser>
        <c:ser>
          <c:idx val="19"/>
          <c:order val="19"/>
          <c:tx>
            <c:strRef>
              <c:f>kemi_medel_trendvattendrag!$DG$3982</c:f>
              <c:strCache>
                <c:ptCount val="1"/>
                <c:pt idx="0">
                  <c:v>other 1</c:v>
                </c:pt>
              </c:strCache>
            </c:strRef>
          </c:tx>
          <c:cat>
            <c:strRef>
              <c:f>kemi_medel_trendvattendrag!$DH$3962:$DI$3962</c:f>
              <c:strCache>
                <c:ptCount val="2"/>
                <c:pt idx="0">
                  <c:v>% deformed of total</c:v>
                </c:pt>
                <c:pt idx="1">
                  <c:v>% total</c:v>
                </c:pt>
              </c:strCache>
            </c:strRef>
          </c:cat>
          <c:val>
            <c:numRef>
              <c:f>kemi_medel_trendvattendrag!$DH$3982:$DI$3982</c:f>
              <c:numCache>
                <c:formatCode>General</c:formatCode>
                <c:ptCount val="2"/>
                <c:pt idx="1">
                  <c:v>14.26549119632665</c:v>
                </c:pt>
              </c:numCache>
            </c:numRef>
          </c:val>
        </c:ser>
        <c:overlap val="100"/>
        <c:axId val="241911296"/>
        <c:axId val="241912832"/>
      </c:barChart>
      <c:catAx>
        <c:axId val="241911296"/>
        <c:scaling>
          <c:orientation val="minMax"/>
        </c:scaling>
        <c:axPos val="b"/>
        <c:numFmt formatCode="General" sourceLinked="1"/>
        <c:tickLblPos val="nextTo"/>
        <c:crossAx val="241912832"/>
        <c:crosses val="autoZero"/>
        <c:auto val="1"/>
        <c:lblAlgn val="ctr"/>
        <c:lblOffset val="100"/>
      </c:catAx>
      <c:valAx>
        <c:axId val="241912832"/>
        <c:scaling>
          <c:orientation val="minMax"/>
        </c:scaling>
        <c:axPos val="l"/>
        <c:majorGridlines/>
        <c:numFmt formatCode="0.0" sourceLinked="1"/>
        <c:tickLblPos val="nextTo"/>
        <c:crossAx val="241911296"/>
        <c:crosses val="autoZero"/>
        <c:crossBetween val="between"/>
      </c:valAx>
    </c:plotArea>
    <c:legend>
      <c:legendPos val="r"/>
    </c:legend>
    <c:plotVisOnly val="1"/>
  </c:chart>
  <c:printSettings>
    <c:headerFooter/>
    <c:pageMargins b="0.75000000000000044" l="0.7000000000000004" r="0.7000000000000004" t="0.75000000000000044" header="0.30000000000000021" footer="0.30000000000000021"/>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57</xdr:col>
      <xdr:colOff>0</xdr:colOff>
      <xdr:row>0</xdr:row>
      <xdr:rowOff>0</xdr:rowOff>
    </xdr:from>
    <xdr:to>
      <xdr:col>57</xdr:col>
      <xdr:colOff>76200</xdr:colOff>
      <xdr:row>89</xdr:row>
      <xdr:rowOff>19050</xdr:rowOff>
    </xdr:to>
    <xdr:sp macro="" textlink="">
      <xdr:nvSpPr>
        <xdr:cNvPr id="2" name="Text Box 432"/>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3" name="Text Box 433"/>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4" name="Text Box 434"/>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5" name="Text Box 435"/>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6" name="Text Box 432"/>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7" name="Text Box 433"/>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8" name="Text Box 434"/>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57</xdr:col>
      <xdr:colOff>0</xdr:colOff>
      <xdr:row>0</xdr:row>
      <xdr:rowOff>0</xdr:rowOff>
    </xdr:from>
    <xdr:to>
      <xdr:col>57</xdr:col>
      <xdr:colOff>76200</xdr:colOff>
      <xdr:row>89</xdr:row>
      <xdr:rowOff>19050</xdr:rowOff>
    </xdr:to>
    <xdr:sp macro="" textlink="">
      <xdr:nvSpPr>
        <xdr:cNvPr id="9" name="Text Box 435"/>
        <xdr:cNvSpPr txBox="1">
          <a:spLocks noChangeArrowheads="1"/>
        </xdr:cNvSpPr>
      </xdr:nvSpPr>
      <xdr:spPr bwMode="auto">
        <a:xfrm>
          <a:off x="32346900" y="0"/>
          <a:ext cx="76200" cy="23793450"/>
        </a:xfrm>
        <a:prstGeom prst="rect">
          <a:avLst/>
        </a:prstGeom>
        <a:noFill/>
        <a:ln w="9525">
          <a:noFill/>
          <a:miter lim="800000"/>
          <a:headEnd/>
          <a:tailEnd/>
        </a:ln>
      </xdr:spPr>
    </xdr:sp>
    <xdr:clientData/>
  </xdr:twoCellAnchor>
  <xdr:twoCellAnchor editAs="oneCell">
    <xdr:from>
      <xdr:col>34</xdr:col>
      <xdr:colOff>0</xdr:colOff>
      <xdr:row>0</xdr:row>
      <xdr:rowOff>0</xdr:rowOff>
    </xdr:from>
    <xdr:to>
      <xdr:col>34</xdr:col>
      <xdr:colOff>76200</xdr:colOff>
      <xdr:row>89</xdr:row>
      <xdr:rowOff>19050</xdr:rowOff>
    </xdr:to>
    <xdr:sp macro="" textlink="">
      <xdr:nvSpPr>
        <xdr:cNvPr id="10" name="Text Box 442"/>
        <xdr:cNvSpPr txBox="1">
          <a:spLocks noChangeArrowheads="1"/>
        </xdr:cNvSpPr>
      </xdr:nvSpPr>
      <xdr:spPr bwMode="auto">
        <a:xfrm>
          <a:off x="17554575" y="0"/>
          <a:ext cx="76200" cy="23793450"/>
        </a:xfrm>
        <a:prstGeom prst="rect">
          <a:avLst/>
        </a:prstGeom>
        <a:noFill/>
        <a:ln w="9525">
          <a:noFill/>
          <a:miter lim="800000"/>
          <a:headEnd/>
          <a:tailEnd/>
        </a:ln>
      </xdr:spPr>
    </xdr:sp>
    <xdr:clientData/>
  </xdr:twoCellAnchor>
  <xdr:twoCellAnchor editAs="oneCell">
    <xdr:from>
      <xdr:col>76</xdr:col>
      <xdr:colOff>0</xdr:colOff>
      <xdr:row>31</xdr:row>
      <xdr:rowOff>0</xdr:rowOff>
    </xdr:from>
    <xdr:to>
      <xdr:col>76</xdr:col>
      <xdr:colOff>76200</xdr:colOff>
      <xdr:row>101</xdr:row>
      <xdr:rowOff>241300</xdr:rowOff>
    </xdr:to>
    <xdr:sp macro="" textlink="">
      <xdr:nvSpPr>
        <xdr:cNvPr id="11" name="Text Box 1"/>
        <xdr:cNvSpPr txBox="1">
          <a:spLocks noChangeArrowheads="1"/>
        </xdr:cNvSpPr>
      </xdr:nvSpPr>
      <xdr:spPr bwMode="auto">
        <a:xfrm>
          <a:off x="43757850" y="8305800"/>
          <a:ext cx="76200" cy="18910300"/>
        </a:xfrm>
        <a:prstGeom prst="rect">
          <a:avLst/>
        </a:prstGeom>
        <a:noFill/>
        <a:ln w="9525">
          <a:noFill/>
          <a:miter lim="800000"/>
          <a:headEnd/>
          <a:tailEnd/>
        </a:ln>
      </xdr:spPr>
    </xdr:sp>
    <xdr:clientData/>
  </xdr:twoCellAnchor>
  <xdr:twoCellAnchor editAs="oneCell">
    <xdr:from>
      <xdr:col>76</xdr:col>
      <xdr:colOff>0</xdr:colOff>
      <xdr:row>31</xdr:row>
      <xdr:rowOff>0</xdr:rowOff>
    </xdr:from>
    <xdr:to>
      <xdr:col>76</xdr:col>
      <xdr:colOff>76200</xdr:colOff>
      <xdr:row>101</xdr:row>
      <xdr:rowOff>241300</xdr:rowOff>
    </xdr:to>
    <xdr:sp macro="" textlink="">
      <xdr:nvSpPr>
        <xdr:cNvPr id="12" name="Text Box 2"/>
        <xdr:cNvSpPr txBox="1">
          <a:spLocks noChangeArrowheads="1"/>
        </xdr:cNvSpPr>
      </xdr:nvSpPr>
      <xdr:spPr bwMode="auto">
        <a:xfrm>
          <a:off x="43757850" y="8305800"/>
          <a:ext cx="76200" cy="18910300"/>
        </a:xfrm>
        <a:prstGeom prst="rect">
          <a:avLst/>
        </a:prstGeom>
        <a:noFill/>
        <a:ln w="9525">
          <a:noFill/>
          <a:miter lim="800000"/>
          <a:headEnd/>
          <a:tailEnd/>
        </a:ln>
      </xdr:spPr>
    </xdr:sp>
    <xdr:clientData/>
  </xdr:twoCellAnchor>
  <xdr:twoCellAnchor editAs="oneCell">
    <xdr:from>
      <xdr:col>76</xdr:col>
      <xdr:colOff>0</xdr:colOff>
      <xdr:row>31</xdr:row>
      <xdr:rowOff>0</xdr:rowOff>
    </xdr:from>
    <xdr:to>
      <xdr:col>76</xdr:col>
      <xdr:colOff>76200</xdr:colOff>
      <xdr:row>101</xdr:row>
      <xdr:rowOff>241300</xdr:rowOff>
    </xdr:to>
    <xdr:sp macro="" textlink="">
      <xdr:nvSpPr>
        <xdr:cNvPr id="13" name="Text Box 3"/>
        <xdr:cNvSpPr txBox="1">
          <a:spLocks noChangeArrowheads="1"/>
        </xdr:cNvSpPr>
      </xdr:nvSpPr>
      <xdr:spPr bwMode="auto">
        <a:xfrm>
          <a:off x="43757850" y="8305800"/>
          <a:ext cx="76200" cy="18910300"/>
        </a:xfrm>
        <a:prstGeom prst="rect">
          <a:avLst/>
        </a:prstGeom>
        <a:noFill/>
        <a:ln w="9525">
          <a:noFill/>
          <a:miter lim="800000"/>
          <a:headEnd/>
          <a:tailEnd/>
        </a:ln>
      </xdr:spPr>
    </xdr:sp>
    <xdr:clientData/>
  </xdr:twoCellAnchor>
  <xdr:twoCellAnchor editAs="oneCell">
    <xdr:from>
      <xdr:col>76</xdr:col>
      <xdr:colOff>0</xdr:colOff>
      <xdr:row>31</xdr:row>
      <xdr:rowOff>0</xdr:rowOff>
    </xdr:from>
    <xdr:to>
      <xdr:col>76</xdr:col>
      <xdr:colOff>76200</xdr:colOff>
      <xdr:row>101</xdr:row>
      <xdr:rowOff>241300</xdr:rowOff>
    </xdr:to>
    <xdr:sp macro="" textlink="">
      <xdr:nvSpPr>
        <xdr:cNvPr id="14" name="Text Box 4"/>
        <xdr:cNvSpPr txBox="1">
          <a:spLocks noChangeArrowheads="1"/>
        </xdr:cNvSpPr>
      </xdr:nvSpPr>
      <xdr:spPr bwMode="auto">
        <a:xfrm>
          <a:off x="43757850" y="8305800"/>
          <a:ext cx="76200" cy="18910300"/>
        </a:xfrm>
        <a:prstGeom prst="rect">
          <a:avLst/>
        </a:prstGeom>
        <a:noFill/>
        <a:ln w="9525">
          <a:noFill/>
          <a:miter lim="800000"/>
          <a:headEnd/>
          <a:tailEnd/>
        </a:ln>
      </xdr:spPr>
    </xdr:sp>
    <xdr:clientData/>
  </xdr:twoCellAnchor>
  <xdr:twoCellAnchor editAs="oneCell">
    <xdr:from>
      <xdr:col>76</xdr:col>
      <xdr:colOff>0</xdr:colOff>
      <xdr:row>0</xdr:row>
      <xdr:rowOff>0</xdr:rowOff>
    </xdr:from>
    <xdr:to>
      <xdr:col>76</xdr:col>
      <xdr:colOff>76200</xdr:colOff>
      <xdr:row>88</xdr:row>
      <xdr:rowOff>247650</xdr:rowOff>
    </xdr:to>
    <xdr:sp macro="" textlink="">
      <xdr:nvSpPr>
        <xdr:cNvPr id="15" name="Text 4"/>
        <xdr:cNvSpPr txBox="1">
          <a:spLocks noChangeArrowheads="1"/>
        </xdr:cNvSpPr>
      </xdr:nvSpPr>
      <xdr:spPr bwMode="auto">
        <a:xfrm>
          <a:off x="43757850" y="0"/>
          <a:ext cx="76200" cy="23755350"/>
        </a:xfrm>
        <a:prstGeom prst="rect">
          <a:avLst/>
        </a:prstGeom>
        <a:noFill/>
        <a:ln w="9525">
          <a:noFill/>
          <a:miter lim="800000"/>
          <a:headEnd/>
          <a:tailEnd/>
        </a:ln>
      </xdr:spPr>
    </xdr:sp>
    <xdr:clientData/>
  </xdr:twoCellAnchor>
  <xdr:twoCellAnchor editAs="oneCell">
    <xdr:from>
      <xdr:col>76</xdr:col>
      <xdr:colOff>0</xdr:colOff>
      <xdr:row>0</xdr:row>
      <xdr:rowOff>0</xdr:rowOff>
    </xdr:from>
    <xdr:to>
      <xdr:col>76</xdr:col>
      <xdr:colOff>76200</xdr:colOff>
      <xdr:row>88</xdr:row>
      <xdr:rowOff>247650</xdr:rowOff>
    </xdr:to>
    <xdr:sp macro="" textlink="">
      <xdr:nvSpPr>
        <xdr:cNvPr id="16" name="Text 4"/>
        <xdr:cNvSpPr txBox="1">
          <a:spLocks noChangeArrowheads="1"/>
        </xdr:cNvSpPr>
      </xdr:nvSpPr>
      <xdr:spPr bwMode="auto">
        <a:xfrm>
          <a:off x="43757850" y="0"/>
          <a:ext cx="76200" cy="23755350"/>
        </a:xfrm>
        <a:prstGeom prst="rect">
          <a:avLst/>
        </a:prstGeom>
        <a:noFill/>
        <a:ln w="9525">
          <a:noFill/>
          <a:miter lim="800000"/>
          <a:headEnd/>
          <a:tailEnd/>
        </a:ln>
      </xdr:spPr>
    </xdr:sp>
    <xdr:clientData/>
  </xdr:twoCellAnchor>
  <xdr:twoCellAnchor editAs="oneCell">
    <xdr:from>
      <xdr:col>82</xdr:col>
      <xdr:colOff>0</xdr:colOff>
      <xdr:row>8</xdr:row>
      <xdr:rowOff>0</xdr:rowOff>
    </xdr:from>
    <xdr:to>
      <xdr:col>82</xdr:col>
      <xdr:colOff>76200</xdr:colOff>
      <xdr:row>97</xdr:row>
      <xdr:rowOff>66675</xdr:rowOff>
    </xdr:to>
    <xdr:sp macro="" textlink="">
      <xdr:nvSpPr>
        <xdr:cNvPr id="17" name="Text Box 1"/>
        <xdr:cNvSpPr txBox="1">
          <a:spLocks noChangeArrowheads="1"/>
        </xdr:cNvSpPr>
      </xdr:nvSpPr>
      <xdr:spPr bwMode="auto">
        <a:xfrm>
          <a:off x="47301150" y="3819525"/>
          <a:ext cx="76200" cy="22155150"/>
        </a:xfrm>
        <a:prstGeom prst="rect">
          <a:avLst/>
        </a:prstGeom>
        <a:noFill/>
        <a:ln w="9525">
          <a:noFill/>
          <a:miter lim="800000"/>
          <a:headEnd/>
          <a:tailEnd/>
        </a:ln>
      </xdr:spPr>
    </xdr:sp>
    <xdr:clientData/>
  </xdr:twoCellAnchor>
  <xdr:twoCellAnchor editAs="oneCell">
    <xdr:from>
      <xdr:col>82</xdr:col>
      <xdr:colOff>0</xdr:colOff>
      <xdr:row>8</xdr:row>
      <xdr:rowOff>0</xdr:rowOff>
    </xdr:from>
    <xdr:to>
      <xdr:col>82</xdr:col>
      <xdr:colOff>76200</xdr:colOff>
      <xdr:row>97</xdr:row>
      <xdr:rowOff>66675</xdr:rowOff>
    </xdr:to>
    <xdr:sp macro="" textlink="">
      <xdr:nvSpPr>
        <xdr:cNvPr id="18" name="Text Box 2"/>
        <xdr:cNvSpPr txBox="1">
          <a:spLocks noChangeArrowheads="1"/>
        </xdr:cNvSpPr>
      </xdr:nvSpPr>
      <xdr:spPr bwMode="auto">
        <a:xfrm>
          <a:off x="47301150" y="3819525"/>
          <a:ext cx="76200" cy="22155150"/>
        </a:xfrm>
        <a:prstGeom prst="rect">
          <a:avLst/>
        </a:prstGeom>
        <a:noFill/>
        <a:ln w="9525">
          <a:noFill/>
          <a:miter lim="800000"/>
          <a:headEnd/>
          <a:tailEnd/>
        </a:ln>
      </xdr:spPr>
    </xdr:sp>
    <xdr:clientData/>
  </xdr:twoCellAnchor>
  <xdr:twoCellAnchor editAs="oneCell">
    <xdr:from>
      <xdr:col>82</xdr:col>
      <xdr:colOff>0</xdr:colOff>
      <xdr:row>8</xdr:row>
      <xdr:rowOff>0</xdr:rowOff>
    </xdr:from>
    <xdr:to>
      <xdr:col>82</xdr:col>
      <xdr:colOff>76200</xdr:colOff>
      <xdr:row>97</xdr:row>
      <xdr:rowOff>66675</xdr:rowOff>
    </xdr:to>
    <xdr:sp macro="" textlink="">
      <xdr:nvSpPr>
        <xdr:cNvPr id="19" name="Text Box 3"/>
        <xdr:cNvSpPr txBox="1">
          <a:spLocks noChangeArrowheads="1"/>
        </xdr:cNvSpPr>
      </xdr:nvSpPr>
      <xdr:spPr bwMode="auto">
        <a:xfrm>
          <a:off x="47301150" y="3819525"/>
          <a:ext cx="76200" cy="22155150"/>
        </a:xfrm>
        <a:prstGeom prst="rect">
          <a:avLst/>
        </a:prstGeom>
        <a:noFill/>
        <a:ln w="9525">
          <a:noFill/>
          <a:miter lim="800000"/>
          <a:headEnd/>
          <a:tailEnd/>
        </a:ln>
      </xdr:spPr>
    </xdr:sp>
    <xdr:clientData/>
  </xdr:twoCellAnchor>
  <xdr:twoCellAnchor editAs="oneCell">
    <xdr:from>
      <xdr:col>82</xdr:col>
      <xdr:colOff>0</xdr:colOff>
      <xdr:row>8</xdr:row>
      <xdr:rowOff>0</xdr:rowOff>
    </xdr:from>
    <xdr:to>
      <xdr:col>82</xdr:col>
      <xdr:colOff>76200</xdr:colOff>
      <xdr:row>97</xdr:row>
      <xdr:rowOff>66675</xdr:rowOff>
    </xdr:to>
    <xdr:sp macro="" textlink="">
      <xdr:nvSpPr>
        <xdr:cNvPr id="20" name="Text Box 4"/>
        <xdr:cNvSpPr txBox="1">
          <a:spLocks noChangeArrowheads="1"/>
        </xdr:cNvSpPr>
      </xdr:nvSpPr>
      <xdr:spPr bwMode="auto">
        <a:xfrm>
          <a:off x="47301150" y="3819525"/>
          <a:ext cx="76200" cy="22155150"/>
        </a:xfrm>
        <a:prstGeom prst="rect">
          <a:avLst/>
        </a:prstGeom>
        <a:noFill/>
        <a:ln w="9525">
          <a:noFill/>
          <a:miter lim="800000"/>
          <a:headEnd/>
          <a:tailEnd/>
        </a:ln>
      </xdr:spPr>
    </xdr:sp>
    <xdr:clientData/>
  </xdr:twoCellAnchor>
  <xdr:twoCellAnchor editAs="oneCell">
    <xdr:from>
      <xdr:col>82</xdr:col>
      <xdr:colOff>0</xdr:colOff>
      <xdr:row>0</xdr:row>
      <xdr:rowOff>161925</xdr:rowOff>
    </xdr:from>
    <xdr:to>
      <xdr:col>82</xdr:col>
      <xdr:colOff>76200</xdr:colOff>
      <xdr:row>89</xdr:row>
      <xdr:rowOff>0</xdr:rowOff>
    </xdr:to>
    <xdr:sp macro="" textlink="">
      <xdr:nvSpPr>
        <xdr:cNvPr id="21" name="Text 1"/>
        <xdr:cNvSpPr txBox="1">
          <a:spLocks noChangeArrowheads="1"/>
        </xdr:cNvSpPr>
      </xdr:nvSpPr>
      <xdr:spPr bwMode="auto">
        <a:xfrm>
          <a:off x="47301150" y="161925"/>
          <a:ext cx="76200" cy="23612475"/>
        </a:xfrm>
        <a:prstGeom prst="rect">
          <a:avLst/>
        </a:prstGeom>
        <a:noFill/>
        <a:ln w="9525">
          <a:noFill/>
          <a:miter lim="800000"/>
          <a:headEnd/>
          <a:tailEnd/>
        </a:ln>
      </xdr:spPr>
    </xdr:sp>
    <xdr:clientData/>
  </xdr:twoCellAnchor>
  <xdr:twoCellAnchor editAs="oneCell">
    <xdr:from>
      <xdr:col>82</xdr:col>
      <xdr:colOff>0</xdr:colOff>
      <xdr:row>0</xdr:row>
      <xdr:rowOff>0</xdr:rowOff>
    </xdr:from>
    <xdr:to>
      <xdr:col>82</xdr:col>
      <xdr:colOff>76200</xdr:colOff>
      <xdr:row>88</xdr:row>
      <xdr:rowOff>247650</xdr:rowOff>
    </xdr:to>
    <xdr:sp macro="" textlink="">
      <xdr:nvSpPr>
        <xdr:cNvPr id="22" name="Text 4"/>
        <xdr:cNvSpPr txBox="1">
          <a:spLocks noChangeArrowheads="1"/>
        </xdr:cNvSpPr>
      </xdr:nvSpPr>
      <xdr:spPr bwMode="auto">
        <a:xfrm>
          <a:off x="47301150" y="0"/>
          <a:ext cx="76200" cy="23755350"/>
        </a:xfrm>
        <a:prstGeom prst="rect">
          <a:avLst/>
        </a:prstGeom>
        <a:noFill/>
        <a:ln w="9525">
          <a:noFill/>
          <a:miter lim="800000"/>
          <a:headEnd/>
          <a:tailEnd/>
        </a:ln>
      </xdr:spPr>
    </xdr:sp>
    <xdr:clientData/>
  </xdr:twoCellAnchor>
  <xdr:twoCellAnchor editAs="oneCell">
    <xdr:from>
      <xdr:col>82</xdr:col>
      <xdr:colOff>0</xdr:colOff>
      <xdr:row>0</xdr:row>
      <xdr:rowOff>0</xdr:rowOff>
    </xdr:from>
    <xdr:to>
      <xdr:col>82</xdr:col>
      <xdr:colOff>76200</xdr:colOff>
      <xdr:row>88</xdr:row>
      <xdr:rowOff>247650</xdr:rowOff>
    </xdr:to>
    <xdr:sp macro="" textlink="">
      <xdr:nvSpPr>
        <xdr:cNvPr id="23" name="Text 1"/>
        <xdr:cNvSpPr txBox="1">
          <a:spLocks noChangeArrowheads="1"/>
        </xdr:cNvSpPr>
      </xdr:nvSpPr>
      <xdr:spPr bwMode="auto">
        <a:xfrm>
          <a:off x="47301150" y="0"/>
          <a:ext cx="76200" cy="23755350"/>
        </a:xfrm>
        <a:prstGeom prst="rect">
          <a:avLst/>
        </a:prstGeom>
        <a:noFill/>
        <a:ln w="9525">
          <a:noFill/>
          <a:miter lim="800000"/>
          <a:headEnd/>
          <a:tailEnd/>
        </a:ln>
      </xdr:spPr>
    </xdr:sp>
    <xdr:clientData/>
  </xdr:twoCellAnchor>
  <xdr:twoCellAnchor editAs="oneCell">
    <xdr:from>
      <xdr:col>82</xdr:col>
      <xdr:colOff>0</xdr:colOff>
      <xdr:row>0</xdr:row>
      <xdr:rowOff>0</xdr:rowOff>
    </xdr:from>
    <xdr:to>
      <xdr:col>82</xdr:col>
      <xdr:colOff>76200</xdr:colOff>
      <xdr:row>88</xdr:row>
      <xdr:rowOff>247650</xdr:rowOff>
    </xdr:to>
    <xdr:sp macro="" textlink="">
      <xdr:nvSpPr>
        <xdr:cNvPr id="24" name="Text 4"/>
        <xdr:cNvSpPr txBox="1">
          <a:spLocks noChangeArrowheads="1"/>
        </xdr:cNvSpPr>
      </xdr:nvSpPr>
      <xdr:spPr bwMode="auto">
        <a:xfrm>
          <a:off x="47301150" y="0"/>
          <a:ext cx="76200" cy="2375535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115</xdr:col>
      <xdr:colOff>457200</xdr:colOff>
      <xdr:row>3957</xdr:row>
      <xdr:rowOff>76200</xdr:rowOff>
    </xdr:from>
    <xdr:to>
      <xdr:col>124</xdr:col>
      <xdr:colOff>533400</xdr:colOff>
      <xdr:row>3998</xdr:row>
      <xdr:rowOff>171450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Skrivbord/Mina%20dokument/2011/gift/lokaler_gift_KA_lst_1208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kaler med bedömning_resultat"/>
      <sheetName val="mall_lokalbeskrivning"/>
      <sheetName val="Blad1"/>
      <sheetName val="taxalistresults"/>
      <sheetName val="Blad2"/>
      <sheetName val="Blad3"/>
      <sheetName val="Blad5"/>
    </sheetNames>
    <sheetDataSet>
      <sheetData sheetId="0"/>
      <sheetData sheetId="1"/>
      <sheetData sheetId="2"/>
      <sheetData sheetId="3">
        <row r="3495">
          <cell r="Z3495">
            <v>2</v>
          </cell>
        </row>
        <row r="3557">
          <cell r="T3557">
            <v>1</v>
          </cell>
          <cell r="AG3557">
            <v>1</v>
          </cell>
        </row>
        <row r="3582">
          <cell r="T3582">
            <v>1</v>
          </cell>
        </row>
        <row r="3590">
          <cell r="U3590">
            <v>1</v>
          </cell>
        </row>
        <row r="3595">
          <cell r="AE3595">
            <v>1</v>
          </cell>
        </row>
        <row r="3619">
          <cell r="H3619">
            <v>1</v>
          </cell>
        </row>
        <row r="3620">
          <cell r="H3620">
            <v>297</v>
          </cell>
          <cell r="U3620">
            <v>1</v>
          </cell>
        </row>
        <row r="3621">
          <cell r="H3621">
            <v>23</v>
          </cell>
        </row>
        <row r="3622">
          <cell r="H3622">
            <v>2</v>
          </cell>
        </row>
        <row r="3623">
          <cell r="H3623">
            <v>2</v>
          </cell>
        </row>
        <row r="3624">
          <cell r="H3624">
            <v>8</v>
          </cell>
        </row>
        <row r="3625">
          <cell r="H3625">
            <v>2</v>
          </cell>
        </row>
        <row r="3626">
          <cell r="H3626">
            <v>1</v>
          </cell>
        </row>
        <row r="3627">
          <cell r="H3627">
            <v>2</v>
          </cell>
        </row>
        <row r="3628">
          <cell r="H3628">
            <v>1</v>
          </cell>
        </row>
        <row r="3629">
          <cell r="H3629">
            <v>2</v>
          </cell>
        </row>
        <row r="3630">
          <cell r="H3630">
            <v>6</v>
          </cell>
        </row>
        <row r="3631">
          <cell r="H3631">
            <v>3</v>
          </cell>
        </row>
        <row r="3632">
          <cell r="H3632">
            <v>1</v>
          </cell>
        </row>
        <row r="3633">
          <cell r="H3633">
            <v>2</v>
          </cell>
        </row>
        <row r="3634">
          <cell r="H3634">
            <v>2</v>
          </cell>
        </row>
        <row r="3635">
          <cell r="H3635">
            <v>27</v>
          </cell>
        </row>
        <row r="3636">
          <cell r="H3636">
            <v>2</v>
          </cell>
        </row>
        <row r="3637">
          <cell r="H3637">
            <v>2</v>
          </cell>
        </row>
        <row r="3638">
          <cell r="H3638">
            <v>2</v>
          </cell>
        </row>
        <row r="3639">
          <cell r="H3639">
            <v>2</v>
          </cell>
        </row>
        <row r="3640">
          <cell r="H3640">
            <v>1</v>
          </cell>
        </row>
        <row r="3641">
          <cell r="H3641">
            <v>1</v>
          </cell>
        </row>
        <row r="3642">
          <cell r="H3642">
            <v>5</v>
          </cell>
        </row>
        <row r="3643">
          <cell r="H3643">
            <v>4</v>
          </cell>
        </row>
        <row r="3644">
          <cell r="H3644">
            <v>1</v>
          </cell>
        </row>
        <row r="3645">
          <cell r="H3645">
            <v>1</v>
          </cell>
        </row>
        <row r="3646">
          <cell r="H3646">
            <v>1</v>
          </cell>
        </row>
        <row r="3647">
          <cell r="H3647">
            <v>1</v>
          </cell>
        </row>
        <row r="3648">
          <cell r="H3648">
            <v>2</v>
          </cell>
        </row>
        <row r="3649">
          <cell r="H3649">
            <v>1</v>
          </cell>
        </row>
        <row r="3650">
          <cell r="H3650">
            <v>2</v>
          </cell>
        </row>
        <row r="3651">
          <cell r="H3651">
            <v>6</v>
          </cell>
        </row>
        <row r="3652">
          <cell r="H3652">
            <v>5</v>
          </cell>
        </row>
        <row r="3653">
          <cell r="H3653">
            <v>1</v>
          </cell>
        </row>
        <row r="3654">
          <cell r="H3654">
            <v>2</v>
          </cell>
        </row>
        <row r="3655">
          <cell r="H3655">
            <v>1</v>
          </cell>
        </row>
        <row r="3656">
          <cell r="H3656">
            <v>4</v>
          </cell>
        </row>
        <row r="3657">
          <cell r="H3657">
            <v>1</v>
          </cell>
        </row>
        <row r="3658">
          <cell r="H3658">
            <v>1</v>
          </cell>
        </row>
        <row r="3659">
          <cell r="H3659">
            <v>2</v>
          </cell>
        </row>
        <row r="3660">
          <cell r="H3660">
            <v>5</v>
          </cell>
        </row>
        <row r="3661">
          <cell r="H3661">
            <v>3</v>
          </cell>
        </row>
        <row r="3662">
          <cell r="H3662">
            <v>2</v>
          </cell>
        </row>
        <row r="3663">
          <cell r="H3663">
            <v>1</v>
          </cell>
        </row>
        <row r="3664">
          <cell r="H3664">
            <v>2</v>
          </cell>
        </row>
        <row r="3665">
          <cell r="H3665">
            <v>1</v>
          </cell>
        </row>
        <row r="3666">
          <cell r="H3666">
            <v>1</v>
          </cell>
        </row>
        <row r="3667">
          <cell r="H3667">
            <v>7</v>
          </cell>
        </row>
        <row r="3668">
          <cell r="H3668">
            <v>2</v>
          </cell>
        </row>
        <row r="3669">
          <cell r="H3669">
            <v>1</v>
          </cell>
        </row>
        <row r="3670">
          <cell r="H3670">
            <v>1</v>
          </cell>
        </row>
        <row r="3671">
          <cell r="H3671">
            <v>2</v>
          </cell>
        </row>
        <row r="3672">
          <cell r="H3672">
            <v>1</v>
          </cell>
        </row>
        <row r="3673">
          <cell r="H3673">
            <v>1</v>
          </cell>
        </row>
        <row r="3674">
          <cell r="H3674">
            <v>2</v>
          </cell>
        </row>
        <row r="3675">
          <cell r="H3675">
            <v>98</v>
          </cell>
        </row>
        <row r="3676">
          <cell r="H3676">
            <v>2</v>
          </cell>
        </row>
        <row r="3677">
          <cell r="H3677">
            <v>37</v>
          </cell>
        </row>
        <row r="3678">
          <cell r="H3678">
            <v>15</v>
          </cell>
        </row>
        <row r="3679">
          <cell r="H3679">
            <v>14</v>
          </cell>
        </row>
        <row r="3680">
          <cell r="H3680">
            <v>1</v>
          </cell>
        </row>
        <row r="3681">
          <cell r="H3681">
            <v>16</v>
          </cell>
        </row>
        <row r="3682">
          <cell r="H3682">
            <v>42</v>
          </cell>
        </row>
        <row r="3683">
          <cell r="H3683">
            <v>1</v>
          </cell>
        </row>
        <row r="3684">
          <cell r="H3684">
            <v>1</v>
          </cell>
        </row>
        <row r="3685">
          <cell r="H3685">
            <v>4</v>
          </cell>
        </row>
        <row r="3686">
          <cell r="H3686">
            <v>11</v>
          </cell>
        </row>
        <row r="3687">
          <cell r="H3687">
            <v>4</v>
          </cell>
        </row>
        <row r="3688">
          <cell r="H3688">
            <v>4</v>
          </cell>
        </row>
        <row r="3689">
          <cell r="H3689">
            <v>1</v>
          </cell>
        </row>
        <row r="3690">
          <cell r="H3690">
            <v>1</v>
          </cell>
        </row>
        <row r="3691">
          <cell r="H3691">
            <v>4</v>
          </cell>
        </row>
        <row r="3692">
          <cell r="H3692">
            <v>15</v>
          </cell>
        </row>
        <row r="3693">
          <cell r="H3693">
            <v>1</v>
          </cell>
        </row>
        <row r="3694">
          <cell r="H3694">
            <v>1</v>
          </cell>
        </row>
        <row r="3695">
          <cell r="H3695">
            <v>1</v>
          </cell>
        </row>
        <row r="3696">
          <cell r="H3696">
            <v>1</v>
          </cell>
        </row>
        <row r="3697">
          <cell r="H3697">
            <v>5</v>
          </cell>
        </row>
        <row r="3698">
          <cell r="H3698">
            <v>38</v>
          </cell>
        </row>
        <row r="3699">
          <cell r="H3699">
            <v>21</v>
          </cell>
        </row>
        <row r="3700">
          <cell r="H3700">
            <v>1</v>
          </cell>
        </row>
        <row r="3701">
          <cell r="H3701">
            <v>10</v>
          </cell>
        </row>
        <row r="3702">
          <cell r="H3702">
            <v>10</v>
          </cell>
        </row>
        <row r="3703">
          <cell r="H3703">
            <v>7</v>
          </cell>
        </row>
        <row r="3704">
          <cell r="H3704">
            <v>3</v>
          </cell>
        </row>
        <row r="3705">
          <cell r="H3705">
            <v>4</v>
          </cell>
        </row>
        <row r="3706">
          <cell r="H3706">
            <v>3</v>
          </cell>
        </row>
        <row r="3707">
          <cell r="H3707">
            <v>24</v>
          </cell>
        </row>
        <row r="3708">
          <cell r="H3708">
            <v>1</v>
          </cell>
        </row>
        <row r="3709">
          <cell r="H3709">
            <v>1</v>
          </cell>
        </row>
        <row r="3710">
          <cell r="H3710">
            <v>2</v>
          </cell>
        </row>
        <row r="3711">
          <cell r="H3711">
            <v>3</v>
          </cell>
        </row>
        <row r="3712">
          <cell r="H3712">
            <v>1</v>
          </cell>
        </row>
        <row r="3713">
          <cell r="H3713">
            <v>2</v>
          </cell>
        </row>
        <row r="3714">
          <cell r="H3714">
            <v>6</v>
          </cell>
        </row>
        <row r="3715">
          <cell r="H3715">
            <v>8</v>
          </cell>
        </row>
        <row r="3716">
          <cell r="H3716">
            <v>190</v>
          </cell>
          <cell r="T3716">
            <v>2.125</v>
          </cell>
        </row>
        <row r="3717">
          <cell r="H3717">
            <v>5</v>
          </cell>
        </row>
        <row r="3718">
          <cell r="H3718">
            <v>29</v>
          </cell>
        </row>
        <row r="3719">
          <cell r="H3719">
            <v>19</v>
          </cell>
        </row>
        <row r="3720">
          <cell r="H3720">
            <v>3</v>
          </cell>
        </row>
        <row r="3721">
          <cell r="H3721">
            <v>1</v>
          </cell>
        </row>
        <row r="3722">
          <cell r="H3722">
            <v>3</v>
          </cell>
        </row>
        <row r="3723">
          <cell r="H3723">
            <v>34</v>
          </cell>
          <cell r="T3723">
            <v>0.85</v>
          </cell>
          <cell r="X3723">
            <v>0.42499999999999999</v>
          </cell>
        </row>
        <row r="3724">
          <cell r="H3724">
            <v>7</v>
          </cell>
        </row>
        <row r="3725">
          <cell r="H3725">
            <v>7</v>
          </cell>
        </row>
        <row r="3726">
          <cell r="H3726">
            <v>1</v>
          </cell>
        </row>
        <row r="3727">
          <cell r="H3727">
            <v>2</v>
          </cell>
        </row>
        <row r="3728">
          <cell r="H3728">
            <v>1</v>
          </cell>
        </row>
        <row r="3729">
          <cell r="H3729">
            <v>18</v>
          </cell>
        </row>
        <row r="3730">
          <cell r="H3730">
            <v>1</v>
          </cell>
        </row>
        <row r="3731">
          <cell r="H3731">
            <v>1</v>
          </cell>
        </row>
        <row r="3732">
          <cell r="H3732">
            <v>3</v>
          </cell>
        </row>
        <row r="3733">
          <cell r="H3733">
            <v>12</v>
          </cell>
        </row>
        <row r="3734">
          <cell r="H3734">
            <v>1</v>
          </cell>
        </row>
        <row r="3735">
          <cell r="H3735">
            <v>2</v>
          </cell>
        </row>
        <row r="3736">
          <cell r="H3736">
            <v>5</v>
          </cell>
        </row>
        <row r="3737">
          <cell r="H3737">
            <v>1</v>
          </cell>
        </row>
        <row r="3738">
          <cell r="H3738">
            <v>1</v>
          </cell>
        </row>
        <row r="3739">
          <cell r="H3739">
            <v>20</v>
          </cell>
        </row>
        <row r="3740">
          <cell r="H3740">
            <v>17</v>
          </cell>
        </row>
        <row r="3741">
          <cell r="H3741">
            <v>2</v>
          </cell>
        </row>
        <row r="3742">
          <cell r="H3742">
            <v>1</v>
          </cell>
        </row>
        <row r="3743">
          <cell r="H3743">
            <v>1</v>
          </cell>
        </row>
        <row r="3744">
          <cell r="H3744">
            <v>1</v>
          </cell>
          <cell r="T3744">
            <v>0.85</v>
          </cell>
        </row>
        <row r="3745">
          <cell r="H3745">
            <v>15</v>
          </cell>
        </row>
        <row r="3746">
          <cell r="H3746">
            <v>3</v>
          </cell>
        </row>
        <row r="3747">
          <cell r="H3747">
            <v>4</v>
          </cell>
        </row>
        <row r="3748">
          <cell r="H3748">
            <v>2</v>
          </cell>
        </row>
        <row r="3749">
          <cell r="H3749">
            <v>1</v>
          </cell>
        </row>
        <row r="3750">
          <cell r="H3750">
            <v>1</v>
          </cell>
        </row>
        <row r="3751">
          <cell r="H3751">
            <v>8</v>
          </cell>
        </row>
        <row r="3752">
          <cell r="H3752">
            <v>4</v>
          </cell>
        </row>
        <row r="3753">
          <cell r="H3753">
            <v>5</v>
          </cell>
        </row>
        <row r="3754">
          <cell r="H3754">
            <v>323</v>
          </cell>
        </row>
        <row r="3755">
          <cell r="H3755">
            <v>44</v>
          </cell>
        </row>
        <row r="3756">
          <cell r="H3756">
            <v>1</v>
          </cell>
        </row>
        <row r="3757">
          <cell r="H3757">
            <v>1</v>
          </cell>
        </row>
        <row r="3758">
          <cell r="H3758">
            <v>1</v>
          </cell>
        </row>
        <row r="3759">
          <cell r="H3759">
            <v>2</v>
          </cell>
        </row>
        <row r="3760">
          <cell r="H3760">
            <v>4</v>
          </cell>
        </row>
        <row r="3761">
          <cell r="H3761">
            <v>1</v>
          </cell>
        </row>
        <row r="3762">
          <cell r="H3762">
            <v>1</v>
          </cell>
        </row>
        <row r="3763">
          <cell r="H3763">
            <v>4</v>
          </cell>
        </row>
        <row r="3764">
          <cell r="H3764">
            <v>1</v>
          </cell>
        </row>
        <row r="3765">
          <cell r="H3765">
            <v>1</v>
          </cell>
        </row>
        <row r="3766">
          <cell r="H3766">
            <v>5</v>
          </cell>
        </row>
        <row r="3767">
          <cell r="H3767">
            <v>1</v>
          </cell>
        </row>
        <row r="3768">
          <cell r="H3768">
            <v>1</v>
          </cell>
        </row>
        <row r="3769">
          <cell r="H3769">
            <v>12</v>
          </cell>
        </row>
        <row r="3770">
          <cell r="H3770">
            <v>1</v>
          </cell>
        </row>
        <row r="3771">
          <cell r="H3771">
            <v>1</v>
          </cell>
        </row>
        <row r="3772">
          <cell r="H3772">
            <v>2</v>
          </cell>
        </row>
        <row r="3773">
          <cell r="H3773">
            <v>1</v>
          </cell>
        </row>
        <row r="3774">
          <cell r="H3774">
            <v>5</v>
          </cell>
        </row>
        <row r="3775">
          <cell r="H3775">
            <v>2</v>
          </cell>
        </row>
        <row r="3776">
          <cell r="H3776">
            <v>3</v>
          </cell>
        </row>
        <row r="3777">
          <cell r="H3777">
            <v>3</v>
          </cell>
        </row>
        <row r="3779">
          <cell r="H3779">
            <v>371</v>
          </cell>
        </row>
        <row r="3780">
          <cell r="H3780">
            <v>3</v>
          </cell>
        </row>
        <row r="3781">
          <cell r="H3781">
            <v>3</v>
          </cell>
        </row>
        <row r="3782">
          <cell r="H3782">
            <v>3</v>
          </cell>
        </row>
        <row r="3783">
          <cell r="H3783">
            <v>2</v>
          </cell>
        </row>
        <row r="3784">
          <cell r="H3784">
            <v>1</v>
          </cell>
        </row>
        <row r="3785">
          <cell r="H3785">
            <v>5</v>
          </cell>
        </row>
        <row r="3786">
          <cell r="H3786">
            <v>1</v>
          </cell>
        </row>
        <row r="3787">
          <cell r="H3787">
            <v>8</v>
          </cell>
        </row>
        <row r="3788">
          <cell r="H3788">
            <v>1</v>
          </cell>
        </row>
        <row r="3789">
          <cell r="H3789">
            <v>2</v>
          </cell>
        </row>
        <row r="3790">
          <cell r="H3790">
            <v>1</v>
          </cell>
        </row>
        <row r="3791">
          <cell r="H3791">
            <v>1</v>
          </cell>
        </row>
        <row r="3792">
          <cell r="H3792">
            <v>2</v>
          </cell>
        </row>
        <row r="3793">
          <cell r="H3793">
            <v>2</v>
          </cell>
        </row>
        <row r="3794">
          <cell r="H3794">
            <v>1</v>
          </cell>
        </row>
        <row r="3795">
          <cell r="H3795">
            <v>5</v>
          </cell>
        </row>
        <row r="3796">
          <cell r="H3796">
            <v>7</v>
          </cell>
        </row>
        <row r="3797">
          <cell r="H3797">
            <v>1</v>
          </cell>
        </row>
        <row r="3798">
          <cell r="H3798">
            <v>1</v>
          </cell>
        </row>
        <row r="3799">
          <cell r="H3799">
            <v>2</v>
          </cell>
        </row>
        <row r="3833">
          <cell r="AE3833">
            <v>1</v>
          </cell>
        </row>
        <row r="6077">
          <cell r="H6077">
            <v>1</v>
          </cell>
        </row>
        <row r="6078">
          <cell r="H6078">
            <v>1</v>
          </cell>
        </row>
        <row r="6079">
          <cell r="H6079">
            <v>71</v>
          </cell>
        </row>
        <row r="6080">
          <cell r="H6080">
            <v>3</v>
          </cell>
        </row>
        <row r="6081">
          <cell r="H6081">
            <v>1</v>
          </cell>
        </row>
        <row r="6082">
          <cell r="H6082">
            <v>1</v>
          </cell>
        </row>
        <row r="6083">
          <cell r="H6083">
            <v>134</v>
          </cell>
        </row>
        <row r="6084">
          <cell r="H6084">
            <v>1</v>
          </cell>
        </row>
        <row r="6085">
          <cell r="H6085">
            <v>3</v>
          </cell>
        </row>
        <row r="6086">
          <cell r="H6086">
            <v>1</v>
          </cell>
        </row>
        <row r="6087">
          <cell r="H6087">
            <v>1</v>
          </cell>
        </row>
        <row r="6088">
          <cell r="H6088">
            <v>1</v>
          </cell>
        </row>
        <row r="6089">
          <cell r="H6089">
            <v>6</v>
          </cell>
        </row>
        <row r="6090">
          <cell r="H6090">
            <v>73</v>
          </cell>
        </row>
        <row r="6091">
          <cell r="H6091">
            <v>111</v>
          </cell>
        </row>
        <row r="6092">
          <cell r="H6092">
            <v>1</v>
          </cell>
        </row>
        <row r="6093">
          <cell r="H6093">
            <v>1</v>
          </cell>
        </row>
        <row r="6094">
          <cell r="H6094">
            <v>1</v>
          </cell>
        </row>
        <row r="6095">
          <cell r="H6095">
            <v>1</v>
          </cell>
        </row>
        <row r="6096">
          <cell r="H6096">
            <v>2</v>
          </cell>
        </row>
        <row r="6097">
          <cell r="H6097">
            <v>2</v>
          </cell>
        </row>
        <row r="6098">
          <cell r="H6098">
            <v>7</v>
          </cell>
        </row>
        <row r="6099">
          <cell r="H6099">
            <v>1</v>
          </cell>
        </row>
        <row r="6100">
          <cell r="H6100">
            <v>2</v>
          </cell>
        </row>
      </sheetData>
      <sheetData sheetId="4"/>
      <sheetData sheetId="5"/>
      <sheetData sheetId="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info1.ma.slu.se/max/www_max.acgi$Station?ID=Intro&amp;pID=121&amp;sID=426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mailto:maria.kahlert@slu.se" TargetMode="External"/><Relationship Id="rId18" Type="http://schemas.openxmlformats.org/officeDocument/2006/relationships/hyperlink" Target="mailto:maria.kahlert@slu.se" TargetMode="External"/><Relationship Id="rId26" Type="http://schemas.openxmlformats.org/officeDocument/2006/relationships/hyperlink" Target="mailto:marie.m.eriksson@lansstyrelsen.se%20040-252603" TargetMode="External"/><Relationship Id="rId39" Type="http://schemas.openxmlformats.org/officeDocument/2006/relationships/hyperlink" Target="mailto:marie.m.eriksson@lansstyrelsen.se%20040-252603" TargetMode="External"/><Relationship Id="rId21" Type="http://schemas.openxmlformats.org/officeDocument/2006/relationships/hyperlink" Target="mailto:maria.kahlert@slu.se" TargetMode="External"/><Relationship Id="rId34" Type="http://schemas.openxmlformats.org/officeDocument/2006/relationships/hyperlink" Target="mailto:marie.m.eriksson@lansstyrelsen.se%20040-252603" TargetMode="External"/><Relationship Id="rId42" Type="http://schemas.openxmlformats.org/officeDocument/2006/relationships/hyperlink" Target="mailto:marie.m.eriksson@lansstyrelsen.se%20040-252603" TargetMode="External"/><Relationship Id="rId47" Type="http://schemas.openxmlformats.org/officeDocument/2006/relationships/hyperlink" Target="mailto:marie.m.eriksson@lansstyrelsen.se%20040-252603" TargetMode="External"/><Relationship Id="rId50" Type="http://schemas.openxmlformats.org/officeDocument/2006/relationships/hyperlink" Target="mailto:marie.m.eriksson@lansstyrelsen.se%20040-252603" TargetMode="External"/><Relationship Id="rId55" Type="http://schemas.openxmlformats.org/officeDocument/2006/relationships/hyperlink" Target="mailto:marie.m.eriksson@lansstyrelsen.se%20040-252603" TargetMode="External"/><Relationship Id="rId63" Type="http://schemas.openxmlformats.org/officeDocument/2006/relationships/hyperlink" Target="mailto:marie.m.eriksson@lansstyrelsen.se%20040-252603" TargetMode="External"/><Relationship Id="rId68" Type="http://schemas.openxmlformats.org/officeDocument/2006/relationships/hyperlink" Target="mailto:marie.m.eriksson@lansstyrelsen.se%20040-252603" TargetMode="External"/><Relationship Id="rId7" Type="http://schemas.openxmlformats.org/officeDocument/2006/relationships/hyperlink" Target="mailto:maria.kahlert@slu.se" TargetMode="External"/><Relationship Id="rId71" Type="http://schemas.openxmlformats.org/officeDocument/2006/relationships/hyperlink" Target="mailto:Maria.Kahlert@slu.se" TargetMode="External"/><Relationship Id="rId2" Type="http://schemas.openxmlformats.org/officeDocument/2006/relationships/hyperlink" Target="mailto:maria.kahlert@slu.se" TargetMode="External"/><Relationship Id="rId16" Type="http://schemas.openxmlformats.org/officeDocument/2006/relationships/hyperlink" Target="mailto:maria.kahlert@slu.se" TargetMode="External"/><Relationship Id="rId29" Type="http://schemas.openxmlformats.org/officeDocument/2006/relationships/hyperlink" Target="mailto:marie.m.eriksson@lansstyrelsen.se%20040-252603" TargetMode="External"/><Relationship Id="rId11" Type="http://schemas.openxmlformats.org/officeDocument/2006/relationships/hyperlink" Target="mailto:maria.kahlert@slu.se" TargetMode="External"/><Relationship Id="rId24" Type="http://schemas.openxmlformats.org/officeDocument/2006/relationships/hyperlink" Target="mailto:marie.m.eriksson@lansstyrelsen.se%20040-252603" TargetMode="External"/><Relationship Id="rId32" Type="http://schemas.openxmlformats.org/officeDocument/2006/relationships/hyperlink" Target="mailto:marie.m.eriksson@lansstyrelsen.se%20040-252603" TargetMode="External"/><Relationship Id="rId37" Type="http://schemas.openxmlformats.org/officeDocument/2006/relationships/hyperlink" Target="mailto:marie.m.eriksson@lansstyrelsen.se%20040-252603" TargetMode="External"/><Relationship Id="rId40" Type="http://schemas.openxmlformats.org/officeDocument/2006/relationships/hyperlink" Target="mailto:marie.m.eriksson@lansstyrelsen.se%20040-252603" TargetMode="External"/><Relationship Id="rId45" Type="http://schemas.openxmlformats.org/officeDocument/2006/relationships/hyperlink" Target="mailto:marie.m.eriksson@lansstyrelsen.se%20040-252603" TargetMode="External"/><Relationship Id="rId53" Type="http://schemas.openxmlformats.org/officeDocument/2006/relationships/hyperlink" Target="mailto:marie.m.eriksson@lansstyrelsen.se%20040-252603" TargetMode="External"/><Relationship Id="rId58" Type="http://schemas.openxmlformats.org/officeDocument/2006/relationships/hyperlink" Target="mailto:marie.m.eriksson@lansstyrelsen.se%20040-252603" TargetMode="External"/><Relationship Id="rId66" Type="http://schemas.openxmlformats.org/officeDocument/2006/relationships/hyperlink" Target="mailto:marie.m.eriksson@lansstyrelsen.se%20040-252603" TargetMode="External"/><Relationship Id="rId74" Type="http://schemas.openxmlformats.org/officeDocument/2006/relationships/vmlDrawing" Target="../drawings/vmlDrawing2.vml"/><Relationship Id="rId5" Type="http://schemas.openxmlformats.org/officeDocument/2006/relationships/hyperlink" Target="mailto:maria.kahlert@slu.se" TargetMode="External"/><Relationship Id="rId15" Type="http://schemas.openxmlformats.org/officeDocument/2006/relationships/hyperlink" Target="mailto:maria.kahlert@slu.se" TargetMode="External"/><Relationship Id="rId23" Type="http://schemas.openxmlformats.org/officeDocument/2006/relationships/hyperlink" Target="mailto:Anna.Lofholm@lansstyrelsen.se" TargetMode="External"/><Relationship Id="rId28" Type="http://schemas.openxmlformats.org/officeDocument/2006/relationships/hyperlink" Target="mailto:marie.m.eriksson@lansstyrelsen.se%20040-252603" TargetMode="External"/><Relationship Id="rId36" Type="http://schemas.openxmlformats.org/officeDocument/2006/relationships/hyperlink" Target="mailto:marie.m.eriksson@lansstyrelsen.se%20040-252603" TargetMode="External"/><Relationship Id="rId49" Type="http://schemas.openxmlformats.org/officeDocument/2006/relationships/hyperlink" Target="mailto:marie.m.eriksson@lansstyrelsen.se%20040-252603" TargetMode="External"/><Relationship Id="rId57" Type="http://schemas.openxmlformats.org/officeDocument/2006/relationships/hyperlink" Target="mailto:marie.m.eriksson@lansstyrelsen.se%20040-252603" TargetMode="External"/><Relationship Id="rId61" Type="http://schemas.openxmlformats.org/officeDocument/2006/relationships/hyperlink" Target="mailto:marie.m.eriksson@lansstyrelsen.se%20040-252603" TargetMode="External"/><Relationship Id="rId10" Type="http://schemas.openxmlformats.org/officeDocument/2006/relationships/hyperlink" Target="mailto:maria.kahlert@slu.se" TargetMode="External"/><Relationship Id="rId19" Type="http://schemas.openxmlformats.org/officeDocument/2006/relationships/hyperlink" Target="mailto:maria.kahlert@slu.se" TargetMode="External"/><Relationship Id="rId31" Type="http://schemas.openxmlformats.org/officeDocument/2006/relationships/hyperlink" Target="mailto:marie.m.eriksson@lansstyrelsen.se%20040-252603" TargetMode="External"/><Relationship Id="rId44" Type="http://schemas.openxmlformats.org/officeDocument/2006/relationships/hyperlink" Target="mailto:marie.m.eriksson@lansstyrelsen.se%20040-252603" TargetMode="External"/><Relationship Id="rId52" Type="http://schemas.openxmlformats.org/officeDocument/2006/relationships/hyperlink" Target="mailto:marie.m.eriksson@lansstyrelsen.se%20040-252603" TargetMode="External"/><Relationship Id="rId60" Type="http://schemas.openxmlformats.org/officeDocument/2006/relationships/hyperlink" Target="mailto:marie.m.eriksson@lansstyrelsen.se%20040-252603" TargetMode="External"/><Relationship Id="rId65" Type="http://schemas.openxmlformats.org/officeDocument/2006/relationships/hyperlink" Target="mailto:marie.m.eriksson@lansstyrelsen.se%20040-252603" TargetMode="External"/><Relationship Id="rId73" Type="http://schemas.openxmlformats.org/officeDocument/2006/relationships/hyperlink" Target="mailto:Maria.Kahlert@slu.se" TargetMode="External"/><Relationship Id="rId4" Type="http://schemas.openxmlformats.org/officeDocument/2006/relationships/hyperlink" Target="mailto:maria.kahlert@slu.se" TargetMode="External"/><Relationship Id="rId9" Type="http://schemas.openxmlformats.org/officeDocument/2006/relationships/hyperlink" Target="mailto:maria.kahlert@slu.se" TargetMode="External"/><Relationship Id="rId14" Type="http://schemas.openxmlformats.org/officeDocument/2006/relationships/hyperlink" Target="mailto:maria.kahlert@slu.se" TargetMode="External"/><Relationship Id="rId22" Type="http://schemas.openxmlformats.org/officeDocument/2006/relationships/hyperlink" Target="mailto:maria.kahlert@slu.se" TargetMode="External"/><Relationship Id="rId27" Type="http://schemas.openxmlformats.org/officeDocument/2006/relationships/hyperlink" Target="mailto:marie.m.eriksson@lansstyrelsen.se%20040-252603" TargetMode="External"/><Relationship Id="rId30" Type="http://schemas.openxmlformats.org/officeDocument/2006/relationships/hyperlink" Target="mailto:marie.m.eriksson@lansstyrelsen.se%20040-252603" TargetMode="External"/><Relationship Id="rId35" Type="http://schemas.openxmlformats.org/officeDocument/2006/relationships/hyperlink" Target="mailto:marie.m.eriksson@lansstyrelsen.se%20040-252603" TargetMode="External"/><Relationship Id="rId43" Type="http://schemas.openxmlformats.org/officeDocument/2006/relationships/hyperlink" Target="mailto:marie.m.eriksson@lansstyrelsen.se%20040-252603" TargetMode="External"/><Relationship Id="rId48" Type="http://schemas.openxmlformats.org/officeDocument/2006/relationships/hyperlink" Target="mailto:marie.m.eriksson@lansstyrelsen.se%20040-252603" TargetMode="External"/><Relationship Id="rId56" Type="http://schemas.openxmlformats.org/officeDocument/2006/relationships/hyperlink" Target="mailto:marie.m.eriksson@lansstyrelsen.se%20040-252603" TargetMode="External"/><Relationship Id="rId64" Type="http://schemas.openxmlformats.org/officeDocument/2006/relationships/hyperlink" Target="mailto:marie.m.eriksson@lansstyrelsen.se%20040-252603" TargetMode="External"/><Relationship Id="rId69" Type="http://schemas.openxmlformats.org/officeDocument/2006/relationships/hyperlink" Target="mailto:marie.m.eriksson@lansstyrelsen.se%20040-252603" TargetMode="External"/><Relationship Id="rId8" Type="http://schemas.openxmlformats.org/officeDocument/2006/relationships/hyperlink" Target="mailto:maria.kahlert@slu.se" TargetMode="External"/><Relationship Id="rId51" Type="http://schemas.openxmlformats.org/officeDocument/2006/relationships/hyperlink" Target="mailto:marie.m.eriksson@lansstyrelsen.se%20040-252603" TargetMode="External"/><Relationship Id="rId72" Type="http://schemas.openxmlformats.org/officeDocument/2006/relationships/hyperlink" Target="mailto:Fredrik.Pilstrom@slu.se" TargetMode="External"/><Relationship Id="rId3" Type="http://schemas.openxmlformats.org/officeDocument/2006/relationships/hyperlink" Target="mailto:maria.kahlert@slu.se" TargetMode="External"/><Relationship Id="rId12" Type="http://schemas.openxmlformats.org/officeDocument/2006/relationships/hyperlink" Target="mailto:maria.kahlert@slu.se" TargetMode="External"/><Relationship Id="rId17" Type="http://schemas.openxmlformats.org/officeDocument/2006/relationships/hyperlink" Target="mailto:maria.kahlert@slu.se" TargetMode="External"/><Relationship Id="rId25" Type="http://schemas.openxmlformats.org/officeDocument/2006/relationships/hyperlink" Target="mailto:marie.m.eriksson@lansstyrelsen.se%20040-252603" TargetMode="External"/><Relationship Id="rId33" Type="http://schemas.openxmlformats.org/officeDocument/2006/relationships/hyperlink" Target="mailto:marie.m.eriksson@lansstyrelsen.se%20040-252603" TargetMode="External"/><Relationship Id="rId38" Type="http://schemas.openxmlformats.org/officeDocument/2006/relationships/hyperlink" Target="mailto:marie.m.eriksson@lansstyrelsen.se%20040-252603" TargetMode="External"/><Relationship Id="rId46" Type="http://schemas.openxmlformats.org/officeDocument/2006/relationships/hyperlink" Target="mailto:marie.m.eriksson@lansstyrelsen.se%20040-252603" TargetMode="External"/><Relationship Id="rId59" Type="http://schemas.openxmlformats.org/officeDocument/2006/relationships/hyperlink" Target="mailto:marie.m.eriksson@lansstyrelsen.se%20040-252603" TargetMode="External"/><Relationship Id="rId67" Type="http://schemas.openxmlformats.org/officeDocument/2006/relationships/hyperlink" Target="mailto:marie.m.eriksson@lansstyrelsen.se%20040-252603" TargetMode="External"/><Relationship Id="rId20" Type="http://schemas.openxmlformats.org/officeDocument/2006/relationships/hyperlink" Target="mailto:maria.kahlert@slu.se" TargetMode="External"/><Relationship Id="rId41" Type="http://schemas.openxmlformats.org/officeDocument/2006/relationships/hyperlink" Target="mailto:marie.m.eriksson@lansstyrelsen.se%20040-252603" TargetMode="External"/><Relationship Id="rId54" Type="http://schemas.openxmlformats.org/officeDocument/2006/relationships/hyperlink" Target="mailto:marie.m.eriksson@lansstyrelsen.se%20040-252603" TargetMode="External"/><Relationship Id="rId62" Type="http://schemas.openxmlformats.org/officeDocument/2006/relationships/hyperlink" Target="mailto:marie.m.eriksson@lansstyrelsen.se%20040-252603" TargetMode="External"/><Relationship Id="rId70" Type="http://schemas.openxmlformats.org/officeDocument/2006/relationships/hyperlink" Target="mailto:Fredrik.Pilstrom@slu.se" TargetMode="External"/><Relationship Id="rId75" Type="http://schemas.openxmlformats.org/officeDocument/2006/relationships/comments" Target="../comments2.xml"/><Relationship Id="rId1" Type="http://schemas.openxmlformats.org/officeDocument/2006/relationships/hyperlink" Target="mailto:maria.kahlert@slu.se" TargetMode="External"/><Relationship Id="rId6" Type="http://schemas.openxmlformats.org/officeDocument/2006/relationships/hyperlink" Target="mailto:maria.kahlert@slu.se"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mailto:sandell.bernt.s-v-konsult@telia.com" TargetMode="External"/><Relationship Id="rId7" Type="http://schemas.openxmlformats.org/officeDocument/2006/relationships/comments" Target="../comments5.xml"/><Relationship Id="rId2" Type="http://schemas.openxmlformats.org/officeDocument/2006/relationships/hyperlink" Target="mailto:sandell.bernt.s-v-konsult@telia.com" TargetMode="External"/><Relationship Id="rId1" Type="http://schemas.openxmlformats.org/officeDocument/2006/relationships/hyperlink" Target="mailto:sandell.bernt.s-v-konsult@telia.com" TargetMode="External"/><Relationship Id="rId6" Type="http://schemas.openxmlformats.org/officeDocument/2006/relationships/vmlDrawing" Target="../drawings/vmlDrawing5.vml"/><Relationship Id="rId5" Type="http://schemas.openxmlformats.org/officeDocument/2006/relationships/printerSettings" Target="../printerSettings/printerSettings2.bin"/><Relationship Id="rId4" Type="http://schemas.openxmlformats.org/officeDocument/2006/relationships/hyperlink" Target="mailto:sandell.bernt.s-v-konsult@telia.com"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dimension ref="A1:CQT458"/>
  <sheetViews>
    <sheetView zoomScale="75" zoomScaleNormal="75" workbookViewId="0">
      <pane xSplit="5280" ySplit="3585" topLeftCell="ES421" activePane="bottomRight"/>
      <selection activeCell="A283" sqref="A283:XFD283"/>
      <selection pane="topRight" activeCell="AA283" sqref="AA283"/>
      <selection pane="bottomLeft" activeCell="A69" sqref="A69:XFD69"/>
      <selection pane="bottomRight" activeCell="EU455" sqref="EU455"/>
    </sheetView>
  </sheetViews>
  <sheetFormatPr defaultColWidth="8.85546875" defaultRowHeight="12.75"/>
  <cols>
    <col min="1" max="1" width="17.140625" customWidth="1"/>
    <col min="2" max="2" width="7.42578125" customWidth="1"/>
    <col min="3" max="3" width="21.5703125" style="68" customWidth="1"/>
    <col min="4" max="5" width="16.42578125" customWidth="1"/>
    <col min="6" max="6" width="18.42578125" customWidth="1"/>
    <col min="7" max="11" width="4" customWidth="1"/>
    <col min="12" max="12" width="13.140625" style="85" customWidth="1"/>
    <col min="13" max="22" width="4" customWidth="1"/>
    <col min="23" max="27" width="6" customWidth="1"/>
    <col min="29" max="30" width="9" bestFit="1" customWidth="1"/>
    <col min="34" max="34" width="9.28515625" bestFit="1" customWidth="1"/>
    <col min="35" max="35" width="11.5703125" customWidth="1"/>
    <col min="36" max="36" width="12.28515625" customWidth="1"/>
    <col min="37" max="37" width="13.5703125" customWidth="1"/>
    <col min="38" max="38" width="11.140625" customWidth="1"/>
    <col min="39" max="39" width="11.28515625" bestFit="1" customWidth="1"/>
    <col min="40" max="57" width="9" bestFit="1" customWidth="1"/>
    <col min="74" max="74" width="11.7109375" customWidth="1"/>
    <col min="78" max="100" width="8.85546875" customWidth="1"/>
    <col min="101" max="101" width="8.85546875" style="114" customWidth="1"/>
    <col min="102" max="102" width="8.85546875" customWidth="1"/>
    <col min="103" max="103" width="15.140625" customWidth="1"/>
    <col min="104" max="104" width="12.5703125" customWidth="1"/>
    <col min="105" max="141" width="8.85546875" customWidth="1"/>
    <col min="156" max="275" width="8.85546875" customWidth="1"/>
    <col min="276" max="276" width="8.85546875" style="89" customWidth="1"/>
    <col min="277" max="277" width="8.85546875" customWidth="1"/>
    <col min="278" max="278" width="8.85546875" style="90" customWidth="1"/>
    <col min="279" max="279" width="8.85546875" style="91" customWidth="1"/>
    <col min="280" max="280" width="8.85546875" customWidth="1"/>
    <col min="281" max="281" width="8.85546875" style="90" customWidth="1"/>
    <col min="282" max="283" width="8.85546875" customWidth="1"/>
    <col min="284" max="284" width="8.85546875" style="90" customWidth="1"/>
    <col min="285" max="286" width="8.85546875" customWidth="1"/>
    <col min="287" max="287" width="8.85546875" style="90" customWidth="1"/>
    <col min="288" max="291" width="13" style="92" customWidth="1"/>
    <col min="292" max="292" width="8.85546875" customWidth="1"/>
    <col min="293" max="293" width="10.7109375" customWidth="1"/>
    <col min="294" max="296" width="8.85546875" customWidth="1"/>
    <col min="297" max="298" width="9" customWidth="1"/>
    <col min="299" max="908" width="8.85546875" customWidth="1"/>
    <col min="909" max="909" width="11.85546875" customWidth="1"/>
    <col min="910" max="1489" width="8.85546875" customWidth="1"/>
    <col min="1571" max="1571" width="17.140625" customWidth="1"/>
    <col min="2344" max="2486" width="8.85546875" customWidth="1"/>
  </cols>
  <sheetData>
    <row r="1" spans="1:2490" ht="183.75">
      <c r="A1" s="1" t="s">
        <v>0</v>
      </c>
      <c r="B1" s="2" t="s">
        <v>1</v>
      </c>
      <c r="C1" s="3" t="s">
        <v>2</v>
      </c>
      <c r="D1" s="2" t="s">
        <v>3</v>
      </c>
      <c r="E1" s="2" t="s">
        <v>4</v>
      </c>
      <c r="F1" s="2" t="s">
        <v>5</v>
      </c>
      <c r="G1" s="4" t="s">
        <v>6</v>
      </c>
      <c r="H1" s="2" t="s">
        <v>7</v>
      </c>
      <c r="I1" s="2" t="s">
        <v>8</v>
      </c>
      <c r="J1" s="2" t="s">
        <v>9</v>
      </c>
      <c r="K1" s="4" t="s">
        <v>10</v>
      </c>
      <c r="L1" s="4" t="s">
        <v>11</v>
      </c>
      <c r="M1" s="2" t="s">
        <v>12</v>
      </c>
      <c r="N1" s="4" t="s">
        <v>13</v>
      </c>
      <c r="O1" s="2" t="s">
        <v>14</v>
      </c>
      <c r="P1" s="4" t="s">
        <v>15</v>
      </c>
      <c r="Q1" s="2" t="s">
        <v>16</v>
      </c>
      <c r="R1" s="2" t="s">
        <v>17</v>
      </c>
      <c r="S1" s="2" t="s">
        <v>18</v>
      </c>
      <c r="T1" s="2" t="s">
        <v>19</v>
      </c>
      <c r="U1" s="2" t="s">
        <v>20</v>
      </c>
      <c r="V1" s="2" t="s">
        <v>21</v>
      </c>
      <c r="W1" s="2" t="s">
        <v>22</v>
      </c>
      <c r="X1" s="2" t="s">
        <v>23</v>
      </c>
      <c r="Y1" s="2" t="s">
        <v>24</v>
      </c>
      <c r="Z1" s="2" t="s">
        <v>25</v>
      </c>
      <c r="AA1" s="2" t="s">
        <v>26</v>
      </c>
      <c r="AB1" t="s">
        <v>27</v>
      </c>
      <c r="AC1" t="s">
        <v>28</v>
      </c>
      <c r="AD1" t="s">
        <v>29</v>
      </c>
      <c r="AE1" t="s">
        <v>30</v>
      </c>
      <c r="AF1" t="s">
        <v>31</v>
      </c>
      <c r="AG1" t="s">
        <v>32</v>
      </c>
      <c r="AH1" t="s">
        <v>33</v>
      </c>
      <c r="AI1" t="s">
        <v>34</v>
      </c>
      <c r="AJ1" t="s">
        <v>35</v>
      </c>
      <c r="AK1" t="s">
        <v>36</v>
      </c>
      <c r="AL1" t="s">
        <v>37</v>
      </c>
      <c r="AM1" s="5" t="s">
        <v>38</v>
      </c>
      <c r="AN1" s="5"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s="6" t="s">
        <v>70</v>
      </c>
      <c r="BT1" s="5" t="s">
        <v>71</v>
      </c>
      <c r="BV1" t="s">
        <v>72</v>
      </c>
      <c r="BW1" s="5" t="s">
        <v>73</v>
      </c>
      <c r="BX1" s="7" t="s">
        <v>74</v>
      </c>
      <c r="BY1" s="7" t="s">
        <v>75</v>
      </c>
      <c r="BZ1" s="7" t="s">
        <v>76</v>
      </c>
      <c r="CA1" s="7" t="s">
        <v>77</v>
      </c>
      <c r="CB1" s="7" t="s">
        <v>78</v>
      </c>
      <c r="CC1" s="7" t="s">
        <v>79</v>
      </c>
      <c r="CD1" s="7" t="s">
        <v>80</v>
      </c>
      <c r="CE1" s="7" t="s">
        <v>81</v>
      </c>
      <c r="CF1" s="7" t="s">
        <v>82</v>
      </c>
      <c r="CG1" s="8" t="s">
        <v>83</v>
      </c>
      <c r="CH1" s="8" t="s">
        <v>84</v>
      </c>
      <c r="CI1" s="8" t="s">
        <v>85</v>
      </c>
      <c r="CJ1" s="8" t="s">
        <v>86</v>
      </c>
      <c r="CK1" s="8" t="s">
        <v>87</v>
      </c>
      <c r="CL1" s="8" t="s">
        <v>88</v>
      </c>
      <c r="CM1" s="8" t="s">
        <v>89</v>
      </c>
      <c r="CN1" s="8" t="s">
        <v>90</v>
      </c>
      <c r="CO1" s="8" t="s">
        <v>91</v>
      </c>
      <c r="CP1" s="8" t="s">
        <v>92</v>
      </c>
      <c r="CQ1" s="8" t="s">
        <v>93</v>
      </c>
      <c r="CR1" s="8" t="s">
        <v>94</v>
      </c>
      <c r="CS1" s="8" t="s">
        <v>95</v>
      </c>
      <c r="CT1" s="8" t="s">
        <v>96</v>
      </c>
      <c r="CU1" s="8" t="s">
        <v>97</v>
      </c>
      <c r="CV1" s="8" t="s">
        <v>98</v>
      </c>
      <c r="CW1" s="9" t="s">
        <v>99</v>
      </c>
      <c r="CX1" s="10" t="s">
        <v>100</v>
      </c>
      <c r="CY1" s="10" t="s">
        <v>101</v>
      </c>
      <c r="CZ1" s="10" t="s">
        <v>102</v>
      </c>
      <c r="DA1" s="10" t="s">
        <v>103</v>
      </c>
      <c r="DB1" s="10" t="s">
        <v>104</v>
      </c>
      <c r="DC1" s="10" t="s">
        <v>105</v>
      </c>
      <c r="DD1" s="10" t="s">
        <v>106</v>
      </c>
      <c r="DE1" s="10" t="s">
        <v>107</v>
      </c>
      <c r="DF1" s="10" t="s">
        <v>108</v>
      </c>
      <c r="DG1" s="11" t="s">
        <v>109</v>
      </c>
      <c r="DH1" s="11" t="s">
        <v>110</v>
      </c>
      <c r="DI1" s="11" t="s">
        <v>111</v>
      </c>
      <c r="DJ1" s="11" t="s">
        <v>112</v>
      </c>
      <c r="DK1" s="11" t="s">
        <v>113</v>
      </c>
      <c r="DL1" s="11" t="s">
        <v>114</v>
      </c>
      <c r="DM1" s="11" t="s">
        <v>115</v>
      </c>
      <c r="DN1" s="11" t="s">
        <v>116</v>
      </c>
      <c r="DO1" s="11" t="s">
        <v>117</v>
      </c>
      <c r="DP1" s="10" t="s">
        <v>118</v>
      </c>
      <c r="DQ1" s="10" t="s">
        <v>119</v>
      </c>
      <c r="DW1" t="s">
        <v>61</v>
      </c>
      <c r="DX1" t="s">
        <v>62</v>
      </c>
      <c r="DY1" t="s">
        <v>63</v>
      </c>
      <c r="DZ1" t="s">
        <v>64</v>
      </c>
      <c r="EA1" t="s">
        <v>65</v>
      </c>
      <c r="EB1" t="s">
        <v>66</v>
      </c>
      <c r="EC1" t="s">
        <v>67</v>
      </c>
      <c r="ED1" t="s">
        <v>68</v>
      </c>
      <c r="EE1" t="s">
        <v>69</v>
      </c>
      <c r="EF1" s="5" t="s">
        <v>120</v>
      </c>
      <c r="EG1" s="5" t="s">
        <v>71</v>
      </c>
      <c r="EI1" t="s">
        <v>61</v>
      </c>
      <c r="EJ1" t="s">
        <v>62</v>
      </c>
      <c r="EK1" t="s">
        <v>63</v>
      </c>
      <c r="EL1" t="s">
        <v>64</v>
      </c>
      <c r="EM1" t="s">
        <v>65</v>
      </c>
      <c r="EN1" t="s">
        <v>66</v>
      </c>
      <c r="EO1" t="s">
        <v>67</v>
      </c>
      <c r="EP1" t="s">
        <v>68</v>
      </c>
      <c r="EQ1" t="s">
        <v>69</v>
      </c>
      <c r="ER1" s="5" t="s">
        <v>120</v>
      </c>
      <c r="ES1" s="5"/>
      <c r="ET1" s="5" t="s">
        <v>121</v>
      </c>
      <c r="EU1" s="12" t="s">
        <v>122</v>
      </c>
      <c r="EV1" s="13" t="s">
        <v>123</v>
      </c>
      <c r="EW1" s="13" t="s">
        <v>124</v>
      </c>
      <c r="EX1" s="13" t="s">
        <v>125</v>
      </c>
      <c r="EY1" s="13" t="s">
        <v>126</v>
      </c>
      <c r="EZ1" s="14" t="s">
        <v>127</v>
      </c>
      <c r="FA1" s="14" t="s">
        <v>128</v>
      </c>
      <c r="FB1" s="14" t="s">
        <v>129</v>
      </c>
      <c r="FC1" s="14" t="s">
        <v>130</v>
      </c>
      <c r="FD1" s="14" t="s">
        <v>131</v>
      </c>
      <c r="FE1" s="14" t="s">
        <v>132</v>
      </c>
      <c r="FF1" s="14" t="s">
        <v>133</v>
      </c>
      <c r="FG1" s="14" t="s">
        <v>134</v>
      </c>
      <c r="FH1" s="14" t="s">
        <v>135</v>
      </c>
      <c r="FI1" s="14" t="s">
        <v>136</v>
      </c>
      <c r="FJ1" s="14" t="s">
        <v>137</v>
      </c>
      <c r="FK1" s="14" t="s">
        <v>138</v>
      </c>
      <c r="FL1" s="14" t="s">
        <v>139</v>
      </c>
      <c r="FM1" s="14" t="s">
        <v>140</v>
      </c>
      <c r="FN1" s="14" t="s">
        <v>141</v>
      </c>
      <c r="FO1" s="14" t="s">
        <v>142</v>
      </c>
      <c r="FP1" s="14" t="s">
        <v>143</v>
      </c>
      <c r="FQ1" s="14" t="s">
        <v>144</v>
      </c>
      <c r="FR1" s="14" t="s">
        <v>145</v>
      </c>
      <c r="FS1" s="14" t="s">
        <v>146</v>
      </c>
      <c r="FT1" s="14" t="s">
        <v>147</v>
      </c>
      <c r="FU1" s="14" t="s">
        <v>148</v>
      </c>
      <c r="FV1" s="14" t="s">
        <v>149</v>
      </c>
      <c r="FW1" s="14" t="s">
        <v>150</v>
      </c>
      <c r="FX1" s="14" t="s">
        <v>151</v>
      </c>
      <c r="FY1" s="14" t="s">
        <v>152</v>
      </c>
      <c r="FZ1" s="14" t="s">
        <v>153</v>
      </c>
      <c r="GA1" s="14" t="s">
        <v>154</v>
      </c>
      <c r="GB1" s="14" t="s">
        <v>155</v>
      </c>
      <c r="GC1" s="14" t="s">
        <v>156</v>
      </c>
      <c r="GD1" s="14" t="s">
        <v>157</v>
      </c>
      <c r="GE1" s="14" t="s">
        <v>158</v>
      </c>
      <c r="GF1" s="14" t="s">
        <v>159</v>
      </c>
      <c r="GG1" s="14" t="s">
        <v>160</v>
      </c>
      <c r="GH1" s="14" t="s">
        <v>161</v>
      </c>
      <c r="GI1" s="14" t="s">
        <v>162</v>
      </c>
      <c r="GJ1" s="14" t="s">
        <v>163</v>
      </c>
      <c r="GK1" s="14" t="s">
        <v>164</v>
      </c>
      <c r="GL1" s="14" t="s">
        <v>165</v>
      </c>
      <c r="GM1" s="14" t="s">
        <v>166</v>
      </c>
      <c r="GN1" s="14" t="s">
        <v>167</v>
      </c>
      <c r="GO1" s="14" t="s">
        <v>168</v>
      </c>
      <c r="GP1" s="14" t="s">
        <v>169</v>
      </c>
      <c r="GQ1" s="14" t="s">
        <v>170</v>
      </c>
      <c r="GR1" s="14" t="s">
        <v>171</v>
      </c>
      <c r="GS1" s="14" t="s">
        <v>172</v>
      </c>
      <c r="GT1" s="14" t="s">
        <v>173</v>
      </c>
      <c r="GU1" s="14" t="s">
        <v>174</v>
      </c>
      <c r="GV1" s="14" t="s">
        <v>175</v>
      </c>
      <c r="GW1" s="14" t="s">
        <v>176</v>
      </c>
      <c r="GX1" s="14" t="s">
        <v>177</v>
      </c>
      <c r="GY1" s="14" t="s">
        <v>178</v>
      </c>
      <c r="GZ1" s="14" t="s">
        <v>179</v>
      </c>
      <c r="HA1" s="14" t="s">
        <v>180</v>
      </c>
      <c r="HB1" s="14" t="s">
        <v>181</v>
      </c>
      <c r="HC1" s="14" t="s">
        <v>182</v>
      </c>
      <c r="HD1" s="14" t="s">
        <v>183</v>
      </c>
      <c r="HE1" s="14" t="s">
        <v>184</v>
      </c>
      <c r="HF1" s="14" t="s">
        <v>185</v>
      </c>
      <c r="HG1" s="14" t="s">
        <v>186</v>
      </c>
      <c r="HH1" s="14" t="s">
        <v>187</v>
      </c>
      <c r="HI1" s="14" t="s">
        <v>188</v>
      </c>
      <c r="HJ1" s="14" t="s">
        <v>189</v>
      </c>
      <c r="HK1" s="14" t="s">
        <v>190</v>
      </c>
      <c r="HL1" s="14" t="s">
        <v>191</v>
      </c>
      <c r="HM1" s="14" t="s">
        <v>192</v>
      </c>
      <c r="HN1" s="14" t="s">
        <v>193</v>
      </c>
      <c r="HO1" s="14" t="s">
        <v>194</v>
      </c>
      <c r="HP1" s="14" t="s">
        <v>195</v>
      </c>
      <c r="HQ1" s="14" t="s">
        <v>196</v>
      </c>
      <c r="HR1" s="14" t="s">
        <v>197</v>
      </c>
      <c r="HS1" s="14" t="s">
        <v>198</v>
      </c>
      <c r="HT1" s="14" t="s">
        <v>199</v>
      </c>
      <c r="HU1" s="14" t="s">
        <v>200</v>
      </c>
      <c r="HV1" s="14" t="s">
        <v>201</v>
      </c>
      <c r="HW1" s="14" t="s">
        <v>202</v>
      </c>
      <c r="HX1" s="15" t="s">
        <v>203</v>
      </c>
      <c r="HY1" s="15" t="s">
        <v>204</v>
      </c>
      <c r="HZ1" s="15" t="s">
        <v>205</v>
      </c>
      <c r="IA1" s="15" t="s">
        <v>141</v>
      </c>
      <c r="IB1" s="15" t="s">
        <v>206</v>
      </c>
      <c r="IC1" s="15" t="s">
        <v>207</v>
      </c>
      <c r="ID1" s="15" t="s">
        <v>208</v>
      </c>
      <c r="IE1" s="15" t="s">
        <v>209</v>
      </c>
      <c r="IF1" s="15" t="s">
        <v>210</v>
      </c>
      <c r="IG1" s="15" t="s">
        <v>211</v>
      </c>
      <c r="IH1" s="15" t="s">
        <v>212</v>
      </c>
      <c r="II1" s="15" t="s">
        <v>213</v>
      </c>
      <c r="IJ1" s="15" t="s">
        <v>214</v>
      </c>
      <c r="IK1" s="15" t="s">
        <v>215</v>
      </c>
      <c r="IL1" s="15" t="s">
        <v>216</v>
      </c>
      <c r="IM1" s="15" t="s">
        <v>217</v>
      </c>
      <c r="IN1" s="15" t="s">
        <v>218</v>
      </c>
      <c r="IO1" s="15" t="s">
        <v>219</v>
      </c>
      <c r="IP1" s="15" t="s">
        <v>220</v>
      </c>
      <c r="IQ1" s="15" t="s">
        <v>221</v>
      </c>
      <c r="IR1" s="15" t="s">
        <v>222</v>
      </c>
      <c r="IS1" s="15" t="s">
        <v>223</v>
      </c>
      <c r="IT1" s="15" t="s">
        <v>224</v>
      </c>
      <c r="IU1" s="16"/>
      <c r="IV1" s="15" t="s">
        <v>225</v>
      </c>
      <c r="IW1" s="15" t="s">
        <v>226</v>
      </c>
      <c r="IX1" s="15" t="s">
        <v>227</v>
      </c>
      <c r="IY1" s="15" t="s">
        <v>228</v>
      </c>
      <c r="IZ1" s="15" t="s">
        <v>229</v>
      </c>
      <c r="JA1" s="16"/>
      <c r="JB1" s="17" t="s">
        <v>230</v>
      </c>
      <c r="JC1" s="17" t="s">
        <v>231</v>
      </c>
      <c r="JD1" s="17" t="s">
        <v>232</v>
      </c>
      <c r="JE1" s="15" t="s">
        <v>233</v>
      </c>
      <c r="JF1" s="15" t="s">
        <v>234</v>
      </c>
      <c r="JG1" s="15" t="s">
        <v>235</v>
      </c>
      <c r="JH1" s="15" t="s">
        <v>236</v>
      </c>
      <c r="JI1" s="15" t="s">
        <v>237</v>
      </c>
      <c r="JJ1" s="15" t="s">
        <v>238</v>
      </c>
      <c r="JK1" s="15" t="s">
        <v>239</v>
      </c>
      <c r="JL1" s="18" t="s">
        <v>240</v>
      </c>
      <c r="JM1" s="18" t="s">
        <v>241</v>
      </c>
      <c r="JN1" s="18" t="s">
        <v>242</v>
      </c>
      <c r="JP1" s="19" t="s">
        <v>243</v>
      </c>
      <c r="JQ1" s="20" t="s">
        <v>244</v>
      </c>
      <c r="JR1" s="21" t="s">
        <v>245</v>
      </c>
      <c r="JS1" s="22" t="s">
        <v>246</v>
      </c>
      <c r="JT1" s="20" t="s">
        <v>247</v>
      </c>
      <c r="JU1" s="21" t="s">
        <v>248</v>
      </c>
      <c r="JV1" s="20" t="s">
        <v>249</v>
      </c>
      <c r="JW1" s="20" t="s">
        <v>250</v>
      </c>
      <c r="JX1" s="21" t="s">
        <v>251</v>
      </c>
      <c r="JY1" s="20" t="s">
        <v>252</v>
      </c>
      <c r="JZ1" s="20" t="s">
        <v>253</v>
      </c>
      <c r="KA1" s="21" t="s">
        <v>254</v>
      </c>
      <c r="KB1" s="23" t="s">
        <v>255</v>
      </c>
      <c r="KC1" s="23" t="s">
        <v>255</v>
      </c>
      <c r="KD1" s="24" t="s">
        <v>256</v>
      </c>
      <c r="KE1" s="24" t="s">
        <v>256</v>
      </c>
      <c r="KF1" s="25" t="s">
        <v>257</v>
      </c>
      <c r="KG1" s="25" t="s">
        <v>258</v>
      </c>
      <c r="KH1" s="25" t="s">
        <v>259</v>
      </c>
      <c r="KI1" s="25" t="s">
        <v>260</v>
      </c>
      <c r="KJ1" s="25" t="s">
        <v>261</v>
      </c>
      <c r="KK1" s="26" t="s">
        <v>262</v>
      </c>
      <c r="KL1" s="26" t="s">
        <v>263</v>
      </c>
      <c r="KM1" s="26" t="s">
        <v>264</v>
      </c>
      <c r="KN1" s="26" t="s">
        <v>265</v>
      </c>
      <c r="KO1" s="26" t="s">
        <v>266</v>
      </c>
      <c r="KP1" s="26" t="s">
        <v>267</v>
      </c>
      <c r="KQ1" s="26" t="s">
        <v>268</v>
      </c>
      <c r="KR1" s="26" t="s">
        <v>269</v>
      </c>
      <c r="KS1" s="26" t="s">
        <v>270</v>
      </c>
      <c r="KT1" s="26" t="s">
        <v>192</v>
      </c>
      <c r="KU1" s="26" t="s">
        <v>271</v>
      </c>
      <c r="KV1" s="26" t="s">
        <v>193</v>
      </c>
      <c r="KW1" s="26" t="s">
        <v>272</v>
      </c>
      <c r="KX1" s="26" t="s">
        <v>273</v>
      </c>
      <c r="KY1" s="26" t="s">
        <v>274</v>
      </c>
      <c r="KZ1" s="26" t="s">
        <v>275</v>
      </c>
      <c r="LA1" s="26" t="s">
        <v>276</v>
      </c>
      <c r="LB1" s="26" t="s">
        <v>277</v>
      </c>
      <c r="LC1" s="26" t="s">
        <v>278</v>
      </c>
      <c r="LD1" s="26" t="s">
        <v>194</v>
      </c>
      <c r="LE1" s="26" t="s">
        <v>195</v>
      </c>
      <c r="LF1" s="26" t="s">
        <v>279</v>
      </c>
      <c r="LG1" s="26" t="s">
        <v>280</v>
      </c>
      <c r="LH1" s="26" t="s">
        <v>281</v>
      </c>
      <c r="LI1" s="26" t="s">
        <v>282</v>
      </c>
      <c r="LJ1" s="26" t="s">
        <v>283</v>
      </c>
      <c r="LK1" s="26" t="s">
        <v>284</v>
      </c>
      <c r="LL1" s="26" t="s">
        <v>285</v>
      </c>
      <c r="LM1" s="26" t="s">
        <v>286</v>
      </c>
      <c r="LN1" s="26" t="s">
        <v>287</v>
      </c>
      <c r="LO1" s="26" t="s">
        <v>288</v>
      </c>
      <c r="LP1" s="26" t="s">
        <v>289</v>
      </c>
      <c r="LQ1" s="26" t="s">
        <v>290</v>
      </c>
      <c r="LR1" s="26" t="s">
        <v>198</v>
      </c>
      <c r="LS1" s="26" t="s">
        <v>291</v>
      </c>
      <c r="LT1" s="26" t="s">
        <v>292</v>
      </c>
      <c r="LU1" s="26" t="s">
        <v>293</v>
      </c>
      <c r="LV1" s="26" t="s">
        <v>200</v>
      </c>
      <c r="LW1" s="26" t="s">
        <v>294</v>
      </c>
      <c r="LX1" s="26" t="s">
        <v>295</v>
      </c>
      <c r="LY1" s="26" t="s">
        <v>296</v>
      </c>
      <c r="LZ1" s="26" t="s">
        <v>297</v>
      </c>
      <c r="MA1" s="26" t="s">
        <v>298</v>
      </c>
      <c r="MB1" s="26" t="s">
        <v>184</v>
      </c>
      <c r="MC1" s="26" t="s">
        <v>299</v>
      </c>
      <c r="MD1" s="26" t="s">
        <v>172</v>
      </c>
      <c r="ME1" s="26" t="s">
        <v>173</v>
      </c>
      <c r="MF1" s="26" t="s">
        <v>174</v>
      </c>
      <c r="MG1" s="26" t="s">
        <v>187</v>
      </c>
      <c r="MH1" s="26" t="s">
        <v>188</v>
      </c>
      <c r="MI1" s="26" t="s">
        <v>189</v>
      </c>
      <c r="MJ1" s="26" t="s">
        <v>190</v>
      </c>
      <c r="MK1" s="27" t="s">
        <v>300</v>
      </c>
      <c r="ML1" s="26" t="s">
        <v>301</v>
      </c>
      <c r="MM1" s="26" t="s">
        <v>302</v>
      </c>
      <c r="MN1" s="26" t="s">
        <v>303</v>
      </c>
      <c r="MO1" s="26" t="s">
        <v>304</v>
      </c>
      <c r="MP1" s="26" t="s">
        <v>305</v>
      </c>
      <c r="MQ1" s="26" t="s">
        <v>177</v>
      </c>
      <c r="MR1" s="26" t="s">
        <v>178</v>
      </c>
      <c r="MS1" s="26" t="s">
        <v>179</v>
      </c>
      <c r="MT1" s="26" t="s">
        <v>180</v>
      </c>
      <c r="MU1" s="26" t="s">
        <v>181</v>
      </c>
      <c r="MV1" s="26" t="s">
        <v>182</v>
      </c>
      <c r="MW1" s="27" t="s">
        <v>306</v>
      </c>
      <c r="MX1" s="26" t="s">
        <v>307</v>
      </c>
      <c r="MY1" s="26" t="s">
        <v>308</v>
      </c>
      <c r="MZ1" s="26" t="s">
        <v>309</v>
      </c>
      <c r="NA1" s="26" t="s">
        <v>155</v>
      </c>
      <c r="NB1" s="26" t="s">
        <v>156</v>
      </c>
      <c r="NC1" s="26" t="s">
        <v>157</v>
      </c>
      <c r="ND1" s="26" t="s">
        <v>158</v>
      </c>
      <c r="NE1" s="26" t="s">
        <v>159</v>
      </c>
      <c r="NF1" s="26" t="s">
        <v>160</v>
      </c>
      <c r="NG1" s="26" t="s">
        <v>161</v>
      </c>
      <c r="NH1" s="26" t="s">
        <v>162</v>
      </c>
      <c r="NI1" s="26" t="s">
        <v>310</v>
      </c>
      <c r="NJ1" s="26" t="s">
        <v>164</v>
      </c>
      <c r="NK1" s="26" t="s">
        <v>311</v>
      </c>
      <c r="NL1" s="26" t="s">
        <v>312</v>
      </c>
      <c r="NM1" s="27" t="s">
        <v>313</v>
      </c>
      <c r="NN1" s="26" t="s">
        <v>314</v>
      </c>
      <c r="NO1" s="26" t="s">
        <v>168</v>
      </c>
      <c r="NP1" s="26" t="s">
        <v>169</v>
      </c>
      <c r="NQ1" s="26" t="s">
        <v>170</v>
      </c>
      <c r="NR1" s="27" t="s">
        <v>315</v>
      </c>
      <c r="NS1" s="26" t="s">
        <v>316</v>
      </c>
      <c r="NT1" s="26" t="s">
        <v>317</v>
      </c>
      <c r="NU1" s="26" t="s">
        <v>318</v>
      </c>
      <c r="NV1" s="26" t="s">
        <v>319</v>
      </c>
      <c r="NW1" s="26" t="s">
        <v>320</v>
      </c>
      <c r="NX1" s="26" t="s">
        <v>321</v>
      </c>
      <c r="NY1" s="26" t="s">
        <v>322</v>
      </c>
      <c r="NZ1" s="26" t="s">
        <v>323</v>
      </c>
      <c r="OA1" s="26" t="s">
        <v>324</v>
      </c>
      <c r="OB1" s="26" t="s">
        <v>325</v>
      </c>
      <c r="OC1" s="26" t="s">
        <v>326</v>
      </c>
      <c r="OD1" s="26" t="s">
        <v>327</v>
      </c>
      <c r="OE1" s="26" t="s">
        <v>328</v>
      </c>
      <c r="OF1" s="26" t="s">
        <v>329</v>
      </c>
      <c r="OG1" s="26" t="s">
        <v>120</v>
      </c>
      <c r="OH1" s="26" t="s">
        <v>330</v>
      </c>
      <c r="OI1" s="26" t="s">
        <v>331</v>
      </c>
      <c r="OJ1" s="26" t="s">
        <v>332</v>
      </c>
      <c r="OK1" s="26" t="s">
        <v>333</v>
      </c>
      <c r="OL1" s="26" t="s">
        <v>334</v>
      </c>
      <c r="OM1" s="26" t="s">
        <v>335</v>
      </c>
      <c r="ON1" s="26" t="s">
        <v>336</v>
      </c>
      <c r="OO1" s="26" t="s">
        <v>337</v>
      </c>
      <c r="OP1" s="26" t="s">
        <v>338</v>
      </c>
      <c r="OQ1" s="26" t="s">
        <v>339</v>
      </c>
      <c r="OR1" s="26" t="s">
        <v>340</v>
      </c>
      <c r="OS1" s="26" t="s">
        <v>341</v>
      </c>
      <c r="OT1" s="26" t="s">
        <v>342</v>
      </c>
      <c r="OU1" s="26" t="s">
        <v>343</v>
      </c>
      <c r="OV1" s="26" t="s">
        <v>344</v>
      </c>
      <c r="OW1" s="26" t="s">
        <v>345</v>
      </c>
      <c r="OX1" s="26" t="s">
        <v>346</v>
      </c>
      <c r="OY1" s="26" t="s">
        <v>347</v>
      </c>
      <c r="OZ1" s="26" t="s">
        <v>348</v>
      </c>
      <c r="PA1" s="26" t="s">
        <v>349</v>
      </c>
      <c r="PB1" s="26" t="s">
        <v>137</v>
      </c>
      <c r="PC1" s="26" t="s">
        <v>350</v>
      </c>
      <c r="PD1" s="26" t="s">
        <v>351</v>
      </c>
      <c r="PE1" s="26" t="s">
        <v>352</v>
      </c>
      <c r="PF1" s="26" t="s">
        <v>353</v>
      </c>
      <c r="PG1" s="26" t="s">
        <v>354</v>
      </c>
      <c r="PH1" s="26" t="s">
        <v>355</v>
      </c>
      <c r="PI1" s="26" t="s">
        <v>356</v>
      </c>
      <c r="PJ1" s="26" t="s">
        <v>357</v>
      </c>
      <c r="PK1" s="26" t="s">
        <v>358</v>
      </c>
      <c r="PL1" s="26" t="s">
        <v>359</v>
      </c>
      <c r="PM1" s="26" t="s">
        <v>360</v>
      </c>
      <c r="PN1" s="26" t="s">
        <v>361</v>
      </c>
      <c r="PO1" s="26" t="s">
        <v>362</v>
      </c>
      <c r="PP1" s="26" t="s">
        <v>363</v>
      </c>
      <c r="PQ1" s="26" t="s">
        <v>364</v>
      </c>
      <c r="PR1" s="26" t="s">
        <v>365</v>
      </c>
      <c r="PS1" s="26" t="s">
        <v>366</v>
      </c>
      <c r="PT1" s="26" t="s">
        <v>367</v>
      </c>
      <c r="PU1" s="28" t="s">
        <v>368</v>
      </c>
      <c r="PV1" s="28" t="s">
        <v>369</v>
      </c>
      <c r="PW1" s="28" t="s">
        <v>155</v>
      </c>
      <c r="PX1" s="28" t="s">
        <v>156</v>
      </c>
      <c r="PY1" s="28" t="s">
        <v>157</v>
      </c>
      <c r="PZ1" s="28" t="s">
        <v>158</v>
      </c>
      <c r="QA1" s="28" t="s">
        <v>159</v>
      </c>
      <c r="QB1" s="28" t="s">
        <v>160</v>
      </c>
      <c r="QC1" s="28" t="s">
        <v>161</v>
      </c>
      <c r="QD1" s="28" t="s">
        <v>162</v>
      </c>
      <c r="QE1" s="28" t="s">
        <v>163</v>
      </c>
      <c r="QF1" s="28" t="s">
        <v>164</v>
      </c>
      <c r="QG1" s="28" t="s">
        <v>165</v>
      </c>
      <c r="QH1" s="28" t="s">
        <v>166</v>
      </c>
      <c r="QI1" s="28" t="s">
        <v>167</v>
      </c>
      <c r="QJ1" s="28" t="s">
        <v>168</v>
      </c>
      <c r="QK1" s="28" t="s">
        <v>169</v>
      </c>
      <c r="QL1" s="28" t="s">
        <v>170</v>
      </c>
      <c r="QM1" s="28" t="s">
        <v>171</v>
      </c>
      <c r="QN1" s="28" t="s">
        <v>370</v>
      </c>
      <c r="QO1" s="28" t="s">
        <v>371</v>
      </c>
      <c r="QP1" s="28" t="s">
        <v>372</v>
      </c>
      <c r="QQ1" s="28" t="s">
        <v>373</v>
      </c>
      <c r="QR1" s="28" t="s">
        <v>374</v>
      </c>
      <c r="QS1" s="28" t="s">
        <v>375</v>
      </c>
      <c r="QT1" s="28" t="s">
        <v>376</v>
      </c>
      <c r="QU1" s="28" t="s">
        <v>172</v>
      </c>
      <c r="QV1" s="28" t="s">
        <v>173</v>
      </c>
      <c r="QW1" s="28" t="s">
        <v>174</v>
      </c>
      <c r="QX1" s="28" t="s">
        <v>175</v>
      </c>
      <c r="QY1" s="28" t="s">
        <v>299</v>
      </c>
      <c r="QZ1" s="28" t="s">
        <v>177</v>
      </c>
      <c r="RA1" s="28" t="s">
        <v>178</v>
      </c>
      <c r="RB1" s="28" t="s">
        <v>179</v>
      </c>
      <c r="RC1" s="28" t="s">
        <v>180</v>
      </c>
      <c r="RD1" s="28" t="s">
        <v>181</v>
      </c>
      <c r="RE1" s="28" t="s">
        <v>182</v>
      </c>
      <c r="RF1" s="28" t="s">
        <v>183</v>
      </c>
      <c r="RG1" s="28" t="s">
        <v>184</v>
      </c>
      <c r="RH1" s="28" t="s">
        <v>185</v>
      </c>
      <c r="RI1" s="28" t="s">
        <v>186</v>
      </c>
      <c r="RJ1" s="28" t="s">
        <v>377</v>
      </c>
      <c r="RK1" s="28" t="s">
        <v>187</v>
      </c>
      <c r="RL1" s="28" t="s">
        <v>188</v>
      </c>
      <c r="RM1" s="28" t="s">
        <v>189</v>
      </c>
      <c r="RN1" s="28" t="s">
        <v>190</v>
      </c>
      <c r="RO1" s="28" t="s">
        <v>308</v>
      </c>
      <c r="RP1" s="28" t="s">
        <v>191</v>
      </c>
      <c r="RQ1" s="28" t="s">
        <v>192</v>
      </c>
      <c r="RR1" s="28" t="s">
        <v>193</v>
      </c>
      <c r="RS1" s="28" t="s">
        <v>194</v>
      </c>
      <c r="RT1" s="28" t="s">
        <v>195</v>
      </c>
      <c r="RU1" s="28" t="s">
        <v>196</v>
      </c>
      <c r="RV1" s="28" t="s">
        <v>202</v>
      </c>
      <c r="RW1" s="28" t="s">
        <v>297</v>
      </c>
      <c r="RX1" s="28" t="s">
        <v>198</v>
      </c>
      <c r="RY1" s="28" t="s">
        <v>199</v>
      </c>
      <c r="RZ1" s="28" t="s">
        <v>200</v>
      </c>
      <c r="SA1" s="28" t="s">
        <v>378</v>
      </c>
      <c r="SB1" s="28" t="s">
        <v>379</v>
      </c>
      <c r="SC1" s="28" t="s">
        <v>380</v>
      </c>
      <c r="SD1" s="28" t="s">
        <v>264</v>
      </c>
      <c r="SE1" s="28" t="s">
        <v>265</v>
      </c>
      <c r="SF1" s="28" t="s">
        <v>266</v>
      </c>
      <c r="SG1" s="28" t="s">
        <v>267</v>
      </c>
      <c r="SH1" s="28" t="s">
        <v>381</v>
      </c>
      <c r="SI1" s="28" t="s">
        <v>382</v>
      </c>
      <c r="SJ1" s="28" t="s">
        <v>383</v>
      </c>
      <c r="SK1" s="28" t="s">
        <v>384</v>
      </c>
      <c r="SL1" s="28" t="s">
        <v>385</v>
      </c>
      <c r="SM1" s="28" t="s">
        <v>386</v>
      </c>
      <c r="SN1" s="28" t="s">
        <v>387</v>
      </c>
      <c r="SO1" s="28" t="s">
        <v>388</v>
      </c>
      <c r="SP1" s="28" t="s">
        <v>389</v>
      </c>
      <c r="SQ1" s="28" t="s">
        <v>390</v>
      </c>
      <c r="SR1" s="28" t="s">
        <v>391</v>
      </c>
      <c r="SS1" s="28" t="s">
        <v>392</v>
      </c>
      <c r="ST1" s="28" t="s">
        <v>393</v>
      </c>
      <c r="SU1" s="28" t="s">
        <v>307</v>
      </c>
      <c r="SV1" s="28" t="s">
        <v>338</v>
      </c>
      <c r="SW1" s="28" t="s">
        <v>347</v>
      </c>
      <c r="SX1" s="28" t="s">
        <v>346</v>
      </c>
      <c r="SY1" s="28" t="s">
        <v>343</v>
      </c>
      <c r="SZ1" s="28" t="s">
        <v>355</v>
      </c>
      <c r="TA1" s="28" t="s">
        <v>394</v>
      </c>
      <c r="TB1" s="28" t="s">
        <v>395</v>
      </c>
      <c r="TC1" s="28" t="s">
        <v>396</v>
      </c>
      <c r="TD1" s="28" t="s">
        <v>397</v>
      </c>
      <c r="TE1" s="28" t="s">
        <v>398</v>
      </c>
      <c r="TF1" s="28" t="s">
        <v>399</v>
      </c>
      <c r="TG1" s="28" t="s">
        <v>400</v>
      </c>
      <c r="TH1" s="28" t="s">
        <v>401</v>
      </c>
      <c r="TI1" s="28" t="s">
        <v>402</v>
      </c>
      <c r="TJ1" s="28" t="s">
        <v>403</v>
      </c>
      <c r="TK1" s="28" t="s">
        <v>404</v>
      </c>
      <c r="TL1" s="28" t="s">
        <v>405</v>
      </c>
      <c r="TM1" s="28" t="s">
        <v>406</v>
      </c>
      <c r="TN1" s="28" t="s">
        <v>407</v>
      </c>
      <c r="TO1" s="28" t="s">
        <v>408</v>
      </c>
      <c r="TP1" s="28" t="s">
        <v>409</v>
      </c>
      <c r="TQ1" s="28" t="s">
        <v>410</v>
      </c>
      <c r="TR1" s="28" t="s">
        <v>411</v>
      </c>
      <c r="TS1" s="28" t="s">
        <v>412</v>
      </c>
      <c r="TT1" s="28" t="s">
        <v>413</v>
      </c>
      <c r="TU1" s="28" t="s">
        <v>414</v>
      </c>
      <c r="TV1" s="28" t="s">
        <v>415</v>
      </c>
      <c r="TW1" s="28" t="s">
        <v>416</v>
      </c>
      <c r="TX1" s="28" t="s">
        <v>417</v>
      </c>
      <c r="TY1" s="28" t="s">
        <v>418</v>
      </c>
      <c r="TZ1" s="28" t="s">
        <v>419</v>
      </c>
      <c r="UA1" s="28" t="s">
        <v>420</v>
      </c>
      <c r="UB1" s="28" t="s">
        <v>421</v>
      </c>
      <c r="UC1" s="28" t="s">
        <v>422</v>
      </c>
      <c r="UD1" s="28" t="s">
        <v>423</v>
      </c>
      <c r="UE1" s="28" t="s">
        <v>424</v>
      </c>
      <c r="UF1" s="28" t="s">
        <v>373</v>
      </c>
      <c r="UG1" s="28" t="s">
        <v>425</v>
      </c>
      <c r="UH1" s="28" t="s">
        <v>426</v>
      </c>
      <c r="UI1" s="28" t="s">
        <v>427</v>
      </c>
      <c r="UJ1" s="28" t="s">
        <v>428</v>
      </c>
      <c r="UK1" s="28" t="s">
        <v>429</v>
      </c>
      <c r="UL1" s="28" t="s">
        <v>176</v>
      </c>
      <c r="UM1" s="28" t="s">
        <v>272</v>
      </c>
      <c r="UN1" s="28" t="s">
        <v>201</v>
      </c>
      <c r="UO1" s="29" t="s">
        <v>430</v>
      </c>
      <c r="UP1" s="29" t="s">
        <v>431</v>
      </c>
      <c r="UQ1" s="29" t="s">
        <v>432</v>
      </c>
      <c r="UR1" s="28" t="s">
        <v>433</v>
      </c>
      <c r="US1" s="28" t="s">
        <v>434</v>
      </c>
      <c r="UT1" s="28" t="s">
        <v>349</v>
      </c>
      <c r="UU1" s="30" t="s">
        <v>368</v>
      </c>
      <c r="UV1" s="30" t="s">
        <v>369</v>
      </c>
      <c r="UW1" s="30" t="s">
        <v>155</v>
      </c>
      <c r="UX1" s="30" t="s">
        <v>156</v>
      </c>
      <c r="UY1" s="30" t="s">
        <v>157</v>
      </c>
      <c r="UZ1" s="30" t="s">
        <v>158</v>
      </c>
      <c r="VA1" s="30" t="s">
        <v>159</v>
      </c>
      <c r="VB1" s="30" t="s">
        <v>160</v>
      </c>
      <c r="VC1" s="30" t="s">
        <v>161</v>
      </c>
      <c r="VD1" s="30" t="s">
        <v>162</v>
      </c>
      <c r="VE1" s="30" t="s">
        <v>163</v>
      </c>
      <c r="VF1" s="30" t="s">
        <v>164</v>
      </c>
      <c r="VG1" s="30" t="s">
        <v>165</v>
      </c>
      <c r="VH1" s="30" t="s">
        <v>166</v>
      </c>
      <c r="VI1" s="30" t="s">
        <v>167</v>
      </c>
      <c r="VJ1" s="30" t="s">
        <v>168</v>
      </c>
      <c r="VK1" s="30" t="s">
        <v>169</v>
      </c>
      <c r="VL1" s="30" t="s">
        <v>170</v>
      </c>
      <c r="VM1" s="30" t="s">
        <v>171</v>
      </c>
      <c r="VN1" s="30" t="s">
        <v>172</v>
      </c>
      <c r="VO1" s="30" t="s">
        <v>173</v>
      </c>
      <c r="VP1" s="30" t="s">
        <v>174</v>
      </c>
      <c r="VQ1" s="30" t="s">
        <v>175</v>
      </c>
      <c r="VR1" s="30" t="s">
        <v>299</v>
      </c>
      <c r="VS1" s="30" t="s">
        <v>177</v>
      </c>
      <c r="VT1" s="30" t="s">
        <v>178</v>
      </c>
      <c r="VU1" s="30" t="s">
        <v>179</v>
      </c>
      <c r="VV1" s="30" t="s">
        <v>180</v>
      </c>
      <c r="VW1" s="30" t="s">
        <v>181</v>
      </c>
      <c r="VX1" s="30" t="s">
        <v>182</v>
      </c>
      <c r="VY1" s="30" t="s">
        <v>183</v>
      </c>
      <c r="VZ1" s="30" t="s">
        <v>184</v>
      </c>
      <c r="WA1" s="30" t="s">
        <v>185</v>
      </c>
      <c r="WB1" s="30" t="s">
        <v>186</v>
      </c>
      <c r="WC1" s="30" t="s">
        <v>377</v>
      </c>
      <c r="WD1" s="30" t="s">
        <v>187</v>
      </c>
      <c r="WE1" s="30" t="s">
        <v>188</v>
      </c>
      <c r="WF1" s="30" t="s">
        <v>189</v>
      </c>
      <c r="WG1" s="30" t="s">
        <v>190</v>
      </c>
      <c r="WH1" s="30" t="s">
        <v>191</v>
      </c>
      <c r="WI1" s="30" t="s">
        <v>192</v>
      </c>
      <c r="WJ1" s="30" t="s">
        <v>193</v>
      </c>
      <c r="WK1" s="30" t="s">
        <v>194</v>
      </c>
      <c r="WL1" s="30" t="s">
        <v>195</v>
      </c>
      <c r="WM1" s="30" t="s">
        <v>196</v>
      </c>
      <c r="WN1" s="30" t="s">
        <v>198</v>
      </c>
      <c r="WO1" s="30" t="s">
        <v>199</v>
      </c>
      <c r="WP1" s="30" t="s">
        <v>200</v>
      </c>
      <c r="WQ1" s="30" t="s">
        <v>378</v>
      </c>
      <c r="WR1" s="30" t="s">
        <v>379</v>
      </c>
      <c r="WS1" s="30" t="s">
        <v>380</v>
      </c>
      <c r="WT1" s="30" t="s">
        <v>297</v>
      </c>
      <c r="WU1" s="30" t="s">
        <v>323</v>
      </c>
      <c r="WV1" s="30" t="s">
        <v>326</v>
      </c>
      <c r="WW1" s="30" t="s">
        <v>327</v>
      </c>
      <c r="WX1" s="30" t="s">
        <v>328</v>
      </c>
      <c r="WY1" s="30" t="s">
        <v>329</v>
      </c>
      <c r="WZ1" s="30" t="s">
        <v>435</v>
      </c>
      <c r="XA1" s="30" t="s">
        <v>330</v>
      </c>
      <c r="XB1" s="30" t="s">
        <v>332</v>
      </c>
      <c r="XC1" s="30" t="s">
        <v>334</v>
      </c>
      <c r="XD1" s="30" t="s">
        <v>336</v>
      </c>
      <c r="XE1" s="30" t="s">
        <v>436</v>
      </c>
      <c r="XF1" s="30" t="s">
        <v>262</v>
      </c>
      <c r="XG1" s="30" t="s">
        <v>263</v>
      </c>
      <c r="XH1" s="30" t="s">
        <v>381</v>
      </c>
      <c r="XI1" s="30" t="s">
        <v>382</v>
      </c>
      <c r="XJ1" s="30" t="s">
        <v>383</v>
      </c>
      <c r="XK1" s="30" t="s">
        <v>384</v>
      </c>
      <c r="XL1" s="30" t="s">
        <v>385</v>
      </c>
      <c r="XM1" s="30" t="s">
        <v>386</v>
      </c>
      <c r="XN1" s="30" t="s">
        <v>387</v>
      </c>
      <c r="XO1" s="30" t="s">
        <v>388</v>
      </c>
      <c r="XP1" s="30" t="s">
        <v>389</v>
      </c>
      <c r="XQ1" s="30" t="s">
        <v>390</v>
      </c>
      <c r="XR1" s="30" t="s">
        <v>391</v>
      </c>
      <c r="XS1" s="30" t="s">
        <v>392</v>
      </c>
      <c r="XT1" s="30" t="s">
        <v>393</v>
      </c>
      <c r="XU1" s="31" t="s">
        <v>257</v>
      </c>
      <c r="XV1" s="32" t="s">
        <v>368</v>
      </c>
      <c r="XW1" s="31" t="s">
        <v>258</v>
      </c>
      <c r="XX1" s="32" t="s">
        <v>316</v>
      </c>
      <c r="XY1" s="32" t="s">
        <v>326</v>
      </c>
      <c r="XZ1" s="32" t="s">
        <v>120</v>
      </c>
      <c r="YA1" s="32" t="s">
        <v>332</v>
      </c>
      <c r="YB1" s="32" t="s">
        <v>334</v>
      </c>
      <c r="YC1" s="32" t="s">
        <v>297</v>
      </c>
      <c r="YD1" s="32" t="s">
        <v>437</v>
      </c>
      <c r="YE1" s="32" t="s">
        <v>264</v>
      </c>
      <c r="YF1" s="32" t="s">
        <v>191</v>
      </c>
      <c r="YG1" s="32" t="s">
        <v>192</v>
      </c>
      <c r="YH1" s="32" t="s">
        <v>193</v>
      </c>
      <c r="YI1" s="32" t="s">
        <v>272</v>
      </c>
      <c r="YJ1" s="32" t="s">
        <v>194</v>
      </c>
      <c r="YK1" s="32" t="s">
        <v>195</v>
      </c>
      <c r="YL1" s="32" t="s">
        <v>438</v>
      </c>
      <c r="YM1" s="32" t="s">
        <v>439</v>
      </c>
      <c r="YN1" s="32" t="s">
        <v>305</v>
      </c>
      <c r="YO1" s="32" t="s">
        <v>440</v>
      </c>
      <c r="YP1" s="32" t="s">
        <v>441</v>
      </c>
      <c r="YQ1" s="32" t="s">
        <v>161</v>
      </c>
      <c r="YR1" s="32" t="s">
        <v>200</v>
      </c>
      <c r="YS1" s="32" t="s">
        <v>201</v>
      </c>
      <c r="YT1" s="32" t="s">
        <v>198</v>
      </c>
      <c r="YU1" s="32" t="s">
        <v>442</v>
      </c>
      <c r="YV1" s="32" t="s">
        <v>443</v>
      </c>
      <c r="YW1" s="32" t="s">
        <v>444</v>
      </c>
      <c r="YX1" s="32" t="s">
        <v>313</v>
      </c>
      <c r="YY1" s="32" t="s">
        <v>169</v>
      </c>
      <c r="YZ1" s="32" t="s">
        <v>445</v>
      </c>
      <c r="ZA1" s="32" t="s">
        <v>315</v>
      </c>
      <c r="ZB1" s="32" t="s">
        <v>262</v>
      </c>
      <c r="ZC1" s="32" t="s">
        <v>263</v>
      </c>
      <c r="ZD1" s="32" t="s">
        <v>329</v>
      </c>
      <c r="ZE1" s="32" t="s">
        <v>323</v>
      </c>
      <c r="ZF1" s="32" t="s">
        <v>324</v>
      </c>
      <c r="ZG1" s="32" t="s">
        <v>325</v>
      </c>
      <c r="ZH1" s="32" t="s">
        <v>317</v>
      </c>
      <c r="ZI1" s="32" t="s">
        <v>327</v>
      </c>
      <c r="ZJ1" s="32" t="s">
        <v>328</v>
      </c>
      <c r="ZK1" s="32" t="s">
        <v>435</v>
      </c>
      <c r="ZL1" s="32" t="s">
        <v>319</v>
      </c>
      <c r="ZM1" s="32" t="s">
        <v>320</v>
      </c>
      <c r="ZN1" s="32" t="s">
        <v>330</v>
      </c>
      <c r="ZO1" s="32" t="s">
        <v>331</v>
      </c>
      <c r="ZP1" s="32" t="s">
        <v>321</v>
      </c>
      <c r="ZQ1" s="32" t="s">
        <v>333</v>
      </c>
      <c r="ZR1" s="32" t="s">
        <v>446</v>
      </c>
      <c r="ZS1" s="32" t="s">
        <v>322</v>
      </c>
      <c r="ZT1" s="32" t="s">
        <v>335</v>
      </c>
      <c r="ZU1" s="32" t="s">
        <v>336</v>
      </c>
      <c r="ZV1" s="26" t="s">
        <v>436</v>
      </c>
      <c r="ZW1" s="26" t="s">
        <v>447</v>
      </c>
      <c r="ZY1" s="33" t="s">
        <v>448</v>
      </c>
      <c r="ZZ1" s="33" t="s">
        <v>203</v>
      </c>
      <c r="AAA1" s="34" t="s">
        <v>143</v>
      </c>
      <c r="AAB1" s="33" t="s">
        <v>204</v>
      </c>
      <c r="AAC1" s="33" t="s">
        <v>205</v>
      </c>
      <c r="AAD1" s="33" t="s">
        <v>141</v>
      </c>
      <c r="AAE1" s="34" t="s">
        <v>133</v>
      </c>
      <c r="AAF1" s="33" t="s">
        <v>206</v>
      </c>
      <c r="AAG1" s="33" t="s">
        <v>154</v>
      </c>
      <c r="AAH1" s="33" t="s">
        <v>207</v>
      </c>
      <c r="AAI1" s="33" t="s">
        <v>208</v>
      </c>
      <c r="AAJ1" s="33" t="s">
        <v>449</v>
      </c>
      <c r="AAK1" s="33" t="s">
        <v>450</v>
      </c>
      <c r="AAL1" s="33" t="s">
        <v>209</v>
      </c>
      <c r="AAM1" s="33" t="s">
        <v>134</v>
      </c>
      <c r="AAN1" s="34" t="s">
        <v>135</v>
      </c>
      <c r="AAO1" s="33" t="s">
        <v>210</v>
      </c>
      <c r="AAP1" s="33" t="s">
        <v>211</v>
      </c>
      <c r="AAQ1" s="33" t="s">
        <v>212</v>
      </c>
      <c r="AAR1" s="34" t="s">
        <v>451</v>
      </c>
      <c r="AAS1" s="33" t="s">
        <v>136</v>
      </c>
      <c r="AAT1" s="34" t="s">
        <v>213</v>
      </c>
      <c r="AAU1" s="33" t="s">
        <v>214</v>
      </c>
      <c r="AAV1" s="34" t="s">
        <v>137</v>
      </c>
      <c r="AAW1" s="33" t="s">
        <v>147</v>
      </c>
      <c r="AAX1" s="33" t="s">
        <v>152</v>
      </c>
      <c r="AAY1" s="33" t="s">
        <v>215</v>
      </c>
      <c r="AAZ1" s="33" t="s">
        <v>452</v>
      </c>
      <c r="ABA1" s="33" t="s">
        <v>216</v>
      </c>
      <c r="ABB1" s="33" t="s">
        <v>217</v>
      </c>
      <c r="ABC1" s="33" t="s">
        <v>453</v>
      </c>
      <c r="ABD1" s="33" t="s">
        <v>130</v>
      </c>
      <c r="ABE1" s="33" t="s">
        <v>218</v>
      </c>
      <c r="ABF1" s="33" t="s">
        <v>454</v>
      </c>
      <c r="ABG1" s="33" t="s">
        <v>219</v>
      </c>
      <c r="ABH1" s="33" t="s">
        <v>455</v>
      </c>
      <c r="ABI1" s="33" t="s">
        <v>220</v>
      </c>
      <c r="ABJ1" s="33" t="s">
        <v>221</v>
      </c>
      <c r="ABK1" s="33" t="s">
        <v>222</v>
      </c>
      <c r="ABL1" s="33" t="s">
        <v>223</v>
      </c>
      <c r="ABM1" s="33" t="s">
        <v>224</v>
      </c>
      <c r="ABN1" s="33" t="s">
        <v>448</v>
      </c>
      <c r="ABO1" s="33" t="s">
        <v>203</v>
      </c>
      <c r="ABP1" s="34" t="s">
        <v>143</v>
      </c>
      <c r="ABQ1" s="33" t="s">
        <v>204</v>
      </c>
      <c r="ABR1" s="33" t="s">
        <v>205</v>
      </c>
      <c r="ABS1" s="33" t="s">
        <v>141</v>
      </c>
      <c r="ABT1" s="34" t="s">
        <v>133</v>
      </c>
      <c r="ABU1" s="33" t="s">
        <v>206</v>
      </c>
      <c r="ABV1" s="33" t="s">
        <v>154</v>
      </c>
      <c r="ABW1" s="34" t="s">
        <v>207</v>
      </c>
      <c r="ABX1" s="34" t="s">
        <v>208</v>
      </c>
      <c r="ABY1" s="33" t="s">
        <v>449</v>
      </c>
      <c r="ABZ1" s="33" t="s">
        <v>450</v>
      </c>
      <c r="ACA1" s="33" t="s">
        <v>209</v>
      </c>
      <c r="ACB1" s="33" t="s">
        <v>134</v>
      </c>
      <c r="ACC1" s="34" t="s">
        <v>135</v>
      </c>
      <c r="ACD1" s="33" t="s">
        <v>210</v>
      </c>
      <c r="ACE1" s="33" t="s">
        <v>211</v>
      </c>
      <c r="ACF1" s="33" t="s">
        <v>212</v>
      </c>
      <c r="ACG1" s="34" t="s">
        <v>451</v>
      </c>
      <c r="ACH1" s="33" t="s">
        <v>136</v>
      </c>
      <c r="ACI1" s="34" t="s">
        <v>213</v>
      </c>
      <c r="ACJ1" s="33" t="s">
        <v>214</v>
      </c>
      <c r="ACK1" s="34" t="s">
        <v>137</v>
      </c>
      <c r="ACL1" s="33" t="s">
        <v>147</v>
      </c>
      <c r="ACM1" s="33" t="s">
        <v>152</v>
      </c>
      <c r="ACN1" s="34" t="s">
        <v>215</v>
      </c>
      <c r="ACO1" s="33" t="s">
        <v>452</v>
      </c>
      <c r="ACP1" s="33" t="s">
        <v>216</v>
      </c>
      <c r="ACQ1" s="33" t="s">
        <v>217</v>
      </c>
      <c r="ACR1" s="33" t="s">
        <v>453</v>
      </c>
      <c r="ACS1" s="33" t="s">
        <v>130</v>
      </c>
      <c r="ACT1" s="33" t="s">
        <v>218</v>
      </c>
      <c r="ACU1" s="34" t="s">
        <v>454</v>
      </c>
      <c r="ACV1" s="33" t="s">
        <v>219</v>
      </c>
      <c r="ACW1" s="33" t="s">
        <v>455</v>
      </c>
      <c r="ACX1" s="33" t="s">
        <v>220</v>
      </c>
      <c r="ACY1" s="33" t="s">
        <v>221</v>
      </c>
      <c r="ACZ1" s="33" t="s">
        <v>222</v>
      </c>
      <c r="ADA1" s="33" t="s">
        <v>223</v>
      </c>
      <c r="ADB1" s="34" t="s">
        <v>224</v>
      </c>
      <c r="ADC1" s="35" t="s">
        <v>229</v>
      </c>
      <c r="ADD1" s="33" t="s">
        <v>448</v>
      </c>
      <c r="ADE1" s="33" t="s">
        <v>203</v>
      </c>
      <c r="ADF1" s="34" t="s">
        <v>143</v>
      </c>
      <c r="ADG1" s="33" t="s">
        <v>204</v>
      </c>
      <c r="ADH1" s="33" t="s">
        <v>205</v>
      </c>
      <c r="ADI1" s="33" t="s">
        <v>141</v>
      </c>
      <c r="ADJ1" s="33" t="s">
        <v>133</v>
      </c>
      <c r="ADK1" s="33" t="s">
        <v>206</v>
      </c>
      <c r="ADL1" s="33" t="s">
        <v>154</v>
      </c>
      <c r="ADM1" s="33" t="s">
        <v>207</v>
      </c>
      <c r="ADN1" s="34" t="s">
        <v>208</v>
      </c>
      <c r="ADO1" s="33" t="s">
        <v>449</v>
      </c>
      <c r="ADP1" s="33" t="s">
        <v>450</v>
      </c>
      <c r="ADQ1" s="33" t="s">
        <v>209</v>
      </c>
      <c r="ADR1" s="33" t="s">
        <v>134</v>
      </c>
      <c r="ADS1" s="34" t="s">
        <v>135</v>
      </c>
      <c r="ADT1" s="33" t="s">
        <v>210</v>
      </c>
      <c r="ADU1" s="33" t="s">
        <v>211</v>
      </c>
      <c r="ADV1" s="33" t="s">
        <v>212</v>
      </c>
      <c r="ADW1" s="34" t="s">
        <v>451</v>
      </c>
      <c r="ADX1" s="33" t="s">
        <v>136</v>
      </c>
      <c r="ADY1" s="34" t="s">
        <v>213</v>
      </c>
      <c r="ADZ1" s="33" t="s">
        <v>214</v>
      </c>
      <c r="AEA1" s="34" t="s">
        <v>137</v>
      </c>
      <c r="AEB1" s="33" t="s">
        <v>147</v>
      </c>
      <c r="AEC1" s="33" t="s">
        <v>152</v>
      </c>
      <c r="AED1" s="33" t="s">
        <v>215</v>
      </c>
      <c r="AEE1" s="33" t="s">
        <v>452</v>
      </c>
      <c r="AEF1" s="33" t="s">
        <v>216</v>
      </c>
      <c r="AEG1" s="33" t="s">
        <v>217</v>
      </c>
      <c r="AEH1" s="33" t="s">
        <v>453</v>
      </c>
      <c r="AEI1" s="33" t="s">
        <v>130</v>
      </c>
      <c r="AEJ1" s="33" t="s">
        <v>218</v>
      </c>
      <c r="AEK1" s="33" t="s">
        <v>454</v>
      </c>
      <c r="AEL1" s="33" t="s">
        <v>219</v>
      </c>
      <c r="AEM1" s="33" t="s">
        <v>455</v>
      </c>
      <c r="AEN1" s="33" t="s">
        <v>220</v>
      </c>
      <c r="AEO1" s="33" t="s">
        <v>221</v>
      </c>
      <c r="AEP1" s="33" t="s">
        <v>222</v>
      </c>
      <c r="AEQ1" s="33" t="s">
        <v>223</v>
      </c>
      <c r="AER1" s="34" t="s">
        <v>224</v>
      </c>
      <c r="AES1" s="34" t="s">
        <v>448</v>
      </c>
      <c r="AET1" s="33" t="s">
        <v>203</v>
      </c>
      <c r="AEU1" s="34" t="s">
        <v>143</v>
      </c>
      <c r="AEV1" s="33" t="s">
        <v>204</v>
      </c>
      <c r="AEW1" s="33" t="s">
        <v>205</v>
      </c>
      <c r="AEX1" s="33" t="s">
        <v>141</v>
      </c>
      <c r="AEY1" s="34" t="s">
        <v>133</v>
      </c>
      <c r="AEZ1" s="33" t="s">
        <v>206</v>
      </c>
      <c r="AFA1" s="33" t="s">
        <v>154</v>
      </c>
      <c r="AFB1" s="33" t="s">
        <v>207</v>
      </c>
      <c r="AFC1" s="34" t="s">
        <v>208</v>
      </c>
      <c r="AFD1" s="33" t="s">
        <v>449</v>
      </c>
      <c r="AFE1" s="33" t="s">
        <v>450</v>
      </c>
      <c r="AFF1" s="34" t="s">
        <v>209</v>
      </c>
      <c r="AFG1" s="33" t="s">
        <v>134</v>
      </c>
      <c r="AFH1" s="34" t="s">
        <v>135</v>
      </c>
      <c r="AFI1" s="33" t="s">
        <v>210</v>
      </c>
      <c r="AFJ1" s="33" t="s">
        <v>211</v>
      </c>
      <c r="AFK1" s="34" t="s">
        <v>212</v>
      </c>
      <c r="AFL1" s="33" t="s">
        <v>451</v>
      </c>
      <c r="AFM1" s="33" t="s">
        <v>136</v>
      </c>
      <c r="AFN1" s="34" t="s">
        <v>213</v>
      </c>
      <c r="AFO1" s="33" t="s">
        <v>214</v>
      </c>
      <c r="AFP1" s="34" t="s">
        <v>137</v>
      </c>
      <c r="AFQ1" s="34" t="s">
        <v>147</v>
      </c>
      <c r="AFR1" s="33" t="s">
        <v>152</v>
      </c>
      <c r="AFS1" s="34" t="s">
        <v>215</v>
      </c>
      <c r="AFT1" s="33" t="s">
        <v>452</v>
      </c>
      <c r="AFU1" s="33" t="s">
        <v>216</v>
      </c>
      <c r="AFV1" s="33" t="s">
        <v>217</v>
      </c>
      <c r="AFW1" s="33" t="s">
        <v>453</v>
      </c>
      <c r="AFX1" s="33" t="s">
        <v>130</v>
      </c>
      <c r="AFY1" s="33" t="s">
        <v>218</v>
      </c>
      <c r="AFZ1" s="33" t="s">
        <v>454</v>
      </c>
      <c r="AGA1" s="33" t="s">
        <v>219</v>
      </c>
      <c r="AGB1" s="33" t="s">
        <v>455</v>
      </c>
      <c r="AGC1" s="33" t="s">
        <v>220</v>
      </c>
      <c r="AGD1" s="33" t="s">
        <v>221</v>
      </c>
      <c r="AGE1" s="33" t="s">
        <v>222</v>
      </c>
      <c r="AGF1" s="33" t="s">
        <v>223</v>
      </c>
      <c r="AGG1" s="33" t="s">
        <v>224</v>
      </c>
      <c r="AGH1" s="35" t="s">
        <v>229</v>
      </c>
      <c r="AGI1" s="33" t="s">
        <v>448</v>
      </c>
      <c r="AGJ1" s="33" t="s">
        <v>203</v>
      </c>
      <c r="AGK1" s="34" t="s">
        <v>143</v>
      </c>
      <c r="AGL1" s="33" t="s">
        <v>204</v>
      </c>
      <c r="AGM1" s="33" t="s">
        <v>205</v>
      </c>
      <c r="AGN1" s="33" t="s">
        <v>141</v>
      </c>
      <c r="AGO1" s="33" t="s">
        <v>133</v>
      </c>
      <c r="AGP1" s="33" t="s">
        <v>206</v>
      </c>
      <c r="AGQ1" s="33" t="s">
        <v>154</v>
      </c>
      <c r="AGR1" s="33" t="s">
        <v>207</v>
      </c>
      <c r="AGS1" s="33" t="s">
        <v>208</v>
      </c>
      <c r="AGT1" s="33" t="s">
        <v>449</v>
      </c>
      <c r="AGU1" s="33" t="s">
        <v>450</v>
      </c>
      <c r="AGV1" s="33" t="s">
        <v>209</v>
      </c>
      <c r="AGW1" s="33" t="s">
        <v>134</v>
      </c>
      <c r="AGX1" s="34" t="s">
        <v>135</v>
      </c>
      <c r="AGY1" s="33" t="s">
        <v>210</v>
      </c>
      <c r="AGZ1" s="33" t="s">
        <v>211</v>
      </c>
      <c r="AHA1" s="33" t="s">
        <v>212</v>
      </c>
      <c r="AHB1" s="33" t="s">
        <v>451</v>
      </c>
      <c r="AHC1" s="33" t="s">
        <v>136</v>
      </c>
      <c r="AHD1" s="34" t="s">
        <v>213</v>
      </c>
      <c r="AHE1" s="33" t="s">
        <v>214</v>
      </c>
      <c r="AHF1" s="33" t="s">
        <v>137</v>
      </c>
      <c r="AHG1" s="33" t="s">
        <v>147</v>
      </c>
      <c r="AHH1" s="33" t="s">
        <v>152</v>
      </c>
      <c r="AHI1" s="33" t="s">
        <v>215</v>
      </c>
      <c r="AHJ1" s="34" t="s">
        <v>452</v>
      </c>
      <c r="AHK1" s="33" t="s">
        <v>216</v>
      </c>
      <c r="AHL1" s="33" t="s">
        <v>217</v>
      </c>
      <c r="AHM1" s="33" t="s">
        <v>453</v>
      </c>
      <c r="AHN1" s="33" t="s">
        <v>130</v>
      </c>
      <c r="AHO1" s="33" t="s">
        <v>218</v>
      </c>
      <c r="AHP1" s="33" t="s">
        <v>454</v>
      </c>
      <c r="AHQ1" s="33" t="s">
        <v>219</v>
      </c>
      <c r="AHR1" s="33" t="s">
        <v>455</v>
      </c>
      <c r="AHS1" s="33" t="s">
        <v>220</v>
      </c>
      <c r="AHT1" s="33" t="s">
        <v>221</v>
      </c>
      <c r="AHU1" s="33" t="s">
        <v>222</v>
      </c>
      <c r="AHV1" s="33" t="s">
        <v>223</v>
      </c>
      <c r="AHW1" s="33" t="s">
        <v>224</v>
      </c>
      <c r="AHX1" s="36"/>
      <c r="AHY1" s="36"/>
      <c r="AHZ1" s="37" t="s">
        <v>456</v>
      </c>
      <c r="AIA1" s="37" t="s">
        <v>457</v>
      </c>
      <c r="AIB1" s="38" t="s">
        <v>458</v>
      </c>
      <c r="AIC1" s="38" t="s">
        <v>337</v>
      </c>
      <c r="AID1" s="38" t="s">
        <v>307</v>
      </c>
      <c r="AIE1" s="38" t="s">
        <v>459</v>
      </c>
      <c r="AIF1" s="38" t="s">
        <v>338</v>
      </c>
      <c r="AIG1" s="38" t="s">
        <v>460</v>
      </c>
      <c r="AIH1" s="38" t="s">
        <v>461</v>
      </c>
      <c r="AII1" s="38" t="s">
        <v>462</v>
      </c>
      <c r="AIJ1" s="38" t="s">
        <v>359</v>
      </c>
      <c r="AIK1" s="38" t="s">
        <v>463</v>
      </c>
      <c r="AIL1" s="38" t="s">
        <v>339</v>
      </c>
      <c r="AIM1" s="38" t="s">
        <v>464</v>
      </c>
      <c r="AIN1" s="38" t="s">
        <v>340</v>
      </c>
      <c r="AIO1" s="38" t="s">
        <v>465</v>
      </c>
      <c r="AIP1" s="38" t="s">
        <v>466</v>
      </c>
      <c r="AIQ1" s="38" t="s">
        <v>467</v>
      </c>
      <c r="AIR1" s="38" t="s">
        <v>468</v>
      </c>
      <c r="AIS1" s="38" t="s">
        <v>469</v>
      </c>
      <c r="AIT1" s="38" t="s">
        <v>470</v>
      </c>
      <c r="AIU1" s="38" t="s">
        <v>342</v>
      </c>
      <c r="AIV1" s="38" t="s">
        <v>343</v>
      </c>
      <c r="AIW1" s="38" t="s">
        <v>471</v>
      </c>
      <c r="AIX1" s="38" t="s">
        <v>472</v>
      </c>
      <c r="AIY1" s="38" t="s">
        <v>473</v>
      </c>
      <c r="AIZ1" s="38" t="s">
        <v>474</v>
      </c>
      <c r="AJA1" s="38" t="s">
        <v>475</v>
      </c>
      <c r="AJB1" s="38" t="s">
        <v>344</v>
      </c>
      <c r="AJC1" s="38" t="s">
        <v>476</v>
      </c>
      <c r="AJD1" s="38" t="s">
        <v>477</v>
      </c>
      <c r="AJE1" s="38" t="s">
        <v>478</v>
      </c>
      <c r="AJF1" s="38" t="s">
        <v>479</v>
      </c>
      <c r="AJG1" s="38" t="s">
        <v>480</v>
      </c>
      <c r="AJH1" s="38" t="s">
        <v>481</v>
      </c>
      <c r="AJI1" s="38" t="s">
        <v>482</v>
      </c>
      <c r="AJJ1" s="38" t="s">
        <v>483</v>
      </c>
      <c r="AJK1" s="38" t="s">
        <v>484</v>
      </c>
      <c r="AJL1" s="38" t="s">
        <v>485</v>
      </c>
      <c r="AJM1" s="38" t="s">
        <v>486</v>
      </c>
      <c r="AJN1" s="38" t="s">
        <v>487</v>
      </c>
      <c r="AJO1" s="38" t="s">
        <v>488</v>
      </c>
      <c r="AJP1" s="38" t="s">
        <v>346</v>
      </c>
      <c r="AJQ1" s="38" t="s">
        <v>489</v>
      </c>
      <c r="AJR1" s="38" t="s">
        <v>490</v>
      </c>
      <c r="AJS1" s="38" t="s">
        <v>491</v>
      </c>
      <c r="AJT1" s="38" t="s">
        <v>492</v>
      </c>
      <c r="AJU1" s="38" t="s">
        <v>493</v>
      </c>
      <c r="AJV1" s="38" t="s">
        <v>494</v>
      </c>
      <c r="AJW1" s="38" t="s">
        <v>347</v>
      </c>
      <c r="AJX1" s="38" t="s">
        <v>348</v>
      </c>
      <c r="AJY1" s="38" t="s">
        <v>495</v>
      </c>
      <c r="AJZ1" s="38" t="s">
        <v>496</v>
      </c>
      <c r="AKA1" s="38" t="s">
        <v>137</v>
      </c>
      <c r="AKB1" s="38" t="s">
        <v>497</v>
      </c>
      <c r="AKC1" s="38" t="s">
        <v>498</v>
      </c>
      <c r="AKD1" s="38" t="s">
        <v>499</v>
      </c>
      <c r="AKE1" s="38" t="s">
        <v>500</v>
      </c>
      <c r="AKF1" s="38" t="s">
        <v>351</v>
      </c>
      <c r="AKG1" s="38" t="s">
        <v>501</v>
      </c>
      <c r="AKH1" s="38" t="s">
        <v>352</v>
      </c>
      <c r="AKI1" s="38" t="s">
        <v>353</v>
      </c>
      <c r="AKJ1" s="38" t="s">
        <v>502</v>
      </c>
      <c r="AKK1" s="38" t="s">
        <v>503</v>
      </c>
      <c r="AKL1" s="38" t="s">
        <v>504</v>
      </c>
      <c r="AKM1" s="38" t="s">
        <v>354</v>
      </c>
      <c r="AKN1" s="38" t="s">
        <v>505</v>
      </c>
      <c r="AKO1" s="38" t="s">
        <v>506</v>
      </c>
      <c r="AKP1" s="38" t="s">
        <v>507</v>
      </c>
      <c r="AKQ1" s="38" t="s">
        <v>508</v>
      </c>
      <c r="AKR1" s="38" t="s">
        <v>509</v>
      </c>
      <c r="AKS1" s="38" t="s">
        <v>510</v>
      </c>
      <c r="AKT1" s="38" t="s">
        <v>511</v>
      </c>
      <c r="AKU1" s="38" t="s">
        <v>512</v>
      </c>
      <c r="AKV1" s="38" t="s">
        <v>513</v>
      </c>
      <c r="AKW1" s="38" t="s">
        <v>514</v>
      </c>
      <c r="AKX1" s="38" t="s">
        <v>515</v>
      </c>
      <c r="AKY1" s="38" t="s">
        <v>355</v>
      </c>
      <c r="AKZ1" s="38"/>
      <c r="ALA1" s="38" t="s">
        <v>356</v>
      </c>
      <c r="ALB1" s="38" t="s">
        <v>364</v>
      </c>
      <c r="ALC1" s="38" t="s">
        <v>516</v>
      </c>
      <c r="ALD1" s="38" t="s">
        <v>517</v>
      </c>
      <c r="ALE1" s="38" t="s">
        <v>518</v>
      </c>
      <c r="ALF1" s="38" t="s">
        <v>519</v>
      </c>
      <c r="ALG1" s="38" t="s">
        <v>357</v>
      </c>
      <c r="ALH1" s="38" t="s">
        <v>520</v>
      </c>
      <c r="ALI1" s="38" t="s">
        <v>521</v>
      </c>
      <c r="ALJ1" s="38" t="s">
        <v>358</v>
      </c>
      <c r="ALK1" s="38" t="s">
        <v>522</v>
      </c>
      <c r="ALL1" s="38" t="s">
        <v>523</v>
      </c>
      <c r="ALM1" s="38" t="s">
        <v>524</v>
      </c>
      <c r="ALN1" s="39" t="s">
        <v>525</v>
      </c>
      <c r="ALO1" s="39" t="s">
        <v>462</v>
      </c>
      <c r="ALP1" s="39" t="s">
        <v>526</v>
      </c>
      <c r="ALQ1" s="39" t="s">
        <v>339</v>
      </c>
      <c r="ALR1" s="39" t="s">
        <v>340</v>
      </c>
      <c r="ALS1" s="39" t="s">
        <v>467</v>
      </c>
      <c r="ALT1" s="39" t="s">
        <v>468</v>
      </c>
      <c r="ALU1" s="39" t="s">
        <v>365</v>
      </c>
      <c r="ALV1" s="39" t="s">
        <v>470</v>
      </c>
      <c r="ALW1" s="39" t="s">
        <v>342</v>
      </c>
      <c r="ALX1" s="39" t="s">
        <v>343</v>
      </c>
      <c r="ALY1" s="39" t="s">
        <v>344</v>
      </c>
      <c r="ALZ1" s="39" t="s">
        <v>476</v>
      </c>
      <c r="AMA1" s="39" t="s">
        <v>477</v>
      </c>
      <c r="AMB1" s="39" t="s">
        <v>479</v>
      </c>
      <c r="AMC1" s="39" t="s">
        <v>480</v>
      </c>
      <c r="AMD1" s="39" t="s">
        <v>481</v>
      </c>
      <c r="AME1" s="39" t="s">
        <v>527</v>
      </c>
      <c r="AMF1" s="39" t="s">
        <v>143</v>
      </c>
      <c r="AMG1" s="39" t="s">
        <v>488</v>
      </c>
      <c r="AMH1" s="39" t="s">
        <v>346</v>
      </c>
      <c r="AMI1" s="39" t="s">
        <v>489</v>
      </c>
      <c r="AMJ1" s="39" t="s">
        <v>491</v>
      </c>
      <c r="AMK1" s="39" t="s">
        <v>495</v>
      </c>
      <c r="AML1" s="39" t="s">
        <v>496</v>
      </c>
      <c r="AMM1" s="39" t="s">
        <v>137</v>
      </c>
      <c r="AMN1" s="39" t="s">
        <v>497</v>
      </c>
      <c r="AMO1" s="39" t="s">
        <v>500</v>
      </c>
      <c r="AMP1" s="39" t="s">
        <v>351</v>
      </c>
      <c r="AMQ1" s="39" t="s">
        <v>501</v>
      </c>
      <c r="AMR1" s="39" t="s">
        <v>352</v>
      </c>
      <c r="AMS1" s="39" t="s">
        <v>353</v>
      </c>
      <c r="AMT1" s="39" t="s">
        <v>504</v>
      </c>
      <c r="AMU1" s="39" t="s">
        <v>354</v>
      </c>
      <c r="AMV1" s="39" t="s">
        <v>507</v>
      </c>
      <c r="AMW1" s="39" t="s">
        <v>508</v>
      </c>
      <c r="AMX1" s="39" t="s">
        <v>512</v>
      </c>
      <c r="AMY1" s="39" t="s">
        <v>513</v>
      </c>
      <c r="AMZ1" s="39" t="s">
        <v>514</v>
      </c>
      <c r="ANA1" s="39" t="s">
        <v>356</v>
      </c>
      <c r="ANB1" s="39" t="s">
        <v>364</v>
      </c>
      <c r="ANC1" s="39" t="s">
        <v>516</v>
      </c>
      <c r="AND1" s="39" t="s">
        <v>528</v>
      </c>
      <c r="ANE1" s="39" t="s">
        <v>518</v>
      </c>
      <c r="ANF1" s="39" t="s">
        <v>357</v>
      </c>
      <c r="ANG1" s="39" t="s">
        <v>358</v>
      </c>
      <c r="ANH1" s="40" t="s">
        <v>494</v>
      </c>
      <c r="ANI1" s="40" t="s">
        <v>497</v>
      </c>
      <c r="ANJ1" s="40" t="s">
        <v>469</v>
      </c>
      <c r="ANK1" s="40" t="s">
        <v>137</v>
      </c>
      <c r="ANL1" s="40" t="s">
        <v>470</v>
      </c>
      <c r="ANM1" s="40" t="s">
        <v>468</v>
      </c>
      <c r="ANN1" s="40" t="s">
        <v>339</v>
      </c>
      <c r="ANO1" s="40" t="s">
        <v>480</v>
      </c>
      <c r="ANP1" s="40" t="s">
        <v>463</v>
      </c>
      <c r="ANQ1" s="40" t="s">
        <v>495</v>
      </c>
      <c r="ANR1" s="40" t="s">
        <v>529</v>
      </c>
      <c r="ANS1" s="40" t="s">
        <v>475</v>
      </c>
      <c r="ANT1" s="40" t="s">
        <v>530</v>
      </c>
      <c r="ANU1" s="40" t="s">
        <v>531</v>
      </c>
      <c r="ANV1" s="40" t="s">
        <v>337</v>
      </c>
      <c r="ANW1" s="40" t="s">
        <v>338</v>
      </c>
      <c r="ANX1" s="40" t="s">
        <v>532</v>
      </c>
      <c r="ANY1" s="40" t="s">
        <v>462</v>
      </c>
      <c r="ANZ1" s="40" t="s">
        <v>526</v>
      </c>
      <c r="AOA1" s="40" t="s">
        <v>464</v>
      </c>
      <c r="AOB1" s="40" t="s">
        <v>340</v>
      </c>
      <c r="AOC1" s="40" t="s">
        <v>533</v>
      </c>
      <c r="AOD1" s="40" t="s">
        <v>534</v>
      </c>
      <c r="AOE1" s="40" t="s">
        <v>535</v>
      </c>
      <c r="AOF1" s="40" t="s">
        <v>536</v>
      </c>
      <c r="AOG1" s="40" t="s">
        <v>537</v>
      </c>
      <c r="AOH1" s="40" t="s">
        <v>365</v>
      </c>
      <c r="AOI1" s="40" t="s">
        <v>342</v>
      </c>
      <c r="AOJ1" s="40" t="s">
        <v>538</v>
      </c>
      <c r="AOK1" s="40" t="s">
        <v>539</v>
      </c>
      <c r="AOL1" s="40" t="s">
        <v>540</v>
      </c>
      <c r="AOM1" s="40" t="s">
        <v>541</v>
      </c>
      <c r="AON1" s="40" t="s">
        <v>542</v>
      </c>
      <c r="AOO1" s="40" t="s">
        <v>472</v>
      </c>
      <c r="AOP1" s="40" t="s">
        <v>543</v>
      </c>
      <c r="AOQ1" s="40" t="s">
        <v>544</v>
      </c>
      <c r="AOR1" s="40" t="s">
        <v>344</v>
      </c>
      <c r="AOS1" s="40" t="s">
        <v>545</v>
      </c>
      <c r="AOT1" s="40" t="s">
        <v>546</v>
      </c>
      <c r="AOU1" s="40" t="s">
        <v>547</v>
      </c>
      <c r="AOV1" s="40" t="s">
        <v>548</v>
      </c>
      <c r="AOW1" s="40" t="s">
        <v>549</v>
      </c>
      <c r="AOX1" s="40" t="s">
        <v>550</v>
      </c>
      <c r="AOY1" s="40" t="s">
        <v>551</v>
      </c>
      <c r="AOZ1" s="40" t="s">
        <v>552</v>
      </c>
      <c r="APA1" s="40" t="s">
        <v>553</v>
      </c>
      <c r="APB1" s="40" t="s">
        <v>554</v>
      </c>
      <c r="APC1" s="40" t="s">
        <v>555</v>
      </c>
      <c r="APD1" s="40" t="s">
        <v>556</v>
      </c>
      <c r="APE1" s="40" t="s">
        <v>557</v>
      </c>
      <c r="APF1" s="40" t="s">
        <v>500</v>
      </c>
      <c r="APG1" s="40" t="s">
        <v>558</v>
      </c>
      <c r="APH1" s="40" t="s">
        <v>501</v>
      </c>
      <c r="API1" s="40" t="s">
        <v>352</v>
      </c>
      <c r="APJ1" s="40" t="s">
        <v>559</v>
      </c>
      <c r="APK1" s="40" t="s">
        <v>560</v>
      </c>
      <c r="APL1" s="40" t="s">
        <v>354</v>
      </c>
      <c r="APM1" s="40" t="s">
        <v>561</v>
      </c>
      <c r="APN1" s="40" t="s">
        <v>508</v>
      </c>
      <c r="APO1" s="40" t="s">
        <v>562</v>
      </c>
      <c r="APP1" s="40" t="s">
        <v>563</v>
      </c>
      <c r="APQ1" s="40" t="s">
        <v>355</v>
      </c>
      <c r="APR1" s="40" t="s">
        <v>364</v>
      </c>
      <c r="APS1" s="40" t="s">
        <v>516</v>
      </c>
      <c r="APT1" s="40" t="s">
        <v>528</v>
      </c>
      <c r="APU1" s="40" t="s">
        <v>564</v>
      </c>
      <c r="APV1" s="40" t="s">
        <v>565</v>
      </c>
      <c r="APW1" s="40" t="s">
        <v>527</v>
      </c>
      <c r="APX1" s="40" t="s">
        <v>566</v>
      </c>
      <c r="APY1" s="40" t="s">
        <v>357</v>
      </c>
      <c r="APZ1" s="40" t="s">
        <v>353</v>
      </c>
      <c r="AQA1" s="40" t="s">
        <v>567</v>
      </c>
      <c r="AQB1" s="40" t="s">
        <v>568</v>
      </c>
      <c r="AQC1" s="40" t="s">
        <v>569</v>
      </c>
      <c r="AQD1" s="40" t="s">
        <v>356</v>
      </c>
      <c r="AQE1" s="40" t="s">
        <v>358</v>
      </c>
      <c r="AQF1" s="40" t="s">
        <v>570</v>
      </c>
      <c r="AQG1" s="40" t="s">
        <v>571</v>
      </c>
      <c r="AQH1" s="40" t="s">
        <v>523</v>
      </c>
      <c r="AQI1" s="40" t="s">
        <v>572</v>
      </c>
      <c r="AQJ1" s="40" t="s">
        <v>573</v>
      </c>
      <c r="AQK1" s="40" t="s">
        <v>574</v>
      </c>
      <c r="AQL1" s="41"/>
      <c r="AQM1" s="41"/>
      <c r="AQN1" s="42" t="s">
        <v>307</v>
      </c>
      <c r="AQO1" s="42" t="s">
        <v>308</v>
      </c>
      <c r="AQP1" s="42" t="s">
        <v>347</v>
      </c>
      <c r="AQQ1" s="42" t="s">
        <v>349</v>
      </c>
      <c r="AQR1" s="42" t="s">
        <v>346</v>
      </c>
      <c r="AQS1" s="42" t="s">
        <v>343</v>
      </c>
      <c r="AQT1" s="42" t="s">
        <v>338</v>
      </c>
      <c r="AQU1" s="42" t="s">
        <v>355</v>
      </c>
      <c r="AQV1" s="42" t="s">
        <v>305</v>
      </c>
      <c r="AQW1" s="42" t="s">
        <v>440</v>
      </c>
      <c r="AQX1" s="42" t="s">
        <v>298</v>
      </c>
      <c r="AQY1" s="42" t="s">
        <v>172</v>
      </c>
      <c r="AQZ1" s="42" t="s">
        <v>173</v>
      </c>
      <c r="ARA1" s="42" t="s">
        <v>174</v>
      </c>
      <c r="ARB1" s="42" t="s">
        <v>434</v>
      </c>
      <c r="ARC1" s="42" t="s">
        <v>183</v>
      </c>
      <c r="ARD1" s="42" t="s">
        <v>433</v>
      </c>
      <c r="ARE1" s="42" t="s">
        <v>184</v>
      </c>
      <c r="ARF1" s="42" t="s">
        <v>299</v>
      </c>
      <c r="ARG1" s="42" t="s">
        <v>155</v>
      </c>
      <c r="ARH1" s="42" t="s">
        <v>156</v>
      </c>
      <c r="ARI1" s="42" t="s">
        <v>157</v>
      </c>
      <c r="ARJ1" s="42" t="s">
        <v>158</v>
      </c>
      <c r="ARK1" s="42" t="s">
        <v>159</v>
      </c>
      <c r="ARL1" s="42" t="s">
        <v>160</v>
      </c>
      <c r="ARM1" s="42" t="s">
        <v>161</v>
      </c>
      <c r="ARN1" s="42" t="s">
        <v>162</v>
      </c>
      <c r="ARO1" s="42" t="s">
        <v>575</v>
      </c>
      <c r="ARP1" s="42" t="s">
        <v>576</v>
      </c>
      <c r="ARQ1" s="42" t="s">
        <v>443</v>
      </c>
      <c r="ARR1" s="42" t="s">
        <v>444</v>
      </c>
      <c r="ARS1" s="42" t="s">
        <v>442</v>
      </c>
      <c r="ART1" s="42" t="s">
        <v>577</v>
      </c>
      <c r="ARU1" s="42" t="s">
        <v>169</v>
      </c>
      <c r="ARV1" s="42" t="s">
        <v>445</v>
      </c>
      <c r="ARW1" s="42" t="s">
        <v>578</v>
      </c>
      <c r="ARX1" s="42" t="s">
        <v>579</v>
      </c>
      <c r="ARY1" s="42" t="s">
        <v>580</v>
      </c>
      <c r="ARZ1" s="42" t="s">
        <v>264</v>
      </c>
      <c r="ASA1" s="42" t="s">
        <v>383</v>
      </c>
      <c r="ASB1" s="42" t="s">
        <v>381</v>
      </c>
      <c r="ASC1" s="42" t="s">
        <v>387</v>
      </c>
      <c r="ASD1" s="42" t="s">
        <v>581</v>
      </c>
      <c r="ASE1" s="42" t="s">
        <v>582</v>
      </c>
      <c r="ASF1" s="42" t="s">
        <v>297</v>
      </c>
      <c r="ASG1" s="42" t="s">
        <v>583</v>
      </c>
      <c r="ASH1" s="42" t="s">
        <v>584</v>
      </c>
      <c r="ASI1" s="42" t="s">
        <v>585</v>
      </c>
      <c r="ASJ1" s="42" t="s">
        <v>586</v>
      </c>
      <c r="ASK1" s="42" t="s">
        <v>587</v>
      </c>
      <c r="ASL1" s="42" t="s">
        <v>588</v>
      </c>
      <c r="ASM1" s="42" t="s">
        <v>589</v>
      </c>
      <c r="ASN1" s="42" t="s">
        <v>202</v>
      </c>
      <c r="ASO1" s="42" t="s">
        <v>590</v>
      </c>
      <c r="ASP1" s="42" t="s">
        <v>591</v>
      </c>
      <c r="ASQ1" s="42" t="s">
        <v>592</v>
      </c>
      <c r="ASR1" s="42" t="s">
        <v>191</v>
      </c>
      <c r="ASS1" s="42" t="s">
        <v>192</v>
      </c>
      <c r="AST1" s="42" t="s">
        <v>593</v>
      </c>
      <c r="ASU1" s="42" t="s">
        <v>594</v>
      </c>
      <c r="ASV1" s="42" t="s">
        <v>595</v>
      </c>
      <c r="ASW1" s="42" t="s">
        <v>193</v>
      </c>
      <c r="ASX1" s="42" t="s">
        <v>272</v>
      </c>
      <c r="ASY1" s="42" t="s">
        <v>596</v>
      </c>
      <c r="ASZ1" s="42" t="s">
        <v>194</v>
      </c>
      <c r="ATA1" s="42" t="s">
        <v>195</v>
      </c>
      <c r="ATB1" s="42" t="s">
        <v>196</v>
      </c>
      <c r="ATC1" s="42" t="s">
        <v>597</v>
      </c>
      <c r="ATD1" s="42" t="s">
        <v>598</v>
      </c>
      <c r="ATE1" s="42" t="s">
        <v>279</v>
      </c>
      <c r="ATF1" s="42" t="s">
        <v>599</v>
      </c>
      <c r="ATG1" s="42" t="s">
        <v>276</v>
      </c>
      <c r="ATH1" s="42" t="s">
        <v>600</v>
      </c>
      <c r="ATI1" s="42" t="s">
        <v>200</v>
      </c>
      <c r="ATJ1" s="42" t="s">
        <v>201</v>
      </c>
      <c r="ATK1" s="42" t="s">
        <v>199</v>
      </c>
      <c r="ATL1" s="42" t="s">
        <v>198</v>
      </c>
      <c r="ATM1" s="42" t="s">
        <v>601</v>
      </c>
      <c r="ATN1" s="42" t="s">
        <v>371</v>
      </c>
      <c r="ATO1" s="42" t="s">
        <v>372</v>
      </c>
      <c r="ATP1" s="42" t="s">
        <v>373</v>
      </c>
      <c r="ATQ1" s="42" t="s">
        <v>375</v>
      </c>
      <c r="ATR1" s="42" t="s">
        <v>602</v>
      </c>
      <c r="ATS1" s="42" t="s">
        <v>376</v>
      </c>
      <c r="ATT1" s="42" t="s">
        <v>40</v>
      </c>
      <c r="ATU1" s="42" t="s">
        <v>603</v>
      </c>
      <c r="ATV1" s="42" t="s">
        <v>604</v>
      </c>
      <c r="ATW1" s="42" t="s">
        <v>263</v>
      </c>
      <c r="ATX1" s="42" t="s">
        <v>326</v>
      </c>
      <c r="ATY1" s="42" t="s">
        <v>334</v>
      </c>
      <c r="ATZ1" s="42" t="s">
        <v>332</v>
      </c>
      <c r="AUA1" s="43" t="s">
        <v>120</v>
      </c>
      <c r="AUB1" s="44" t="s">
        <v>323</v>
      </c>
      <c r="AUC1" s="44" t="s">
        <v>326</v>
      </c>
      <c r="AUD1" s="44" t="s">
        <v>327</v>
      </c>
      <c r="AUE1" s="44" t="s">
        <v>328</v>
      </c>
      <c r="AUF1" s="44" t="s">
        <v>329</v>
      </c>
      <c r="AUG1" s="44" t="s">
        <v>435</v>
      </c>
      <c r="AUH1" s="44" t="s">
        <v>330</v>
      </c>
      <c r="AUI1" s="44" t="s">
        <v>332</v>
      </c>
      <c r="AUJ1" s="44" t="s">
        <v>334</v>
      </c>
      <c r="AUK1" s="44" t="s">
        <v>336</v>
      </c>
      <c r="AUL1" s="44" t="s">
        <v>436</v>
      </c>
      <c r="AUM1" s="44" t="s">
        <v>447</v>
      </c>
      <c r="AUN1" s="44" t="s">
        <v>331</v>
      </c>
      <c r="AUO1" s="45" t="s">
        <v>175</v>
      </c>
      <c r="AUP1" s="45" t="s">
        <v>202</v>
      </c>
      <c r="AUQ1" s="46" t="s">
        <v>605</v>
      </c>
      <c r="AUR1" s="47" t="s">
        <v>155</v>
      </c>
      <c r="AUS1" s="47" t="s">
        <v>156</v>
      </c>
      <c r="AUT1" s="47" t="s">
        <v>157</v>
      </c>
      <c r="AUU1" s="47" t="s">
        <v>158</v>
      </c>
      <c r="AUV1" s="47" t="s">
        <v>159</v>
      </c>
      <c r="AUW1" s="47" t="s">
        <v>160</v>
      </c>
      <c r="AUX1" s="47" t="s">
        <v>161</v>
      </c>
      <c r="AUY1" s="47" t="s">
        <v>162</v>
      </c>
      <c r="AUZ1" s="47" t="s">
        <v>163</v>
      </c>
      <c r="AVA1" s="47" t="s">
        <v>164</v>
      </c>
      <c r="AVB1" s="47" t="s">
        <v>165</v>
      </c>
      <c r="AVC1" s="47" t="s">
        <v>166</v>
      </c>
      <c r="AVD1" s="47" t="s">
        <v>167</v>
      </c>
      <c r="AVE1" s="47" t="s">
        <v>168</v>
      </c>
      <c r="AVF1" s="47" t="s">
        <v>169</v>
      </c>
      <c r="AVG1" s="47" t="s">
        <v>170</v>
      </c>
      <c r="AVH1" s="47" t="s">
        <v>171</v>
      </c>
      <c r="AVI1" s="47" t="s">
        <v>172</v>
      </c>
      <c r="AVJ1" s="47" t="s">
        <v>173</v>
      </c>
      <c r="AVK1" s="47" t="s">
        <v>174</v>
      </c>
      <c r="AVL1" s="47" t="s">
        <v>175</v>
      </c>
      <c r="AVM1" s="47" t="s">
        <v>177</v>
      </c>
      <c r="AVN1" s="47" t="s">
        <v>178</v>
      </c>
      <c r="AVO1" s="47" t="s">
        <v>179</v>
      </c>
      <c r="AVP1" s="47" t="s">
        <v>180</v>
      </c>
      <c r="AVQ1" s="47" t="s">
        <v>181</v>
      </c>
      <c r="AVR1" s="47" t="s">
        <v>182</v>
      </c>
      <c r="AVS1" s="47" t="s">
        <v>185</v>
      </c>
      <c r="AVT1" s="47" t="s">
        <v>186</v>
      </c>
      <c r="AVU1" s="47" t="s">
        <v>187</v>
      </c>
      <c r="AVV1" s="47" t="s">
        <v>188</v>
      </c>
      <c r="AVW1" s="47" t="s">
        <v>189</v>
      </c>
      <c r="AVX1" s="47" t="s">
        <v>190</v>
      </c>
      <c r="AVY1" s="47" t="s">
        <v>183</v>
      </c>
      <c r="AVZ1" s="47" t="s">
        <v>184</v>
      </c>
      <c r="AWA1" s="47" t="s">
        <v>176</v>
      </c>
      <c r="AWB1" s="47" t="s">
        <v>202</v>
      </c>
      <c r="AWC1" s="47" t="s">
        <v>377</v>
      </c>
      <c r="AWD1" s="47" t="s">
        <v>308</v>
      </c>
      <c r="AWE1" s="47" t="s">
        <v>191</v>
      </c>
      <c r="AWF1" s="47" t="s">
        <v>192</v>
      </c>
      <c r="AWG1" s="47" t="s">
        <v>193</v>
      </c>
      <c r="AWH1" s="47" t="s">
        <v>272</v>
      </c>
      <c r="AWI1" s="47" t="s">
        <v>194</v>
      </c>
      <c r="AWJ1" s="47" t="s">
        <v>195</v>
      </c>
      <c r="AWK1" s="47" t="s">
        <v>196</v>
      </c>
      <c r="AWL1" s="47" t="s">
        <v>198</v>
      </c>
      <c r="AWM1" s="47" t="s">
        <v>199</v>
      </c>
      <c r="AWN1" s="47" t="s">
        <v>200</v>
      </c>
      <c r="AWO1" s="47" t="s">
        <v>201</v>
      </c>
      <c r="AWP1" s="47" t="s">
        <v>370</v>
      </c>
      <c r="AWQ1" s="47" t="s">
        <v>371</v>
      </c>
      <c r="AWR1" s="47" t="s">
        <v>372</v>
      </c>
      <c r="AWS1" s="47" t="s">
        <v>373</v>
      </c>
      <c r="AWT1" s="47" t="s">
        <v>374</v>
      </c>
      <c r="AWU1" s="47" t="s">
        <v>375</v>
      </c>
      <c r="AWV1" s="47" t="s">
        <v>376</v>
      </c>
      <c r="AWW1" s="47" t="s">
        <v>606</v>
      </c>
      <c r="AWX1" s="47" t="s">
        <v>394</v>
      </c>
      <c r="AWY1" s="47" t="s">
        <v>395</v>
      </c>
      <c r="AWZ1" s="47" t="s">
        <v>396</v>
      </c>
      <c r="AXA1" s="47" t="s">
        <v>397</v>
      </c>
      <c r="AXB1" s="47" t="s">
        <v>398</v>
      </c>
      <c r="AXC1" s="47" t="s">
        <v>399</v>
      </c>
      <c r="AXD1" s="47" t="s">
        <v>400</v>
      </c>
      <c r="AXE1" s="47" t="s">
        <v>405</v>
      </c>
      <c r="AXF1" s="47" t="s">
        <v>406</v>
      </c>
      <c r="AXG1" s="47" t="s">
        <v>407</v>
      </c>
      <c r="AXH1" s="47" t="s">
        <v>408</v>
      </c>
      <c r="AXI1" s="47" t="s">
        <v>409</v>
      </c>
      <c r="AXJ1" s="47" t="s">
        <v>411</v>
      </c>
      <c r="AXK1" s="47" t="s">
        <v>410</v>
      </c>
      <c r="AXL1" s="47" t="s">
        <v>412</v>
      </c>
      <c r="AXM1" s="47" t="s">
        <v>413</v>
      </c>
      <c r="AXN1" s="47" t="s">
        <v>414</v>
      </c>
      <c r="AXO1" s="47" t="s">
        <v>607</v>
      </c>
      <c r="AXP1" s="47" t="s">
        <v>608</v>
      </c>
      <c r="AXQ1" s="47" t="s">
        <v>419</v>
      </c>
      <c r="AXR1" s="47" t="s">
        <v>420</v>
      </c>
      <c r="AXS1" s="47" t="s">
        <v>421</v>
      </c>
      <c r="AXT1" s="47" t="s">
        <v>422</v>
      </c>
      <c r="AXU1" s="47" t="s">
        <v>423</v>
      </c>
      <c r="AXV1" s="47" t="s">
        <v>424</v>
      </c>
      <c r="AXW1" s="47" t="s">
        <v>373</v>
      </c>
      <c r="AXX1" s="47" t="s">
        <v>609</v>
      </c>
      <c r="AXY1" s="47" t="s">
        <v>426</v>
      </c>
      <c r="AXZ1" s="47" t="s">
        <v>427</v>
      </c>
      <c r="AYA1" s="47" t="s">
        <v>428</v>
      </c>
      <c r="AYB1" s="47" t="s">
        <v>429</v>
      </c>
      <c r="AYC1" s="47" t="s">
        <v>610</v>
      </c>
      <c r="AYD1" s="47" t="s">
        <v>611</v>
      </c>
      <c r="AYE1" s="48"/>
      <c r="AYF1" s="48"/>
      <c r="AYG1" s="49" t="s">
        <v>155</v>
      </c>
      <c r="AYH1" s="49" t="s">
        <v>156</v>
      </c>
      <c r="AYI1" s="49" t="s">
        <v>157</v>
      </c>
      <c r="AYJ1" s="49" t="s">
        <v>158</v>
      </c>
      <c r="AYK1" s="49" t="s">
        <v>159</v>
      </c>
      <c r="AYL1" s="49" t="s">
        <v>160</v>
      </c>
      <c r="AYM1" s="49" t="s">
        <v>161</v>
      </c>
      <c r="AYN1" s="49" t="s">
        <v>162</v>
      </c>
      <c r="AYO1" s="49" t="s">
        <v>163</v>
      </c>
      <c r="AYP1" s="49" t="s">
        <v>164</v>
      </c>
      <c r="AYQ1" s="49" t="s">
        <v>165</v>
      </c>
      <c r="AYR1" s="49" t="s">
        <v>166</v>
      </c>
      <c r="AYS1" s="49" t="s">
        <v>167</v>
      </c>
      <c r="AYT1" s="49" t="s">
        <v>168</v>
      </c>
      <c r="AYU1" s="49" t="s">
        <v>169</v>
      </c>
      <c r="AYV1" s="49" t="s">
        <v>170</v>
      </c>
      <c r="AYW1" s="49" t="s">
        <v>171</v>
      </c>
      <c r="AYX1" s="49" t="s">
        <v>370</v>
      </c>
      <c r="AYY1" s="49" t="s">
        <v>371</v>
      </c>
      <c r="AYZ1" s="49" t="s">
        <v>372</v>
      </c>
      <c r="AZA1" s="49" t="s">
        <v>373</v>
      </c>
      <c r="AZB1" s="49" t="s">
        <v>374</v>
      </c>
      <c r="AZC1" s="49" t="s">
        <v>375</v>
      </c>
      <c r="AZD1" s="49" t="s">
        <v>376</v>
      </c>
      <c r="AZE1" s="49" t="s">
        <v>606</v>
      </c>
      <c r="AZF1" s="49" t="s">
        <v>172</v>
      </c>
      <c r="AZG1" s="49" t="s">
        <v>173</v>
      </c>
      <c r="AZH1" s="49" t="s">
        <v>174</v>
      </c>
      <c r="AZI1" s="49" t="s">
        <v>175</v>
      </c>
      <c r="AZJ1" s="49" t="s">
        <v>176</v>
      </c>
      <c r="AZK1" s="49" t="s">
        <v>177</v>
      </c>
      <c r="AZL1" s="49" t="s">
        <v>178</v>
      </c>
      <c r="AZM1" s="49" t="s">
        <v>179</v>
      </c>
      <c r="AZN1" s="49" t="s">
        <v>180</v>
      </c>
      <c r="AZO1" s="49" t="s">
        <v>181</v>
      </c>
      <c r="AZP1" s="49" t="s">
        <v>182</v>
      </c>
      <c r="AZQ1" s="49" t="s">
        <v>183</v>
      </c>
      <c r="AZR1" s="49" t="s">
        <v>184</v>
      </c>
      <c r="AZS1" s="49" t="s">
        <v>185</v>
      </c>
      <c r="AZT1" s="49" t="s">
        <v>186</v>
      </c>
      <c r="AZU1" s="49" t="s">
        <v>377</v>
      </c>
      <c r="AZV1" s="49" t="s">
        <v>187</v>
      </c>
      <c r="AZW1" s="49" t="s">
        <v>188</v>
      </c>
      <c r="AZX1" s="49" t="s">
        <v>189</v>
      </c>
      <c r="AZY1" s="49" t="s">
        <v>190</v>
      </c>
      <c r="AZZ1" s="49" t="s">
        <v>308</v>
      </c>
      <c r="BAA1" s="49" t="s">
        <v>191</v>
      </c>
      <c r="BAB1" s="49" t="s">
        <v>192</v>
      </c>
      <c r="BAC1" s="49" t="s">
        <v>193</v>
      </c>
      <c r="BAD1" s="49" t="s">
        <v>194</v>
      </c>
      <c r="BAE1" s="49" t="s">
        <v>195</v>
      </c>
      <c r="BAF1" s="49" t="s">
        <v>196</v>
      </c>
      <c r="BAG1" s="49" t="s">
        <v>272</v>
      </c>
      <c r="BAH1" s="49" t="s">
        <v>198</v>
      </c>
      <c r="BAI1" s="49" t="s">
        <v>199</v>
      </c>
      <c r="BAJ1" s="49" t="s">
        <v>200</v>
      </c>
      <c r="BAK1" s="49" t="s">
        <v>201</v>
      </c>
      <c r="BAL1" s="49" t="s">
        <v>202</v>
      </c>
      <c r="BAM1" s="49" t="s">
        <v>297</v>
      </c>
      <c r="BAN1" s="49" t="s">
        <v>264</v>
      </c>
      <c r="BAO1" s="49" t="s">
        <v>265</v>
      </c>
      <c r="BAP1" s="49" t="s">
        <v>266</v>
      </c>
      <c r="BAQ1" s="49" t="s">
        <v>612</v>
      </c>
      <c r="BAR1" s="49" t="s">
        <v>381</v>
      </c>
      <c r="BAS1" s="49" t="s">
        <v>382</v>
      </c>
      <c r="BAT1" s="49" t="s">
        <v>383</v>
      </c>
      <c r="BAU1" s="49" t="s">
        <v>384</v>
      </c>
      <c r="BAV1" s="49" t="s">
        <v>385</v>
      </c>
      <c r="BAW1" s="49" t="s">
        <v>386</v>
      </c>
      <c r="BAX1" s="49" t="s">
        <v>387</v>
      </c>
      <c r="BAY1" s="49" t="s">
        <v>388</v>
      </c>
      <c r="BAZ1" s="49" t="s">
        <v>389</v>
      </c>
      <c r="BBA1" s="49" t="s">
        <v>390</v>
      </c>
      <c r="BBB1" s="49" t="s">
        <v>391</v>
      </c>
      <c r="BBC1" s="49" t="s">
        <v>392</v>
      </c>
      <c r="BBD1" s="49" t="s">
        <v>323</v>
      </c>
      <c r="BBE1" s="49" t="s">
        <v>326</v>
      </c>
      <c r="BBF1" s="49" t="s">
        <v>327</v>
      </c>
      <c r="BBG1" s="49" t="s">
        <v>328</v>
      </c>
      <c r="BBH1" s="49" t="s">
        <v>329</v>
      </c>
      <c r="BBI1" s="49" t="s">
        <v>435</v>
      </c>
      <c r="BBJ1" s="49" t="s">
        <v>330</v>
      </c>
      <c r="BBK1" s="49" t="s">
        <v>332</v>
      </c>
      <c r="BBL1" s="49" t="s">
        <v>334</v>
      </c>
      <c r="BBM1" s="49" t="s">
        <v>336</v>
      </c>
      <c r="BBN1" s="49" t="s">
        <v>436</v>
      </c>
      <c r="BBQ1" s="50" t="s">
        <v>613</v>
      </c>
      <c r="BBR1" s="50" t="s">
        <v>430</v>
      </c>
      <c r="BBS1" s="50" t="s">
        <v>431</v>
      </c>
      <c r="BBT1" s="50" t="s">
        <v>432</v>
      </c>
      <c r="BBU1" s="51"/>
      <c r="BBV1" s="51"/>
      <c r="BBW1" s="52" t="s">
        <v>155</v>
      </c>
      <c r="BBX1" s="52" t="s">
        <v>156</v>
      </c>
      <c r="BBY1" s="52" t="s">
        <v>157</v>
      </c>
      <c r="BBZ1" s="52" t="s">
        <v>158</v>
      </c>
      <c r="BCA1" s="52" t="s">
        <v>159</v>
      </c>
      <c r="BCB1" s="52" t="s">
        <v>160</v>
      </c>
      <c r="BCC1" s="52" t="s">
        <v>161</v>
      </c>
      <c r="BCD1" s="52" t="s">
        <v>162</v>
      </c>
      <c r="BCE1" s="52" t="s">
        <v>163</v>
      </c>
      <c r="BCF1" s="52" t="s">
        <v>164</v>
      </c>
      <c r="BCG1" s="52" t="s">
        <v>165</v>
      </c>
      <c r="BCH1" s="52" t="s">
        <v>166</v>
      </c>
      <c r="BCI1" s="52" t="s">
        <v>167</v>
      </c>
      <c r="BCJ1" s="52" t="s">
        <v>168</v>
      </c>
      <c r="BCK1" s="52" t="s">
        <v>169</v>
      </c>
      <c r="BCL1" s="52" t="s">
        <v>170</v>
      </c>
      <c r="BCM1" s="52" t="s">
        <v>191</v>
      </c>
      <c r="BCN1" s="52" t="s">
        <v>192</v>
      </c>
      <c r="BCO1" s="52" t="s">
        <v>272</v>
      </c>
      <c r="BCP1" s="52" t="s">
        <v>193</v>
      </c>
      <c r="BCQ1" s="52" t="s">
        <v>194</v>
      </c>
      <c r="BCR1" s="52" t="s">
        <v>195</v>
      </c>
      <c r="BCS1" s="52" t="s">
        <v>196</v>
      </c>
      <c r="BCT1" s="52" t="s">
        <v>433</v>
      </c>
      <c r="BCU1" s="52" t="s">
        <v>183</v>
      </c>
      <c r="BCV1" s="52" t="s">
        <v>434</v>
      </c>
      <c r="BCW1" s="52" t="s">
        <v>184</v>
      </c>
      <c r="BCX1" s="52" t="s">
        <v>299</v>
      </c>
      <c r="BCY1" s="52" t="s">
        <v>172</v>
      </c>
      <c r="BCZ1" s="52" t="s">
        <v>173</v>
      </c>
      <c r="BDA1" s="52" t="s">
        <v>174</v>
      </c>
      <c r="BDB1" s="52" t="s">
        <v>175</v>
      </c>
      <c r="BDC1" s="52" t="s">
        <v>202</v>
      </c>
      <c r="BDD1" s="52" t="s">
        <v>185</v>
      </c>
      <c r="BDE1" s="52" t="s">
        <v>186</v>
      </c>
      <c r="BDF1" s="52" t="s">
        <v>349</v>
      </c>
      <c r="BDG1" s="52" t="s">
        <v>308</v>
      </c>
      <c r="BDH1" s="52" t="s">
        <v>370</v>
      </c>
      <c r="BDI1" s="52" t="s">
        <v>371</v>
      </c>
      <c r="BDJ1" s="52" t="s">
        <v>372</v>
      </c>
      <c r="BDK1" s="52" t="s">
        <v>373</v>
      </c>
      <c r="BDL1" s="52" t="s">
        <v>602</v>
      </c>
      <c r="BDM1" s="52" t="s">
        <v>375</v>
      </c>
      <c r="BDN1" s="52" t="s">
        <v>376</v>
      </c>
      <c r="BDO1" s="52" t="s">
        <v>307</v>
      </c>
      <c r="BDP1" s="52" t="s">
        <v>338</v>
      </c>
      <c r="BDQ1" s="52" t="s">
        <v>347</v>
      </c>
      <c r="BDR1" s="52" t="s">
        <v>346</v>
      </c>
      <c r="BDS1" s="52" t="s">
        <v>343</v>
      </c>
      <c r="BDT1" s="52" t="s">
        <v>355</v>
      </c>
      <c r="BDU1" s="52" t="s">
        <v>326</v>
      </c>
      <c r="BDV1" s="52" t="s">
        <v>334</v>
      </c>
      <c r="BDW1" s="52" t="s">
        <v>332</v>
      </c>
      <c r="BDX1" s="52" t="s">
        <v>323</v>
      </c>
      <c r="BDY1" s="52" t="s">
        <v>327</v>
      </c>
      <c r="BDZ1" s="52" t="s">
        <v>328</v>
      </c>
      <c r="BEA1" s="52" t="s">
        <v>329</v>
      </c>
      <c r="BEB1" s="52" t="s">
        <v>435</v>
      </c>
      <c r="BEC1" s="52" t="s">
        <v>330</v>
      </c>
      <c r="BED1" s="52" t="s">
        <v>336</v>
      </c>
      <c r="BEE1" s="52" t="s">
        <v>331</v>
      </c>
      <c r="BEF1" s="52" t="s">
        <v>436</v>
      </c>
      <c r="BEG1" s="52" t="s">
        <v>447</v>
      </c>
      <c r="BEH1" s="53"/>
      <c r="BEI1" s="53"/>
      <c r="BEJ1" s="54" t="s">
        <v>155</v>
      </c>
      <c r="BEK1" s="54" t="s">
        <v>156</v>
      </c>
      <c r="BEL1" s="54" t="s">
        <v>157</v>
      </c>
      <c r="BEM1" s="54" t="s">
        <v>158</v>
      </c>
      <c r="BEN1" s="54" t="s">
        <v>159</v>
      </c>
      <c r="BEO1" s="54" t="s">
        <v>160</v>
      </c>
      <c r="BEP1" s="54" t="s">
        <v>161</v>
      </c>
      <c r="BEQ1" s="54" t="s">
        <v>162</v>
      </c>
      <c r="BER1" s="54" t="s">
        <v>163</v>
      </c>
      <c r="BES1" s="54" t="s">
        <v>164</v>
      </c>
      <c r="BET1" s="54" t="s">
        <v>165</v>
      </c>
      <c r="BEU1" s="54" t="s">
        <v>166</v>
      </c>
      <c r="BEV1" s="54" t="s">
        <v>167</v>
      </c>
      <c r="BEW1" s="54" t="s">
        <v>168</v>
      </c>
      <c r="BEX1" s="54" t="s">
        <v>169</v>
      </c>
      <c r="BEY1" s="54" t="s">
        <v>170</v>
      </c>
      <c r="BEZ1" s="54" t="s">
        <v>171</v>
      </c>
      <c r="BFA1" s="54" t="s">
        <v>370</v>
      </c>
      <c r="BFB1" s="54" t="s">
        <v>371</v>
      </c>
      <c r="BFC1" s="54" t="s">
        <v>372</v>
      </c>
      <c r="BFD1" s="54" t="s">
        <v>373</v>
      </c>
      <c r="BFE1" s="54" t="s">
        <v>374</v>
      </c>
      <c r="BFF1" s="54" t="s">
        <v>375</v>
      </c>
      <c r="BFG1" s="54" t="s">
        <v>376</v>
      </c>
      <c r="BFH1" s="54" t="s">
        <v>606</v>
      </c>
      <c r="BFI1" s="54" t="s">
        <v>172</v>
      </c>
      <c r="BFJ1" s="54" t="s">
        <v>173</v>
      </c>
      <c r="BFK1" s="54" t="s">
        <v>174</v>
      </c>
      <c r="BFL1" s="54" t="s">
        <v>175</v>
      </c>
      <c r="BFM1" s="54" t="s">
        <v>177</v>
      </c>
      <c r="BFN1" s="54" t="s">
        <v>178</v>
      </c>
      <c r="BFO1" s="54" t="s">
        <v>179</v>
      </c>
      <c r="BFP1" s="54" t="s">
        <v>180</v>
      </c>
      <c r="BFQ1" s="54" t="s">
        <v>181</v>
      </c>
      <c r="BFR1" s="54" t="s">
        <v>182</v>
      </c>
      <c r="BFS1" s="54" t="s">
        <v>185</v>
      </c>
      <c r="BFT1" s="54" t="s">
        <v>186</v>
      </c>
      <c r="BFU1" s="54" t="s">
        <v>187</v>
      </c>
      <c r="BFV1" s="54" t="s">
        <v>188</v>
      </c>
      <c r="BFW1" s="54" t="s">
        <v>189</v>
      </c>
      <c r="BFX1" s="54" t="s">
        <v>190</v>
      </c>
      <c r="BFY1" s="54" t="s">
        <v>183</v>
      </c>
      <c r="BFZ1" s="54" t="s">
        <v>184</v>
      </c>
      <c r="BGA1" s="54" t="s">
        <v>176</v>
      </c>
      <c r="BGB1" s="54" t="s">
        <v>202</v>
      </c>
      <c r="BGC1" s="54" t="s">
        <v>377</v>
      </c>
      <c r="BGD1" s="54" t="s">
        <v>308</v>
      </c>
      <c r="BGE1" s="54" t="s">
        <v>191</v>
      </c>
      <c r="BGF1" s="54" t="s">
        <v>192</v>
      </c>
      <c r="BGG1" s="54" t="s">
        <v>193</v>
      </c>
      <c r="BGH1" s="54" t="s">
        <v>272</v>
      </c>
      <c r="BGI1" s="54" t="s">
        <v>194</v>
      </c>
      <c r="BGJ1" s="54" t="s">
        <v>195</v>
      </c>
      <c r="BGK1" s="54" t="s">
        <v>196</v>
      </c>
      <c r="BGL1" s="54" t="s">
        <v>297</v>
      </c>
      <c r="BGM1" s="54" t="s">
        <v>198</v>
      </c>
      <c r="BGN1" s="54" t="s">
        <v>199</v>
      </c>
      <c r="BGO1" s="54" t="s">
        <v>200</v>
      </c>
      <c r="BGP1" s="54" t="s">
        <v>201</v>
      </c>
      <c r="BGQ1" s="54" t="s">
        <v>264</v>
      </c>
      <c r="BGR1" s="54" t="s">
        <v>265</v>
      </c>
      <c r="BGS1" s="54" t="s">
        <v>266</v>
      </c>
      <c r="BGT1" s="54" t="s">
        <v>612</v>
      </c>
      <c r="BGU1" s="54" t="s">
        <v>381</v>
      </c>
      <c r="BGV1" s="54" t="s">
        <v>382</v>
      </c>
      <c r="BGW1" s="54" t="s">
        <v>383</v>
      </c>
      <c r="BGX1" s="54" t="s">
        <v>384</v>
      </c>
      <c r="BGY1" s="54" t="s">
        <v>385</v>
      </c>
      <c r="BGZ1" s="54" t="s">
        <v>386</v>
      </c>
      <c r="BHA1" s="54" t="s">
        <v>387</v>
      </c>
      <c r="BHB1" s="54" t="s">
        <v>388</v>
      </c>
      <c r="BHC1" s="54" t="s">
        <v>389</v>
      </c>
      <c r="BHD1" s="54" t="s">
        <v>390</v>
      </c>
      <c r="BHE1" s="54" t="s">
        <v>391</v>
      </c>
      <c r="BHF1" s="54" t="s">
        <v>392</v>
      </c>
      <c r="BHG1" s="54" t="s">
        <v>393</v>
      </c>
      <c r="BHI1">
        <v>1</v>
      </c>
      <c r="BHJ1">
        <v>1</v>
      </c>
      <c r="BHK1" s="1" t="s">
        <v>0</v>
      </c>
      <c r="BHL1" t="s">
        <v>614</v>
      </c>
      <c r="BHM1" t="s">
        <v>615</v>
      </c>
      <c r="BHN1" t="s">
        <v>616</v>
      </c>
      <c r="BHO1" t="s">
        <v>617</v>
      </c>
      <c r="BHP1" t="s">
        <v>618</v>
      </c>
      <c r="BHQ1" t="s">
        <v>619</v>
      </c>
      <c r="BHR1" t="s">
        <v>620</v>
      </c>
      <c r="BHS1" t="s">
        <v>621</v>
      </c>
      <c r="BHT1" t="s">
        <v>622</v>
      </c>
      <c r="BHU1" t="s">
        <v>623</v>
      </c>
      <c r="BHV1" t="s">
        <v>624</v>
      </c>
      <c r="BHW1" t="s">
        <v>625</v>
      </c>
      <c r="BHX1" t="s">
        <v>626</v>
      </c>
      <c r="BHY1" t="s">
        <v>627</v>
      </c>
      <c r="BHZ1" t="s">
        <v>628</v>
      </c>
      <c r="BIA1" t="s">
        <v>629</v>
      </c>
      <c r="BIB1" t="s">
        <v>630</v>
      </c>
      <c r="BIC1" t="s">
        <v>631</v>
      </c>
      <c r="BID1" t="s">
        <v>632</v>
      </c>
      <c r="BIE1" t="s">
        <v>633</v>
      </c>
      <c r="BIF1" t="s">
        <v>634</v>
      </c>
      <c r="BIG1" t="s">
        <v>635</v>
      </c>
      <c r="BIH1" t="s">
        <v>636</v>
      </c>
      <c r="BII1" t="s">
        <v>637</v>
      </c>
      <c r="BIJ1" t="s">
        <v>638</v>
      </c>
      <c r="BIK1" t="s">
        <v>639</v>
      </c>
      <c r="BIL1" t="s">
        <v>640</v>
      </c>
      <c r="BIM1" t="s">
        <v>641</v>
      </c>
      <c r="BIN1" t="s">
        <v>642</v>
      </c>
      <c r="BIO1" t="s">
        <v>643</v>
      </c>
      <c r="BIP1" t="s">
        <v>644</v>
      </c>
      <c r="BIQ1" t="s">
        <v>645</v>
      </c>
      <c r="BIR1" t="s">
        <v>646</v>
      </c>
      <c r="BIS1" t="s">
        <v>647</v>
      </c>
      <c r="BIT1" t="s">
        <v>648</v>
      </c>
      <c r="BIU1" t="s">
        <v>649</v>
      </c>
      <c r="BIV1" t="s">
        <v>650</v>
      </c>
      <c r="BIW1" t="s">
        <v>651</v>
      </c>
      <c r="BIX1" t="s">
        <v>652</v>
      </c>
      <c r="BIY1" t="s">
        <v>653</v>
      </c>
      <c r="BIZ1" t="s">
        <v>654</v>
      </c>
      <c r="BJA1" t="s">
        <v>655</v>
      </c>
      <c r="BJB1" t="s">
        <v>656</v>
      </c>
      <c r="BJC1" t="s">
        <v>657</v>
      </c>
      <c r="BJD1" t="s">
        <v>658</v>
      </c>
      <c r="BJE1" t="s">
        <v>659</v>
      </c>
      <c r="BJF1" t="s">
        <v>660</v>
      </c>
      <c r="BJG1" t="s">
        <v>661</v>
      </c>
      <c r="BJH1" t="s">
        <v>662</v>
      </c>
      <c r="BJI1" t="s">
        <v>663</v>
      </c>
      <c r="BJJ1" t="s">
        <v>664</v>
      </c>
      <c r="BJK1" t="s">
        <v>665</v>
      </c>
      <c r="BJL1" t="s">
        <v>666</v>
      </c>
      <c r="BJM1" t="s">
        <v>667</v>
      </c>
      <c r="BJN1" t="s">
        <v>668</v>
      </c>
      <c r="BJO1" t="s">
        <v>669</v>
      </c>
      <c r="BJP1" t="s">
        <v>670</v>
      </c>
      <c r="BJQ1" t="s">
        <v>671</v>
      </c>
      <c r="BJR1" t="s">
        <v>672</v>
      </c>
      <c r="BJS1" t="s">
        <v>673</v>
      </c>
      <c r="BJT1" t="s">
        <v>674</v>
      </c>
      <c r="BJU1" t="s">
        <v>675</v>
      </c>
      <c r="BJV1" t="s">
        <v>676</v>
      </c>
      <c r="BJW1" t="s">
        <v>677</v>
      </c>
      <c r="BJX1" t="s">
        <v>678</v>
      </c>
      <c r="BJY1" t="s">
        <v>679</v>
      </c>
      <c r="BJZ1" t="s">
        <v>680</v>
      </c>
      <c r="BKA1" t="s">
        <v>681</v>
      </c>
      <c r="BKB1" t="s">
        <v>682</v>
      </c>
      <c r="BKC1" t="s">
        <v>683</v>
      </c>
      <c r="BKD1" t="s">
        <v>684</v>
      </c>
      <c r="BKE1" t="s">
        <v>685</v>
      </c>
      <c r="BKF1" t="s">
        <v>686</v>
      </c>
      <c r="BKG1" t="s">
        <v>687</v>
      </c>
      <c r="BKH1" t="s">
        <v>688</v>
      </c>
      <c r="BKI1" t="s">
        <v>689</v>
      </c>
      <c r="BKJ1" t="s">
        <v>690</v>
      </c>
      <c r="BKK1" t="s">
        <v>691</v>
      </c>
      <c r="BKL1" t="s">
        <v>692</v>
      </c>
      <c r="BKM1" t="s">
        <v>693</v>
      </c>
      <c r="BKN1" t="s">
        <v>694</v>
      </c>
      <c r="BKO1" t="s">
        <v>695</v>
      </c>
      <c r="BKP1" t="s">
        <v>696</v>
      </c>
      <c r="BKQ1" t="s">
        <v>697</v>
      </c>
      <c r="BKR1" t="s">
        <v>698</v>
      </c>
      <c r="BKS1" t="s">
        <v>699</v>
      </c>
      <c r="BKT1" t="s">
        <v>700</v>
      </c>
      <c r="BKU1" t="s">
        <v>701</v>
      </c>
      <c r="BKV1" t="s">
        <v>702</v>
      </c>
      <c r="BKW1" t="s">
        <v>703</v>
      </c>
      <c r="BKX1" t="s">
        <v>704</v>
      </c>
      <c r="BKY1" t="s">
        <v>705</v>
      </c>
      <c r="BKZ1" t="s">
        <v>706</v>
      </c>
      <c r="BLA1" t="s">
        <v>707</v>
      </c>
      <c r="BLB1" t="s">
        <v>708</v>
      </c>
      <c r="BLC1" t="s">
        <v>709</v>
      </c>
      <c r="BLD1" t="s">
        <v>710</v>
      </c>
      <c r="BLE1" t="s">
        <v>711</v>
      </c>
      <c r="BLF1" t="s">
        <v>712</v>
      </c>
      <c r="BLG1" t="s">
        <v>713</v>
      </c>
      <c r="BLH1" t="s">
        <v>714</v>
      </c>
      <c r="BLI1" t="s">
        <v>715</v>
      </c>
      <c r="BLJ1" t="s">
        <v>716</v>
      </c>
      <c r="BLK1" t="s">
        <v>717</v>
      </c>
      <c r="BLL1" t="s">
        <v>718</v>
      </c>
      <c r="BLM1" t="s">
        <v>719</v>
      </c>
      <c r="BLN1" t="s">
        <v>720</v>
      </c>
      <c r="BLO1" t="s">
        <v>721</v>
      </c>
      <c r="BLP1" t="s">
        <v>722</v>
      </c>
      <c r="BLQ1" t="s">
        <v>723</v>
      </c>
      <c r="BLR1" t="s">
        <v>724</v>
      </c>
      <c r="BLS1" t="s">
        <v>725</v>
      </c>
      <c r="BLT1" t="s">
        <v>726</v>
      </c>
      <c r="BLU1" t="s">
        <v>727</v>
      </c>
      <c r="BLV1" t="s">
        <v>728</v>
      </c>
      <c r="BLW1" t="s">
        <v>729</v>
      </c>
      <c r="BLX1" t="s">
        <v>730</v>
      </c>
      <c r="BLY1" t="s">
        <v>731</v>
      </c>
      <c r="BLZ1" t="s">
        <v>732</v>
      </c>
      <c r="BMA1" t="s">
        <v>733</v>
      </c>
      <c r="BMB1" t="s">
        <v>734</v>
      </c>
      <c r="BMC1" t="s">
        <v>735</v>
      </c>
      <c r="BMD1" t="s">
        <v>736</v>
      </c>
      <c r="BME1" t="s">
        <v>737</v>
      </c>
      <c r="BMF1" t="s">
        <v>738</v>
      </c>
      <c r="BMG1" t="s">
        <v>739</v>
      </c>
      <c r="BMH1" t="s">
        <v>740</v>
      </c>
      <c r="BMI1" t="s">
        <v>741</v>
      </c>
      <c r="BMJ1" t="s">
        <v>742</v>
      </c>
      <c r="BMK1" t="s">
        <v>743</v>
      </c>
      <c r="BML1" t="s">
        <v>744</v>
      </c>
      <c r="BMM1" t="s">
        <v>745</v>
      </c>
      <c r="BMN1" t="s">
        <v>746</v>
      </c>
      <c r="BMO1" t="s">
        <v>747</v>
      </c>
      <c r="BMP1" t="s">
        <v>748</v>
      </c>
      <c r="BMQ1" t="s">
        <v>749</v>
      </c>
      <c r="BMR1" t="s">
        <v>750</v>
      </c>
      <c r="BMS1" t="s">
        <v>751</v>
      </c>
      <c r="BMT1" t="s">
        <v>752</v>
      </c>
      <c r="BMU1" t="s">
        <v>753</v>
      </c>
      <c r="BMV1" t="s">
        <v>754</v>
      </c>
      <c r="BMW1" t="s">
        <v>755</v>
      </c>
      <c r="BMX1" t="s">
        <v>756</v>
      </c>
      <c r="BMY1" t="s">
        <v>757</v>
      </c>
      <c r="BMZ1" t="s">
        <v>758</v>
      </c>
      <c r="BNA1" t="s">
        <v>759</v>
      </c>
      <c r="BNB1" t="s">
        <v>760</v>
      </c>
      <c r="BNC1" t="s">
        <v>761</v>
      </c>
      <c r="BND1" t="s">
        <v>762</v>
      </c>
      <c r="BNE1" t="s">
        <v>763</v>
      </c>
      <c r="BNF1" t="s">
        <v>764</v>
      </c>
      <c r="BNG1" t="s">
        <v>765</v>
      </c>
      <c r="BNH1" t="s">
        <v>766</v>
      </c>
      <c r="BNI1" t="s">
        <v>767</v>
      </c>
      <c r="BNJ1" t="s">
        <v>768</v>
      </c>
      <c r="BNK1" t="s">
        <v>769</v>
      </c>
      <c r="BNL1" t="s">
        <v>770</v>
      </c>
      <c r="BNM1" t="s">
        <v>771</v>
      </c>
      <c r="BNN1" t="s">
        <v>772</v>
      </c>
      <c r="BNO1" t="s">
        <v>773</v>
      </c>
      <c r="BNP1" t="s">
        <v>774</v>
      </c>
      <c r="BNQ1" t="s">
        <v>775</v>
      </c>
      <c r="BNR1" t="s">
        <v>776</v>
      </c>
      <c r="BNS1" t="s">
        <v>777</v>
      </c>
      <c r="BNT1" t="s">
        <v>778</v>
      </c>
      <c r="BNU1" t="s">
        <v>779</v>
      </c>
      <c r="BNV1" t="s">
        <v>780</v>
      </c>
      <c r="BNW1" t="s">
        <v>781</v>
      </c>
      <c r="BNX1" t="s">
        <v>782</v>
      </c>
      <c r="BNY1" t="s">
        <v>783</v>
      </c>
      <c r="BNZ1" t="s">
        <v>784</v>
      </c>
      <c r="BOA1" t="s">
        <v>785</v>
      </c>
      <c r="BOB1" t="s">
        <v>786</v>
      </c>
      <c r="BOC1" t="s">
        <v>787</v>
      </c>
      <c r="BOD1" t="s">
        <v>788</v>
      </c>
      <c r="BOE1" t="s">
        <v>789</v>
      </c>
      <c r="BOF1" t="s">
        <v>790</v>
      </c>
      <c r="BOG1" t="s">
        <v>791</v>
      </c>
      <c r="BOH1" t="s">
        <v>792</v>
      </c>
      <c r="BOI1" t="s">
        <v>793</v>
      </c>
      <c r="BOJ1" t="s">
        <v>794</v>
      </c>
      <c r="BOK1" t="s">
        <v>795</v>
      </c>
      <c r="BOL1" t="s">
        <v>796</v>
      </c>
      <c r="BOM1" t="s">
        <v>797</v>
      </c>
      <c r="BON1" t="s">
        <v>798</v>
      </c>
      <c r="BOO1" t="s">
        <v>799</v>
      </c>
      <c r="BOP1" t="s">
        <v>800</v>
      </c>
      <c r="BOQ1" t="s">
        <v>801</v>
      </c>
      <c r="BOR1" t="s">
        <v>802</v>
      </c>
      <c r="BOS1" t="s">
        <v>803</v>
      </c>
      <c r="BOT1" t="s">
        <v>804</v>
      </c>
      <c r="BOU1" t="s">
        <v>805</v>
      </c>
      <c r="BOV1" t="s">
        <v>806</v>
      </c>
      <c r="BOW1" t="s">
        <v>807</v>
      </c>
      <c r="BOX1" t="s">
        <v>808</v>
      </c>
      <c r="BOY1" t="s">
        <v>809</v>
      </c>
      <c r="BOZ1" t="s">
        <v>810</v>
      </c>
      <c r="BPA1" t="s">
        <v>811</v>
      </c>
      <c r="BPB1" t="s">
        <v>812</v>
      </c>
      <c r="BPC1" t="s">
        <v>813</v>
      </c>
      <c r="BPD1" t="s">
        <v>814</v>
      </c>
      <c r="BPE1" t="s">
        <v>815</v>
      </c>
      <c r="BPF1" t="s">
        <v>816</v>
      </c>
      <c r="BPG1" t="s">
        <v>817</v>
      </c>
      <c r="BPH1" t="s">
        <v>818</v>
      </c>
      <c r="BPI1" t="s">
        <v>819</v>
      </c>
      <c r="BPJ1" t="s">
        <v>820</v>
      </c>
      <c r="BPK1" t="s">
        <v>821</v>
      </c>
      <c r="BPL1" t="s">
        <v>822</v>
      </c>
      <c r="BPM1" t="s">
        <v>823</v>
      </c>
      <c r="BPN1" t="s">
        <v>824</v>
      </c>
      <c r="BPO1" t="s">
        <v>825</v>
      </c>
      <c r="BPP1" t="s">
        <v>826</v>
      </c>
      <c r="BPQ1" t="s">
        <v>827</v>
      </c>
      <c r="BPR1" t="s">
        <v>828</v>
      </c>
      <c r="BPS1" t="s">
        <v>829</v>
      </c>
      <c r="BPT1" t="s">
        <v>830</v>
      </c>
      <c r="BPU1" t="s">
        <v>831</v>
      </c>
      <c r="BPV1" t="s">
        <v>832</v>
      </c>
      <c r="BPW1" t="s">
        <v>833</v>
      </c>
      <c r="BPX1" t="s">
        <v>834</v>
      </c>
      <c r="BPY1" t="s">
        <v>835</v>
      </c>
      <c r="BPZ1" t="s">
        <v>836</v>
      </c>
      <c r="BQA1" t="s">
        <v>837</v>
      </c>
      <c r="BQB1" t="s">
        <v>838</v>
      </c>
      <c r="BQC1" t="s">
        <v>839</v>
      </c>
      <c r="BQD1" t="s">
        <v>840</v>
      </c>
      <c r="BQE1" t="s">
        <v>841</v>
      </c>
      <c r="BQF1" t="s">
        <v>842</v>
      </c>
      <c r="BQG1" t="s">
        <v>843</v>
      </c>
      <c r="BQH1" t="s">
        <v>844</v>
      </c>
      <c r="BQI1" t="s">
        <v>845</v>
      </c>
      <c r="BQJ1" t="s">
        <v>846</v>
      </c>
      <c r="BQK1" t="s">
        <v>847</v>
      </c>
      <c r="BQL1" t="s">
        <v>848</v>
      </c>
      <c r="BQM1" t="s">
        <v>849</v>
      </c>
      <c r="BQN1" t="s">
        <v>850</v>
      </c>
      <c r="BQO1" t="s">
        <v>851</v>
      </c>
      <c r="BQP1" t="s">
        <v>852</v>
      </c>
      <c r="BQQ1" t="s">
        <v>853</v>
      </c>
      <c r="BQR1" t="s">
        <v>854</v>
      </c>
      <c r="BQS1" t="s">
        <v>855</v>
      </c>
      <c r="BQT1" t="s">
        <v>856</v>
      </c>
      <c r="BQU1" t="s">
        <v>857</v>
      </c>
      <c r="BQV1" t="s">
        <v>858</v>
      </c>
      <c r="BQW1" t="s">
        <v>859</v>
      </c>
      <c r="BQX1" t="s">
        <v>860</v>
      </c>
      <c r="BQY1" t="s">
        <v>861</v>
      </c>
      <c r="BQZ1" t="s">
        <v>862</v>
      </c>
      <c r="BRA1" t="s">
        <v>863</v>
      </c>
      <c r="BRB1" t="s">
        <v>864</v>
      </c>
      <c r="BRC1" t="s">
        <v>865</v>
      </c>
      <c r="BRD1" t="s">
        <v>866</v>
      </c>
      <c r="BRE1" t="s">
        <v>867</v>
      </c>
      <c r="BRF1" t="s">
        <v>868</v>
      </c>
      <c r="BRG1" t="s">
        <v>869</v>
      </c>
      <c r="BRH1" t="s">
        <v>870</v>
      </c>
      <c r="BRI1" t="s">
        <v>871</v>
      </c>
      <c r="BRJ1" t="s">
        <v>872</v>
      </c>
      <c r="BRK1" t="s">
        <v>873</v>
      </c>
      <c r="BRL1" t="s">
        <v>874</v>
      </c>
      <c r="BRM1" t="s">
        <v>875</v>
      </c>
      <c r="BRN1" t="s">
        <v>876</v>
      </c>
      <c r="BRO1" t="s">
        <v>877</v>
      </c>
      <c r="BRP1" t="s">
        <v>878</v>
      </c>
      <c r="BRQ1" t="s">
        <v>879</v>
      </c>
      <c r="BRR1" t="s">
        <v>880</v>
      </c>
      <c r="BRS1" t="s">
        <v>881</v>
      </c>
      <c r="BRT1" t="s">
        <v>882</v>
      </c>
      <c r="BRU1" t="s">
        <v>883</v>
      </c>
      <c r="BRV1" t="s">
        <v>884</v>
      </c>
      <c r="BRW1" t="s">
        <v>885</v>
      </c>
      <c r="BRX1" t="s">
        <v>886</v>
      </c>
      <c r="BRY1" t="s">
        <v>887</v>
      </c>
      <c r="BRZ1" t="s">
        <v>888</v>
      </c>
      <c r="BSA1" t="s">
        <v>889</v>
      </c>
      <c r="BSB1" t="s">
        <v>890</v>
      </c>
      <c r="BSC1" t="s">
        <v>891</v>
      </c>
      <c r="BSD1" t="s">
        <v>892</v>
      </c>
      <c r="BSE1" t="s">
        <v>893</v>
      </c>
      <c r="BSF1" t="s">
        <v>894</v>
      </c>
      <c r="BSG1" t="s">
        <v>895</v>
      </c>
      <c r="BSH1" t="s">
        <v>896</v>
      </c>
      <c r="BSI1" t="s">
        <v>113</v>
      </c>
      <c r="BSJ1" t="s">
        <v>897</v>
      </c>
      <c r="BSK1" t="s">
        <v>898</v>
      </c>
      <c r="BSL1" t="s">
        <v>899</v>
      </c>
      <c r="BSM1" t="s">
        <v>900</v>
      </c>
      <c r="BSN1" t="s">
        <v>901</v>
      </c>
      <c r="BSO1" t="s">
        <v>902</v>
      </c>
      <c r="BSP1" t="s">
        <v>903</v>
      </c>
      <c r="BSQ1" t="s">
        <v>904</v>
      </c>
      <c r="BSR1" t="s">
        <v>905</v>
      </c>
      <c r="BSS1" t="s">
        <v>906</v>
      </c>
      <c r="BST1" t="s">
        <v>907</v>
      </c>
      <c r="BSU1" t="s">
        <v>908</v>
      </c>
      <c r="BSV1" t="s">
        <v>909</v>
      </c>
      <c r="BSW1" t="s">
        <v>910</v>
      </c>
      <c r="BSX1" t="s">
        <v>911</v>
      </c>
      <c r="BSY1" t="s">
        <v>912</v>
      </c>
      <c r="BSZ1" t="s">
        <v>913</v>
      </c>
      <c r="BTA1" t="s">
        <v>914</v>
      </c>
      <c r="BTB1" t="s">
        <v>915</v>
      </c>
      <c r="BTC1" t="s">
        <v>916</v>
      </c>
      <c r="BTD1" t="s">
        <v>917</v>
      </c>
      <c r="BTE1" t="s">
        <v>918</v>
      </c>
      <c r="BTF1" t="s">
        <v>919</v>
      </c>
      <c r="BTG1" t="s">
        <v>920</v>
      </c>
      <c r="BTH1" t="s">
        <v>921</v>
      </c>
      <c r="BTI1" t="s">
        <v>922</v>
      </c>
      <c r="BTJ1" t="s">
        <v>923</v>
      </c>
      <c r="BTK1" t="s">
        <v>924</v>
      </c>
      <c r="BTL1" t="s">
        <v>925</v>
      </c>
      <c r="BTM1" t="s">
        <v>926</v>
      </c>
      <c r="BTN1" t="s">
        <v>927</v>
      </c>
      <c r="BTO1" t="s">
        <v>928</v>
      </c>
      <c r="BTP1" t="s">
        <v>929</v>
      </c>
      <c r="BTQ1" t="s">
        <v>930</v>
      </c>
      <c r="BTR1" t="s">
        <v>931</v>
      </c>
      <c r="BTS1" t="s">
        <v>932</v>
      </c>
      <c r="BTT1" t="s">
        <v>933</v>
      </c>
      <c r="BTU1" t="s">
        <v>934</v>
      </c>
      <c r="BTV1" t="s">
        <v>935</v>
      </c>
      <c r="BTW1" t="s">
        <v>936</v>
      </c>
      <c r="BTX1" t="s">
        <v>937</v>
      </c>
      <c r="BTY1" t="s">
        <v>938</v>
      </c>
      <c r="BTZ1" t="s">
        <v>939</v>
      </c>
      <c r="BUA1" t="s">
        <v>940</v>
      </c>
      <c r="BUB1" t="s">
        <v>941</v>
      </c>
      <c r="BUC1" t="s">
        <v>942</v>
      </c>
      <c r="BUD1" t="s">
        <v>943</v>
      </c>
      <c r="BUE1" t="s">
        <v>944</v>
      </c>
      <c r="BUF1" t="s">
        <v>945</v>
      </c>
      <c r="BUG1" t="s">
        <v>946</v>
      </c>
      <c r="BUH1" t="s">
        <v>947</v>
      </c>
      <c r="BUI1" t="s">
        <v>948</v>
      </c>
      <c r="BUJ1" t="s">
        <v>949</v>
      </c>
      <c r="BUK1" t="s">
        <v>950</v>
      </c>
      <c r="BUL1" t="s">
        <v>951</v>
      </c>
      <c r="BUM1" t="s">
        <v>952</v>
      </c>
      <c r="BUN1" t="s">
        <v>953</v>
      </c>
      <c r="BUO1" t="s">
        <v>954</v>
      </c>
      <c r="BUP1" t="s">
        <v>955</v>
      </c>
      <c r="BUQ1" t="s">
        <v>956</v>
      </c>
      <c r="BUR1" t="s">
        <v>957</v>
      </c>
      <c r="BUS1" t="s">
        <v>958</v>
      </c>
      <c r="BUT1" t="s">
        <v>959</v>
      </c>
      <c r="BUU1" t="s">
        <v>960</v>
      </c>
      <c r="BUV1" t="s">
        <v>961</v>
      </c>
      <c r="BUW1" t="s">
        <v>962</v>
      </c>
      <c r="BUX1" t="s">
        <v>963</v>
      </c>
      <c r="BUY1" t="s">
        <v>964</v>
      </c>
      <c r="BUZ1" t="s">
        <v>965</v>
      </c>
      <c r="BVA1" t="s">
        <v>966</v>
      </c>
      <c r="BVB1" t="s">
        <v>967</v>
      </c>
      <c r="BVC1" t="s">
        <v>968</v>
      </c>
      <c r="BVD1" t="s">
        <v>969</v>
      </c>
      <c r="BVE1" t="s">
        <v>970</v>
      </c>
      <c r="BVF1" t="s">
        <v>971</v>
      </c>
      <c r="BVG1" t="s">
        <v>972</v>
      </c>
      <c r="BVH1" t="s">
        <v>973</v>
      </c>
      <c r="BVI1" t="s">
        <v>974</v>
      </c>
      <c r="BVJ1" t="s">
        <v>975</v>
      </c>
      <c r="BVK1" t="s">
        <v>976</v>
      </c>
      <c r="BVL1" t="s">
        <v>977</v>
      </c>
      <c r="BVM1" t="s">
        <v>978</v>
      </c>
      <c r="BVN1" t="s">
        <v>979</v>
      </c>
      <c r="BVO1" t="s">
        <v>980</v>
      </c>
      <c r="BVP1" t="s">
        <v>981</v>
      </c>
      <c r="BVQ1" t="s">
        <v>982</v>
      </c>
      <c r="BVR1" t="s">
        <v>983</v>
      </c>
      <c r="BVS1" t="s">
        <v>984</v>
      </c>
      <c r="BVT1" t="s">
        <v>985</v>
      </c>
      <c r="BVU1" t="s">
        <v>986</v>
      </c>
      <c r="BVV1" t="s">
        <v>987</v>
      </c>
      <c r="BVW1" t="s">
        <v>988</v>
      </c>
      <c r="BVX1" t="s">
        <v>989</v>
      </c>
      <c r="BVY1" t="s">
        <v>990</v>
      </c>
      <c r="BVZ1" t="s">
        <v>991</v>
      </c>
      <c r="BWA1" t="s">
        <v>992</v>
      </c>
      <c r="BWB1" t="s">
        <v>993</v>
      </c>
      <c r="BWC1" t="s">
        <v>994</v>
      </c>
      <c r="BWD1" t="s">
        <v>995</v>
      </c>
      <c r="BWE1" t="s">
        <v>996</v>
      </c>
      <c r="BWF1" t="s">
        <v>997</v>
      </c>
      <c r="BWG1" t="s">
        <v>998</v>
      </c>
      <c r="BWH1" t="s">
        <v>999</v>
      </c>
      <c r="BWI1" t="s">
        <v>1000</v>
      </c>
      <c r="BWJ1" t="s">
        <v>1001</v>
      </c>
      <c r="BWK1" t="s">
        <v>1002</v>
      </c>
      <c r="BWL1" t="s">
        <v>1003</v>
      </c>
      <c r="BWM1" t="s">
        <v>1004</v>
      </c>
      <c r="BWN1" t="s">
        <v>1005</v>
      </c>
      <c r="BWO1" t="s">
        <v>1006</v>
      </c>
      <c r="BWP1" t="s">
        <v>1007</v>
      </c>
      <c r="BWQ1" t="s">
        <v>1008</v>
      </c>
      <c r="BWR1" t="s">
        <v>1009</v>
      </c>
      <c r="BWS1" t="s">
        <v>1010</v>
      </c>
      <c r="BWT1" t="s">
        <v>1011</v>
      </c>
      <c r="BWU1" t="s">
        <v>1012</v>
      </c>
      <c r="BWV1" t="s">
        <v>1013</v>
      </c>
      <c r="BWW1" t="s">
        <v>1014</v>
      </c>
      <c r="BWX1" t="s">
        <v>1015</v>
      </c>
      <c r="BWY1" t="s">
        <v>1016</v>
      </c>
      <c r="BWZ1" t="s">
        <v>1017</v>
      </c>
      <c r="BXA1" t="s">
        <v>1018</v>
      </c>
      <c r="BXB1" t="s">
        <v>1019</v>
      </c>
      <c r="BXC1" t="s">
        <v>1020</v>
      </c>
      <c r="BXD1" t="s">
        <v>1021</v>
      </c>
      <c r="BXE1" t="s">
        <v>1022</v>
      </c>
      <c r="BXF1" t="s">
        <v>1023</v>
      </c>
      <c r="BXG1" t="s">
        <v>1024</v>
      </c>
      <c r="BXH1" t="s">
        <v>1025</v>
      </c>
      <c r="BXI1" t="s">
        <v>1026</v>
      </c>
      <c r="BXJ1" t="s">
        <v>1027</v>
      </c>
      <c r="BXK1" t="s">
        <v>1028</v>
      </c>
      <c r="BXL1" t="s">
        <v>1029</v>
      </c>
      <c r="BXM1" t="s">
        <v>1030</v>
      </c>
      <c r="BXN1" t="s">
        <v>1031</v>
      </c>
      <c r="BXO1" t="s">
        <v>1032</v>
      </c>
      <c r="BXP1" t="s">
        <v>1033</v>
      </c>
      <c r="BXQ1" t="s">
        <v>1034</v>
      </c>
      <c r="BXR1" t="s">
        <v>1035</v>
      </c>
      <c r="BXS1" t="s">
        <v>1036</v>
      </c>
      <c r="BXT1" t="s">
        <v>1037</v>
      </c>
      <c r="BXU1" t="s">
        <v>1038</v>
      </c>
      <c r="BXV1" t="s">
        <v>1039</v>
      </c>
      <c r="BXW1" t="s">
        <v>1040</v>
      </c>
      <c r="BXX1" t="s">
        <v>1041</v>
      </c>
      <c r="BXY1" t="s">
        <v>1042</v>
      </c>
      <c r="BXZ1" t="s">
        <v>1043</v>
      </c>
      <c r="BYA1" t="s">
        <v>1044</v>
      </c>
      <c r="BYB1" t="s">
        <v>1045</v>
      </c>
      <c r="BYC1" t="s">
        <v>1046</v>
      </c>
      <c r="BYD1" t="s">
        <v>1047</v>
      </c>
      <c r="BYE1" t="s">
        <v>1048</v>
      </c>
      <c r="BYF1" t="s">
        <v>1049</v>
      </c>
      <c r="BYG1" t="s">
        <v>1050</v>
      </c>
      <c r="BYH1" t="s">
        <v>1051</v>
      </c>
      <c r="BYI1" t="s">
        <v>1052</v>
      </c>
      <c r="BYJ1" t="s">
        <v>1053</v>
      </c>
      <c r="BYK1" t="s">
        <v>1054</v>
      </c>
      <c r="BYL1" t="s">
        <v>1055</v>
      </c>
      <c r="BYM1" t="s">
        <v>1056</v>
      </c>
      <c r="BYN1" t="s">
        <v>1057</v>
      </c>
      <c r="BYO1" t="s">
        <v>1058</v>
      </c>
      <c r="BYP1" t="s">
        <v>1059</v>
      </c>
      <c r="BYQ1" t="s">
        <v>1060</v>
      </c>
      <c r="BYR1" t="s">
        <v>1061</v>
      </c>
      <c r="BYS1" t="s">
        <v>1062</v>
      </c>
      <c r="BYT1" t="s">
        <v>1063</v>
      </c>
      <c r="BYU1" t="s">
        <v>1064</v>
      </c>
      <c r="BYV1" t="s">
        <v>1065</v>
      </c>
      <c r="BYW1" t="s">
        <v>1066</v>
      </c>
      <c r="BYX1" t="s">
        <v>1067</v>
      </c>
      <c r="BYY1" t="s">
        <v>1068</v>
      </c>
      <c r="BYZ1" t="s">
        <v>1069</v>
      </c>
      <c r="BZA1" t="s">
        <v>1070</v>
      </c>
      <c r="BZB1" t="s">
        <v>1071</v>
      </c>
      <c r="BZC1" t="s">
        <v>1072</v>
      </c>
      <c r="BZD1" t="s">
        <v>1073</v>
      </c>
      <c r="BZE1" t="s">
        <v>1074</v>
      </c>
      <c r="BZF1" t="s">
        <v>1075</v>
      </c>
      <c r="BZG1" t="s">
        <v>1076</v>
      </c>
      <c r="BZH1" t="s">
        <v>1077</v>
      </c>
      <c r="BZI1" t="s">
        <v>1078</v>
      </c>
      <c r="BZJ1" t="s">
        <v>1079</v>
      </c>
      <c r="BZK1" t="s">
        <v>1080</v>
      </c>
      <c r="BZL1" t="s">
        <v>1081</v>
      </c>
      <c r="BZM1" t="s">
        <v>1082</v>
      </c>
      <c r="BZN1" t="s">
        <v>1083</v>
      </c>
      <c r="BZO1" t="s">
        <v>1084</v>
      </c>
      <c r="BZP1" t="s">
        <v>1085</v>
      </c>
      <c r="BZQ1" t="s">
        <v>1086</v>
      </c>
      <c r="BZR1" t="s">
        <v>1087</v>
      </c>
      <c r="BZS1" t="s">
        <v>1088</v>
      </c>
      <c r="BZT1" t="s">
        <v>1089</v>
      </c>
      <c r="BZU1" t="s">
        <v>1090</v>
      </c>
      <c r="BZV1" t="s">
        <v>1091</v>
      </c>
      <c r="BZW1" t="s">
        <v>1092</v>
      </c>
      <c r="BZX1" t="s">
        <v>1093</v>
      </c>
      <c r="BZY1" t="s">
        <v>1094</v>
      </c>
      <c r="BZZ1" t="s">
        <v>1095</v>
      </c>
      <c r="CAA1" t="s">
        <v>1096</v>
      </c>
      <c r="CAB1" t="s">
        <v>1097</v>
      </c>
      <c r="CAC1" t="s">
        <v>1098</v>
      </c>
      <c r="CAD1" t="s">
        <v>1099</v>
      </c>
      <c r="CAE1" t="s">
        <v>1100</v>
      </c>
      <c r="CAF1" t="s">
        <v>1101</v>
      </c>
      <c r="CAG1" t="s">
        <v>1102</v>
      </c>
      <c r="CAH1" t="s">
        <v>1103</v>
      </c>
      <c r="CAI1" t="s">
        <v>1104</v>
      </c>
      <c r="CAJ1" t="s">
        <v>1105</v>
      </c>
      <c r="CAK1" t="s">
        <v>1106</v>
      </c>
      <c r="CAL1" t="s">
        <v>1107</v>
      </c>
      <c r="CAM1" t="s">
        <v>1108</v>
      </c>
      <c r="CAN1" t="s">
        <v>1109</v>
      </c>
      <c r="CAO1" t="s">
        <v>1110</v>
      </c>
      <c r="CAP1" t="s">
        <v>1111</v>
      </c>
      <c r="CAQ1" t="s">
        <v>1112</v>
      </c>
      <c r="CAR1" t="s">
        <v>1113</v>
      </c>
      <c r="CAS1" t="s">
        <v>1114</v>
      </c>
      <c r="CAT1" t="s">
        <v>1115</v>
      </c>
      <c r="CAU1" t="s">
        <v>1116</v>
      </c>
      <c r="CAV1" t="s">
        <v>1117</v>
      </c>
      <c r="CAW1" t="s">
        <v>1118</v>
      </c>
      <c r="CAX1" t="s">
        <v>1119</v>
      </c>
      <c r="CAY1" t="s">
        <v>1120</v>
      </c>
      <c r="CAZ1" t="s">
        <v>1121</v>
      </c>
      <c r="CBA1" t="s">
        <v>1122</v>
      </c>
      <c r="CBB1" t="s">
        <v>1123</v>
      </c>
      <c r="CBC1" t="s">
        <v>1124</v>
      </c>
      <c r="CBD1" t="s">
        <v>1125</v>
      </c>
      <c r="CBE1" t="s">
        <v>1126</v>
      </c>
      <c r="CBF1" t="s">
        <v>1127</v>
      </c>
      <c r="CBG1" t="s">
        <v>1128</v>
      </c>
      <c r="CBH1" t="s">
        <v>1129</v>
      </c>
      <c r="CBI1" t="s">
        <v>1130</v>
      </c>
      <c r="CBJ1" t="s">
        <v>1131</v>
      </c>
      <c r="CBK1" t="s">
        <v>1132</v>
      </c>
      <c r="CBL1" t="s">
        <v>1133</v>
      </c>
      <c r="CBM1" t="s">
        <v>1134</v>
      </c>
      <c r="CBN1" t="s">
        <v>1135</v>
      </c>
      <c r="CBO1" t="s">
        <v>1136</v>
      </c>
      <c r="CBP1" t="s">
        <v>1137</v>
      </c>
      <c r="CBQ1" t="s">
        <v>1138</v>
      </c>
      <c r="CBR1" t="s">
        <v>1139</v>
      </c>
      <c r="CBS1" t="s">
        <v>1140</v>
      </c>
      <c r="CBT1" t="s">
        <v>1141</v>
      </c>
      <c r="CBU1" t="s">
        <v>1142</v>
      </c>
      <c r="CBV1" t="s">
        <v>1143</v>
      </c>
      <c r="CBW1" t="s">
        <v>1144</v>
      </c>
      <c r="CBX1" t="s">
        <v>1145</v>
      </c>
      <c r="CBY1" t="s">
        <v>1146</v>
      </c>
      <c r="CBZ1" t="s">
        <v>1147</v>
      </c>
      <c r="CCA1" t="s">
        <v>1148</v>
      </c>
      <c r="CCB1" t="s">
        <v>1149</v>
      </c>
      <c r="CCC1" t="s">
        <v>1150</v>
      </c>
      <c r="CCD1" t="s">
        <v>1151</v>
      </c>
      <c r="CCE1" t="s">
        <v>1152</v>
      </c>
      <c r="CCF1" t="s">
        <v>1153</v>
      </c>
      <c r="CCG1" t="s">
        <v>1154</v>
      </c>
      <c r="CCH1" t="s">
        <v>1155</v>
      </c>
      <c r="CCI1" t="s">
        <v>1156</v>
      </c>
      <c r="CCJ1" t="s">
        <v>1157</v>
      </c>
      <c r="CCK1" t="s">
        <v>1158</v>
      </c>
      <c r="CCL1" t="s">
        <v>1159</v>
      </c>
      <c r="CCM1" t="s">
        <v>1160</v>
      </c>
      <c r="CCN1" t="s">
        <v>1161</v>
      </c>
      <c r="CCO1" t="s">
        <v>1162</v>
      </c>
      <c r="CCP1" t="s">
        <v>1163</v>
      </c>
      <c r="CCQ1" t="s">
        <v>1164</v>
      </c>
      <c r="CCR1" t="s">
        <v>1165</v>
      </c>
      <c r="CCS1" t="s">
        <v>1166</v>
      </c>
      <c r="CCT1" t="s">
        <v>1167</v>
      </c>
      <c r="CCU1" t="s">
        <v>1168</v>
      </c>
      <c r="CCV1" t="s">
        <v>1169</v>
      </c>
      <c r="CCW1" t="s">
        <v>1170</v>
      </c>
      <c r="CCX1" t="s">
        <v>1171</v>
      </c>
      <c r="CCY1" t="s">
        <v>1172</v>
      </c>
      <c r="CCZ1" t="s">
        <v>1173</v>
      </c>
      <c r="CDA1" t="s">
        <v>1174</v>
      </c>
      <c r="CDB1" t="s">
        <v>1175</v>
      </c>
      <c r="CDC1" t="s">
        <v>1176</v>
      </c>
      <c r="CDD1" t="s">
        <v>1177</v>
      </c>
      <c r="CDE1" t="s">
        <v>1178</v>
      </c>
      <c r="CDF1" t="s">
        <v>1179</v>
      </c>
      <c r="CDG1" t="s">
        <v>1180</v>
      </c>
      <c r="CDH1" t="s">
        <v>1181</v>
      </c>
      <c r="CDI1" t="s">
        <v>1182</v>
      </c>
      <c r="CDJ1" t="s">
        <v>1183</v>
      </c>
      <c r="CDK1" t="s">
        <v>1184</v>
      </c>
      <c r="CDL1" t="s">
        <v>1185</v>
      </c>
      <c r="CDM1" t="s">
        <v>1186</v>
      </c>
      <c r="CDN1" t="s">
        <v>1187</v>
      </c>
      <c r="CDO1" t="s">
        <v>1188</v>
      </c>
      <c r="CDP1" t="s">
        <v>1189</v>
      </c>
      <c r="CDQ1" t="s">
        <v>1190</v>
      </c>
      <c r="CDR1" t="s">
        <v>1191</v>
      </c>
      <c r="CDS1" t="s">
        <v>1192</v>
      </c>
      <c r="CDT1" t="s">
        <v>1193</v>
      </c>
      <c r="CDU1" t="s">
        <v>1194</v>
      </c>
      <c r="CDV1" t="s">
        <v>1195</v>
      </c>
      <c r="CDW1" t="s">
        <v>1196</v>
      </c>
      <c r="CDX1" t="s">
        <v>1197</v>
      </c>
      <c r="CDY1" t="s">
        <v>1198</v>
      </c>
      <c r="CDZ1" t="s">
        <v>1199</v>
      </c>
      <c r="CEA1" t="s">
        <v>1200</v>
      </c>
      <c r="CEB1" t="s">
        <v>1201</v>
      </c>
      <c r="CEC1" t="s">
        <v>1202</v>
      </c>
      <c r="CED1" t="s">
        <v>1203</v>
      </c>
      <c r="CEE1" t="s">
        <v>1204</v>
      </c>
      <c r="CEF1" t="s">
        <v>1205</v>
      </c>
      <c r="CEG1" t="s">
        <v>1206</v>
      </c>
      <c r="CEH1" t="s">
        <v>1207</v>
      </c>
      <c r="CEI1" t="s">
        <v>1208</v>
      </c>
      <c r="CEJ1" t="s">
        <v>1209</v>
      </c>
      <c r="CEK1" t="s">
        <v>1210</v>
      </c>
      <c r="CEL1" t="s">
        <v>1211</v>
      </c>
      <c r="CEM1" t="s">
        <v>1212</v>
      </c>
      <c r="CEN1" t="s">
        <v>1213</v>
      </c>
      <c r="CEO1" t="s">
        <v>1214</v>
      </c>
      <c r="CEP1" t="s">
        <v>1215</v>
      </c>
      <c r="CEQ1" t="s">
        <v>1216</v>
      </c>
      <c r="CER1" t="s">
        <v>1217</v>
      </c>
      <c r="CES1" t="s">
        <v>1218</v>
      </c>
      <c r="CET1" t="s">
        <v>1219</v>
      </c>
      <c r="CEU1" t="s">
        <v>1220</v>
      </c>
      <c r="CEV1" t="s">
        <v>1221</v>
      </c>
      <c r="CEW1" t="s">
        <v>1222</v>
      </c>
      <c r="CEX1" t="s">
        <v>1223</v>
      </c>
      <c r="CEY1" t="s">
        <v>1224</v>
      </c>
      <c r="CEZ1" t="s">
        <v>1225</v>
      </c>
      <c r="CFA1" t="s">
        <v>1226</v>
      </c>
      <c r="CFB1" t="s">
        <v>1227</v>
      </c>
      <c r="CFC1" t="s">
        <v>1228</v>
      </c>
      <c r="CFD1" t="s">
        <v>1229</v>
      </c>
      <c r="CFE1" t="s">
        <v>1230</v>
      </c>
      <c r="CFF1" t="s">
        <v>1231</v>
      </c>
      <c r="CFG1" t="s">
        <v>1232</v>
      </c>
      <c r="CFH1" t="s">
        <v>1233</v>
      </c>
      <c r="CFI1" t="s">
        <v>1234</v>
      </c>
      <c r="CFJ1" t="s">
        <v>1235</v>
      </c>
      <c r="CFK1" t="s">
        <v>1236</v>
      </c>
      <c r="CFL1" t="s">
        <v>1237</v>
      </c>
      <c r="CFM1" t="s">
        <v>1238</v>
      </c>
      <c r="CFN1" t="s">
        <v>1239</v>
      </c>
      <c r="CFO1" t="s">
        <v>1240</v>
      </c>
      <c r="CFP1" t="s">
        <v>1241</v>
      </c>
      <c r="CFQ1" t="s">
        <v>1242</v>
      </c>
      <c r="CFR1" t="s">
        <v>1243</v>
      </c>
      <c r="CFS1" t="s">
        <v>1244</v>
      </c>
      <c r="CFT1" t="s">
        <v>1245</v>
      </c>
      <c r="CFU1" t="s">
        <v>1246</v>
      </c>
      <c r="CFV1" t="s">
        <v>1247</v>
      </c>
      <c r="CFW1" t="s">
        <v>1248</v>
      </c>
      <c r="CFX1" t="s">
        <v>1249</v>
      </c>
      <c r="CFY1" t="s">
        <v>1250</v>
      </c>
      <c r="CFZ1" t="s">
        <v>1251</v>
      </c>
      <c r="CGA1" t="s">
        <v>1252</v>
      </c>
      <c r="CGB1" t="s">
        <v>1253</v>
      </c>
      <c r="CGC1" t="s">
        <v>1254</v>
      </c>
      <c r="CGD1" t="s">
        <v>1255</v>
      </c>
      <c r="CGE1" t="s">
        <v>1256</v>
      </c>
      <c r="CGF1" t="s">
        <v>1257</v>
      </c>
      <c r="CGG1" t="s">
        <v>1258</v>
      </c>
      <c r="CGH1" t="s">
        <v>1259</v>
      </c>
      <c r="CGI1" t="s">
        <v>1260</v>
      </c>
      <c r="CGJ1" t="s">
        <v>1261</v>
      </c>
      <c r="CGK1" t="s">
        <v>1262</v>
      </c>
      <c r="CGL1" t="s">
        <v>1263</v>
      </c>
      <c r="CGM1" t="s">
        <v>1264</v>
      </c>
      <c r="CGN1" t="s">
        <v>1265</v>
      </c>
      <c r="CGO1" t="s">
        <v>1266</v>
      </c>
      <c r="CGP1" t="s">
        <v>1267</v>
      </c>
      <c r="CGQ1" t="s">
        <v>1268</v>
      </c>
      <c r="CGR1" t="s">
        <v>1269</v>
      </c>
      <c r="CGS1" t="s">
        <v>1270</v>
      </c>
      <c r="CGT1" t="s">
        <v>1271</v>
      </c>
      <c r="CGU1" t="s">
        <v>1272</v>
      </c>
      <c r="CGV1" t="s">
        <v>1273</v>
      </c>
      <c r="CGW1" t="s">
        <v>1274</v>
      </c>
      <c r="CGX1" t="s">
        <v>1275</v>
      </c>
      <c r="CGY1" t="s">
        <v>1276</v>
      </c>
      <c r="CGZ1" t="s">
        <v>1277</v>
      </c>
      <c r="CHA1" t="s">
        <v>1278</v>
      </c>
      <c r="CHB1" t="s">
        <v>1279</v>
      </c>
      <c r="CHC1" t="s">
        <v>1280</v>
      </c>
      <c r="CHD1" t="s">
        <v>1281</v>
      </c>
      <c r="CHE1" t="s">
        <v>1282</v>
      </c>
      <c r="CHF1" t="s">
        <v>1283</v>
      </c>
      <c r="CHG1" t="s">
        <v>1284</v>
      </c>
      <c r="CHH1" t="s">
        <v>1285</v>
      </c>
      <c r="CHI1" t="s">
        <v>1286</v>
      </c>
      <c r="CHJ1" t="s">
        <v>1287</v>
      </c>
      <c r="CHK1" t="s">
        <v>1288</v>
      </c>
      <c r="CHL1" t="s">
        <v>1289</v>
      </c>
      <c r="CHM1" t="s">
        <v>1290</v>
      </c>
      <c r="CHN1" t="s">
        <v>1291</v>
      </c>
      <c r="CHO1" t="s">
        <v>1292</v>
      </c>
      <c r="CHP1" t="s">
        <v>1293</v>
      </c>
      <c r="CHQ1" t="s">
        <v>1294</v>
      </c>
      <c r="CHR1" t="s">
        <v>1295</v>
      </c>
      <c r="CHS1" t="s">
        <v>1296</v>
      </c>
      <c r="CHT1" t="s">
        <v>1297</v>
      </c>
      <c r="CHU1" t="s">
        <v>1298</v>
      </c>
      <c r="CHV1" t="s">
        <v>1299</v>
      </c>
      <c r="CHW1" t="s">
        <v>1300</v>
      </c>
      <c r="CHX1" t="s">
        <v>1301</v>
      </c>
      <c r="CHY1" t="s">
        <v>1302</v>
      </c>
      <c r="CHZ1" t="s">
        <v>1303</v>
      </c>
      <c r="CIA1" t="s">
        <v>1304</v>
      </c>
      <c r="CIB1" t="s">
        <v>117</v>
      </c>
      <c r="CIC1" t="s">
        <v>1305</v>
      </c>
      <c r="CID1" t="s">
        <v>1306</v>
      </c>
      <c r="CIE1" t="s">
        <v>1307</v>
      </c>
      <c r="CIF1" t="s">
        <v>1308</v>
      </c>
      <c r="CIG1" t="s">
        <v>1309</v>
      </c>
      <c r="CIH1" t="s">
        <v>1310</v>
      </c>
      <c r="CII1" t="s">
        <v>1311</v>
      </c>
      <c r="CIJ1" t="s">
        <v>1312</v>
      </c>
      <c r="CIK1" t="s">
        <v>1313</v>
      </c>
      <c r="CIL1" t="s">
        <v>1314</v>
      </c>
      <c r="CIM1" t="s">
        <v>1315</v>
      </c>
      <c r="CIN1" t="s">
        <v>1316</v>
      </c>
      <c r="CIO1" t="s">
        <v>1317</v>
      </c>
      <c r="CIP1" t="s">
        <v>1318</v>
      </c>
      <c r="CIQ1" t="s">
        <v>1319</v>
      </c>
      <c r="CIR1" t="s">
        <v>1320</v>
      </c>
      <c r="CIS1" t="s">
        <v>1321</v>
      </c>
      <c r="CIT1" t="s">
        <v>1322</v>
      </c>
      <c r="CIU1" t="s">
        <v>1323</v>
      </c>
      <c r="CIV1" t="s">
        <v>1324</v>
      </c>
      <c r="CIW1" t="s">
        <v>1325</v>
      </c>
      <c r="CIX1" t="s">
        <v>1326</v>
      </c>
      <c r="CIY1" t="s">
        <v>1327</v>
      </c>
      <c r="CIZ1" t="s">
        <v>1328</v>
      </c>
      <c r="CJA1" t="s">
        <v>1329</v>
      </c>
      <c r="CJB1" t="s">
        <v>1330</v>
      </c>
      <c r="CJC1" t="s">
        <v>1331</v>
      </c>
      <c r="CJD1" t="s">
        <v>1332</v>
      </c>
      <c r="CJE1" t="s">
        <v>1333</v>
      </c>
      <c r="CJF1" t="s">
        <v>1334</v>
      </c>
      <c r="CJG1" t="s">
        <v>1335</v>
      </c>
      <c r="CJH1" t="s">
        <v>1336</v>
      </c>
      <c r="CJI1" t="s">
        <v>1337</v>
      </c>
      <c r="CJJ1" t="s">
        <v>1338</v>
      </c>
      <c r="CJK1" t="s">
        <v>1339</v>
      </c>
      <c r="CJL1" t="s">
        <v>1340</v>
      </c>
      <c r="CJM1" t="s">
        <v>1341</v>
      </c>
      <c r="CJN1" t="s">
        <v>1342</v>
      </c>
      <c r="CJO1" t="s">
        <v>1343</v>
      </c>
      <c r="CJP1" t="s">
        <v>1344</v>
      </c>
      <c r="CJQ1" t="s">
        <v>1345</v>
      </c>
      <c r="CJR1" t="s">
        <v>1346</v>
      </c>
      <c r="CJS1" t="s">
        <v>1347</v>
      </c>
      <c r="CJT1" t="s">
        <v>1348</v>
      </c>
      <c r="CJU1" t="s">
        <v>1349</v>
      </c>
      <c r="CJV1" t="s">
        <v>1350</v>
      </c>
      <c r="CJW1" t="s">
        <v>1351</v>
      </c>
      <c r="CJX1" t="s">
        <v>1352</v>
      </c>
      <c r="CJY1" t="s">
        <v>1353</v>
      </c>
      <c r="CJZ1" t="s">
        <v>1354</v>
      </c>
      <c r="CKA1" t="s">
        <v>1355</v>
      </c>
      <c r="CKB1" t="s">
        <v>1356</v>
      </c>
      <c r="CKC1" t="s">
        <v>1357</v>
      </c>
      <c r="CKD1" t="s">
        <v>1358</v>
      </c>
      <c r="CKE1" t="s">
        <v>1359</v>
      </c>
      <c r="CKF1" t="s">
        <v>1360</v>
      </c>
      <c r="CKG1" t="s">
        <v>1361</v>
      </c>
      <c r="CKH1" t="s">
        <v>1362</v>
      </c>
      <c r="CKI1" t="s">
        <v>1363</v>
      </c>
      <c r="CKJ1" t="s">
        <v>1364</v>
      </c>
      <c r="CKK1" t="s">
        <v>1365</v>
      </c>
      <c r="CKL1" t="s">
        <v>1366</v>
      </c>
      <c r="CKM1" t="s">
        <v>1367</v>
      </c>
      <c r="CKN1" t="s">
        <v>1368</v>
      </c>
      <c r="CKO1" t="s">
        <v>1369</v>
      </c>
      <c r="CKP1" t="s">
        <v>1370</v>
      </c>
      <c r="CKQ1" t="s">
        <v>1371</v>
      </c>
      <c r="CKR1" t="s">
        <v>1372</v>
      </c>
      <c r="CKS1" t="s">
        <v>1373</v>
      </c>
      <c r="CKT1" t="s">
        <v>1374</v>
      </c>
      <c r="CKU1" t="s">
        <v>1375</v>
      </c>
      <c r="CKV1" t="s">
        <v>1376</v>
      </c>
      <c r="CKW1" t="s">
        <v>1377</v>
      </c>
      <c r="CKX1" t="s">
        <v>1378</v>
      </c>
      <c r="CKY1" t="s">
        <v>1379</v>
      </c>
      <c r="CKZ1" t="s">
        <v>1380</v>
      </c>
      <c r="CLA1" t="s">
        <v>1381</v>
      </c>
      <c r="CLB1" t="s">
        <v>1382</v>
      </c>
      <c r="CLC1" t="s">
        <v>1383</v>
      </c>
    </row>
    <row r="2" spans="1:2490" s="57" customFormat="1" ht="15.75">
      <c r="A2" s="55"/>
      <c r="B2" s="56"/>
      <c r="C2" s="56"/>
      <c r="D2" s="56"/>
      <c r="E2" s="56"/>
      <c r="F2" s="56"/>
      <c r="G2" s="56"/>
      <c r="H2" s="56"/>
      <c r="I2" s="56"/>
      <c r="J2" s="56"/>
      <c r="K2" s="56"/>
      <c r="L2" s="56"/>
      <c r="M2" s="56"/>
      <c r="N2" s="56"/>
      <c r="O2" s="56"/>
      <c r="P2" s="56"/>
      <c r="Q2" s="56"/>
      <c r="R2" s="56"/>
      <c r="S2" s="56"/>
      <c r="T2" s="56"/>
      <c r="U2" s="56"/>
      <c r="V2" s="56"/>
      <c r="W2" s="56"/>
      <c r="X2" s="56"/>
      <c r="Y2" s="56"/>
      <c r="Z2" s="56"/>
      <c r="AA2" s="56"/>
      <c r="AM2" s="58"/>
      <c r="AN2" s="58"/>
      <c r="BS2" s="58"/>
      <c r="BT2" s="58"/>
      <c r="BW2" s="58"/>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60"/>
      <c r="CX2" s="59"/>
      <c r="CY2" s="59"/>
      <c r="CZ2" s="59"/>
      <c r="DA2" s="59"/>
      <c r="DB2" s="59"/>
      <c r="DC2" s="59"/>
      <c r="DD2" s="59"/>
      <c r="DE2" s="59"/>
      <c r="DF2" s="59"/>
      <c r="DG2" s="61"/>
      <c r="DH2" s="61"/>
      <c r="DI2" s="61"/>
      <c r="DJ2" s="61"/>
      <c r="DK2" s="61"/>
      <c r="DL2" s="61"/>
      <c r="DM2" s="61"/>
      <c r="DN2" s="61"/>
      <c r="DO2" s="61"/>
      <c r="DP2" s="59"/>
      <c r="DQ2" s="59"/>
      <c r="EF2" s="58"/>
      <c r="EG2" s="58"/>
      <c r="ER2" s="58"/>
      <c r="ES2" s="58"/>
      <c r="ET2" s="58"/>
      <c r="EU2" s="58"/>
      <c r="EV2" s="58"/>
      <c r="EW2" s="58"/>
      <c r="EX2" s="58"/>
      <c r="EY2" s="58"/>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57" t="s">
        <v>1384</v>
      </c>
      <c r="GC2" s="57" t="s">
        <v>1384</v>
      </c>
      <c r="GD2" s="57" t="s">
        <v>1384</v>
      </c>
      <c r="GE2" s="57" t="s">
        <v>1384</v>
      </c>
      <c r="GF2" s="57" t="s">
        <v>1384</v>
      </c>
      <c r="GG2" s="57" t="s">
        <v>1384</v>
      </c>
      <c r="GH2" s="57" t="s">
        <v>1384</v>
      </c>
      <c r="GI2" s="57" t="s">
        <v>1384</v>
      </c>
      <c r="GJ2" s="57" t="s">
        <v>1384</v>
      </c>
      <c r="GK2" s="57" t="s">
        <v>1384</v>
      </c>
      <c r="GL2" s="57" t="s">
        <v>1384</v>
      </c>
      <c r="GM2" s="57" t="s">
        <v>1384</v>
      </c>
      <c r="GN2" s="57" t="s">
        <v>1384</v>
      </c>
      <c r="GO2" t="s">
        <v>1384</v>
      </c>
      <c r="GP2" s="57" t="s">
        <v>1384</v>
      </c>
      <c r="GQ2" s="57" t="s">
        <v>1384</v>
      </c>
      <c r="GR2" s="57" t="s">
        <v>1384</v>
      </c>
      <c r="GS2" t="s">
        <v>1385</v>
      </c>
      <c r="GT2" s="57" t="s">
        <v>1385</v>
      </c>
      <c r="GU2" s="57" t="s">
        <v>1385</v>
      </c>
      <c r="GV2" s="57" t="s">
        <v>1385</v>
      </c>
      <c r="GW2" s="57" t="s">
        <v>1385</v>
      </c>
      <c r="GX2" t="s">
        <v>1385</v>
      </c>
      <c r="GY2" s="57" t="s">
        <v>1385</v>
      </c>
      <c r="GZ2" s="57" t="s">
        <v>1385</v>
      </c>
      <c r="HA2" s="57" t="s">
        <v>1385</v>
      </c>
      <c r="HB2" t="s">
        <v>1385</v>
      </c>
      <c r="HC2" t="s">
        <v>1385</v>
      </c>
      <c r="HD2" s="57" t="s">
        <v>1385</v>
      </c>
      <c r="HE2" s="57" t="s">
        <v>1385</v>
      </c>
      <c r="HF2" s="57" t="s">
        <v>1384</v>
      </c>
      <c r="HG2" t="s">
        <v>1384</v>
      </c>
      <c r="HH2" t="s">
        <v>1384</v>
      </c>
      <c r="HI2" t="s">
        <v>1384</v>
      </c>
      <c r="HJ2" t="s">
        <v>1384</v>
      </c>
      <c r="HK2" t="s">
        <v>1384</v>
      </c>
      <c r="HL2" s="57" t="s">
        <v>1385</v>
      </c>
      <c r="HM2" s="57" t="s">
        <v>1385</v>
      </c>
      <c r="HN2" s="57" t="s">
        <v>1385</v>
      </c>
      <c r="HO2" s="57" t="s">
        <v>1385</v>
      </c>
      <c r="HP2" t="s">
        <v>1385</v>
      </c>
      <c r="HQ2" t="s">
        <v>1385</v>
      </c>
      <c r="HR2" s="57" t="s">
        <v>1384</v>
      </c>
      <c r="HS2" s="57" t="s">
        <v>1386</v>
      </c>
      <c r="HT2" s="57" t="s">
        <v>1386</v>
      </c>
      <c r="HU2" s="57" t="s">
        <v>1386</v>
      </c>
      <c r="HV2" s="57" t="s">
        <v>1386</v>
      </c>
      <c r="HW2" s="57" t="s">
        <v>1387</v>
      </c>
      <c r="HX2" s="62"/>
      <c r="HY2" s="62"/>
      <c r="HZ2" s="62"/>
      <c r="IA2" s="62"/>
      <c r="IB2" s="62"/>
      <c r="IC2" s="62"/>
      <c r="ID2" s="62"/>
      <c r="IE2" s="62"/>
      <c r="IF2" s="62"/>
      <c r="IG2" s="62"/>
      <c r="IH2" s="62"/>
      <c r="II2" s="62"/>
      <c r="IJ2" s="62"/>
      <c r="IK2" s="62"/>
      <c r="IL2" s="62"/>
      <c r="IM2" s="62"/>
      <c r="IN2" s="62"/>
      <c r="IO2" s="62"/>
      <c r="IP2" s="62"/>
      <c r="IQ2" s="62"/>
      <c r="IR2" s="62"/>
      <c r="IS2" s="62"/>
      <c r="IT2" s="62"/>
      <c r="IU2" s="63"/>
      <c r="IV2" s="62"/>
      <c r="IW2" s="62"/>
      <c r="IX2" s="62"/>
      <c r="IY2" s="62"/>
      <c r="IZ2" s="62"/>
      <c r="JA2" s="63"/>
      <c r="JB2" s="64"/>
      <c r="JC2" s="64"/>
      <c r="JD2" s="64"/>
      <c r="JE2" s="62"/>
      <c r="JF2" s="62"/>
      <c r="JG2" s="62"/>
      <c r="JH2" s="62"/>
      <c r="JI2" s="62"/>
      <c r="JJ2" s="62"/>
      <c r="JK2" s="62"/>
      <c r="JL2" s="22"/>
      <c r="JM2" s="22"/>
      <c r="JN2" s="22"/>
      <c r="JP2" s="19"/>
      <c r="JQ2" s="20"/>
      <c r="JR2" s="21"/>
      <c r="JS2" s="22"/>
      <c r="JT2" s="20"/>
      <c r="JU2" s="21"/>
      <c r="JV2" s="20"/>
      <c r="JW2" s="20"/>
      <c r="JX2" s="21"/>
      <c r="JY2" s="20"/>
      <c r="JZ2" s="20"/>
      <c r="KA2" s="21"/>
      <c r="KB2" s="23"/>
      <c r="KC2" s="23"/>
      <c r="KD2" s="24"/>
      <c r="KE2" s="24"/>
      <c r="KF2" s="22"/>
      <c r="KG2" s="22"/>
      <c r="KH2" s="22"/>
      <c r="KI2" s="22"/>
      <c r="KJ2" s="22"/>
      <c r="KK2" s="27" t="s">
        <v>1388</v>
      </c>
      <c r="KL2" s="27" t="s">
        <v>1388</v>
      </c>
      <c r="KM2" s="27" t="s">
        <v>1386</v>
      </c>
      <c r="KN2" s="27" t="s">
        <v>1386</v>
      </c>
      <c r="KO2" s="27" t="s">
        <v>1386</v>
      </c>
      <c r="KP2" s="27" t="s">
        <v>1386</v>
      </c>
      <c r="KQ2" s="27" t="s">
        <v>1386</v>
      </c>
      <c r="KR2" s="27" t="s">
        <v>1386</v>
      </c>
      <c r="KS2" s="27" t="s">
        <v>1386</v>
      </c>
      <c r="KT2" s="27" t="s">
        <v>1386</v>
      </c>
      <c r="KU2" s="27" t="s">
        <v>1386</v>
      </c>
      <c r="KV2" s="27" t="s">
        <v>1386</v>
      </c>
      <c r="KW2" s="27" t="s">
        <v>1386</v>
      </c>
      <c r="KX2" s="27" t="s">
        <v>1386</v>
      </c>
      <c r="KY2" s="27" t="s">
        <v>1386</v>
      </c>
      <c r="KZ2" s="27" t="s">
        <v>1386</v>
      </c>
      <c r="LA2" s="27" t="s">
        <v>1386</v>
      </c>
      <c r="LB2" s="27" t="s">
        <v>1386</v>
      </c>
      <c r="LC2" s="27" t="s">
        <v>1386</v>
      </c>
      <c r="LD2" s="27" t="s">
        <v>1386</v>
      </c>
      <c r="LE2" s="27" t="s">
        <v>1386</v>
      </c>
      <c r="LF2" s="27" t="s">
        <v>1386</v>
      </c>
      <c r="LG2" s="27" t="s">
        <v>1386</v>
      </c>
      <c r="LH2" s="27" t="s">
        <v>1386</v>
      </c>
      <c r="LI2" s="27" t="s">
        <v>1386</v>
      </c>
      <c r="LJ2" s="27" t="s">
        <v>1386</v>
      </c>
      <c r="LK2" s="27" t="s">
        <v>1386</v>
      </c>
      <c r="LL2" s="27" t="s">
        <v>1386</v>
      </c>
      <c r="LM2" s="27" t="s">
        <v>1386</v>
      </c>
      <c r="LN2" s="27" t="s">
        <v>1386</v>
      </c>
      <c r="LO2" s="27" t="s">
        <v>1386</v>
      </c>
      <c r="LP2" s="27" t="s">
        <v>1386</v>
      </c>
      <c r="LQ2" s="27" t="s">
        <v>1386</v>
      </c>
      <c r="LR2" s="27" t="s">
        <v>1384</v>
      </c>
      <c r="LS2" s="27" t="s">
        <v>1384</v>
      </c>
      <c r="LT2" s="27" t="s">
        <v>1384</v>
      </c>
      <c r="LU2" s="27" t="s">
        <v>1384</v>
      </c>
      <c r="LV2" s="27" t="s">
        <v>1384</v>
      </c>
      <c r="LW2" s="27" t="s">
        <v>1384</v>
      </c>
      <c r="LX2" s="27" t="s">
        <v>1384</v>
      </c>
      <c r="LY2" s="27" t="s">
        <v>1389</v>
      </c>
      <c r="LZ2" s="27" t="s">
        <v>1386</v>
      </c>
      <c r="MA2" s="27" t="s">
        <v>1386</v>
      </c>
      <c r="MB2" s="27" t="s">
        <v>1386</v>
      </c>
      <c r="MC2" s="27" t="s">
        <v>1386</v>
      </c>
      <c r="MD2" s="27" t="s">
        <v>1386</v>
      </c>
      <c r="ME2" s="27" t="s">
        <v>1386</v>
      </c>
      <c r="MF2" s="27" t="s">
        <v>1386</v>
      </c>
      <c r="MG2" s="27" t="s">
        <v>1386</v>
      </c>
      <c r="MH2" s="27" t="s">
        <v>1386</v>
      </c>
      <c r="MI2" s="27" t="s">
        <v>1386</v>
      </c>
      <c r="MJ2" s="27" t="s">
        <v>1386</v>
      </c>
      <c r="MK2" s="27" t="s">
        <v>1386</v>
      </c>
      <c r="ML2" s="27" t="s">
        <v>1386</v>
      </c>
      <c r="MM2" s="27" t="s">
        <v>1386</v>
      </c>
      <c r="MN2" s="27" t="s">
        <v>1386</v>
      </c>
      <c r="MO2" s="27" t="s">
        <v>1386</v>
      </c>
      <c r="MP2" s="27" t="s">
        <v>1386</v>
      </c>
      <c r="MQ2" s="27" t="s">
        <v>1386</v>
      </c>
      <c r="MR2" s="27" t="s">
        <v>1386</v>
      </c>
      <c r="MS2" s="27" t="s">
        <v>1386</v>
      </c>
      <c r="MT2" s="27" t="s">
        <v>1386</v>
      </c>
      <c r="MU2" s="27" t="s">
        <v>1386</v>
      </c>
      <c r="MV2" s="27" t="s">
        <v>1386</v>
      </c>
      <c r="MW2" s="27" t="s">
        <v>1386</v>
      </c>
      <c r="MX2" s="27" t="s">
        <v>1386</v>
      </c>
      <c r="MY2" s="27" t="s">
        <v>1386</v>
      </c>
      <c r="MZ2" s="27" t="s">
        <v>1386</v>
      </c>
      <c r="NA2" s="27" t="s">
        <v>1386</v>
      </c>
      <c r="NB2" s="27" t="s">
        <v>1386</v>
      </c>
      <c r="NC2" s="27" t="s">
        <v>1386</v>
      </c>
      <c r="ND2" s="27" t="s">
        <v>1386</v>
      </c>
      <c r="NE2" s="27" t="s">
        <v>1386</v>
      </c>
      <c r="NF2" s="27" t="s">
        <v>1386</v>
      </c>
      <c r="NG2" s="27" t="s">
        <v>1386</v>
      </c>
      <c r="NH2" s="27" t="s">
        <v>1386</v>
      </c>
      <c r="NI2" s="27" t="s">
        <v>1386</v>
      </c>
      <c r="NJ2" s="27" t="s">
        <v>1386</v>
      </c>
      <c r="NK2" s="27" t="s">
        <v>1386</v>
      </c>
      <c r="NL2" s="27" t="s">
        <v>1386</v>
      </c>
      <c r="NM2" s="27" t="s">
        <v>1386</v>
      </c>
      <c r="NN2" s="27" t="s">
        <v>1386</v>
      </c>
      <c r="NO2" s="27" t="s">
        <v>1386</v>
      </c>
      <c r="NP2" s="27" t="s">
        <v>1386</v>
      </c>
      <c r="NQ2" s="27" t="s">
        <v>1386</v>
      </c>
      <c r="NR2" s="27" t="s">
        <v>1386</v>
      </c>
      <c r="NS2" s="27" t="s">
        <v>1390</v>
      </c>
      <c r="NT2" s="27" t="s">
        <v>1388</v>
      </c>
      <c r="NU2" s="27" t="s">
        <v>1388</v>
      </c>
      <c r="NV2" s="27" t="s">
        <v>1388</v>
      </c>
      <c r="NW2" s="27" t="s">
        <v>1388</v>
      </c>
      <c r="NX2" s="27" t="s">
        <v>1388</v>
      </c>
      <c r="NY2" s="27" t="s">
        <v>1388</v>
      </c>
      <c r="NZ2" s="27" t="s">
        <v>1386</v>
      </c>
      <c r="OA2" s="27" t="s">
        <v>1386</v>
      </c>
      <c r="OB2" s="27" t="s">
        <v>1386</v>
      </c>
      <c r="OC2" s="27" t="s">
        <v>1386</v>
      </c>
      <c r="OD2" s="27" t="s">
        <v>1386</v>
      </c>
      <c r="OE2" s="27" t="s">
        <v>1386</v>
      </c>
      <c r="OF2" s="27" t="s">
        <v>1386</v>
      </c>
      <c r="OG2" s="27" t="s">
        <v>1386</v>
      </c>
      <c r="OH2" s="27" t="s">
        <v>1386</v>
      </c>
      <c r="OI2" s="27" t="s">
        <v>1386</v>
      </c>
      <c r="OJ2" s="27" t="s">
        <v>1386</v>
      </c>
      <c r="OK2" s="27" t="s">
        <v>1386</v>
      </c>
      <c r="OL2" s="27" t="s">
        <v>1386</v>
      </c>
      <c r="OM2" s="27" t="s">
        <v>1386</v>
      </c>
      <c r="ON2" s="27" t="s">
        <v>1386</v>
      </c>
      <c r="OO2" s="27" t="s">
        <v>1386</v>
      </c>
      <c r="OP2" s="27" t="s">
        <v>1386</v>
      </c>
      <c r="OQ2" s="27" t="s">
        <v>1386</v>
      </c>
      <c r="OR2" s="27" t="s">
        <v>1386</v>
      </c>
      <c r="OS2" s="27" t="s">
        <v>1386</v>
      </c>
      <c r="OT2" s="27" t="s">
        <v>1386</v>
      </c>
      <c r="OU2" s="27" t="s">
        <v>1386</v>
      </c>
      <c r="OV2" s="27" t="s">
        <v>1386</v>
      </c>
      <c r="OW2" s="27" t="s">
        <v>1386</v>
      </c>
      <c r="OX2" s="27" t="s">
        <v>1386</v>
      </c>
      <c r="OY2" s="27" t="s">
        <v>1386</v>
      </c>
      <c r="OZ2" s="27" t="s">
        <v>1386</v>
      </c>
      <c r="PA2" s="27" t="s">
        <v>1386</v>
      </c>
      <c r="PB2" s="27" t="s">
        <v>1386</v>
      </c>
      <c r="PC2" s="27" t="s">
        <v>1386</v>
      </c>
      <c r="PD2" s="27" t="s">
        <v>1386</v>
      </c>
      <c r="PE2" s="27" t="s">
        <v>1386</v>
      </c>
      <c r="PF2" s="27" t="s">
        <v>1386</v>
      </c>
      <c r="PG2" s="27" t="s">
        <v>1386</v>
      </c>
      <c r="PH2" s="27" t="s">
        <v>1386</v>
      </c>
      <c r="PI2" s="27" t="s">
        <v>1386</v>
      </c>
      <c r="PJ2" s="27" t="s">
        <v>1386</v>
      </c>
      <c r="PK2" s="27" t="s">
        <v>1386</v>
      </c>
      <c r="PL2" s="27" t="s">
        <v>1386</v>
      </c>
      <c r="PM2" s="27" t="s">
        <v>1386</v>
      </c>
      <c r="PN2" s="27" t="s">
        <v>1386</v>
      </c>
      <c r="PO2" s="27" t="s">
        <v>1386</v>
      </c>
      <c r="PP2" s="27" t="s">
        <v>1386</v>
      </c>
      <c r="PQ2" s="27" t="s">
        <v>1386</v>
      </c>
      <c r="PR2" s="27" t="s">
        <v>1386</v>
      </c>
      <c r="PS2" s="27" t="s">
        <v>1386</v>
      </c>
      <c r="PT2" s="27" t="s">
        <v>1386</v>
      </c>
      <c r="PU2" s="27"/>
      <c r="PW2" s="26" t="s">
        <v>1384</v>
      </c>
      <c r="PX2" s="26" t="s">
        <v>1384</v>
      </c>
      <c r="PY2" s="26" t="s">
        <v>1384</v>
      </c>
      <c r="PZ2" s="26" t="s">
        <v>1384</v>
      </c>
      <c r="QA2" s="26" t="s">
        <v>1384</v>
      </c>
      <c r="QB2" s="26" t="s">
        <v>1384</v>
      </c>
      <c r="QC2" s="26" t="s">
        <v>1384</v>
      </c>
      <c r="QD2" s="26" t="s">
        <v>1384</v>
      </c>
      <c r="QE2" s="26" t="s">
        <v>1384</v>
      </c>
      <c r="QF2" s="26" t="s">
        <v>1384</v>
      </c>
      <c r="QG2" s="26" t="s">
        <v>1384</v>
      </c>
      <c r="QH2" s="26" t="s">
        <v>1384</v>
      </c>
      <c r="QI2" s="26" t="s">
        <v>1384</v>
      </c>
      <c r="QJ2" s="26" t="s">
        <v>1384</v>
      </c>
      <c r="QK2" s="26" t="s">
        <v>1384</v>
      </c>
      <c r="QL2" s="26" t="s">
        <v>1384</v>
      </c>
      <c r="QM2" s="26" t="s">
        <v>1384</v>
      </c>
      <c r="QN2" s="26" t="s">
        <v>1384</v>
      </c>
      <c r="QO2" s="26" t="s">
        <v>1384</v>
      </c>
      <c r="QP2" s="26" t="s">
        <v>1384</v>
      </c>
      <c r="QQ2" s="26" t="s">
        <v>1384</v>
      </c>
      <c r="QR2" s="26" t="s">
        <v>1384</v>
      </c>
      <c r="QS2" s="26" t="s">
        <v>1384</v>
      </c>
      <c r="QT2" s="26" t="s">
        <v>1384</v>
      </c>
      <c r="QU2" s="26" t="s">
        <v>1384</v>
      </c>
      <c r="QV2" s="26" t="s">
        <v>1384</v>
      </c>
      <c r="QW2" s="26" t="s">
        <v>1384</v>
      </c>
      <c r="QX2" s="26" t="s">
        <v>1384</v>
      </c>
      <c r="QY2" s="26" t="s">
        <v>1384</v>
      </c>
      <c r="QZ2" s="26" t="s">
        <v>1384</v>
      </c>
      <c r="RA2" s="26" t="s">
        <v>1384</v>
      </c>
      <c r="RB2" s="26" t="s">
        <v>1384</v>
      </c>
      <c r="RC2" s="26" t="s">
        <v>1384</v>
      </c>
      <c r="RD2" s="26" t="s">
        <v>1384</v>
      </c>
      <c r="RE2" s="26" t="s">
        <v>1384</v>
      </c>
      <c r="RF2" s="26" t="s">
        <v>1384</v>
      </c>
      <c r="RG2" s="26" t="s">
        <v>1384</v>
      </c>
      <c r="RH2" s="26" t="s">
        <v>1384</v>
      </c>
      <c r="RI2" s="26" t="s">
        <v>1384</v>
      </c>
      <c r="RJ2" s="26" t="s">
        <v>1384</v>
      </c>
      <c r="RK2" s="26" t="s">
        <v>1384</v>
      </c>
      <c r="RL2" s="26" t="s">
        <v>1384</v>
      </c>
      <c r="RM2" s="26" t="s">
        <v>1384</v>
      </c>
      <c r="RN2" s="26" t="s">
        <v>1391</v>
      </c>
      <c r="RO2" s="26" t="s">
        <v>1391</v>
      </c>
      <c r="RP2" s="26" t="s">
        <v>1385</v>
      </c>
      <c r="RQ2" s="26" t="s">
        <v>1385</v>
      </c>
      <c r="RR2" s="26" t="s">
        <v>1385</v>
      </c>
      <c r="RS2" s="26" t="s">
        <v>1385</v>
      </c>
      <c r="RT2" s="26" t="s">
        <v>1385</v>
      </c>
      <c r="RU2" s="26" t="s">
        <v>1385</v>
      </c>
      <c r="RV2" s="26" t="s">
        <v>1385</v>
      </c>
      <c r="RW2" s="26" t="s">
        <v>1384</v>
      </c>
      <c r="RX2" s="26" t="s">
        <v>1385</v>
      </c>
      <c r="RY2" s="26" t="s">
        <v>1385</v>
      </c>
      <c r="RZ2" s="26" t="s">
        <v>1385</v>
      </c>
      <c r="SA2" s="26" t="s">
        <v>1385</v>
      </c>
      <c r="SB2" s="26" t="s">
        <v>1392</v>
      </c>
      <c r="SC2" s="26" t="s">
        <v>1392</v>
      </c>
      <c r="SD2" s="26" t="s">
        <v>1386</v>
      </c>
      <c r="SE2" s="26" t="s">
        <v>1386</v>
      </c>
      <c r="SF2" s="26" t="s">
        <v>1386</v>
      </c>
      <c r="SG2" s="26" t="s">
        <v>1386</v>
      </c>
      <c r="SH2" s="26" t="s">
        <v>1386</v>
      </c>
      <c r="SI2" s="26" t="s">
        <v>1386</v>
      </c>
      <c r="SJ2" s="26" t="s">
        <v>1386</v>
      </c>
      <c r="SK2" s="26" t="s">
        <v>1386</v>
      </c>
      <c r="SL2" s="26" t="s">
        <v>1386</v>
      </c>
      <c r="SM2" s="26" t="s">
        <v>1386</v>
      </c>
      <c r="SN2" s="26" t="s">
        <v>1386</v>
      </c>
      <c r="SO2" s="26" t="s">
        <v>1386</v>
      </c>
      <c r="SP2" s="26" t="s">
        <v>1386</v>
      </c>
      <c r="SQ2" s="26" t="s">
        <v>1386</v>
      </c>
      <c r="SR2" s="26" t="s">
        <v>1386</v>
      </c>
      <c r="SS2" s="26" t="s">
        <v>1386</v>
      </c>
      <c r="ST2" s="26" t="s">
        <v>1386</v>
      </c>
      <c r="SU2" s="26" t="s">
        <v>1386</v>
      </c>
      <c r="SV2" s="26" t="s">
        <v>1386</v>
      </c>
      <c r="SW2" s="26" t="s">
        <v>1386</v>
      </c>
      <c r="SX2" s="26" t="s">
        <v>1386</v>
      </c>
      <c r="SY2" s="26" t="s">
        <v>1386</v>
      </c>
      <c r="SZ2" s="26" t="s">
        <v>1386</v>
      </c>
      <c r="TA2" s="26" t="s">
        <v>1385</v>
      </c>
      <c r="TB2" s="26" t="s">
        <v>1385</v>
      </c>
      <c r="TC2" s="26" t="s">
        <v>1385</v>
      </c>
      <c r="TD2" s="26" t="s">
        <v>1385</v>
      </c>
      <c r="TE2" s="26" t="s">
        <v>1385</v>
      </c>
      <c r="TF2" s="26" t="s">
        <v>1385</v>
      </c>
      <c r="TG2" s="26" t="s">
        <v>1385</v>
      </c>
      <c r="TH2" s="26" t="s">
        <v>1385</v>
      </c>
      <c r="TI2" s="26" t="s">
        <v>1385</v>
      </c>
      <c r="TJ2" s="26" t="s">
        <v>1385</v>
      </c>
      <c r="TK2" s="26" t="s">
        <v>1385</v>
      </c>
      <c r="TL2" s="26" t="s">
        <v>1385</v>
      </c>
      <c r="TM2" s="26" t="s">
        <v>1385</v>
      </c>
      <c r="TN2" s="26" t="s">
        <v>1385</v>
      </c>
      <c r="TO2" s="26" t="s">
        <v>1385</v>
      </c>
      <c r="TP2" s="26" t="s">
        <v>1385</v>
      </c>
      <c r="TQ2" s="26" t="s">
        <v>1385</v>
      </c>
      <c r="TR2" s="26" t="s">
        <v>1385</v>
      </c>
      <c r="TS2" s="26" t="s">
        <v>1385</v>
      </c>
      <c r="TT2" s="26" t="s">
        <v>1385</v>
      </c>
      <c r="TU2" s="26" t="s">
        <v>1385</v>
      </c>
      <c r="TV2" s="26" t="s">
        <v>1385</v>
      </c>
      <c r="TW2" s="26" t="s">
        <v>1385</v>
      </c>
      <c r="TX2" s="26" t="s">
        <v>1385</v>
      </c>
      <c r="TY2" s="26" t="s">
        <v>1385</v>
      </c>
      <c r="TZ2" s="26" t="s">
        <v>1385</v>
      </c>
      <c r="UA2" s="26" t="s">
        <v>1385</v>
      </c>
      <c r="UB2" s="26" t="s">
        <v>1385</v>
      </c>
      <c r="UC2" s="26" t="s">
        <v>1385</v>
      </c>
      <c r="UD2" s="26" t="s">
        <v>1385</v>
      </c>
      <c r="UE2" s="26" t="s">
        <v>1385</v>
      </c>
      <c r="UF2" s="26" t="s">
        <v>1385</v>
      </c>
      <c r="UG2" s="26" t="s">
        <v>1385</v>
      </c>
      <c r="UH2" s="26" t="s">
        <v>1385</v>
      </c>
      <c r="UI2" s="26" t="s">
        <v>1385</v>
      </c>
      <c r="UJ2" s="26" t="s">
        <v>1385</v>
      </c>
      <c r="UK2" s="26" t="s">
        <v>1385</v>
      </c>
      <c r="UL2" s="26" t="s">
        <v>1385</v>
      </c>
      <c r="UM2" s="26" t="s">
        <v>1385</v>
      </c>
      <c r="UN2" s="26" t="s">
        <v>1384</v>
      </c>
      <c r="UO2" s="26"/>
      <c r="UP2" s="26"/>
      <c r="UQ2" s="26"/>
      <c r="UR2" s="28" t="s">
        <v>1385</v>
      </c>
      <c r="US2" s="28" t="s">
        <v>1385</v>
      </c>
      <c r="UT2" s="28" t="s">
        <v>1385</v>
      </c>
      <c r="UW2" s="30" t="s">
        <v>1384</v>
      </c>
      <c r="UX2" s="30" t="s">
        <v>1384</v>
      </c>
      <c r="UY2" s="30" t="s">
        <v>1384</v>
      </c>
      <c r="UZ2" s="30" t="s">
        <v>1384</v>
      </c>
      <c r="VA2" s="30" t="s">
        <v>1384</v>
      </c>
      <c r="VB2" s="30" t="s">
        <v>1384</v>
      </c>
      <c r="VC2" s="30" t="s">
        <v>1384</v>
      </c>
      <c r="VD2" s="30" t="s">
        <v>1384</v>
      </c>
      <c r="VE2" s="30" t="s">
        <v>1384</v>
      </c>
      <c r="VF2" s="30" t="s">
        <v>1384</v>
      </c>
      <c r="VG2" s="30" t="s">
        <v>1384</v>
      </c>
      <c r="VH2" s="30" t="s">
        <v>1384</v>
      </c>
      <c r="VI2" s="30" t="s">
        <v>1384</v>
      </c>
      <c r="VJ2" s="30" t="s">
        <v>1384</v>
      </c>
      <c r="VK2" s="30" t="s">
        <v>1384</v>
      </c>
      <c r="VL2" s="30" t="s">
        <v>1384</v>
      </c>
      <c r="VM2" s="30" t="s">
        <v>1384</v>
      </c>
      <c r="VN2" s="30" t="s">
        <v>1384</v>
      </c>
      <c r="VO2" s="30" t="s">
        <v>1384</v>
      </c>
      <c r="VP2" s="30" t="s">
        <v>1384</v>
      </c>
      <c r="VQ2" s="30" t="s">
        <v>1384</v>
      </c>
      <c r="VR2" s="30" t="s">
        <v>1384</v>
      </c>
      <c r="VS2" s="30" t="s">
        <v>1384</v>
      </c>
      <c r="VT2" s="30" t="s">
        <v>1384</v>
      </c>
      <c r="VU2" s="30" t="s">
        <v>1384</v>
      </c>
      <c r="VV2" s="30" t="s">
        <v>1384</v>
      </c>
      <c r="VW2" s="30" t="s">
        <v>1384</v>
      </c>
      <c r="VX2" s="30" t="s">
        <v>1384</v>
      </c>
      <c r="VY2" s="30" t="s">
        <v>1384</v>
      </c>
      <c r="VZ2" s="30" t="s">
        <v>1384</v>
      </c>
      <c r="WA2" s="30" t="s">
        <v>1384</v>
      </c>
      <c r="WB2" s="30" t="s">
        <v>1384</v>
      </c>
      <c r="WC2" s="30" t="s">
        <v>1384</v>
      </c>
      <c r="WD2" s="30" t="s">
        <v>1384</v>
      </c>
      <c r="WE2" s="30" t="s">
        <v>1384</v>
      </c>
      <c r="WF2" s="30" t="s">
        <v>1384</v>
      </c>
      <c r="WG2" s="30" t="s">
        <v>1391</v>
      </c>
      <c r="WH2" s="30" t="s">
        <v>1385</v>
      </c>
      <c r="WI2" s="30" t="s">
        <v>1385</v>
      </c>
      <c r="WJ2" s="30" t="s">
        <v>1385</v>
      </c>
      <c r="WK2" s="30" t="s">
        <v>1385</v>
      </c>
      <c r="WL2" s="30" t="s">
        <v>1385</v>
      </c>
      <c r="WM2" s="30" t="s">
        <v>1385</v>
      </c>
      <c r="WN2" s="30" t="s">
        <v>1385</v>
      </c>
      <c r="WO2" s="30" t="s">
        <v>1385</v>
      </c>
      <c r="WP2" s="30" t="s">
        <v>1385</v>
      </c>
      <c r="WQ2" s="30" t="s">
        <v>1385</v>
      </c>
      <c r="WR2" s="30" t="s">
        <v>1392</v>
      </c>
      <c r="WS2" s="30" t="s">
        <v>1392</v>
      </c>
      <c r="WT2" s="30" t="s">
        <v>1384</v>
      </c>
      <c r="WU2" s="30" t="s">
        <v>1386</v>
      </c>
      <c r="WV2" s="30" t="s">
        <v>1386</v>
      </c>
      <c r="WW2" s="30" t="s">
        <v>1386</v>
      </c>
      <c r="WX2" s="30" t="s">
        <v>1386</v>
      </c>
      <c r="WY2" s="30" t="s">
        <v>1386</v>
      </c>
      <c r="WZ2" s="30" t="s">
        <v>1386</v>
      </c>
      <c r="XA2" s="30" t="s">
        <v>1386</v>
      </c>
      <c r="XB2" s="30" t="s">
        <v>1386</v>
      </c>
      <c r="XC2" s="30" t="s">
        <v>1386</v>
      </c>
      <c r="XD2" s="30" t="s">
        <v>1386</v>
      </c>
      <c r="XE2" s="30" t="s">
        <v>1386</v>
      </c>
      <c r="XF2" s="30" t="s">
        <v>1388</v>
      </c>
      <c r="XG2" s="30" t="s">
        <v>1388</v>
      </c>
      <c r="XH2" s="30" t="s">
        <v>1386</v>
      </c>
      <c r="XI2" s="30" t="s">
        <v>1386</v>
      </c>
      <c r="XJ2" s="30" t="s">
        <v>1386</v>
      </c>
      <c r="XK2" s="30" t="s">
        <v>1386</v>
      </c>
      <c r="XL2" s="30" t="s">
        <v>1386</v>
      </c>
      <c r="XM2" s="30" t="s">
        <v>1386</v>
      </c>
      <c r="XN2" s="30" t="s">
        <v>1386</v>
      </c>
      <c r="XO2" s="30" t="s">
        <v>1386</v>
      </c>
      <c r="XP2" s="30" t="s">
        <v>1386</v>
      </c>
      <c r="XQ2" s="30" t="s">
        <v>1386</v>
      </c>
      <c r="XR2" s="30" t="s">
        <v>1386</v>
      </c>
      <c r="XS2" s="30" t="s">
        <v>1386</v>
      </c>
      <c r="XT2" s="30" t="s">
        <v>1386</v>
      </c>
      <c r="XW2" s="32" t="s">
        <v>1390</v>
      </c>
      <c r="XX2" s="32" t="s">
        <v>1386</v>
      </c>
      <c r="XY2" s="32" t="s">
        <v>1386</v>
      </c>
      <c r="XZ2" s="32" t="s">
        <v>1386</v>
      </c>
      <c r="YA2" s="32" t="s">
        <v>1386</v>
      </c>
      <c r="YB2" s="32" t="s">
        <v>1384</v>
      </c>
      <c r="YC2" s="32" t="s">
        <v>1384</v>
      </c>
      <c r="YD2" s="32" t="s">
        <v>1386</v>
      </c>
      <c r="YE2" s="32" t="s">
        <v>1386</v>
      </c>
      <c r="YF2" s="32" t="s">
        <v>1386</v>
      </c>
      <c r="YG2" s="32" t="s">
        <v>1386</v>
      </c>
      <c r="YH2" s="32" t="s">
        <v>1386</v>
      </c>
      <c r="YI2" s="32" t="s">
        <v>1386</v>
      </c>
      <c r="YJ2" s="32" t="s">
        <v>1386</v>
      </c>
      <c r="YK2" s="32" t="s">
        <v>1386</v>
      </c>
      <c r="YL2" s="32" t="s">
        <v>1386</v>
      </c>
      <c r="YM2" s="32" t="s">
        <v>1386</v>
      </c>
      <c r="YN2" s="32" t="s">
        <v>1386</v>
      </c>
      <c r="YO2" s="32" t="s">
        <v>1386</v>
      </c>
      <c r="YP2" s="32" t="s">
        <v>1386</v>
      </c>
      <c r="YQ2" s="32" t="s">
        <v>1384</v>
      </c>
      <c r="YR2" s="32" t="s">
        <v>1384</v>
      </c>
      <c r="YS2" s="32" t="s">
        <v>1384</v>
      </c>
      <c r="YT2" s="32" t="s">
        <v>1386</v>
      </c>
      <c r="YU2" s="32" t="s">
        <v>1386</v>
      </c>
      <c r="YV2" s="32" t="s">
        <v>1386</v>
      </c>
      <c r="YW2" s="32" t="s">
        <v>1386</v>
      </c>
      <c r="YX2" s="32" t="s">
        <v>1386</v>
      </c>
      <c r="YY2" s="32" t="s">
        <v>1386</v>
      </c>
      <c r="YZ2" s="32" t="s">
        <v>1386</v>
      </c>
      <c r="ZY2" s="33" t="s">
        <v>1393</v>
      </c>
      <c r="ZZ2" s="33" t="s">
        <v>1393</v>
      </c>
      <c r="AAA2" s="65">
        <v>0.1</v>
      </c>
      <c r="AAB2" s="33" t="s">
        <v>1393</v>
      </c>
      <c r="AAC2" s="33" t="s">
        <v>1393</v>
      </c>
      <c r="AAD2" s="33" t="s">
        <v>1393</v>
      </c>
      <c r="AAE2" s="65">
        <v>0.01</v>
      </c>
      <c r="AAF2" s="33" t="s">
        <v>1394</v>
      </c>
      <c r="AAG2" s="33" t="s">
        <v>1393</v>
      </c>
      <c r="AAH2" s="33" t="s">
        <v>1393</v>
      </c>
      <c r="AAI2" s="33" t="s">
        <v>1393</v>
      </c>
      <c r="AAJ2" s="33" t="s">
        <v>1393</v>
      </c>
      <c r="AAK2" s="33" t="s">
        <v>1393</v>
      </c>
      <c r="AAL2" s="33" t="s">
        <v>1393</v>
      </c>
      <c r="AAM2" s="33" t="s">
        <v>1395</v>
      </c>
      <c r="AAN2" s="65">
        <v>0.05</v>
      </c>
      <c r="AAO2" s="33" t="s">
        <v>1394</v>
      </c>
      <c r="AAP2" s="33" t="s">
        <v>1394</v>
      </c>
      <c r="AAQ2" s="33" t="s">
        <v>1393</v>
      </c>
      <c r="AAR2" s="65">
        <v>0.02</v>
      </c>
      <c r="AAS2" s="33" t="s">
        <v>1395</v>
      </c>
      <c r="AAT2" s="65">
        <v>0.01</v>
      </c>
      <c r="AAU2" s="33" t="s">
        <v>1394</v>
      </c>
      <c r="AAV2" s="65">
        <v>0.05</v>
      </c>
      <c r="AAW2" s="33" t="s">
        <v>1393</v>
      </c>
      <c r="AAX2" s="33" t="s">
        <v>1393</v>
      </c>
      <c r="AAY2" s="33" t="s">
        <v>1393</v>
      </c>
      <c r="AAZ2" s="33" t="s">
        <v>1393</v>
      </c>
      <c r="ABA2" s="33" t="s">
        <v>1393</v>
      </c>
      <c r="ABB2" s="33" t="s">
        <v>1394</v>
      </c>
      <c r="ABC2" s="33" t="s">
        <v>1394</v>
      </c>
      <c r="ABD2" s="33" t="s">
        <v>1393</v>
      </c>
      <c r="ABE2" s="33" t="s">
        <v>1396</v>
      </c>
      <c r="ABF2" s="33" t="s">
        <v>1393</v>
      </c>
      <c r="ABG2" s="33" t="s">
        <v>1394</v>
      </c>
      <c r="ABH2" s="33" t="s">
        <v>1393</v>
      </c>
      <c r="ABI2" s="33" t="s">
        <v>1393</v>
      </c>
      <c r="ABJ2" s="33" t="s">
        <v>1393</v>
      </c>
      <c r="ABK2" s="33" t="s">
        <v>1393</v>
      </c>
      <c r="ABL2" s="33" t="s">
        <v>1393</v>
      </c>
      <c r="ABM2" s="33" t="s">
        <v>1393</v>
      </c>
      <c r="ABN2" s="33" t="s">
        <v>1393</v>
      </c>
      <c r="ABO2" s="33" t="s">
        <v>1393</v>
      </c>
      <c r="ABP2" s="65">
        <v>0.11</v>
      </c>
      <c r="ABQ2" s="33" t="s">
        <v>1393</v>
      </c>
      <c r="ABR2" s="33" t="s">
        <v>1393</v>
      </c>
      <c r="ABS2" s="33" t="s">
        <v>1393</v>
      </c>
      <c r="ABT2" s="65">
        <v>0.03</v>
      </c>
      <c r="ABU2" s="33" t="s">
        <v>1394</v>
      </c>
      <c r="ABV2" s="33" t="s">
        <v>1397</v>
      </c>
      <c r="ABW2" s="65">
        <v>0.06</v>
      </c>
      <c r="ABX2" s="65">
        <v>0.02</v>
      </c>
      <c r="ABY2" s="33" t="s">
        <v>1397</v>
      </c>
      <c r="ABZ2" s="33" t="s">
        <v>1397</v>
      </c>
      <c r="ACA2" s="33" t="s">
        <v>1393</v>
      </c>
      <c r="ACB2" s="33" t="s">
        <v>1395</v>
      </c>
      <c r="ACC2" s="65">
        <v>0.19</v>
      </c>
      <c r="ACD2" s="33" t="s">
        <v>1394</v>
      </c>
      <c r="ACE2" s="33" t="s">
        <v>1394</v>
      </c>
      <c r="ACF2" s="33" t="s">
        <v>1393</v>
      </c>
      <c r="ACG2" s="65">
        <v>0.06</v>
      </c>
      <c r="ACH2" s="33" t="s">
        <v>1395</v>
      </c>
      <c r="ACI2" s="65">
        <v>0.74</v>
      </c>
      <c r="ACJ2" s="33" t="s">
        <v>1394</v>
      </c>
      <c r="ACK2" s="65">
        <v>0.05</v>
      </c>
      <c r="ACL2" s="33" t="s">
        <v>1393</v>
      </c>
      <c r="ACM2" s="33" t="s">
        <v>1393</v>
      </c>
      <c r="ACN2" s="65">
        <v>0.16</v>
      </c>
      <c r="ACO2" s="33" t="s">
        <v>1393</v>
      </c>
      <c r="ACP2" s="33" t="s">
        <v>1393</v>
      </c>
      <c r="ACQ2" s="33" t="s">
        <v>1394</v>
      </c>
      <c r="ACR2" s="33" t="s">
        <v>1394</v>
      </c>
      <c r="ACS2" s="33" t="s">
        <v>1393</v>
      </c>
      <c r="ACT2" s="33" t="s">
        <v>1394</v>
      </c>
      <c r="ACU2" s="65">
        <v>0.01</v>
      </c>
      <c r="ACV2" s="33" t="s">
        <v>1394</v>
      </c>
      <c r="ACW2" s="33" t="s">
        <v>1393</v>
      </c>
      <c r="ACX2" s="33" t="s">
        <v>1397</v>
      </c>
      <c r="ACY2" s="33" t="s">
        <v>1393</v>
      </c>
      <c r="ACZ2" s="33" t="s">
        <v>1393</v>
      </c>
      <c r="ADA2" s="33" t="s">
        <v>1393</v>
      </c>
      <c r="ADB2" s="65">
        <v>0.02</v>
      </c>
      <c r="ADC2" s="66" t="s">
        <v>1397</v>
      </c>
      <c r="ADD2" s="33" t="s">
        <v>1393</v>
      </c>
      <c r="ADE2" s="33" t="s">
        <v>1393</v>
      </c>
      <c r="ADF2" s="65">
        <v>0.13</v>
      </c>
      <c r="ADG2" s="33" t="s">
        <v>1393</v>
      </c>
      <c r="ADH2" s="33" t="s">
        <v>1393</v>
      </c>
      <c r="ADI2" s="33" t="s">
        <v>1393</v>
      </c>
      <c r="ADJ2" s="33" t="s">
        <v>1393</v>
      </c>
      <c r="ADK2" s="33" t="s">
        <v>1394</v>
      </c>
      <c r="ADL2" s="33" t="s">
        <v>1393</v>
      </c>
      <c r="ADM2" s="33" t="s">
        <v>1393</v>
      </c>
      <c r="ADN2" s="65">
        <v>0.11</v>
      </c>
      <c r="ADO2" s="33" t="s">
        <v>1393</v>
      </c>
      <c r="ADP2" s="33" t="s">
        <v>1393</v>
      </c>
      <c r="ADQ2" s="33" t="s">
        <v>1393</v>
      </c>
      <c r="ADR2" s="33" t="s">
        <v>1395</v>
      </c>
      <c r="ADS2" s="65">
        <v>0.08</v>
      </c>
      <c r="ADT2" s="33" t="s">
        <v>1394</v>
      </c>
      <c r="ADU2" s="33" t="s">
        <v>1394</v>
      </c>
      <c r="ADV2" s="33" t="s">
        <v>1393</v>
      </c>
      <c r="ADW2" s="65">
        <v>0.01</v>
      </c>
      <c r="ADX2" s="33" t="s">
        <v>1395</v>
      </c>
      <c r="ADY2" s="65">
        <v>0.08</v>
      </c>
      <c r="ADZ2" s="33" t="s">
        <v>1394</v>
      </c>
      <c r="AEA2" s="65">
        <v>0.01</v>
      </c>
      <c r="AEB2" s="33" t="s">
        <v>1393</v>
      </c>
      <c r="AEC2" s="33" t="s">
        <v>1393</v>
      </c>
      <c r="AED2" s="33" t="s">
        <v>1393</v>
      </c>
      <c r="AEE2" s="33" t="s">
        <v>1393</v>
      </c>
      <c r="AEF2" s="33" t="s">
        <v>1393</v>
      </c>
      <c r="AEG2" s="33" t="s">
        <v>1394</v>
      </c>
      <c r="AEH2" s="33" t="s">
        <v>1394</v>
      </c>
      <c r="AEI2" s="33" t="s">
        <v>1393</v>
      </c>
      <c r="AEJ2" s="33" t="s">
        <v>1394</v>
      </c>
      <c r="AEK2" s="33" t="s">
        <v>1393</v>
      </c>
      <c r="AEL2" s="33" t="s">
        <v>1394</v>
      </c>
      <c r="AEM2" s="33" t="s">
        <v>1393</v>
      </c>
      <c r="AEN2" s="33" t="s">
        <v>1393</v>
      </c>
      <c r="AEO2" s="33" t="s">
        <v>1393</v>
      </c>
      <c r="AEP2" s="33" t="s">
        <v>1393</v>
      </c>
      <c r="AEQ2" s="33" t="s">
        <v>1393</v>
      </c>
      <c r="AER2" s="65">
        <v>0.03</v>
      </c>
      <c r="AES2" s="65">
        <v>0.02</v>
      </c>
      <c r="AET2" s="33" t="s">
        <v>1393</v>
      </c>
      <c r="AEU2" s="65">
        <v>0.09</v>
      </c>
      <c r="AEV2" s="33" t="s">
        <v>1393</v>
      </c>
      <c r="AEW2" s="33" t="s">
        <v>1393</v>
      </c>
      <c r="AEX2" s="33" t="s">
        <v>1393</v>
      </c>
      <c r="AEY2" s="65">
        <v>0.02</v>
      </c>
      <c r="AEZ2" s="33" t="s">
        <v>1394</v>
      </c>
      <c r="AFA2" s="33" t="s">
        <v>1393</v>
      </c>
      <c r="AFB2" s="33" t="s">
        <v>1393</v>
      </c>
      <c r="AFC2" s="65">
        <v>0.02</v>
      </c>
      <c r="AFD2" s="33" t="s">
        <v>1393</v>
      </c>
      <c r="AFE2" s="33" t="s">
        <v>1393</v>
      </c>
      <c r="AFF2" s="65">
        <v>0.03</v>
      </c>
      <c r="AFG2" s="33" t="s">
        <v>1395</v>
      </c>
      <c r="AFH2" s="65">
        <v>0.04</v>
      </c>
      <c r="AFI2" s="33" t="s">
        <v>1394</v>
      </c>
      <c r="AFJ2" s="33" t="s">
        <v>1394</v>
      </c>
      <c r="AFK2" s="65">
        <v>0.01</v>
      </c>
      <c r="AFL2" s="33" t="s">
        <v>1393</v>
      </c>
      <c r="AFM2" s="33" t="s">
        <v>1395</v>
      </c>
      <c r="AFN2" s="65">
        <v>0.05</v>
      </c>
      <c r="AFO2" s="33" t="s">
        <v>1394</v>
      </c>
      <c r="AFP2" s="65">
        <v>0.01</v>
      </c>
      <c r="AFQ2" s="65">
        <v>0.01</v>
      </c>
      <c r="AFR2" s="33" t="s">
        <v>1393</v>
      </c>
      <c r="AFS2" s="65">
        <v>0.02</v>
      </c>
      <c r="AFT2" s="33" t="s">
        <v>1393</v>
      </c>
      <c r="AFU2" s="33" t="s">
        <v>1393</v>
      </c>
      <c r="AFV2" s="33" t="s">
        <v>1394</v>
      </c>
      <c r="AFW2" s="33" t="s">
        <v>1394</v>
      </c>
      <c r="AFX2" s="33" t="s">
        <v>1393</v>
      </c>
      <c r="AFY2" s="33" t="s">
        <v>1394</v>
      </c>
      <c r="AFZ2" s="33" t="s">
        <v>1393</v>
      </c>
      <c r="AGA2" s="33" t="s">
        <v>1393</v>
      </c>
      <c r="AGB2" s="33" t="s">
        <v>1393</v>
      </c>
      <c r="AGC2" s="33" t="s">
        <v>1393</v>
      </c>
      <c r="AGD2" s="33" t="s">
        <v>1393</v>
      </c>
      <c r="AGE2" s="33" t="s">
        <v>1393</v>
      </c>
      <c r="AGF2" s="33" t="s">
        <v>1393</v>
      </c>
      <c r="AGG2" s="33" t="s">
        <v>1393</v>
      </c>
      <c r="AGH2" s="66" t="s">
        <v>1393</v>
      </c>
      <c r="AGI2" s="33" t="s">
        <v>1393</v>
      </c>
      <c r="AGJ2" s="33" t="s">
        <v>1393</v>
      </c>
      <c r="AGK2" s="65">
        <v>0.08</v>
      </c>
      <c r="AGL2" s="33" t="s">
        <v>1393</v>
      </c>
      <c r="AGM2" s="33" t="s">
        <v>1393</v>
      </c>
      <c r="AGN2" s="33" t="s">
        <v>1393</v>
      </c>
      <c r="AGO2" s="33" t="s">
        <v>1393</v>
      </c>
      <c r="AGP2" s="33" t="s">
        <v>1394</v>
      </c>
      <c r="AGQ2" s="33" t="s">
        <v>1397</v>
      </c>
      <c r="AGR2" s="33" t="s">
        <v>1393</v>
      </c>
      <c r="AGS2" s="33" t="s">
        <v>1393</v>
      </c>
      <c r="AGT2" s="33" t="s">
        <v>1397</v>
      </c>
      <c r="AGU2" s="33" t="s">
        <v>1397</v>
      </c>
      <c r="AGV2" s="33" t="s">
        <v>1393</v>
      </c>
      <c r="AGW2" s="33" t="s">
        <v>1395</v>
      </c>
      <c r="AGX2" s="65">
        <v>0.09</v>
      </c>
      <c r="AGY2" s="33" t="s">
        <v>1394</v>
      </c>
      <c r="AGZ2" s="33" t="s">
        <v>1394</v>
      </c>
      <c r="AHA2" s="33" t="s">
        <v>1393</v>
      </c>
      <c r="AHB2" s="33" t="s">
        <v>1393</v>
      </c>
      <c r="AHC2" s="33" t="s">
        <v>1395</v>
      </c>
      <c r="AHD2" s="65">
        <v>0.01</v>
      </c>
      <c r="AHE2" s="33" t="s">
        <v>1394</v>
      </c>
      <c r="AHF2" s="33" t="s">
        <v>1393</v>
      </c>
      <c r="AHG2" s="33" t="s">
        <v>1393</v>
      </c>
      <c r="AHH2" s="33" t="s">
        <v>1393</v>
      </c>
      <c r="AHI2" s="33" t="s">
        <v>1393</v>
      </c>
      <c r="AHJ2" s="65">
        <v>0.15</v>
      </c>
      <c r="AHK2" s="33" t="s">
        <v>1393</v>
      </c>
      <c r="AHL2" s="33" t="s">
        <v>1394</v>
      </c>
      <c r="AHM2" s="33" t="s">
        <v>1394</v>
      </c>
      <c r="AHN2" s="33" t="s">
        <v>1393</v>
      </c>
      <c r="AHO2" s="33" t="s">
        <v>1394</v>
      </c>
      <c r="AHP2" s="33" t="s">
        <v>1393</v>
      </c>
      <c r="AHQ2" s="33" t="s">
        <v>1394</v>
      </c>
      <c r="AHR2" s="33" t="s">
        <v>1393</v>
      </c>
      <c r="AHS2" s="33" t="s">
        <v>1397</v>
      </c>
      <c r="AHT2" s="33" t="s">
        <v>1393</v>
      </c>
      <c r="AHU2" s="33" t="s">
        <v>1393</v>
      </c>
      <c r="AHV2" s="33" t="s">
        <v>1393</v>
      </c>
      <c r="AHW2" s="33" t="s">
        <v>1393</v>
      </c>
      <c r="AID2" s="67">
        <v>0.01</v>
      </c>
      <c r="AIE2" s="67">
        <v>2E-3</v>
      </c>
      <c r="AIF2" s="67">
        <v>1E-3</v>
      </c>
      <c r="AIG2" s="67">
        <v>3.0000000000000001E-3</v>
      </c>
      <c r="AIH2" s="67">
        <v>0.01</v>
      </c>
      <c r="AII2" s="67">
        <v>1E-3</v>
      </c>
      <c r="AIJ2" s="67">
        <v>5.0000000000000001E-3</v>
      </c>
      <c r="AIK2" s="67"/>
      <c r="AIL2" s="67">
        <v>3.0000000000000001E-3</v>
      </c>
      <c r="AIM2" s="67">
        <v>0.01</v>
      </c>
      <c r="AIN2" s="67">
        <v>3.0000000000000001E-3</v>
      </c>
      <c r="AIO2" s="67">
        <v>3.0000000000000001E-3</v>
      </c>
      <c r="AIP2" s="67">
        <v>2E-3</v>
      </c>
      <c r="AIQ2" s="67">
        <v>5.0000000000000001E-3</v>
      </c>
      <c r="AIR2" s="67">
        <v>0.01</v>
      </c>
      <c r="AIS2" s="67">
        <v>5.0000000000000001E-3</v>
      </c>
      <c r="AIT2" s="67">
        <v>3.0000000000000001E-3</v>
      </c>
      <c r="AIU2" s="67">
        <v>2E-3</v>
      </c>
      <c r="AIV2" s="67">
        <v>2E-3</v>
      </c>
      <c r="AIW2" s="67">
        <v>0.01</v>
      </c>
      <c r="AIX2" s="67">
        <v>3.0000000000000001E-3</v>
      </c>
      <c r="AIY2" s="67">
        <v>0.05</v>
      </c>
      <c r="AIZ2" s="67">
        <v>1E-3</v>
      </c>
      <c r="AJA2" s="67">
        <v>3.0000000000000001E-3</v>
      </c>
      <c r="AJB2" s="67"/>
      <c r="AJC2" s="67">
        <v>0.01</v>
      </c>
      <c r="AJD2" s="67">
        <v>3.0000000000000001E-3</v>
      </c>
      <c r="AJE2" s="67">
        <v>3.0000000000000001E-3</v>
      </c>
      <c r="AJF2" s="67">
        <v>2E-3</v>
      </c>
      <c r="AJG2" s="67">
        <v>0.01</v>
      </c>
      <c r="AJH2" s="67">
        <v>1E-3</v>
      </c>
      <c r="AJI2" s="67">
        <v>3.0000000000000001E-3</v>
      </c>
      <c r="AJJ2" s="67">
        <v>3.0000000000000001E-3</v>
      </c>
      <c r="AJK2" s="67">
        <v>3.0000000000000001E-3</v>
      </c>
      <c r="AJL2" s="67"/>
      <c r="AJM2" s="67"/>
      <c r="AJN2" s="67">
        <v>0.02</v>
      </c>
      <c r="AJO2" s="67">
        <v>5.0000000000000001E-3</v>
      </c>
      <c r="AJP2" s="67">
        <v>1E-3</v>
      </c>
      <c r="AJQ2" s="67">
        <v>2E-3</v>
      </c>
      <c r="AJR2" s="67">
        <v>1E-3</v>
      </c>
      <c r="AJS2" s="67">
        <v>3.0000000000000001E-3</v>
      </c>
      <c r="AJT2" s="67">
        <v>0.02</v>
      </c>
      <c r="AJU2" s="67">
        <v>1E-3</v>
      </c>
      <c r="AJV2" s="67">
        <v>8.0000000000000002E-3</v>
      </c>
      <c r="AJW2" s="67">
        <v>3.0000000000000001E-3</v>
      </c>
      <c r="AJX2" s="67">
        <v>3.0000000000000001E-3</v>
      </c>
      <c r="AJY2" s="67">
        <v>3.0000000000000001E-3</v>
      </c>
      <c r="AJZ2" s="67">
        <v>5.0000000000000001E-3</v>
      </c>
      <c r="AKA2" s="67">
        <v>3.0000000000000001E-3</v>
      </c>
      <c r="AKB2" s="67">
        <v>3.0000000000000001E-3</v>
      </c>
      <c r="AKC2" s="67">
        <v>0.01</v>
      </c>
      <c r="AKD2" s="67">
        <v>1E-3</v>
      </c>
      <c r="AKE2" s="67">
        <v>3.0000000000000001E-3</v>
      </c>
      <c r="AKF2" s="67">
        <v>5.0000000000000001E-3</v>
      </c>
      <c r="AKG2" s="67">
        <v>1E-3</v>
      </c>
      <c r="AKH2" s="67">
        <v>5.0000000000000001E-3</v>
      </c>
      <c r="AKI2" s="67">
        <v>2E-3</v>
      </c>
      <c r="AKJ2" s="67">
        <v>0.01</v>
      </c>
      <c r="AKK2" s="67">
        <v>3.0000000000000001E-3</v>
      </c>
      <c r="AKL2" s="67">
        <v>3.0000000000000001E-3</v>
      </c>
      <c r="AKM2" s="67">
        <v>2E-3</v>
      </c>
      <c r="AKN2" s="67">
        <v>0.05</v>
      </c>
      <c r="AKO2" s="67">
        <v>3.0000000000000001E-3</v>
      </c>
      <c r="AKP2" s="67">
        <v>3.0000000000000001E-3</v>
      </c>
      <c r="AKQ2" s="67">
        <v>3.0000000000000001E-3</v>
      </c>
      <c r="AKR2" s="67">
        <v>2E-3</v>
      </c>
      <c r="AKS2" s="67">
        <v>3.0000000000000001E-3</v>
      </c>
      <c r="AKT2" s="67">
        <v>3.0000000000000001E-3</v>
      </c>
      <c r="AKU2" s="67">
        <v>3.0000000000000001E-3</v>
      </c>
      <c r="AKV2" s="67">
        <v>3.0000000000000001E-3</v>
      </c>
      <c r="AKW2" s="67">
        <v>2E-3</v>
      </c>
      <c r="AKX2" s="67">
        <v>3.0000000000000001E-3</v>
      </c>
      <c r="AKY2" s="67">
        <v>3.0000000000000001E-3</v>
      </c>
      <c r="AKZ2" s="67"/>
      <c r="ALA2" s="67">
        <v>3.0000000000000001E-3</v>
      </c>
      <c r="ALB2" s="67">
        <v>0.01</v>
      </c>
      <c r="ALC2" s="67">
        <v>3.0000000000000001E-3</v>
      </c>
      <c r="ALD2" s="67">
        <v>2E-3</v>
      </c>
      <c r="ALE2" s="67">
        <v>3.0000000000000001E-3</v>
      </c>
      <c r="ALF2" s="67">
        <v>3.0000000000000001E-3</v>
      </c>
      <c r="ALG2" s="67">
        <v>3.0000000000000001E-3</v>
      </c>
      <c r="ALH2" s="67">
        <v>1.4999999999999999E-2</v>
      </c>
      <c r="ALI2" s="67">
        <v>0.02</v>
      </c>
      <c r="ALJ2" s="67">
        <v>2E-3</v>
      </c>
      <c r="ALK2" s="67">
        <v>2E-3</v>
      </c>
      <c r="ALL2" s="67">
        <v>1E-3</v>
      </c>
      <c r="ALM2" s="67">
        <v>5.0000000000000001E-3</v>
      </c>
      <c r="ALN2" s="68">
        <v>1E-3</v>
      </c>
      <c r="ALO2" s="68">
        <v>1E-3</v>
      </c>
      <c r="ALP2" s="68">
        <v>5.0000000000000001E-3</v>
      </c>
      <c r="ALQ2" s="68">
        <v>3.0000000000000001E-3</v>
      </c>
      <c r="ALR2" s="68">
        <v>3.0000000000000001E-3</v>
      </c>
      <c r="ALS2" s="68">
        <v>4.0000000000000001E-3</v>
      </c>
      <c r="ALT2" s="68">
        <v>0.01</v>
      </c>
      <c r="ALU2" s="68">
        <v>0.01</v>
      </c>
      <c r="ALV2" s="68">
        <v>3.0000000000000001E-3</v>
      </c>
      <c r="ALW2" s="68">
        <v>1E-3</v>
      </c>
      <c r="ALX2" s="68">
        <v>2E-3</v>
      </c>
      <c r="ALY2" s="68">
        <v>3.0000000000000001E-3</v>
      </c>
      <c r="ALZ2" s="68">
        <v>3.0000000000000001E-3</v>
      </c>
      <c r="AMA2" s="68">
        <v>3.0000000000000001E-3</v>
      </c>
      <c r="AMB2" s="68">
        <v>1E-3</v>
      </c>
      <c r="AMC2" s="68">
        <v>0.02</v>
      </c>
      <c r="AMD2" s="68">
        <v>1E-3</v>
      </c>
      <c r="AME2" s="68">
        <v>0.02</v>
      </c>
      <c r="AMF2" s="68">
        <v>0.1</v>
      </c>
      <c r="AMG2" s="68">
        <v>3.0000000000000001E-3</v>
      </c>
      <c r="AMH2" s="68">
        <v>1E-3</v>
      </c>
      <c r="AMI2" s="68">
        <v>1E-3</v>
      </c>
      <c r="AMJ2" s="68">
        <v>1.4999999999999999E-2</v>
      </c>
      <c r="AMK2" s="68">
        <v>0.1</v>
      </c>
      <c r="AML2" s="68">
        <v>3.0000000000000001E-3</v>
      </c>
      <c r="AMM2" s="68">
        <v>3.0000000000000001E-3</v>
      </c>
      <c r="AMN2" s="68">
        <v>3.0000000000000001E-3</v>
      </c>
      <c r="AMO2" s="68">
        <v>1E-3</v>
      </c>
      <c r="AMP2" s="68">
        <v>5.0000000000000001E-3</v>
      </c>
      <c r="AMQ2" s="68">
        <v>1E-3</v>
      </c>
      <c r="AMR2" s="68">
        <v>2E-3</v>
      </c>
      <c r="AMS2" s="68">
        <v>1E-3</v>
      </c>
      <c r="AMT2" s="68">
        <v>2E-3</v>
      </c>
      <c r="AMU2" s="68">
        <v>1E-3</v>
      </c>
      <c r="AMV2" s="68">
        <v>1E-3</v>
      </c>
      <c r="AMW2" s="68">
        <v>0.01</v>
      </c>
      <c r="AMX2" s="68">
        <v>3.0000000000000001E-3</v>
      </c>
      <c r="AMY2" s="68">
        <v>3.0000000000000001E-3</v>
      </c>
      <c r="AMZ2" s="68">
        <v>1E-3</v>
      </c>
      <c r="ANA2" s="68">
        <v>1E-3</v>
      </c>
      <c r="ANB2" s="68">
        <v>5.0000000000000001E-3</v>
      </c>
      <c r="ANC2" s="68">
        <v>1E-3</v>
      </c>
      <c r="AND2" s="68">
        <v>1E-3</v>
      </c>
      <c r="ANE2" s="68">
        <v>1E-3</v>
      </c>
      <c r="ANF2" s="68">
        <v>2E-3</v>
      </c>
      <c r="ANG2" s="68">
        <v>2E-3</v>
      </c>
      <c r="ANH2" s="68">
        <v>0.01</v>
      </c>
      <c r="ANI2" s="68">
        <v>3.0000000000000001E-3</v>
      </c>
      <c r="ANJ2" s="68">
        <v>3.0000000000000001E-3</v>
      </c>
      <c r="ANK2" s="68">
        <v>3.0000000000000001E-3</v>
      </c>
      <c r="ANL2" s="68">
        <v>3.0000000000000001E-3</v>
      </c>
      <c r="ANM2" s="68">
        <v>6.0000000000000001E-3</v>
      </c>
      <c r="ANN2" s="68">
        <v>3.0000000000000001E-3</v>
      </c>
      <c r="ANO2" s="68">
        <v>5.0000000000000001E-3</v>
      </c>
      <c r="ANP2" s="68">
        <v>3.0000000000000001E-3</v>
      </c>
      <c r="ANQ2" s="68">
        <v>5.0000000000000001E-3</v>
      </c>
      <c r="ANR2" s="68">
        <v>5.0000000000000001E-3</v>
      </c>
      <c r="ANS2" s="68">
        <v>0.02</v>
      </c>
      <c r="ANT2" s="68">
        <v>7.0000000000000001E-3</v>
      </c>
      <c r="ANU2" s="68">
        <v>1E-3</v>
      </c>
      <c r="ANV2" s="68">
        <v>6.0000000000000001E-3</v>
      </c>
      <c r="ANW2" s="68">
        <v>3.0000000000000001E-3</v>
      </c>
      <c r="ANX2" s="68">
        <v>4.0000000000000001E-3</v>
      </c>
      <c r="ANY2" s="68">
        <v>0.01</v>
      </c>
      <c r="ANZ2" s="68">
        <v>8.0000000000000002E-3</v>
      </c>
      <c r="AOA2" s="68">
        <v>0.01</v>
      </c>
      <c r="AOB2" s="68">
        <v>5.0000000000000001E-3</v>
      </c>
      <c r="AOC2" s="68">
        <v>1E-3</v>
      </c>
      <c r="AOD2" s="68">
        <v>1E-3</v>
      </c>
      <c r="AOE2" s="68">
        <v>1E-3</v>
      </c>
      <c r="AOF2" s="68">
        <v>2E-3</v>
      </c>
      <c r="AOG2" s="68">
        <v>2E-3</v>
      </c>
      <c r="AOH2" s="68">
        <v>2E-3</v>
      </c>
      <c r="AOI2" s="68">
        <v>0.01</v>
      </c>
      <c r="AOJ2" s="68">
        <v>5.0000000000000001E-3</v>
      </c>
      <c r="AOK2" s="68">
        <v>5.9999999999999995E-4</v>
      </c>
      <c r="AOL2" s="68">
        <v>5.9999999999999995E-4</v>
      </c>
      <c r="AOM2" s="68">
        <v>5.9999999999999995E-4</v>
      </c>
      <c r="AON2" s="68">
        <v>1E-3</v>
      </c>
      <c r="AOO2" s="68">
        <v>3.0000000000000001E-3</v>
      </c>
      <c r="AOP2" s="68">
        <v>6.0000000000000001E-3</v>
      </c>
      <c r="AOQ2" s="68">
        <v>0.05</v>
      </c>
      <c r="AOR2" s="68">
        <v>2E-3</v>
      </c>
      <c r="AOS2" s="68">
        <v>0.02</v>
      </c>
      <c r="AOT2" s="68">
        <v>2E-3</v>
      </c>
      <c r="AOU2" s="68">
        <v>0.03</v>
      </c>
      <c r="AOV2" s="68">
        <v>0.08</v>
      </c>
      <c r="AOW2" s="68">
        <v>0.05</v>
      </c>
      <c r="AOX2" s="68">
        <v>5.0000000000000001E-3</v>
      </c>
      <c r="AOY2" s="68">
        <v>0.01</v>
      </c>
      <c r="AOZ2" s="68">
        <v>2.9999999999999997E-4</v>
      </c>
      <c r="APA2" s="68">
        <v>0.01</v>
      </c>
      <c r="APB2" s="68">
        <v>2.9999999999999997E-4</v>
      </c>
      <c r="APC2" s="68">
        <v>5.0000000000000001E-4</v>
      </c>
      <c r="APD2" s="68">
        <v>2.0000000000000001E-4</v>
      </c>
      <c r="APE2" s="68">
        <v>1E-4</v>
      </c>
      <c r="APF2" s="68">
        <v>0.01</v>
      </c>
      <c r="APG2" s="68">
        <v>0.02</v>
      </c>
      <c r="APH2" s="68">
        <v>5.0000000000000001E-3</v>
      </c>
      <c r="API2" s="68">
        <v>5.0000000000000001E-3</v>
      </c>
      <c r="APJ2" s="68">
        <v>0.01</v>
      </c>
      <c r="APK2" s="68">
        <v>0.03</v>
      </c>
      <c r="APL2" s="68">
        <v>3.0000000000000001E-3</v>
      </c>
      <c r="APM2" s="68">
        <v>8.0000000000000002E-3</v>
      </c>
      <c r="APN2" s="68">
        <v>0.01</v>
      </c>
      <c r="APO2" s="68">
        <v>0.01</v>
      </c>
      <c r="APP2" s="68">
        <v>6.0000000000000001E-3</v>
      </c>
      <c r="APQ2" s="68">
        <v>2E-3</v>
      </c>
      <c r="APR2" s="68">
        <v>0.01</v>
      </c>
      <c r="APS2" s="68">
        <v>1E-3</v>
      </c>
      <c r="APT2" s="68">
        <v>4.0000000000000001E-3</v>
      </c>
      <c r="APU2" s="68">
        <v>7.0000000000000001E-3</v>
      </c>
      <c r="APV2" s="68">
        <v>2E-3</v>
      </c>
      <c r="APW2" s="68">
        <v>0.02</v>
      </c>
      <c r="APX2" s="68">
        <v>0.08</v>
      </c>
      <c r="APY2" s="68">
        <v>4.0000000000000001E-3</v>
      </c>
      <c r="APZ2" s="68">
        <v>4.0000000000000001E-3</v>
      </c>
      <c r="AQA2" s="68">
        <v>5.0000000000000001E-3</v>
      </c>
      <c r="AQB2" s="68">
        <v>5.0000000000000001E-3</v>
      </c>
      <c r="AQC2" s="68">
        <v>5.0000000000000001E-3</v>
      </c>
      <c r="AQD2" s="68">
        <v>5.0000000000000001E-3</v>
      </c>
      <c r="AQE2" s="68">
        <v>4.0000000000000001E-3</v>
      </c>
      <c r="AQF2" s="68">
        <v>4.0000000000000001E-3</v>
      </c>
      <c r="AQG2" s="68">
        <v>5.0000000000000001E-3</v>
      </c>
      <c r="AQH2" s="68">
        <v>4.0000000000000001E-3</v>
      </c>
      <c r="AQI2" s="68">
        <v>5.0000000000000001E-3</v>
      </c>
      <c r="AQJ2" s="68">
        <v>0.01</v>
      </c>
      <c r="AQK2" s="68">
        <v>1E-3</v>
      </c>
      <c r="AQL2" s="68"/>
      <c r="AQM2" s="68"/>
      <c r="AQN2" s="26" t="s">
        <v>1386</v>
      </c>
      <c r="AQO2" s="26" t="s">
        <v>1386</v>
      </c>
      <c r="AQP2" s="26" t="s">
        <v>1386</v>
      </c>
      <c r="AQQ2" s="26" t="s">
        <v>1386</v>
      </c>
      <c r="AQR2" s="26" t="s">
        <v>1386</v>
      </c>
      <c r="AQS2" s="26" t="s">
        <v>1386</v>
      </c>
      <c r="AQT2" s="26" t="s">
        <v>1386</v>
      </c>
      <c r="AQU2" s="26" t="s">
        <v>1386</v>
      </c>
      <c r="AQV2" s="26" t="s">
        <v>1386</v>
      </c>
      <c r="AQW2" s="26" t="s">
        <v>1386</v>
      </c>
      <c r="AQX2" s="26" t="s">
        <v>1386</v>
      </c>
      <c r="AQY2" s="26" t="s">
        <v>1386</v>
      </c>
      <c r="AQZ2" s="26" t="s">
        <v>1386</v>
      </c>
      <c r="ARA2" s="26" t="s">
        <v>1386</v>
      </c>
      <c r="ARB2" s="26" t="s">
        <v>1386</v>
      </c>
      <c r="ARC2" s="26" t="s">
        <v>1386</v>
      </c>
      <c r="ARD2" s="26" t="s">
        <v>1386</v>
      </c>
      <c r="ARE2" s="26" t="s">
        <v>1386</v>
      </c>
      <c r="ARF2" s="26" t="s">
        <v>1386</v>
      </c>
      <c r="ARG2" s="26" t="s">
        <v>1386</v>
      </c>
      <c r="ARH2" s="26" t="s">
        <v>1386</v>
      </c>
      <c r="ARI2" s="26" t="s">
        <v>1386</v>
      </c>
      <c r="ARJ2" s="26" t="s">
        <v>1386</v>
      </c>
      <c r="ARK2" s="26" t="s">
        <v>1386</v>
      </c>
      <c r="ARL2" s="26" t="s">
        <v>1386</v>
      </c>
      <c r="ARM2" s="26" t="s">
        <v>1386</v>
      </c>
      <c r="ARN2" s="26" t="s">
        <v>1386</v>
      </c>
      <c r="ARO2" s="26" t="s">
        <v>1386</v>
      </c>
      <c r="ARP2" s="26" t="s">
        <v>1386</v>
      </c>
      <c r="ARQ2" s="26" t="s">
        <v>1386</v>
      </c>
      <c r="ARR2" s="26" t="s">
        <v>1386</v>
      </c>
      <c r="ARS2" s="26" t="s">
        <v>1386</v>
      </c>
      <c r="ART2" s="26" t="s">
        <v>1386</v>
      </c>
      <c r="ARU2" s="26" t="s">
        <v>1386</v>
      </c>
      <c r="ARV2" s="26" t="s">
        <v>1386</v>
      </c>
      <c r="ARW2" s="26" t="s">
        <v>1386</v>
      </c>
      <c r="ARX2" s="26" t="s">
        <v>1386</v>
      </c>
      <c r="ARY2" s="26" t="s">
        <v>1386</v>
      </c>
      <c r="ARZ2" s="26" t="s">
        <v>1386</v>
      </c>
      <c r="ASA2" s="26" t="s">
        <v>1386</v>
      </c>
      <c r="ASB2" s="26" t="s">
        <v>1386</v>
      </c>
      <c r="ASC2" s="26" t="s">
        <v>1386</v>
      </c>
      <c r="ASD2" s="26" t="s">
        <v>1384</v>
      </c>
      <c r="ASE2" s="26" t="s">
        <v>1384</v>
      </c>
      <c r="ASF2" s="26" t="s">
        <v>1384</v>
      </c>
      <c r="ASG2" s="26" t="s">
        <v>1384</v>
      </c>
      <c r="ASH2" s="26" t="s">
        <v>1384</v>
      </c>
      <c r="ASI2" s="26" t="s">
        <v>1384</v>
      </c>
      <c r="ASJ2" s="26" t="s">
        <v>1384</v>
      </c>
      <c r="ASK2" s="26" t="s">
        <v>1384</v>
      </c>
      <c r="ASL2" s="26" t="s">
        <v>1384</v>
      </c>
      <c r="ASM2" s="26" t="s">
        <v>1384</v>
      </c>
      <c r="ASN2" s="26" t="s">
        <v>1386</v>
      </c>
      <c r="ASO2" s="26" t="s">
        <v>1386</v>
      </c>
      <c r="ASP2" s="26" t="s">
        <v>1386</v>
      </c>
      <c r="ASQ2" s="26" t="s">
        <v>1386</v>
      </c>
      <c r="ASR2" s="26" t="s">
        <v>1386</v>
      </c>
      <c r="ASS2" s="26" t="s">
        <v>1386</v>
      </c>
      <c r="AST2" s="26" t="s">
        <v>1386</v>
      </c>
      <c r="ASU2" s="26" t="s">
        <v>1386</v>
      </c>
      <c r="ASV2" s="26" t="s">
        <v>1386</v>
      </c>
      <c r="ASW2" s="26" t="s">
        <v>1386</v>
      </c>
      <c r="ASX2" s="26" t="s">
        <v>1386</v>
      </c>
      <c r="ASY2" s="26" t="s">
        <v>1386</v>
      </c>
      <c r="ASZ2" s="26" t="s">
        <v>1386</v>
      </c>
      <c r="ATA2" s="26" t="s">
        <v>1386</v>
      </c>
      <c r="ATB2" s="26" t="s">
        <v>1386</v>
      </c>
      <c r="ATC2" s="26" t="s">
        <v>1386</v>
      </c>
      <c r="ATD2" s="26" t="s">
        <v>1386</v>
      </c>
      <c r="ATE2" s="26" t="s">
        <v>1386</v>
      </c>
      <c r="ATF2" s="26" t="s">
        <v>1386</v>
      </c>
      <c r="ATG2" s="26" t="s">
        <v>1386</v>
      </c>
      <c r="ATH2" s="26" t="s">
        <v>1386</v>
      </c>
      <c r="ATI2" s="26" t="s">
        <v>1386</v>
      </c>
      <c r="ATJ2" s="26" t="s">
        <v>1386</v>
      </c>
      <c r="ATK2" s="26" t="s">
        <v>1386</v>
      </c>
      <c r="ATL2" s="26" t="s">
        <v>1386</v>
      </c>
      <c r="ATM2" s="26" t="s">
        <v>1386</v>
      </c>
      <c r="ATN2" s="26" t="s">
        <v>1386</v>
      </c>
      <c r="ATO2" s="26" t="s">
        <v>1386</v>
      </c>
      <c r="ATP2" s="26" t="s">
        <v>1386</v>
      </c>
      <c r="ATQ2" s="26" t="s">
        <v>1386</v>
      </c>
      <c r="ATR2" s="26" t="s">
        <v>1386</v>
      </c>
      <c r="ATS2" s="26" t="s">
        <v>1386</v>
      </c>
      <c r="ATT2" s="26" t="s">
        <v>1390</v>
      </c>
      <c r="ATU2" s="26" t="s">
        <v>1398</v>
      </c>
      <c r="ATV2" s="26" t="s">
        <v>1390</v>
      </c>
      <c r="ATW2" s="26" t="s">
        <v>1388</v>
      </c>
      <c r="ATX2" s="26" t="s">
        <v>1386</v>
      </c>
      <c r="ATY2" s="26" t="s">
        <v>1386</v>
      </c>
      <c r="ATZ2" s="26" t="s">
        <v>1386</v>
      </c>
      <c r="AUA2" s="26" t="s">
        <v>1386</v>
      </c>
      <c r="AUB2" s="44" t="s">
        <v>1386</v>
      </c>
      <c r="AUC2" s="44" t="s">
        <v>1386</v>
      </c>
      <c r="AUD2" s="44" t="s">
        <v>1386</v>
      </c>
      <c r="AUE2" s="44" t="s">
        <v>1386</v>
      </c>
      <c r="AUF2" s="44" t="s">
        <v>1386</v>
      </c>
      <c r="AUG2" s="44" t="s">
        <v>1386</v>
      </c>
      <c r="AUH2" s="44" t="s">
        <v>1386</v>
      </c>
      <c r="AUI2" s="44" t="s">
        <v>1386</v>
      </c>
      <c r="AUJ2" s="44" t="s">
        <v>1386</v>
      </c>
      <c r="AUK2" s="44" t="s">
        <v>1386</v>
      </c>
      <c r="AUL2" s="44" t="s">
        <v>1386</v>
      </c>
      <c r="AUM2" s="44" t="s">
        <v>1399</v>
      </c>
      <c r="AUN2" s="44" t="s">
        <v>1399</v>
      </c>
      <c r="AUO2" s="69"/>
      <c r="AUP2" s="69"/>
      <c r="AUQ2" s="69"/>
      <c r="AUR2" s="70" t="s">
        <v>1384</v>
      </c>
      <c r="AUS2" s="70" t="s">
        <v>1384</v>
      </c>
      <c r="AUT2" s="70" t="s">
        <v>1384</v>
      </c>
      <c r="AUU2" s="70" t="s">
        <v>1384</v>
      </c>
      <c r="AUV2" s="70" t="s">
        <v>1384</v>
      </c>
      <c r="AUW2" s="70" t="s">
        <v>1384</v>
      </c>
      <c r="AUX2" s="70" t="s">
        <v>1384</v>
      </c>
      <c r="AUY2" s="70" t="s">
        <v>1384</v>
      </c>
      <c r="AUZ2" s="70" t="s">
        <v>1384</v>
      </c>
      <c r="AVA2" s="70" t="s">
        <v>1384</v>
      </c>
      <c r="AVB2" s="70" t="s">
        <v>1384</v>
      </c>
      <c r="AVC2" s="70" t="s">
        <v>1384</v>
      </c>
      <c r="AVD2" s="70" t="s">
        <v>1384</v>
      </c>
      <c r="AVE2" s="70" t="s">
        <v>1384</v>
      </c>
      <c r="AVF2" s="70" t="s">
        <v>1384</v>
      </c>
      <c r="AVG2" s="70" t="s">
        <v>1384</v>
      </c>
      <c r="AVH2" s="70" t="s">
        <v>1384</v>
      </c>
      <c r="AVI2" s="26" t="s">
        <v>1385</v>
      </c>
      <c r="AVJ2" s="26" t="s">
        <v>1385</v>
      </c>
      <c r="AVK2" s="26" t="s">
        <v>1385</v>
      </c>
      <c r="AVL2" s="26" t="s">
        <v>1385</v>
      </c>
      <c r="AVM2" s="26" t="s">
        <v>1385</v>
      </c>
      <c r="AVN2" s="26" t="s">
        <v>1385</v>
      </c>
      <c r="AVO2" s="26" t="s">
        <v>1385</v>
      </c>
      <c r="AVP2" s="26" t="s">
        <v>1385</v>
      </c>
      <c r="AVQ2" s="26" t="s">
        <v>1385</v>
      </c>
      <c r="AVR2" s="26" t="s">
        <v>1385</v>
      </c>
      <c r="AVS2" s="71" t="s">
        <v>1384</v>
      </c>
      <c r="AVT2" s="71" t="s">
        <v>1384</v>
      </c>
      <c r="AVU2" s="71" t="s">
        <v>1384</v>
      </c>
      <c r="AVV2" s="71" t="s">
        <v>1384</v>
      </c>
      <c r="AVW2" s="71" t="s">
        <v>1384</v>
      </c>
      <c r="AVX2" s="71" t="s">
        <v>1384</v>
      </c>
      <c r="AVY2" s="26" t="s">
        <v>1385</v>
      </c>
      <c r="AVZ2" s="26" t="s">
        <v>1385</v>
      </c>
      <c r="AWA2" s="26" t="s">
        <v>1385</v>
      </c>
      <c r="AWB2" s="26" t="s">
        <v>1385</v>
      </c>
      <c r="AWC2" s="70" t="s">
        <v>1387</v>
      </c>
      <c r="AWD2" s="70" t="s">
        <v>1387</v>
      </c>
      <c r="AWE2" s="26" t="s">
        <v>1385</v>
      </c>
      <c r="AWF2" s="26" t="s">
        <v>1385</v>
      </c>
      <c r="AWG2" s="26" t="s">
        <v>1385</v>
      </c>
      <c r="AWH2" s="26" t="s">
        <v>1385</v>
      </c>
      <c r="AWI2" s="26" t="s">
        <v>1385</v>
      </c>
      <c r="AWJ2" s="26" t="s">
        <v>1385</v>
      </c>
      <c r="AWK2" s="26" t="s">
        <v>1385</v>
      </c>
      <c r="AWL2" s="70" t="s">
        <v>1384</v>
      </c>
      <c r="AWM2" s="70" t="s">
        <v>1384</v>
      </c>
      <c r="AWN2" s="70" t="s">
        <v>1384</v>
      </c>
      <c r="AWO2" s="70" t="s">
        <v>1384</v>
      </c>
      <c r="AWP2" s="26" t="s">
        <v>1385</v>
      </c>
      <c r="AWQ2" s="26" t="s">
        <v>1385</v>
      </c>
      <c r="AWR2" s="26" t="s">
        <v>1385</v>
      </c>
      <c r="AWS2" s="26" t="s">
        <v>1385</v>
      </c>
      <c r="AWT2" s="26" t="s">
        <v>1385</v>
      </c>
      <c r="AWU2" s="26" t="s">
        <v>1385</v>
      </c>
      <c r="AWV2" s="26" t="s">
        <v>1385</v>
      </c>
      <c r="AWW2" s="26" t="s">
        <v>1385</v>
      </c>
      <c r="AWX2" s="26" t="s">
        <v>1385</v>
      </c>
      <c r="AWY2" s="26" t="s">
        <v>1385</v>
      </c>
      <c r="AWZ2" s="26" t="s">
        <v>1385</v>
      </c>
      <c r="AXA2" s="26" t="s">
        <v>1385</v>
      </c>
      <c r="AXB2" s="26" t="s">
        <v>1385</v>
      </c>
      <c r="AXC2" s="26" t="s">
        <v>1385</v>
      </c>
      <c r="AXD2" s="26" t="s">
        <v>1385</v>
      </c>
      <c r="AXE2" s="26" t="s">
        <v>1385</v>
      </c>
      <c r="AXF2" s="26" t="s">
        <v>1385</v>
      </c>
      <c r="AXG2" s="26" t="s">
        <v>1385</v>
      </c>
      <c r="AXH2" s="26" t="s">
        <v>1385</v>
      </c>
      <c r="AXI2" s="26" t="s">
        <v>1385</v>
      </c>
      <c r="AXJ2" s="26" t="s">
        <v>1385</v>
      </c>
      <c r="AXK2" s="26" t="s">
        <v>1385</v>
      </c>
      <c r="AXL2" s="26" t="s">
        <v>1385</v>
      </c>
      <c r="AXM2" s="26" t="s">
        <v>1385</v>
      </c>
      <c r="AXN2" s="26" t="s">
        <v>1385</v>
      </c>
      <c r="AXO2" s="26" t="s">
        <v>1385</v>
      </c>
      <c r="AXP2" s="26" t="s">
        <v>1385</v>
      </c>
      <c r="AXQ2" s="26" t="s">
        <v>1385</v>
      </c>
      <c r="AXR2" s="26" t="s">
        <v>1385</v>
      </c>
      <c r="AXS2" s="26" t="s">
        <v>1385</v>
      </c>
      <c r="AXT2" s="26" t="s">
        <v>1385</v>
      </c>
      <c r="AXU2" s="26" t="s">
        <v>1385</v>
      </c>
      <c r="AXV2" s="26" t="s">
        <v>1385</v>
      </c>
      <c r="AXW2" s="26" t="s">
        <v>1385</v>
      </c>
      <c r="AXX2" s="26" t="s">
        <v>1385</v>
      </c>
      <c r="AXY2" s="26" t="s">
        <v>1385</v>
      </c>
      <c r="AXZ2" s="26" t="s">
        <v>1385</v>
      </c>
      <c r="AYA2" s="26" t="s">
        <v>1385</v>
      </c>
      <c r="AYB2" s="26" t="s">
        <v>1385</v>
      </c>
      <c r="AYC2" s="26" t="s">
        <v>1385</v>
      </c>
      <c r="AYD2" s="26" t="s">
        <v>1385</v>
      </c>
      <c r="AYE2" s="48"/>
      <c r="AYF2" s="48"/>
      <c r="AYG2" s="49" t="s">
        <v>1384</v>
      </c>
      <c r="AYH2" s="49" t="s">
        <v>1384</v>
      </c>
      <c r="AYI2" s="49" t="s">
        <v>1384</v>
      </c>
      <c r="AYJ2" s="49" t="s">
        <v>1384</v>
      </c>
      <c r="AYK2" s="49" t="s">
        <v>1384</v>
      </c>
      <c r="AYL2" s="49" t="s">
        <v>1384</v>
      </c>
      <c r="AYM2" s="49" t="s">
        <v>1384</v>
      </c>
      <c r="AYN2" s="49" t="s">
        <v>1384</v>
      </c>
      <c r="AYO2" s="49" t="s">
        <v>1384</v>
      </c>
      <c r="AYP2" s="49" t="s">
        <v>1384</v>
      </c>
      <c r="AYQ2" s="49" t="s">
        <v>1384</v>
      </c>
      <c r="AYR2" s="49" t="s">
        <v>1384</v>
      </c>
      <c r="AYS2" s="49" t="s">
        <v>1384</v>
      </c>
      <c r="AYT2" s="49" t="s">
        <v>1384</v>
      </c>
      <c r="AYU2" s="49" t="s">
        <v>1384</v>
      </c>
      <c r="AYV2" s="49" t="s">
        <v>1384</v>
      </c>
      <c r="AYW2" s="49" t="s">
        <v>1384</v>
      </c>
      <c r="AYX2" s="49" t="s">
        <v>1384</v>
      </c>
      <c r="AYY2" s="49" t="s">
        <v>1384</v>
      </c>
      <c r="AYZ2" s="49" t="s">
        <v>1384</v>
      </c>
      <c r="AZA2" s="49" t="s">
        <v>1384</v>
      </c>
      <c r="AZB2" s="49" t="s">
        <v>1384</v>
      </c>
      <c r="AZC2" s="49" t="s">
        <v>1384</v>
      </c>
      <c r="AZD2" s="49" t="s">
        <v>1384</v>
      </c>
      <c r="AZE2" s="49" t="s">
        <v>1384</v>
      </c>
      <c r="AZF2" s="49" t="s">
        <v>1385</v>
      </c>
      <c r="AZG2" s="49" t="s">
        <v>1385</v>
      </c>
      <c r="AZH2" s="49" t="s">
        <v>1385</v>
      </c>
      <c r="AZI2" s="49" t="s">
        <v>1385</v>
      </c>
      <c r="AZJ2" s="49" t="s">
        <v>1385</v>
      </c>
      <c r="AZK2" s="49" t="s">
        <v>1385</v>
      </c>
      <c r="AZL2" s="49" t="s">
        <v>1385</v>
      </c>
      <c r="AZM2" s="49" t="s">
        <v>1385</v>
      </c>
      <c r="AZN2" s="49" t="s">
        <v>1385</v>
      </c>
      <c r="AZO2" s="49" t="s">
        <v>1385</v>
      </c>
      <c r="AZP2" s="49" t="s">
        <v>1385</v>
      </c>
      <c r="AZQ2" s="49" t="s">
        <v>1385</v>
      </c>
      <c r="AZR2" s="49" t="s">
        <v>1385</v>
      </c>
      <c r="AZS2" s="49" t="s">
        <v>1384</v>
      </c>
      <c r="AZT2" s="49" t="s">
        <v>1384</v>
      </c>
      <c r="AZU2" s="49" t="s">
        <v>1387</v>
      </c>
      <c r="AZV2" s="49" t="s">
        <v>1384</v>
      </c>
      <c r="AZW2" s="49" t="s">
        <v>1384</v>
      </c>
      <c r="AZX2" s="49" t="s">
        <v>1384</v>
      </c>
      <c r="AZY2" s="49" t="s">
        <v>1384</v>
      </c>
      <c r="AZZ2" s="49" t="s">
        <v>1384</v>
      </c>
      <c r="BAA2" s="49" t="s">
        <v>1385</v>
      </c>
      <c r="BAB2" s="49" t="s">
        <v>1385</v>
      </c>
      <c r="BAC2" s="49" t="s">
        <v>1385</v>
      </c>
      <c r="BAD2" s="49" t="s">
        <v>1385</v>
      </c>
      <c r="BAE2" s="49" t="s">
        <v>1385</v>
      </c>
      <c r="BAF2" s="49" t="s">
        <v>1385</v>
      </c>
      <c r="BAG2" s="49" t="s">
        <v>1385</v>
      </c>
      <c r="BAH2" s="49" t="s">
        <v>1384</v>
      </c>
      <c r="BAI2" s="49" t="s">
        <v>1384</v>
      </c>
      <c r="BAJ2" s="49" t="s">
        <v>1384</v>
      </c>
      <c r="BAK2" s="49" t="s">
        <v>1384</v>
      </c>
      <c r="BAL2" s="49" t="s">
        <v>1387</v>
      </c>
      <c r="BAM2" s="49" t="s">
        <v>1400</v>
      </c>
      <c r="BAN2" s="49" t="s">
        <v>1386</v>
      </c>
      <c r="BAO2" s="49" t="s">
        <v>1386</v>
      </c>
      <c r="BAP2" s="49" t="s">
        <v>1386</v>
      </c>
      <c r="BAQ2" s="49" t="s">
        <v>1386</v>
      </c>
      <c r="BAR2" s="49" t="s">
        <v>1386</v>
      </c>
      <c r="BAS2" s="49" t="s">
        <v>1386</v>
      </c>
      <c r="BAT2" s="49" t="s">
        <v>1386</v>
      </c>
      <c r="BAU2" s="49" t="s">
        <v>1386</v>
      </c>
      <c r="BAV2" s="49" t="s">
        <v>1386</v>
      </c>
      <c r="BAW2" s="49" t="s">
        <v>1386</v>
      </c>
      <c r="BAX2" s="49" t="s">
        <v>1386</v>
      </c>
      <c r="BAY2" s="49" t="s">
        <v>1386</v>
      </c>
      <c r="BAZ2" s="49" t="s">
        <v>1386</v>
      </c>
      <c r="BBA2" s="49" t="s">
        <v>1386</v>
      </c>
      <c r="BBB2" s="49" t="s">
        <v>1386</v>
      </c>
      <c r="BBC2" s="49" t="s">
        <v>1386</v>
      </c>
      <c r="BBD2" s="49" t="s">
        <v>1386</v>
      </c>
      <c r="BBE2" s="49" t="s">
        <v>1386</v>
      </c>
      <c r="BBF2" s="49" t="s">
        <v>1386</v>
      </c>
      <c r="BBG2" s="49" t="s">
        <v>1386</v>
      </c>
      <c r="BBH2" s="49" t="s">
        <v>1386</v>
      </c>
      <c r="BBI2" s="49" t="s">
        <v>1386</v>
      </c>
      <c r="BBJ2" s="49" t="s">
        <v>1386</v>
      </c>
      <c r="BBK2" s="49" t="s">
        <v>1386</v>
      </c>
      <c r="BBL2" s="49" t="s">
        <v>1386</v>
      </c>
      <c r="BBM2" s="49" t="s">
        <v>1386</v>
      </c>
      <c r="BBN2" s="49" t="s">
        <v>1386</v>
      </c>
      <c r="BBO2" s="50"/>
      <c r="BBP2" s="50"/>
      <c r="BBQ2" s="45" t="s">
        <v>1386</v>
      </c>
      <c r="BBR2" s="45" t="s">
        <v>1386</v>
      </c>
      <c r="BBS2" s="45" t="s">
        <v>1386</v>
      </c>
      <c r="BBT2" s="45" t="s">
        <v>1386</v>
      </c>
      <c r="BBU2" s="52"/>
      <c r="BBV2" s="52"/>
      <c r="BBW2" s="52" t="s">
        <v>1384</v>
      </c>
      <c r="BBX2" s="52" t="s">
        <v>1384</v>
      </c>
      <c r="BBY2" s="52" t="s">
        <v>1384</v>
      </c>
      <c r="BBZ2" s="52" t="s">
        <v>1384</v>
      </c>
      <c r="BCA2" s="52" t="s">
        <v>1384</v>
      </c>
      <c r="BCB2" s="52" t="s">
        <v>1384</v>
      </c>
      <c r="BCC2" s="52" t="s">
        <v>1384</v>
      </c>
      <c r="BCD2" s="52" t="s">
        <v>1384</v>
      </c>
      <c r="BCE2" s="52" t="s">
        <v>1384</v>
      </c>
      <c r="BCF2" s="52" t="s">
        <v>1384</v>
      </c>
      <c r="BCG2" s="52" t="s">
        <v>1384</v>
      </c>
      <c r="BCH2" s="52" t="s">
        <v>1384</v>
      </c>
      <c r="BCI2" s="52" t="s">
        <v>1384</v>
      </c>
      <c r="BCJ2" s="52" t="s">
        <v>1384</v>
      </c>
      <c r="BCK2" s="52" t="s">
        <v>1384</v>
      </c>
      <c r="BCL2" s="52" t="s">
        <v>1384</v>
      </c>
      <c r="BCM2" s="52" t="s">
        <v>1385</v>
      </c>
      <c r="BCN2" s="52" t="s">
        <v>1385</v>
      </c>
      <c r="BCO2" s="52" t="s">
        <v>1385</v>
      </c>
      <c r="BCP2" s="52" t="s">
        <v>1385</v>
      </c>
      <c r="BCQ2" s="52" t="s">
        <v>1385</v>
      </c>
      <c r="BCR2" s="52" t="s">
        <v>1385</v>
      </c>
      <c r="BCS2" s="52" t="s">
        <v>1385</v>
      </c>
      <c r="BCT2" s="52" t="s">
        <v>1385</v>
      </c>
      <c r="BCU2" s="52" t="s">
        <v>1385</v>
      </c>
      <c r="BCV2" s="52" t="s">
        <v>1385</v>
      </c>
      <c r="BCW2" s="52" t="s">
        <v>1385</v>
      </c>
      <c r="BCX2" s="52" t="s">
        <v>1385</v>
      </c>
      <c r="BCY2" s="52" t="s">
        <v>1385</v>
      </c>
      <c r="BCZ2" s="52" t="s">
        <v>1385</v>
      </c>
      <c r="BDA2" s="52" t="s">
        <v>1385</v>
      </c>
      <c r="BDB2" s="52" t="s">
        <v>1385</v>
      </c>
      <c r="BDC2" s="52" t="s">
        <v>1385</v>
      </c>
      <c r="BDD2" s="52" t="s">
        <v>1385</v>
      </c>
      <c r="BDE2" s="52" t="s">
        <v>1385</v>
      </c>
      <c r="BDF2" s="52" t="s">
        <v>1385</v>
      </c>
      <c r="BDG2" s="52" t="s">
        <v>1385</v>
      </c>
      <c r="BDH2" s="52" t="s">
        <v>1385</v>
      </c>
      <c r="BDI2" s="52" t="s">
        <v>1385</v>
      </c>
      <c r="BDJ2" s="52" t="s">
        <v>1385</v>
      </c>
      <c r="BDK2" s="52" t="s">
        <v>1385</v>
      </c>
      <c r="BDL2" s="52" t="s">
        <v>1385</v>
      </c>
      <c r="BDM2" s="52" t="s">
        <v>1385</v>
      </c>
      <c r="BDN2" s="52" t="s">
        <v>1385</v>
      </c>
      <c r="BDO2" s="52" t="s">
        <v>1386</v>
      </c>
      <c r="BDP2" s="52" t="s">
        <v>1386</v>
      </c>
      <c r="BDQ2" s="52" t="s">
        <v>1386</v>
      </c>
      <c r="BDR2" s="52" t="s">
        <v>1386</v>
      </c>
      <c r="BDS2" s="52" t="s">
        <v>1386</v>
      </c>
      <c r="BDT2" s="52" t="s">
        <v>1386</v>
      </c>
      <c r="BDU2" s="52" t="s">
        <v>1386</v>
      </c>
      <c r="BDV2" s="52" t="s">
        <v>1386</v>
      </c>
      <c r="BDW2" s="52" t="s">
        <v>1386</v>
      </c>
      <c r="BDX2" s="52" t="s">
        <v>1386</v>
      </c>
      <c r="BDY2" s="52" t="s">
        <v>1386</v>
      </c>
      <c r="BDZ2" s="52" t="s">
        <v>1386</v>
      </c>
      <c r="BEA2" s="52" t="s">
        <v>1386</v>
      </c>
      <c r="BEB2" s="52" t="s">
        <v>1386</v>
      </c>
      <c r="BEC2" s="52" t="s">
        <v>1386</v>
      </c>
      <c r="BED2" s="52" t="s">
        <v>1386</v>
      </c>
      <c r="BEE2" s="52" t="s">
        <v>1399</v>
      </c>
      <c r="BEF2" s="52" t="s">
        <v>1386</v>
      </c>
      <c r="BEG2" s="52" t="s">
        <v>1399</v>
      </c>
      <c r="BEH2" s="53"/>
      <c r="BEI2" s="53"/>
      <c r="BEJ2" s="54" t="s">
        <v>1384</v>
      </c>
      <c r="BEK2" s="54" t="s">
        <v>1384</v>
      </c>
      <c r="BEL2" s="54" t="s">
        <v>1384</v>
      </c>
      <c r="BEM2" s="54" t="s">
        <v>1384</v>
      </c>
      <c r="BEN2" s="54" t="s">
        <v>1384</v>
      </c>
      <c r="BEO2" s="54" t="s">
        <v>1384</v>
      </c>
      <c r="BEP2" s="54" t="s">
        <v>1384</v>
      </c>
      <c r="BEQ2" s="54" t="s">
        <v>1384</v>
      </c>
      <c r="BER2" s="54" t="s">
        <v>1384</v>
      </c>
      <c r="BES2" s="54" t="s">
        <v>1384</v>
      </c>
      <c r="BET2" s="54" t="s">
        <v>1384</v>
      </c>
      <c r="BEU2" s="54" t="s">
        <v>1384</v>
      </c>
      <c r="BEV2" s="54" t="s">
        <v>1384</v>
      </c>
      <c r="BEW2" s="54" t="s">
        <v>1384</v>
      </c>
      <c r="BEX2" s="54" t="s">
        <v>1384</v>
      </c>
      <c r="BEY2" s="54" t="s">
        <v>1384</v>
      </c>
      <c r="BEZ2" s="54" t="s">
        <v>1384</v>
      </c>
      <c r="BFA2" s="54" t="s">
        <v>1385</v>
      </c>
      <c r="BFB2" s="54" t="s">
        <v>1385</v>
      </c>
      <c r="BFC2" s="54" t="s">
        <v>1385</v>
      </c>
      <c r="BFD2" s="54" t="s">
        <v>1385</v>
      </c>
      <c r="BFE2" s="54" t="s">
        <v>1385</v>
      </c>
      <c r="BFF2" s="54" t="s">
        <v>1385</v>
      </c>
      <c r="BFG2" s="54" t="s">
        <v>1385</v>
      </c>
      <c r="BFH2" s="54" t="s">
        <v>1385</v>
      </c>
      <c r="BFI2" s="54" t="s">
        <v>1385</v>
      </c>
      <c r="BFJ2" s="54" t="s">
        <v>1385</v>
      </c>
      <c r="BFK2" s="54" t="s">
        <v>1385</v>
      </c>
      <c r="BFL2" s="54" t="s">
        <v>1385</v>
      </c>
      <c r="BFM2" s="54" t="s">
        <v>1385</v>
      </c>
      <c r="BFN2" s="54" t="s">
        <v>1385</v>
      </c>
      <c r="BFO2" s="54" t="s">
        <v>1385</v>
      </c>
      <c r="BFP2" s="54" t="s">
        <v>1385</v>
      </c>
      <c r="BFQ2" s="54" t="s">
        <v>1385</v>
      </c>
      <c r="BFR2" s="54" t="s">
        <v>1385</v>
      </c>
      <c r="BFS2" s="54" t="s">
        <v>1385</v>
      </c>
      <c r="BFT2" s="54" t="s">
        <v>1385</v>
      </c>
      <c r="BFU2" s="54" t="s">
        <v>1385</v>
      </c>
      <c r="BFV2" s="54" t="s">
        <v>1385</v>
      </c>
      <c r="BFW2" s="54" t="s">
        <v>1385</v>
      </c>
      <c r="BFX2" s="54" t="s">
        <v>1385</v>
      </c>
      <c r="BFY2" s="54" t="s">
        <v>1385</v>
      </c>
      <c r="BFZ2" s="54" t="s">
        <v>1385</v>
      </c>
      <c r="BGA2" s="54" t="s">
        <v>1385</v>
      </c>
      <c r="BGB2" s="54" t="s">
        <v>1385</v>
      </c>
      <c r="BGC2" s="54" t="s">
        <v>1387</v>
      </c>
      <c r="BGD2" s="54" t="s">
        <v>1387</v>
      </c>
      <c r="BGE2" s="54" t="s">
        <v>1385</v>
      </c>
      <c r="BGF2" s="54" t="s">
        <v>1385</v>
      </c>
      <c r="BGG2" s="54" t="s">
        <v>1385</v>
      </c>
      <c r="BGH2" s="54" t="s">
        <v>1385</v>
      </c>
      <c r="BGI2" s="54" t="s">
        <v>1385</v>
      </c>
      <c r="BGJ2" s="54" t="s">
        <v>1385</v>
      </c>
      <c r="BGK2" s="54" t="s">
        <v>1385</v>
      </c>
      <c r="BGL2" s="54" t="s">
        <v>1391</v>
      </c>
      <c r="BGM2" s="54" t="s">
        <v>1384</v>
      </c>
      <c r="BGN2" s="54" t="s">
        <v>1384</v>
      </c>
      <c r="BGO2" s="54" t="s">
        <v>1384</v>
      </c>
      <c r="BGP2" s="54" t="s">
        <v>1384</v>
      </c>
      <c r="BGQ2" s="54" t="s">
        <v>1386</v>
      </c>
      <c r="BGR2" s="54" t="s">
        <v>1386</v>
      </c>
      <c r="BGS2" s="54" t="s">
        <v>1386</v>
      </c>
      <c r="BGT2" s="54" t="s">
        <v>1386</v>
      </c>
      <c r="BGU2" s="54" t="s">
        <v>1386</v>
      </c>
      <c r="BGV2" s="54" t="s">
        <v>1386</v>
      </c>
      <c r="BGW2" s="54" t="s">
        <v>1386</v>
      </c>
      <c r="BGX2" s="54" t="s">
        <v>1386</v>
      </c>
      <c r="BGY2" s="54" t="s">
        <v>1386</v>
      </c>
      <c r="BGZ2" s="54" t="s">
        <v>1386</v>
      </c>
      <c r="BHA2" s="54" t="s">
        <v>1386</v>
      </c>
      <c r="BHB2" s="54" t="s">
        <v>1386</v>
      </c>
      <c r="BHC2" s="54" t="s">
        <v>1386</v>
      </c>
      <c r="BHD2" s="54" t="s">
        <v>1386</v>
      </c>
      <c r="BHE2" s="54" t="s">
        <v>1386</v>
      </c>
      <c r="BHF2" s="54" t="s">
        <v>1386</v>
      </c>
      <c r="BHG2" s="54" t="s">
        <v>1386</v>
      </c>
      <c r="BHI2">
        <v>2</v>
      </c>
      <c r="BHJ2">
        <v>2</v>
      </c>
      <c r="BHK2" s="55"/>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row>
    <row r="3" spans="1:2490" s="57" customFormat="1">
      <c r="A3" s="55"/>
      <c r="B3" s="56"/>
      <c r="C3" s="56"/>
      <c r="D3" s="56"/>
      <c r="E3" s="56"/>
      <c r="F3" s="56"/>
      <c r="G3" s="56"/>
      <c r="H3" s="56"/>
      <c r="I3" s="56"/>
      <c r="J3" s="56"/>
      <c r="K3" s="56"/>
      <c r="L3" s="56"/>
      <c r="M3" s="56"/>
      <c r="N3" s="56"/>
      <c r="O3" s="56"/>
      <c r="P3" s="56"/>
      <c r="Q3" s="56"/>
      <c r="R3" s="56"/>
      <c r="S3" s="56"/>
      <c r="T3" s="56"/>
      <c r="U3" s="56"/>
      <c r="V3" s="56"/>
      <c r="W3" s="56"/>
      <c r="X3" s="56"/>
      <c r="Y3" s="56"/>
      <c r="Z3" s="56"/>
      <c r="AA3" s="56"/>
      <c r="AM3" s="58"/>
      <c r="AN3" s="58"/>
      <c r="BS3" s="58"/>
      <c r="BT3" s="58"/>
      <c r="BW3" s="58"/>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60"/>
      <c r="CX3" s="59"/>
      <c r="CY3" s="59"/>
      <c r="CZ3" s="59"/>
      <c r="DA3" s="59"/>
      <c r="DB3" s="59"/>
      <c r="DC3" s="59"/>
      <c r="DD3" s="59"/>
      <c r="DE3" s="59"/>
      <c r="DF3" s="59"/>
      <c r="DG3" s="61"/>
      <c r="DH3" s="61"/>
      <c r="DI3" s="61"/>
      <c r="DJ3" s="61"/>
      <c r="DK3" s="61"/>
      <c r="DL3" s="61"/>
      <c r="DM3" s="61"/>
      <c r="DN3" s="61"/>
      <c r="DO3" s="61"/>
      <c r="DP3" s="59"/>
      <c r="DQ3" s="59"/>
      <c r="EF3" s="58"/>
      <c r="EG3" s="58"/>
      <c r="ER3" s="58"/>
      <c r="ES3" s="58"/>
      <c r="ET3" s="58"/>
      <c r="EU3" s="58"/>
      <c r="EV3" s="58"/>
      <c r="EW3" s="58"/>
      <c r="EX3" s="58"/>
      <c r="EY3" s="58"/>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62"/>
      <c r="HY3" s="62"/>
      <c r="HZ3" s="62"/>
      <c r="IA3" s="62"/>
      <c r="IB3" s="62"/>
      <c r="IC3" s="62"/>
      <c r="ID3" s="62"/>
      <c r="IE3" s="62"/>
      <c r="IF3" s="62"/>
      <c r="IG3" s="62"/>
      <c r="IH3" s="62"/>
      <c r="II3" s="62"/>
      <c r="IJ3" s="62"/>
      <c r="IK3" s="62"/>
      <c r="IL3" s="62"/>
      <c r="IM3" s="62"/>
      <c r="IN3" s="62"/>
      <c r="IO3" s="62"/>
      <c r="IP3" s="62"/>
      <c r="IQ3" s="62"/>
      <c r="IR3" s="62"/>
      <c r="IS3" s="62"/>
      <c r="IT3" s="62"/>
      <c r="IU3" s="63"/>
      <c r="IV3" s="62"/>
      <c r="IW3" s="62"/>
      <c r="IX3" s="62"/>
      <c r="IY3" s="62"/>
      <c r="IZ3" s="62"/>
      <c r="JA3" s="63"/>
      <c r="JB3" s="64"/>
      <c r="JC3" s="64"/>
      <c r="JD3" s="64"/>
      <c r="JE3" s="62"/>
      <c r="JF3" s="62"/>
      <c r="JG3" s="62"/>
      <c r="JH3" s="62"/>
      <c r="JI3" s="62"/>
      <c r="JJ3" s="62"/>
      <c r="JK3" s="62"/>
      <c r="JL3" s="22"/>
      <c r="JM3" s="22"/>
      <c r="JN3" s="22"/>
      <c r="JP3" s="19"/>
      <c r="JQ3" s="20"/>
      <c r="JR3" s="21"/>
      <c r="JS3" s="22"/>
      <c r="JT3" s="20"/>
      <c r="JU3" s="21"/>
      <c r="JV3" s="20"/>
      <c r="JW3" s="20"/>
      <c r="JX3" s="21"/>
      <c r="JY3" s="20"/>
      <c r="JZ3" s="20"/>
      <c r="KA3" s="21"/>
      <c r="KB3" s="23"/>
      <c r="KC3" s="23"/>
      <c r="KD3" s="24"/>
      <c r="KE3" s="24"/>
      <c r="KF3" s="22"/>
      <c r="KG3" s="22"/>
      <c r="KH3" s="22"/>
      <c r="KI3" s="22"/>
      <c r="KJ3" s="22"/>
      <c r="KK3" s="72"/>
      <c r="KL3" s="72"/>
      <c r="KM3" s="73" t="s">
        <v>1401</v>
      </c>
      <c r="KN3" s="73" t="s">
        <v>1401</v>
      </c>
      <c r="KO3" s="73" t="s">
        <v>1401</v>
      </c>
      <c r="KP3" s="73" t="s">
        <v>1401</v>
      </c>
      <c r="KQ3" s="73" t="s">
        <v>1402</v>
      </c>
      <c r="KR3" s="73" t="s">
        <v>1403</v>
      </c>
      <c r="KS3" s="73" t="s">
        <v>1403</v>
      </c>
      <c r="KT3" s="73" t="s">
        <v>1404</v>
      </c>
      <c r="KU3" s="73" t="s">
        <v>1403</v>
      </c>
      <c r="KV3" s="73" t="s">
        <v>1404</v>
      </c>
      <c r="KW3" s="73" t="s">
        <v>1404</v>
      </c>
      <c r="KX3" s="73" t="s">
        <v>1403</v>
      </c>
      <c r="KY3" s="73" t="s">
        <v>1405</v>
      </c>
      <c r="KZ3" s="73" t="s">
        <v>1402</v>
      </c>
      <c r="LA3" s="73" t="s">
        <v>1406</v>
      </c>
      <c r="LB3" s="73" t="s">
        <v>1406</v>
      </c>
      <c r="LC3" s="73" t="s">
        <v>1406</v>
      </c>
      <c r="LD3" s="73" t="s">
        <v>1407</v>
      </c>
      <c r="LE3" s="73" t="s">
        <v>1407</v>
      </c>
      <c r="LF3" s="73" t="s">
        <v>1403</v>
      </c>
      <c r="LG3" s="73" t="s">
        <v>1408</v>
      </c>
      <c r="LH3" s="73" t="s">
        <v>1409</v>
      </c>
      <c r="LI3" s="73" t="s">
        <v>1409</v>
      </c>
      <c r="LJ3" s="73" t="s">
        <v>1409</v>
      </c>
      <c r="LK3" s="73" t="s">
        <v>1409</v>
      </c>
      <c r="LL3" s="73" t="s">
        <v>1409</v>
      </c>
      <c r="LM3" s="73" t="s">
        <v>1409</v>
      </c>
      <c r="LN3" s="73" t="s">
        <v>1409</v>
      </c>
      <c r="LO3" s="73" t="s">
        <v>1410</v>
      </c>
      <c r="LP3" s="73" t="s">
        <v>1409</v>
      </c>
      <c r="LQ3" s="73" t="s">
        <v>1409</v>
      </c>
      <c r="LR3" s="73" t="s">
        <v>1411</v>
      </c>
      <c r="LS3" s="73" t="s">
        <v>1411</v>
      </c>
      <c r="LT3" s="73" t="s">
        <v>1411</v>
      </c>
      <c r="LU3" s="73" t="s">
        <v>1412</v>
      </c>
      <c r="LV3" s="73" t="s">
        <v>1411</v>
      </c>
      <c r="LW3" s="73" t="s">
        <v>1412</v>
      </c>
      <c r="LX3" s="73" t="s">
        <v>1412</v>
      </c>
      <c r="LY3" s="73" t="s">
        <v>1413</v>
      </c>
      <c r="LZ3" s="73" t="s">
        <v>1403</v>
      </c>
      <c r="MA3" s="73" t="s">
        <v>1414</v>
      </c>
      <c r="MB3" s="73" t="s">
        <v>1403</v>
      </c>
      <c r="MC3" s="73" t="s">
        <v>1403</v>
      </c>
      <c r="MD3" s="73" t="s">
        <v>1403</v>
      </c>
      <c r="ME3" s="73" t="s">
        <v>1403</v>
      </c>
      <c r="MF3" s="73" t="s">
        <v>1403</v>
      </c>
      <c r="MG3" s="73" t="s">
        <v>1403</v>
      </c>
      <c r="MH3" s="73" t="s">
        <v>1403</v>
      </c>
      <c r="MI3" s="73" t="s">
        <v>1403</v>
      </c>
      <c r="MJ3" s="73" t="s">
        <v>1403</v>
      </c>
      <c r="MK3" s="73" t="s">
        <v>1405</v>
      </c>
      <c r="ML3" s="73" t="s">
        <v>1403</v>
      </c>
      <c r="MM3" s="73" t="s">
        <v>1406</v>
      </c>
      <c r="MN3" s="73" t="s">
        <v>1406</v>
      </c>
      <c r="MO3" s="73" t="s">
        <v>1406</v>
      </c>
      <c r="MP3" s="73" t="s">
        <v>1403</v>
      </c>
      <c r="MQ3" s="73" t="s">
        <v>1403</v>
      </c>
      <c r="MR3" s="73" t="s">
        <v>1403</v>
      </c>
      <c r="MS3" s="73" t="s">
        <v>1403</v>
      </c>
      <c r="MT3" s="73" t="s">
        <v>1403</v>
      </c>
      <c r="MU3" s="73" t="s">
        <v>1406</v>
      </c>
      <c r="MV3" s="73" t="s">
        <v>1403</v>
      </c>
      <c r="MW3" s="73" t="s">
        <v>1403</v>
      </c>
      <c r="MX3" s="73" t="s">
        <v>1415</v>
      </c>
      <c r="MY3" s="73" t="s">
        <v>1403</v>
      </c>
      <c r="MZ3" s="73" t="s">
        <v>1416</v>
      </c>
      <c r="NA3" s="73" t="s">
        <v>1406</v>
      </c>
      <c r="NB3" s="73" t="s">
        <v>1406</v>
      </c>
      <c r="NC3" s="73" t="s">
        <v>1406</v>
      </c>
      <c r="ND3" s="73" t="s">
        <v>1406</v>
      </c>
      <c r="NE3" s="73" t="s">
        <v>1406</v>
      </c>
      <c r="NF3" s="73" t="s">
        <v>1406</v>
      </c>
      <c r="NG3" s="73" t="s">
        <v>1406</v>
      </c>
      <c r="NH3" s="73" t="s">
        <v>1406</v>
      </c>
      <c r="NI3" s="73" t="s">
        <v>1406</v>
      </c>
      <c r="NJ3" s="73" t="s">
        <v>1406</v>
      </c>
      <c r="NK3" s="73" t="s">
        <v>1417</v>
      </c>
      <c r="NL3" s="73" t="s">
        <v>1417</v>
      </c>
      <c r="NM3" s="73" t="s">
        <v>1417</v>
      </c>
      <c r="NN3" s="73" t="s">
        <v>1406</v>
      </c>
      <c r="NO3" s="73" t="s">
        <v>1406</v>
      </c>
      <c r="NP3" s="73" t="s">
        <v>1403</v>
      </c>
      <c r="NQ3" s="73" t="s">
        <v>1403</v>
      </c>
      <c r="NR3" s="73" t="s">
        <v>1403</v>
      </c>
      <c r="NS3" s="73"/>
      <c r="NT3" s="72"/>
      <c r="NU3" s="72"/>
      <c r="NV3" s="72"/>
      <c r="NW3" s="72"/>
      <c r="NX3" s="72"/>
      <c r="NY3" s="72"/>
      <c r="NZ3" s="72"/>
      <c r="OA3" s="72"/>
      <c r="OB3" s="72"/>
      <c r="OC3" s="73" t="s">
        <v>1418</v>
      </c>
      <c r="OD3" s="72"/>
      <c r="OE3" s="72"/>
      <c r="OF3" s="72"/>
      <c r="OG3" s="73" t="s">
        <v>1418</v>
      </c>
      <c r="OH3" s="72"/>
      <c r="OI3" s="72"/>
      <c r="OJ3" s="72"/>
      <c r="OK3" s="72"/>
      <c r="OL3" s="72"/>
      <c r="OM3" s="72"/>
      <c r="ON3" s="72"/>
      <c r="OO3" s="73" t="s">
        <v>1419</v>
      </c>
      <c r="OP3" s="73" t="s">
        <v>1419</v>
      </c>
      <c r="OQ3" s="73" t="s">
        <v>1419</v>
      </c>
      <c r="OR3" s="73" t="s">
        <v>1419</v>
      </c>
      <c r="OS3" s="73" t="s">
        <v>1419</v>
      </c>
      <c r="OT3" s="73" t="s">
        <v>1419</v>
      </c>
      <c r="OU3" s="73" t="s">
        <v>1419</v>
      </c>
      <c r="OV3" s="73" t="s">
        <v>1419</v>
      </c>
      <c r="OW3" s="73" t="s">
        <v>1406</v>
      </c>
      <c r="OX3" s="73" t="s">
        <v>1419</v>
      </c>
      <c r="OY3" s="73" t="s">
        <v>1406</v>
      </c>
      <c r="OZ3" s="73" t="s">
        <v>1419</v>
      </c>
      <c r="PA3" s="73" t="s">
        <v>1406</v>
      </c>
      <c r="PB3" s="73" t="s">
        <v>1419</v>
      </c>
      <c r="PC3" s="73" t="s">
        <v>1419</v>
      </c>
      <c r="PD3" s="73" t="s">
        <v>1419</v>
      </c>
      <c r="PE3" s="73" t="s">
        <v>1406</v>
      </c>
      <c r="PF3" s="73" t="s">
        <v>1402</v>
      </c>
      <c r="PG3" s="73" t="s">
        <v>1420</v>
      </c>
      <c r="PH3" s="73" t="s">
        <v>1419</v>
      </c>
      <c r="PI3" s="73" t="s">
        <v>1416</v>
      </c>
      <c r="PJ3" s="73" t="s">
        <v>1416</v>
      </c>
      <c r="PK3" s="73" t="s">
        <v>1414</v>
      </c>
      <c r="PL3" s="73" t="s">
        <v>1419</v>
      </c>
      <c r="PM3" s="73" t="s">
        <v>1419</v>
      </c>
      <c r="PN3" s="73" t="s">
        <v>1419</v>
      </c>
      <c r="PO3" s="73" t="s">
        <v>1419</v>
      </c>
      <c r="PP3" s="73" t="s">
        <v>1419</v>
      </c>
      <c r="PQ3" s="73" t="s">
        <v>1419</v>
      </c>
      <c r="PR3" s="73" t="s">
        <v>1419</v>
      </c>
      <c r="PS3" s="74" t="s">
        <v>1406</v>
      </c>
      <c r="PT3" s="27" t="s">
        <v>1406</v>
      </c>
      <c r="PU3" s="27"/>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68"/>
      <c r="RL3" s="68"/>
      <c r="RM3" s="68"/>
      <c r="RN3" s="68"/>
      <c r="RO3" s="68"/>
      <c r="RP3" s="68"/>
      <c r="RQ3" s="68"/>
      <c r="RR3" s="68"/>
      <c r="RS3" s="68"/>
      <c r="RT3" s="68"/>
      <c r="RU3" s="68"/>
      <c r="RV3" s="68"/>
      <c r="RW3" s="68"/>
      <c r="RX3" s="68"/>
      <c r="RY3" s="68"/>
      <c r="RZ3" s="68"/>
      <c r="SA3" s="68"/>
      <c r="SB3" s="68"/>
      <c r="SC3" s="68"/>
      <c r="SD3" s="68"/>
      <c r="SE3" s="68"/>
      <c r="SF3" s="68"/>
      <c r="SG3" s="68"/>
      <c r="SH3" s="68"/>
      <c r="SI3" s="68"/>
      <c r="SJ3" s="68"/>
      <c r="SK3" s="68"/>
      <c r="SL3" s="68"/>
      <c r="SM3" s="68"/>
      <c r="SN3" s="68"/>
      <c r="SO3" s="68"/>
      <c r="SP3" s="68"/>
      <c r="SQ3" s="68"/>
      <c r="SR3" s="68"/>
      <c r="SS3" s="68"/>
      <c r="ST3" s="68"/>
      <c r="SU3" s="68"/>
      <c r="SV3" s="68"/>
      <c r="SW3" s="68"/>
      <c r="SX3" s="68"/>
      <c r="SY3" s="68"/>
      <c r="SZ3" s="68"/>
      <c r="TA3" s="68"/>
      <c r="TB3" s="68"/>
      <c r="TC3" s="68"/>
      <c r="TD3" s="68"/>
      <c r="TE3" s="68"/>
      <c r="TF3" s="68"/>
      <c r="TG3" s="68"/>
      <c r="TH3" s="68"/>
      <c r="TI3" s="68"/>
      <c r="TJ3" s="68"/>
      <c r="TK3" s="68"/>
      <c r="TL3" s="68"/>
      <c r="TM3" s="68"/>
      <c r="TN3" s="68"/>
      <c r="TO3" s="68"/>
      <c r="TP3" s="68"/>
      <c r="TQ3" s="68"/>
      <c r="TR3" s="68"/>
      <c r="TS3" s="68"/>
      <c r="TT3" s="68"/>
      <c r="TU3" s="68"/>
      <c r="TV3" s="68"/>
      <c r="TW3" s="68"/>
      <c r="TX3" s="68"/>
      <c r="TY3" s="68"/>
      <c r="TZ3" s="68"/>
      <c r="UA3" s="68"/>
      <c r="UB3" s="68"/>
      <c r="UC3" s="68"/>
      <c r="UD3" s="68"/>
      <c r="UE3" s="68"/>
      <c r="UF3" s="68"/>
      <c r="UG3" s="68"/>
      <c r="UH3" s="68"/>
      <c r="UI3" s="68"/>
      <c r="UJ3" s="68"/>
      <c r="UK3" s="68"/>
      <c r="BHI3">
        <v>3</v>
      </c>
      <c r="BHJ3">
        <v>3</v>
      </c>
      <c r="BHK3" s="55"/>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row>
    <row r="4" spans="1:2490" s="68" customFormat="1">
      <c r="B4" s="3"/>
      <c r="C4" s="3"/>
      <c r="D4" s="3"/>
      <c r="E4" s="3"/>
      <c r="F4" s="3"/>
      <c r="G4" s="3"/>
      <c r="H4" s="3"/>
      <c r="I4" s="3"/>
      <c r="J4" s="3"/>
      <c r="K4" s="3"/>
      <c r="L4" s="3"/>
      <c r="M4" s="3"/>
      <c r="N4" s="3"/>
      <c r="O4" s="3"/>
      <c r="P4" s="3"/>
      <c r="Q4" s="3"/>
      <c r="R4" s="3"/>
      <c r="S4" s="3"/>
      <c r="T4" s="3"/>
      <c r="U4" s="3"/>
      <c r="V4" s="3"/>
      <c r="W4" s="3"/>
      <c r="X4" s="3"/>
      <c r="Y4" s="3"/>
      <c r="Z4" s="3"/>
      <c r="BS4" s="6"/>
      <c r="BT4" s="6"/>
      <c r="BW4" s="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7"/>
      <c r="CX4" s="76"/>
      <c r="CY4" s="76"/>
      <c r="CZ4" s="76"/>
      <c r="DA4" s="76"/>
      <c r="DB4" s="76"/>
      <c r="DC4" s="76"/>
      <c r="DD4" s="76"/>
      <c r="DE4" s="76"/>
      <c r="DF4" s="76"/>
      <c r="DG4" s="78"/>
      <c r="DH4" s="78"/>
      <c r="DI4" s="78"/>
      <c r="DJ4" s="78"/>
      <c r="DK4" s="78"/>
      <c r="DL4" s="78"/>
      <c r="DM4" s="78"/>
      <c r="DN4" s="78"/>
      <c r="DO4" s="78"/>
      <c r="EF4" s="6"/>
      <c r="EG4" s="6"/>
      <c r="ER4" s="6"/>
      <c r="ES4" s="6"/>
      <c r="ET4" s="6"/>
      <c r="EU4" s="6"/>
      <c r="EV4" s="6"/>
      <c r="EW4" s="6"/>
      <c r="EX4" s="6"/>
      <c r="EY4" s="6"/>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t="s">
        <v>1384</v>
      </c>
      <c r="GC4" t="s">
        <v>1384</v>
      </c>
      <c r="GD4" t="s">
        <v>1384</v>
      </c>
      <c r="GE4" t="s">
        <v>1384</v>
      </c>
      <c r="GF4" t="s">
        <v>1384</v>
      </c>
      <c r="GG4" t="s">
        <v>1384</v>
      </c>
      <c r="GH4" t="s">
        <v>1384</v>
      </c>
      <c r="GI4" t="s">
        <v>1384</v>
      </c>
      <c r="GJ4" t="s">
        <v>1384</v>
      </c>
      <c r="GK4" t="s">
        <v>1384</v>
      </c>
      <c r="GL4" t="s">
        <v>1384</v>
      </c>
      <c r="GM4" t="s">
        <v>1384</v>
      </c>
      <c r="GN4" t="s">
        <v>1384</v>
      </c>
      <c r="GO4" t="s">
        <v>1384</v>
      </c>
      <c r="GP4" t="s">
        <v>1384</v>
      </c>
      <c r="GQ4" t="s">
        <v>1384</v>
      </c>
      <c r="GR4" t="s">
        <v>1384</v>
      </c>
      <c r="GS4" t="s">
        <v>1385</v>
      </c>
      <c r="GT4" t="s">
        <v>1385</v>
      </c>
      <c r="GU4" t="s">
        <v>1385</v>
      </c>
      <c r="GV4" t="s">
        <v>1385</v>
      </c>
      <c r="GW4" t="s">
        <v>1385</v>
      </c>
      <c r="GX4" t="s">
        <v>1385</v>
      </c>
      <c r="GY4" t="s">
        <v>1385</v>
      </c>
      <c r="GZ4" t="s">
        <v>1385</v>
      </c>
      <c r="HA4" t="s">
        <v>1385</v>
      </c>
      <c r="HB4" t="s">
        <v>1385</v>
      </c>
      <c r="HC4" t="s">
        <v>1385</v>
      </c>
      <c r="HD4" t="s">
        <v>1385</v>
      </c>
      <c r="HE4" t="s">
        <v>1385</v>
      </c>
      <c r="HF4" t="s">
        <v>1384</v>
      </c>
      <c r="HG4" t="s">
        <v>1384</v>
      </c>
      <c r="HH4" t="s">
        <v>1384</v>
      </c>
      <c r="HI4" t="s">
        <v>1384</v>
      </c>
      <c r="HJ4" t="s">
        <v>1384</v>
      </c>
      <c r="HK4" t="s">
        <v>1384</v>
      </c>
      <c r="HL4" t="s">
        <v>1385</v>
      </c>
      <c r="HM4" t="s">
        <v>1385</v>
      </c>
      <c r="HN4" t="s">
        <v>1385</v>
      </c>
      <c r="HO4" t="s">
        <v>1385</v>
      </c>
      <c r="HP4" t="s">
        <v>1385</v>
      </c>
      <c r="HQ4" t="s">
        <v>1385</v>
      </c>
      <c r="HR4" t="s">
        <v>1384</v>
      </c>
      <c r="HS4" t="s">
        <v>1386</v>
      </c>
      <c r="HT4" t="s">
        <v>1386</v>
      </c>
      <c r="HU4" t="s">
        <v>1386</v>
      </c>
      <c r="HV4" t="s">
        <v>1386</v>
      </c>
      <c r="HW4" t="s">
        <v>1387</v>
      </c>
      <c r="HX4">
        <v>2</v>
      </c>
      <c r="HY4">
        <v>5</v>
      </c>
      <c r="HZ4">
        <v>6</v>
      </c>
      <c r="IA4">
        <v>7</v>
      </c>
      <c r="IB4">
        <v>10</v>
      </c>
      <c r="IC4">
        <v>12</v>
      </c>
      <c r="ID4">
        <v>14</v>
      </c>
      <c r="IE4">
        <v>17</v>
      </c>
      <c r="IF4">
        <v>20</v>
      </c>
      <c r="IG4">
        <v>21</v>
      </c>
      <c r="IH4">
        <v>22</v>
      </c>
      <c r="II4">
        <v>26</v>
      </c>
      <c r="IJ4">
        <v>28</v>
      </c>
      <c r="IK4">
        <v>34</v>
      </c>
      <c r="IL4">
        <v>36</v>
      </c>
      <c r="IM4">
        <v>39</v>
      </c>
      <c r="IN4">
        <v>42</v>
      </c>
      <c r="IO4">
        <v>44</v>
      </c>
      <c r="IP4">
        <v>47</v>
      </c>
      <c r="IQ4">
        <v>48</v>
      </c>
      <c r="IR4">
        <v>49</v>
      </c>
      <c r="IS4">
        <v>50</v>
      </c>
      <c r="IT4">
        <v>51</v>
      </c>
      <c r="IU4"/>
      <c r="IV4">
        <v>3</v>
      </c>
      <c r="IW4">
        <v>13</v>
      </c>
      <c r="IX4">
        <v>38</v>
      </c>
      <c r="IY4">
        <v>46</v>
      </c>
      <c r="IZ4">
        <v>52</v>
      </c>
      <c r="JA4"/>
      <c r="JB4"/>
      <c r="JC4"/>
      <c r="JD4"/>
      <c r="JE4">
        <v>9</v>
      </c>
      <c r="JF4">
        <v>24</v>
      </c>
      <c r="JG4">
        <v>27</v>
      </c>
      <c r="JH4">
        <v>29</v>
      </c>
      <c r="JI4">
        <v>30</v>
      </c>
      <c r="JJ4">
        <v>37</v>
      </c>
      <c r="JK4">
        <v>53</v>
      </c>
      <c r="JL4"/>
      <c r="JM4"/>
      <c r="JN4"/>
      <c r="JP4" s="80"/>
      <c r="JR4" s="81"/>
      <c r="JS4" s="78"/>
      <c r="JU4" s="81"/>
      <c r="JX4" s="81"/>
      <c r="KA4" s="81"/>
      <c r="KB4" s="82"/>
      <c r="KC4" s="82"/>
      <c r="KD4" s="82"/>
      <c r="KE4" s="82"/>
      <c r="PW4" s="75"/>
      <c r="PX4" s="75"/>
      <c r="PY4" s="75"/>
      <c r="PZ4" s="75"/>
      <c r="QA4" s="75"/>
      <c r="QB4" s="75"/>
      <c r="QC4" s="75"/>
      <c r="QD4" s="75"/>
      <c r="QE4" s="75"/>
      <c r="QF4" s="75"/>
      <c r="QG4" s="75"/>
      <c r="QH4" s="75"/>
      <c r="QI4" s="75"/>
      <c r="QJ4" s="75"/>
      <c r="QK4" s="75"/>
      <c r="QL4" s="75"/>
      <c r="QM4" s="75"/>
      <c r="QN4" s="75"/>
      <c r="QO4" s="75"/>
      <c r="QP4" s="75"/>
      <c r="QQ4" s="75"/>
      <c r="QR4" s="75"/>
      <c r="QS4" s="75"/>
      <c r="QT4" s="75"/>
      <c r="QU4" s="75"/>
      <c r="QV4" s="75"/>
      <c r="QW4" s="75"/>
      <c r="QX4" s="75"/>
      <c r="QY4" s="75"/>
      <c r="QZ4" s="75"/>
      <c r="RA4" s="75"/>
      <c r="RB4" s="75"/>
      <c r="RC4" s="75"/>
      <c r="RD4" s="75"/>
      <c r="RE4" s="75"/>
      <c r="RF4" s="75"/>
      <c r="RG4" s="75"/>
      <c r="RH4" s="75"/>
      <c r="RI4" s="75"/>
      <c r="RJ4" s="75"/>
      <c r="RK4" s="75"/>
      <c r="RL4" s="75"/>
      <c r="RM4" s="75"/>
      <c r="RN4" s="75"/>
      <c r="RO4" s="75"/>
      <c r="RP4" s="75"/>
      <c r="RQ4" s="75"/>
      <c r="RR4" s="75"/>
      <c r="RS4" s="75"/>
      <c r="RT4" s="75"/>
      <c r="RU4" s="75"/>
      <c r="RV4" s="75"/>
      <c r="RW4" s="75"/>
      <c r="RX4" s="75"/>
      <c r="RY4" s="75"/>
      <c r="RZ4" s="75"/>
      <c r="SA4" s="75"/>
      <c r="SB4" s="75"/>
      <c r="SC4" s="75"/>
      <c r="SD4" s="75"/>
      <c r="SE4" s="75"/>
      <c r="SF4" s="75"/>
      <c r="SG4" s="75"/>
      <c r="SH4" s="75"/>
      <c r="SI4" s="75"/>
      <c r="SJ4" s="75"/>
      <c r="SK4" s="75"/>
      <c r="SL4" s="75"/>
      <c r="SM4" s="75"/>
      <c r="SN4" s="75"/>
      <c r="SO4" s="75"/>
      <c r="SP4" s="75"/>
      <c r="SQ4" s="75"/>
      <c r="SR4" s="75"/>
      <c r="SS4" s="75"/>
      <c r="ST4" s="75"/>
      <c r="SU4" s="75"/>
      <c r="SV4" s="75"/>
      <c r="SW4" s="75"/>
      <c r="SX4" s="75"/>
      <c r="SY4" s="75"/>
      <c r="SZ4" s="75"/>
      <c r="TA4" s="75"/>
      <c r="TB4" s="75"/>
      <c r="TC4" s="75"/>
      <c r="TD4" s="75"/>
      <c r="TE4" s="75"/>
      <c r="TF4" s="75"/>
      <c r="TG4" s="75"/>
      <c r="TH4" s="75"/>
      <c r="TI4" s="75"/>
      <c r="TJ4" s="75"/>
      <c r="TK4" s="75"/>
      <c r="TL4" s="75"/>
      <c r="TM4" s="75"/>
      <c r="TN4" s="75"/>
      <c r="TO4" s="75"/>
      <c r="TP4" s="75"/>
      <c r="TQ4" s="75"/>
      <c r="TR4" s="75"/>
      <c r="TS4" s="75"/>
      <c r="TT4" s="75"/>
      <c r="TU4" s="75"/>
      <c r="TV4" s="75"/>
      <c r="TW4" s="75"/>
      <c r="TX4" s="75"/>
      <c r="TY4" s="75"/>
      <c r="TZ4" s="75"/>
      <c r="UA4" s="75"/>
      <c r="UB4" s="75"/>
      <c r="UC4" s="75"/>
      <c r="UD4" s="75"/>
      <c r="UE4" s="75"/>
      <c r="UF4" s="75"/>
      <c r="UG4" s="75"/>
      <c r="UH4" s="75"/>
      <c r="UI4" s="75"/>
      <c r="UJ4" s="75"/>
      <c r="UK4" s="75"/>
      <c r="BHI4">
        <v>4</v>
      </c>
      <c r="BHJ4">
        <v>4</v>
      </c>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row>
    <row r="5" spans="1:2490" ht="15.75" customHeight="1">
      <c r="A5" t="s">
        <v>1421</v>
      </c>
      <c r="B5" s="83" t="s">
        <v>1422</v>
      </c>
      <c r="C5" s="84" t="s">
        <v>1423</v>
      </c>
      <c r="D5">
        <v>6664960</v>
      </c>
      <c r="E5">
        <v>1451210</v>
      </c>
      <c r="F5" s="83"/>
      <c r="G5" s="83"/>
      <c r="H5" s="83"/>
      <c r="I5" s="83" t="s">
        <v>1424</v>
      </c>
      <c r="J5" t="s">
        <v>1425</v>
      </c>
      <c r="K5">
        <v>1</v>
      </c>
      <c r="L5" s="85" t="s">
        <v>1426</v>
      </c>
      <c r="N5" t="s">
        <v>1427</v>
      </c>
      <c r="O5" t="s">
        <v>1428</v>
      </c>
      <c r="P5" t="s">
        <v>16</v>
      </c>
      <c r="Q5" t="s">
        <v>1429</v>
      </c>
      <c r="R5" t="s">
        <v>1430</v>
      </c>
      <c r="S5" t="s">
        <v>1430</v>
      </c>
      <c r="T5" t="s">
        <v>1430</v>
      </c>
      <c r="U5" t="s">
        <v>1431</v>
      </c>
      <c r="V5" t="s">
        <v>1432</v>
      </c>
      <c r="Z5" t="s">
        <v>1433</v>
      </c>
      <c r="AA5" s="58" t="s">
        <v>1434</v>
      </c>
      <c r="AB5" t="s">
        <v>1435</v>
      </c>
      <c r="AC5">
        <v>1</v>
      </c>
      <c r="AD5">
        <v>1</v>
      </c>
      <c r="AE5" t="s">
        <v>1436</v>
      </c>
      <c r="AF5" t="s">
        <v>1423</v>
      </c>
      <c r="AG5" t="s">
        <v>1437</v>
      </c>
      <c r="AH5">
        <v>666496</v>
      </c>
      <c r="AI5">
        <v>145121</v>
      </c>
      <c r="AJ5">
        <v>2010</v>
      </c>
      <c r="AK5">
        <v>10</v>
      </c>
      <c r="AL5">
        <v>2</v>
      </c>
      <c r="AM5" s="86">
        <v>1</v>
      </c>
      <c r="AO5">
        <v>4.6399999999999997</v>
      </c>
      <c r="AP5">
        <v>2.13</v>
      </c>
      <c r="AQ5">
        <v>0.376</v>
      </c>
      <c r="AR5">
        <v>-5.6000000000000001E-2</v>
      </c>
      <c r="AS5">
        <v>3.5000000000000003E-2</v>
      </c>
      <c r="AT5">
        <v>2.1999999999999999E-2</v>
      </c>
      <c r="AU5">
        <v>4.9000000000000002E-2</v>
      </c>
      <c r="AV5">
        <v>6.0000000000000001E-3</v>
      </c>
      <c r="AW5">
        <v>1100</v>
      </c>
      <c r="AX5">
        <v>22</v>
      </c>
      <c r="AY5">
        <v>340</v>
      </c>
      <c r="AZ5">
        <v>3.2000000000000001E-2</v>
      </c>
      <c r="BA5">
        <v>3.2000000000000001E-2</v>
      </c>
      <c r="BB5">
        <v>0.09</v>
      </c>
      <c r="BC5">
        <v>5</v>
      </c>
      <c r="BD5">
        <v>3</v>
      </c>
      <c r="BE5">
        <v>5</v>
      </c>
      <c r="BF5">
        <v>338</v>
      </c>
      <c r="BG5">
        <v>19.2</v>
      </c>
      <c r="BH5">
        <v>15</v>
      </c>
      <c r="BI5">
        <v>3.19</v>
      </c>
      <c r="BJ5">
        <v>0.43</v>
      </c>
      <c r="BK5">
        <v>8.6</v>
      </c>
      <c r="BL5">
        <v>3.4000000000000002E-2</v>
      </c>
      <c r="BM5">
        <v>4.2</v>
      </c>
      <c r="BN5">
        <v>0.4</v>
      </c>
      <c r="BO5">
        <v>0.38</v>
      </c>
      <c r="BP5">
        <v>0.28899999999999998</v>
      </c>
      <c r="BQ5">
        <v>0.35</v>
      </c>
      <c r="BR5">
        <v>0.76</v>
      </c>
      <c r="BT5" s="86">
        <v>4</v>
      </c>
      <c r="BV5" s="5" t="s">
        <v>1438</v>
      </c>
      <c r="BW5" s="5" t="s">
        <v>1438</v>
      </c>
      <c r="BX5">
        <v>414</v>
      </c>
      <c r="BY5" s="86">
        <v>11</v>
      </c>
      <c r="BZ5" s="86">
        <v>1.39</v>
      </c>
      <c r="CA5">
        <v>20</v>
      </c>
      <c r="CB5">
        <v>0</v>
      </c>
      <c r="CC5">
        <v>0</v>
      </c>
      <c r="CD5">
        <v>1.2344474793092775</v>
      </c>
      <c r="CE5">
        <v>0</v>
      </c>
      <c r="CF5">
        <v>98.550724637681171</v>
      </c>
      <c r="CG5">
        <v>0.72463768115942029</v>
      </c>
      <c r="CH5">
        <v>0.48309178743961351</v>
      </c>
      <c r="CI5">
        <v>0</v>
      </c>
      <c r="CJ5">
        <v>0</v>
      </c>
      <c r="CK5">
        <v>0</v>
      </c>
      <c r="CL5">
        <v>0</v>
      </c>
      <c r="CM5">
        <v>0</v>
      </c>
      <c r="CN5">
        <v>0</v>
      </c>
      <c r="CO5">
        <v>0</v>
      </c>
      <c r="CP5">
        <v>0</v>
      </c>
      <c r="CQ5">
        <v>0.24154589371980675</v>
      </c>
      <c r="CR5">
        <v>0</v>
      </c>
      <c r="CS5">
        <v>0</v>
      </c>
      <c r="CT5">
        <v>0</v>
      </c>
      <c r="CU5">
        <v>0</v>
      </c>
      <c r="CV5">
        <v>0</v>
      </c>
      <c r="CW5" s="87">
        <v>1.4492753623188406</v>
      </c>
      <c r="DW5" s="86">
        <v>0.43</v>
      </c>
      <c r="DX5" s="86">
        <v>8.6</v>
      </c>
      <c r="DY5" s="86">
        <v>3.4000000000000002E-2</v>
      </c>
      <c r="DZ5" s="86">
        <v>4.2</v>
      </c>
      <c r="EA5" s="86">
        <v>0.4</v>
      </c>
      <c r="EB5" s="86">
        <v>0.38</v>
      </c>
      <c r="EC5" s="86">
        <v>0.28899999999999998</v>
      </c>
      <c r="ED5" s="86">
        <v>0.35</v>
      </c>
      <c r="EE5" s="86">
        <v>0.76</v>
      </c>
      <c r="EG5" s="86">
        <f t="shared" ref="EG5:EG26" si="0">MAX(EI5:ER5)</f>
        <v>4</v>
      </c>
      <c r="EH5" s="86">
        <f t="shared" ref="EH5:EH26" si="1">MEDIAN(EI5:EP5)</f>
        <v>2</v>
      </c>
      <c r="EI5">
        <v>1</v>
      </c>
      <c r="EJ5">
        <v>2</v>
      </c>
      <c r="EK5">
        <v>2</v>
      </c>
      <c r="EL5" s="29">
        <v>4</v>
      </c>
      <c r="EM5">
        <v>2</v>
      </c>
      <c r="EN5">
        <v>1</v>
      </c>
      <c r="EP5">
        <v>1</v>
      </c>
      <c r="ES5" s="5" t="s">
        <v>334</v>
      </c>
      <c r="EW5" s="78"/>
      <c r="EX5" s="78"/>
      <c r="EY5" s="78"/>
      <c r="JL5">
        <v>4</v>
      </c>
      <c r="JM5" s="88">
        <v>2</v>
      </c>
      <c r="JN5" s="5" t="s">
        <v>334</v>
      </c>
      <c r="NA5" s="5" t="s">
        <v>1439</v>
      </c>
      <c r="BHI5">
        <v>5</v>
      </c>
      <c r="BHJ5">
        <v>5</v>
      </c>
      <c r="BHK5" t="s">
        <v>1421</v>
      </c>
      <c r="BHL5" t="s">
        <v>1421</v>
      </c>
      <c r="BHM5">
        <v>0</v>
      </c>
      <c r="BHN5">
        <v>0</v>
      </c>
      <c r="BHO5">
        <v>0</v>
      </c>
      <c r="BHP5">
        <v>0</v>
      </c>
      <c r="BHQ5">
        <v>0</v>
      </c>
      <c r="BHR5">
        <v>0</v>
      </c>
      <c r="BHS5">
        <v>0</v>
      </c>
      <c r="BHT5">
        <v>0</v>
      </c>
      <c r="BHU5">
        <v>0</v>
      </c>
      <c r="BHV5">
        <v>0</v>
      </c>
      <c r="BHW5">
        <v>0</v>
      </c>
      <c r="BHX5">
        <v>0</v>
      </c>
      <c r="BHY5">
        <v>0</v>
      </c>
      <c r="BHZ5">
        <v>0</v>
      </c>
      <c r="BIA5">
        <v>0</v>
      </c>
      <c r="BIB5">
        <v>0</v>
      </c>
      <c r="BIC5">
        <v>0</v>
      </c>
      <c r="BID5">
        <v>0</v>
      </c>
      <c r="BIE5">
        <v>0</v>
      </c>
      <c r="BIF5">
        <v>0</v>
      </c>
      <c r="BIG5">
        <v>0</v>
      </c>
      <c r="BIH5">
        <v>0</v>
      </c>
      <c r="BII5">
        <v>0</v>
      </c>
      <c r="BIJ5">
        <v>0</v>
      </c>
      <c r="BIK5">
        <v>0</v>
      </c>
      <c r="BIL5">
        <v>0</v>
      </c>
      <c r="BIM5">
        <v>0</v>
      </c>
      <c r="BIN5">
        <v>0</v>
      </c>
      <c r="BIO5">
        <v>0</v>
      </c>
      <c r="BIP5">
        <v>0</v>
      </c>
      <c r="BIQ5">
        <v>0</v>
      </c>
      <c r="BIR5">
        <v>0</v>
      </c>
      <c r="BIS5">
        <v>0</v>
      </c>
      <c r="BIT5">
        <v>0</v>
      </c>
      <c r="BIU5">
        <v>0</v>
      </c>
      <c r="BIV5">
        <v>0</v>
      </c>
      <c r="BIW5">
        <v>0</v>
      </c>
      <c r="BIX5">
        <v>0</v>
      </c>
      <c r="BIY5">
        <v>0</v>
      </c>
      <c r="BIZ5">
        <v>0</v>
      </c>
      <c r="BJA5">
        <v>0</v>
      </c>
      <c r="BJB5">
        <v>0</v>
      </c>
      <c r="BJC5">
        <v>0</v>
      </c>
      <c r="BJD5">
        <v>0</v>
      </c>
      <c r="BJE5">
        <v>0</v>
      </c>
      <c r="BJF5">
        <v>0</v>
      </c>
      <c r="BJG5">
        <v>0</v>
      </c>
      <c r="BJH5">
        <v>0</v>
      </c>
      <c r="BJI5">
        <v>0</v>
      </c>
      <c r="BJJ5">
        <v>0</v>
      </c>
      <c r="BJK5">
        <v>0</v>
      </c>
      <c r="BJL5">
        <v>0</v>
      </c>
      <c r="BJM5">
        <v>0</v>
      </c>
      <c r="BJN5">
        <v>0</v>
      </c>
      <c r="BJO5">
        <v>0</v>
      </c>
      <c r="BJP5">
        <v>0</v>
      </c>
      <c r="BJQ5">
        <v>0</v>
      </c>
      <c r="BJR5">
        <v>0</v>
      </c>
      <c r="BJS5">
        <v>0</v>
      </c>
      <c r="BJT5">
        <v>0</v>
      </c>
      <c r="BJU5">
        <v>0</v>
      </c>
      <c r="BJV5">
        <v>0</v>
      </c>
      <c r="BJW5">
        <v>0</v>
      </c>
      <c r="BJX5">
        <v>0</v>
      </c>
      <c r="BJY5">
        <v>0</v>
      </c>
      <c r="BJZ5">
        <v>0</v>
      </c>
      <c r="BKA5">
        <v>0</v>
      </c>
      <c r="BKB5">
        <v>0</v>
      </c>
      <c r="BKC5">
        <v>0</v>
      </c>
      <c r="BKD5">
        <v>0</v>
      </c>
      <c r="BKE5">
        <v>0</v>
      </c>
      <c r="BKF5">
        <v>0</v>
      </c>
      <c r="BKG5">
        <v>0</v>
      </c>
      <c r="BKH5">
        <v>0</v>
      </c>
      <c r="BKI5">
        <v>0</v>
      </c>
      <c r="BKJ5">
        <v>0</v>
      </c>
      <c r="BKK5">
        <v>0</v>
      </c>
      <c r="BKL5">
        <v>0</v>
      </c>
      <c r="BKM5">
        <v>0</v>
      </c>
      <c r="BKN5">
        <v>0</v>
      </c>
      <c r="BKO5">
        <v>0</v>
      </c>
      <c r="BKP5">
        <v>0</v>
      </c>
      <c r="BKQ5">
        <v>0</v>
      </c>
      <c r="BKR5">
        <v>0</v>
      </c>
      <c r="BKS5">
        <v>0</v>
      </c>
      <c r="BKT5">
        <v>0</v>
      </c>
      <c r="BKU5">
        <v>0</v>
      </c>
      <c r="BKV5">
        <v>0</v>
      </c>
      <c r="BKW5">
        <v>0</v>
      </c>
      <c r="BKX5">
        <v>0</v>
      </c>
      <c r="BKY5">
        <v>0</v>
      </c>
      <c r="BKZ5">
        <v>0</v>
      </c>
      <c r="BLA5">
        <v>0</v>
      </c>
      <c r="BLB5">
        <v>0</v>
      </c>
      <c r="BLC5">
        <v>0</v>
      </c>
      <c r="BLD5">
        <v>0</v>
      </c>
      <c r="BLE5">
        <v>0</v>
      </c>
      <c r="BLF5">
        <v>0</v>
      </c>
      <c r="BLG5">
        <v>0</v>
      </c>
      <c r="BLH5">
        <v>0</v>
      </c>
      <c r="BLI5">
        <v>0</v>
      </c>
      <c r="BLJ5">
        <v>0</v>
      </c>
      <c r="BLK5">
        <v>0</v>
      </c>
      <c r="BLL5">
        <v>0</v>
      </c>
      <c r="BLM5">
        <v>0</v>
      </c>
      <c r="BLN5">
        <v>0</v>
      </c>
      <c r="BLO5">
        <v>0</v>
      </c>
      <c r="BLP5">
        <v>0</v>
      </c>
      <c r="BLQ5">
        <v>0</v>
      </c>
      <c r="BLR5">
        <v>0</v>
      </c>
      <c r="BLS5">
        <v>0</v>
      </c>
      <c r="BLT5">
        <v>0</v>
      </c>
      <c r="BLU5">
        <v>0</v>
      </c>
      <c r="BLV5">
        <v>0</v>
      </c>
      <c r="BLW5">
        <v>0</v>
      </c>
      <c r="BLX5">
        <v>0</v>
      </c>
      <c r="BLY5">
        <v>0</v>
      </c>
      <c r="BLZ5">
        <v>0</v>
      </c>
      <c r="BMA5">
        <v>0</v>
      </c>
      <c r="BMB5">
        <v>0</v>
      </c>
      <c r="BMC5">
        <v>0</v>
      </c>
      <c r="BMD5">
        <v>0</v>
      </c>
      <c r="BME5">
        <v>0</v>
      </c>
      <c r="BMF5">
        <v>0</v>
      </c>
      <c r="BMG5">
        <v>0</v>
      </c>
      <c r="BMH5">
        <v>0</v>
      </c>
      <c r="BMI5">
        <v>0</v>
      </c>
      <c r="BMJ5">
        <v>0</v>
      </c>
      <c r="BMK5">
        <v>0</v>
      </c>
      <c r="BML5">
        <v>0</v>
      </c>
      <c r="BMM5">
        <v>0</v>
      </c>
      <c r="BMN5">
        <v>0</v>
      </c>
      <c r="BMO5">
        <v>0</v>
      </c>
      <c r="BMP5">
        <v>0</v>
      </c>
      <c r="BMQ5">
        <v>0</v>
      </c>
      <c r="BMR5">
        <v>0</v>
      </c>
      <c r="BMS5">
        <v>0</v>
      </c>
      <c r="BMT5">
        <v>0</v>
      </c>
      <c r="BMU5">
        <v>0</v>
      </c>
      <c r="BMV5">
        <v>0</v>
      </c>
      <c r="BMW5">
        <v>0</v>
      </c>
      <c r="BMX5">
        <v>0</v>
      </c>
      <c r="BMY5">
        <v>0</v>
      </c>
      <c r="BMZ5">
        <v>0</v>
      </c>
      <c r="BNA5">
        <v>0</v>
      </c>
      <c r="BNB5">
        <v>0</v>
      </c>
      <c r="BNC5">
        <v>0</v>
      </c>
      <c r="BND5">
        <v>0</v>
      </c>
      <c r="BNE5">
        <v>0</v>
      </c>
      <c r="BNF5">
        <v>0</v>
      </c>
      <c r="BNG5">
        <v>0</v>
      </c>
      <c r="BNH5">
        <v>0</v>
      </c>
      <c r="BNI5">
        <v>0</v>
      </c>
      <c r="BNJ5">
        <v>0</v>
      </c>
      <c r="BNK5">
        <v>0</v>
      </c>
      <c r="BNL5">
        <v>0</v>
      </c>
      <c r="BNM5">
        <v>0</v>
      </c>
      <c r="BNN5">
        <v>0</v>
      </c>
      <c r="BNO5">
        <v>0</v>
      </c>
      <c r="BNP5">
        <v>0</v>
      </c>
      <c r="BNQ5">
        <v>0</v>
      </c>
      <c r="BNR5">
        <v>0</v>
      </c>
      <c r="BNS5">
        <v>0</v>
      </c>
      <c r="BNT5">
        <v>0</v>
      </c>
      <c r="BNU5">
        <v>0</v>
      </c>
      <c r="BNV5">
        <v>0</v>
      </c>
      <c r="BNW5">
        <v>0</v>
      </c>
      <c r="BNX5">
        <v>0</v>
      </c>
      <c r="BNY5">
        <v>0</v>
      </c>
      <c r="BNZ5">
        <v>0</v>
      </c>
      <c r="BOA5">
        <v>0</v>
      </c>
      <c r="BOB5">
        <v>0</v>
      </c>
      <c r="BOC5">
        <v>0</v>
      </c>
      <c r="BOD5">
        <v>0</v>
      </c>
      <c r="BOE5">
        <v>9.6618357487922701E-3</v>
      </c>
      <c r="BOF5">
        <v>0</v>
      </c>
      <c r="BOG5">
        <v>2.1739130434782608E-2</v>
      </c>
      <c r="BOH5">
        <v>0</v>
      </c>
      <c r="BOI5">
        <v>0</v>
      </c>
      <c r="BOJ5">
        <v>0</v>
      </c>
      <c r="BOK5">
        <v>0</v>
      </c>
      <c r="BOL5">
        <v>0</v>
      </c>
      <c r="BOM5">
        <v>0</v>
      </c>
      <c r="BON5">
        <v>0</v>
      </c>
      <c r="BOO5">
        <v>0</v>
      </c>
      <c r="BOP5">
        <v>0</v>
      </c>
      <c r="BOQ5">
        <v>0</v>
      </c>
      <c r="BOR5">
        <v>0</v>
      </c>
      <c r="BOS5">
        <v>0</v>
      </c>
      <c r="BOT5">
        <v>0</v>
      </c>
      <c r="BOU5">
        <v>0</v>
      </c>
      <c r="BOV5">
        <v>8.9371980676328497E-2</v>
      </c>
      <c r="BOW5">
        <v>4.830917874396135E-3</v>
      </c>
      <c r="BOX5">
        <v>0</v>
      </c>
      <c r="BOY5">
        <v>0</v>
      </c>
      <c r="BOZ5">
        <v>0</v>
      </c>
      <c r="BPA5">
        <v>0</v>
      </c>
      <c r="BPB5">
        <v>0</v>
      </c>
      <c r="BPC5">
        <v>0</v>
      </c>
      <c r="BPD5">
        <v>0</v>
      </c>
      <c r="BPE5">
        <v>0</v>
      </c>
      <c r="BPF5">
        <v>0.75362318840579712</v>
      </c>
      <c r="BPG5">
        <v>0</v>
      </c>
      <c r="BPH5">
        <v>1.932367149758454E-2</v>
      </c>
      <c r="BPI5">
        <v>4.830917874396135E-3</v>
      </c>
      <c r="BPJ5">
        <v>0</v>
      </c>
      <c r="BPK5">
        <v>0</v>
      </c>
      <c r="BPL5">
        <v>0</v>
      </c>
      <c r="BPM5">
        <v>0</v>
      </c>
      <c r="BPN5">
        <v>0</v>
      </c>
      <c r="BPO5">
        <v>0</v>
      </c>
      <c r="BPP5">
        <v>0</v>
      </c>
      <c r="BPQ5">
        <v>0</v>
      </c>
      <c r="BPR5">
        <v>0</v>
      </c>
      <c r="BPS5">
        <v>0</v>
      </c>
      <c r="BPT5">
        <v>0</v>
      </c>
      <c r="BPU5">
        <v>0</v>
      </c>
      <c r="BPV5">
        <v>0</v>
      </c>
      <c r="BPW5">
        <v>0</v>
      </c>
      <c r="BPX5">
        <v>0</v>
      </c>
      <c r="BPY5">
        <v>0</v>
      </c>
      <c r="BPZ5">
        <v>0</v>
      </c>
      <c r="BQA5">
        <v>0</v>
      </c>
      <c r="BQB5">
        <v>0</v>
      </c>
      <c r="BQC5">
        <v>0</v>
      </c>
      <c r="BQD5">
        <v>0</v>
      </c>
      <c r="BQE5">
        <v>0</v>
      </c>
      <c r="BQF5">
        <v>0</v>
      </c>
      <c r="BQG5">
        <v>0</v>
      </c>
      <c r="BQH5">
        <v>0</v>
      </c>
      <c r="BQI5">
        <v>0</v>
      </c>
      <c r="BQJ5">
        <v>0</v>
      </c>
      <c r="BQK5">
        <v>0</v>
      </c>
      <c r="BQL5">
        <v>0</v>
      </c>
      <c r="BQM5">
        <v>0</v>
      </c>
      <c r="BQN5">
        <v>8.2125603864734303E-2</v>
      </c>
      <c r="BQO5">
        <v>0</v>
      </c>
      <c r="BQP5">
        <v>0</v>
      </c>
      <c r="BQQ5">
        <v>0</v>
      </c>
      <c r="BQR5">
        <v>0</v>
      </c>
      <c r="BQS5">
        <v>0</v>
      </c>
      <c r="BQT5">
        <v>0</v>
      </c>
      <c r="BQU5">
        <v>0</v>
      </c>
      <c r="BQV5">
        <v>0</v>
      </c>
      <c r="BQW5">
        <v>0</v>
      </c>
      <c r="BQX5">
        <v>0</v>
      </c>
      <c r="BQY5">
        <v>0</v>
      </c>
      <c r="BQZ5">
        <v>0</v>
      </c>
      <c r="BRA5">
        <v>0</v>
      </c>
      <c r="BRB5">
        <v>0</v>
      </c>
      <c r="BRC5">
        <v>0</v>
      </c>
      <c r="BRD5">
        <v>0</v>
      </c>
      <c r="BRE5">
        <v>0</v>
      </c>
      <c r="BRF5">
        <v>0</v>
      </c>
      <c r="BRG5">
        <v>0</v>
      </c>
      <c r="BRH5">
        <v>0</v>
      </c>
      <c r="BRI5">
        <v>0</v>
      </c>
      <c r="BRJ5">
        <v>0</v>
      </c>
      <c r="BRK5">
        <v>0</v>
      </c>
      <c r="BRL5">
        <v>0</v>
      </c>
      <c r="BRM5">
        <v>0</v>
      </c>
      <c r="BRN5">
        <v>0</v>
      </c>
      <c r="BRO5">
        <v>0</v>
      </c>
      <c r="BRP5">
        <v>0</v>
      </c>
      <c r="BRQ5">
        <v>0</v>
      </c>
      <c r="BRR5">
        <v>0</v>
      </c>
      <c r="BRS5">
        <v>0</v>
      </c>
      <c r="BRT5">
        <v>0</v>
      </c>
      <c r="BRU5">
        <v>7.246376811594203E-3</v>
      </c>
      <c r="BRV5">
        <v>0</v>
      </c>
      <c r="BRW5">
        <v>0</v>
      </c>
      <c r="BRX5">
        <v>0</v>
      </c>
      <c r="BRY5">
        <v>0</v>
      </c>
      <c r="BRZ5">
        <v>0</v>
      </c>
      <c r="BSA5">
        <v>0</v>
      </c>
      <c r="BSB5">
        <v>0</v>
      </c>
      <c r="BSC5">
        <v>0</v>
      </c>
      <c r="BSD5">
        <v>0</v>
      </c>
      <c r="BSE5">
        <v>0</v>
      </c>
      <c r="BSF5">
        <v>0</v>
      </c>
      <c r="BSG5">
        <v>0</v>
      </c>
      <c r="BSH5">
        <v>0</v>
      </c>
      <c r="BSI5">
        <v>0</v>
      </c>
      <c r="BSJ5">
        <v>0</v>
      </c>
      <c r="BSK5">
        <v>0</v>
      </c>
      <c r="BSL5">
        <v>0</v>
      </c>
      <c r="BSM5">
        <v>0</v>
      </c>
      <c r="BSN5">
        <v>0</v>
      </c>
      <c r="BSO5">
        <v>0</v>
      </c>
      <c r="BSP5">
        <v>0</v>
      </c>
      <c r="BSQ5">
        <v>0</v>
      </c>
      <c r="BSR5">
        <v>0</v>
      </c>
      <c r="BSS5">
        <v>0</v>
      </c>
      <c r="BST5">
        <v>0</v>
      </c>
      <c r="BSU5">
        <v>0</v>
      </c>
      <c r="BSV5">
        <v>0</v>
      </c>
      <c r="BSW5">
        <v>0</v>
      </c>
      <c r="BSX5">
        <v>0</v>
      </c>
      <c r="BSY5">
        <v>0</v>
      </c>
      <c r="BSZ5">
        <v>0</v>
      </c>
      <c r="BTA5">
        <v>0</v>
      </c>
      <c r="BTB5">
        <v>0</v>
      </c>
      <c r="BTC5">
        <v>0</v>
      </c>
      <c r="BTD5">
        <v>0</v>
      </c>
      <c r="BTE5">
        <v>0</v>
      </c>
      <c r="BTF5">
        <v>0</v>
      </c>
      <c r="BTG5">
        <v>0</v>
      </c>
      <c r="BTH5">
        <v>0</v>
      </c>
      <c r="BTI5">
        <v>0</v>
      </c>
      <c r="BTJ5">
        <v>0</v>
      </c>
      <c r="BTK5">
        <v>0</v>
      </c>
      <c r="BTL5">
        <v>0</v>
      </c>
      <c r="BTM5">
        <v>0</v>
      </c>
      <c r="BTN5">
        <v>0</v>
      </c>
      <c r="BTO5">
        <v>0</v>
      </c>
      <c r="BTP5">
        <v>0</v>
      </c>
      <c r="BTQ5">
        <v>0</v>
      </c>
      <c r="BTR5">
        <v>0</v>
      </c>
      <c r="BTS5">
        <v>0</v>
      </c>
      <c r="BTT5">
        <v>0</v>
      </c>
      <c r="BTU5">
        <v>0</v>
      </c>
      <c r="BTV5">
        <v>0</v>
      </c>
      <c r="BTW5">
        <v>0</v>
      </c>
      <c r="BTX5">
        <v>0</v>
      </c>
      <c r="BTY5">
        <v>0</v>
      </c>
      <c r="BTZ5">
        <v>0</v>
      </c>
      <c r="BUA5">
        <v>0</v>
      </c>
      <c r="BUB5">
        <v>0</v>
      </c>
      <c r="BUC5">
        <v>0</v>
      </c>
      <c r="BUD5">
        <v>0</v>
      </c>
      <c r="BUE5">
        <v>0</v>
      </c>
      <c r="BUF5">
        <v>0</v>
      </c>
      <c r="BUG5">
        <v>0</v>
      </c>
      <c r="BUH5">
        <v>0</v>
      </c>
      <c r="BUI5">
        <v>0</v>
      </c>
      <c r="BUJ5">
        <v>0</v>
      </c>
      <c r="BUK5">
        <v>0</v>
      </c>
      <c r="BUL5">
        <v>0</v>
      </c>
      <c r="BUM5">
        <v>0</v>
      </c>
      <c r="BUN5">
        <v>0</v>
      </c>
      <c r="BUO5">
        <v>0</v>
      </c>
      <c r="BUP5">
        <v>0</v>
      </c>
      <c r="BUQ5">
        <v>0</v>
      </c>
      <c r="BUR5">
        <v>0</v>
      </c>
      <c r="BUS5">
        <v>0</v>
      </c>
      <c r="BUT5">
        <v>0</v>
      </c>
      <c r="BUU5">
        <v>0</v>
      </c>
      <c r="BUV5">
        <v>0</v>
      </c>
      <c r="BUW5">
        <v>0</v>
      </c>
      <c r="BUX5">
        <v>0</v>
      </c>
      <c r="BUY5">
        <v>0</v>
      </c>
      <c r="BUZ5">
        <v>0</v>
      </c>
      <c r="BVA5">
        <v>0</v>
      </c>
      <c r="BVB5">
        <v>0</v>
      </c>
      <c r="BVC5">
        <v>0</v>
      </c>
      <c r="BVD5">
        <v>0</v>
      </c>
      <c r="BVE5">
        <v>0</v>
      </c>
      <c r="BVF5">
        <v>0</v>
      </c>
      <c r="BVG5">
        <v>0</v>
      </c>
      <c r="BVH5">
        <v>0</v>
      </c>
      <c r="BVI5">
        <v>0</v>
      </c>
      <c r="BVJ5">
        <v>0</v>
      </c>
      <c r="BVK5">
        <v>0</v>
      </c>
      <c r="BVL5">
        <v>0</v>
      </c>
      <c r="BVM5">
        <v>0</v>
      </c>
      <c r="BVN5">
        <v>0</v>
      </c>
      <c r="BVO5">
        <v>0</v>
      </c>
      <c r="BVP5">
        <v>0</v>
      </c>
      <c r="BVQ5">
        <v>0</v>
      </c>
      <c r="BVR5">
        <v>0</v>
      </c>
      <c r="BVS5">
        <v>0</v>
      </c>
      <c r="BVT5">
        <v>0</v>
      </c>
      <c r="BVU5">
        <v>0</v>
      </c>
      <c r="BVV5">
        <v>0</v>
      </c>
      <c r="BVW5">
        <v>0</v>
      </c>
      <c r="BVX5">
        <v>0</v>
      </c>
      <c r="BVY5">
        <v>0</v>
      </c>
      <c r="BVZ5">
        <v>0</v>
      </c>
      <c r="BWA5">
        <v>0</v>
      </c>
      <c r="BWB5">
        <v>0</v>
      </c>
      <c r="BWC5">
        <v>0</v>
      </c>
      <c r="BWD5">
        <v>0</v>
      </c>
      <c r="BWE5">
        <v>0</v>
      </c>
      <c r="BWF5">
        <v>0</v>
      </c>
      <c r="BWG5">
        <v>0</v>
      </c>
      <c r="BWH5">
        <v>0</v>
      </c>
      <c r="BWI5">
        <v>0</v>
      </c>
      <c r="BWJ5">
        <v>0</v>
      </c>
      <c r="BWK5">
        <v>0</v>
      </c>
      <c r="BWL5">
        <v>0</v>
      </c>
      <c r="BWM5">
        <v>0</v>
      </c>
      <c r="BWN5">
        <v>0</v>
      </c>
      <c r="BWO5">
        <v>0</v>
      </c>
      <c r="BWP5">
        <v>0</v>
      </c>
      <c r="BWQ5">
        <v>0</v>
      </c>
      <c r="BWR5">
        <v>0</v>
      </c>
      <c r="BWS5">
        <v>0</v>
      </c>
      <c r="BWT5">
        <v>0</v>
      </c>
      <c r="BWU5">
        <v>0</v>
      </c>
      <c r="BWV5">
        <v>0</v>
      </c>
      <c r="BWW5">
        <v>0</v>
      </c>
      <c r="BWX5">
        <v>0</v>
      </c>
      <c r="BWY5">
        <v>0</v>
      </c>
      <c r="BWZ5">
        <v>0</v>
      </c>
      <c r="BXA5">
        <v>0</v>
      </c>
      <c r="BXB5">
        <v>0</v>
      </c>
      <c r="BXC5">
        <v>0</v>
      </c>
      <c r="BXD5">
        <v>0</v>
      </c>
      <c r="BXE5">
        <v>0</v>
      </c>
      <c r="BXF5">
        <v>0</v>
      </c>
      <c r="BXG5">
        <v>0</v>
      </c>
      <c r="BXH5">
        <v>0</v>
      </c>
      <c r="BXI5">
        <v>0</v>
      </c>
      <c r="BXJ5">
        <v>0</v>
      </c>
      <c r="BXK5">
        <v>0</v>
      </c>
      <c r="BXL5">
        <v>0</v>
      </c>
      <c r="BXM5">
        <v>0</v>
      </c>
      <c r="BXN5">
        <v>0</v>
      </c>
      <c r="BXO5">
        <v>0</v>
      </c>
      <c r="BXP5">
        <v>0</v>
      </c>
      <c r="BXQ5">
        <v>0</v>
      </c>
      <c r="BXR5">
        <v>0</v>
      </c>
      <c r="BXS5">
        <v>0</v>
      </c>
      <c r="BXT5">
        <v>0</v>
      </c>
      <c r="BXU5">
        <v>0</v>
      </c>
      <c r="BXV5">
        <v>0</v>
      </c>
      <c r="BXW5">
        <v>0</v>
      </c>
      <c r="BXX5">
        <v>0</v>
      </c>
      <c r="BXY5">
        <v>0</v>
      </c>
      <c r="BXZ5">
        <v>0</v>
      </c>
      <c r="BYA5">
        <v>0</v>
      </c>
      <c r="BYB5">
        <v>0</v>
      </c>
      <c r="BYC5">
        <v>0</v>
      </c>
      <c r="BYD5">
        <v>0</v>
      </c>
      <c r="BYE5">
        <v>0</v>
      </c>
      <c r="BYF5">
        <v>0</v>
      </c>
      <c r="BYG5">
        <v>0</v>
      </c>
      <c r="BYH5">
        <v>0</v>
      </c>
      <c r="BYI5">
        <v>0</v>
      </c>
      <c r="BYJ5">
        <v>0</v>
      </c>
      <c r="BYK5">
        <v>0</v>
      </c>
      <c r="BYL5">
        <v>0</v>
      </c>
      <c r="BYM5">
        <v>0</v>
      </c>
      <c r="BYN5">
        <v>0</v>
      </c>
      <c r="BYO5">
        <v>0</v>
      </c>
      <c r="BYP5">
        <v>0</v>
      </c>
      <c r="BYQ5">
        <v>0</v>
      </c>
      <c r="BYR5">
        <v>0</v>
      </c>
      <c r="BYS5">
        <v>0</v>
      </c>
      <c r="BYT5">
        <v>0</v>
      </c>
      <c r="BYU5">
        <v>0</v>
      </c>
      <c r="BYV5">
        <v>0</v>
      </c>
      <c r="BYW5">
        <v>0</v>
      </c>
      <c r="BYX5">
        <v>0</v>
      </c>
      <c r="BYY5">
        <v>0</v>
      </c>
      <c r="BYZ5">
        <v>0</v>
      </c>
      <c r="BZA5">
        <v>0</v>
      </c>
      <c r="BZB5">
        <v>0</v>
      </c>
      <c r="BZC5">
        <v>0</v>
      </c>
      <c r="BZD5">
        <v>0</v>
      </c>
      <c r="BZE5">
        <v>0</v>
      </c>
      <c r="BZF5">
        <v>0</v>
      </c>
      <c r="BZG5">
        <v>0</v>
      </c>
      <c r="BZH5">
        <v>0</v>
      </c>
      <c r="BZI5">
        <v>0</v>
      </c>
      <c r="BZJ5">
        <v>0</v>
      </c>
      <c r="BZK5">
        <v>0</v>
      </c>
      <c r="BZL5">
        <v>0</v>
      </c>
      <c r="BZM5">
        <v>0</v>
      </c>
      <c r="BZN5">
        <v>0</v>
      </c>
      <c r="BZO5">
        <v>0</v>
      </c>
      <c r="BZP5">
        <v>0</v>
      </c>
      <c r="BZQ5">
        <v>0</v>
      </c>
      <c r="BZR5">
        <v>0</v>
      </c>
      <c r="BZS5">
        <v>0</v>
      </c>
      <c r="BZT5">
        <v>0</v>
      </c>
      <c r="BZU5">
        <v>0</v>
      </c>
      <c r="BZV5">
        <v>0</v>
      </c>
      <c r="BZW5">
        <v>0</v>
      </c>
      <c r="BZX5">
        <v>0</v>
      </c>
      <c r="BZY5">
        <v>0</v>
      </c>
      <c r="BZZ5">
        <v>0</v>
      </c>
      <c r="CAA5">
        <v>0</v>
      </c>
      <c r="CAB5">
        <v>0</v>
      </c>
      <c r="CAC5">
        <v>0</v>
      </c>
      <c r="CAD5">
        <v>0</v>
      </c>
      <c r="CAE5">
        <v>0</v>
      </c>
      <c r="CAF5">
        <v>0</v>
      </c>
      <c r="CAG5">
        <v>0</v>
      </c>
      <c r="CAH5">
        <v>0</v>
      </c>
      <c r="CAI5">
        <v>0</v>
      </c>
      <c r="CAJ5">
        <v>0</v>
      </c>
      <c r="CAK5">
        <v>0</v>
      </c>
      <c r="CAL5">
        <v>0</v>
      </c>
      <c r="CAM5">
        <v>0</v>
      </c>
      <c r="CAN5">
        <v>0</v>
      </c>
      <c r="CAO5">
        <v>0</v>
      </c>
      <c r="CAP5">
        <v>0</v>
      </c>
      <c r="CAQ5">
        <v>0</v>
      </c>
      <c r="CAR5">
        <v>0</v>
      </c>
      <c r="CAS5">
        <v>0</v>
      </c>
      <c r="CAT5">
        <v>0</v>
      </c>
      <c r="CAU5">
        <v>0</v>
      </c>
      <c r="CAV5">
        <v>0</v>
      </c>
      <c r="CAW5">
        <v>0</v>
      </c>
      <c r="CAX5">
        <v>0</v>
      </c>
      <c r="CAY5">
        <v>0</v>
      </c>
      <c r="CAZ5">
        <v>0</v>
      </c>
      <c r="CBA5">
        <v>0</v>
      </c>
      <c r="CBB5">
        <v>0</v>
      </c>
      <c r="CBC5">
        <v>0</v>
      </c>
      <c r="CBD5">
        <v>0</v>
      </c>
      <c r="CBE5">
        <v>0</v>
      </c>
      <c r="CBF5">
        <v>0</v>
      </c>
      <c r="CBG5">
        <v>0</v>
      </c>
      <c r="CBH5">
        <v>0</v>
      </c>
      <c r="CBI5">
        <v>0</v>
      </c>
      <c r="CBJ5">
        <v>0</v>
      </c>
      <c r="CBK5">
        <v>0</v>
      </c>
      <c r="CBL5">
        <v>0</v>
      </c>
      <c r="CBM5">
        <v>0</v>
      </c>
      <c r="CBN5">
        <v>0</v>
      </c>
      <c r="CBO5">
        <v>0</v>
      </c>
      <c r="CBP5">
        <v>0</v>
      </c>
      <c r="CBQ5">
        <v>0</v>
      </c>
      <c r="CBR5">
        <v>0</v>
      </c>
      <c r="CBS5">
        <v>0</v>
      </c>
      <c r="CBT5">
        <v>0</v>
      </c>
      <c r="CBU5">
        <v>0</v>
      </c>
      <c r="CBV5">
        <v>0</v>
      </c>
      <c r="CBW5">
        <v>0</v>
      </c>
      <c r="CBX5">
        <v>0</v>
      </c>
      <c r="CBY5">
        <v>0</v>
      </c>
      <c r="CBZ5">
        <v>0</v>
      </c>
      <c r="CCA5">
        <v>0</v>
      </c>
      <c r="CCB5">
        <v>0</v>
      </c>
      <c r="CCC5">
        <v>0</v>
      </c>
      <c r="CCD5">
        <v>0</v>
      </c>
      <c r="CCE5">
        <v>0</v>
      </c>
      <c r="CCF5">
        <v>0</v>
      </c>
      <c r="CCG5">
        <v>0</v>
      </c>
      <c r="CCH5">
        <v>0</v>
      </c>
      <c r="CCI5">
        <v>0</v>
      </c>
      <c r="CCJ5">
        <v>0</v>
      </c>
      <c r="CCK5">
        <v>0</v>
      </c>
      <c r="CCL5">
        <v>0</v>
      </c>
      <c r="CCM5">
        <v>0</v>
      </c>
      <c r="CCN5">
        <v>0</v>
      </c>
      <c r="CCO5">
        <v>0</v>
      </c>
      <c r="CCP5">
        <v>0</v>
      </c>
      <c r="CCQ5">
        <v>0</v>
      </c>
      <c r="CCR5">
        <v>0</v>
      </c>
      <c r="CCS5">
        <v>0</v>
      </c>
      <c r="CCT5">
        <v>0</v>
      </c>
      <c r="CCU5">
        <v>0</v>
      </c>
      <c r="CCV5">
        <v>0</v>
      </c>
      <c r="CCW5">
        <v>0</v>
      </c>
      <c r="CCX5">
        <v>0</v>
      </c>
      <c r="CCY5">
        <v>0</v>
      </c>
      <c r="CCZ5">
        <v>0</v>
      </c>
      <c r="CDA5">
        <v>0</v>
      </c>
      <c r="CDB5">
        <v>0</v>
      </c>
      <c r="CDC5">
        <v>0</v>
      </c>
      <c r="CDD5">
        <v>0</v>
      </c>
      <c r="CDE5">
        <v>0</v>
      </c>
      <c r="CDF5">
        <v>0</v>
      </c>
      <c r="CDG5">
        <v>0</v>
      </c>
      <c r="CDH5">
        <v>0</v>
      </c>
      <c r="CDI5">
        <v>0</v>
      </c>
      <c r="CDJ5">
        <v>0</v>
      </c>
      <c r="CDK5">
        <v>4.830917874396135E-3</v>
      </c>
      <c r="CDL5">
        <v>0</v>
      </c>
      <c r="CDM5">
        <v>0</v>
      </c>
      <c r="CDN5">
        <v>0</v>
      </c>
      <c r="CDO5">
        <v>0</v>
      </c>
      <c r="CDP5">
        <v>0</v>
      </c>
      <c r="CDQ5">
        <v>0</v>
      </c>
      <c r="CDR5">
        <v>0</v>
      </c>
      <c r="CDS5">
        <v>0</v>
      </c>
      <c r="CDT5">
        <v>0</v>
      </c>
      <c r="CDU5">
        <v>0</v>
      </c>
      <c r="CDV5">
        <v>0</v>
      </c>
      <c r="CDW5">
        <v>0</v>
      </c>
      <c r="CDX5">
        <v>0</v>
      </c>
      <c r="CDY5">
        <v>0</v>
      </c>
      <c r="CDZ5">
        <v>0</v>
      </c>
      <c r="CEA5">
        <v>0</v>
      </c>
      <c r="CEB5">
        <v>0</v>
      </c>
      <c r="CEC5">
        <v>0</v>
      </c>
      <c r="CED5">
        <v>0</v>
      </c>
      <c r="CEE5">
        <v>0</v>
      </c>
      <c r="CEF5">
        <v>0</v>
      </c>
      <c r="CEG5">
        <v>0</v>
      </c>
      <c r="CEH5">
        <v>0</v>
      </c>
      <c r="CEI5">
        <v>0</v>
      </c>
      <c r="CEJ5">
        <v>0</v>
      </c>
      <c r="CEK5">
        <v>0</v>
      </c>
      <c r="CEL5">
        <v>2.4154589371980675E-3</v>
      </c>
      <c r="CEM5">
        <v>0</v>
      </c>
      <c r="CEN5">
        <v>0</v>
      </c>
      <c r="CEO5">
        <v>0</v>
      </c>
      <c r="CEP5">
        <v>0</v>
      </c>
      <c r="CEQ5">
        <v>0</v>
      </c>
      <c r="CER5">
        <v>0</v>
      </c>
      <c r="CES5">
        <v>0</v>
      </c>
      <c r="CET5">
        <v>0</v>
      </c>
      <c r="CEU5">
        <v>0</v>
      </c>
      <c r="CEV5">
        <v>0</v>
      </c>
      <c r="CEW5">
        <v>0</v>
      </c>
      <c r="CEX5">
        <v>0</v>
      </c>
      <c r="CEY5">
        <v>0</v>
      </c>
      <c r="CEZ5">
        <v>0</v>
      </c>
      <c r="CFA5">
        <v>0</v>
      </c>
      <c r="CFB5">
        <v>0</v>
      </c>
      <c r="CFC5">
        <v>0</v>
      </c>
      <c r="CFD5">
        <v>0</v>
      </c>
      <c r="CFE5">
        <v>0</v>
      </c>
      <c r="CFF5">
        <v>0</v>
      </c>
      <c r="CFG5">
        <v>0</v>
      </c>
      <c r="CFH5">
        <v>0</v>
      </c>
      <c r="CFI5">
        <v>0</v>
      </c>
      <c r="CFJ5">
        <v>0</v>
      </c>
      <c r="CFK5">
        <v>0</v>
      </c>
      <c r="CFL5">
        <v>0</v>
      </c>
      <c r="CFM5">
        <v>0</v>
      </c>
      <c r="CFN5">
        <v>0</v>
      </c>
      <c r="CFO5">
        <v>0</v>
      </c>
      <c r="CFP5">
        <v>0</v>
      </c>
      <c r="CFQ5">
        <v>0</v>
      </c>
      <c r="CFR5">
        <v>0</v>
      </c>
      <c r="CFS5">
        <v>0</v>
      </c>
      <c r="CFT5">
        <v>0</v>
      </c>
      <c r="CFU5">
        <v>0</v>
      </c>
      <c r="CFV5">
        <v>0</v>
      </c>
      <c r="CFW5">
        <v>0</v>
      </c>
      <c r="CFX5">
        <v>0</v>
      </c>
      <c r="CFY5">
        <v>0</v>
      </c>
      <c r="CFZ5">
        <v>0</v>
      </c>
      <c r="CGA5">
        <v>0</v>
      </c>
      <c r="CGB5">
        <v>0</v>
      </c>
      <c r="CGC5">
        <v>0</v>
      </c>
      <c r="CGD5">
        <v>0</v>
      </c>
      <c r="CGE5">
        <v>0</v>
      </c>
      <c r="CGF5">
        <v>0</v>
      </c>
      <c r="CGG5">
        <v>0</v>
      </c>
      <c r="CGH5">
        <v>0</v>
      </c>
      <c r="CGI5">
        <v>0</v>
      </c>
      <c r="CGJ5">
        <v>0</v>
      </c>
      <c r="CGK5">
        <v>0</v>
      </c>
      <c r="CGL5">
        <v>0</v>
      </c>
      <c r="CGM5">
        <v>0</v>
      </c>
      <c r="CGN5">
        <v>0</v>
      </c>
      <c r="CGO5">
        <v>0</v>
      </c>
      <c r="CGP5">
        <v>0</v>
      </c>
      <c r="CGQ5">
        <v>0</v>
      </c>
      <c r="CGR5">
        <v>0</v>
      </c>
      <c r="CGS5">
        <v>0</v>
      </c>
      <c r="CGT5">
        <v>0</v>
      </c>
      <c r="CGU5">
        <v>0</v>
      </c>
      <c r="CGV5">
        <v>0</v>
      </c>
      <c r="CGW5">
        <v>0</v>
      </c>
      <c r="CGX5">
        <v>0</v>
      </c>
      <c r="CGY5">
        <v>0</v>
      </c>
      <c r="CGZ5">
        <v>0</v>
      </c>
      <c r="CHA5">
        <v>0</v>
      </c>
      <c r="CHB5">
        <v>0</v>
      </c>
      <c r="CHC5">
        <v>0</v>
      </c>
      <c r="CHD5">
        <v>0</v>
      </c>
      <c r="CHE5">
        <v>0</v>
      </c>
      <c r="CHF5">
        <v>0</v>
      </c>
      <c r="CHG5">
        <v>0</v>
      </c>
      <c r="CHH5">
        <v>0</v>
      </c>
      <c r="CHI5">
        <v>0</v>
      </c>
      <c r="CHJ5">
        <v>0</v>
      </c>
      <c r="CHK5">
        <v>0</v>
      </c>
      <c r="CHL5">
        <v>0</v>
      </c>
      <c r="CHM5">
        <v>0</v>
      </c>
      <c r="CHN5">
        <v>0</v>
      </c>
      <c r="CHO5">
        <v>0</v>
      </c>
      <c r="CHP5">
        <v>0</v>
      </c>
      <c r="CHQ5">
        <v>0</v>
      </c>
      <c r="CHR5">
        <v>0</v>
      </c>
      <c r="CHS5">
        <v>0</v>
      </c>
      <c r="CHT5">
        <v>0</v>
      </c>
      <c r="CHU5">
        <v>0</v>
      </c>
      <c r="CHV5">
        <v>0</v>
      </c>
      <c r="CHW5">
        <v>0</v>
      </c>
      <c r="CHX5">
        <v>0</v>
      </c>
      <c r="CHY5">
        <v>0</v>
      </c>
      <c r="CHZ5">
        <v>0</v>
      </c>
      <c r="CIA5">
        <v>0</v>
      </c>
      <c r="CIB5">
        <v>0</v>
      </c>
      <c r="CIC5">
        <v>0</v>
      </c>
      <c r="CID5">
        <v>0</v>
      </c>
      <c r="CIE5">
        <v>0</v>
      </c>
      <c r="CIF5">
        <v>0</v>
      </c>
      <c r="CIG5">
        <v>0</v>
      </c>
      <c r="CIH5">
        <v>0</v>
      </c>
      <c r="CII5">
        <v>0</v>
      </c>
      <c r="CIJ5">
        <v>0</v>
      </c>
      <c r="CIK5">
        <v>0</v>
      </c>
      <c r="CIL5">
        <v>0</v>
      </c>
      <c r="CIM5">
        <v>0</v>
      </c>
      <c r="CIN5">
        <v>0</v>
      </c>
      <c r="CIO5">
        <v>0</v>
      </c>
      <c r="CIP5">
        <v>0</v>
      </c>
      <c r="CIQ5">
        <v>0</v>
      </c>
      <c r="CIR5">
        <v>0</v>
      </c>
      <c r="CIS5">
        <v>0</v>
      </c>
      <c r="CIT5">
        <v>0</v>
      </c>
      <c r="CIU5">
        <v>0</v>
      </c>
      <c r="CIV5">
        <v>0</v>
      </c>
      <c r="CIW5">
        <v>0</v>
      </c>
      <c r="CIX5">
        <v>0</v>
      </c>
      <c r="CIY5">
        <v>0</v>
      </c>
      <c r="CIZ5">
        <v>0</v>
      </c>
      <c r="CJA5">
        <v>0</v>
      </c>
      <c r="CJB5">
        <v>0</v>
      </c>
      <c r="CJC5">
        <v>0</v>
      </c>
      <c r="CJD5">
        <v>0</v>
      </c>
      <c r="CJE5">
        <v>0</v>
      </c>
      <c r="CJF5">
        <v>0</v>
      </c>
      <c r="CJG5">
        <v>0</v>
      </c>
      <c r="CJH5">
        <v>0</v>
      </c>
      <c r="CJI5">
        <v>0</v>
      </c>
      <c r="CJJ5">
        <v>0</v>
      </c>
      <c r="CJK5">
        <v>0</v>
      </c>
      <c r="CJL5">
        <v>0</v>
      </c>
      <c r="CJM5">
        <v>0</v>
      </c>
      <c r="CJN5">
        <v>0</v>
      </c>
      <c r="CJO5">
        <v>0</v>
      </c>
      <c r="CJP5">
        <v>0</v>
      </c>
      <c r="CJQ5">
        <v>0</v>
      </c>
      <c r="CJR5">
        <v>0</v>
      </c>
      <c r="CJS5">
        <v>0</v>
      </c>
      <c r="CJT5">
        <v>0</v>
      </c>
      <c r="CJU5">
        <v>0</v>
      </c>
      <c r="CJV5">
        <v>0</v>
      </c>
      <c r="CJW5">
        <v>0</v>
      </c>
      <c r="CJX5">
        <v>0</v>
      </c>
      <c r="CJY5">
        <v>0</v>
      </c>
      <c r="CJZ5">
        <v>0</v>
      </c>
      <c r="CKA5">
        <v>0</v>
      </c>
      <c r="CKB5">
        <v>0</v>
      </c>
      <c r="CKC5">
        <v>0</v>
      </c>
      <c r="CKD5">
        <v>0</v>
      </c>
      <c r="CKE5">
        <v>0</v>
      </c>
      <c r="CKF5">
        <v>0</v>
      </c>
      <c r="CKG5">
        <v>0</v>
      </c>
      <c r="CKH5">
        <v>0</v>
      </c>
      <c r="CKI5">
        <v>0</v>
      </c>
      <c r="CKJ5">
        <v>0</v>
      </c>
      <c r="CKK5">
        <v>0</v>
      </c>
      <c r="CKL5">
        <v>0</v>
      </c>
      <c r="CKM5">
        <v>0</v>
      </c>
      <c r="CKN5">
        <v>0</v>
      </c>
      <c r="CKO5">
        <v>0</v>
      </c>
      <c r="CKP5">
        <v>0</v>
      </c>
      <c r="CKQ5">
        <v>0</v>
      </c>
      <c r="CKR5">
        <v>0</v>
      </c>
      <c r="CKS5">
        <v>0</v>
      </c>
      <c r="CKT5">
        <v>0</v>
      </c>
      <c r="CKU5">
        <v>0</v>
      </c>
      <c r="CKV5">
        <v>0</v>
      </c>
      <c r="CKW5">
        <v>0</v>
      </c>
      <c r="CKX5">
        <v>0</v>
      </c>
      <c r="CKY5">
        <v>0</v>
      </c>
      <c r="CKZ5">
        <v>0</v>
      </c>
      <c r="CLA5">
        <v>0</v>
      </c>
      <c r="CLB5">
        <v>0</v>
      </c>
      <c r="CLC5">
        <v>1</v>
      </c>
    </row>
    <row r="6" spans="1:2490" ht="18" customHeight="1">
      <c r="A6" t="s">
        <v>1440</v>
      </c>
      <c r="B6" s="83" t="s">
        <v>1422</v>
      </c>
      <c r="C6" s="84" t="s">
        <v>1441</v>
      </c>
      <c r="D6">
        <v>6666950</v>
      </c>
      <c r="E6">
        <v>1451910</v>
      </c>
      <c r="F6" s="83" t="s">
        <v>1442</v>
      </c>
      <c r="G6" s="83"/>
      <c r="H6" s="83" t="s">
        <v>1443</v>
      </c>
      <c r="I6" s="83" t="s">
        <v>1424</v>
      </c>
      <c r="J6" t="s">
        <v>1425</v>
      </c>
      <c r="K6">
        <v>1</v>
      </c>
      <c r="L6" s="85" t="s">
        <v>1426</v>
      </c>
      <c r="N6" t="s">
        <v>1427</v>
      </c>
      <c r="O6" t="s">
        <v>1428</v>
      </c>
      <c r="P6" t="s">
        <v>16</v>
      </c>
      <c r="Q6" t="s">
        <v>1429</v>
      </c>
      <c r="R6" t="s">
        <v>1430</v>
      </c>
      <c r="S6" t="s">
        <v>1430</v>
      </c>
      <c r="T6" t="s">
        <v>1430</v>
      </c>
      <c r="U6" t="s">
        <v>1431</v>
      </c>
      <c r="V6" t="s">
        <v>1432</v>
      </c>
      <c r="Z6" t="s">
        <v>1433</v>
      </c>
      <c r="AA6" s="58" t="s">
        <v>1444</v>
      </c>
      <c r="AB6" t="s">
        <v>1435</v>
      </c>
      <c r="AC6">
        <v>2</v>
      </c>
      <c r="AD6">
        <v>2</v>
      </c>
      <c r="AE6" t="s">
        <v>1445</v>
      </c>
      <c r="AF6" t="s">
        <v>1441</v>
      </c>
      <c r="AG6" t="s">
        <v>1437</v>
      </c>
      <c r="AH6">
        <v>666695</v>
      </c>
      <c r="AI6">
        <v>145191</v>
      </c>
      <c r="AJ6">
        <v>2010</v>
      </c>
      <c r="AK6">
        <v>10</v>
      </c>
      <c r="AL6">
        <v>2</v>
      </c>
      <c r="AM6" s="86">
        <v>1</v>
      </c>
      <c r="AO6">
        <v>4.32</v>
      </c>
      <c r="AP6">
        <v>3.05</v>
      </c>
      <c r="AQ6">
        <v>0.53400000000000003</v>
      </c>
      <c r="AR6">
        <v>-0.11</v>
      </c>
      <c r="AS6">
        <v>3.7999999999999999E-2</v>
      </c>
      <c r="AT6">
        <v>2.4E-2</v>
      </c>
      <c r="AU6">
        <v>4.5999999999999999E-2</v>
      </c>
      <c r="AV6">
        <v>3.0000000000000001E-3</v>
      </c>
      <c r="AW6">
        <v>2000</v>
      </c>
      <c r="AX6">
        <v>24</v>
      </c>
      <c r="AY6">
        <v>400</v>
      </c>
      <c r="AZ6">
        <v>1.4E-2</v>
      </c>
      <c r="BA6">
        <v>4.7E-2</v>
      </c>
      <c r="BB6">
        <v>0.06</v>
      </c>
      <c r="BC6">
        <v>6</v>
      </c>
      <c r="BD6">
        <v>6</v>
      </c>
      <c r="BE6">
        <v>6</v>
      </c>
      <c r="BF6">
        <v>460</v>
      </c>
      <c r="BG6">
        <v>26.7</v>
      </c>
      <c r="BH6">
        <v>3</v>
      </c>
      <c r="BI6">
        <v>2.62</v>
      </c>
      <c r="BJ6">
        <v>0.28000000000000003</v>
      </c>
      <c r="BK6">
        <v>9.9</v>
      </c>
      <c r="BL6">
        <v>4.4999999999999998E-2</v>
      </c>
      <c r="BM6">
        <v>1.3</v>
      </c>
      <c r="BN6">
        <v>0.55000000000000004</v>
      </c>
      <c r="BO6">
        <v>0.4</v>
      </c>
      <c r="BP6">
        <v>0.38200000000000001</v>
      </c>
      <c r="BQ6">
        <v>0.48</v>
      </c>
      <c r="BR6">
        <v>1.3</v>
      </c>
      <c r="BT6" s="86">
        <v>3</v>
      </c>
      <c r="BV6" s="5" t="s">
        <v>1438</v>
      </c>
      <c r="BW6" s="5" t="s">
        <v>1438</v>
      </c>
      <c r="BX6">
        <v>221</v>
      </c>
      <c r="BY6" s="86">
        <v>13</v>
      </c>
      <c r="BZ6" s="86">
        <v>1.9</v>
      </c>
      <c r="CA6">
        <v>19.899999999999999</v>
      </c>
      <c r="CB6">
        <v>0.2</v>
      </c>
      <c r="CC6">
        <v>0</v>
      </c>
      <c r="CD6">
        <v>1.2247283659767998</v>
      </c>
      <c r="CE6">
        <v>0</v>
      </c>
      <c r="CF6">
        <v>91.855203619909503</v>
      </c>
      <c r="CG6">
        <v>0</v>
      </c>
      <c r="CH6">
        <v>0</v>
      </c>
      <c r="CI6">
        <v>0</v>
      </c>
      <c r="CJ6">
        <v>0</v>
      </c>
      <c r="CK6">
        <v>2.6570048309178742</v>
      </c>
      <c r="CL6">
        <v>0.24154589371980675</v>
      </c>
      <c r="CM6">
        <v>0</v>
      </c>
      <c r="CN6">
        <v>0.96618357487922701</v>
      </c>
      <c r="CO6">
        <v>0</v>
      </c>
      <c r="CP6">
        <v>0</v>
      </c>
      <c r="CQ6">
        <v>0</v>
      </c>
      <c r="CR6">
        <v>0</v>
      </c>
      <c r="CS6">
        <v>0</v>
      </c>
      <c r="CT6">
        <v>0</v>
      </c>
      <c r="CU6">
        <v>0</v>
      </c>
      <c r="CV6">
        <v>0</v>
      </c>
      <c r="CW6" s="87">
        <v>7.2398190045248878</v>
      </c>
      <c r="DW6" s="86">
        <v>0.28000000000000003</v>
      </c>
      <c r="DX6" s="86">
        <v>9.9</v>
      </c>
      <c r="DY6" s="86">
        <v>4.4999999999999998E-2</v>
      </c>
      <c r="DZ6" s="86">
        <v>1.3</v>
      </c>
      <c r="EA6" s="86">
        <v>0.55000000000000004</v>
      </c>
      <c r="EB6" s="86">
        <v>0.4</v>
      </c>
      <c r="EC6" s="86">
        <v>0.38200000000000001</v>
      </c>
      <c r="ED6" s="86">
        <v>0.48</v>
      </c>
      <c r="EE6" s="86">
        <v>1.3</v>
      </c>
      <c r="EG6" s="86">
        <f t="shared" si="0"/>
        <v>3</v>
      </c>
      <c r="EH6" s="86">
        <f t="shared" si="1"/>
        <v>2</v>
      </c>
      <c r="EI6">
        <v>1</v>
      </c>
      <c r="EJ6">
        <v>2</v>
      </c>
      <c r="EK6">
        <v>2</v>
      </c>
      <c r="EL6" s="29">
        <v>3</v>
      </c>
      <c r="EM6">
        <v>2</v>
      </c>
      <c r="EN6">
        <v>1</v>
      </c>
      <c r="EP6">
        <v>2</v>
      </c>
      <c r="ES6" s="5" t="s">
        <v>334</v>
      </c>
      <c r="EV6" s="92"/>
      <c r="EW6" s="82"/>
      <c r="EX6" s="82"/>
      <c r="EY6" s="78"/>
      <c r="JL6">
        <v>3</v>
      </c>
      <c r="JM6" s="88">
        <v>2</v>
      </c>
      <c r="JN6" s="5" t="s">
        <v>334</v>
      </c>
      <c r="BHI6">
        <v>6</v>
      </c>
      <c r="BHJ6">
        <v>6</v>
      </c>
      <c r="BHK6" t="s">
        <v>1440</v>
      </c>
      <c r="BHL6" t="s">
        <v>1440</v>
      </c>
      <c r="BHM6">
        <v>0</v>
      </c>
      <c r="BHN6">
        <v>0</v>
      </c>
      <c r="BHO6">
        <v>0</v>
      </c>
      <c r="BHP6">
        <v>0</v>
      </c>
      <c r="BHQ6">
        <v>0</v>
      </c>
      <c r="BHR6">
        <v>0</v>
      </c>
      <c r="BHS6">
        <v>0</v>
      </c>
      <c r="BHT6">
        <v>0</v>
      </c>
      <c r="BHU6">
        <v>0</v>
      </c>
      <c r="BHV6">
        <v>0</v>
      </c>
      <c r="BHW6">
        <v>0</v>
      </c>
      <c r="BHX6">
        <v>0</v>
      </c>
      <c r="BHY6">
        <v>0</v>
      </c>
      <c r="BHZ6">
        <v>0</v>
      </c>
      <c r="BIA6">
        <v>0</v>
      </c>
      <c r="BIB6">
        <v>0</v>
      </c>
      <c r="BIC6">
        <v>0</v>
      </c>
      <c r="BID6">
        <v>0</v>
      </c>
      <c r="BIE6">
        <v>0</v>
      </c>
      <c r="BIF6">
        <v>0</v>
      </c>
      <c r="BIG6">
        <v>0</v>
      </c>
      <c r="BIH6">
        <v>0</v>
      </c>
      <c r="BII6">
        <v>0</v>
      </c>
      <c r="BIJ6">
        <v>0</v>
      </c>
      <c r="BIK6">
        <v>0</v>
      </c>
      <c r="BIL6">
        <v>0</v>
      </c>
      <c r="BIM6">
        <v>0</v>
      </c>
      <c r="BIN6">
        <v>0</v>
      </c>
      <c r="BIO6">
        <v>0</v>
      </c>
      <c r="BIP6">
        <v>0</v>
      </c>
      <c r="BIQ6">
        <v>0</v>
      </c>
      <c r="BIR6">
        <v>0</v>
      </c>
      <c r="BIS6">
        <v>0</v>
      </c>
      <c r="BIT6">
        <v>0</v>
      </c>
      <c r="BIU6">
        <v>0</v>
      </c>
      <c r="BIV6">
        <v>0</v>
      </c>
      <c r="BIW6">
        <v>0</v>
      </c>
      <c r="BIX6">
        <v>0</v>
      </c>
      <c r="BIY6">
        <v>0</v>
      </c>
      <c r="BIZ6">
        <v>0</v>
      </c>
      <c r="BJA6">
        <v>0</v>
      </c>
      <c r="BJB6">
        <v>0</v>
      </c>
      <c r="BJC6">
        <v>0</v>
      </c>
      <c r="BJD6">
        <v>0</v>
      </c>
      <c r="BJE6">
        <v>0</v>
      </c>
      <c r="BJF6">
        <v>0</v>
      </c>
      <c r="BJG6">
        <v>0</v>
      </c>
      <c r="BJH6">
        <v>0</v>
      </c>
      <c r="BJI6">
        <v>0</v>
      </c>
      <c r="BJJ6">
        <v>0</v>
      </c>
      <c r="BJK6">
        <v>0</v>
      </c>
      <c r="BJL6">
        <v>0</v>
      </c>
      <c r="BJM6">
        <v>0</v>
      </c>
      <c r="BJN6">
        <v>0</v>
      </c>
      <c r="BJO6">
        <v>0</v>
      </c>
      <c r="BJP6">
        <v>0</v>
      </c>
      <c r="BJQ6">
        <v>0</v>
      </c>
      <c r="BJR6">
        <v>0</v>
      </c>
      <c r="BJS6">
        <v>0</v>
      </c>
      <c r="BJT6">
        <v>0</v>
      </c>
      <c r="BJU6">
        <v>0</v>
      </c>
      <c r="BJV6">
        <v>0</v>
      </c>
      <c r="BJW6">
        <v>0</v>
      </c>
      <c r="BJX6">
        <v>0</v>
      </c>
      <c r="BJY6">
        <v>0</v>
      </c>
      <c r="BJZ6">
        <v>0</v>
      </c>
      <c r="BKA6">
        <v>0</v>
      </c>
      <c r="BKB6">
        <v>0</v>
      </c>
      <c r="BKC6">
        <v>0</v>
      </c>
      <c r="BKD6">
        <v>0</v>
      </c>
      <c r="BKE6">
        <v>1.3574660633484163E-2</v>
      </c>
      <c r="BKF6">
        <v>0</v>
      </c>
      <c r="BKG6">
        <v>0</v>
      </c>
      <c r="BKH6">
        <v>0</v>
      </c>
      <c r="BKI6">
        <v>0</v>
      </c>
      <c r="BKJ6">
        <v>0</v>
      </c>
      <c r="BKK6">
        <v>0</v>
      </c>
      <c r="BKL6">
        <v>0</v>
      </c>
      <c r="BKM6">
        <v>0</v>
      </c>
      <c r="BKN6">
        <v>0</v>
      </c>
      <c r="BKO6">
        <v>0</v>
      </c>
      <c r="BKP6">
        <v>0</v>
      </c>
      <c r="BKQ6">
        <v>0</v>
      </c>
      <c r="BKR6">
        <v>0</v>
      </c>
      <c r="BKS6">
        <v>0</v>
      </c>
      <c r="BKT6">
        <v>0</v>
      </c>
      <c r="BKU6">
        <v>0</v>
      </c>
      <c r="BKV6">
        <v>0</v>
      </c>
      <c r="BKW6">
        <v>0</v>
      </c>
      <c r="BKX6">
        <v>0</v>
      </c>
      <c r="BKY6">
        <v>0</v>
      </c>
      <c r="BKZ6">
        <v>0</v>
      </c>
      <c r="BLA6">
        <v>0</v>
      </c>
      <c r="BLB6">
        <v>0</v>
      </c>
      <c r="BLC6">
        <v>0</v>
      </c>
      <c r="BLD6">
        <v>0</v>
      </c>
      <c r="BLE6">
        <v>0</v>
      </c>
      <c r="BLF6">
        <v>0</v>
      </c>
      <c r="BLG6">
        <v>0</v>
      </c>
      <c r="BLH6">
        <v>0</v>
      </c>
      <c r="BLI6">
        <v>0</v>
      </c>
      <c r="BLJ6">
        <v>0</v>
      </c>
      <c r="BLK6">
        <v>0</v>
      </c>
      <c r="BLL6">
        <v>0</v>
      </c>
      <c r="BLM6">
        <v>0</v>
      </c>
      <c r="BLN6">
        <v>0</v>
      </c>
      <c r="BLO6">
        <v>0</v>
      </c>
      <c r="BLP6">
        <v>0</v>
      </c>
      <c r="BLQ6">
        <v>0</v>
      </c>
      <c r="BLR6">
        <v>0</v>
      </c>
      <c r="BLS6">
        <v>0</v>
      </c>
      <c r="BLT6">
        <v>0</v>
      </c>
      <c r="BLU6">
        <v>0</v>
      </c>
      <c r="BLV6">
        <v>0</v>
      </c>
      <c r="BLW6">
        <v>0</v>
      </c>
      <c r="BLX6">
        <v>0</v>
      </c>
      <c r="BLY6">
        <v>0</v>
      </c>
      <c r="BLZ6">
        <v>0</v>
      </c>
      <c r="BMA6">
        <v>0</v>
      </c>
      <c r="BMB6">
        <v>0</v>
      </c>
      <c r="BMC6">
        <v>0</v>
      </c>
      <c r="BMD6">
        <v>0</v>
      </c>
      <c r="BME6">
        <v>0</v>
      </c>
      <c r="BMF6">
        <v>0</v>
      </c>
      <c r="BMG6">
        <v>0</v>
      </c>
      <c r="BMH6">
        <v>0</v>
      </c>
      <c r="BMI6">
        <v>0</v>
      </c>
      <c r="BMJ6">
        <v>0</v>
      </c>
      <c r="BMK6">
        <v>0</v>
      </c>
      <c r="BML6">
        <v>0</v>
      </c>
      <c r="BMM6">
        <v>0</v>
      </c>
      <c r="BMN6">
        <v>0</v>
      </c>
      <c r="BMO6">
        <v>0</v>
      </c>
      <c r="BMP6">
        <v>0</v>
      </c>
      <c r="BMQ6">
        <v>0</v>
      </c>
      <c r="BMR6">
        <v>0</v>
      </c>
      <c r="BMS6">
        <v>0</v>
      </c>
      <c r="BMT6">
        <v>0</v>
      </c>
      <c r="BMU6">
        <v>0</v>
      </c>
      <c r="BMV6">
        <v>0</v>
      </c>
      <c r="BMW6">
        <v>0</v>
      </c>
      <c r="BMX6">
        <v>0</v>
      </c>
      <c r="BMY6">
        <v>0</v>
      </c>
      <c r="BMZ6">
        <v>0</v>
      </c>
      <c r="BNA6">
        <v>0</v>
      </c>
      <c r="BNB6">
        <v>0</v>
      </c>
      <c r="BNC6">
        <v>0</v>
      </c>
      <c r="BND6">
        <v>0</v>
      </c>
      <c r="BNE6">
        <v>0</v>
      </c>
      <c r="BNF6">
        <v>0</v>
      </c>
      <c r="BNG6">
        <v>0</v>
      </c>
      <c r="BNH6">
        <v>0</v>
      </c>
      <c r="BNI6">
        <v>0</v>
      </c>
      <c r="BNJ6">
        <v>0</v>
      </c>
      <c r="BNK6">
        <v>0</v>
      </c>
      <c r="BNL6">
        <v>0</v>
      </c>
      <c r="BNM6">
        <v>0</v>
      </c>
      <c r="BNN6">
        <v>0</v>
      </c>
      <c r="BNO6">
        <v>0</v>
      </c>
      <c r="BNP6">
        <v>0</v>
      </c>
      <c r="BNQ6">
        <v>0</v>
      </c>
      <c r="BNR6">
        <v>0</v>
      </c>
      <c r="BNS6">
        <v>0</v>
      </c>
      <c r="BNT6">
        <v>0</v>
      </c>
      <c r="BNU6">
        <v>0</v>
      </c>
      <c r="BNV6">
        <v>0</v>
      </c>
      <c r="BNW6">
        <v>0</v>
      </c>
      <c r="BNX6">
        <v>0</v>
      </c>
      <c r="BNY6">
        <v>0</v>
      </c>
      <c r="BNZ6">
        <v>0</v>
      </c>
      <c r="BOA6">
        <v>0</v>
      </c>
      <c r="BOB6">
        <v>0</v>
      </c>
      <c r="BOC6">
        <v>0</v>
      </c>
      <c r="BOD6">
        <v>0</v>
      </c>
      <c r="BOE6">
        <v>0.67420814479638014</v>
      </c>
      <c r="BOF6">
        <v>0</v>
      </c>
      <c r="BOG6">
        <v>6.3348416289592757E-2</v>
      </c>
      <c r="BOH6">
        <v>0</v>
      </c>
      <c r="BOI6">
        <v>0</v>
      </c>
      <c r="BOJ6">
        <v>0</v>
      </c>
      <c r="BOK6">
        <v>0</v>
      </c>
      <c r="BOL6">
        <v>0</v>
      </c>
      <c r="BOM6">
        <v>0</v>
      </c>
      <c r="BON6">
        <v>0</v>
      </c>
      <c r="BOO6">
        <v>0</v>
      </c>
      <c r="BOP6">
        <v>0</v>
      </c>
      <c r="BOQ6">
        <v>0</v>
      </c>
      <c r="BOR6">
        <v>0</v>
      </c>
      <c r="BOS6">
        <v>0</v>
      </c>
      <c r="BOT6">
        <v>0</v>
      </c>
      <c r="BOU6">
        <v>0</v>
      </c>
      <c r="BOV6">
        <v>9.0497737556561094E-3</v>
      </c>
      <c r="BOW6">
        <v>0</v>
      </c>
      <c r="BOX6">
        <v>0</v>
      </c>
      <c r="BOY6">
        <v>0</v>
      </c>
      <c r="BOZ6">
        <v>0</v>
      </c>
      <c r="BPA6">
        <v>0</v>
      </c>
      <c r="BPB6">
        <v>0</v>
      </c>
      <c r="BPC6">
        <v>0</v>
      </c>
      <c r="BPD6">
        <v>0</v>
      </c>
      <c r="BPE6">
        <v>0</v>
      </c>
      <c r="BPF6">
        <v>4.5248868778280547E-3</v>
      </c>
      <c r="BPG6">
        <v>0</v>
      </c>
      <c r="BPH6">
        <v>6.7873303167420809E-2</v>
      </c>
      <c r="BPI6">
        <v>1.3574660633484163E-2</v>
      </c>
      <c r="BPJ6">
        <v>0</v>
      </c>
      <c r="BPK6">
        <v>0</v>
      </c>
      <c r="BPL6">
        <v>0</v>
      </c>
      <c r="BPM6">
        <v>0</v>
      </c>
      <c r="BPN6">
        <v>0</v>
      </c>
      <c r="BPO6">
        <v>0</v>
      </c>
      <c r="BPP6">
        <v>0</v>
      </c>
      <c r="BPQ6">
        <v>0</v>
      </c>
      <c r="BPR6">
        <v>0</v>
      </c>
      <c r="BPS6">
        <v>0</v>
      </c>
      <c r="BPT6">
        <v>0</v>
      </c>
      <c r="BPU6">
        <v>0</v>
      </c>
      <c r="BPV6">
        <v>0</v>
      </c>
      <c r="BPW6">
        <v>0</v>
      </c>
      <c r="BPX6">
        <v>0</v>
      </c>
      <c r="BPY6">
        <v>0</v>
      </c>
      <c r="BPZ6">
        <v>0</v>
      </c>
      <c r="BQA6">
        <v>0</v>
      </c>
      <c r="BQB6">
        <v>0</v>
      </c>
      <c r="BQC6">
        <v>0</v>
      </c>
      <c r="BQD6">
        <v>0</v>
      </c>
      <c r="BQE6">
        <v>0</v>
      </c>
      <c r="BQF6">
        <v>0</v>
      </c>
      <c r="BQG6">
        <v>0</v>
      </c>
      <c r="BQH6">
        <v>0</v>
      </c>
      <c r="BQI6">
        <v>0</v>
      </c>
      <c r="BQJ6">
        <v>0</v>
      </c>
      <c r="BQK6">
        <v>0</v>
      </c>
      <c r="BQL6">
        <v>0</v>
      </c>
      <c r="BQM6">
        <v>0</v>
      </c>
      <c r="BQN6">
        <v>0</v>
      </c>
      <c r="BQO6">
        <v>0</v>
      </c>
      <c r="BQP6">
        <v>0</v>
      </c>
      <c r="BQQ6">
        <v>0</v>
      </c>
      <c r="BQR6">
        <v>0</v>
      </c>
      <c r="BQS6">
        <v>0</v>
      </c>
      <c r="BQT6">
        <v>0</v>
      </c>
      <c r="BQU6">
        <v>0</v>
      </c>
      <c r="BQV6">
        <v>0</v>
      </c>
      <c r="BQW6">
        <v>0</v>
      </c>
      <c r="BQX6">
        <v>0</v>
      </c>
      <c r="BQY6">
        <v>0</v>
      </c>
      <c r="BQZ6">
        <v>0</v>
      </c>
      <c r="BRA6">
        <v>0</v>
      </c>
      <c r="BRB6">
        <v>7.6923076923076927E-2</v>
      </c>
      <c r="BRC6">
        <v>9.0497737556561094E-3</v>
      </c>
      <c r="BRD6">
        <v>0</v>
      </c>
      <c r="BRE6">
        <v>0</v>
      </c>
      <c r="BRF6">
        <v>0</v>
      </c>
      <c r="BRG6">
        <v>0</v>
      </c>
      <c r="BRH6">
        <v>0</v>
      </c>
      <c r="BRI6">
        <v>0</v>
      </c>
      <c r="BRJ6">
        <v>0</v>
      </c>
      <c r="BRK6">
        <v>0</v>
      </c>
      <c r="BRL6">
        <v>0</v>
      </c>
      <c r="BRM6">
        <v>0</v>
      </c>
      <c r="BRN6">
        <v>0</v>
      </c>
      <c r="BRO6">
        <v>0</v>
      </c>
      <c r="BRP6">
        <v>0</v>
      </c>
      <c r="BRQ6">
        <v>0</v>
      </c>
      <c r="BRR6">
        <v>0</v>
      </c>
      <c r="BRS6">
        <v>0</v>
      </c>
      <c r="BRT6">
        <v>0</v>
      </c>
      <c r="BRU6">
        <v>2.2624434389140271E-2</v>
      </c>
      <c r="BRV6">
        <v>0</v>
      </c>
      <c r="BRW6">
        <v>0</v>
      </c>
      <c r="BRX6">
        <v>0</v>
      </c>
      <c r="BRY6">
        <v>0</v>
      </c>
      <c r="BRZ6">
        <v>0</v>
      </c>
      <c r="BSA6">
        <v>0</v>
      </c>
      <c r="BSB6">
        <v>0</v>
      </c>
      <c r="BSC6">
        <v>0</v>
      </c>
      <c r="BSD6">
        <v>0</v>
      </c>
      <c r="BSE6">
        <v>0</v>
      </c>
      <c r="BSF6">
        <v>0</v>
      </c>
      <c r="BSG6">
        <v>0</v>
      </c>
      <c r="BSH6">
        <v>0</v>
      </c>
      <c r="BSI6">
        <v>0</v>
      </c>
      <c r="BSJ6">
        <v>0</v>
      </c>
      <c r="BSK6">
        <v>0</v>
      </c>
      <c r="BSL6">
        <v>0</v>
      </c>
      <c r="BSM6">
        <v>0</v>
      </c>
      <c r="BSN6">
        <v>0</v>
      </c>
      <c r="BSO6">
        <v>0</v>
      </c>
      <c r="BSP6">
        <v>0</v>
      </c>
      <c r="BSQ6">
        <v>0</v>
      </c>
      <c r="BSR6">
        <v>0</v>
      </c>
      <c r="BSS6">
        <v>0</v>
      </c>
      <c r="BST6">
        <v>0</v>
      </c>
      <c r="BSU6">
        <v>0</v>
      </c>
      <c r="BSV6">
        <v>0</v>
      </c>
      <c r="BSW6">
        <v>0</v>
      </c>
      <c r="BSX6">
        <v>0</v>
      </c>
      <c r="BSY6">
        <v>0</v>
      </c>
      <c r="BSZ6">
        <v>0</v>
      </c>
      <c r="BTA6">
        <v>0</v>
      </c>
      <c r="BTB6">
        <v>0</v>
      </c>
      <c r="BTC6">
        <v>0</v>
      </c>
      <c r="BTD6">
        <v>9.0497737556561094E-3</v>
      </c>
      <c r="BTE6">
        <v>0</v>
      </c>
      <c r="BTF6">
        <v>0</v>
      </c>
      <c r="BTG6">
        <v>0</v>
      </c>
      <c r="BTH6">
        <v>0</v>
      </c>
      <c r="BTI6">
        <v>0</v>
      </c>
      <c r="BTJ6">
        <v>0</v>
      </c>
      <c r="BTK6">
        <v>0</v>
      </c>
      <c r="BTL6">
        <v>0</v>
      </c>
      <c r="BTM6">
        <v>0</v>
      </c>
      <c r="BTN6">
        <v>0</v>
      </c>
      <c r="BTO6">
        <v>0</v>
      </c>
      <c r="BTP6">
        <v>0</v>
      </c>
      <c r="BTQ6">
        <v>0</v>
      </c>
      <c r="BTR6">
        <v>0</v>
      </c>
      <c r="BTS6">
        <v>0</v>
      </c>
      <c r="BTT6">
        <v>0</v>
      </c>
      <c r="BTU6">
        <v>0</v>
      </c>
      <c r="BTV6">
        <v>0</v>
      </c>
      <c r="BTW6">
        <v>0</v>
      </c>
      <c r="BTX6">
        <v>0</v>
      </c>
      <c r="BTY6">
        <v>0</v>
      </c>
      <c r="BTZ6">
        <v>0</v>
      </c>
      <c r="BUA6">
        <v>0</v>
      </c>
      <c r="BUB6">
        <v>0</v>
      </c>
      <c r="BUC6">
        <v>0</v>
      </c>
      <c r="BUD6">
        <v>0</v>
      </c>
      <c r="BUE6">
        <v>0</v>
      </c>
      <c r="BUF6">
        <v>0</v>
      </c>
      <c r="BUG6">
        <v>0</v>
      </c>
      <c r="BUH6">
        <v>0</v>
      </c>
      <c r="BUI6">
        <v>0</v>
      </c>
      <c r="BUJ6">
        <v>0</v>
      </c>
      <c r="BUK6">
        <v>0</v>
      </c>
      <c r="BUL6">
        <v>0</v>
      </c>
      <c r="BUM6">
        <v>0</v>
      </c>
      <c r="BUN6">
        <v>0</v>
      </c>
      <c r="BUO6">
        <v>0</v>
      </c>
      <c r="BUP6">
        <v>0</v>
      </c>
      <c r="BUQ6">
        <v>0</v>
      </c>
      <c r="BUR6">
        <v>0</v>
      </c>
      <c r="BUS6">
        <v>0</v>
      </c>
      <c r="BUT6">
        <v>0</v>
      </c>
      <c r="BUU6">
        <v>0</v>
      </c>
      <c r="BUV6">
        <v>0</v>
      </c>
      <c r="BUW6">
        <v>0</v>
      </c>
      <c r="BUX6">
        <v>0</v>
      </c>
      <c r="BUY6">
        <v>0</v>
      </c>
      <c r="BUZ6">
        <v>0</v>
      </c>
      <c r="BVA6">
        <v>0</v>
      </c>
      <c r="BVB6">
        <v>0</v>
      </c>
      <c r="BVC6">
        <v>0</v>
      </c>
      <c r="BVD6">
        <v>0</v>
      </c>
      <c r="BVE6">
        <v>0</v>
      </c>
      <c r="BVF6">
        <v>0</v>
      </c>
      <c r="BVG6">
        <v>0</v>
      </c>
      <c r="BVH6">
        <v>0</v>
      </c>
      <c r="BVI6">
        <v>0</v>
      </c>
      <c r="BVJ6">
        <v>0</v>
      </c>
      <c r="BVK6">
        <v>0</v>
      </c>
      <c r="BVL6">
        <v>0</v>
      </c>
      <c r="BVM6">
        <v>0</v>
      </c>
      <c r="BVN6">
        <v>0</v>
      </c>
      <c r="BVO6">
        <v>0</v>
      </c>
      <c r="BVP6">
        <v>0</v>
      </c>
      <c r="BVQ6">
        <v>0</v>
      </c>
      <c r="BVR6">
        <v>0</v>
      </c>
      <c r="BVS6">
        <v>0</v>
      </c>
      <c r="BVT6">
        <v>0</v>
      </c>
      <c r="BVU6">
        <v>0</v>
      </c>
      <c r="BVV6">
        <v>0</v>
      </c>
      <c r="BVW6">
        <v>0</v>
      </c>
      <c r="BVX6">
        <v>0</v>
      </c>
      <c r="BVY6">
        <v>0</v>
      </c>
      <c r="BVZ6">
        <v>0</v>
      </c>
      <c r="BWA6">
        <v>0</v>
      </c>
      <c r="BWB6">
        <v>0</v>
      </c>
      <c r="BWC6">
        <v>0</v>
      </c>
      <c r="BWD6">
        <v>0</v>
      </c>
      <c r="BWE6">
        <v>0</v>
      </c>
      <c r="BWF6">
        <v>0</v>
      </c>
      <c r="BWG6">
        <v>0</v>
      </c>
      <c r="BWH6">
        <v>0</v>
      </c>
      <c r="BWI6">
        <v>0</v>
      </c>
      <c r="BWJ6">
        <v>0</v>
      </c>
      <c r="BWK6">
        <v>0</v>
      </c>
      <c r="BWL6">
        <v>0</v>
      </c>
      <c r="BWM6">
        <v>0</v>
      </c>
      <c r="BWN6">
        <v>0</v>
      </c>
      <c r="BWO6">
        <v>0</v>
      </c>
      <c r="BWP6">
        <v>0</v>
      </c>
      <c r="BWQ6">
        <v>0</v>
      </c>
      <c r="BWR6">
        <v>0</v>
      </c>
      <c r="BWS6">
        <v>0</v>
      </c>
      <c r="BWT6">
        <v>0</v>
      </c>
      <c r="BWU6">
        <v>0</v>
      </c>
      <c r="BWV6">
        <v>0</v>
      </c>
      <c r="BWW6">
        <v>0</v>
      </c>
      <c r="BWX6">
        <v>0</v>
      </c>
      <c r="BWY6">
        <v>0</v>
      </c>
      <c r="BWZ6">
        <v>0</v>
      </c>
      <c r="BXA6">
        <v>0</v>
      </c>
      <c r="BXB6">
        <v>0</v>
      </c>
      <c r="BXC6">
        <v>0</v>
      </c>
      <c r="BXD6">
        <v>0</v>
      </c>
      <c r="BXE6">
        <v>0</v>
      </c>
      <c r="BXF6">
        <v>0</v>
      </c>
      <c r="BXG6">
        <v>0</v>
      </c>
      <c r="BXH6">
        <v>0</v>
      </c>
      <c r="BXI6">
        <v>0</v>
      </c>
      <c r="BXJ6">
        <v>0</v>
      </c>
      <c r="BXK6">
        <v>0</v>
      </c>
      <c r="BXL6">
        <v>0</v>
      </c>
      <c r="BXM6">
        <v>0</v>
      </c>
      <c r="BXN6">
        <v>0</v>
      </c>
      <c r="BXO6">
        <v>0</v>
      </c>
      <c r="BXP6">
        <v>0</v>
      </c>
      <c r="BXQ6">
        <v>0</v>
      </c>
      <c r="BXR6">
        <v>0</v>
      </c>
      <c r="BXS6">
        <v>0</v>
      </c>
      <c r="BXT6">
        <v>0</v>
      </c>
      <c r="BXU6">
        <v>0</v>
      </c>
      <c r="BXV6">
        <v>0</v>
      </c>
      <c r="BXW6">
        <v>0</v>
      </c>
      <c r="BXX6">
        <v>0</v>
      </c>
      <c r="BXY6">
        <v>0</v>
      </c>
      <c r="BXZ6">
        <v>0</v>
      </c>
      <c r="BYA6">
        <v>0</v>
      </c>
      <c r="BYB6">
        <v>0</v>
      </c>
      <c r="BYC6">
        <v>0</v>
      </c>
      <c r="BYD6">
        <v>0</v>
      </c>
      <c r="BYE6">
        <v>0</v>
      </c>
      <c r="BYF6">
        <v>0</v>
      </c>
      <c r="BYG6">
        <v>0</v>
      </c>
      <c r="BYH6">
        <v>0</v>
      </c>
      <c r="BYI6">
        <v>0</v>
      </c>
      <c r="BYJ6">
        <v>0</v>
      </c>
      <c r="BYK6">
        <v>0</v>
      </c>
      <c r="BYL6">
        <v>0</v>
      </c>
      <c r="BYM6">
        <v>0</v>
      </c>
      <c r="BYN6">
        <v>0</v>
      </c>
      <c r="BYO6">
        <v>0</v>
      </c>
      <c r="BYP6">
        <v>0</v>
      </c>
      <c r="BYQ6">
        <v>0</v>
      </c>
      <c r="BYR6">
        <v>0</v>
      </c>
      <c r="BYS6">
        <v>0</v>
      </c>
      <c r="BYT6">
        <v>0</v>
      </c>
      <c r="BYU6">
        <v>0</v>
      </c>
      <c r="BYV6">
        <v>0</v>
      </c>
      <c r="BYW6">
        <v>0</v>
      </c>
      <c r="BYX6">
        <v>0</v>
      </c>
      <c r="BYY6">
        <v>0</v>
      </c>
      <c r="BYZ6">
        <v>0</v>
      </c>
      <c r="BZA6">
        <v>0</v>
      </c>
      <c r="BZB6">
        <v>0</v>
      </c>
      <c r="BZC6">
        <v>0</v>
      </c>
      <c r="BZD6">
        <v>0</v>
      </c>
      <c r="BZE6">
        <v>0</v>
      </c>
      <c r="BZF6">
        <v>0</v>
      </c>
      <c r="BZG6">
        <v>0</v>
      </c>
      <c r="BZH6">
        <v>0</v>
      </c>
      <c r="BZI6">
        <v>0</v>
      </c>
      <c r="BZJ6">
        <v>0</v>
      </c>
      <c r="BZK6">
        <v>0</v>
      </c>
      <c r="BZL6">
        <v>0</v>
      </c>
      <c r="BZM6">
        <v>0</v>
      </c>
      <c r="BZN6">
        <v>0</v>
      </c>
      <c r="BZO6">
        <v>0</v>
      </c>
      <c r="BZP6">
        <v>0</v>
      </c>
      <c r="BZQ6">
        <v>0</v>
      </c>
      <c r="BZR6">
        <v>0</v>
      </c>
      <c r="BZS6">
        <v>0</v>
      </c>
      <c r="BZT6">
        <v>0</v>
      </c>
      <c r="BZU6">
        <v>0</v>
      </c>
      <c r="BZV6">
        <v>0</v>
      </c>
      <c r="BZW6">
        <v>0</v>
      </c>
      <c r="BZX6">
        <v>0</v>
      </c>
      <c r="BZY6">
        <v>0</v>
      </c>
      <c r="BZZ6">
        <v>0</v>
      </c>
      <c r="CAA6">
        <v>0</v>
      </c>
      <c r="CAB6">
        <v>0</v>
      </c>
      <c r="CAC6">
        <v>0</v>
      </c>
      <c r="CAD6">
        <v>0</v>
      </c>
      <c r="CAE6">
        <v>0</v>
      </c>
      <c r="CAF6">
        <v>0</v>
      </c>
      <c r="CAG6">
        <v>0</v>
      </c>
      <c r="CAH6">
        <v>0</v>
      </c>
      <c r="CAI6">
        <v>0</v>
      </c>
      <c r="CAJ6">
        <v>0</v>
      </c>
      <c r="CAK6">
        <v>0</v>
      </c>
      <c r="CAL6">
        <v>0</v>
      </c>
      <c r="CAM6">
        <v>0</v>
      </c>
      <c r="CAN6">
        <v>0</v>
      </c>
      <c r="CAO6">
        <v>0</v>
      </c>
      <c r="CAP6">
        <v>0</v>
      </c>
      <c r="CAQ6">
        <v>0</v>
      </c>
      <c r="CAR6">
        <v>0</v>
      </c>
      <c r="CAS6">
        <v>0</v>
      </c>
      <c r="CAT6">
        <v>0</v>
      </c>
      <c r="CAU6">
        <v>0</v>
      </c>
      <c r="CAV6">
        <v>0</v>
      </c>
      <c r="CAW6">
        <v>0</v>
      </c>
      <c r="CAX6">
        <v>0</v>
      </c>
      <c r="CAY6">
        <v>0</v>
      </c>
      <c r="CAZ6">
        <v>0</v>
      </c>
      <c r="CBA6">
        <v>0</v>
      </c>
      <c r="CBB6">
        <v>0</v>
      </c>
      <c r="CBC6">
        <v>0</v>
      </c>
      <c r="CBD6">
        <v>0</v>
      </c>
      <c r="CBE6">
        <v>0</v>
      </c>
      <c r="CBF6">
        <v>0</v>
      </c>
      <c r="CBG6">
        <v>0</v>
      </c>
      <c r="CBH6">
        <v>0</v>
      </c>
      <c r="CBI6">
        <v>0</v>
      </c>
      <c r="CBJ6">
        <v>0</v>
      </c>
      <c r="CBK6">
        <v>0</v>
      </c>
      <c r="CBL6">
        <v>0</v>
      </c>
      <c r="CBM6">
        <v>0</v>
      </c>
      <c r="CBN6">
        <v>0</v>
      </c>
      <c r="CBO6">
        <v>0</v>
      </c>
      <c r="CBP6">
        <v>0</v>
      </c>
      <c r="CBQ6">
        <v>0</v>
      </c>
      <c r="CBR6">
        <v>0</v>
      </c>
      <c r="CBS6">
        <v>0</v>
      </c>
      <c r="CBT6">
        <v>0</v>
      </c>
      <c r="CBU6">
        <v>0</v>
      </c>
      <c r="CBV6">
        <v>0</v>
      </c>
      <c r="CBW6">
        <v>0</v>
      </c>
      <c r="CBX6">
        <v>0</v>
      </c>
      <c r="CBY6">
        <v>0</v>
      </c>
      <c r="CBZ6">
        <v>0</v>
      </c>
      <c r="CCA6">
        <v>0</v>
      </c>
      <c r="CCB6">
        <v>0</v>
      </c>
      <c r="CCC6">
        <v>0</v>
      </c>
      <c r="CCD6">
        <v>0</v>
      </c>
      <c r="CCE6">
        <v>0</v>
      </c>
      <c r="CCF6">
        <v>0</v>
      </c>
      <c r="CCG6">
        <v>0</v>
      </c>
      <c r="CCH6">
        <v>0</v>
      </c>
      <c r="CCI6">
        <v>0</v>
      </c>
      <c r="CCJ6">
        <v>0</v>
      </c>
      <c r="CCK6">
        <v>0</v>
      </c>
      <c r="CCL6">
        <v>0</v>
      </c>
      <c r="CCM6">
        <v>0</v>
      </c>
      <c r="CCN6">
        <v>0</v>
      </c>
      <c r="CCO6">
        <v>0</v>
      </c>
      <c r="CCP6">
        <v>0</v>
      </c>
      <c r="CCQ6">
        <v>0</v>
      </c>
      <c r="CCR6">
        <v>0</v>
      </c>
      <c r="CCS6">
        <v>0</v>
      </c>
      <c r="CCT6">
        <v>0</v>
      </c>
      <c r="CCU6">
        <v>0</v>
      </c>
      <c r="CCV6">
        <v>0</v>
      </c>
      <c r="CCW6">
        <v>0</v>
      </c>
      <c r="CCX6">
        <v>0</v>
      </c>
      <c r="CCY6">
        <v>0</v>
      </c>
      <c r="CCZ6">
        <v>0</v>
      </c>
      <c r="CDA6">
        <v>0</v>
      </c>
      <c r="CDB6">
        <v>0</v>
      </c>
      <c r="CDC6">
        <v>0</v>
      </c>
      <c r="CDD6">
        <v>0</v>
      </c>
      <c r="CDE6">
        <v>0</v>
      </c>
      <c r="CDF6">
        <v>0</v>
      </c>
      <c r="CDG6">
        <v>0</v>
      </c>
      <c r="CDH6">
        <v>0</v>
      </c>
      <c r="CDI6">
        <v>0</v>
      </c>
      <c r="CDJ6">
        <v>0</v>
      </c>
      <c r="CDK6">
        <v>0</v>
      </c>
      <c r="CDL6">
        <v>0</v>
      </c>
      <c r="CDM6">
        <v>0</v>
      </c>
      <c r="CDN6">
        <v>0</v>
      </c>
      <c r="CDO6">
        <v>0</v>
      </c>
      <c r="CDP6">
        <v>0</v>
      </c>
      <c r="CDQ6">
        <v>0</v>
      </c>
      <c r="CDR6">
        <v>0</v>
      </c>
      <c r="CDS6">
        <v>0</v>
      </c>
      <c r="CDT6">
        <v>0</v>
      </c>
      <c r="CDU6">
        <v>0</v>
      </c>
      <c r="CDV6">
        <v>0</v>
      </c>
      <c r="CDW6">
        <v>0</v>
      </c>
      <c r="CDX6">
        <v>0</v>
      </c>
      <c r="CDY6">
        <v>0</v>
      </c>
      <c r="CDZ6">
        <v>0</v>
      </c>
      <c r="CEA6">
        <v>0</v>
      </c>
      <c r="CEB6">
        <v>0</v>
      </c>
      <c r="CEC6">
        <v>0</v>
      </c>
      <c r="CED6">
        <v>0</v>
      </c>
      <c r="CEE6">
        <v>0</v>
      </c>
      <c r="CEF6">
        <v>0</v>
      </c>
      <c r="CEG6">
        <v>0</v>
      </c>
      <c r="CEH6">
        <v>0</v>
      </c>
      <c r="CEI6">
        <v>0</v>
      </c>
      <c r="CEJ6">
        <v>0</v>
      </c>
      <c r="CEK6">
        <v>0</v>
      </c>
      <c r="CEL6">
        <v>2.7149321266968326E-2</v>
      </c>
      <c r="CEM6">
        <v>0</v>
      </c>
      <c r="CEN6">
        <v>0</v>
      </c>
      <c r="CEO6">
        <v>0</v>
      </c>
      <c r="CEP6">
        <v>0</v>
      </c>
      <c r="CEQ6">
        <v>0</v>
      </c>
      <c r="CER6">
        <v>0</v>
      </c>
      <c r="CES6">
        <v>0</v>
      </c>
      <c r="CET6">
        <v>0</v>
      </c>
      <c r="CEU6">
        <v>0</v>
      </c>
      <c r="CEV6">
        <v>0</v>
      </c>
      <c r="CEW6">
        <v>0</v>
      </c>
      <c r="CEX6">
        <v>0</v>
      </c>
      <c r="CEY6">
        <v>0</v>
      </c>
      <c r="CEZ6">
        <v>0</v>
      </c>
      <c r="CFA6">
        <v>0</v>
      </c>
      <c r="CFB6">
        <v>0</v>
      </c>
      <c r="CFC6">
        <v>0</v>
      </c>
      <c r="CFD6">
        <v>0</v>
      </c>
      <c r="CFE6">
        <v>0</v>
      </c>
      <c r="CFF6">
        <v>0</v>
      </c>
      <c r="CFG6">
        <v>0</v>
      </c>
      <c r="CFH6">
        <v>0</v>
      </c>
      <c r="CFI6">
        <v>0</v>
      </c>
      <c r="CFJ6">
        <v>0</v>
      </c>
      <c r="CFK6">
        <v>0</v>
      </c>
      <c r="CFL6">
        <v>0</v>
      </c>
      <c r="CFM6">
        <v>0</v>
      </c>
      <c r="CFN6">
        <v>0</v>
      </c>
      <c r="CFO6">
        <v>0</v>
      </c>
      <c r="CFP6">
        <v>0</v>
      </c>
      <c r="CFQ6">
        <v>0</v>
      </c>
      <c r="CFR6">
        <v>0</v>
      </c>
      <c r="CFS6">
        <v>0</v>
      </c>
      <c r="CFT6">
        <v>0</v>
      </c>
      <c r="CFU6">
        <v>0</v>
      </c>
      <c r="CFV6">
        <v>0</v>
      </c>
      <c r="CFW6">
        <v>0</v>
      </c>
      <c r="CFX6">
        <v>0</v>
      </c>
      <c r="CFY6">
        <v>0</v>
      </c>
      <c r="CFZ6">
        <v>0</v>
      </c>
      <c r="CGA6">
        <v>0</v>
      </c>
      <c r="CGB6">
        <v>0</v>
      </c>
      <c r="CGC6">
        <v>0</v>
      </c>
      <c r="CGD6">
        <v>0</v>
      </c>
      <c r="CGE6">
        <v>0</v>
      </c>
      <c r="CGF6">
        <v>0</v>
      </c>
      <c r="CGG6">
        <v>0</v>
      </c>
      <c r="CGH6">
        <v>0</v>
      </c>
      <c r="CGI6">
        <v>0</v>
      </c>
      <c r="CGJ6">
        <v>0</v>
      </c>
      <c r="CGK6">
        <v>0</v>
      </c>
      <c r="CGL6">
        <v>0</v>
      </c>
      <c r="CGM6">
        <v>0</v>
      </c>
      <c r="CGN6">
        <v>0</v>
      </c>
      <c r="CGO6">
        <v>0</v>
      </c>
      <c r="CGP6">
        <v>0</v>
      </c>
      <c r="CGQ6">
        <v>0</v>
      </c>
      <c r="CGR6">
        <v>0</v>
      </c>
      <c r="CGS6">
        <v>0</v>
      </c>
      <c r="CGT6">
        <v>0</v>
      </c>
      <c r="CGU6">
        <v>9.0497737556561094E-3</v>
      </c>
      <c r="CGV6">
        <v>0</v>
      </c>
      <c r="CGW6">
        <v>0</v>
      </c>
      <c r="CGX6">
        <v>0</v>
      </c>
      <c r="CGY6">
        <v>0</v>
      </c>
      <c r="CGZ6">
        <v>0</v>
      </c>
      <c r="CHA6">
        <v>0</v>
      </c>
      <c r="CHB6">
        <v>0</v>
      </c>
      <c r="CHC6">
        <v>0</v>
      </c>
      <c r="CHD6">
        <v>0</v>
      </c>
      <c r="CHE6">
        <v>0</v>
      </c>
      <c r="CHF6">
        <v>0</v>
      </c>
      <c r="CHG6">
        <v>0</v>
      </c>
      <c r="CHH6">
        <v>0</v>
      </c>
      <c r="CHI6">
        <v>0</v>
      </c>
      <c r="CHJ6">
        <v>0</v>
      </c>
      <c r="CHK6">
        <v>0</v>
      </c>
      <c r="CHL6">
        <v>0</v>
      </c>
      <c r="CHM6">
        <v>0</v>
      </c>
      <c r="CHN6">
        <v>0</v>
      </c>
      <c r="CHO6">
        <v>0</v>
      </c>
      <c r="CHP6">
        <v>0</v>
      </c>
      <c r="CHQ6">
        <v>0</v>
      </c>
      <c r="CHR6">
        <v>0</v>
      </c>
      <c r="CHS6">
        <v>0</v>
      </c>
      <c r="CHT6">
        <v>0</v>
      </c>
      <c r="CHU6">
        <v>0</v>
      </c>
      <c r="CHV6">
        <v>0</v>
      </c>
      <c r="CHW6">
        <v>0</v>
      </c>
      <c r="CHX6">
        <v>0</v>
      </c>
      <c r="CHY6">
        <v>0</v>
      </c>
      <c r="CHZ6">
        <v>0</v>
      </c>
      <c r="CIA6">
        <v>0</v>
      </c>
      <c r="CIB6">
        <v>0</v>
      </c>
      <c r="CIC6">
        <v>0</v>
      </c>
      <c r="CID6">
        <v>0</v>
      </c>
      <c r="CIE6">
        <v>0</v>
      </c>
      <c r="CIF6">
        <v>0</v>
      </c>
      <c r="CIG6">
        <v>0</v>
      </c>
      <c r="CIH6">
        <v>0</v>
      </c>
      <c r="CII6">
        <v>0</v>
      </c>
      <c r="CIJ6">
        <v>0</v>
      </c>
      <c r="CIK6">
        <v>0</v>
      </c>
      <c r="CIL6">
        <v>0</v>
      </c>
      <c r="CIM6">
        <v>0</v>
      </c>
      <c r="CIN6">
        <v>0</v>
      </c>
      <c r="CIO6">
        <v>0</v>
      </c>
      <c r="CIP6">
        <v>0</v>
      </c>
      <c r="CIQ6">
        <v>0</v>
      </c>
      <c r="CIR6">
        <v>0</v>
      </c>
      <c r="CIS6">
        <v>0</v>
      </c>
      <c r="CIT6">
        <v>0</v>
      </c>
      <c r="CIU6">
        <v>0</v>
      </c>
      <c r="CIV6">
        <v>0</v>
      </c>
      <c r="CIW6">
        <v>0</v>
      </c>
      <c r="CIX6">
        <v>0</v>
      </c>
      <c r="CIY6">
        <v>0</v>
      </c>
      <c r="CIZ6">
        <v>0</v>
      </c>
      <c r="CJA6">
        <v>0</v>
      </c>
      <c r="CJB6">
        <v>0</v>
      </c>
      <c r="CJC6">
        <v>0</v>
      </c>
      <c r="CJD6">
        <v>0</v>
      </c>
      <c r="CJE6">
        <v>0</v>
      </c>
      <c r="CJF6">
        <v>0</v>
      </c>
      <c r="CJG6">
        <v>0</v>
      </c>
      <c r="CJH6">
        <v>0</v>
      </c>
      <c r="CJI6">
        <v>0</v>
      </c>
      <c r="CJJ6">
        <v>0</v>
      </c>
      <c r="CJK6">
        <v>0</v>
      </c>
      <c r="CJL6">
        <v>0</v>
      </c>
      <c r="CJM6">
        <v>0</v>
      </c>
      <c r="CJN6">
        <v>0</v>
      </c>
      <c r="CJO6">
        <v>0</v>
      </c>
      <c r="CJP6">
        <v>0</v>
      </c>
      <c r="CJQ6">
        <v>0</v>
      </c>
      <c r="CJR6">
        <v>0</v>
      </c>
      <c r="CJS6">
        <v>0</v>
      </c>
      <c r="CJT6">
        <v>0</v>
      </c>
      <c r="CJU6">
        <v>0</v>
      </c>
      <c r="CJV6">
        <v>0</v>
      </c>
      <c r="CJW6">
        <v>0</v>
      </c>
      <c r="CJX6">
        <v>0</v>
      </c>
      <c r="CJY6">
        <v>0</v>
      </c>
      <c r="CJZ6">
        <v>0</v>
      </c>
      <c r="CKA6">
        <v>0</v>
      </c>
      <c r="CKB6">
        <v>0</v>
      </c>
      <c r="CKC6">
        <v>0</v>
      </c>
      <c r="CKD6">
        <v>0</v>
      </c>
      <c r="CKE6">
        <v>0</v>
      </c>
      <c r="CKF6">
        <v>0</v>
      </c>
      <c r="CKG6">
        <v>0</v>
      </c>
      <c r="CKH6">
        <v>0</v>
      </c>
      <c r="CKI6">
        <v>0</v>
      </c>
      <c r="CKJ6">
        <v>0</v>
      </c>
      <c r="CKK6">
        <v>0</v>
      </c>
      <c r="CKL6">
        <v>0</v>
      </c>
      <c r="CKM6">
        <v>0</v>
      </c>
      <c r="CKN6">
        <v>0</v>
      </c>
      <c r="CKO6">
        <v>0</v>
      </c>
      <c r="CKP6">
        <v>0</v>
      </c>
      <c r="CKQ6">
        <v>0</v>
      </c>
      <c r="CKR6">
        <v>0</v>
      </c>
      <c r="CKS6">
        <v>0</v>
      </c>
      <c r="CKT6">
        <v>0</v>
      </c>
      <c r="CKU6">
        <v>0</v>
      </c>
      <c r="CKV6">
        <v>0</v>
      </c>
      <c r="CKW6">
        <v>0</v>
      </c>
      <c r="CKX6">
        <v>0</v>
      </c>
      <c r="CKY6">
        <v>0</v>
      </c>
      <c r="CKZ6">
        <v>0</v>
      </c>
      <c r="CLA6">
        <v>0</v>
      </c>
      <c r="CLB6">
        <v>0</v>
      </c>
      <c r="CLC6">
        <v>1</v>
      </c>
    </row>
    <row r="7" spans="1:2490" ht="21.75" customHeight="1">
      <c r="A7" t="s">
        <v>1446</v>
      </c>
      <c r="B7" s="83" t="s">
        <v>1422</v>
      </c>
      <c r="C7" s="84" t="s">
        <v>1447</v>
      </c>
      <c r="D7">
        <v>6687560</v>
      </c>
      <c r="E7">
        <v>1485340</v>
      </c>
      <c r="F7" s="83" t="s">
        <v>1448</v>
      </c>
      <c r="G7" s="83"/>
      <c r="H7" s="83" t="s">
        <v>1449</v>
      </c>
      <c r="I7" s="83" t="s">
        <v>1424</v>
      </c>
      <c r="J7" t="s">
        <v>1425</v>
      </c>
      <c r="K7">
        <v>1</v>
      </c>
      <c r="L7" s="85" t="s">
        <v>1426</v>
      </c>
      <c r="N7" t="s">
        <v>1427</v>
      </c>
      <c r="O7" t="s">
        <v>1428</v>
      </c>
      <c r="P7" t="s">
        <v>16</v>
      </c>
      <c r="Q7" t="s">
        <v>1429</v>
      </c>
      <c r="R7" t="s">
        <v>1430</v>
      </c>
      <c r="S7" t="s">
        <v>1430</v>
      </c>
      <c r="T7" t="s">
        <v>1430</v>
      </c>
      <c r="U7" t="s">
        <v>1431</v>
      </c>
      <c r="V7" t="s">
        <v>1432</v>
      </c>
      <c r="Z7" t="s">
        <v>1433</v>
      </c>
      <c r="AA7" s="58" t="s">
        <v>1450</v>
      </c>
      <c r="AB7" t="s">
        <v>1435</v>
      </c>
      <c r="AC7">
        <v>3</v>
      </c>
      <c r="AD7">
        <v>3</v>
      </c>
      <c r="AE7" t="s">
        <v>1451</v>
      </c>
      <c r="AF7" t="s">
        <v>1447</v>
      </c>
      <c r="AG7" t="s">
        <v>1437</v>
      </c>
      <c r="AH7">
        <v>668756</v>
      </c>
      <c r="AI7">
        <v>148534</v>
      </c>
      <c r="AJ7">
        <v>2010</v>
      </c>
      <c r="AK7">
        <v>10</v>
      </c>
      <c r="AL7">
        <v>2</v>
      </c>
      <c r="AM7" s="86">
        <v>1</v>
      </c>
      <c r="AO7">
        <v>6.28</v>
      </c>
      <c r="AP7">
        <v>5.24</v>
      </c>
      <c r="AQ7">
        <v>0.36499999999999999</v>
      </c>
      <c r="AR7">
        <v>0.187</v>
      </c>
      <c r="AS7">
        <v>0.38100000000000001</v>
      </c>
      <c r="AT7">
        <v>6.9000000000000006E-2</v>
      </c>
      <c r="AU7">
        <v>7.4999999999999997E-2</v>
      </c>
      <c r="AV7">
        <v>1.4E-2</v>
      </c>
      <c r="AW7">
        <v>610</v>
      </c>
      <c r="AX7">
        <v>69</v>
      </c>
      <c r="AY7">
        <v>280</v>
      </c>
      <c r="AZ7">
        <v>0.13700000000000001</v>
      </c>
      <c r="BA7">
        <v>4.7E-2</v>
      </c>
      <c r="BB7">
        <v>0.24</v>
      </c>
      <c r="BC7">
        <v>67</v>
      </c>
      <c r="BD7">
        <v>4</v>
      </c>
      <c r="BE7">
        <v>17</v>
      </c>
      <c r="BF7">
        <v>811</v>
      </c>
      <c r="BG7">
        <v>23.9</v>
      </c>
      <c r="BH7">
        <v>62</v>
      </c>
      <c r="BI7">
        <v>3.04</v>
      </c>
      <c r="BJ7">
        <v>1</v>
      </c>
      <c r="BK7">
        <v>290</v>
      </c>
      <c r="BL7">
        <v>0.11799999999999999</v>
      </c>
      <c r="BM7">
        <v>0.9</v>
      </c>
      <c r="BN7">
        <v>0.28000000000000003</v>
      </c>
      <c r="BO7">
        <v>0.5</v>
      </c>
      <c r="BP7">
        <v>0.30499999999999999</v>
      </c>
      <c r="BQ7">
        <v>0.34</v>
      </c>
      <c r="BR7">
        <v>0.55000000000000004</v>
      </c>
      <c r="BT7" s="86">
        <v>4</v>
      </c>
      <c r="BV7" s="5" t="s">
        <v>1438</v>
      </c>
      <c r="BW7" s="5" t="s">
        <v>1438</v>
      </c>
      <c r="BX7">
        <v>413</v>
      </c>
      <c r="BY7" s="86">
        <v>41</v>
      </c>
      <c r="BZ7" s="86">
        <v>2.59</v>
      </c>
      <c r="CA7">
        <v>19.600000000000001</v>
      </c>
      <c r="CB7">
        <v>18.600000000000001</v>
      </c>
      <c r="CC7">
        <v>0.7</v>
      </c>
      <c r="CD7">
        <v>5.9792203623652007</v>
      </c>
      <c r="CE7">
        <v>63.922518159806295</v>
      </c>
      <c r="CF7">
        <v>19.128329297820823</v>
      </c>
      <c r="CG7">
        <v>0.96618357487922701</v>
      </c>
      <c r="CH7">
        <v>0.48309178743961351</v>
      </c>
      <c r="CI7">
        <v>0</v>
      </c>
      <c r="CJ7">
        <v>0</v>
      </c>
      <c r="CK7">
        <v>0</v>
      </c>
      <c r="CL7">
        <v>0.48309178743961351</v>
      </c>
      <c r="CM7">
        <v>0</v>
      </c>
      <c r="CN7">
        <v>0</v>
      </c>
      <c r="CO7">
        <v>0</v>
      </c>
      <c r="CP7">
        <v>0</v>
      </c>
      <c r="CQ7">
        <v>0</v>
      </c>
      <c r="CR7">
        <v>0</v>
      </c>
      <c r="CS7">
        <v>0</v>
      </c>
      <c r="CT7">
        <v>0</v>
      </c>
      <c r="CU7">
        <v>0</v>
      </c>
      <c r="CV7">
        <v>0</v>
      </c>
      <c r="CW7" s="87">
        <v>1.937046004842615</v>
      </c>
      <c r="DW7" s="86">
        <v>1</v>
      </c>
      <c r="DX7" s="86">
        <v>290</v>
      </c>
      <c r="DY7" s="86">
        <v>0.11799999999999999</v>
      </c>
      <c r="DZ7" s="86">
        <v>0.9</v>
      </c>
      <c r="EA7" s="86">
        <v>0.28000000000000003</v>
      </c>
      <c r="EB7" s="86">
        <v>0.5</v>
      </c>
      <c r="EC7" s="86">
        <v>0.30499999999999999</v>
      </c>
      <c r="ED7" s="86">
        <v>0.34</v>
      </c>
      <c r="EE7" s="86">
        <v>0.55000000000000004</v>
      </c>
      <c r="EG7" s="86">
        <f t="shared" si="0"/>
        <v>4</v>
      </c>
      <c r="EH7" s="86">
        <f t="shared" si="1"/>
        <v>2</v>
      </c>
      <c r="EI7">
        <v>2</v>
      </c>
      <c r="EJ7" s="29">
        <v>4</v>
      </c>
      <c r="EK7">
        <v>3</v>
      </c>
      <c r="EL7">
        <v>2</v>
      </c>
      <c r="EM7">
        <v>1</v>
      </c>
      <c r="EN7">
        <v>1</v>
      </c>
      <c r="EP7">
        <v>1</v>
      </c>
      <c r="ES7" s="5" t="s">
        <v>336</v>
      </c>
      <c r="EV7" s="92"/>
      <c r="EW7" s="82"/>
      <c r="EX7" s="82"/>
      <c r="EY7" s="78"/>
      <c r="JL7">
        <v>4</v>
      </c>
      <c r="JM7" s="88">
        <v>2</v>
      </c>
      <c r="JN7" s="5" t="s">
        <v>336</v>
      </c>
      <c r="BHI7">
        <v>7</v>
      </c>
      <c r="BHJ7">
        <v>7</v>
      </c>
      <c r="BHK7" t="s">
        <v>1446</v>
      </c>
      <c r="BHL7" t="s">
        <v>1446</v>
      </c>
      <c r="BHM7">
        <v>0</v>
      </c>
      <c r="BHN7">
        <v>0</v>
      </c>
      <c r="BHO7">
        <v>0</v>
      </c>
      <c r="BHP7">
        <v>0</v>
      </c>
      <c r="BHQ7">
        <v>0</v>
      </c>
      <c r="BHR7">
        <v>0</v>
      </c>
      <c r="BHS7">
        <v>0</v>
      </c>
      <c r="BHT7">
        <v>0</v>
      </c>
      <c r="BHU7">
        <v>0</v>
      </c>
      <c r="BHV7">
        <v>0</v>
      </c>
      <c r="BHW7">
        <v>0</v>
      </c>
      <c r="BHX7">
        <v>0</v>
      </c>
      <c r="BHY7">
        <v>0</v>
      </c>
      <c r="BHZ7">
        <v>0</v>
      </c>
      <c r="BIA7">
        <v>0</v>
      </c>
      <c r="BIB7">
        <v>0</v>
      </c>
      <c r="BIC7">
        <v>0</v>
      </c>
      <c r="BID7">
        <v>0</v>
      </c>
      <c r="BIE7">
        <v>0</v>
      </c>
      <c r="BIF7">
        <v>0</v>
      </c>
      <c r="BIG7">
        <v>0.63922518159806296</v>
      </c>
      <c r="BIH7">
        <v>0</v>
      </c>
      <c r="BII7">
        <v>0</v>
      </c>
      <c r="BIJ7">
        <v>0</v>
      </c>
      <c r="BIK7">
        <v>0</v>
      </c>
      <c r="BIL7">
        <v>0</v>
      </c>
      <c r="BIM7">
        <v>0</v>
      </c>
      <c r="BIN7">
        <v>0</v>
      </c>
      <c r="BIO7">
        <v>0</v>
      </c>
      <c r="BIP7">
        <v>0</v>
      </c>
      <c r="BIQ7">
        <v>0</v>
      </c>
      <c r="BIR7">
        <v>0</v>
      </c>
      <c r="BIS7">
        <v>0</v>
      </c>
      <c r="BIT7">
        <v>0</v>
      </c>
      <c r="BIU7">
        <v>0</v>
      </c>
      <c r="BIV7">
        <v>0</v>
      </c>
      <c r="BIW7">
        <v>0</v>
      </c>
      <c r="BIX7">
        <v>0</v>
      </c>
      <c r="BIY7">
        <v>0</v>
      </c>
      <c r="BIZ7">
        <v>0</v>
      </c>
      <c r="BJA7">
        <v>0</v>
      </c>
      <c r="BJB7">
        <v>0</v>
      </c>
      <c r="BJC7">
        <v>0</v>
      </c>
      <c r="BJD7">
        <v>0</v>
      </c>
      <c r="BJE7">
        <v>0</v>
      </c>
      <c r="BJF7">
        <v>0</v>
      </c>
      <c r="BJG7">
        <v>0</v>
      </c>
      <c r="BJH7">
        <v>0</v>
      </c>
      <c r="BJI7">
        <v>0</v>
      </c>
      <c r="BJJ7">
        <v>0</v>
      </c>
      <c r="BJK7">
        <v>0</v>
      </c>
      <c r="BJL7">
        <v>0</v>
      </c>
      <c r="BJM7">
        <v>0</v>
      </c>
      <c r="BJN7">
        <v>0</v>
      </c>
      <c r="BJO7">
        <v>0</v>
      </c>
      <c r="BJP7">
        <v>0</v>
      </c>
      <c r="BJQ7">
        <v>0</v>
      </c>
      <c r="BJR7">
        <v>0</v>
      </c>
      <c r="BJS7">
        <v>0</v>
      </c>
      <c r="BJT7">
        <v>0</v>
      </c>
      <c r="BJU7">
        <v>0</v>
      </c>
      <c r="BJV7">
        <v>0</v>
      </c>
      <c r="BJW7">
        <v>0</v>
      </c>
      <c r="BJX7">
        <v>0</v>
      </c>
      <c r="BJY7">
        <v>0</v>
      </c>
      <c r="BJZ7">
        <v>0</v>
      </c>
      <c r="BKA7">
        <v>2.4213075060532689E-3</v>
      </c>
      <c r="BKB7">
        <v>0</v>
      </c>
      <c r="BKC7">
        <v>0</v>
      </c>
      <c r="BKD7">
        <v>0</v>
      </c>
      <c r="BKE7">
        <v>0</v>
      </c>
      <c r="BKF7">
        <v>0</v>
      </c>
      <c r="BKG7">
        <v>0</v>
      </c>
      <c r="BKH7">
        <v>0</v>
      </c>
      <c r="BKI7">
        <v>0</v>
      </c>
      <c r="BKJ7">
        <v>0</v>
      </c>
      <c r="BKK7">
        <v>2.4213075060532689E-3</v>
      </c>
      <c r="BKL7">
        <v>1.9370460048426151E-2</v>
      </c>
      <c r="BKM7">
        <v>2.4213075060532689E-3</v>
      </c>
      <c r="BKN7">
        <v>0</v>
      </c>
      <c r="BKO7">
        <v>0</v>
      </c>
      <c r="BKP7">
        <v>0</v>
      </c>
      <c r="BKQ7">
        <v>0</v>
      </c>
      <c r="BKR7">
        <v>0</v>
      </c>
      <c r="BKS7">
        <v>0</v>
      </c>
      <c r="BKT7">
        <v>0</v>
      </c>
      <c r="BKU7">
        <v>0</v>
      </c>
      <c r="BKV7">
        <v>0</v>
      </c>
      <c r="BKW7">
        <v>0</v>
      </c>
      <c r="BKX7">
        <v>0</v>
      </c>
      <c r="BKY7">
        <v>0</v>
      </c>
      <c r="BKZ7">
        <v>0</v>
      </c>
      <c r="BLA7">
        <v>0</v>
      </c>
      <c r="BLB7">
        <v>0</v>
      </c>
      <c r="BLC7">
        <v>0</v>
      </c>
      <c r="BLD7">
        <v>0</v>
      </c>
      <c r="BLE7">
        <v>0</v>
      </c>
      <c r="BLF7">
        <v>0</v>
      </c>
      <c r="BLG7">
        <v>0</v>
      </c>
      <c r="BLH7">
        <v>0</v>
      </c>
      <c r="BLI7">
        <v>0</v>
      </c>
      <c r="BLJ7">
        <v>0</v>
      </c>
      <c r="BLK7">
        <v>0</v>
      </c>
      <c r="BLL7">
        <v>4.8426150121065378E-3</v>
      </c>
      <c r="BLM7">
        <v>0</v>
      </c>
      <c r="BLN7">
        <v>0</v>
      </c>
      <c r="BLO7">
        <v>0</v>
      </c>
      <c r="BLP7">
        <v>0</v>
      </c>
      <c r="BLQ7">
        <v>0</v>
      </c>
      <c r="BLR7">
        <v>0</v>
      </c>
      <c r="BLS7">
        <v>0</v>
      </c>
      <c r="BLT7">
        <v>0</v>
      </c>
      <c r="BLU7">
        <v>0</v>
      </c>
      <c r="BLV7">
        <v>0</v>
      </c>
      <c r="BLW7">
        <v>0</v>
      </c>
      <c r="BLX7">
        <v>0</v>
      </c>
      <c r="BLY7">
        <v>0</v>
      </c>
      <c r="BLZ7">
        <v>0</v>
      </c>
      <c r="BMA7">
        <v>0</v>
      </c>
      <c r="BMB7">
        <v>0</v>
      </c>
      <c r="BMC7">
        <v>0</v>
      </c>
      <c r="BMD7">
        <v>0</v>
      </c>
      <c r="BME7">
        <v>0</v>
      </c>
      <c r="BMF7">
        <v>0</v>
      </c>
      <c r="BMG7">
        <v>0</v>
      </c>
      <c r="BMH7">
        <v>0</v>
      </c>
      <c r="BMI7">
        <v>0</v>
      </c>
      <c r="BMJ7">
        <v>0</v>
      </c>
      <c r="BMK7">
        <v>0</v>
      </c>
      <c r="BML7">
        <v>0</v>
      </c>
      <c r="BMM7">
        <v>0</v>
      </c>
      <c r="BMN7">
        <v>0</v>
      </c>
      <c r="BMO7">
        <v>0</v>
      </c>
      <c r="BMP7">
        <v>0</v>
      </c>
      <c r="BMQ7">
        <v>0</v>
      </c>
      <c r="BMR7">
        <v>0</v>
      </c>
      <c r="BMS7">
        <v>0</v>
      </c>
      <c r="BMT7">
        <v>0</v>
      </c>
      <c r="BMU7">
        <v>0</v>
      </c>
      <c r="BMV7">
        <v>0</v>
      </c>
      <c r="BMW7">
        <v>0</v>
      </c>
      <c r="BMX7">
        <v>0</v>
      </c>
      <c r="BMY7">
        <v>0</v>
      </c>
      <c r="BMZ7">
        <v>0</v>
      </c>
      <c r="BNA7">
        <v>0</v>
      </c>
      <c r="BNB7">
        <v>0</v>
      </c>
      <c r="BNC7">
        <v>0</v>
      </c>
      <c r="BND7">
        <v>0</v>
      </c>
      <c r="BNE7">
        <v>0</v>
      </c>
      <c r="BNF7">
        <v>0</v>
      </c>
      <c r="BNG7">
        <v>0</v>
      </c>
      <c r="BNH7">
        <v>0</v>
      </c>
      <c r="BNI7">
        <v>0</v>
      </c>
      <c r="BNJ7">
        <v>0</v>
      </c>
      <c r="BNK7">
        <v>0</v>
      </c>
      <c r="BNL7">
        <v>0</v>
      </c>
      <c r="BNM7">
        <v>0</v>
      </c>
      <c r="BNN7">
        <v>0</v>
      </c>
      <c r="BNO7">
        <v>0</v>
      </c>
      <c r="BNP7">
        <v>0</v>
      </c>
      <c r="BNQ7">
        <v>0</v>
      </c>
      <c r="BNR7">
        <v>0</v>
      </c>
      <c r="BNS7">
        <v>0</v>
      </c>
      <c r="BNT7">
        <v>0</v>
      </c>
      <c r="BNU7">
        <v>0</v>
      </c>
      <c r="BNV7">
        <v>0</v>
      </c>
      <c r="BNW7">
        <v>0</v>
      </c>
      <c r="BNX7">
        <v>0</v>
      </c>
      <c r="BNY7">
        <v>0</v>
      </c>
      <c r="BNZ7">
        <v>0</v>
      </c>
      <c r="BOA7">
        <v>0</v>
      </c>
      <c r="BOB7">
        <v>0</v>
      </c>
      <c r="BOC7">
        <v>0</v>
      </c>
      <c r="BOD7">
        <v>0</v>
      </c>
      <c r="BOE7">
        <v>2.4213075060532689E-3</v>
      </c>
      <c r="BOF7">
        <v>0</v>
      </c>
      <c r="BOG7">
        <v>0</v>
      </c>
      <c r="BOH7">
        <v>1.4527845036319613E-2</v>
      </c>
      <c r="BOI7">
        <v>0</v>
      </c>
      <c r="BOJ7">
        <v>0</v>
      </c>
      <c r="BOK7">
        <v>0</v>
      </c>
      <c r="BOL7">
        <v>0</v>
      </c>
      <c r="BOM7">
        <v>0</v>
      </c>
      <c r="BON7">
        <v>0</v>
      </c>
      <c r="BOO7">
        <v>0</v>
      </c>
      <c r="BOP7">
        <v>0</v>
      </c>
      <c r="BOQ7">
        <v>0</v>
      </c>
      <c r="BOR7">
        <v>0</v>
      </c>
      <c r="BOS7">
        <v>0</v>
      </c>
      <c r="BOT7">
        <v>0</v>
      </c>
      <c r="BOU7">
        <v>0</v>
      </c>
      <c r="BOV7">
        <v>0</v>
      </c>
      <c r="BOW7">
        <v>0</v>
      </c>
      <c r="BOX7">
        <v>0</v>
      </c>
      <c r="BOY7">
        <v>0</v>
      </c>
      <c r="BOZ7">
        <v>0</v>
      </c>
      <c r="BPA7">
        <v>1.4527845036319613E-2</v>
      </c>
      <c r="BPB7">
        <v>0</v>
      </c>
      <c r="BPC7">
        <v>0</v>
      </c>
      <c r="BPD7">
        <v>0</v>
      </c>
      <c r="BPE7">
        <v>5.569007263922518E-2</v>
      </c>
      <c r="BPF7">
        <v>1.6949152542372881E-2</v>
      </c>
      <c r="BPG7">
        <v>0</v>
      </c>
      <c r="BPH7">
        <v>0</v>
      </c>
      <c r="BPI7">
        <v>0</v>
      </c>
      <c r="BPJ7">
        <v>5.569007263922518E-2</v>
      </c>
      <c r="BPK7">
        <v>0</v>
      </c>
      <c r="BPL7">
        <v>0</v>
      </c>
      <c r="BPM7">
        <v>0</v>
      </c>
      <c r="BPN7">
        <v>2.4213075060532689E-3</v>
      </c>
      <c r="BPO7">
        <v>0</v>
      </c>
      <c r="BPP7">
        <v>0</v>
      </c>
      <c r="BPQ7">
        <v>0</v>
      </c>
      <c r="BPR7">
        <v>0</v>
      </c>
      <c r="BPS7">
        <v>0</v>
      </c>
      <c r="BPT7">
        <v>0</v>
      </c>
      <c r="BPU7">
        <v>4.8426150121065378E-3</v>
      </c>
      <c r="BPV7">
        <v>0</v>
      </c>
      <c r="BPW7">
        <v>0</v>
      </c>
      <c r="BPX7">
        <v>0</v>
      </c>
      <c r="BPY7">
        <v>0</v>
      </c>
      <c r="BPZ7">
        <v>0</v>
      </c>
      <c r="BQA7">
        <v>0</v>
      </c>
      <c r="BQB7">
        <v>0</v>
      </c>
      <c r="BQC7">
        <v>0</v>
      </c>
      <c r="BQD7">
        <v>0</v>
      </c>
      <c r="BQE7">
        <v>0</v>
      </c>
      <c r="BQF7">
        <v>0</v>
      </c>
      <c r="BQG7">
        <v>0</v>
      </c>
      <c r="BQH7">
        <v>0</v>
      </c>
      <c r="BQI7">
        <v>0</v>
      </c>
      <c r="BQJ7">
        <v>0</v>
      </c>
      <c r="BQK7">
        <v>0</v>
      </c>
      <c r="BQL7">
        <v>0</v>
      </c>
      <c r="BQM7">
        <v>2.4213075060532689E-3</v>
      </c>
      <c r="BQN7">
        <v>2.1791767554479417E-2</v>
      </c>
      <c r="BQO7">
        <v>0</v>
      </c>
      <c r="BQP7">
        <v>0</v>
      </c>
      <c r="BQQ7">
        <v>0</v>
      </c>
      <c r="BQR7">
        <v>0</v>
      </c>
      <c r="BQS7">
        <v>0</v>
      </c>
      <c r="BQT7">
        <v>0</v>
      </c>
      <c r="BQU7">
        <v>0</v>
      </c>
      <c r="BQV7">
        <v>0</v>
      </c>
      <c r="BQW7">
        <v>0</v>
      </c>
      <c r="BQX7">
        <v>0</v>
      </c>
      <c r="BQY7">
        <v>0</v>
      </c>
      <c r="BQZ7">
        <v>0</v>
      </c>
      <c r="BRA7">
        <v>0</v>
      </c>
      <c r="BRB7">
        <v>4.8426150121065378E-3</v>
      </c>
      <c r="BRC7">
        <v>0</v>
      </c>
      <c r="BRD7">
        <v>0</v>
      </c>
      <c r="BRE7">
        <v>0</v>
      </c>
      <c r="BRF7">
        <v>0</v>
      </c>
      <c r="BRG7">
        <v>0</v>
      </c>
      <c r="BRH7">
        <v>0</v>
      </c>
      <c r="BRI7">
        <v>0</v>
      </c>
      <c r="BRJ7">
        <v>0</v>
      </c>
      <c r="BRK7">
        <v>0</v>
      </c>
      <c r="BRL7">
        <v>0</v>
      </c>
      <c r="BRM7">
        <v>0</v>
      </c>
      <c r="BRN7">
        <v>0</v>
      </c>
      <c r="BRO7">
        <v>0</v>
      </c>
      <c r="BRP7">
        <v>4.8426150121065378E-3</v>
      </c>
      <c r="BRQ7">
        <v>0</v>
      </c>
      <c r="BRR7">
        <v>0</v>
      </c>
      <c r="BRS7">
        <v>0</v>
      </c>
      <c r="BRT7">
        <v>0</v>
      </c>
      <c r="BRU7">
        <v>4.8426150121065378E-3</v>
      </c>
      <c r="BRV7">
        <v>0</v>
      </c>
      <c r="BRW7">
        <v>0</v>
      </c>
      <c r="BRX7">
        <v>0</v>
      </c>
      <c r="BRY7">
        <v>0</v>
      </c>
      <c r="BRZ7">
        <v>0</v>
      </c>
      <c r="BSA7">
        <v>0</v>
      </c>
      <c r="BSB7">
        <v>0</v>
      </c>
      <c r="BSC7">
        <v>0</v>
      </c>
      <c r="BSD7">
        <v>0</v>
      </c>
      <c r="BSE7">
        <v>0</v>
      </c>
      <c r="BSF7">
        <v>0</v>
      </c>
      <c r="BSG7">
        <v>0</v>
      </c>
      <c r="BSH7">
        <v>0</v>
      </c>
      <c r="BSI7">
        <v>4.8426150121065378E-3</v>
      </c>
      <c r="BSJ7">
        <v>0</v>
      </c>
      <c r="BSK7">
        <v>0</v>
      </c>
      <c r="BSL7">
        <v>0</v>
      </c>
      <c r="BSM7">
        <v>1.4527845036319613E-2</v>
      </c>
      <c r="BSN7">
        <v>0</v>
      </c>
      <c r="BSO7">
        <v>0</v>
      </c>
      <c r="BSP7">
        <v>0</v>
      </c>
      <c r="BSQ7">
        <v>0</v>
      </c>
      <c r="BSR7">
        <v>0</v>
      </c>
      <c r="BSS7">
        <v>0</v>
      </c>
      <c r="BST7">
        <v>0</v>
      </c>
      <c r="BSU7">
        <v>0</v>
      </c>
      <c r="BSV7">
        <v>0</v>
      </c>
      <c r="BSW7">
        <v>0</v>
      </c>
      <c r="BSX7">
        <v>0</v>
      </c>
      <c r="BSY7">
        <v>0</v>
      </c>
      <c r="BSZ7">
        <v>0</v>
      </c>
      <c r="BTA7">
        <v>0</v>
      </c>
      <c r="BTB7">
        <v>0</v>
      </c>
      <c r="BTC7">
        <v>0</v>
      </c>
      <c r="BTD7">
        <v>0</v>
      </c>
      <c r="BTE7">
        <v>0</v>
      </c>
      <c r="BTF7">
        <v>0</v>
      </c>
      <c r="BTG7">
        <v>0</v>
      </c>
      <c r="BTH7">
        <v>0</v>
      </c>
      <c r="BTI7">
        <v>0</v>
      </c>
      <c r="BTJ7">
        <v>0</v>
      </c>
      <c r="BTK7">
        <v>0</v>
      </c>
      <c r="BTL7">
        <v>0</v>
      </c>
      <c r="BTM7">
        <v>0</v>
      </c>
      <c r="BTN7">
        <v>0</v>
      </c>
      <c r="BTO7">
        <v>0</v>
      </c>
      <c r="BTP7">
        <v>0</v>
      </c>
      <c r="BTQ7">
        <v>0</v>
      </c>
      <c r="BTR7">
        <v>0</v>
      </c>
      <c r="BTS7">
        <v>0</v>
      </c>
      <c r="BTT7">
        <v>0</v>
      </c>
      <c r="BTU7">
        <v>0</v>
      </c>
      <c r="BTV7">
        <v>0</v>
      </c>
      <c r="BTW7">
        <v>0</v>
      </c>
      <c r="BTX7">
        <v>0</v>
      </c>
      <c r="BTY7">
        <v>0</v>
      </c>
      <c r="BTZ7">
        <v>0</v>
      </c>
      <c r="BUA7">
        <v>0</v>
      </c>
      <c r="BUB7">
        <v>0</v>
      </c>
      <c r="BUC7">
        <v>0</v>
      </c>
      <c r="BUD7">
        <v>0</v>
      </c>
      <c r="BUE7">
        <v>0</v>
      </c>
      <c r="BUF7">
        <v>0</v>
      </c>
      <c r="BUG7">
        <v>0</v>
      </c>
      <c r="BUH7">
        <v>0</v>
      </c>
      <c r="BUI7">
        <v>0</v>
      </c>
      <c r="BUJ7">
        <v>0</v>
      </c>
      <c r="BUK7">
        <v>0</v>
      </c>
      <c r="BUL7">
        <v>0</v>
      </c>
      <c r="BUM7">
        <v>0</v>
      </c>
      <c r="BUN7">
        <v>0</v>
      </c>
      <c r="BUO7">
        <v>0</v>
      </c>
      <c r="BUP7">
        <v>0</v>
      </c>
      <c r="BUQ7">
        <v>4.8426150121065378E-3</v>
      </c>
      <c r="BUR7">
        <v>0</v>
      </c>
      <c r="BUS7">
        <v>0</v>
      </c>
      <c r="BUT7">
        <v>0</v>
      </c>
      <c r="BUU7">
        <v>0</v>
      </c>
      <c r="BUV7">
        <v>0</v>
      </c>
      <c r="BUW7">
        <v>0</v>
      </c>
      <c r="BUX7">
        <v>0</v>
      </c>
      <c r="BUY7">
        <v>0</v>
      </c>
      <c r="BUZ7">
        <v>0</v>
      </c>
      <c r="BVA7">
        <v>0</v>
      </c>
      <c r="BVB7">
        <v>0</v>
      </c>
      <c r="BVC7">
        <v>0</v>
      </c>
      <c r="BVD7">
        <v>0</v>
      </c>
      <c r="BVE7">
        <v>0</v>
      </c>
      <c r="BVF7">
        <v>0</v>
      </c>
      <c r="BVG7">
        <v>0</v>
      </c>
      <c r="BVH7">
        <v>0</v>
      </c>
      <c r="BVI7">
        <v>0</v>
      </c>
      <c r="BVJ7">
        <v>0</v>
      </c>
      <c r="BVK7">
        <v>0</v>
      </c>
      <c r="BVL7">
        <v>0</v>
      </c>
      <c r="BVM7">
        <v>0</v>
      </c>
      <c r="BVN7">
        <v>0</v>
      </c>
      <c r="BVO7">
        <v>0</v>
      </c>
      <c r="BVP7">
        <v>0</v>
      </c>
      <c r="BVQ7">
        <v>0</v>
      </c>
      <c r="BVR7">
        <v>0</v>
      </c>
      <c r="BVS7">
        <v>0</v>
      </c>
      <c r="BVT7">
        <v>0</v>
      </c>
      <c r="BVU7">
        <v>0</v>
      </c>
      <c r="BVV7">
        <v>0</v>
      </c>
      <c r="BVW7">
        <v>0</v>
      </c>
      <c r="BVX7">
        <v>0</v>
      </c>
      <c r="BVY7">
        <v>0</v>
      </c>
      <c r="BVZ7">
        <v>0</v>
      </c>
      <c r="BWA7">
        <v>0</v>
      </c>
      <c r="BWB7">
        <v>0</v>
      </c>
      <c r="BWC7">
        <v>0</v>
      </c>
      <c r="BWD7">
        <v>0</v>
      </c>
      <c r="BWE7">
        <v>0</v>
      </c>
      <c r="BWF7">
        <v>0</v>
      </c>
      <c r="BWG7">
        <v>0</v>
      </c>
      <c r="BWH7">
        <v>0</v>
      </c>
      <c r="BWI7">
        <v>0</v>
      </c>
      <c r="BWJ7">
        <v>0</v>
      </c>
      <c r="BWK7">
        <v>2.4213075060532689E-3</v>
      </c>
      <c r="BWL7">
        <v>0</v>
      </c>
      <c r="BWM7">
        <v>0</v>
      </c>
      <c r="BWN7">
        <v>0</v>
      </c>
      <c r="BWO7">
        <v>1.9370460048426151E-2</v>
      </c>
      <c r="BWP7">
        <v>0</v>
      </c>
      <c r="BWQ7">
        <v>0</v>
      </c>
      <c r="BWR7">
        <v>0</v>
      </c>
      <c r="BWS7">
        <v>0</v>
      </c>
      <c r="BWT7">
        <v>0</v>
      </c>
      <c r="BWU7">
        <v>0</v>
      </c>
      <c r="BWV7">
        <v>0</v>
      </c>
      <c r="BWW7">
        <v>0</v>
      </c>
      <c r="BWX7">
        <v>0</v>
      </c>
      <c r="BWY7">
        <v>0</v>
      </c>
      <c r="BWZ7">
        <v>0</v>
      </c>
      <c r="BXA7">
        <v>0</v>
      </c>
      <c r="BXB7">
        <v>2.4213075060532689E-3</v>
      </c>
      <c r="BXC7">
        <v>0</v>
      </c>
      <c r="BXD7">
        <v>0</v>
      </c>
      <c r="BXE7">
        <v>0</v>
      </c>
      <c r="BXF7">
        <v>0</v>
      </c>
      <c r="BXG7">
        <v>0</v>
      </c>
      <c r="BXH7">
        <v>0</v>
      </c>
      <c r="BXI7">
        <v>0</v>
      </c>
      <c r="BXJ7">
        <v>0</v>
      </c>
      <c r="BXK7">
        <v>0</v>
      </c>
      <c r="BXL7">
        <v>0</v>
      </c>
      <c r="BXM7">
        <v>0</v>
      </c>
      <c r="BXN7">
        <v>0</v>
      </c>
      <c r="BXO7">
        <v>0</v>
      </c>
      <c r="BXP7">
        <v>4.8426150121065378E-3</v>
      </c>
      <c r="BXQ7">
        <v>0</v>
      </c>
      <c r="BXR7">
        <v>0</v>
      </c>
      <c r="BXS7">
        <v>0</v>
      </c>
      <c r="BXT7">
        <v>0</v>
      </c>
      <c r="BXU7">
        <v>0</v>
      </c>
      <c r="BXV7">
        <v>0</v>
      </c>
      <c r="BXW7">
        <v>0</v>
      </c>
      <c r="BXX7">
        <v>0</v>
      </c>
      <c r="BXY7">
        <v>0</v>
      </c>
      <c r="BXZ7">
        <v>0</v>
      </c>
      <c r="BYA7">
        <v>0</v>
      </c>
      <c r="BYB7">
        <v>0</v>
      </c>
      <c r="BYC7">
        <v>0</v>
      </c>
      <c r="BYD7">
        <v>0</v>
      </c>
      <c r="BYE7">
        <v>0</v>
      </c>
      <c r="BYF7">
        <v>0</v>
      </c>
      <c r="BYG7">
        <v>0</v>
      </c>
      <c r="BYH7">
        <v>0</v>
      </c>
      <c r="BYI7">
        <v>2.4213075060532689E-3</v>
      </c>
      <c r="BYJ7">
        <v>0</v>
      </c>
      <c r="BYK7">
        <v>2.4213075060532689E-3</v>
      </c>
      <c r="BYL7">
        <v>0</v>
      </c>
      <c r="BYM7">
        <v>0</v>
      </c>
      <c r="BYN7">
        <v>0</v>
      </c>
      <c r="BYO7">
        <v>0</v>
      </c>
      <c r="BYP7">
        <v>0</v>
      </c>
      <c r="BYQ7">
        <v>0</v>
      </c>
      <c r="BYR7">
        <v>0</v>
      </c>
      <c r="BYS7">
        <v>0</v>
      </c>
      <c r="BYT7">
        <v>0</v>
      </c>
      <c r="BYU7">
        <v>0</v>
      </c>
      <c r="BYV7">
        <v>0</v>
      </c>
      <c r="BYW7">
        <v>0</v>
      </c>
      <c r="BYX7">
        <v>0</v>
      </c>
      <c r="BYY7">
        <v>0</v>
      </c>
      <c r="BYZ7">
        <v>0</v>
      </c>
      <c r="BZA7">
        <v>0</v>
      </c>
      <c r="BZB7">
        <v>0</v>
      </c>
      <c r="BZC7">
        <v>0</v>
      </c>
      <c r="BZD7">
        <v>2.4213075060532689E-3</v>
      </c>
      <c r="BZE7">
        <v>0</v>
      </c>
      <c r="BZF7">
        <v>0</v>
      </c>
      <c r="BZG7">
        <v>0</v>
      </c>
      <c r="BZH7">
        <v>0</v>
      </c>
      <c r="BZI7">
        <v>0</v>
      </c>
      <c r="BZJ7">
        <v>0</v>
      </c>
      <c r="BZK7">
        <v>0</v>
      </c>
      <c r="BZL7">
        <v>0</v>
      </c>
      <c r="BZM7">
        <v>0</v>
      </c>
      <c r="BZN7">
        <v>0</v>
      </c>
      <c r="BZO7">
        <v>0</v>
      </c>
      <c r="BZP7">
        <v>0</v>
      </c>
      <c r="BZQ7">
        <v>0</v>
      </c>
      <c r="BZR7">
        <v>0</v>
      </c>
      <c r="BZS7">
        <v>0</v>
      </c>
      <c r="BZT7">
        <v>0</v>
      </c>
      <c r="BZU7">
        <v>0</v>
      </c>
      <c r="BZV7">
        <v>0</v>
      </c>
      <c r="BZW7">
        <v>0</v>
      </c>
      <c r="BZX7">
        <v>0</v>
      </c>
      <c r="BZY7">
        <v>0</v>
      </c>
      <c r="BZZ7">
        <v>0</v>
      </c>
      <c r="CAA7">
        <v>0</v>
      </c>
      <c r="CAB7">
        <v>0</v>
      </c>
      <c r="CAC7">
        <v>0</v>
      </c>
      <c r="CAD7">
        <v>0</v>
      </c>
      <c r="CAE7">
        <v>0</v>
      </c>
      <c r="CAF7">
        <v>2.4213075060532689E-3</v>
      </c>
      <c r="CAG7">
        <v>0</v>
      </c>
      <c r="CAH7">
        <v>0</v>
      </c>
      <c r="CAI7">
        <v>0</v>
      </c>
      <c r="CAJ7">
        <v>0</v>
      </c>
      <c r="CAK7">
        <v>0</v>
      </c>
      <c r="CAL7">
        <v>0</v>
      </c>
      <c r="CAM7">
        <v>0</v>
      </c>
      <c r="CAN7">
        <v>0</v>
      </c>
      <c r="CAO7">
        <v>0</v>
      </c>
      <c r="CAP7">
        <v>0</v>
      </c>
      <c r="CAQ7">
        <v>0</v>
      </c>
      <c r="CAR7">
        <v>0</v>
      </c>
      <c r="CAS7">
        <v>0</v>
      </c>
      <c r="CAT7">
        <v>0</v>
      </c>
      <c r="CAU7">
        <v>0</v>
      </c>
      <c r="CAV7">
        <v>0</v>
      </c>
      <c r="CAW7">
        <v>0</v>
      </c>
      <c r="CAX7">
        <v>0</v>
      </c>
      <c r="CAY7">
        <v>0</v>
      </c>
      <c r="CAZ7">
        <v>0</v>
      </c>
      <c r="CBA7">
        <v>0</v>
      </c>
      <c r="CBB7">
        <v>0</v>
      </c>
      <c r="CBC7">
        <v>0</v>
      </c>
      <c r="CBD7">
        <v>0</v>
      </c>
      <c r="CBE7">
        <v>0</v>
      </c>
      <c r="CBF7">
        <v>0</v>
      </c>
      <c r="CBG7">
        <v>0</v>
      </c>
      <c r="CBH7">
        <v>0</v>
      </c>
      <c r="CBI7">
        <v>0</v>
      </c>
      <c r="CBJ7">
        <v>0</v>
      </c>
      <c r="CBK7">
        <v>0</v>
      </c>
      <c r="CBL7">
        <v>0</v>
      </c>
      <c r="CBM7">
        <v>0</v>
      </c>
      <c r="CBN7">
        <v>0</v>
      </c>
      <c r="CBO7">
        <v>0</v>
      </c>
      <c r="CBP7">
        <v>0</v>
      </c>
      <c r="CBQ7">
        <v>0</v>
      </c>
      <c r="CBR7">
        <v>0</v>
      </c>
      <c r="CBS7">
        <v>0</v>
      </c>
      <c r="CBT7">
        <v>0</v>
      </c>
      <c r="CBU7">
        <v>0</v>
      </c>
      <c r="CBV7">
        <v>0</v>
      </c>
      <c r="CBW7">
        <v>0</v>
      </c>
      <c r="CBX7">
        <v>0</v>
      </c>
      <c r="CBY7">
        <v>0</v>
      </c>
      <c r="CBZ7">
        <v>2.4213075060532689E-3</v>
      </c>
      <c r="CCA7">
        <v>0</v>
      </c>
      <c r="CCB7">
        <v>0</v>
      </c>
      <c r="CCC7">
        <v>0</v>
      </c>
      <c r="CCD7">
        <v>0</v>
      </c>
      <c r="CCE7">
        <v>0</v>
      </c>
      <c r="CCF7">
        <v>0</v>
      </c>
      <c r="CCG7">
        <v>0</v>
      </c>
      <c r="CCH7">
        <v>0</v>
      </c>
      <c r="CCI7">
        <v>0</v>
      </c>
      <c r="CCJ7">
        <v>0</v>
      </c>
      <c r="CCK7">
        <v>0</v>
      </c>
      <c r="CCL7">
        <v>0</v>
      </c>
      <c r="CCM7">
        <v>0</v>
      </c>
      <c r="CCN7">
        <v>0</v>
      </c>
      <c r="CCO7">
        <v>0</v>
      </c>
      <c r="CCP7">
        <v>0</v>
      </c>
      <c r="CCQ7">
        <v>0</v>
      </c>
      <c r="CCR7">
        <v>0</v>
      </c>
      <c r="CCS7">
        <v>0</v>
      </c>
      <c r="CCT7">
        <v>0</v>
      </c>
      <c r="CCU7">
        <v>0</v>
      </c>
      <c r="CCV7">
        <v>0</v>
      </c>
      <c r="CCW7">
        <v>0</v>
      </c>
      <c r="CCX7">
        <v>0</v>
      </c>
      <c r="CCY7">
        <v>0</v>
      </c>
      <c r="CCZ7">
        <v>0</v>
      </c>
      <c r="CDA7">
        <v>0</v>
      </c>
      <c r="CDB7">
        <v>4.8426150121065378E-3</v>
      </c>
      <c r="CDC7">
        <v>0</v>
      </c>
      <c r="CDD7">
        <v>0</v>
      </c>
      <c r="CDE7">
        <v>0</v>
      </c>
      <c r="CDF7">
        <v>0</v>
      </c>
      <c r="CDG7">
        <v>0</v>
      </c>
      <c r="CDH7">
        <v>0</v>
      </c>
      <c r="CDI7">
        <v>0</v>
      </c>
      <c r="CDJ7">
        <v>0</v>
      </c>
      <c r="CDK7">
        <v>0</v>
      </c>
      <c r="CDL7">
        <v>0</v>
      </c>
      <c r="CDM7">
        <v>0</v>
      </c>
      <c r="CDN7">
        <v>0</v>
      </c>
      <c r="CDO7">
        <v>0</v>
      </c>
      <c r="CDP7">
        <v>0</v>
      </c>
      <c r="CDQ7">
        <v>0</v>
      </c>
      <c r="CDR7">
        <v>0</v>
      </c>
      <c r="CDS7">
        <v>0</v>
      </c>
      <c r="CDT7">
        <v>2.4213075060532689E-3</v>
      </c>
      <c r="CDU7">
        <v>0</v>
      </c>
      <c r="CDV7">
        <v>0</v>
      </c>
      <c r="CDW7">
        <v>4.8426150121065378E-3</v>
      </c>
      <c r="CDX7">
        <v>0</v>
      </c>
      <c r="CDY7">
        <v>0</v>
      </c>
      <c r="CDZ7">
        <v>0</v>
      </c>
      <c r="CEA7">
        <v>0</v>
      </c>
      <c r="CEB7">
        <v>0</v>
      </c>
      <c r="CEC7">
        <v>0</v>
      </c>
      <c r="CED7">
        <v>0</v>
      </c>
      <c r="CEE7">
        <v>0</v>
      </c>
      <c r="CEF7">
        <v>0</v>
      </c>
      <c r="CEG7">
        <v>0</v>
      </c>
      <c r="CEH7">
        <v>0</v>
      </c>
      <c r="CEI7">
        <v>0</v>
      </c>
      <c r="CEJ7">
        <v>0</v>
      </c>
      <c r="CEK7">
        <v>0</v>
      </c>
      <c r="CEL7">
        <v>2.4213075060532689E-3</v>
      </c>
      <c r="CEM7">
        <v>0</v>
      </c>
      <c r="CEN7">
        <v>0</v>
      </c>
      <c r="CEO7">
        <v>0</v>
      </c>
      <c r="CEP7">
        <v>0</v>
      </c>
      <c r="CEQ7">
        <v>0</v>
      </c>
      <c r="CER7">
        <v>0</v>
      </c>
      <c r="CES7">
        <v>0</v>
      </c>
      <c r="CET7">
        <v>0</v>
      </c>
      <c r="CEU7">
        <v>0</v>
      </c>
      <c r="CEV7">
        <v>0</v>
      </c>
      <c r="CEW7">
        <v>0</v>
      </c>
      <c r="CEX7">
        <v>0</v>
      </c>
      <c r="CEY7">
        <v>0</v>
      </c>
      <c r="CEZ7">
        <v>0</v>
      </c>
      <c r="CFA7">
        <v>0</v>
      </c>
      <c r="CFB7">
        <v>0</v>
      </c>
      <c r="CFC7">
        <v>0</v>
      </c>
      <c r="CFD7">
        <v>0</v>
      </c>
      <c r="CFE7">
        <v>0</v>
      </c>
      <c r="CFF7">
        <v>0</v>
      </c>
      <c r="CFG7">
        <v>0</v>
      </c>
      <c r="CFH7">
        <v>0</v>
      </c>
      <c r="CFI7">
        <v>0</v>
      </c>
      <c r="CFJ7">
        <v>0</v>
      </c>
      <c r="CFK7">
        <v>0</v>
      </c>
      <c r="CFL7">
        <v>0</v>
      </c>
      <c r="CFM7">
        <v>0</v>
      </c>
      <c r="CFN7">
        <v>0</v>
      </c>
      <c r="CFO7">
        <v>0</v>
      </c>
      <c r="CFP7">
        <v>0</v>
      </c>
      <c r="CFQ7">
        <v>0</v>
      </c>
      <c r="CFR7">
        <v>0</v>
      </c>
      <c r="CFS7">
        <v>0</v>
      </c>
      <c r="CFT7">
        <v>0</v>
      </c>
      <c r="CFU7">
        <v>1.9370460048426151E-2</v>
      </c>
      <c r="CFV7">
        <v>0</v>
      </c>
      <c r="CFW7">
        <v>0</v>
      </c>
      <c r="CFX7">
        <v>0</v>
      </c>
      <c r="CFY7">
        <v>0</v>
      </c>
      <c r="CFZ7">
        <v>0</v>
      </c>
      <c r="CGA7">
        <v>0</v>
      </c>
      <c r="CGB7">
        <v>0</v>
      </c>
      <c r="CGC7">
        <v>0</v>
      </c>
      <c r="CGD7">
        <v>0</v>
      </c>
      <c r="CGE7">
        <v>0</v>
      </c>
      <c r="CGF7">
        <v>0</v>
      </c>
      <c r="CGG7">
        <v>0</v>
      </c>
      <c r="CGH7">
        <v>0</v>
      </c>
      <c r="CGI7">
        <v>0</v>
      </c>
      <c r="CGJ7">
        <v>0</v>
      </c>
      <c r="CGK7">
        <v>0</v>
      </c>
      <c r="CGL7">
        <v>0</v>
      </c>
      <c r="CGM7">
        <v>0</v>
      </c>
      <c r="CGN7">
        <v>0</v>
      </c>
      <c r="CGO7">
        <v>0</v>
      </c>
      <c r="CGP7">
        <v>0</v>
      </c>
      <c r="CGQ7">
        <v>0</v>
      </c>
      <c r="CGR7">
        <v>0</v>
      </c>
      <c r="CGS7">
        <v>0</v>
      </c>
      <c r="CGT7">
        <v>0</v>
      </c>
      <c r="CGU7">
        <v>4.8426150121065378E-3</v>
      </c>
      <c r="CGV7">
        <v>0</v>
      </c>
      <c r="CGW7">
        <v>0</v>
      </c>
      <c r="CGX7">
        <v>0</v>
      </c>
      <c r="CGY7">
        <v>0</v>
      </c>
      <c r="CGZ7">
        <v>0</v>
      </c>
      <c r="CHA7">
        <v>0</v>
      </c>
      <c r="CHB7">
        <v>0</v>
      </c>
      <c r="CHC7">
        <v>0</v>
      </c>
      <c r="CHD7">
        <v>0</v>
      </c>
      <c r="CHE7">
        <v>0</v>
      </c>
      <c r="CHF7">
        <v>0</v>
      </c>
      <c r="CHG7">
        <v>0</v>
      </c>
      <c r="CHH7">
        <v>0</v>
      </c>
      <c r="CHI7">
        <v>0</v>
      </c>
      <c r="CHJ7">
        <v>0</v>
      </c>
      <c r="CHK7">
        <v>0</v>
      </c>
      <c r="CHL7">
        <v>0</v>
      </c>
      <c r="CHM7">
        <v>0</v>
      </c>
      <c r="CHN7">
        <v>0</v>
      </c>
      <c r="CHO7">
        <v>0</v>
      </c>
      <c r="CHP7">
        <v>0</v>
      </c>
      <c r="CHQ7">
        <v>1.2106537530266344E-2</v>
      </c>
      <c r="CHR7">
        <v>0</v>
      </c>
      <c r="CHS7">
        <v>0</v>
      </c>
      <c r="CHT7">
        <v>0</v>
      </c>
      <c r="CHU7">
        <v>0</v>
      </c>
      <c r="CHV7">
        <v>0</v>
      </c>
      <c r="CHW7">
        <v>0</v>
      </c>
      <c r="CHX7">
        <v>0</v>
      </c>
      <c r="CHY7">
        <v>0</v>
      </c>
      <c r="CHZ7">
        <v>0</v>
      </c>
      <c r="CIA7">
        <v>2.4213075060532689E-3</v>
      </c>
      <c r="CIB7">
        <v>4.8426150121065378E-3</v>
      </c>
      <c r="CIC7">
        <v>0</v>
      </c>
      <c r="CID7">
        <v>0</v>
      </c>
      <c r="CIE7">
        <v>0</v>
      </c>
      <c r="CIF7">
        <v>0</v>
      </c>
      <c r="CIG7">
        <v>0</v>
      </c>
      <c r="CIH7">
        <v>0</v>
      </c>
      <c r="CII7">
        <v>0</v>
      </c>
      <c r="CIJ7">
        <v>0</v>
      </c>
      <c r="CIK7">
        <v>0</v>
      </c>
      <c r="CIL7">
        <v>0</v>
      </c>
      <c r="CIM7">
        <v>0</v>
      </c>
      <c r="CIN7">
        <v>0</v>
      </c>
      <c r="CIO7">
        <v>0</v>
      </c>
      <c r="CIP7">
        <v>0</v>
      </c>
      <c r="CIQ7">
        <v>0</v>
      </c>
      <c r="CIR7">
        <v>0</v>
      </c>
      <c r="CIS7">
        <v>0</v>
      </c>
      <c r="CIT7">
        <v>0</v>
      </c>
      <c r="CIU7">
        <v>0</v>
      </c>
      <c r="CIV7">
        <v>0</v>
      </c>
      <c r="CIW7">
        <v>0</v>
      </c>
      <c r="CIX7">
        <v>0</v>
      </c>
      <c r="CIY7">
        <v>0</v>
      </c>
      <c r="CIZ7">
        <v>0</v>
      </c>
      <c r="CJA7">
        <v>0</v>
      </c>
      <c r="CJB7">
        <v>0</v>
      </c>
      <c r="CJC7">
        <v>0</v>
      </c>
      <c r="CJD7">
        <v>0</v>
      </c>
      <c r="CJE7">
        <v>0</v>
      </c>
      <c r="CJF7">
        <v>0</v>
      </c>
      <c r="CJG7">
        <v>0</v>
      </c>
      <c r="CJH7">
        <v>0</v>
      </c>
      <c r="CJI7">
        <v>0</v>
      </c>
      <c r="CJJ7">
        <v>0</v>
      </c>
      <c r="CJK7">
        <v>0</v>
      </c>
      <c r="CJL7">
        <v>0</v>
      </c>
      <c r="CJM7">
        <v>0</v>
      </c>
      <c r="CJN7">
        <v>0</v>
      </c>
      <c r="CJO7">
        <v>0</v>
      </c>
      <c r="CJP7">
        <v>0</v>
      </c>
      <c r="CJQ7">
        <v>0</v>
      </c>
      <c r="CJR7">
        <v>0</v>
      </c>
      <c r="CJS7">
        <v>0</v>
      </c>
      <c r="CJT7">
        <v>0</v>
      </c>
      <c r="CJU7">
        <v>0</v>
      </c>
      <c r="CJV7">
        <v>0</v>
      </c>
      <c r="CJW7">
        <v>0</v>
      </c>
      <c r="CJX7">
        <v>0</v>
      </c>
      <c r="CJY7">
        <v>0</v>
      </c>
      <c r="CJZ7">
        <v>0</v>
      </c>
      <c r="CKA7">
        <v>0</v>
      </c>
      <c r="CKB7">
        <v>0</v>
      </c>
      <c r="CKC7">
        <v>0</v>
      </c>
      <c r="CKD7">
        <v>0</v>
      </c>
      <c r="CKE7">
        <v>0</v>
      </c>
      <c r="CKF7">
        <v>0</v>
      </c>
      <c r="CKG7">
        <v>0</v>
      </c>
      <c r="CKH7">
        <v>0</v>
      </c>
      <c r="CKI7">
        <v>0</v>
      </c>
      <c r="CKJ7">
        <v>0</v>
      </c>
      <c r="CKK7">
        <v>0</v>
      </c>
      <c r="CKL7">
        <v>0</v>
      </c>
      <c r="CKM7">
        <v>0</v>
      </c>
      <c r="CKN7">
        <v>0</v>
      </c>
      <c r="CKO7">
        <v>0</v>
      </c>
      <c r="CKP7">
        <v>0</v>
      </c>
      <c r="CKQ7">
        <v>0</v>
      </c>
      <c r="CKR7">
        <v>0</v>
      </c>
      <c r="CKS7">
        <v>0</v>
      </c>
      <c r="CKT7">
        <v>0</v>
      </c>
      <c r="CKU7">
        <v>0</v>
      </c>
      <c r="CKV7">
        <v>0</v>
      </c>
      <c r="CKW7">
        <v>0</v>
      </c>
      <c r="CKX7">
        <v>0</v>
      </c>
      <c r="CKY7">
        <v>0</v>
      </c>
      <c r="CKZ7">
        <v>0</v>
      </c>
      <c r="CLA7">
        <v>0</v>
      </c>
      <c r="CLB7">
        <v>0</v>
      </c>
      <c r="CLC7">
        <v>1</v>
      </c>
    </row>
    <row r="8" spans="1:2490" ht="20.25" customHeight="1">
      <c r="A8" s="68" t="s">
        <v>1452</v>
      </c>
      <c r="B8" s="83" t="s">
        <v>1422</v>
      </c>
      <c r="C8" s="84" t="s">
        <v>1453</v>
      </c>
      <c r="D8">
        <v>6675900</v>
      </c>
      <c r="E8">
        <v>1462470</v>
      </c>
      <c r="F8" s="83" t="s">
        <v>1454</v>
      </c>
      <c r="G8" s="83"/>
      <c r="H8" s="83" t="s">
        <v>1455</v>
      </c>
      <c r="I8" s="83" t="s">
        <v>1424</v>
      </c>
      <c r="J8" t="s">
        <v>1425</v>
      </c>
      <c r="K8">
        <v>1</v>
      </c>
      <c r="L8" s="85" t="s">
        <v>1426</v>
      </c>
      <c r="N8" t="s">
        <v>1427</v>
      </c>
      <c r="O8" t="s">
        <v>1428</v>
      </c>
      <c r="P8" t="s">
        <v>16</v>
      </c>
      <c r="Q8" t="s">
        <v>1429</v>
      </c>
      <c r="R8" t="s">
        <v>1430</v>
      </c>
      <c r="S8" t="s">
        <v>1430</v>
      </c>
      <c r="T8" t="s">
        <v>1430</v>
      </c>
      <c r="U8" t="s">
        <v>1431</v>
      </c>
      <c r="V8" t="s">
        <v>1432</v>
      </c>
      <c r="Z8" t="s">
        <v>1433</v>
      </c>
      <c r="AA8" s="58" t="s">
        <v>1456</v>
      </c>
      <c r="AB8" t="s">
        <v>1435</v>
      </c>
      <c r="AC8">
        <v>4</v>
      </c>
      <c r="AD8">
        <v>4</v>
      </c>
      <c r="AE8" t="s">
        <v>1457</v>
      </c>
      <c r="AF8" t="s">
        <v>1453</v>
      </c>
      <c r="AG8" t="s">
        <v>1437</v>
      </c>
      <c r="AH8">
        <v>667590</v>
      </c>
      <c r="AI8">
        <v>146247</v>
      </c>
      <c r="AJ8">
        <v>2010</v>
      </c>
      <c r="AK8">
        <v>10</v>
      </c>
      <c r="AL8">
        <v>2</v>
      </c>
      <c r="AM8" s="86">
        <v>1</v>
      </c>
      <c r="AO8">
        <v>6.91</v>
      </c>
      <c r="AP8">
        <v>6.5</v>
      </c>
      <c r="AQ8">
        <v>8.4000000000000005E-2</v>
      </c>
      <c r="AR8">
        <v>0.193</v>
      </c>
      <c r="AS8">
        <v>0.307</v>
      </c>
      <c r="AT8">
        <v>0.153</v>
      </c>
      <c r="AU8">
        <v>0.104</v>
      </c>
      <c r="AV8">
        <v>1.7999999999999999E-2</v>
      </c>
      <c r="AW8">
        <v>460</v>
      </c>
      <c r="AX8">
        <v>79</v>
      </c>
      <c r="AY8">
        <v>200</v>
      </c>
      <c r="AZ8">
        <v>0.26800000000000002</v>
      </c>
      <c r="BA8">
        <v>6.7000000000000004E-2</v>
      </c>
      <c r="BB8">
        <v>0.23</v>
      </c>
      <c r="BC8">
        <v>3</v>
      </c>
      <c r="BD8">
        <v>3</v>
      </c>
      <c r="BE8">
        <v>17</v>
      </c>
      <c r="BF8">
        <v>545</v>
      </c>
      <c r="BG8">
        <v>8.6</v>
      </c>
      <c r="BH8">
        <v>235</v>
      </c>
      <c r="BI8">
        <v>3.53</v>
      </c>
      <c r="BJ8">
        <v>4</v>
      </c>
      <c r="BK8">
        <v>170</v>
      </c>
      <c r="BL8">
        <v>0.20499999999999999</v>
      </c>
      <c r="BM8">
        <v>12</v>
      </c>
      <c r="BN8">
        <v>0.17</v>
      </c>
      <c r="BO8">
        <v>0.35</v>
      </c>
      <c r="BP8">
        <v>0.255</v>
      </c>
      <c r="BQ8">
        <v>0.19</v>
      </c>
      <c r="BR8">
        <v>0.27</v>
      </c>
      <c r="BT8" s="86">
        <v>4</v>
      </c>
      <c r="BV8" s="5" t="s">
        <v>1438</v>
      </c>
      <c r="BW8" s="5" t="s">
        <v>1438</v>
      </c>
      <c r="BX8">
        <v>409</v>
      </c>
      <c r="BY8" s="86">
        <v>20</v>
      </c>
      <c r="BZ8" s="86">
        <v>2.59</v>
      </c>
      <c r="CA8">
        <v>19</v>
      </c>
      <c r="CB8">
        <v>27.2</v>
      </c>
      <c r="CC8">
        <v>3.4</v>
      </c>
      <c r="CD8">
        <v>7.3247507891093484</v>
      </c>
      <c r="CE8">
        <v>49.388753056234719</v>
      </c>
      <c r="CF8">
        <v>3.1784841075794623</v>
      </c>
      <c r="CG8">
        <v>1.2077294685990339</v>
      </c>
      <c r="CH8">
        <v>0.24154589371980675</v>
      </c>
      <c r="CI8">
        <v>0</v>
      </c>
      <c r="CJ8">
        <v>0</v>
      </c>
      <c r="CK8">
        <v>0</v>
      </c>
      <c r="CL8">
        <v>0</v>
      </c>
      <c r="CM8">
        <v>0</v>
      </c>
      <c r="CN8">
        <v>0</v>
      </c>
      <c r="CO8">
        <v>0</v>
      </c>
      <c r="CP8">
        <v>0</v>
      </c>
      <c r="CQ8">
        <v>0</v>
      </c>
      <c r="CR8">
        <v>0</v>
      </c>
      <c r="CS8">
        <v>0</v>
      </c>
      <c r="CT8">
        <v>0</v>
      </c>
      <c r="CU8">
        <v>0</v>
      </c>
      <c r="CV8">
        <v>0</v>
      </c>
      <c r="CW8" s="87">
        <v>1.4669926650366749</v>
      </c>
      <c r="DW8" s="86">
        <v>4</v>
      </c>
      <c r="DX8" s="86">
        <v>170</v>
      </c>
      <c r="DY8" s="86">
        <v>0.20499999999999999</v>
      </c>
      <c r="DZ8" s="86">
        <v>12</v>
      </c>
      <c r="EA8" s="86">
        <v>0.17</v>
      </c>
      <c r="EB8" s="86">
        <v>0.35</v>
      </c>
      <c r="EC8" s="86">
        <v>0.255</v>
      </c>
      <c r="ED8" s="86">
        <v>0.19</v>
      </c>
      <c r="EE8" s="86">
        <v>0.27</v>
      </c>
      <c r="EG8" s="86">
        <f t="shared" si="0"/>
        <v>4</v>
      </c>
      <c r="EH8" s="86">
        <f t="shared" si="1"/>
        <v>3</v>
      </c>
      <c r="EI8">
        <v>3</v>
      </c>
      <c r="EJ8" s="29">
        <v>4</v>
      </c>
      <c r="EK8">
        <v>3</v>
      </c>
      <c r="EL8" s="29">
        <v>4</v>
      </c>
      <c r="EM8">
        <v>1</v>
      </c>
      <c r="EN8">
        <v>1</v>
      </c>
      <c r="EP8">
        <v>1</v>
      </c>
      <c r="ES8" s="5" t="s">
        <v>1458</v>
      </c>
      <c r="EV8" s="92"/>
      <c r="EW8" s="82"/>
      <c r="EX8" s="82"/>
      <c r="EY8" s="78"/>
      <c r="JL8">
        <v>4</v>
      </c>
      <c r="JM8" s="88">
        <v>3</v>
      </c>
      <c r="JN8" s="5" t="s">
        <v>1458</v>
      </c>
      <c r="BHI8">
        <v>8</v>
      </c>
      <c r="BHJ8">
        <v>8</v>
      </c>
      <c r="BHK8" s="68" t="s">
        <v>1452</v>
      </c>
      <c r="BHL8" t="s">
        <v>1452</v>
      </c>
      <c r="BHM8">
        <v>0</v>
      </c>
      <c r="BHN8">
        <v>0</v>
      </c>
      <c r="BHO8">
        <v>0</v>
      </c>
      <c r="BHP8">
        <v>0</v>
      </c>
      <c r="BHQ8">
        <v>0</v>
      </c>
      <c r="BHR8">
        <v>0</v>
      </c>
      <c r="BHS8">
        <v>0</v>
      </c>
      <c r="BHT8">
        <v>0</v>
      </c>
      <c r="BHU8">
        <v>0</v>
      </c>
      <c r="BHV8">
        <v>0</v>
      </c>
      <c r="BHW8">
        <v>0</v>
      </c>
      <c r="BHX8">
        <v>9.7799511002444987E-3</v>
      </c>
      <c r="BHY8">
        <v>0</v>
      </c>
      <c r="BHZ8">
        <v>0</v>
      </c>
      <c r="BIA8">
        <v>0</v>
      </c>
      <c r="BIB8">
        <v>0</v>
      </c>
      <c r="BIC8">
        <v>0</v>
      </c>
      <c r="BID8">
        <v>0</v>
      </c>
      <c r="BIE8">
        <v>0</v>
      </c>
      <c r="BIF8">
        <v>0</v>
      </c>
      <c r="BIG8">
        <v>0.49388753056234719</v>
      </c>
      <c r="BIH8">
        <v>0</v>
      </c>
      <c r="BII8">
        <v>0</v>
      </c>
      <c r="BIJ8">
        <v>0</v>
      </c>
      <c r="BIK8">
        <v>0</v>
      </c>
      <c r="BIL8">
        <v>0</v>
      </c>
      <c r="BIM8">
        <v>0</v>
      </c>
      <c r="BIN8">
        <v>0</v>
      </c>
      <c r="BIO8">
        <v>0</v>
      </c>
      <c r="BIP8">
        <v>0</v>
      </c>
      <c r="BIQ8">
        <v>0</v>
      </c>
      <c r="BIR8">
        <v>0</v>
      </c>
      <c r="BIS8">
        <v>0</v>
      </c>
      <c r="BIT8">
        <v>0</v>
      </c>
      <c r="BIU8">
        <v>0</v>
      </c>
      <c r="BIV8">
        <v>0</v>
      </c>
      <c r="BIW8">
        <v>0</v>
      </c>
      <c r="BIX8">
        <v>0</v>
      </c>
      <c r="BIY8">
        <v>0</v>
      </c>
      <c r="BIZ8">
        <v>9.7799511002444987E-3</v>
      </c>
      <c r="BJA8">
        <v>0</v>
      </c>
      <c r="BJB8">
        <v>0</v>
      </c>
      <c r="BJC8">
        <v>0</v>
      </c>
      <c r="BJD8">
        <v>0</v>
      </c>
      <c r="BJE8">
        <v>0</v>
      </c>
      <c r="BJF8">
        <v>0</v>
      </c>
      <c r="BJG8">
        <v>0</v>
      </c>
      <c r="BJH8">
        <v>0</v>
      </c>
      <c r="BJI8">
        <v>0</v>
      </c>
      <c r="BJJ8">
        <v>0</v>
      </c>
      <c r="BJK8">
        <v>0</v>
      </c>
      <c r="BJL8">
        <v>0</v>
      </c>
      <c r="BJM8">
        <v>0</v>
      </c>
      <c r="BJN8">
        <v>0</v>
      </c>
      <c r="BJO8">
        <v>0</v>
      </c>
      <c r="BJP8">
        <v>0</v>
      </c>
      <c r="BJQ8">
        <v>0</v>
      </c>
      <c r="BJR8">
        <v>0</v>
      </c>
      <c r="BJS8">
        <v>0</v>
      </c>
      <c r="BJT8">
        <v>0</v>
      </c>
      <c r="BJU8">
        <v>0</v>
      </c>
      <c r="BJV8">
        <v>0</v>
      </c>
      <c r="BJW8">
        <v>0</v>
      </c>
      <c r="BJX8">
        <v>0</v>
      </c>
      <c r="BJY8">
        <v>0</v>
      </c>
      <c r="BJZ8">
        <v>0</v>
      </c>
      <c r="BKA8">
        <v>0</v>
      </c>
      <c r="BKB8">
        <v>0</v>
      </c>
      <c r="BKC8">
        <v>0</v>
      </c>
      <c r="BKD8">
        <v>0</v>
      </c>
      <c r="BKE8">
        <v>0</v>
      </c>
      <c r="BKF8">
        <v>0</v>
      </c>
      <c r="BKG8">
        <v>0</v>
      </c>
      <c r="BKH8">
        <v>0</v>
      </c>
      <c r="BKI8">
        <v>0</v>
      </c>
      <c r="BKJ8">
        <v>0</v>
      </c>
      <c r="BKK8">
        <v>0</v>
      </c>
      <c r="BKL8">
        <v>3.1784841075794622E-2</v>
      </c>
      <c r="BKM8">
        <v>0</v>
      </c>
      <c r="BKN8">
        <v>0</v>
      </c>
      <c r="BKO8">
        <v>0</v>
      </c>
      <c r="BKP8">
        <v>0</v>
      </c>
      <c r="BKQ8">
        <v>0</v>
      </c>
      <c r="BKR8">
        <v>0</v>
      </c>
      <c r="BKS8">
        <v>0</v>
      </c>
      <c r="BKT8">
        <v>0</v>
      </c>
      <c r="BKU8">
        <v>0</v>
      </c>
      <c r="BKV8">
        <v>0</v>
      </c>
      <c r="BKW8">
        <v>0</v>
      </c>
      <c r="BKX8">
        <v>0</v>
      </c>
      <c r="BKY8">
        <v>0</v>
      </c>
      <c r="BKZ8">
        <v>0</v>
      </c>
      <c r="BLA8">
        <v>0</v>
      </c>
      <c r="BLB8">
        <v>0</v>
      </c>
      <c r="BLC8">
        <v>0</v>
      </c>
      <c r="BLD8">
        <v>0</v>
      </c>
      <c r="BLE8">
        <v>0</v>
      </c>
      <c r="BLF8">
        <v>0</v>
      </c>
      <c r="BLG8">
        <v>0</v>
      </c>
      <c r="BLH8">
        <v>0</v>
      </c>
      <c r="BLI8">
        <v>0</v>
      </c>
      <c r="BLJ8">
        <v>0</v>
      </c>
      <c r="BLK8">
        <v>0</v>
      </c>
      <c r="BLL8">
        <v>0</v>
      </c>
      <c r="BLM8">
        <v>0</v>
      </c>
      <c r="BLN8">
        <v>0</v>
      </c>
      <c r="BLO8">
        <v>0</v>
      </c>
      <c r="BLP8">
        <v>0</v>
      </c>
      <c r="BLQ8">
        <v>0</v>
      </c>
      <c r="BLR8">
        <v>0</v>
      </c>
      <c r="BLS8">
        <v>0</v>
      </c>
      <c r="BLT8">
        <v>0</v>
      </c>
      <c r="BLU8">
        <v>0</v>
      </c>
      <c r="BLV8">
        <v>0</v>
      </c>
      <c r="BLW8">
        <v>0</v>
      </c>
      <c r="BLX8">
        <v>0</v>
      </c>
      <c r="BLY8">
        <v>0</v>
      </c>
      <c r="BLZ8">
        <v>0</v>
      </c>
      <c r="BMA8">
        <v>0</v>
      </c>
      <c r="BMB8">
        <v>0</v>
      </c>
      <c r="BMC8">
        <v>0</v>
      </c>
      <c r="BMD8">
        <v>2.4449877750611247E-3</v>
      </c>
      <c r="BME8">
        <v>0</v>
      </c>
      <c r="BMF8">
        <v>0</v>
      </c>
      <c r="BMG8">
        <v>0</v>
      </c>
      <c r="BMH8">
        <v>0</v>
      </c>
      <c r="BMI8">
        <v>0</v>
      </c>
      <c r="BMJ8">
        <v>0</v>
      </c>
      <c r="BMK8">
        <v>0</v>
      </c>
      <c r="BML8">
        <v>0</v>
      </c>
      <c r="BMM8">
        <v>0</v>
      </c>
      <c r="BMN8">
        <v>0</v>
      </c>
      <c r="BMO8">
        <v>0</v>
      </c>
      <c r="BMP8">
        <v>0</v>
      </c>
      <c r="BMQ8">
        <v>0</v>
      </c>
      <c r="BMR8">
        <v>0</v>
      </c>
      <c r="BMS8">
        <v>0</v>
      </c>
      <c r="BMT8">
        <v>0</v>
      </c>
      <c r="BMU8">
        <v>0</v>
      </c>
      <c r="BMV8">
        <v>0</v>
      </c>
      <c r="BMW8">
        <v>0</v>
      </c>
      <c r="BMX8">
        <v>0</v>
      </c>
      <c r="BMY8">
        <v>0</v>
      </c>
      <c r="BMZ8">
        <v>0</v>
      </c>
      <c r="BNA8">
        <v>0</v>
      </c>
      <c r="BNB8">
        <v>0</v>
      </c>
      <c r="BNC8">
        <v>0</v>
      </c>
      <c r="BND8">
        <v>0</v>
      </c>
      <c r="BNE8">
        <v>0</v>
      </c>
      <c r="BNF8">
        <v>0</v>
      </c>
      <c r="BNG8">
        <v>0</v>
      </c>
      <c r="BNH8">
        <v>0</v>
      </c>
      <c r="BNI8">
        <v>0</v>
      </c>
      <c r="BNJ8">
        <v>0</v>
      </c>
      <c r="BNK8">
        <v>0</v>
      </c>
      <c r="BNL8">
        <v>0</v>
      </c>
      <c r="BNM8">
        <v>0</v>
      </c>
      <c r="BNN8">
        <v>0</v>
      </c>
      <c r="BNO8">
        <v>0</v>
      </c>
      <c r="BNP8">
        <v>0</v>
      </c>
      <c r="BNQ8">
        <v>0</v>
      </c>
      <c r="BNR8">
        <v>2.4449877750611247E-3</v>
      </c>
      <c r="BNS8">
        <v>0</v>
      </c>
      <c r="BNT8">
        <v>0</v>
      </c>
      <c r="BNU8">
        <v>0</v>
      </c>
      <c r="BNV8">
        <v>0</v>
      </c>
      <c r="BNW8">
        <v>0</v>
      </c>
      <c r="BNX8">
        <v>0</v>
      </c>
      <c r="BNY8">
        <v>0</v>
      </c>
      <c r="BNZ8">
        <v>0</v>
      </c>
      <c r="BOA8">
        <v>0</v>
      </c>
      <c r="BOB8">
        <v>0</v>
      </c>
      <c r="BOC8">
        <v>0</v>
      </c>
      <c r="BOD8">
        <v>0</v>
      </c>
      <c r="BOE8">
        <v>4.8899755501222494E-3</v>
      </c>
      <c r="BOF8">
        <v>0</v>
      </c>
      <c r="BOG8">
        <v>0</v>
      </c>
      <c r="BOH8">
        <v>0</v>
      </c>
      <c r="BOI8">
        <v>0</v>
      </c>
      <c r="BOJ8">
        <v>0</v>
      </c>
      <c r="BOK8">
        <v>0</v>
      </c>
      <c r="BOL8">
        <v>0</v>
      </c>
      <c r="BOM8">
        <v>0</v>
      </c>
      <c r="BON8">
        <v>0</v>
      </c>
      <c r="BOO8">
        <v>0</v>
      </c>
      <c r="BOP8">
        <v>0</v>
      </c>
      <c r="BOQ8">
        <v>0</v>
      </c>
      <c r="BOR8">
        <v>0</v>
      </c>
      <c r="BOS8">
        <v>0</v>
      </c>
      <c r="BOT8">
        <v>0</v>
      </c>
      <c r="BOU8">
        <v>0</v>
      </c>
      <c r="BOV8">
        <v>0</v>
      </c>
      <c r="BOW8">
        <v>0</v>
      </c>
      <c r="BOX8">
        <v>0</v>
      </c>
      <c r="BOY8">
        <v>0</v>
      </c>
      <c r="BOZ8">
        <v>0</v>
      </c>
      <c r="BPA8">
        <v>0</v>
      </c>
      <c r="BPB8">
        <v>0</v>
      </c>
      <c r="BPC8">
        <v>0</v>
      </c>
      <c r="BPD8">
        <v>0</v>
      </c>
      <c r="BPE8">
        <v>0</v>
      </c>
      <c r="BPF8">
        <v>0</v>
      </c>
      <c r="BPG8">
        <v>0</v>
      </c>
      <c r="BPH8">
        <v>0</v>
      </c>
      <c r="BPI8">
        <v>0</v>
      </c>
      <c r="BPJ8">
        <v>7.3349633251833741E-3</v>
      </c>
      <c r="BPK8">
        <v>0</v>
      </c>
      <c r="BPL8">
        <v>0</v>
      </c>
      <c r="BPM8">
        <v>0</v>
      </c>
      <c r="BPN8">
        <v>0</v>
      </c>
      <c r="BPO8">
        <v>0</v>
      </c>
      <c r="BPP8">
        <v>0</v>
      </c>
      <c r="BPQ8">
        <v>0</v>
      </c>
      <c r="BPR8">
        <v>0</v>
      </c>
      <c r="BPS8">
        <v>0</v>
      </c>
      <c r="BPT8">
        <v>0</v>
      </c>
      <c r="BPU8">
        <v>0</v>
      </c>
      <c r="BPV8">
        <v>0</v>
      </c>
      <c r="BPW8">
        <v>0</v>
      </c>
      <c r="BPX8">
        <v>0</v>
      </c>
      <c r="BPY8">
        <v>0</v>
      </c>
      <c r="BPZ8">
        <v>0</v>
      </c>
      <c r="BQA8">
        <v>0</v>
      </c>
      <c r="BQB8">
        <v>0</v>
      </c>
      <c r="BQC8">
        <v>0</v>
      </c>
      <c r="BQD8">
        <v>0</v>
      </c>
      <c r="BQE8">
        <v>0</v>
      </c>
      <c r="BQF8">
        <v>0</v>
      </c>
      <c r="BQG8">
        <v>0</v>
      </c>
      <c r="BQH8">
        <v>0</v>
      </c>
      <c r="BQI8">
        <v>0</v>
      </c>
      <c r="BQJ8">
        <v>0</v>
      </c>
      <c r="BQK8">
        <v>0</v>
      </c>
      <c r="BQL8">
        <v>0</v>
      </c>
      <c r="BQM8">
        <v>0</v>
      </c>
      <c r="BQN8">
        <v>4.8899755501222494E-3</v>
      </c>
      <c r="BQO8">
        <v>0</v>
      </c>
      <c r="BQP8">
        <v>0</v>
      </c>
      <c r="BQQ8">
        <v>0</v>
      </c>
      <c r="BQR8">
        <v>0</v>
      </c>
      <c r="BQS8">
        <v>0</v>
      </c>
      <c r="BQT8">
        <v>0</v>
      </c>
      <c r="BQU8">
        <v>0</v>
      </c>
      <c r="BQV8">
        <v>0</v>
      </c>
      <c r="BQW8">
        <v>0</v>
      </c>
      <c r="BQX8">
        <v>0</v>
      </c>
      <c r="BQY8">
        <v>0</v>
      </c>
      <c r="BQZ8">
        <v>0</v>
      </c>
      <c r="BRA8">
        <v>0</v>
      </c>
      <c r="BRB8">
        <v>1.4669926650366748E-2</v>
      </c>
      <c r="BRC8">
        <v>0</v>
      </c>
      <c r="BRD8">
        <v>0</v>
      </c>
      <c r="BRE8">
        <v>0</v>
      </c>
      <c r="BRF8">
        <v>0</v>
      </c>
      <c r="BRG8">
        <v>0</v>
      </c>
      <c r="BRH8">
        <v>0</v>
      </c>
      <c r="BRI8">
        <v>0</v>
      </c>
      <c r="BRJ8">
        <v>0</v>
      </c>
      <c r="BRK8">
        <v>0</v>
      </c>
      <c r="BRL8">
        <v>0</v>
      </c>
      <c r="BRM8">
        <v>0</v>
      </c>
      <c r="BRN8">
        <v>0</v>
      </c>
      <c r="BRO8">
        <v>0</v>
      </c>
      <c r="BRP8">
        <v>0</v>
      </c>
      <c r="BRQ8">
        <v>0</v>
      </c>
      <c r="BRR8">
        <v>5.8679706601466992E-2</v>
      </c>
      <c r="BRS8">
        <v>0</v>
      </c>
      <c r="BRT8">
        <v>0</v>
      </c>
      <c r="BRU8">
        <v>0</v>
      </c>
      <c r="BRV8">
        <v>0</v>
      </c>
      <c r="BRW8">
        <v>0</v>
      </c>
      <c r="BRX8">
        <v>0</v>
      </c>
      <c r="BRY8">
        <v>0</v>
      </c>
      <c r="BRZ8">
        <v>0</v>
      </c>
      <c r="BSA8">
        <v>0</v>
      </c>
      <c r="BSB8">
        <v>0</v>
      </c>
      <c r="BSC8">
        <v>0</v>
      </c>
      <c r="BSD8">
        <v>0</v>
      </c>
      <c r="BSE8">
        <v>0</v>
      </c>
      <c r="BSF8">
        <v>0</v>
      </c>
      <c r="BSG8">
        <v>0</v>
      </c>
      <c r="BSH8">
        <v>0</v>
      </c>
      <c r="BSI8">
        <v>0.25916870415647919</v>
      </c>
      <c r="BSJ8">
        <v>0</v>
      </c>
      <c r="BSK8">
        <v>0</v>
      </c>
      <c r="BSL8">
        <v>0</v>
      </c>
      <c r="BSM8">
        <v>0</v>
      </c>
      <c r="BSN8">
        <v>0</v>
      </c>
      <c r="BSO8">
        <v>0</v>
      </c>
      <c r="BSP8">
        <v>0</v>
      </c>
      <c r="BSQ8">
        <v>0</v>
      </c>
      <c r="BSR8">
        <v>0</v>
      </c>
      <c r="BSS8">
        <v>0</v>
      </c>
      <c r="BST8">
        <v>0</v>
      </c>
      <c r="BSU8">
        <v>0</v>
      </c>
      <c r="BSV8">
        <v>0</v>
      </c>
      <c r="BSW8">
        <v>0</v>
      </c>
      <c r="BSX8">
        <v>0</v>
      </c>
      <c r="BSY8">
        <v>0</v>
      </c>
      <c r="BSZ8">
        <v>0</v>
      </c>
      <c r="BTA8">
        <v>7.3349633251833741E-3</v>
      </c>
      <c r="BTB8">
        <v>0</v>
      </c>
      <c r="BTC8">
        <v>0</v>
      </c>
      <c r="BTD8">
        <v>0</v>
      </c>
      <c r="BTE8">
        <v>0</v>
      </c>
      <c r="BTF8">
        <v>0</v>
      </c>
      <c r="BTG8">
        <v>0</v>
      </c>
      <c r="BTH8">
        <v>0</v>
      </c>
      <c r="BTI8">
        <v>0</v>
      </c>
      <c r="BTJ8">
        <v>0</v>
      </c>
      <c r="BTK8">
        <v>0</v>
      </c>
      <c r="BTL8">
        <v>0</v>
      </c>
      <c r="BTM8">
        <v>0</v>
      </c>
      <c r="BTN8">
        <v>0</v>
      </c>
      <c r="BTO8">
        <v>0</v>
      </c>
      <c r="BTP8">
        <v>0</v>
      </c>
      <c r="BTQ8">
        <v>0</v>
      </c>
      <c r="BTR8">
        <v>0</v>
      </c>
      <c r="BTS8">
        <v>0</v>
      </c>
      <c r="BTT8">
        <v>0</v>
      </c>
      <c r="BTU8">
        <v>0</v>
      </c>
      <c r="BTV8">
        <v>0</v>
      </c>
      <c r="BTW8">
        <v>0</v>
      </c>
      <c r="BTX8">
        <v>0</v>
      </c>
      <c r="BTY8">
        <v>0</v>
      </c>
      <c r="BTZ8">
        <v>0</v>
      </c>
      <c r="BUA8">
        <v>0</v>
      </c>
      <c r="BUB8">
        <v>0</v>
      </c>
      <c r="BUC8">
        <v>4.4009779951100246E-2</v>
      </c>
      <c r="BUD8">
        <v>0</v>
      </c>
      <c r="BUE8">
        <v>0</v>
      </c>
      <c r="BUF8">
        <v>0</v>
      </c>
      <c r="BUG8">
        <v>0</v>
      </c>
      <c r="BUH8">
        <v>0</v>
      </c>
      <c r="BUI8">
        <v>0</v>
      </c>
      <c r="BUJ8">
        <v>0</v>
      </c>
      <c r="BUK8">
        <v>0</v>
      </c>
      <c r="BUL8">
        <v>0</v>
      </c>
      <c r="BUM8">
        <v>0</v>
      </c>
      <c r="BUN8">
        <v>0</v>
      </c>
      <c r="BUO8">
        <v>0</v>
      </c>
      <c r="BUP8">
        <v>0</v>
      </c>
      <c r="BUQ8">
        <v>4.8899755501222494E-3</v>
      </c>
      <c r="BUR8">
        <v>0</v>
      </c>
      <c r="BUS8">
        <v>0</v>
      </c>
      <c r="BUT8">
        <v>3.4229828850855744E-2</v>
      </c>
      <c r="BUU8">
        <v>0</v>
      </c>
      <c r="BUV8">
        <v>0</v>
      </c>
      <c r="BUW8">
        <v>0</v>
      </c>
      <c r="BUX8">
        <v>0</v>
      </c>
      <c r="BUY8">
        <v>0</v>
      </c>
      <c r="BUZ8">
        <v>0</v>
      </c>
      <c r="BVA8">
        <v>0</v>
      </c>
      <c r="BVB8">
        <v>0</v>
      </c>
      <c r="BVC8">
        <v>0</v>
      </c>
      <c r="BVD8">
        <v>0</v>
      </c>
      <c r="BVE8">
        <v>0</v>
      </c>
      <c r="BVF8">
        <v>0</v>
      </c>
      <c r="BVG8">
        <v>0</v>
      </c>
      <c r="BVH8">
        <v>0</v>
      </c>
      <c r="BVI8">
        <v>0</v>
      </c>
      <c r="BVJ8">
        <v>0</v>
      </c>
      <c r="BVK8">
        <v>0</v>
      </c>
      <c r="BVL8">
        <v>0</v>
      </c>
      <c r="BVM8">
        <v>0</v>
      </c>
      <c r="BVN8">
        <v>0</v>
      </c>
      <c r="BVO8">
        <v>0</v>
      </c>
      <c r="BVP8">
        <v>0</v>
      </c>
      <c r="BVQ8">
        <v>0</v>
      </c>
      <c r="BVR8">
        <v>0</v>
      </c>
      <c r="BVS8">
        <v>0</v>
      </c>
      <c r="BVT8">
        <v>0</v>
      </c>
      <c r="BVU8">
        <v>0</v>
      </c>
      <c r="BVV8">
        <v>0</v>
      </c>
      <c r="BVW8">
        <v>0</v>
      </c>
      <c r="BVX8">
        <v>0</v>
      </c>
      <c r="BVY8">
        <v>0</v>
      </c>
      <c r="BVZ8">
        <v>0</v>
      </c>
      <c r="BWA8">
        <v>0</v>
      </c>
      <c r="BWB8">
        <v>0</v>
      </c>
      <c r="BWC8">
        <v>0</v>
      </c>
      <c r="BWD8">
        <v>0</v>
      </c>
      <c r="BWE8">
        <v>0</v>
      </c>
      <c r="BWF8">
        <v>0</v>
      </c>
      <c r="BWG8">
        <v>0</v>
      </c>
      <c r="BWH8">
        <v>0</v>
      </c>
      <c r="BWI8">
        <v>0</v>
      </c>
      <c r="BWJ8">
        <v>0</v>
      </c>
      <c r="BWK8">
        <v>0</v>
      </c>
      <c r="BWL8">
        <v>0</v>
      </c>
      <c r="BWM8">
        <v>0</v>
      </c>
      <c r="BWN8">
        <v>0</v>
      </c>
      <c r="BWO8">
        <v>0</v>
      </c>
      <c r="BWP8">
        <v>0</v>
      </c>
      <c r="BWQ8">
        <v>0</v>
      </c>
      <c r="BWR8">
        <v>0</v>
      </c>
      <c r="BWS8">
        <v>0</v>
      </c>
      <c r="BWT8">
        <v>0</v>
      </c>
      <c r="BWU8">
        <v>0</v>
      </c>
      <c r="BWV8">
        <v>0</v>
      </c>
      <c r="BWW8">
        <v>0</v>
      </c>
      <c r="BWX8">
        <v>0</v>
      </c>
      <c r="BWY8">
        <v>0</v>
      </c>
      <c r="BWZ8">
        <v>0</v>
      </c>
      <c r="BXA8">
        <v>0</v>
      </c>
      <c r="BXB8">
        <v>0</v>
      </c>
      <c r="BXC8">
        <v>0</v>
      </c>
      <c r="BXD8">
        <v>0</v>
      </c>
      <c r="BXE8">
        <v>0</v>
      </c>
      <c r="BXF8">
        <v>0</v>
      </c>
      <c r="BXG8">
        <v>0</v>
      </c>
      <c r="BXH8">
        <v>0</v>
      </c>
      <c r="BXI8">
        <v>0</v>
      </c>
      <c r="BXJ8">
        <v>0</v>
      </c>
      <c r="BXK8">
        <v>0</v>
      </c>
      <c r="BXL8">
        <v>0</v>
      </c>
      <c r="BXM8">
        <v>0</v>
      </c>
      <c r="BXN8">
        <v>0</v>
      </c>
      <c r="BXO8">
        <v>0</v>
      </c>
      <c r="BXP8">
        <v>0</v>
      </c>
      <c r="BXQ8">
        <v>0</v>
      </c>
      <c r="BXR8">
        <v>0</v>
      </c>
      <c r="BXS8">
        <v>0</v>
      </c>
      <c r="BXT8">
        <v>0</v>
      </c>
      <c r="BXU8">
        <v>0</v>
      </c>
      <c r="BXV8">
        <v>0</v>
      </c>
      <c r="BXW8">
        <v>0</v>
      </c>
      <c r="BXX8">
        <v>0</v>
      </c>
      <c r="BXY8">
        <v>0</v>
      </c>
      <c r="BXZ8">
        <v>0</v>
      </c>
      <c r="BYA8">
        <v>0</v>
      </c>
      <c r="BYB8">
        <v>0</v>
      </c>
      <c r="BYC8">
        <v>0</v>
      </c>
      <c r="BYD8">
        <v>0</v>
      </c>
      <c r="BYE8">
        <v>0</v>
      </c>
      <c r="BYF8">
        <v>0</v>
      </c>
      <c r="BYG8">
        <v>0</v>
      </c>
      <c r="BYH8">
        <v>0</v>
      </c>
      <c r="BYI8">
        <v>0</v>
      </c>
      <c r="BYJ8">
        <v>0</v>
      </c>
      <c r="BYK8">
        <v>0</v>
      </c>
      <c r="BYL8">
        <v>0</v>
      </c>
      <c r="BYM8">
        <v>0</v>
      </c>
      <c r="BYN8">
        <v>0</v>
      </c>
      <c r="BYO8">
        <v>0</v>
      </c>
      <c r="BYP8">
        <v>0</v>
      </c>
      <c r="BYQ8">
        <v>0</v>
      </c>
      <c r="BYR8">
        <v>0</v>
      </c>
      <c r="BYS8">
        <v>0</v>
      </c>
      <c r="BYT8">
        <v>0</v>
      </c>
      <c r="BYU8">
        <v>0</v>
      </c>
      <c r="BYV8">
        <v>0</v>
      </c>
      <c r="BYW8">
        <v>0</v>
      </c>
      <c r="BYX8">
        <v>0</v>
      </c>
      <c r="BYY8">
        <v>0</v>
      </c>
      <c r="BYZ8">
        <v>0</v>
      </c>
      <c r="BZA8">
        <v>0</v>
      </c>
      <c r="BZB8">
        <v>0</v>
      </c>
      <c r="BZC8">
        <v>0</v>
      </c>
      <c r="BZD8">
        <v>0</v>
      </c>
      <c r="BZE8">
        <v>0</v>
      </c>
      <c r="BZF8">
        <v>0</v>
      </c>
      <c r="BZG8">
        <v>0</v>
      </c>
      <c r="BZH8">
        <v>0</v>
      </c>
      <c r="BZI8">
        <v>0</v>
      </c>
      <c r="BZJ8">
        <v>0</v>
      </c>
      <c r="BZK8">
        <v>0</v>
      </c>
      <c r="BZL8">
        <v>0</v>
      </c>
      <c r="BZM8">
        <v>0</v>
      </c>
      <c r="BZN8">
        <v>0</v>
      </c>
      <c r="BZO8">
        <v>0</v>
      </c>
      <c r="BZP8">
        <v>0</v>
      </c>
      <c r="BZQ8">
        <v>0</v>
      </c>
      <c r="BZR8">
        <v>0</v>
      </c>
      <c r="BZS8">
        <v>0</v>
      </c>
      <c r="BZT8">
        <v>0</v>
      </c>
      <c r="BZU8">
        <v>0</v>
      </c>
      <c r="BZV8">
        <v>0</v>
      </c>
      <c r="BZW8">
        <v>0</v>
      </c>
      <c r="BZX8">
        <v>0</v>
      </c>
      <c r="BZY8">
        <v>0</v>
      </c>
      <c r="BZZ8">
        <v>0</v>
      </c>
      <c r="CAA8">
        <v>0</v>
      </c>
      <c r="CAB8">
        <v>0</v>
      </c>
      <c r="CAC8">
        <v>0</v>
      </c>
      <c r="CAD8">
        <v>0</v>
      </c>
      <c r="CAE8">
        <v>0</v>
      </c>
      <c r="CAF8">
        <v>0</v>
      </c>
      <c r="CAG8">
        <v>0</v>
      </c>
      <c r="CAH8">
        <v>0</v>
      </c>
      <c r="CAI8">
        <v>0</v>
      </c>
      <c r="CAJ8">
        <v>0</v>
      </c>
      <c r="CAK8">
        <v>0</v>
      </c>
      <c r="CAL8">
        <v>0</v>
      </c>
      <c r="CAM8">
        <v>0</v>
      </c>
      <c r="CAN8">
        <v>0</v>
      </c>
      <c r="CAO8">
        <v>0</v>
      </c>
      <c r="CAP8">
        <v>0</v>
      </c>
      <c r="CAQ8">
        <v>0</v>
      </c>
      <c r="CAR8">
        <v>0</v>
      </c>
      <c r="CAS8">
        <v>0</v>
      </c>
      <c r="CAT8">
        <v>0</v>
      </c>
      <c r="CAU8">
        <v>0</v>
      </c>
      <c r="CAV8">
        <v>0</v>
      </c>
      <c r="CAW8">
        <v>0</v>
      </c>
      <c r="CAX8">
        <v>0</v>
      </c>
      <c r="CAY8">
        <v>0</v>
      </c>
      <c r="CAZ8">
        <v>0</v>
      </c>
      <c r="CBA8">
        <v>0</v>
      </c>
      <c r="CBB8">
        <v>0</v>
      </c>
      <c r="CBC8">
        <v>0</v>
      </c>
      <c r="CBD8">
        <v>0</v>
      </c>
      <c r="CBE8">
        <v>0</v>
      </c>
      <c r="CBF8">
        <v>0</v>
      </c>
      <c r="CBG8">
        <v>0</v>
      </c>
      <c r="CBH8">
        <v>0</v>
      </c>
      <c r="CBI8">
        <v>0</v>
      </c>
      <c r="CBJ8">
        <v>0</v>
      </c>
      <c r="CBK8">
        <v>0</v>
      </c>
      <c r="CBL8">
        <v>0</v>
      </c>
      <c r="CBM8">
        <v>0</v>
      </c>
      <c r="CBN8">
        <v>0</v>
      </c>
      <c r="CBO8">
        <v>0</v>
      </c>
      <c r="CBP8">
        <v>0</v>
      </c>
      <c r="CBQ8">
        <v>0</v>
      </c>
      <c r="CBR8">
        <v>0</v>
      </c>
      <c r="CBS8">
        <v>0</v>
      </c>
      <c r="CBT8">
        <v>0</v>
      </c>
      <c r="CBU8">
        <v>0</v>
      </c>
      <c r="CBV8">
        <v>0</v>
      </c>
      <c r="CBW8">
        <v>0</v>
      </c>
      <c r="CBX8">
        <v>0</v>
      </c>
      <c r="CBY8">
        <v>0</v>
      </c>
      <c r="CBZ8">
        <v>0</v>
      </c>
      <c r="CCA8">
        <v>0</v>
      </c>
      <c r="CCB8">
        <v>0</v>
      </c>
      <c r="CCC8">
        <v>0</v>
      </c>
      <c r="CCD8">
        <v>0</v>
      </c>
      <c r="CCE8">
        <v>0</v>
      </c>
      <c r="CCF8">
        <v>0</v>
      </c>
      <c r="CCG8">
        <v>0</v>
      </c>
      <c r="CCH8">
        <v>0</v>
      </c>
      <c r="CCI8">
        <v>0</v>
      </c>
      <c r="CCJ8">
        <v>0</v>
      </c>
      <c r="CCK8">
        <v>0</v>
      </c>
      <c r="CCL8">
        <v>0</v>
      </c>
      <c r="CCM8">
        <v>0</v>
      </c>
      <c r="CCN8">
        <v>0</v>
      </c>
      <c r="CCO8">
        <v>0</v>
      </c>
      <c r="CCP8">
        <v>0</v>
      </c>
      <c r="CCQ8">
        <v>0</v>
      </c>
      <c r="CCR8">
        <v>0</v>
      </c>
      <c r="CCS8">
        <v>0</v>
      </c>
      <c r="CCT8">
        <v>0</v>
      </c>
      <c r="CCU8">
        <v>0</v>
      </c>
      <c r="CCV8">
        <v>0</v>
      </c>
      <c r="CCW8">
        <v>0</v>
      </c>
      <c r="CCX8">
        <v>0</v>
      </c>
      <c r="CCY8">
        <v>0</v>
      </c>
      <c r="CCZ8">
        <v>0</v>
      </c>
      <c r="CDA8">
        <v>0</v>
      </c>
      <c r="CDB8">
        <v>0</v>
      </c>
      <c r="CDC8">
        <v>0</v>
      </c>
      <c r="CDD8">
        <v>0</v>
      </c>
      <c r="CDE8">
        <v>0</v>
      </c>
      <c r="CDF8">
        <v>0</v>
      </c>
      <c r="CDG8">
        <v>0</v>
      </c>
      <c r="CDH8">
        <v>0</v>
      </c>
      <c r="CDI8">
        <v>0</v>
      </c>
      <c r="CDJ8">
        <v>0</v>
      </c>
      <c r="CDK8">
        <v>2.4449877750611247E-3</v>
      </c>
      <c r="CDL8">
        <v>0</v>
      </c>
      <c r="CDM8">
        <v>0</v>
      </c>
      <c r="CDN8">
        <v>0</v>
      </c>
      <c r="CDO8">
        <v>0</v>
      </c>
      <c r="CDP8">
        <v>0</v>
      </c>
      <c r="CDQ8">
        <v>0</v>
      </c>
      <c r="CDR8">
        <v>0</v>
      </c>
      <c r="CDS8">
        <v>0</v>
      </c>
      <c r="CDT8">
        <v>0</v>
      </c>
      <c r="CDU8">
        <v>0</v>
      </c>
      <c r="CDV8">
        <v>0</v>
      </c>
      <c r="CDW8">
        <v>0</v>
      </c>
      <c r="CDX8">
        <v>0</v>
      </c>
      <c r="CDY8">
        <v>0</v>
      </c>
      <c r="CDZ8">
        <v>0</v>
      </c>
      <c r="CEA8">
        <v>0</v>
      </c>
      <c r="CEB8">
        <v>0</v>
      </c>
      <c r="CEC8">
        <v>0</v>
      </c>
      <c r="CED8">
        <v>0</v>
      </c>
      <c r="CEE8">
        <v>0</v>
      </c>
      <c r="CEF8">
        <v>0</v>
      </c>
      <c r="CEG8">
        <v>0</v>
      </c>
      <c r="CEH8">
        <v>0</v>
      </c>
      <c r="CEI8">
        <v>0</v>
      </c>
      <c r="CEJ8">
        <v>0</v>
      </c>
      <c r="CEK8">
        <v>0</v>
      </c>
      <c r="CEL8">
        <v>0</v>
      </c>
      <c r="CEM8">
        <v>0</v>
      </c>
      <c r="CEN8">
        <v>0</v>
      </c>
      <c r="CEO8">
        <v>0</v>
      </c>
      <c r="CEP8">
        <v>0</v>
      </c>
      <c r="CEQ8">
        <v>0</v>
      </c>
      <c r="CER8">
        <v>0</v>
      </c>
      <c r="CES8">
        <v>0</v>
      </c>
      <c r="CET8">
        <v>0</v>
      </c>
      <c r="CEU8">
        <v>0</v>
      </c>
      <c r="CEV8">
        <v>0</v>
      </c>
      <c r="CEW8">
        <v>0</v>
      </c>
      <c r="CEX8">
        <v>0</v>
      </c>
      <c r="CEY8">
        <v>0</v>
      </c>
      <c r="CEZ8">
        <v>0</v>
      </c>
      <c r="CFA8">
        <v>0</v>
      </c>
      <c r="CFB8">
        <v>0</v>
      </c>
      <c r="CFC8">
        <v>0</v>
      </c>
      <c r="CFD8">
        <v>0</v>
      </c>
      <c r="CFE8">
        <v>0</v>
      </c>
      <c r="CFF8">
        <v>0</v>
      </c>
      <c r="CFG8">
        <v>0</v>
      </c>
      <c r="CFH8">
        <v>0</v>
      </c>
      <c r="CFI8">
        <v>0</v>
      </c>
      <c r="CFJ8">
        <v>0</v>
      </c>
      <c r="CFK8">
        <v>0</v>
      </c>
      <c r="CFL8">
        <v>0</v>
      </c>
      <c r="CFM8">
        <v>0</v>
      </c>
      <c r="CFN8">
        <v>0</v>
      </c>
      <c r="CFO8">
        <v>0</v>
      </c>
      <c r="CFP8">
        <v>0</v>
      </c>
      <c r="CFQ8">
        <v>0</v>
      </c>
      <c r="CFR8">
        <v>0</v>
      </c>
      <c r="CFS8">
        <v>0</v>
      </c>
      <c r="CFT8">
        <v>0</v>
      </c>
      <c r="CFU8">
        <v>0</v>
      </c>
      <c r="CFV8">
        <v>0</v>
      </c>
      <c r="CFW8">
        <v>0</v>
      </c>
      <c r="CFX8">
        <v>0</v>
      </c>
      <c r="CFY8">
        <v>0</v>
      </c>
      <c r="CFZ8">
        <v>0</v>
      </c>
      <c r="CGA8">
        <v>0</v>
      </c>
      <c r="CGB8">
        <v>0</v>
      </c>
      <c r="CGC8">
        <v>0</v>
      </c>
      <c r="CGD8">
        <v>0</v>
      </c>
      <c r="CGE8">
        <v>0</v>
      </c>
      <c r="CGF8">
        <v>0</v>
      </c>
      <c r="CGG8">
        <v>0</v>
      </c>
      <c r="CGH8">
        <v>0</v>
      </c>
      <c r="CGI8">
        <v>0</v>
      </c>
      <c r="CGJ8">
        <v>0</v>
      </c>
      <c r="CGK8">
        <v>0</v>
      </c>
      <c r="CGL8">
        <v>0</v>
      </c>
      <c r="CGM8">
        <v>0</v>
      </c>
      <c r="CGN8">
        <v>0</v>
      </c>
      <c r="CGO8">
        <v>0</v>
      </c>
      <c r="CGP8">
        <v>0</v>
      </c>
      <c r="CGQ8">
        <v>0</v>
      </c>
      <c r="CGR8">
        <v>0</v>
      </c>
      <c r="CGS8">
        <v>0</v>
      </c>
      <c r="CGT8">
        <v>0</v>
      </c>
      <c r="CGU8">
        <v>0</v>
      </c>
      <c r="CGV8">
        <v>0</v>
      </c>
      <c r="CGW8">
        <v>0</v>
      </c>
      <c r="CGX8">
        <v>0</v>
      </c>
      <c r="CGY8">
        <v>0</v>
      </c>
      <c r="CGZ8">
        <v>0</v>
      </c>
      <c r="CHA8">
        <v>0</v>
      </c>
      <c r="CHB8">
        <v>0</v>
      </c>
      <c r="CHC8">
        <v>0</v>
      </c>
      <c r="CHD8">
        <v>0</v>
      </c>
      <c r="CHE8">
        <v>0</v>
      </c>
      <c r="CHF8">
        <v>0</v>
      </c>
      <c r="CHG8">
        <v>0</v>
      </c>
      <c r="CHH8">
        <v>0</v>
      </c>
      <c r="CHI8">
        <v>0</v>
      </c>
      <c r="CHJ8">
        <v>0</v>
      </c>
      <c r="CHK8">
        <v>0</v>
      </c>
      <c r="CHL8">
        <v>0</v>
      </c>
      <c r="CHM8">
        <v>0</v>
      </c>
      <c r="CHN8">
        <v>0</v>
      </c>
      <c r="CHO8">
        <v>0</v>
      </c>
      <c r="CHP8">
        <v>0</v>
      </c>
      <c r="CHQ8">
        <v>4.8899755501222494E-3</v>
      </c>
      <c r="CHR8">
        <v>0</v>
      </c>
      <c r="CHS8">
        <v>0</v>
      </c>
      <c r="CHT8">
        <v>0</v>
      </c>
      <c r="CHU8">
        <v>0</v>
      </c>
      <c r="CHV8">
        <v>0</v>
      </c>
      <c r="CHW8">
        <v>0</v>
      </c>
      <c r="CHX8">
        <v>0</v>
      </c>
      <c r="CHY8">
        <v>0</v>
      </c>
      <c r="CHZ8">
        <v>0</v>
      </c>
      <c r="CIA8">
        <v>2.4449877750611247E-3</v>
      </c>
      <c r="CIB8">
        <v>0</v>
      </c>
      <c r="CIC8">
        <v>0</v>
      </c>
      <c r="CID8">
        <v>0</v>
      </c>
      <c r="CIE8">
        <v>0</v>
      </c>
      <c r="CIF8">
        <v>0</v>
      </c>
      <c r="CIG8">
        <v>0</v>
      </c>
      <c r="CIH8">
        <v>0</v>
      </c>
      <c r="CII8">
        <v>0</v>
      </c>
      <c r="CIJ8">
        <v>0</v>
      </c>
      <c r="CIK8">
        <v>0</v>
      </c>
      <c r="CIL8">
        <v>0</v>
      </c>
      <c r="CIM8">
        <v>0</v>
      </c>
      <c r="CIN8">
        <v>0</v>
      </c>
      <c r="CIO8">
        <v>0</v>
      </c>
      <c r="CIP8">
        <v>0</v>
      </c>
      <c r="CIQ8">
        <v>0</v>
      </c>
      <c r="CIR8">
        <v>0</v>
      </c>
      <c r="CIS8">
        <v>0</v>
      </c>
      <c r="CIT8">
        <v>0</v>
      </c>
      <c r="CIU8">
        <v>0</v>
      </c>
      <c r="CIV8">
        <v>0</v>
      </c>
      <c r="CIW8">
        <v>0</v>
      </c>
      <c r="CIX8">
        <v>0</v>
      </c>
      <c r="CIY8">
        <v>0</v>
      </c>
      <c r="CIZ8">
        <v>0</v>
      </c>
      <c r="CJA8">
        <v>0</v>
      </c>
      <c r="CJB8">
        <v>0</v>
      </c>
      <c r="CJC8">
        <v>0</v>
      </c>
      <c r="CJD8">
        <v>0</v>
      </c>
      <c r="CJE8">
        <v>0</v>
      </c>
      <c r="CJF8">
        <v>0</v>
      </c>
      <c r="CJG8">
        <v>0</v>
      </c>
      <c r="CJH8">
        <v>0</v>
      </c>
      <c r="CJI8">
        <v>0</v>
      </c>
      <c r="CJJ8">
        <v>0</v>
      </c>
      <c r="CJK8">
        <v>0</v>
      </c>
      <c r="CJL8">
        <v>0</v>
      </c>
      <c r="CJM8">
        <v>0</v>
      </c>
      <c r="CJN8">
        <v>0</v>
      </c>
      <c r="CJO8">
        <v>0</v>
      </c>
      <c r="CJP8">
        <v>0</v>
      </c>
      <c r="CJQ8">
        <v>0</v>
      </c>
      <c r="CJR8">
        <v>0</v>
      </c>
      <c r="CJS8">
        <v>0</v>
      </c>
      <c r="CJT8">
        <v>0</v>
      </c>
      <c r="CJU8">
        <v>0</v>
      </c>
      <c r="CJV8">
        <v>0</v>
      </c>
      <c r="CJW8">
        <v>0</v>
      </c>
      <c r="CJX8">
        <v>0</v>
      </c>
      <c r="CJY8">
        <v>0</v>
      </c>
      <c r="CJZ8">
        <v>0</v>
      </c>
      <c r="CKA8">
        <v>0</v>
      </c>
      <c r="CKB8">
        <v>0</v>
      </c>
      <c r="CKC8">
        <v>0</v>
      </c>
      <c r="CKD8">
        <v>0</v>
      </c>
      <c r="CKE8">
        <v>0</v>
      </c>
      <c r="CKF8">
        <v>0</v>
      </c>
      <c r="CKG8">
        <v>0</v>
      </c>
      <c r="CKH8">
        <v>0</v>
      </c>
      <c r="CKI8">
        <v>0</v>
      </c>
      <c r="CKJ8">
        <v>0</v>
      </c>
      <c r="CKK8">
        <v>0</v>
      </c>
      <c r="CKL8">
        <v>0</v>
      </c>
      <c r="CKM8">
        <v>0</v>
      </c>
      <c r="CKN8">
        <v>0</v>
      </c>
      <c r="CKO8">
        <v>0</v>
      </c>
      <c r="CKP8">
        <v>0</v>
      </c>
      <c r="CKQ8">
        <v>0</v>
      </c>
      <c r="CKR8">
        <v>0</v>
      </c>
      <c r="CKS8">
        <v>0</v>
      </c>
      <c r="CKT8">
        <v>0</v>
      </c>
      <c r="CKU8">
        <v>0</v>
      </c>
      <c r="CKV8">
        <v>0</v>
      </c>
      <c r="CKW8">
        <v>0</v>
      </c>
      <c r="CKX8">
        <v>0</v>
      </c>
      <c r="CKY8">
        <v>0</v>
      </c>
      <c r="CKZ8">
        <v>0</v>
      </c>
      <c r="CLA8">
        <v>0</v>
      </c>
      <c r="CLB8">
        <v>0</v>
      </c>
      <c r="CLC8">
        <v>1</v>
      </c>
    </row>
    <row r="9" spans="1:2490" ht="16.5" customHeight="1">
      <c r="A9" s="57" t="s">
        <v>1459</v>
      </c>
      <c r="B9" s="83" t="s">
        <v>1422</v>
      </c>
      <c r="C9" s="84" t="s">
        <v>1460</v>
      </c>
      <c r="D9">
        <v>6670940</v>
      </c>
      <c r="E9">
        <v>1472180</v>
      </c>
      <c r="F9" s="83" t="s">
        <v>1461</v>
      </c>
      <c r="G9" s="83"/>
      <c r="H9" s="83" t="s">
        <v>1462</v>
      </c>
      <c r="I9" s="83" t="s">
        <v>1424</v>
      </c>
      <c r="J9" t="s">
        <v>1425</v>
      </c>
      <c r="K9">
        <v>1</v>
      </c>
      <c r="L9" s="85" t="s">
        <v>1426</v>
      </c>
      <c r="N9" t="s">
        <v>1427</v>
      </c>
      <c r="O9" t="s">
        <v>1428</v>
      </c>
      <c r="P9" t="s">
        <v>16</v>
      </c>
      <c r="Q9" t="s">
        <v>1429</v>
      </c>
      <c r="R9" t="s">
        <v>1430</v>
      </c>
      <c r="S9" t="s">
        <v>1430</v>
      </c>
      <c r="T9" t="s">
        <v>1430</v>
      </c>
      <c r="U9" t="s">
        <v>1431</v>
      </c>
      <c r="V9" t="s">
        <v>1432</v>
      </c>
      <c r="Z9" t="s">
        <v>1433</v>
      </c>
      <c r="AA9" s="58" t="s">
        <v>1463</v>
      </c>
      <c r="AB9" s="29" t="s">
        <v>1435</v>
      </c>
      <c r="AC9" s="29">
        <v>5</v>
      </c>
      <c r="AD9" s="29">
        <v>5</v>
      </c>
      <c r="AE9" s="29" t="s">
        <v>1464</v>
      </c>
      <c r="AF9" s="29" t="s">
        <v>1460</v>
      </c>
      <c r="AG9" s="29" t="s">
        <v>1437</v>
      </c>
      <c r="AH9" s="29">
        <v>667094</v>
      </c>
      <c r="AI9" s="29">
        <v>147218</v>
      </c>
      <c r="AJ9" s="29">
        <v>2010</v>
      </c>
      <c r="AK9" s="29">
        <v>10</v>
      </c>
      <c r="AL9" s="29">
        <v>2</v>
      </c>
      <c r="AM9" s="86">
        <v>1</v>
      </c>
      <c r="AN9" s="29"/>
      <c r="AO9" s="29">
        <v>6.99</v>
      </c>
      <c r="AP9" s="29">
        <v>19.100000000000001</v>
      </c>
      <c r="AQ9" s="29">
        <v>8.5999999999999993E-2</v>
      </c>
      <c r="AR9" s="29">
        <v>0.7</v>
      </c>
      <c r="AS9" s="29">
        <v>1.274</v>
      </c>
      <c r="AT9" s="29">
        <v>0.24199999999999999</v>
      </c>
      <c r="AU9" s="29">
        <v>0.11700000000000001</v>
      </c>
      <c r="AV9" s="29">
        <v>2.7E-2</v>
      </c>
      <c r="AW9" s="29">
        <v>430</v>
      </c>
      <c r="AX9" s="29">
        <v>790</v>
      </c>
      <c r="AY9" s="29">
        <v>36</v>
      </c>
      <c r="AZ9" s="29">
        <v>0.98299999999999998</v>
      </c>
      <c r="BA9" s="29">
        <v>7.6999999999999999E-2</v>
      </c>
      <c r="BB9" s="29">
        <v>0.71</v>
      </c>
      <c r="BC9" s="29">
        <v>12</v>
      </c>
      <c r="BD9" s="29">
        <v>4</v>
      </c>
      <c r="BE9" s="29">
        <v>6</v>
      </c>
      <c r="BF9" s="29">
        <v>426</v>
      </c>
      <c r="BG9" s="29">
        <v>8.9</v>
      </c>
      <c r="BH9" s="29">
        <v>113</v>
      </c>
      <c r="BI9" s="29">
        <v>4.09</v>
      </c>
      <c r="BJ9" s="29">
        <v>1.7</v>
      </c>
      <c r="BK9" s="29">
        <v>4200</v>
      </c>
      <c r="BL9" s="29">
        <v>4.5999999999999996</v>
      </c>
      <c r="BM9" s="29">
        <v>17</v>
      </c>
      <c r="BN9" s="29">
        <v>0.08</v>
      </c>
      <c r="BO9" s="29">
        <v>0.62</v>
      </c>
      <c r="BP9" s="29">
        <v>0.24399999999999999</v>
      </c>
      <c r="BQ9" s="29">
        <v>2.9</v>
      </c>
      <c r="BR9" s="29">
        <v>0.08</v>
      </c>
      <c r="BS9" s="29"/>
      <c r="BT9" s="86">
        <v>5</v>
      </c>
      <c r="BU9" s="29"/>
      <c r="BV9" s="5" t="s">
        <v>1438</v>
      </c>
      <c r="BW9" s="5" t="s">
        <v>1438</v>
      </c>
      <c r="BX9" s="29">
        <v>407</v>
      </c>
      <c r="BY9" s="86">
        <v>26</v>
      </c>
      <c r="BZ9" s="86">
        <v>1.74</v>
      </c>
      <c r="CA9">
        <v>19.600000000000001</v>
      </c>
      <c r="CB9">
        <v>22.7</v>
      </c>
      <c r="CC9">
        <v>0.5</v>
      </c>
      <c r="CD9">
        <v>7.4652871754923442</v>
      </c>
      <c r="CE9">
        <v>75.429975429975428</v>
      </c>
      <c r="CF9">
        <v>2.4570024570024569</v>
      </c>
      <c r="CG9">
        <v>1.2077294685990339</v>
      </c>
      <c r="CH9">
        <v>0.24154589371980675</v>
      </c>
      <c r="CI9">
        <v>0.24154589371980675</v>
      </c>
      <c r="CJ9">
        <v>0</v>
      </c>
      <c r="CK9">
        <v>0</v>
      </c>
      <c r="CL9">
        <v>0</v>
      </c>
      <c r="CM9">
        <v>0</v>
      </c>
      <c r="CN9">
        <v>0</v>
      </c>
      <c r="CO9">
        <v>0</v>
      </c>
      <c r="CP9">
        <v>0</v>
      </c>
      <c r="CQ9">
        <v>0</v>
      </c>
      <c r="CR9">
        <v>0</v>
      </c>
      <c r="CS9">
        <v>0</v>
      </c>
      <c r="CT9">
        <v>0</v>
      </c>
      <c r="CU9">
        <v>0</v>
      </c>
      <c r="CV9">
        <v>0</v>
      </c>
      <c r="CW9" s="87">
        <v>1.7199017199017199</v>
      </c>
      <c r="DW9" s="86">
        <v>1.7</v>
      </c>
      <c r="DX9" s="86">
        <v>4200</v>
      </c>
      <c r="DY9" s="86">
        <v>4.5999999999999996</v>
      </c>
      <c r="DZ9" s="86">
        <v>17</v>
      </c>
      <c r="EA9" s="86">
        <v>0.08</v>
      </c>
      <c r="EB9" s="86">
        <v>0.62</v>
      </c>
      <c r="EC9" s="86">
        <v>0.24399999999999999</v>
      </c>
      <c r="ED9" s="86">
        <v>2.9</v>
      </c>
      <c r="EE9" s="86">
        <v>0.08</v>
      </c>
      <c r="EF9" s="29"/>
      <c r="EG9" s="86">
        <f t="shared" si="0"/>
        <v>5</v>
      </c>
      <c r="EH9" s="86">
        <f t="shared" si="1"/>
        <v>2</v>
      </c>
      <c r="EI9" s="68">
        <v>2</v>
      </c>
      <c r="EJ9" s="93">
        <v>5</v>
      </c>
      <c r="EK9" s="93">
        <v>5</v>
      </c>
      <c r="EL9" s="93">
        <v>5</v>
      </c>
      <c r="EM9">
        <v>1</v>
      </c>
      <c r="EN9">
        <v>1</v>
      </c>
      <c r="EP9">
        <v>2</v>
      </c>
      <c r="ES9" s="5" t="s">
        <v>1465</v>
      </c>
      <c r="EV9" s="92"/>
      <c r="EW9" s="82"/>
      <c r="EX9" s="82"/>
      <c r="EY9" s="78"/>
      <c r="JL9" s="29">
        <v>5</v>
      </c>
      <c r="JM9" s="88">
        <v>2</v>
      </c>
      <c r="JN9" s="5" t="s">
        <v>1465</v>
      </c>
      <c r="BHI9">
        <v>9</v>
      </c>
      <c r="BHJ9">
        <v>9</v>
      </c>
      <c r="BHK9" s="57" t="s">
        <v>1459</v>
      </c>
      <c r="BHL9" t="s">
        <v>1459</v>
      </c>
      <c r="BHM9">
        <v>0</v>
      </c>
      <c r="BHN9">
        <v>0</v>
      </c>
      <c r="BHO9">
        <v>0</v>
      </c>
      <c r="BHP9">
        <v>0</v>
      </c>
      <c r="BHQ9">
        <v>2.4570024570024569E-3</v>
      </c>
      <c r="BHR9">
        <v>0</v>
      </c>
      <c r="BHS9">
        <v>0</v>
      </c>
      <c r="BHT9">
        <v>0</v>
      </c>
      <c r="BHU9">
        <v>0</v>
      </c>
      <c r="BHV9">
        <v>0</v>
      </c>
      <c r="BHW9">
        <v>0</v>
      </c>
      <c r="BHX9">
        <v>0</v>
      </c>
      <c r="BHY9">
        <v>0</v>
      </c>
      <c r="BHZ9">
        <v>0</v>
      </c>
      <c r="BIA9">
        <v>0</v>
      </c>
      <c r="BIB9">
        <v>0</v>
      </c>
      <c r="BIC9">
        <v>0</v>
      </c>
      <c r="BID9">
        <v>0</v>
      </c>
      <c r="BIE9">
        <v>0</v>
      </c>
      <c r="BIF9">
        <v>0</v>
      </c>
      <c r="BIG9">
        <v>0.75429975429975427</v>
      </c>
      <c r="BIH9">
        <v>0</v>
      </c>
      <c r="BII9">
        <v>0</v>
      </c>
      <c r="BIJ9">
        <v>0</v>
      </c>
      <c r="BIK9">
        <v>4.9140049140049139E-3</v>
      </c>
      <c r="BIL9">
        <v>0</v>
      </c>
      <c r="BIM9">
        <v>0</v>
      </c>
      <c r="BIN9">
        <v>0</v>
      </c>
      <c r="BIO9">
        <v>0</v>
      </c>
      <c r="BIP9">
        <v>0</v>
      </c>
      <c r="BIQ9">
        <v>0</v>
      </c>
      <c r="BIR9">
        <v>0</v>
      </c>
      <c r="BIS9">
        <v>0</v>
      </c>
      <c r="BIT9">
        <v>0</v>
      </c>
      <c r="BIU9">
        <v>0</v>
      </c>
      <c r="BIV9">
        <v>0</v>
      </c>
      <c r="BIW9">
        <v>0</v>
      </c>
      <c r="BIX9">
        <v>0</v>
      </c>
      <c r="BIY9">
        <v>0</v>
      </c>
      <c r="BIZ9">
        <v>0</v>
      </c>
      <c r="BJA9">
        <v>0</v>
      </c>
      <c r="BJB9">
        <v>0</v>
      </c>
      <c r="BJC9">
        <v>0</v>
      </c>
      <c r="BJD9">
        <v>0</v>
      </c>
      <c r="BJE9">
        <v>0</v>
      </c>
      <c r="BJF9">
        <v>0</v>
      </c>
      <c r="BJG9">
        <v>0</v>
      </c>
      <c r="BJH9">
        <v>0</v>
      </c>
      <c r="BJI9">
        <v>0</v>
      </c>
      <c r="BJJ9">
        <v>0</v>
      </c>
      <c r="BJK9">
        <v>0</v>
      </c>
      <c r="BJL9">
        <v>0</v>
      </c>
      <c r="BJM9">
        <v>0</v>
      </c>
      <c r="BJN9">
        <v>0</v>
      </c>
      <c r="BJO9">
        <v>0</v>
      </c>
      <c r="BJP9">
        <v>0</v>
      </c>
      <c r="BJQ9">
        <v>0</v>
      </c>
      <c r="BJR9">
        <v>0</v>
      </c>
      <c r="BJS9">
        <v>0</v>
      </c>
      <c r="BJT9">
        <v>0</v>
      </c>
      <c r="BJU9">
        <v>0</v>
      </c>
      <c r="BJV9">
        <v>0</v>
      </c>
      <c r="BJW9">
        <v>0</v>
      </c>
      <c r="BJX9">
        <v>0</v>
      </c>
      <c r="BJY9">
        <v>0</v>
      </c>
      <c r="BJZ9">
        <v>0</v>
      </c>
      <c r="BKA9">
        <v>0</v>
      </c>
      <c r="BKB9">
        <v>1.7199017199017199E-2</v>
      </c>
      <c r="BKC9">
        <v>0</v>
      </c>
      <c r="BKD9">
        <v>0</v>
      </c>
      <c r="BKE9">
        <v>0</v>
      </c>
      <c r="BKF9">
        <v>0</v>
      </c>
      <c r="BKG9">
        <v>0</v>
      </c>
      <c r="BKH9">
        <v>0</v>
      </c>
      <c r="BKI9">
        <v>0</v>
      </c>
      <c r="BKJ9">
        <v>0</v>
      </c>
      <c r="BKK9">
        <v>0</v>
      </c>
      <c r="BKL9">
        <v>1.4742014742014743E-2</v>
      </c>
      <c r="BKM9">
        <v>0</v>
      </c>
      <c r="BKN9">
        <v>0</v>
      </c>
      <c r="BKO9">
        <v>0</v>
      </c>
      <c r="BKP9">
        <v>0</v>
      </c>
      <c r="BKQ9">
        <v>0</v>
      </c>
      <c r="BKR9">
        <v>0</v>
      </c>
      <c r="BKS9">
        <v>2.4570024570024569E-3</v>
      </c>
      <c r="BKT9">
        <v>0</v>
      </c>
      <c r="BKU9">
        <v>0</v>
      </c>
      <c r="BKV9">
        <v>0</v>
      </c>
      <c r="BKW9">
        <v>0</v>
      </c>
      <c r="BKX9">
        <v>0</v>
      </c>
      <c r="BKY9">
        <v>0</v>
      </c>
      <c r="BKZ9">
        <v>0</v>
      </c>
      <c r="BLA9">
        <v>0</v>
      </c>
      <c r="BLB9">
        <v>0</v>
      </c>
      <c r="BLC9">
        <v>0</v>
      </c>
      <c r="BLD9">
        <v>0</v>
      </c>
      <c r="BLE9">
        <v>0</v>
      </c>
      <c r="BLF9">
        <v>0</v>
      </c>
      <c r="BLG9">
        <v>0</v>
      </c>
      <c r="BLH9">
        <v>0</v>
      </c>
      <c r="BLI9">
        <v>0</v>
      </c>
      <c r="BLJ9">
        <v>0</v>
      </c>
      <c r="BLK9">
        <v>0</v>
      </c>
      <c r="BLL9">
        <v>0</v>
      </c>
      <c r="BLM9">
        <v>0</v>
      </c>
      <c r="BLN9">
        <v>0</v>
      </c>
      <c r="BLO9">
        <v>0</v>
      </c>
      <c r="BLP9">
        <v>0</v>
      </c>
      <c r="BLQ9">
        <v>0</v>
      </c>
      <c r="BLR9">
        <v>0</v>
      </c>
      <c r="BLS9">
        <v>0</v>
      </c>
      <c r="BLT9">
        <v>0</v>
      </c>
      <c r="BLU9">
        <v>0</v>
      </c>
      <c r="BLV9">
        <v>0</v>
      </c>
      <c r="BLW9">
        <v>0</v>
      </c>
      <c r="BLX9">
        <v>0</v>
      </c>
      <c r="BLY9">
        <v>0</v>
      </c>
      <c r="BLZ9">
        <v>0</v>
      </c>
      <c r="BMA9">
        <v>0</v>
      </c>
      <c r="BMB9">
        <v>0</v>
      </c>
      <c r="BMC9">
        <v>0</v>
      </c>
      <c r="BMD9">
        <v>2.4570024570024569E-3</v>
      </c>
      <c r="BME9">
        <v>0</v>
      </c>
      <c r="BMF9">
        <v>0</v>
      </c>
      <c r="BMG9">
        <v>0</v>
      </c>
      <c r="BMH9">
        <v>0</v>
      </c>
      <c r="BMI9">
        <v>0</v>
      </c>
      <c r="BMJ9">
        <v>0</v>
      </c>
      <c r="BMK9">
        <v>0</v>
      </c>
      <c r="BML9">
        <v>0</v>
      </c>
      <c r="BMM9">
        <v>0</v>
      </c>
      <c r="BMN9">
        <v>0</v>
      </c>
      <c r="BMO9">
        <v>0</v>
      </c>
      <c r="BMP9">
        <v>0</v>
      </c>
      <c r="BMQ9">
        <v>0</v>
      </c>
      <c r="BMR9">
        <v>0</v>
      </c>
      <c r="BMS9">
        <v>0</v>
      </c>
      <c r="BMT9">
        <v>0</v>
      </c>
      <c r="BMU9">
        <v>0</v>
      </c>
      <c r="BMV9">
        <v>0</v>
      </c>
      <c r="BMW9">
        <v>0</v>
      </c>
      <c r="BMX9">
        <v>0</v>
      </c>
      <c r="BMY9">
        <v>0</v>
      </c>
      <c r="BMZ9">
        <v>0</v>
      </c>
      <c r="BNA9">
        <v>0</v>
      </c>
      <c r="BNB9">
        <v>0</v>
      </c>
      <c r="BNC9">
        <v>0</v>
      </c>
      <c r="BND9">
        <v>0</v>
      </c>
      <c r="BNE9">
        <v>0</v>
      </c>
      <c r="BNF9">
        <v>0</v>
      </c>
      <c r="BNG9">
        <v>0</v>
      </c>
      <c r="BNH9">
        <v>0</v>
      </c>
      <c r="BNI9">
        <v>0</v>
      </c>
      <c r="BNJ9">
        <v>0</v>
      </c>
      <c r="BNK9">
        <v>0</v>
      </c>
      <c r="BNL9">
        <v>0</v>
      </c>
      <c r="BNM9">
        <v>0</v>
      </c>
      <c r="BNN9">
        <v>0</v>
      </c>
      <c r="BNO9">
        <v>0</v>
      </c>
      <c r="BNP9">
        <v>0</v>
      </c>
      <c r="BNQ9">
        <v>2.4570024570024569E-3</v>
      </c>
      <c r="BNR9">
        <v>0</v>
      </c>
      <c r="BNS9">
        <v>0</v>
      </c>
      <c r="BNT9">
        <v>0</v>
      </c>
      <c r="BNU9">
        <v>0</v>
      </c>
      <c r="BNV9">
        <v>2.4570024570024569E-3</v>
      </c>
      <c r="BNW9">
        <v>0</v>
      </c>
      <c r="BNX9">
        <v>0</v>
      </c>
      <c r="BNY9">
        <v>0</v>
      </c>
      <c r="BNZ9">
        <v>0</v>
      </c>
      <c r="BOA9">
        <v>0</v>
      </c>
      <c r="BOB9">
        <v>0</v>
      </c>
      <c r="BOC9">
        <v>0</v>
      </c>
      <c r="BOD9">
        <v>0</v>
      </c>
      <c r="BOE9">
        <v>2.4570024570024569E-3</v>
      </c>
      <c r="BOF9">
        <v>0</v>
      </c>
      <c r="BOG9">
        <v>0</v>
      </c>
      <c r="BOH9">
        <v>1.2285012285012284E-2</v>
      </c>
      <c r="BOI9">
        <v>0</v>
      </c>
      <c r="BOJ9">
        <v>0</v>
      </c>
      <c r="BOK9">
        <v>0</v>
      </c>
      <c r="BOL9">
        <v>0</v>
      </c>
      <c r="BOM9">
        <v>0</v>
      </c>
      <c r="BON9">
        <v>0</v>
      </c>
      <c r="BOO9">
        <v>0</v>
      </c>
      <c r="BOP9">
        <v>0</v>
      </c>
      <c r="BOQ9">
        <v>0</v>
      </c>
      <c r="BOR9">
        <v>0</v>
      </c>
      <c r="BOS9">
        <v>0</v>
      </c>
      <c r="BOT9">
        <v>0</v>
      </c>
      <c r="BOU9">
        <v>0</v>
      </c>
      <c r="BOV9">
        <v>0</v>
      </c>
      <c r="BOW9">
        <v>0</v>
      </c>
      <c r="BOX9">
        <v>0</v>
      </c>
      <c r="BOY9">
        <v>0</v>
      </c>
      <c r="BOZ9">
        <v>0</v>
      </c>
      <c r="BPA9">
        <v>0</v>
      </c>
      <c r="BPB9">
        <v>0</v>
      </c>
      <c r="BPC9">
        <v>0</v>
      </c>
      <c r="BPD9">
        <v>0</v>
      </c>
      <c r="BPE9">
        <v>2.4570024570024569E-3</v>
      </c>
      <c r="BPF9">
        <v>0</v>
      </c>
      <c r="BPG9">
        <v>0</v>
      </c>
      <c r="BPH9">
        <v>0</v>
      </c>
      <c r="BPI9">
        <v>0</v>
      </c>
      <c r="BPJ9">
        <v>7.3710073710073713E-3</v>
      </c>
      <c r="BPK9">
        <v>0</v>
      </c>
      <c r="BPL9">
        <v>0</v>
      </c>
      <c r="BPM9">
        <v>0</v>
      </c>
      <c r="BPN9">
        <v>0</v>
      </c>
      <c r="BPO9">
        <v>0</v>
      </c>
      <c r="BPP9">
        <v>4.9140049140049139E-3</v>
      </c>
      <c r="BPQ9">
        <v>0</v>
      </c>
      <c r="BPR9">
        <v>0</v>
      </c>
      <c r="BPS9">
        <v>0</v>
      </c>
      <c r="BPT9">
        <v>0</v>
      </c>
      <c r="BPU9">
        <v>0</v>
      </c>
      <c r="BPV9">
        <v>0</v>
      </c>
      <c r="BPW9">
        <v>0</v>
      </c>
      <c r="BPX9">
        <v>0</v>
      </c>
      <c r="BPY9">
        <v>0</v>
      </c>
      <c r="BPZ9">
        <v>0</v>
      </c>
      <c r="BQA9">
        <v>0</v>
      </c>
      <c r="BQB9">
        <v>0</v>
      </c>
      <c r="BQC9">
        <v>0</v>
      </c>
      <c r="BQD9">
        <v>4.9140049140049139E-3</v>
      </c>
      <c r="BQE9">
        <v>0</v>
      </c>
      <c r="BQF9">
        <v>0</v>
      </c>
      <c r="BQG9">
        <v>0</v>
      </c>
      <c r="BQH9">
        <v>0</v>
      </c>
      <c r="BQI9">
        <v>0</v>
      </c>
      <c r="BQJ9">
        <v>0</v>
      </c>
      <c r="BQK9">
        <v>0</v>
      </c>
      <c r="BQL9">
        <v>0</v>
      </c>
      <c r="BQM9">
        <v>0</v>
      </c>
      <c r="BQN9">
        <v>0</v>
      </c>
      <c r="BQO9">
        <v>0</v>
      </c>
      <c r="BQP9">
        <v>0</v>
      </c>
      <c r="BQQ9">
        <v>0</v>
      </c>
      <c r="BQR9">
        <v>0</v>
      </c>
      <c r="BQS9">
        <v>0</v>
      </c>
      <c r="BQT9">
        <v>0</v>
      </c>
      <c r="BQU9">
        <v>0</v>
      </c>
      <c r="BQV9">
        <v>0</v>
      </c>
      <c r="BQW9">
        <v>0</v>
      </c>
      <c r="BQX9">
        <v>0</v>
      </c>
      <c r="BQY9">
        <v>0</v>
      </c>
      <c r="BQZ9">
        <v>0</v>
      </c>
      <c r="BRA9">
        <v>0</v>
      </c>
      <c r="BRB9">
        <v>3.4398034398034398E-2</v>
      </c>
      <c r="BRC9">
        <v>0</v>
      </c>
      <c r="BRD9">
        <v>0</v>
      </c>
      <c r="BRE9">
        <v>0</v>
      </c>
      <c r="BRF9">
        <v>0</v>
      </c>
      <c r="BRG9">
        <v>0</v>
      </c>
      <c r="BRH9">
        <v>0</v>
      </c>
      <c r="BRI9">
        <v>0</v>
      </c>
      <c r="BRJ9">
        <v>0</v>
      </c>
      <c r="BRK9">
        <v>0</v>
      </c>
      <c r="BRL9">
        <v>0</v>
      </c>
      <c r="BRM9">
        <v>0</v>
      </c>
      <c r="BRN9">
        <v>0</v>
      </c>
      <c r="BRO9">
        <v>0</v>
      </c>
      <c r="BRP9">
        <v>0</v>
      </c>
      <c r="BRQ9">
        <v>0</v>
      </c>
      <c r="BRR9">
        <v>7.3710073710073713E-3</v>
      </c>
      <c r="BRS9">
        <v>0</v>
      </c>
      <c r="BRT9">
        <v>0</v>
      </c>
      <c r="BRU9">
        <v>0</v>
      </c>
      <c r="BRV9">
        <v>0</v>
      </c>
      <c r="BRW9">
        <v>0</v>
      </c>
      <c r="BRX9">
        <v>0</v>
      </c>
      <c r="BRY9">
        <v>0</v>
      </c>
      <c r="BRZ9">
        <v>0</v>
      </c>
      <c r="BSA9">
        <v>0</v>
      </c>
      <c r="BSB9">
        <v>0</v>
      </c>
      <c r="BSC9">
        <v>0</v>
      </c>
      <c r="BSD9">
        <v>0</v>
      </c>
      <c r="BSE9">
        <v>0</v>
      </c>
      <c r="BSF9">
        <v>0</v>
      </c>
      <c r="BSG9">
        <v>0</v>
      </c>
      <c r="BSH9">
        <v>0</v>
      </c>
      <c r="BSI9">
        <v>8.3538083538083535E-2</v>
      </c>
      <c r="BSJ9">
        <v>0</v>
      </c>
      <c r="BSK9">
        <v>0</v>
      </c>
      <c r="BSL9">
        <v>0</v>
      </c>
      <c r="BSM9">
        <v>0</v>
      </c>
      <c r="BSN9">
        <v>0</v>
      </c>
      <c r="BSO9">
        <v>0</v>
      </c>
      <c r="BSP9">
        <v>0</v>
      </c>
      <c r="BSQ9">
        <v>0</v>
      </c>
      <c r="BSR9">
        <v>0</v>
      </c>
      <c r="BSS9">
        <v>0</v>
      </c>
      <c r="BST9">
        <v>0</v>
      </c>
      <c r="BSU9">
        <v>0</v>
      </c>
      <c r="BSV9">
        <v>0</v>
      </c>
      <c r="BSW9">
        <v>0</v>
      </c>
      <c r="BSX9">
        <v>0</v>
      </c>
      <c r="BSY9">
        <v>0</v>
      </c>
      <c r="BSZ9">
        <v>0</v>
      </c>
      <c r="BTA9">
        <v>2.4570024570024569E-3</v>
      </c>
      <c r="BTB9">
        <v>0</v>
      </c>
      <c r="BTC9">
        <v>0</v>
      </c>
      <c r="BTD9">
        <v>0</v>
      </c>
      <c r="BTE9">
        <v>0</v>
      </c>
      <c r="BTF9">
        <v>0</v>
      </c>
      <c r="BTG9">
        <v>0</v>
      </c>
      <c r="BTH9">
        <v>0</v>
      </c>
      <c r="BTI9">
        <v>0</v>
      </c>
      <c r="BTJ9">
        <v>0</v>
      </c>
      <c r="BTK9">
        <v>0</v>
      </c>
      <c r="BTL9">
        <v>0</v>
      </c>
      <c r="BTM9">
        <v>0</v>
      </c>
      <c r="BTN9">
        <v>0</v>
      </c>
      <c r="BTO9">
        <v>0</v>
      </c>
      <c r="BTP9">
        <v>0</v>
      </c>
      <c r="BTQ9">
        <v>0</v>
      </c>
      <c r="BTR9">
        <v>0</v>
      </c>
      <c r="BTS9">
        <v>0</v>
      </c>
      <c r="BTT9">
        <v>0</v>
      </c>
      <c r="BTU9">
        <v>0</v>
      </c>
      <c r="BTV9">
        <v>0</v>
      </c>
      <c r="BTW9">
        <v>0</v>
      </c>
      <c r="BTX9">
        <v>0</v>
      </c>
      <c r="BTY9">
        <v>0</v>
      </c>
      <c r="BTZ9">
        <v>0</v>
      </c>
      <c r="BUA9">
        <v>0</v>
      </c>
      <c r="BUB9">
        <v>0</v>
      </c>
      <c r="BUC9">
        <v>0</v>
      </c>
      <c r="BUD9">
        <v>0</v>
      </c>
      <c r="BUE9">
        <v>0</v>
      </c>
      <c r="BUF9">
        <v>0</v>
      </c>
      <c r="BUG9">
        <v>0</v>
      </c>
      <c r="BUH9">
        <v>0</v>
      </c>
      <c r="BUI9">
        <v>0</v>
      </c>
      <c r="BUJ9">
        <v>0</v>
      </c>
      <c r="BUK9">
        <v>0</v>
      </c>
      <c r="BUL9">
        <v>0</v>
      </c>
      <c r="BUM9">
        <v>0</v>
      </c>
      <c r="BUN9">
        <v>0</v>
      </c>
      <c r="BUO9">
        <v>0</v>
      </c>
      <c r="BUP9">
        <v>0</v>
      </c>
      <c r="BUQ9">
        <v>4.9140049140049139E-3</v>
      </c>
      <c r="BUR9">
        <v>0</v>
      </c>
      <c r="BUS9">
        <v>0</v>
      </c>
      <c r="BUT9">
        <v>0</v>
      </c>
      <c r="BUU9">
        <v>0</v>
      </c>
      <c r="BUV9">
        <v>0</v>
      </c>
      <c r="BUW9">
        <v>0</v>
      </c>
      <c r="BUX9">
        <v>0</v>
      </c>
      <c r="BUY9">
        <v>0</v>
      </c>
      <c r="BUZ9">
        <v>0</v>
      </c>
      <c r="BVA9">
        <v>0</v>
      </c>
      <c r="BVB9">
        <v>0</v>
      </c>
      <c r="BVC9">
        <v>0</v>
      </c>
      <c r="BVD9">
        <v>0</v>
      </c>
      <c r="BVE9">
        <v>0</v>
      </c>
      <c r="BVF9">
        <v>0</v>
      </c>
      <c r="BVG9">
        <v>0</v>
      </c>
      <c r="BVH9">
        <v>0</v>
      </c>
      <c r="BVI9">
        <v>0</v>
      </c>
      <c r="BVJ9">
        <v>0</v>
      </c>
      <c r="BVK9">
        <v>0</v>
      </c>
      <c r="BVL9">
        <v>0</v>
      </c>
      <c r="BVM9">
        <v>0</v>
      </c>
      <c r="BVN9">
        <v>0</v>
      </c>
      <c r="BVO9">
        <v>0</v>
      </c>
      <c r="BVP9">
        <v>0</v>
      </c>
      <c r="BVQ9">
        <v>0</v>
      </c>
      <c r="BVR9">
        <v>0</v>
      </c>
      <c r="BVS9">
        <v>0</v>
      </c>
      <c r="BVT9">
        <v>0</v>
      </c>
      <c r="BVU9">
        <v>0</v>
      </c>
      <c r="BVV9">
        <v>0</v>
      </c>
      <c r="BVW9">
        <v>0</v>
      </c>
      <c r="BVX9">
        <v>0</v>
      </c>
      <c r="BVY9">
        <v>0</v>
      </c>
      <c r="BVZ9">
        <v>0</v>
      </c>
      <c r="BWA9">
        <v>0</v>
      </c>
      <c r="BWB9">
        <v>0</v>
      </c>
      <c r="BWC9">
        <v>0</v>
      </c>
      <c r="BWD9">
        <v>0</v>
      </c>
      <c r="BWE9">
        <v>0</v>
      </c>
      <c r="BWF9">
        <v>0</v>
      </c>
      <c r="BWG9">
        <v>0</v>
      </c>
      <c r="BWH9">
        <v>0</v>
      </c>
      <c r="BWI9">
        <v>0</v>
      </c>
      <c r="BWJ9">
        <v>0</v>
      </c>
      <c r="BWK9">
        <v>0</v>
      </c>
      <c r="BWL9">
        <v>0</v>
      </c>
      <c r="BWM9">
        <v>0</v>
      </c>
      <c r="BWN9">
        <v>0</v>
      </c>
      <c r="BWO9">
        <v>0</v>
      </c>
      <c r="BWP9">
        <v>0</v>
      </c>
      <c r="BWQ9">
        <v>0</v>
      </c>
      <c r="BWR9">
        <v>0</v>
      </c>
      <c r="BWS9">
        <v>0</v>
      </c>
      <c r="BWT9">
        <v>0</v>
      </c>
      <c r="BWU9">
        <v>0</v>
      </c>
      <c r="BWV9">
        <v>0</v>
      </c>
      <c r="BWW9">
        <v>0</v>
      </c>
      <c r="BWX9">
        <v>0</v>
      </c>
      <c r="BWY9">
        <v>0</v>
      </c>
      <c r="BWZ9">
        <v>0</v>
      </c>
      <c r="BXA9">
        <v>0</v>
      </c>
      <c r="BXB9">
        <v>0</v>
      </c>
      <c r="BXC9">
        <v>0</v>
      </c>
      <c r="BXD9">
        <v>0</v>
      </c>
      <c r="BXE9">
        <v>0</v>
      </c>
      <c r="BXF9">
        <v>0</v>
      </c>
      <c r="BXG9">
        <v>0</v>
      </c>
      <c r="BXH9">
        <v>0</v>
      </c>
      <c r="BXI9">
        <v>0</v>
      </c>
      <c r="BXJ9">
        <v>0</v>
      </c>
      <c r="BXK9">
        <v>0</v>
      </c>
      <c r="BXL9">
        <v>0</v>
      </c>
      <c r="BXM9">
        <v>0</v>
      </c>
      <c r="BXN9">
        <v>0</v>
      </c>
      <c r="BXO9">
        <v>0</v>
      </c>
      <c r="BXP9">
        <v>0</v>
      </c>
      <c r="BXQ9">
        <v>0</v>
      </c>
      <c r="BXR9">
        <v>0</v>
      </c>
      <c r="BXS9">
        <v>0</v>
      </c>
      <c r="BXT9">
        <v>0</v>
      </c>
      <c r="BXU9">
        <v>4.9140049140049139E-3</v>
      </c>
      <c r="BXV9">
        <v>0</v>
      </c>
      <c r="BXW9">
        <v>0</v>
      </c>
      <c r="BXX9">
        <v>0</v>
      </c>
      <c r="BXY9">
        <v>0</v>
      </c>
      <c r="BXZ9">
        <v>0</v>
      </c>
      <c r="BYA9">
        <v>0</v>
      </c>
      <c r="BYB9">
        <v>0</v>
      </c>
      <c r="BYC9">
        <v>0</v>
      </c>
      <c r="BYD9">
        <v>0</v>
      </c>
      <c r="BYE9">
        <v>0</v>
      </c>
      <c r="BYF9">
        <v>0</v>
      </c>
      <c r="BYG9">
        <v>0</v>
      </c>
      <c r="BYH9">
        <v>0</v>
      </c>
      <c r="BYI9">
        <v>0</v>
      </c>
      <c r="BYJ9">
        <v>0</v>
      </c>
      <c r="BYK9">
        <v>0</v>
      </c>
      <c r="BYL9">
        <v>0</v>
      </c>
      <c r="BYM9">
        <v>0</v>
      </c>
      <c r="BYN9">
        <v>0</v>
      </c>
      <c r="BYO9">
        <v>0</v>
      </c>
      <c r="BYP9">
        <v>0</v>
      </c>
      <c r="BYQ9">
        <v>0</v>
      </c>
      <c r="BYR9">
        <v>0</v>
      </c>
      <c r="BYS9">
        <v>0</v>
      </c>
      <c r="BYT9">
        <v>0</v>
      </c>
      <c r="BYU9">
        <v>0</v>
      </c>
      <c r="BYV9">
        <v>0</v>
      </c>
      <c r="BYW9">
        <v>0</v>
      </c>
      <c r="BYX9">
        <v>0</v>
      </c>
      <c r="BYY9">
        <v>0</v>
      </c>
      <c r="BYZ9">
        <v>0</v>
      </c>
      <c r="BZA9">
        <v>0</v>
      </c>
      <c r="BZB9">
        <v>0</v>
      </c>
      <c r="BZC9">
        <v>0</v>
      </c>
      <c r="BZD9">
        <v>0</v>
      </c>
      <c r="BZE9">
        <v>0</v>
      </c>
      <c r="BZF9">
        <v>0</v>
      </c>
      <c r="BZG9">
        <v>0</v>
      </c>
      <c r="BZH9">
        <v>0</v>
      </c>
      <c r="BZI9">
        <v>0</v>
      </c>
      <c r="BZJ9">
        <v>0</v>
      </c>
      <c r="BZK9">
        <v>0</v>
      </c>
      <c r="BZL9">
        <v>0</v>
      </c>
      <c r="BZM9">
        <v>0</v>
      </c>
      <c r="BZN9">
        <v>0</v>
      </c>
      <c r="BZO9">
        <v>0</v>
      </c>
      <c r="BZP9">
        <v>0</v>
      </c>
      <c r="BZQ9">
        <v>0</v>
      </c>
      <c r="BZR9">
        <v>0</v>
      </c>
      <c r="BZS9">
        <v>0</v>
      </c>
      <c r="BZT9">
        <v>0</v>
      </c>
      <c r="BZU9">
        <v>0</v>
      </c>
      <c r="BZV9">
        <v>0</v>
      </c>
      <c r="BZW9">
        <v>0</v>
      </c>
      <c r="BZX9">
        <v>0</v>
      </c>
      <c r="BZY9">
        <v>0</v>
      </c>
      <c r="BZZ9">
        <v>0</v>
      </c>
      <c r="CAA9">
        <v>0</v>
      </c>
      <c r="CAB9">
        <v>0</v>
      </c>
      <c r="CAC9">
        <v>0</v>
      </c>
      <c r="CAD9">
        <v>0</v>
      </c>
      <c r="CAE9">
        <v>0</v>
      </c>
      <c r="CAF9">
        <v>0</v>
      </c>
      <c r="CAG9">
        <v>0</v>
      </c>
      <c r="CAH9">
        <v>0</v>
      </c>
      <c r="CAI9">
        <v>0</v>
      </c>
      <c r="CAJ9">
        <v>0</v>
      </c>
      <c r="CAK9">
        <v>0</v>
      </c>
      <c r="CAL9">
        <v>0</v>
      </c>
      <c r="CAM9">
        <v>0</v>
      </c>
      <c r="CAN9">
        <v>0</v>
      </c>
      <c r="CAO9">
        <v>0</v>
      </c>
      <c r="CAP9">
        <v>0</v>
      </c>
      <c r="CAQ9">
        <v>0</v>
      </c>
      <c r="CAR9">
        <v>0</v>
      </c>
      <c r="CAS9">
        <v>0</v>
      </c>
      <c r="CAT9">
        <v>0</v>
      </c>
      <c r="CAU9">
        <v>0</v>
      </c>
      <c r="CAV9">
        <v>0</v>
      </c>
      <c r="CAW9">
        <v>0</v>
      </c>
      <c r="CAX9">
        <v>0</v>
      </c>
      <c r="CAY9">
        <v>0</v>
      </c>
      <c r="CAZ9">
        <v>0</v>
      </c>
      <c r="CBA9">
        <v>0</v>
      </c>
      <c r="CBB9">
        <v>0</v>
      </c>
      <c r="CBC9">
        <v>0</v>
      </c>
      <c r="CBD9">
        <v>0</v>
      </c>
      <c r="CBE9">
        <v>0</v>
      </c>
      <c r="CBF9">
        <v>0</v>
      </c>
      <c r="CBG9">
        <v>0</v>
      </c>
      <c r="CBH9">
        <v>0</v>
      </c>
      <c r="CBI9">
        <v>0</v>
      </c>
      <c r="CBJ9">
        <v>0</v>
      </c>
      <c r="CBK9">
        <v>0</v>
      </c>
      <c r="CBL9">
        <v>0</v>
      </c>
      <c r="CBM9">
        <v>0</v>
      </c>
      <c r="CBN9">
        <v>0</v>
      </c>
      <c r="CBO9">
        <v>0</v>
      </c>
      <c r="CBP9">
        <v>0</v>
      </c>
      <c r="CBQ9">
        <v>0</v>
      </c>
      <c r="CBR9">
        <v>0</v>
      </c>
      <c r="CBS9">
        <v>0</v>
      </c>
      <c r="CBT9">
        <v>0</v>
      </c>
      <c r="CBU9">
        <v>0</v>
      </c>
      <c r="CBV9">
        <v>0</v>
      </c>
      <c r="CBW9">
        <v>0</v>
      </c>
      <c r="CBX9">
        <v>0</v>
      </c>
      <c r="CBY9">
        <v>0</v>
      </c>
      <c r="CBZ9">
        <v>0</v>
      </c>
      <c r="CCA9">
        <v>0</v>
      </c>
      <c r="CCB9">
        <v>0</v>
      </c>
      <c r="CCC9">
        <v>0</v>
      </c>
      <c r="CCD9">
        <v>0</v>
      </c>
      <c r="CCE9">
        <v>0</v>
      </c>
      <c r="CCF9">
        <v>0</v>
      </c>
      <c r="CCG9">
        <v>0</v>
      </c>
      <c r="CCH9">
        <v>0</v>
      </c>
      <c r="CCI9">
        <v>0</v>
      </c>
      <c r="CCJ9">
        <v>0</v>
      </c>
      <c r="CCK9">
        <v>0</v>
      </c>
      <c r="CCL9">
        <v>0</v>
      </c>
      <c r="CCM9">
        <v>0</v>
      </c>
      <c r="CCN9">
        <v>0</v>
      </c>
      <c r="CCO9">
        <v>0</v>
      </c>
      <c r="CCP9">
        <v>0</v>
      </c>
      <c r="CCQ9">
        <v>0</v>
      </c>
      <c r="CCR9">
        <v>0</v>
      </c>
      <c r="CCS9">
        <v>0</v>
      </c>
      <c r="CCT9">
        <v>0</v>
      </c>
      <c r="CCU9">
        <v>0</v>
      </c>
      <c r="CCV9">
        <v>0</v>
      </c>
      <c r="CCW9">
        <v>0</v>
      </c>
      <c r="CCX9">
        <v>0</v>
      </c>
      <c r="CCY9">
        <v>0</v>
      </c>
      <c r="CCZ9">
        <v>0</v>
      </c>
      <c r="CDA9">
        <v>0</v>
      </c>
      <c r="CDB9">
        <v>0</v>
      </c>
      <c r="CDC9">
        <v>0</v>
      </c>
      <c r="CDD9">
        <v>0</v>
      </c>
      <c r="CDE9">
        <v>0</v>
      </c>
      <c r="CDF9">
        <v>0</v>
      </c>
      <c r="CDG9">
        <v>0</v>
      </c>
      <c r="CDH9">
        <v>0</v>
      </c>
      <c r="CDI9">
        <v>0</v>
      </c>
      <c r="CDJ9">
        <v>0</v>
      </c>
      <c r="CDK9">
        <v>0</v>
      </c>
      <c r="CDL9">
        <v>0</v>
      </c>
      <c r="CDM9">
        <v>0</v>
      </c>
      <c r="CDN9">
        <v>0</v>
      </c>
      <c r="CDO9">
        <v>0</v>
      </c>
      <c r="CDP9">
        <v>0</v>
      </c>
      <c r="CDQ9">
        <v>0</v>
      </c>
      <c r="CDR9">
        <v>0</v>
      </c>
      <c r="CDS9">
        <v>0</v>
      </c>
      <c r="CDT9">
        <v>2.4570024570024569E-3</v>
      </c>
      <c r="CDU9">
        <v>0</v>
      </c>
      <c r="CDV9">
        <v>0</v>
      </c>
      <c r="CDW9">
        <v>0</v>
      </c>
      <c r="CDX9">
        <v>0</v>
      </c>
      <c r="CDY9">
        <v>0</v>
      </c>
      <c r="CDZ9">
        <v>0</v>
      </c>
      <c r="CEA9">
        <v>0</v>
      </c>
      <c r="CEB9">
        <v>0</v>
      </c>
      <c r="CEC9">
        <v>4.9140049140049139E-3</v>
      </c>
      <c r="CED9">
        <v>0</v>
      </c>
      <c r="CEE9">
        <v>0</v>
      </c>
      <c r="CEF9">
        <v>0</v>
      </c>
      <c r="CEG9">
        <v>0</v>
      </c>
      <c r="CEH9">
        <v>0</v>
      </c>
      <c r="CEI9">
        <v>0</v>
      </c>
      <c r="CEJ9">
        <v>0</v>
      </c>
      <c r="CEK9">
        <v>0</v>
      </c>
      <c r="CEL9">
        <v>0</v>
      </c>
      <c r="CEM9">
        <v>0</v>
      </c>
      <c r="CEN9">
        <v>2.4570024570024569E-3</v>
      </c>
      <c r="CEO9">
        <v>0</v>
      </c>
      <c r="CEP9">
        <v>0</v>
      </c>
      <c r="CEQ9">
        <v>0</v>
      </c>
      <c r="CER9">
        <v>0</v>
      </c>
      <c r="CES9">
        <v>0</v>
      </c>
      <c r="CET9">
        <v>0</v>
      </c>
      <c r="CEU9">
        <v>0</v>
      </c>
      <c r="CEV9">
        <v>0</v>
      </c>
      <c r="CEW9">
        <v>0</v>
      </c>
      <c r="CEX9">
        <v>0</v>
      </c>
      <c r="CEY9">
        <v>0</v>
      </c>
      <c r="CEZ9">
        <v>0</v>
      </c>
      <c r="CFA9">
        <v>0</v>
      </c>
      <c r="CFB9">
        <v>0</v>
      </c>
      <c r="CFC9">
        <v>0</v>
      </c>
      <c r="CFD9">
        <v>0</v>
      </c>
      <c r="CFE9">
        <v>0</v>
      </c>
      <c r="CFF9">
        <v>0</v>
      </c>
      <c r="CFG9">
        <v>0</v>
      </c>
      <c r="CFH9">
        <v>0</v>
      </c>
      <c r="CFI9">
        <v>0</v>
      </c>
      <c r="CFJ9">
        <v>0</v>
      </c>
      <c r="CFK9">
        <v>0</v>
      </c>
      <c r="CFL9">
        <v>0</v>
      </c>
      <c r="CFM9">
        <v>0</v>
      </c>
      <c r="CFN9">
        <v>0</v>
      </c>
      <c r="CFO9">
        <v>0</v>
      </c>
      <c r="CFP9">
        <v>0</v>
      </c>
      <c r="CFQ9">
        <v>0</v>
      </c>
      <c r="CFR9">
        <v>0</v>
      </c>
      <c r="CFS9">
        <v>0</v>
      </c>
      <c r="CFT9">
        <v>0</v>
      </c>
      <c r="CFU9">
        <v>0</v>
      </c>
      <c r="CFV9">
        <v>0</v>
      </c>
      <c r="CFW9">
        <v>0</v>
      </c>
      <c r="CFX9">
        <v>0</v>
      </c>
      <c r="CFY9">
        <v>0</v>
      </c>
      <c r="CFZ9">
        <v>0</v>
      </c>
      <c r="CGA9">
        <v>0</v>
      </c>
      <c r="CGB9">
        <v>0</v>
      </c>
      <c r="CGC9">
        <v>0</v>
      </c>
      <c r="CGD9">
        <v>0</v>
      </c>
      <c r="CGE9">
        <v>0</v>
      </c>
      <c r="CGF9">
        <v>0</v>
      </c>
      <c r="CGG9">
        <v>0</v>
      </c>
      <c r="CGH9">
        <v>0</v>
      </c>
      <c r="CGI9">
        <v>0</v>
      </c>
      <c r="CGJ9">
        <v>0</v>
      </c>
      <c r="CGK9">
        <v>0</v>
      </c>
      <c r="CGL9">
        <v>0</v>
      </c>
      <c r="CGM9">
        <v>0</v>
      </c>
      <c r="CGN9">
        <v>0</v>
      </c>
      <c r="CGO9">
        <v>0</v>
      </c>
      <c r="CGP9">
        <v>0</v>
      </c>
      <c r="CGQ9">
        <v>0</v>
      </c>
      <c r="CGR9">
        <v>0</v>
      </c>
      <c r="CGS9">
        <v>0</v>
      </c>
      <c r="CGT9">
        <v>0</v>
      </c>
      <c r="CGU9">
        <v>0</v>
      </c>
      <c r="CGV9">
        <v>0</v>
      </c>
      <c r="CGW9">
        <v>0</v>
      </c>
      <c r="CGX9">
        <v>0</v>
      </c>
      <c r="CGY9">
        <v>0</v>
      </c>
      <c r="CGZ9">
        <v>0</v>
      </c>
      <c r="CHA9">
        <v>0</v>
      </c>
      <c r="CHB9">
        <v>0</v>
      </c>
      <c r="CHC9">
        <v>0</v>
      </c>
      <c r="CHD9">
        <v>0</v>
      </c>
      <c r="CHE9">
        <v>0</v>
      </c>
      <c r="CHF9">
        <v>0</v>
      </c>
      <c r="CHG9">
        <v>0</v>
      </c>
      <c r="CHH9">
        <v>0</v>
      </c>
      <c r="CHI9">
        <v>0</v>
      </c>
      <c r="CHJ9">
        <v>0</v>
      </c>
      <c r="CHK9">
        <v>0</v>
      </c>
      <c r="CHL9">
        <v>0</v>
      </c>
      <c r="CHM9">
        <v>0</v>
      </c>
      <c r="CHN9">
        <v>0</v>
      </c>
      <c r="CHO9">
        <v>0</v>
      </c>
      <c r="CHP9">
        <v>0</v>
      </c>
      <c r="CHQ9">
        <v>1.4742014742014743E-2</v>
      </c>
      <c r="CHR9">
        <v>0</v>
      </c>
      <c r="CHS9">
        <v>0</v>
      </c>
      <c r="CHT9">
        <v>0</v>
      </c>
      <c r="CHU9">
        <v>0</v>
      </c>
      <c r="CHV9">
        <v>0</v>
      </c>
      <c r="CHW9">
        <v>0</v>
      </c>
      <c r="CHX9">
        <v>0</v>
      </c>
      <c r="CHY9">
        <v>0</v>
      </c>
      <c r="CHZ9">
        <v>0</v>
      </c>
      <c r="CIA9">
        <v>0</v>
      </c>
      <c r="CIB9">
        <v>0</v>
      </c>
      <c r="CIC9">
        <v>0</v>
      </c>
      <c r="CID9">
        <v>0</v>
      </c>
      <c r="CIE9">
        <v>0</v>
      </c>
      <c r="CIF9">
        <v>0</v>
      </c>
      <c r="CIG9">
        <v>0</v>
      </c>
      <c r="CIH9">
        <v>0</v>
      </c>
      <c r="CII9">
        <v>0</v>
      </c>
      <c r="CIJ9">
        <v>0</v>
      </c>
      <c r="CIK9">
        <v>0</v>
      </c>
      <c r="CIL9">
        <v>0</v>
      </c>
      <c r="CIM9">
        <v>0</v>
      </c>
      <c r="CIN9">
        <v>0</v>
      </c>
      <c r="CIO9">
        <v>0</v>
      </c>
      <c r="CIP9">
        <v>0</v>
      </c>
      <c r="CIQ9">
        <v>0</v>
      </c>
      <c r="CIR9">
        <v>0</v>
      </c>
      <c r="CIS9">
        <v>0</v>
      </c>
      <c r="CIT9">
        <v>0</v>
      </c>
      <c r="CIU9">
        <v>0</v>
      </c>
      <c r="CIV9">
        <v>0</v>
      </c>
      <c r="CIW9">
        <v>0</v>
      </c>
      <c r="CIX9">
        <v>0</v>
      </c>
      <c r="CIY9">
        <v>0</v>
      </c>
      <c r="CIZ9">
        <v>0</v>
      </c>
      <c r="CJA9">
        <v>0</v>
      </c>
      <c r="CJB9">
        <v>0</v>
      </c>
      <c r="CJC9">
        <v>0</v>
      </c>
      <c r="CJD9">
        <v>0</v>
      </c>
      <c r="CJE9">
        <v>0</v>
      </c>
      <c r="CJF9">
        <v>0</v>
      </c>
      <c r="CJG9">
        <v>0</v>
      </c>
      <c r="CJH9">
        <v>0</v>
      </c>
      <c r="CJI9">
        <v>0</v>
      </c>
      <c r="CJJ9">
        <v>0</v>
      </c>
      <c r="CJK9">
        <v>0</v>
      </c>
      <c r="CJL9">
        <v>0</v>
      </c>
      <c r="CJM9">
        <v>0</v>
      </c>
      <c r="CJN9">
        <v>0</v>
      </c>
      <c r="CJO9">
        <v>0</v>
      </c>
      <c r="CJP9">
        <v>0</v>
      </c>
      <c r="CJQ9">
        <v>0</v>
      </c>
      <c r="CJR9">
        <v>0</v>
      </c>
      <c r="CJS9">
        <v>0</v>
      </c>
      <c r="CJT9">
        <v>0</v>
      </c>
      <c r="CJU9">
        <v>0</v>
      </c>
      <c r="CJV9">
        <v>0</v>
      </c>
      <c r="CJW9">
        <v>0</v>
      </c>
      <c r="CJX9">
        <v>0</v>
      </c>
      <c r="CJY9">
        <v>0</v>
      </c>
      <c r="CJZ9">
        <v>0</v>
      </c>
      <c r="CKA9">
        <v>0</v>
      </c>
      <c r="CKB9">
        <v>0</v>
      </c>
      <c r="CKC9">
        <v>0</v>
      </c>
      <c r="CKD9">
        <v>0</v>
      </c>
      <c r="CKE9">
        <v>0</v>
      </c>
      <c r="CKF9">
        <v>0</v>
      </c>
      <c r="CKG9">
        <v>0</v>
      </c>
      <c r="CKH9">
        <v>0</v>
      </c>
      <c r="CKI9">
        <v>0</v>
      </c>
      <c r="CKJ9">
        <v>0</v>
      </c>
      <c r="CKK9">
        <v>0</v>
      </c>
      <c r="CKL9">
        <v>0</v>
      </c>
      <c r="CKM9">
        <v>0</v>
      </c>
      <c r="CKN9">
        <v>0</v>
      </c>
      <c r="CKO9">
        <v>0</v>
      </c>
      <c r="CKP9">
        <v>0</v>
      </c>
      <c r="CKQ9">
        <v>0</v>
      </c>
      <c r="CKR9">
        <v>0</v>
      </c>
      <c r="CKS9">
        <v>0</v>
      </c>
      <c r="CKT9">
        <v>0</v>
      </c>
      <c r="CKU9">
        <v>0</v>
      </c>
      <c r="CKV9">
        <v>0</v>
      </c>
      <c r="CKW9">
        <v>0</v>
      </c>
      <c r="CKX9">
        <v>0</v>
      </c>
      <c r="CKY9">
        <v>0</v>
      </c>
      <c r="CKZ9">
        <v>0</v>
      </c>
      <c r="CLA9">
        <v>0</v>
      </c>
      <c r="CLB9">
        <v>0</v>
      </c>
      <c r="CLC9">
        <v>1</v>
      </c>
    </row>
    <row r="10" spans="1:2490" ht="16.5" customHeight="1">
      <c r="A10" s="57" t="s">
        <v>1466</v>
      </c>
      <c r="B10" s="83" t="s">
        <v>1422</v>
      </c>
      <c r="C10" s="84" t="s">
        <v>1467</v>
      </c>
      <c r="D10">
        <v>6672060</v>
      </c>
      <c r="E10">
        <v>1471380</v>
      </c>
      <c r="F10" s="83" t="s">
        <v>1468</v>
      </c>
      <c r="G10" s="83"/>
      <c r="H10" s="83" t="s">
        <v>1469</v>
      </c>
      <c r="I10" s="83" t="s">
        <v>1424</v>
      </c>
      <c r="J10" t="s">
        <v>1425</v>
      </c>
      <c r="K10">
        <v>1</v>
      </c>
      <c r="L10" s="85" t="s">
        <v>1426</v>
      </c>
      <c r="N10" t="s">
        <v>1427</v>
      </c>
      <c r="O10" t="s">
        <v>1428</v>
      </c>
      <c r="P10" t="s">
        <v>16</v>
      </c>
      <c r="Q10" t="s">
        <v>1429</v>
      </c>
      <c r="R10" t="s">
        <v>1430</v>
      </c>
      <c r="S10" t="s">
        <v>1430</v>
      </c>
      <c r="T10" t="s">
        <v>1430</v>
      </c>
      <c r="U10" t="s">
        <v>1431</v>
      </c>
      <c r="V10" t="s">
        <v>1432</v>
      </c>
      <c r="Z10" t="s">
        <v>1433</v>
      </c>
      <c r="AA10" s="58" t="s">
        <v>1470</v>
      </c>
      <c r="AB10" s="29" t="s">
        <v>1435</v>
      </c>
      <c r="AC10" s="29">
        <v>6</v>
      </c>
      <c r="AD10" s="29">
        <v>6</v>
      </c>
      <c r="AE10" s="29" t="s">
        <v>1471</v>
      </c>
      <c r="AF10" s="29" t="s">
        <v>1467</v>
      </c>
      <c r="AG10" s="29" t="s">
        <v>1437</v>
      </c>
      <c r="AH10" s="29">
        <v>667206</v>
      </c>
      <c r="AI10" s="29">
        <v>147138</v>
      </c>
      <c r="AJ10" s="29">
        <v>2010</v>
      </c>
      <c r="AK10" s="29">
        <v>10</v>
      </c>
      <c r="AL10" s="29">
        <v>2</v>
      </c>
      <c r="AM10" s="86">
        <v>1</v>
      </c>
      <c r="AN10" s="29"/>
      <c r="AO10" s="29">
        <v>7.03</v>
      </c>
      <c r="AP10" s="29">
        <v>8.84</v>
      </c>
      <c r="AQ10" s="29">
        <v>6.5000000000000002E-2</v>
      </c>
      <c r="AR10" s="29">
        <v>0.48099999999999998</v>
      </c>
      <c r="AS10" s="29">
        <v>0.58599999999999997</v>
      </c>
      <c r="AT10" s="29">
        <v>0.14000000000000001</v>
      </c>
      <c r="AU10" s="29">
        <v>8.8999999999999996E-2</v>
      </c>
      <c r="AV10" s="29">
        <v>1.9E-2</v>
      </c>
      <c r="AW10" s="29">
        <v>240</v>
      </c>
      <c r="AX10" s="29">
        <v>120</v>
      </c>
      <c r="AY10" s="29">
        <v>21</v>
      </c>
      <c r="AZ10" s="29">
        <v>0.23699999999999999</v>
      </c>
      <c r="BA10" s="29">
        <v>5.2999999999999999E-2</v>
      </c>
      <c r="BB10" s="29">
        <v>0.47</v>
      </c>
      <c r="BC10" s="29">
        <v>14</v>
      </c>
      <c r="BD10" s="29">
        <v>3</v>
      </c>
      <c r="BE10" s="29">
        <v>7</v>
      </c>
      <c r="BF10" s="29">
        <v>345</v>
      </c>
      <c r="BG10" s="29">
        <v>8.9</v>
      </c>
      <c r="BH10" s="29">
        <v>12</v>
      </c>
      <c r="BI10" s="29">
        <v>3.01</v>
      </c>
      <c r="BJ10" s="29">
        <v>1.3</v>
      </c>
      <c r="BK10" s="29">
        <v>170</v>
      </c>
      <c r="BL10" s="29">
        <v>5.1999999999999998E-2</v>
      </c>
      <c r="BM10" s="29">
        <v>9.6</v>
      </c>
      <c r="BN10" s="29">
        <v>0.05</v>
      </c>
      <c r="BO10" s="29">
        <v>0.28000000000000003</v>
      </c>
      <c r="BP10" s="29">
        <v>3.7999999999999999E-2</v>
      </c>
      <c r="BQ10" s="29">
        <v>2.9</v>
      </c>
      <c r="BR10" s="29">
        <v>0.08</v>
      </c>
      <c r="BS10" s="29"/>
      <c r="BT10" s="86">
        <v>4</v>
      </c>
      <c r="BU10" s="29" t="s">
        <v>1472</v>
      </c>
      <c r="BV10" s="5" t="s">
        <v>1438</v>
      </c>
      <c r="BW10" s="5" t="s">
        <v>1438</v>
      </c>
      <c r="BX10" s="29">
        <v>434</v>
      </c>
      <c r="BY10" s="86">
        <v>19</v>
      </c>
      <c r="BZ10" s="86">
        <v>1.92</v>
      </c>
      <c r="CA10">
        <v>19.600000000000001</v>
      </c>
      <c r="CB10">
        <v>22.6</v>
      </c>
      <c r="CC10">
        <v>0</v>
      </c>
      <c r="CD10">
        <v>7.8432681703753229</v>
      </c>
      <c r="CE10">
        <v>66.589861751152071</v>
      </c>
      <c r="CF10">
        <v>0.92165898617511521</v>
      </c>
      <c r="CG10">
        <v>0.24154589371980675</v>
      </c>
      <c r="CH10">
        <v>0</v>
      </c>
      <c r="CI10">
        <v>0.24154589371980675</v>
      </c>
      <c r="CJ10">
        <v>0</v>
      </c>
      <c r="CK10">
        <v>0</v>
      </c>
      <c r="CL10">
        <v>0</v>
      </c>
      <c r="CM10">
        <v>0</v>
      </c>
      <c r="CN10">
        <v>0</v>
      </c>
      <c r="CO10">
        <v>0</v>
      </c>
      <c r="CP10">
        <v>0</v>
      </c>
      <c r="CQ10">
        <v>0</v>
      </c>
      <c r="CR10">
        <v>0</v>
      </c>
      <c r="CS10">
        <v>0</v>
      </c>
      <c r="CT10">
        <v>0</v>
      </c>
      <c r="CU10">
        <v>0</v>
      </c>
      <c r="CV10">
        <v>0</v>
      </c>
      <c r="CW10" s="87">
        <v>0.46082949308755761</v>
      </c>
      <c r="DW10" s="86">
        <v>1.3</v>
      </c>
      <c r="DX10" s="86">
        <v>170</v>
      </c>
      <c r="DY10" s="86">
        <v>5.1999999999999998E-2</v>
      </c>
      <c r="DZ10" s="86">
        <v>9.6</v>
      </c>
      <c r="EA10" s="86">
        <v>0.05</v>
      </c>
      <c r="EB10" s="86">
        <v>0.28000000000000003</v>
      </c>
      <c r="EC10" s="86">
        <v>3.7999999999999999E-2</v>
      </c>
      <c r="ED10" s="86">
        <v>2.9</v>
      </c>
      <c r="EE10" s="86">
        <v>0.08</v>
      </c>
      <c r="EF10" s="29"/>
      <c r="EG10" s="86">
        <f t="shared" si="0"/>
        <v>4</v>
      </c>
      <c r="EH10" s="86">
        <f t="shared" si="1"/>
        <v>2</v>
      </c>
      <c r="EI10" s="68">
        <v>2</v>
      </c>
      <c r="EJ10" s="29">
        <v>4</v>
      </c>
      <c r="EK10">
        <v>2</v>
      </c>
      <c r="EL10" s="29">
        <v>4</v>
      </c>
      <c r="EM10">
        <v>1</v>
      </c>
      <c r="EN10">
        <v>1</v>
      </c>
      <c r="EP10">
        <v>2</v>
      </c>
      <c r="ES10" s="5" t="s">
        <v>1458</v>
      </c>
      <c r="EV10" s="92"/>
      <c r="EW10" s="82"/>
      <c r="EX10" s="82"/>
      <c r="EY10" s="78"/>
      <c r="JL10" s="29">
        <v>4</v>
      </c>
      <c r="JM10" s="88">
        <v>2</v>
      </c>
      <c r="JN10" s="5" t="s">
        <v>1458</v>
      </c>
      <c r="BHI10">
        <v>10</v>
      </c>
      <c r="BHJ10">
        <v>10</v>
      </c>
      <c r="BHK10" s="57" t="s">
        <v>1466</v>
      </c>
      <c r="BHL10" t="s">
        <v>1466</v>
      </c>
      <c r="BHM10">
        <v>0</v>
      </c>
      <c r="BHN10">
        <v>0</v>
      </c>
      <c r="BHO10">
        <v>0</v>
      </c>
      <c r="BHP10">
        <v>0</v>
      </c>
      <c r="BHQ10">
        <v>2.0737327188940093E-2</v>
      </c>
      <c r="BHR10">
        <v>0</v>
      </c>
      <c r="BHS10">
        <v>0</v>
      </c>
      <c r="BHT10">
        <v>0</v>
      </c>
      <c r="BHU10">
        <v>0</v>
      </c>
      <c r="BHV10">
        <v>0</v>
      </c>
      <c r="BHW10">
        <v>0</v>
      </c>
      <c r="BHX10">
        <v>0</v>
      </c>
      <c r="BHY10">
        <v>0</v>
      </c>
      <c r="BHZ10">
        <v>0</v>
      </c>
      <c r="BIA10">
        <v>0</v>
      </c>
      <c r="BIB10">
        <v>0</v>
      </c>
      <c r="BIC10">
        <v>0</v>
      </c>
      <c r="BID10">
        <v>0</v>
      </c>
      <c r="BIE10">
        <v>0</v>
      </c>
      <c r="BIF10">
        <v>0</v>
      </c>
      <c r="BIG10">
        <v>0.66589861751152069</v>
      </c>
      <c r="BIH10">
        <v>0</v>
      </c>
      <c r="BII10">
        <v>0</v>
      </c>
      <c r="BIJ10">
        <v>0</v>
      </c>
      <c r="BIK10">
        <v>0</v>
      </c>
      <c r="BIL10">
        <v>0</v>
      </c>
      <c r="BIM10">
        <v>0</v>
      </c>
      <c r="BIN10">
        <v>0</v>
      </c>
      <c r="BIO10">
        <v>0</v>
      </c>
      <c r="BIP10">
        <v>0</v>
      </c>
      <c r="BIQ10">
        <v>0</v>
      </c>
      <c r="BIR10">
        <v>0</v>
      </c>
      <c r="BIS10">
        <v>0</v>
      </c>
      <c r="BIT10">
        <v>0</v>
      </c>
      <c r="BIU10">
        <v>0</v>
      </c>
      <c r="BIV10">
        <v>0</v>
      </c>
      <c r="BIW10">
        <v>0</v>
      </c>
      <c r="BIX10">
        <v>0</v>
      </c>
      <c r="BIY10">
        <v>0</v>
      </c>
      <c r="BIZ10">
        <v>6.4516129032258063E-2</v>
      </c>
      <c r="BJA10">
        <v>0</v>
      </c>
      <c r="BJB10">
        <v>0</v>
      </c>
      <c r="BJC10">
        <v>0</v>
      </c>
      <c r="BJD10">
        <v>0</v>
      </c>
      <c r="BJE10">
        <v>0</v>
      </c>
      <c r="BJF10">
        <v>0</v>
      </c>
      <c r="BJG10">
        <v>0</v>
      </c>
      <c r="BJH10">
        <v>0</v>
      </c>
      <c r="BJI10">
        <v>0</v>
      </c>
      <c r="BJJ10">
        <v>0</v>
      </c>
      <c r="BJK10">
        <v>0</v>
      </c>
      <c r="BJL10">
        <v>0</v>
      </c>
      <c r="BJM10">
        <v>0</v>
      </c>
      <c r="BJN10">
        <v>0</v>
      </c>
      <c r="BJO10">
        <v>0</v>
      </c>
      <c r="BJP10">
        <v>0</v>
      </c>
      <c r="BJQ10">
        <v>0</v>
      </c>
      <c r="BJR10">
        <v>0</v>
      </c>
      <c r="BJS10">
        <v>0</v>
      </c>
      <c r="BJT10">
        <v>0</v>
      </c>
      <c r="BJU10">
        <v>0</v>
      </c>
      <c r="BJV10">
        <v>0</v>
      </c>
      <c r="BJW10">
        <v>0</v>
      </c>
      <c r="BJX10">
        <v>0</v>
      </c>
      <c r="BJY10">
        <v>0</v>
      </c>
      <c r="BJZ10">
        <v>0</v>
      </c>
      <c r="BKA10">
        <v>0</v>
      </c>
      <c r="BKB10">
        <v>2.304147465437788E-3</v>
      </c>
      <c r="BKC10">
        <v>0</v>
      </c>
      <c r="BKD10">
        <v>0</v>
      </c>
      <c r="BKE10">
        <v>0</v>
      </c>
      <c r="BKF10">
        <v>0</v>
      </c>
      <c r="BKG10">
        <v>0</v>
      </c>
      <c r="BKH10">
        <v>0</v>
      </c>
      <c r="BKI10">
        <v>0</v>
      </c>
      <c r="BKJ10">
        <v>0</v>
      </c>
      <c r="BKK10">
        <v>0</v>
      </c>
      <c r="BKL10">
        <v>7.3732718894009217E-2</v>
      </c>
      <c r="BKM10">
        <v>0</v>
      </c>
      <c r="BKN10">
        <v>0</v>
      </c>
      <c r="BKO10">
        <v>0</v>
      </c>
      <c r="BKP10">
        <v>0</v>
      </c>
      <c r="BKQ10">
        <v>0</v>
      </c>
      <c r="BKR10">
        <v>0</v>
      </c>
      <c r="BKS10">
        <v>6.9124423963133645E-3</v>
      </c>
      <c r="BKT10">
        <v>0</v>
      </c>
      <c r="BKU10">
        <v>0</v>
      </c>
      <c r="BKV10">
        <v>0</v>
      </c>
      <c r="BKW10">
        <v>0</v>
      </c>
      <c r="BKX10">
        <v>0</v>
      </c>
      <c r="BKY10">
        <v>0</v>
      </c>
      <c r="BKZ10">
        <v>0</v>
      </c>
      <c r="BLA10">
        <v>0</v>
      </c>
      <c r="BLB10">
        <v>0</v>
      </c>
      <c r="BLC10">
        <v>0</v>
      </c>
      <c r="BLD10">
        <v>0</v>
      </c>
      <c r="BLE10">
        <v>0</v>
      </c>
      <c r="BLF10">
        <v>0</v>
      </c>
      <c r="BLG10">
        <v>0</v>
      </c>
      <c r="BLH10">
        <v>0</v>
      </c>
      <c r="BLI10">
        <v>0</v>
      </c>
      <c r="BLJ10">
        <v>0</v>
      </c>
      <c r="BLK10">
        <v>0</v>
      </c>
      <c r="BLL10">
        <v>0</v>
      </c>
      <c r="BLM10">
        <v>0</v>
      </c>
      <c r="BLN10">
        <v>0</v>
      </c>
      <c r="BLO10">
        <v>0</v>
      </c>
      <c r="BLP10">
        <v>0</v>
      </c>
      <c r="BLQ10">
        <v>0</v>
      </c>
      <c r="BLR10">
        <v>0</v>
      </c>
      <c r="BLS10">
        <v>0</v>
      </c>
      <c r="BLT10">
        <v>0</v>
      </c>
      <c r="BLU10">
        <v>0</v>
      </c>
      <c r="BLV10">
        <v>0</v>
      </c>
      <c r="BLW10">
        <v>0</v>
      </c>
      <c r="BLX10">
        <v>0</v>
      </c>
      <c r="BLY10">
        <v>0</v>
      </c>
      <c r="BLZ10">
        <v>0</v>
      </c>
      <c r="BMA10">
        <v>0</v>
      </c>
      <c r="BMB10">
        <v>0</v>
      </c>
      <c r="BMC10">
        <v>0</v>
      </c>
      <c r="BMD10">
        <v>0</v>
      </c>
      <c r="BME10">
        <v>0</v>
      </c>
      <c r="BMF10">
        <v>0</v>
      </c>
      <c r="BMG10">
        <v>0</v>
      </c>
      <c r="BMH10">
        <v>0</v>
      </c>
      <c r="BMI10">
        <v>0</v>
      </c>
      <c r="BMJ10">
        <v>0</v>
      </c>
      <c r="BMK10">
        <v>0</v>
      </c>
      <c r="BML10">
        <v>0</v>
      </c>
      <c r="BMM10">
        <v>0</v>
      </c>
      <c r="BMN10">
        <v>0</v>
      </c>
      <c r="BMO10">
        <v>0</v>
      </c>
      <c r="BMP10">
        <v>0</v>
      </c>
      <c r="BMQ10">
        <v>0</v>
      </c>
      <c r="BMR10">
        <v>0</v>
      </c>
      <c r="BMS10">
        <v>0</v>
      </c>
      <c r="BMT10">
        <v>0</v>
      </c>
      <c r="BMU10">
        <v>0</v>
      </c>
      <c r="BMV10">
        <v>0</v>
      </c>
      <c r="BMW10">
        <v>0</v>
      </c>
      <c r="BMX10">
        <v>0</v>
      </c>
      <c r="BMY10">
        <v>0</v>
      </c>
      <c r="BMZ10">
        <v>0</v>
      </c>
      <c r="BNA10">
        <v>0</v>
      </c>
      <c r="BNB10">
        <v>0</v>
      </c>
      <c r="BNC10">
        <v>0</v>
      </c>
      <c r="BND10">
        <v>0</v>
      </c>
      <c r="BNE10">
        <v>0</v>
      </c>
      <c r="BNF10">
        <v>0</v>
      </c>
      <c r="BNG10">
        <v>0</v>
      </c>
      <c r="BNH10">
        <v>0</v>
      </c>
      <c r="BNI10">
        <v>0</v>
      </c>
      <c r="BNJ10">
        <v>0</v>
      </c>
      <c r="BNK10">
        <v>0</v>
      </c>
      <c r="BNL10">
        <v>0</v>
      </c>
      <c r="BNM10">
        <v>0</v>
      </c>
      <c r="BNN10">
        <v>0</v>
      </c>
      <c r="BNO10">
        <v>0</v>
      </c>
      <c r="BNP10">
        <v>0</v>
      </c>
      <c r="BNQ10">
        <v>0</v>
      </c>
      <c r="BNR10">
        <v>0</v>
      </c>
      <c r="BNS10">
        <v>0</v>
      </c>
      <c r="BNT10">
        <v>0</v>
      </c>
      <c r="BNU10">
        <v>0</v>
      </c>
      <c r="BNV10">
        <v>0</v>
      </c>
      <c r="BNW10">
        <v>0</v>
      </c>
      <c r="BNX10">
        <v>0</v>
      </c>
      <c r="BNY10">
        <v>0</v>
      </c>
      <c r="BNZ10">
        <v>0</v>
      </c>
      <c r="BOA10">
        <v>0</v>
      </c>
      <c r="BOB10">
        <v>0</v>
      </c>
      <c r="BOC10">
        <v>0</v>
      </c>
      <c r="BOD10">
        <v>0</v>
      </c>
      <c r="BOE10">
        <v>0</v>
      </c>
      <c r="BOF10">
        <v>0</v>
      </c>
      <c r="BOG10">
        <v>0</v>
      </c>
      <c r="BOH10">
        <v>0</v>
      </c>
      <c r="BOI10">
        <v>0</v>
      </c>
      <c r="BOJ10">
        <v>0</v>
      </c>
      <c r="BOK10">
        <v>0</v>
      </c>
      <c r="BOL10">
        <v>0</v>
      </c>
      <c r="BOM10">
        <v>0</v>
      </c>
      <c r="BON10">
        <v>0</v>
      </c>
      <c r="BOO10">
        <v>0</v>
      </c>
      <c r="BOP10">
        <v>0</v>
      </c>
      <c r="BOQ10">
        <v>0</v>
      </c>
      <c r="BOR10">
        <v>4.608294930875576E-3</v>
      </c>
      <c r="BOS10">
        <v>0</v>
      </c>
      <c r="BOT10">
        <v>0</v>
      </c>
      <c r="BOU10">
        <v>0</v>
      </c>
      <c r="BOV10">
        <v>0</v>
      </c>
      <c r="BOW10">
        <v>0</v>
      </c>
      <c r="BOX10">
        <v>0</v>
      </c>
      <c r="BOY10">
        <v>0</v>
      </c>
      <c r="BOZ10">
        <v>0</v>
      </c>
      <c r="BPA10">
        <v>0</v>
      </c>
      <c r="BPB10">
        <v>0</v>
      </c>
      <c r="BPC10">
        <v>0</v>
      </c>
      <c r="BPD10">
        <v>0</v>
      </c>
      <c r="BPE10">
        <v>4.608294930875576E-3</v>
      </c>
      <c r="BPF10">
        <v>0</v>
      </c>
      <c r="BPG10">
        <v>0</v>
      </c>
      <c r="BPH10">
        <v>0</v>
      </c>
      <c r="BPI10">
        <v>0</v>
      </c>
      <c r="BPJ10">
        <v>4.608294930875576E-3</v>
      </c>
      <c r="BPK10">
        <v>0</v>
      </c>
      <c r="BPL10">
        <v>0</v>
      </c>
      <c r="BPM10">
        <v>0</v>
      </c>
      <c r="BPN10">
        <v>0</v>
      </c>
      <c r="BPO10">
        <v>0</v>
      </c>
      <c r="BPP10">
        <v>0</v>
      </c>
      <c r="BPQ10">
        <v>0</v>
      </c>
      <c r="BPR10">
        <v>0</v>
      </c>
      <c r="BPS10">
        <v>0</v>
      </c>
      <c r="BPT10">
        <v>0</v>
      </c>
      <c r="BPU10">
        <v>4.608294930875576E-3</v>
      </c>
      <c r="BPV10">
        <v>0</v>
      </c>
      <c r="BPW10">
        <v>0</v>
      </c>
      <c r="BPX10">
        <v>0</v>
      </c>
      <c r="BPY10">
        <v>0</v>
      </c>
      <c r="BPZ10">
        <v>0</v>
      </c>
      <c r="BQA10">
        <v>0</v>
      </c>
      <c r="BQB10">
        <v>0</v>
      </c>
      <c r="BQC10">
        <v>0</v>
      </c>
      <c r="BQD10">
        <v>0</v>
      </c>
      <c r="BQE10">
        <v>0</v>
      </c>
      <c r="BQF10">
        <v>0</v>
      </c>
      <c r="BQG10">
        <v>0</v>
      </c>
      <c r="BQH10">
        <v>0</v>
      </c>
      <c r="BQI10">
        <v>0</v>
      </c>
      <c r="BQJ10">
        <v>0</v>
      </c>
      <c r="BQK10">
        <v>0</v>
      </c>
      <c r="BQL10">
        <v>0</v>
      </c>
      <c r="BQM10">
        <v>0</v>
      </c>
      <c r="BQN10">
        <v>0</v>
      </c>
      <c r="BQO10">
        <v>0</v>
      </c>
      <c r="BQP10">
        <v>0</v>
      </c>
      <c r="BQQ10">
        <v>0</v>
      </c>
      <c r="BQR10">
        <v>0</v>
      </c>
      <c r="BQS10">
        <v>0</v>
      </c>
      <c r="BQT10">
        <v>0</v>
      </c>
      <c r="BQU10">
        <v>0</v>
      </c>
      <c r="BQV10">
        <v>0</v>
      </c>
      <c r="BQW10">
        <v>0</v>
      </c>
      <c r="BQX10">
        <v>0</v>
      </c>
      <c r="BQY10">
        <v>0</v>
      </c>
      <c r="BQZ10">
        <v>0</v>
      </c>
      <c r="BRA10">
        <v>0</v>
      </c>
      <c r="BRB10">
        <v>0</v>
      </c>
      <c r="BRC10">
        <v>0</v>
      </c>
      <c r="BRD10">
        <v>0</v>
      </c>
      <c r="BRE10">
        <v>0</v>
      </c>
      <c r="BRF10">
        <v>0</v>
      </c>
      <c r="BRG10">
        <v>0</v>
      </c>
      <c r="BRH10">
        <v>0</v>
      </c>
      <c r="BRI10">
        <v>0</v>
      </c>
      <c r="BRJ10">
        <v>0</v>
      </c>
      <c r="BRK10">
        <v>0</v>
      </c>
      <c r="BRL10">
        <v>0</v>
      </c>
      <c r="BRM10">
        <v>0</v>
      </c>
      <c r="BRN10">
        <v>0</v>
      </c>
      <c r="BRO10">
        <v>0</v>
      </c>
      <c r="BRP10">
        <v>0</v>
      </c>
      <c r="BRQ10">
        <v>0</v>
      </c>
      <c r="BRR10">
        <v>0</v>
      </c>
      <c r="BRS10">
        <v>0</v>
      </c>
      <c r="BRT10">
        <v>0</v>
      </c>
      <c r="BRU10">
        <v>0</v>
      </c>
      <c r="BRV10">
        <v>0</v>
      </c>
      <c r="BRW10">
        <v>0</v>
      </c>
      <c r="BRX10">
        <v>0</v>
      </c>
      <c r="BRY10">
        <v>0</v>
      </c>
      <c r="BRZ10">
        <v>0</v>
      </c>
      <c r="BSA10">
        <v>0</v>
      </c>
      <c r="BSB10">
        <v>0</v>
      </c>
      <c r="BSC10">
        <v>0</v>
      </c>
      <c r="BSD10">
        <v>0</v>
      </c>
      <c r="BSE10">
        <v>0</v>
      </c>
      <c r="BSF10">
        <v>0</v>
      </c>
      <c r="BSG10">
        <v>0</v>
      </c>
      <c r="BSH10">
        <v>0</v>
      </c>
      <c r="BSI10">
        <v>0.10138248847926268</v>
      </c>
      <c r="BSJ10">
        <v>0</v>
      </c>
      <c r="BSK10">
        <v>0</v>
      </c>
      <c r="BSL10">
        <v>9.2165898617511521E-3</v>
      </c>
      <c r="BSM10">
        <v>0</v>
      </c>
      <c r="BSN10">
        <v>0</v>
      </c>
      <c r="BSO10">
        <v>0</v>
      </c>
      <c r="BSP10">
        <v>0</v>
      </c>
      <c r="BSQ10">
        <v>0</v>
      </c>
      <c r="BSR10">
        <v>0</v>
      </c>
      <c r="BSS10">
        <v>0</v>
      </c>
      <c r="BST10">
        <v>0</v>
      </c>
      <c r="BSU10">
        <v>0</v>
      </c>
      <c r="BSV10">
        <v>0</v>
      </c>
      <c r="BSW10">
        <v>0</v>
      </c>
      <c r="BSX10">
        <v>0</v>
      </c>
      <c r="BSY10">
        <v>6.9124423963133645E-3</v>
      </c>
      <c r="BSZ10">
        <v>0</v>
      </c>
      <c r="BTA10">
        <v>0</v>
      </c>
      <c r="BTB10">
        <v>0</v>
      </c>
      <c r="BTC10">
        <v>0</v>
      </c>
      <c r="BTD10">
        <v>0</v>
      </c>
      <c r="BTE10">
        <v>0</v>
      </c>
      <c r="BTF10">
        <v>0</v>
      </c>
      <c r="BTG10">
        <v>0</v>
      </c>
      <c r="BTH10">
        <v>0</v>
      </c>
      <c r="BTI10">
        <v>0</v>
      </c>
      <c r="BTJ10">
        <v>0</v>
      </c>
      <c r="BTK10">
        <v>0</v>
      </c>
      <c r="BTL10">
        <v>0</v>
      </c>
      <c r="BTM10">
        <v>0</v>
      </c>
      <c r="BTN10">
        <v>0</v>
      </c>
      <c r="BTO10">
        <v>0</v>
      </c>
      <c r="BTP10">
        <v>0</v>
      </c>
      <c r="BTQ10">
        <v>9.2165898617511521E-3</v>
      </c>
      <c r="BTR10">
        <v>0</v>
      </c>
      <c r="BTS10">
        <v>0</v>
      </c>
      <c r="BTT10">
        <v>0</v>
      </c>
      <c r="BTU10">
        <v>0</v>
      </c>
      <c r="BTV10">
        <v>0</v>
      </c>
      <c r="BTW10">
        <v>0</v>
      </c>
      <c r="BTX10">
        <v>0</v>
      </c>
      <c r="BTY10">
        <v>0</v>
      </c>
      <c r="BTZ10">
        <v>0</v>
      </c>
      <c r="BUA10">
        <v>0</v>
      </c>
      <c r="BUB10">
        <v>0</v>
      </c>
      <c r="BUC10">
        <v>6.9124423963133645E-3</v>
      </c>
      <c r="BUD10">
        <v>0</v>
      </c>
      <c r="BUE10">
        <v>0</v>
      </c>
      <c r="BUF10">
        <v>0</v>
      </c>
      <c r="BUG10">
        <v>0</v>
      </c>
      <c r="BUH10">
        <v>0</v>
      </c>
      <c r="BUI10">
        <v>0</v>
      </c>
      <c r="BUJ10">
        <v>0</v>
      </c>
      <c r="BUK10">
        <v>0</v>
      </c>
      <c r="BUL10">
        <v>0</v>
      </c>
      <c r="BUM10">
        <v>0</v>
      </c>
      <c r="BUN10">
        <v>0</v>
      </c>
      <c r="BUO10">
        <v>0</v>
      </c>
      <c r="BUP10">
        <v>0</v>
      </c>
      <c r="BUQ10">
        <v>4.608294930875576E-3</v>
      </c>
      <c r="BUR10">
        <v>0</v>
      </c>
      <c r="BUS10">
        <v>0</v>
      </c>
      <c r="BUT10">
        <v>0</v>
      </c>
      <c r="BUU10">
        <v>0</v>
      </c>
      <c r="BUV10">
        <v>0</v>
      </c>
      <c r="BUW10">
        <v>0</v>
      </c>
      <c r="BUX10">
        <v>0</v>
      </c>
      <c r="BUY10">
        <v>0</v>
      </c>
      <c r="BUZ10">
        <v>0</v>
      </c>
      <c r="BVA10">
        <v>0</v>
      </c>
      <c r="BVB10">
        <v>0</v>
      </c>
      <c r="BVC10">
        <v>0</v>
      </c>
      <c r="BVD10">
        <v>0</v>
      </c>
      <c r="BVE10">
        <v>0</v>
      </c>
      <c r="BVF10">
        <v>0</v>
      </c>
      <c r="BVG10">
        <v>0</v>
      </c>
      <c r="BVH10">
        <v>0</v>
      </c>
      <c r="BVI10">
        <v>0</v>
      </c>
      <c r="BVJ10">
        <v>0</v>
      </c>
      <c r="BVK10">
        <v>0</v>
      </c>
      <c r="BVL10">
        <v>0</v>
      </c>
      <c r="BVM10">
        <v>0</v>
      </c>
      <c r="BVN10">
        <v>0</v>
      </c>
      <c r="BVO10">
        <v>0</v>
      </c>
      <c r="BVP10">
        <v>0</v>
      </c>
      <c r="BVQ10">
        <v>0</v>
      </c>
      <c r="BVR10">
        <v>0</v>
      </c>
      <c r="BVS10">
        <v>0</v>
      </c>
      <c r="BVT10">
        <v>0</v>
      </c>
      <c r="BVU10">
        <v>0</v>
      </c>
      <c r="BVV10">
        <v>0</v>
      </c>
      <c r="BVW10">
        <v>0</v>
      </c>
      <c r="BVX10">
        <v>0</v>
      </c>
      <c r="BVY10">
        <v>0</v>
      </c>
      <c r="BVZ10">
        <v>0</v>
      </c>
      <c r="BWA10">
        <v>0</v>
      </c>
      <c r="BWB10">
        <v>0</v>
      </c>
      <c r="BWC10">
        <v>0</v>
      </c>
      <c r="BWD10">
        <v>0</v>
      </c>
      <c r="BWE10">
        <v>0</v>
      </c>
      <c r="BWF10">
        <v>0</v>
      </c>
      <c r="BWG10">
        <v>0</v>
      </c>
      <c r="BWH10">
        <v>0</v>
      </c>
      <c r="BWI10">
        <v>0</v>
      </c>
      <c r="BWJ10">
        <v>0</v>
      </c>
      <c r="BWK10">
        <v>0</v>
      </c>
      <c r="BWL10">
        <v>0</v>
      </c>
      <c r="BWM10">
        <v>0</v>
      </c>
      <c r="BWN10">
        <v>0</v>
      </c>
      <c r="BWO10">
        <v>2.304147465437788E-3</v>
      </c>
      <c r="BWP10">
        <v>0</v>
      </c>
      <c r="BWQ10">
        <v>0</v>
      </c>
      <c r="BWR10">
        <v>0</v>
      </c>
      <c r="BWS10">
        <v>0</v>
      </c>
      <c r="BWT10">
        <v>0</v>
      </c>
      <c r="BWU10">
        <v>0</v>
      </c>
      <c r="BWV10">
        <v>0</v>
      </c>
      <c r="BWW10">
        <v>0</v>
      </c>
      <c r="BWX10">
        <v>0</v>
      </c>
      <c r="BWY10">
        <v>0</v>
      </c>
      <c r="BWZ10">
        <v>0</v>
      </c>
      <c r="BXA10">
        <v>0</v>
      </c>
      <c r="BXB10">
        <v>0</v>
      </c>
      <c r="BXC10">
        <v>0</v>
      </c>
      <c r="BXD10">
        <v>0</v>
      </c>
      <c r="BXE10">
        <v>0</v>
      </c>
      <c r="BXF10">
        <v>0</v>
      </c>
      <c r="BXG10">
        <v>0</v>
      </c>
      <c r="BXH10">
        <v>0</v>
      </c>
      <c r="BXI10">
        <v>0</v>
      </c>
      <c r="BXJ10">
        <v>0</v>
      </c>
      <c r="BXK10">
        <v>0</v>
      </c>
      <c r="BXL10">
        <v>0</v>
      </c>
      <c r="BXM10">
        <v>0</v>
      </c>
      <c r="BXN10">
        <v>0</v>
      </c>
      <c r="BXO10">
        <v>0</v>
      </c>
      <c r="BXP10">
        <v>0</v>
      </c>
      <c r="BXQ10">
        <v>0</v>
      </c>
      <c r="BXR10">
        <v>0</v>
      </c>
      <c r="BXS10">
        <v>0</v>
      </c>
      <c r="BXT10">
        <v>0</v>
      </c>
      <c r="BXU10">
        <v>0</v>
      </c>
      <c r="BXV10">
        <v>0</v>
      </c>
      <c r="BXW10">
        <v>0</v>
      </c>
      <c r="BXX10">
        <v>0</v>
      </c>
      <c r="BXY10">
        <v>0</v>
      </c>
      <c r="BXZ10">
        <v>0</v>
      </c>
      <c r="BYA10">
        <v>0</v>
      </c>
      <c r="BYB10">
        <v>0</v>
      </c>
      <c r="BYC10">
        <v>0</v>
      </c>
      <c r="BYD10">
        <v>0</v>
      </c>
      <c r="BYE10">
        <v>0</v>
      </c>
      <c r="BYF10">
        <v>0</v>
      </c>
      <c r="BYG10">
        <v>0</v>
      </c>
      <c r="BYH10">
        <v>0</v>
      </c>
      <c r="BYI10">
        <v>0</v>
      </c>
      <c r="BYJ10">
        <v>0</v>
      </c>
      <c r="BYK10">
        <v>0</v>
      </c>
      <c r="BYL10">
        <v>0</v>
      </c>
      <c r="BYM10">
        <v>0</v>
      </c>
      <c r="BYN10">
        <v>0</v>
      </c>
      <c r="BYO10">
        <v>0</v>
      </c>
      <c r="BYP10">
        <v>0</v>
      </c>
      <c r="BYQ10">
        <v>0</v>
      </c>
      <c r="BYR10">
        <v>0</v>
      </c>
      <c r="BYS10">
        <v>0</v>
      </c>
      <c r="BYT10">
        <v>0</v>
      </c>
      <c r="BYU10">
        <v>0</v>
      </c>
      <c r="BYV10">
        <v>0</v>
      </c>
      <c r="BYW10">
        <v>0</v>
      </c>
      <c r="BYX10">
        <v>0</v>
      </c>
      <c r="BYY10">
        <v>0</v>
      </c>
      <c r="BYZ10">
        <v>0</v>
      </c>
      <c r="BZA10">
        <v>0</v>
      </c>
      <c r="BZB10">
        <v>0</v>
      </c>
      <c r="BZC10">
        <v>0</v>
      </c>
      <c r="BZD10">
        <v>0</v>
      </c>
      <c r="BZE10">
        <v>0</v>
      </c>
      <c r="BZF10">
        <v>0</v>
      </c>
      <c r="BZG10">
        <v>0</v>
      </c>
      <c r="BZH10">
        <v>0</v>
      </c>
      <c r="BZI10">
        <v>0</v>
      </c>
      <c r="BZJ10">
        <v>0</v>
      </c>
      <c r="BZK10">
        <v>0</v>
      </c>
      <c r="BZL10">
        <v>0</v>
      </c>
      <c r="BZM10">
        <v>0</v>
      </c>
      <c r="BZN10">
        <v>0</v>
      </c>
      <c r="BZO10">
        <v>0</v>
      </c>
      <c r="BZP10">
        <v>0</v>
      </c>
      <c r="BZQ10">
        <v>0</v>
      </c>
      <c r="BZR10">
        <v>0</v>
      </c>
      <c r="BZS10">
        <v>0</v>
      </c>
      <c r="BZT10">
        <v>0</v>
      </c>
      <c r="BZU10">
        <v>0</v>
      </c>
      <c r="BZV10">
        <v>0</v>
      </c>
      <c r="BZW10">
        <v>0</v>
      </c>
      <c r="BZX10">
        <v>0</v>
      </c>
      <c r="BZY10">
        <v>0</v>
      </c>
      <c r="BZZ10">
        <v>0</v>
      </c>
      <c r="CAA10">
        <v>0</v>
      </c>
      <c r="CAB10">
        <v>0</v>
      </c>
      <c r="CAC10">
        <v>0</v>
      </c>
      <c r="CAD10">
        <v>0</v>
      </c>
      <c r="CAE10">
        <v>0</v>
      </c>
      <c r="CAF10">
        <v>0</v>
      </c>
      <c r="CAG10">
        <v>0</v>
      </c>
      <c r="CAH10">
        <v>0</v>
      </c>
      <c r="CAI10">
        <v>0</v>
      </c>
      <c r="CAJ10">
        <v>0</v>
      </c>
      <c r="CAK10">
        <v>0</v>
      </c>
      <c r="CAL10">
        <v>0</v>
      </c>
      <c r="CAM10">
        <v>0</v>
      </c>
      <c r="CAN10">
        <v>0</v>
      </c>
      <c r="CAO10">
        <v>0</v>
      </c>
      <c r="CAP10">
        <v>0</v>
      </c>
      <c r="CAQ10">
        <v>0</v>
      </c>
      <c r="CAR10">
        <v>0</v>
      </c>
      <c r="CAS10">
        <v>0</v>
      </c>
      <c r="CAT10">
        <v>0</v>
      </c>
      <c r="CAU10">
        <v>0</v>
      </c>
      <c r="CAV10">
        <v>0</v>
      </c>
      <c r="CAW10">
        <v>0</v>
      </c>
      <c r="CAX10">
        <v>0</v>
      </c>
      <c r="CAY10">
        <v>0</v>
      </c>
      <c r="CAZ10">
        <v>0</v>
      </c>
      <c r="CBA10">
        <v>0</v>
      </c>
      <c r="CBB10">
        <v>0</v>
      </c>
      <c r="CBC10">
        <v>0</v>
      </c>
      <c r="CBD10">
        <v>0</v>
      </c>
      <c r="CBE10">
        <v>0</v>
      </c>
      <c r="CBF10">
        <v>0</v>
      </c>
      <c r="CBG10">
        <v>0</v>
      </c>
      <c r="CBH10">
        <v>0</v>
      </c>
      <c r="CBI10">
        <v>0</v>
      </c>
      <c r="CBJ10">
        <v>0</v>
      </c>
      <c r="CBK10">
        <v>0</v>
      </c>
      <c r="CBL10">
        <v>0</v>
      </c>
      <c r="CBM10">
        <v>0</v>
      </c>
      <c r="CBN10">
        <v>0</v>
      </c>
      <c r="CBO10">
        <v>0</v>
      </c>
      <c r="CBP10">
        <v>0</v>
      </c>
      <c r="CBQ10">
        <v>0</v>
      </c>
      <c r="CBR10">
        <v>0</v>
      </c>
      <c r="CBS10">
        <v>0</v>
      </c>
      <c r="CBT10">
        <v>0</v>
      </c>
      <c r="CBU10">
        <v>0</v>
      </c>
      <c r="CBV10">
        <v>0</v>
      </c>
      <c r="CBW10">
        <v>0</v>
      </c>
      <c r="CBX10">
        <v>0</v>
      </c>
      <c r="CBY10">
        <v>0</v>
      </c>
      <c r="CBZ10">
        <v>0</v>
      </c>
      <c r="CCA10">
        <v>0</v>
      </c>
      <c r="CCB10">
        <v>0</v>
      </c>
      <c r="CCC10">
        <v>0</v>
      </c>
      <c r="CCD10">
        <v>0</v>
      </c>
      <c r="CCE10">
        <v>0</v>
      </c>
      <c r="CCF10">
        <v>0</v>
      </c>
      <c r="CCG10">
        <v>0</v>
      </c>
      <c r="CCH10">
        <v>0</v>
      </c>
      <c r="CCI10">
        <v>0</v>
      </c>
      <c r="CCJ10">
        <v>0</v>
      </c>
      <c r="CCK10">
        <v>0</v>
      </c>
      <c r="CCL10">
        <v>0</v>
      </c>
      <c r="CCM10">
        <v>0</v>
      </c>
      <c r="CCN10">
        <v>0</v>
      </c>
      <c r="CCO10">
        <v>0</v>
      </c>
      <c r="CCP10">
        <v>0</v>
      </c>
      <c r="CCQ10">
        <v>0</v>
      </c>
      <c r="CCR10">
        <v>0</v>
      </c>
      <c r="CCS10">
        <v>0</v>
      </c>
      <c r="CCT10">
        <v>0</v>
      </c>
      <c r="CCU10">
        <v>0</v>
      </c>
      <c r="CCV10">
        <v>0</v>
      </c>
      <c r="CCW10">
        <v>0</v>
      </c>
      <c r="CCX10">
        <v>0</v>
      </c>
      <c r="CCY10">
        <v>0</v>
      </c>
      <c r="CCZ10">
        <v>0</v>
      </c>
      <c r="CDA10">
        <v>0</v>
      </c>
      <c r="CDB10">
        <v>0</v>
      </c>
      <c r="CDC10">
        <v>0</v>
      </c>
      <c r="CDD10">
        <v>0</v>
      </c>
      <c r="CDE10">
        <v>0</v>
      </c>
      <c r="CDF10">
        <v>0</v>
      </c>
      <c r="CDG10">
        <v>0</v>
      </c>
      <c r="CDH10">
        <v>0</v>
      </c>
      <c r="CDI10">
        <v>0</v>
      </c>
      <c r="CDJ10">
        <v>0</v>
      </c>
      <c r="CDK10">
        <v>4.608294930875576E-3</v>
      </c>
      <c r="CDL10">
        <v>0</v>
      </c>
      <c r="CDM10">
        <v>0</v>
      </c>
      <c r="CDN10">
        <v>0</v>
      </c>
      <c r="CDO10">
        <v>0</v>
      </c>
      <c r="CDP10">
        <v>0</v>
      </c>
      <c r="CDQ10">
        <v>0</v>
      </c>
      <c r="CDR10">
        <v>0</v>
      </c>
      <c r="CDS10">
        <v>0</v>
      </c>
      <c r="CDT10">
        <v>0</v>
      </c>
      <c r="CDU10">
        <v>0</v>
      </c>
      <c r="CDV10">
        <v>0</v>
      </c>
      <c r="CDW10">
        <v>0</v>
      </c>
      <c r="CDX10">
        <v>0</v>
      </c>
      <c r="CDY10">
        <v>0</v>
      </c>
      <c r="CDZ10">
        <v>0</v>
      </c>
      <c r="CEA10">
        <v>0</v>
      </c>
      <c r="CEB10">
        <v>0</v>
      </c>
      <c r="CEC10">
        <v>0</v>
      </c>
      <c r="CED10">
        <v>0</v>
      </c>
      <c r="CEE10">
        <v>0</v>
      </c>
      <c r="CEF10">
        <v>0</v>
      </c>
      <c r="CEG10">
        <v>0</v>
      </c>
      <c r="CEH10">
        <v>0</v>
      </c>
      <c r="CEI10">
        <v>0</v>
      </c>
      <c r="CEJ10">
        <v>0</v>
      </c>
      <c r="CEK10">
        <v>0</v>
      </c>
      <c r="CEL10">
        <v>0</v>
      </c>
      <c r="CEM10">
        <v>0</v>
      </c>
      <c r="CEN10">
        <v>0</v>
      </c>
      <c r="CEO10">
        <v>0</v>
      </c>
      <c r="CEP10">
        <v>0</v>
      </c>
      <c r="CEQ10">
        <v>0</v>
      </c>
      <c r="CER10">
        <v>0</v>
      </c>
      <c r="CES10">
        <v>0</v>
      </c>
      <c r="CET10">
        <v>0</v>
      </c>
      <c r="CEU10">
        <v>0</v>
      </c>
      <c r="CEV10">
        <v>0</v>
      </c>
      <c r="CEW10">
        <v>0</v>
      </c>
      <c r="CEX10">
        <v>0</v>
      </c>
      <c r="CEY10">
        <v>0</v>
      </c>
      <c r="CEZ10">
        <v>0</v>
      </c>
      <c r="CFA10">
        <v>0</v>
      </c>
      <c r="CFB10">
        <v>0</v>
      </c>
      <c r="CFC10">
        <v>0</v>
      </c>
      <c r="CFD10">
        <v>0</v>
      </c>
      <c r="CFE10">
        <v>0</v>
      </c>
      <c r="CFF10">
        <v>0</v>
      </c>
      <c r="CFG10">
        <v>0</v>
      </c>
      <c r="CFH10">
        <v>0</v>
      </c>
      <c r="CFI10">
        <v>0</v>
      </c>
      <c r="CFJ10">
        <v>0</v>
      </c>
      <c r="CFK10">
        <v>0</v>
      </c>
      <c r="CFL10">
        <v>0</v>
      </c>
      <c r="CFM10">
        <v>0</v>
      </c>
      <c r="CFN10">
        <v>0</v>
      </c>
      <c r="CFO10">
        <v>0</v>
      </c>
      <c r="CFP10">
        <v>0</v>
      </c>
      <c r="CFQ10">
        <v>0</v>
      </c>
      <c r="CFR10">
        <v>0</v>
      </c>
      <c r="CFS10">
        <v>0</v>
      </c>
      <c r="CFT10">
        <v>0</v>
      </c>
      <c r="CFU10">
        <v>0</v>
      </c>
      <c r="CFV10">
        <v>0</v>
      </c>
      <c r="CFW10">
        <v>0</v>
      </c>
      <c r="CFX10">
        <v>0</v>
      </c>
      <c r="CFY10">
        <v>0</v>
      </c>
      <c r="CFZ10">
        <v>0</v>
      </c>
      <c r="CGA10">
        <v>0</v>
      </c>
      <c r="CGB10">
        <v>0</v>
      </c>
      <c r="CGC10">
        <v>0</v>
      </c>
      <c r="CGD10">
        <v>0</v>
      </c>
      <c r="CGE10">
        <v>0</v>
      </c>
      <c r="CGF10">
        <v>0</v>
      </c>
      <c r="CGG10">
        <v>0</v>
      </c>
      <c r="CGH10">
        <v>0</v>
      </c>
      <c r="CGI10">
        <v>0</v>
      </c>
      <c r="CGJ10">
        <v>0</v>
      </c>
      <c r="CGK10">
        <v>0</v>
      </c>
      <c r="CGL10">
        <v>0</v>
      </c>
      <c r="CGM10">
        <v>0</v>
      </c>
      <c r="CGN10">
        <v>0</v>
      </c>
      <c r="CGO10">
        <v>0</v>
      </c>
      <c r="CGP10">
        <v>0</v>
      </c>
      <c r="CGQ10">
        <v>0</v>
      </c>
      <c r="CGR10">
        <v>0</v>
      </c>
      <c r="CGS10">
        <v>0</v>
      </c>
      <c r="CGT10">
        <v>0</v>
      </c>
      <c r="CGU10">
        <v>0</v>
      </c>
      <c r="CGV10">
        <v>0</v>
      </c>
      <c r="CGW10">
        <v>0</v>
      </c>
      <c r="CGX10">
        <v>0</v>
      </c>
      <c r="CGY10">
        <v>0</v>
      </c>
      <c r="CGZ10">
        <v>0</v>
      </c>
      <c r="CHA10">
        <v>0</v>
      </c>
      <c r="CHB10">
        <v>0</v>
      </c>
      <c r="CHC10">
        <v>0</v>
      </c>
      <c r="CHD10">
        <v>0</v>
      </c>
      <c r="CHE10">
        <v>0</v>
      </c>
      <c r="CHF10">
        <v>0</v>
      </c>
      <c r="CHG10">
        <v>0</v>
      </c>
      <c r="CHH10">
        <v>0</v>
      </c>
      <c r="CHI10">
        <v>0</v>
      </c>
      <c r="CHJ10">
        <v>0</v>
      </c>
      <c r="CHK10">
        <v>0</v>
      </c>
      <c r="CHL10">
        <v>0</v>
      </c>
      <c r="CHM10">
        <v>0</v>
      </c>
      <c r="CHN10">
        <v>0</v>
      </c>
      <c r="CHO10">
        <v>0</v>
      </c>
      <c r="CHP10">
        <v>0</v>
      </c>
      <c r="CHQ10">
        <v>2.304147465437788E-3</v>
      </c>
      <c r="CHR10">
        <v>0</v>
      </c>
      <c r="CHS10">
        <v>0</v>
      </c>
      <c r="CHT10">
        <v>0</v>
      </c>
      <c r="CHU10">
        <v>0</v>
      </c>
      <c r="CHV10">
        <v>0</v>
      </c>
      <c r="CHW10">
        <v>0</v>
      </c>
      <c r="CHX10">
        <v>0</v>
      </c>
      <c r="CHY10">
        <v>0</v>
      </c>
      <c r="CHZ10">
        <v>0</v>
      </c>
      <c r="CIA10">
        <v>0</v>
      </c>
      <c r="CIB10">
        <v>0</v>
      </c>
      <c r="CIC10">
        <v>0</v>
      </c>
      <c r="CID10">
        <v>0</v>
      </c>
      <c r="CIE10">
        <v>0</v>
      </c>
      <c r="CIF10">
        <v>0</v>
      </c>
      <c r="CIG10">
        <v>0</v>
      </c>
      <c r="CIH10">
        <v>0</v>
      </c>
      <c r="CII10">
        <v>0</v>
      </c>
      <c r="CIJ10">
        <v>0</v>
      </c>
      <c r="CIK10">
        <v>0</v>
      </c>
      <c r="CIL10">
        <v>0</v>
      </c>
      <c r="CIM10">
        <v>0</v>
      </c>
      <c r="CIN10">
        <v>0</v>
      </c>
      <c r="CIO10">
        <v>0</v>
      </c>
      <c r="CIP10">
        <v>0</v>
      </c>
      <c r="CIQ10">
        <v>0</v>
      </c>
      <c r="CIR10">
        <v>0</v>
      </c>
      <c r="CIS10">
        <v>0</v>
      </c>
      <c r="CIT10">
        <v>0</v>
      </c>
      <c r="CIU10">
        <v>0</v>
      </c>
      <c r="CIV10">
        <v>0</v>
      </c>
      <c r="CIW10">
        <v>0</v>
      </c>
      <c r="CIX10">
        <v>0</v>
      </c>
      <c r="CIY10">
        <v>0</v>
      </c>
      <c r="CIZ10">
        <v>0</v>
      </c>
      <c r="CJA10">
        <v>0</v>
      </c>
      <c r="CJB10">
        <v>0</v>
      </c>
      <c r="CJC10">
        <v>0</v>
      </c>
      <c r="CJD10">
        <v>0</v>
      </c>
      <c r="CJE10">
        <v>0</v>
      </c>
      <c r="CJF10">
        <v>0</v>
      </c>
      <c r="CJG10">
        <v>0</v>
      </c>
      <c r="CJH10">
        <v>0</v>
      </c>
      <c r="CJI10">
        <v>0</v>
      </c>
      <c r="CJJ10">
        <v>0</v>
      </c>
      <c r="CJK10">
        <v>0</v>
      </c>
      <c r="CJL10">
        <v>0</v>
      </c>
      <c r="CJM10">
        <v>0</v>
      </c>
      <c r="CJN10">
        <v>0</v>
      </c>
      <c r="CJO10">
        <v>0</v>
      </c>
      <c r="CJP10">
        <v>0</v>
      </c>
      <c r="CJQ10">
        <v>0</v>
      </c>
      <c r="CJR10">
        <v>0</v>
      </c>
      <c r="CJS10">
        <v>0</v>
      </c>
      <c r="CJT10">
        <v>0</v>
      </c>
      <c r="CJU10">
        <v>0</v>
      </c>
      <c r="CJV10">
        <v>0</v>
      </c>
      <c r="CJW10">
        <v>0</v>
      </c>
      <c r="CJX10">
        <v>0</v>
      </c>
      <c r="CJY10">
        <v>0</v>
      </c>
      <c r="CJZ10">
        <v>0</v>
      </c>
      <c r="CKA10">
        <v>0</v>
      </c>
      <c r="CKB10">
        <v>0</v>
      </c>
      <c r="CKC10">
        <v>0</v>
      </c>
      <c r="CKD10">
        <v>0</v>
      </c>
      <c r="CKE10">
        <v>0</v>
      </c>
      <c r="CKF10">
        <v>0</v>
      </c>
      <c r="CKG10">
        <v>0</v>
      </c>
      <c r="CKH10">
        <v>0</v>
      </c>
      <c r="CKI10">
        <v>0</v>
      </c>
      <c r="CKJ10">
        <v>0</v>
      </c>
      <c r="CKK10">
        <v>0</v>
      </c>
      <c r="CKL10">
        <v>0</v>
      </c>
      <c r="CKM10">
        <v>0</v>
      </c>
      <c r="CKN10">
        <v>0</v>
      </c>
      <c r="CKO10">
        <v>0</v>
      </c>
      <c r="CKP10">
        <v>0</v>
      </c>
      <c r="CKQ10">
        <v>0</v>
      </c>
      <c r="CKR10">
        <v>0</v>
      </c>
      <c r="CKS10">
        <v>0</v>
      </c>
      <c r="CKT10">
        <v>0</v>
      </c>
      <c r="CKU10">
        <v>0</v>
      </c>
      <c r="CKV10">
        <v>0</v>
      </c>
      <c r="CKW10">
        <v>0</v>
      </c>
      <c r="CKX10">
        <v>0</v>
      </c>
      <c r="CKY10">
        <v>0</v>
      </c>
      <c r="CKZ10">
        <v>0</v>
      </c>
      <c r="CLA10">
        <v>0</v>
      </c>
      <c r="CLB10">
        <v>0</v>
      </c>
      <c r="CLC10">
        <v>1</v>
      </c>
    </row>
    <row r="11" spans="1:2490" ht="16.5" customHeight="1">
      <c r="A11" s="68" t="s">
        <v>1473</v>
      </c>
      <c r="B11" s="83" t="s">
        <v>1422</v>
      </c>
      <c r="C11" s="84" t="s">
        <v>1474</v>
      </c>
      <c r="D11">
        <v>6688070</v>
      </c>
      <c r="E11">
        <v>1483440</v>
      </c>
      <c r="F11" s="83" t="s">
        <v>1475</v>
      </c>
      <c r="G11" s="83"/>
      <c r="H11" s="83" t="s">
        <v>1476</v>
      </c>
      <c r="I11" s="83" t="s">
        <v>1477</v>
      </c>
      <c r="J11" t="s">
        <v>1478</v>
      </c>
      <c r="K11">
        <v>1</v>
      </c>
      <c r="L11" s="85" t="s">
        <v>1426</v>
      </c>
      <c r="N11" t="s">
        <v>1427</v>
      </c>
      <c r="O11" t="s">
        <v>1428</v>
      </c>
      <c r="P11" t="s">
        <v>16</v>
      </c>
      <c r="Q11" t="s">
        <v>1429</v>
      </c>
      <c r="R11" t="s">
        <v>1430</v>
      </c>
      <c r="S11" t="s">
        <v>1430</v>
      </c>
      <c r="T11" t="s">
        <v>1430</v>
      </c>
      <c r="U11" t="s">
        <v>1431</v>
      </c>
      <c r="V11" t="s">
        <v>1432</v>
      </c>
      <c r="Z11" t="s">
        <v>1433</v>
      </c>
      <c r="AA11" s="58" t="s">
        <v>1479</v>
      </c>
      <c r="AB11" t="s">
        <v>1435</v>
      </c>
      <c r="AC11">
        <v>7</v>
      </c>
      <c r="AD11">
        <v>7</v>
      </c>
      <c r="AE11" t="s">
        <v>1480</v>
      </c>
      <c r="AF11" t="s">
        <v>1474</v>
      </c>
      <c r="AG11" t="s">
        <v>1437</v>
      </c>
      <c r="AH11">
        <v>668807</v>
      </c>
      <c r="AI11">
        <v>148344</v>
      </c>
      <c r="AJ11">
        <v>2010</v>
      </c>
      <c r="AK11">
        <v>10</v>
      </c>
      <c r="AL11">
        <v>2</v>
      </c>
      <c r="AM11" s="86">
        <v>1</v>
      </c>
      <c r="AO11">
        <v>4.8099999999999996</v>
      </c>
      <c r="AP11">
        <v>3.23</v>
      </c>
      <c r="AQ11">
        <v>0.42099999999999999</v>
      </c>
      <c r="AR11">
        <v>-5.8000000000000003E-2</v>
      </c>
      <c r="AS11">
        <v>0.10100000000000001</v>
      </c>
      <c r="AT11">
        <v>5.3999999999999999E-2</v>
      </c>
      <c r="AU11">
        <v>6.5000000000000002E-2</v>
      </c>
      <c r="AV11">
        <v>6.0000000000000001E-3</v>
      </c>
      <c r="AW11">
        <v>1200</v>
      </c>
      <c r="AX11">
        <v>96</v>
      </c>
      <c r="AY11">
        <v>550</v>
      </c>
      <c r="AZ11">
        <v>9.0999999999999998E-2</v>
      </c>
      <c r="BA11">
        <v>4.1000000000000002E-2</v>
      </c>
      <c r="BB11">
        <v>0.15</v>
      </c>
      <c r="BC11">
        <v>4</v>
      </c>
      <c r="BD11">
        <v>3</v>
      </c>
      <c r="BE11">
        <v>6</v>
      </c>
      <c r="BF11">
        <v>508</v>
      </c>
      <c r="BG11">
        <v>26.9</v>
      </c>
      <c r="BH11">
        <v>3</v>
      </c>
      <c r="BI11">
        <v>3.94</v>
      </c>
      <c r="BJ11">
        <v>4.8</v>
      </c>
      <c r="BK11">
        <v>610</v>
      </c>
      <c r="BL11">
        <v>1.45</v>
      </c>
      <c r="BM11">
        <v>2.4</v>
      </c>
      <c r="BN11">
        <v>0.54</v>
      </c>
      <c r="BO11">
        <v>0.84</v>
      </c>
      <c r="BP11">
        <v>1.75</v>
      </c>
      <c r="BQ11">
        <v>0.36</v>
      </c>
      <c r="BR11">
        <v>0.96</v>
      </c>
      <c r="BT11" s="86">
        <v>5</v>
      </c>
      <c r="BV11" s="5" t="s">
        <v>1438</v>
      </c>
      <c r="BW11" s="5" t="s">
        <v>1438</v>
      </c>
      <c r="BX11">
        <v>417</v>
      </c>
      <c r="BY11" s="86">
        <v>9</v>
      </c>
      <c r="BZ11" s="86">
        <v>0.35</v>
      </c>
      <c r="CA11">
        <v>19.899999999999999</v>
      </c>
      <c r="CB11">
        <v>0.1</v>
      </c>
      <c r="CC11">
        <v>0</v>
      </c>
      <c r="CD11">
        <v>0.82832631060811046</v>
      </c>
      <c r="CE11">
        <v>0</v>
      </c>
      <c r="CF11">
        <v>96.882494004796158</v>
      </c>
      <c r="CG11">
        <v>3.6231884057971016</v>
      </c>
      <c r="CH11">
        <v>0.48309178743961351</v>
      </c>
      <c r="CI11">
        <v>0</v>
      </c>
      <c r="CJ11">
        <v>0</v>
      </c>
      <c r="CK11">
        <v>0.24154589371980675</v>
      </c>
      <c r="CL11">
        <v>0.24154589371980675</v>
      </c>
      <c r="CM11">
        <v>0</v>
      </c>
      <c r="CN11">
        <v>0</v>
      </c>
      <c r="CO11">
        <v>0</v>
      </c>
      <c r="CP11">
        <v>0</v>
      </c>
      <c r="CQ11">
        <v>0</v>
      </c>
      <c r="CR11">
        <v>0</v>
      </c>
      <c r="CS11">
        <v>0</v>
      </c>
      <c r="CT11">
        <v>0</v>
      </c>
      <c r="CU11">
        <v>0</v>
      </c>
      <c r="CV11">
        <v>0</v>
      </c>
      <c r="CW11" s="87">
        <v>4.5563549160671464</v>
      </c>
      <c r="DW11" s="86">
        <v>4.8</v>
      </c>
      <c r="DX11" s="86">
        <v>610</v>
      </c>
      <c r="DY11" s="86">
        <v>1.45</v>
      </c>
      <c r="DZ11" s="86">
        <v>2.4</v>
      </c>
      <c r="EA11" s="86">
        <v>0.54</v>
      </c>
      <c r="EB11" s="86">
        <v>0.84</v>
      </c>
      <c r="EC11" s="86">
        <v>1.75</v>
      </c>
      <c r="ED11" s="86">
        <v>0.36</v>
      </c>
      <c r="EE11" s="86">
        <v>0.96</v>
      </c>
      <c r="EG11" s="86">
        <f t="shared" si="0"/>
        <v>5</v>
      </c>
      <c r="EH11" s="86">
        <f t="shared" si="1"/>
        <v>3</v>
      </c>
      <c r="EI11">
        <v>3</v>
      </c>
      <c r="EJ11" s="93">
        <v>5</v>
      </c>
      <c r="EK11">
        <v>4</v>
      </c>
      <c r="EL11">
        <v>3</v>
      </c>
      <c r="EM11">
        <v>2</v>
      </c>
      <c r="EN11">
        <v>2</v>
      </c>
      <c r="EP11">
        <v>1</v>
      </c>
      <c r="ES11" s="5" t="s">
        <v>336</v>
      </c>
      <c r="EV11" s="92"/>
      <c r="EW11" s="82"/>
      <c r="EX11" s="82"/>
      <c r="EY11" s="78"/>
      <c r="JL11">
        <v>5</v>
      </c>
      <c r="JM11" s="88">
        <v>3</v>
      </c>
      <c r="JN11" s="5" t="s">
        <v>336</v>
      </c>
      <c r="BHI11">
        <v>11</v>
      </c>
      <c r="BHJ11">
        <v>11</v>
      </c>
      <c r="BHK11" s="68" t="s">
        <v>1473</v>
      </c>
      <c r="BHL11" t="s">
        <v>1473</v>
      </c>
      <c r="BHM11">
        <v>0</v>
      </c>
      <c r="BHN11">
        <v>0</v>
      </c>
      <c r="BHO11">
        <v>0</v>
      </c>
      <c r="BHP11">
        <v>0</v>
      </c>
      <c r="BHQ11">
        <v>0</v>
      </c>
      <c r="BHR11">
        <v>0</v>
      </c>
      <c r="BHS11">
        <v>0</v>
      </c>
      <c r="BHT11">
        <v>0</v>
      </c>
      <c r="BHU11">
        <v>0</v>
      </c>
      <c r="BHV11">
        <v>0</v>
      </c>
      <c r="BHW11">
        <v>0</v>
      </c>
      <c r="BHX11">
        <v>0</v>
      </c>
      <c r="BHY11">
        <v>0</v>
      </c>
      <c r="BHZ11">
        <v>0</v>
      </c>
      <c r="BIA11">
        <v>0</v>
      </c>
      <c r="BIB11">
        <v>0</v>
      </c>
      <c r="BIC11">
        <v>0</v>
      </c>
      <c r="BID11">
        <v>0</v>
      </c>
      <c r="BIE11">
        <v>0</v>
      </c>
      <c r="BIF11">
        <v>0</v>
      </c>
      <c r="BIG11">
        <v>0</v>
      </c>
      <c r="BIH11">
        <v>0</v>
      </c>
      <c r="BII11">
        <v>0</v>
      </c>
      <c r="BIJ11">
        <v>0</v>
      </c>
      <c r="BIK11">
        <v>0</v>
      </c>
      <c r="BIL11">
        <v>0</v>
      </c>
      <c r="BIM11">
        <v>0</v>
      </c>
      <c r="BIN11">
        <v>0</v>
      </c>
      <c r="BIO11">
        <v>0</v>
      </c>
      <c r="BIP11">
        <v>0</v>
      </c>
      <c r="BIQ11">
        <v>0</v>
      </c>
      <c r="BIR11">
        <v>0</v>
      </c>
      <c r="BIS11">
        <v>0</v>
      </c>
      <c r="BIT11">
        <v>0</v>
      </c>
      <c r="BIU11">
        <v>0</v>
      </c>
      <c r="BIV11">
        <v>0</v>
      </c>
      <c r="BIW11">
        <v>0</v>
      </c>
      <c r="BIX11">
        <v>0</v>
      </c>
      <c r="BIY11">
        <v>0</v>
      </c>
      <c r="BIZ11">
        <v>0</v>
      </c>
      <c r="BJA11">
        <v>0</v>
      </c>
      <c r="BJB11">
        <v>0</v>
      </c>
      <c r="BJC11">
        <v>0</v>
      </c>
      <c r="BJD11">
        <v>0</v>
      </c>
      <c r="BJE11">
        <v>0</v>
      </c>
      <c r="BJF11">
        <v>0</v>
      </c>
      <c r="BJG11">
        <v>0</v>
      </c>
      <c r="BJH11">
        <v>0</v>
      </c>
      <c r="BJI11">
        <v>0</v>
      </c>
      <c r="BJJ11">
        <v>0</v>
      </c>
      <c r="BJK11">
        <v>0</v>
      </c>
      <c r="BJL11">
        <v>0</v>
      </c>
      <c r="BJM11">
        <v>0</v>
      </c>
      <c r="BJN11">
        <v>0</v>
      </c>
      <c r="BJO11">
        <v>0</v>
      </c>
      <c r="BJP11">
        <v>0</v>
      </c>
      <c r="BJQ11">
        <v>0</v>
      </c>
      <c r="BJR11">
        <v>0</v>
      </c>
      <c r="BJS11">
        <v>0</v>
      </c>
      <c r="BJT11">
        <v>0</v>
      </c>
      <c r="BJU11">
        <v>0</v>
      </c>
      <c r="BJV11">
        <v>2.3980815347721821E-3</v>
      </c>
      <c r="BJW11">
        <v>0</v>
      </c>
      <c r="BJX11">
        <v>0</v>
      </c>
      <c r="BJY11">
        <v>0</v>
      </c>
      <c r="BJZ11">
        <v>0</v>
      </c>
      <c r="BKA11">
        <v>0</v>
      </c>
      <c r="BKB11">
        <v>0</v>
      </c>
      <c r="BKC11">
        <v>0</v>
      </c>
      <c r="BKD11">
        <v>0</v>
      </c>
      <c r="BKE11">
        <v>0</v>
      </c>
      <c r="BKF11">
        <v>0</v>
      </c>
      <c r="BKG11">
        <v>0</v>
      </c>
      <c r="BKH11">
        <v>0</v>
      </c>
      <c r="BKI11">
        <v>0</v>
      </c>
      <c r="BKJ11">
        <v>0</v>
      </c>
      <c r="BKK11">
        <v>0</v>
      </c>
      <c r="BKL11">
        <v>0</v>
      </c>
      <c r="BKM11">
        <v>0</v>
      </c>
      <c r="BKN11">
        <v>0</v>
      </c>
      <c r="BKO11">
        <v>0</v>
      </c>
      <c r="BKP11">
        <v>0</v>
      </c>
      <c r="BKQ11">
        <v>0</v>
      </c>
      <c r="BKR11">
        <v>0</v>
      </c>
      <c r="BKS11">
        <v>0</v>
      </c>
      <c r="BKT11">
        <v>0</v>
      </c>
      <c r="BKU11">
        <v>0</v>
      </c>
      <c r="BKV11">
        <v>0</v>
      </c>
      <c r="BKW11">
        <v>0</v>
      </c>
      <c r="BKX11">
        <v>0</v>
      </c>
      <c r="BKY11">
        <v>0</v>
      </c>
      <c r="BKZ11">
        <v>0</v>
      </c>
      <c r="BLA11">
        <v>0</v>
      </c>
      <c r="BLB11">
        <v>0</v>
      </c>
      <c r="BLC11">
        <v>0</v>
      </c>
      <c r="BLD11">
        <v>0</v>
      </c>
      <c r="BLE11">
        <v>0</v>
      </c>
      <c r="BLF11">
        <v>0</v>
      </c>
      <c r="BLG11">
        <v>0</v>
      </c>
      <c r="BLH11">
        <v>0</v>
      </c>
      <c r="BLI11">
        <v>0</v>
      </c>
      <c r="BLJ11">
        <v>0</v>
      </c>
      <c r="BLK11">
        <v>0</v>
      </c>
      <c r="BLL11">
        <v>0</v>
      </c>
      <c r="BLM11">
        <v>0</v>
      </c>
      <c r="BLN11">
        <v>0</v>
      </c>
      <c r="BLO11">
        <v>0</v>
      </c>
      <c r="BLP11">
        <v>0</v>
      </c>
      <c r="BLQ11">
        <v>0</v>
      </c>
      <c r="BLR11">
        <v>0</v>
      </c>
      <c r="BLS11">
        <v>0</v>
      </c>
      <c r="BLT11">
        <v>0</v>
      </c>
      <c r="BLU11">
        <v>0</v>
      </c>
      <c r="BLV11">
        <v>0</v>
      </c>
      <c r="BLW11">
        <v>0</v>
      </c>
      <c r="BLX11">
        <v>0</v>
      </c>
      <c r="BLY11">
        <v>0</v>
      </c>
      <c r="BLZ11">
        <v>0</v>
      </c>
      <c r="BMA11">
        <v>0</v>
      </c>
      <c r="BMB11">
        <v>0</v>
      </c>
      <c r="BMC11">
        <v>0</v>
      </c>
      <c r="BMD11">
        <v>0</v>
      </c>
      <c r="BME11">
        <v>0</v>
      </c>
      <c r="BMF11">
        <v>0</v>
      </c>
      <c r="BMG11">
        <v>0</v>
      </c>
      <c r="BMH11">
        <v>0</v>
      </c>
      <c r="BMI11">
        <v>0</v>
      </c>
      <c r="BMJ11">
        <v>0</v>
      </c>
      <c r="BMK11">
        <v>0</v>
      </c>
      <c r="BML11">
        <v>0</v>
      </c>
      <c r="BMM11">
        <v>0</v>
      </c>
      <c r="BMN11">
        <v>0</v>
      </c>
      <c r="BMO11">
        <v>0</v>
      </c>
      <c r="BMP11">
        <v>0</v>
      </c>
      <c r="BMQ11">
        <v>0</v>
      </c>
      <c r="BMR11">
        <v>0</v>
      </c>
      <c r="BMS11">
        <v>0</v>
      </c>
      <c r="BMT11">
        <v>0</v>
      </c>
      <c r="BMU11">
        <v>0</v>
      </c>
      <c r="BMV11">
        <v>0</v>
      </c>
      <c r="BMW11">
        <v>0</v>
      </c>
      <c r="BMX11">
        <v>0</v>
      </c>
      <c r="BMY11">
        <v>0</v>
      </c>
      <c r="BMZ11">
        <v>0</v>
      </c>
      <c r="BNA11">
        <v>0</v>
      </c>
      <c r="BNB11">
        <v>0</v>
      </c>
      <c r="BNC11">
        <v>0</v>
      </c>
      <c r="BND11">
        <v>0</v>
      </c>
      <c r="BNE11">
        <v>0</v>
      </c>
      <c r="BNF11">
        <v>0</v>
      </c>
      <c r="BNG11">
        <v>0</v>
      </c>
      <c r="BNH11">
        <v>0</v>
      </c>
      <c r="BNI11">
        <v>0</v>
      </c>
      <c r="BNJ11">
        <v>0</v>
      </c>
      <c r="BNK11">
        <v>0</v>
      </c>
      <c r="BNL11">
        <v>0</v>
      </c>
      <c r="BNM11">
        <v>0</v>
      </c>
      <c r="BNN11">
        <v>0</v>
      </c>
      <c r="BNO11">
        <v>0</v>
      </c>
      <c r="BNP11">
        <v>0</v>
      </c>
      <c r="BNQ11">
        <v>0</v>
      </c>
      <c r="BNR11">
        <v>0</v>
      </c>
      <c r="BNS11">
        <v>0</v>
      </c>
      <c r="BNT11">
        <v>0</v>
      </c>
      <c r="BNU11">
        <v>0</v>
      </c>
      <c r="BNV11">
        <v>0</v>
      </c>
      <c r="BNW11">
        <v>0</v>
      </c>
      <c r="BNX11">
        <v>0</v>
      </c>
      <c r="BNY11">
        <v>0</v>
      </c>
      <c r="BNZ11">
        <v>0</v>
      </c>
      <c r="BOA11">
        <v>0</v>
      </c>
      <c r="BOB11">
        <v>0</v>
      </c>
      <c r="BOC11">
        <v>0</v>
      </c>
      <c r="BOD11">
        <v>0</v>
      </c>
      <c r="BOE11">
        <v>0</v>
      </c>
      <c r="BOF11">
        <v>0</v>
      </c>
      <c r="BOG11">
        <v>0</v>
      </c>
      <c r="BOH11">
        <v>0</v>
      </c>
      <c r="BOI11">
        <v>0</v>
      </c>
      <c r="BOJ11">
        <v>0</v>
      </c>
      <c r="BOK11">
        <v>0</v>
      </c>
      <c r="BOL11">
        <v>0</v>
      </c>
      <c r="BOM11">
        <v>0</v>
      </c>
      <c r="BON11">
        <v>0</v>
      </c>
      <c r="BOO11">
        <v>0</v>
      </c>
      <c r="BOP11">
        <v>0</v>
      </c>
      <c r="BOQ11">
        <v>0</v>
      </c>
      <c r="BOR11">
        <v>0</v>
      </c>
      <c r="BOS11">
        <v>0</v>
      </c>
      <c r="BOT11">
        <v>0</v>
      </c>
      <c r="BOU11">
        <v>0</v>
      </c>
      <c r="BOV11">
        <v>0</v>
      </c>
      <c r="BOW11">
        <v>0</v>
      </c>
      <c r="BOX11">
        <v>0</v>
      </c>
      <c r="BOY11">
        <v>0</v>
      </c>
      <c r="BOZ11">
        <v>0</v>
      </c>
      <c r="BPA11">
        <v>0</v>
      </c>
      <c r="BPB11">
        <v>0</v>
      </c>
      <c r="BPC11">
        <v>0</v>
      </c>
      <c r="BPD11">
        <v>0</v>
      </c>
      <c r="BPE11">
        <v>0</v>
      </c>
      <c r="BPF11">
        <v>0.95923261390887293</v>
      </c>
      <c r="BPG11">
        <v>0</v>
      </c>
      <c r="BPH11">
        <v>2.3980815347721821E-3</v>
      </c>
      <c r="BPI11">
        <v>0</v>
      </c>
      <c r="BPJ11">
        <v>0</v>
      </c>
      <c r="BPK11">
        <v>0</v>
      </c>
      <c r="BPL11">
        <v>0</v>
      </c>
      <c r="BPM11">
        <v>0</v>
      </c>
      <c r="BPN11">
        <v>0</v>
      </c>
      <c r="BPO11">
        <v>0</v>
      </c>
      <c r="BPP11">
        <v>0</v>
      </c>
      <c r="BPQ11">
        <v>0</v>
      </c>
      <c r="BPR11">
        <v>0</v>
      </c>
      <c r="BPS11">
        <v>0</v>
      </c>
      <c r="BPT11">
        <v>0</v>
      </c>
      <c r="BPU11">
        <v>0</v>
      </c>
      <c r="BPV11">
        <v>0</v>
      </c>
      <c r="BPW11">
        <v>0</v>
      </c>
      <c r="BPX11">
        <v>0</v>
      </c>
      <c r="BPY11">
        <v>0</v>
      </c>
      <c r="BPZ11">
        <v>0</v>
      </c>
      <c r="BQA11">
        <v>0</v>
      </c>
      <c r="BQB11">
        <v>0</v>
      </c>
      <c r="BQC11">
        <v>0</v>
      </c>
      <c r="BQD11">
        <v>0</v>
      </c>
      <c r="BQE11">
        <v>0</v>
      </c>
      <c r="BQF11">
        <v>0</v>
      </c>
      <c r="BQG11">
        <v>0</v>
      </c>
      <c r="BQH11">
        <v>0</v>
      </c>
      <c r="BQI11">
        <v>0</v>
      </c>
      <c r="BQJ11">
        <v>0</v>
      </c>
      <c r="BQK11">
        <v>0</v>
      </c>
      <c r="BQL11">
        <v>0</v>
      </c>
      <c r="BQM11">
        <v>0</v>
      </c>
      <c r="BQN11">
        <v>4.7961630695443642E-3</v>
      </c>
      <c r="BQO11">
        <v>0</v>
      </c>
      <c r="BQP11">
        <v>0</v>
      </c>
      <c r="BQQ11">
        <v>0</v>
      </c>
      <c r="BQR11">
        <v>0</v>
      </c>
      <c r="BQS11">
        <v>0</v>
      </c>
      <c r="BQT11">
        <v>0</v>
      </c>
      <c r="BQU11">
        <v>0</v>
      </c>
      <c r="BQV11">
        <v>0</v>
      </c>
      <c r="BQW11">
        <v>0</v>
      </c>
      <c r="BQX11">
        <v>0</v>
      </c>
      <c r="BQY11">
        <v>0</v>
      </c>
      <c r="BQZ11">
        <v>0</v>
      </c>
      <c r="BRA11">
        <v>0</v>
      </c>
      <c r="BRB11">
        <v>2.3980815347721821E-3</v>
      </c>
      <c r="BRC11">
        <v>0</v>
      </c>
      <c r="BRD11">
        <v>0</v>
      </c>
      <c r="BRE11">
        <v>0</v>
      </c>
      <c r="BRF11">
        <v>0</v>
      </c>
      <c r="BRG11">
        <v>0</v>
      </c>
      <c r="BRH11">
        <v>0</v>
      </c>
      <c r="BRI11">
        <v>0</v>
      </c>
      <c r="BRJ11">
        <v>0</v>
      </c>
      <c r="BRK11">
        <v>0</v>
      </c>
      <c r="BRL11">
        <v>0</v>
      </c>
      <c r="BRM11">
        <v>0</v>
      </c>
      <c r="BRN11">
        <v>0</v>
      </c>
      <c r="BRO11">
        <v>0</v>
      </c>
      <c r="BRP11">
        <v>0</v>
      </c>
      <c r="BRQ11">
        <v>0</v>
      </c>
      <c r="BRR11">
        <v>0</v>
      </c>
      <c r="BRS11">
        <v>0</v>
      </c>
      <c r="BRT11">
        <v>0</v>
      </c>
      <c r="BRU11">
        <v>2.3980815347721821E-3</v>
      </c>
      <c r="BRV11">
        <v>0</v>
      </c>
      <c r="BRW11">
        <v>0</v>
      </c>
      <c r="BRX11">
        <v>0</v>
      </c>
      <c r="BRY11">
        <v>0</v>
      </c>
      <c r="BRZ11">
        <v>0</v>
      </c>
      <c r="BSA11">
        <v>0</v>
      </c>
      <c r="BSB11">
        <v>0</v>
      </c>
      <c r="BSC11">
        <v>0</v>
      </c>
      <c r="BSD11">
        <v>0</v>
      </c>
      <c r="BSE11">
        <v>0</v>
      </c>
      <c r="BSF11">
        <v>0</v>
      </c>
      <c r="BSG11">
        <v>0</v>
      </c>
      <c r="BSH11">
        <v>0</v>
      </c>
      <c r="BSI11">
        <v>0</v>
      </c>
      <c r="BSJ11">
        <v>0</v>
      </c>
      <c r="BSK11">
        <v>0</v>
      </c>
      <c r="BSL11">
        <v>0</v>
      </c>
      <c r="BSM11">
        <v>0</v>
      </c>
      <c r="BSN11">
        <v>0</v>
      </c>
      <c r="BSO11">
        <v>0</v>
      </c>
      <c r="BSP11">
        <v>0</v>
      </c>
      <c r="BSQ11">
        <v>0</v>
      </c>
      <c r="BSR11">
        <v>0</v>
      </c>
      <c r="BSS11">
        <v>0</v>
      </c>
      <c r="BST11">
        <v>0</v>
      </c>
      <c r="BSU11">
        <v>0</v>
      </c>
      <c r="BSV11">
        <v>0</v>
      </c>
      <c r="BSW11">
        <v>0</v>
      </c>
      <c r="BSX11">
        <v>0</v>
      </c>
      <c r="BSY11">
        <v>0</v>
      </c>
      <c r="BSZ11">
        <v>0</v>
      </c>
      <c r="BTA11">
        <v>0</v>
      </c>
      <c r="BTB11">
        <v>0</v>
      </c>
      <c r="BTC11">
        <v>0</v>
      </c>
      <c r="BTD11">
        <v>0</v>
      </c>
      <c r="BTE11">
        <v>0</v>
      </c>
      <c r="BTF11">
        <v>0</v>
      </c>
      <c r="BTG11">
        <v>0</v>
      </c>
      <c r="BTH11">
        <v>0</v>
      </c>
      <c r="BTI11">
        <v>0</v>
      </c>
      <c r="BTJ11">
        <v>0</v>
      </c>
      <c r="BTK11">
        <v>0</v>
      </c>
      <c r="BTL11">
        <v>0</v>
      </c>
      <c r="BTM11">
        <v>0</v>
      </c>
      <c r="BTN11">
        <v>0</v>
      </c>
      <c r="BTO11">
        <v>0</v>
      </c>
      <c r="BTP11">
        <v>0</v>
      </c>
      <c r="BTQ11">
        <v>0</v>
      </c>
      <c r="BTR11">
        <v>0</v>
      </c>
      <c r="BTS11">
        <v>0</v>
      </c>
      <c r="BTT11">
        <v>0</v>
      </c>
      <c r="BTU11">
        <v>0</v>
      </c>
      <c r="BTV11">
        <v>0</v>
      </c>
      <c r="BTW11">
        <v>0</v>
      </c>
      <c r="BTX11">
        <v>0</v>
      </c>
      <c r="BTY11">
        <v>0</v>
      </c>
      <c r="BTZ11">
        <v>0</v>
      </c>
      <c r="BUA11">
        <v>0</v>
      </c>
      <c r="BUB11">
        <v>0</v>
      </c>
      <c r="BUC11">
        <v>0</v>
      </c>
      <c r="BUD11">
        <v>0</v>
      </c>
      <c r="BUE11">
        <v>0</v>
      </c>
      <c r="BUF11">
        <v>0</v>
      </c>
      <c r="BUG11">
        <v>0</v>
      </c>
      <c r="BUH11">
        <v>0</v>
      </c>
      <c r="BUI11">
        <v>0</v>
      </c>
      <c r="BUJ11">
        <v>0</v>
      </c>
      <c r="BUK11">
        <v>0</v>
      </c>
      <c r="BUL11">
        <v>0</v>
      </c>
      <c r="BUM11">
        <v>0</v>
      </c>
      <c r="BUN11">
        <v>0</v>
      </c>
      <c r="BUO11">
        <v>0</v>
      </c>
      <c r="BUP11">
        <v>0</v>
      </c>
      <c r="BUQ11">
        <v>4.7961630695443642E-3</v>
      </c>
      <c r="BUR11">
        <v>0</v>
      </c>
      <c r="BUS11">
        <v>0</v>
      </c>
      <c r="BUT11">
        <v>0</v>
      </c>
      <c r="BUU11">
        <v>0</v>
      </c>
      <c r="BUV11">
        <v>0</v>
      </c>
      <c r="BUW11">
        <v>0</v>
      </c>
      <c r="BUX11">
        <v>0</v>
      </c>
      <c r="BUY11">
        <v>0</v>
      </c>
      <c r="BUZ11">
        <v>0</v>
      </c>
      <c r="BVA11">
        <v>0</v>
      </c>
      <c r="BVB11">
        <v>0</v>
      </c>
      <c r="BVC11">
        <v>0</v>
      </c>
      <c r="BVD11">
        <v>0</v>
      </c>
      <c r="BVE11">
        <v>0</v>
      </c>
      <c r="BVF11">
        <v>0</v>
      </c>
      <c r="BVG11">
        <v>0</v>
      </c>
      <c r="BVH11">
        <v>0</v>
      </c>
      <c r="BVI11">
        <v>0</v>
      </c>
      <c r="BVJ11">
        <v>0</v>
      </c>
      <c r="BVK11">
        <v>0</v>
      </c>
      <c r="BVL11">
        <v>0</v>
      </c>
      <c r="BVM11">
        <v>0</v>
      </c>
      <c r="BVN11">
        <v>0</v>
      </c>
      <c r="BVO11">
        <v>0</v>
      </c>
      <c r="BVP11">
        <v>0</v>
      </c>
      <c r="BVQ11">
        <v>0</v>
      </c>
      <c r="BVR11">
        <v>0</v>
      </c>
      <c r="BVS11">
        <v>0</v>
      </c>
      <c r="BVT11">
        <v>0</v>
      </c>
      <c r="BVU11">
        <v>0</v>
      </c>
      <c r="BVV11">
        <v>0</v>
      </c>
      <c r="BVW11">
        <v>0</v>
      </c>
      <c r="BVX11">
        <v>0</v>
      </c>
      <c r="BVY11">
        <v>0</v>
      </c>
      <c r="BVZ11">
        <v>0</v>
      </c>
      <c r="BWA11">
        <v>0</v>
      </c>
      <c r="BWB11">
        <v>0</v>
      </c>
      <c r="BWC11">
        <v>0</v>
      </c>
      <c r="BWD11">
        <v>0</v>
      </c>
      <c r="BWE11">
        <v>0</v>
      </c>
      <c r="BWF11">
        <v>0</v>
      </c>
      <c r="BWG11">
        <v>0</v>
      </c>
      <c r="BWH11">
        <v>0</v>
      </c>
      <c r="BWI11">
        <v>0</v>
      </c>
      <c r="BWJ11">
        <v>0</v>
      </c>
      <c r="BWK11">
        <v>0</v>
      </c>
      <c r="BWL11">
        <v>0</v>
      </c>
      <c r="BWM11">
        <v>0</v>
      </c>
      <c r="BWN11">
        <v>0</v>
      </c>
      <c r="BWO11">
        <v>0</v>
      </c>
      <c r="BWP11">
        <v>0</v>
      </c>
      <c r="BWQ11">
        <v>0</v>
      </c>
      <c r="BWR11">
        <v>0</v>
      </c>
      <c r="BWS11">
        <v>0</v>
      </c>
      <c r="BWT11">
        <v>0</v>
      </c>
      <c r="BWU11">
        <v>0</v>
      </c>
      <c r="BWV11">
        <v>0</v>
      </c>
      <c r="BWW11">
        <v>0</v>
      </c>
      <c r="BWX11">
        <v>0</v>
      </c>
      <c r="BWY11">
        <v>0</v>
      </c>
      <c r="BWZ11">
        <v>0</v>
      </c>
      <c r="BXA11">
        <v>0</v>
      </c>
      <c r="BXB11">
        <v>0</v>
      </c>
      <c r="BXC11">
        <v>0</v>
      </c>
      <c r="BXD11">
        <v>0</v>
      </c>
      <c r="BXE11">
        <v>0</v>
      </c>
      <c r="BXF11">
        <v>0</v>
      </c>
      <c r="BXG11">
        <v>0</v>
      </c>
      <c r="BXH11">
        <v>0</v>
      </c>
      <c r="BXI11">
        <v>0</v>
      </c>
      <c r="BXJ11">
        <v>0</v>
      </c>
      <c r="BXK11">
        <v>0</v>
      </c>
      <c r="BXL11">
        <v>0</v>
      </c>
      <c r="BXM11">
        <v>0</v>
      </c>
      <c r="BXN11">
        <v>0</v>
      </c>
      <c r="BXO11">
        <v>0</v>
      </c>
      <c r="BXP11">
        <v>0</v>
      </c>
      <c r="BXQ11">
        <v>0</v>
      </c>
      <c r="BXR11">
        <v>0</v>
      </c>
      <c r="BXS11">
        <v>0</v>
      </c>
      <c r="BXT11">
        <v>0</v>
      </c>
      <c r="BXU11">
        <v>0</v>
      </c>
      <c r="BXV11">
        <v>0</v>
      </c>
      <c r="BXW11">
        <v>0</v>
      </c>
      <c r="BXX11">
        <v>0</v>
      </c>
      <c r="BXY11">
        <v>0</v>
      </c>
      <c r="BXZ11">
        <v>0</v>
      </c>
      <c r="BYA11">
        <v>0</v>
      </c>
      <c r="BYB11">
        <v>0</v>
      </c>
      <c r="BYC11">
        <v>0</v>
      </c>
      <c r="BYD11">
        <v>0</v>
      </c>
      <c r="BYE11">
        <v>0</v>
      </c>
      <c r="BYF11">
        <v>0</v>
      </c>
      <c r="BYG11">
        <v>0</v>
      </c>
      <c r="BYH11">
        <v>0</v>
      </c>
      <c r="BYI11">
        <v>0</v>
      </c>
      <c r="BYJ11">
        <v>0</v>
      </c>
      <c r="BYK11">
        <v>0</v>
      </c>
      <c r="BYL11">
        <v>0</v>
      </c>
      <c r="BYM11">
        <v>0</v>
      </c>
      <c r="BYN11">
        <v>0</v>
      </c>
      <c r="BYO11">
        <v>0</v>
      </c>
      <c r="BYP11">
        <v>0</v>
      </c>
      <c r="BYQ11">
        <v>0</v>
      </c>
      <c r="BYR11">
        <v>0</v>
      </c>
      <c r="BYS11">
        <v>0</v>
      </c>
      <c r="BYT11">
        <v>0</v>
      </c>
      <c r="BYU11">
        <v>0</v>
      </c>
      <c r="BYV11">
        <v>0</v>
      </c>
      <c r="BYW11">
        <v>0</v>
      </c>
      <c r="BYX11">
        <v>0</v>
      </c>
      <c r="BYY11">
        <v>0</v>
      </c>
      <c r="BYZ11">
        <v>0</v>
      </c>
      <c r="BZA11">
        <v>0</v>
      </c>
      <c r="BZB11">
        <v>0</v>
      </c>
      <c r="BZC11">
        <v>0</v>
      </c>
      <c r="BZD11">
        <v>0</v>
      </c>
      <c r="BZE11">
        <v>0</v>
      </c>
      <c r="BZF11">
        <v>0</v>
      </c>
      <c r="BZG11">
        <v>0</v>
      </c>
      <c r="BZH11">
        <v>0</v>
      </c>
      <c r="BZI11">
        <v>0</v>
      </c>
      <c r="BZJ11">
        <v>0</v>
      </c>
      <c r="BZK11">
        <v>0</v>
      </c>
      <c r="BZL11">
        <v>0</v>
      </c>
      <c r="BZM11">
        <v>0</v>
      </c>
      <c r="BZN11">
        <v>0</v>
      </c>
      <c r="BZO11">
        <v>0</v>
      </c>
      <c r="BZP11">
        <v>0</v>
      </c>
      <c r="BZQ11">
        <v>0</v>
      </c>
      <c r="BZR11">
        <v>0</v>
      </c>
      <c r="BZS11">
        <v>0</v>
      </c>
      <c r="BZT11">
        <v>0</v>
      </c>
      <c r="BZU11">
        <v>0</v>
      </c>
      <c r="BZV11">
        <v>0</v>
      </c>
      <c r="BZW11">
        <v>0</v>
      </c>
      <c r="BZX11">
        <v>0</v>
      </c>
      <c r="BZY11">
        <v>0</v>
      </c>
      <c r="BZZ11">
        <v>0</v>
      </c>
      <c r="CAA11">
        <v>0</v>
      </c>
      <c r="CAB11">
        <v>0</v>
      </c>
      <c r="CAC11">
        <v>0</v>
      </c>
      <c r="CAD11">
        <v>0</v>
      </c>
      <c r="CAE11">
        <v>0</v>
      </c>
      <c r="CAF11">
        <v>0</v>
      </c>
      <c r="CAG11">
        <v>0</v>
      </c>
      <c r="CAH11">
        <v>0</v>
      </c>
      <c r="CAI11">
        <v>0</v>
      </c>
      <c r="CAJ11">
        <v>0</v>
      </c>
      <c r="CAK11">
        <v>0</v>
      </c>
      <c r="CAL11">
        <v>0</v>
      </c>
      <c r="CAM11">
        <v>0</v>
      </c>
      <c r="CAN11">
        <v>0</v>
      </c>
      <c r="CAO11">
        <v>0</v>
      </c>
      <c r="CAP11">
        <v>0</v>
      </c>
      <c r="CAQ11">
        <v>0</v>
      </c>
      <c r="CAR11">
        <v>0</v>
      </c>
      <c r="CAS11">
        <v>0</v>
      </c>
      <c r="CAT11">
        <v>0</v>
      </c>
      <c r="CAU11">
        <v>0</v>
      </c>
      <c r="CAV11">
        <v>0</v>
      </c>
      <c r="CAW11">
        <v>0</v>
      </c>
      <c r="CAX11">
        <v>0</v>
      </c>
      <c r="CAY11">
        <v>0</v>
      </c>
      <c r="CAZ11">
        <v>0</v>
      </c>
      <c r="CBA11">
        <v>0</v>
      </c>
      <c r="CBB11">
        <v>0</v>
      </c>
      <c r="CBC11">
        <v>0</v>
      </c>
      <c r="CBD11">
        <v>0</v>
      </c>
      <c r="CBE11">
        <v>0</v>
      </c>
      <c r="CBF11">
        <v>0</v>
      </c>
      <c r="CBG11">
        <v>0</v>
      </c>
      <c r="CBH11">
        <v>0</v>
      </c>
      <c r="CBI11">
        <v>0</v>
      </c>
      <c r="CBJ11">
        <v>0</v>
      </c>
      <c r="CBK11">
        <v>0</v>
      </c>
      <c r="CBL11">
        <v>0</v>
      </c>
      <c r="CBM11">
        <v>0</v>
      </c>
      <c r="CBN11">
        <v>0</v>
      </c>
      <c r="CBO11">
        <v>0</v>
      </c>
      <c r="CBP11">
        <v>0</v>
      </c>
      <c r="CBQ11">
        <v>0</v>
      </c>
      <c r="CBR11">
        <v>0</v>
      </c>
      <c r="CBS11">
        <v>0</v>
      </c>
      <c r="CBT11">
        <v>0</v>
      </c>
      <c r="CBU11">
        <v>0</v>
      </c>
      <c r="CBV11">
        <v>0</v>
      </c>
      <c r="CBW11">
        <v>0</v>
      </c>
      <c r="CBX11">
        <v>0</v>
      </c>
      <c r="CBY11">
        <v>0</v>
      </c>
      <c r="CBZ11">
        <v>0</v>
      </c>
      <c r="CCA11">
        <v>0</v>
      </c>
      <c r="CCB11">
        <v>0</v>
      </c>
      <c r="CCC11">
        <v>0</v>
      </c>
      <c r="CCD11">
        <v>0</v>
      </c>
      <c r="CCE11">
        <v>0</v>
      </c>
      <c r="CCF11">
        <v>0</v>
      </c>
      <c r="CCG11">
        <v>0</v>
      </c>
      <c r="CCH11">
        <v>0</v>
      </c>
      <c r="CCI11">
        <v>0</v>
      </c>
      <c r="CCJ11">
        <v>0</v>
      </c>
      <c r="CCK11">
        <v>0</v>
      </c>
      <c r="CCL11">
        <v>0</v>
      </c>
      <c r="CCM11">
        <v>0</v>
      </c>
      <c r="CCN11">
        <v>0</v>
      </c>
      <c r="CCO11">
        <v>0</v>
      </c>
      <c r="CCP11">
        <v>0</v>
      </c>
      <c r="CCQ11">
        <v>0</v>
      </c>
      <c r="CCR11">
        <v>0</v>
      </c>
      <c r="CCS11">
        <v>0</v>
      </c>
      <c r="CCT11">
        <v>0</v>
      </c>
      <c r="CCU11">
        <v>0</v>
      </c>
      <c r="CCV11">
        <v>0</v>
      </c>
      <c r="CCW11">
        <v>0</v>
      </c>
      <c r="CCX11">
        <v>0</v>
      </c>
      <c r="CCY11">
        <v>0</v>
      </c>
      <c r="CCZ11">
        <v>0</v>
      </c>
      <c r="CDA11">
        <v>0</v>
      </c>
      <c r="CDB11">
        <v>0</v>
      </c>
      <c r="CDC11">
        <v>0</v>
      </c>
      <c r="CDD11">
        <v>0</v>
      </c>
      <c r="CDE11">
        <v>0</v>
      </c>
      <c r="CDF11">
        <v>0</v>
      </c>
      <c r="CDG11">
        <v>0</v>
      </c>
      <c r="CDH11">
        <v>0</v>
      </c>
      <c r="CDI11">
        <v>0</v>
      </c>
      <c r="CDJ11">
        <v>0</v>
      </c>
      <c r="CDK11">
        <v>0</v>
      </c>
      <c r="CDL11">
        <v>0</v>
      </c>
      <c r="CDM11">
        <v>0</v>
      </c>
      <c r="CDN11">
        <v>0</v>
      </c>
      <c r="CDO11">
        <v>0</v>
      </c>
      <c r="CDP11">
        <v>0</v>
      </c>
      <c r="CDQ11">
        <v>0</v>
      </c>
      <c r="CDR11">
        <v>0</v>
      </c>
      <c r="CDS11">
        <v>0</v>
      </c>
      <c r="CDT11">
        <v>0</v>
      </c>
      <c r="CDU11">
        <v>0</v>
      </c>
      <c r="CDV11">
        <v>0</v>
      </c>
      <c r="CDW11">
        <v>0</v>
      </c>
      <c r="CDX11">
        <v>0</v>
      </c>
      <c r="CDY11">
        <v>0</v>
      </c>
      <c r="CDZ11">
        <v>0</v>
      </c>
      <c r="CEA11">
        <v>0</v>
      </c>
      <c r="CEB11">
        <v>0</v>
      </c>
      <c r="CEC11">
        <v>0</v>
      </c>
      <c r="CED11">
        <v>0</v>
      </c>
      <c r="CEE11">
        <v>0</v>
      </c>
      <c r="CEF11">
        <v>0</v>
      </c>
      <c r="CEG11">
        <v>0</v>
      </c>
      <c r="CEH11">
        <v>0</v>
      </c>
      <c r="CEI11">
        <v>0</v>
      </c>
      <c r="CEJ11">
        <v>0</v>
      </c>
      <c r="CEK11">
        <v>0</v>
      </c>
      <c r="CEL11">
        <v>0</v>
      </c>
      <c r="CEM11">
        <v>0</v>
      </c>
      <c r="CEN11">
        <v>0</v>
      </c>
      <c r="CEO11">
        <v>0</v>
      </c>
      <c r="CEP11">
        <v>0</v>
      </c>
      <c r="CEQ11">
        <v>0</v>
      </c>
      <c r="CER11">
        <v>0</v>
      </c>
      <c r="CES11">
        <v>0</v>
      </c>
      <c r="CET11">
        <v>0</v>
      </c>
      <c r="CEU11">
        <v>0</v>
      </c>
      <c r="CEV11">
        <v>0</v>
      </c>
      <c r="CEW11">
        <v>0</v>
      </c>
      <c r="CEX11">
        <v>0</v>
      </c>
      <c r="CEY11">
        <v>0</v>
      </c>
      <c r="CEZ11">
        <v>0</v>
      </c>
      <c r="CFA11">
        <v>0</v>
      </c>
      <c r="CFB11">
        <v>0</v>
      </c>
      <c r="CFC11">
        <v>0</v>
      </c>
      <c r="CFD11">
        <v>0</v>
      </c>
      <c r="CFE11">
        <v>0</v>
      </c>
      <c r="CFF11">
        <v>0</v>
      </c>
      <c r="CFG11">
        <v>0</v>
      </c>
      <c r="CFH11">
        <v>0</v>
      </c>
      <c r="CFI11">
        <v>0</v>
      </c>
      <c r="CFJ11">
        <v>0</v>
      </c>
      <c r="CFK11">
        <v>0</v>
      </c>
      <c r="CFL11">
        <v>0</v>
      </c>
      <c r="CFM11">
        <v>0</v>
      </c>
      <c r="CFN11">
        <v>0</v>
      </c>
      <c r="CFO11">
        <v>0</v>
      </c>
      <c r="CFP11">
        <v>0</v>
      </c>
      <c r="CFQ11">
        <v>0</v>
      </c>
      <c r="CFR11">
        <v>0</v>
      </c>
      <c r="CFS11">
        <v>0</v>
      </c>
      <c r="CFT11">
        <v>0</v>
      </c>
      <c r="CFU11">
        <v>0</v>
      </c>
      <c r="CFV11">
        <v>0</v>
      </c>
      <c r="CFW11">
        <v>0</v>
      </c>
      <c r="CFX11">
        <v>0</v>
      </c>
      <c r="CFY11">
        <v>0</v>
      </c>
      <c r="CFZ11">
        <v>0</v>
      </c>
      <c r="CGA11">
        <v>0</v>
      </c>
      <c r="CGB11">
        <v>0</v>
      </c>
      <c r="CGC11">
        <v>0</v>
      </c>
      <c r="CGD11">
        <v>0</v>
      </c>
      <c r="CGE11">
        <v>0</v>
      </c>
      <c r="CGF11">
        <v>0</v>
      </c>
      <c r="CGG11">
        <v>0</v>
      </c>
      <c r="CGH11">
        <v>0</v>
      </c>
      <c r="CGI11">
        <v>0</v>
      </c>
      <c r="CGJ11">
        <v>0</v>
      </c>
      <c r="CGK11">
        <v>0</v>
      </c>
      <c r="CGL11">
        <v>0</v>
      </c>
      <c r="CGM11">
        <v>0</v>
      </c>
      <c r="CGN11">
        <v>0</v>
      </c>
      <c r="CGO11">
        <v>0</v>
      </c>
      <c r="CGP11">
        <v>0</v>
      </c>
      <c r="CGQ11">
        <v>0</v>
      </c>
      <c r="CGR11">
        <v>0</v>
      </c>
      <c r="CGS11">
        <v>0</v>
      </c>
      <c r="CGT11">
        <v>0</v>
      </c>
      <c r="CGU11">
        <v>0</v>
      </c>
      <c r="CGV11">
        <v>0</v>
      </c>
      <c r="CGW11">
        <v>0</v>
      </c>
      <c r="CGX11">
        <v>0</v>
      </c>
      <c r="CGY11">
        <v>0</v>
      </c>
      <c r="CGZ11">
        <v>0</v>
      </c>
      <c r="CHA11">
        <v>0</v>
      </c>
      <c r="CHB11">
        <v>0</v>
      </c>
      <c r="CHC11">
        <v>0</v>
      </c>
      <c r="CHD11">
        <v>0</v>
      </c>
      <c r="CHE11">
        <v>0</v>
      </c>
      <c r="CHF11">
        <v>0</v>
      </c>
      <c r="CHG11">
        <v>0</v>
      </c>
      <c r="CHH11">
        <v>0</v>
      </c>
      <c r="CHI11">
        <v>0</v>
      </c>
      <c r="CHJ11">
        <v>0</v>
      </c>
      <c r="CHK11">
        <v>0</v>
      </c>
      <c r="CHL11">
        <v>0</v>
      </c>
      <c r="CHM11">
        <v>0</v>
      </c>
      <c r="CHN11">
        <v>0</v>
      </c>
      <c r="CHO11">
        <v>0</v>
      </c>
      <c r="CHP11">
        <v>0</v>
      </c>
      <c r="CHQ11">
        <v>2.3980815347721821E-3</v>
      </c>
      <c r="CHR11">
        <v>0</v>
      </c>
      <c r="CHS11">
        <v>0</v>
      </c>
      <c r="CHT11">
        <v>0</v>
      </c>
      <c r="CHU11">
        <v>0</v>
      </c>
      <c r="CHV11">
        <v>0</v>
      </c>
      <c r="CHW11">
        <v>0</v>
      </c>
      <c r="CHX11">
        <v>0</v>
      </c>
      <c r="CHY11">
        <v>0</v>
      </c>
      <c r="CHZ11">
        <v>0</v>
      </c>
      <c r="CIA11">
        <v>0</v>
      </c>
      <c r="CIB11">
        <v>1.9184652278177457E-2</v>
      </c>
      <c r="CIC11">
        <v>0</v>
      </c>
      <c r="CID11">
        <v>0</v>
      </c>
      <c r="CIE11">
        <v>0</v>
      </c>
      <c r="CIF11">
        <v>0</v>
      </c>
      <c r="CIG11">
        <v>0</v>
      </c>
      <c r="CIH11">
        <v>0</v>
      </c>
      <c r="CII11">
        <v>0</v>
      </c>
      <c r="CIJ11">
        <v>0</v>
      </c>
      <c r="CIK11">
        <v>0</v>
      </c>
      <c r="CIL11">
        <v>0</v>
      </c>
      <c r="CIM11">
        <v>0</v>
      </c>
      <c r="CIN11">
        <v>0</v>
      </c>
      <c r="CIO11">
        <v>0</v>
      </c>
      <c r="CIP11">
        <v>0</v>
      </c>
      <c r="CIQ11">
        <v>0</v>
      </c>
      <c r="CIR11">
        <v>0</v>
      </c>
      <c r="CIS11">
        <v>0</v>
      </c>
      <c r="CIT11">
        <v>0</v>
      </c>
      <c r="CIU11">
        <v>0</v>
      </c>
      <c r="CIV11">
        <v>0</v>
      </c>
      <c r="CIW11">
        <v>0</v>
      </c>
      <c r="CIX11">
        <v>0</v>
      </c>
      <c r="CIY11">
        <v>0</v>
      </c>
      <c r="CIZ11">
        <v>0</v>
      </c>
      <c r="CJA11">
        <v>0</v>
      </c>
      <c r="CJB11">
        <v>0</v>
      </c>
      <c r="CJC11">
        <v>0</v>
      </c>
      <c r="CJD11">
        <v>0</v>
      </c>
      <c r="CJE11">
        <v>0</v>
      </c>
      <c r="CJF11">
        <v>0</v>
      </c>
      <c r="CJG11">
        <v>0</v>
      </c>
      <c r="CJH11">
        <v>0</v>
      </c>
      <c r="CJI11">
        <v>0</v>
      </c>
      <c r="CJJ11">
        <v>0</v>
      </c>
      <c r="CJK11">
        <v>0</v>
      </c>
      <c r="CJL11">
        <v>0</v>
      </c>
      <c r="CJM11">
        <v>0</v>
      </c>
      <c r="CJN11">
        <v>0</v>
      </c>
      <c r="CJO11">
        <v>0</v>
      </c>
      <c r="CJP11">
        <v>0</v>
      </c>
      <c r="CJQ11">
        <v>0</v>
      </c>
      <c r="CJR11">
        <v>0</v>
      </c>
      <c r="CJS11">
        <v>0</v>
      </c>
      <c r="CJT11">
        <v>0</v>
      </c>
      <c r="CJU11">
        <v>0</v>
      </c>
      <c r="CJV11">
        <v>0</v>
      </c>
      <c r="CJW11">
        <v>0</v>
      </c>
      <c r="CJX11">
        <v>0</v>
      </c>
      <c r="CJY11">
        <v>0</v>
      </c>
      <c r="CJZ11">
        <v>0</v>
      </c>
      <c r="CKA11">
        <v>0</v>
      </c>
      <c r="CKB11">
        <v>0</v>
      </c>
      <c r="CKC11">
        <v>0</v>
      </c>
      <c r="CKD11">
        <v>0</v>
      </c>
      <c r="CKE11">
        <v>0</v>
      </c>
      <c r="CKF11">
        <v>0</v>
      </c>
      <c r="CKG11">
        <v>0</v>
      </c>
      <c r="CKH11">
        <v>0</v>
      </c>
      <c r="CKI11">
        <v>0</v>
      </c>
      <c r="CKJ11">
        <v>0</v>
      </c>
      <c r="CKK11">
        <v>0</v>
      </c>
      <c r="CKL11">
        <v>0</v>
      </c>
      <c r="CKM11">
        <v>0</v>
      </c>
      <c r="CKN11">
        <v>0</v>
      </c>
      <c r="CKO11">
        <v>0</v>
      </c>
      <c r="CKP11">
        <v>0</v>
      </c>
      <c r="CKQ11">
        <v>0</v>
      </c>
      <c r="CKR11">
        <v>0</v>
      </c>
      <c r="CKS11">
        <v>0</v>
      </c>
      <c r="CKT11">
        <v>0</v>
      </c>
      <c r="CKU11">
        <v>0</v>
      </c>
      <c r="CKV11">
        <v>0</v>
      </c>
      <c r="CKW11">
        <v>0</v>
      </c>
      <c r="CKX11">
        <v>0</v>
      </c>
      <c r="CKY11">
        <v>0</v>
      </c>
      <c r="CKZ11">
        <v>0</v>
      </c>
      <c r="CLA11">
        <v>0</v>
      </c>
      <c r="CLB11">
        <v>0</v>
      </c>
      <c r="CLC11">
        <v>1</v>
      </c>
    </row>
    <row r="12" spans="1:2490" ht="15.75" customHeight="1">
      <c r="A12" s="68" t="s">
        <v>1481</v>
      </c>
      <c r="B12" s="83" t="s">
        <v>1422</v>
      </c>
      <c r="C12" s="84" t="s">
        <v>1482</v>
      </c>
      <c r="D12">
        <v>6688600</v>
      </c>
      <c r="E12">
        <v>1483210</v>
      </c>
      <c r="F12" s="83" t="s">
        <v>1475</v>
      </c>
      <c r="G12" s="83"/>
      <c r="H12" s="83" t="s">
        <v>1476</v>
      </c>
      <c r="I12" s="83" t="s">
        <v>1477</v>
      </c>
      <c r="J12" t="s">
        <v>1478</v>
      </c>
      <c r="K12">
        <v>1</v>
      </c>
      <c r="L12" s="85" t="s">
        <v>1426</v>
      </c>
      <c r="N12" t="s">
        <v>1427</v>
      </c>
      <c r="O12" t="s">
        <v>1428</v>
      </c>
      <c r="P12" t="s">
        <v>16</v>
      </c>
      <c r="Q12" t="s">
        <v>1429</v>
      </c>
      <c r="R12" t="s">
        <v>1430</v>
      </c>
      <c r="S12" t="s">
        <v>1430</v>
      </c>
      <c r="T12" t="s">
        <v>1430</v>
      </c>
      <c r="U12" t="s">
        <v>1431</v>
      </c>
      <c r="V12" t="s">
        <v>1432</v>
      </c>
      <c r="Z12" t="s">
        <v>1433</v>
      </c>
      <c r="AA12" s="58" t="s">
        <v>1483</v>
      </c>
      <c r="AB12" t="s">
        <v>1435</v>
      </c>
      <c r="AC12">
        <v>8</v>
      </c>
      <c r="AD12">
        <v>8</v>
      </c>
      <c r="AE12" t="s">
        <v>1484</v>
      </c>
      <c r="AF12" t="s">
        <v>1482</v>
      </c>
      <c r="AG12" t="s">
        <v>1437</v>
      </c>
      <c r="AH12">
        <v>668860</v>
      </c>
      <c r="AI12">
        <v>148321</v>
      </c>
      <c r="AJ12">
        <v>2010</v>
      </c>
      <c r="AK12">
        <v>10</v>
      </c>
      <c r="AL12">
        <v>2</v>
      </c>
      <c r="AM12" s="86">
        <v>1</v>
      </c>
      <c r="AO12">
        <v>4.6900000000000004</v>
      </c>
      <c r="AP12">
        <v>3.06</v>
      </c>
      <c r="AQ12">
        <v>0.46500000000000002</v>
      </c>
      <c r="AR12">
        <v>-6.6000000000000003E-2</v>
      </c>
      <c r="AS12">
        <v>9.1999999999999998E-2</v>
      </c>
      <c r="AT12">
        <v>5.1999999999999998E-2</v>
      </c>
      <c r="AU12">
        <v>6.4000000000000001E-2</v>
      </c>
      <c r="AV12">
        <v>6.0000000000000001E-3</v>
      </c>
      <c r="AW12">
        <v>1300</v>
      </c>
      <c r="AX12">
        <v>93</v>
      </c>
      <c r="AY12">
        <v>540</v>
      </c>
      <c r="AZ12">
        <v>5.8999999999999997E-2</v>
      </c>
      <c r="BA12">
        <v>4.2000000000000003E-2</v>
      </c>
      <c r="BB12">
        <v>0.1</v>
      </c>
      <c r="BC12">
        <v>5</v>
      </c>
      <c r="BD12">
        <v>3</v>
      </c>
      <c r="BE12">
        <v>6</v>
      </c>
      <c r="BF12">
        <v>528</v>
      </c>
      <c r="BG12">
        <v>29.1</v>
      </c>
      <c r="BH12">
        <v>2</v>
      </c>
      <c r="BI12">
        <v>3.97</v>
      </c>
      <c r="BJ12">
        <v>4</v>
      </c>
      <c r="BK12">
        <v>46</v>
      </c>
      <c r="BL12">
        <v>8.4000000000000005E-2</v>
      </c>
      <c r="BM12">
        <v>1.6</v>
      </c>
      <c r="BN12">
        <v>0.53</v>
      </c>
      <c r="BO12">
        <v>0.81</v>
      </c>
      <c r="BP12">
        <v>1.74</v>
      </c>
      <c r="BQ12">
        <v>0.4</v>
      </c>
      <c r="BR12">
        <v>1.1000000000000001</v>
      </c>
      <c r="BT12" s="86">
        <v>3</v>
      </c>
      <c r="BV12" s="5" t="s">
        <v>1438</v>
      </c>
      <c r="BW12" s="5" t="s">
        <v>1438</v>
      </c>
      <c r="BX12">
        <v>412</v>
      </c>
      <c r="BY12" s="86">
        <v>8</v>
      </c>
      <c r="BZ12" s="86">
        <v>1.39</v>
      </c>
      <c r="CA12">
        <v>20</v>
      </c>
      <c r="CB12">
        <v>0</v>
      </c>
      <c r="CC12">
        <v>0</v>
      </c>
      <c r="CD12">
        <v>1.242031644917736</v>
      </c>
      <c r="CE12">
        <v>0</v>
      </c>
      <c r="CF12">
        <v>95.873786407766985</v>
      </c>
      <c r="CG12">
        <v>2.1739130434782608</v>
      </c>
      <c r="CH12">
        <v>0</v>
      </c>
      <c r="CI12">
        <v>0</v>
      </c>
      <c r="CJ12">
        <v>0</v>
      </c>
      <c r="CK12">
        <v>0</v>
      </c>
      <c r="CL12">
        <v>0</v>
      </c>
      <c r="CM12">
        <v>0</v>
      </c>
      <c r="CN12">
        <v>0</v>
      </c>
      <c r="CO12">
        <v>0</v>
      </c>
      <c r="CP12">
        <v>0</v>
      </c>
      <c r="CQ12">
        <v>0</v>
      </c>
      <c r="CR12">
        <v>0</v>
      </c>
      <c r="CS12">
        <v>0</v>
      </c>
      <c r="CT12">
        <v>0</v>
      </c>
      <c r="CU12">
        <v>0</v>
      </c>
      <c r="CV12">
        <v>0</v>
      </c>
      <c r="CW12" s="87">
        <v>2.1844660194174756</v>
      </c>
      <c r="DW12" s="86">
        <v>4</v>
      </c>
      <c r="DX12" s="86">
        <v>46</v>
      </c>
      <c r="DY12" s="86">
        <v>8.4000000000000005E-2</v>
      </c>
      <c r="DZ12" s="86">
        <v>1.6</v>
      </c>
      <c r="EA12" s="86">
        <v>0.53</v>
      </c>
      <c r="EB12" s="86">
        <v>0.81</v>
      </c>
      <c r="EC12" s="86">
        <v>1.74</v>
      </c>
      <c r="ED12" s="86">
        <v>0.4</v>
      </c>
      <c r="EE12" s="86">
        <v>1.1000000000000001</v>
      </c>
      <c r="EG12" s="86">
        <f t="shared" si="0"/>
        <v>3</v>
      </c>
      <c r="EH12" s="86">
        <f t="shared" si="1"/>
        <v>2</v>
      </c>
      <c r="EI12" s="57">
        <v>3</v>
      </c>
      <c r="EJ12" s="57">
        <v>3</v>
      </c>
      <c r="EK12">
        <v>2</v>
      </c>
      <c r="EL12" s="57">
        <v>3</v>
      </c>
      <c r="EM12">
        <v>2</v>
      </c>
      <c r="EN12">
        <v>2</v>
      </c>
      <c r="EP12">
        <v>2</v>
      </c>
      <c r="ES12" s="5" t="s">
        <v>1485</v>
      </c>
      <c r="EV12" s="92"/>
      <c r="EW12" s="82"/>
      <c r="EX12" s="82"/>
      <c r="EY12" s="78"/>
      <c r="JL12">
        <v>3</v>
      </c>
      <c r="JM12" s="88">
        <v>2</v>
      </c>
      <c r="JN12" s="5" t="s">
        <v>1485</v>
      </c>
      <c r="BHI12">
        <v>12</v>
      </c>
      <c r="BHJ12">
        <v>12</v>
      </c>
      <c r="BHK12" s="68" t="s">
        <v>1481</v>
      </c>
      <c r="BHL12" t="s">
        <v>1481</v>
      </c>
      <c r="BHM12">
        <v>0</v>
      </c>
      <c r="BHN12">
        <v>0</v>
      </c>
      <c r="BHO12">
        <v>0</v>
      </c>
      <c r="BHP12">
        <v>0</v>
      </c>
      <c r="BHQ12">
        <v>0</v>
      </c>
      <c r="BHR12">
        <v>0</v>
      </c>
      <c r="BHS12">
        <v>0</v>
      </c>
      <c r="BHT12">
        <v>0</v>
      </c>
      <c r="BHU12">
        <v>0</v>
      </c>
      <c r="BHV12">
        <v>0</v>
      </c>
      <c r="BHW12">
        <v>0</v>
      </c>
      <c r="BHX12">
        <v>0</v>
      </c>
      <c r="BHY12">
        <v>0</v>
      </c>
      <c r="BHZ12">
        <v>0</v>
      </c>
      <c r="BIA12">
        <v>0</v>
      </c>
      <c r="BIB12">
        <v>0</v>
      </c>
      <c r="BIC12">
        <v>0</v>
      </c>
      <c r="BID12">
        <v>0</v>
      </c>
      <c r="BIE12">
        <v>0</v>
      </c>
      <c r="BIF12">
        <v>0</v>
      </c>
      <c r="BIG12">
        <v>0</v>
      </c>
      <c r="BIH12">
        <v>0</v>
      </c>
      <c r="BII12">
        <v>0</v>
      </c>
      <c r="BIJ12">
        <v>0</v>
      </c>
      <c r="BIK12">
        <v>0</v>
      </c>
      <c r="BIL12">
        <v>0</v>
      </c>
      <c r="BIM12">
        <v>0</v>
      </c>
      <c r="BIN12">
        <v>0</v>
      </c>
      <c r="BIO12">
        <v>0</v>
      </c>
      <c r="BIP12">
        <v>0</v>
      </c>
      <c r="BIQ12">
        <v>0</v>
      </c>
      <c r="BIR12">
        <v>0</v>
      </c>
      <c r="BIS12">
        <v>0</v>
      </c>
      <c r="BIT12">
        <v>0</v>
      </c>
      <c r="BIU12">
        <v>0</v>
      </c>
      <c r="BIV12">
        <v>0</v>
      </c>
      <c r="BIW12">
        <v>0</v>
      </c>
      <c r="BIX12">
        <v>0</v>
      </c>
      <c r="BIY12">
        <v>0</v>
      </c>
      <c r="BIZ12">
        <v>0</v>
      </c>
      <c r="BJA12">
        <v>0</v>
      </c>
      <c r="BJB12">
        <v>0</v>
      </c>
      <c r="BJC12">
        <v>0</v>
      </c>
      <c r="BJD12">
        <v>0</v>
      </c>
      <c r="BJE12">
        <v>0</v>
      </c>
      <c r="BJF12">
        <v>0</v>
      </c>
      <c r="BJG12">
        <v>0</v>
      </c>
      <c r="BJH12">
        <v>0</v>
      </c>
      <c r="BJI12">
        <v>0</v>
      </c>
      <c r="BJJ12">
        <v>0</v>
      </c>
      <c r="BJK12">
        <v>0</v>
      </c>
      <c r="BJL12">
        <v>0</v>
      </c>
      <c r="BJM12">
        <v>0</v>
      </c>
      <c r="BJN12">
        <v>0</v>
      </c>
      <c r="BJO12">
        <v>0</v>
      </c>
      <c r="BJP12">
        <v>0</v>
      </c>
      <c r="BJQ12">
        <v>0</v>
      </c>
      <c r="BJR12">
        <v>0</v>
      </c>
      <c r="BJS12">
        <v>0</v>
      </c>
      <c r="BJT12">
        <v>0</v>
      </c>
      <c r="BJU12">
        <v>0</v>
      </c>
      <c r="BJV12">
        <v>0</v>
      </c>
      <c r="BJW12">
        <v>0</v>
      </c>
      <c r="BJX12">
        <v>0</v>
      </c>
      <c r="BJY12">
        <v>0</v>
      </c>
      <c r="BJZ12">
        <v>0</v>
      </c>
      <c r="BKA12">
        <v>0</v>
      </c>
      <c r="BKB12">
        <v>0</v>
      </c>
      <c r="BKC12">
        <v>0</v>
      </c>
      <c r="BKD12">
        <v>0</v>
      </c>
      <c r="BKE12">
        <v>0</v>
      </c>
      <c r="BKF12">
        <v>0</v>
      </c>
      <c r="BKG12">
        <v>0</v>
      </c>
      <c r="BKH12">
        <v>0</v>
      </c>
      <c r="BKI12">
        <v>0</v>
      </c>
      <c r="BKJ12">
        <v>0</v>
      </c>
      <c r="BKK12">
        <v>0</v>
      </c>
      <c r="BKL12">
        <v>0</v>
      </c>
      <c r="BKM12">
        <v>0</v>
      </c>
      <c r="BKN12">
        <v>0</v>
      </c>
      <c r="BKO12">
        <v>0</v>
      </c>
      <c r="BKP12">
        <v>0</v>
      </c>
      <c r="BKQ12">
        <v>0</v>
      </c>
      <c r="BKR12">
        <v>0</v>
      </c>
      <c r="BKS12">
        <v>0</v>
      </c>
      <c r="BKT12">
        <v>0</v>
      </c>
      <c r="BKU12">
        <v>0</v>
      </c>
      <c r="BKV12">
        <v>0</v>
      </c>
      <c r="BKW12">
        <v>0</v>
      </c>
      <c r="BKX12">
        <v>0</v>
      </c>
      <c r="BKY12">
        <v>0</v>
      </c>
      <c r="BKZ12">
        <v>0</v>
      </c>
      <c r="BLA12">
        <v>0</v>
      </c>
      <c r="BLB12">
        <v>0</v>
      </c>
      <c r="BLC12">
        <v>0</v>
      </c>
      <c r="BLD12">
        <v>0</v>
      </c>
      <c r="BLE12">
        <v>0</v>
      </c>
      <c r="BLF12">
        <v>0</v>
      </c>
      <c r="BLG12">
        <v>0</v>
      </c>
      <c r="BLH12">
        <v>0</v>
      </c>
      <c r="BLI12">
        <v>0</v>
      </c>
      <c r="BLJ12">
        <v>0</v>
      </c>
      <c r="BLK12">
        <v>0</v>
      </c>
      <c r="BLL12">
        <v>0</v>
      </c>
      <c r="BLM12">
        <v>0</v>
      </c>
      <c r="BLN12">
        <v>0</v>
      </c>
      <c r="BLO12">
        <v>0</v>
      </c>
      <c r="BLP12">
        <v>0</v>
      </c>
      <c r="BLQ12">
        <v>0</v>
      </c>
      <c r="BLR12">
        <v>0</v>
      </c>
      <c r="BLS12">
        <v>0</v>
      </c>
      <c r="BLT12">
        <v>0</v>
      </c>
      <c r="BLU12">
        <v>0</v>
      </c>
      <c r="BLV12">
        <v>0</v>
      </c>
      <c r="BLW12">
        <v>0</v>
      </c>
      <c r="BLX12">
        <v>0</v>
      </c>
      <c r="BLY12">
        <v>0</v>
      </c>
      <c r="BLZ12">
        <v>0</v>
      </c>
      <c r="BMA12">
        <v>0</v>
      </c>
      <c r="BMB12">
        <v>0</v>
      </c>
      <c r="BMC12">
        <v>0</v>
      </c>
      <c r="BMD12">
        <v>0</v>
      </c>
      <c r="BME12">
        <v>0</v>
      </c>
      <c r="BMF12">
        <v>0</v>
      </c>
      <c r="BMG12">
        <v>0</v>
      </c>
      <c r="BMH12">
        <v>0</v>
      </c>
      <c r="BMI12">
        <v>0</v>
      </c>
      <c r="BMJ12">
        <v>0</v>
      </c>
      <c r="BMK12">
        <v>0</v>
      </c>
      <c r="BML12">
        <v>0</v>
      </c>
      <c r="BMM12">
        <v>0</v>
      </c>
      <c r="BMN12">
        <v>0</v>
      </c>
      <c r="BMO12">
        <v>0</v>
      </c>
      <c r="BMP12">
        <v>0</v>
      </c>
      <c r="BMQ12">
        <v>0</v>
      </c>
      <c r="BMR12">
        <v>0</v>
      </c>
      <c r="BMS12">
        <v>0</v>
      </c>
      <c r="BMT12">
        <v>0</v>
      </c>
      <c r="BMU12">
        <v>0</v>
      </c>
      <c r="BMV12">
        <v>0</v>
      </c>
      <c r="BMW12">
        <v>0</v>
      </c>
      <c r="BMX12">
        <v>0</v>
      </c>
      <c r="BMY12">
        <v>0</v>
      </c>
      <c r="BMZ12">
        <v>0</v>
      </c>
      <c r="BNA12">
        <v>0</v>
      </c>
      <c r="BNB12">
        <v>0</v>
      </c>
      <c r="BNC12">
        <v>0</v>
      </c>
      <c r="BND12">
        <v>0</v>
      </c>
      <c r="BNE12">
        <v>0</v>
      </c>
      <c r="BNF12">
        <v>0</v>
      </c>
      <c r="BNG12">
        <v>0</v>
      </c>
      <c r="BNH12">
        <v>0</v>
      </c>
      <c r="BNI12">
        <v>0</v>
      </c>
      <c r="BNJ12">
        <v>0</v>
      </c>
      <c r="BNK12">
        <v>0</v>
      </c>
      <c r="BNL12">
        <v>0</v>
      </c>
      <c r="BNM12">
        <v>0</v>
      </c>
      <c r="BNN12">
        <v>0</v>
      </c>
      <c r="BNO12">
        <v>0</v>
      </c>
      <c r="BNP12">
        <v>0</v>
      </c>
      <c r="BNQ12">
        <v>0</v>
      </c>
      <c r="BNR12">
        <v>0</v>
      </c>
      <c r="BNS12">
        <v>0</v>
      </c>
      <c r="BNT12">
        <v>0</v>
      </c>
      <c r="BNU12">
        <v>0</v>
      </c>
      <c r="BNV12">
        <v>0</v>
      </c>
      <c r="BNW12">
        <v>0</v>
      </c>
      <c r="BNX12">
        <v>0</v>
      </c>
      <c r="BNY12">
        <v>0</v>
      </c>
      <c r="BNZ12">
        <v>0</v>
      </c>
      <c r="BOA12">
        <v>0</v>
      </c>
      <c r="BOB12">
        <v>0</v>
      </c>
      <c r="BOC12">
        <v>0</v>
      </c>
      <c r="BOD12">
        <v>0</v>
      </c>
      <c r="BOE12">
        <v>0</v>
      </c>
      <c r="BOF12">
        <v>0</v>
      </c>
      <c r="BOG12">
        <v>2.4271844660194174E-2</v>
      </c>
      <c r="BOH12">
        <v>0</v>
      </c>
      <c r="BOI12">
        <v>0</v>
      </c>
      <c r="BOJ12">
        <v>0</v>
      </c>
      <c r="BOK12">
        <v>0</v>
      </c>
      <c r="BOL12">
        <v>0</v>
      </c>
      <c r="BOM12">
        <v>0</v>
      </c>
      <c r="BON12">
        <v>0</v>
      </c>
      <c r="BOO12">
        <v>0</v>
      </c>
      <c r="BOP12">
        <v>0</v>
      </c>
      <c r="BOQ12">
        <v>0</v>
      </c>
      <c r="BOR12">
        <v>0</v>
      </c>
      <c r="BOS12">
        <v>0</v>
      </c>
      <c r="BOT12">
        <v>0</v>
      </c>
      <c r="BOU12">
        <v>0</v>
      </c>
      <c r="BOV12">
        <v>0.10679611650485436</v>
      </c>
      <c r="BOW12">
        <v>0</v>
      </c>
      <c r="BOX12">
        <v>0</v>
      </c>
      <c r="BOY12">
        <v>0</v>
      </c>
      <c r="BOZ12">
        <v>0</v>
      </c>
      <c r="BPA12">
        <v>0</v>
      </c>
      <c r="BPB12">
        <v>0</v>
      </c>
      <c r="BPC12">
        <v>0</v>
      </c>
      <c r="BPD12">
        <v>0</v>
      </c>
      <c r="BPE12">
        <v>0</v>
      </c>
      <c r="BPF12">
        <v>0.74514563106796117</v>
      </c>
      <c r="BPG12">
        <v>0</v>
      </c>
      <c r="BPH12">
        <v>2.9126213592233011E-2</v>
      </c>
      <c r="BPI12">
        <v>4.8543689320388345E-3</v>
      </c>
      <c r="BPJ12">
        <v>0</v>
      </c>
      <c r="BPK12">
        <v>0</v>
      </c>
      <c r="BPL12">
        <v>0</v>
      </c>
      <c r="BPM12">
        <v>0</v>
      </c>
      <c r="BPN12">
        <v>0</v>
      </c>
      <c r="BPO12">
        <v>0</v>
      </c>
      <c r="BPP12">
        <v>0</v>
      </c>
      <c r="BPQ12">
        <v>0</v>
      </c>
      <c r="BPR12">
        <v>0</v>
      </c>
      <c r="BPS12">
        <v>0</v>
      </c>
      <c r="BPT12">
        <v>0</v>
      </c>
      <c r="BPU12">
        <v>0</v>
      </c>
      <c r="BPV12">
        <v>0</v>
      </c>
      <c r="BPW12">
        <v>0</v>
      </c>
      <c r="BPX12">
        <v>0</v>
      </c>
      <c r="BPY12">
        <v>0</v>
      </c>
      <c r="BPZ12">
        <v>0</v>
      </c>
      <c r="BQA12">
        <v>0</v>
      </c>
      <c r="BQB12">
        <v>0</v>
      </c>
      <c r="BQC12">
        <v>0</v>
      </c>
      <c r="BQD12">
        <v>0</v>
      </c>
      <c r="BQE12">
        <v>0</v>
      </c>
      <c r="BQF12">
        <v>0</v>
      </c>
      <c r="BQG12">
        <v>0</v>
      </c>
      <c r="BQH12">
        <v>0</v>
      </c>
      <c r="BQI12">
        <v>0</v>
      </c>
      <c r="BQJ12">
        <v>0</v>
      </c>
      <c r="BQK12">
        <v>0</v>
      </c>
      <c r="BQL12">
        <v>0</v>
      </c>
      <c r="BQM12">
        <v>0</v>
      </c>
      <c r="BQN12">
        <v>4.8543689320388349E-2</v>
      </c>
      <c r="BQO12">
        <v>0</v>
      </c>
      <c r="BQP12">
        <v>0</v>
      </c>
      <c r="BQQ12">
        <v>0</v>
      </c>
      <c r="BQR12">
        <v>0</v>
      </c>
      <c r="BQS12">
        <v>0</v>
      </c>
      <c r="BQT12">
        <v>0</v>
      </c>
      <c r="BQU12">
        <v>0</v>
      </c>
      <c r="BQV12">
        <v>0</v>
      </c>
      <c r="BQW12">
        <v>0</v>
      </c>
      <c r="BQX12">
        <v>0</v>
      </c>
      <c r="BQY12">
        <v>0</v>
      </c>
      <c r="BQZ12">
        <v>0</v>
      </c>
      <c r="BRA12">
        <v>0</v>
      </c>
      <c r="BRB12">
        <v>0</v>
      </c>
      <c r="BRC12">
        <v>0</v>
      </c>
      <c r="BRD12">
        <v>0</v>
      </c>
      <c r="BRE12">
        <v>0</v>
      </c>
      <c r="BRF12">
        <v>0</v>
      </c>
      <c r="BRG12">
        <v>0</v>
      </c>
      <c r="BRH12">
        <v>0</v>
      </c>
      <c r="BRI12">
        <v>0</v>
      </c>
      <c r="BRJ12">
        <v>0</v>
      </c>
      <c r="BRK12">
        <v>0</v>
      </c>
      <c r="BRL12">
        <v>0</v>
      </c>
      <c r="BRM12">
        <v>0</v>
      </c>
      <c r="BRN12">
        <v>0</v>
      </c>
      <c r="BRO12">
        <v>0</v>
      </c>
      <c r="BRP12">
        <v>0</v>
      </c>
      <c r="BRQ12">
        <v>0</v>
      </c>
      <c r="BRR12">
        <v>0</v>
      </c>
      <c r="BRS12">
        <v>0</v>
      </c>
      <c r="BRT12">
        <v>0</v>
      </c>
      <c r="BRU12">
        <v>3.8834951456310676E-2</v>
      </c>
      <c r="BRV12">
        <v>0</v>
      </c>
      <c r="BRW12">
        <v>0</v>
      </c>
      <c r="BRX12">
        <v>0</v>
      </c>
      <c r="BRY12">
        <v>0</v>
      </c>
      <c r="BRZ12">
        <v>0</v>
      </c>
      <c r="BSA12">
        <v>0</v>
      </c>
      <c r="BSB12">
        <v>0</v>
      </c>
      <c r="BSC12">
        <v>0</v>
      </c>
      <c r="BSD12">
        <v>0</v>
      </c>
      <c r="BSE12">
        <v>0</v>
      </c>
      <c r="BSF12">
        <v>0</v>
      </c>
      <c r="BSG12">
        <v>0</v>
      </c>
      <c r="BSH12">
        <v>0</v>
      </c>
      <c r="BSI12">
        <v>0</v>
      </c>
      <c r="BSJ12">
        <v>0</v>
      </c>
      <c r="BSK12">
        <v>0</v>
      </c>
      <c r="BSL12">
        <v>0</v>
      </c>
      <c r="BSM12">
        <v>0</v>
      </c>
      <c r="BSN12">
        <v>0</v>
      </c>
      <c r="BSO12">
        <v>0</v>
      </c>
      <c r="BSP12">
        <v>0</v>
      </c>
      <c r="BSQ12">
        <v>0</v>
      </c>
      <c r="BSR12">
        <v>0</v>
      </c>
      <c r="BSS12">
        <v>0</v>
      </c>
      <c r="BST12">
        <v>0</v>
      </c>
      <c r="BSU12">
        <v>0</v>
      </c>
      <c r="BSV12">
        <v>0</v>
      </c>
      <c r="BSW12">
        <v>0</v>
      </c>
      <c r="BSX12">
        <v>0</v>
      </c>
      <c r="BSY12">
        <v>0</v>
      </c>
      <c r="BSZ12">
        <v>0</v>
      </c>
      <c r="BTA12">
        <v>0</v>
      </c>
      <c r="BTB12">
        <v>0</v>
      </c>
      <c r="BTC12">
        <v>0</v>
      </c>
      <c r="BTD12">
        <v>2.4271844660194173E-3</v>
      </c>
      <c r="BTE12">
        <v>0</v>
      </c>
      <c r="BTF12">
        <v>0</v>
      </c>
      <c r="BTG12">
        <v>0</v>
      </c>
      <c r="BTH12">
        <v>0</v>
      </c>
      <c r="BTI12">
        <v>0</v>
      </c>
      <c r="BTJ12">
        <v>0</v>
      </c>
      <c r="BTK12">
        <v>0</v>
      </c>
      <c r="BTL12">
        <v>0</v>
      </c>
      <c r="BTM12">
        <v>0</v>
      </c>
      <c r="BTN12">
        <v>0</v>
      </c>
      <c r="BTO12">
        <v>0</v>
      </c>
      <c r="BTP12">
        <v>0</v>
      </c>
      <c r="BTQ12">
        <v>0</v>
      </c>
      <c r="BTR12">
        <v>0</v>
      </c>
      <c r="BTS12">
        <v>0</v>
      </c>
      <c r="BTT12">
        <v>0</v>
      </c>
      <c r="BTU12">
        <v>0</v>
      </c>
      <c r="BTV12">
        <v>0</v>
      </c>
      <c r="BTW12">
        <v>0</v>
      </c>
      <c r="BTX12">
        <v>0</v>
      </c>
      <c r="BTY12">
        <v>0</v>
      </c>
      <c r="BTZ12">
        <v>0</v>
      </c>
      <c r="BUA12">
        <v>0</v>
      </c>
      <c r="BUB12">
        <v>0</v>
      </c>
      <c r="BUC12">
        <v>0</v>
      </c>
      <c r="BUD12">
        <v>0</v>
      </c>
      <c r="BUE12">
        <v>0</v>
      </c>
      <c r="BUF12">
        <v>0</v>
      </c>
      <c r="BUG12">
        <v>0</v>
      </c>
      <c r="BUH12">
        <v>0</v>
      </c>
      <c r="BUI12">
        <v>0</v>
      </c>
      <c r="BUJ12">
        <v>0</v>
      </c>
      <c r="BUK12">
        <v>0</v>
      </c>
      <c r="BUL12">
        <v>0</v>
      </c>
      <c r="BUM12">
        <v>0</v>
      </c>
      <c r="BUN12">
        <v>0</v>
      </c>
      <c r="BUO12">
        <v>0</v>
      </c>
      <c r="BUP12">
        <v>0</v>
      </c>
      <c r="BUQ12">
        <v>0</v>
      </c>
      <c r="BUR12">
        <v>0</v>
      </c>
      <c r="BUS12">
        <v>0</v>
      </c>
      <c r="BUT12">
        <v>0</v>
      </c>
      <c r="BUU12">
        <v>0</v>
      </c>
      <c r="BUV12">
        <v>0</v>
      </c>
      <c r="BUW12">
        <v>0</v>
      </c>
      <c r="BUX12">
        <v>0</v>
      </c>
      <c r="BUY12">
        <v>0</v>
      </c>
      <c r="BUZ12">
        <v>0</v>
      </c>
      <c r="BVA12">
        <v>0</v>
      </c>
      <c r="BVB12">
        <v>0</v>
      </c>
      <c r="BVC12">
        <v>0</v>
      </c>
      <c r="BVD12">
        <v>0</v>
      </c>
      <c r="BVE12">
        <v>0</v>
      </c>
      <c r="BVF12">
        <v>0</v>
      </c>
      <c r="BVG12">
        <v>0</v>
      </c>
      <c r="BVH12">
        <v>0</v>
      </c>
      <c r="BVI12">
        <v>0</v>
      </c>
      <c r="BVJ12">
        <v>0</v>
      </c>
      <c r="BVK12">
        <v>0</v>
      </c>
      <c r="BVL12">
        <v>0</v>
      </c>
      <c r="BVM12">
        <v>0</v>
      </c>
      <c r="BVN12">
        <v>0</v>
      </c>
      <c r="BVO12">
        <v>0</v>
      </c>
      <c r="BVP12">
        <v>0</v>
      </c>
      <c r="BVQ12">
        <v>0</v>
      </c>
      <c r="BVR12">
        <v>0</v>
      </c>
      <c r="BVS12">
        <v>0</v>
      </c>
      <c r="BVT12">
        <v>0</v>
      </c>
      <c r="BVU12">
        <v>0</v>
      </c>
      <c r="BVV12">
        <v>0</v>
      </c>
      <c r="BVW12">
        <v>0</v>
      </c>
      <c r="BVX12">
        <v>0</v>
      </c>
      <c r="BVY12">
        <v>0</v>
      </c>
      <c r="BVZ12">
        <v>0</v>
      </c>
      <c r="BWA12">
        <v>0</v>
      </c>
      <c r="BWB12">
        <v>0</v>
      </c>
      <c r="BWC12">
        <v>0</v>
      </c>
      <c r="BWD12">
        <v>0</v>
      </c>
      <c r="BWE12">
        <v>0</v>
      </c>
      <c r="BWF12">
        <v>0</v>
      </c>
      <c r="BWG12">
        <v>0</v>
      </c>
      <c r="BWH12">
        <v>0</v>
      </c>
      <c r="BWI12">
        <v>0</v>
      </c>
      <c r="BWJ12">
        <v>0</v>
      </c>
      <c r="BWK12">
        <v>0</v>
      </c>
      <c r="BWL12">
        <v>0</v>
      </c>
      <c r="BWM12">
        <v>0</v>
      </c>
      <c r="BWN12">
        <v>0</v>
      </c>
      <c r="BWO12">
        <v>0</v>
      </c>
      <c r="BWP12">
        <v>0</v>
      </c>
      <c r="BWQ12">
        <v>0</v>
      </c>
      <c r="BWR12">
        <v>0</v>
      </c>
      <c r="BWS12">
        <v>0</v>
      </c>
      <c r="BWT12">
        <v>0</v>
      </c>
      <c r="BWU12">
        <v>0</v>
      </c>
      <c r="BWV12">
        <v>0</v>
      </c>
      <c r="BWW12">
        <v>0</v>
      </c>
      <c r="BWX12">
        <v>0</v>
      </c>
      <c r="BWY12">
        <v>0</v>
      </c>
      <c r="BWZ12">
        <v>0</v>
      </c>
      <c r="BXA12">
        <v>0</v>
      </c>
      <c r="BXB12">
        <v>0</v>
      </c>
      <c r="BXC12">
        <v>0</v>
      </c>
      <c r="BXD12">
        <v>0</v>
      </c>
      <c r="BXE12">
        <v>0</v>
      </c>
      <c r="BXF12">
        <v>0</v>
      </c>
      <c r="BXG12">
        <v>0</v>
      </c>
      <c r="BXH12">
        <v>0</v>
      </c>
      <c r="BXI12">
        <v>0</v>
      </c>
      <c r="BXJ12">
        <v>0</v>
      </c>
      <c r="BXK12">
        <v>0</v>
      </c>
      <c r="BXL12">
        <v>0</v>
      </c>
      <c r="BXM12">
        <v>0</v>
      </c>
      <c r="BXN12">
        <v>0</v>
      </c>
      <c r="BXO12">
        <v>0</v>
      </c>
      <c r="BXP12">
        <v>0</v>
      </c>
      <c r="BXQ12">
        <v>0</v>
      </c>
      <c r="BXR12">
        <v>0</v>
      </c>
      <c r="BXS12">
        <v>0</v>
      </c>
      <c r="BXT12">
        <v>0</v>
      </c>
      <c r="BXU12">
        <v>0</v>
      </c>
      <c r="BXV12">
        <v>0</v>
      </c>
      <c r="BXW12">
        <v>0</v>
      </c>
      <c r="BXX12">
        <v>0</v>
      </c>
      <c r="BXY12">
        <v>0</v>
      </c>
      <c r="BXZ12">
        <v>0</v>
      </c>
      <c r="BYA12">
        <v>0</v>
      </c>
      <c r="BYB12">
        <v>0</v>
      </c>
      <c r="BYC12">
        <v>0</v>
      </c>
      <c r="BYD12">
        <v>0</v>
      </c>
      <c r="BYE12">
        <v>0</v>
      </c>
      <c r="BYF12">
        <v>0</v>
      </c>
      <c r="BYG12">
        <v>0</v>
      </c>
      <c r="BYH12">
        <v>0</v>
      </c>
      <c r="BYI12">
        <v>0</v>
      </c>
      <c r="BYJ12">
        <v>0</v>
      </c>
      <c r="BYK12">
        <v>0</v>
      </c>
      <c r="BYL12">
        <v>0</v>
      </c>
      <c r="BYM12">
        <v>0</v>
      </c>
      <c r="BYN12">
        <v>0</v>
      </c>
      <c r="BYO12">
        <v>0</v>
      </c>
      <c r="BYP12">
        <v>0</v>
      </c>
      <c r="BYQ12">
        <v>0</v>
      </c>
      <c r="BYR12">
        <v>0</v>
      </c>
      <c r="BYS12">
        <v>0</v>
      </c>
      <c r="BYT12">
        <v>0</v>
      </c>
      <c r="BYU12">
        <v>0</v>
      </c>
      <c r="BYV12">
        <v>0</v>
      </c>
      <c r="BYW12">
        <v>0</v>
      </c>
      <c r="BYX12">
        <v>0</v>
      </c>
      <c r="BYY12">
        <v>0</v>
      </c>
      <c r="BYZ12">
        <v>0</v>
      </c>
      <c r="BZA12">
        <v>0</v>
      </c>
      <c r="BZB12">
        <v>0</v>
      </c>
      <c r="BZC12">
        <v>0</v>
      </c>
      <c r="BZD12">
        <v>0</v>
      </c>
      <c r="BZE12">
        <v>0</v>
      </c>
      <c r="BZF12">
        <v>0</v>
      </c>
      <c r="BZG12">
        <v>0</v>
      </c>
      <c r="BZH12">
        <v>0</v>
      </c>
      <c r="BZI12">
        <v>0</v>
      </c>
      <c r="BZJ12">
        <v>0</v>
      </c>
      <c r="BZK12">
        <v>0</v>
      </c>
      <c r="BZL12">
        <v>0</v>
      </c>
      <c r="BZM12">
        <v>0</v>
      </c>
      <c r="BZN12">
        <v>0</v>
      </c>
      <c r="BZO12">
        <v>0</v>
      </c>
      <c r="BZP12">
        <v>0</v>
      </c>
      <c r="BZQ12">
        <v>0</v>
      </c>
      <c r="BZR12">
        <v>0</v>
      </c>
      <c r="BZS12">
        <v>0</v>
      </c>
      <c r="BZT12">
        <v>0</v>
      </c>
      <c r="BZU12">
        <v>0</v>
      </c>
      <c r="BZV12">
        <v>0</v>
      </c>
      <c r="BZW12">
        <v>0</v>
      </c>
      <c r="BZX12">
        <v>0</v>
      </c>
      <c r="BZY12">
        <v>0</v>
      </c>
      <c r="BZZ12">
        <v>0</v>
      </c>
      <c r="CAA12">
        <v>0</v>
      </c>
      <c r="CAB12">
        <v>0</v>
      </c>
      <c r="CAC12">
        <v>0</v>
      </c>
      <c r="CAD12">
        <v>0</v>
      </c>
      <c r="CAE12">
        <v>0</v>
      </c>
      <c r="CAF12">
        <v>0</v>
      </c>
      <c r="CAG12">
        <v>0</v>
      </c>
      <c r="CAH12">
        <v>0</v>
      </c>
      <c r="CAI12">
        <v>0</v>
      </c>
      <c r="CAJ12">
        <v>0</v>
      </c>
      <c r="CAK12">
        <v>0</v>
      </c>
      <c r="CAL12">
        <v>0</v>
      </c>
      <c r="CAM12">
        <v>0</v>
      </c>
      <c r="CAN12">
        <v>0</v>
      </c>
      <c r="CAO12">
        <v>0</v>
      </c>
      <c r="CAP12">
        <v>0</v>
      </c>
      <c r="CAQ12">
        <v>0</v>
      </c>
      <c r="CAR12">
        <v>0</v>
      </c>
      <c r="CAS12">
        <v>0</v>
      </c>
      <c r="CAT12">
        <v>0</v>
      </c>
      <c r="CAU12">
        <v>0</v>
      </c>
      <c r="CAV12">
        <v>0</v>
      </c>
      <c r="CAW12">
        <v>0</v>
      </c>
      <c r="CAX12">
        <v>0</v>
      </c>
      <c r="CAY12">
        <v>0</v>
      </c>
      <c r="CAZ12">
        <v>0</v>
      </c>
      <c r="CBA12">
        <v>0</v>
      </c>
      <c r="CBB12">
        <v>0</v>
      </c>
      <c r="CBC12">
        <v>0</v>
      </c>
      <c r="CBD12">
        <v>0</v>
      </c>
      <c r="CBE12">
        <v>0</v>
      </c>
      <c r="CBF12">
        <v>0</v>
      </c>
      <c r="CBG12">
        <v>0</v>
      </c>
      <c r="CBH12">
        <v>0</v>
      </c>
      <c r="CBI12">
        <v>0</v>
      </c>
      <c r="CBJ12">
        <v>0</v>
      </c>
      <c r="CBK12">
        <v>0</v>
      </c>
      <c r="CBL12">
        <v>0</v>
      </c>
      <c r="CBM12">
        <v>0</v>
      </c>
      <c r="CBN12">
        <v>0</v>
      </c>
      <c r="CBO12">
        <v>0</v>
      </c>
      <c r="CBP12">
        <v>0</v>
      </c>
      <c r="CBQ12">
        <v>0</v>
      </c>
      <c r="CBR12">
        <v>0</v>
      </c>
      <c r="CBS12">
        <v>0</v>
      </c>
      <c r="CBT12">
        <v>0</v>
      </c>
      <c r="CBU12">
        <v>0</v>
      </c>
      <c r="CBV12">
        <v>0</v>
      </c>
      <c r="CBW12">
        <v>0</v>
      </c>
      <c r="CBX12">
        <v>0</v>
      </c>
      <c r="CBY12">
        <v>0</v>
      </c>
      <c r="CBZ12">
        <v>0</v>
      </c>
      <c r="CCA12">
        <v>0</v>
      </c>
      <c r="CCB12">
        <v>0</v>
      </c>
      <c r="CCC12">
        <v>0</v>
      </c>
      <c r="CCD12">
        <v>0</v>
      </c>
      <c r="CCE12">
        <v>0</v>
      </c>
      <c r="CCF12">
        <v>0</v>
      </c>
      <c r="CCG12">
        <v>0</v>
      </c>
      <c r="CCH12">
        <v>0</v>
      </c>
      <c r="CCI12">
        <v>0</v>
      </c>
      <c r="CCJ12">
        <v>0</v>
      </c>
      <c r="CCK12">
        <v>0</v>
      </c>
      <c r="CCL12">
        <v>0</v>
      </c>
      <c r="CCM12">
        <v>0</v>
      </c>
      <c r="CCN12">
        <v>0</v>
      </c>
      <c r="CCO12">
        <v>0</v>
      </c>
      <c r="CCP12">
        <v>0</v>
      </c>
      <c r="CCQ12">
        <v>0</v>
      </c>
      <c r="CCR12">
        <v>0</v>
      </c>
      <c r="CCS12">
        <v>0</v>
      </c>
      <c r="CCT12">
        <v>0</v>
      </c>
      <c r="CCU12">
        <v>0</v>
      </c>
      <c r="CCV12">
        <v>0</v>
      </c>
      <c r="CCW12">
        <v>0</v>
      </c>
      <c r="CCX12">
        <v>0</v>
      </c>
      <c r="CCY12">
        <v>0</v>
      </c>
      <c r="CCZ12">
        <v>0</v>
      </c>
      <c r="CDA12">
        <v>0</v>
      </c>
      <c r="CDB12">
        <v>0</v>
      </c>
      <c r="CDC12">
        <v>0</v>
      </c>
      <c r="CDD12">
        <v>0</v>
      </c>
      <c r="CDE12">
        <v>0</v>
      </c>
      <c r="CDF12">
        <v>0</v>
      </c>
      <c r="CDG12">
        <v>0</v>
      </c>
      <c r="CDH12">
        <v>0</v>
      </c>
      <c r="CDI12">
        <v>0</v>
      </c>
      <c r="CDJ12">
        <v>0</v>
      </c>
      <c r="CDK12">
        <v>0</v>
      </c>
      <c r="CDL12">
        <v>0</v>
      </c>
      <c r="CDM12">
        <v>0</v>
      </c>
      <c r="CDN12">
        <v>0</v>
      </c>
      <c r="CDO12">
        <v>0</v>
      </c>
      <c r="CDP12">
        <v>0</v>
      </c>
      <c r="CDQ12">
        <v>0</v>
      </c>
      <c r="CDR12">
        <v>0</v>
      </c>
      <c r="CDS12">
        <v>0</v>
      </c>
      <c r="CDT12">
        <v>0</v>
      </c>
      <c r="CDU12">
        <v>0</v>
      </c>
      <c r="CDV12">
        <v>0</v>
      </c>
      <c r="CDW12">
        <v>0</v>
      </c>
      <c r="CDX12">
        <v>0</v>
      </c>
      <c r="CDY12">
        <v>0</v>
      </c>
      <c r="CDZ12">
        <v>0</v>
      </c>
      <c r="CEA12">
        <v>0</v>
      </c>
      <c r="CEB12">
        <v>0</v>
      </c>
      <c r="CEC12">
        <v>0</v>
      </c>
      <c r="CED12">
        <v>0</v>
      </c>
      <c r="CEE12">
        <v>0</v>
      </c>
      <c r="CEF12">
        <v>0</v>
      </c>
      <c r="CEG12">
        <v>0</v>
      </c>
      <c r="CEH12">
        <v>0</v>
      </c>
      <c r="CEI12">
        <v>0</v>
      </c>
      <c r="CEJ12">
        <v>0</v>
      </c>
      <c r="CEK12">
        <v>0</v>
      </c>
      <c r="CEL12">
        <v>0</v>
      </c>
      <c r="CEM12">
        <v>0</v>
      </c>
      <c r="CEN12">
        <v>0</v>
      </c>
      <c r="CEO12">
        <v>0</v>
      </c>
      <c r="CEP12">
        <v>0</v>
      </c>
      <c r="CEQ12">
        <v>0</v>
      </c>
      <c r="CER12">
        <v>0</v>
      </c>
      <c r="CES12">
        <v>0</v>
      </c>
      <c r="CET12">
        <v>0</v>
      </c>
      <c r="CEU12">
        <v>0</v>
      </c>
      <c r="CEV12">
        <v>0</v>
      </c>
      <c r="CEW12">
        <v>0</v>
      </c>
      <c r="CEX12">
        <v>0</v>
      </c>
      <c r="CEY12">
        <v>0</v>
      </c>
      <c r="CEZ12">
        <v>0</v>
      </c>
      <c r="CFA12">
        <v>0</v>
      </c>
      <c r="CFB12">
        <v>0</v>
      </c>
      <c r="CFC12">
        <v>0</v>
      </c>
      <c r="CFD12">
        <v>0</v>
      </c>
      <c r="CFE12">
        <v>0</v>
      </c>
      <c r="CFF12">
        <v>0</v>
      </c>
      <c r="CFG12">
        <v>0</v>
      </c>
      <c r="CFH12">
        <v>0</v>
      </c>
      <c r="CFI12">
        <v>0</v>
      </c>
      <c r="CFJ12">
        <v>0</v>
      </c>
      <c r="CFK12">
        <v>0</v>
      </c>
      <c r="CFL12">
        <v>0</v>
      </c>
      <c r="CFM12">
        <v>0</v>
      </c>
      <c r="CFN12">
        <v>0</v>
      </c>
      <c r="CFO12">
        <v>0</v>
      </c>
      <c r="CFP12">
        <v>0</v>
      </c>
      <c r="CFQ12">
        <v>0</v>
      </c>
      <c r="CFR12">
        <v>0</v>
      </c>
      <c r="CFS12">
        <v>0</v>
      </c>
      <c r="CFT12">
        <v>0</v>
      </c>
      <c r="CFU12">
        <v>0</v>
      </c>
      <c r="CFV12">
        <v>0</v>
      </c>
      <c r="CFW12">
        <v>0</v>
      </c>
      <c r="CFX12">
        <v>0</v>
      </c>
      <c r="CFY12">
        <v>0</v>
      </c>
      <c r="CFZ12">
        <v>0</v>
      </c>
      <c r="CGA12">
        <v>0</v>
      </c>
      <c r="CGB12">
        <v>0</v>
      </c>
      <c r="CGC12">
        <v>0</v>
      </c>
      <c r="CGD12">
        <v>0</v>
      </c>
      <c r="CGE12">
        <v>0</v>
      </c>
      <c r="CGF12">
        <v>0</v>
      </c>
      <c r="CGG12">
        <v>0</v>
      </c>
      <c r="CGH12">
        <v>0</v>
      </c>
      <c r="CGI12">
        <v>0</v>
      </c>
      <c r="CGJ12">
        <v>0</v>
      </c>
      <c r="CGK12">
        <v>0</v>
      </c>
      <c r="CGL12">
        <v>0</v>
      </c>
      <c r="CGM12">
        <v>0</v>
      </c>
      <c r="CGN12">
        <v>0</v>
      </c>
      <c r="CGO12">
        <v>0</v>
      </c>
      <c r="CGP12">
        <v>0</v>
      </c>
      <c r="CGQ12">
        <v>0</v>
      </c>
      <c r="CGR12">
        <v>0</v>
      </c>
      <c r="CGS12">
        <v>0</v>
      </c>
      <c r="CGT12">
        <v>0</v>
      </c>
      <c r="CGU12">
        <v>0</v>
      </c>
      <c r="CGV12">
        <v>0</v>
      </c>
      <c r="CGW12">
        <v>0</v>
      </c>
      <c r="CGX12">
        <v>0</v>
      </c>
      <c r="CGY12">
        <v>0</v>
      </c>
      <c r="CGZ12">
        <v>0</v>
      </c>
      <c r="CHA12">
        <v>0</v>
      </c>
      <c r="CHB12">
        <v>0</v>
      </c>
      <c r="CHC12">
        <v>0</v>
      </c>
      <c r="CHD12">
        <v>0</v>
      </c>
      <c r="CHE12">
        <v>0</v>
      </c>
      <c r="CHF12">
        <v>0</v>
      </c>
      <c r="CHG12">
        <v>0</v>
      </c>
      <c r="CHH12">
        <v>0</v>
      </c>
      <c r="CHI12">
        <v>0</v>
      </c>
      <c r="CHJ12">
        <v>0</v>
      </c>
      <c r="CHK12">
        <v>0</v>
      </c>
      <c r="CHL12">
        <v>0</v>
      </c>
      <c r="CHM12">
        <v>0</v>
      </c>
      <c r="CHN12">
        <v>0</v>
      </c>
      <c r="CHO12">
        <v>0</v>
      </c>
      <c r="CHP12">
        <v>0</v>
      </c>
      <c r="CHQ12">
        <v>0</v>
      </c>
      <c r="CHR12">
        <v>0</v>
      </c>
      <c r="CHS12">
        <v>0</v>
      </c>
      <c r="CHT12">
        <v>0</v>
      </c>
      <c r="CHU12">
        <v>0</v>
      </c>
      <c r="CHV12">
        <v>0</v>
      </c>
      <c r="CHW12">
        <v>0</v>
      </c>
      <c r="CHX12">
        <v>0</v>
      </c>
      <c r="CHY12">
        <v>0</v>
      </c>
      <c r="CHZ12">
        <v>0</v>
      </c>
      <c r="CIA12">
        <v>0</v>
      </c>
      <c r="CIB12">
        <v>0</v>
      </c>
      <c r="CIC12">
        <v>0</v>
      </c>
      <c r="CID12">
        <v>0</v>
      </c>
      <c r="CIE12">
        <v>0</v>
      </c>
      <c r="CIF12">
        <v>0</v>
      </c>
      <c r="CIG12">
        <v>0</v>
      </c>
      <c r="CIH12">
        <v>0</v>
      </c>
      <c r="CII12">
        <v>0</v>
      </c>
      <c r="CIJ12">
        <v>0</v>
      </c>
      <c r="CIK12">
        <v>0</v>
      </c>
      <c r="CIL12">
        <v>0</v>
      </c>
      <c r="CIM12">
        <v>0</v>
      </c>
      <c r="CIN12">
        <v>0</v>
      </c>
      <c r="CIO12">
        <v>0</v>
      </c>
      <c r="CIP12">
        <v>0</v>
      </c>
      <c r="CIQ12">
        <v>0</v>
      </c>
      <c r="CIR12">
        <v>0</v>
      </c>
      <c r="CIS12">
        <v>0</v>
      </c>
      <c r="CIT12">
        <v>0</v>
      </c>
      <c r="CIU12">
        <v>0</v>
      </c>
      <c r="CIV12">
        <v>0</v>
      </c>
      <c r="CIW12">
        <v>0</v>
      </c>
      <c r="CIX12">
        <v>0</v>
      </c>
      <c r="CIY12">
        <v>0</v>
      </c>
      <c r="CIZ12">
        <v>0</v>
      </c>
      <c r="CJA12">
        <v>0</v>
      </c>
      <c r="CJB12">
        <v>0</v>
      </c>
      <c r="CJC12">
        <v>0</v>
      </c>
      <c r="CJD12">
        <v>0</v>
      </c>
      <c r="CJE12">
        <v>0</v>
      </c>
      <c r="CJF12">
        <v>0</v>
      </c>
      <c r="CJG12">
        <v>0</v>
      </c>
      <c r="CJH12">
        <v>0</v>
      </c>
      <c r="CJI12">
        <v>0</v>
      </c>
      <c r="CJJ12">
        <v>0</v>
      </c>
      <c r="CJK12">
        <v>0</v>
      </c>
      <c r="CJL12">
        <v>0</v>
      </c>
      <c r="CJM12">
        <v>0</v>
      </c>
      <c r="CJN12">
        <v>0</v>
      </c>
      <c r="CJO12">
        <v>0</v>
      </c>
      <c r="CJP12">
        <v>0</v>
      </c>
      <c r="CJQ12">
        <v>0</v>
      </c>
      <c r="CJR12">
        <v>0</v>
      </c>
      <c r="CJS12">
        <v>0</v>
      </c>
      <c r="CJT12">
        <v>0</v>
      </c>
      <c r="CJU12">
        <v>0</v>
      </c>
      <c r="CJV12">
        <v>0</v>
      </c>
      <c r="CJW12">
        <v>0</v>
      </c>
      <c r="CJX12">
        <v>0</v>
      </c>
      <c r="CJY12">
        <v>0</v>
      </c>
      <c r="CJZ12">
        <v>0</v>
      </c>
      <c r="CKA12">
        <v>0</v>
      </c>
      <c r="CKB12">
        <v>0</v>
      </c>
      <c r="CKC12">
        <v>0</v>
      </c>
      <c r="CKD12">
        <v>0</v>
      </c>
      <c r="CKE12">
        <v>0</v>
      </c>
      <c r="CKF12">
        <v>0</v>
      </c>
      <c r="CKG12">
        <v>0</v>
      </c>
      <c r="CKH12">
        <v>0</v>
      </c>
      <c r="CKI12">
        <v>0</v>
      </c>
      <c r="CKJ12">
        <v>0</v>
      </c>
      <c r="CKK12">
        <v>0</v>
      </c>
      <c r="CKL12">
        <v>0</v>
      </c>
      <c r="CKM12">
        <v>0</v>
      </c>
      <c r="CKN12">
        <v>0</v>
      </c>
      <c r="CKO12">
        <v>0</v>
      </c>
      <c r="CKP12">
        <v>0</v>
      </c>
      <c r="CKQ12">
        <v>0</v>
      </c>
      <c r="CKR12">
        <v>0</v>
      </c>
      <c r="CKS12">
        <v>0</v>
      </c>
      <c r="CKT12">
        <v>0</v>
      </c>
      <c r="CKU12">
        <v>0</v>
      </c>
      <c r="CKV12">
        <v>0</v>
      </c>
      <c r="CKW12">
        <v>0</v>
      </c>
      <c r="CKX12">
        <v>0</v>
      </c>
      <c r="CKY12">
        <v>0</v>
      </c>
      <c r="CKZ12">
        <v>0</v>
      </c>
      <c r="CLA12">
        <v>0</v>
      </c>
      <c r="CLB12">
        <v>0</v>
      </c>
      <c r="CLC12">
        <v>1</v>
      </c>
    </row>
    <row r="13" spans="1:2490" ht="16.5" customHeight="1">
      <c r="A13" s="68" t="s">
        <v>1486</v>
      </c>
      <c r="B13" s="83" t="s">
        <v>1422</v>
      </c>
      <c r="C13" s="84" t="s">
        <v>1487</v>
      </c>
      <c r="D13">
        <v>6689100</v>
      </c>
      <c r="E13">
        <v>1483030</v>
      </c>
      <c r="F13" s="83" t="s">
        <v>1475</v>
      </c>
      <c r="G13" s="83"/>
      <c r="H13" s="83" t="s">
        <v>1476</v>
      </c>
      <c r="I13" s="83" t="s">
        <v>1477</v>
      </c>
      <c r="J13" t="s">
        <v>1478</v>
      </c>
      <c r="K13">
        <v>1</v>
      </c>
      <c r="L13" s="85" t="s">
        <v>1426</v>
      </c>
      <c r="N13" t="s">
        <v>1427</v>
      </c>
      <c r="O13" t="s">
        <v>1428</v>
      </c>
      <c r="P13" t="s">
        <v>16</v>
      </c>
      <c r="Q13" t="s">
        <v>1429</v>
      </c>
      <c r="R13" t="s">
        <v>1430</v>
      </c>
      <c r="S13" t="s">
        <v>1430</v>
      </c>
      <c r="T13" t="s">
        <v>1430</v>
      </c>
      <c r="U13" t="s">
        <v>1431</v>
      </c>
      <c r="V13" t="s">
        <v>1432</v>
      </c>
      <c r="Z13" t="s">
        <v>1433</v>
      </c>
      <c r="AA13" s="58" t="s">
        <v>1488</v>
      </c>
      <c r="AB13" t="s">
        <v>1435</v>
      </c>
      <c r="AC13">
        <v>9</v>
      </c>
      <c r="AD13">
        <v>9</v>
      </c>
      <c r="AE13" t="s">
        <v>1489</v>
      </c>
      <c r="AF13" t="s">
        <v>1487</v>
      </c>
      <c r="AG13" t="s">
        <v>1437</v>
      </c>
      <c r="AH13">
        <v>668910</v>
      </c>
      <c r="AI13">
        <v>148303</v>
      </c>
      <c r="AJ13">
        <v>2010</v>
      </c>
      <c r="AK13">
        <v>10</v>
      </c>
      <c r="AL13">
        <v>2</v>
      </c>
      <c r="AM13" s="86">
        <v>1</v>
      </c>
      <c r="AO13">
        <v>4.49</v>
      </c>
      <c r="AP13">
        <v>3.1</v>
      </c>
      <c r="AQ13">
        <v>0.47</v>
      </c>
      <c r="AR13">
        <v>-8.7999999999999995E-2</v>
      </c>
      <c r="AS13">
        <v>6.9000000000000006E-2</v>
      </c>
      <c r="AT13">
        <v>0.04</v>
      </c>
      <c r="AU13">
        <v>6.2E-2</v>
      </c>
      <c r="AV13">
        <v>3.0000000000000001E-3</v>
      </c>
      <c r="AW13">
        <v>1300</v>
      </c>
      <c r="AX13">
        <v>45</v>
      </c>
      <c r="AY13">
        <v>560</v>
      </c>
      <c r="AZ13">
        <v>4.3999999999999997E-2</v>
      </c>
      <c r="BA13">
        <v>4.1000000000000002E-2</v>
      </c>
      <c r="BB13">
        <v>0.09</v>
      </c>
      <c r="BC13">
        <v>5</v>
      </c>
      <c r="BD13">
        <v>3</v>
      </c>
      <c r="BE13">
        <v>6</v>
      </c>
      <c r="BF13">
        <v>566</v>
      </c>
      <c r="BG13">
        <v>28.7</v>
      </c>
      <c r="BH13">
        <v>3</v>
      </c>
      <c r="BI13">
        <v>3.8</v>
      </c>
      <c r="BJ13">
        <v>0.63</v>
      </c>
      <c r="BK13">
        <v>16</v>
      </c>
      <c r="BL13">
        <v>5.2999999999999999E-2</v>
      </c>
      <c r="BM13">
        <v>2</v>
      </c>
      <c r="BN13">
        <v>0.57999999999999996</v>
      </c>
      <c r="BO13">
        <v>0.6</v>
      </c>
      <c r="BP13">
        <v>0.79600000000000004</v>
      </c>
      <c r="BQ13">
        <v>0.38</v>
      </c>
      <c r="BR13">
        <v>1.1000000000000001</v>
      </c>
      <c r="BT13" s="86">
        <v>3</v>
      </c>
      <c r="BV13" s="5" t="s">
        <v>1438</v>
      </c>
      <c r="BW13" s="5" t="s">
        <v>1438</v>
      </c>
      <c r="BX13">
        <v>413</v>
      </c>
      <c r="BY13" s="86">
        <v>14</v>
      </c>
      <c r="BZ13" s="86">
        <v>2.57</v>
      </c>
      <c r="CA13">
        <v>20</v>
      </c>
      <c r="CB13">
        <v>0</v>
      </c>
      <c r="CC13">
        <v>0</v>
      </c>
      <c r="CD13">
        <v>1.2386273000612793</v>
      </c>
      <c r="CE13">
        <v>0</v>
      </c>
      <c r="CF13">
        <v>97.820823244552059</v>
      </c>
      <c r="CG13">
        <v>0.24154589371980675</v>
      </c>
      <c r="CH13">
        <v>1.6908212560386473</v>
      </c>
      <c r="CI13">
        <v>0</v>
      </c>
      <c r="CJ13">
        <v>0</v>
      </c>
      <c r="CK13">
        <v>0</v>
      </c>
      <c r="CL13">
        <v>0</v>
      </c>
      <c r="CM13">
        <v>0</v>
      </c>
      <c r="CN13">
        <v>0</v>
      </c>
      <c r="CO13">
        <v>0</v>
      </c>
      <c r="CP13">
        <v>0</v>
      </c>
      <c r="CQ13">
        <v>0</v>
      </c>
      <c r="CR13">
        <v>0</v>
      </c>
      <c r="CS13">
        <v>0</v>
      </c>
      <c r="CT13">
        <v>0</v>
      </c>
      <c r="CU13">
        <v>0</v>
      </c>
      <c r="CV13">
        <v>0</v>
      </c>
      <c r="CW13" s="87">
        <v>1.937046004842615</v>
      </c>
      <c r="DW13" s="86">
        <v>0.63</v>
      </c>
      <c r="DX13" s="86">
        <v>16</v>
      </c>
      <c r="DY13" s="86">
        <v>5.2999999999999999E-2</v>
      </c>
      <c r="DZ13" s="86">
        <v>2</v>
      </c>
      <c r="EA13" s="86">
        <v>0.57999999999999996</v>
      </c>
      <c r="EB13" s="86">
        <v>0.6</v>
      </c>
      <c r="EC13" s="86">
        <v>0.79600000000000004</v>
      </c>
      <c r="ED13" s="86">
        <v>0.38</v>
      </c>
      <c r="EE13" s="86">
        <v>1.1000000000000001</v>
      </c>
      <c r="EG13" s="86">
        <f t="shared" si="0"/>
        <v>3</v>
      </c>
      <c r="EH13" s="86">
        <f t="shared" si="1"/>
        <v>2</v>
      </c>
      <c r="EI13">
        <v>2</v>
      </c>
      <c r="EJ13">
        <v>2</v>
      </c>
      <c r="EK13">
        <v>2</v>
      </c>
      <c r="EL13" s="57">
        <v>3</v>
      </c>
      <c r="EM13">
        <v>2</v>
      </c>
      <c r="EN13">
        <v>1</v>
      </c>
      <c r="EP13">
        <v>1</v>
      </c>
      <c r="ES13" s="5" t="s">
        <v>334</v>
      </c>
      <c r="EV13" s="92"/>
      <c r="EW13" s="82"/>
      <c r="EX13" s="82"/>
      <c r="EY13" s="78"/>
      <c r="JL13">
        <v>3</v>
      </c>
      <c r="JM13" s="88">
        <v>2</v>
      </c>
      <c r="JN13" s="5" t="s">
        <v>334</v>
      </c>
      <c r="BHI13">
        <v>13</v>
      </c>
      <c r="BHJ13">
        <v>13</v>
      </c>
      <c r="BHK13" s="68" t="s">
        <v>1486</v>
      </c>
      <c r="BHL13" t="s">
        <v>1486</v>
      </c>
      <c r="BHM13">
        <v>0</v>
      </c>
      <c r="BHN13">
        <v>0</v>
      </c>
      <c r="BHO13">
        <v>0</v>
      </c>
      <c r="BHP13">
        <v>0</v>
      </c>
      <c r="BHQ13">
        <v>0</v>
      </c>
      <c r="BHR13">
        <v>0</v>
      </c>
      <c r="BHS13">
        <v>0</v>
      </c>
      <c r="BHT13">
        <v>0</v>
      </c>
      <c r="BHU13">
        <v>0</v>
      </c>
      <c r="BHV13">
        <v>0</v>
      </c>
      <c r="BHW13">
        <v>0</v>
      </c>
      <c r="BHX13">
        <v>0</v>
      </c>
      <c r="BHY13">
        <v>0</v>
      </c>
      <c r="BHZ13">
        <v>0</v>
      </c>
      <c r="BIA13">
        <v>0</v>
      </c>
      <c r="BIB13">
        <v>0</v>
      </c>
      <c r="BIC13">
        <v>0</v>
      </c>
      <c r="BID13">
        <v>0</v>
      </c>
      <c r="BIE13">
        <v>0</v>
      </c>
      <c r="BIF13">
        <v>0</v>
      </c>
      <c r="BIG13">
        <v>0</v>
      </c>
      <c r="BIH13">
        <v>0</v>
      </c>
      <c r="BII13">
        <v>0</v>
      </c>
      <c r="BIJ13">
        <v>0</v>
      </c>
      <c r="BIK13">
        <v>0</v>
      </c>
      <c r="BIL13">
        <v>0</v>
      </c>
      <c r="BIM13">
        <v>0</v>
      </c>
      <c r="BIN13">
        <v>0</v>
      </c>
      <c r="BIO13">
        <v>0</v>
      </c>
      <c r="BIP13">
        <v>0</v>
      </c>
      <c r="BIQ13">
        <v>0</v>
      </c>
      <c r="BIR13">
        <v>0</v>
      </c>
      <c r="BIS13">
        <v>0</v>
      </c>
      <c r="BIT13">
        <v>0</v>
      </c>
      <c r="BIU13">
        <v>0</v>
      </c>
      <c r="BIV13">
        <v>0</v>
      </c>
      <c r="BIW13">
        <v>0</v>
      </c>
      <c r="BIX13">
        <v>0</v>
      </c>
      <c r="BIY13">
        <v>0</v>
      </c>
      <c r="BIZ13">
        <v>0</v>
      </c>
      <c r="BJA13">
        <v>0</v>
      </c>
      <c r="BJB13">
        <v>0</v>
      </c>
      <c r="BJC13">
        <v>0</v>
      </c>
      <c r="BJD13">
        <v>0</v>
      </c>
      <c r="BJE13">
        <v>0</v>
      </c>
      <c r="BJF13">
        <v>0</v>
      </c>
      <c r="BJG13">
        <v>0</v>
      </c>
      <c r="BJH13">
        <v>0</v>
      </c>
      <c r="BJI13">
        <v>0</v>
      </c>
      <c r="BJJ13">
        <v>0</v>
      </c>
      <c r="BJK13">
        <v>0</v>
      </c>
      <c r="BJL13">
        <v>0</v>
      </c>
      <c r="BJM13">
        <v>0</v>
      </c>
      <c r="BJN13">
        <v>0</v>
      </c>
      <c r="BJO13">
        <v>0</v>
      </c>
      <c r="BJP13">
        <v>0</v>
      </c>
      <c r="BJQ13">
        <v>0</v>
      </c>
      <c r="BJR13">
        <v>0</v>
      </c>
      <c r="BJS13">
        <v>0</v>
      </c>
      <c r="BJT13">
        <v>0</v>
      </c>
      <c r="BJU13">
        <v>0</v>
      </c>
      <c r="BJV13">
        <v>0</v>
      </c>
      <c r="BJW13">
        <v>0</v>
      </c>
      <c r="BJX13">
        <v>0</v>
      </c>
      <c r="BJY13">
        <v>0</v>
      </c>
      <c r="BJZ13">
        <v>0</v>
      </c>
      <c r="BKA13">
        <v>0</v>
      </c>
      <c r="BKB13">
        <v>0</v>
      </c>
      <c r="BKC13">
        <v>0</v>
      </c>
      <c r="BKD13">
        <v>0</v>
      </c>
      <c r="BKE13">
        <v>0</v>
      </c>
      <c r="BKF13">
        <v>0</v>
      </c>
      <c r="BKG13">
        <v>0</v>
      </c>
      <c r="BKH13">
        <v>0</v>
      </c>
      <c r="BKI13">
        <v>0</v>
      </c>
      <c r="BKJ13">
        <v>0</v>
      </c>
      <c r="BKK13">
        <v>0</v>
      </c>
      <c r="BKL13">
        <v>0</v>
      </c>
      <c r="BKM13">
        <v>0</v>
      </c>
      <c r="BKN13">
        <v>0</v>
      </c>
      <c r="BKO13">
        <v>0</v>
      </c>
      <c r="BKP13">
        <v>0</v>
      </c>
      <c r="BKQ13">
        <v>0</v>
      </c>
      <c r="BKR13">
        <v>0</v>
      </c>
      <c r="BKS13">
        <v>0</v>
      </c>
      <c r="BKT13">
        <v>0</v>
      </c>
      <c r="BKU13">
        <v>0</v>
      </c>
      <c r="BKV13">
        <v>0</v>
      </c>
      <c r="BKW13">
        <v>0</v>
      </c>
      <c r="BKX13">
        <v>0</v>
      </c>
      <c r="BKY13">
        <v>0</v>
      </c>
      <c r="BKZ13">
        <v>0</v>
      </c>
      <c r="BLA13">
        <v>0</v>
      </c>
      <c r="BLB13">
        <v>0</v>
      </c>
      <c r="BLC13">
        <v>0</v>
      </c>
      <c r="BLD13">
        <v>0</v>
      </c>
      <c r="BLE13">
        <v>0</v>
      </c>
      <c r="BLF13">
        <v>0</v>
      </c>
      <c r="BLG13">
        <v>0</v>
      </c>
      <c r="BLH13">
        <v>0</v>
      </c>
      <c r="BLI13">
        <v>0</v>
      </c>
      <c r="BLJ13">
        <v>0</v>
      </c>
      <c r="BLK13">
        <v>0</v>
      </c>
      <c r="BLL13">
        <v>0</v>
      </c>
      <c r="BLM13">
        <v>0</v>
      </c>
      <c r="BLN13">
        <v>0</v>
      </c>
      <c r="BLO13">
        <v>0</v>
      </c>
      <c r="BLP13">
        <v>0</v>
      </c>
      <c r="BLQ13">
        <v>0</v>
      </c>
      <c r="BLR13">
        <v>0</v>
      </c>
      <c r="BLS13">
        <v>0</v>
      </c>
      <c r="BLT13">
        <v>0</v>
      </c>
      <c r="BLU13">
        <v>0</v>
      </c>
      <c r="BLV13">
        <v>0</v>
      </c>
      <c r="BLW13">
        <v>0</v>
      </c>
      <c r="BLX13">
        <v>0</v>
      </c>
      <c r="BLY13">
        <v>0</v>
      </c>
      <c r="BLZ13">
        <v>0</v>
      </c>
      <c r="BMA13">
        <v>0</v>
      </c>
      <c r="BMB13">
        <v>0</v>
      </c>
      <c r="BMC13">
        <v>0</v>
      </c>
      <c r="BMD13">
        <v>0</v>
      </c>
      <c r="BME13">
        <v>0</v>
      </c>
      <c r="BMF13">
        <v>0</v>
      </c>
      <c r="BMG13">
        <v>0</v>
      </c>
      <c r="BMH13">
        <v>0</v>
      </c>
      <c r="BMI13">
        <v>0</v>
      </c>
      <c r="BMJ13">
        <v>0</v>
      </c>
      <c r="BMK13">
        <v>0</v>
      </c>
      <c r="BML13">
        <v>0</v>
      </c>
      <c r="BMM13">
        <v>0</v>
      </c>
      <c r="BMN13">
        <v>0</v>
      </c>
      <c r="BMO13">
        <v>0</v>
      </c>
      <c r="BMP13">
        <v>0</v>
      </c>
      <c r="BMQ13">
        <v>0</v>
      </c>
      <c r="BMR13">
        <v>0</v>
      </c>
      <c r="BMS13">
        <v>0</v>
      </c>
      <c r="BMT13">
        <v>0</v>
      </c>
      <c r="BMU13">
        <v>0</v>
      </c>
      <c r="BMV13">
        <v>0</v>
      </c>
      <c r="BMW13">
        <v>0</v>
      </c>
      <c r="BMX13">
        <v>0</v>
      </c>
      <c r="BMY13">
        <v>0</v>
      </c>
      <c r="BMZ13">
        <v>0</v>
      </c>
      <c r="BNA13">
        <v>0</v>
      </c>
      <c r="BNB13">
        <v>0</v>
      </c>
      <c r="BNC13">
        <v>0</v>
      </c>
      <c r="BND13">
        <v>0</v>
      </c>
      <c r="BNE13">
        <v>0</v>
      </c>
      <c r="BNF13">
        <v>0</v>
      </c>
      <c r="BNG13">
        <v>0</v>
      </c>
      <c r="BNH13">
        <v>0</v>
      </c>
      <c r="BNI13">
        <v>0</v>
      </c>
      <c r="BNJ13">
        <v>0</v>
      </c>
      <c r="BNK13">
        <v>0</v>
      </c>
      <c r="BNL13">
        <v>0</v>
      </c>
      <c r="BNM13">
        <v>0</v>
      </c>
      <c r="BNN13">
        <v>0</v>
      </c>
      <c r="BNO13">
        <v>0</v>
      </c>
      <c r="BNP13">
        <v>0</v>
      </c>
      <c r="BNQ13">
        <v>0</v>
      </c>
      <c r="BNR13">
        <v>0</v>
      </c>
      <c r="BNS13">
        <v>0</v>
      </c>
      <c r="BNT13">
        <v>0</v>
      </c>
      <c r="BNU13">
        <v>0</v>
      </c>
      <c r="BNV13">
        <v>0</v>
      </c>
      <c r="BNW13">
        <v>0</v>
      </c>
      <c r="BNX13">
        <v>0</v>
      </c>
      <c r="BNY13">
        <v>0</v>
      </c>
      <c r="BNZ13">
        <v>0</v>
      </c>
      <c r="BOA13">
        <v>0</v>
      </c>
      <c r="BOB13">
        <v>0</v>
      </c>
      <c r="BOC13">
        <v>0</v>
      </c>
      <c r="BOD13">
        <v>0</v>
      </c>
      <c r="BOE13">
        <v>3.1476997578692496E-2</v>
      </c>
      <c r="BOF13">
        <v>0</v>
      </c>
      <c r="BOG13">
        <v>4.1162227602905568E-2</v>
      </c>
      <c r="BOH13">
        <v>0</v>
      </c>
      <c r="BOI13">
        <v>0</v>
      </c>
      <c r="BOJ13">
        <v>0</v>
      </c>
      <c r="BOK13">
        <v>0</v>
      </c>
      <c r="BOL13">
        <v>0</v>
      </c>
      <c r="BOM13">
        <v>0</v>
      </c>
      <c r="BON13">
        <v>0</v>
      </c>
      <c r="BOO13">
        <v>0</v>
      </c>
      <c r="BOP13">
        <v>0</v>
      </c>
      <c r="BOQ13">
        <v>0</v>
      </c>
      <c r="BOR13">
        <v>0</v>
      </c>
      <c r="BOS13">
        <v>0</v>
      </c>
      <c r="BOT13">
        <v>0</v>
      </c>
      <c r="BOU13">
        <v>0</v>
      </c>
      <c r="BOV13">
        <v>0.26876513317191281</v>
      </c>
      <c r="BOW13">
        <v>0</v>
      </c>
      <c r="BOX13">
        <v>0</v>
      </c>
      <c r="BOY13">
        <v>0</v>
      </c>
      <c r="BOZ13">
        <v>0</v>
      </c>
      <c r="BPA13">
        <v>0</v>
      </c>
      <c r="BPB13">
        <v>0</v>
      </c>
      <c r="BPC13">
        <v>0</v>
      </c>
      <c r="BPD13">
        <v>0</v>
      </c>
      <c r="BPE13">
        <v>0</v>
      </c>
      <c r="BPF13">
        <v>0.37530266343825663</v>
      </c>
      <c r="BPG13">
        <v>9.6852300242130755E-3</v>
      </c>
      <c r="BPH13">
        <v>0.14043583535108958</v>
      </c>
      <c r="BPI13">
        <v>1.6949152542372881E-2</v>
      </c>
      <c r="BPJ13">
        <v>0</v>
      </c>
      <c r="BPK13">
        <v>0</v>
      </c>
      <c r="BPL13">
        <v>0</v>
      </c>
      <c r="BPM13">
        <v>0</v>
      </c>
      <c r="BPN13">
        <v>0</v>
      </c>
      <c r="BPO13">
        <v>0</v>
      </c>
      <c r="BPP13">
        <v>0</v>
      </c>
      <c r="BPQ13">
        <v>0</v>
      </c>
      <c r="BPR13">
        <v>0</v>
      </c>
      <c r="BPS13">
        <v>0</v>
      </c>
      <c r="BPT13">
        <v>0</v>
      </c>
      <c r="BPU13">
        <v>0</v>
      </c>
      <c r="BPV13">
        <v>0</v>
      </c>
      <c r="BPW13">
        <v>0</v>
      </c>
      <c r="BPX13">
        <v>0</v>
      </c>
      <c r="BPY13">
        <v>0</v>
      </c>
      <c r="BPZ13">
        <v>0</v>
      </c>
      <c r="BQA13">
        <v>0</v>
      </c>
      <c r="BQB13">
        <v>0</v>
      </c>
      <c r="BQC13">
        <v>9.6852300242130755E-3</v>
      </c>
      <c r="BQD13">
        <v>0</v>
      </c>
      <c r="BQE13">
        <v>0</v>
      </c>
      <c r="BQF13">
        <v>0</v>
      </c>
      <c r="BQG13">
        <v>0</v>
      </c>
      <c r="BQH13">
        <v>0</v>
      </c>
      <c r="BQI13">
        <v>0</v>
      </c>
      <c r="BQJ13">
        <v>0</v>
      </c>
      <c r="BQK13">
        <v>0</v>
      </c>
      <c r="BQL13">
        <v>0</v>
      </c>
      <c r="BQM13">
        <v>0</v>
      </c>
      <c r="BQN13">
        <v>3.6319612590799029E-2</v>
      </c>
      <c r="BQO13">
        <v>0</v>
      </c>
      <c r="BQP13">
        <v>0</v>
      </c>
      <c r="BQQ13">
        <v>4.8426150121065378E-3</v>
      </c>
      <c r="BQR13">
        <v>0</v>
      </c>
      <c r="BQS13">
        <v>0</v>
      </c>
      <c r="BQT13">
        <v>0</v>
      </c>
      <c r="BQU13">
        <v>0</v>
      </c>
      <c r="BQV13">
        <v>0</v>
      </c>
      <c r="BQW13">
        <v>0</v>
      </c>
      <c r="BQX13">
        <v>0</v>
      </c>
      <c r="BQY13">
        <v>0</v>
      </c>
      <c r="BQZ13">
        <v>0</v>
      </c>
      <c r="BRA13">
        <v>0</v>
      </c>
      <c r="BRB13">
        <v>4.1162227602905568E-2</v>
      </c>
      <c r="BRC13">
        <v>2.4213075060532689E-3</v>
      </c>
      <c r="BRD13">
        <v>0</v>
      </c>
      <c r="BRE13">
        <v>0</v>
      </c>
      <c r="BRF13">
        <v>0</v>
      </c>
      <c r="BRG13">
        <v>0</v>
      </c>
      <c r="BRH13">
        <v>0</v>
      </c>
      <c r="BRI13">
        <v>0</v>
      </c>
      <c r="BRJ13">
        <v>0</v>
      </c>
      <c r="BRK13">
        <v>0</v>
      </c>
      <c r="BRL13">
        <v>0</v>
      </c>
      <c r="BRM13">
        <v>0</v>
      </c>
      <c r="BRN13">
        <v>0</v>
      </c>
      <c r="BRO13">
        <v>0</v>
      </c>
      <c r="BRP13">
        <v>0</v>
      </c>
      <c r="BRQ13">
        <v>0</v>
      </c>
      <c r="BRR13">
        <v>0</v>
      </c>
      <c r="BRS13">
        <v>0</v>
      </c>
      <c r="BRT13">
        <v>0</v>
      </c>
      <c r="BRU13">
        <v>1.6949152542372881E-2</v>
      </c>
      <c r="BRV13">
        <v>0</v>
      </c>
      <c r="BRW13">
        <v>0</v>
      </c>
      <c r="BRX13">
        <v>0</v>
      </c>
      <c r="BRY13">
        <v>0</v>
      </c>
      <c r="BRZ13">
        <v>0</v>
      </c>
      <c r="BSA13">
        <v>0</v>
      </c>
      <c r="BSB13">
        <v>0</v>
      </c>
      <c r="BSC13">
        <v>0</v>
      </c>
      <c r="BSD13">
        <v>0</v>
      </c>
      <c r="BSE13">
        <v>0</v>
      </c>
      <c r="BSF13">
        <v>0</v>
      </c>
      <c r="BSG13">
        <v>0</v>
      </c>
      <c r="BSH13">
        <v>0</v>
      </c>
      <c r="BSI13">
        <v>0</v>
      </c>
      <c r="BSJ13">
        <v>0</v>
      </c>
      <c r="BSK13">
        <v>0</v>
      </c>
      <c r="BSL13">
        <v>0</v>
      </c>
      <c r="BSM13">
        <v>0</v>
      </c>
      <c r="BSN13">
        <v>0</v>
      </c>
      <c r="BSO13">
        <v>0</v>
      </c>
      <c r="BSP13">
        <v>0</v>
      </c>
      <c r="BSQ13">
        <v>0</v>
      </c>
      <c r="BSR13">
        <v>0</v>
      </c>
      <c r="BSS13">
        <v>0</v>
      </c>
      <c r="BST13">
        <v>0</v>
      </c>
      <c r="BSU13">
        <v>0</v>
      </c>
      <c r="BSV13">
        <v>0</v>
      </c>
      <c r="BSW13">
        <v>0</v>
      </c>
      <c r="BSX13">
        <v>0</v>
      </c>
      <c r="BSY13">
        <v>0</v>
      </c>
      <c r="BSZ13">
        <v>0</v>
      </c>
      <c r="BTA13">
        <v>0</v>
      </c>
      <c r="BTB13">
        <v>0</v>
      </c>
      <c r="BTC13">
        <v>0</v>
      </c>
      <c r="BTD13">
        <v>4.8426150121065378E-3</v>
      </c>
      <c r="BTE13">
        <v>0</v>
      </c>
      <c r="BTF13">
        <v>0</v>
      </c>
      <c r="BTG13">
        <v>0</v>
      </c>
      <c r="BTH13">
        <v>0</v>
      </c>
      <c r="BTI13">
        <v>0</v>
      </c>
      <c r="BTJ13">
        <v>0</v>
      </c>
      <c r="BTK13">
        <v>0</v>
      </c>
      <c r="BTL13">
        <v>0</v>
      </c>
      <c r="BTM13">
        <v>0</v>
      </c>
      <c r="BTN13">
        <v>0</v>
      </c>
      <c r="BTO13">
        <v>0</v>
      </c>
      <c r="BTP13">
        <v>0</v>
      </c>
      <c r="BTQ13">
        <v>0</v>
      </c>
      <c r="BTR13">
        <v>0</v>
      </c>
      <c r="BTS13">
        <v>0</v>
      </c>
      <c r="BTT13">
        <v>0</v>
      </c>
      <c r="BTU13">
        <v>0</v>
      </c>
      <c r="BTV13">
        <v>0</v>
      </c>
      <c r="BTW13">
        <v>0</v>
      </c>
      <c r="BTX13">
        <v>0</v>
      </c>
      <c r="BTY13">
        <v>0</v>
      </c>
      <c r="BTZ13">
        <v>0</v>
      </c>
      <c r="BUA13">
        <v>0</v>
      </c>
      <c r="BUB13">
        <v>0</v>
      </c>
      <c r="BUC13">
        <v>0</v>
      </c>
      <c r="BUD13">
        <v>0</v>
      </c>
      <c r="BUE13">
        <v>0</v>
      </c>
      <c r="BUF13">
        <v>0</v>
      </c>
      <c r="BUG13">
        <v>0</v>
      </c>
      <c r="BUH13">
        <v>0</v>
      </c>
      <c r="BUI13">
        <v>0</v>
      </c>
      <c r="BUJ13">
        <v>0</v>
      </c>
      <c r="BUK13">
        <v>0</v>
      </c>
      <c r="BUL13">
        <v>0</v>
      </c>
      <c r="BUM13">
        <v>0</v>
      </c>
      <c r="BUN13">
        <v>0</v>
      </c>
      <c r="BUO13">
        <v>0</v>
      </c>
      <c r="BUP13">
        <v>0</v>
      </c>
      <c r="BUQ13">
        <v>0</v>
      </c>
      <c r="BUR13">
        <v>0</v>
      </c>
      <c r="BUS13">
        <v>0</v>
      </c>
      <c r="BUT13">
        <v>0</v>
      </c>
      <c r="BUU13">
        <v>0</v>
      </c>
      <c r="BUV13">
        <v>0</v>
      </c>
      <c r="BUW13">
        <v>0</v>
      </c>
      <c r="BUX13">
        <v>0</v>
      </c>
      <c r="BUY13">
        <v>0</v>
      </c>
      <c r="BUZ13">
        <v>0</v>
      </c>
      <c r="BVA13">
        <v>0</v>
      </c>
      <c r="BVB13">
        <v>0</v>
      </c>
      <c r="BVC13">
        <v>0</v>
      </c>
      <c r="BVD13">
        <v>0</v>
      </c>
      <c r="BVE13">
        <v>0</v>
      </c>
      <c r="BVF13">
        <v>0</v>
      </c>
      <c r="BVG13">
        <v>0</v>
      </c>
      <c r="BVH13">
        <v>0</v>
      </c>
      <c r="BVI13">
        <v>0</v>
      </c>
      <c r="BVJ13">
        <v>0</v>
      </c>
      <c r="BVK13">
        <v>0</v>
      </c>
      <c r="BVL13">
        <v>0</v>
      </c>
      <c r="BVM13">
        <v>0</v>
      </c>
      <c r="BVN13">
        <v>0</v>
      </c>
      <c r="BVO13">
        <v>0</v>
      </c>
      <c r="BVP13">
        <v>0</v>
      </c>
      <c r="BVQ13">
        <v>0</v>
      </c>
      <c r="BVR13">
        <v>0</v>
      </c>
      <c r="BVS13">
        <v>0</v>
      </c>
      <c r="BVT13">
        <v>0</v>
      </c>
      <c r="BVU13">
        <v>0</v>
      </c>
      <c r="BVV13">
        <v>0</v>
      </c>
      <c r="BVW13">
        <v>0</v>
      </c>
      <c r="BVX13">
        <v>0</v>
      </c>
      <c r="BVY13">
        <v>0</v>
      </c>
      <c r="BVZ13">
        <v>0</v>
      </c>
      <c r="BWA13">
        <v>0</v>
      </c>
      <c r="BWB13">
        <v>0</v>
      </c>
      <c r="BWC13">
        <v>0</v>
      </c>
      <c r="BWD13">
        <v>0</v>
      </c>
      <c r="BWE13">
        <v>0</v>
      </c>
      <c r="BWF13">
        <v>0</v>
      </c>
      <c r="BWG13">
        <v>0</v>
      </c>
      <c r="BWH13">
        <v>0</v>
      </c>
      <c r="BWI13">
        <v>0</v>
      </c>
      <c r="BWJ13">
        <v>0</v>
      </c>
      <c r="BWK13">
        <v>0</v>
      </c>
      <c r="BWL13">
        <v>0</v>
      </c>
      <c r="BWM13">
        <v>0</v>
      </c>
      <c r="BWN13">
        <v>0</v>
      </c>
      <c r="BWO13">
        <v>0</v>
      </c>
      <c r="BWP13">
        <v>0</v>
      </c>
      <c r="BWQ13">
        <v>0</v>
      </c>
      <c r="BWR13">
        <v>0</v>
      </c>
      <c r="BWS13">
        <v>0</v>
      </c>
      <c r="BWT13">
        <v>0</v>
      </c>
      <c r="BWU13">
        <v>0</v>
      </c>
      <c r="BWV13">
        <v>0</v>
      </c>
      <c r="BWW13">
        <v>0</v>
      </c>
      <c r="BWX13">
        <v>0</v>
      </c>
      <c r="BWY13">
        <v>0</v>
      </c>
      <c r="BWZ13">
        <v>0</v>
      </c>
      <c r="BXA13">
        <v>0</v>
      </c>
      <c r="BXB13">
        <v>0</v>
      </c>
      <c r="BXC13">
        <v>0</v>
      </c>
      <c r="BXD13">
        <v>0</v>
      </c>
      <c r="BXE13">
        <v>0</v>
      </c>
      <c r="BXF13">
        <v>0</v>
      </c>
      <c r="BXG13">
        <v>0</v>
      </c>
      <c r="BXH13">
        <v>0</v>
      </c>
      <c r="BXI13">
        <v>0</v>
      </c>
      <c r="BXJ13">
        <v>0</v>
      </c>
      <c r="BXK13">
        <v>0</v>
      </c>
      <c r="BXL13">
        <v>0</v>
      </c>
      <c r="BXM13">
        <v>0</v>
      </c>
      <c r="BXN13">
        <v>0</v>
      </c>
      <c r="BXO13">
        <v>0</v>
      </c>
      <c r="BXP13">
        <v>0</v>
      </c>
      <c r="BXQ13">
        <v>0</v>
      </c>
      <c r="BXR13">
        <v>0</v>
      </c>
      <c r="BXS13">
        <v>0</v>
      </c>
      <c r="BXT13">
        <v>0</v>
      </c>
      <c r="BXU13">
        <v>0</v>
      </c>
      <c r="BXV13">
        <v>0</v>
      </c>
      <c r="BXW13">
        <v>0</v>
      </c>
      <c r="BXX13">
        <v>0</v>
      </c>
      <c r="BXY13">
        <v>0</v>
      </c>
      <c r="BXZ13">
        <v>0</v>
      </c>
      <c r="BYA13">
        <v>0</v>
      </c>
      <c r="BYB13">
        <v>0</v>
      </c>
      <c r="BYC13">
        <v>0</v>
      </c>
      <c r="BYD13">
        <v>0</v>
      </c>
      <c r="BYE13">
        <v>0</v>
      </c>
      <c r="BYF13">
        <v>0</v>
      </c>
      <c r="BYG13">
        <v>0</v>
      </c>
      <c r="BYH13">
        <v>0</v>
      </c>
      <c r="BYI13">
        <v>0</v>
      </c>
      <c r="BYJ13">
        <v>0</v>
      </c>
      <c r="BYK13">
        <v>0</v>
      </c>
      <c r="BYL13">
        <v>0</v>
      </c>
      <c r="BYM13">
        <v>0</v>
      </c>
      <c r="BYN13">
        <v>0</v>
      </c>
      <c r="BYO13">
        <v>0</v>
      </c>
      <c r="BYP13">
        <v>0</v>
      </c>
      <c r="BYQ13">
        <v>0</v>
      </c>
      <c r="BYR13">
        <v>0</v>
      </c>
      <c r="BYS13">
        <v>0</v>
      </c>
      <c r="BYT13">
        <v>0</v>
      </c>
      <c r="BYU13">
        <v>0</v>
      </c>
      <c r="BYV13">
        <v>0</v>
      </c>
      <c r="BYW13">
        <v>0</v>
      </c>
      <c r="BYX13">
        <v>0</v>
      </c>
      <c r="BYY13">
        <v>0</v>
      </c>
      <c r="BYZ13">
        <v>0</v>
      </c>
      <c r="BZA13">
        <v>0</v>
      </c>
      <c r="BZB13">
        <v>0</v>
      </c>
      <c r="BZC13">
        <v>0</v>
      </c>
      <c r="BZD13">
        <v>0</v>
      </c>
      <c r="BZE13">
        <v>0</v>
      </c>
      <c r="BZF13">
        <v>0</v>
      </c>
      <c r="BZG13">
        <v>0</v>
      </c>
      <c r="BZH13">
        <v>0</v>
      </c>
      <c r="BZI13">
        <v>0</v>
      </c>
      <c r="BZJ13">
        <v>0</v>
      </c>
      <c r="BZK13">
        <v>0</v>
      </c>
      <c r="BZL13">
        <v>0</v>
      </c>
      <c r="BZM13">
        <v>0</v>
      </c>
      <c r="BZN13">
        <v>0</v>
      </c>
      <c r="BZO13">
        <v>0</v>
      </c>
      <c r="BZP13">
        <v>0</v>
      </c>
      <c r="BZQ13">
        <v>0</v>
      </c>
      <c r="BZR13">
        <v>0</v>
      </c>
      <c r="BZS13">
        <v>0</v>
      </c>
      <c r="BZT13">
        <v>0</v>
      </c>
      <c r="BZU13">
        <v>0</v>
      </c>
      <c r="BZV13">
        <v>0</v>
      </c>
      <c r="BZW13">
        <v>0</v>
      </c>
      <c r="BZX13">
        <v>0</v>
      </c>
      <c r="BZY13">
        <v>0</v>
      </c>
      <c r="BZZ13">
        <v>0</v>
      </c>
      <c r="CAA13">
        <v>0</v>
      </c>
      <c r="CAB13">
        <v>0</v>
      </c>
      <c r="CAC13">
        <v>0</v>
      </c>
      <c r="CAD13">
        <v>0</v>
      </c>
      <c r="CAE13">
        <v>0</v>
      </c>
      <c r="CAF13">
        <v>0</v>
      </c>
      <c r="CAG13">
        <v>0</v>
      </c>
      <c r="CAH13">
        <v>0</v>
      </c>
      <c r="CAI13">
        <v>0</v>
      </c>
      <c r="CAJ13">
        <v>0</v>
      </c>
      <c r="CAK13">
        <v>0</v>
      </c>
      <c r="CAL13">
        <v>0</v>
      </c>
      <c r="CAM13">
        <v>0</v>
      </c>
      <c r="CAN13">
        <v>0</v>
      </c>
      <c r="CAO13">
        <v>0</v>
      </c>
      <c r="CAP13">
        <v>0</v>
      </c>
      <c r="CAQ13">
        <v>0</v>
      </c>
      <c r="CAR13">
        <v>0</v>
      </c>
      <c r="CAS13">
        <v>0</v>
      </c>
      <c r="CAT13">
        <v>0</v>
      </c>
      <c r="CAU13">
        <v>0</v>
      </c>
      <c r="CAV13">
        <v>0</v>
      </c>
      <c r="CAW13">
        <v>0</v>
      </c>
      <c r="CAX13">
        <v>0</v>
      </c>
      <c r="CAY13">
        <v>0</v>
      </c>
      <c r="CAZ13">
        <v>0</v>
      </c>
      <c r="CBA13">
        <v>0</v>
      </c>
      <c r="CBB13">
        <v>0</v>
      </c>
      <c r="CBC13">
        <v>0</v>
      </c>
      <c r="CBD13">
        <v>0</v>
      </c>
      <c r="CBE13">
        <v>0</v>
      </c>
      <c r="CBF13">
        <v>0</v>
      </c>
      <c r="CBG13">
        <v>0</v>
      </c>
      <c r="CBH13">
        <v>0</v>
      </c>
      <c r="CBI13">
        <v>0</v>
      </c>
      <c r="CBJ13">
        <v>0</v>
      </c>
      <c r="CBK13">
        <v>0</v>
      </c>
      <c r="CBL13">
        <v>0</v>
      </c>
      <c r="CBM13">
        <v>0</v>
      </c>
      <c r="CBN13">
        <v>0</v>
      </c>
      <c r="CBO13">
        <v>0</v>
      </c>
      <c r="CBP13">
        <v>0</v>
      </c>
      <c r="CBQ13">
        <v>0</v>
      </c>
      <c r="CBR13">
        <v>0</v>
      </c>
      <c r="CBS13">
        <v>0</v>
      </c>
      <c r="CBT13">
        <v>0</v>
      </c>
      <c r="CBU13">
        <v>0</v>
      </c>
      <c r="CBV13">
        <v>0</v>
      </c>
      <c r="CBW13">
        <v>0</v>
      </c>
      <c r="CBX13">
        <v>0</v>
      </c>
      <c r="CBY13">
        <v>0</v>
      </c>
      <c r="CBZ13">
        <v>0</v>
      </c>
      <c r="CCA13">
        <v>0</v>
      </c>
      <c r="CCB13">
        <v>0</v>
      </c>
      <c r="CCC13">
        <v>0</v>
      </c>
      <c r="CCD13">
        <v>0</v>
      </c>
      <c r="CCE13">
        <v>0</v>
      </c>
      <c r="CCF13">
        <v>0</v>
      </c>
      <c r="CCG13">
        <v>0</v>
      </c>
      <c r="CCH13">
        <v>0</v>
      </c>
      <c r="CCI13">
        <v>0</v>
      </c>
      <c r="CCJ13">
        <v>0</v>
      </c>
      <c r="CCK13">
        <v>0</v>
      </c>
      <c r="CCL13">
        <v>0</v>
      </c>
      <c r="CCM13">
        <v>0</v>
      </c>
      <c r="CCN13">
        <v>0</v>
      </c>
      <c r="CCO13">
        <v>0</v>
      </c>
      <c r="CCP13">
        <v>0</v>
      </c>
      <c r="CCQ13">
        <v>0</v>
      </c>
      <c r="CCR13">
        <v>0</v>
      </c>
      <c r="CCS13">
        <v>0</v>
      </c>
      <c r="CCT13">
        <v>0</v>
      </c>
      <c r="CCU13">
        <v>0</v>
      </c>
      <c r="CCV13">
        <v>0</v>
      </c>
      <c r="CCW13">
        <v>0</v>
      </c>
      <c r="CCX13">
        <v>0</v>
      </c>
      <c r="CCY13">
        <v>0</v>
      </c>
      <c r="CCZ13">
        <v>0</v>
      </c>
      <c r="CDA13">
        <v>0</v>
      </c>
      <c r="CDB13">
        <v>0</v>
      </c>
      <c r="CDC13">
        <v>0</v>
      </c>
      <c r="CDD13">
        <v>0</v>
      </c>
      <c r="CDE13">
        <v>0</v>
      </c>
      <c r="CDF13">
        <v>0</v>
      </c>
      <c r="CDG13">
        <v>0</v>
      </c>
      <c r="CDH13">
        <v>0</v>
      </c>
      <c r="CDI13">
        <v>0</v>
      </c>
      <c r="CDJ13">
        <v>0</v>
      </c>
      <c r="CDK13">
        <v>0</v>
      </c>
      <c r="CDL13">
        <v>0</v>
      </c>
      <c r="CDM13">
        <v>0</v>
      </c>
      <c r="CDN13">
        <v>0</v>
      </c>
      <c r="CDO13">
        <v>0</v>
      </c>
      <c r="CDP13">
        <v>0</v>
      </c>
      <c r="CDQ13">
        <v>0</v>
      </c>
      <c r="CDR13">
        <v>0</v>
      </c>
      <c r="CDS13">
        <v>0</v>
      </c>
      <c r="CDT13">
        <v>0</v>
      </c>
      <c r="CDU13">
        <v>0</v>
      </c>
      <c r="CDV13">
        <v>0</v>
      </c>
      <c r="CDW13">
        <v>0</v>
      </c>
      <c r="CDX13">
        <v>0</v>
      </c>
      <c r="CDY13">
        <v>0</v>
      </c>
      <c r="CDZ13">
        <v>0</v>
      </c>
      <c r="CEA13">
        <v>0</v>
      </c>
      <c r="CEB13">
        <v>0</v>
      </c>
      <c r="CEC13">
        <v>0</v>
      </c>
      <c r="CED13">
        <v>0</v>
      </c>
      <c r="CEE13">
        <v>0</v>
      </c>
      <c r="CEF13">
        <v>0</v>
      </c>
      <c r="CEG13">
        <v>0</v>
      </c>
      <c r="CEH13">
        <v>0</v>
      </c>
      <c r="CEI13">
        <v>0</v>
      </c>
      <c r="CEJ13">
        <v>0</v>
      </c>
      <c r="CEK13">
        <v>0</v>
      </c>
      <c r="CEL13">
        <v>0</v>
      </c>
      <c r="CEM13">
        <v>0</v>
      </c>
      <c r="CEN13">
        <v>0</v>
      </c>
      <c r="CEO13">
        <v>0</v>
      </c>
      <c r="CEP13">
        <v>0</v>
      </c>
      <c r="CEQ13">
        <v>0</v>
      </c>
      <c r="CER13">
        <v>0</v>
      </c>
      <c r="CES13">
        <v>0</v>
      </c>
      <c r="CET13">
        <v>0</v>
      </c>
      <c r="CEU13">
        <v>0</v>
      </c>
      <c r="CEV13">
        <v>0</v>
      </c>
      <c r="CEW13">
        <v>0</v>
      </c>
      <c r="CEX13">
        <v>0</v>
      </c>
      <c r="CEY13">
        <v>0</v>
      </c>
      <c r="CEZ13">
        <v>0</v>
      </c>
      <c r="CFA13">
        <v>0</v>
      </c>
      <c r="CFB13">
        <v>0</v>
      </c>
      <c r="CFC13">
        <v>0</v>
      </c>
      <c r="CFD13">
        <v>0</v>
      </c>
      <c r="CFE13">
        <v>0</v>
      </c>
      <c r="CFF13">
        <v>0</v>
      </c>
      <c r="CFG13">
        <v>0</v>
      </c>
      <c r="CFH13">
        <v>0</v>
      </c>
      <c r="CFI13">
        <v>0</v>
      </c>
      <c r="CFJ13">
        <v>0</v>
      </c>
      <c r="CFK13">
        <v>0</v>
      </c>
      <c r="CFL13">
        <v>0</v>
      </c>
      <c r="CFM13">
        <v>0</v>
      </c>
      <c r="CFN13">
        <v>0</v>
      </c>
      <c r="CFO13">
        <v>0</v>
      </c>
      <c r="CFP13">
        <v>0</v>
      </c>
      <c r="CFQ13">
        <v>0</v>
      </c>
      <c r="CFR13">
        <v>0</v>
      </c>
      <c r="CFS13">
        <v>0</v>
      </c>
      <c r="CFT13">
        <v>0</v>
      </c>
      <c r="CFU13">
        <v>0</v>
      </c>
      <c r="CFV13">
        <v>0</v>
      </c>
      <c r="CFW13">
        <v>0</v>
      </c>
      <c r="CFX13">
        <v>0</v>
      </c>
      <c r="CFY13">
        <v>0</v>
      </c>
      <c r="CFZ13">
        <v>0</v>
      </c>
      <c r="CGA13">
        <v>0</v>
      </c>
      <c r="CGB13">
        <v>0</v>
      </c>
      <c r="CGC13">
        <v>0</v>
      </c>
      <c r="CGD13">
        <v>0</v>
      </c>
      <c r="CGE13">
        <v>0</v>
      </c>
      <c r="CGF13">
        <v>0</v>
      </c>
      <c r="CGG13">
        <v>0</v>
      </c>
      <c r="CGH13">
        <v>0</v>
      </c>
      <c r="CGI13">
        <v>0</v>
      </c>
      <c r="CGJ13">
        <v>0</v>
      </c>
      <c r="CGK13">
        <v>0</v>
      </c>
      <c r="CGL13">
        <v>0</v>
      </c>
      <c r="CGM13">
        <v>0</v>
      </c>
      <c r="CGN13">
        <v>0</v>
      </c>
      <c r="CGO13">
        <v>0</v>
      </c>
      <c r="CGP13">
        <v>0</v>
      </c>
      <c r="CGQ13">
        <v>0</v>
      </c>
      <c r="CGR13">
        <v>0</v>
      </c>
      <c r="CGS13">
        <v>0</v>
      </c>
      <c r="CGT13">
        <v>0</v>
      </c>
      <c r="CGU13">
        <v>0</v>
      </c>
      <c r="CGV13">
        <v>0</v>
      </c>
      <c r="CGW13">
        <v>0</v>
      </c>
      <c r="CGX13">
        <v>0</v>
      </c>
      <c r="CGY13">
        <v>0</v>
      </c>
      <c r="CGZ13">
        <v>0</v>
      </c>
      <c r="CHA13">
        <v>0</v>
      </c>
      <c r="CHB13">
        <v>0</v>
      </c>
      <c r="CHC13">
        <v>0</v>
      </c>
      <c r="CHD13">
        <v>0</v>
      </c>
      <c r="CHE13">
        <v>0</v>
      </c>
      <c r="CHF13">
        <v>0</v>
      </c>
      <c r="CHG13">
        <v>0</v>
      </c>
      <c r="CHH13">
        <v>0</v>
      </c>
      <c r="CHI13">
        <v>0</v>
      </c>
      <c r="CHJ13">
        <v>0</v>
      </c>
      <c r="CHK13">
        <v>0</v>
      </c>
      <c r="CHL13">
        <v>0</v>
      </c>
      <c r="CHM13">
        <v>0</v>
      </c>
      <c r="CHN13">
        <v>0</v>
      </c>
      <c r="CHO13">
        <v>0</v>
      </c>
      <c r="CHP13">
        <v>0</v>
      </c>
      <c r="CHQ13">
        <v>0</v>
      </c>
      <c r="CHR13">
        <v>0</v>
      </c>
      <c r="CHS13">
        <v>0</v>
      </c>
      <c r="CHT13">
        <v>0</v>
      </c>
      <c r="CHU13">
        <v>0</v>
      </c>
      <c r="CHV13">
        <v>0</v>
      </c>
      <c r="CHW13">
        <v>0</v>
      </c>
      <c r="CHX13">
        <v>0</v>
      </c>
      <c r="CHY13">
        <v>0</v>
      </c>
      <c r="CHZ13">
        <v>0</v>
      </c>
      <c r="CIA13">
        <v>0</v>
      </c>
      <c r="CIB13">
        <v>0</v>
      </c>
      <c r="CIC13">
        <v>0</v>
      </c>
      <c r="CID13">
        <v>0</v>
      </c>
      <c r="CIE13">
        <v>0</v>
      </c>
      <c r="CIF13">
        <v>0</v>
      </c>
      <c r="CIG13">
        <v>0</v>
      </c>
      <c r="CIH13">
        <v>0</v>
      </c>
      <c r="CII13">
        <v>0</v>
      </c>
      <c r="CIJ13">
        <v>0</v>
      </c>
      <c r="CIK13">
        <v>0</v>
      </c>
      <c r="CIL13">
        <v>0</v>
      </c>
      <c r="CIM13">
        <v>0</v>
      </c>
      <c r="CIN13">
        <v>0</v>
      </c>
      <c r="CIO13">
        <v>0</v>
      </c>
      <c r="CIP13">
        <v>0</v>
      </c>
      <c r="CIQ13">
        <v>0</v>
      </c>
      <c r="CIR13">
        <v>0</v>
      </c>
      <c r="CIS13">
        <v>0</v>
      </c>
      <c r="CIT13">
        <v>0</v>
      </c>
      <c r="CIU13">
        <v>0</v>
      </c>
      <c r="CIV13">
        <v>0</v>
      </c>
      <c r="CIW13">
        <v>0</v>
      </c>
      <c r="CIX13">
        <v>0</v>
      </c>
      <c r="CIY13">
        <v>0</v>
      </c>
      <c r="CIZ13">
        <v>0</v>
      </c>
      <c r="CJA13">
        <v>0</v>
      </c>
      <c r="CJB13">
        <v>0</v>
      </c>
      <c r="CJC13">
        <v>0</v>
      </c>
      <c r="CJD13">
        <v>0</v>
      </c>
      <c r="CJE13">
        <v>0</v>
      </c>
      <c r="CJF13">
        <v>0</v>
      </c>
      <c r="CJG13">
        <v>0</v>
      </c>
      <c r="CJH13">
        <v>0</v>
      </c>
      <c r="CJI13">
        <v>0</v>
      </c>
      <c r="CJJ13">
        <v>0</v>
      </c>
      <c r="CJK13">
        <v>0</v>
      </c>
      <c r="CJL13">
        <v>0</v>
      </c>
      <c r="CJM13">
        <v>0</v>
      </c>
      <c r="CJN13">
        <v>0</v>
      </c>
      <c r="CJO13">
        <v>0</v>
      </c>
      <c r="CJP13">
        <v>0</v>
      </c>
      <c r="CJQ13">
        <v>0</v>
      </c>
      <c r="CJR13">
        <v>0</v>
      </c>
      <c r="CJS13">
        <v>0</v>
      </c>
      <c r="CJT13">
        <v>0</v>
      </c>
      <c r="CJU13">
        <v>0</v>
      </c>
      <c r="CJV13">
        <v>0</v>
      </c>
      <c r="CJW13">
        <v>0</v>
      </c>
      <c r="CJX13">
        <v>0</v>
      </c>
      <c r="CJY13">
        <v>0</v>
      </c>
      <c r="CJZ13">
        <v>0</v>
      </c>
      <c r="CKA13">
        <v>0</v>
      </c>
      <c r="CKB13">
        <v>0</v>
      </c>
      <c r="CKC13">
        <v>0</v>
      </c>
      <c r="CKD13">
        <v>0</v>
      </c>
      <c r="CKE13">
        <v>0</v>
      </c>
      <c r="CKF13">
        <v>0</v>
      </c>
      <c r="CKG13">
        <v>0</v>
      </c>
      <c r="CKH13">
        <v>0</v>
      </c>
      <c r="CKI13">
        <v>0</v>
      </c>
      <c r="CKJ13">
        <v>0</v>
      </c>
      <c r="CKK13">
        <v>0</v>
      </c>
      <c r="CKL13">
        <v>0</v>
      </c>
      <c r="CKM13">
        <v>0</v>
      </c>
      <c r="CKN13">
        <v>0</v>
      </c>
      <c r="CKO13">
        <v>0</v>
      </c>
      <c r="CKP13">
        <v>0</v>
      </c>
      <c r="CKQ13">
        <v>0</v>
      </c>
      <c r="CKR13">
        <v>0</v>
      </c>
      <c r="CKS13">
        <v>0</v>
      </c>
      <c r="CKT13">
        <v>0</v>
      </c>
      <c r="CKU13">
        <v>0</v>
      </c>
      <c r="CKV13">
        <v>0</v>
      </c>
      <c r="CKW13">
        <v>0</v>
      </c>
      <c r="CKX13">
        <v>0</v>
      </c>
      <c r="CKY13">
        <v>0</v>
      </c>
      <c r="CKZ13">
        <v>0</v>
      </c>
      <c r="CLA13">
        <v>0</v>
      </c>
      <c r="CLB13">
        <v>0</v>
      </c>
      <c r="CLC13">
        <v>1</v>
      </c>
    </row>
    <row r="14" spans="1:2490" ht="14.25" customHeight="1">
      <c r="A14" s="68" t="s">
        <v>1490</v>
      </c>
      <c r="B14" s="83" t="s">
        <v>1422</v>
      </c>
      <c r="C14" s="84" t="s">
        <v>1491</v>
      </c>
      <c r="D14">
        <v>6692440</v>
      </c>
      <c r="E14">
        <v>1487670</v>
      </c>
      <c r="F14" s="83"/>
      <c r="G14" s="83"/>
      <c r="H14" s="83"/>
      <c r="I14" s="83" t="s">
        <v>1477</v>
      </c>
      <c r="J14" t="s">
        <v>1478</v>
      </c>
      <c r="K14">
        <v>1</v>
      </c>
      <c r="L14" s="85" t="s">
        <v>1426</v>
      </c>
      <c r="N14" t="s">
        <v>1427</v>
      </c>
      <c r="O14" t="s">
        <v>1428</v>
      </c>
      <c r="P14" t="s">
        <v>16</v>
      </c>
      <c r="Q14" t="s">
        <v>1429</v>
      </c>
      <c r="R14" t="s">
        <v>1430</v>
      </c>
      <c r="S14" t="s">
        <v>1430</v>
      </c>
      <c r="T14" t="s">
        <v>1430</v>
      </c>
      <c r="U14" t="s">
        <v>1431</v>
      </c>
      <c r="V14" t="s">
        <v>1432</v>
      </c>
      <c r="Z14" t="s">
        <v>1433</v>
      </c>
      <c r="AA14" s="58" t="s">
        <v>1492</v>
      </c>
      <c r="AB14" t="s">
        <v>1435</v>
      </c>
      <c r="AC14">
        <v>10</v>
      </c>
      <c r="AD14">
        <v>10</v>
      </c>
      <c r="AE14" t="s">
        <v>1493</v>
      </c>
      <c r="AF14" t="s">
        <v>1491</v>
      </c>
      <c r="AG14" t="s">
        <v>1437</v>
      </c>
      <c r="AH14">
        <v>669244</v>
      </c>
      <c r="AI14">
        <v>148767</v>
      </c>
      <c r="AJ14">
        <v>2010</v>
      </c>
      <c r="AK14">
        <v>10</v>
      </c>
      <c r="AL14">
        <v>2</v>
      </c>
      <c r="AM14" s="86">
        <v>1</v>
      </c>
      <c r="AO14">
        <v>2.63</v>
      </c>
      <c r="AP14">
        <v>175</v>
      </c>
      <c r="AQ14">
        <v>6.3E-2</v>
      </c>
      <c r="AS14">
        <v>3.855</v>
      </c>
      <c r="AT14">
        <v>1.4419999999999999</v>
      </c>
      <c r="AU14">
        <v>0.254</v>
      </c>
      <c r="AV14">
        <v>1.9E-2</v>
      </c>
      <c r="AW14">
        <v>43000</v>
      </c>
      <c r="AX14">
        <v>840</v>
      </c>
      <c r="AY14">
        <v>28000</v>
      </c>
      <c r="AZ14">
        <v>15.483000000000001</v>
      </c>
      <c r="BA14">
        <v>7.2999999999999995E-2</v>
      </c>
      <c r="BB14">
        <v>34.51</v>
      </c>
      <c r="BC14">
        <v>725</v>
      </c>
      <c r="BD14">
        <v>16</v>
      </c>
      <c r="BE14">
        <v>7</v>
      </c>
      <c r="BF14">
        <v>916</v>
      </c>
      <c r="BG14">
        <v>3.2</v>
      </c>
      <c r="BH14">
        <v>195</v>
      </c>
      <c r="BI14">
        <v>5.89</v>
      </c>
      <c r="BJ14">
        <v>790</v>
      </c>
      <c r="BK14">
        <v>56000</v>
      </c>
      <c r="BL14">
        <v>231</v>
      </c>
      <c r="BM14">
        <v>2100</v>
      </c>
      <c r="BN14">
        <v>4.5999999999999996</v>
      </c>
      <c r="BO14">
        <v>7.6</v>
      </c>
      <c r="BP14">
        <v>56.2</v>
      </c>
      <c r="BQ14">
        <v>0.71</v>
      </c>
      <c r="BR14">
        <v>0.16</v>
      </c>
      <c r="BT14" s="86">
        <v>5</v>
      </c>
      <c r="BV14" s="5" t="s">
        <v>1438</v>
      </c>
      <c r="BW14" s="5" t="s">
        <v>1438</v>
      </c>
      <c r="BX14">
        <v>400</v>
      </c>
      <c r="BY14" s="86">
        <v>4</v>
      </c>
      <c r="BZ14" s="86">
        <v>1.41</v>
      </c>
      <c r="CA14">
        <v>20</v>
      </c>
      <c r="CB14">
        <v>0</v>
      </c>
      <c r="CC14">
        <v>0</v>
      </c>
      <c r="CD14">
        <v>1.2275528373755955</v>
      </c>
      <c r="CE14">
        <v>0</v>
      </c>
      <c r="CF14">
        <v>100</v>
      </c>
      <c r="CG14">
        <v>0</v>
      </c>
      <c r="CH14">
        <v>0.72463768115942029</v>
      </c>
      <c r="CI14">
        <v>0</v>
      </c>
      <c r="CJ14">
        <v>0</v>
      </c>
      <c r="CK14">
        <v>5.0724637681159424</v>
      </c>
      <c r="CL14">
        <v>14.734299516908212</v>
      </c>
      <c r="CM14">
        <v>0</v>
      </c>
      <c r="CN14">
        <v>0</v>
      </c>
      <c r="CO14">
        <v>0</v>
      </c>
      <c r="CP14">
        <v>0</v>
      </c>
      <c r="CQ14">
        <v>0</v>
      </c>
      <c r="CR14">
        <v>0</v>
      </c>
      <c r="CS14">
        <v>0</v>
      </c>
      <c r="CT14">
        <v>0</v>
      </c>
      <c r="CU14">
        <v>0</v>
      </c>
      <c r="CV14">
        <v>0</v>
      </c>
      <c r="CW14" s="87">
        <v>21.25</v>
      </c>
      <c r="DW14" s="86">
        <v>790</v>
      </c>
      <c r="DX14" s="86">
        <v>56000</v>
      </c>
      <c r="DY14" s="86">
        <v>231</v>
      </c>
      <c r="DZ14" s="86">
        <v>2100</v>
      </c>
      <c r="EA14" s="86">
        <v>4.5999999999999996</v>
      </c>
      <c r="EB14" s="86">
        <v>7.6</v>
      </c>
      <c r="EC14" s="86">
        <v>56.2</v>
      </c>
      <c r="ED14" s="86">
        <v>0.71</v>
      </c>
      <c r="EE14" s="86">
        <v>0.16</v>
      </c>
      <c r="EG14" s="86">
        <f t="shared" si="0"/>
        <v>5</v>
      </c>
      <c r="EH14" s="86">
        <f t="shared" si="1"/>
        <v>5</v>
      </c>
      <c r="EI14" s="93">
        <v>5</v>
      </c>
      <c r="EJ14" s="93">
        <v>5</v>
      </c>
      <c r="EK14" s="93">
        <v>5</v>
      </c>
      <c r="EL14" s="93">
        <v>5</v>
      </c>
      <c r="EM14">
        <v>2</v>
      </c>
      <c r="EN14">
        <v>2</v>
      </c>
      <c r="EP14">
        <v>2</v>
      </c>
      <c r="ES14" s="5" t="s">
        <v>1494</v>
      </c>
      <c r="EV14" s="92"/>
      <c r="EW14" s="82"/>
      <c r="EX14" s="82"/>
      <c r="EY14" s="78"/>
      <c r="JL14">
        <v>5</v>
      </c>
      <c r="JM14" s="88">
        <v>5</v>
      </c>
      <c r="JN14" s="5" t="s">
        <v>1494</v>
      </c>
      <c r="BHI14">
        <v>14</v>
      </c>
      <c r="BHJ14">
        <v>14</v>
      </c>
      <c r="BHK14" s="68" t="s">
        <v>1490</v>
      </c>
      <c r="BHL14" t="s">
        <v>1490</v>
      </c>
      <c r="BHM14">
        <v>0</v>
      </c>
      <c r="BHN14">
        <v>0</v>
      </c>
      <c r="BHO14">
        <v>0</v>
      </c>
      <c r="BHP14">
        <v>0</v>
      </c>
      <c r="BHQ14">
        <v>0</v>
      </c>
      <c r="BHR14">
        <v>0</v>
      </c>
      <c r="BHS14">
        <v>0</v>
      </c>
      <c r="BHT14">
        <v>0</v>
      </c>
      <c r="BHU14">
        <v>0</v>
      </c>
      <c r="BHV14">
        <v>0</v>
      </c>
      <c r="BHW14">
        <v>0</v>
      </c>
      <c r="BHX14">
        <v>0</v>
      </c>
      <c r="BHY14">
        <v>0</v>
      </c>
      <c r="BHZ14">
        <v>0</v>
      </c>
      <c r="BIA14">
        <v>0</v>
      </c>
      <c r="BIB14">
        <v>0</v>
      </c>
      <c r="BIC14">
        <v>0</v>
      </c>
      <c r="BID14">
        <v>0</v>
      </c>
      <c r="BIE14">
        <v>0</v>
      </c>
      <c r="BIF14">
        <v>0</v>
      </c>
      <c r="BIG14">
        <v>0</v>
      </c>
      <c r="BIH14">
        <v>0</v>
      </c>
      <c r="BII14">
        <v>0</v>
      </c>
      <c r="BIJ14">
        <v>0</v>
      </c>
      <c r="BIK14">
        <v>0</v>
      </c>
      <c r="BIL14">
        <v>0</v>
      </c>
      <c r="BIM14">
        <v>0</v>
      </c>
      <c r="BIN14">
        <v>0</v>
      </c>
      <c r="BIO14">
        <v>0</v>
      </c>
      <c r="BIP14">
        <v>0</v>
      </c>
      <c r="BIQ14">
        <v>0</v>
      </c>
      <c r="BIR14">
        <v>0</v>
      </c>
      <c r="BIS14">
        <v>0</v>
      </c>
      <c r="BIT14">
        <v>0</v>
      </c>
      <c r="BIU14">
        <v>0</v>
      </c>
      <c r="BIV14">
        <v>0</v>
      </c>
      <c r="BIW14">
        <v>0</v>
      </c>
      <c r="BIX14">
        <v>0</v>
      </c>
      <c r="BIY14">
        <v>0</v>
      </c>
      <c r="BIZ14">
        <v>0</v>
      </c>
      <c r="BJA14">
        <v>0</v>
      </c>
      <c r="BJB14">
        <v>0</v>
      </c>
      <c r="BJC14">
        <v>0</v>
      </c>
      <c r="BJD14">
        <v>0</v>
      </c>
      <c r="BJE14">
        <v>0</v>
      </c>
      <c r="BJF14">
        <v>0</v>
      </c>
      <c r="BJG14">
        <v>0</v>
      </c>
      <c r="BJH14">
        <v>0</v>
      </c>
      <c r="BJI14">
        <v>0</v>
      </c>
      <c r="BJJ14">
        <v>0</v>
      </c>
      <c r="BJK14">
        <v>0</v>
      </c>
      <c r="BJL14">
        <v>0</v>
      </c>
      <c r="BJM14">
        <v>0</v>
      </c>
      <c r="BJN14">
        <v>0</v>
      </c>
      <c r="BJO14">
        <v>0</v>
      </c>
      <c r="BJP14">
        <v>0</v>
      </c>
      <c r="BJQ14">
        <v>0</v>
      </c>
      <c r="BJR14">
        <v>0</v>
      </c>
      <c r="BJS14">
        <v>0</v>
      </c>
      <c r="BJT14">
        <v>0</v>
      </c>
      <c r="BJU14">
        <v>0</v>
      </c>
      <c r="BJV14">
        <v>0</v>
      </c>
      <c r="BJW14">
        <v>0</v>
      </c>
      <c r="BJX14">
        <v>0</v>
      </c>
      <c r="BJY14">
        <v>0</v>
      </c>
      <c r="BJZ14">
        <v>0</v>
      </c>
      <c r="BKA14">
        <v>0</v>
      </c>
      <c r="BKB14">
        <v>0</v>
      </c>
      <c r="BKC14">
        <v>0</v>
      </c>
      <c r="BKD14">
        <v>0</v>
      </c>
      <c r="BKE14">
        <v>0</v>
      </c>
      <c r="BKF14">
        <v>0</v>
      </c>
      <c r="BKG14">
        <v>0</v>
      </c>
      <c r="BKH14">
        <v>0</v>
      </c>
      <c r="BKI14">
        <v>0</v>
      </c>
      <c r="BKJ14">
        <v>0</v>
      </c>
      <c r="BKK14">
        <v>0</v>
      </c>
      <c r="BKL14">
        <v>0</v>
      </c>
      <c r="BKM14">
        <v>0</v>
      </c>
      <c r="BKN14">
        <v>0</v>
      </c>
      <c r="BKO14">
        <v>0</v>
      </c>
      <c r="BKP14">
        <v>0</v>
      </c>
      <c r="BKQ14">
        <v>0</v>
      </c>
      <c r="BKR14">
        <v>0</v>
      </c>
      <c r="BKS14">
        <v>0</v>
      </c>
      <c r="BKT14">
        <v>0</v>
      </c>
      <c r="BKU14">
        <v>0</v>
      </c>
      <c r="BKV14">
        <v>0</v>
      </c>
      <c r="BKW14">
        <v>0</v>
      </c>
      <c r="BKX14">
        <v>0</v>
      </c>
      <c r="BKY14">
        <v>0</v>
      </c>
      <c r="BKZ14">
        <v>0</v>
      </c>
      <c r="BLA14">
        <v>0</v>
      </c>
      <c r="BLB14">
        <v>0</v>
      </c>
      <c r="BLC14">
        <v>0</v>
      </c>
      <c r="BLD14">
        <v>0</v>
      </c>
      <c r="BLE14">
        <v>0</v>
      </c>
      <c r="BLF14">
        <v>0</v>
      </c>
      <c r="BLG14">
        <v>0</v>
      </c>
      <c r="BLH14">
        <v>0</v>
      </c>
      <c r="BLI14">
        <v>0</v>
      </c>
      <c r="BLJ14">
        <v>0</v>
      </c>
      <c r="BLK14">
        <v>0</v>
      </c>
      <c r="BLL14">
        <v>0</v>
      </c>
      <c r="BLM14">
        <v>0</v>
      </c>
      <c r="BLN14">
        <v>0</v>
      </c>
      <c r="BLO14">
        <v>0</v>
      </c>
      <c r="BLP14">
        <v>0</v>
      </c>
      <c r="BLQ14">
        <v>0</v>
      </c>
      <c r="BLR14">
        <v>0</v>
      </c>
      <c r="BLS14">
        <v>0</v>
      </c>
      <c r="BLT14">
        <v>0</v>
      </c>
      <c r="BLU14">
        <v>0</v>
      </c>
      <c r="BLV14">
        <v>0</v>
      </c>
      <c r="BLW14">
        <v>0</v>
      </c>
      <c r="BLX14">
        <v>0</v>
      </c>
      <c r="BLY14">
        <v>0</v>
      </c>
      <c r="BLZ14">
        <v>0</v>
      </c>
      <c r="BMA14">
        <v>0</v>
      </c>
      <c r="BMB14">
        <v>0</v>
      </c>
      <c r="BMC14">
        <v>0</v>
      </c>
      <c r="BMD14">
        <v>0</v>
      </c>
      <c r="BME14">
        <v>0</v>
      </c>
      <c r="BMF14">
        <v>0</v>
      </c>
      <c r="BMG14">
        <v>0</v>
      </c>
      <c r="BMH14">
        <v>0</v>
      </c>
      <c r="BMI14">
        <v>0</v>
      </c>
      <c r="BMJ14">
        <v>0</v>
      </c>
      <c r="BMK14">
        <v>0</v>
      </c>
      <c r="BML14">
        <v>0</v>
      </c>
      <c r="BMM14">
        <v>0</v>
      </c>
      <c r="BMN14">
        <v>0</v>
      </c>
      <c r="BMO14">
        <v>0</v>
      </c>
      <c r="BMP14">
        <v>0</v>
      </c>
      <c r="BMQ14">
        <v>0</v>
      </c>
      <c r="BMR14">
        <v>0</v>
      </c>
      <c r="BMS14">
        <v>0</v>
      </c>
      <c r="BMT14">
        <v>0</v>
      </c>
      <c r="BMU14">
        <v>0</v>
      </c>
      <c r="BMV14">
        <v>0</v>
      </c>
      <c r="BMW14">
        <v>0</v>
      </c>
      <c r="BMX14">
        <v>0</v>
      </c>
      <c r="BMY14">
        <v>0</v>
      </c>
      <c r="BMZ14">
        <v>0</v>
      </c>
      <c r="BNA14">
        <v>0</v>
      </c>
      <c r="BNB14">
        <v>0</v>
      </c>
      <c r="BNC14">
        <v>0</v>
      </c>
      <c r="BND14">
        <v>0</v>
      </c>
      <c r="BNE14">
        <v>0</v>
      </c>
      <c r="BNF14">
        <v>0</v>
      </c>
      <c r="BNG14">
        <v>0</v>
      </c>
      <c r="BNH14">
        <v>0</v>
      </c>
      <c r="BNI14">
        <v>0</v>
      </c>
      <c r="BNJ14">
        <v>0</v>
      </c>
      <c r="BNK14">
        <v>0</v>
      </c>
      <c r="BNL14">
        <v>0</v>
      </c>
      <c r="BNM14">
        <v>0</v>
      </c>
      <c r="BNN14">
        <v>0</v>
      </c>
      <c r="BNO14">
        <v>0</v>
      </c>
      <c r="BNP14">
        <v>0</v>
      </c>
      <c r="BNQ14">
        <v>0</v>
      </c>
      <c r="BNR14">
        <v>0</v>
      </c>
      <c r="BNS14">
        <v>0</v>
      </c>
      <c r="BNT14">
        <v>0</v>
      </c>
      <c r="BNU14">
        <v>0</v>
      </c>
      <c r="BNV14">
        <v>0</v>
      </c>
      <c r="BNW14">
        <v>0</v>
      </c>
      <c r="BNX14">
        <v>0</v>
      </c>
      <c r="BNY14">
        <v>0</v>
      </c>
      <c r="BNZ14">
        <v>0</v>
      </c>
      <c r="BOA14">
        <v>0</v>
      </c>
      <c r="BOB14">
        <v>0</v>
      </c>
      <c r="BOC14">
        <v>0</v>
      </c>
      <c r="BOD14">
        <v>0</v>
      </c>
      <c r="BOE14">
        <v>0</v>
      </c>
      <c r="BOF14">
        <v>0</v>
      </c>
      <c r="BOG14">
        <v>0</v>
      </c>
      <c r="BOH14">
        <v>0</v>
      </c>
      <c r="BOI14">
        <v>0</v>
      </c>
      <c r="BOJ14">
        <v>0</v>
      </c>
      <c r="BOK14">
        <v>0</v>
      </c>
      <c r="BOL14">
        <v>0</v>
      </c>
      <c r="BOM14">
        <v>0</v>
      </c>
      <c r="BON14">
        <v>0</v>
      </c>
      <c r="BOO14">
        <v>0</v>
      </c>
      <c r="BOP14">
        <v>0</v>
      </c>
      <c r="BOQ14">
        <v>0</v>
      </c>
      <c r="BOR14">
        <v>0</v>
      </c>
      <c r="BOS14">
        <v>0</v>
      </c>
      <c r="BOT14">
        <v>0</v>
      </c>
      <c r="BOU14">
        <v>0</v>
      </c>
      <c r="BOV14">
        <v>0</v>
      </c>
      <c r="BOW14">
        <v>0.48249999999999998</v>
      </c>
      <c r="BOX14">
        <v>0</v>
      </c>
      <c r="BOY14">
        <v>0</v>
      </c>
      <c r="BOZ14">
        <v>0</v>
      </c>
      <c r="BPA14">
        <v>0</v>
      </c>
      <c r="BPB14">
        <v>0</v>
      </c>
      <c r="BPC14">
        <v>0</v>
      </c>
      <c r="BPD14">
        <v>0</v>
      </c>
      <c r="BPE14">
        <v>0</v>
      </c>
      <c r="BPF14">
        <v>0</v>
      </c>
      <c r="BPG14">
        <v>0</v>
      </c>
      <c r="BPH14">
        <v>0</v>
      </c>
      <c r="BPI14">
        <v>0</v>
      </c>
      <c r="BPJ14">
        <v>0</v>
      </c>
      <c r="BPK14">
        <v>0</v>
      </c>
      <c r="BPL14">
        <v>0</v>
      </c>
      <c r="BPM14">
        <v>0</v>
      </c>
      <c r="BPN14">
        <v>0</v>
      </c>
      <c r="BPO14">
        <v>0</v>
      </c>
      <c r="BPP14">
        <v>0</v>
      </c>
      <c r="BPQ14">
        <v>0</v>
      </c>
      <c r="BPR14">
        <v>0</v>
      </c>
      <c r="BPS14">
        <v>0</v>
      </c>
      <c r="BPT14">
        <v>0</v>
      </c>
      <c r="BPU14">
        <v>0</v>
      </c>
      <c r="BPV14">
        <v>0</v>
      </c>
      <c r="BPW14">
        <v>0</v>
      </c>
      <c r="BPX14">
        <v>0</v>
      </c>
      <c r="BPY14">
        <v>0</v>
      </c>
      <c r="BPZ14">
        <v>0</v>
      </c>
      <c r="BQA14">
        <v>0</v>
      </c>
      <c r="BQB14">
        <v>0</v>
      </c>
      <c r="BQC14">
        <v>0</v>
      </c>
      <c r="BQD14">
        <v>0</v>
      </c>
      <c r="BQE14">
        <v>0</v>
      </c>
      <c r="BQF14">
        <v>0</v>
      </c>
      <c r="BQG14">
        <v>0</v>
      </c>
      <c r="BQH14">
        <v>0</v>
      </c>
      <c r="BQI14">
        <v>0</v>
      </c>
      <c r="BQJ14">
        <v>0</v>
      </c>
      <c r="BQK14">
        <v>0</v>
      </c>
      <c r="BQL14">
        <v>0</v>
      </c>
      <c r="BQM14">
        <v>0</v>
      </c>
      <c r="BQN14">
        <v>0</v>
      </c>
      <c r="BQO14">
        <v>0</v>
      </c>
      <c r="BQP14">
        <v>0</v>
      </c>
      <c r="BQQ14">
        <v>0</v>
      </c>
      <c r="BQR14">
        <v>0</v>
      </c>
      <c r="BQS14">
        <v>0</v>
      </c>
      <c r="BQT14">
        <v>0.42</v>
      </c>
      <c r="BQU14">
        <v>0</v>
      </c>
      <c r="BQV14">
        <v>0</v>
      </c>
      <c r="BQW14">
        <v>0</v>
      </c>
      <c r="BQX14">
        <v>0</v>
      </c>
      <c r="BQY14">
        <v>0</v>
      </c>
      <c r="BQZ14">
        <v>0</v>
      </c>
      <c r="BRA14">
        <v>0</v>
      </c>
      <c r="BRB14">
        <v>9.7500000000000003E-2</v>
      </c>
      <c r="BRC14">
        <v>0</v>
      </c>
      <c r="BRD14">
        <v>0</v>
      </c>
      <c r="BRE14">
        <v>0</v>
      </c>
      <c r="BRF14">
        <v>0</v>
      </c>
      <c r="BRG14">
        <v>0</v>
      </c>
      <c r="BRH14">
        <v>0</v>
      </c>
      <c r="BRI14">
        <v>0</v>
      </c>
      <c r="BRJ14">
        <v>0</v>
      </c>
      <c r="BRK14">
        <v>0</v>
      </c>
      <c r="BRL14">
        <v>0</v>
      </c>
      <c r="BRM14">
        <v>0</v>
      </c>
      <c r="BRN14">
        <v>0</v>
      </c>
      <c r="BRO14">
        <v>0</v>
      </c>
      <c r="BRP14">
        <v>0</v>
      </c>
      <c r="BRQ14">
        <v>0</v>
      </c>
      <c r="BRR14">
        <v>0</v>
      </c>
      <c r="BRS14">
        <v>0</v>
      </c>
      <c r="BRT14">
        <v>0</v>
      </c>
      <c r="BRU14">
        <v>0</v>
      </c>
      <c r="BRV14">
        <v>0</v>
      </c>
      <c r="BRW14">
        <v>0</v>
      </c>
      <c r="BRX14">
        <v>0</v>
      </c>
      <c r="BRY14">
        <v>0</v>
      </c>
      <c r="BRZ14">
        <v>0</v>
      </c>
      <c r="BSA14">
        <v>0</v>
      </c>
      <c r="BSB14">
        <v>0</v>
      </c>
      <c r="BSC14">
        <v>0</v>
      </c>
      <c r="BSD14">
        <v>0</v>
      </c>
      <c r="BSE14">
        <v>0</v>
      </c>
      <c r="BSF14">
        <v>0</v>
      </c>
      <c r="BSG14">
        <v>0</v>
      </c>
      <c r="BSH14">
        <v>0</v>
      </c>
      <c r="BSI14">
        <v>0</v>
      </c>
      <c r="BSJ14">
        <v>0</v>
      </c>
      <c r="BSK14">
        <v>0</v>
      </c>
      <c r="BSL14">
        <v>0</v>
      </c>
      <c r="BSM14">
        <v>0</v>
      </c>
      <c r="BSN14">
        <v>0</v>
      </c>
      <c r="BSO14">
        <v>0</v>
      </c>
      <c r="BSP14">
        <v>0</v>
      </c>
      <c r="BSQ14">
        <v>0</v>
      </c>
      <c r="BSR14">
        <v>0</v>
      </c>
      <c r="BSS14">
        <v>0</v>
      </c>
      <c r="BST14">
        <v>0</v>
      </c>
      <c r="BSU14">
        <v>0</v>
      </c>
      <c r="BSV14">
        <v>0</v>
      </c>
      <c r="BSW14">
        <v>0</v>
      </c>
      <c r="BSX14">
        <v>0</v>
      </c>
      <c r="BSY14">
        <v>0</v>
      </c>
      <c r="BSZ14">
        <v>0</v>
      </c>
      <c r="BTA14">
        <v>0</v>
      </c>
      <c r="BTB14">
        <v>0</v>
      </c>
      <c r="BTC14">
        <v>0</v>
      </c>
      <c r="BTD14">
        <v>0</v>
      </c>
      <c r="BTE14">
        <v>0</v>
      </c>
      <c r="BTF14">
        <v>0</v>
      </c>
      <c r="BTG14">
        <v>0</v>
      </c>
      <c r="BTH14">
        <v>0</v>
      </c>
      <c r="BTI14">
        <v>0</v>
      </c>
      <c r="BTJ14">
        <v>0</v>
      </c>
      <c r="BTK14">
        <v>0</v>
      </c>
      <c r="BTL14">
        <v>0</v>
      </c>
      <c r="BTM14">
        <v>0</v>
      </c>
      <c r="BTN14">
        <v>0</v>
      </c>
      <c r="BTO14">
        <v>0</v>
      </c>
      <c r="BTP14">
        <v>0</v>
      </c>
      <c r="BTQ14">
        <v>0</v>
      </c>
      <c r="BTR14">
        <v>0</v>
      </c>
      <c r="BTS14">
        <v>0</v>
      </c>
      <c r="BTT14">
        <v>0</v>
      </c>
      <c r="BTU14">
        <v>0</v>
      </c>
      <c r="BTV14">
        <v>0</v>
      </c>
      <c r="BTW14">
        <v>0</v>
      </c>
      <c r="BTX14">
        <v>0</v>
      </c>
      <c r="BTY14">
        <v>0</v>
      </c>
      <c r="BTZ14">
        <v>0</v>
      </c>
      <c r="BUA14">
        <v>0</v>
      </c>
      <c r="BUB14">
        <v>0</v>
      </c>
      <c r="BUC14">
        <v>0</v>
      </c>
      <c r="BUD14">
        <v>0</v>
      </c>
      <c r="BUE14">
        <v>0</v>
      </c>
      <c r="BUF14">
        <v>0</v>
      </c>
      <c r="BUG14">
        <v>0</v>
      </c>
      <c r="BUH14">
        <v>0</v>
      </c>
      <c r="BUI14">
        <v>0</v>
      </c>
      <c r="BUJ14">
        <v>0</v>
      </c>
      <c r="BUK14">
        <v>0</v>
      </c>
      <c r="BUL14">
        <v>0</v>
      </c>
      <c r="BUM14">
        <v>0</v>
      </c>
      <c r="BUN14">
        <v>0</v>
      </c>
      <c r="BUO14">
        <v>0</v>
      </c>
      <c r="BUP14">
        <v>0</v>
      </c>
      <c r="BUQ14">
        <v>0</v>
      </c>
      <c r="BUR14">
        <v>0</v>
      </c>
      <c r="BUS14">
        <v>0</v>
      </c>
      <c r="BUT14">
        <v>0</v>
      </c>
      <c r="BUU14">
        <v>0</v>
      </c>
      <c r="BUV14">
        <v>0</v>
      </c>
      <c r="BUW14">
        <v>0</v>
      </c>
      <c r="BUX14">
        <v>0</v>
      </c>
      <c r="BUY14">
        <v>0</v>
      </c>
      <c r="BUZ14">
        <v>0</v>
      </c>
      <c r="BVA14">
        <v>0</v>
      </c>
      <c r="BVB14">
        <v>0</v>
      </c>
      <c r="BVC14">
        <v>0</v>
      </c>
      <c r="BVD14">
        <v>0</v>
      </c>
      <c r="BVE14">
        <v>0</v>
      </c>
      <c r="BVF14">
        <v>0</v>
      </c>
      <c r="BVG14">
        <v>0</v>
      </c>
      <c r="BVH14">
        <v>0</v>
      </c>
      <c r="BVI14">
        <v>0</v>
      </c>
      <c r="BVJ14">
        <v>0</v>
      </c>
      <c r="BVK14">
        <v>0</v>
      </c>
      <c r="BVL14">
        <v>0</v>
      </c>
      <c r="BVM14">
        <v>0</v>
      </c>
      <c r="BVN14">
        <v>0</v>
      </c>
      <c r="BVO14">
        <v>0</v>
      </c>
      <c r="BVP14">
        <v>0</v>
      </c>
      <c r="BVQ14">
        <v>0</v>
      </c>
      <c r="BVR14">
        <v>0</v>
      </c>
      <c r="BVS14">
        <v>0</v>
      </c>
      <c r="BVT14">
        <v>0</v>
      </c>
      <c r="BVU14">
        <v>0</v>
      </c>
      <c r="BVV14">
        <v>0</v>
      </c>
      <c r="BVW14">
        <v>0</v>
      </c>
      <c r="BVX14">
        <v>0</v>
      </c>
      <c r="BVY14">
        <v>0</v>
      </c>
      <c r="BVZ14">
        <v>0</v>
      </c>
      <c r="BWA14">
        <v>0</v>
      </c>
      <c r="BWB14">
        <v>0</v>
      </c>
      <c r="BWC14">
        <v>0</v>
      </c>
      <c r="BWD14">
        <v>0</v>
      </c>
      <c r="BWE14">
        <v>0</v>
      </c>
      <c r="BWF14">
        <v>0</v>
      </c>
      <c r="BWG14">
        <v>0</v>
      </c>
      <c r="BWH14">
        <v>0</v>
      </c>
      <c r="BWI14">
        <v>0</v>
      </c>
      <c r="BWJ14">
        <v>0</v>
      </c>
      <c r="BWK14">
        <v>0</v>
      </c>
      <c r="BWL14">
        <v>0</v>
      </c>
      <c r="BWM14">
        <v>0</v>
      </c>
      <c r="BWN14">
        <v>0</v>
      </c>
      <c r="BWO14">
        <v>0</v>
      </c>
      <c r="BWP14">
        <v>0</v>
      </c>
      <c r="BWQ14">
        <v>0</v>
      </c>
      <c r="BWR14">
        <v>0</v>
      </c>
      <c r="BWS14">
        <v>0</v>
      </c>
      <c r="BWT14">
        <v>0</v>
      </c>
      <c r="BWU14">
        <v>0</v>
      </c>
      <c r="BWV14">
        <v>0</v>
      </c>
      <c r="BWW14">
        <v>0</v>
      </c>
      <c r="BWX14">
        <v>0</v>
      </c>
      <c r="BWY14">
        <v>0</v>
      </c>
      <c r="BWZ14">
        <v>0</v>
      </c>
      <c r="BXA14">
        <v>0</v>
      </c>
      <c r="BXB14">
        <v>0</v>
      </c>
      <c r="BXC14">
        <v>0</v>
      </c>
      <c r="BXD14">
        <v>0</v>
      </c>
      <c r="BXE14">
        <v>0</v>
      </c>
      <c r="BXF14">
        <v>0</v>
      </c>
      <c r="BXG14">
        <v>0</v>
      </c>
      <c r="BXH14">
        <v>0</v>
      </c>
      <c r="BXI14">
        <v>0</v>
      </c>
      <c r="BXJ14">
        <v>0</v>
      </c>
      <c r="BXK14">
        <v>0</v>
      </c>
      <c r="BXL14">
        <v>0</v>
      </c>
      <c r="BXM14">
        <v>0</v>
      </c>
      <c r="BXN14">
        <v>0</v>
      </c>
      <c r="BXO14">
        <v>0</v>
      </c>
      <c r="BXP14">
        <v>0</v>
      </c>
      <c r="BXQ14">
        <v>0</v>
      </c>
      <c r="BXR14">
        <v>0</v>
      </c>
      <c r="BXS14">
        <v>0</v>
      </c>
      <c r="BXT14">
        <v>0</v>
      </c>
      <c r="BXU14">
        <v>0</v>
      </c>
      <c r="BXV14">
        <v>0</v>
      </c>
      <c r="BXW14">
        <v>0</v>
      </c>
      <c r="BXX14">
        <v>0</v>
      </c>
      <c r="BXY14">
        <v>0</v>
      </c>
      <c r="BXZ14">
        <v>0</v>
      </c>
      <c r="BYA14">
        <v>0</v>
      </c>
      <c r="BYB14">
        <v>0</v>
      </c>
      <c r="BYC14">
        <v>0</v>
      </c>
      <c r="BYD14">
        <v>0</v>
      </c>
      <c r="BYE14">
        <v>0</v>
      </c>
      <c r="BYF14">
        <v>0</v>
      </c>
      <c r="BYG14">
        <v>0</v>
      </c>
      <c r="BYH14">
        <v>0</v>
      </c>
      <c r="BYI14">
        <v>0</v>
      </c>
      <c r="BYJ14">
        <v>0</v>
      </c>
      <c r="BYK14">
        <v>0</v>
      </c>
      <c r="BYL14">
        <v>0</v>
      </c>
      <c r="BYM14">
        <v>0</v>
      </c>
      <c r="BYN14">
        <v>0</v>
      </c>
      <c r="BYO14">
        <v>0</v>
      </c>
      <c r="BYP14">
        <v>0</v>
      </c>
      <c r="BYQ14">
        <v>0</v>
      </c>
      <c r="BYR14">
        <v>0</v>
      </c>
      <c r="BYS14">
        <v>0</v>
      </c>
      <c r="BYT14">
        <v>0</v>
      </c>
      <c r="BYU14">
        <v>0</v>
      </c>
      <c r="BYV14">
        <v>0</v>
      </c>
      <c r="BYW14">
        <v>0</v>
      </c>
      <c r="BYX14">
        <v>0</v>
      </c>
      <c r="BYY14">
        <v>0</v>
      </c>
      <c r="BYZ14">
        <v>0</v>
      </c>
      <c r="BZA14">
        <v>0</v>
      </c>
      <c r="BZB14">
        <v>0</v>
      </c>
      <c r="BZC14">
        <v>0</v>
      </c>
      <c r="BZD14">
        <v>0</v>
      </c>
      <c r="BZE14">
        <v>0</v>
      </c>
      <c r="BZF14">
        <v>0</v>
      </c>
      <c r="BZG14">
        <v>0</v>
      </c>
      <c r="BZH14">
        <v>0</v>
      </c>
      <c r="BZI14">
        <v>0</v>
      </c>
      <c r="BZJ14">
        <v>0</v>
      </c>
      <c r="BZK14">
        <v>0</v>
      </c>
      <c r="BZL14">
        <v>0</v>
      </c>
      <c r="BZM14">
        <v>0</v>
      </c>
      <c r="BZN14">
        <v>0</v>
      </c>
      <c r="BZO14">
        <v>0</v>
      </c>
      <c r="BZP14">
        <v>0</v>
      </c>
      <c r="BZQ14">
        <v>0</v>
      </c>
      <c r="BZR14">
        <v>0</v>
      </c>
      <c r="BZS14">
        <v>0</v>
      </c>
      <c r="BZT14">
        <v>0</v>
      </c>
      <c r="BZU14">
        <v>0</v>
      </c>
      <c r="BZV14">
        <v>0</v>
      </c>
      <c r="BZW14">
        <v>0</v>
      </c>
      <c r="BZX14">
        <v>0</v>
      </c>
      <c r="BZY14">
        <v>0</v>
      </c>
      <c r="BZZ14">
        <v>0</v>
      </c>
      <c r="CAA14">
        <v>0</v>
      </c>
      <c r="CAB14">
        <v>0</v>
      </c>
      <c r="CAC14">
        <v>0</v>
      </c>
      <c r="CAD14">
        <v>0</v>
      </c>
      <c r="CAE14">
        <v>0</v>
      </c>
      <c r="CAF14">
        <v>0</v>
      </c>
      <c r="CAG14">
        <v>0</v>
      </c>
      <c r="CAH14">
        <v>0</v>
      </c>
      <c r="CAI14">
        <v>0</v>
      </c>
      <c r="CAJ14">
        <v>0</v>
      </c>
      <c r="CAK14">
        <v>0</v>
      </c>
      <c r="CAL14">
        <v>0</v>
      </c>
      <c r="CAM14">
        <v>0</v>
      </c>
      <c r="CAN14">
        <v>0</v>
      </c>
      <c r="CAO14">
        <v>0</v>
      </c>
      <c r="CAP14">
        <v>0</v>
      </c>
      <c r="CAQ14">
        <v>0</v>
      </c>
      <c r="CAR14">
        <v>0</v>
      </c>
      <c r="CAS14">
        <v>0</v>
      </c>
      <c r="CAT14">
        <v>0</v>
      </c>
      <c r="CAU14">
        <v>0</v>
      </c>
      <c r="CAV14">
        <v>0</v>
      </c>
      <c r="CAW14">
        <v>0</v>
      </c>
      <c r="CAX14">
        <v>0</v>
      </c>
      <c r="CAY14">
        <v>0</v>
      </c>
      <c r="CAZ14">
        <v>0</v>
      </c>
      <c r="CBA14">
        <v>0</v>
      </c>
      <c r="CBB14">
        <v>0</v>
      </c>
      <c r="CBC14">
        <v>0</v>
      </c>
      <c r="CBD14">
        <v>0</v>
      </c>
      <c r="CBE14">
        <v>0</v>
      </c>
      <c r="CBF14">
        <v>0</v>
      </c>
      <c r="CBG14">
        <v>0</v>
      </c>
      <c r="CBH14">
        <v>0</v>
      </c>
      <c r="CBI14">
        <v>0</v>
      </c>
      <c r="CBJ14">
        <v>0</v>
      </c>
      <c r="CBK14">
        <v>0</v>
      </c>
      <c r="CBL14">
        <v>0</v>
      </c>
      <c r="CBM14">
        <v>0</v>
      </c>
      <c r="CBN14">
        <v>0</v>
      </c>
      <c r="CBO14">
        <v>0</v>
      </c>
      <c r="CBP14">
        <v>0</v>
      </c>
      <c r="CBQ14">
        <v>0</v>
      </c>
      <c r="CBR14">
        <v>0</v>
      </c>
      <c r="CBS14">
        <v>0</v>
      </c>
      <c r="CBT14">
        <v>0</v>
      </c>
      <c r="CBU14">
        <v>0</v>
      </c>
      <c r="CBV14">
        <v>0</v>
      </c>
      <c r="CBW14">
        <v>0</v>
      </c>
      <c r="CBX14">
        <v>0</v>
      </c>
      <c r="CBY14">
        <v>0</v>
      </c>
      <c r="CBZ14">
        <v>0</v>
      </c>
      <c r="CCA14">
        <v>0</v>
      </c>
      <c r="CCB14">
        <v>0</v>
      </c>
      <c r="CCC14">
        <v>0</v>
      </c>
      <c r="CCD14">
        <v>0</v>
      </c>
      <c r="CCE14">
        <v>0</v>
      </c>
      <c r="CCF14">
        <v>0</v>
      </c>
      <c r="CCG14">
        <v>0</v>
      </c>
      <c r="CCH14">
        <v>0</v>
      </c>
      <c r="CCI14">
        <v>0</v>
      </c>
      <c r="CCJ14">
        <v>0</v>
      </c>
      <c r="CCK14">
        <v>0</v>
      </c>
      <c r="CCL14">
        <v>0</v>
      </c>
      <c r="CCM14">
        <v>0</v>
      </c>
      <c r="CCN14">
        <v>0</v>
      </c>
      <c r="CCO14">
        <v>0</v>
      </c>
      <c r="CCP14">
        <v>0</v>
      </c>
      <c r="CCQ14">
        <v>0</v>
      </c>
      <c r="CCR14">
        <v>0</v>
      </c>
      <c r="CCS14">
        <v>0</v>
      </c>
      <c r="CCT14">
        <v>0</v>
      </c>
      <c r="CCU14">
        <v>0</v>
      </c>
      <c r="CCV14">
        <v>0</v>
      </c>
      <c r="CCW14">
        <v>0</v>
      </c>
      <c r="CCX14">
        <v>0</v>
      </c>
      <c r="CCY14">
        <v>0</v>
      </c>
      <c r="CCZ14">
        <v>0</v>
      </c>
      <c r="CDA14">
        <v>0</v>
      </c>
      <c r="CDB14">
        <v>0</v>
      </c>
      <c r="CDC14">
        <v>0</v>
      </c>
      <c r="CDD14">
        <v>0</v>
      </c>
      <c r="CDE14">
        <v>0</v>
      </c>
      <c r="CDF14">
        <v>0</v>
      </c>
      <c r="CDG14">
        <v>0</v>
      </c>
      <c r="CDH14">
        <v>0</v>
      </c>
      <c r="CDI14">
        <v>0</v>
      </c>
      <c r="CDJ14">
        <v>0</v>
      </c>
      <c r="CDK14">
        <v>0</v>
      </c>
      <c r="CDL14">
        <v>0</v>
      </c>
      <c r="CDM14">
        <v>0</v>
      </c>
      <c r="CDN14">
        <v>0</v>
      </c>
      <c r="CDO14">
        <v>0</v>
      </c>
      <c r="CDP14">
        <v>0</v>
      </c>
      <c r="CDQ14">
        <v>0</v>
      </c>
      <c r="CDR14">
        <v>0</v>
      </c>
      <c r="CDS14">
        <v>0</v>
      </c>
      <c r="CDT14">
        <v>0</v>
      </c>
      <c r="CDU14">
        <v>0</v>
      </c>
      <c r="CDV14">
        <v>0</v>
      </c>
      <c r="CDW14">
        <v>0</v>
      </c>
      <c r="CDX14">
        <v>0</v>
      </c>
      <c r="CDY14">
        <v>0</v>
      </c>
      <c r="CDZ14">
        <v>0</v>
      </c>
      <c r="CEA14">
        <v>0</v>
      </c>
      <c r="CEB14">
        <v>0</v>
      </c>
      <c r="CEC14">
        <v>0</v>
      </c>
      <c r="CED14">
        <v>0</v>
      </c>
      <c r="CEE14">
        <v>0</v>
      </c>
      <c r="CEF14">
        <v>0</v>
      </c>
      <c r="CEG14">
        <v>0</v>
      </c>
      <c r="CEH14">
        <v>0</v>
      </c>
      <c r="CEI14">
        <v>0</v>
      </c>
      <c r="CEJ14">
        <v>0</v>
      </c>
      <c r="CEK14">
        <v>0</v>
      </c>
      <c r="CEL14">
        <v>0</v>
      </c>
      <c r="CEM14">
        <v>0</v>
      </c>
      <c r="CEN14">
        <v>0</v>
      </c>
      <c r="CEO14">
        <v>0</v>
      </c>
      <c r="CEP14">
        <v>0</v>
      </c>
      <c r="CEQ14">
        <v>0</v>
      </c>
      <c r="CER14">
        <v>0</v>
      </c>
      <c r="CES14">
        <v>0</v>
      </c>
      <c r="CET14">
        <v>0</v>
      </c>
      <c r="CEU14">
        <v>0</v>
      </c>
      <c r="CEV14">
        <v>0</v>
      </c>
      <c r="CEW14">
        <v>0</v>
      </c>
      <c r="CEX14">
        <v>0</v>
      </c>
      <c r="CEY14">
        <v>0</v>
      </c>
      <c r="CEZ14">
        <v>0</v>
      </c>
      <c r="CFA14">
        <v>0</v>
      </c>
      <c r="CFB14">
        <v>0</v>
      </c>
      <c r="CFC14">
        <v>0</v>
      </c>
      <c r="CFD14">
        <v>0</v>
      </c>
      <c r="CFE14">
        <v>0</v>
      </c>
      <c r="CFF14">
        <v>0</v>
      </c>
      <c r="CFG14">
        <v>0</v>
      </c>
      <c r="CFH14">
        <v>0</v>
      </c>
      <c r="CFI14">
        <v>0</v>
      </c>
      <c r="CFJ14">
        <v>0</v>
      </c>
      <c r="CFK14">
        <v>0</v>
      </c>
      <c r="CFL14">
        <v>0</v>
      </c>
      <c r="CFM14">
        <v>0</v>
      </c>
      <c r="CFN14">
        <v>0</v>
      </c>
      <c r="CFO14">
        <v>0</v>
      </c>
      <c r="CFP14">
        <v>0</v>
      </c>
      <c r="CFQ14">
        <v>0</v>
      </c>
      <c r="CFR14">
        <v>0</v>
      </c>
      <c r="CFS14">
        <v>0</v>
      </c>
      <c r="CFT14">
        <v>0</v>
      </c>
      <c r="CFU14">
        <v>0</v>
      </c>
      <c r="CFV14">
        <v>0</v>
      </c>
      <c r="CFW14">
        <v>0</v>
      </c>
      <c r="CFX14">
        <v>0</v>
      </c>
      <c r="CFY14">
        <v>0</v>
      </c>
      <c r="CFZ14">
        <v>0</v>
      </c>
      <c r="CGA14">
        <v>0</v>
      </c>
      <c r="CGB14">
        <v>0</v>
      </c>
      <c r="CGC14">
        <v>0</v>
      </c>
      <c r="CGD14">
        <v>0</v>
      </c>
      <c r="CGE14">
        <v>0</v>
      </c>
      <c r="CGF14">
        <v>0</v>
      </c>
      <c r="CGG14">
        <v>0</v>
      </c>
      <c r="CGH14">
        <v>0</v>
      </c>
      <c r="CGI14">
        <v>0</v>
      </c>
      <c r="CGJ14">
        <v>0</v>
      </c>
      <c r="CGK14">
        <v>0</v>
      </c>
      <c r="CGL14">
        <v>0</v>
      </c>
      <c r="CGM14">
        <v>0</v>
      </c>
      <c r="CGN14">
        <v>0</v>
      </c>
      <c r="CGO14">
        <v>0</v>
      </c>
      <c r="CGP14">
        <v>0</v>
      </c>
      <c r="CGQ14">
        <v>0</v>
      </c>
      <c r="CGR14">
        <v>0</v>
      </c>
      <c r="CGS14">
        <v>0</v>
      </c>
      <c r="CGT14">
        <v>0</v>
      </c>
      <c r="CGU14">
        <v>0</v>
      </c>
      <c r="CGV14">
        <v>0</v>
      </c>
      <c r="CGW14">
        <v>0</v>
      </c>
      <c r="CGX14">
        <v>0</v>
      </c>
      <c r="CGY14">
        <v>0</v>
      </c>
      <c r="CGZ14">
        <v>0</v>
      </c>
      <c r="CHA14">
        <v>0</v>
      </c>
      <c r="CHB14">
        <v>0</v>
      </c>
      <c r="CHC14">
        <v>0</v>
      </c>
      <c r="CHD14">
        <v>0</v>
      </c>
      <c r="CHE14">
        <v>0</v>
      </c>
      <c r="CHF14">
        <v>0</v>
      </c>
      <c r="CHG14">
        <v>0</v>
      </c>
      <c r="CHH14">
        <v>0</v>
      </c>
      <c r="CHI14">
        <v>0</v>
      </c>
      <c r="CHJ14">
        <v>0</v>
      </c>
      <c r="CHK14">
        <v>0</v>
      </c>
      <c r="CHL14">
        <v>0</v>
      </c>
      <c r="CHM14">
        <v>0</v>
      </c>
      <c r="CHN14">
        <v>0</v>
      </c>
      <c r="CHO14">
        <v>0</v>
      </c>
      <c r="CHP14">
        <v>0</v>
      </c>
      <c r="CHQ14">
        <v>0</v>
      </c>
      <c r="CHR14">
        <v>0</v>
      </c>
      <c r="CHS14">
        <v>0</v>
      </c>
      <c r="CHT14">
        <v>0</v>
      </c>
      <c r="CHU14">
        <v>0</v>
      </c>
      <c r="CHV14">
        <v>0</v>
      </c>
      <c r="CHW14">
        <v>0</v>
      </c>
      <c r="CHX14">
        <v>0</v>
      </c>
      <c r="CHY14">
        <v>0</v>
      </c>
      <c r="CHZ14">
        <v>0</v>
      </c>
      <c r="CIA14">
        <v>0</v>
      </c>
      <c r="CIB14">
        <v>0</v>
      </c>
      <c r="CIC14">
        <v>0</v>
      </c>
      <c r="CID14">
        <v>0</v>
      </c>
      <c r="CIE14">
        <v>0</v>
      </c>
      <c r="CIF14">
        <v>0</v>
      </c>
      <c r="CIG14">
        <v>0</v>
      </c>
      <c r="CIH14">
        <v>0</v>
      </c>
      <c r="CII14">
        <v>0</v>
      </c>
      <c r="CIJ14">
        <v>0</v>
      </c>
      <c r="CIK14">
        <v>0</v>
      </c>
      <c r="CIL14">
        <v>0</v>
      </c>
      <c r="CIM14">
        <v>0</v>
      </c>
      <c r="CIN14">
        <v>0</v>
      </c>
      <c r="CIO14">
        <v>0</v>
      </c>
      <c r="CIP14">
        <v>0</v>
      </c>
      <c r="CIQ14">
        <v>0</v>
      </c>
      <c r="CIR14">
        <v>0</v>
      </c>
      <c r="CIS14">
        <v>0</v>
      </c>
      <c r="CIT14">
        <v>0</v>
      </c>
      <c r="CIU14">
        <v>0</v>
      </c>
      <c r="CIV14">
        <v>0</v>
      </c>
      <c r="CIW14">
        <v>0</v>
      </c>
      <c r="CIX14">
        <v>0</v>
      </c>
      <c r="CIY14">
        <v>0</v>
      </c>
      <c r="CIZ14">
        <v>0</v>
      </c>
      <c r="CJA14">
        <v>0</v>
      </c>
      <c r="CJB14">
        <v>0</v>
      </c>
      <c r="CJC14">
        <v>0</v>
      </c>
      <c r="CJD14">
        <v>0</v>
      </c>
      <c r="CJE14">
        <v>0</v>
      </c>
      <c r="CJF14">
        <v>0</v>
      </c>
      <c r="CJG14">
        <v>0</v>
      </c>
      <c r="CJH14">
        <v>0</v>
      </c>
      <c r="CJI14">
        <v>0</v>
      </c>
      <c r="CJJ14">
        <v>0</v>
      </c>
      <c r="CJK14">
        <v>0</v>
      </c>
      <c r="CJL14">
        <v>0</v>
      </c>
      <c r="CJM14">
        <v>0</v>
      </c>
      <c r="CJN14">
        <v>0</v>
      </c>
      <c r="CJO14">
        <v>0</v>
      </c>
      <c r="CJP14">
        <v>0</v>
      </c>
      <c r="CJQ14">
        <v>0</v>
      </c>
      <c r="CJR14">
        <v>0</v>
      </c>
      <c r="CJS14">
        <v>0</v>
      </c>
      <c r="CJT14">
        <v>0</v>
      </c>
      <c r="CJU14">
        <v>0</v>
      </c>
      <c r="CJV14">
        <v>0</v>
      </c>
      <c r="CJW14">
        <v>0</v>
      </c>
      <c r="CJX14">
        <v>0</v>
      </c>
      <c r="CJY14">
        <v>0</v>
      </c>
      <c r="CJZ14">
        <v>0</v>
      </c>
      <c r="CKA14">
        <v>0</v>
      </c>
      <c r="CKB14">
        <v>0</v>
      </c>
      <c r="CKC14">
        <v>0</v>
      </c>
      <c r="CKD14">
        <v>0</v>
      </c>
      <c r="CKE14">
        <v>0</v>
      </c>
      <c r="CKF14">
        <v>0</v>
      </c>
      <c r="CKG14">
        <v>0</v>
      </c>
      <c r="CKH14">
        <v>0</v>
      </c>
      <c r="CKI14">
        <v>0</v>
      </c>
      <c r="CKJ14">
        <v>0</v>
      </c>
      <c r="CKK14">
        <v>0</v>
      </c>
      <c r="CKL14">
        <v>0</v>
      </c>
      <c r="CKM14">
        <v>0</v>
      </c>
      <c r="CKN14">
        <v>0</v>
      </c>
      <c r="CKO14">
        <v>0</v>
      </c>
      <c r="CKP14">
        <v>0</v>
      </c>
      <c r="CKQ14">
        <v>0</v>
      </c>
      <c r="CKR14">
        <v>0</v>
      </c>
      <c r="CKS14">
        <v>0</v>
      </c>
      <c r="CKT14">
        <v>0</v>
      </c>
      <c r="CKU14">
        <v>0</v>
      </c>
      <c r="CKV14">
        <v>0</v>
      </c>
      <c r="CKW14">
        <v>0</v>
      </c>
      <c r="CKX14">
        <v>0</v>
      </c>
      <c r="CKY14">
        <v>0</v>
      </c>
      <c r="CKZ14">
        <v>0</v>
      </c>
      <c r="CLA14">
        <v>0</v>
      </c>
      <c r="CLB14">
        <v>0</v>
      </c>
      <c r="CLC14">
        <v>1</v>
      </c>
    </row>
    <row r="15" spans="1:2490" ht="15.75" customHeight="1">
      <c r="A15" s="68" t="s">
        <v>1495</v>
      </c>
      <c r="B15" s="83" t="s">
        <v>1422</v>
      </c>
      <c r="C15" s="84" t="s">
        <v>1496</v>
      </c>
      <c r="D15">
        <v>6692920</v>
      </c>
      <c r="E15">
        <v>1487950</v>
      </c>
      <c r="F15" s="83" t="s">
        <v>1497</v>
      </c>
      <c r="G15" s="83"/>
      <c r="H15" s="83" t="s">
        <v>1498</v>
      </c>
      <c r="I15" s="83" t="s">
        <v>1477</v>
      </c>
      <c r="J15" t="s">
        <v>1478</v>
      </c>
      <c r="K15">
        <v>1</v>
      </c>
      <c r="L15" s="85" t="s">
        <v>1426</v>
      </c>
      <c r="N15" t="s">
        <v>1427</v>
      </c>
      <c r="O15" t="s">
        <v>1428</v>
      </c>
      <c r="P15" t="s">
        <v>16</v>
      </c>
      <c r="Q15" t="s">
        <v>1429</v>
      </c>
      <c r="R15" t="s">
        <v>1430</v>
      </c>
      <c r="S15" t="s">
        <v>1430</v>
      </c>
      <c r="T15" t="s">
        <v>1430</v>
      </c>
      <c r="U15" t="s">
        <v>1431</v>
      </c>
      <c r="V15" t="s">
        <v>1432</v>
      </c>
      <c r="Z15" t="s">
        <v>1433</v>
      </c>
      <c r="AA15" s="58" t="s">
        <v>1499</v>
      </c>
      <c r="AB15" t="s">
        <v>1435</v>
      </c>
      <c r="AC15">
        <v>11</v>
      </c>
      <c r="AD15">
        <v>11</v>
      </c>
      <c r="AE15" t="s">
        <v>1500</v>
      </c>
      <c r="AF15" t="s">
        <v>1496</v>
      </c>
      <c r="AG15" t="s">
        <v>1437</v>
      </c>
      <c r="AH15">
        <v>669292</v>
      </c>
      <c r="AI15">
        <v>148795</v>
      </c>
      <c r="AJ15">
        <v>2010</v>
      </c>
      <c r="AK15">
        <v>10</v>
      </c>
      <c r="AL15">
        <v>2</v>
      </c>
      <c r="AM15" s="86">
        <v>1</v>
      </c>
      <c r="AO15">
        <v>4.83</v>
      </c>
      <c r="AP15">
        <v>5.36</v>
      </c>
      <c r="AQ15">
        <v>0.19400000000000001</v>
      </c>
      <c r="AR15">
        <v>-3.4000000000000002E-2</v>
      </c>
      <c r="AS15">
        <v>0.14000000000000001</v>
      </c>
      <c r="AT15">
        <v>5.8999999999999997E-2</v>
      </c>
      <c r="AU15">
        <v>6.6000000000000003E-2</v>
      </c>
      <c r="AV15">
        <v>8.0000000000000002E-3</v>
      </c>
      <c r="AW15">
        <v>730</v>
      </c>
      <c r="AX15">
        <v>78</v>
      </c>
      <c r="AY15">
        <v>610</v>
      </c>
      <c r="AZ15">
        <v>0.26400000000000001</v>
      </c>
      <c r="BA15">
        <v>3.6999999999999998E-2</v>
      </c>
      <c r="BB15">
        <v>0.6</v>
      </c>
      <c r="BC15">
        <v>15</v>
      </c>
      <c r="BD15">
        <v>3</v>
      </c>
      <c r="BE15">
        <v>5</v>
      </c>
      <c r="BF15">
        <v>374</v>
      </c>
      <c r="BG15">
        <v>11.6</v>
      </c>
      <c r="BH15">
        <v>29</v>
      </c>
      <c r="BI15">
        <v>3.65</v>
      </c>
      <c r="BJ15">
        <v>7</v>
      </c>
      <c r="BK15">
        <v>640</v>
      </c>
      <c r="BL15">
        <v>2.2400000000000002</v>
      </c>
      <c r="BM15">
        <v>28</v>
      </c>
      <c r="BN15">
        <v>0.28000000000000003</v>
      </c>
      <c r="BO15">
        <v>0.55000000000000004</v>
      </c>
      <c r="BP15">
        <v>1.1100000000000001</v>
      </c>
      <c r="BQ15">
        <v>0.27</v>
      </c>
      <c r="BR15">
        <v>0.32</v>
      </c>
      <c r="BT15" s="86">
        <v>5</v>
      </c>
      <c r="BV15" s="5" t="s">
        <v>1438</v>
      </c>
      <c r="BW15" s="5" t="s">
        <v>1438</v>
      </c>
      <c r="BX15">
        <v>421</v>
      </c>
      <c r="BY15" s="86">
        <v>30</v>
      </c>
      <c r="BZ15" s="86">
        <v>3.65</v>
      </c>
      <c r="CA15">
        <v>19.100000000000001</v>
      </c>
      <c r="CB15">
        <v>5.3</v>
      </c>
      <c r="CC15">
        <v>1.4</v>
      </c>
      <c r="CD15">
        <v>1.2429351467883119</v>
      </c>
      <c r="CE15">
        <v>0.47505938242280288</v>
      </c>
      <c r="CF15">
        <v>61.757719714964367</v>
      </c>
      <c r="CG15">
        <v>0</v>
      </c>
      <c r="CH15">
        <v>0</v>
      </c>
      <c r="CI15">
        <v>0</v>
      </c>
      <c r="CJ15">
        <v>0</v>
      </c>
      <c r="CK15">
        <v>1.2077294685990339</v>
      </c>
      <c r="CL15">
        <v>1.2077294685990339</v>
      </c>
      <c r="CM15">
        <v>0</v>
      </c>
      <c r="CN15">
        <v>0.24154589371980675</v>
      </c>
      <c r="CO15">
        <v>0</v>
      </c>
      <c r="CP15">
        <v>0</v>
      </c>
      <c r="CQ15">
        <v>0</v>
      </c>
      <c r="CR15">
        <v>0</v>
      </c>
      <c r="CS15">
        <v>0</v>
      </c>
      <c r="CT15">
        <v>0</v>
      </c>
      <c r="CU15">
        <v>0</v>
      </c>
      <c r="CV15">
        <v>0</v>
      </c>
      <c r="CW15" s="87">
        <v>2.6128266033254155</v>
      </c>
      <c r="DW15" s="86">
        <v>7</v>
      </c>
      <c r="DX15" s="86">
        <v>640</v>
      </c>
      <c r="DY15" s="86">
        <v>2.2400000000000002</v>
      </c>
      <c r="DZ15" s="86">
        <v>28</v>
      </c>
      <c r="EA15" s="86">
        <v>0.28000000000000003</v>
      </c>
      <c r="EB15" s="86">
        <v>0.55000000000000004</v>
      </c>
      <c r="EC15" s="86">
        <v>1.1100000000000001</v>
      </c>
      <c r="ED15" s="86">
        <v>0.27</v>
      </c>
      <c r="EE15" s="86">
        <v>0.32</v>
      </c>
      <c r="EG15" s="86">
        <f t="shared" si="0"/>
        <v>5</v>
      </c>
      <c r="EH15" s="86">
        <f t="shared" si="1"/>
        <v>3</v>
      </c>
      <c r="EI15">
        <v>3</v>
      </c>
      <c r="EJ15" s="93">
        <v>5</v>
      </c>
      <c r="EK15" s="93">
        <v>5</v>
      </c>
      <c r="EL15" s="93">
        <v>5</v>
      </c>
      <c r="EM15">
        <v>1</v>
      </c>
      <c r="EN15">
        <v>1</v>
      </c>
      <c r="EP15">
        <v>1</v>
      </c>
      <c r="ES15" s="5" t="s">
        <v>1465</v>
      </c>
      <c r="EV15" s="92"/>
      <c r="EW15" s="82"/>
      <c r="EX15" s="82"/>
      <c r="EY15" s="78"/>
      <c r="JL15">
        <v>5</v>
      </c>
      <c r="JM15" s="88">
        <v>3</v>
      </c>
      <c r="JN15" s="5" t="s">
        <v>1465</v>
      </c>
      <c r="BHI15">
        <v>15</v>
      </c>
      <c r="BHJ15">
        <v>15</v>
      </c>
      <c r="BHK15" s="68" t="s">
        <v>1495</v>
      </c>
      <c r="BHL15" t="s">
        <v>1495</v>
      </c>
      <c r="BHM15">
        <v>0</v>
      </c>
      <c r="BHN15">
        <v>0</v>
      </c>
      <c r="BHO15">
        <v>0</v>
      </c>
      <c r="BHP15">
        <v>0</v>
      </c>
      <c r="BHQ15">
        <v>2.3752969121140144E-3</v>
      </c>
      <c r="BHR15">
        <v>0</v>
      </c>
      <c r="BHS15">
        <v>0</v>
      </c>
      <c r="BHT15">
        <v>0</v>
      </c>
      <c r="BHU15">
        <v>0</v>
      </c>
      <c r="BHV15">
        <v>0</v>
      </c>
      <c r="BHW15">
        <v>0</v>
      </c>
      <c r="BHX15">
        <v>0</v>
      </c>
      <c r="BHY15">
        <v>0</v>
      </c>
      <c r="BHZ15">
        <v>4.7505938242280287E-3</v>
      </c>
      <c r="BIA15">
        <v>0</v>
      </c>
      <c r="BIB15">
        <v>0</v>
      </c>
      <c r="BIC15">
        <v>0</v>
      </c>
      <c r="BID15">
        <v>0</v>
      </c>
      <c r="BIE15">
        <v>0</v>
      </c>
      <c r="BIF15">
        <v>7.1258907363420431E-3</v>
      </c>
      <c r="BIG15">
        <v>0</v>
      </c>
      <c r="BIH15">
        <v>0</v>
      </c>
      <c r="BII15">
        <v>0</v>
      </c>
      <c r="BIJ15">
        <v>0</v>
      </c>
      <c r="BIK15">
        <v>0</v>
      </c>
      <c r="BIL15">
        <v>0</v>
      </c>
      <c r="BIM15">
        <v>0</v>
      </c>
      <c r="BIN15">
        <v>0</v>
      </c>
      <c r="BIO15">
        <v>0</v>
      </c>
      <c r="BIP15">
        <v>0</v>
      </c>
      <c r="BIQ15">
        <v>0</v>
      </c>
      <c r="BIR15">
        <v>0</v>
      </c>
      <c r="BIS15">
        <v>0</v>
      </c>
      <c r="BIT15">
        <v>0</v>
      </c>
      <c r="BIU15">
        <v>0</v>
      </c>
      <c r="BIV15">
        <v>0</v>
      </c>
      <c r="BIW15">
        <v>0</v>
      </c>
      <c r="BIX15">
        <v>0</v>
      </c>
      <c r="BIY15">
        <v>0</v>
      </c>
      <c r="BIZ15">
        <v>0</v>
      </c>
      <c r="BJA15">
        <v>0</v>
      </c>
      <c r="BJB15">
        <v>0</v>
      </c>
      <c r="BJC15">
        <v>0</v>
      </c>
      <c r="BJD15">
        <v>0</v>
      </c>
      <c r="BJE15">
        <v>0</v>
      </c>
      <c r="BJF15">
        <v>0</v>
      </c>
      <c r="BJG15">
        <v>0</v>
      </c>
      <c r="BJH15">
        <v>0</v>
      </c>
      <c r="BJI15">
        <v>0</v>
      </c>
      <c r="BJJ15">
        <v>0</v>
      </c>
      <c r="BJK15">
        <v>0</v>
      </c>
      <c r="BJL15">
        <v>0</v>
      </c>
      <c r="BJM15">
        <v>0</v>
      </c>
      <c r="BJN15">
        <v>0</v>
      </c>
      <c r="BJO15">
        <v>0</v>
      </c>
      <c r="BJP15">
        <v>0</v>
      </c>
      <c r="BJQ15">
        <v>0</v>
      </c>
      <c r="BJR15">
        <v>0</v>
      </c>
      <c r="BJS15">
        <v>0</v>
      </c>
      <c r="BJT15">
        <v>2.3752969121140142E-2</v>
      </c>
      <c r="BJU15">
        <v>0</v>
      </c>
      <c r="BJV15">
        <v>0</v>
      </c>
      <c r="BJW15">
        <v>0</v>
      </c>
      <c r="BJX15">
        <v>0</v>
      </c>
      <c r="BJY15">
        <v>0</v>
      </c>
      <c r="BJZ15">
        <v>0</v>
      </c>
      <c r="BKA15">
        <v>0</v>
      </c>
      <c r="BKB15">
        <v>0</v>
      </c>
      <c r="BKC15">
        <v>0</v>
      </c>
      <c r="BKD15">
        <v>0</v>
      </c>
      <c r="BKE15">
        <v>0</v>
      </c>
      <c r="BKF15">
        <v>0</v>
      </c>
      <c r="BKG15">
        <v>0</v>
      </c>
      <c r="BKH15">
        <v>0</v>
      </c>
      <c r="BKI15">
        <v>0</v>
      </c>
      <c r="BKJ15">
        <v>0</v>
      </c>
      <c r="BKK15">
        <v>2.3752969121140144E-3</v>
      </c>
      <c r="BKL15">
        <v>0</v>
      </c>
      <c r="BKM15">
        <v>0</v>
      </c>
      <c r="BKN15">
        <v>0</v>
      </c>
      <c r="BKO15">
        <v>0</v>
      </c>
      <c r="BKP15">
        <v>0</v>
      </c>
      <c r="BKQ15">
        <v>0</v>
      </c>
      <c r="BKR15">
        <v>0</v>
      </c>
      <c r="BKS15">
        <v>0</v>
      </c>
      <c r="BKT15">
        <v>0</v>
      </c>
      <c r="BKU15">
        <v>0</v>
      </c>
      <c r="BKV15">
        <v>0</v>
      </c>
      <c r="BKW15">
        <v>0</v>
      </c>
      <c r="BKX15">
        <v>0</v>
      </c>
      <c r="BKY15">
        <v>0</v>
      </c>
      <c r="BKZ15">
        <v>0</v>
      </c>
      <c r="BLA15">
        <v>0</v>
      </c>
      <c r="BLB15">
        <v>0</v>
      </c>
      <c r="BLC15">
        <v>0</v>
      </c>
      <c r="BLD15">
        <v>0</v>
      </c>
      <c r="BLE15">
        <v>0</v>
      </c>
      <c r="BLF15">
        <v>0</v>
      </c>
      <c r="BLG15">
        <v>0</v>
      </c>
      <c r="BLH15">
        <v>0</v>
      </c>
      <c r="BLI15">
        <v>0</v>
      </c>
      <c r="BLJ15">
        <v>0</v>
      </c>
      <c r="BLK15">
        <v>1.4251781472684086E-2</v>
      </c>
      <c r="BLL15">
        <v>0</v>
      </c>
      <c r="BLM15">
        <v>0</v>
      </c>
      <c r="BLN15">
        <v>2.6128266033254157E-2</v>
      </c>
      <c r="BLO15">
        <v>0</v>
      </c>
      <c r="BLP15">
        <v>0</v>
      </c>
      <c r="BLQ15">
        <v>0</v>
      </c>
      <c r="BLR15">
        <v>0</v>
      </c>
      <c r="BLS15">
        <v>0</v>
      </c>
      <c r="BLT15">
        <v>0</v>
      </c>
      <c r="BLU15">
        <v>0</v>
      </c>
      <c r="BLV15">
        <v>0</v>
      </c>
      <c r="BLW15">
        <v>0</v>
      </c>
      <c r="BLX15">
        <v>0</v>
      </c>
      <c r="BLY15">
        <v>0</v>
      </c>
      <c r="BLZ15">
        <v>0</v>
      </c>
      <c r="BMA15">
        <v>0</v>
      </c>
      <c r="BMB15">
        <v>0</v>
      </c>
      <c r="BMC15">
        <v>0</v>
      </c>
      <c r="BMD15">
        <v>0</v>
      </c>
      <c r="BME15">
        <v>0</v>
      </c>
      <c r="BMF15">
        <v>0</v>
      </c>
      <c r="BMG15">
        <v>0</v>
      </c>
      <c r="BMH15">
        <v>0</v>
      </c>
      <c r="BMI15">
        <v>0</v>
      </c>
      <c r="BMJ15">
        <v>0</v>
      </c>
      <c r="BMK15">
        <v>0</v>
      </c>
      <c r="BML15">
        <v>0</v>
      </c>
      <c r="BMM15">
        <v>0</v>
      </c>
      <c r="BMN15">
        <v>0</v>
      </c>
      <c r="BMO15">
        <v>0</v>
      </c>
      <c r="BMP15">
        <v>0</v>
      </c>
      <c r="BMQ15">
        <v>0</v>
      </c>
      <c r="BMR15">
        <v>0</v>
      </c>
      <c r="BMS15">
        <v>0</v>
      </c>
      <c r="BMT15">
        <v>0</v>
      </c>
      <c r="BMU15">
        <v>0</v>
      </c>
      <c r="BMV15">
        <v>0</v>
      </c>
      <c r="BMW15">
        <v>0</v>
      </c>
      <c r="BMX15">
        <v>0</v>
      </c>
      <c r="BMY15">
        <v>0</v>
      </c>
      <c r="BMZ15">
        <v>0</v>
      </c>
      <c r="BNA15">
        <v>0</v>
      </c>
      <c r="BNB15">
        <v>0</v>
      </c>
      <c r="BNC15">
        <v>0</v>
      </c>
      <c r="BND15">
        <v>0</v>
      </c>
      <c r="BNE15">
        <v>0</v>
      </c>
      <c r="BNF15">
        <v>0</v>
      </c>
      <c r="BNG15">
        <v>0</v>
      </c>
      <c r="BNH15">
        <v>0</v>
      </c>
      <c r="BNI15">
        <v>0</v>
      </c>
      <c r="BNJ15">
        <v>0</v>
      </c>
      <c r="BNK15">
        <v>0</v>
      </c>
      <c r="BNL15">
        <v>0</v>
      </c>
      <c r="BNM15">
        <v>0</v>
      </c>
      <c r="BNN15">
        <v>0</v>
      </c>
      <c r="BNO15">
        <v>0</v>
      </c>
      <c r="BNP15">
        <v>0</v>
      </c>
      <c r="BNQ15">
        <v>0</v>
      </c>
      <c r="BNR15">
        <v>0</v>
      </c>
      <c r="BNS15">
        <v>0</v>
      </c>
      <c r="BNT15">
        <v>0</v>
      </c>
      <c r="BNU15">
        <v>0</v>
      </c>
      <c r="BNV15">
        <v>0</v>
      </c>
      <c r="BNW15">
        <v>0</v>
      </c>
      <c r="BNX15">
        <v>0</v>
      </c>
      <c r="BNY15">
        <v>0</v>
      </c>
      <c r="BNZ15">
        <v>0</v>
      </c>
      <c r="BOA15">
        <v>4.7505938242280287E-3</v>
      </c>
      <c r="BOB15">
        <v>0</v>
      </c>
      <c r="BOC15">
        <v>2.3752969121140144E-3</v>
      </c>
      <c r="BOD15">
        <v>0</v>
      </c>
      <c r="BOE15">
        <v>0</v>
      </c>
      <c r="BOF15">
        <v>0</v>
      </c>
      <c r="BOG15">
        <v>6.6508313539192399E-2</v>
      </c>
      <c r="BOH15">
        <v>0</v>
      </c>
      <c r="BOI15">
        <v>0</v>
      </c>
      <c r="BOJ15">
        <v>0</v>
      </c>
      <c r="BOK15">
        <v>0</v>
      </c>
      <c r="BOL15">
        <v>0</v>
      </c>
      <c r="BOM15">
        <v>0</v>
      </c>
      <c r="BON15">
        <v>0</v>
      </c>
      <c r="BOO15">
        <v>0</v>
      </c>
      <c r="BOP15">
        <v>0</v>
      </c>
      <c r="BOQ15">
        <v>0</v>
      </c>
      <c r="BOR15">
        <v>0</v>
      </c>
      <c r="BOS15">
        <v>0</v>
      </c>
      <c r="BOT15">
        <v>0</v>
      </c>
      <c r="BOU15">
        <v>0</v>
      </c>
      <c r="BOV15">
        <v>4.7505938242280287E-3</v>
      </c>
      <c r="BOW15">
        <v>4.7505938242280287E-3</v>
      </c>
      <c r="BOX15">
        <v>0</v>
      </c>
      <c r="BOY15">
        <v>0</v>
      </c>
      <c r="BOZ15">
        <v>0</v>
      </c>
      <c r="BPA15">
        <v>0</v>
      </c>
      <c r="BPB15">
        <v>0</v>
      </c>
      <c r="BPC15">
        <v>0</v>
      </c>
      <c r="BPD15">
        <v>1.1876484560570071E-2</v>
      </c>
      <c r="BPE15">
        <v>0</v>
      </c>
      <c r="BPF15">
        <v>0.35629453681710216</v>
      </c>
      <c r="BPG15">
        <v>0</v>
      </c>
      <c r="BPH15">
        <v>0</v>
      </c>
      <c r="BPI15">
        <v>0</v>
      </c>
      <c r="BPJ15">
        <v>0</v>
      </c>
      <c r="BPK15">
        <v>0</v>
      </c>
      <c r="BPL15">
        <v>0</v>
      </c>
      <c r="BPM15">
        <v>0</v>
      </c>
      <c r="BPN15">
        <v>0</v>
      </c>
      <c r="BPO15">
        <v>0</v>
      </c>
      <c r="BPP15">
        <v>0</v>
      </c>
      <c r="BPQ15">
        <v>0</v>
      </c>
      <c r="BPR15">
        <v>0</v>
      </c>
      <c r="BPS15">
        <v>0</v>
      </c>
      <c r="BPT15">
        <v>0</v>
      </c>
      <c r="BPU15">
        <v>0</v>
      </c>
      <c r="BPV15">
        <v>9.5011876484560574E-3</v>
      </c>
      <c r="BPW15">
        <v>0</v>
      </c>
      <c r="BPX15">
        <v>0</v>
      </c>
      <c r="BPY15">
        <v>0</v>
      </c>
      <c r="BPZ15">
        <v>0</v>
      </c>
      <c r="BQA15">
        <v>0</v>
      </c>
      <c r="BQB15">
        <v>0</v>
      </c>
      <c r="BQC15">
        <v>0</v>
      </c>
      <c r="BQD15">
        <v>0</v>
      </c>
      <c r="BQE15">
        <v>0</v>
      </c>
      <c r="BQF15">
        <v>0</v>
      </c>
      <c r="BQG15">
        <v>0</v>
      </c>
      <c r="BQH15">
        <v>0</v>
      </c>
      <c r="BQI15">
        <v>0</v>
      </c>
      <c r="BQJ15">
        <v>0</v>
      </c>
      <c r="BQK15">
        <v>0</v>
      </c>
      <c r="BQL15">
        <v>0</v>
      </c>
      <c r="BQM15">
        <v>0</v>
      </c>
      <c r="BQN15">
        <v>7.3634204275534437E-2</v>
      </c>
      <c r="BQO15">
        <v>0</v>
      </c>
      <c r="BQP15">
        <v>0</v>
      </c>
      <c r="BQQ15">
        <v>0</v>
      </c>
      <c r="BQR15">
        <v>0</v>
      </c>
      <c r="BQS15">
        <v>0</v>
      </c>
      <c r="BQT15">
        <v>0</v>
      </c>
      <c r="BQU15">
        <v>0</v>
      </c>
      <c r="BQV15">
        <v>0</v>
      </c>
      <c r="BQW15">
        <v>0</v>
      </c>
      <c r="BQX15">
        <v>0</v>
      </c>
      <c r="BQY15">
        <v>0</v>
      </c>
      <c r="BQZ15">
        <v>0</v>
      </c>
      <c r="BRA15">
        <v>0</v>
      </c>
      <c r="BRB15">
        <v>6.6508313539192399E-2</v>
      </c>
      <c r="BRC15">
        <v>0</v>
      </c>
      <c r="BRD15">
        <v>2.6128266033254157E-2</v>
      </c>
      <c r="BRE15">
        <v>0</v>
      </c>
      <c r="BRF15">
        <v>0</v>
      </c>
      <c r="BRG15">
        <v>0</v>
      </c>
      <c r="BRH15">
        <v>0</v>
      </c>
      <c r="BRI15">
        <v>0</v>
      </c>
      <c r="BRJ15">
        <v>0</v>
      </c>
      <c r="BRK15">
        <v>0</v>
      </c>
      <c r="BRL15">
        <v>0</v>
      </c>
      <c r="BRM15">
        <v>0</v>
      </c>
      <c r="BRN15">
        <v>0</v>
      </c>
      <c r="BRO15">
        <v>0</v>
      </c>
      <c r="BRP15">
        <v>0</v>
      </c>
      <c r="BRQ15">
        <v>0</v>
      </c>
      <c r="BRR15">
        <v>0</v>
      </c>
      <c r="BRS15">
        <v>0</v>
      </c>
      <c r="BRT15">
        <v>0</v>
      </c>
      <c r="BRU15">
        <v>8.076009501187649E-2</v>
      </c>
      <c r="BRV15">
        <v>0</v>
      </c>
      <c r="BRW15">
        <v>0</v>
      </c>
      <c r="BRX15">
        <v>0</v>
      </c>
      <c r="BRY15">
        <v>0</v>
      </c>
      <c r="BRZ15">
        <v>0</v>
      </c>
      <c r="BSA15">
        <v>0</v>
      </c>
      <c r="BSB15">
        <v>0</v>
      </c>
      <c r="BSC15">
        <v>0</v>
      </c>
      <c r="BSD15">
        <v>0</v>
      </c>
      <c r="BSE15">
        <v>0</v>
      </c>
      <c r="BSF15">
        <v>0</v>
      </c>
      <c r="BSG15">
        <v>0</v>
      </c>
      <c r="BSH15">
        <v>0</v>
      </c>
      <c r="BSI15">
        <v>0</v>
      </c>
      <c r="BSJ15">
        <v>0</v>
      </c>
      <c r="BSK15">
        <v>0</v>
      </c>
      <c r="BSL15">
        <v>0</v>
      </c>
      <c r="BSM15">
        <v>0</v>
      </c>
      <c r="BSN15">
        <v>0</v>
      </c>
      <c r="BSO15">
        <v>0</v>
      </c>
      <c r="BSP15">
        <v>0</v>
      </c>
      <c r="BSQ15">
        <v>0</v>
      </c>
      <c r="BSR15">
        <v>0</v>
      </c>
      <c r="BSS15">
        <v>0</v>
      </c>
      <c r="BST15">
        <v>0</v>
      </c>
      <c r="BSU15">
        <v>0</v>
      </c>
      <c r="BSV15">
        <v>0</v>
      </c>
      <c r="BSW15">
        <v>0</v>
      </c>
      <c r="BSX15">
        <v>0</v>
      </c>
      <c r="BSY15">
        <v>0</v>
      </c>
      <c r="BSZ15">
        <v>0</v>
      </c>
      <c r="BTA15">
        <v>0</v>
      </c>
      <c r="BTB15">
        <v>0</v>
      </c>
      <c r="BTC15">
        <v>0</v>
      </c>
      <c r="BTD15">
        <v>2.8503562945368172E-2</v>
      </c>
      <c r="BTE15">
        <v>0</v>
      </c>
      <c r="BTF15">
        <v>0</v>
      </c>
      <c r="BTG15">
        <v>0</v>
      </c>
      <c r="BTH15">
        <v>0</v>
      </c>
      <c r="BTI15">
        <v>0</v>
      </c>
      <c r="BTJ15">
        <v>0</v>
      </c>
      <c r="BTK15">
        <v>0</v>
      </c>
      <c r="BTL15">
        <v>0</v>
      </c>
      <c r="BTM15">
        <v>0</v>
      </c>
      <c r="BTN15">
        <v>4.7505938242280287E-3</v>
      </c>
      <c r="BTO15">
        <v>0</v>
      </c>
      <c r="BTP15">
        <v>0</v>
      </c>
      <c r="BTQ15">
        <v>0</v>
      </c>
      <c r="BTR15">
        <v>0</v>
      </c>
      <c r="BTS15">
        <v>0</v>
      </c>
      <c r="BTT15">
        <v>0</v>
      </c>
      <c r="BTU15">
        <v>0</v>
      </c>
      <c r="BTV15">
        <v>0</v>
      </c>
      <c r="BTW15">
        <v>0</v>
      </c>
      <c r="BTX15">
        <v>0</v>
      </c>
      <c r="BTY15">
        <v>0</v>
      </c>
      <c r="BTZ15">
        <v>0</v>
      </c>
      <c r="BUA15">
        <v>0</v>
      </c>
      <c r="BUB15">
        <v>0</v>
      </c>
      <c r="BUC15">
        <v>0</v>
      </c>
      <c r="BUD15">
        <v>0</v>
      </c>
      <c r="BUE15">
        <v>0</v>
      </c>
      <c r="BUF15">
        <v>0</v>
      </c>
      <c r="BUG15">
        <v>0</v>
      </c>
      <c r="BUH15">
        <v>0</v>
      </c>
      <c r="BUI15">
        <v>0</v>
      </c>
      <c r="BUJ15">
        <v>0</v>
      </c>
      <c r="BUK15">
        <v>0</v>
      </c>
      <c r="BUL15">
        <v>0</v>
      </c>
      <c r="BUM15">
        <v>0</v>
      </c>
      <c r="BUN15">
        <v>0</v>
      </c>
      <c r="BUO15">
        <v>0</v>
      </c>
      <c r="BUP15">
        <v>0</v>
      </c>
      <c r="BUQ15">
        <v>9.5011876484560574E-3</v>
      </c>
      <c r="BUR15">
        <v>0</v>
      </c>
      <c r="BUS15">
        <v>0</v>
      </c>
      <c r="BUT15">
        <v>0</v>
      </c>
      <c r="BUU15">
        <v>0</v>
      </c>
      <c r="BUV15">
        <v>0</v>
      </c>
      <c r="BUW15">
        <v>0</v>
      </c>
      <c r="BUX15">
        <v>0</v>
      </c>
      <c r="BUY15">
        <v>0</v>
      </c>
      <c r="BUZ15">
        <v>0</v>
      </c>
      <c r="BVA15">
        <v>0</v>
      </c>
      <c r="BVB15">
        <v>0</v>
      </c>
      <c r="BVC15">
        <v>0</v>
      </c>
      <c r="BVD15">
        <v>0</v>
      </c>
      <c r="BVE15">
        <v>0</v>
      </c>
      <c r="BVF15">
        <v>0</v>
      </c>
      <c r="BVG15">
        <v>0</v>
      </c>
      <c r="BVH15">
        <v>0</v>
      </c>
      <c r="BVI15">
        <v>0</v>
      </c>
      <c r="BVJ15">
        <v>0</v>
      </c>
      <c r="BVK15">
        <v>0</v>
      </c>
      <c r="BVL15">
        <v>0</v>
      </c>
      <c r="BVM15">
        <v>0</v>
      </c>
      <c r="BVN15">
        <v>0</v>
      </c>
      <c r="BVO15">
        <v>0</v>
      </c>
      <c r="BVP15">
        <v>0</v>
      </c>
      <c r="BVQ15">
        <v>0</v>
      </c>
      <c r="BVR15">
        <v>0</v>
      </c>
      <c r="BVS15">
        <v>0</v>
      </c>
      <c r="BVT15">
        <v>0</v>
      </c>
      <c r="BVU15">
        <v>0</v>
      </c>
      <c r="BVV15">
        <v>1.9002375296912115E-2</v>
      </c>
      <c r="BVW15">
        <v>4.2755344418052253E-2</v>
      </c>
      <c r="BVX15">
        <v>0</v>
      </c>
      <c r="BVY15">
        <v>0</v>
      </c>
      <c r="BVZ15">
        <v>0</v>
      </c>
      <c r="BWA15">
        <v>0</v>
      </c>
      <c r="BWB15">
        <v>0</v>
      </c>
      <c r="BWC15">
        <v>0</v>
      </c>
      <c r="BWD15">
        <v>0</v>
      </c>
      <c r="BWE15">
        <v>0</v>
      </c>
      <c r="BWF15">
        <v>0</v>
      </c>
      <c r="BWG15">
        <v>0</v>
      </c>
      <c r="BWH15">
        <v>0</v>
      </c>
      <c r="BWI15">
        <v>0</v>
      </c>
      <c r="BWJ15">
        <v>0</v>
      </c>
      <c r="BWK15">
        <v>0</v>
      </c>
      <c r="BWL15">
        <v>0</v>
      </c>
      <c r="BWM15">
        <v>0</v>
      </c>
      <c r="BWN15">
        <v>0</v>
      </c>
      <c r="BWO15">
        <v>0</v>
      </c>
      <c r="BWP15">
        <v>0</v>
      </c>
      <c r="BWQ15">
        <v>0</v>
      </c>
      <c r="BWR15">
        <v>0</v>
      </c>
      <c r="BWS15">
        <v>0</v>
      </c>
      <c r="BWT15">
        <v>0</v>
      </c>
      <c r="BWU15">
        <v>0</v>
      </c>
      <c r="BWV15">
        <v>0</v>
      </c>
      <c r="BWW15">
        <v>0</v>
      </c>
      <c r="BWX15">
        <v>0</v>
      </c>
      <c r="BWY15">
        <v>0</v>
      </c>
      <c r="BWZ15">
        <v>0</v>
      </c>
      <c r="BXA15">
        <v>0</v>
      </c>
      <c r="BXB15">
        <v>0</v>
      </c>
      <c r="BXC15">
        <v>0</v>
      </c>
      <c r="BXD15">
        <v>0</v>
      </c>
      <c r="BXE15">
        <v>0</v>
      </c>
      <c r="BXF15">
        <v>0</v>
      </c>
      <c r="BXG15">
        <v>0</v>
      </c>
      <c r="BXH15">
        <v>0</v>
      </c>
      <c r="BXI15">
        <v>0</v>
      </c>
      <c r="BXJ15">
        <v>0</v>
      </c>
      <c r="BXK15">
        <v>0</v>
      </c>
      <c r="BXL15">
        <v>0</v>
      </c>
      <c r="BXM15">
        <v>0</v>
      </c>
      <c r="BXN15">
        <v>0</v>
      </c>
      <c r="BXO15">
        <v>0</v>
      </c>
      <c r="BXP15">
        <v>0</v>
      </c>
      <c r="BXQ15">
        <v>0</v>
      </c>
      <c r="BXR15">
        <v>0</v>
      </c>
      <c r="BXS15">
        <v>0</v>
      </c>
      <c r="BXT15">
        <v>0</v>
      </c>
      <c r="BXU15">
        <v>0</v>
      </c>
      <c r="BXV15">
        <v>0</v>
      </c>
      <c r="BXW15">
        <v>0</v>
      </c>
      <c r="BXX15">
        <v>0</v>
      </c>
      <c r="BXY15">
        <v>0</v>
      </c>
      <c r="BXZ15">
        <v>0</v>
      </c>
      <c r="BYA15">
        <v>0</v>
      </c>
      <c r="BYB15">
        <v>0</v>
      </c>
      <c r="BYC15">
        <v>0</v>
      </c>
      <c r="BYD15">
        <v>0</v>
      </c>
      <c r="BYE15">
        <v>0</v>
      </c>
      <c r="BYF15">
        <v>0</v>
      </c>
      <c r="BYG15">
        <v>0</v>
      </c>
      <c r="BYH15">
        <v>0</v>
      </c>
      <c r="BYI15">
        <v>0</v>
      </c>
      <c r="BYJ15">
        <v>0</v>
      </c>
      <c r="BYK15">
        <v>0</v>
      </c>
      <c r="BYL15">
        <v>0</v>
      </c>
      <c r="BYM15">
        <v>0</v>
      </c>
      <c r="BYN15">
        <v>0</v>
      </c>
      <c r="BYO15">
        <v>0</v>
      </c>
      <c r="BYP15">
        <v>0</v>
      </c>
      <c r="BYQ15">
        <v>0</v>
      </c>
      <c r="BYR15">
        <v>0</v>
      </c>
      <c r="BYS15">
        <v>0</v>
      </c>
      <c r="BYT15">
        <v>0</v>
      </c>
      <c r="BYU15">
        <v>0</v>
      </c>
      <c r="BYV15">
        <v>0</v>
      </c>
      <c r="BYW15">
        <v>0</v>
      </c>
      <c r="BYX15">
        <v>0</v>
      </c>
      <c r="BYY15">
        <v>0</v>
      </c>
      <c r="BYZ15">
        <v>0</v>
      </c>
      <c r="BZA15">
        <v>0</v>
      </c>
      <c r="BZB15">
        <v>0</v>
      </c>
      <c r="BZC15">
        <v>0</v>
      </c>
      <c r="BZD15">
        <v>0</v>
      </c>
      <c r="BZE15">
        <v>0</v>
      </c>
      <c r="BZF15">
        <v>0</v>
      </c>
      <c r="BZG15">
        <v>0</v>
      </c>
      <c r="BZH15">
        <v>0</v>
      </c>
      <c r="BZI15">
        <v>0</v>
      </c>
      <c r="BZJ15">
        <v>0</v>
      </c>
      <c r="BZK15">
        <v>0</v>
      </c>
      <c r="BZL15">
        <v>0</v>
      </c>
      <c r="BZM15">
        <v>0</v>
      </c>
      <c r="BZN15">
        <v>0</v>
      </c>
      <c r="BZO15">
        <v>0</v>
      </c>
      <c r="BZP15">
        <v>0</v>
      </c>
      <c r="BZQ15">
        <v>0</v>
      </c>
      <c r="BZR15">
        <v>0</v>
      </c>
      <c r="BZS15">
        <v>0</v>
      </c>
      <c r="BZT15">
        <v>0</v>
      </c>
      <c r="BZU15">
        <v>0</v>
      </c>
      <c r="BZV15">
        <v>0</v>
      </c>
      <c r="BZW15">
        <v>0</v>
      </c>
      <c r="BZX15">
        <v>0</v>
      </c>
      <c r="BZY15">
        <v>0</v>
      </c>
      <c r="BZZ15">
        <v>0</v>
      </c>
      <c r="CAA15">
        <v>0</v>
      </c>
      <c r="CAB15">
        <v>0</v>
      </c>
      <c r="CAC15">
        <v>0</v>
      </c>
      <c r="CAD15">
        <v>0</v>
      </c>
      <c r="CAE15">
        <v>0</v>
      </c>
      <c r="CAF15">
        <v>0</v>
      </c>
      <c r="CAG15">
        <v>0</v>
      </c>
      <c r="CAH15">
        <v>0</v>
      </c>
      <c r="CAI15">
        <v>0</v>
      </c>
      <c r="CAJ15">
        <v>0</v>
      </c>
      <c r="CAK15">
        <v>0</v>
      </c>
      <c r="CAL15">
        <v>0</v>
      </c>
      <c r="CAM15">
        <v>0</v>
      </c>
      <c r="CAN15">
        <v>0</v>
      </c>
      <c r="CAO15">
        <v>0</v>
      </c>
      <c r="CAP15">
        <v>0</v>
      </c>
      <c r="CAQ15">
        <v>0</v>
      </c>
      <c r="CAR15">
        <v>0</v>
      </c>
      <c r="CAS15">
        <v>0</v>
      </c>
      <c r="CAT15">
        <v>0</v>
      </c>
      <c r="CAU15">
        <v>0</v>
      </c>
      <c r="CAV15">
        <v>0</v>
      </c>
      <c r="CAW15">
        <v>0</v>
      </c>
      <c r="CAX15">
        <v>0</v>
      </c>
      <c r="CAY15">
        <v>0</v>
      </c>
      <c r="CAZ15">
        <v>0</v>
      </c>
      <c r="CBA15">
        <v>0</v>
      </c>
      <c r="CBB15">
        <v>0</v>
      </c>
      <c r="CBC15">
        <v>0</v>
      </c>
      <c r="CBD15">
        <v>0</v>
      </c>
      <c r="CBE15">
        <v>0</v>
      </c>
      <c r="CBF15">
        <v>0</v>
      </c>
      <c r="CBG15">
        <v>0</v>
      </c>
      <c r="CBH15">
        <v>0</v>
      </c>
      <c r="CBI15">
        <v>0</v>
      </c>
      <c r="CBJ15">
        <v>0</v>
      </c>
      <c r="CBK15">
        <v>0</v>
      </c>
      <c r="CBL15">
        <v>0</v>
      </c>
      <c r="CBM15">
        <v>0</v>
      </c>
      <c r="CBN15">
        <v>0</v>
      </c>
      <c r="CBO15">
        <v>0</v>
      </c>
      <c r="CBP15">
        <v>0</v>
      </c>
      <c r="CBQ15">
        <v>0</v>
      </c>
      <c r="CBR15">
        <v>0</v>
      </c>
      <c r="CBS15">
        <v>0</v>
      </c>
      <c r="CBT15">
        <v>0</v>
      </c>
      <c r="CBU15">
        <v>0</v>
      </c>
      <c r="CBV15">
        <v>0</v>
      </c>
      <c r="CBW15">
        <v>0</v>
      </c>
      <c r="CBX15">
        <v>0</v>
      </c>
      <c r="CBY15">
        <v>0</v>
      </c>
      <c r="CBZ15">
        <v>0</v>
      </c>
      <c r="CCA15">
        <v>0</v>
      </c>
      <c r="CCB15">
        <v>0</v>
      </c>
      <c r="CCC15">
        <v>0</v>
      </c>
      <c r="CCD15">
        <v>0</v>
      </c>
      <c r="CCE15">
        <v>0</v>
      </c>
      <c r="CCF15">
        <v>0</v>
      </c>
      <c r="CCG15">
        <v>0</v>
      </c>
      <c r="CCH15">
        <v>0</v>
      </c>
      <c r="CCI15">
        <v>0</v>
      </c>
      <c r="CCJ15">
        <v>0</v>
      </c>
      <c r="CCK15">
        <v>0</v>
      </c>
      <c r="CCL15">
        <v>0</v>
      </c>
      <c r="CCM15">
        <v>0</v>
      </c>
      <c r="CCN15">
        <v>0</v>
      </c>
      <c r="CCO15">
        <v>0</v>
      </c>
      <c r="CCP15">
        <v>0</v>
      </c>
      <c r="CCQ15">
        <v>1.4251781472684086E-2</v>
      </c>
      <c r="CCR15">
        <v>0</v>
      </c>
      <c r="CCS15">
        <v>0</v>
      </c>
      <c r="CCT15">
        <v>0</v>
      </c>
      <c r="CCU15">
        <v>0</v>
      </c>
      <c r="CCV15">
        <v>0</v>
      </c>
      <c r="CCW15">
        <v>0</v>
      </c>
      <c r="CCX15">
        <v>0</v>
      </c>
      <c r="CCY15">
        <v>0</v>
      </c>
      <c r="CCZ15">
        <v>0</v>
      </c>
      <c r="CDA15">
        <v>0</v>
      </c>
      <c r="CDB15">
        <v>0</v>
      </c>
      <c r="CDC15">
        <v>0</v>
      </c>
      <c r="CDD15">
        <v>0</v>
      </c>
      <c r="CDE15">
        <v>0</v>
      </c>
      <c r="CDF15">
        <v>0</v>
      </c>
      <c r="CDG15">
        <v>0</v>
      </c>
      <c r="CDH15">
        <v>4.0380047505938245E-2</v>
      </c>
      <c r="CDI15">
        <v>0</v>
      </c>
      <c r="CDJ15">
        <v>0</v>
      </c>
      <c r="CDK15">
        <v>1.66270783847981E-2</v>
      </c>
      <c r="CDL15">
        <v>0</v>
      </c>
      <c r="CDM15">
        <v>0</v>
      </c>
      <c r="CDN15">
        <v>0</v>
      </c>
      <c r="CDO15">
        <v>0</v>
      </c>
      <c r="CDP15">
        <v>0</v>
      </c>
      <c r="CDQ15">
        <v>0</v>
      </c>
      <c r="CDR15">
        <v>0</v>
      </c>
      <c r="CDS15">
        <v>0</v>
      </c>
      <c r="CDT15">
        <v>1.1876484560570071E-2</v>
      </c>
      <c r="CDU15">
        <v>0</v>
      </c>
      <c r="CDV15">
        <v>0</v>
      </c>
      <c r="CDW15">
        <v>0</v>
      </c>
      <c r="CDX15">
        <v>0</v>
      </c>
      <c r="CDY15">
        <v>0</v>
      </c>
      <c r="CDZ15">
        <v>0</v>
      </c>
      <c r="CEA15">
        <v>0</v>
      </c>
      <c r="CEB15">
        <v>0</v>
      </c>
      <c r="CEC15">
        <v>0</v>
      </c>
      <c r="CED15">
        <v>0</v>
      </c>
      <c r="CEE15">
        <v>0</v>
      </c>
      <c r="CEF15">
        <v>0</v>
      </c>
      <c r="CEG15">
        <v>0</v>
      </c>
      <c r="CEH15">
        <v>0</v>
      </c>
      <c r="CEI15">
        <v>0</v>
      </c>
      <c r="CEJ15">
        <v>0</v>
      </c>
      <c r="CEK15">
        <v>0</v>
      </c>
      <c r="CEL15">
        <v>4.7505938242280287E-3</v>
      </c>
      <c r="CEM15">
        <v>0</v>
      </c>
      <c r="CEN15">
        <v>0</v>
      </c>
      <c r="CEO15">
        <v>0</v>
      </c>
      <c r="CEP15">
        <v>0</v>
      </c>
      <c r="CEQ15">
        <v>0</v>
      </c>
      <c r="CER15">
        <v>0</v>
      </c>
      <c r="CES15">
        <v>0</v>
      </c>
      <c r="CET15">
        <v>0</v>
      </c>
      <c r="CEU15">
        <v>0</v>
      </c>
      <c r="CEV15">
        <v>0</v>
      </c>
      <c r="CEW15">
        <v>0</v>
      </c>
      <c r="CEX15">
        <v>0</v>
      </c>
      <c r="CEY15">
        <v>0</v>
      </c>
      <c r="CEZ15">
        <v>0</v>
      </c>
      <c r="CFA15">
        <v>0</v>
      </c>
      <c r="CFB15">
        <v>0</v>
      </c>
      <c r="CFC15">
        <v>0</v>
      </c>
      <c r="CFD15">
        <v>0</v>
      </c>
      <c r="CFE15">
        <v>0</v>
      </c>
      <c r="CFF15">
        <v>0</v>
      </c>
      <c r="CFG15">
        <v>0</v>
      </c>
      <c r="CFH15">
        <v>0</v>
      </c>
      <c r="CFI15">
        <v>0</v>
      </c>
      <c r="CFJ15">
        <v>0</v>
      </c>
      <c r="CFK15">
        <v>0</v>
      </c>
      <c r="CFL15">
        <v>0</v>
      </c>
      <c r="CFM15">
        <v>0</v>
      </c>
      <c r="CFN15">
        <v>0</v>
      </c>
      <c r="CFO15">
        <v>0</v>
      </c>
      <c r="CFP15">
        <v>0</v>
      </c>
      <c r="CFQ15">
        <v>0</v>
      </c>
      <c r="CFR15">
        <v>0</v>
      </c>
      <c r="CFS15">
        <v>0</v>
      </c>
      <c r="CFT15">
        <v>0</v>
      </c>
      <c r="CFU15">
        <v>0</v>
      </c>
      <c r="CFV15">
        <v>0</v>
      </c>
      <c r="CFW15">
        <v>0</v>
      </c>
      <c r="CFX15">
        <v>0</v>
      </c>
      <c r="CFY15">
        <v>0</v>
      </c>
      <c r="CFZ15">
        <v>0</v>
      </c>
      <c r="CGA15">
        <v>0</v>
      </c>
      <c r="CGB15">
        <v>0</v>
      </c>
      <c r="CGC15">
        <v>0</v>
      </c>
      <c r="CGD15">
        <v>0</v>
      </c>
      <c r="CGE15">
        <v>0</v>
      </c>
      <c r="CGF15">
        <v>0</v>
      </c>
      <c r="CGG15">
        <v>0</v>
      </c>
      <c r="CGH15">
        <v>0</v>
      </c>
      <c r="CGI15">
        <v>0</v>
      </c>
      <c r="CGJ15">
        <v>0</v>
      </c>
      <c r="CGK15">
        <v>0</v>
      </c>
      <c r="CGL15">
        <v>0</v>
      </c>
      <c r="CGM15">
        <v>0</v>
      </c>
      <c r="CGN15">
        <v>0</v>
      </c>
      <c r="CGO15">
        <v>0</v>
      </c>
      <c r="CGP15">
        <v>0</v>
      </c>
      <c r="CGQ15">
        <v>0</v>
      </c>
      <c r="CGR15">
        <v>0</v>
      </c>
      <c r="CGS15">
        <v>0</v>
      </c>
      <c r="CGT15">
        <v>0</v>
      </c>
      <c r="CGU15">
        <v>0</v>
      </c>
      <c r="CGV15">
        <v>0</v>
      </c>
      <c r="CGW15">
        <v>0</v>
      </c>
      <c r="CGX15">
        <v>0</v>
      </c>
      <c r="CGY15">
        <v>0</v>
      </c>
      <c r="CGZ15">
        <v>0</v>
      </c>
      <c r="CHA15">
        <v>0</v>
      </c>
      <c r="CHB15">
        <v>0</v>
      </c>
      <c r="CHC15">
        <v>0</v>
      </c>
      <c r="CHD15">
        <v>0</v>
      </c>
      <c r="CHE15">
        <v>0</v>
      </c>
      <c r="CHF15">
        <v>0</v>
      </c>
      <c r="CHG15">
        <v>0</v>
      </c>
      <c r="CHH15">
        <v>0</v>
      </c>
      <c r="CHI15">
        <v>0</v>
      </c>
      <c r="CHJ15">
        <v>0</v>
      </c>
      <c r="CHK15">
        <v>0</v>
      </c>
      <c r="CHL15">
        <v>0</v>
      </c>
      <c r="CHM15">
        <v>0</v>
      </c>
      <c r="CHN15">
        <v>0</v>
      </c>
      <c r="CHO15">
        <v>0</v>
      </c>
      <c r="CHP15">
        <v>0</v>
      </c>
      <c r="CHQ15">
        <v>1.9002375296912115E-2</v>
      </c>
      <c r="CHR15">
        <v>0</v>
      </c>
      <c r="CHS15">
        <v>0</v>
      </c>
      <c r="CHT15">
        <v>0</v>
      </c>
      <c r="CHU15">
        <v>0</v>
      </c>
      <c r="CHV15">
        <v>0</v>
      </c>
      <c r="CHW15">
        <v>0</v>
      </c>
      <c r="CHX15">
        <v>0</v>
      </c>
      <c r="CHY15">
        <v>0</v>
      </c>
      <c r="CHZ15">
        <v>0</v>
      </c>
      <c r="CIA15">
        <v>0</v>
      </c>
      <c r="CIB15">
        <v>0</v>
      </c>
      <c r="CIC15">
        <v>0</v>
      </c>
      <c r="CID15">
        <v>0</v>
      </c>
      <c r="CIE15">
        <v>0</v>
      </c>
      <c r="CIF15">
        <v>0</v>
      </c>
      <c r="CIG15">
        <v>0</v>
      </c>
      <c r="CIH15">
        <v>0</v>
      </c>
      <c r="CII15">
        <v>0</v>
      </c>
      <c r="CIJ15">
        <v>0</v>
      </c>
      <c r="CIK15">
        <v>0</v>
      </c>
      <c r="CIL15">
        <v>0</v>
      </c>
      <c r="CIM15">
        <v>0</v>
      </c>
      <c r="CIN15">
        <v>0</v>
      </c>
      <c r="CIO15">
        <v>0</v>
      </c>
      <c r="CIP15">
        <v>0</v>
      </c>
      <c r="CIQ15">
        <v>0</v>
      </c>
      <c r="CIR15">
        <v>0</v>
      </c>
      <c r="CIS15">
        <v>0</v>
      </c>
      <c r="CIT15">
        <v>0</v>
      </c>
      <c r="CIU15">
        <v>0</v>
      </c>
      <c r="CIV15">
        <v>0</v>
      </c>
      <c r="CIW15">
        <v>0</v>
      </c>
      <c r="CIX15">
        <v>0</v>
      </c>
      <c r="CIY15">
        <v>0</v>
      </c>
      <c r="CIZ15">
        <v>0</v>
      </c>
      <c r="CJA15">
        <v>0</v>
      </c>
      <c r="CJB15">
        <v>0</v>
      </c>
      <c r="CJC15">
        <v>0</v>
      </c>
      <c r="CJD15">
        <v>0</v>
      </c>
      <c r="CJE15">
        <v>0</v>
      </c>
      <c r="CJF15">
        <v>0</v>
      </c>
      <c r="CJG15">
        <v>0</v>
      </c>
      <c r="CJH15">
        <v>0</v>
      </c>
      <c r="CJI15">
        <v>0</v>
      </c>
      <c r="CJJ15">
        <v>0</v>
      </c>
      <c r="CJK15">
        <v>0</v>
      </c>
      <c r="CJL15">
        <v>0</v>
      </c>
      <c r="CJM15">
        <v>0</v>
      </c>
      <c r="CJN15">
        <v>0</v>
      </c>
      <c r="CJO15">
        <v>0</v>
      </c>
      <c r="CJP15">
        <v>0</v>
      </c>
      <c r="CJQ15">
        <v>0</v>
      </c>
      <c r="CJR15">
        <v>0</v>
      </c>
      <c r="CJS15">
        <v>0</v>
      </c>
      <c r="CJT15">
        <v>0</v>
      </c>
      <c r="CJU15">
        <v>0</v>
      </c>
      <c r="CJV15">
        <v>0</v>
      </c>
      <c r="CJW15">
        <v>0</v>
      </c>
      <c r="CJX15">
        <v>0</v>
      </c>
      <c r="CJY15">
        <v>0</v>
      </c>
      <c r="CJZ15">
        <v>0</v>
      </c>
      <c r="CKA15">
        <v>0</v>
      </c>
      <c r="CKB15">
        <v>0</v>
      </c>
      <c r="CKC15">
        <v>0</v>
      </c>
      <c r="CKD15">
        <v>0</v>
      </c>
      <c r="CKE15">
        <v>0</v>
      </c>
      <c r="CKF15">
        <v>0</v>
      </c>
      <c r="CKG15">
        <v>0</v>
      </c>
      <c r="CKH15">
        <v>0</v>
      </c>
      <c r="CKI15">
        <v>0</v>
      </c>
      <c r="CKJ15">
        <v>0</v>
      </c>
      <c r="CKK15">
        <v>0</v>
      </c>
      <c r="CKL15">
        <v>0</v>
      </c>
      <c r="CKM15">
        <v>0</v>
      </c>
      <c r="CKN15">
        <v>0</v>
      </c>
      <c r="CKO15">
        <v>0</v>
      </c>
      <c r="CKP15">
        <v>0</v>
      </c>
      <c r="CKQ15">
        <v>0</v>
      </c>
      <c r="CKR15">
        <v>0</v>
      </c>
      <c r="CKS15">
        <v>0</v>
      </c>
      <c r="CKT15">
        <v>0</v>
      </c>
      <c r="CKU15">
        <v>0</v>
      </c>
      <c r="CKV15">
        <v>0</v>
      </c>
      <c r="CKW15">
        <v>0</v>
      </c>
      <c r="CKX15">
        <v>0</v>
      </c>
      <c r="CKY15">
        <v>0</v>
      </c>
      <c r="CKZ15">
        <v>0</v>
      </c>
      <c r="CLA15">
        <v>0</v>
      </c>
      <c r="CLB15">
        <v>0</v>
      </c>
      <c r="CLC15">
        <v>1</v>
      </c>
    </row>
    <row r="16" spans="1:2490" ht="15" customHeight="1">
      <c r="A16" s="68" t="s">
        <v>1501</v>
      </c>
      <c r="B16" s="83" t="s">
        <v>1422</v>
      </c>
      <c r="C16" s="84" t="s">
        <v>1502</v>
      </c>
      <c r="D16">
        <v>6706280</v>
      </c>
      <c r="E16">
        <v>1502280</v>
      </c>
      <c r="F16" s="83" t="s">
        <v>1503</v>
      </c>
      <c r="G16" s="83"/>
      <c r="H16" s="83" t="s">
        <v>1504</v>
      </c>
      <c r="I16" s="83" t="s">
        <v>1477</v>
      </c>
      <c r="J16" t="s">
        <v>1478</v>
      </c>
      <c r="K16">
        <v>1</v>
      </c>
      <c r="L16" s="85" t="s">
        <v>1426</v>
      </c>
      <c r="N16" t="s">
        <v>1427</v>
      </c>
      <c r="O16" t="s">
        <v>1428</v>
      </c>
      <c r="P16" t="s">
        <v>16</v>
      </c>
      <c r="Q16" t="s">
        <v>1429</v>
      </c>
      <c r="R16" t="s">
        <v>1430</v>
      </c>
      <c r="S16" t="s">
        <v>1430</v>
      </c>
      <c r="T16" t="s">
        <v>1430</v>
      </c>
      <c r="U16" t="s">
        <v>1431</v>
      </c>
      <c r="V16" t="s">
        <v>1432</v>
      </c>
      <c r="Z16" t="s">
        <v>1433</v>
      </c>
      <c r="AA16" s="58" t="s">
        <v>1505</v>
      </c>
      <c r="AB16" t="s">
        <v>1435</v>
      </c>
      <c r="AC16">
        <v>12</v>
      </c>
      <c r="AD16">
        <v>12</v>
      </c>
      <c r="AE16" t="s">
        <v>1506</v>
      </c>
      <c r="AF16" t="s">
        <v>1502</v>
      </c>
      <c r="AG16" t="s">
        <v>1437</v>
      </c>
      <c r="AH16">
        <v>670628</v>
      </c>
      <c r="AI16">
        <v>150228</v>
      </c>
      <c r="AJ16">
        <v>2010</v>
      </c>
      <c r="AK16">
        <v>10</v>
      </c>
      <c r="AL16">
        <v>2</v>
      </c>
      <c r="AM16" s="86">
        <v>1</v>
      </c>
      <c r="AO16">
        <v>6.97</v>
      </c>
      <c r="AP16">
        <v>6.9</v>
      </c>
      <c r="AQ16">
        <v>8.1000000000000003E-2</v>
      </c>
      <c r="AR16">
        <v>0.30199999999999999</v>
      </c>
      <c r="AS16">
        <v>0.36699999999999999</v>
      </c>
      <c r="AT16">
        <v>0.183</v>
      </c>
      <c r="AU16">
        <v>8.2000000000000003E-2</v>
      </c>
      <c r="AV16">
        <v>1.6E-2</v>
      </c>
      <c r="AW16">
        <v>130</v>
      </c>
      <c r="AX16">
        <v>44</v>
      </c>
      <c r="AY16">
        <v>31</v>
      </c>
      <c r="AZ16">
        <v>0.26300000000000001</v>
      </c>
      <c r="BA16">
        <v>5.0999999999999997E-2</v>
      </c>
      <c r="BB16">
        <v>0.22</v>
      </c>
      <c r="BC16">
        <v>15</v>
      </c>
      <c r="BD16">
        <v>2</v>
      </c>
      <c r="BE16">
        <v>8</v>
      </c>
      <c r="BF16">
        <v>314</v>
      </c>
      <c r="BG16">
        <v>8.9</v>
      </c>
      <c r="BH16">
        <v>11</v>
      </c>
      <c r="BI16">
        <v>2.5499999999999998</v>
      </c>
      <c r="BJ16">
        <v>4.5</v>
      </c>
      <c r="BK16">
        <v>74</v>
      </c>
      <c r="BL16">
        <v>5.1999999999999998E-2</v>
      </c>
      <c r="BM16">
        <v>0.28999999999999998</v>
      </c>
      <c r="BN16">
        <v>0.12</v>
      </c>
      <c r="BO16">
        <v>0.24</v>
      </c>
      <c r="BP16">
        <v>2.9000000000000001E-2</v>
      </c>
      <c r="BQ16">
        <v>0.18</v>
      </c>
      <c r="BR16">
        <v>0.08</v>
      </c>
      <c r="BT16" s="86">
        <v>4</v>
      </c>
      <c r="BV16" s="5" t="s">
        <v>1438</v>
      </c>
      <c r="BW16" s="5" t="s">
        <v>1438</v>
      </c>
      <c r="BX16">
        <v>404</v>
      </c>
      <c r="BY16" s="86">
        <v>41</v>
      </c>
      <c r="BZ16" s="86">
        <v>3.52</v>
      </c>
      <c r="CA16">
        <v>18.600000000000001</v>
      </c>
      <c r="CB16">
        <v>27.9</v>
      </c>
      <c r="CC16">
        <v>1.5</v>
      </c>
      <c r="CD16">
        <v>7.8271243968257105</v>
      </c>
      <c r="CE16">
        <v>40.841584158415841</v>
      </c>
      <c r="CF16">
        <v>0.24752475247524752</v>
      </c>
      <c r="CG16">
        <v>0</v>
      </c>
      <c r="CH16">
        <v>0</v>
      </c>
      <c r="CI16">
        <v>0</v>
      </c>
      <c r="CJ16">
        <v>0</v>
      </c>
      <c r="CK16">
        <v>0</v>
      </c>
      <c r="CL16">
        <v>0</v>
      </c>
      <c r="CM16">
        <v>0</v>
      </c>
      <c r="CN16">
        <v>0</v>
      </c>
      <c r="CO16">
        <v>0</v>
      </c>
      <c r="CP16">
        <v>0</v>
      </c>
      <c r="CQ16">
        <v>0</v>
      </c>
      <c r="CR16">
        <v>0</v>
      </c>
      <c r="CS16">
        <v>0</v>
      </c>
      <c r="CT16">
        <v>0</v>
      </c>
      <c r="CU16">
        <v>0</v>
      </c>
      <c r="CV16">
        <v>0</v>
      </c>
      <c r="CW16" s="87">
        <v>0</v>
      </c>
      <c r="DW16" s="86">
        <v>4.5</v>
      </c>
      <c r="DX16" s="86">
        <v>74</v>
      </c>
      <c r="DY16" s="86">
        <v>5.1999999999999998E-2</v>
      </c>
      <c r="DZ16" s="86">
        <v>0.28999999999999998</v>
      </c>
      <c r="EA16" s="86">
        <v>0.12</v>
      </c>
      <c r="EB16" s="86">
        <v>0.24</v>
      </c>
      <c r="EC16" s="86">
        <v>2.9000000000000001E-2</v>
      </c>
      <c r="ED16" s="86">
        <v>0.18</v>
      </c>
      <c r="EE16" s="86">
        <v>0.08</v>
      </c>
      <c r="EG16" s="86">
        <f t="shared" si="0"/>
        <v>4</v>
      </c>
      <c r="EH16" s="86">
        <f t="shared" si="1"/>
        <v>2</v>
      </c>
      <c r="EI16">
        <v>3</v>
      </c>
      <c r="EJ16" s="29">
        <v>4</v>
      </c>
      <c r="EK16">
        <v>2</v>
      </c>
      <c r="EL16">
        <v>2</v>
      </c>
      <c r="EM16">
        <v>1</v>
      </c>
      <c r="EN16">
        <v>1</v>
      </c>
      <c r="EP16">
        <v>1</v>
      </c>
      <c r="ES16" s="5" t="s">
        <v>336</v>
      </c>
      <c r="EV16" s="92"/>
      <c r="EW16" s="82"/>
      <c r="EX16" s="82"/>
      <c r="EY16" s="78"/>
      <c r="JL16">
        <v>4</v>
      </c>
      <c r="JM16" s="88">
        <v>2</v>
      </c>
      <c r="JN16" s="5" t="s">
        <v>336</v>
      </c>
      <c r="BHI16">
        <v>16</v>
      </c>
      <c r="BHJ16">
        <v>16</v>
      </c>
      <c r="BHK16" s="68" t="s">
        <v>1501</v>
      </c>
      <c r="BHL16" t="s">
        <v>1501</v>
      </c>
      <c r="BHM16">
        <v>2.4752475247524753E-3</v>
      </c>
      <c r="BHN16">
        <v>0</v>
      </c>
      <c r="BHO16">
        <v>0</v>
      </c>
      <c r="BHP16">
        <v>0</v>
      </c>
      <c r="BHQ16">
        <v>0</v>
      </c>
      <c r="BHR16">
        <v>0</v>
      </c>
      <c r="BHS16">
        <v>0</v>
      </c>
      <c r="BHT16">
        <v>0</v>
      </c>
      <c r="BHU16">
        <v>0</v>
      </c>
      <c r="BHV16">
        <v>0</v>
      </c>
      <c r="BHW16">
        <v>0</v>
      </c>
      <c r="BHX16">
        <v>0</v>
      </c>
      <c r="BHY16">
        <v>0</v>
      </c>
      <c r="BHZ16">
        <v>0</v>
      </c>
      <c r="BIA16">
        <v>0</v>
      </c>
      <c r="BIB16">
        <v>0</v>
      </c>
      <c r="BIC16">
        <v>0</v>
      </c>
      <c r="BID16">
        <v>0</v>
      </c>
      <c r="BIE16">
        <v>0</v>
      </c>
      <c r="BIF16">
        <v>0</v>
      </c>
      <c r="BIG16">
        <v>0.40841584158415839</v>
      </c>
      <c r="BIH16">
        <v>0</v>
      </c>
      <c r="BII16">
        <v>0</v>
      </c>
      <c r="BIJ16">
        <v>0</v>
      </c>
      <c r="BIK16">
        <v>0.10396039603960396</v>
      </c>
      <c r="BIL16">
        <v>0</v>
      </c>
      <c r="BIM16">
        <v>0</v>
      </c>
      <c r="BIN16">
        <v>0</v>
      </c>
      <c r="BIO16">
        <v>0</v>
      </c>
      <c r="BIP16">
        <v>0</v>
      </c>
      <c r="BIQ16">
        <v>0</v>
      </c>
      <c r="BIR16">
        <v>0</v>
      </c>
      <c r="BIS16">
        <v>0</v>
      </c>
      <c r="BIT16">
        <v>0</v>
      </c>
      <c r="BIU16">
        <v>0</v>
      </c>
      <c r="BIV16">
        <v>0</v>
      </c>
      <c r="BIW16">
        <v>0</v>
      </c>
      <c r="BIX16">
        <v>0</v>
      </c>
      <c r="BIY16">
        <v>0</v>
      </c>
      <c r="BIZ16">
        <v>2.4752475247524754E-2</v>
      </c>
      <c r="BJA16">
        <v>0</v>
      </c>
      <c r="BJB16">
        <v>0</v>
      </c>
      <c r="BJC16">
        <v>0</v>
      </c>
      <c r="BJD16">
        <v>0</v>
      </c>
      <c r="BJE16">
        <v>0</v>
      </c>
      <c r="BJF16">
        <v>0</v>
      </c>
      <c r="BJG16">
        <v>0</v>
      </c>
      <c r="BJH16">
        <v>0</v>
      </c>
      <c r="BJI16">
        <v>0</v>
      </c>
      <c r="BJJ16">
        <v>0</v>
      </c>
      <c r="BJK16">
        <v>0</v>
      </c>
      <c r="BJL16">
        <v>0</v>
      </c>
      <c r="BJM16">
        <v>0</v>
      </c>
      <c r="BJN16">
        <v>0</v>
      </c>
      <c r="BJO16">
        <v>0</v>
      </c>
      <c r="BJP16">
        <v>0</v>
      </c>
      <c r="BJQ16">
        <v>7.4257425742574254E-3</v>
      </c>
      <c r="BJR16">
        <v>0</v>
      </c>
      <c r="BJS16">
        <v>0</v>
      </c>
      <c r="BJT16">
        <v>0</v>
      </c>
      <c r="BJU16">
        <v>0</v>
      </c>
      <c r="BJV16">
        <v>0</v>
      </c>
      <c r="BJW16">
        <v>0</v>
      </c>
      <c r="BJX16">
        <v>0</v>
      </c>
      <c r="BJY16">
        <v>0</v>
      </c>
      <c r="BJZ16">
        <v>0</v>
      </c>
      <c r="BKA16">
        <v>0</v>
      </c>
      <c r="BKB16">
        <v>2.4752475247524753E-3</v>
      </c>
      <c r="BKC16">
        <v>0</v>
      </c>
      <c r="BKD16">
        <v>0</v>
      </c>
      <c r="BKE16">
        <v>0</v>
      </c>
      <c r="BKF16">
        <v>0</v>
      </c>
      <c r="BKG16">
        <v>0</v>
      </c>
      <c r="BKH16">
        <v>0</v>
      </c>
      <c r="BKI16">
        <v>0</v>
      </c>
      <c r="BKJ16">
        <v>0</v>
      </c>
      <c r="BKK16">
        <v>0</v>
      </c>
      <c r="BKL16">
        <v>4.2079207920792082E-2</v>
      </c>
      <c r="BKM16">
        <v>0</v>
      </c>
      <c r="BKN16">
        <v>0</v>
      </c>
      <c r="BKO16">
        <v>0</v>
      </c>
      <c r="BKP16">
        <v>0</v>
      </c>
      <c r="BKQ16">
        <v>0</v>
      </c>
      <c r="BKR16">
        <v>0</v>
      </c>
      <c r="BKS16">
        <v>0</v>
      </c>
      <c r="BKT16">
        <v>0</v>
      </c>
      <c r="BKU16">
        <v>0</v>
      </c>
      <c r="BKV16">
        <v>0</v>
      </c>
      <c r="BKW16">
        <v>0</v>
      </c>
      <c r="BKX16">
        <v>0</v>
      </c>
      <c r="BKY16">
        <v>0</v>
      </c>
      <c r="BKZ16">
        <v>0</v>
      </c>
      <c r="BLA16">
        <v>0</v>
      </c>
      <c r="BLB16">
        <v>0</v>
      </c>
      <c r="BLC16">
        <v>0</v>
      </c>
      <c r="BLD16">
        <v>0</v>
      </c>
      <c r="BLE16">
        <v>0</v>
      </c>
      <c r="BLF16">
        <v>0</v>
      </c>
      <c r="BLG16">
        <v>0</v>
      </c>
      <c r="BLH16">
        <v>0</v>
      </c>
      <c r="BLI16">
        <v>0</v>
      </c>
      <c r="BLJ16">
        <v>0</v>
      </c>
      <c r="BLK16">
        <v>0</v>
      </c>
      <c r="BLL16">
        <v>0</v>
      </c>
      <c r="BLM16">
        <v>0</v>
      </c>
      <c r="BLN16">
        <v>0</v>
      </c>
      <c r="BLO16">
        <v>0</v>
      </c>
      <c r="BLP16">
        <v>0</v>
      </c>
      <c r="BLQ16">
        <v>0</v>
      </c>
      <c r="BLR16">
        <v>0</v>
      </c>
      <c r="BLS16">
        <v>0</v>
      </c>
      <c r="BLT16">
        <v>0</v>
      </c>
      <c r="BLU16">
        <v>0</v>
      </c>
      <c r="BLV16">
        <v>0</v>
      </c>
      <c r="BLW16">
        <v>0</v>
      </c>
      <c r="BLX16">
        <v>0</v>
      </c>
      <c r="BLY16">
        <v>0</v>
      </c>
      <c r="BLZ16">
        <v>0</v>
      </c>
      <c r="BMA16">
        <v>0</v>
      </c>
      <c r="BMB16">
        <v>0</v>
      </c>
      <c r="BMC16">
        <v>0</v>
      </c>
      <c r="BMD16">
        <v>0</v>
      </c>
      <c r="BME16">
        <v>0</v>
      </c>
      <c r="BMF16">
        <v>0</v>
      </c>
      <c r="BMG16">
        <v>0</v>
      </c>
      <c r="BMH16">
        <v>0</v>
      </c>
      <c r="BMI16">
        <v>0</v>
      </c>
      <c r="BMJ16">
        <v>0</v>
      </c>
      <c r="BMK16">
        <v>2.4752475247524753E-3</v>
      </c>
      <c r="BML16">
        <v>0</v>
      </c>
      <c r="BMM16">
        <v>0</v>
      </c>
      <c r="BMN16">
        <v>0</v>
      </c>
      <c r="BMO16">
        <v>0</v>
      </c>
      <c r="BMP16">
        <v>0</v>
      </c>
      <c r="BMQ16">
        <v>0</v>
      </c>
      <c r="BMR16">
        <v>0</v>
      </c>
      <c r="BMS16">
        <v>0</v>
      </c>
      <c r="BMT16">
        <v>0</v>
      </c>
      <c r="BMU16">
        <v>0</v>
      </c>
      <c r="BMV16">
        <v>0</v>
      </c>
      <c r="BMW16">
        <v>0</v>
      </c>
      <c r="BMX16">
        <v>0</v>
      </c>
      <c r="BMY16">
        <v>0</v>
      </c>
      <c r="BMZ16">
        <v>0</v>
      </c>
      <c r="BNA16">
        <v>0</v>
      </c>
      <c r="BNB16">
        <v>0</v>
      </c>
      <c r="BNC16">
        <v>0</v>
      </c>
      <c r="BND16">
        <v>0</v>
      </c>
      <c r="BNE16">
        <v>0</v>
      </c>
      <c r="BNF16">
        <v>0</v>
      </c>
      <c r="BNG16">
        <v>0</v>
      </c>
      <c r="BNH16">
        <v>0</v>
      </c>
      <c r="BNI16">
        <v>0</v>
      </c>
      <c r="BNJ16">
        <v>0</v>
      </c>
      <c r="BNK16">
        <v>0</v>
      </c>
      <c r="BNL16">
        <v>0</v>
      </c>
      <c r="BNM16">
        <v>0</v>
      </c>
      <c r="BNN16">
        <v>0</v>
      </c>
      <c r="BNO16">
        <v>0</v>
      </c>
      <c r="BNP16">
        <v>0</v>
      </c>
      <c r="BNQ16">
        <v>0</v>
      </c>
      <c r="BNR16">
        <v>0</v>
      </c>
      <c r="BNS16">
        <v>0</v>
      </c>
      <c r="BNT16">
        <v>0</v>
      </c>
      <c r="BNU16">
        <v>0</v>
      </c>
      <c r="BNV16">
        <v>0</v>
      </c>
      <c r="BNW16">
        <v>0</v>
      </c>
      <c r="BNX16">
        <v>0</v>
      </c>
      <c r="BNY16">
        <v>0</v>
      </c>
      <c r="BNZ16">
        <v>0</v>
      </c>
      <c r="BOA16">
        <v>0</v>
      </c>
      <c r="BOB16">
        <v>0</v>
      </c>
      <c r="BOC16">
        <v>0</v>
      </c>
      <c r="BOD16">
        <v>0</v>
      </c>
      <c r="BOE16">
        <v>0</v>
      </c>
      <c r="BOF16">
        <v>0</v>
      </c>
      <c r="BOG16">
        <v>0</v>
      </c>
      <c r="BOH16">
        <v>0</v>
      </c>
      <c r="BOI16">
        <v>0</v>
      </c>
      <c r="BOJ16">
        <v>0</v>
      </c>
      <c r="BOK16">
        <v>0</v>
      </c>
      <c r="BOL16">
        <v>9.9009900990099011E-3</v>
      </c>
      <c r="BOM16">
        <v>0</v>
      </c>
      <c r="BON16">
        <v>1.9801980198019802E-2</v>
      </c>
      <c r="BOO16">
        <v>0</v>
      </c>
      <c r="BOP16">
        <v>0</v>
      </c>
      <c r="BOQ16">
        <v>0</v>
      </c>
      <c r="BOR16">
        <v>0</v>
      </c>
      <c r="BOS16">
        <v>0</v>
      </c>
      <c r="BOT16">
        <v>0</v>
      </c>
      <c r="BOU16">
        <v>0</v>
      </c>
      <c r="BOV16">
        <v>0</v>
      </c>
      <c r="BOW16">
        <v>0</v>
      </c>
      <c r="BOX16">
        <v>0</v>
      </c>
      <c r="BOY16">
        <v>0</v>
      </c>
      <c r="BOZ16">
        <v>0</v>
      </c>
      <c r="BPA16">
        <v>0</v>
      </c>
      <c r="BPB16">
        <v>0</v>
      </c>
      <c r="BPC16">
        <v>0</v>
      </c>
      <c r="BPD16">
        <v>0</v>
      </c>
      <c r="BPE16">
        <v>0</v>
      </c>
      <c r="BPF16">
        <v>0</v>
      </c>
      <c r="BPG16">
        <v>0</v>
      </c>
      <c r="BPH16">
        <v>0</v>
      </c>
      <c r="BPI16">
        <v>0</v>
      </c>
      <c r="BPJ16">
        <v>2.4752475247524753E-3</v>
      </c>
      <c r="BPK16">
        <v>0</v>
      </c>
      <c r="BPL16">
        <v>0</v>
      </c>
      <c r="BPM16">
        <v>0</v>
      </c>
      <c r="BPN16">
        <v>0</v>
      </c>
      <c r="BPO16">
        <v>0</v>
      </c>
      <c r="BPP16">
        <v>0</v>
      </c>
      <c r="BPQ16">
        <v>0</v>
      </c>
      <c r="BPR16">
        <v>0</v>
      </c>
      <c r="BPS16">
        <v>0</v>
      </c>
      <c r="BPT16">
        <v>0</v>
      </c>
      <c r="BPU16">
        <v>1.2376237623762377E-2</v>
      </c>
      <c r="BPV16">
        <v>0</v>
      </c>
      <c r="BPW16">
        <v>0</v>
      </c>
      <c r="BPX16">
        <v>0</v>
      </c>
      <c r="BPY16">
        <v>0</v>
      </c>
      <c r="BPZ16">
        <v>0</v>
      </c>
      <c r="BQA16">
        <v>0</v>
      </c>
      <c r="BQB16">
        <v>0</v>
      </c>
      <c r="BQC16">
        <v>0</v>
      </c>
      <c r="BQD16">
        <v>0</v>
      </c>
      <c r="BQE16">
        <v>0</v>
      </c>
      <c r="BQF16">
        <v>0</v>
      </c>
      <c r="BQG16">
        <v>0</v>
      </c>
      <c r="BQH16">
        <v>0</v>
      </c>
      <c r="BQI16">
        <v>0</v>
      </c>
      <c r="BQJ16">
        <v>0</v>
      </c>
      <c r="BQK16">
        <v>0</v>
      </c>
      <c r="BQL16">
        <v>0</v>
      </c>
      <c r="BQM16">
        <v>0</v>
      </c>
      <c r="BQN16">
        <v>0</v>
      </c>
      <c r="BQO16">
        <v>0</v>
      </c>
      <c r="BQP16">
        <v>0</v>
      </c>
      <c r="BQQ16">
        <v>0</v>
      </c>
      <c r="BQR16">
        <v>0</v>
      </c>
      <c r="BQS16">
        <v>0</v>
      </c>
      <c r="BQT16">
        <v>0</v>
      </c>
      <c r="BQU16">
        <v>0</v>
      </c>
      <c r="BQV16">
        <v>0</v>
      </c>
      <c r="BQW16">
        <v>0</v>
      </c>
      <c r="BQX16">
        <v>0</v>
      </c>
      <c r="BQY16">
        <v>0</v>
      </c>
      <c r="BQZ16">
        <v>0</v>
      </c>
      <c r="BRA16">
        <v>0</v>
      </c>
      <c r="BRB16">
        <v>0</v>
      </c>
      <c r="BRC16">
        <v>0</v>
      </c>
      <c r="BRD16">
        <v>0</v>
      </c>
      <c r="BRE16">
        <v>0</v>
      </c>
      <c r="BRF16">
        <v>0</v>
      </c>
      <c r="BRG16">
        <v>0</v>
      </c>
      <c r="BRH16">
        <v>0</v>
      </c>
      <c r="BRI16">
        <v>0</v>
      </c>
      <c r="BRJ16">
        <v>0</v>
      </c>
      <c r="BRK16">
        <v>0</v>
      </c>
      <c r="BRL16">
        <v>0</v>
      </c>
      <c r="BRM16">
        <v>0</v>
      </c>
      <c r="BRN16">
        <v>0</v>
      </c>
      <c r="BRO16">
        <v>0</v>
      </c>
      <c r="BRP16">
        <v>0</v>
      </c>
      <c r="BRQ16">
        <v>4.9504950495049506E-3</v>
      </c>
      <c r="BRR16">
        <v>0</v>
      </c>
      <c r="BRS16">
        <v>0</v>
      </c>
      <c r="BRT16">
        <v>0</v>
      </c>
      <c r="BRU16">
        <v>0</v>
      </c>
      <c r="BRV16">
        <v>0</v>
      </c>
      <c r="BRW16">
        <v>0</v>
      </c>
      <c r="BRX16">
        <v>0</v>
      </c>
      <c r="BRY16">
        <v>0</v>
      </c>
      <c r="BRZ16">
        <v>0</v>
      </c>
      <c r="BSA16">
        <v>0</v>
      </c>
      <c r="BSB16">
        <v>0</v>
      </c>
      <c r="BSC16">
        <v>0</v>
      </c>
      <c r="BSD16">
        <v>0</v>
      </c>
      <c r="BSE16">
        <v>0</v>
      </c>
      <c r="BSF16">
        <v>0</v>
      </c>
      <c r="BSG16">
        <v>0</v>
      </c>
      <c r="BSH16">
        <v>0</v>
      </c>
      <c r="BSI16">
        <v>8.4158415841584164E-2</v>
      </c>
      <c r="BSJ16">
        <v>0</v>
      </c>
      <c r="BSK16">
        <v>0</v>
      </c>
      <c r="BSL16">
        <v>0</v>
      </c>
      <c r="BSM16">
        <v>2.4752475247524753E-3</v>
      </c>
      <c r="BSN16">
        <v>0</v>
      </c>
      <c r="BSO16">
        <v>0</v>
      </c>
      <c r="BSP16">
        <v>0</v>
      </c>
      <c r="BSQ16">
        <v>0</v>
      </c>
      <c r="BSR16">
        <v>0</v>
      </c>
      <c r="BSS16">
        <v>0</v>
      </c>
      <c r="BST16">
        <v>0</v>
      </c>
      <c r="BSU16">
        <v>0</v>
      </c>
      <c r="BSV16">
        <v>0</v>
      </c>
      <c r="BSW16">
        <v>0</v>
      </c>
      <c r="BSX16">
        <v>0</v>
      </c>
      <c r="BSY16">
        <v>0</v>
      </c>
      <c r="BSZ16">
        <v>0</v>
      </c>
      <c r="BTA16">
        <v>0</v>
      </c>
      <c r="BTB16">
        <v>0</v>
      </c>
      <c r="BTC16">
        <v>0</v>
      </c>
      <c r="BTD16">
        <v>0</v>
      </c>
      <c r="BTE16">
        <v>0</v>
      </c>
      <c r="BTF16">
        <v>0</v>
      </c>
      <c r="BTG16">
        <v>0</v>
      </c>
      <c r="BTH16">
        <v>2.4752475247524754E-2</v>
      </c>
      <c r="BTI16">
        <v>0</v>
      </c>
      <c r="BTJ16">
        <v>0</v>
      </c>
      <c r="BTK16">
        <v>0</v>
      </c>
      <c r="BTL16">
        <v>0</v>
      </c>
      <c r="BTM16">
        <v>0</v>
      </c>
      <c r="BTN16">
        <v>0</v>
      </c>
      <c r="BTO16">
        <v>0</v>
      </c>
      <c r="BTP16">
        <v>0</v>
      </c>
      <c r="BTQ16">
        <v>1.2376237623762377E-2</v>
      </c>
      <c r="BTR16">
        <v>0</v>
      </c>
      <c r="BTS16">
        <v>0</v>
      </c>
      <c r="BTT16">
        <v>0</v>
      </c>
      <c r="BTU16">
        <v>0</v>
      </c>
      <c r="BTV16">
        <v>0</v>
      </c>
      <c r="BTW16">
        <v>0</v>
      </c>
      <c r="BTX16">
        <v>0</v>
      </c>
      <c r="BTY16">
        <v>0</v>
      </c>
      <c r="BTZ16">
        <v>0</v>
      </c>
      <c r="BUA16">
        <v>0</v>
      </c>
      <c r="BUB16">
        <v>0</v>
      </c>
      <c r="BUC16">
        <v>1.7326732673267328E-2</v>
      </c>
      <c r="BUD16">
        <v>0</v>
      </c>
      <c r="BUE16">
        <v>0</v>
      </c>
      <c r="BUF16">
        <v>0</v>
      </c>
      <c r="BUG16">
        <v>0</v>
      </c>
      <c r="BUH16">
        <v>0</v>
      </c>
      <c r="BUI16">
        <v>0</v>
      </c>
      <c r="BUJ16">
        <v>0</v>
      </c>
      <c r="BUK16">
        <v>1.2376237623762377E-2</v>
      </c>
      <c r="BUL16">
        <v>0</v>
      </c>
      <c r="BUM16">
        <v>0</v>
      </c>
      <c r="BUN16">
        <v>0</v>
      </c>
      <c r="BUO16">
        <v>0</v>
      </c>
      <c r="BUP16">
        <v>0</v>
      </c>
      <c r="BUQ16">
        <v>1.4851485148514851E-2</v>
      </c>
      <c r="BUR16">
        <v>0</v>
      </c>
      <c r="BUS16">
        <v>0</v>
      </c>
      <c r="BUT16">
        <v>0</v>
      </c>
      <c r="BUU16">
        <v>0</v>
      </c>
      <c r="BUV16">
        <v>0</v>
      </c>
      <c r="BUW16">
        <v>0</v>
      </c>
      <c r="BUX16">
        <v>0</v>
      </c>
      <c r="BUY16">
        <v>0</v>
      </c>
      <c r="BUZ16">
        <v>0</v>
      </c>
      <c r="BVA16">
        <v>0</v>
      </c>
      <c r="BVB16">
        <v>0</v>
      </c>
      <c r="BVC16">
        <v>0</v>
      </c>
      <c r="BVD16">
        <v>0</v>
      </c>
      <c r="BVE16">
        <v>0</v>
      </c>
      <c r="BVF16">
        <v>0</v>
      </c>
      <c r="BVG16">
        <v>0</v>
      </c>
      <c r="BVH16">
        <v>0</v>
      </c>
      <c r="BVI16">
        <v>0</v>
      </c>
      <c r="BVJ16">
        <v>0</v>
      </c>
      <c r="BVK16">
        <v>0</v>
      </c>
      <c r="BVL16">
        <v>0</v>
      </c>
      <c r="BVM16">
        <v>0</v>
      </c>
      <c r="BVN16">
        <v>0</v>
      </c>
      <c r="BVO16">
        <v>0</v>
      </c>
      <c r="BVP16">
        <v>0</v>
      </c>
      <c r="BVQ16">
        <v>0</v>
      </c>
      <c r="BVR16">
        <v>0</v>
      </c>
      <c r="BVS16">
        <v>0</v>
      </c>
      <c r="BVT16">
        <v>0</v>
      </c>
      <c r="BVU16">
        <v>0</v>
      </c>
      <c r="BVV16">
        <v>0</v>
      </c>
      <c r="BVW16">
        <v>0</v>
      </c>
      <c r="BVX16">
        <v>0</v>
      </c>
      <c r="BVY16">
        <v>0</v>
      </c>
      <c r="BVZ16">
        <v>0</v>
      </c>
      <c r="BWA16">
        <v>0</v>
      </c>
      <c r="BWB16">
        <v>0</v>
      </c>
      <c r="BWC16">
        <v>0</v>
      </c>
      <c r="BWD16">
        <v>0</v>
      </c>
      <c r="BWE16">
        <v>0</v>
      </c>
      <c r="BWF16">
        <v>0</v>
      </c>
      <c r="BWG16">
        <v>0</v>
      </c>
      <c r="BWH16">
        <v>0</v>
      </c>
      <c r="BWI16">
        <v>0</v>
      </c>
      <c r="BWJ16">
        <v>0</v>
      </c>
      <c r="BWK16">
        <v>0</v>
      </c>
      <c r="BWL16">
        <v>0</v>
      </c>
      <c r="BWM16">
        <v>4.9504950495049506E-3</v>
      </c>
      <c r="BWN16">
        <v>0</v>
      </c>
      <c r="BWO16">
        <v>9.9009900990099011E-3</v>
      </c>
      <c r="BWP16">
        <v>0</v>
      </c>
      <c r="BWQ16">
        <v>0</v>
      </c>
      <c r="BWR16">
        <v>0</v>
      </c>
      <c r="BWS16">
        <v>0</v>
      </c>
      <c r="BWT16">
        <v>0</v>
      </c>
      <c r="BWU16">
        <v>0</v>
      </c>
      <c r="BWV16">
        <v>0</v>
      </c>
      <c r="BWW16">
        <v>0</v>
      </c>
      <c r="BWX16">
        <v>0</v>
      </c>
      <c r="BWY16">
        <v>0</v>
      </c>
      <c r="BWZ16">
        <v>4.9504950495049506E-3</v>
      </c>
      <c r="BXA16">
        <v>0</v>
      </c>
      <c r="BXB16">
        <v>4.9504950495049506E-3</v>
      </c>
      <c r="BXC16">
        <v>0</v>
      </c>
      <c r="BXD16">
        <v>0</v>
      </c>
      <c r="BXE16">
        <v>0</v>
      </c>
      <c r="BXF16">
        <v>0</v>
      </c>
      <c r="BXG16">
        <v>0</v>
      </c>
      <c r="BXH16">
        <v>0</v>
      </c>
      <c r="BXI16">
        <v>0</v>
      </c>
      <c r="BXJ16">
        <v>0</v>
      </c>
      <c r="BXK16">
        <v>0</v>
      </c>
      <c r="BXL16">
        <v>0</v>
      </c>
      <c r="BXM16">
        <v>0</v>
      </c>
      <c r="BXN16">
        <v>0</v>
      </c>
      <c r="BXO16">
        <v>0</v>
      </c>
      <c r="BXP16">
        <v>0</v>
      </c>
      <c r="BXQ16">
        <v>2.4752475247524753E-3</v>
      </c>
      <c r="BXR16">
        <v>0</v>
      </c>
      <c r="BXS16">
        <v>0</v>
      </c>
      <c r="BXT16">
        <v>0</v>
      </c>
      <c r="BXU16">
        <v>0</v>
      </c>
      <c r="BXV16">
        <v>0</v>
      </c>
      <c r="BXW16">
        <v>0</v>
      </c>
      <c r="BXX16">
        <v>0</v>
      </c>
      <c r="BXY16">
        <v>0</v>
      </c>
      <c r="BXZ16">
        <v>0</v>
      </c>
      <c r="BYA16">
        <v>0</v>
      </c>
      <c r="BYB16">
        <v>0</v>
      </c>
      <c r="BYC16">
        <v>0</v>
      </c>
      <c r="BYD16">
        <v>0</v>
      </c>
      <c r="BYE16">
        <v>0</v>
      </c>
      <c r="BYF16">
        <v>0</v>
      </c>
      <c r="BYG16">
        <v>0</v>
      </c>
      <c r="BYH16">
        <v>0</v>
      </c>
      <c r="BYI16">
        <v>0</v>
      </c>
      <c r="BYJ16">
        <v>0</v>
      </c>
      <c r="BYK16">
        <v>0</v>
      </c>
      <c r="BYL16">
        <v>0</v>
      </c>
      <c r="BYM16">
        <v>0</v>
      </c>
      <c r="BYN16">
        <v>0</v>
      </c>
      <c r="BYO16">
        <v>0</v>
      </c>
      <c r="BYP16">
        <v>0</v>
      </c>
      <c r="BYQ16">
        <v>0</v>
      </c>
      <c r="BYR16">
        <v>0</v>
      </c>
      <c r="BYS16">
        <v>0</v>
      </c>
      <c r="BYT16">
        <v>0</v>
      </c>
      <c r="BYU16">
        <v>0</v>
      </c>
      <c r="BYV16">
        <v>0</v>
      </c>
      <c r="BYW16">
        <v>0</v>
      </c>
      <c r="BYX16">
        <v>2.4752475247524753E-3</v>
      </c>
      <c r="BYY16">
        <v>0</v>
      </c>
      <c r="BYZ16">
        <v>0</v>
      </c>
      <c r="BZA16">
        <v>0</v>
      </c>
      <c r="BZB16">
        <v>0</v>
      </c>
      <c r="BZC16">
        <v>0</v>
      </c>
      <c r="BZD16">
        <v>0</v>
      </c>
      <c r="BZE16">
        <v>0</v>
      </c>
      <c r="BZF16">
        <v>4.9504950495049506E-3</v>
      </c>
      <c r="BZG16">
        <v>0</v>
      </c>
      <c r="BZH16">
        <v>0</v>
      </c>
      <c r="BZI16">
        <v>0</v>
      </c>
      <c r="BZJ16">
        <v>0</v>
      </c>
      <c r="BZK16">
        <v>0</v>
      </c>
      <c r="BZL16">
        <v>2.4752475247524753E-3</v>
      </c>
      <c r="BZM16">
        <v>0</v>
      </c>
      <c r="BZN16">
        <v>0</v>
      </c>
      <c r="BZO16">
        <v>0</v>
      </c>
      <c r="BZP16">
        <v>0</v>
      </c>
      <c r="BZQ16">
        <v>0</v>
      </c>
      <c r="BZR16">
        <v>0</v>
      </c>
      <c r="BZS16">
        <v>0</v>
      </c>
      <c r="BZT16">
        <v>0</v>
      </c>
      <c r="BZU16">
        <v>0</v>
      </c>
      <c r="BZV16">
        <v>0</v>
      </c>
      <c r="BZW16">
        <v>0</v>
      </c>
      <c r="BZX16">
        <v>0</v>
      </c>
      <c r="BZY16">
        <v>0</v>
      </c>
      <c r="BZZ16">
        <v>0</v>
      </c>
      <c r="CAA16">
        <v>0</v>
      </c>
      <c r="CAB16">
        <v>0</v>
      </c>
      <c r="CAC16">
        <v>0</v>
      </c>
      <c r="CAD16">
        <v>0</v>
      </c>
      <c r="CAE16">
        <v>4.9504950495049507E-2</v>
      </c>
      <c r="CAF16">
        <v>2.4752475247524753E-3</v>
      </c>
      <c r="CAG16">
        <v>0</v>
      </c>
      <c r="CAH16">
        <v>0</v>
      </c>
      <c r="CAI16">
        <v>0</v>
      </c>
      <c r="CAJ16">
        <v>0</v>
      </c>
      <c r="CAK16">
        <v>0</v>
      </c>
      <c r="CAL16">
        <v>0</v>
      </c>
      <c r="CAM16">
        <v>0</v>
      </c>
      <c r="CAN16">
        <v>0</v>
      </c>
      <c r="CAO16">
        <v>0</v>
      </c>
      <c r="CAP16">
        <v>0</v>
      </c>
      <c r="CAQ16">
        <v>0</v>
      </c>
      <c r="CAR16">
        <v>0</v>
      </c>
      <c r="CAS16">
        <v>0</v>
      </c>
      <c r="CAT16">
        <v>0</v>
      </c>
      <c r="CAU16">
        <v>0</v>
      </c>
      <c r="CAV16">
        <v>0</v>
      </c>
      <c r="CAW16">
        <v>2.4752475247524753E-3</v>
      </c>
      <c r="CAX16">
        <v>0</v>
      </c>
      <c r="CAY16">
        <v>0</v>
      </c>
      <c r="CAZ16">
        <v>0</v>
      </c>
      <c r="CBA16">
        <v>0</v>
      </c>
      <c r="CBB16">
        <v>0</v>
      </c>
      <c r="CBC16">
        <v>0</v>
      </c>
      <c r="CBD16">
        <v>0</v>
      </c>
      <c r="CBE16">
        <v>0</v>
      </c>
      <c r="CBF16">
        <v>0</v>
      </c>
      <c r="CBG16">
        <v>0</v>
      </c>
      <c r="CBH16">
        <v>0</v>
      </c>
      <c r="CBI16">
        <v>0</v>
      </c>
      <c r="CBJ16">
        <v>0</v>
      </c>
      <c r="CBK16">
        <v>0</v>
      </c>
      <c r="CBL16">
        <v>0</v>
      </c>
      <c r="CBM16">
        <v>0</v>
      </c>
      <c r="CBN16">
        <v>0</v>
      </c>
      <c r="CBO16">
        <v>0</v>
      </c>
      <c r="CBP16">
        <v>0</v>
      </c>
      <c r="CBQ16">
        <v>0</v>
      </c>
      <c r="CBR16">
        <v>0</v>
      </c>
      <c r="CBS16">
        <v>0</v>
      </c>
      <c r="CBT16">
        <v>0</v>
      </c>
      <c r="CBU16">
        <v>0</v>
      </c>
      <c r="CBV16">
        <v>0</v>
      </c>
      <c r="CBW16">
        <v>0</v>
      </c>
      <c r="CBX16">
        <v>0</v>
      </c>
      <c r="CBY16">
        <v>0</v>
      </c>
      <c r="CBZ16">
        <v>0</v>
      </c>
      <c r="CCA16">
        <v>0</v>
      </c>
      <c r="CCB16">
        <v>0</v>
      </c>
      <c r="CCC16">
        <v>0</v>
      </c>
      <c r="CCD16">
        <v>0</v>
      </c>
      <c r="CCE16">
        <v>0</v>
      </c>
      <c r="CCF16">
        <v>0</v>
      </c>
      <c r="CCG16">
        <v>0</v>
      </c>
      <c r="CCH16">
        <v>0</v>
      </c>
      <c r="CCI16">
        <v>0</v>
      </c>
      <c r="CCJ16">
        <v>0</v>
      </c>
      <c r="CCK16">
        <v>0</v>
      </c>
      <c r="CCL16">
        <v>0</v>
      </c>
      <c r="CCM16">
        <v>0</v>
      </c>
      <c r="CCN16">
        <v>0</v>
      </c>
      <c r="CCO16">
        <v>0</v>
      </c>
      <c r="CCP16">
        <v>0</v>
      </c>
      <c r="CCQ16">
        <v>0</v>
      </c>
      <c r="CCR16">
        <v>0</v>
      </c>
      <c r="CCS16">
        <v>0</v>
      </c>
      <c r="CCT16">
        <v>0</v>
      </c>
      <c r="CCU16">
        <v>0</v>
      </c>
      <c r="CCV16">
        <v>0</v>
      </c>
      <c r="CCW16">
        <v>0</v>
      </c>
      <c r="CCX16">
        <v>0</v>
      </c>
      <c r="CCY16">
        <v>4.9504950495049506E-3</v>
      </c>
      <c r="CCZ16">
        <v>0</v>
      </c>
      <c r="CDA16">
        <v>0</v>
      </c>
      <c r="CDB16">
        <v>0</v>
      </c>
      <c r="CDC16">
        <v>0</v>
      </c>
      <c r="CDD16">
        <v>0</v>
      </c>
      <c r="CDE16">
        <v>0</v>
      </c>
      <c r="CDF16">
        <v>0</v>
      </c>
      <c r="CDG16">
        <v>0</v>
      </c>
      <c r="CDH16">
        <v>0</v>
      </c>
      <c r="CDI16">
        <v>0</v>
      </c>
      <c r="CDJ16">
        <v>0</v>
      </c>
      <c r="CDK16">
        <v>0</v>
      </c>
      <c r="CDL16">
        <v>0</v>
      </c>
      <c r="CDM16">
        <v>0</v>
      </c>
      <c r="CDN16">
        <v>0</v>
      </c>
      <c r="CDO16">
        <v>0</v>
      </c>
      <c r="CDP16">
        <v>0</v>
      </c>
      <c r="CDQ16">
        <v>0</v>
      </c>
      <c r="CDR16">
        <v>0</v>
      </c>
      <c r="CDS16">
        <v>0</v>
      </c>
      <c r="CDT16">
        <v>0</v>
      </c>
      <c r="CDU16">
        <v>0</v>
      </c>
      <c r="CDV16">
        <v>0</v>
      </c>
      <c r="CDW16">
        <v>0</v>
      </c>
      <c r="CDX16">
        <v>0</v>
      </c>
      <c r="CDY16">
        <v>0</v>
      </c>
      <c r="CDZ16">
        <v>0</v>
      </c>
      <c r="CEA16">
        <v>0</v>
      </c>
      <c r="CEB16">
        <v>0</v>
      </c>
      <c r="CEC16">
        <v>2.2277227722772276E-2</v>
      </c>
      <c r="CED16">
        <v>0</v>
      </c>
      <c r="CEE16">
        <v>0</v>
      </c>
      <c r="CEF16">
        <v>0</v>
      </c>
      <c r="CEG16">
        <v>0</v>
      </c>
      <c r="CEH16">
        <v>0</v>
      </c>
      <c r="CEI16">
        <v>0</v>
      </c>
      <c r="CEJ16">
        <v>0</v>
      </c>
      <c r="CEK16">
        <v>0</v>
      </c>
      <c r="CEL16">
        <v>0</v>
      </c>
      <c r="CEM16">
        <v>0</v>
      </c>
      <c r="CEN16">
        <v>0</v>
      </c>
      <c r="CEO16">
        <v>0</v>
      </c>
      <c r="CEP16">
        <v>0</v>
      </c>
      <c r="CEQ16">
        <v>0</v>
      </c>
      <c r="CER16">
        <v>0</v>
      </c>
      <c r="CES16">
        <v>0</v>
      </c>
      <c r="CET16">
        <v>0</v>
      </c>
      <c r="CEU16">
        <v>0</v>
      </c>
      <c r="CEV16">
        <v>0</v>
      </c>
      <c r="CEW16">
        <v>0</v>
      </c>
      <c r="CEX16">
        <v>0</v>
      </c>
      <c r="CEY16">
        <v>0</v>
      </c>
      <c r="CEZ16">
        <v>0</v>
      </c>
      <c r="CFA16">
        <v>0</v>
      </c>
      <c r="CFB16">
        <v>0</v>
      </c>
      <c r="CFC16">
        <v>0</v>
      </c>
      <c r="CFD16">
        <v>0</v>
      </c>
      <c r="CFE16">
        <v>0</v>
      </c>
      <c r="CFF16">
        <v>0</v>
      </c>
      <c r="CFG16">
        <v>0</v>
      </c>
      <c r="CFH16">
        <v>0</v>
      </c>
      <c r="CFI16">
        <v>0</v>
      </c>
      <c r="CFJ16">
        <v>0</v>
      </c>
      <c r="CFK16">
        <v>0</v>
      </c>
      <c r="CFL16">
        <v>0</v>
      </c>
      <c r="CFM16">
        <v>4.9504950495049506E-3</v>
      </c>
      <c r="CFN16">
        <v>0</v>
      </c>
      <c r="CFO16">
        <v>0</v>
      </c>
      <c r="CFP16">
        <v>0</v>
      </c>
      <c r="CFQ16">
        <v>0</v>
      </c>
      <c r="CFR16">
        <v>0</v>
      </c>
      <c r="CFS16">
        <v>0</v>
      </c>
      <c r="CFT16">
        <v>0</v>
      </c>
      <c r="CFU16">
        <v>2.4752475247524753E-3</v>
      </c>
      <c r="CFV16">
        <v>0</v>
      </c>
      <c r="CFW16">
        <v>0</v>
      </c>
      <c r="CFX16">
        <v>0</v>
      </c>
      <c r="CFY16">
        <v>0</v>
      </c>
      <c r="CFZ16">
        <v>0</v>
      </c>
      <c r="CGA16">
        <v>0</v>
      </c>
      <c r="CGB16">
        <v>0</v>
      </c>
      <c r="CGC16">
        <v>0</v>
      </c>
      <c r="CGD16">
        <v>0</v>
      </c>
      <c r="CGE16">
        <v>0</v>
      </c>
      <c r="CGF16">
        <v>0</v>
      </c>
      <c r="CGG16">
        <v>0</v>
      </c>
      <c r="CGH16">
        <v>0</v>
      </c>
      <c r="CGI16">
        <v>0</v>
      </c>
      <c r="CGJ16">
        <v>0</v>
      </c>
      <c r="CGK16">
        <v>0</v>
      </c>
      <c r="CGL16">
        <v>0</v>
      </c>
      <c r="CGM16">
        <v>0</v>
      </c>
      <c r="CGN16">
        <v>0</v>
      </c>
      <c r="CGO16">
        <v>0</v>
      </c>
      <c r="CGP16">
        <v>0</v>
      </c>
      <c r="CGQ16">
        <v>0</v>
      </c>
      <c r="CGR16">
        <v>0</v>
      </c>
      <c r="CGS16">
        <v>0</v>
      </c>
      <c r="CGT16">
        <v>0</v>
      </c>
      <c r="CGU16">
        <v>7.4257425742574254E-3</v>
      </c>
      <c r="CGV16">
        <v>0</v>
      </c>
      <c r="CGW16">
        <v>2.4752475247524753E-3</v>
      </c>
      <c r="CGX16">
        <v>0</v>
      </c>
      <c r="CGY16">
        <v>0</v>
      </c>
      <c r="CGZ16">
        <v>0</v>
      </c>
      <c r="CHA16">
        <v>0</v>
      </c>
      <c r="CHB16">
        <v>0</v>
      </c>
      <c r="CHC16">
        <v>2.4752475247524753E-3</v>
      </c>
      <c r="CHD16">
        <v>0</v>
      </c>
      <c r="CHE16">
        <v>0</v>
      </c>
      <c r="CHF16">
        <v>0</v>
      </c>
      <c r="CHG16">
        <v>0</v>
      </c>
      <c r="CHH16">
        <v>0</v>
      </c>
      <c r="CHI16">
        <v>0</v>
      </c>
      <c r="CHJ16">
        <v>0</v>
      </c>
      <c r="CHK16">
        <v>0</v>
      </c>
      <c r="CHL16">
        <v>0</v>
      </c>
      <c r="CHM16">
        <v>0</v>
      </c>
      <c r="CHN16">
        <v>0</v>
      </c>
      <c r="CHO16">
        <v>0</v>
      </c>
      <c r="CHP16">
        <v>0</v>
      </c>
      <c r="CHQ16">
        <v>4.4554455445544552E-2</v>
      </c>
      <c r="CHR16">
        <v>0</v>
      </c>
      <c r="CHS16">
        <v>0</v>
      </c>
      <c r="CHT16">
        <v>0</v>
      </c>
      <c r="CHU16">
        <v>0</v>
      </c>
      <c r="CHV16">
        <v>0</v>
      </c>
      <c r="CHW16">
        <v>0</v>
      </c>
      <c r="CHX16">
        <v>2.4752475247524753E-3</v>
      </c>
      <c r="CHY16">
        <v>0</v>
      </c>
      <c r="CHZ16">
        <v>0</v>
      </c>
      <c r="CIA16">
        <v>2.4752475247524753E-3</v>
      </c>
      <c r="CIB16">
        <v>0</v>
      </c>
      <c r="CIC16">
        <v>0</v>
      </c>
      <c r="CID16">
        <v>0</v>
      </c>
      <c r="CIE16">
        <v>0</v>
      </c>
      <c r="CIF16">
        <v>0</v>
      </c>
      <c r="CIG16">
        <v>0</v>
      </c>
      <c r="CIH16">
        <v>0</v>
      </c>
      <c r="CII16">
        <v>0</v>
      </c>
      <c r="CIJ16">
        <v>0</v>
      </c>
      <c r="CIK16">
        <v>0</v>
      </c>
      <c r="CIL16">
        <v>0</v>
      </c>
      <c r="CIM16">
        <v>0</v>
      </c>
      <c r="CIN16">
        <v>0</v>
      </c>
      <c r="CIO16">
        <v>0</v>
      </c>
      <c r="CIP16">
        <v>0</v>
      </c>
      <c r="CIQ16">
        <v>0</v>
      </c>
      <c r="CIR16">
        <v>0</v>
      </c>
      <c r="CIS16">
        <v>0</v>
      </c>
      <c r="CIT16">
        <v>0</v>
      </c>
      <c r="CIU16">
        <v>0</v>
      </c>
      <c r="CIV16">
        <v>0</v>
      </c>
      <c r="CIW16">
        <v>0</v>
      </c>
      <c r="CIX16">
        <v>0</v>
      </c>
      <c r="CIY16">
        <v>0</v>
      </c>
      <c r="CIZ16">
        <v>0</v>
      </c>
      <c r="CJA16">
        <v>0</v>
      </c>
      <c r="CJB16">
        <v>0</v>
      </c>
      <c r="CJC16">
        <v>0</v>
      </c>
      <c r="CJD16">
        <v>0</v>
      </c>
      <c r="CJE16">
        <v>0</v>
      </c>
      <c r="CJF16">
        <v>0</v>
      </c>
      <c r="CJG16">
        <v>0</v>
      </c>
      <c r="CJH16">
        <v>0</v>
      </c>
      <c r="CJI16">
        <v>0</v>
      </c>
      <c r="CJJ16">
        <v>0</v>
      </c>
      <c r="CJK16">
        <v>0</v>
      </c>
      <c r="CJL16">
        <v>0</v>
      </c>
      <c r="CJM16">
        <v>0</v>
      </c>
      <c r="CJN16">
        <v>0</v>
      </c>
      <c r="CJO16">
        <v>0</v>
      </c>
      <c r="CJP16">
        <v>0</v>
      </c>
      <c r="CJQ16">
        <v>0</v>
      </c>
      <c r="CJR16">
        <v>0</v>
      </c>
      <c r="CJS16">
        <v>0</v>
      </c>
      <c r="CJT16">
        <v>0</v>
      </c>
      <c r="CJU16">
        <v>0</v>
      </c>
      <c r="CJV16">
        <v>0</v>
      </c>
      <c r="CJW16">
        <v>0</v>
      </c>
      <c r="CJX16">
        <v>0</v>
      </c>
      <c r="CJY16">
        <v>0</v>
      </c>
      <c r="CJZ16">
        <v>0</v>
      </c>
      <c r="CKA16">
        <v>0</v>
      </c>
      <c r="CKB16">
        <v>0</v>
      </c>
      <c r="CKC16">
        <v>0</v>
      </c>
      <c r="CKD16">
        <v>0</v>
      </c>
      <c r="CKE16">
        <v>0</v>
      </c>
      <c r="CKF16">
        <v>0</v>
      </c>
      <c r="CKG16">
        <v>0</v>
      </c>
      <c r="CKH16">
        <v>0</v>
      </c>
      <c r="CKI16">
        <v>0</v>
      </c>
      <c r="CKJ16">
        <v>0</v>
      </c>
      <c r="CKK16">
        <v>0</v>
      </c>
      <c r="CKL16">
        <v>0</v>
      </c>
      <c r="CKM16">
        <v>0</v>
      </c>
      <c r="CKN16">
        <v>0</v>
      </c>
      <c r="CKO16">
        <v>0</v>
      </c>
      <c r="CKP16">
        <v>0</v>
      </c>
      <c r="CKQ16">
        <v>0</v>
      </c>
      <c r="CKR16">
        <v>0</v>
      </c>
      <c r="CKS16">
        <v>0</v>
      </c>
      <c r="CKT16">
        <v>0</v>
      </c>
      <c r="CKU16">
        <v>0</v>
      </c>
      <c r="CKV16">
        <v>0</v>
      </c>
      <c r="CKW16">
        <v>0</v>
      </c>
      <c r="CKX16">
        <v>0</v>
      </c>
      <c r="CKY16">
        <v>0</v>
      </c>
      <c r="CKZ16">
        <v>0</v>
      </c>
      <c r="CLA16">
        <v>0</v>
      </c>
      <c r="CLB16">
        <v>0</v>
      </c>
      <c r="CLC16">
        <v>1</v>
      </c>
    </row>
    <row r="17" spans="1:566 1569:2490" ht="18" customHeight="1">
      <c r="A17" s="94" t="s">
        <v>1507</v>
      </c>
      <c r="B17" s="83" t="s">
        <v>1422</v>
      </c>
      <c r="C17" s="84" t="s">
        <v>1508</v>
      </c>
      <c r="D17">
        <v>6717540</v>
      </c>
      <c r="E17">
        <v>1488030</v>
      </c>
      <c r="F17" s="83" t="s">
        <v>1509</v>
      </c>
      <c r="G17" s="83"/>
      <c r="H17" s="83" t="s">
        <v>1510</v>
      </c>
      <c r="I17" s="83" t="s">
        <v>1477</v>
      </c>
      <c r="J17" t="s">
        <v>1478</v>
      </c>
      <c r="K17">
        <v>1</v>
      </c>
      <c r="L17" s="85" t="s">
        <v>1426</v>
      </c>
      <c r="N17" t="s">
        <v>1427</v>
      </c>
      <c r="O17" t="s">
        <v>1428</v>
      </c>
      <c r="P17" t="s">
        <v>16</v>
      </c>
      <c r="Q17" t="s">
        <v>1429</v>
      </c>
      <c r="R17" t="s">
        <v>1430</v>
      </c>
      <c r="S17" t="s">
        <v>1430</v>
      </c>
      <c r="T17" t="s">
        <v>1430</v>
      </c>
      <c r="U17" t="s">
        <v>1431</v>
      </c>
      <c r="V17" t="s">
        <v>1432</v>
      </c>
      <c r="Z17" t="s">
        <v>1433</v>
      </c>
      <c r="AA17" s="58" t="s">
        <v>1511</v>
      </c>
      <c r="AB17" t="s">
        <v>1435</v>
      </c>
      <c r="AC17">
        <v>13</v>
      </c>
      <c r="AD17">
        <v>13</v>
      </c>
      <c r="AE17" t="s">
        <v>1512</v>
      </c>
      <c r="AF17" t="s">
        <v>1508</v>
      </c>
      <c r="AG17" t="s">
        <v>1437</v>
      </c>
      <c r="AH17">
        <v>671754</v>
      </c>
      <c r="AI17">
        <v>148803</v>
      </c>
      <c r="AJ17">
        <v>2010</v>
      </c>
      <c r="AK17">
        <v>10</v>
      </c>
      <c r="AL17">
        <v>3</v>
      </c>
      <c r="AM17" s="86">
        <v>1</v>
      </c>
      <c r="AO17">
        <v>6.75</v>
      </c>
      <c r="AP17">
        <v>5.09</v>
      </c>
      <c r="AQ17">
        <v>6.5000000000000002E-2</v>
      </c>
      <c r="AR17">
        <v>0.29899999999999999</v>
      </c>
      <c r="AS17">
        <v>0.25900000000000001</v>
      </c>
      <c r="AT17">
        <v>7.6999999999999999E-2</v>
      </c>
      <c r="AU17">
        <v>0.113</v>
      </c>
      <c r="AV17">
        <v>1.7999999999999999E-2</v>
      </c>
      <c r="AW17">
        <v>110</v>
      </c>
      <c r="AX17">
        <v>33</v>
      </c>
      <c r="AY17">
        <v>35</v>
      </c>
      <c r="AZ17">
        <v>0.127</v>
      </c>
      <c r="BA17">
        <v>8.2000000000000003E-2</v>
      </c>
      <c r="BB17">
        <v>0.17</v>
      </c>
      <c r="BC17">
        <v>27</v>
      </c>
      <c r="BD17">
        <v>2</v>
      </c>
      <c r="BE17">
        <v>6</v>
      </c>
      <c r="BF17">
        <v>394</v>
      </c>
      <c r="BG17">
        <v>9.4</v>
      </c>
      <c r="BH17">
        <v>14</v>
      </c>
      <c r="BI17">
        <v>1.56</v>
      </c>
      <c r="BJ17">
        <v>2.2999999999999998</v>
      </c>
      <c r="BK17">
        <v>19</v>
      </c>
      <c r="BL17">
        <v>7.0000000000000001E-3</v>
      </c>
      <c r="BM17">
        <v>0.19</v>
      </c>
      <c r="BN17">
        <v>0.12</v>
      </c>
      <c r="BO17">
        <v>0.36</v>
      </c>
      <c r="BP17">
        <v>3.5999999999999997E-2</v>
      </c>
      <c r="BQ17">
        <v>0.35</v>
      </c>
      <c r="BR17">
        <v>0.18</v>
      </c>
      <c r="BT17" s="86">
        <v>2</v>
      </c>
      <c r="BV17" s="5" t="s">
        <v>1438</v>
      </c>
      <c r="BW17" s="5" t="s">
        <v>1438</v>
      </c>
      <c r="BX17">
        <v>410</v>
      </c>
      <c r="BY17" s="86">
        <v>37</v>
      </c>
      <c r="BZ17" s="86">
        <v>3.21</v>
      </c>
      <c r="CA17">
        <v>19.600000000000001</v>
      </c>
      <c r="CB17">
        <v>29.7</v>
      </c>
      <c r="CC17">
        <v>1.5</v>
      </c>
      <c r="CD17">
        <v>6.3115210523809591</v>
      </c>
      <c r="CE17">
        <v>22.195121951219512</v>
      </c>
      <c r="CF17">
        <v>4.3902439024390238</v>
      </c>
      <c r="CG17">
        <v>0.48309178743961351</v>
      </c>
      <c r="CH17">
        <v>0</v>
      </c>
      <c r="CI17">
        <v>0</v>
      </c>
      <c r="CJ17">
        <v>0</v>
      </c>
      <c r="CK17">
        <v>0</v>
      </c>
      <c r="CL17">
        <v>0</v>
      </c>
      <c r="CM17">
        <v>0</v>
      </c>
      <c r="CN17">
        <v>0</v>
      </c>
      <c r="CO17">
        <v>0</v>
      </c>
      <c r="CP17">
        <v>0</v>
      </c>
      <c r="CQ17">
        <v>0.24154589371980675</v>
      </c>
      <c r="CR17">
        <v>0.48309178743961351</v>
      </c>
      <c r="CS17">
        <v>0</v>
      </c>
      <c r="CT17">
        <v>0</v>
      </c>
      <c r="CU17">
        <v>0</v>
      </c>
      <c r="CV17">
        <v>0</v>
      </c>
      <c r="CW17" s="87">
        <v>1.2195121951219512</v>
      </c>
      <c r="DW17" s="86">
        <v>2.2999999999999998</v>
      </c>
      <c r="DX17" s="86">
        <v>19</v>
      </c>
      <c r="DY17" s="86">
        <v>7.0000000000000001E-3</v>
      </c>
      <c r="DZ17" s="86">
        <v>0.19</v>
      </c>
      <c r="EA17" s="86">
        <v>0.12</v>
      </c>
      <c r="EB17" s="86">
        <v>0.36</v>
      </c>
      <c r="EC17" s="86">
        <v>3.5999999999999997E-2</v>
      </c>
      <c r="ED17" s="86">
        <v>0.35</v>
      </c>
      <c r="EE17" s="86">
        <v>0.18</v>
      </c>
      <c r="EG17" s="86">
        <f t="shared" si="0"/>
        <v>2</v>
      </c>
      <c r="EH17" s="86">
        <f t="shared" si="1"/>
        <v>1</v>
      </c>
      <c r="EI17">
        <v>2</v>
      </c>
      <c r="EJ17">
        <v>2</v>
      </c>
      <c r="EK17">
        <v>1</v>
      </c>
      <c r="EL17">
        <v>1</v>
      </c>
      <c r="EM17">
        <v>1</v>
      </c>
      <c r="EN17">
        <v>1</v>
      </c>
      <c r="EP17">
        <v>1</v>
      </c>
      <c r="EV17" s="92"/>
      <c r="EW17" s="82"/>
      <c r="EX17" s="82"/>
      <c r="EY17" s="78"/>
      <c r="JL17">
        <v>2</v>
      </c>
      <c r="JM17" s="88">
        <v>1</v>
      </c>
      <c r="BHI17">
        <v>17</v>
      </c>
      <c r="BHJ17">
        <v>17</v>
      </c>
      <c r="BHK17" s="94" t="s">
        <v>1507</v>
      </c>
      <c r="BHL17" t="s">
        <v>1507</v>
      </c>
      <c r="BHM17">
        <v>9.7560975609756097E-3</v>
      </c>
      <c r="BHN17">
        <v>0</v>
      </c>
      <c r="BHO17">
        <v>0</v>
      </c>
      <c r="BHP17">
        <v>0</v>
      </c>
      <c r="BHQ17">
        <v>4.8780487804878049E-3</v>
      </c>
      <c r="BHR17">
        <v>0</v>
      </c>
      <c r="BHS17">
        <v>0</v>
      </c>
      <c r="BHT17">
        <v>0</v>
      </c>
      <c r="BHU17">
        <v>0</v>
      </c>
      <c r="BHV17">
        <v>0</v>
      </c>
      <c r="BHW17">
        <v>0</v>
      </c>
      <c r="BHX17">
        <v>0</v>
      </c>
      <c r="BHY17">
        <v>0</v>
      </c>
      <c r="BHZ17">
        <v>0</v>
      </c>
      <c r="BIA17">
        <v>0</v>
      </c>
      <c r="BIB17">
        <v>0</v>
      </c>
      <c r="BIC17">
        <v>0</v>
      </c>
      <c r="BID17">
        <v>0</v>
      </c>
      <c r="BIE17">
        <v>0</v>
      </c>
      <c r="BIF17">
        <v>0</v>
      </c>
      <c r="BIG17">
        <v>0.22195121951219512</v>
      </c>
      <c r="BIH17">
        <v>0</v>
      </c>
      <c r="BII17">
        <v>0</v>
      </c>
      <c r="BIJ17">
        <v>0</v>
      </c>
      <c r="BIK17">
        <v>0</v>
      </c>
      <c r="BIL17">
        <v>0</v>
      </c>
      <c r="BIM17">
        <v>0</v>
      </c>
      <c r="BIN17">
        <v>0</v>
      </c>
      <c r="BIO17">
        <v>0</v>
      </c>
      <c r="BIP17">
        <v>0</v>
      </c>
      <c r="BIQ17">
        <v>0</v>
      </c>
      <c r="BIR17">
        <v>0</v>
      </c>
      <c r="BIS17">
        <v>0</v>
      </c>
      <c r="BIT17">
        <v>0</v>
      </c>
      <c r="BIU17">
        <v>0</v>
      </c>
      <c r="BIV17">
        <v>0</v>
      </c>
      <c r="BIW17">
        <v>0</v>
      </c>
      <c r="BIX17">
        <v>0</v>
      </c>
      <c r="BIY17">
        <v>0</v>
      </c>
      <c r="BIZ17">
        <v>2.4390243902439024E-3</v>
      </c>
      <c r="BJA17">
        <v>0</v>
      </c>
      <c r="BJB17">
        <v>0</v>
      </c>
      <c r="BJC17">
        <v>0</v>
      </c>
      <c r="BJD17">
        <v>0</v>
      </c>
      <c r="BJE17">
        <v>0</v>
      </c>
      <c r="BJF17">
        <v>0</v>
      </c>
      <c r="BJG17">
        <v>0</v>
      </c>
      <c r="BJH17">
        <v>0</v>
      </c>
      <c r="BJI17">
        <v>0</v>
      </c>
      <c r="BJJ17">
        <v>0</v>
      </c>
      <c r="BJK17">
        <v>0</v>
      </c>
      <c r="BJL17">
        <v>0</v>
      </c>
      <c r="BJM17">
        <v>0</v>
      </c>
      <c r="BJN17">
        <v>0</v>
      </c>
      <c r="BJO17">
        <v>0</v>
      </c>
      <c r="BJP17">
        <v>0</v>
      </c>
      <c r="BJQ17">
        <v>0</v>
      </c>
      <c r="BJR17">
        <v>0</v>
      </c>
      <c r="BJS17">
        <v>0</v>
      </c>
      <c r="BJT17">
        <v>0</v>
      </c>
      <c r="BJU17">
        <v>0</v>
      </c>
      <c r="BJV17">
        <v>0</v>
      </c>
      <c r="BJW17">
        <v>0</v>
      </c>
      <c r="BJX17">
        <v>0</v>
      </c>
      <c r="BJY17">
        <v>0</v>
      </c>
      <c r="BJZ17">
        <v>0</v>
      </c>
      <c r="BKA17">
        <v>0</v>
      </c>
      <c r="BKB17">
        <v>2.4390243902439024E-3</v>
      </c>
      <c r="BKC17">
        <v>0</v>
      </c>
      <c r="BKD17">
        <v>0</v>
      </c>
      <c r="BKE17">
        <v>0</v>
      </c>
      <c r="BKF17">
        <v>0</v>
      </c>
      <c r="BKG17">
        <v>0</v>
      </c>
      <c r="BKH17">
        <v>0</v>
      </c>
      <c r="BKI17">
        <v>0</v>
      </c>
      <c r="BKJ17">
        <v>0</v>
      </c>
      <c r="BKK17">
        <v>0</v>
      </c>
      <c r="BKL17">
        <v>4.3902439024390241E-2</v>
      </c>
      <c r="BKM17">
        <v>0</v>
      </c>
      <c r="BKN17">
        <v>0</v>
      </c>
      <c r="BKO17">
        <v>0</v>
      </c>
      <c r="BKP17">
        <v>0</v>
      </c>
      <c r="BKQ17">
        <v>0</v>
      </c>
      <c r="BKR17">
        <v>0</v>
      </c>
      <c r="BKS17">
        <v>0</v>
      </c>
      <c r="BKT17">
        <v>0</v>
      </c>
      <c r="BKU17">
        <v>0</v>
      </c>
      <c r="BKV17">
        <v>0</v>
      </c>
      <c r="BKW17">
        <v>0</v>
      </c>
      <c r="BKX17">
        <v>0</v>
      </c>
      <c r="BKY17">
        <v>0</v>
      </c>
      <c r="BKZ17">
        <v>0</v>
      </c>
      <c r="BLA17">
        <v>0</v>
      </c>
      <c r="BLB17">
        <v>0</v>
      </c>
      <c r="BLC17">
        <v>0</v>
      </c>
      <c r="BLD17">
        <v>0</v>
      </c>
      <c r="BLE17">
        <v>0</v>
      </c>
      <c r="BLF17">
        <v>0</v>
      </c>
      <c r="BLG17">
        <v>0</v>
      </c>
      <c r="BLH17">
        <v>0</v>
      </c>
      <c r="BLI17">
        <v>0</v>
      </c>
      <c r="BLJ17">
        <v>0</v>
      </c>
      <c r="BLK17">
        <v>0</v>
      </c>
      <c r="BLL17">
        <v>0</v>
      </c>
      <c r="BLM17">
        <v>0</v>
      </c>
      <c r="BLN17">
        <v>0</v>
      </c>
      <c r="BLO17">
        <v>0</v>
      </c>
      <c r="BLP17">
        <v>0</v>
      </c>
      <c r="BLQ17">
        <v>0</v>
      </c>
      <c r="BLR17">
        <v>0</v>
      </c>
      <c r="BLS17">
        <v>0</v>
      </c>
      <c r="BLT17">
        <v>0</v>
      </c>
      <c r="BLU17">
        <v>0</v>
      </c>
      <c r="BLV17">
        <v>0</v>
      </c>
      <c r="BLW17">
        <v>0</v>
      </c>
      <c r="BLX17">
        <v>0</v>
      </c>
      <c r="BLY17">
        <v>0</v>
      </c>
      <c r="BLZ17">
        <v>0</v>
      </c>
      <c r="BMA17">
        <v>0</v>
      </c>
      <c r="BMB17">
        <v>0</v>
      </c>
      <c r="BMC17">
        <v>0</v>
      </c>
      <c r="BMD17">
        <v>0</v>
      </c>
      <c r="BME17">
        <v>0</v>
      </c>
      <c r="BMF17">
        <v>0</v>
      </c>
      <c r="BMG17">
        <v>0</v>
      </c>
      <c r="BMH17">
        <v>0</v>
      </c>
      <c r="BMI17">
        <v>0</v>
      </c>
      <c r="BMJ17">
        <v>0</v>
      </c>
      <c r="BMK17">
        <v>0</v>
      </c>
      <c r="BML17">
        <v>0</v>
      </c>
      <c r="BMM17">
        <v>0</v>
      </c>
      <c r="BMN17">
        <v>0</v>
      </c>
      <c r="BMO17">
        <v>0</v>
      </c>
      <c r="BMP17">
        <v>0</v>
      </c>
      <c r="BMQ17">
        <v>0</v>
      </c>
      <c r="BMR17">
        <v>0</v>
      </c>
      <c r="BMS17">
        <v>0</v>
      </c>
      <c r="BMT17">
        <v>0</v>
      </c>
      <c r="BMU17">
        <v>0</v>
      </c>
      <c r="BMV17">
        <v>0</v>
      </c>
      <c r="BMW17">
        <v>0</v>
      </c>
      <c r="BMX17">
        <v>0</v>
      </c>
      <c r="BMY17">
        <v>0</v>
      </c>
      <c r="BMZ17">
        <v>2.4390243902439024E-3</v>
      </c>
      <c r="BNA17">
        <v>0</v>
      </c>
      <c r="BNB17">
        <v>0</v>
      </c>
      <c r="BNC17">
        <v>0</v>
      </c>
      <c r="BND17">
        <v>0</v>
      </c>
      <c r="BNE17">
        <v>0</v>
      </c>
      <c r="BNF17">
        <v>0</v>
      </c>
      <c r="BNG17">
        <v>0</v>
      </c>
      <c r="BNH17">
        <v>0</v>
      </c>
      <c r="BNI17">
        <v>0</v>
      </c>
      <c r="BNJ17">
        <v>0</v>
      </c>
      <c r="BNK17">
        <v>0</v>
      </c>
      <c r="BNL17">
        <v>0</v>
      </c>
      <c r="BNM17">
        <v>0</v>
      </c>
      <c r="BNN17">
        <v>0</v>
      </c>
      <c r="BNO17">
        <v>0</v>
      </c>
      <c r="BNP17">
        <v>0</v>
      </c>
      <c r="BNQ17">
        <v>0</v>
      </c>
      <c r="BNR17">
        <v>0</v>
      </c>
      <c r="BNS17">
        <v>0</v>
      </c>
      <c r="BNT17">
        <v>0</v>
      </c>
      <c r="BNU17">
        <v>0</v>
      </c>
      <c r="BNV17">
        <v>0</v>
      </c>
      <c r="BNW17">
        <v>0</v>
      </c>
      <c r="BNX17">
        <v>0</v>
      </c>
      <c r="BNY17">
        <v>0</v>
      </c>
      <c r="BNZ17">
        <v>0</v>
      </c>
      <c r="BOA17">
        <v>0</v>
      </c>
      <c r="BOB17">
        <v>0</v>
      </c>
      <c r="BOC17">
        <v>0</v>
      </c>
      <c r="BOD17">
        <v>0</v>
      </c>
      <c r="BOE17">
        <v>0</v>
      </c>
      <c r="BOF17">
        <v>0</v>
      </c>
      <c r="BOG17">
        <v>4.8780487804878049E-3</v>
      </c>
      <c r="BOH17">
        <v>0</v>
      </c>
      <c r="BOI17">
        <v>0</v>
      </c>
      <c r="BOJ17">
        <v>0</v>
      </c>
      <c r="BOK17">
        <v>0</v>
      </c>
      <c r="BOL17">
        <v>0</v>
      </c>
      <c r="BOM17">
        <v>0</v>
      </c>
      <c r="BON17">
        <v>0</v>
      </c>
      <c r="BOO17">
        <v>0</v>
      </c>
      <c r="BOP17">
        <v>0</v>
      </c>
      <c r="BOQ17">
        <v>0</v>
      </c>
      <c r="BOR17">
        <v>0</v>
      </c>
      <c r="BOS17">
        <v>0</v>
      </c>
      <c r="BOT17">
        <v>0</v>
      </c>
      <c r="BOU17">
        <v>9.7560975609756097E-3</v>
      </c>
      <c r="BOV17">
        <v>0</v>
      </c>
      <c r="BOW17">
        <v>0</v>
      </c>
      <c r="BOX17">
        <v>7.3170731707317077E-3</v>
      </c>
      <c r="BOY17">
        <v>0</v>
      </c>
      <c r="BOZ17">
        <v>0</v>
      </c>
      <c r="BPA17">
        <v>0</v>
      </c>
      <c r="BPB17">
        <v>0</v>
      </c>
      <c r="BPC17">
        <v>0</v>
      </c>
      <c r="BPD17">
        <v>0</v>
      </c>
      <c r="BPE17">
        <v>2.4390243902439024E-3</v>
      </c>
      <c r="BPF17">
        <v>2.4390243902439024E-3</v>
      </c>
      <c r="BPG17">
        <v>0</v>
      </c>
      <c r="BPH17">
        <v>0</v>
      </c>
      <c r="BPI17">
        <v>0</v>
      </c>
      <c r="BPJ17">
        <v>0</v>
      </c>
      <c r="BPK17">
        <v>0</v>
      </c>
      <c r="BPL17">
        <v>0</v>
      </c>
      <c r="BPM17">
        <v>0</v>
      </c>
      <c r="BPN17">
        <v>0</v>
      </c>
      <c r="BPO17">
        <v>0</v>
      </c>
      <c r="BPP17">
        <v>0</v>
      </c>
      <c r="BPQ17">
        <v>0</v>
      </c>
      <c r="BPR17">
        <v>0</v>
      </c>
      <c r="BPS17">
        <v>0</v>
      </c>
      <c r="BPT17">
        <v>0</v>
      </c>
      <c r="BPU17">
        <v>0</v>
      </c>
      <c r="BPV17">
        <v>0</v>
      </c>
      <c r="BPW17">
        <v>0</v>
      </c>
      <c r="BPX17">
        <v>0</v>
      </c>
      <c r="BPY17">
        <v>0</v>
      </c>
      <c r="BPZ17">
        <v>0</v>
      </c>
      <c r="BQA17">
        <v>4.8780487804878049E-3</v>
      </c>
      <c r="BQB17">
        <v>0</v>
      </c>
      <c r="BQC17">
        <v>0</v>
      </c>
      <c r="BQD17">
        <v>0</v>
      </c>
      <c r="BQE17">
        <v>0</v>
      </c>
      <c r="BQF17">
        <v>0</v>
      </c>
      <c r="BQG17">
        <v>0</v>
      </c>
      <c r="BQH17">
        <v>0</v>
      </c>
      <c r="BQI17">
        <v>0</v>
      </c>
      <c r="BQJ17">
        <v>0</v>
      </c>
      <c r="BQK17">
        <v>0</v>
      </c>
      <c r="BQL17">
        <v>0</v>
      </c>
      <c r="BQM17">
        <v>0</v>
      </c>
      <c r="BQN17">
        <v>9.7560975609756097E-3</v>
      </c>
      <c r="BQO17">
        <v>0</v>
      </c>
      <c r="BQP17">
        <v>0</v>
      </c>
      <c r="BQQ17">
        <v>0</v>
      </c>
      <c r="BQR17">
        <v>0</v>
      </c>
      <c r="BQS17">
        <v>0</v>
      </c>
      <c r="BQT17">
        <v>0</v>
      </c>
      <c r="BQU17">
        <v>0</v>
      </c>
      <c r="BQV17">
        <v>0</v>
      </c>
      <c r="BQW17">
        <v>0</v>
      </c>
      <c r="BQX17">
        <v>0</v>
      </c>
      <c r="BQY17">
        <v>0</v>
      </c>
      <c r="BQZ17">
        <v>0</v>
      </c>
      <c r="BRA17">
        <v>0</v>
      </c>
      <c r="BRB17">
        <v>7.3170731707317077E-3</v>
      </c>
      <c r="BRC17">
        <v>0</v>
      </c>
      <c r="BRD17">
        <v>0</v>
      </c>
      <c r="BRE17">
        <v>0</v>
      </c>
      <c r="BRF17">
        <v>0</v>
      </c>
      <c r="BRG17">
        <v>0</v>
      </c>
      <c r="BRH17">
        <v>0</v>
      </c>
      <c r="BRI17">
        <v>0</v>
      </c>
      <c r="BRJ17">
        <v>0</v>
      </c>
      <c r="BRK17">
        <v>0</v>
      </c>
      <c r="BRL17">
        <v>0</v>
      </c>
      <c r="BRM17">
        <v>0</v>
      </c>
      <c r="BRN17">
        <v>0</v>
      </c>
      <c r="BRO17">
        <v>0</v>
      </c>
      <c r="BRP17">
        <v>0</v>
      </c>
      <c r="BRQ17">
        <v>0</v>
      </c>
      <c r="BRR17">
        <v>0</v>
      </c>
      <c r="BRS17">
        <v>4.8780487804878049E-3</v>
      </c>
      <c r="BRT17">
        <v>0</v>
      </c>
      <c r="BRU17">
        <v>4.8780487804878049E-3</v>
      </c>
      <c r="BRV17">
        <v>0</v>
      </c>
      <c r="BRW17">
        <v>0</v>
      </c>
      <c r="BRX17">
        <v>0</v>
      </c>
      <c r="BRY17">
        <v>0</v>
      </c>
      <c r="BRZ17">
        <v>0</v>
      </c>
      <c r="BSA17">
        <v>0</v>
      </c>
      <c r="BSB17">
        <v>0</v>
      </c>
      <c r="BSC17">
        <v>0</v>
      </c>
      <c r="BSD17">
        <v>0</v>
      </c>
      <c r="BSE17">
        <v>0</v>
      </c>
      <c r="BSF17">
        <v>0</v>
      </c>
      <c r="BSG17">
        <v>0</v>
      </c>
      <c r="BSH17">
        <v>0</v>
      </c>
      <c r="BSI17">
        <v>1.7073170731707318E-2</v>
      </c>
      <c r="BSJ17">
        <v>0</v>
      </c>
      <c r="BSK17">
        <v>0</v>
      </c>
      <c r="BSL17">
        <v>0</v>
      </c>
      <c r="BSM17">
        <v>0</v>
      </c>
      <c r="BSN17">
        <v>0</v>
      </c>
      <c r="BSO17">
        <v>0</v>
      </c>
      <c r="BSP17">
        <v>0</v>
      </c>
      <c r="BSQ17">
        <v>0</v>
      </c>
      <c r="BSR17">
        <v>0</v>
      </c>
      <c r="BSS17">
        <v>0</v>
      </c>
      <c r="BST17">
        <v>0</v>
      </c>
      <c r="BSU17">
        <v>0</v>
      </c>
      <c r="BSV17">
        <v>0</v>
      </c>
      <c r="BSW17">
        <v>0</v>
      </c>
      <c r="BSX17">
        <v>0</v>
      </c>
      <c r="BSY17">
        <v>0</v>
      </c>
      <c r="BSZ17">
        <v>0</v>
      </c>
      <c r="BTA17">
        <v>0</v>
      </c>
      <c r="BTB17">
        <v>0</v>
      </c>
      <c r="BTC17">
        <v>0</v>
      </c>
      <c r="BTD17">
        <v>0</v>
      </c>
      <c r="BTE17">
        <v>0</v>
      </c>
      <c r="BTF17">
        <v>0</v>
      </c>
      <c r="BTG17">
        <v>0</v>
      </c>
      <c r="BTH17">
        <v>0</v>
      </c>
      <c r="BTI17">
        <v>0</v>
      </c>
      <c r="BTJ17">
        <v>0</v>
      </c>
      <c r="BTK17">
        <v>0</v>
      </c>
      <c r="BTL17">
        <v>0</v>
      </c>
      <c r="BTM17">
        <v>0</v>
      </c>
      <c r="BTN17">
        <v>0</v>
      </c>
      <c r="BTO17">
        <v>0</v>
      </c>
      <c r="BTP17">
        <v>0</v>
      </c>
      <c r="BTQ17">
        <v>0</v>
      </c>
      <c r="BTR17">
        <v>0</v>
      </c>
      <c r="BTS17">
        <v>0</v>
      </c>
      <c r="BTT17">
        <v>0</v>
      </c>
      <c r="BTU17">
        <v>0</v>
      </c>
      <c r="BTV17">
        <v>0</v>
      </c>
      <c r="BTW17">
        <v>0</v>
      </c>
      <c r="BTX17">
        <v>0</v>
      </c>
      <c r="BTY17">
        <v>9.7560975609756097E-3</v>
      </c>
      <c r="BTZ17">
        <v>0</v>
      </c>
      <c r="BUA17">
        <v>0</v>
      </c>
      <c r="BUB17">
        <v>0</v>
      </c>
      <c r="BUC17">
        <v>0</v>
      </c>
      <c r="BUD17">
        <v>0</v>
      </c>
      <c r="BUE17">
        <v>0</v>
      </c>
      <c r="BUF17">
        <v>0</v>
      </c>
      <c r="BUG17">
        <v>0</v>
      </c>
      <c r="BUH17">
        <v>0</v>
      </c>
      <c r="BUI17">
        <v>0</v>
      </c>
      <c r="BUJ17">
        <v>0</v>
      </c>
      <c r="BUK17">
        <v>0</v>
      </c>
      <c r="BUL17">
        <v>0</v>
      </c>
      <c r="BUM17">
        <v>0</v>
      </c>
      <c r="BUN17">
        <v>0</v>
      </c>
      <c r="BUO17">
        <v>0</v>
      </c>
      <c r="BUP17">
        <v>0</v>
      </c>
      <c r="BUQ17">
        <v>0</v>
      </c>
      <c r="BUR17">
        <v>0</v>
      </c>
      <c r="BUS17">
        <v>0</v>
      </c>
      <c r="BUT17">
        <v>0</v>
      </c>
      <c r="BUU17">
        <v>0</v>
      </c>
      <c r="BUV17">
        <v>0</v>
      </c>
      <c r="BUW17">
        <v>0</v>
      </c>
      <c r="BUX17">
        <v>0</v>
      </c>
      <c r="BUY17">
        <v>0</v>
      </c>
      <c r="BUZ17">
        <v>0</v>
      </c>
      <c r="BVA17">
        <v>0</v>
      </c>
      <c r="BVB17">
        <v>0</v>
      </c>
      <c r="BVC17">
        <v>0</v>
      </c>
      <c r="BVD17">
        <v>0</v>
      </c>
      <c r="BVE17">
        <v>0</v>
      </c>
      <c r="BVF17">
        <v>0</v>
      </c>
      <c r="BVG17">
        <v>0</v>
      </c>
      <c r="BVH17">
        <v>0</v>
      </c>
      <c r="BVI17">
        <v>0</v>
      </c>
      <c r="BVJ17">
        <v>0</v>
      </c>
      <c r="BVK17">
        <v>0</v>
      </c>
      <c r="BVL17">
        <v>0</v>
      </c>
      <c r="BVM17">
        <v>0</v>
      </c>
      <c r="BVN17">
        <v>0</v>
      </c>
      <c r="BVO17">
        <v>0</v>
      </c>
      <c r="BVP17">
        <v>0</v>
      </c>
      <c r="BVQ17">
        <v>0</v>
      </c>
      <c r="BVR17">
        <v>0</v>
      </c>
      <c r="BVS17">
        <v>0</v>
      </c>
      <c r="BVT17">
        <v>0</v>
      </c>
      <c r="BVU17">
        <v>0</v>
      </c>
      <c r="BVV17">
        <v>0</v>
      </c>
      <c r="BVW17">
        <v>0</v>
      </c>
      <c r="BVX17">
        <v>0</v>
      </c>
      <c r="BVY17">
        <v>0</v>
      </c>
      <c r="BVZ17">
        <v>0</v>
      </c>
      <c r="BWA17">
        <v>0</v>
      </c>
      <c r="BWB17">
        <v>0</v>
      </c>
      <c r="BWC17">
        <v>0</v>
      </c>
      <c r="BWD17">
        <v>0</v>
      </c>
      <c r="BWE17">
        <v>0</v>
      </c>
      <c r="BWF17">
        <v>0</v>
      </c>
      <c r="BWG17">
        <v>0</v>
      </c>
      <c r="BWH17">
        <v>0</v>
      </c>
      <c r="BWI17">
        <v>0</v>
      </c>
      <c r="BWJ17">
        <v>0</v>
      </c>
      <c r="BWK17">
        <v>0</v>
      </c>
      <c r="BWL17">
        <v>0</v>
      </c>
      <c r="BWM17">
        <v>0</v>
      </c>
      <c r="BWN17">
        <v>0</v>
      </c>
      <c r="BWO17">
        <v>0</v>
      </c>
      <c r="BWP17">
        <v>0</v>
      </c>
      <c r="BWQ17">
        <v>0</v>
      </c>
      <c r="BWR17">
        <v>0</v>
      </c>
      <c r="BWS17">
        <v>0</v>
      </c>
      <c r="BWT17">
        <v>0</v>
      </c>
      <c r="BWU17">
        <v>0</v>
      </c>
      <c r="BWV17">
        <v>0</v>
      </c>
      <c r="BWW17">
        <v>0</v>
      </c>
      <c r="BWX17">
        <v>0</v>
      </c>
      <c r="BWY17">
        <v>0</v>
      </c>
      <c r="BWZ17">
        <v>4.8780487804878049E-3</v>
      </c>
      <c r="BXA17">
        <v>0</v>
      </c>
      <c r="BXB17">
        <v>2.4390243902439024E-3</v>
      </c>
      <c r="BXC17">
        <v>0</v>
      </c>
      <c r="BXD17">
        <v>0</v>
      </c>
      <c r="BXE17">
        <v>0</v>
      </c>
      <c r="BXF17">
        <v>0</v>
      </c>
      <c r="BXG17">
        <v>0</v>
      </c>
      <c r="BXH17">
        <v>0</v>
      </c>
      <c r="BXI17">
        <v>0</v>
      </c>
      <c r="BXJ17">
        <v>0</v>
      </c>
      <c r="BXK17">
        <v>0</v>
      </c>
      <c r="BXL17">
        <v>0</v>
      </c>
      <c r="BXM17">
        <v>0</v>
      </c>
      <c r="BXN17">
        <v>0</v>
      </c>
      <c r="BXO17">
        <v>0</v>
      </c>
      <c r="BXP17">
        <v>0</v>
      </c>
      <c r="BXQ17">
        <v>0</v>
      </c>
      <c r="BXR17">
        <v>0</v>
      </c>
      <c r="BXS17">
        <v>0</v>
      </c>
      <c r="BXT17">
        <v>0</v>
      </c>
      <c r="BXU17">
        <v>0</v>
      </c>
      <c r="BXV17">
        <v>0</v>
      </c>
      <c r="BXW17">
        <v>0</v>
      </c>
      <c r="BXX17">
        <v>0</v>
      </c>
      <c r="BXY17">
        <v>0</v>
      </c>
      <c r="BXZ17">
        <v>0</v>
      </c>
      <c r="BYA17">
        <v>0</v>
      </c>
      <c r="BYB17">
        <v>0</v>
      </c>
      <c r="BYC17">
        <v>0</v>
      </c>
      <c r="BYD17">
        <v>0</v>
      </c>
      <c r="BYE17">
        <v>0</v>
      </c>
      <c r="BYF17">
        <v>0</v>
      </c>
      <c r="BYG17">
        <v>0</v>
      </c>
      <c r="BYH17">
        <v>0</v>
      </c>
      <c r="BYI17">
        <v>0</v>
      </c>
      <c r="BYJ17">
        <v>0</v>
      </c>
      <c r="BYK17">
        <v>0</v>
      </c>
      <c r="BYL17">
        <v>0</v>
      </c>
      <c r="BYM17">
        <v>0</v>
      </c>
      <c r="BYN17">
        <v>0</v>
      </c>
      <c r="BYO17">
        <v>0</v>
      </c>
      <c r="BYP17">
        <v>0</v>
      </c>
      <c r="BYQ17">
        <v>0</v>
      </c>
      <c r="BYR17">
        <v>0</v>
      </c>
      <c r="BYS17">
        <v>0</v>
      </c>
      <c r="BYT17">
        <v>0</v>
      </c>
      <c r="BYU17">
        <v>0</v>
      </c>
      <c r="BYV17">
        <v>0</v>
      </c>
      <c r="BYW17">
        <v>0</v>
      </c>
      <c r="BYX17">
        <v>2.4390243902439024E-3</v>
      </c>
      <c r="BYY17">
        <v>0</v>
      </c>
      <c r="BYZ17">
        <v>0</v>
      </c>
      <c r="BZA17">
        <v>0</v>
      </c>
      <c r="BZB17">
        <v>0</v>
      </c>
      <c r="BZC17">
        <v>0</v>
      </c>
      <c r="BZD17">
        <v>2.4390243902439024E-3</v>
      </c>
      <c r="BZE17">
        <v>0</v>
      </c>
      <c r="BZF17">
        <v>0</v>
      </c>
      <c r="BZG17">
        <v>0</v>
      </c>
      <c r="BZH17">
        <v>0</v>
      </c>
      <c r="BZI17">
        <v>0</v>
      </c>
      <c r="BZJ17">
        <v>0</v>
      </c>
      <c r="BZK17">
        <v>0</v>
      </c>
      <c r="BZL17">
        <v>0</v>
      </c>
      <c r="BZM17">
        <v>0</v>
      </c>
      <c r="BZN17">
        <v>2.4390243902439024E-3</v>
      </c>
      <c r="BZO17">
        <v>0</v>
      </c>
      <c r="BZP17">
        <v>0</v>
      </c>
      <c r="BZQ17">
        <v>0</v>
      </c>
      <c r="BZR17">
        <v>9.7560975609756097E-3</v>
      </c>
      <c r="BZS17">
        <v>0</v>
      </c>
      <c r="BZT17">
        <v>0</v>
      </c>
      <c r="BZU17">
        <v>0</v>
      </c>
      <c r="BZV17">
        <v>0</v>
      </c>
      <c r="BZW17">
        <v>0</v>
      </c>
      <c r="BZX17">
        <v>0</v>
      </c>
      <c r="BZY17">
        <v>0</v>
      </c>
      <c r="BZZ17">
        <v>0</v>
      </c>
      <c r="CAA17">
        <v>0</v>
      </c>
      <c r="CAB17">
        <v>0</v>
      </c>
      <c r="CAC17">
        <v>0</v>
      </c>
      <c r="CAD17">
        <v>0</v>
      </c>
      <c r="CAE17">
        <v>0</v>
      </c>
      <c r="CAF17">
        <v>0</v>
      </c>
      <c r="CAG17">
        <v>0</v>
      </c>
      <c r="CAH17">
        <v>0</v>
      </c>
      <c r="CAI17">
        <v>0</v>
      </c>
      <c r="CAJ17">
        <v>0</v>
      </c>
      <c r="CAK17">
        <v>0</v>
      </c>
      <c r="CAL17">
        <v>0</v>
      </c>
      <c r="CAM17">
        <v>0</v>
      </c>
      <c r="CAN17">
        <v>0</v>
      </c>
      <c r="CAO17">
        <v>0</v>
      </c>
      <c r="CAP17">
        <v>0</v>
      </c>
      <c r="CAQ17">
        <v>0</v>
      </c>
      <c r="CAR17">
        <v>0</v>
      </c>
      <c r="CAS17">
        <v>0</v>
      </c>
      <c r="CAT17">
        <v>0</v>
      </c>
      <c r="CAU17">
        <v>0</v>
      </c>
      <c r="CAV17">
        <v>0</v>
      </c>
      <c r="CAW17">
        <v>0</v>
      </c>
      <c r="CAX17">
        <v>0</v>
      </c>
      <c r="CAY17">
        <v>0</v>
      </c>
      <c r="CAZ17">
        <v>0</v>
      </c>
      <c r="CBA17">
        <v>0</v>
      </c>
      <c r="CBB17">
        <v>0</v>
      </c>
      <c r="CBC17">
        <v>0</v>
      </c>
      <c r="CBD17">
        <v>0</v>
      </c>
      <c r="CBE17">
        <v>0</v>
      </c>
      <c r="CBF17">
        <v>0</v>
      </c>
      <c r="CBG17">
        <v>0</v>
      </c>
      <c r="CBH17">
        <v>0</v>
      </c>
      <c r="CBI17">
        <v>0</v>
      </c>
      <c r="CBJ17">
        <v>0</v>
      </c>
      <c r="CBK17">
        <v>0</v>
      </c>
      <c r="CBL17">
        <v>0</v>
      </c>
      <c r="CBM17">
        <v>0</v>
      </c>
      <c r="CBN17">
        <v>0</v>
      </c>
      <c r="CBO17">
        <v>0</v>
      </c>
      <c r="CBP17">
        <v>0</v>
      </c>
      <c r="CBQ17">
        <v>0</v>
      </c>
      <c r="CBR17">
        <v>0</v>
      </c>
      <c r="CBS17">
        <v>0</v>
      </c>
      <c r="CBT17">
        <v>0</v>
      </c>
      <c r="CBU17">
        <v>0</v>
      </c>
      <c r="CBV17">
        <v>0</v>
      </c>
      <c r="CBW17">
        <v>0</v>
      </c>
      <c r="CBX17">
        <v>0</v>
      </c>
      <c r="CBY17">
        <v>0</v>
      </c>
      <c r="CBZ17">
        <v>0</v>
      </c>
      <c r="CCA17">
        <v>0</v>
      </c>
      <c r="CCB17">
        <v>0</v>
      </c>
      <c r="CCC17">
        <v>0</v>
      </c>
      <c r="CCD17">
        <v>0</v>
      </c>
      <c r="CCE17">
        <v>0</v>
      </c>
      <c r="CCF17">
        <v>0</v>
      </c>
      <c r="CCG17">
        <v>0</v>
      </c>
      <c r="CCH17">
        <v>0</v>
      </c>
      <c r="CCI17">
        <v>0</v>
      </c>
      <c r="CCJ17">
        <v>0</v>
      </c>
      <c r="CCK17">
        <v>0</v>
      </c>
      <c r="CCL17">
        <v>0</v>
      </c>
      <c r="CCM17">
        <v>0</v>
      </c>
      <c r="CCN17">
        <v>0</v>
      </c>
      <c r="CCO17">
        <v>0</v>
      </c>
      <c r="CCP17">
        <v>0</v>
      </c>
      <c r="CCQ17">
        <v>0</v>
      </c>
      <c r="CCR17">
        <v>0</v>
      </c>
      <c r="CCS17">
        <v>0</v>
      </c>
      <c r="CCT17">
        <v>0</v>
      </c>
      <c r="CCU17">
        <v>0</v>
      </c>
      <c r="CCV17">
        <v>0</v>
      </c>
      <c r="CCW17">
        <v>0.37804878048780488</v>
      </c>
      <c r="CCX17">
        <v>0</v>
      </c>
      <c r="CCY17">
        <v>3.1707317073170732E-2</v>
      </c>
      <c r="CCZ17">
        <v>0</v>
      </c>
      <c r="CDA17">
        <v>0</v>
      </c>
      <c r="CDB17">
        <v>0</v>
      </c>
      <c r="CDC17">
        <v>0</v>
      </c>
      <c r="CDD17">
        <v>0</v>
      </c>
      <c r="CDE17">
        <v>0</v>
      </c>
      <c r="CDF17">
        <v>0</v>
      </c>
      <c r="CDG17">
        <v>0</v>
      </c>
      <c r="CDH17">
        <v>4.8780487804878049E-3</v>
      </c>
      <c r="CDI17">
        <v>0</v>
      </c>
      <c r="CDJ17">
        <v>0</v>
      </c>
      <c r="CDK17">
        <v>4.8780487804878049E-3</v>
      </c>
      <c r="CDL17">
        <v>0</v>
      </c>
      <c r="CDM17">
        <v>0</v>
      </c>
      <c r="CDN17">
        <v>0</v>
      </c>
      <c r="CDO17">
        <v>0</v>
      </c>
      <c r="CDP17">
        <v>0</v>
      </c>
      <c r="CDQ17">
        <v>0</v>
      </c>
      <c r="CDR17">
        <v>0</v>
      </c>
      <c r="CDS17">
        <v>0</v>
      </c>
      <c r="CDT17">
        <v>9.7560975609756097E-3</v>
      </c>
      <c r="CDU17">
        <v>0</v>
      </c>
      <c r="CDV17">
        <v>0</v>
      </c>
      <c r="CDW17">
        <v>0</v>
      </c>
      <c r="CDX17">
        <v>0</v>
      </c>
      <c r="CDY17">
        <v>0</v>
      </c>
      <c r="CDZ17">
        <v>0</v>
      </c>
      <c r="CEA17">
        <v>0</v>
      </c>
      <c r="CEB17">
        <v>0</v>
      </c>
      <c r="CEC17">
        <v>2.4390243902439024E-3</v>
      </c>
      <c r="CED17">
        <v>0</v>
      </c>
      <c r="CEE17">
        <v>0</v>
      </c>
      <c r="CEF17">
        <v>0</v>
      </c>
      <c r="CEG17">
        <v>0</v>
      </c>
      <c r="CEH17">
        <v>0</v>
      </c>
      <c r="CEI17">
        <v>0</v>
      </c>
      <c r="CEJ17">
        <v>0</v>
      </c>
      <c r="CEK17">
        <v>0</v>
      </c>
      <c r="CEL17">
        <v>0</v>
      </c>
      <c r="CEM17">
        <v>0</v>
      </c>
      <c r="CEN17">
        <v>0</v>
      </c>
      <c r="CEO17">
        <v>0</v>
      </c>
      <c r="CEP17">
        <v>0</v>
      </c>
      <c r="CEQ17">
        <v>0</v>
      </c>
      <c r="CER17">
        <v>0</v>
      </c>
      <c r="CES17">
        <v>0</v>
      </c>
      <c r="CET17">
        <v>0</v>
      </c>
      <c r="CEU17">
        <v>0</v>
      </c>
      <c r="CEV17">
        <v>0</v>
      </c>
      <c r="CEW17">
        <v>0</v>
      </c>
      <c r="CEX17">
        <v>0</v>
      </c>
      <c r="CEY17">
        <v>0</v>
      </c>
      <c r="CEZ17">
        <v>0</v>
      </c>
      <c r="CFA17">
        <v>0</v>
      </c>
      <c r="CFB17">
        <v>0</v>
      </c>
      <c r="CFC17">
        <v>0</v>
      </c>
      <c r="CFD17">
        <v>0</v>
      </c>
      <c r="CFE17">
        <v>0</v>
      </c>
      <c r="CFF17">
        <v>0</v>
      </c>
      <c r="CFG17">
        <v>0</v>
      </c>
      <c r="CFH17">
        <v>0</v>
      </c>
      <c r="CFI17">
        <v>0</v>
      </c>
      <c r="CFJ17">
        <v>0</v>
      </c>
      <c r="CFK17">
        <v>0</v>
      </c>
      <c r="CFL17">
        <v>0</v>
      </c>
      <c r="CFM17">
        <v>2.4390243902439024E-3</v>
      </c>
      <c r="CFN17">
        <v>0</v>
      </c>
      <c r="CFO17">
        <v>0</v>
      </c>
      <c r="CFP17">
        <v>0</v>
      </c>
      <c r="CFQ17">
        <v>0</v>
      </c>
      <c r="CFR17">
        <v>0</v>
      </c>
      <c r="CFS17">
        <v>0</v>
      </c>
      <c r="CFT17">
        <v>0</v>
      </c>
      <c r="CFU17">
        <v>9.7560975609756101E-2</v>
      </c>
      <c r="CFV17">
        <v>0</v>
      </c>
      <c r="CFW17">
        <v>0</v>
      </c>
      <c r="CFX17">
        <v>0</v>
      </c>
      <c r="CFY17">
        <v>0</v>
      </c>
      <c r="CFZ17">
        <v>0</v>
      </c>
      <c r="CGA17">
        <v>0</v>
      </c>
      <c r="CGB17">
        <v>0</v>
      </c>
      <c r="CGC17">
        <v>0</v>
      </c>
      <c r="CGD17">
        <v>0</v>
      </c>
      <c r="CGE17">
        <v>0</v>
      </c>
      <c r="CGF17">
        <v>0</v>
      </c>
      <c r="CGG17">
        <v>0</v>
      </c>
      <c r="CGH17">
        <v>0</v>
      </c>
      <c r="CGI17">
        <v>0</v>
      </c>
      <c r="CGJ17">
        <v>0</v>
      </c>
      <c r="CGK17">
        <v>0</v>
      </c>
      <c r="CGL17">
        <v>0</v>
      </c>
      <c r="CGM17">
        <v>0</v>
      </c>
      <c r="CGN17">
        <v>0</v>
      </c>
      <c r="CGO17">
        <v>0</v>
      </c>
      <c r="CGP17">
        <v>0</v>
      </c>
      <c r="CGQ17">
        <v>0</v>
      </c>
      <c r="CGR17">
        <v>0</v>
      </c>
      <c r="CGS17">
        <v>0</v>
      </c>
      <c r="CGT17">
        <v>0</v>
      </c>
      <c r="CGU17">
        <v>2.4390243902439024E-3</v>
      </c>
      <c r="CGV17">
        <v>0</v>
      </c>
      <c r="CGW17">
        <v>0</v>
      </c>
      <c r="CGX17">
        <v>0</v>
      </c>
      <c r="CGY17">
        <v>0</v>
      </c>
      <c r="CGZ17">
        <v>0</v>
      </c>
      <c r="CHA17">
        <v>0</v>
      </c>
      <c r="CHB17">
        <v>0</v>
      </c>
      <c r="CHC17">
        <v>0</v>
      </c>
      <c r="CHD17">
        <v>0</v>
      </c>
      <c r="CHE17">
        <v>0</v>
      </c>
      <c r="CHF17">
        <v>0</v>
      </c>
      <c r="CHG17">
        <v>0</v>
      </c>
      <c r="CHH17">
        <v>0</v>
      </c>
      <c r="CHI17">
        <v>0</v>
      </c>
      <c r="CHJ17">
        <v>0</v>
      </c>
      <c r="CHK17">
        <v>0</v>
      </c>
      <c r="CHL17">
        <v>0</v>
      </c>
      <c r="CHM17">
        <v>0</v>
      </c>
      <c r="CHN17">
        <v>0</v>
      </c>
      <c r="CHO17">
        <v>0</v>
      </c>
      <c r="CHP17">
        <v>0</v>
      </c>
      <c r="CHQ17">
        <v>3.1707317073170732E-2</v>
      </c>
      <c r="CHR17">
        <v>0</v>
      </c>
      <c r="CHS17">
        <v>0</v>
      </c>
      <c r="CHT17">
        <v>0</v>
      </c>
      <c r="CHU17">
        <v>0</v>
      </c>
      <c r="CHV17">
        <v>0</v>
      </c>
      <c r="CHW17">
        <v>0</v>
      </c>
      <c r="CHX17">
        <v>1.7073170731707318E-2</v>
      </c>
      <c r="CHY17">
        <v>0</v>
      </c>
      <c r="CHZ17">
        <v>0</v>
      </c>
      <c r="CIA17">
        <v>0</v>
      </c>
      <c r="CIB17">
        <v>1.9512195121951219E-2</v>
      </c>
      <c r="CIC17">
        <v>0</v>
      </c>
      <c r="CID17">
        <v>0</v>
      </c>
      <c r="CIE17">
        <v>0</v>
      </c>
      <c r="CIF17">
        <v>0</v>
      </c>
      <c r="CIG17">
        <v>0</v>
      </c>
      <c r="CIH17">
        <v>0</v>
      </c>
      <c r="CII17">
        <v>0</v>
      </c>
      <c r="CIJ17">
        <v>0</v>
      </c>
      <c r="CIK17">
        <v>0</v>
      </c>
      <c r="CIL17">
        <v>0</v>
      </c>
      <c r="CIM17">
        <v>0</v>
      </c>
      <c r="CIN17">
        <v>0</v>
      </c>
      <c r="CIO17">
        <v>0</v>
      </c>
      <c r="CIP17">
        <v>0</v>
      </c>
      <c r="CIQ17">
        <v>0</v>
      </c>
      <c r="CIR17">
        <v>0</v>
      </c>
      <c r="CIS17">
        <v>0</v>
      </c>
      <c r="CIT17">
        <v>0</v>
      </c>
      <c r="CIU17">
        <v>0</v>
      </c>
      <c r="CIV17">
        <v>0</v>
      </c>
      <c r="CIW17">
        <v>0</v>
      </c>
      <c r="CIX17">
        <v>0</v>
      </c>
      <c r="CIY17">
        <v>0</v>
      </c>
      <c r="CIZ17">
        <v>0</v>
      </c>
      <c r="CJA17">
        <v>0</v>
      </c>
      <c r="CJB17">
        <v>0</v>
      </c>
      <c r="CJC17">
        <v>0</v>
      </c>
      <c r="CJD17">
        <v>0</v>
      </c>
      <c r="CJE17">
        <v>0</v>
      </c>
      <c r="CJF17">
        <v>0</v>
      </c>
      <c r="CJG17">
        <v>0</v>
      </c>
      <c r="CJH17">
        <v>0</v>
      </c>
      <c r="CJI17">
        <v>0</v>
      </c>
      <c r="CJJ17">
        <v>0</v>
      </c>
      <c r="CJK17">
        <v>0</v>
      </c>
      <c r="CJL17">
        <v>0</v>
      </c>
      <c r="CJM17">
        <v>0</v>
      </c>
      <c r="CJN17">
        <v>0</v>
      </c>
      <c r="CJO17">
        <v>0</v>
      </c>
      <c r="CJP17">
        <v>0</v>
      </c>
      <c r="CJQ17">
        <v>0</v>
      </c>
      <c r="CJR17">
        <v>0</v>
      </c>
      <c r="CJS17">
        <v>0</v>
      </c>
      <c r="CJT17">
        <v>0</v>
      </c>
      <c r="CJU17">
        <v>0</v>
      </c>
      <c r="CJV17">
        <v>0</v>
      </c>
      <c r="CJW17">
        <v>0</v>
      </c>
      <c r="CJX17">
        <v>0</v>
      </c>
      <c r="CJY17">
        <v>0</v>
      </c>
      <c r="CJZ17">
        <v>0</v>
      </c>
      <c r="CKA17">
        <v>0</v>
      </c>
      <c r="CKB17">
        <v>0</v>
      </c>
      <c r="CKC17">
        <v>0</v>
      </c>
      <c r="CKD17">
        <v>0</v>
      </c>
      <c r="CKE17">
        <v>0</v>
      </c>
      <c r="CKF17">
        <v>0</v>
      </c>
      <c r="CKG17">
        <v>0</v>
      </c>
      <c r="CKH17">
        <v>0</v>
      </c>
      <c r="CKI17">
        <v>0</v>
      </c>
      <c r="CKJ17">
        <v>0</v>
      </c>
      <c r="CKK17">
        <v>0</v>
      </c>
      <c r="CKL17">
        <v>0</v>
      </c>
      <c r="CKM17">
        <v>0</v>
      </c>
      <c r="CKN17">
        <v>0</v>
      </c>
      <c r="CKO17">
        <v>0</v>
      </c>
      <c r="CKP17">
        <v>0</v>
      </c>
      <c r="CKQ17">
        <v>0</v>
      </c>
      <c r="CKR17">
        <v>0</v>
      </c>
      <c r="CKS17">
        <v>0</v>
      </c>
      <c r="CKT17">
        <v>0</v>
      </c>
      <c r="CKU17">
        <v>0</v>
      </c>
      <c r="CKV17">
        <v>0</v>
      </c>
      <c r="CKW17">
        <v>0</v>
      </c>
      <c r="CKX17">
        <v>0</v>
      </c>
      <c r="CKY17">
        <v>0</v>
      </c>
      <c r="CKZ17">
        <v>0</v>
      </c>
      <c r="CLA17">
        <v>0</v>
      </c>
      <c r="CLB17">
        <v>0</v>
      </c>
      <c r="CLC17">
        <v>1</v>
      </c>
    </row>
    <row r="18" spans="1:566 1569:2490" ht="16.5" customHeight="1">
      <c r="A18" s="94" t="s">
        <v>1513</v>
      </c>
      <c r="B18" s="83" t="s">
        <v>1422</v>
      </c>
      <c r="C18" s="84" t="s">
        <v>1514</v>
      </c>
      <c r="D18">
        <v>6729310</v>
      </c>
      <c r="E18">
        <v>1465900</v>
      </c>
      <c r="F18" s="83"/>
      <c r="G18" s="83"/>
      <c r="H18" s="83"/>
      <c r="I18" s="83" t="s">
        <v>1477</v>
      </c>
      <c r="J18" t="s">
        <v>1478</v>
      </c>
      <c r="K18">
        <v>1</v>
      </c>
      <c r="L18" s="85" t="s">
        <v>1426</v>
      </c>
      <c r="N18" t="s">
        <v>1427</v>
      </c>
      <c r="O18" t="s">
        <v>1428</v>
      </c>
      <c r="P18" t="s">
        <v>16</v>
      </c>
      <c r="Q18" t="s">
        <v>1429</v>
      </c>
      <c r="R18" t="s">
        <v>1430</v>
      </c>
      <c r="S18" t="s">
        <v>1430</v>
      </c>
      <c r="T18" t="s">
        <v>1430</v>
      </c>
      <c r="U18" t="s">
        <v>1431</v>
      </c>
      <c r="V18" t="s">
        <v>1432</v>
      </c>
      <c r="Z18" t="s">
        <v>1433</v>
      </c>
      <c r="AA18" s="58" t="s">
        <v>1515</v>
      </c>
      <c r="AB18" t="s">
        <v>1435</v>
      </c>
      <c r="AC18">
        <v>14</v>
      </c>
      <c r="AD18">
        <v>15</v>
      </c>
      <c r="AE18" t="s">
        <v>1516</v>
      </c>
      <c r="AF18" t="s">
        <v>1514</v>
      </c>
      <c r="AG18" t="s">
        <v>1437</v>
      </c>
      <c r="AH18">
        <v>672931</v>
      </c>
      <c r="AI18">
        <v>146590</v>
      </c>
      <c r="AJ18">
        <v>2010</v>
      </c>
      <c r="AK18">
        <v>10</v>
      </c>
      <c r="AL18">
        <v>3</v>
      </c>
      <c r="AM18" s="86">
        <v>1</v>
      </c>
      <c r="AO18">
        <v>3.44</v>
      </c>
      <c r="AP18">
        <v>38.299999999999997</v>
      </c>
      <c r="AQ18">
        <v>8.8999999999999996E-2</v>
      </c>
      <c r="AR18">
        <v>-1.2230000000000001</v>
      </c>
      <c r="AS18">
        <v>0.375</v>
      </c>
      <c r="AT18">
        <v>0.79</v>
      </c>
      <c r="AU18">
        <v>8.4000000000000005E-2</v>
      </c>
      <c r="AV18">
        <v>0.01</v>
      </c>
      <c r="AW18">
        <v>6400</v>
      </c>
      <c r="AX18">
        <v>850</v>
      </c>
      <c r="AY18">
        <v>6900</v>
      </c>
      <c r="AZ18">
        <v>2.8559999999999999</v>
      </c>
      <c r="BA18">
        <v>3.9E-2</v>
      </c>
      <c r="BB18">
        <v>0.67</v>
      </c>
      <c r="BC18">
        <v>9</v>
      </c>
      <c r="BD18">
        <v>7</v>
      </c>
      <c r="BE18">
        <v>4</v>
      </c>
      <c r="BF18">
        <v>307</v>
      </c>
      <c r="BG18">
        <v>13.9</v>
      </c>
      <c r="BH18">
        <v>3</v>
      </c>
      <c r="BI18">
        <v>5.75</v>
      </c>
      <c r="BJ18">
        <v>680</v>
      </c>
      <c r="BK18">
        <v>8800</v>
      </c>
      <c r="BL18">
        <v>14.3</v>
      </c>
      <c r="BM18">
        <v>23</v>
      </c>
      <c r="BN18">
        <v>1.3</v>
      </c>
      <c r="BO18">
        <v>6.8</v>
      </c>
      <c r="BP18">
        <v>11.6</v>
      </c>
      <c r="BQ18">
        <v>0.24</v>
      </c>
      <c r="BR18">
        <v>0.44</v>
      </c>
      <c r="BT18" s="86">
        <v>5</v>
      </c>
      <c r="BV18" s="5" t="s">
        <v>1438</v>
      </c>
      <c r="BW18" s="5" t="s">
        <v>1438</v>
      </c>
      <c r="BX18">
        <v>403</v>
      </c>
      <c r="BY18" s="86">
        <v>4</v>
      </c>
      <c r="BZ18" s="86">
        <v>1.03</v>
      </c>
      <c r="CA18">
        <v>20</v>
      </c>
      <c r="CB18">
        <v>0</v>
      </c>
      <c r="CC18">
        <v>0</v>
      </c>
      <c r="CD18">
        <v>1.2278867046136734</v>
      </c>
      <c r="CE18">
        <v>0</v>
      </c>
      <c r="CF18">
        <v>100</v>
      </c>
      <c r="CG18">
        <v>1.2077294685990339</v>
      </c>
      <c r="CH18">
        <v>2.1739130434782608</v>
      </c>
      <c r="CI18">
        <v>0.48309178743961351</v>
      </c>
      <c r="CJ18">
        <v>1.2077294685990339</v>
      </c>
      <c r="CK18">
        <v>10.386473429951691</v>
      </c>
      <c r="CL18">
        <v>0</v>
      </c>
      <c r="CM18">
        <v>1.4492753623188406</v>
      </c>
      <c r="CN18">
        <v>0.48309178743961351</v>
      </c>
      <c r="CO18">
        <v>0</v>
      </c>
      <c r="CP18">
        <v>0.96618357487922701</v>
      </c>
      <c r="CQ18">
        <v>0.48309178743961351</v>
      </c>
      <c r="CR18">
        <v>0</v>
      </c>
      <c r="CS18">
        <v>0</v>
      </c>
      <c r="CT18">
        <v>0</v>
      </c>
      <c r="CU18">
        <v>0</v>
      </c>
      <c r="CV18">
        <v>0</v>
      </c>
      <c r="CW18" s="87">
        <v>19.35483870967742</v>
      </c>
      <c r="DW18" s="86">
        <v>680</v>
      </c>
      <c r="DX18" s="86">
        <v>8800</v>
      </c>
      <c r="DY18" s="86">
        <v>14.3</v>
      </c>
      <c r="DZ18" s="86">
        <v>23</v>
      </c>
      <c r="EA18" s="86">
        <v>1.3</v>
      </c>
      <c r="EB18" s="86">
        <v>6.8</v>
      </c>
      <c r="EC18" s="86">
        <v>11.6</v>
      </c>
      <c r="ED18" s="86">
        <v>0.24</v>
      </c>
      <c r="EE18" s="86">
        <v>0.44</v>
      </c>
      <c r="EG18" s="86">
        <f t="shared" si="0"/>
        <v>5</v>
      </c>
      <c r="EH18" s="86">
        <f t="shared" si="1"/>
        <v>5</v>
      </c>
      <c r="EI18" s="93">
        <v>5</v>
      </c>
      <c r="EJ18" s="93">
        <v>5</v>
      </c>
      <c r="EK18" s="93">
        <v>5</v>
      </c>
      <c r="EL18" s="93">
        <v>5</v>
      </c>
      <c r="EM18">
        <v>2</v>
      </c>
      <c r="EN18">
        <v>2</v>
      </c>
      <c r="EP18">
        <v>1</v>
      </c>
      <c r="ES18" s="5" t="s">
        <v>1494</v>
      </c>
      <c r="EV18" s="92"/>
      <c r="EW18" s="82"/>
      <c r="EX18" s="82"/>
      <c r="EY18" s="78"/>
      <c r="JL18">
        <v>5</v>
      </c>
      <c r="JM18" s="88">
        <v>5</v>
      </c>
      <c r="JN18" s="5" t="s">
        <v>1494</v>
      </c>
      <c r="BHI18">
        <v>18</v>
      </c>
      <c r="BHJ18">
        <v>18</v>
      </c>
      <c r="BHK18" s="94" t="s">
        <v>1513</v>
      </c>
      <c r="BHL18" t="s">
        <v>1513</v>
      </c>
      <c r="BHM18">
        <v>0</v>
      </c>
      <c r="BHN18">
        <v>0</v>
      </c>
      <c r="BHO18">
        <v>0</v>
      </c>
      <c r="BHP18">
        <v>0</v>
      </c>
      <c r="BHQ18">
        <v>0</v>
      </c>
      <c r="BHR18">
        <v>0</v>
      </c>
      <c r="BHS18">
        <v>0</v>
      </c>
      <c r="BHT18">
        <v>0</v>
      </c>
      <c r="BHU18">
        <v>0</v>
      </c>
      <c r="BHV18">
        <v>0</v>
      </c>
      <c r="BHW18">
        <v>0</v>
      </c>
      <c r="BHX18">
        <v>0</v>
      </c>
      <c r="BHY18">
        <v>0</v>
      </c>
      <c r="BHZ18">
        <v>0</v>
      </c>
      <c r="BIA18">
        <v>0</v>
      </c>
      <c r="BIB18">
        <v>0</v>
      </c>
      <c r="BIC18">
        <v>0</v>
      </c>
      <c r="BID18">
        <v>0</v>
      </c>
      <c r="BIE18">
        <v>0</v>
      </c>
      <c r="BIF18">
        <v>0</v>
      </c>
      <c r="BIG18">
        <v>0</v>
      </c>
      <c r="BIH18">
        <v>0</v>
      </c>
      <c r="BII18">
        <v>0</v>
      </c>
      <c r="BIJ18">
        <v>0</v>
      </c>
      <c r="BIK18">
        <v>0</v>
      </c>
      <c r="BIL18">
        <v>0</v>
      </c>
      <c r="BIM18">
        <v>0</v>
      </c>
      <c r="BIN18">
        <v>0</v>
      </c>
      <c r="BIO18">
        <v>0</v>
      </c>
      <c r="BIP18">
        <v>0</v>
      </c>
      <c r="BIQ18">
        <v>0</v>
      </c>
      <c r="BIR18">
        <v>0</v>
      </c>
      <c r="BIS18">
        <v>0</v>
      </c>
      <c r="BIT18">
        <v>0</v>
      </c>
      <c r="BIU18">
        <v>0</v>
      </c>
      <c r="BIV18">
        <v>0</v>
      </c>
      <c r="BIW18">
        <v>0</v>
      </c>
      <c r="BIX18">
        <v>0</v>
      </c>
      <c r="BIY18">
        <v>0</v>
      </c>
      <c r="BIZ18">
        <v>0</v>
      </c>
      <c r="BJA18">
        <v>0</v>
      </c>
      <c r="BJB18">
        <v>0</v>
      </c>
      <c r="BJC18">
        <v>0</v>
      </c>
      <c r="BJD18">
        <v>0</v>
      </c>
      <c r="BJE18">
        <v>0</v>
      </c>
      <c r="BJF18">
        <v>0</v>
      </c>
      <c r="BJG18">
        <v>0</v>
      </c>
      <c r="BJH18">
        <v>0</v>
      </c>
      <c r="BJI18">
        <v>0</v>
      </c>
      <c r="BJJ18">
        <v>0</v>
      </c>
      <c r="BJK18">
        <v>0</v>
      </c>
      <c r="BJL18">
        <v>0</v>
      </c>
      <c r="BJM18">
        <v>0</v>
      </c>
      <c r="BJN18">
        <v>0</v>
      </c>
      <c r="BJO18">
        <v>0</v>
      </c>
      <c r="BJP18">
        <v>0</v>
      </c>
      <c r="BJQ18">
        <v>0</v>
      </c>
      <c r="BJR18">
        <v>0</v>
      </c>
      <c r="BJS18">
        <v>0</v>
      </c>
      <c r="BJT18">
        <v>0</v>
      </c>
      <c r="BJU18">
        <v>0</v>
      </c>
      <c r="BJV18">
        <v>0</v>
      </c>
      <c r="BJW18">
        <v>0</v>
      </c>
      <c r="BJX18">
        <v>0</v>
      </c>
      <c r="BJY18">
        <v>0</v>
      </c>
      <c r="BJZ18">
        <v>0</v>
      </c>
      <c r="BKA18">
        <v>0</v>
      </c>
      <c r="BKB18">
        <v>0</v>
      </c>
      <c r="BKC18">
        <v>0</v>
      </c>
      <c r="BKD18">
        <v>0</v>
      </c>
      <c r="BKE18">
        <v>0</v>
      </c>
      <c r="BKF18">
        <v>0</v>
      </c>
      <c r="BKG18">
        <v>0</v>
      </c>
      <c r="BKH18">
        <v>0</v>
      </c>
      <c r="BKI18">
        <v>0</v>
      </c>
      <c r="BKJ18">
        <v>0</v>
      </c>
      <c r="BKK18">
        <v>0</v>
      </c>
      <c r="BKL18">
        <v>0</v>
      </c>
      <c r="BKM18">
        <v>0</v>
      </c>
      <c r="BKN18">
        <v>0</v>
      </c>
      <c r="BKO18">
        <v>0</v>
      </c>
      <c r="BKP18">
        <v>0</v>
      </c>
      <c r="BKQ18">
        <v>0</v>
      </c>
      <c r="BKR18">
        <v>0</v>
      </c>
      <c r="BKS18">
        <v>0</v>
      </c>
      <c r="BKT18">
        <v>0</v>
      </c>
      <c r="BKU18">
        <v>0</v>
      </c>
      <c r="BKV18">
        <v>0</v>
      </c>
      <c r="BKW18">
        <v>0</v>
      </c>
      <c r="BKX18">
        <v>0</v>
      </c>
      <c r="BKY18">
        <v>0</v>
      </c>
      <c r="BKZ18">
        <v>0</v>
      </c>
      <c r="BLA18">
        <v>0</v>
      </c>
      <c r="BLB18">
        <v>0</v>
      </c>
      <c r="BLC18">
        <v>0</v>
      </c>
      <c r="BLD18">
        <v>0</v>
      </c>
      <c r="BLE18">
        <v>0</v>
      </c>
      <c r="BLF18">
        <v>0</v>
      </c>
      <c r="BLG18">
        <v>0</v>
      </c>
      <c r="BLH18">
        <v>0</v>
      </c>
      <c r="BLI18">
        <v>0</v>
      </c>
      <c r="BLJ18">
        <v>0</v>
      </c>
      <c r="BLK18">
        <v>0</v>
      </c>
      <c r="BLL18">
        <v>0</v>
      </c>
      <c r="BLM18">
        <v>0</v>
      </c>
      <c r="BLN18">
        <v>0</v>
      </c>
      <c r="BLO18">
        <v>0</v>
      </c>
      <c r="BLP18">
        <v>0</v>
      </c>
      <c r="BLQ18">
        <v>0</v>
      </c>
      <c r="BLR18">
        <v>0</v>
      </c>
      <c r="BLS18">
        <v>0</v>
      </c>
      <c r="BLT18">
        <v>0</v>
      </c>
      <c r="BLU18">
        <v>0</v>
      </c>
      <c r="BLV18">
        <v>0</v>
      </c>
      <c r="BLW18">
        <v>0</v>
      </c>
      <c r="BLX18">
        <v>0</v>
      </c>
      <c r="BLY18">
        <v>0</v>
      </c>
      <c r="BLZ18">
        <v>0</v>
      </c>
      <c r="BMA18">
        <v>0</v>
      </c>
      <c r="BMB18">
        <v>0</v>
      </c>
      <c r="BMC18">
        <v>0</v>
      </c>
      <c r="BMD18">
        <v>0</v>
      </c>
      <c r="BME18">
        <v>0</v>
      </c>
      <c r="BMF18">
        <v>0</v>
      </c>
      <c r="BMG18">
        <v>0</v>
      </c>
      <c r="BMH18">
        <v>0</v>
      </c>
      <c r="BMI18">
        <v>0</v>
      </c>
      <c r="BMJ18">
        <v>0</v>
      </c>
      <c r="BMK18">
        <v>0</v>
      </c>
      <c r="BML18">
        <v>0</v>
      </c>
      <c r="BMM18">
        <v>0</v>
      </c>
      <c r="BMN18">
        <v>0</v>
      </c>
      <c r="BMO18">
        <v>0</v>
      </c>
      <c r="BMP18">
        <v>0</v>
      </c>
      <c r="BMQ18">
        <v>0</v>
      </c>
      <c r="BMR18">
        <v>0</v>
      </c>
      <c r="BMS18">
        <v>0</v>
      </c>
      <c r="BMT18">
        <v>0</v>
      </c>
      <c r="BMU18">
        <v>0</v>
      </c>
      <c r="BMV18">
        <v>0</v>
      </c>
      <c r="BMW18">
        <v>0</v>
      </c>
      <c r="BMX18">
        <v>0</v>
      </c>
      <c r="BMY18">
        <v>0</v>
      </c>
      <c r="BMZ18">
        <v>0</v>
      </c>
      <c r="BNA18">
        <v>0</v>
      </c>
      <c r="BNB18">
        <v>0</v>
      </c>
      <c r="BNC18">
        <v>0</v>
      </c>
      <c r="BND18">
        <v>0</v>
      </c>
      <c r="BNE18">
        <v>0</v>
      </c>
      <c r="BNF18">
        <v>0</v>
      </c>
      <c r="BNG18">
        <v>0</v>
      </c>
      <c r="BNH18">
        <v>0</v>
      </c>
      <c r="BNI18">
        <v>0</v>
      </c>
      <c r="BNJ18">
        <v>0</v>
      </c>
      <c r="BNK18">
        <v>0</v>
      </c>
      <c r="BNL18">
        <v>0</v>
      </c>
      <c r="BNM18">
        <v>0</v>
      </c>
      <c r="BNN18">
        <v>0</v>
      </c>
      <c r="BNO18">
        <v>0</v>
      </c>
      <c r="BNP18">
        <v>0</v>
      </c>
      <c r="BNQ18">
        <v>0</v>
      </c>
      <c r="BNR18">
        <v>0</v>
      </c>
      <c r="BNS18">
        <v>0</v>
      </c>
      <c r="BNT18">
        <v>0</v>
      </c>
      <c r="BNU18">
        <v>0</v>
      </c>
      <c r="BNV18">
        <v>0</v>
      </c>
      <c r="BNW18">
        <v>0</v>
      </c>
      <c r="BNX18">
        <v>0</v>
      </c>
      <c r="BNY18">
        <v>0</v>
      </c>
      <c r="BNZ18">
        <v>0</v>
      </c>
      <c r="BOA18">
        <v>0</v>
      </c>
      <c r="BOB18">
        <v>0</v>
      </c>
      <c r="BOC18">
        <v>0</v>
      </c>
      <c r="BOD18">
        <v>0</v>
      </c>
      <c r="BOE18">
        <v>0</v>
      </c>
      <c r="BOF18">
        <v>0</v>
      </c>
      <c r="BOG18">
        <v>0</v>
      </c>
      <c r="BOH18">
        <v>0</v>
      </c>
      <c r="BOI18">
        <v>0</v>
      </c>
      <c r="BOJ18">
        <v>0</v>
      </c>
      <c r="BOK18">
        <v>0</v>
      </c>
      <c r="BOL18">
        <v>0</v>
      </c>
      <c r="BOM18">
        <v>0</v>
      </c>
      <c r="BON18">
        <v>0</v>
      </c>
      <c r="BOO18">
        <v>0</v>
      </c>
      <c r="BOP18">
        <v>0</v>
      </c>
      <c r="BOQ18">
        <v>0</v>
      </c>
      <c r="BOR18">
        <v>0</v>
      </c>
      <c r="BOS18">
        <v>0</v>
      </c>
      <c r="BOT18">
        <v>0</v>
      </c>
      <c r="BOU18">
        <v>0</v>
      </c>
      <c r="BOV18">
        <v>0</v>
      </c>
      <c r="BOW18">
        <v>4.9627791563275434E-3</v>
      </c>
      <c r="BOX18">
        <v>0</v>
      </c>
      <c r="BOY18">
        <v>0</v>
      </c>
      <c r="BOZ18">
        <v>0</v>
      </c>
      <c r="BPA18">
        <v>0</v>
      </c>
      <c r="BPB18">
        <v>0</v>
      </c>
      <c r="BPC18">
        <v>0</v>
      </c>
      <c r="BPD18">
        <v>0</v>
      </c>
      <c r="BPE18">
        <v>0</v>
      </c>
      <c r="BPF18">
        <v>0</v>
      </c>
      <c r="BPG18">
        <v>0</v>
      </c>
      <c r="BPH18">
        <v>0</v>
      </c>
      <c r="BPI18">
        <v>0</v>
      </c>
      <c r="BPJ18">
        <v>0</v>
      </c>
      <c r="BPK18">
        <v>0</v>
      </c>
      <c r="BPL18">
        <v>0</v>
      </c>
      <c r="BPM18">
        <v>0</v>
      </c>
      <c r="BPN18">
        <v>0</v>
      </c>
      <c r="BPO18">
        <v>0</v>
      </c>
      <c r="BPP18">
        <v>0</v>
      </c>
      <c r="BPQ18">
        <v>0</v>
      </c>
      <c r="BPR18">
        <v>0</v>
      </c>
      <c r="BPS18">
        <v>0</v>
      </c>
      <c r="BPT18">
        <v>0</v>
      </c>
      <c r="BPU18">
        <v>0</v>
      </c>
      <c r="BPV18">
        <v>0</v>
      </c>
      <c r="BPW18">
        <v>0</v>
      </c>
      <c r="BPX18">
        <v>0</v>
      </c>
      <c r="BPY18">
        <v>0</v>
      </c>
      <c r="BPZ18">
        <v>0</v>
      </c>
      <c r="BQA18">
        <v>0</v>
      </c>
      <c r="BQB18">
        <v>0</v>
      </c>
      <c r="BQC18">
        <v>0</v>
      </c>
      <c r="BQD18">
        <v>0</v>
      </c>
      <c r="BQE18">
        <v>0</v>
      </c>
      <c r="BQF18">
        <v>0</v>
      </c>
      <c r="BQG18">
        <v>0</v>
      </c>
      <c r="BQH18">
        <v>0</v>
      </c>
      <c r="BQI18">
        <v>0</v>
      </c>
      <c r="BQJ18">
        <v>0</v>
      </c>
      <c r="BQK18">
        <v>0</v>
      </c>
      <c r="BQL18">
        <v>0</v>
      </c>
      <c r="BQM18">
        <v>0</v>
      </c>
      <c r="BQN18">
        <v>0</v>
      </c>
      <c r="BQO18">
        <v>0</v>
      </c>
      <c r="BQP18">
        <v>0</v>
      </c>
      <c r="BQQ18">
        <v>0</v>
      </c>
      <c r="BQR18">
        <v>0</v>
      </c>
      <c r="BQS18">
        <v>0</v>
      </c>
      <c r="BQT18">
        <v>0.64019851116625315</v>
      </c>
      <c r="BQU18">
        <v>0</v>
      </c>
      <c r="BQV18">
        <v>0</v>
      </c>
      <c r="BQW18">
        <v>0</v>
      </c>
      <c r="BQX18">
        <v>0</v>
      </c>
      <c r="BQY18">
        <v>0</v>
      </c>
      <c r="BQZ18">
        <v>0</v>
      </c>
      <c r="BRA18">
        <v>0</v>
      </c>
      <c r="BRB18">
        <v>0.35483870967741937</v>
      </c>
      <c r="BRC18">
        <v>0</v>
      </c>
      <c r="BRD18">
        <v>0</v>
      </c>
      <c r="BRE18">
        <v>0</v>
      </c>
      <c r="BRF18">
        <v>0</v>
      </c>
      <c r="BRG18">
        <v>0</v>
      </c>
      <c r="BRH18">
        <v>0</v>
      </c>
      <c r="BRI18">
        <v>0</v>
      </c>
      <c r="BRJ18">
        <v>0</v>
      </c>
      <c r="BRK18">
        <v>0</v>
      </c>
      <c r="BRL18">
        <v>0</v>
      </c>
      <c r="BRM18">
        <v>0</v>
      </c>
      <c r="BRN18">
        <v>0</v>
      </c>
      <c r="BRO18">
        <v>0</v>
      </c>
      <c r="BRP18">
        <v>0</v>
      </c>
      <c r="BRQ18">
        <v>0</v>
      </c>
      <c r="BRR18">
        <v>0</v>
      </c>
      <c r="BRS18">
        <v>0</v>
      </c>
      <c r="BRT18">
        <v>0</v>
      </c>
      <c r="BRU18">
        <v>0</v>
      </c>
      <c r="BRV18">
        <v>0</v>
      </c>
      <c r="BRW18">
        <v>0</v>
      </c>
      <c r="BRX18">
        <v>0</v>
      </c>
      <c r="BRY18">
        <v>0</v>
      </c>
      <c r="BRZ18">
        <v>0</v>
      </c>
      <c r="BSA18">
        <v>0</v>
      </c>
      <c r="BSB18">
        <v>0</v>
      </c>
      <c r="BSC18">
        <v>0</v>
      </c>
      <c r="BSD18">
        <v>0</v>
      </c>
      <c r="BSE18">
        <v>0</v>
      </c>
      <c r="BSF18">
        <v>0</v>
      </c>
      <c r="BSG18">
        <v>0</v>
      </c>
      <c r="BSH18">
        <v>0</v>
      </c>
      <c r="BSI18">
        <v>0</v>
      </c>
      <c r="BSJ18">
        <v>0</v>
      </c>
      <c r="BSK18">
        <v>0</v>
      </c>
      <c r="BSL18">
        <v>0</v>
      </c>
      <c r="BSM18">
        <v>0</v>
      </c>
      <c r="BSN18">
        <v>0</v>
      </c>
      <c r="BSO18">
        <v>0</v>
      </c>
      <c r="BSP18">
        <v>0</v>
      </c>
      <c r="BSQ18">
        <v>0</v>
      </c>
      <c r="BSR18">
        <v>0</v>
      </c>
      <c r="BSS18">
        <v>0</v>
      </c>
      <c r="BST18">
        <v>0</v>
      </c>
      <c r="BSU18">
        <v>0</v>
      </c>
      <c r="BSV18">
        <v>0</v>
      </c>
      <c r="BSW18">
        <v>0</v>
      </c>
      <c r="BSX18">
        <v>0</v>
      </c>
      <c r="BSY18">
        <v>0</v>
      </c>
      <c r="BSZ18">
        <v>0</v>
      </c>
      <c r="BTA18">
        <v>0</v>
      </c>
      <c r="BTB18">
        <v>0</v>
      </c>
      <c r="BTC18">
        <v>0</v>
      </c>
      <c r="BTD18">
        <v>0</v>
      </c>
      <c r="BTE18">
        <v>0</v>
      </c>
      <c r="BTF18">
        <v>0</v>
      </c>
      <c r="BTG18">
        <v>0</v>
      </c>
      <c r="BTH18">
        <v>0</v>
      </c>
      <c r="BTI18">
        <v>0</v>
      </c>
      <c r="BTJ18">
        <v>0</v>
      </c>
      <c r="BTK18">
        <v>0</v>
      </c>
      <c r="BTL18">
        <v>0</v>
      </c>
      <c r="BTM18">
        <v>0</v>
      </c>
      <c r="BTN18">
        <v>0</v>
      </c>
      <c r="BTO18">
        <v>0</v>
      </c>
      <c r="BTP18">
        <v>0</v>
      </c>
      <c r="BTQ18">
        <v>0</v>
      </c>
      <c r="BTR18">
        <v>0</v>
      </c>
      <c r="BTS18">
        <v>0</v>
      </c>
      <c r="BTT18">
        <v>0</v>
      </c>
      <c r="BTU18">
        <v>0</v>
      </c>
      <c r="BTV18">
        <v>0</v>
      </c>
      <c r="BTW18">
        <v>0</v>
      </c>
      <c r="BTX18">
        <v>0</v>
      </c>
      <c r="BTY18">
        <v>0</v>
      </c>
      <c r="BTZ18">
        <v>0</v>
      </c>
      <c r="BUA18">
        <v>0</v>
      </c>
      <c r="BUB18">
        <v>0</v>
      </c>
      <c r="BUC18">
        <v>0</v>
      </c>
      <c r="BUD18">
        <v>0</v>
      </c>
      <c r="BUE18">
        <v>0</v>
      </c>
      <c r="BUF18">
        <v>0</v>
      </c>
      <c r="BUG18">
        <v>0</v>
      </c>
      <c r="BUH18">
        <v>0</v>
      </c>
      <c r="BUI18">
        <v>0</v>
      </c>
      <c r="BUJ18">
        <v>0</v>
      </c>
      <c r="BUK18">
        <v>0</v>
      </c>
      <c r="BUL18">
        <v>0</v>
      </c>
      <c r="BUM18">
        <v>0</v>
      </c>
      <c r="BUN18">
        <v>0</v>
      </c>
      <c r="BUO18">
        <v>0</v>
      </c>
      <c r="BUP18">
        <v>0</v>
      </c>
      <c r="BUQ18">
        <v>0</v>
      </c>
      <c r="BUR18">
        <v>0</v>
      </c>
      <c r="BUS18">
        <v>0</v>
      </c>
      <c r="BUT18">
        <v>0</v>
      </c>
      <c r="BUU18">
        <v>0</v>
      </c>
      <c r="BUV18">
        <v>0</v>
      </c>
      <c r="BUW18">
        <v>0</v>
      </c>
      <c r="BUX18">
        <v>0</v>
      </c>
      <c r="BUY18">
        <v>0</v>
      </c>
      <c r="BUZ18">
        <v>0</v>
      </c>
      <c r="BVA18">
        <v>0</v>
      </c>
      <c r="BVB18">
        <v>0</v>
      </c>
      <c r="BVC18">
        <v>0</v>
      </c>
      <c r="BVD18">
        <v>0</v>
      </c>
      <c r="BVE18">
        <v>0</v>
      </c>
      <c r="BVF18">
        <v>0</v>
      </c>
      <c r="BVG18">
        <v>0</v>
      </c>
      <c r="BVH18">
        <v>0</v>
      </c>
      <c r="BVI18">
        <v>0</v>
      </c>
      <c r="BVJ18">
        <v>0</v>
      </c>
      <c r="BVK18">
        <v>0</v>
      </c>
      <c r="BVL18">
        <v>0</v>
      </c>
      <c r="BVM18">
        <v>0</v>
      </c>
      <c r="BVN18">
        <v>0</v>
      </c>
      <c r="BVO18">
        <v>0</v>
      </c>
      <c r="BVP18">
        <v>0</v>
      </c>
      <c r="BVQ18">
        <v>0</v>
      </c>
      <c r="BVR18">
        <v>0</v>
      </c>
      <c r="BVS18">
        <v>0</v>
      </c>
      <c r="BVT18">
        <v>0</v>
      </c>
      <c r="BVU18">
        <v>0</v>
      </c>
      <c r="BVV18">
        <v>0</v>
      </c>
      <c r="BVW18">
        <v>0</v>
      </c>
      <c r="BVX18">
        <v>0</v>
      </c>
      <c r="BVY18">
        <v>0</v>
      </c>
      <c r="BVZ18">
        <v>0</v>
      </c>
      <c r="BWA18">
        <v>0</v>
      </c>
      <c r="BWB18">
        <v>0</v>
      </c>
      <c r="BWC18">
        <v>0</v>
      </c>
      <c r="BWD18">
        <v>0</v>
      </c>
      <c r="BWE18">
        <v>0</v>
      </c>
      <c r="BWF18">
        <v>0</v>
      </c>
      <c r="BWG18">
        <v>0</v>
      </c>
      <c r="BWH18">
        <v>0</v>
      </c>
      <c r="BWI18">
        <v>0</v>
      </c>
      <c r="BWJ18">
        <v>0</v>
      </c>
      <c r="BWK18">
        <v>0</v>
      </c>
      <c r="BWL18">
        <v>0</v>
      </c>
      <c r="BWM18">
        <v>0</v>
      </c>
      <c r="BWN18">
        <v>0</v>
      </c>
      <c r="BWO18">
        <v>0</v>
      </c>
      <c r="BWP18">
        <v>0</v>
      </c>
      <c r="BWQ18">
        <v>0</v>
      </c>
      <c r="BWR18">
        <v>0</v>
      </c>
      <c r="BWS18">
        <v>0</v>
      </c>
      <c r="BWT18">
        <v>0</v>
      </c>
      <c r="BWU18">
        <v>0</v>
      </c>
      <c r="BWV18">
        <v>0</v>
      </c>
      <c r="BWW18">
        <v>0</v>
      </c>
      <c r="BWX18">
        <v>0</v>
      </c>
      <c r="BWY18">
        <v>0</v>
      </c>
      <c r="BWZ18">
        <v>0</v>
      </c>
      <c r="BXA18">
        <v>0</v>
      </c>
      <c r="BXB18">
        <v>0</v>
      </c>
      <c r="BXC18">
        <v>0</v>
      </c>
      <c r="BXD18">
        <v>0</v>
      </c>
      <c r="BXE18">
        <v>0</v>
      </c>
      <c r="BXF18">
        <v>0</v>
      </c>
      <c r="BXG18">
        <v>0</v>
      </c>
      <c r="BXH18">
        <v>0</v>
      </c>
      <c r="BXI18">
        <v>0</v>
      </c>
      <c r="BXJ18">
        <v>0</v>
      </c>
      <c r="BXK18">
        <v>0</v>
      </c>
      <c r="BXL18">
        <v>0</v>
      </c>
      <c r="BXM18">
        <v>0</v>
      </c>
      <c r="BXN18">
        <v>0</v>
      </c>
      <c r="BXO18">
        <v>0</v>
      </c>
      <c r="BXP18">
        <v>0</v>
      </c>
      <c r="BXQ18">
        <v>0</v>
      </c>
      <c r="BXR18">
        <v>0</v>
      </c>
      <c r="BXS18">
        <v>0</v>
      </c>
      <c r="BXT18">
        <v>0</v>
      </c>
      <c r="BXU18">
        <v>0</v>
      </c>
      <c r="BXV18">
        <v>0</v>
      </c>
      <c r="BXW18">
        <v>0</v>
      </c>
      <c r="BXX18">
        <v>0</v>
      </c>
      <c r="BXY18">
        <v>0</v>
      </c>
      <c r="BXZ18">
        <v>0</v>
      </c>
      <c r="BYA18">
        <v>0</v>
      </c>
      <c r="BYB18">
        <v>0</v>
      </c>
      <c r="BYC18">
        <v>0</v>
      </c>
      <c r="BYD18">
        <v>0</v>
      </c>
      <c r="BYE18">
        <v>0</v>
      </c>
      <c r="BYF18">
        <v>0</v>
      </c>
      <c r="BYG18">
        <v>0</v>
      </c>
      <c r="BYH18">
        <v>0</v>
      </c>
      <c r="BYI18">
        <v>0</v>
      </c>
      <c r="BYJ18">
        <v>0</v>
      </c>
      <c r="BYK18">
        <v>0</v>
      </c>
      <c r="BYL18">
        <v>0</v>
      </c>
      <c r="BYM18">
        <v>0</v>
      </c>
      <c r="BYN18">
        <v>0</v>
      </c>
      <c r="BYO18">
        <v>0</v>
      </c>
      <c r="BYP18">
        <v>0</v>
      </c>
      <c r="BYQ18">
        <v>0</v>
      </c>
      <c r="BYR18">
        <v>0</v>
      </c>
      <c r="BYS18">
        <v>0</v>
      </c>
      <c r="BYT18">
        <v>0</v>
      </c>
      <c r="BYU18">
        <v>0</v>
      </c>
      <c r="BYV18">
        <v>0</v>
      </c>
      <c r="BYW18">
        <v>0</v>
      </c>
      <c r="BYX18">
        <v>0</v>
      </c>
      <c r="BYY18">
        <v>0</v>
      </c>
      <c r="BYZ18">
        <v>0</v>
      </c>
      <c r="BZA18">
        <v>0</v>
      </c>
      <c r="BZB18">
        <v>0</v>
      </c>
      <c r="BZC18">
        <v>0</v>
      </c>
      <c r="BZD18">
        <v>0</v>
      </c>
      <c r="BZE18">
        <v>0</v>
      </c>
      <c r="BZF18">
        <v>0</v>
      </c>
      <c r="BZG18">
        <v>0</v>
      </c>
      <c r="BZH18">
        <v>0</v>
      </c>
      <c r="BZI18">
        <v>0</v>
      </c>
      <c r="BZJ18">
        <v>0</v>
      </c>
      <c r="BZK18">
        <v>0</v>
      </c>
      <c r="BZL18">
        <v>0</v>
      </c>
      <c r="BZM18">
        <v>0</v>
      </c>
      <c r="BZN18">
        <v>0</v>
      </c>
      <c r="BZO18">
        <v>0</v>
      </c>
      <c r="BZP18">
        <v>0</v>
      </c>
      <c r="BZQ18">
        <v>0</v>
      </c>
      <c r="BZR18">
        <v>0</v>
      </c>
      <c r="BZS18">
        <v>0</v>
      </c>
      <c r="BZT18">
        <v>0</v>
      </c>
      <c r="BZU18">
        <v>0</v>
      </c>
      <c r="BZV18">
        <v>0</v>
      </c>
      <c r="BZW18">
        <v>0</v>
      </c>
      <c r="BZX18">
        <v>0</v>
      </c>
      <c r="BZY18">
        <v>0</v>
      </c>
      <c r="BZZ18">
        <v>0</v>
      </c>
      <c r="CAA18">
        <v>0</v>
      </c>
      <c r="CAB18">
        <v>0</v>
      </c>
      <c r="CAC18">
        <v>0</v>
      </c>
      <c r="CAD18">
        <v>0</v>
      </c>
      <c r="CAE18">
        <v>0</v>
      </c>
      <c r="CAF18">
        <v>0</v>
      </c>
      <c r="CAG18">
        <v>0</v>
      </c>
      <c r="CAH18">
        <v>0</v>
      </c>
      <c r="CAI18">
        <v>0</v>
      </c>
      <c r="CAJ18">
        <v>0</v>
      </c>
      <c r="CAK18">
        <v>0</v>
      </c>
      <c r="CAL18">
        <v>0</v>
      </c>
      <c r="CAM18">
        <v>0</v>
      </c>
      <c r="CAN18">
        <v>0</v>
      </c>
      <c r="CAO18">
        <v>0</v>
      </c>
      <c r="CAP18">
        <v>0</v>
      </c>
      <c r="CAQ18">
        <v>0</v>
      </c>
      <c r="CAR18">
        <v>0</v>
      </c>
      <c r="CAS18">
        <v>0</v>
      </c>
      <c r="CAT18">
        <v>0</v>
      </c>
      <c r="CAU18">
        <v>0</v>
      </c>
      <c r="CAV18">
        <v>0</v>
      </c>
      <c r="CAW18">
        <v>0</v>
      </c>
      <c r="CAX18">
        <v>0</v>
      </c>
      <c r="CAY18">
        <v>0</v>
      </c>
      <c r="CAZ18">
        <v>0</v>
      </c>
      <c r="CBA18">
        <v>0</v>
      </c>
      <c r="CBB18">
        <v>0</v>
      </c>
      <c r="CBC18">
        <v>0</v>
      </c>
      <c r="CBD18">
        <v>0</v>
      </c>
      <c r="CBE18">
        <v>0</v>
      </c>
      <c r="CBF18">
        <v>0</v>
      </c>
      <c r="CBG18">
        <v>0</v>
      </c>
      <c r="CBH18">
        <v>0</v>
      </c>
      <c r="CBI18">
        <v>0</v>
      </c>
      <c r="CBJ18">
        <v>0</v>
      </c>
      <c r="CBK18">
        <v>0</v>
      </c>
      <c r="CBL18">
        <v>0</v>
      </c>
      <c r="CBM18">
        <v>0</v>
      </c>
      <c r="CBN18">
        <v>0</v>
      </c>
      <c r="CBO18">
        <v>0</v>
      </c>
      <c r="CBP18">
        <v>0</v>
      </c>
      <c r="CBQ18">
        <v>0</v>
      </c>
      <c r="CBR18">
        <v>0</v>
      </c>
      <c r="CBS18">
        <v>0</v>
      </c>
      <c r="CBT18">
        <v>0</v>
      </c>
      <c r="CBU18">
        <v>0</v>
      </c>
      <c r="CBV18">
        <v>0</v>
      </c>
      <c r="CBW18">
        <v>0</v>
      </c>
      <c r="CBX18">
        <v>0</v>
      </c>
      <c r="CBY18">
        <v>0</v>
      </c>
      <c r="CBZ18">
        <v>0</v>
      </c>
      <c r="CCA18">
        <v>0</v>
      </c>
      <c r="CCB18">
        <v>0</v>
      </c>
      <c r="CCC18">
        <v>0</v>
      </c>
      <c r="CCD18">
        <v>0</v>
      </c>
      <c r="CCE18">
        <v>0</v>
      </c>
      <c r="CCF18">
        <v>0</v>
      </c>
      <c r="CCG18">
        <v>0</v>
      </c>
      <c r="CCH18">
        <v>0</v>
      </c>
      <c r="CCI18">
        <v>0</v>
      </c>
      <c r="CCJ18">
        <v>0</v>
      </c>
      <c r="CCK18">
        <v>0</v>
      </c>
      <c r="CCL18">
        <v>0</v>
      </c>
      <c r="CCM18">
        <v>0</v>
      </c>
      <c r="CCN18">
        <v>0</v>
      </c>
      <c r="CCO18">
        <v>0</v>
      </c>
      <c r="CCP18">
        <v>0</v>
      </c>
      <c r="CCQ18">
        <v>0</v>
      </c>
      <c r="CCR18">
        <v>0</v>
      </c>
      <c r="CCS18">
        <v>0</v>
      </c>
      <c r="CCT18">
        <v>0</v>
      </c>
      <c r="CCU18">
        <v>0</v>
      </c>
      <c r="CCV18">
        <v>0</v>
      </c>
      <c r="CCW18">
        <v>0</v>
      </c>
      <c r="CCX18">
        <v>0</v>
      </c>
      <c r="CCY18">
        <v>0</v>
      </c>
      <c r="CCZ18">
        <v>0</v>
      </c>
      <c r="CDA18">
        <v>0</v>
      </c>
      <c r="CDB18">
        <v>0</v>
      </c>
      <c r="CDC18">
        <v>0</v>
      </c>
      <c r="CDD18">
        <v>0</v>
      </c>
      <c r="CDE18">
        <v>0</v>
      </c>
      <c r="CDF18">
        <v>0</v>
      </c>
      <c r="CDG18">
        <v>0</v>
      </c>
      <c r="CDH18">
        <v>0</v>
      </c>
      <c r="CDI18">
        <v>0</v>
      </c>
      <c r="CDJ18">
        <v>0</v>
      </c>
      <c r="CDK18">
        <v>0</v>
      </c>
      <c r="CDL18">
        <v>0</v>
      </c>
      <c r="CDM18">
        <v>0</v>
      </c>
      <c r="CDN18">
        <v>0</v>
      </c>
      <c r="CDO18">
        <v>0</v>
      </c>
      <c r="CDP18">
        <v>0</v>
      </c>
      <c r="CDQ18">
        <v>0</v>
      </c>
      <c r="CDR18">
        <v>0</v>
      </c>
      <c r="CDS18">
        <v>0</v>
      </c>
      <c r="CDT18">
        <v>0</v>
      </c>
      <c r="CDU18">
        <v>0</v>
      </c>
      <c r="CDV18">
        <v>0</v>
      </c>
      <c r="CDW18">
        <v>0</v>
      </c>
      <c r="CDX18">
        <v>0</v>
      </c>
      <c r="CDY18">
        <v>0</v>
      </c>
      <c r="CDZ18">
        <v>0</v>
      </c>
      <c r="CEA18">
        <v>0</v>
      </c>
      <c r="CEB18">
        <v>0</v>
      </c>
      <c r="CEC18">
        <v>0</v>
      </c>
      <c r="CED18">
        <v>0</v>
      </c>
      <c r="CEE18">
        <v>0</v>
      </c>
      <c r="CEF18">
        <v>0</v>
      </c>
      <c r="CEG18">
        <v>0</v>
      </c>
      <c r="CEH18">
        <v>0</v>
      </c>
      <c r="CEI18">
        <v>0</v>
      </c>
      <c r="CEJ18">
        <v>0</v>
      </c>
      <c r="CEK18">
        <v>0</v>
      </c>
      <c r="CEL18">
        <v>0</v>
      </c>
      <c r="CEM18">
        <v>0</v>
      </c>
      <c r="CEN18">
        <v>0</v>
      </c>
      <c r="CEO18">
        <v>0</v>
      </c>
      <c r="CEP18">
        <v>0</v>
      </c>
      <c r="CEQ18">
        <v>0</v>
      </c>
      <c r="CER18">
        <v>0</v>
      </c>
      <c r="CES18">
        <v>0</v>
      </c>
      <c r="CET18">
        <v>0</v>
      </c>
      <c r="CEU18">
        <v>0</v>
      </c>
      <c r="CEV18">
        <v>0</v>
      </c>
      <c r="CEW18">
        <v>0</v>
      </c>
      <c r="CEX18">
        <v>0</v>
      </c>
      <c r="CEY18">
        <v>0</v>
      </c>
      <c r="CEZ18">
        <v>0</v>
      </c>
      <c r="CFA18">
        <v>0</v>
      </c>
      <c r="CFB18">
        <v>0</v>
      </c>
      <c r="CFC18">
        <v>0</v>
      </c>
      <c r="CFD18">
        <v>0</v>
      </c>
      <c r="CFE18">
        <v>0</v>
      </c>
      <c r="CFF18">
        <v>0</v>
      </c>
      <c r="CFG18">
        <v>0</v>
      </c>
      <c r="CFH18">
        <v>0</v>
      </c>
      <c r="CFI18">
        <v>0</v>
      </c>
      <c r="CFJ18">
        <v>0</v>
      </c>
      <c r="CFK18">
        <v>0</v>
      </c>
      <c r="CFL18">
        <v>0</v>
      </c>
      <c r="CFM18">
        <v>0</v>
      </c>
      <c r="CFN18">
        <v>0</v>
      </c>
      <c r="CFO18">
        <v>0</v>
      </c>
      <c r="CFP18">
        <v>0</v>
      </c>
      <c r="CFQ18">
        <v>0</v>
      </c>
      <c r="CFR18">
        <v>0</v>
      </c>
      <c r="CFS18">
        <v>0</v>
      </c>
      <c r="CFT18">
        <v>0</v>
      </c>
      <c r="CFU18">
        <v>0</v>
      </c>
      <c r="CFV18">
        <v>0</v>
      </c>
      <c r="CFW18">
        <v>0</v>
      </c>
      <c r="CFX18">
        <v>0</v>
      </c>
      <c r="CFY18">
        <v>0</v>
      </c>
      <c r="CFZ18">
        <v>0</v>
      </c>
      <c r="CGA18">
        <v>0</v>
      </c>
      <c r="CGB18">
        <v>0</v>
      </c>
      <c r="CGC18">
        <v>0</v>
      </c>
      <c r="CGD18">
        <v>0</v>
      </c>
      <c r="CGE18">
        <v>0</v>
      </c>
      <c r="CGF18">
        <v>0</v>
      </c>
      <c r="CGG18">
        <v>0</v>
      </c>
      <c r="CGH18">
        <v>0</v>
      </c>
      <c r="CGI18">
        <v>0</v>
      </c>
      <c r="CGJ18">
        <v>0</v>
      </c>
      <c r="CGK18">
        <v>0</v>
      </c>
      <c r="CGL18">
        <v>0</v>
      </c>
      <c r="CGM18">
        <v>0</v>
      </c>
      <c r="CGN18">
        <v>0</v>
      </c>
      <c r="CGO18">
        <v>0</v>
      </c>
      <c r="CGP18">
        <v>0</v>
      </c>
      <c r="CGQ18">
        <v>0</v>
      </c>
      <c r="CGR18">
        <v>0</v>
      </c>
      <c r="CGS18">
        <v>0</v>
      </c>
      <c r="CGT18">
        <v>0</v>
      </c>
      <c r="CGU18">
        <v>0</v>
      </c>
      <c r="CGV18">
        <v>0</v>
      </c>
      <c r="CGW18">
        <v>0</v>
      </c>
      <c r="CGX18">
        <v>0</v>
      </c>
      <c r="CGY18">
        <v>0</v>
      </c>
      <c r="CGZ18">
        <v>0</v>
      </c>
      <c r="CHA18">
        <v>0</v>
      </c>
      <c r="CHB18">
        <v>0</v>
      </c>
      <c r="CHC18">
        <v>0</v>
      </c>
      <c r="CHD18">
        <v>0</v>
      </c>
      <c r="CHE18">
        <v>0</v>
      </c>
      <c r="CHF18">
        <v>0</v>
      </c>
      <c r="CHG18">
        <v>0</v>
      </c>
      <c r="CHH18">
        <v>0</v>
      </c>
      <c r="CHI18">
        <v>0</v>
      </c>
      <c r="CHJ18">
        <v>0</v>
      </c>
      <c r="CHK18">
        <v>0</v>
      </c>
      <c r="CHL18">
        <v>0</v>
      </c>
      <c r="CHM18">
        <v>0</v>
      </c>
      <c r="CHN18">
        <v>0</v>
      </c>
      <c r="CHO18">
        <v>0</v>
      </c>
      <c r="CHP18">
        <v>0</v>
      </c>
      <c r="CHQ18">
        <v>0</v>
      </c>
      <c r="CHR18">
        <v>0</v>
      </c>
      <c r="CHS18">
        <v>0</v>
      </c>
      <c r="CHT18">
        <v>0</v>
      </c>
      <c r="CHU18">
        <v>0</v>
      </c>
      <c r="CHV18">
        <v>0</v>
      </c>
      <c r="CHW18">
        <v>0</v>
      </c>
      <c r="CHX18">
        <v>0</v>
      </c>
      <c r="CHY18">
        <v>0</v>
      </c>
      <c r="CHZ18">
        <v>0</v>
      </c>
      <c r="CIA18">
        <v>0</v>
      </c>
      <c r="CIB18">
        <v>0</v>
      </c>
      <c r="CIC18">
        <v>0</v>
      </c>
      <c r="CID18">
        <v>0</v>
      </c>
      <c r="CIE18">
        <v>0</v>
      </c>
      <c r="CIF18">
        <v>0</v>
      </c>
      <c r="CIG18">
        <v>0</v>
      </c>
      <c r="CIH18">
        <v>0</v>
      </c>
      <c r="CII18">
        <v>0</v>
      </c>
      <c r="CIJ18">
        <v>0</v>
      </c>
      <c r="CIK18">
        <v>0</v>
      </c>
      <c r="CIL18">
        <v>0</v>
      </c>
      <c r="CIM18">
        <v>0</v>
      </c>
      <c r="CIN18">
        <v>0</v>
      </c>
      <c r="CIO18">
        <v>0</v>
      </c>
      <c r="CIP18">
        <v>0</v>
      </c>
      <c r="CIQ18">
        <v>0</v>
      </c>
      <c r="CIR18">
        <v>0</v>
      </c>
      <c r="CIS18">
        <v>0</v>
      </c>
      <c r="CIT18">
        <v>0</v>
      </c>
      <c r="CIU18">
        <v>0</v>
      </c>
      <c r="CIV18">
        <v>0</v>
      </c>
      <c r="CIW18">
        <v>0</v>
      </c>
      <c r="CIX18">
        <v>0</v>
      </c>
      <c r="CIY18">
        <v>0</v>
      </c>
      <c r="CIZ18">
        <v>0</v>
      </c>
      <c r="CJA18">
        <v>0</v>
      </c>
      <c r="CJB18">
        <v>0</v>
      </c>
      <c r="CJC18">
        <v>0</v>
      </c>
      <c r="CJD18">
        <v>0</v>
      </c>
      <c r="CJE18">
        <v>0</v>
      </c>
      <c r="CJF18">
        <v>0</v>
      </c>
      <c r="CJG18">
        <v>0</v>
      </c>
      <c r="CJH18">
        <v>0</v>
      </c>
      <c r="CJI18">
        <v>0</v>
      </c>
      <c r="CJJ18">
        <v>0</v>
      </c>
      <c r="CJK18">
        <v>0</v>
      </c>
      <c r="CJL18">
        <v>0</v>
      </c>
      <c r="CJM18">
        <v>0</v>
      </c>
      <c r="CJN18">
        <v>0</v>
      </c>
      <c r="CJO18">
        <v>0</v>
      </c>
      <c r="CJP18">
        <v>0</v>
      </c>
      <c r="CJQ18">
        <v>0</v>
      </c>
      <c r="CJR18">
        <v>0</v>
      </c>
      <c r="CJS18">
        <v>0</v>
      </c>
      <c r="CJT18">
        <v>0</v>
      </c>
      <c r="CJU18">
        <v>0</v>
      </c>
      <c r="CJV18">
        <v>0</v>
      </c>
      <c r="CJW18">
        <v>0</v>
      </c>
      <c r="CJX18">
        <v>0</v>
      </c>
      <c r="CJY18">
        <v>0</v>
      </c>
      <c r="CJZ18">
        <v>0</v>
      </c>
      <c r="CKA18">
        <v>0</v>
      </c>
      <c r="CKB18">
        <v>0</v>
      </c>
      <c r="CKC18">
        <v>0</v>
      </c>
      <c r="CKD18">
        <v>0</v>
      </c>
      <c r="CKE18">
        <v>0</v>
      </c>
      <c r="CKF18">
        <v>0</v>
      </c>
      <c r="CKG18">
        <v>0</v>
      </c>
      <c r="CKH18">
        <v>0</v>
      </c>
      <c r="CKI18">
        <v>0</v>
      </c>
      <c r="CKJ18">
        <v>0</v>
      </c>
      <c r="CKK18">
        <v>0</v>
      </c>
      <c r="CKL18">
        <v>0</v>
      </c>
      <c r="CKM18">
        <v>0</v>
      </c>
      <c r="CKN18">
        <v>0</v>
      </c>
      <c r="CKO18">
        <v>0</v>
      </c>
      <c r="CKP18">
        <v>0</v>
      </c>
      <c r="CKQ18">
        <v>0</v>
      </c>
      <c r="CKR18">
        <v>0</v>
      </c>
      <c r="CKS18">
        <v>0</v>
      </c>
      <c r="CKT18">
        <v>0</v>
      </c>
      <c r="CKU18">
        <v>0</v>
      </c>
      <c r="CKV18">
        <v>0</v>
      </c>
      <c r="CKW18">
        <v>0</v>
      </c>
      <c r="CKX18">
        <v>0</v>
      </c>
      <c r="CKY18">
        <v>0</v>
      </c>
      <c r="CKZ18">
        <v>0</v>
      </c>
      <c r="CLA18">
        <v>0</v>
      </c>
      <c r="CLB18">
        <v>0</v>
      </c>
      <c r="CLC18">
        <v>1</v>
      </c>
    </row>
    <row r="19" spans="1:566 1569:2490" ht="16.5" customHeight="1">
      <c r="A19" s="94" t="s">
        <v>1517</v>
      </c>
      <c r="B19" s="83" t="s">
        <v>1422</v>
      </c>
      <c r="C19" s="84" t="s">
        <v>1518</v>
      </c>
      <c r="D19">
        <v>6719960</v>
      </c>
      <c r="E19">
        <v>1485720</v>
      </c>
      <c r="F19" s="83"/>
      <c r="G19" s="83"/>
      <c r="H19" s="83"/>
      <c r="I19" s="83" t="s">
        <v>1477</v>
      </c>
      <c r="J19" t="s">
        <v>1478</v>
      </c>
      <c r="K19">
        <v>1</v>
      </c>
      <c r="L19" s="85" t="s">
        <v>1426</v>
      </c>
      <c r="N19" t="s">
        <v>1427</v>
      </c>
      <c r="O19" t="s">
        <v>1428</v>
      </c>
      <c r="P19" t="s">
        <v>16</v>
      </c>
      <c r="Q19" t="s">
        <v>1429</v>
      </c>
      <c r="R19" t="s">
        <v>1430</v>
      </c>
      <c r="S19" t="s">
        <v>1430</v>
      </c>
      <c r="T19" t="s">
        <v>1430</v>
      </c>
      <c r="U19" t="s">
        <v>1431</v>
      </c>
      <c r="V19" t="s">
        <v>1432</v>
      </c>
      <c r="Z19" t="s">
        <v>1433</v>
      </c>
      <c r="AA19" s="58" t="s">
        <v>1519</v>
      </c>
      <c r="AB19" t="s">
        <v>1435</v>
      </c>
      <c r="AC19">
        <v>15</v>
      </c>
      <c r="AD19">
        <v>16</v>
      </c>
      <c r="AE19" t="s">
        <v>1520</v>
      </c>
      <c r="AF19" t="s">
        <v>1518</v>
      </c>
      <c r="AG19" t="s">
        <v>1437</v>
      </c>
      <c r="AH19">
        <v>671996</v>
      </c>
      <c r="AI19">
        <v>148572</v>
      </c>
      <c r="AJ19">
        <v>2010</v>
      </c>
      <c r="AK19">
        <v>10</v>
      </c>
      <c r="AL19">
        <v>3</v>
      </c>
      <c r="AM19" s="86">
        <v>1</v>
      </c>
      <c r="AO19">
        <v>7.15</v>
      </c>
      <c r="AP19">
        <v>22.7</v>
      </c>
      <c r="AQ19">
        <v>9.7000000000000003E-2</v>
      </c>
      <c r="AR19">
        <v>0.66400000000000003</v>
      </c>
      <c r="AS19">
        <v>1.0449999999999999</v>
      </c>
      <c r="AT19">
        <v>0.41</v>
      </c>
      <c r="AU19">
        <v>0.36599999999999999</v>
      </c>
      <c r="AV19">
        <v>4.9000000000000002E-2</v>
      </c>
      <c r="AW19">
        <v>61</v>
      </c>
      <c r="AX19">
        <v>1.1000000000000001</v>
      </c>
      <c r="AY19">
        <v>66</v>
      </c>
      <c r="AZ19">
        <v>1.278</v>
      </c>
      <c r="BA19">
        <v>0.2</v>
      </c>
      <c r="BB19">
        <v>0.7</v>
      </c>
      <c r="BC19">
        <v>4</v>
      </c>
      <c r="BD19">
        <v>3</v>
      </c>
      <c r="BE19">
        <v>5</v>
      </c>
      <c r="BF19">
        <v>332</v>
      </c>
      <c r="BG19">
        <v>11.3</v>
      </c>
      <c r="BH19">
        <v>3</v>
      </c>
      <c r="BI19">
        <v>3.78</v>
      </c>
      <c r="BJ19">
        <v>110</v>
      </c>
      <c r="BK19">
        <v>9700</v>
      </c>
      <c r="BL19">
        <v>15.3</v>
      </c>
      <c r="BM19">
        <v>12</v>
      </c>
      <c r="BN19">
        <v>0.14000000000000001</v>
      </c>
      <c r="BO19">
        <v>5.2</v>
      </c>
      <c r="BP19">
        <v>0.13</v>
      </c>
      <c r="BQ19">
        <v>0.26</v>
      </c>
      <c r="BR19">
        <v>0.14000000000000001</v>
      </c>
      <c r="BT19" s="86">
        <v>5</v>
      </c>
      <c r="BV19" s="5" t="s">
        <v>1438</v>
      </c>
      <c r="BW19" s="5" t="s">
        <v>1438</v>
      </c>
      <c r="BX19">
        <v>400</v>
      </c>
      <c r="BY19" s="86">
        <v>1</v>
      </c>
      <c r="BZ19" s="86">
        <v>0</v>
      </c>
      <c r="CA19">
        <v>15.3</v>
      </c>
      <c r="CB19">
        <v>50</v>
      </c>
      <c r="CC19">
        <v>0</v>
      </c>
      <c r="CD19">
        <v>9.0000260572780562</v>
      </c>
      <c r="CE19">
        <v>100</v>
      </c>
      <c r="CF19">
        <v>0</v>
      </c>
      <c r="CG19">
        <v>0</v>
      </c>
      <c r="CH19">
        <v>0</v>
      </c>
      <c r="CI19">
        <v>0</v>
      </c>
      <c r="CJ19">
        <v>0</v>
      </c>
      <c r="CK19">
        <v>0</v>
      </c>
      <c r="CL19">
        <v>0</v>
      </c>
      <c r="CM19">
        <v>0</v>
      </c>
      <c r="CN19">
        <v>0</v>
      </c>
      <c r="CO19">
        <v>0</v>
      </c>
      <c r="CP19">
        <v>0</v>
      </c>
      <c r="CQ19">
        <v>0</v>
      </c>
      <c r="CR19">
        <v>0</v>
      </c>
      <c r="CS19">
        <v>0</v>
      </c>
      <c r="CT19">
        <v>0</v>
      </c>
      <c r="CU19">
        <v>0</v>
      </c>
      <c r="CV19">
        <v>0</v>
      </c>
      <c r="CW19" s="87">
        <v>0</v>
      </c>
      <c r="DW19" s="86">
        <v>110</v>
      </c>
      <c r="DX19" s="86">
        <v>9700</v>
      </c>
      <c r="DY19" s="86">
        <v>15.3</v>
      </c>
      <c r="DZ19" s="86">
        <v>12</v>
      </c>
      <c r="EA19" s="86">
        <v>0.14000000000000001</v>
      </c>
      <c r="EB19" s="86">
        <v>5.2</v>
      </c>
      <c r="EC19" s="86">
        <v>0.13</v>
      </c>
      <c r="ED19" s="86">
        <v>0.26</v>
      </c>
      <c r="EE19" s="86">
        <v>0.14000000000000001</v>
      </c>
      <c r="EG19" s="86">
        <f t="shared" si="0"/>
        <v>5</v>
      </c>
      <c r="EH19" s="86">
        <f t="shared" si="1"/>
        <v>4</v>
      </c>
      <c r="EI19" s="93">
        <v>5</v>
      </c>
      <c r="EJ19" s="93">
        <v>5</v>
      </c>
      <c r="EK19" s="93">
        <v>5</v>
      </c>
      <c r="EL19">
        <v>4</v>
      </c>
      <c r="EM19">
        <v>1</v>
      </c>
      <c r="EN19">
        <v>2</v>
      </c>
      <c r="EP19">
        <v>1</v>
      </c>
      <c r="ES19" s="5" t="s">
        <v>1521</v>
      </c>
      <c r="EV19" s="92"/>
      <c r="EW19" s="82"/>
      <c r="EX19" s="82"/>
      <c r="EY19" s="78"/>
      <c r="JL19">
        <v>5</v>
      </c>
      <c r="JM19" s="88">
        <v>4</v>
      </c>
      <c r="JN19" s="5" t="s">
        <v>1521</v>
      </c>
      <c r="BHI19">
        <v>19</v>
      </c>
      <c r="BHJ19">
        <v>19</v>
      </c>
      <c r="BHK19" s="94" t="s">
        <v>1517</v>
      </c>
      <c r="BHL19" t="s">
        <v>1517</v>
      </c>
      <c r="BHM19">
        <v>0</v>
      </c>
      <c r="BHN19">
        <v>0</v>
      </c>
      <c r="BHO19">
        <v>0</v>
      </c>
      <c r="BHP19">
        <v>0</v>
      </c>
      <c r="BHQ19">
        <v>0</v>
      </c>
      <c r="BHR19">
        <v>0</v>
      </c>
      <c r="BHS19">
        <v>0</v>
      </c>
      <c r="BHT19">
        <v>0</v>
      </c>
      <c r="BHU19">
        <v>0</v>
      </c>
      <c r="BHV19">
        <v>0</v>
      </c>
      <c r="BHW19">
        <v>0</v>
      </c>
      <c r="BHX19">
        <v>0</v>
      </c>
      <c r="BHY19">
        <v>0</v>
      </c>
      <c r="BHZ19">
        <v>0</v>
      </c>
      <c r="BIA19">
        <v>0</v>
      </c>
      <c r="BIB19">
        <v>0</v>
      </c>
      <c r="BIC19">
        <v>0</v>
      </c>
      <c r="BID19">
        <v>0</v>
      </c>
      <c r="BIE19">
        <v>0</v>
      </c>
      <c r="BIF19">
        <v>1</v>
      </c>
      <c r="BIG19">
        <v>0</v>
      </c>
      <c r="BIH19">
        <v>0</v>
      </c>
      <c r="BII19">
        <v>0</v>
      </c>
      <c r="BIJ19">
        <v>0</v>
      </c>
      <c r="BIK19">
        <v>0</v>
      </c>
      <c r="BIL19">
        <v>0</v>
      </c>
      <c r="BIM19">
        <v>0</v>
      </c>
      <c r="BIN19">
        <v>0</v>
      </c>
      <c r="BIO19">
        <v>0</v>
      </c>
      <c r="BIP19">
        <v>0</v>
      </c>
      <c r="BIQ19">
        <v>0</v>
      </c>
      <c r="BIR19">
        <v>0</v>
      </c>
      <c r="BIS19">
        <v>0</v>
      </c>
      <c r="BIT19">
        <v>0</v>
      </c>
      <c r="BIU19">
        <v>0</v>
      </c>
      <c r="BIV19">
        <v>0</v>
      </c>
      <c r="BIW19">
        <v>0</v>
      </c>
      <c r="BIX19">
        <v>0</v>
      </c>
      <c r="BIY19">
        <v>0</v>
      </c>
      <c r="BIZ19">
        <v>0</v>
      </c>
      <c r="BJA19">
        <v>0</v>
      </c>
      <c r="BJB19">
        <v>0</v>
      </c>
      <c r="BJC19">
        <v>0</v>
      </c>
      <c r="BJD19">
        <v>0</v>
      </c>
      <c r="BJE19">
        <v>0</v>
      </c>
      <c r="BJF19">
        <v>0</v>
      </c>
      <c r="BJG19">
        <v>0</v>
      </c>
      <c r="BJH19">
        <v>0</v>
      </c>
      <c r="BJI19">
        <v>0</v>
      </c>
      <c r="BJJ19">
        <v>0</v>
      </c>
      <c r="BJK19">
        <v>0</v>
      </c>
      <c r="BJL19">
        <v>0</v>
      </c>
      <c r="BJM19">
        <v>0</v>
      </c>
      <c r="BJN19">
        <v>0</v>
      </c>
      <c r="BJO19">
        <v>0</v>
      </c>
      <c r="BJP19">
        <v>0</v>
      </c>
      <c r="BJQ19">
        <v>0</v>
      </c>
      <c r="BJR19">
        <v>0</v>
      </c>
      <c r="BJS19">
        <v>0</v>
      </c>
      <c r="BJT19">
        <v>0</v>
      </c>
      <c r="BJU19">
        <v>0</v>
      </c>
      <c r="BJV19">
        <v>0</v>
      </c>
      <c r="BJW19">
        <v>0</v>
      </c>
      <c r="BJX19">
        <v>0</v>
      </c>
      <c r="BJY19">
        <v>0</v>
      </c>
      <c r="BJZ19">
        <v>0</v>
      </c>
      <c r="BKA19">
        <v>0</v>
      </c>
      <c r="BKB19">
        <v>0</v>
      </c>
      <c r="BKC19">
        <v>0</v>
      </c>
      <c r="BKD19">
        <v>0</v>
      </c>
      <c r="BKE19">
        <v>0</v>
      </c>
      <c r="BKF19">
        <v>0</v>
      </c>
      <c r="BKG19">
        <v>0</v>
      </c>
      <c r="BKH19">
        <v>0</v>
      </c>
      <c r="BKI19">
        <v>0</v>
      </c>
      <c r="BKJ19">
        <v>0</v>
      </c>
      <c r="BKK19">
        <v>0</v>
      </c>
      <c r="BKL19">
        <v>0</v>
      </c>
      <c r="BKM19">
        <v>0</v>
      </c>
      <c r="BKN19">
        <v>0</v>
      </c>
      <c r="BKO19">
        <v>0</v>
      </c>
      <c r="BKP19">
        <v>0</v>
      </c>
      <c r="BKQ19">
        <v>0</v>
      </c>
      <c r="BKR19">
        <v>0</v>
      </c>
      <c r="BKS19">
        <v>0</v>
      </c>
      <c r="BKT19">
        <v>0</v>
      </c>
      <c r="BKU19">
        <v>0</v>
      </c>
      <c r="BKV19">
        <v>0</v>
      </c>
      <c r="BKW19">
        <v>0</v>
      </c>
      <c r="BKX19">
        <v>0</v>
      </c>
      <c r="BKY19">
        <v>0</v>
      </c>
      <c r="BKZ19">
        <v>0</v>
      </c>
      <c r="BLA19">
        <v>0</v>
      </c>
      <c r="BLB19">
        <v>0</v>
      </c>
      <c r="BLC19">
        <v>0</v>
      </c>
      <c r="BLD19">
        <v>0</v>
      </c>
      <c r="BLE19">
        <v>0</v>
      </c>
      <c r="BLF19">
        <v>0</v>
      </c>
      <c r="BLG19">
        <v>0</v>
      </c>
      <c r="BLH19">
        <v>0</v>
      </c>
      <c r="BLI19">
        <v>0</v>
      </c>
      <c r="BLJ19">
        <v>0</v>
      </c>
      <c r="BLK19">
        <v>0</v>
      </c>
      <c r="BLL19">
        <v>0</v>
      </c>
      <c r="BLM19">
        <v>0</v>
      </c>
      <c r="BLN19">
        <v>0</v>
      </c>
      <c r="BLO19">
        <v>0</v>
      </c>
      <c r="BLP19">
        <v>0</v>
      </c>
      <c r="BLQ19">
        <v>0</v>
      </c>
      <c r="BLR19">
        <v>0</v>
      </c>
      <c r="BLS19">
        <v>0</v>
      </c>
      <c r="BLT19">
        <v>0</v>
      </c>
      <c r="BLU19">
        <v>0</v>
      </c>
      <c r="BLV19">
        <v>0</v>
      </c>
      <c r="BLW19">
        <v>0</v>
      </c>
      <c r="BLX19">
        <v>0</v>
      </c>
      <c r="BLY19">
        <v>0</v>
      </c>
      <c r="BLZ19">
        <v>0</v>
      </c>
      <c r="BMA19">
        <v>0</v>
      </c>
      <c r="BMB19">
        <v>0</v>
      </c>
      <c r="BMC19">
        <v>0</v>
      </c>
      <c r="BMD19">
        <v>0</v>
      </c>
      <c r="BME19">
        <v>0</v>
      </c>
      <c r="BMF19">
        <v>0</v>
      </c>
      <c r="BMG19">
        <v>0</v>
      </c>
      <c r="BMH19">
        <v>0</v>
      </c>
      <c r="BMI19">
        <v>0</v>
      </c>
      <c r="BMJ19">
        <v>0</v>
      </c>
      <c r="BMK19">
        <v>0</v>
      </c>
      <c r="BML19">
        <v>0</v>
      </c>
      <c r="BMM19">
        <v>0</v>
      </c>
      <c r="BMN19">
        <v>0</v>
      </c>
      <c r="BMO19">
        <v>0</v>
      </c>
      <c r="BMP19">
        <v>0</v>
      </c>
      <c r="BMQ19">
        <v>0</v>
      </c>
      <c r="BMR19">
        <v>0</v>
      </c>
      <c r="BMS19">
        <v>0</v>
      </c>
      <c r="BMT19">
        <v>0</v>
      </c>
      <c r="BMU19">
        <v>0</v>
      </c>
      <c r="BMV19">
        <v>0</v>
      </c>
      <c r="BMW19">
        <v>0</v>
      </c>
      <c r="BMX19">
        <v>0</v>
      </c>
      <c r="BMY19">
        <v>0</v>
      </c>
      <c r="BMZ19">
        <v>0</v>
      </c>
      <c r="BNA19">
        <v>0</v>
      </c>
      <c r="BNB19">
        <v>0</v>
      </c>
      <c r="BNC19">
        <v>0</v>
      </c>
      <c r="BND19">
        <v>0</v>
      </c>
      <c r="BNE19">
        <v>0</v>
      </c>
      <c r="BNF19">
        <v>0</v>
      </c>
      <c r="BNG19">
        <v>0</v>
      </c>
      <c r="BNH19">
        <v>0</v>
      </c>
      <c r="BNI19">
        <v>0</v>
      </c>
      <c r="BNJ19">
        <v>0</v>
      </c>
      <c r="BNK19">
        <v>0</v>
      </c>
      <c r="BNL19">
        <v>0</v>
      </c>
      <c r="BNM19">
        <v>0</v>
      </c>
      <c r="BNN19">
        <v>0</v>
      </c>
      <c r="BNO19">
        <v>0</v>
      </c>
      <c r="BNP19">
        <v>0</v>
      </c>
      <c r="BNQ19">
        <v>0</v>
      </c>
      <c r="BNR19">
        <v>0</v>
      </c>
      <c r="BNS19">
        <v>0</v>
      </c>
      <c r="BNT19">
        <v>0</v>
      </c>
      <c r="BNU19">
        <v>0</v>
      </c>
      <c r="BNV19">
        <v>0</v>
      </c>
      <c r="BNW19">
        <v>0</v>
      </c>
      <c r="BNX19">
        <v>0</v>
      </c>
      <c r="BNY19">
        <v>0</v>
      </c>
      <c r="BNZ19">
        <v>0</v>
      </c>
      <c r="BOA19">
        <v>0</v>
      </c>
      <c r="BOB19">
        <v>0</v>
      </c>
      <c r="BOC19">
        <v>0</v>
      </c>
      <c r="BOD19">
        <v>0</v>
      </c>
      <c r="BOE19">
        <v>0</v>
      </c>
      <c r="BOF19">
        <v>0</v>
      </c>
      <c r="BOG19">
        <v>0</v>
      </c>
      <c r="BOH19">
        <v>0</v>
      </c>
      <c r="BOI19">
        <v>0</v>
      </c>
      <c r="BOJ19">
        <v>0</v>
      </c>
      <c r="BOK19">
        <v>0</v>
      </c>
      <c r="BOL19">
        <v>0</v>
      </c>
      <c r="BOM19">
        <v>0</v>
      </c>
      <c r="BON19">
        <v>0</v>
      </c>
      <c r="BOO19">
        <v>0</v>
      </c>
      <c r="BOP19">
        <v>0</v>
      </c>
      <c r="BOQ19">
        <v>0</v>
      </c>
      <c r="BOR19">
        <v>0</v>
      </c>
      <c r="BOS19">
        <v>0</v>
      </c>
      <c r="BOT19">
        <v>0</v>
      </c>
      <c r="BOU19">
        <v>0</v>
      </c>
      <c r="BOV19">
        <v>0</v>
      </c>
      <c r="BOW19">
        <v>0</v>
      </c>
      <c r="BOX19">
        <v>0</v>
      </c>
      <c r="BOY19">
        <v>0</v>
      </c>
      <c r="BOZ19">
        <v>0</v>
      </c>
      <c r="BPA19">
        <v>0</v>
      </c>
      <c r="BPB19">
        <v>0</v>
      </c>
      <c r="BPC19">
        <v>0</v>
      </c>
      <c r="BPD19">
        <v>0</v>
      </c>
      <c r="BPE19">
        <v>0</v>
      </c>
      <c r="BPF19">
        <v>0</v>
      </c>
      <c r="BPG19">
        <v>0</v>
      </c>
      <c r="BPH19">
        <v>0</v>
      </c>
      <c r="BPI19">
        <v>0</v>
      </c>
      <c r="BPJ19">
        <v>0</v>
      </c>
      <c r="BPK19">
        <v>0</v>
      </c>
      <c r="BPL19">
        <v>0</v>
      </c>
      <c r="BPM19">
        <v>0</v>
      </c>
      <c r="BPN19">
        <v>0</v>
      </c>
      <c r="BPO19">
        <v>0</v>
      </c>
      <c r="BPP19">
        <v>0</v>
      </c>
      <c r="BPQ19">
        <v>0</v>
      </c>
      <c r="BPR19">
        <v>0</v>
      </c>
      <c r="BPS19">
        <v>0</v>
      </c>
      <c r="BPT19">
        <v>0</v>
      </c>
      <c r="BPU19">
        <v>0</v>
      </c>
      <c r="BPV19">
        <v>0</v>
      </c>
      <c r="BPW19">
        <v>0</v>
      </c>
      <c r="BPX19">
        <v>0</v>
      </c>
      <c r="BPY19">
        <v>0</v>
      </c>
      <c r="BPZ19">
        <v>0</v>
      </c>
      <c r="BQA19">
        <v>0</v>
      </c>
      <c r="BQB19">
        <v>0</v>
      </c>
      <c r="BQC19">
        <v>0</v>
      </c>
      <c r="BQD19">
        <v>0</v>
      </c>
      <c r="BQE19">
        <v>0</v>
      </c>
      <c r="BQF19">
        <v>0</v>
      </c>
      <c r="BQG19">
        <v>0</v>
      </c>
      <c r="BQH19">
        <v>0</v>
      </c>
      <c r="BQI19">
        <v>0</v>
      </c>
      <c r="BQJ19">
        <v>0</v>
      </c>
      <c r="BQK19">
        <v>0</v>
      </c>
      <c r="BQL19">
        <v>0</v>
      </c>
      <c r="BQM19">
        <v>0</v>
      </c>
      <c r="BQN19">
        <v>0</v>
      </c>
      <c r="BQO19">
        <v>0</v>
      </c>
      <c r="BQP19">
        <v>0</v>
      </c>
      <c r="BQQ19">
        <v>0</v>
      </c>
      <c r="BQR19">
        <v>0</v>
      </c>
      <c r="BQS19">
        <v>0</v>
      </c>
      <c r="BQT19">
        <v>0</v>
      </c>
      <c r="BQU19">
        <v>0</v>
      </c>
      <c r="BQV19">
        <v>0</v>
      </c>
      <c r="BQW19">
        <v>0</v>
      </c>
      <c r="BQX19">
        <v>0</v>
      </c>
      <c r="BQY19">
        <v>0</v>
      </c>
      <c r="BQZ19">
        <v>0</v>
      </c>
      <c r="BRA19">
        <v>0</v>
      </c>
      <c r="BRB19">
        <v>0</v>
      </c>
      <c r="BRC19">
        <v>0</v>
      </c>
      <c r="BRD19">
        <v>0</v>
      </c>
      <c r="BRE19">
        <v>0</v>
      </c>
      <c r="BRF19">
        <v>0</v>
      </c>
      <c r="BRG19">
        <v>0</v>
      </c>
      <c r="BRH19">
        <v>0</v>
      </c>
      <c r="BRI19">
        <v>0</v>
      </c>
      <c r="BRJ19">
        <v>0</v>
      </c>
      <c r="BRK19">
        <v>0</v>
      </c>
      <c r="BRL19">
        <v>0</v>
      </c>
      <c r="BRM19">
        <v>0</v>
      </c>
      <c r="BRN19">
        <v>0</v>
      </c>
      <c r="BRO19">
        <v>0</v>
      </c>
      <c r="BRP19">
        <v>0</v>
      </c>
      <c r="BRQ19">
        <v>0</v>
      </c>
      <c r="BRR19">
        <v>0</v>
      </c>
      <c r="BRS19">
        <v>0</v>
      </c>
      <c r="BRT19">
        <v>0</v>
      </c>
      <c r="BRU19">
        <v>0</v>
      </c>
      <c r="BRV19">
        <v>0</v>
      </c>
      <c r="BRW19">
        <v>0</v>
      </c>
      <c r="BRX19">
        <v>0</v>
      </c>
      <c r="BRY19">
        <v>0</v>
      </c>
      <c r="BRZ19">
        <v>0</v>
      </c>
      <c r="BSA19">
        <v>0</v>
      </c>
      <c r="BSB19">
        <v>0</v>
      </c>
      <c r="BSC19">
        <v>0</v>
      </c>
      <c r="BSD19">
        <v>0</v>
      </c>
      <c r="BSE19">
        <v>0</v>
      </c>
      <c r="BSF19">
        <v>0</v>
      </c>
      <c r="BSG19">
        <v>0</v>
      </c>
      <c r="BSH19">
        <v>0</v>
      </c>
      <c r="BSI19">
        <v>0</v>
      </c>
      <c r="BSJ19">
        <v>0</v>
      </c>
      <c r="BSK19">
        <v>0</v>
      </c>
      <c r="BSL19">
        <v>0</v>
      </c>
      <c r="BSM19">
        <v>0</v>
      </c>
      <c r="BSN19">
        <v>0</v>
      </c>
      <c r="BSO19">
        <v>0</v>
      </c>
      <c r="BSP19">
        <v>0</v>
      </c>
      <c r="BSQ19">
        <v>0</v>
      </c>
      <c r="BSR19">
        <v>0</v>
      </c>
      <c r="BSS19">
        <v>0</v>
      </c>
      <c r="BST19">
        <v>0</v>
      </c>
      <c r="BSU19">
        <v>0</v>
      </c>
      <c r="BSV19">
        <v>0</v>
      </c>
      <c r="BSW19">
        <v>0</v>
      </c>
      <c r="BSX19">
        <v>0</v>
      </c>
      <c r="BSY19">
        <v>0</v>
      </c>
      <c r="BSZ19">
        <v>0</v>
      </c>
      <c r="BTA19">
        <v>0</v>
      </c>
      <c r="BTB19">
        <v>0</v>
      </c>
      <c r="BTC19">
        <v>0</v>
      </c>
      <c r="BTD19">
        <v>0</v>
      </c>
      <c r="BTE19">
        <v>0</v>
      </c>
      <c r="BTF19">
        <v>0</v>
      </c>
      <c r="BTG19">
        <v>0</v>
      </c>
      <c r="BTH19">
        <v>0</v>
      </c>
      <c r="BTI19">
        <v>0</v>
      </c>
      <c r="BTJ19">
        <v>0</v>
      </c>
      <c r="BTK19">
        <v>0</v>
      </c>
      <c r="BTL19">
        <v>0</v>
      </c>
      <c r="BTM19">
        <v>0</v>
      </c>
      <c r="BTN19">
        <v>0</v>
      </c>
      <c r="BTO19">
        <v>0</v>
      </c>
      <c r="BTP19">
        <v>0</v>
      </c>
      <c r="BTQ19">
        <v>0</v>
      </c>
      <c r="BTR19">
        <v>0</v>
      </c>
      <c r="BTS19">
        <v>0</v>
      </c>
      <c r="BTT19">
        <v>0</v>
      </c>
      <c r="BTU19">
        <v>0</v>
      </c>
      <c r="BTV19">
        <v>0</v>
      </c>
      <c r="BTW19">
        <v>0</v>
      </c>
      <c r="BTX19">
        <v>0</v>
      </c>
      <c r="BTY19">
        <v>0</v>
      </c>
      <c r="BTZ19">
        <v>0</v>
      </c>
      <c r="BUA19">
        <v>0</v>
      </c>
      <c r="BUB19">
        <v>0</v>
      </c>
      <c r="BUC19">
        <v>0</v>
      </c>
      <c r="BUD19">
        <v>0</v>
      </c>
      <c r="BUE19">
        <v>0</v>
      </c>
      <c r="BUF19">
        <v>0</v>
      </c>
      <c r="BUG19">
        <v>0</v>
      </c>
      <c r="BUH19">
        <v>0</v>
      </c>
      <c r="BUI19">
        <v>0</v>
      </c>
      <c r="BUJ19">
        <v>0</v>
      </c>
      <c r="BUK19">
        <v>0</v>
      </c>
      <c r="BUL19">
        <v>0</v>
      </c>
      <c r="BUM19">
        <v>0</v>
      </c>
      <c r="BUN19">
        <v>0</v>
      </c>
      <c r="BUO19">
        <v>0</v>
      </c>
      <c r="BUP19">
        <v>0</v>
      </c>
      <c r="BUQ19">
        <v>0</v>
      </c>
      <c r="BUR19">
        <v>0</v>
      </c>
      <c r="BUS19">
        <v>0</v>
      </c>
      <c r="BUT19">
        <v>0</v>
      </c>
      <c r="BUU19">
        <v>0</v>
      </c>
      <c r="BUV19">
        <v>0</v>
      </c>
      <c r="BUW19">
        <v>0</v>
      </c>
      <c r="BUX19">
        <v>0</v>
      </c>
      <c r="BUY19">
        <v>0</v>
      </c>
      <c r="BUZ19">
        <v>0</v>
      </c>
      <c r="BVA19">
        <v>0</v>
      </c>
      <c r="BVB19">
        <v>0</v>
      </c>
      <c r="BVC19">
        <v>0</v>
      </c>
      <c r="BVD19">
        <v>0</v>
      </c>
      <c r="BVE19">
        <v>0</v>
      </c>
      <c r="BVF19">
        <v>0</v>
      </c>
      <c r="BVG19">
        <v>0</v>
      </c>
      <c r="BVH19">
        <v>0</v>
      </c>
      <c r="BVI19">
        <v>0</v>
      </c>
      <c r="BVJ19">
        <v>0</v>
      </c>
      <c r="BVK19">
        <v>0</v>
      </c>
      <c r="BVL19">
        <v>0</v>
      </c>
      <c r="BVM19">
        <v>0</v>
      </c>
      <c r="BVN19">
        <v>0</v>
      </c>
      <c r="BVO19">
        <v>0</v>
      </c>
      <c r="BVP19">
        <v>0</v>
      </c>
      <c r="BVQ19">
        <v>0</v>
      </c>
      <c r="BVR19">
        <v>0</v>
      </c>
      <c r="BVS19">
        <v>0</v>
      </c>
      <c r="BVT19">
        <v>0</v>
      </c>
      <c r="BVU19">
        <v>0</v>
      </c>
      <c r="BVV19">
        <v>0</v>
      </c>
      <c r="BVW19">
        <v>0</v>
      </c>
      <c r="BVX19">
        <v>0</v>
      </c>
      <c r="BVY19">
        <v>0</v>
      </c>
      <c r="BVZ19">
        <v>0</v>
      </c>
      <c r="BWA19">
        <v>0</v>
      </c>
      <c r="BWB19">
        <v>0</v>
      </c>
      <c r="BWC19">
        <v>0</v>
      </c>
      <c r="BWD19">
        <v>0</v>
      </c>
      <c r="BWE19">
        <v>0</v>
      </c>
      <c r="BWF19">
        <v>0</v>
      </c>
      <c r="BWG19">
        <v>0</v>
      </c>
      <c r="BWH19">
        <v>0</v>
      </c>
      <c r="BWI19">
        <v>0</v>
      </c>
      <c r="BWJ19">
        <v>0</v>
      </c>
      <c r="BWK19">
        <v>0</v>
      </c>
      <c r="BWL19">
        <v>0</v>
      </c>
      <c r="BWM19">
        <v>0</v>
      </c>
      <c r="BWN19">
        <v>0</v>
      </c>
      <c r="BWO19">
        <v>0</v>
      </c>
      <c r="BWP19">
        <v>0</v>
      </c>
      <c r="BWQ19">
        <v>0</v>
      </c>
      <c r="BWR19">
        <v>0</v>
      </c>
      <c r="BWS19">
        <v>0</v>
      </c>
      <c r="BWT19">
        <v>0</v>
      </c>
      <c r="BWU19">
        <v>0</v>
      </c>
      <c r="BWV19">
        <v>0</v>
      </c>
      <c r="BWW19">
        <v>0</v>
      </c>
      <c r="BWX19">
        <v>0</v>
      </c>
      <c r="BWY19">
        <v>0</v>
      </c>
      <c r="BWZ19">
        <v>0</v>
      </c>
      <c r="BXA19">
        <v>0</v>
      </c>
      <c r="BXB19">
        <v>0</v>
      </c>
      <c r="BXC19">
        <v>0</v>
      </c>
      <c r="BXD19">
        <v>0</v>
      </c>
      <c r="BXE19">
        <v>0</v>
      </c>
      <c r="BXF19">
        <v>0</v>
      </c>
      <c r="BXG19">
        <v>0</v>
      </c>
      <c r="BXH19">
        <v>0</v>
      </c>
      <c r="BXI19">
        <v>0</v>
      </c>
      <c r="BXJ19">
        <v>0</v>
      </c>
      <c r="BXK19">
        <v>0</v>
      </c>
      <c r="BXL19">
        <v>0</v>
      </c>
      <c r="BXM19">
        <v>0</v>
      </c>
      <c r="BXN19">
        <v>0</v>
      </c>
      <c r="BXO19">
        <v>0</v>
      </c>
      <c r="BXP19">
        <v>0</v>
      </c>
      <c r="BXQ19">
        <v>0</v>
      </c>
      <c r="BXR19">
        <v>0</v>
      </c>
      <c r="BXS19">
        <v>0</v>
      </c>
      <c r="BXT19">
        <v>0</v>
      </c>
      <c r="BXU19">
        <v>0</v>
      </c>
      <c r="BXV19">
        <v>0</v>
      </c>
      <c r="BXW19">
        <v>0</v>
      </c>
      <c r="BXX19">
        <v>0</v>
      </c>
      <c r="BXY19">
        <v>0</v>
      </c>
      <c r="BXZ19">
        <v>0</v>
      </c>
      <c r="BYA19">
        <v>0</v>
      </c>
      <c r="BYB19">
        <v>0</v>
      </c>
      <c r="BYC19">
        <v>0</v>
      </c>
      <c r="BYD19">
        <v>0</v>
      </c>
      <c r="BYE19">
        <v>0</v>
      </c>
      <c r="BYF19">
        <v>0</v>
      </c>
      <c r="BYG19">
        <v>0</v>
      </c>
      <c r="BYH19">
        <v>0</v>
      </c>
      <c r="BYI19">
        <v>0</v>
      </c>
      <c r="BYJ19">
        <v>0</v>
      </c>
      <c r="BYK19">
        <v>0</v>
      </c>
      <c r="BYL19">
        <v>0</v>
      </c>
      <c r="BYM19">
        <v>0</v>
      </c>
      <c r="BYN19">
        <v>0</v>
      </c>
      <c r="BYO19">
        <v>0</v>
      </c>
      <c r="BYP19">
        <v>0</v>
      </c>
      <c r="BYQ19">
        <v>0</v>
      </c>
      <c r="BYR19">
        <v>0</v>
      </c>
      <c r="BYS19">
        <v>0</v>
      </c>
      <c r="BYT19">
        <v>0</v>
      </c>
      <c r="BYU19">
        <v>0</v>
      </c>
      <c r="BYV19">
        <v>0</v>
      </c>
      <c r="BYW19">
        <v>0</v>
      </c>
      <c r="BYX19">
        <v>0</v>
      </c>
      <c r="BYY19">
        <v>0</v>
      </c>
      <c r="BYZ19">
        <v>0</v>
      </c>
      <c r="BZA19">
        <v>0</v>
      </c>
      <c r="BZB19">
        <v>0</v>
      </c>
      <c r="BZC19">
        <v>0</v>
      </c>
      <c r="BZD19">
        <v>0</v>
      </c>
      <c r="BZE19">
        <v>0</v>
      </c>
      <c r="BZF19">
        <v>0</v>
      </c>
      <c r="BZG19">
        <v>0</v>
      </c>
      <c r="BZH19">
        <v>0</v>
      </c>
      <c r="BZI19">
        <v>0</v>
      </c>
      <c r="BZJ19">
        <v>0</v>
      </c>
      <c r="BZK19">
        <v>0</v>
      </c>
      <c r="BZL19">
        <v>0</v>
      </c>
      <c r="BZM19">
        <v>0</v>
      </c>
      <c r="BZN19">
        <v>0</v>
      </c>
      <c r="BZO19">
        <v>0</v>
      </c>
      <c r="BZP19">
        <v>0</v>
      </c>
      <c r="BZQ19">
        <v>0</v>
      </c>
      <c r="BZR19">
        <v>0</v>
      </c>
      <c r="BZS19">
        <v>0</v>
      </c>
      <c r="BZT19">
        <v>0</v>
      </c>
      <c r="BZU19">
        <v>0</v>
      </c>
      <c r="BZV19">
        <v>0</v>
      </c>
      <c r="BZW19">
        <v>0</v>
      </c>
      <c r="BZX19">
        <v>0</v>
      </c>
      <c r="BZY19">
        <v>0</v>
      </c>
      <c r="BZZ19">
        <v>0</v>
      </c>
      <c r="CAA19">
        <v>0</v>
      </c>
      <c r="CAB19">
        <v>0</v>
      </c>
      <c r="CAC19">
        <v>0</v>
      </c>
      <c r="CAD19">
        <v>0</v>
      </c>
      <c r="CAE19">
        <v>0</v>
      </c>
      <c r="CAF19">
        <v>0</v>
      </c>
      <c r="CAG19">
        <v>0</v>
      </c>
      <c r="CAH19">
        <v>0</v>
      </c>
      <c r="CAI19">
        <v>0</v>
      </c>
      <c r="CAJ19">
        <v>0</v>
      </c>
      <c r="CAK19">
        <v>0</v>
      </c>
      <c r="CAL19">
        <v>0</v>
      </c>
      <c r="CAM19">
        <v>0</v>
      </c>
      <c r="CAN19">
        <v>0</v>
      </c>
      <c r="CAO19">
        <v>0</v>
      </c>
      <c r="CAP19">
        <v>0</v>
      </c>
      <c r="CAQ19">
        <v>0</v>
      </c>
      <c r="CAR19">
        <v>0</v>
      </c>
      <c r="CAS19">
        <v>0</v>
      </c>
      <c r="CAT19">
        <v>0</v>
      </c>
      <c r="CAU19">
        <v>0</v>
      </c>
      <c r="CAV19">
        <v>0</v>
      </c>
      <c r="CAW19">
        <v>0</v>
      </c>
      <c r="CAX19">
        <v>0</v>
      </c>
      <c r="CAY19">
        <v>0</v>
      </c>
      <c r="CAZ19">
        <v>0</v>
      </c>
      <c r="CBA19">
        <v>0</v>
      </c>
      <c r="CBB19">
        <v>0</v>
      </c>
      <c r="CBC19">
        <v>0</v>
      </c>
      <c r="CBD19">
        <v>0</v>
      </c>
      <c r="CBE19">
        <v>0</v>
      </c>
      <c r="CBF19">
        <v>0</v>
      </c>
      <c r="CBG19">
        <v>0</v>
      </c>
      <c r="CBH19">
        <v>0</v>
      </c>
      <c r="CBI19">
        <v>0</v>
      </c>
      <c r="CBJ19">
        <v>0</v>
      </c>
      <c r="CBK19">
        <v>0</v>
      </c>
      <c r="CBL19">
        <v>0</v>
      </c>
      <c r="CBM19">
        <v>0</v>
      </c>
      <c r="CBN19">
        <v>0</v>
      </c>
      <c r="CBO19">
        <v>0</v>
      </c>
      <c r="CBP19">
        <v>0</v>
      </c>
      <c r="CBQ19">
        <v>0</v>
      </c>
      <c r="CBR19">
        <v>0</v>
      </c>
      <c r="CBS19">
        <v>0</v>
      </c>
      <c r="CBT19">
        <v>0</v>
      </c>
      <c r="CBU19">
        <v>0</v>
      </c>
      <c r="CBV19">
        <v>0</v>
      </c>
      <c r="CBW19">
        <v>0</v>
      </c>
      <c r="CBX19">
        <v>0</v>
      </c>
      <c r="CBY19">
        <v>0</v>
      </c>
      <c r="CBZ19">
        <v>0</v>
      </c>
      <c r="CCA19">
        <v>0</v>
      </c>
      <c r="CCB19">
        <v>0</v>
      </c>
      <c r="CCC19">
        <v>0</v>
      </c>
      <c r="CCD19">
        <v>0</v>
      </c>
      <c r="CCE19">
        <v>0</v>
      </c>
      <c r="CCF19">
        <v>0</v>
      </c>
      <c r="CCG19">
        <v>0</v>
      </c>
      <c r="CCH19">
        <v>0</v>
      </c>
      <c r="CCI19">
        <v>0</v>
      </c>
      <c r="CCJ19">
        <v>0</v>
      </c>
      <c r="CCK19">
        <v>0</v>
      </c>
      <c r="CCL19">
        <v>0</v>
      </c>
      <c r="CCM19">
        <v>0</v>
      </c>
      <c r="CCN19">
        <v>0</v>
      </c>
      <c r="CCO19">
        <v>0</v>
      </c>
      <c r="CCP19">
        <v>0</v>
      </c>
      <c r="CCQ19">
        <v>0</v>
      </c>
      <c r="CCR19">
        <v>0</v>
      </c>
      <c r="CCS19">
        <v>0</v>
      </c>
      <c r="CCT19">
        <v>0</v>
      </c>
      <c r="CCU19">
        <v>0</v>
      </c>
      <c r="CCV19">
        <v>0</v>
      </c>
      <c r="CCW19">
        <v>0</v>
      </c>
      <c r="CCX19">
        <v>0</v>
      </c>
      <c r="CCY19">
        <v>0</v>
      </c>
      <c r="CCZ19">
        <v>0</v>
      </c>
      <c r="CDA19">
        <v>0</v>
      </c>
      <c r="CDB19">
        <v>0</v>
      </c>
      <c r="CDC19">
        <v>0</v>
      </c>
      <c r="CDD19">
        <v>0</v>
      </c>
      <c r="CDE19">
        <v>0</v>
      </c>
      <c r="CDF19">
        <v>0</v>
      </c>
      <c r="CDG19">
        <v>0</v>
      </c>
      <c r="CDH19">
        <v>0</v>
      </c>
      <c r="CDI19">
        <v>0</v>
      </c>
      <c r="CDJ19">
        <v>0</v>
      </c>
      <c r="CDK19">
        <v>0</v>
      </c>
      <c r="CDL19">
        <v>0</v>
      </c>
      <c r="CDM19">
        <v>0</v>
      </c>
      <c r="CDN19">
        <v>0</v>
      </c>
      <c r="CDO19">
        <v>0</v>
      </c>
      <c r="CDP19">
        <v>0</v>
      </c>
      <c r="CDQ19">
        <v>0</v>
      </c>
      <c r="CDR19">
        <v>0</v>
      </c>
      <c r="CDS19">
        <v>0</v>
      </c>
      <c r="CDT19">
        <v>0</v>
      </c>
      <c r="CDU19">
        <v>0</v>
      </c>
      <c r="CDV19">
        <v>0</v>
      </c>
      <c r="CDW19">
        <v>0</v>
      </c>
      <c r="CDX19">
        <v>0</v>
      </c>
      <c r="CDY19">
        <v>0</v>
      </c>
      <c r="CDZ19">
        <v>0</v>
      </c>
      <c r="CEA19">
        <v>0</v>
      </c>
      <c r="CEB19">
        <v>0</v>
      </c>
      <c r="CEC19">
        <v>0</v>
      </c>
      <c r="CED19">
        <v>0</v>
      </c>
      <c r="CEE19">
        <v>0</v>
      </c>
      <c r="CEF19">
        <v>0</v>
      </c>
      <c r="CEG19">
        <v>0</v>
      </c>
      <c r="CEH19">
        <v>0</v>
      </c>
      <c r="CEI19">
        <v>0</v>
      </c>
      <c r="CEJ19">
        <v>0</v>
      </c>
      <c r="CEK19">
        <v>0</v>
      </c>
      <c r="CEL19">
        <v>0</v>
      </c>
      <c r="CEM19">
        <v>0</v>
      </c>
      <c r="CEN19">
        <v>0</v>
      </c>
      <c r="CEO19">
        <v>0</v>
      </c>
      <c r="CEP19">
        <v>0</v>
      </c>
      <c r="CEQ19">
        <v>0</v>
      </c>
      <c r="CER19">
        <v>0</v>
      </c>
      <c r="CES19">
        <v>0</v>
      </c>
      <c r="CET19">
        <v>0</v>
      </c>
      <c r="CEU19">
        <v>0</v>
      </c>
      <c r="CEV19">
        <v>0</v>
      </c>
      <c r="CEW19">
        <v>0</v>
      </c>
      <c r="CEX19">
        <v>0</v>
      </c>
      <c r="CEY19">
        <v>0</v>
      </c>
      <c r="CEZ19">
        <v>0</v>
      </c>
      <c r="CFA19">
        <v>0</v>
      </c>
      <c r="CFB19">
        <v>0</v>
      </c>
      <c r="CFC19">
        <v>0</v>
      </c>
      <c r="CFD19">
        <v>0</v>
      </c>
      <c r="CFE19">
        <v>0</v>
      </c>
      <c r="CFF19">
        <v>0</v>
      </c>
      <c r="CFG19">
        <v>0</v>
      </c>
      <c r="CFH19">
        <v>0</v>
      </c>
      <c r="CFI19">
        <v>0</v>
      </c>
      <c r="CFJ19">
        <v>0</v>
      </c>
      <c r="CFK19">
        <v>0</v>
      </c>
      <c r="CFL19">
        <v>0</v>
      </c>
      <c r="CFM19">
        <v>0</v>
      </c>
      <c r="CFN19">
        <v>0</v>
      </c>
      <c r="CFO19">
        <v>0</v>
      </c>
      <c r="CFP19">
        <v>0</v>
      </c>
      <c r="CFQ19">
        <v>0</v>
      </c>
      <c r="CFR19">
        <v>0</v>
      </c>
      <c r="CFS19">
        <v>0</v>
      </c>
      <c r="CFT19">
        <v>0</v>
      </c>
      <c r="CFU19">
        <v>0</v>
      </c>
      <c r="CFV19">
        <v>0</v>
      </c>
      <c r="CFW19">
        <v>0</v>
      </c>
      <c r="CFX19">
        <v>0</v>
      </c>
      <c r="CFY19">
        <v>0</v>
      </c>
      <c r="CFZ19">
        <v>0</v>
      </c>
      <c r="CGA19">
        <v>0</v>
      </c>
      <c r="CGB19">
        <v>0</v>
      </c>
      <c r="CGC19">
        <v>0</v>
      </c>
      <c r="CGD19">
        <v>0</v>
      </c>
      <c r="CGE19">
        <v>0</v>
      </c>
      <c r="CGF19">
        <v>0</v>
      </c>
      <c r="CGG19">
        <v>0</v>
      </c>
      <c r="CGH19">
        <v>0</v>
      </c>
      <c r="CGI19">
        <v>0</v>
      </c>
      <c r="CGJ19">
        <v>0</v>
      </c>
      <c r="CGK19">
        <v>0</v>
      </c>
      <c r="CGL19">
        <v>0</v>
      </c>
      <c r="CGM19">
        <v>0</v>
      </c>
      <c r="CGN19">
        <v>0</v>
      </c>
      <c r="CGO19">
        <v>0</v>
      </c>
      <c r="CGP19">
        <v>0</v>
      </c>
      <c r="CGQ19">
        <v>0</v>
      </c>
      <c r="CGR19">
        <v>0</v>
      </c>
      <c r="CGS19">
        <v>0</v>
      </c>
      <c r="CGT19">
        <v>0</v>
      </c>
      <c r="CGU19">
        <v>0</v>
      </c>
      <c r="CGV19">
        <v>0</v>
      </c>
      <c r="CGW19">
        <v>0</v>
      </c>
      <c r="CGX19">
        <v>0</v>
      </c>
      <c r="CGY19">
        <v>0</v>
      </c>
      <c r="CGZ19">
        <v>0</v>
      </c>
      <c r="CHA19">
        <v>0</v>
      </c>
      <c r="CHB19">
        <v>0</v>
      </c>
      <c r="CHC19">
        <v>0</v>
      </c>
      <c r="CHD19">
        <v>0</v>
      </c>
      <c r="CHE19">
        <v>0</v>
      </c>
      <c r="CHF19">
        <v>0</v>
      </c>
      <c r="CHG19">
        <v>0</v>
      </c>
      <c r="CHH19">
        <v>0</v>
      </c>
      <c r="CHI19">
        <v>0</v>
      </c>
      <c r="CHJ19">
        <v>0</v>
      </c>
      <c r="CHK19">
        <v>0</v>
      </c>
      <c r="CHL19">
        <v>0</v>
      </c>
      <c r="CHM19">
        <v>0</v>
      </c>
      <c r="CHN19">
        <v>0</v>
      </c>
      <c r="CHO19">
        <v>0</v>
      </c>
      <c r="CHP19">
        <v>0</v>
      </c>
      <c r="CHQ19">
        <v>0</v>
      </c>
      <c r="CHR19">
        <v>0</v>
      </c>
      <c r="CHS19">
        <v>0</v>
      </c>
      <c r="CHT19">
        <v>0</v>
      </c>
      <c r="CHU19">
        <v>0</v>
      </c>
      <c r="CHV19">
        <v>0</v>
      </c>
      <c r="CHW19">
        <v>0</v>
      </c>
      <c r="CHX19">
        <v>0</v>
      </c>
      <c r="CHY19">
        <v>0</v>
      </c>
      <c r="CHZ19">
        <v>0</v>
      </c>
      <c r="CIA19">
        <v>0</v>
      </c>
      <c r="CIB19">
        <v>0</v>
      </c>
      <c r="CIC19">
        <v>0</v>
      </c>
      <c r="CID19">
        <v>0</v>
      </c>
      <c r="CIE19">
        <v>0</v>
      </c>
      <c r="CIF19">
        <v>0</v>
      </c>
      <c r="CIG19">
        <v>0</v>
      </c>
      <c r="CIH19">
        <v>0</v>
      </c>
      <c r="CII19">
        <v>0</v>
      </c>
      <c r="CIJ19">
        <v>0</v>
      </c>
      <c r="CIK19">
        <v>0</v>
      </c>
      <c r="CIL19">
        <v>0</v>
      </c>
      <c r="CIM19">
        <v>0</v>
      </c>
      <c r="CIN19">
        <v>0</v>
      </c>
      <c r="CIO19">
        <v>0</v>
      </c>
      <c r="CIP19">
        <v>0</v>
      </c>
      <c r="CIQ19">
        <v>0</v>
      </c>
      <c r="CIR19">
        <v>0</v>
      </c>
      <c r="CIS19">
        <v>0</v>
      </c>
      <c r="CIT19">
        <v>0</v>
      </c>
      <c r="CIU19">
        <v>0</v>
      </c>
      <c r="CIV19">
        <v>0</v>
      </c>
      <c r="CIW19">
        <v>0</v>
      </c>
      <c r="CIX19">
        <v>0</v>
      </c>
      <c r="CIY19">
        <v>0</v>
      </c>
      <c r="CIZ19">
        <v>0</v>
      </c>
      <c r="CJA19">
        <v>0</v>
      </c>
      <c r="CJB19">
        <v>0</v>
      </c>
      <c r="CJC19">
        <v>0</v>
      </c>
      <c r="CJD19">
        <v>0</v>
      </c>
      <c r="CJE19">
        <v>0</v>
      </c>
      <c r="CJF19">
        <v>0</v>
      </c>
      <c r="CJG19">
        <v>0</v>
      </c>
      <c r="CJH19">
        <v>0</v>
      </c>
      <c r="CJI19">
        <v>0</v>
      </c>
      <c r="CJJ19">
        <v>0</v>
      </c>
      <c r="CJK19">
        <v>0</v>
      </c>
      <c r="CJL19">
        <v>0</v>
      </c>
      <c r="CJM19">
        <v>0</v>
      </c>
      <c r="CJN19">
        <v>0</v>
      </c>
      <c r="CJO19">
        <v>0</v>
      </c>
      <c r="CJP19">
        <v>0</v>
      </c>
      <c r="CJQ19">
        <v>0</v>
      </c>
      <c r="CJR19">
        <v>0</v>
      </c>
      <c r="CJS19">
        <v>0</v>
      </c>
      <c r="CJT19">
        <v>0</v>
      </c>
      <c r="CJU19">
        <v>0</v>
      </c>
      <c r="CJV19">
        <v>0</v>
      </c>
      <c r="CJW19">
        <v>0</v>
      </c>
      <c r="CJX19">
        <v>0</v>
      </c>
      <c r="CJY19">
        <v>0</v>
      </c>
      <c r="CJZ19">
        <v>0</v>
      </c>
      <c r="CKA19">
        <v>0</v>
      </c>
      <c r="CKB19">
        <v>0</v>
      </c>
      <c r="CKC19">
        <v>0</v>
      </c>
      <c r="CKD19">
        <v>0</v>
      </c>
      <c r="CKE19">
        <v>0</v>
      </c>
      <c r="CKF19">
        <v>0</v>
      </c>
      <c r="CKG19">
        <v>0</v>
      </c>
      <c r="CKH19">
        <v>0</v>
      </c>
      <c r="CKI19">
        <v>0</v>
      </c>
      <c r="CKJ19">
        <v>0</v>
      </c>
      <c r="CKK19">
        <v>0</v>
      </c>
      <c r="CKL19">
        <v>0</v>
      </c>
      <c r="CKM19">
        <v>0</v>
      </c>
      <c r="CKN19">
        <v>0</v>
      </c>
      <c r="CKO19">
        <v>0</v>
      </c>
      <c r="CKP19">
        <v>0</v>
      </c>
      <c r="CKQ19">
        <v>0</v>
      </c>
      <c r="CKR19">
        <v>0</v>
      </c>
      <c r="CKS19">
        <v>0</v>
      </c>
      <c r="CKT19">
        <v>0</v>
      </c>
      <c r="CKU19">
        <v>0</v>
      </c>
      <c r="CKV19">
        <v>0</v>
      </c>
      <c r="CKW19">
        <v>0</v>
      </c>
      <c r="CKX19">
        <v>0</v>
      </c>
      <c r="CKY19">
        <v>0</v>
      </c>
      <c r="CKZ19">
        <v>0</v>
      </c>
      <c r="CLA19">
        <v>0</v>
      </c>
      <c r="CLB19">
        <v>0</v>
      </c>
      <c r="CLC19">
        <v>1</v>
      </c>
    </row>
    <row r="20" spans="1:566 1569:2490" ht="13.5" customHeight="1">
      <c r="A20" s="94" t="s">
        <v>1522</v>
      </c>
      <c r="B20" s="83" t="s">
        <v>1422</v>
      </c>
      <c r="C20" s="84" t="s">
        <v>1523</v>
      </c>
      <c r="D20">
        <v>6721460</v>
      </c>
      <c r="E20">
        <v>1490070</v>
      </c>
      <c r="F20" s="83" t="s">
        <v>1524</v>
      </c>
      <c r="G20" s="83"/>
      <c r="H20" s="83" t="s">
        <v>1525</v>
      </c>
      <c r="I20" s="83" t="s">
        <v>1477</v>
      </c>
      <c r="J20" t="s">
        <v>1478</v>
      </c>
      <c r="K20">
        <v>1</v>
      </c>
      <c r="L20" s="85" t="s">
        <v>1426</v>
      </c>
      <c r="N20" t="s">
        <v>1427</v>
      </c>
      <c r="O20" t="s">
        <v>1428</v>
      </c>
      <c r="P20" t="s">
        <v>16</v>
      </c>
      <c r="Q20" t="s">
        <v>1429</v>
      </c>
      <c r="R20" t="s">
        <v>1430</v>
      </c>
      <c r="S20" t="s">
        <v>1430</v>
      </c>
      <c r="T20" t="s">
        <v>1430</v>
      </c>
      <c r="U20" t="s">
        <v>1431</v>
      </c>
      <c r="V20" t="s">
        <v>1432</v>
      </c>
      <c r="Z20" t="s">
        <v>1433</v>
      </c>
      <c r="AA20" s="58" t="s">
        <v>1526</v>
      </c>
      <c r="AB20" t="s">
        <v>1435</v>
      </c>
      <c r="AC20">
        <v>16</v>
      </c>
      <c r="AD20">
        <v>17</v>
      </c>
      <c r="AE20" t="s">
        <v>1527</v>
      </c>
      <c r="AF20" t="s">
        <v>1523</v>
      </c>
      <c r="AG20" t="s">
        <v>1437</v>
      </c>
      <c r="AH20">
        <v>672146</v>
      </c>
      <c r="AI20">
        <v>149007</v>
      </c>
      <c r="AJ20">
        <v>2010</v>
      </c>
      <c r="AK20">
        <v>10</v>
      </c>
      <c r="AL20">
        <v>3</v>
      </c>
      <c r="AM20" s="86">
        <v>1</v>
      </c>
      <c r="AO20">
        <v>7.04</v>
      </c>
      <c r="AP20">
        <v>6.39</v>
      </c>
      <c r="AQ20">
        <v>7.4999999999999997E-2</v>
      </c>
      <c r="AR20">
        <v>0.25</v>
      </c>
      <c r="AS20">
        <v>0.34499999999999997</v>
      </c>
      <c r="AT20">
        <v>6.8000000000000005E-2</v>
      </c>
      <c r="AU20">
        <v>0.13900000000000001</v>
      </c>
      <c r="AV20">
        <v>1.7000000000000001E-2</v>
      </c>
      <c r="AW20">
        <v>210</v>
      </c>
      <c r="AX20">
        <v>20</v>
      </c>
      <c r="AY20">
        <v>61</v>
      </c>
      <c r="AZ20">
        <v>0.158</v>
      </c>
      <c r="BA20">
        <v>0.114</v>
      </c>
      <c r="BB20">
        <v>0.16</v>
      </c>
      <c r="BC20">
        <v>16</v>
      </c>
      <c r="BD20">
        <v>3</v>
      </c>
      <c r="BE20">
        <v>9</v>
      </c>
      <c r="BF20">
        <v>359</v>
      </c>
      <c r="BG20">
        <v>8.5</v>
      </c>
      <c r="BH20">
        <v>63</v>
      </c>
      <c r="BI20">
        <v>2.3199999999999998</v>
      </c>
      <c r="BJ20">
        <v>9.1999999999999993</v>
      </c>
      <c r="BK20">
        <v>8.1</v>
      </c>
      <c r="BL20">
        <v>4.2000000000000003E-2</v>
      </c>
      <c r="BM20">
        <v>7.0000000000000007E-2</v>
      </c>
      <c r="BN20">
        <v>0.13</v>
      </c>
      <c r="BO20">
        <v>0.56999999999999995</v>
      </c>
      <c r="BP20">
        <v>0.27500000000000002</v>
      </c>
      <c r="BQ20">
        <v>0.28999999999999998</v>
      </c>
      <c r="BR20">
        <v>0.2</v>
      </c>
      <c r="BT20" s="86">
        <v>4</v>
      </c>
      <c r="BV20" s="5" t="s">
        <v>1438</v>
      </c>
      <c r="BW20" s="5" t="s">
        <v>1438</v>
      </c>
      <c r="BX20">
        <v>432</v>
      </c>
      <c r="BY20" s="86">
        <v>8</v>
      </c>
      <c r="BZ20" s="86">
        <v>0.46</v>
      </c>
      <c r="CA20">
        <v>19.8</v>
      </c>
      <c r="CB20">
        <v>24.9</v>
      </c>
      <c r="CC20">
        <v>0</v>
      </c>
      <c r="CD20">
        <v>8.5134963780787363</v>
      </c>
      <c r="CE20">
        <v>94.444444444444443</v>
      </c>
      <c r="CF20">
        <v>0</v>
      </c>
      <c r="CG20">
        <v>0</v>
      </c>
      <c r="CH20">
        <v>0</v>
      </c>
      <c r="CI20">
        <v>0</v>
      </c>
      <c r="CJ20">
        <v>0.48309178743961351</v>
      </c>
      <c r="CK20">
        <v>0</v>
      </c>
      <c r="CL20">
        <v>0</v>
      </c>
      <c r="CM20">
        <v>0</v>
      </c>
      <c r="CN20">
        <v>0</v>
      </c>
      <c r="CO20">
        <v>0</v>
      </c>
      <c r="CP20">
        <v>0.48309178743961351</v>
      </c>
      <c r="CQ20">
        <v>0</v>
      </c>
      <c r="CR20">
        <v>0</v>
      </c>
      <c r="CS20">
        <v>0</v>
      </c>
      <c r="CT20">
        <v>0</v>
      </c>
      <c r="CU20">
        <v>0</v>
      </c>
      <c r="CV20">
        <v>0</v>
      </c>
      <c r="CW20" s="87">
        <v>0.92592592592592582</v>
      </c>
      <c r="DW20" s="86">
        <v>9.1999999999999993</v>
      </c>
      <c r="DX20" s="86">
        <v>8.1</v>
      </c>
      <c r="DY20" s="86">
        <v>4.2000000000000003E-2</v>
      </c>
      <c r="DZ20" s="86">
        <v>7.0000000000000007E-2</v>
      </c>
      <c r="EA20" s="86">
        <v>0.13</v>
      </c>
      <c r="EB20" s="86">
        <v>0.56999999999999995</v>
      </c>
      <c r="EC20" s="86">
        <v>0.27500000000000002</v>
      </c>
      <c r="ED20" s="86">
        <v>0.28999999999999998</v>
      </c>
      <c r="EE20" s="86">
        <v>0.2</v>
      </c>
      <c r="EG20" s="86">
        <f t="shared" si="0"/>
        <v>4</v>
      </c>
      <c r="EH20" s="86">
        <f t="shared" si="1"/>
        <v>1</v>
      </c>
      <c r="EI20" s="29">
        <v>4</v>
      </c>
      <c r="EJ20">
        <v>2</v>
      </c>
      <c r="EK20">
        <v>2</v>
      </c>
      <c r="EL20">
        <v>1</v>
      </c>
      <c r="EM20">
        <v>1</v>
      </c>
      <c r="EN20">
        <v>1</v>
      </c>
      <c r="EP20">
        <v>1</v>
      </c>
      <c r="ES20" s="5" t="s">
        <v>329</v>
      </c>
      <c r="EV20" s="92"/>
      <c r="EW20" s="82"/>
      <c r="EX20" s="82"/>
      <c r="EY20" s="78"/>
      <c r="JL20">
        <v>4</v>
      </c>
      <c r="JM20" s="88">
        <v>1</v>
      </c>
      <c r="JN20" s="5" t="s">
        <v>329</v>
      </c>
      <c r="BHI20">
        <v>20</v>
      </c>
      <c r="BHJ20">
        <v>20</v>
      </c>
      <c r="BHK20" s="94" t="s">
        <v>1522</v>
      </c>
      <c r="BHL20" t="s">
        <v>1522</v>
      </c>
      <c r="BHM20">
        <v>0</v>
      </c>
      <c r="BHN20">
        <v>0</v>
      </c>
      <c r="BHO20">
        <v>0</v>
      </c>
      <c r="BHP20">
        <v>0</v>
      </c>
      <c r="BHQ20">
        <v>0</v>
      </c>
      <c r="BHR20">
        <v>0</v>
      </c>
      <c r="BHS20">
        <v>0</v>
      </c>
      <c r="BHT20">
        <v>0</v>
      </c>
      <c r="BHU20">
        <v>0</v>
      </c>
      <c r="BHV20">
        <v>0</v>
      </c>
      <c r="BHW20">
        <v>0</v>
      </c>
      <c r="BHX20">
        <v>0</v>
      </c>
      <c r="BHY20">
        <v>0</v>
      </c>
      <c r="BHZ20">
        <v>0</v>
      </c>
      <c r="BIA20">
        <v>0</v>
      </c>
      <c r="BIB20">
        <v>0</v>
      </c>
      <c r="BIC20">
        <v>0</v>
      </c>
      <c r="BID20">
        <v>0</v>
      </c>
      <c r="BIE20">
        <v>0</v>
      </c>
      <c r="BIF20">
        <v>0</v>
      </c>
      <c r="BIG20">
        <v>0.94444444444444442</v>
      </c>
      <c r="BIH20">
        <v>0</v>
      </c>
      <c r="BII20">
        <v>0</v>
      </c>
      <c r="BIJ20">
        <v>0</v>
      </c>
      <c r="BIK20">
        <v>0</v>
      </c>
      <c r="BIL20">
        <v>0</v>
      </c>
      <c r="BIM20">
        <v>0</v>
      </c>
      <c r="BIN20">
        <v>0</v>
      </c>
      <c r="BIO20">
        <v>0</v>
      </c>
      <c r="BIP20">
        <v>0</v>
      </c>
      <c r="BIQ20">
        <v>0</v>
      </c>
      <c r="BIR20">
        <v>0</v>
      </c>
      <c r="BIS20">
        <v>0</v>
      </c>
      <c r="BIT20">
        <v>0</v>
      </c>
      <c r="BIU20">
        <v>0</v>
      </c>
      <c r="BIV20">
        <v>0</v>
      </c>
      <c r="BIW20">
        <v>0</v>
      </c>
      <c r="BIX20">
        <v>0</v>
      </c>
      <c r="BIY20">
        <v>0</v>
      </c>
      <c r="BIZ20">
        <v>0</v>
      </c>
      <c r="BJA20">
        <v>0</v>
      </c>
      <c r="BJB20">
        <v>0</v>
      </c>
      <c r="BJC20">
        <v>0</v>
      </c>
      <c r="BJD20">
        <v>0</v>
      </c>
      <c r="BJE20">
        <v>0</v>
      </c>
      <c r="BJF20">
        <v>0</v>
      </c>
      <c r="BJG20">
        <v>0</v>
      </c>
      <c r="BJH20">
        <v>0</v>
      </c>
      <c r="BJI20">
        <v>0</v>
      </c>
      <c r="BJJ20">
        <v>0</v>
      </c>
      <c r="BJK20">
        <v>0</v>
      </c>
      <c r="BJL20">
        <v>0</v>
      </c>
      <c r="BJM20">
        <v>0</v>
      </c>
      <c r="BJN20">
        <v>0</v>
      </c>
      <c r="BJO20">
        <v>0</v>
      </c>
      <c r="BJP20">
        <v>0</v>
      </c>
      <c r="BJQ20">
        <v>0</v>
      </c>
      <c r="BJR20">
        <v>0</v>
      </c>
      <c r="BJS20">
        <v>0</v>
      </c>
      <c r="BJT20">
        <v>0</v>
      </c>
      <c r="BJU20">
        <v>0</v>
      </c>
      <c r="BJV20">
        <v>0</v>
      </c>
      <c r="BJW20">
        <v>0</v>
      </c>
      <c r="BJX20">
        <v>0</v>
      </c>
      <c r="BJY20">
        <v>0</v>
      </c>
      <c r="BJZ20">
        <v>0</v>
      </c>
      <c r="BKA20">
        <v>0</v>
      </c>
      <c r="BKB20">
        <v>6.9444444444444441E-3</v>
      </c>
      <c r="BKC20">
        <v>0</v>
      </c>
      <c r="BKD20">
        <v>0</v>
      </c>
      <c r="BKE20">
        <v>0</v>
      </c>
      <c r="BKF20">
        <v>0</v>
      </c>
      <c r="BKG20">
        <v>0</v>
      </c>
      <c r="BKH20">
        <v>0</v>
      </c>
      <c r="BKI20">
        <v>0</v>
      </c>
      <c r="BKJ20">
        <v>0</v>
      </c>
      <c r="BKK20">
        <v>0</v>
      </c>
      <c r="BKL20">
        <v>1.6203703703703703E-2</v>
      </c>
      <c r="BKM20">
        <v>0</v>
      </c>
      <c r="BKN20">
        <v>0</v>
      </c>
      <c r="BKO20">
        <v>0</v>
      </c>
      <c r="BKP20">
        <v>0</v>
      </c>
      <c r="BKQ20">
        <v>0</v>
      </c>
      <c r="BKR20">
        <v>0</v>
      </c>
      <c r="BKS20">
        <v>0</v>
      </c>
      <c r="BKT20">
        <v>0</v>
      </c>
      <c r="BKU20">
        <v>0</v>
      </c>
      <c r="BKV20">
        <v>0</v>
      </c>
      <c r="BKW20">
        <v>0</v>
      </c>
      <c r="BKX20">
        <v>0</v>
      </c>
      <c r="BKY20">
        <v>0</v>
      </c>
      <c r="BKZ20">
        <v>0</v>
      </c>
      <c r="BLA20">
        <v>0</v>
      </c>
      <c r="BLB20">
        <v>0</v>
      </c>
      <c r="BLC20">
        <v>0</v>
      </c>
      <c r="BLD20">
        <v>0</v>
      </c>
      <c r="BLE20">
        <v>0</v>
      </c>
      <c r="BLF20">
        <v>0</v>
      </c>
      <c r="BLG20">
        <v>0</v>
      </c>
      <c r="BLH20">
        <v>0</v>
      </c>
      <c r="BLI20">
        <v>0</v>
      </c>
      <c r="BLJ20">
        <v>0</v>
      </c>
      <c r="BLK20">
        <v>0</v>
      </c>
      <c r="BLL20">
        <v>0</v>
      </c>
      <c r="BLM20">
        <v>0</v>
      </c>
      <c r="BLN20">
        <v>0</v>
      </c>
      <c r="BLO20">
        <v>0</v>
      </c>
      <c r="BLP20">
        <v>0</v>
      </c>
      <c r="BLQ20">
        <v>0</v>
      </c>
      <c r="BLR20">
        <v>0</v>
      </c>
      <c r="BLS20">
        <v>0</v>
      </c>
      <c r="BLT20">
        <v>0</v>
      </c>
      <c r="BLU20">
        <v>0</v>
      </c>
      <c r="BLV20">
        <v>0</v>
      </c>
      <c r="BLW20">
        <v>0</v>
      </c>
      <c r="BLX20">
        <v>0</v>
      </c>
      <c r="BLY20">
        <v>0</v>
      </c>
      <c r="BLZ20">
        <v>0</v>
      </c>
      <c r="BMA20">
        <v>0</v>
      </c>
      <c r="BMB20">
        <v>0</v>
      </c>
      <c r="BMC20">
        <v>0</v>
      </c>
      <c r="BMD20">
        <v>0</v>
      </c>
      <c r="BME20">
        <v>0</v>
      </c>
      <c r="BMF20">
        <v>0</v>
      </c>
      <c r="BMG20">
        <v>0</v>
      </c>
      <c r="BMH20">
        <v>0</v>
      </c>
      <c r="BMI20">
        <v>0</v>
      </c>
      <c r="BMJ20">
        <v>0</v>
      </c>
      <c r="BMK20">
        <v>0</v>
      </c>
      <c r="BML20">
        <v>0</v>
      </c>
      <c r="BMM20">
        <v>0</v>
      </c>
      <c r="BMN20">
        <v>0</v>
      </c>
      <c r="BMO20">
        <v>0</v>
      </c>
      <c r="BMP20">
        <v>0</v>
      </c>
      <c r="BMQ20">
        <v>0</v>
      </c>
      <c r="BMR20">
        <v>0</v>
      </c>
      <c r="BMS20">
        <v>0</v>
      </c>
      <c r="BMT20">
        <v>0</v>
      </c>
      <c r="BMU20">
        <v>0</v>
      </c>
      <c r="BMV20">
        <v>0</v>
      </c>
      <c r="BMW20">
        <v>0</v>
      </c>
      <c r="BMX20">
        <v>0</v>
      </c>
      <c r="BMY20">
        <v>0</v>
      </c>
      <c r="BMZ20">
        <v>0</v>
      </c>
      <c r="BNA20">
        <v>0</v>
      </c>
      <c r="BNB20">
        <v>0</v>
      </c>
      <c r="BNC20">
        <v>0</v>
      </c>
      <c r="BND20">
        <v>0</v>
      </c>
      <c r="BNE20">
        <v>0</v>
      </c>
      <c r="BNF20">
        <v>0</v>
      </c>
      <c r="BNG20">
        <v>0</v>
      </c>
      <c r="BNH20">
        <v>0</v>
      </c>
      <c r="BNI20">
        <v>0</v>
      </c>
      <c r="BNJ20">
        <v>0</v>
      </c>
      <c r="BNK20">
        <v>0</v>
      </c>
      <c r="BNL20">
        <v>0</v>
      </c>
      <c r="BNM20">
        <v>0</v>
      </c>
      <c r="BNN20">
        <v>0</v>
      </c>
      <c r="BNO20">
        <v>0</v>
      </c>
      <c r="BNP20">
        <v>0</v>
      </c>
      <c r="BNQ20">
        <v>0</v>
      </c>
      <c r="BNR20">
        <v>0</v>
      </c>
      <c r="BNS20">
        <v>0</v>
      </c>
      <c r="BNT20">
        <v>0</v>
      </c>
      <c r="BNU20">
        <v>0</v>
      </c>
      <c r="BNV20">
        <v>0</v>
      </c>
      <c r="BNW20">
        <v>0</v>
      </c>
      <c r="BNX20">
        <v>0</v>
      </c>
      <c r="BNY20">
        <v>0</v>
      </c>
      <c r="BNZ20">
        <v>0</v>
      </c>
      <c r="BOA20">
        <v>0</v>
      </c>
      <c r="BOB20">
        <v>0</v>
      </c>
      <c r="BOC20">
        <v>0</v>
      </c>
      <c r="BOD20">
        <v>0</v>
      </c>
      <c r="BOE20">
        <v>0</v>
      </c>
      <c r="BOF20">
        <v>0</v>
      </c>
      <c r="BOG20">
        <v>0</v>
      </c>
      <c r="BOH20">
        <v>0</v>
      </c>
      <c r="BOI20">
        <v>0</v>
      </c>
      <c r="BOJ20">
        <v>0</v>
      </c>
      <c r="BOK20">
        <v>0</v>
      </c>
      <c r="BOL20">
        <v>0</v>
      </c>
      <c r="BOM20">
        <v>0</v>
      </c>
      <c r="BON20">
        <v>0</v>
      </c>
      <c r="BOO20">
        <v>0</v>
      </c>
      <c r="BOP20">
        <v>0</v>
      </c>
      <c r="BOQ20">
        <v>0</v>
      </c>
      <c r="BOR20">
        <v>0</v>
      </c>
      <c r="BOS20">
        <v>0</v>
      </c>
      <c r="BOT20">
        <v>0</v>
      </c>
      <c r="BOU20">
        <v>0</v>
      </c>
      <c r="BOV20">
        <v>0</v>
      </c>
      <c r="BOW20">
        <v>0</v>
      </c>
      <c r="BOX20">
        <v>0</v>
      </c>
      <c r="BOY20">
        <v>0</v>
      </c>
      <c r="BOZ20">
        <v>0</v>
      </c>
      <c r="BPA20">
        <v>0</v>
      </c>
      <c r="BPB20">
        <v>0</v>
      </c>
      <c r="BPC20">
        <v>0</v>
      </c>
      <c r="BPD20">
        <v>0</v>
      </c>
      <c r="BPE20">
        <v>0</v>
      </c>
      <c r="BPF20">
        <v>0</v>
      </c>
      <c r="BPG20">
        <v>0</v>
      </c>
      <c r="BPH20">
        <v>0</v>
      </c>
      <c r="BPI20">
        <v>0</v>
      </c>
      <c r="BPJ20">
        <v>0</v>
      </c>
      <c r="BPK20">
        <v>0</v>
      </c>
      <c r="BPL20">
        <v>0</v>
      </c>
      <c r="BPM20">
        <v>0</v>
      </c>
      <c r="BPN20">
        <v>0</v>
      </c>
      <c r="BPO20">
        <v>0</v>
      </c>
      <c r="BPP20">
        <v>0</v>
      </c>
      <c r="BPQ20">
        <v>0</v>
      </c>
      <c r="BPR20">
        <v>0</v>
      </c>
      <c r="BPS20">
        <v>0</v>
      </c>
      <c r="BPT20">
        <v>0</v>
      </c>
      <c r="BPU20">
        <v>0</v>
      </c>
      <c r="BPV20">
        <v>0</v>
      </c>
      <c r="BPW20">
        <v>0</v>
      </c>
      <c r="BPX20">
        <v>0</v>
      </c>
      <c r="BPY20">
        <v>0</v>
      </c>
      <c r="BPZ20">
        <v>0</v>
      </c>
      <c r="BQA20">
        <v>0</v>
      </c>
      <c r="BQB20">
        <v>0</v>
      </c>
      <c r="BQC20">
        <v>0</v>
      </c>
      <c r="BQD20">
        <v>0</v>
      </c>
      <c r="BQE20">
        <v>0</v>
      </c>
      <c r="BQF20">
        <v>0</v>
      </c>
      <c r="BQG20">
        <v>0</v>
      </c>
      <c r="BQH20">
        <v>0</v>
      </c>
      <c r="BQI20">
        <v>0</v>
      </c>
      <c r="BQJ20">
        <v>0</v>
      </c>
      <c r="BQK20">
        <v>0</v>
      </c>
      <c r="BQL20">
        <v>0</v>
      </c>
      <c r="BQM20">
        <v>0</v>
      </c>
      <c r="BQN20">
        <v>0</v>
      </c>
      <c r="BQO20">
        <v>0</v>
      </c>
      <c r="BQP20">
        <v>0</v>
      </c>
      <c r="BQQ20">
        <v>0</v>
      </c>
      <c r="BQR20">
        <v>0</v>
      </c>
      <c r="BQS20">
        <v>0</v>
      </c>
      <c r="BQT20">
        <v>0</v>
      </c>
      <c r="BQU20">
        <v>0</v>
      </c>
      <c r="BQV20">
        <v>0</v>
      </c>
      <c r="BQW20">
        <v>0</v>
      </c>
      <c r="BQX20">
        <v>0</v>
      </c>
      <c r="BQY20">
        <v>0</v>
      </c>
      <c r="BQZ20">
        <v>0</v>
      </c>
      <c r="BRA20">
        <v>0</v>
      </c>
      <c r="BRB20">
        <v>0</v>
      </c>
      <c r="BRC20">
        <v>0</v>
      </c>
      <c r="BRD20">
        <v>0</v>
      </c>
      <c r="BRE20">
        <v>0</v>
      </c>
      <c r="BRF20">
        <v>0</v>
      </c>
      <c r="BRG20">
        <v>0</v>
      </c>
      <c r="BRH20">
        <v>0</v>
      </c>
      <c r="BRI20">
        <v>0</v>
      </c>
      <c r="BRJ20">
        <v>0</v>
      </c>
      <c r="BRK20">
        <v>0</v>
      </c>
      <c r="BRL20">
        <v>0</v>
      </c>
      <c r="BRM20">
        <v>0</v>
      </c>
      <c r="BRN20">
        <v>0</v>
      </c>
      <c r="BRO20">
        <v>0</v>
      </c>
      <c r="BRP20">
        <v>0</v>
      </c>
      <c r="BRQ20">
        <v>0</v>
      </c>
      <c r="BRR20">
        <v>0</v>
      </c>
      <c r="BRS20">
        <v>0</v>
      </c>
      <c r="BRT20">
        <v>0</v>
      </c>
      <c r="BRU20">
        <v>0</v>
      </c>
      <c r="BRV20">
        <v>0</v>
      </c>
      <c r="BRW20">
        <v>0</v>
      </c>
      <c r="BRX20">
        <v>0</v>
      </c>
      <c r="BRY20">
        <v>0</v>
      </c>
      <c r="BRZ20">
        <v>0</v>
      </c>
      <c r="BSA20">
        <v>0</v>
      </c>
      <c r="BSB20">
        <v>0</v>
      </c>
      <c r="BSC20">
        <v>0</v>
      </c>
      <c r="BSD20">
        <v>0</v>
      </c>
      <c r="BSE20">
        <v>0</v>
      </c>
      <c r="BSF20">
        <v>0</v>
      </c>
      <c r="BSG20">
        <v>0</v>
      </c>
      <c r="BSH20">
        <v>0</v>
      </c>
      <c r="BSI20">
        <v>6.9444444444444441E-3</v>
      </c>
      <c r="BSJ20">
        <v>0</v>
      </c>
      <c r="BSK20">
        <v>0</v>
      </c>
      <c r="BSL20">
        <v>0</v>
      </c>
      <c r="BSM20">
        <v>0</v>
      </c>
      <c r="BSN20">
        <v>0</v>
      </c>
      <c r="BSO20">
        <v>0</v>
      </c>
      <c r="BSP20">
        <v>0</v>
      </c>
      <c r="BSQ20">
        <v>0</v>
      </c>
      <c r="BSR20">
        <v>0</v>
      </c>
      <c r="BSS20">
        <v>0</v>
      </c>
      <c r="BST20">
        <v>0</v>
      </c>
      <c r="BSU20">
        <v>0</v>
      </c>
      <c r="BSV20">
        <v>0</v>
      </c>
      <c r="BSW20">
        <v>0</v>
      </c>
      <c r="BSX20">
        <v>0</v>
      </c>
      <c r="BSY20">
        <v>0</v>
      </c>
      <c r="BSZ20">
        <v>0</v>
      </c>
      <c r="BTA20">
        <v>0</v>
      </c>
      <c r="BTB20">
        <v>0</v>
      </c>
      <c r="BTC20">
        <v>0</v>
      </c>
      <c r="BTD20">
        <v>0</v>
      </c>
      <c r="BTE20">
        <v>0</v>
      </c>
      <c r="BTF20">
        <v>0</v>
      </c>
      <c r="BTG20">
        <v>0</v>
      </c>
      <c r="BTH20">
        <v>9.2592592592592587E-3</v>
      </c>
      <c r="BTI20">
        <v>0</v>
      </c>
      <c r="BTJ20">
        <v>0</v>
      </c>
      <c r="BTK20">
        <v>0</v>
      </c>
      <c r="BTL20">
        <v>0</v>
      </c>
      <c r="BTM20">
        <v>0</v>
      </c>
      <c r="BTN20">
        <v>0</v>
      </c>
      <c r="BTO20">
        <v>0</v>
      </c>
      <c r="BTP20">
        <v>0</v>
      </c>
      <c r="BTQ20">
        <v>0</v>
      </c>
      <c r="BTR20">
        <v>0</v>
      </c>
      <c r="BTS20">
        <v>0</v>
      </c>
      <c r="BTT20">
        <v>0</v>
      </c>
      <c r="BTU20">
        <v>0</v>
      </c>
      <c r="BTV20">
        <v>0</v>
      </c>
      <c r="BTW20">
        <v>0</v>
      </c>
      <c r="BTX20">
        <v>0</v>
      </c>
      <c r="BTY20">
        <v>0</v>
      </c>
      <c r="BTZ20">
        <v>0</v>
      </c>
      <c r="BUA20">
        <v>0</v>
      </c>
      <c r="BUB20">
        <v>0</v>
      </c>
      <c r="BUC20">
        <v>0</v>
      </c>
      <c r="BUD20">
        <v>0</v>
      </c>
      <c r="BUE20">
        <v>0</v>
      </c>
      <c r="BUF20">
        <v>0</v>
      </c>
      <c r="BUG20">
        <v>0</v>
      </c>
      <c r="BUH20">
        <v>0</v>
      </c>
      <c r="BUI20">
        <v>0</v>
      </c>
      <c r="BUJ20">
        <v>0</v>
      </c>
      <c r="BUK20">
        <v>0</v>
      </c>
      <c r="BUL20">
        <v>0</v>
      </c>
      <c r="BUM20">
        <v>0</v>
      </c>
      <c r="BUN20">
        <v>0</v>
      </c>
      <c r="BUO20">
        <v>0</v>
      </c>
      <c r="BUP20">
        <v>0</v>
      </c>
      <c r="BUQ20">
        <v>4.6296296296296294E-3</v>
      </c>
      <c r="BUR20">
        <v>0</v>
      </c>
      <c r="BUS20">
        <v>0</v>
      </c>
      <c r="BUT20">
        <v>0</v>
      </c>
      <c r="BUU20">
        <v>0</v>
      </c>
      <c r="BUV20">
        <v>0</v>
      </c>
      <c r="BUW20">
        <v>0</v>
      </c>
      <c r="BUX20">
        <v>0</v>
      </c>
      <c r="BUY20">
        <v>0</v>
      </c>
      <c r="BUZ20">
        <v>0</v>
      </c>
      <c r="BVA20">
        <v>0</v>
      </c>
      <c r="BVB20">
        <v>0</v>
      </c>
      <c r="BVC20">
        <v>0</v>
      </c>
      <c r="BVD20">
        <v>0</v>
      </c>
      <c r="BVE20">
        <v>0</v>
      </c>
      <c r="BVF20">
        <v>0</v>
      </c>
      <c r="BVG20">
        <v>0</v>
      </c>
      <c r="BVH20">
        <v>0</v>
      </c>
      <c r="BVI20">
        <v>0</v>
      </c>
      <c r="BVJ20">
        <v>0</v>
      </c>
      <c r="BVK20">
        <v>0</v>
      </c>
      <c r="BVL20">
        <v>0</v>
      </c>
      <c r="BVM20">
        <v>0</v>
      </c>
      <c r="BVN20">
        <v>0</v>
      </c>
      <c r="BVO20">
        <v>0</v>
      </c>
      <c r="BVP20">
        <v>0</v>
      </c>
      <c r="BVQ20">
        <v>0</v>
      </c>
      <c r="BVR20">
        <v>0</v>
      </c>
      <c r="BVS20">
        <v>0</v>
      </c>
      <c r="BVT20">
        <v>0</v>
      </c>
      <c r="BVU20">
        <v>0</v>
      </c>
      <c r="BVV20">
        <v>0</v>
      </c>
      <c r="BVW20">
        <v>0</v>
      </c>
      <c r="BVX20">
        <v>0</v>
      </c>
      <c r="BVY20">
        <v>0</v>
      </c>
      <c r="BVZ20">
        <v>0</v>
      </c>
      <c r="BWA20">
        <v>0</v>
      </c>
      <c r="BWB20">
        <v>0</v>
      </c>
      <c r="BWC20">
        <v>0</v>
      </c>
      <c r="BWD20">
        <v>0</v>
      </c>
      <c r="BWE20">
        <v>0</v>
      </c>
      <c r="BWF20">
        <v>0</v>
      </c>
      <c r="BWG20">
        <v>0</v>
      </c>
      <c r="BWH20">
        <v>0</v>
      </c>
      <c r="BWI20">
        <v>0</v>
      </c>
      <c r="BWJ20">
        <v>0</v>
      </c>
      <c r="BWK20">
        <v>0</v>
      </c>
      <c r="BWL20">
        <v>0</v>
      </c>
      <c r="BWM20">
        <v>0</v>
      </c>
      <c r="BWN20">
        <v>0</v>
      </c>
      <c r="BWO20">
        <v>0</v>
      </c>
      <c r="BWP20">
        <v>0</v>
      </c>
      <c r="BWQ20">
        <v>0</v>
      </c>
      <c r="BWR20">
        <v>0</v>
      </c>
      <c r="BWS20">
        <v>0</v>
      </c>
      <c r="BWT20">
        <v>0</v>
      </c>
      <c r="BWU20">
        <v>0</v>
      </c>
      <c r="BWV20">
        <v>0</v>
      </c>
      <c r="BWW20">
        <v>0</v>
      </c>
      <c r="BWX20">
        <v>0</v>
      </c>
      <c r="BWY20">
        <v>0</v>
      </c>
      <c r="BWZ20">
        <v>0</v>
      </c>
      <c r="BXA20">
        <v>0</v>
      </c>
      <c r="BXB20">
        <v>0</v>
      </c>
      <c r="BXC20">
        <v>0</v>
      </c>
      <c r="BXD20">
        <v>0</v>
      </c>
      <c r="BXE20">
        <v>0</v>
      </c>
      <c r="BXF20">
        <v>0</v>
      </c>
      <c r="BXG20">
        <v>0</v>
      </c>
      <c r="BXH20">
        <v>0</v>
      </c>
      <c r="BXI20">
        <v>0</v>
      </c>
      <c r="BXJ20">
        <v>0</v>
      </c>
      <c r="BXK20">
        <v>0</v>
      </c>
      <c r="BXL20">
        <v>0</v>
      </c>
      <c r="BXM20">
        <v>0</v>
      </c>
      <c r="BXN20">
        <v>0</v>
      </c>
      <c r="BXO20">
        <v>0</v>
      </c>
      <c r="BXP20">
        <v>0</v>
      </c>
      <c r="BXQ20">
        <v>0</v>
      </c>
      <c r="BXR20">
        <v>0</v>
      </c>
      <c r="BXS20">
        <v>0</v>
      </c>
      <c r="BXT20">
        <v>0</v>
      </c>
      <c r="BXU20">
        <v>0</v>
      </c>
      <c r="BXV20">
        <v>0</v>
      </c>
      <c r="BXW20">
        <v>0</v>
      </c>
      <c r="BXX20">
        <v>0</v>
      </c>
      <c r="BXY20">
        <v>0</v>
      </c>
      <c r="BXZ20">
        <v>0</v>
      </c>
      <c r="BYA20">
        <v>0</v>
      </c>
      <c r="BYB20">
        <v>0</v>
      </c>
      <c r="BYC20">
        <v>0</v>
      </c>
      <c r="BYD20">
        <v>0</v>
      </c>
      <c r="BYE20">
        <v>0</v>
      </c>
      <c r="BYF20">
        <v>0</v>
      </c>
      <c r="BYG20">
        <v>0</v>
      </c>
      <c r="BYH20">
        <v>0</v>
      </c>
      <c r="BYI20">
        <v>0</v>
      </c>
      <c r="BYJ20">
        <v>0</v>
      </c>
      <c r="BYK20">
        <v>0</v>
      </c>
      <c r="BYL20">
        <v>0</v>
      </c>
      <c r="BYM20">
        <v>0</v>
      </c>
      <c r="BYN20">
        <v>0</v>
      </c>
      <c r="BYO20">
        <v>0</v>
      </c>
      <c r="BYP20">
        <v>0</v>
      </c>
      <c r="BYQ20">
        <v>0</v>
      </c>
      <c r="BYR20">
        <v>0</v>
      </c>
      <c r="BYS20">
        <v>0</v>
      </c>
      <c r="BYT20">
        <v>0</v>
      </c>
      <c r="BYU20">
        <v>0</v>
      </c>
      <c r="BYV20">
        <v>0</v>
      </c>
      <c r="BYW20">
        <v>0</v>
      </c>
      <c r="BYX20">
        <v>0</v>
      </c>
      <c r="BYY20">
        <v>0</v>
      </c>
      <c r="BYZ20">
        <v>0</v>
      </c>
      <c r="BZA20">
        <v>0</v>
      </c>
      <c r="BZB20">
        <v>0</v>
      </c>
      <c r="BZC20">
        <v>0</v>
      </c>
      <c r="BZD20">
        <v>0</v>
      </c>
      <c r="BZE20">
        <v>0</v>
      </c>
      <c r="BZF20">
        <v>0</v>
      </c>
      <c r="BZG20">
        <v>0</v>
      </c>
      <c r="BZH20">
        <v>0</v>
      </c>
      <c r="BZI20">
        <v>0</v>
      </c>
      <c r="BZJ20">
        <v>0</v>
      </c>
      <c r="BZK20">
        <v>0</v>
      </c>
      <c r="BZL20">
        <v>0</v>
      </c>
      <c r="BZM20">
        <v>0</v>
      </c>
      <c r="BZN20">
        <v>0</v>
      </c>
      <c r="BZO20">
        <v>0</v>
      </c>
      <c r="BZP20">
        <v>0</v>
      </c>
      <c r="BZQ20">
        <v>0</v>
      </c>
      <c r="BZR20">
        <v>0</v>
      </c>
      <c r="BZS20">
        <v>0</v>
      </c>
      <c r="BZT20">
        <v>0</v>
      </c>
      <c r="BZU20">
        <v>0</v>
      </c>
      <c r="BZV20">
        <v>0</v>
      </c>
      <c r="BZW20">
        <v>0</v>
      </c>
      <c r="BZX20">
        <v>0</v>
      </c>
      <c r="BZY20">
        <v>0</v>
      </c>
      <c r="BZZ20">
        <v>0</v>
      </c>
      <c r="CAA20">
        <v>0</v>
      </c>
      <c r="CAB20">
        <v>0</v>
      </c>
      <c r="CAC20">
        <v>0</v>
      </c>
      <c r="CAD20">
        <v>0</v>
      </c>
      <c r="CAE20">
        <v>0</v>
      </c>
      <c r="CAF20">
        <v>0</v>
      </c>
      <c r="CAG20">
        <v>0</v>
      </c>
      <c r="CAH20">
        <v>0</v>
      </c>
      <c r="CAI20">
        <v>0</v>
      </c>
      <c r="CAJ20">
        <v>0</v>
      </c>
      <c r="CAK20">
        <v>0</v>
      </c>
      <c r="CAL20">
        <v>0</v>
      </c>
      <c r="CAM20">
        <v>0</v>
      </c>
      <c r="CAN20">
        <v>0</v>
      </c>
      <c r="CAO20">
        <v>0</v>
      </c>
      <c r="CAP20">
        <v>0</v>
      </c>
      <c r="CAQ20">
        <v>0</v>
      </c>
      <c r="CAR20">
        <v>0</v>
      </c>
      <c r="CAS20">
        <v>0</v>
      </c>
      <c r="CAT20">
        <v>0</v>
      </c>
      <c r="CAU20">
        <v>0</v>
      </c>
      <c r="CAV20">
        <v>0</v>
      </c>
      <c r="CAW20">
        <v>0</v>
      </c>
      <c r="CAX20">
        <v>0</v>
      </c>
      <c r="CAY20">
        <v>0</v>
      </c>
      <c r="CAZ20">
        <v>0</v>
      </c>
      <c r="CBA20">
        <v>0</v>
      </c>
      <c r="CBB20">
        <v>0</v>
      </c>
      <c r="CBC20">
        <v>0</v>
      </c>
      <c r="CBD20">
        <v>0</v>
      </c>
      <c r="CBE20">
        <v>0</v>
      </c>
      <c r="CBF20">
        <v>0</v>
      </c>
      <c r="CBG20">
        <v>0</v>
      </c>
      <c r="CBH20">
        <v>0</v>
      </c>
      <c r="CBI20">
        <v>0</v>
      </c>
      <c r="CBJ20">
        <v>0</v>
      </c>
      <c r="CBK20">
        <v>0</v>
      </c>
      <c r="CBL20">
        <v>0</v>
      </c>
      <c r="CBM20">
        <v>0</v>
      </c>
      <c r="CBN20">
        <v>0</v>
      </c>
      <c r="CBO20">
        <v>0</v>
      </c>
      <c r="CBP20">
        <v>0</v>
      </c>
      <c r="CBQ20">
        <v>0</v>
      </c>
      <c r="CBR20">
        <v>0</v>
      </c>
      <c r="CBS20">
        <v>0</v>
      </c>
      <c r="CBT20">
        <v>0</v>
      </c>
      <c r="CBU20">
        <v>0</v>
      </c>
      <c r="CBV20">
        <v>0</v>
      </c>
      <c r="CBW20">
        <v>0</v>
      </c>
      <c r="CBX20">
        <v>0</v>
      </c>
      <c r="CBY20">
        <v>0</v>
      </c>
      <c r="CBZ20">
        <v>0</v>
      </c>
      <c r="CCA20">
        <v>0</v>
      </c>
      <c r="CCB20">
        <v>0</v>
      </c>
      <c r="CCC20">
        <v>0</v>
      </c>
      <c r="CCD20">
        <v>0</v>
      </c>
      <c r="CCE20">
        <v>0</v>
      </c>
      <c r="CCF20">
        <v>0</v>
      </c>
      <c r="CCG20">
        <v>0</v>
      </c>
      <c r="CCH20">
        <v>0</v>
      </c>
      <c r="CCI20">
        <v>0</v>
      </c>
      <c r="CCJ20">
        <v>0</v>
      </c>
      <c r="CCK20">
        <v>0</v>
      </c>
      <c r="CCL20">
        <v>0</v>
      </c>
      <c r="CCM20">
        <v>0</v>
      </c>
      <c r="CCN20">
        <v>0</v>
      </c>
      <c r="CCO20">
        <v>0</v>
      </c>
      <c r="CCP20">
        <v>0</v>
      </c>
      <c r="CCQ20">
        <v>0</v>
      </c>
      <c r="CCR20">
        <v>0</v>
      </c>
      <c r="CCS20">
        <v>0</v>
      </c>
      <c r="CCT20">
        <v>0</v>
      </c>
      <c r="CCU20">
        <v>0</v>
      </c>
      <c r="CCV20">
        <v>0</v>
      </c>
      <c r="CCW20">
        <v>0</v>
      </c>
      <c r="CCX20">
        <v>0</v>
      </c>
      <c r="CCY20">
        <v>0</v>
      </c>
      <c r="CCZ20">
        <v>0</v>
      </c>
      <c r="CDA20">
        <v>0</v>
      </c>
      <c r="CDB20">
        <v>0</v>
      </c>
      <c r="CDC20">
        <v>0</v>
      </c>
      <c r="CDD20">
        <v>0</v>
      </c>
      <c r="CDE20">
        <v>0</v>
      </c>
      <c r="CDF20">
        <v>0</v>
      </c>
      <c r="CDG20">
        <v>0</v>
      </c>
      <c r="CDH20">
        <v>0</v>
      </c>
      <c r="CDI20">
        <v>0</v>
      </c>
      <c r="CDJ20">
        <v>0</v>
      </c>
      <c r="CDK20">
        <v>0</v>
      </c>
      <c r="CDL20">
        <v>0</v>
      </c>
      <c r="CDM20">
        <v>0</v>
      </c>
      <c r="CDN20">
        <v>0</v>
      </c>
      <c r="CDO20">
        <v>0</v>
      </c>
      <c r="CDP20">
        <v>0</v>
      </c>
      <c r="CDQ20">
        <v>0</v>
      </c>
      <c r="CDR20">
        <v>0</v>
      </c>
      <c r="CDS20">
        <v>0</v>
      </c>
      <c r="CDT20">
        <v>0</v>
      </c>
      <c r="CDU20">
        <v>0</v>
      </c>
      <c r="CDV20">
        <v>0</v>
      </c>
      <c r="CDW20">
        <v>0</v>
      </c>
      <c r="CDX20">
        <v>0</v>
      </c>
      <c r="CDY20">
        <v>0</v>
      </c>
      <c r="CDZ20">
        <v>0</v>
      </c>
      <c r="CEA20">
        <v>0</v>
      </c>
      <c r="CEB20">
        <v>0</v>
      </c>
      <c r="CEC20">
        <v>0</v>
      </c>
      <c r="CED20">
        <v>0</v>
      </c>
      <c r="CEE20">
        <v>0</v>
      </c>
      <c r="CEF20">
        <v>0</v>
      </c>
      <c r="CEG20">
        <v>0</v>
      </c>
      <c r="CEH20">
        <v>0</v>
      </c>
      <c r="CEI20">
        <v>0</v>
      </c>
      <c r="CEJ20">
        <v>0</v>
      </c>
      <c r="CEK20">
        <v>0</v>
      </c>
      <c r="CEL20">
        <v>0</v>
      </c>
      <c r="CEM20">
        <v>0</v>
      </c>
      <c r="CEN20">
        <v>0</v>
      </c>
      <c r="CEO20">
        <v>0</v>
      </c>
      <c r="CEP20">
        <v>0</v>
      </c>
      <c r="CEQ20">
        <v>0</v>
      </c>
      <c r="CER20">
        <v>0</v>
      </c>
      <c r="CES20">
        <v>0</v>
      </c>
      <c r="CET20">
        <v>0</v>
      </c>
      <c r="CEU20">
        <v>0</v>
      </c>
      <c r="CEV20">
        <v>0</v>
      </c>
      <c r="CEW20">
        <v>0</v>
      </c>
      <c r="CEX20">
        <v>0</v>
      </c>
      <c r="CEY20">
        <v>0</v>
      </c>
      <c r="CEZ20">
        <v>0</v>
      </c>
      <c r="CFA20">
        <v>0</v>
      </c>
      <c r="CFB20">
        <v>0</v>
      </c>
      <c r="CFC20">
        <v>0</v>
      </c>
      <c r="CFD20">
        <v>0</v>
      </c>
      <c r="CFE20">
        <v>0</v>
      </c>
      <c r="CFF20">
        <v>0</v>
      </c>
      <c r="CFG20">
        <v>0</v>
      </c>
      <c r="CFH20">
        <v>0</v>
      </c>
      <c r="CFI20">
        <v>0</v>
      </c>
      <c r="CFJ20">
        <v>0</v>
      </c>
      <c r="CFK20">
        <v>0</v>
      </c>
      <c r="CFL20">
        <v>0</v>
      </c>
      <c r="CFM20">
        <v>0</v>
      </c>
      <c r="CFN20">
        <v>0</v>
      </c>
      <c r="CFO20">
        <v>0</v>
      </c>
      <c r="CFP20">
        <v>0</v>
      </c>
      <c r="CFQ20">
        <v>0</v>
      </c>
      <c r="CFR20">
        <v>0</v>
      </c>
      <c r="CFS20">
        <v>0</v>
      </c>
      <c r="CFT20">
        <v>0</v>
      </c>
      <c r="CFU20">
        <v>0</v>
      </c>
      <c r="CFV20">
        <v>0</v>
      </c>
      <c r="CFW20">
        <v>0</v>
      </c>
      <c r="CFX20">
        <v>0</v>
      </c>
      <c r="CFY20">
        <v>0</v>
      </c>
      <c r="CFZ20">
        <v>0</v>
      </c>
      <c r="CGA20">
        <v>0</v>
      </c>
      <c r="CGB20">
        <v>0</v>
      </c>
      <c r="CGC20">
        <v>0</v>
      </c>
      <c r="CGD20">
        <v>0</v>
      </c>
      <c r="CGE20">
        <v>0</v>
      </c>
      <c r="CGF20">
        <v>0</v>
      </c>
      <c r="CGG20">
        <v>0</v>
      </c>
      <c r="CGH20">
        <v>0</v>
      </c>
      <c r="CGI20">
        <v>0</v>
      </c>
      <c r="CGJ20">
        <v>0</v>
      </c>
      <c r="CGK20">
        <v>0</v>
      </c>
      <c r="CGL20">
        <v>0</v>
      </c>
      <c r="CGM20">
        <v>0</v>
      </c>
      <c r="CGN20">
        <v>0</v>
      </c>
      <c r="CGO20">
        <v>0</v>
      </c>
      <c r="CGP20">
        <v>0</v>
      </c>
      <c r="CGQ20">
        <v>0</v>
      </c>
      <c r="CGR20">
        <v>0</v>
      </c>
      <c r="CGS20">
        <v>0</v>
      </c>
      <c r="CGT20">
        <v>0</v>
      </c>
      <c r="CGU20">
        <v>9.2592592592592587E-3</v>
      </c>
      <c r="CGV20">
        <v>0</v>
      </c>
      <c r="CGW20">
        <v>0</v>
      </c>
      <c r="CGX20">
        <v>0</v>
      </c>
      <c r="CGY20">
        <v>0</v>
      </c>
      <c r="CGZ20">
        <v>0</v>
      </c>
      <c r="CHA20">
        <v>0</v>
      </c>
      <c r="CHB20">
        <v>0</v>
      </c>
      <c r="CHC20">
        <v>0</v>
      </c>
      <c r="CHD20">
        <v>0</v>
      </c>
      <c r="CHE20">
        <v>0</v>
      </c>
      <c r="CHF20">
        <v>0</v>
      </c>
      <c r="CHG20">
        <v>0</v>
      </c>
      <c r="CHH20">
        <v>0</v>
      </c>
      <c r="CHI20">
        <v>0</v>
      </c>
      <c r="CHJ20">
        <v>0</v>
      </c>
      <c r="CHK20">
        <v>0</v>
      </c>
      <c r="CHL20">
        <v>0</v>
      </c>
      <c r="CHM20">
        <v>0</v>
      </c>
      <c r="CHN20">
        <v>0</v>
      </c>
      <c r="CHO20">
        <v>0</v>
      </c>
      <c r="CHP20">
        <v>0</v>
      </c>
      <c r="CHQ20">
        <v>2.3148148148148147E-3</v>
      </c>
      <c r="CHR20">
        <v>0</v>
      </c>
      <c r="CHS20">
        <v>0</v>
      </c>
      <c r="CHT20">
        <v>0</v>
      </c>
      <c r="CHU20">
        <v>0</v>
      </c>
      <c r="CHV20">
        <v>0</v>
      </c>
      <c r="CHW20">
        <v>0</v>
      </c>
      <c r="CHX20">
        <v>0</v>
      </c>
      <c r="CHY20">
        <v>0</v>
      </c>
      <c r="CHZ20">
        <v>0</v>
      </c>
      <c r="CIA20">
        <v>0</v>
      </c>
      <c r="CIB20">
        <v>0</v>
      </c>
      <c r="CIC20">
        <v>0</v>
      </c>
      <c r="CID20">
        <v>0</v>
      </c>
      <c r="CIE20">
        <v>0</v>
      </c>
      <c r="CIF20">
        <v>0</v>
      </c>
      <c r="CIG20">
        <v>0</v>
      </c>
      <c r="CIH20">
        <v>0</v>
      </c>
      <c r="CII20">
        <v>0</v>
      </c>
      <c r="CIJ20">
        <v>0</v>
      </c>
      <c r="CIK20">
        <v>0</v>
      </c>
      <c r="CIL20">
        <v>0</v>
      </c>
      <c r="CIM20">
        <v>0</v>
      </c>
      <c r="CIN20">
        <v>0</v>
      </c>
      <c r="CIO20">
        <v>0</v>
      </c>
      <c r="CIP20">
        <v>0</v>
      </c>
      <c r="CIQ20">
        <v>0</v>
      </c>
      <c r="CIR20">
        <v>0</v>
      </c>
      <c r="CIS20">
        <v>0</v>
      </c>
      <c r="CIT20">
        <v>0</v>
      </c>
      <c r="CIU20">
        <v>0</v>
      </c>
      <c r="CIV20">
        <v>0</v>
      </c>
      <c r="CIW20">
        <v>0</v>
      </c>
      <c r="CIX20">
        <v>0</v>
      </c>
      <c r="CIY20">
        <v>0</v>
      </c>
      <c r="CIZ20">
        <v>0</v>
      </c>
      <c r="CJA20">
        <v>0</v>
      </c>
      <c r="CJB20">
        <v>0</v>
      </c>
      <c r="CJC20">
        <v>0</v>
      </c>
      <c r="CJD20">
        <v>0</v>
      </c>
      <c r="CJE20">
        <v>0</v>
      </c>
      <c r="CJF20">
        <v>0</v>
      </c>
      <c r="CJG20">
        <v>0</v>
      </c>
      <c r="CJH20">
        <v>0</v>
      </c>
      <c r="CJI20">
        <v>0</v>
      </c>
      <c r="CJJ20">
        <v>0</v>
      </c>
      <c r="CJK20">
        <v>0</v>
      </c>
      <c r="CJL20">
        <v>0</v>
      </c>
      <c r="CJM20">
        <v>0</v>
      </c>
      <c r="CJN20">
        <v>0</v>
      </c>
      <c r="CJO20">
        <v>0</v>
      </c>
      <c r="CJP20">
        <v>0</v>
      </c>
      <c r="CJQ20">
        <v>0</v>
      </c>
      <c r="CJR20">
        <v>0</v>
      </c>
      <c r="CJS20">
        <v>0</v>
      </c>
      <c r="CJT20">
        <v>0</v>
      </c>
      <c r="CJU20">
        <v>0</v>
      </c>
      <c r="CJV20">
        <v>0</v>
      </c>
      <c r="CJW20">
        <v>0</v>
      </c>
      <c r="CJX20">
        <v>0</v>
      </c>
      <c r="CJY20">
        <v>0</v>
      </c>
      <c r="CJZ20">
        <v>0</v>
      </c>
      <c r="CKA20">
        <v>0</v>
      </c>
      <c r="CKB20">
        <v>0</v>
      </c>
      <c r="CKC20">
        <v>0</v>
      </c>
      <c r="CKD20">
        <v>0</v>
      </c>
      <c r="CKE20">
        <v>0</v>
      </c>
      <c r="CKF20">
        <v>0</v>
      </c>
      <c r="CKG20">
        <v>0</v>
      </c>
      <c r="CKH20">
        <v>0</v>
      </c>
      <c r="CKI20">
        <v>0</v>
      </c>
      <c r="CKJ20">
        <v>0</v>
      </c>
      <c r="CKK20">
        <v>0</v>
      </c>
      <c r="CKL20">
        <v>0</v>
      </c>
      <c r="CKM20">
        <v>0</v>
      </c>
      <c r="CKN20">
        <v>0</v>
      </c>
      <c r="CKO20">
        <v>0</v>
      </c>
      <c r="CKP20">
        <v>0</v>
      </c>
      <c r="CKQ20">
        <v>0</v>
      </c>
      <c r="CKR20">
        <v>0</v>
      </c>
      <c r="CKS20">
        <v>0</v>
      </c>
      <c r="CKT20">
        <v>0</v>
      </c>
      <c r="CKU20">
        <v>0</v>
      </c>
      <c r="CKV20">
        <v>0</v>
      </c>
      <c r="CKW20">
        <v>0</v>
      </c>
      <c r="CKX20">
        <v>0</v>
      </c>
      <c r="CKY20">
        <v>0</v>
      </c>
      <c r="CKZ20">
        <v>0</v>
      </c>
      <c r="CLA20">
        <v>0</v>
      </c>
      <c r="CLB20">
        <v>0</v>
      </c>
      <c r="CLC20">
        <v>1</v>
      </c>
    </row>
    <row r="21" spans="1:566 1569:2490" ht="15.75" customHeight="1">
      <c r="A21" s="94" t="s">
        <v>1528</v>
      </c>
      <c r="B21" s="83" t="s">
        <v>1422</v>
      </c>
      <c r="C21" s="95" t="s">
        <v>1529</v>
      </c>
      <c r="D21">
        <v>6723460</v>
      </c>
      <c r="E21">
        <v>1489150</v>
      </c>
      <c r="F21" s="83" t="s">
        <v>1530</v>
      </c>
      <c r="G21" s="83"/>
      <c r="H21" s="83" t="s">
        <v>1531</v>
      </c>
      <c r="I21" s="83" t="s">
        <v>1477</v>
      </c>
      <c r="J21" t="s">
        <v>1478</v>
      </c>
      <c r="K21">
        <v>1</v>
      </c>
      <c r="L21" s="85" t="s">
        <v>1426</v>
      </c>
      <c r="N21" t="s">
        <v>1427</v>
      </c>
      <c r="O21" t="s">
        <v>1428</v>
      </c>
      <c r="P21" t="s">
        <v>16</v>
      </c>
      <c r="Q21" t="s">
        <v>1429</v>
      </c>
      <c r="R21" t="s">
        <v>1430</v>
      </c>
      <c r="S21" t="s">
        <v>1430</v>
      </c>
      <c r="T21" t="s">
        <v>1430</v>
      </c>
      <c r="U21" t="s">
        <v>1431</v>
      </c>
      <c r="V21" t="s">
        <v>1432</v>
      </c>
      <c r="Z21" t="s">
        <v>1433</v>
      </c>
      <c r="AA21" s="58" t="s">
        <v>1532</v>
      </c>
      <c r="AB21" t="s">
        <v>1435</v>
      </c>
      <c r="AC21">
        <v>17</v>
      </c>
      <c r="AD21">
        <v>18</v>
      </c>
      <c r="AE21" t="s">
        <v>1533</v>
      </c>
      <c r="AF21" t="s">
        <v>1529</v>
      </c>
      <c r="AG21" t="s">
        <v>1437</v>
      </c>
      <c r="AH21">
        <v>672346</v>
      </c>
      <c r="AI21">
        <v>148915</v>
      </c>
      <c r="AJ21">
        <v>2010</v>
      </c>
      <c r="AK21">
        <v>10</v>
      </c>
      <c r="AL21">
        <v>3</v>
      </c>
      <c r="AM21" s="86">
        <v>1</v>
      </c>
      <c r="AO21">
        <v>6.99</v>
      </c>
      <c r="AP21">
        <v>6.01</v>
      </c>
      <c r="AQ21">
        <v>7.3999999999999996E-2</v>
      </c>
      <c r="AR21">
        <v>0.247</v>
      </c>
      <c r="AS21">
        <v>0.33200000000000002</v>
      </c>
      <c r="AT21">
        <v>0.06</v>
      </c>
      <c r="AU21">
        <v>0.13700000000000001</v>
      </c>
      <c r="AV21">
        <v>1.7000000000000001E-2</v>
      </c>
      <c r="AW21">
        <v>120</v>
      </c>
      <c r="AX21">
        <v>25</v>
      </c>
      <c r="AY21">
        <v>59</v>
      </c>
      <c r="AZ21">
        <v>0.13600000000000001</v>
      </c>
      <c r="BA21">
        <v>0.112</v>
      </c>
      <c r="BB21">
        <v>0.15</v>
      </c>
      <c r="BC21">
        <v>22</v>
      </c>
      <c r="BD21">
        <v>2</v>
      </c>
      <c r="BE21">
        <v>8</v>
      </c>
      <c r="BF21">
        <v>379</v>
      </c>
      <c r="BG21">
        <v>8.4</v>
      </c>
      <c r="BH21">
        <v>61</v>
      </c>
      <c r="BI21">
        <v>2.42</v>
      </c>
      <c r="BJ21">
        <v>9.9</v>
      </c>
      <c r="BK21">
        <v>22</v>
      </c>
      <c r="BL21">
        <v>2.4E-2</v>
      </c>
      <c r="BM21">
        <v>0.46</v>
      </c>
      <c r="BN21">
        <v>0.27</v>
      </c>
      <c r="BO21">
        <v>0.63</v>
      </c>
      <c r="BP21">
        <v>7.2999999999999995E-2</v>
      </c>
      <c r="BQ21">
        <v>0.28000000000000003</v>
      </c>
      <c r="BR21">
        <v>0.22</v>
      </c>
      <c r="BT21" s="86">
        <v>4</v>
      </c>
      <c r="BV21" s="5" t="s">
        <v>1438</v>
      </c>
      <c r="BW21" s="5" t="s">
        <v>1438</v>
      </c>
      <c r="BX21">
        <v>492</v>
      </c>
      <c r="BY21" s="86">
        <v>73</v>
      </c>
      <c r="BZ21" s="86">
        <v>4.17</v>
      </c>
      <c r="CA21">
        <v>18.3</v>
      </c>
      <c r="CB21">
        <v>32.799999999999997</v>
      </c>
      <c r="CC21">
        <v>6.1</v>
      </c>
      <c r="CD21">
        <v>7.1997994213474961</v>
      </c>
      <c r="CE21">
        <v>42.073170731707314</v>
      </c>
      <c r="CF21">
        <v>2.4390243902439024</v>
      </c>
      <c r="CG21">
        <v>0.24154589371980675</v>
      </c>
      <c r="CH21">
        <v>0.24154589371980675</v>
      </c>
      <c r="CI21">
        <v>0</v>
      </c>
      <c r="CJ21">
        <v>0</v>
      </c>
      <c r="CK21">
        <v>0</v>
      </c>
      <c r="CL21">
        <v>0</v>
      </c>
      <c r="CM21">
        <v>0</v>
      </c>
      <c r="CN21">
        <v>0</v>
      </c>
      <c r="CO21">
        <v>0</v>
      </c>
      <c r="CP21">
        <v>0</v>
      </c>
      <c r="CQ21">
        <v>0</v>
      </c>
      <c r="CR21">
        <v>0</v>
      </c>
      <c r="CS21">
        <v>0</v>
      </c>
      <c r="CT21">
        <v>0</v>
      </c>
      <c r="CU21">
        <v>0</v>
      </c>
      <c r="CV21">
        <v>0</v>
      </c>
      <c r="CW21" s="87">
        <v>0.40650406504065045</v>
      </c>
      <c r="DW21" s="86">
        <v>9.9</v>
      </c>
      <c r="DX21" s="86">
        <v>22</v>
      </c>
      <c r="DY21" s="86">
        <v>2.4E-2</v>
      </c>
      <c r="DZ21" s="86">
        <v>0.46</v>
      </c>
      <c r="EA21" s="86">
        <v>0.27</v>
      </c>
      <c r="EB21" s="86">
        <v>0.63</v>
      </c>
      <c r="EC21" s="86">
        <v>7.2999999999999995E-2</v>
      </c>
      <c r="ED21" s="86">
        <v>0.28000000000000003</v>
      </c>
      <c r="EE21" s="86">
        <v>0.22</v>
      </c>
      <c r="EG21" s="86">
        <f t="shared" si="0"/>
        <v>4</v>
      </c>
      <c r="EH21" s="86">
        <f t="shared" si="1"/>
        <v>2</v>
      </c>
      <c r="EI21" s="29">
        <v>4</v>
      </c>
      <c r="EJ21">
        <v>3</v>
      </c>
      <c r="EK21">
        <v>2</v>
      </c>
      <c r="EL21">
        <v>2</v>
      </c>
      <c r="EM21">
        <v>1</v>
      </c>
      <c r="EN21">
        <v>1</v>
      </c>
      <c r="EP21">
        <v>1</v>
      </c>
      <c r="ES21" s="5" t="s">
        <v>329</v>
      </c>
      <c r="EV21" s="92"/>
      <c r="EW21" s="82"/>
      <c r="EX21" s="82"/>
      <c r="EY21" s="78"/>
      <c r="JL21">
        <v>4</v>
      </c>
      <c r="JM21" s="88">
        <v>2</v>
      </c>
      <c r="JN21" s="5" t="s">
        <v>329</v>
      </c>
      <c r="BHI21">
        <v>21</v>
      </c>
      <c r="BHJ21">
        <v>21</v>
      </c>
      <c r="BHK21" s="94" t="s">
        <v>1528</v>
      </c>
      <c r="BHL21" t="s">
        <v>1528</v>
      </c>
      <c r="BHM21">
        <v>8.130081300813009E-3</v>
      </c>
      <c r="BHN21">
        <v>0</v>
      </c>
      <c r="BHO21">
        <v>0</v>
      </c>
      <c r="BHP21">
        <v>0</v>
      </c>
      <c r="BHQ21">
        <v>0</v>
      </c>
      <c r="BHR21">
        <v>0</v>
      </c>
      <c r="BHS21">
        <v>0</v>
      </c>
      <c r="BHT21">
        <v>0</v>
      </c>
      <c r="BHU21">
        <v>0</v>
      </c>
      <c r="BHV21">
        <v>0</v>
      </c>
      <c r="BHW21">
        <v>0</v>
      </c>
      <c r="BHX21">
        <v>0</v>
      </c>
      <c r="BHY21">
        <v>0</v>
      </c>
      <c r="BHZ21">
        <v>2.0325203252032522E-3</v>
      </c>
      <c r="BIA21">
        <v>0</v>
      </c>
      <c r="BIB21">
        <v>0</v>
      </c>
      <c r="BIC21">
        <v>0</v>
      </c>
      <c r="BID21">
        <v>0</v>
      </c>
      <c r="BIE21">
        <v>0</v>
      </c>
      <c r="BIF21">
        <v>0</v>
      </c>
      <c r="BIG21">
        <v>0.42073170731707316</v>
      </c>
      <c r="BIH21">
        <v>0</v>
      </c>
      <c r="BII21">
        <v>1.8292682926829267E-2</v>
      </c>
      <c r="BIJ21">
        <v>0</v>
      </c>
      <c r="BIK21">
        <v>1.6260162601626018E-2</v>
      </c>
      <c r="BIL21">
        <v>0</v>
      </c>
      <c r="BIM21">
        <v>0</v>
      </c>
      <c r="BIN21">
        <v>0</v>
      </c>
      <c r="BIO21">
        <v>0</v>
      </c>
      <c r="BIP21">
        <v>0</v>
      </c>
      <c r="BIQ21">
        <v>0</v>
      </c>
      <c r="BIR21">
        <v>0</v>
      </c>
      <c r="BIS21">
        <v>0</v>
      </c>
      <c r="BIT21">
        <v>0</v>
      </c>
      <c r="BIU21">
        <v>0</v>
      </c>
      <c r="BIV21">
        <v>0</v>
      </c>
      <c r="BIW21">
        <v>0</v>
      </c>
      <c r="BIX21">
        <v>0</v>
      </c>
      <c r="BIY21">
        <v>0</v>
      </c>
      <c r="BIZ21">
        <v>1.4227642276422764E-2</v>
      </c>
      <c r="BJA21">
        <v>0</v>
      </c>
      <c r="BJB21">
        <v>0</v>
      </c>
      <c r="BJC21">
        <v>0</v>
      </c>
      <c r="BJD21">
        <v>0</v>
      </c>
      <c r="BJE21">
        <v>0</v>
      </c>
      <c r="BJF21">
        <v>0</v>
      </c>
      <c r="BJG21">
        <v>0</v>
      </c>
      <c r="BJH21">
        <v>0</v>
      </c>
      <c r="BJI21">
        <v>0</v>
      </c>
      <c r="BJJ21">
        <v>0</v>
      </c>
      <c r="BJK21">
        <v>0</v>
      </c>
      <c r="BJL21">
        <v>0</v>
      </c>
      <c r="BJM21">
        <v>0</v>
      </c>
      <c r="BJN21">
        <v>0</v>
      </c>
      <c r="BJO21">
        <v>0</v>
      </c>
      <c r="BJP21">
        <v>0</v>
      </c>
      <c r="BJQ21">
        <v>0</v>
      </c>
      <c r="BJR21">
        <v>0</v>
      </c>
      <c r="BJS21">
        <v>0</v>
      </c>
      <c r="BJT21">
        <v>0</v>
      </c>
      <c r="BJU21">
        <v>0</v>
      </c>
      <c r="BJV21">
        <v>0</v>
      </c>
      <c r="BJW21">
        <v>0</v>
      </c>
      <c r="BJX21">
        <v>0</v>
      </c>
      <c r="BJY21">
        <v>0</v>
      </c>
      <c r="BJZ21">
        <v>0</v>
      </c>
      <c r="BKA21">
        <v>0</v>
      </c>
      <c r="BKB21">
        <v>6.3008130081300809E-2</v>
      </c>
      <c r="BKC21">
        <v>0</v>
      </c>
      <c r="BKD21">
        <v>0</v>
      </c>
      <c r="BKE21">
        <v>4.0650406504065045E-3</v>
      </c>
      <c r="BKF21">
        <v>0</v>
      </c>
      <c r="BKG21">
        <v>0</v>
      </c>
      <c r="BKH21">
        <v>0</v>
      </c>
      <c r="BKI21">
        <v>0</v>
      </c>
      <c r="BKJ21">
        <v>0</v>
      </c>
      <c r="BKK21">
        <v>0</v>
      </c>
      <c r="BKL21">
        <v>1.2195121951219513E-2</v>
      </c>
      <c r="BKM21">
        <v>0</v>
      </c>
      <c r="BKN21">
        <v>0</v>
      </c>
      <c r="BKO21">
        <v>0</v>
      </c>
      <c r="BKP21">
        <v>0</v>
      </c>
      <c r="BKQ21">
        <v>0</v>
      </c>
      <c r="BKR21">
        <v>0</v>
      </c>
      <c r="BKS21">
        <v>0</v>
      </c>
      <c r="BKT21">
        <v>0</v>
      </c>
      <c r="BKU21">
        <v>0</v>
      </c>
      <c r="BKV21">
        <v>0</v>
      </c>
      <c r="BKW21">
        <v>0</v>
      </c>
      <c r="BKX21">
        <v>0</v>
      </c>
      <c r="BKY21">
        <v>0</v>
      </c>
      <c r="BKZ21">
        <v>0</v>
      </c>
      <c r="BLA21">
        <v>2.0325203252032522E-3</v>
      </c>
      <c r="BLB21">
        <v>0</v>
      </c>
      <c r="BLC21">
        <v>0</v>
      </c>
      <c r="BLD21">
        <v>0</v>
      </c>
      <c r="BLE21">
        <v>2.0325203252032522E-3</v>
      </c>
      <c r="BLF21">
        <v>0</v>
      </c>
      <c r="BLG21">
        <v>0</v>
      </c>
      <c r="BLH21">
        <v>0</v>
      </c>
      <c r="BLI21">
        <v>0</v>
      </c>
      <c r="BLJ21">
        <v>0</v>
      </c>
      <c r="BLK21">
        <v>0</v>
      </c>
      <c r="BLL21">
        <v>0</v>
      </c>
      <c r="BLM21">
        <v>0</v>
      </c>
      <c r="BLN21">
        <v>0</v>
      </c>
      <c r="BLO21">
        <v>0</v>
      </c>
      <c r="BLP21">
        <v>0</v>
      </c>
      <c r="BLQ21">
        <v>0</v>
      </c>
      <c r="BLR21">
        <v>0</v>
      </c>
      <c r="BLS21">
        <v>2.0325203252032522E-3</v>
      </c>
      <c r="BLT21">
        <v>0</v>
      </c>
      <c r="BLU21">
        <v>0</v>
      </c>
      <c r="BLV21">
        <v>0</v>
      </c>
      <c r="BLW21">
        <v>0</v>
      </c>
      <c r="BLX21">
        <v>0</v>
      </c>
      <c r="BLY21">
        <v>0</v>
      </c>
      <c r="BLZ21">
        <v>0</v>
      </c>
      <c r="BMA21">
        <v>0</v>
      </c>
      <c r="BMB21">
        <v>0</v>
      </c>
      <c r="BMC21">
        <v>0</v>
      </c>
      <c r="BMD21">
        <v>0</v>
      </c>
      <c r="BME21">
        <v>0</v>
      </c>
      <c r="BMF21">
        <v>0</v>
      </c>
      <c r="BMG21">
        <v>0</v>
      </c>
      <c r="BMH21">
        <v>0</v>
      </c>
      <c r="BMI21">
        <v>2.0325203252032522E-3</v>
      </c>
      <c r="BMJ21">
        <v>0</v>
      </c>
      <c r="BMK21">
        <v>1.6260162601626018E-2</v>
      </c>
      <c r="BML21">
        <v>0</v>
      </c>
      <c r="BMM21">
        <v>0</v>
      </c>
      <c r="BMN21">
        <v>0</v>
      </c>
      <c r="BMO21">
        <v>0</v>
      </c>
      <c r="BMP21">
        <v>0</v>
      </c>
      <c r="BMQ21">
        <v>0</v>
      </c>
      <c r="BMR21">
        <v>0</v>
      </c>
      <c r="BMS21">
        <v>4.0650406504065045E-3</v>
      </c>
      <c r="BMT21">
        <v>0</v>
      </c>
      <c r="BMU21">
        <v>0</v>
      </c>
      <c r="BMV21">
        <v>0</v>
      </c>
      <c r="BMW21">
        <v>0</v>
      </c>
      <c r="BMX21">
        <v>0</v>
      </c>
      <c r="BMY21">
        <v>2.0325203252032522E-3</v>
      </c>
      <c r="BMZ21">
        <v>0</v>
      </c>
      <c r="BNA21">
        <v>0</v>
      </c>
      <c r="BNB21">
        <v>0</v>
      </c>
      <c r="BNC21">
        <v>0</v>
      </c>
      <c r="BND21">
        <v>0</v>
      </c>
      <c r="BNE21">
        <v>0</v>
      </c>
      <c r="BNF21">
        <v>0</v>
      </c>
      <c r="BNG21">
        <v>0</v>
      </c>
      <c r="BNH21">
        <v>0</v>
      </c>
      <c r="BNI21">
        <v>0</v>
      </c>
      <c r="BNJ21">
        <v>8.130081300813009E-3</v>
      </c>
      <c r="BNK21">
        <v>0</v>
      </c>
      <c r="BNL21">
        <v>0</v>
      </c>
      <c r="BNM21">
        <v>0</v>
      </c>
      <c r="BNN21">
        <v>0</v>
      </c>
      <c r="BNO21">
        <v>0</v>
      </c>
      <c r="BNP21">
        <v>0</v>
      </c>
      <c r="BNQ21">
        <v>0</v>
      </c>
      <c r="BNR21">
        <v>8.130081300813009E-3</v>
      </c>
      <c r="BNS21">
        <v>0</v>
      </c>
      <c r="BNT21">
        <v>0</v>
      </c>
      <c r="BNU21">
        <v>0</v>
      </c>
      <c r="BNV21">
        <v>0</v>
      </c>
      <c r="BNW21">
        <v>0</v>
      </c>
      <c r="BNX21">
        <v>0</v>
      </c>
      <c r="BNY21">
        <v>0</v>
      </c>
      <c r="BNZ21">
        <v>0</v>
      </c>
      <c r="BOA21">
        <v>0</v>
      </c>
      <c r="BOB21">
        <v>0</v>
      </c>
      <c r="BOC21">
        <v>0</v>
      </c>
      <c r="BOD21">
        <v>0</v>
      </c>
      <c r="BOE21">
        <v>0</v>
      </c>
      <c r="BOF21">
        <v>4.0650406504065045E-3</v>
      </c>
      <c r="BOG21">
        <v>0</v>
      </c>
      <c r="BOH21">
        <v>0</v>
      </c>
      <c r="BOI21">
        <v>0</v>
      </c>
      <c r="BOJ21">
        <v>0</v>
      </c>
      <c r="BOK21">
        <v>0</v>
      </c>
      <c r="BOL21">
        <v>4.0650406504065045E-3</v>
      </c>
      <c r="BOM21">
        <v>0</v>
      </c>
      <c r="BON21">
        <v>0</v>
      </c>
      <c r="BOO21">
        <v>0</v>
      </c>
      <c r="BOP21">
        <v>0</v>
      </c>
      <c r="BOQ21">
        <v>0</v>
      </c>
      <c r="BOR21">
        <v>4.0650406504065045E-3</v>
      </c>
      <c r="BOS21">
        <v>0</v>
      </c>
      <c r="BOT21">
        <v>0</v>
      </c>
      <c r="BOU21">
        <v>0</v>
      </c>
      <c r="BOV21">
        <v>0</v>
      </c>
      <c r="BOW21">
        <v>0</v>
      </c>
      <c r="BOX21">
        <v>0</v>
      </c>
      <c r="BOY21">
        <v>0</v>
      </c>
      <c r="BOZ21">
        <v>0</v>
      </c>
      <c r="BPA21">
        <v>0</v>
      </c>
      <c r="BPB21">
        <v>0</v>
      </c>
      <c r="BPC21">
        <v>0</v>
      </c>
      <c r="BPD21">
        <v>0</v>
      </c>
      <c r="BPE21">
        <v>2.0325203252032522E-3</v>
      </c>
      <c r="BPF21">
        <v>0</v>
      </c>
      <c r="BPG21">
        <v>0</v>
      </c>
      <c r="BPH21">
        <v>0</v>
      </c>
      <c r="BPI21">
        <v>0</v>
      </c>
      <c r="BPJ21">
        <v>1.2195121951219513E-2</v>
      </c>
      <c r="BPK21">
        <v>0</v>
      </c>
      <c r="BPL21">
        <v>0</v>
      </c>
      <c r="BPM21">
        <v>0</v>
      </c>
      <c r="BPN21">
        <v>0</v>
      </c>
      <c r="BPO21">
        <v>0</v>
      </c>
      <c r="BPP21">
        <v>0</v>
      </c>
      <c r="BPQ21">
        <v>0</v>
      </c>
      <c r="BPR21">
        <v>0</v>
      </c>
      <c r="BPS21">
        <v>0</v>
      </c>
      <c r="BPT21">
        <v>0</v>
      </c>
      <c r="BPU21">
        <v>2.0325203252032522E-3</v>
      </c>
      <c r="BPV21">
        <v>0</v>
      </c>
      <c r="BPW21">
        <v>0</v>
      </c>
      <c r="BPX21">
        <v>0</v>
      </c>
      <c r="BPY21">
        <v>0</v>
      </c>
      <c r="BPZ21">
        <v>0</v>
      </c>
      <c r="BQA21">
        <v>0</v>
      </c>
      <c r="BQB21">
        <v>0</v>
      </c>
      <c r="BQC21">
        <v>0</v>
      </c>
      <c r="BQD21">
        <v>2.0325203252032522E-3</v>
      </c>
      <c r="BQE21">
        <v>0</v>
      </c>
      <c r="BQF21">
        <v>0</v>
      </c>
      <c r="BQG21">
        <v>0</v>
      </c>
      <c r="BQH21">
        <v>4.0650406504065045E-3</v>
      </c>
      <c r="BQI21">
        <v>0</v>
      </c>
      <c r="BQJ21">
        <v>0</v>
      </c>
      <c r="BQK21">
        <v>0</v>
      </c>
      <c r="BQL21">
        <v>0</v>
      </c>
      <c r="BQM21">
        <v>0</v>
      </c>
      <c r="BQN21">
        <v>4.0650406504065045E-3</v>
      </c>
      <c r="BQO21">
        <v>0</v>
      </c>
      <c r="BQP21">
        <v>0</v>
      </c>
      <c r="BQQ21">
        <v>0</v>
      </c>
      <c r="BQR21">
        <v>8.130081300813009E-3</v>
      </c>
      <c r="BQS21">
        <v>0</v>
      </c>
      <c r="BQT21">
        <v>0</v>
      </c>
      <c r="BQU21">
        <v>0</v>
      </c>
      <c r="BQV21">
        <v>0</v>
      </c>
      <c r="BQW21">
        <v>0</v>
      </c>
      <c r="BQX21">
        <v>0</v>
      </c>
      <c r="BQY21">
        <v>0</v>
      </c>
      <c r="BQZ21">
        <v>4.0650406504065045E-3</v>
      </c>
      <c r="BRA21">
        <v>0</v>
      </c>
      <c r="BRB21">
        <v>2.0325203252032522E-3</v>
      </c>
      <c r="BRC21">
        <v>0</v>
      </c>
      <c r="BRD21">
        <v>0</v>
      </c>
      <c r="BRE21">
        <v>0</v>
      </c>
      <c r="BRF21">
        <v>0</v>
      </c>
      <c r="BRG21">
        <v>0</v>
      </c>
      <c r="BRH21">
        <v>0</v>
      </c>
      <c r="BRI21">
        <v>0</v>
      </c>
      <c r="BRJ21">
        <v>0</v>
      </c>
      <c r="BRK21">
        <v>0</v>
      </c>
      <c r="BRL21">
        <v>0</v>
      </c>
      <c r="BRM21">
        <v>0</v>
      </c>
      <c r="BRN21">
        <v>0</v>
      </c>
      <c r="BRO21">
        <v>0</v>
      </c>
      <c r="BRP21">
        <v>2.6422764227642278E-2</v>
      </c>
      <c r="BRQ21">
        <v>0</v>
      </c>
      <c r="BRR21">
        <v>0</v>
      </c>
      <c r="BRS21">
        <v>0</v>
      </c>
      <c r="BRT21">
        <v>0</v>
      </c>
      <c r="BRU21">
        <v>0</v>
      </c>
      <c r="BRV21">
        <v>0</v>
      </c>
      <c r="BRW21">
        <v>0</v>
      </c>
      <c r="BRX21">
        <v>0</v>
      </c>
      <c r="BRY21">
        <v>2.0325203252032522E-3</v>
      </c>
      <c r="BRZ21">
        <v>0</v>
      </c>
      <c r="BSA21">
        <v>0</v>
      </c>
      <c r="BSB21">
        <v>0</v>
      </c>
      <c r="BSC21">
        <v>0</v>
      </c>
      <c r="BSD21">
        <v>0</v>
      </c>
      <c r="BSE21">
        <v>0</v>
      </c>
      <c r="BSF21">
        <v>0</v>
      </c>
      <c r="BSG21">
        <v>0</v>
      </c>
      <c r="BSH21">
        <v>0</v>
      </c>
      <c r="BSI21">
        <v>1.6260162601626018E-2</v>
      </c>
      <c r="BSJ21">
        <v>6.0975609756097563E-3</v>
      </c>
      <c r="BSK21">
        <v>0</v>
      </c>
      <c r="BSL21">
        <v>0</v>
      </c>
      <c r="BSM21">
        <v>2.032520325203252E-2</v>
      </c>
      <c r="BSN21">
        <v>0</v>
      </c>
      <c r="BSO21">
        <v>2.0325203252032522E-3</v>
      </c>
      <c r="BSP21">
        <v>0</v>
      </c>
      <c r="BSQ21">
        <v>0</v>
      </c>
      <c r="BSR21">
        <v>0</v>
      </c>
      <c r="BSS21">
        <v>0</v>
      </c>
      <c r="BST21">
        <v>0</v>
      </c>
      <c r="BSU21">
        <v>0</v>
      </c>
      <c r="BSV21">
        <v>0</v>
      </c>
      <c r="BSW21">
        <v>0</v>
      </c>
      <c r="BSX21">
        <v>0</v>
      </c>
      <c r="BSY21">
        <v>0</v>
      </c>
      <c r="BSZ21">
        <v>0</v>
      </c>
      <c r="BTA21">
        <v>0</v>
      </c>
      <c r="BTB21">
        <v>0</v>
      </c>
      <c r="BTC21">
        <v>0</v>
      </c>
      <c r="BTD21">
        <v>0</v>
      </c>
      <c r="BTE21">
        <v>0</v>
      </c>
      <c r="BTF21">
        <v>0</v>
      </c>
      <c r="BTG21">
        <v>0</v>
      </c>
      <c r="BTH21">
        <v>0</v>
      </c>
      <c r="BTI21">
        <v>0</v>
      </c>
      <c r="BTJ21">
        <v>0</v>
      </c>
      <c r="BTK21">
        <v>0</v>
      </c>
      <c r="BTL21">
        <v>0</v>
      </c>
      <c r="BTM21">
        <v>0</v>
      </c>
      <c r="BTN21">
        <v>0</v>
      </c>
      <c r="BTO21">
        <v>0</v>
      </c>
      <c r="BTP21">
        <v>0</v>
      </c>
      <c r="BTQ21">
        <v>0</v>
      </c>
      <c r="BTR21">
        <v>0</v>
      </c>
      <c r="BTS21">
        <v>0</v>
      </c>
      <c r="BTT21">
        <v>0</v>
      </c>
      <c r="BTU21">
        <v>0</v>
      </c>
      <c r="BTV21">
        <v>0</v>
      </c>
      <c r="BTW21">
        <v>0</v>
      </c>
      <c r="BTX21">
        <v>0</v>
      </c>
      <c r="BTY21">
        <v>0</v>
      </c>
      <c r="BTZ21">
        <v>0</v>
      </c>
      <c r="BUA21">
        <v>0</v>
      </c>
      <c r="BUB21">
        <v>0</v>
      </c>
      <c r="BUC21">
        <v>1.016260162601626E-2</v>
      </c>
      <c r="BUD21">
        <v>0</v>
      </c>
      <c r="BUE21">
        <v>0</v>
      </c>
      <c r="BUF21">
        <v>0</v>
      </c>
      <c r="BUG21">
        <v>0</v>
      </c>
      <c r="BUH21">
        <v>4.0650406504065045E-3</v>
      </c>
      <c r="BUI21">
        <v>0</v>
      </c>
      <c r="BUJ21">
        <v>0</v>
      </c>
      <c r="BUK21">
        <v>0</v>
      </c>
      <c r="BUL21">
        <v>0</v>
      </c>
      <c r="BUM21">
        <v>0</v>
      </c>
      <c r="BUN21">
        <v>0</v>
      </c>
      <c r="BUO21">
        <v>0</v>
      </c>
      <c r="BUP21">
        <v>0</v>
      </c>
      <c r="BUQ21">
        <v>0</v>
      </c>
      <c r="BUR21">
        <v>0</v>
      </c>
      <c r="BUS21">
        <v>0</v>
      </c>
      <c r="BUT21">
        <v>1.6260162601626018E-2</v>
      </c>
      <c r="BUU21">
        <v>0</v>
      </c>
      <c r="BUV21">
        <v>0</v>
      </c>
      <c r="BUW21">
        <v>0</v>
      </c>
      <c r="BUX21">
        <v>0</v>
      </c>
      <c r="BUY21">
        <v>0</v>
      </c>
      <c r="BUZ21">
        <v>0</v>
      </c>
      <c r="BVA21">
        <v>0</v>
      </c>
      <c r="BVB21">
        <v>0</v>
      </c>
      <c r="BVC21">
        <v>0</v>
      </c>
      <c r="BVD21">
        <v>0</v>
      </c>
      <c r="BVE21">
        <v>2.0325203252032522E-3</v>
      </c>
      <c r="BVF21">
        <v>4.0650406504065045E-3</v>
      </c>
      <c r="BVG21">
        <v>0</v>
      </c>
      <c r="BVH21">
        <v>0</v>
      </c>
      <c r="BVI21">
        <v>0</v>
      </c>
      <c r="BVJ21">
        <v>0</v>
      </c>
      <c r="BVK21">
        <v>0</v>
      </c>
      <c r="BVL21">
        <v>0</v>
      </c>
      <c r="BVM21">
        <v>0</v>
      </c>
      <c r="BVN21">
        <v>0</v>
      </c>
      <c r="BVO21">
        <v>0</v>
      </c>
      <c r="BVP21">
        <v>0</v>
      </c>
      <c r="BVQ21">
        <v>2.0325203252032522E-3</v>
      </c>
      <c r="BVR21">
        <v>0</v>
      </c>
      <c r="BVS21">
        <v>0</v>
      </c>
      <c r="BVT21">
        <v>0</v>
      </c>
      <c r="BVU21">
        <v>0</v>
      </c>
      <c r="BVV21">
        <v>0</v>
      </c>
      <c r="BVW21">
        <v>0</v>
      </c>
      <c r="BVX21">
        <v>0</v>
      </c>
      <c r="BVY21">
        <v>0</v>
      </c>
      <c r="BVZ21">
        <v>0</v>
      </c>
      <c r="BWA21">
        <v>0</v>
      </c>
      <c r="BWB21">
        <v>0</v>
      </c>
      <c r="BWC21">
        <v>0</v>
      </c>
      <c r="BWD21">
        <v>0</v>
      </c>
      <c r="BWE21">
        <v>6.0975609756097563E-3</v>
      </c>
      <c r="BWF21">
        <v>0</v>
      </c>
      <c r="BWG21">
        <v>0</v>
      </c>
      <c r="BWH21">
        <v>0</v>
      </c>
      <c r="BWI21">
        <v>0</v>
      </c>
      <c r="BWJ21">
        <v>0</v>
      </c>
      <c r="BWK21">
        <v>0</v>
      </c>
      <c r="BWL21">
        <v>0</v>
      </c>
      <c r="BWM21">
        <v>0</v>
      </c>
      <c r="BWN21">
        <v>0</v>
      </c>
      <c r="BWO21">
        <v>4.0650406504065045E-3</v>
      </c>
      <c r="BWP21">
        <v>0</v>
      </c>
      <c r="BWQ21">
        <v>0</v>
      </c>
      <c r="BWR21">
        <v>0</v>
      </c>
      <c r="BWS21">
        <v>0</v>
      </c>
      <c r="BWT21">
        <v>0</v>
      </c>
      <c r="BWU21">
        <v>0</v>
      </c>
      <c r="BWV21">
        <v>0</v>
      </c>
      <c r="BWW21">
        <v>0</v>
      </c>
      <c r="BWX21">
        <v>0</v>
      </c>
      <c r="BWY21">
        <v>0</v>
      </c>
      <c r="BWZ21">
        <v>0</v>
      </c>
      <c r="BXA21">
        <v>0</v>
      </c>
      <c r="BXB21">
        <v>0</v>
      </c>
      <c r="BXC21">
        <v>4.0650406504065045E-3</v>
      </c>
      <c r="BXD21">
        <v>0</v>
      </c>
      <c r="BXE21">
        <v>0</v>
      </c>
      <c r="BXF21">
        <v>0</v>
      </c>
      <c r="BXG21">
        <v>0</v>
      </c>
      <c r="BXH21">
        <v>0</v>
      </c>
      <c r="BXI21">
        <v>0</v>
      </c>
      <c r="BXJ21">
        <v>0</v>
      </c>
      <c r="BXK21">
        <v>0</v>
      </c>
      <c r="BXL21">
        <v>0</v>
      </c>
      <c r="BXM21">
        <v>0</v>
      </c>
      <c r="BXN21">
        <v>0</v>
      </c>
      <c r="BXO21">
        <v>0</v>
      </c>
      <c r="BXP21">
        <v>0</v>
      </c>
      <c r="BXQ21">
        <v>0</v>
      </c>
      <c r="BXR21">
        <v>0</v>
      </c>
      <c r="BXS21">
        <v>0</v>
      </c>
      <c r="BXT21">
        <v>4.0650406504065045E-3</v>
      </c>
      <c r="BXU21">
        <v>0</v>
      </c>
      <c r="BXV21">
        <v>0</v>
      </c>
      <c r="BXW21">
        <v>0</v>
      </c>
      <c r="BXX21">
        <v>0</v>
      </c>
      <c r="BXY21">
        <v>0</v>
      </c>
      <c r="BXZ21">
        <v>0</v>
      </c>
      <c r="BYA21">
        <v>0</v>
      </c>
      <c r="BYB21">
        <v>0</v>
      </c>
      <c r="BYC21">
        <v>0</v>
      </c>
      <c r="BYD21">
        <v>0</v>
      </c>
      <c r="BYE21">
        <v>0</v>
      </c>
      <c r="BYF21">
        <v>4.0650406504065045E-3</v>
      </c>
      <c r="BYG21">
        <v>0</v>
      </c>
      <c r="BYH21">
        <v>0</v>
      </c>
      <c r="BYI21">
        <v>0</v>
      </c>
      <c r="BYJ21">
        <v>0</v>
      </c>
      <c r="BYK21">
        <v>0</v>
      </c>
      <c r="BYL21">
        <v>0</v>
      </c>
      <c r="BYM21">
        <v>0</v>
      </c>
      <c r="BYN21">
        <v>0</v>
      </c>
      <c r="BYO21">
        <v>0</v>
      </c>
      <c r="BYP21">
        <v>4.0650406504065045E-3</v>
      </c>
      <c r="BYQ21">
        <v>0</v>
      </c>
      <c r="BYR21">
        <v>0</v>
      </c>
      <c r="BYS21">
        <v>0</v>
      </c>
      <c r="BYT21">
        <v>0</v>
      </c>
      <c r="BYU21">
        <v>0</v>
      </c>
      <c r="BYV21">
        <v>0</v>
      </c>
      <c r="BYW21">
        <v>0</v>
      </c>
      <c r="BYX21">
        <v>0</v>
      </c>
      <c r="BYY21">
        <v>6.0975609756097563E-3</v>
      </c>
      <c r="BYZ21">
        <v>0</v>
      </c>
      <c r="BZA21">
        <v>2.0325203252032522E-3</v>
      </c>
      <c r="BZB21">
        <v>0</v>
      </c>
      <c r="BZC21">
        <v>0</v>
      </c>
      <c r="BZD21">
        <v>2.0325203252032522E-3</v>
      </c>
      <c r="BZE21">
        <v>0</v>
      </c>
      <c r="BZF21">
        <v>0</v>
      </c>
      <c r="BZG21">
        <v>0</v>
      </c>
      <c r="BZH21">
        <v>0</v>
      </c>
      <c r="BZI21">
        <v>0</v>
      </c>
      <c r="BZJ21">
        <v>0</v>
      </c>
      <c r="BZK21">
        <v>0</v>
      </c>
      <c r="BZL21">
        <v>2.0325203252032522E-3</v>
      </c>
      <c r="BZM21">
        <v>0</v>
      </c>
      <c r="BZN21">
        <v>0</v>
      </c>
      <c r="BZO21">
        <v>0</v>
      </c>
      <c r="BZP21">
        <v>0</v>
      </c>
      <c r="BZQ21">
        <v>0</v>
      </c>
      <c r="BZR21">
        <v>0</v>
      </c>
      <c r="BZS21">
        <v>0</v>
      </c>
      <c r="BZT21">
        <v>0</v>
      </c>
      <c r="BZU21">
        <v>0</v>
      </c>
      <c r="BZV21">
        <v>0</v>
      </c>
      <c r="BZW21">
        <v>0</v>
      </c>
      <c r="BZX21">
        <v>0</v>
      </c>
      <c r="BZY21">
        <v>0</v>
      </c>
      <c r="BZZ21">
        <v>0</v>
      </c>
      <c r="CAA21">
        <v>0</v>
      </c>
      <c r="CAB21">
        <v>0</v>
      </c>
      <c r="CAC21">
        <v>0</v>
      </c>
      <c r="CAD21">
        <v>0</v>
      </c>
      <c r="CAE21">
        <v>8.130081300813009E-3</v>
      </c>
      <c r="CAF21">
        <v>2.0325203252032522E-3</v>
      </c>
      <c r="CAG21">
        <v>0</v>
      </c>
      <c r="CAH21">
        <v>0</v>
      </c>
      <c r="CAI21">
        <v>4.0650406504065045E-3</v>
      </c>
      <c r="CAJ21">
        <v>0</v>
      </c>
      <c r="CAK21">
        <v>0</v>
      </c>
      <c r="CAL21">
        <v>0</v>
      </c>
      <c r="CAM21">
        <v>0</v>
      </c>
      <c r="CAN21">
        <v>0</v>
      </c>
      <c r="CAO21">
        <v>0</v>
      </c>
      <c r="CAP21">
        <v>0</v>
      </c>
      <c r="CAQ21">
        <v>0</v>
      </c>
      <c r="CAR21">
        <v>0</v>
      </c>
      <c r="CAS21">
        <v>0</v>
      </c>
      <c r="CAT21">
        <v>0</v>
      </c>
      <c r="CAU21">
        <v>0</v>
      </c>
      <c r="CAV21">
        <v>0</v>
      </c>
      <c r="CAW21">
        <v>0</v>
      </c>
      <c r="CAX21">
        <v>6.0975609756097563E-3</v>
      </c>
      <c r="CAY21">
        <v>0</v>
      </c>
      <c r="CAZ21">
        <v>0</v>
      </c>
      <c r="CBA21">
        <v>0</v>
      </c>
      <c r="CBB21">
        <v>0</v>
      </c>
      <c r="CBC21">
        <v>0</v>
      </c>
      <c r="CBD21">
        <v>0</v>
      </c>
      <c r="CBE21">
        <v>0</v>
      </c>
      <c r="CBF21">
        <v>0</v>
      </c>
      <c r="CBG21">
        <v>0</v>
      </c>
      <c r="CBH21">
        <v>0</v>
      </c>
      <c r="CBI21">
        <v>0</v>
      </c>
      <c r="CBJ21">
        <v>2.0325203252032522E-3</v>
      </c>
      <c r="CBK21">
        <v>0</v>
      </c>
      <c r="CBL21">
        <v>0</v>
      </c>
      <c r="CBM21">
        <v>0</v>
      </c>
      <c r="CBN21">
        <v>0</v>
      </c>
      <c r="CBO21">
        <v>0</v>
      </c>
      <c r="CBP21">
        <v>0</v>
      </c>
      <c r="CBQ21">
        <v>0</v>
      </c>
      <c r="CBR21">
        <v>0</v>
      </c>
      <c r="CBS21">
        <v>0</v>
      </c>
      <c r="CBT21">
        <v>4.0650406504065045E-3</v>
      </c>
      <c r="CBU21">
        <v>0</v>
      </c>
      <c r="CBV21">
        <v>0</v>
      </c>
      <c r="CBW21">
        <v>0</v>
      </c>
      <c r="CBX21">
        <v>0</v>
      </c>
      <c r="CBY21">
        <v>0</v>
      </c>
      <c r="CBZ21">
        <v>0</v>
      </c>
      <c r="CCA21">
        <v>0</v>
      </c>
      <c r="CCB21">
        <v>0</v>
      </c>
      <c r="CCC21">
        <v>0</v>
      </c>
      <c r="CCD21">
        <v>0</v>
      </c>
      <c r="CCE21">
        <v>0</v>
      </c>
      <c r="CCF21">
        <v>0</v>
      </c>
      <c r="CCG21">
        <v>0</v>
      </c>
      <c r="CCH21">
        <v>0</v>
      </c>
      <c r="CCI21">
        <v>0</v>
      </c>
      <c r="CCJ21">
        <v>0</v>
      </c>
      <c r="CCK21">
        <v>0</v>
      </c>
      <c r="CCL21">
        <v>0</v>
      </c>
      <c r="CCM21">
        <v>0</v>
      </c>
      <c r="CCN21">
        <v>0</v>
      </c>
      <c r="CCO21">
        <v>0</v>
      </c>
      <c r="CCP21">
        <v>0</v>
      </c>
      <c r="CCQ21">
        <v>4.0650406504065045E-3</v>
      </c>
      <c r="CCR21">
        <v>0</v>
      </c>
      <c r="CCS21">
        <v>0</v>
      </c>
      <c r="CCT21">
        <v>0</v>
      </c>
      <c r="CCU21">
        <v>0</v>
      </c>
      <c r="CCV21">
        <v>0</v>
      </c>
      <c r="CCW21">
        <v>0</v>
      </c>
      <c r="CCX21">
        <v>0</v>
      </c>
      <c r="CCY21">
        <v>0</v>
      </c>
      <c r="CCZ21">
        <v>0</v>
      </c>
      <c r="CDA21">
        <v>0</v>
      </c>
      <c r="CDB21">
        <v>0</v>
      </c>
      <c r="CDC21">
        <v>0</v>
      </c>
      <c r="CDD21">
        <v>0</v>
      </c>
      <c r="CDE21">
        <v>0</v>
      </c>
      <c r="CDF21">
        <v>4.0650406504065045E-3</v>
      </c>
      <c r="CDG21">
        <v>0</v>
      </c>
      <c r="CDH21">
        <v>0</v>
      </c>
      <c r="CDI21">
        <v>0</v>
      </c>
      <c r="CDJ21">
        <v>0</v>
      </c>
      <c r="CDK21">
        <v>0</v>
      </c>
      <c r="CDL21">
        <v>0</v>
      </c>
      <c r="CDM21">
        <v>0</v>
      </c>
      <c r="CDN21">
        <v>0</v>
      </c>
      <c r="CDO21">
        <v>0</v>
      </c>
      <c r="CDP21">
        <v>0</v>
      </c>
      <c r="CDQ21">
        <v>8.130081300813009E-3</v>
      </c>
      <c r="CDR21">
        <v>0</v>
      </c>
      <c r="CDS21">
        <v>0</v>
      </c>
      <c r="CDT21">
        <v>0</v>
      </c>
      <c r="CDU21">
        <v>0</v>
      </c>
      <c r="CDV21">
        <v>0</v>
      </c>
      <c r="CDW21">
        <v>0</v>
      </c>
      <c r="CDX21">
        <v>0</v>
      </c>
      <c r="CDY21">
        <v>0</v>
      </c>
      <c r="CDZ21">
        <v>1.4227642276422764E-2</v>
      </c>
      <c r="CEA21">
        <v>0</v>
      </c>
      <c r="CEB21">
        <v>0</v>
      </c>
      <c r="CEC21">
        <v>6.0975609756097563E-3</v>
      </c>
      <c r="CED21">
        <v>0</v>
      </c>
      <c r="CEE21">
        <v>0</v>
      </c>
      <c r="CEF21">
        <v>0</v>
      </c>
      <c r="CEG21">
        <v>0</v>
      </c>
      <c r="CEH21">
        <v>0</v>
      </c>
      <c r="CEI21">
        <v>0</v>
      </c>
      <c r="CEJ21">
        <v>0</v>
      </c>
      <c r="CEK21">
        <v>0</v>
      </c>
      <c r="CEL21">
        <v>0</v>
      </c>
      <c r="CEM21">
        <v>0</v>
      </c>
      <c r="CEN21">
        <v>0</v>
      </c>
      <c r="CEO21">
        <v>0</v>
      </c>
      <c r="CEP21">
        <v>0</v>
      </c>
      <c r="CEQ21">
        <v>0</v>
      </c>
      <c r="CER21">
        <v>0</v>
      </c>
      <c r="CES21">
        <v>0</v>
      </c>
      <c r="CET21">
        <v>0</v>
      </c>
      <c r="CEU21">
        <v>0</v>
      </c>
      <c r="CEV21">
        <v>0</v>
      </c>
      <c r="CEW21">
        <v>0</v>
      </c>
      <c r="CEX21">
        <v>0</v>
      </c>
      <c r="CEY21">
        <v>0</v>
      </c>
      <c r="CEZ21">
        <v>0</v>
      </c>
      <c r="CFA21">
        <v>0</v>
      </c>
      <c r="CFB21">
        <v>0</v>
      </c>
      <c r="CFC21">
        <v>0</v>
      </c>
      <c r="CFD21">
        <v>0</v>
      </c>
      <c r="CFE21">
        <v>2.0325203252032522E-3</v>
      </c>
      <c r="CFF21">
        <v>0</v>
      </c>
      <c r="CFG21">
        <v>0</v>
      </c>
      <c r="CFH21">
        <v>0</v>
      </c>
      <c r="CFI21">
        <v>0</v>
      </c>
      <c r="CFJ21">
        <v>0</v>
      </c>
      <c r="CFK21">
        <v>0</v>
      </c>
      <c r="CFL21">
        <v>0</v>
      </c>
      <c r="CFM21">
        <v>0</v>
      </c>
      <c r="CFN21">
        <v>8.130081300813009E-3</v>
      </c>
      <c r="CFO21">
        <v>0</v>
      </c>
      <c r="CFP21">
        <v>0</v>
      </c>
      <c r="CFQ21">
        <v>0</v>
      </c>
      <c r="CFR21">
        <v>0</v>
      </c>
      <c r="CFS21">
        <v>0</v>
      </c>
      <c r="CFT21">
        <v>0</v>
      </c>
      <c r="CFU21">
        <v>3.4552845528455285E-2</v>
      </c>
      <c r="CFV21">
        <v>0</v>
      </c>
      <c r="CFW21">
        <v>0</v>
      </c>
      <c r="CFX21">
        <v>0</v>
      </c>
      <c r="CFY21">
        <v>0</v>
      </c>
      <c r="CFZ21">
        <v>0</v>
      </c>
      <c r="CGA21">
        <v>0</v>
      </c>
      <c r="CGB21">
        <v>0</v>
      </c>
      <c r="CGC21">
        <v>0</v>
      </c>
      <c r="CGD21">
        <v>0</v>
      </c>
      <c r="CGE21">
        <v>0</v>
      </c>
      <c r="CGF21">
        <v>0</v>
      </c>
      <c r="CGG21">
        <v>0</v>
      </c>
      <c r="CGH21">
        <v>0</v>
      </c>
      <c r="CGI21">
        <v>0</v>
      </c>
      <c r="CGJ21">
        <v>1.8292682926829267E-2</v>
      </c>
      <c r="CGK21">
        <v>0</v>
      </c>
      <c r="CGL21">
        <v>0</v>
      </c>
      <c r="CGM21">
        <v>0</v>
      </c>
      <c r="CGN21">
        <v>2.0325203252032522E-3</v>
      </c>
      <c r="CGO21">
        <v>0</v>
      </c>
      <c r="CGP21">
        <v>0</v>
      </c>
      <c r="CGQ21">
        <v>1.2195121951219513E-2</v>
      </c>
      <c r="CGR21">
        <v>0</v>
      </c>
      <c r="CGS21">
        <v>0</v>
      </c>
      <c r="CGT21">
        <v>0</v>
      </c>
      <c r="CGU21">
        <v>2.4390243902439025E-2</v>
      </c>
      <c r="CGV21">
        <v>0</v>
      </c>
      <c r="CGW21">
        <v>0</v>
      </c>
      <c r="CGX21">
        <v>0</v>
      </c>
      <c r="CGY21">
        <v>0</v>
      </c>
      <c r="CGZ21">
        <v>0</v>
      </c>
      <c r="CHA21">
        <v>0</v>
      </c>
      <c r="CHB21">
        <v>0</v>
      </c>
      <c r="CHC21">
        <v>0</v>
      </c>
      <c r="CHD21">
        <v>0</v>
      </c>
      <c r="CHE21">
        <v>0</v>
      </c>
      <c r="CHF21">
        <v>0</v>
      </c>
      <c r="CHG21">
        <v>0</v>
      </c>
      <c r="CHH21">
        <v>0</v>
      </c>
      <c r="CHI21">
        <v>0</v>
      </c>
      <c r="CHJ21">
        <v>0</v>
      </c>
      <c r="CHK21">
        <v>0</v>
      </c>
      <c r="CHL21">
        <v>0</v>
      </c>
      <c r="CHM21">
        <v>0</v>
      </c>
      <c r="CHN21">
        <v>0</v>
      </c>
      <c r="CHO21">
        <v>0</v>
      </c>
      <c r="CHP21">
        <v>0</v>
      </c>
      <c r="CHQ21">
        <v>2.2357723577235773E-2</v>
      </c>
      <c r="CHR21">
        <v>2.0325203252032522E-3</v>
      </c>
      <c r="CHS21">
        <v>0</v>
      </c>
      <c r="CHT21">
        <v>0</v>
      </c>
      <c r="CHU21">
        <v>0</v>
      </c>
      <c r="CHV21">
        <v>0</v>
      </c>
      <c r="CHW21">
        <v>0</v>
      </c>
      <c r="CHX21">
        <v>2.0325203252032522E-3</v>
      </c>
      <c r="CHY21">
        <v>0</v>
      </c>
      <c r="CHZ21">
        <v>0</v>
      </c>
      <c r="CIA21">
        <v>0</v>
      </c>
      <c r="CIB21">
        <v>0</v>
      </c>
      <c r="CIC21">
        <v>0</v>
      </c>
      <c r="CID21">
        <v>0</v>
      </c>
      <c r="CIE21">
        <v>0</v>
      </c>
      <c r="CIF21">
        <v>0</v>
      </c>
      <c r="CIG21">
        <v>0</v>
      </c>
      <c r="CIH21">
        <v>0</v>
      </c>
      <c r="CII21">
        <v>0</v>
      </c>
      <c r="CIJ21">
        <v>0</v>
      </c>
      <c r="CIK21">
        <v>0</v>
      </c>
      <c r="CIL21">
        <v>0</v>
      </c>
      <c r="CIM21">
        <v>0</v>
      </c>
      <c r="CIN21">
        <v>0</v>
      </c>
      <c r="CIO21">
        <v>0</v>
      </c>
      <c r="CIP21">
        <v>0</v>
      </c>
      <c r="CIQ21">
        <v>0</v>
      </c>
      <c r="CIR21">
        <v>0</v>
      </c>
      <c r="CIS21">
        <v>0</v>
      </c>
      <c r="CIT21">
        <v>0</v>
      </c>
      <c r="CIU21">
        <v>0</v>
      </c>
      <c r="CIV21">
        <v>0</v>
      </c>
      <c r="CIW21">
        <v>0</v>
      </c>
      <c r="CIX21">
        <v>0</v>
      </c>
      <c r="CIY21">
        <v>0</v>
      </c>
      <c r="CIZ21">
        <v>0</v>
      </c>
      <c r="CJA21">
        <v>0</v>
      </c>
      <c r="CJB21">
        <v>0</v>
      </c>
      <c r="CJC21">
        <v>0</v>
      </c>
      <c r="CJD21">
        <v>0</v>
      </c>
      <c r="CJE21">
        <v>0</v>
      </c>
      <c r="CJF21">
        <v>0</v>
      </c>
      <c r="CJG21">
        <v>0</v>
      </c>
      <c r="CJH21">
        <v>0</v>
      </c>
      <c r="CJI21">
        <v>0</v>
      </c>
      <c r="CJJ21">
        <v>0</v>
      </c>
      <c r="CJK21">
        <v>0</v>
      </c>
      <c r="CJL21">
        <v>0</v>
      </c>
      <c r="CJM21">
        <v>0</v>
      </c>
      <c r="CJN21">
        <v>0</v>
      </c>
      <c r="CJO21">
        <v>0</v>
      </c>
      <c r="CJP21">
        <v>0</v>
      </c>
      <c r="CJQ21">
        <v>0</v>
      </c>
      <c r="CJR21">
        <v>0</v>
      </c>
      <c r="CJS21">
        <v>0</v>
      </c>
      <c r="CJT21">
        <v>0</v>
      </c>
      <c r="CJU21">
        <v>0</v>
      </c>
      <c r="CJV21">
        <v>0</v>
      </c>
      <c r="CJW21">
        <v>0</v>
      </c>
      <c r="CJX21">
        <v>0</v>
      </c>
      <c r="CJY21">
        <v>0</v>
      </c>
      <c r="CJZ21">
        <v>0</v>
      </c>
      <c r="CKA21">
        <v>0</v>
      </c>
      <c r="CKB21">
        <v>0</v>
      </c>
      <c r="CKC21">
        <v>0</v>
      </c>
      <c r="CKD21">
        <v>0</v>
      </c>
      <c r="CKE21">
        <v>0</v>
      </c>
      <c r="CKF21">
        <v>0</v>
      </c>
      <c r="CKG21">
        <v>0</v>
      </c>
      <c r="CKH21">
        <v>0</v>
      </c>
      <c r="CKI21">
        <v>0</v>
      </c>
      <c r="CKJ21">
        <v>0</v>
      </c>
      <c r="CKK21">
        <v>0</v>
      </c>
      <c r="CKL21">
        <v>0</v>
      </c>
      <c r="CKM21">
        <v>0</v>
      </c>
      <c r="CKN21">
        <v>0</v>
      </c>
      <c r="CKO21">
        <v>0</v>
      </c>
      <c r="CKP21">
        <v>0</v>
      </c>
      <c r="CKQ21">
        <v>0</v>
      </c>
      <c r="CKR21">
        <v>0</v>
      </c>
      <c r="CKS21">
        <v>0</v>
      </c>
      <c r="CKT21">
        <v>0</v>
      </c>
      <c r="CKU21">
        <v>0</v>
      </c>
      <c r="CKV21">
        <v>0</v>
      </c>
      <c r="CKW21">
        <v>0</v>
      </c>
      <c r="CKX21">
        <v>0</v>
      </c>
      <c r="CKY21">
        <v>0</v>
      </c>
      <c r="CKZ21">
        <v>0</v>
      </c>
      <c r="CLA21">
        <v>0</v>
      </c>
      <c r="CLB21">
        <v>0</v>
      </c>
      <c r="CLC21">
        <v>1</v>
      </c>
    </row>
    <row r="22" spans="1:566 1569:2490" ht="17.25" customHeight="1">
      <c r="A22" s="68" t="s">
        <v>1534</v>
      </c>
      <c r="B22" s="83" t="s">
        <v>1422</v>
      </c>
      <c r="C22" s="84" t="s">
        <v>1535</v>
      </c>
      <c r="D22">
        <v>6731760</v>
      </c>
      <c r="E22">
        <v>1489840</v>
      </c>
      <c r="F22" s="83" t="s">
        <v>1536</v>
      </c>
      <c r="G22" s="83"/>
      <c r="H22" s="83" t="s">
        <v>1537</v>
      </c>
      <c r="I22" s="83" t="s">
        <v>1477</v>
      </c>
      <c r="J22" t="s">
        <v>1478</v>
      </c>
      <c r="K22">
        <v>1</v>
      </c>
      <c r="L22" s="85" t="s">
        <v>1426</v>
      </c>
      <c r="N22" t="s">
        <v>1427</v>
      </c>
      <c r="O22" t="s">
        <v>1428</v>
      </c>
      <c r="P22" t="s">
        <v>16</v>
      </c>
      <c r="Q22" t="s">
        <v>1429</v>
      </c>
      <c r="R22" t="s">
        <v>1430</v>
      </c>
      <c r="S22" t="s">
        <v>1430</v>
      </c>
      <c r="T22" t="s">
        <v>1430</v>
      </c>
      <c r="U22" t="s">
        <v>1431</v>
      </c>
      <c r="V22" t="s">
        <v>1432</v>
      </c>
      <c r="Z22" t="s">
        <v>1433</v>
      </c>
      <c r="AA22" s="58" t="s">
        <v>1538</v>
      </c>
      <c r="AB22" t="s">
        <v>1435</v>
      </c>
      <c r="AC22">
        <v>18</v>
      </c>
      <c r="AD22">
        <v>19</v>
      </c>
      <c r="AE22" t="s">
        <v>1539</v>
      </c>
      <c r="AF22" t="s">
        <v>1535</v>
      </c>
      <c r="AG22" t="s">
        <v>1437</v>
      </c>
      <c r="AH22">
        <v>673176</v>
      </c>
      <c r="AI22">
        <v>148984</v>
      </c>
      <c r="AJ22">
        <v>2010</v>
      </c>
      <c r="AK22">
        <v>10</v>
      </c>
      <c r="AL22">
        <v>3</v>
      </c>
      <c r="AM22" s="86">
        <v>1</v>
      </c>
      <c r="AO22">
        <v>6.93</v>
      </c>
      <c r="AP22">
        <v>3.66</v>
      </c>
      <c r="AQ22">
        <v>5.2999999999999999E-2</v>
      </c>
      <c r="AR22">
        <v>0.188</v>
      </c>
      <c r="AS22">
        <v>0.20599999999999999</v>
      </c>
      <c r="AT22">
        <v>4.2999999999999997E-2</v>
      </c>
      <c r="AU22">
        <v>7.1999999999999995E-2</v>
      </c>
      <c r="AV22">
        <v>1.2E-2</v>
      </c>
      <c r="AW22">
        <v>53</v>
      </c>
      <c r="AX22">
        <v>3.3</v>
      </c>
      <c r="AY22">
        <v>47</v>
      </c>
      <c r="AZ22">
        <v>8.4000000000000005E-2</v>
      </c>
      <c r="BA22">
        <v>4.4999999999999998E-2</v>
      </c>
      <c r="BB22">
        <v>0.13</v>
      </c>
      <c r="BC22">
        <v>11</v>
      </c>
      <c r="BD22">
        <v>2</v>
      </c>
      <c r="BE22">
        <v>2</v>
      </c>
      <c r="BF22">
        <v>317</v>
      </c>
      <c r="BG22">
        <v>6.8</v>
      </c>
      <c r="BH22">
        <v>86</v>
      </c>
      <c r="BI22">
        <v>2.16</v>
      </c>
      <c r="BJ22">
        <v>0.64</v>
      </c>
      <c r="BK22">
        <v>2.6</v>
      </c>
      <c r="BL22">
        <v>7.0000000000000001E-3</v>
      </c>
      <c r="BM22">
        <v>0.06</v>
      </c>
      <c r="BN22">
        <v>0.09</v>
      </c>
      <c r="BO22">
        <v>0.19</v>
      </c>
      <c r="BP22">
        <v>2.3E-2</v>
      </c>
      <c r="BQ22">
        <v>0.17</v>
      </c>
      <c r="BR22">
        <v>0.11</v>
      </c>
      <c r="BT22" s="86">
        <v>2</v>
      </c>
      <c r="BV22" s="5" t="s">
        <v>1438</v>
      </c>
      <c r="BW22" s="5" t="s">
        <v>1438</v>
      </c>
      <c r="BX22">
        <v>420</v>
      </c>
      <c r="BY22" s="86">
        <v>36</v>
      </c>
      <c r="BZ22" s="86">
        <v>3.34</v>
      </c>
      <c r="CA22">
        <v>18.600000000000001</v>
      </c>
      <c r="CB22">
        <v>17.7</v>
      </c>
      <c r="CC22">
        <v>0.7</v>
      </c>
      <c r="CD22">
        <v>6.2477100624526223</v>
      </c>
      <c r="CE22">
        <v>31.428571428571427</v>
      </c>
      <c r="CF22">
        <v>2.6190476190476191</v>
      </c>
      <c r="CG22">
        <v>0.48309178743961351</v>
      </c>
      <c r="CH22">
        <v>0</v>
      </c>
      <c r="CI22">
        <v>0</v>
      </c>
      <c r="CJ22">
        <v>0</v>
      </c>
      <c r="CK22">
        <v>0</v>
      </c>
      <c r="CL22">
        <v>0</v>
      </c>
      <c r="CM22">
        <v>0</v>
      </c>
      <c r="CN22">
        <v>0</v>
      </c>
      <c r="CO22">
        <v>0</v>
      </c>
      <c r="CP22">
        <v>0</v>
      </c>
      <c r="CQ22">
        <v>0</v>
      </c>
      <c r="CR22">
        <v>0</v>
      </c>
      <c r="CS22">
        <v>0</v>
      </c>
      <c r="CT22">
        <v>0</v>
      </c>
      <c r="CU22">
        <v>0</v>
      </c>
      <c r="CV22">
        <v>0</v>
      </c>
      <c r="CW22" s="87">
        <v>0.47619047619047622</v>
      </c>
      <c r="DW22" s="86">
        <v>0.64</v>
      </c>
      <c r="DX22" s="86">
        <v>2.6</v>
      </c>
      <c r="DY22" s="86">
        <v>7.0000000000000001E-3</v>
      </c>
      <c r="DZ22" s="86">
        <v>0.06</v>
      </c>
      <c r="EA22" s="86">
        <v>0.09</v>
      </c>
      <c r="EB22" s="86">
        <v>0.19</v>
      </c>
      <c r="EC22" s="86">
        <v>2.3E-2</v>
      </c>
      <c r="ED22" s="86">
        <v>0.17</v>
      </c>
      <c r="EE22" s="86">
        <v>0.11</v>
      </c>
      <c r="EG22" s="86">
        <f t="shared" si="0"/>
        <v>2</v>
      </c>
      <c r="EH22" s="86">
        <f t="shared" si="1"/>
        <v>1</v>
      </c>
      <c r="EI22">
        <v>2</v>
      </c>
      <c r="EJ22">
        <v>1</v>
      </c>
      <c r="EK22">
        <v>1</v>
      </c>
      <c r="EL22">
        <v>1</v>
      </c>
      <c r="EM22">
        <v>1</v>
      </c>
      <c r="EN22">
        <v>1</v>
      </c>
      <c r="EP22">
        <v>1</v>
      </c>
      <c r="EV22" s="92"/>
      <c r="EW22" s="82"/>
      <c r="EX22" s="82"/>
      <c r="EY22" s="78"/>
      <c r="JL22">
        <v>2</v>
      </c>
      <c r="JM22" s="88">
        <v>1</v>
      </c>
      <c r="BHI22">
        <v>22</v>
      </c>
      <c r="BHJ22">
        <v>22</v>
      </c>
      <c r="BHK22" s="68" t="s">
        <v>1534</v>
      </c>
      <c r="BHL22" t="s">
        <v>1534</v>
      </c>
      <c r="BHM22">
        <v>0</v>
      </c>
      <c r="BHN22">
        <v>0</v>
      </c>
      <c r="BHO22">
        <v>0</v>
      </c>
      <c r="BHP22">
        <v>4.7619047619047623E-3</v>
      </c>
      <c r="BHQ22">
        <v>0</v>
      </c>
      <c r="BHR22">
        <v>0</v>
      </c>
      <c r="BHS22">
        <v>0</v>
      </c>
      <c r="BHT22">
        <v>0</v>
      </c>
      <c r="BHU22">
        <v>0</v>
      </c>
      <c r="BHV22">
        <v>0</v>
      </c>
      <c r="BHW22">
        <v>0</v>
      </c>
      <c r="BHX22">
        <v>0</v>
      </c>
      <c r="BHY22">
        <v>0</v>
      </c>
      <c r="BHZ22">
        <v>0</v>
      </c>
      <c r="BIA22">
        <v>0</v>
      </c>
      <c r="BIB22">
        <v>0</v>
      </c>
      <c r="BIC22">
        <v>0</v>
      </c>
      <c r="BID22">
        <v>0</v>
      </c>
      <c r="BIE22">
        <v>0</v>
      </c>
      <c r="BIF22">
        <v>0</v>
      </c>
      <c r="BIG22">
        <v>0.31428571428571428</v>
      </c>
      <c r="BIH22">
        <v>0</v>
      </c>
      <c r="BII22">
        <v>0</v>
      </c>
      <c r="BIJ22">
        <v>0</v>
      </c>
      <c r="BIK22">
        <v>0</v>
      </c>
      <c r="BIL22">
        <v>0</v>
      </c>
      <c r="BIM22">
        <v>0</v>
      </c>
      <c r="BIN22">
        <v>0</v>
      </c>
      <c r="BIO22">
        <v>0</v>
      </c>
      <c r="BIP22">
        <v>0</v>
      </c>
      <c r="BIQ22">
        <v>0</v>
      </c>
      <c r="BIR22">
        <v>0</v>
      </c>
      <c r="BIS22">
        <v>0</v>
      </c>
      <c r="BIT22">
        <v>0</v>
      </c>
      <c r="BIU22">
        <v>0</v>
      </c>
      <c r="BIV22">
        <v>0</v>
      </c>
      <c r="BIW22">
        <v>0</v>
      </c>
      <c r="BIX22">
        <v>0</v>
      </c>
      <c r="BIY22">
        <v>0</v>
      </c>
      <c r="BIZ22">
        <v>0</v>
      </c>
      <c r="BJA22">
        <v>0</v>
      </c>
      <c r="BJB22">
        <v>0</v>
      </c>
      <c r="BJC22">
        <v>0</v>
      </c>
      <c r="BJD22">
        <v>0</v>
      </c>
      <c r="BJE22">
        <v>0</v>
      </c>
      <c r="BJF22">
        <v>0</v>
      </c>
      <c r="BJG22">
        <v>0</v>
      </c>
      <c r="BJH22">
        <v>0</v>
      </c>
      <c r="BJI22">
        <v>0</v>
      </c>
      <c r="BJJ22">
        <v>0</v>
      </c>
      <c r="BJK22">
        <v>0</v>
      </c>
      <c r="BJL22">
        <v>0</v>
      </c>
      <c r="BJM22">
        <v>0</v>
      </c>
      <c r="BJN22">
        <v>0</v>
      </c>
      <c r="BJO22">
        <v>0</v>
      </c>
      <c r="BJP22">
        <v>0</v>
      </c>
      <c r="BJQ22">
        <v>0</v>
      </c>
      <c r="BJR22">
        <v>0</v>
      </c>
      <c r="BJS22">
        <v>0</v>
      </c>
      <c r="BJT22">
        <v>0</v>
      </c>
      <c r="BJU22">
        <v>0</v>
      </c>
      <c r="BJV22">
        <v>0</v>
      </c>
      <c r="BJW22">
        <v>0</v>
      </c>
      <c r="BJX22">
        <v>0</v>
      </c>
      <c r="BJY22">
        <v>0</v>
      </c>
      <c r="BJZ22">
        <v>0</v>
      </c>
      <c r="BKA22">
        <v>4.7619047619047623E-3</v>
      </c>
      <c r="BKB22">
        <v>4.7619047619047623E-3</v>
      </c>
      <c r="BKC22">
        <v>0</v>
      </c>
      <c r="BKD22">
        <v>0</v>
      </c>
      <c r="BKE22">
        <v>0</v>
      </c>
      <c r="BKF22">
        <v>0</v>
      </c>
      <c r="BKG22">
        <v>0</v>
      </c>
      <c r="BKH22">
        <v>0</v>
      </c>
      <c r="BKI22">
        <v>0</v>
      </c>
      <c r="BKJ22">
        <v>0</v>
      </c>
      <c r="BKK22">
        <v>7.1428571428571426E-3</v>
      </c>
      <c r="BKL22">
        <v>0.22142857142857142</v>
      </c>
      <c r="BKM22">
        <v>0</v>
      </c>
      <c r="BKN22">
        <v>0</v>
      </c>
      <c r="BKO22">
        <v>0</v>
      </c>
      <c r="BKP22">
        <v>0</v>
      </c>
      <c r="BKQ22">
        <v>0</v>
      </c>
      <c r="BKR22">
        <v>0</v>
      </c>
      <c r="BKS22">
        <v>0</v>
      </c>
      <c r="BKT22">
        <v>0</v>
      </c>
      <c r="BKU22">
        <v>0</v>
      </c>
      <c r="BKV22">
        <v>0</v>
      </c>
      <c r="BKW22">
        <v>0</v>
      </c>
      <c r="BKX22">
        <v>0</v>
      </c>
      <c r="BKY22">
        <v>0</v>
      </c>
      <c r="BKZ22">
        <v>0</v>
      </c>
      <c r="BLA22">
        <v>0</v>
      </c>
      <c r="BLB22">
        <v>0</v>
      </c>
      <c r="BLC22">
        <v>0</v>
      </c>
      <c r="BLD22">
        <v>0</v>
      </c>
      <c r="BLE22">
        <v>0</v>
      </c>
      <c r="BLF22">
        <v>0</v>
      </c>
      <c r="BLG22">
        <v>1.6666666666666666E-2</v>
      </c>
      <c r="BLH22">
        <v>0</v>
      </c>
      <c r="BLI22">
        <v>0</v>
      </c>
      <c r="BLJ22">
        <v>0</v>
      </c>
      <c r="BLK22">
        <v>0</v>
      </c>
      <c r="BLL22">
        <v>0</v>
      </c>
      <c r="BLM22">
        <v>0</v>
      </c>
      <c r="BLN22">
        <v>0</v>
      </c>
      <c r="BLO22">
        <v>0</v>
      </c>
      <c r="BLP22">
        <v>0</v>
      </c>
      <c r="BLQ22">
        <v>0</v>
      </c>
      <c r="BLR22">
        <v>0</v>
      </c>
      <c r="BLS22">
        <v>0</v>
      </c>
      <c r="BLT22">
        <v>0</v>
      </c>
      <c r="BLU22">
        <v>0</v>
      </c>
      <c r="BLV22">
        <v>0</v>
      </c>
      <c r="BLW22">
        <v>0</v>
      </c>
      <c r="BLX22">
        <v>0</v>
      </c>
      <c r="BLY22">
        <v>0</v>
      </c>
      <c r="BLZ22">
        <v>0</v>
      </c>
      <c r="BMA22">
        <v>0</v>
      </c>
      <c r="BMB22">
        <v>0</v>
      </c>
      <c r="BMC22">
        <v>0</v>
      </c>
      <c r="BMD22">
        <v>0</v>
      </c>
      <c r="BME22">
        <v>0</v>
      </c>
      <c r="BMF22">
        <v>0</v>
      </c>
      <c r="BMG22">
        <v>0</v>
      </c>
      <c r="BMH22">
        <v>0</v>
      </c>
      <c r="BMI22">
        <v>0</v>
      </c>
      <c r="BMJ22">
        <v>0</v>
      </c>
      <c r="BMK22">
        <v>0</v>
      </c>
      <c r="BML22">
        <v>0</v>
      </c>
      <c r="BMM22">
        <v>0</v>
      </c>
      <c r="BMN22">
        <v>0</v>
      </c>
      <c r="BMO22">
        <v>0</v>
      </c>
      <c r="BMP22">
        <v>0</v>
      </c>
      <c r="BMQ22">
        <v>0</v>
      </c>
      <c r="BMR22">
        <v>0</v>
      </c>
      <c r="BMS22">
        <v>0</v>
      </c>
      <c r="BMT22">
        <v>0</v>
      </c>
      <c r="BMU22">
        <v>0</v>
      </c>
      <c r="BMV22">
        <v>0</v>
      </c>
      <c r="BMW22">
        <v>0</v>
      </c>
      <c r="BMX22">
        <v>0</v>
      </c>
      <c r="BMY22">
        <v>0</v>
      </c>
      <c r="BMZ22">
        <v>0</v>
      </c>
      <c r="BNA22">
        <v>0</v>
      </c>
      <c r="BNB22">
        <v>0</v>
      </c>
      <c r="BNC22">
        <v>0</v>
      </c>
      <c r="BND22">
        <v>0</v>
      </c>
      <c r="BNE22">
        <v>0</v>
      </c>
      <c r="BNF22">
        <v>0</v>
      </c>
      <c r="BNG22">
        <v>0</v>
      </c>
      <c r="BNH22">
        <v>0</v>
      </c>
      <c r="BNI22">
        <v>0</v>
      </c>
      <c r="BNJ22">
        <v>2.3809523809523812E-3</v>
      </c>
      <c r="BNK22">
        <v>0</v>
      </c>
      <c r="BNL22">
        <v>0</v>
      </c>
      <c r="BNM22">
        <v>0</v>
      </c>
      <c r="BNN22">
        <v>0</v>
      </c>
      <c r="BNO22">
        <v>0</v>
      </c>
      <c r="BNP22">
        <v>0</v>
      </c>
      <c r="BNQ22">
        <v>0</v>
      </c>
      <c r="BNR22">
        <v>0</v>
      </c>
      <c r="BNS22">
        <v>0</v>
      </c>
      <c r="BNT22">
        <v>0</v>
      </c>
      <c r="BNU22">
        <v>0</v>
      </c>
      <c r="BNV22">
        <v>0</v>
      </c>
      <c r="BNW22">
        <v>4.7619047619047623E-3</v>
      </c>
      <c r="BNX22">
        <v>0</v>
      </c>
      <c r="BNY22">
        <v>0</v>
      </c>
      <c r="BNZ22">
        <v>0</v>
      </c>
      <c r="BOA22">
        <v>0</v>
      </c>
      <c r="BOB22">
        <v>0</v>
      </c>
      <c r="BOC22">
        <v>0</v>
      </c>
      <c r="BOD22">
        <v>0</v>
      </c>
      <c r="BOE22">
        <v>0</v>
      </c>
      <c r="BOF22">
        <v>0</v>
      </c>
      <c r="BOG22">
        <v>0</v>
      </c>
      <c r="BOH22">
        <v>0</v>
      </c>
      <c r="BOI22">
        <v>0</v>
      </c>
      <c r="BOJ22">
        <v>0</v>
      </c>
      <c r="BOK22">
        <v>2.3809523809523812E-3</v>
      </c>
      <c r="BOL22">
        <v>7.1428571428571426E-3</v>
      </c>
      <c r="BOM22">
        <v>0</v>
      </c>
      <c r="BON22">
        <v>0</v>
      </c>
      <c r="BOO22">
        <v>0</v>
      </c>
      <c r="BOP22">
        <v>0</v>
      </c>
      <c r="BOQ22">
        <v>0</v>
      </c>
      <c r="BOR22">
        <v>0</v>
      </c>
      <c r="BOS22">
        <v>0</v>
      </c>
      <c r="BOT22">
        <v>0</v>
      </c>
      <c r="BOU22">
        <v>0</v>
      </c>
      <c r="BOV22">
        <v>0</v>
      </c>
      <c r="BOW22">
        <v>0</v>
      </c>
      <c r="BOX22">
        <v>0</v>
      </c>
      <c r="BOY22">
        <v>0</v>
      </c>
      <c r="BOZ22">
        <v>0</v>
      </c>
      <c r="BPA22">
        <v>0</v>
      </c>
      <c r="BPB22">
        <v>0</v>
      </c>
      <c r="BPC22">
        <v>0</v>
      </c>
      <c r="BPD22">
        <v>0</v>
      </c>
      <c r="BPE22">
        <v>4.7619047619047623E-3</v>
      </c>
      <c r="BPF22">
        <v>0</v>
      </c>
      <c r="BPG22">
        <v>0</v>
      </c>
      <c r="BPH22">
        <v>0</v>
      </c>
      <c r="BPI22">
        <v>0</v>
      </c>
      <c r="BPJ22">
        <v>7.1428571428571426E-3</v>
      </c>
      <c r="BPK22">
        <v>0</v>
      </c>
      <c r="BPL22">
        <v>0</v>
      </c>
      <c r="BPM22">
        <v>0</v>
      </c>
      <c r="BPN22">
        <v>0</v>
      </c>
      <c r="BPO22">
        <v>0</v>
      </c>
      <c r="BPP22">
        <v>0</v>
      </c>
      <c r="BPQ22">
        <v>0</v>
      </c>
      <c r="BPR22">
        <v>0</v>
      </c>
      <c r="BPS22">
        <v>0</v>
      </c>
      <c r="BPT22">
        <v>0</v>
      </c>
      <c r="BPU22">
        <v>0</v>
      </c>
      <c r="BPV22">
        <v>0</v>
      </c>
      <c r="BPW22">
        <v>0</v>
      </c>
      <c r="BPX22">
        <v>0</v>
      </c>
      <c r="BPY22">
        <v>0</v>
      </c>
      <c r="BPZ22">
        <v>0</v>
      </c>
      <c r="BQA22">
        <v>0</v>
      </c>
      <c r="BQB22">
        <v>0</v>
      </c>
      <c r="BQC22">
        <v>0</v>
      </c>
      <c r="BQD22">
        <v>0</v>
      </c>
      <c r="BQE22">
        <v>0</v>
      </c>
      <c r="BQF22">
        <v>0</v>
      </c>
      <c r="BQG22">
        <v>0</v>
      </c>
      <c r="BQH22">
        <v>0</v>
      </c>
      <c r="BQI22">
        <v>0</v>
      </c>
      <c r="BQJ22">
        <v>0</v>
      </c>
      <c r="BQK22">
        <v>0</v>
      </c>
      <c r="BQL22">
        <v>0</v>
      </c>
      <c r="BQM22">
        <v>0</v>
      </c>
      <c r="BQN22">
        <v>0</v>
      </c>
      <c r="BQO22">
        <v>0</v>
      </c>
      <c r="BQP22">
        <v>0</v>
      </c>
      <c r="BQQ22">
        <v>0</v>
      </c>
      <c r="BQR22">
        <v>0</v>
      </c>
      <c r="BQS22">
        <v>0</v>
      </c>
      <c r="BQT22">
        <v>0</v>
      </c>
      <c r="BQU22">
        <v>0</v>
      </c>
      <c r="BQV22">
        <v>6.4285714285714279E-2</v>
      </c>
      <c r="BQW22">
        <v>0</v>
      </c>
      <c r="BQX22">
        <v>0</v>
      </c>
      <c r="BQY22">
        <v>0</v>
      </c>
      <c r="BQZ22">
        <v>0</v>
      </c>
      <c r="BRA22">
        <v>0</v>
      </c>
      <c r="BRB22">
        <v>9.5238095238095247E-3</v>
      </c>
      <c r="BRC22">
        <v>4.7619047619047623E-3</v>
      </c>
      <c r="BRD22">
        <v>0</v>
      </c>
      <c r="BRE22">
        <v>0</v>
      </c>
      <c r="BRF22">
        <v>0</v>
      </c>
      <c r="BRG22">
        <v>2.3809523809523812E-3</v>
      </c>
      <c r="BRH22">
        <v>0</v>
      </c>
      <c r="BRI22">
        <v>0</v>
      </c>
      <c r="BRJ22">
        <v>0</v>
      </c>
      <c r="BRK22">
        <v>0</v>
      </c>
      <c r="BRL22">
        <v>0</v>
      </c>
      <c r="BRM22">
        <v>0</v>
      </c>
      <c r="BRN22">
        <v>0</v>
      </c>
      <c r="BRO22">
        <v>0</v>
      </c>
      <c r="BRP22">
        <v>4.7619047619047623E-3</v>
      </c>
      <c r="BRQ22">
        <v>0</v>
      </c>
      <c r="BRR22">
        <v>0</v>
      </c>
      <c r="BRS22">
        <v>0</v>
      </c>
      <c r="BRT22">
        <v>0</v>
      </c>
      <c r="BRU22">
        <v>2.3809523809523812E-3</v>
      </c>
      <c r="BRV22">
        <v>0</v>
      </c>
      <c r="BRW22">
        <v>0</v>
      </c>
      <c r="BRX22">
        <v>0</v>
      </c>
      <c r="BRY22">
        <v>0</v>
      </c>
      <c r="BRZ22">
        <v>0</v>
      </c>
      <c r="BSA22">
        <v>0</v>
      </c>
      <c r="BSB22">
        <v>0</v>
      </c>
      <c r="BSC22">
        <v>0</v>
      </c>
      <c r="BSD22">
        <v>0</v>
      </c>
      <c r="BSE22">
        <v>0</v>
      </c>
      <c r="BSF22">
        <v>0</v>
      </c>
      <c r="BSG22">
        <v>0</v>
      </c>
      <c r="BSH22">
        <v>0</v>
      </c>
      <c r="BSI22">
        <v>2.1428571428571429E-2</v>
      </c>
      <c r="BSJ22">
        <v>0</v>
      </c>
      <c r="BSK22">
        <v>0</v>
      </c>
      <c r="BSL22">
        <v>2.3809523809523812E-3</v>
      </c>
      <c r="BSM22">
        <v>4.7619047619047623E-3</v>
      </c>
      <c r="BSN22">
        <v>0</v>
      </c>
      <c r="BSO22">
        <v>0</v>
      </c>
      <c r="BSP22">
        <v>0</v>
      </c>
      <c r="BSQ22">
        <v>0</v>
      </c>
      <c r="BSR22">
        <v>0</v>
      </c>
      <c r="BSS22">
        <v>0</v>
      </c>
      <c r="BST22">
        <v>0</v>
      </c>
      <c r="BSU22">
        <v>0</v>
      </c>
      <c r="BSV22">
        <v>0</v>
      </c>
      <c r="BSW22">
        <v>0</v>
      </c>
      <c r="BSX22">
        <v>0</v>
      </c>
      <c r="BSY22">
        <v>1.9047619047619049E-2</v>
      </c>
      <c r="BSZ22">
        <v>0</v>
      </c>
      <c r="BTA22">
        <v>0</v>
      </c>
      <c r="BTB22">
        <v>0</v>
      </c>
      <c r="BTC22">
        <v>0</v>
      </c>
      <c r="BTD22">
        <v>0</v>
      </c>
      <c r="BTE22">
        <v>0</v>
      </c>
      <c r="BTF22">
        <v>0</v>
      </c>
      <c r="BTG22">
        <v>0</v>
      </c>
      <c r="BTH22">
        <v>7.1428571428571425E-2</v>
      </c>
      <c r="BTI22">
        <v>0</v>
      </c>
      <c r="BTJ22">
        <v>0</v>
      </c>
      <c r="BTK22">
        <v>0</v>
      </c>
      <c r="BTL22">
        <v>0</v>
      </c>
      <c r="BTM22">
        <v>0</v>
      </c>
      <c r="BTN22">
        <v>0</v>
      </c>
      <c r="BTO22">
        <v>0</v>
      </c>
      <c r="BTP22">
        <v>0</v>
      </c>
      <c r="BTQ22">
        <v>0</v>
      </c>
      <c r="BTR22">
        <v>0</v>
      </c>
      <c r="BTS22">
        <v>0</v>
      </c>
      <c r="BTT22">
        <v>0</v>
      </c>
      <c r="BTU22">
        <v>0</v>
      </c>
      <c r="BTV22">
        <v>0</v>
      </c>
      <c r="BTW22">
        <v>0</v>
      </c>
      <c r="BTX22">
        <v>0</v>
      </c>
      <c r="BTY22">
        <v>4.7619047619047623E-3</v>
      </c>
      <c r="BTZ22">
        <v>0</v>
      </c>
      <c r="BUA22">
        <v>0</v>
      </c>
      <c r="BUB22">
        <v>0</v>
      </c>
      <c r="BUC22">
        <v>0</v>
      </c>
      <c r="BUD22">
        <v>0</v>
      </c>
      <c r="BUE22">
        <v>0</v>
      </c>
      <c r="BUF22">
        <v>0</v>
      </c>
      <c r="BUG22">
        <v>0</v>
      </c>
      <c r="BUH22">
        <v>0</v>
      </c>
      <c r="BUI22">
        <v>0</v>
      </c>
      <c r="BUJ22">
        <v>0</v>
      </c>
      <c r="BUK22">
        <v>0</v>
      </c>
      <c r="BUL22">
        <v>0</v>
      </c>
      <c r="BUM22">
        <v>0</v>
      </c>
      <c r="BUN22">
        <v>0</v>
      </c>
      <c r="BUO22">
        <v>0</v>
      </c>
      <c r="BUP22">
        <v>0</v>
      </c>
      <c r="BUQ22">
        <v>0</v>
      </c>
      <c r="BUR22">
        <v>0</v>
      </c>
      <c r="BUS22">
        <v>0</v>
      </c>
      <c r="BUT22">
        <v>0</v>
      </c>
      <c r="BUU22">
        <v>0</v>
      </c>
      <c r="BUV22">
        <v>0</v>
      </c>
      <c r="BUW22">
        <v>0</v>
      </c>
      <c r="BUX22">
        <v>0</v>
      </c>
      <c r="BUY22">
        <v>0</v>
      </c>
      <c r="BUZ22">
        <v>0</v>
      </c>
      <c r="BVA22">
        <v>0</v>
      </c>
      <c r="BVB22">
        <v>9.5238095238095247E-3</v>
      </c>
      <c r="BVC22">
        <v>0</v>
      </c>
      <c r="BVD22">
        <v>0</v>
      </c>
      <c r="BVE22">
        <v>0</v>
      </c>
      <c r="BVF22">
        <v>0</v>
      </c>
      <c r="BVG22">
        <v>0</v>
      </c>
      <c r="BVH22">
        <v>0</v>
      </c>
      <c r="BVI22">
        <v>0</v>
      </c>
      <c r="BVJ22">
        <v>0</v>
      </c>
      <c r="BVK22">
        <v>0</v>
      </c>
      <c r="BVL22">
        <v>0</v>
      </c>
      <c r="BVM22">
        <v>0</v>
      </c>
      <c r="BVN22">
        <v>0</v>
      </c>
      <c r="BVO22">
        <v>0</v>
      </c>
      <c r="BVP22">
        <v>0</v>
      </c>
      <c r="BVQ22">
        <v>0</v>
      </c>
      <c r="BVR22">
        <v>0</v>
      </c>
      <c r="BVS22">
        <v>0</v>
      </c>
      <c r="BVT22">
        <v>0</v>
      </c>
      <c r="BVU22">
        <v>0</v>
      </c>
      <c r="BVV22">
        <v>0</v>
      </c>
      <c r="BVW22">
        <v>0</v>
      </c>
      <c r="BVX22">
        <v>0</v>
      </c>
      <c r="BVY22">
        <v>0</v>
      </c>
      <c r="BVZ22">
        <v>0</v>
      </c>
      <c r="BWA22">
        <v>0</v>
      </c>
      <c r="BWB22">
        <v>0</v>
      </c>
      <c r="BWC22">
        <v>0</v>
      </c>
      <c r="BWD22">
        <v>0</v>
      </c>
      <c r="BWE22">
        <v>0</v>
      </c>
      <c r="BWF22">
        <v>0</v>
      </c>
      <c r="BWG22">
        <v>0</v>
      </c>
      <c r="BWH22">
        <v>0</v>
      </c>
      <c r="BWI22">
        <v>0</v>
      </c>
      <c r="BWJ22">
        <v>0</v>
      </c>
      <c r="BWK22">
        <v>0</v>
      </c>
      <c r="BWL22">
        <v>0</v>
      </c>
      <c r="BWM22">
        <v>4.7619047619047623E-3</v>
      </c>
      <c r="BWN22">
        <v>0</v>
      </c>
      <c r="BWO22">
        <v>0</v>
      </c>
      <c r="BWP22">
        <v>0</v>
      </c>
      <c r="BWQ22">
        <v>0</v>
      </c>
      <c r="BWR22">
        <v>0</v>
      </c>
      <c r="BWS22">
        <v>0</v>
      </c>
      <c r="BWT22">
        <v>0</v>
      </c>
      <c r="BWU22">
        <v>0</v>
      </c>
      <c r="BWV22">
        <v>0</v>
      </c>
      <c r="BWW22">
        <v>0</v>
      </c>
      <c r="BWX22">
        <v>0</v>
      </c>
      <c r="BWY22">
        <v>0</v>
      </c>
      <c r="BWZ22">
        <v>4.7619047619047623E-3</v>
      </c>
      <c r="BXA22">
        <v>0</v>
      </c>
      <c r="BXB22">
        <v>0</v>
      </c>
      <c r="BXC22">
        <v>0</v>
      </c>
      <c r="BXD22">
        <v>0</v>
      </c>
      <c r="BXE22">
        <v>0</v>
      </c>
      <c r="BXF22">
        <v>0</v>
      </c>
      <c r="BXG22">
        <v>0</v>
      </c>
      <c r="BXH22">
        <v>0</v>
      </c>
      <c r="BXI22">
        <v>0</v>
      </c>
      <c r="BXJ22">
        <v>0</v>
      </c>
      <c r="BXK22">
        <v>0</v>
      </c>
      <c r="BXL22">
        <v>0</v>
      </c>
      <c r="BXM22">
        <v>0</v>
      </c>
      <c r="BXN22">
        <v>0</v>
      </c>
      <c r="BXO22">
        <v>0</v>
      </c>
      <c r="BXP22">
        <v>0</v>
      </c>
      <c r="BXQ22">
        <v>2.3809523809523812E-3</v>
      </c>
      <c r="BXR22">
        <v>0</v>
      </c>
      <c r="BXS22">
        <v>0</v>
      </c>
      <c r="BXT22">
        <v>0</v>
      </c>
      <c r="BXU22">
        <v>0</v>
      </c>
      <c r="BXV22">
        <v>2.3809523809523812E-3</v>
      </c>
      <c r="BXW22">
        <v>0</v>
      </c>
      <c r="BXX22">
        <v>0</v>
      </c>
      <c r="BXY22">
        <v>0</v>
      </c>
      <c r="BXZ22">
        <v>0</v>
      </c>
      <c r="BYA22">
        <v>0</v>
      </c>
      <c r="BYB22">
        <v>0</v>
      </c>
      <c r="BYC22">
        <v>0</v>
      </c>
      <c r="BYD22">
        <v>0</v>
      </c>
      <c r="BYE22">
        <v>0</v>
      </c>
      <c r="BYF22">
        <v>0</v>
      </c>
      <c r="BYG22">
        <v>0</v>
      </c>
      <c r="BYH22">
        <v>0</v>
      </c>
      <c r="BYI22">
        <v>0</v>
      </c>
      <c r="BYJ22">
        <v>0</v>
      </c>
      <c r="BYK22">
        <v>0</v>
      </c>
      <c r="BYL22">
        <v>0</v>
      </c>
      <c r="BYM22">
        <v>0</v>
      </c>
      <c r="BYN22">
        <v>0</v>
      </c>
      <c r="BYO22">
        <v>0</v>
      </c>
      <c r="BYP22">
        <v>2.3809523809523812E-3</v>
      </c>
      <c r="BYQ22">
        <v>0</v>
      </c>
      <c r="BYR22">
        <v>0</v>
      </c>
      <c r="BYS22">
        <v>0</v>
      </c>
      <c r="BYT22">
        <v>0</v>
      </c>
      <c r="BYU22">
        <v>0</v>
      </c>
      <c r="BYV22">
        <v>0</v>
      </c>
      <c r="BYW22">
        <v>0</v>
      </c>
      <c r="BYX22">
        <v>0</v>
      </c>
      <c r="BYY22">
        <v>0</v>
      </c>
      <c r="BYZ22">
        <v>0</v>
      </c>
      <c r="BZA22">
        <v>0</v>
      </c>
      <c r="BZB22">
        <v>0</v>
      </c>
      <c r="BZC22">
        <v>0</v>
      </c>
      <c r="BZD22">
        <v>2.3809523809523812E-3</v>
      </c>
      <c r="BZE22">
        <v>0</v>
      </c>
      <c r="BZF22">
        <v>0</v>
      </c>
      <c r="BZG22">
        <v>0</v>
      </c>
      <c r="BZH22">
        <v>0</v>
      </c>
      <c r="BZI22">
        <v>0</v>
      </c>
      <c r="BZJ22">
        <v>0</v>
      </c>
      <c r="BZK22">
        <v>0</v>
      </c>
      <c r="BZL22">
        <v>0</v>
      </c>
      <c r="BZM22">
        <v>0</v>
      </c>
      <c r="BZN22">
        <v>0</v>
      </c>
      <c r="BZO22">
        <v>0</v>
      </c>
      <c r="BZP22">
        <v>0</v>
      </c>
      <c r="BZQ22">
        <v>0</v>
      </c>
      <c r="BZR22">
        <v>0</v>
      </c>
      <c r="BZS22">
        <v>0</v>
      </c>
      <c r="BZT22">
        <v>0</v>
      </c>
      <c r="BZU22">
        <v>0</v>
      </c>
      <c r="BZV22">
        <v>0</v>
      </c>
      <c r="BZW22">
        <v>0</v>
      </c>
      <c r="BZX22">
        <v>0</v>
      </c>
      <c r="BZY22">
        <v>0</v>
      </c>
      <c r="BZZ22">
        <v>0</v>
      </c>
      <c r="CAA22">
        <v>0</v>
      </c>
      <c r="CAB22">
        <v>0</v>
      </c>
      <c r="CAC22">
        <v>0</v>
      </c>
      <c r="CAD22">
        <v>0</v>
      </c>
      <c r="CAE22">
        <v>0</v>
      </c>
      <c r="CAF22">
        <v>0</v>
      </c>
      <c r="CAG22">
        <v>0</v>
      </c>
      <c r="CAH22">
        <v>0</v>
      </c>
      <c r="CAI22">
        <v>0</v>
      </c>
      <c r="CAJ22">
        <v>0</v>
      </c>
      <c r="CAK22">
        <v>0</v>
      </c>
      <c r="CAL22">
        <v>0</v>
      </c>
      <c r="CAM22">
        <v>0</v>
      </c>
      <c r="CAN22">
        <v>0</v>
      </c>
      <c r="CAO22">
        <v>0</v>
      </c>
      <c r="CAP22">
        <v>0</v>
      </c>
      <c r="CAQ22">
        <v>0</v>
      </c>
      <c r="CAR22">
        <v>0</v>
      </c>
      <c r="CAS22">
        <v>0</v>
      </c>
      <c r="CAT22">
        <v>0</v>
      </c>
      <c r="CAU22">
        <v>0</v>
      </c>
      <c r="CAV22">
        <v>0</v>
      </c>
      <c r="CAW22">
        <v>0</v>
      </c>
      <c r="CAX22">
        <v>0</v>
      </c>
      <c r="CAY22">
        <v>0</v>
      </c>
      <c r="CAZ22">
        <v>0</v>
      </c>
      <c r="CBA22">
        <v>0</v>
      </c>
      <c r="CBB22">
        <v>0</v>
      </c>
      <c r="CBC22">
        <v>0</v>
      </c>
      <c r="CBD22">
        <v>0</v>
      </c>
      <c r="CBE22">
        <v>0</v>
      </c>
      <c r="CBF22">
        <v>0</v>
      </c>
      <c r="CBG22">
        <v>0</v>
      </c>
      <c r="CBH22">
        <v>0</v>
      </c>
      <c r="CBI22">
        <v>0</v>
      </c>
      <c r="CBJ22">
        <v>0</v>
      </c>
      <c r="CBK22">
        <v>0</v>
      </c>
      <c r="CBL22">
        <v>0</v>
      </c>
      <c r="CBM22">
        <v>0</v>
      </c>
      <c r="CBN22">
        <v>0</v>
      </c>
      <c r="CBO22">
        <v>0</v>
      </c>
      <c r="CBP22">
        <v>0</v>
      </c>
      <c r="CBQ22">
        <v>0</v>
      </c>
      <c r="CBR22">
        <v>0</v>
      </c>
      <c r="CBS22">
        <v>0</v>
      </c>
      <c r="CBT22">
        <v>0</v>
      </c>
      <c r="CBU22">
        <v>0</v>
      </c>
      <c r="CBV22">
        <v>0</v>
      </c>
      <c r="CBW22">
        <v>0</v>
      </c>
      <c r="CBX22">
        <v>0</v>
      </c>
      <c r="CBY22">
        <v>0</v>
      </c>
      <c r="CBZ22">
        <v>0</v>
      </c>
      <c r="CCA22">
        <v>0</v>
      </c>
      <c r="CCB22">
        <v>0</v>
      </c>
      <c r="CCC22">
        <v>0</v>
      </c>
      <c r="CCD22">
        <v>0</v>
      </c>
      <c r="CCE22">
        <v>0</v>
      </c>
      <c r="CCF22">
        <v>0</v>
      </c>
      <c r="CCG22">
        <v>0</v>
      </c>
      <c r="CCH22">
        <v>0</v>
      </c>
      <c r="CCI22">
        <v>0</v>
      </c>
      <c r="CCJ22">
        <v>0</v>
      </c>
      <c r="CCK22">
        <v>0</v>
      </c>
      <c r="CCL22">
        <v>0</v>
      </c>
      <c r="CCM22">
        <v>0</v>
      </c>
      <c r="CCN22">
        <v>0</v>
      </c>
      <c r="CCO22">
        <v>0</v>
      </c>
      <c r="CCP22">
        <v>0</v>
      </c>
      <c r="CCQ22">
        <v>0</v>
      </c>
      <c r="CCR22">
        <v>0</v>
      </c>
      <c r="CCS22">
        <v>0</v>
      </c>
      <c r="CCT22">
        <v>0</v>
      </c>
      <c r="CCU22">
        <v>0</v>
      </c>
      <c r="CCV22">
        <v>0</v>
      </c>
      <c r="CCW22">
        <v>0</v>
      </c>
      <c r="CCX22">
        <v>0</v>
      </c>
      <c r="CCY22">
        <v>0</v>
      </c>
      <c r="CCZ22">
        <v>0</v>
      </c>
      <c r="CDA22">
        <v>0</v>
      </c>
      <c r="CDB22">
        <v>0</v>
      </c>
      <c r="CDC22">
        <v>0</v>
      </c>
      <c r="CDD22">
        <v>0</v>
      </c>
      <c r="CDE22">
        <v>0</v>
      </c>
      <c r="CDF22">
        <v>0</v>
      </c>
      <c r="CDG22">
        <v>0</v>
      </c>
      <c r="CDH22">
        <v>0</v>
      </c>
      <c r="CDI22">
        <v>0</v>
      </c>
      <c r="CDJ22">
        <v>0</v>
      </c>
      <c r="CDK22">
        <v>0</v>
      </c>
      <c r="CDL22">
        <v>0</v>
      </c>
      <c r="CDM22">
        <v>0</v>
      </c>
      <c r="CDN22">
        <v>0</v>
      </c>
      <c r="CDO22">
        <v>0</v>
      </c>
      <c r="CDP22">
        <v>0</v>
      </c>
      <c r="CDQ22">
        <v>0</v>
      </c>
      <c r="CDR22">
        <v>0</v>
      </c>
      <c r="CDS22">
        <v>0</v>
      </c>
      <c r="CDT22">
        <v>0</v>
      </c>
      <c r="CDU22">
        <v>0</v>
      </c>
      <c r="CDV22">
        <v>0</v>
      </c>
      <c r="CDW22">
        <v>0</v>
      </c>
      <c r="CDX22">
        <v>0</v>
      </c>
      <c r="CDY22">
        <v>0</v>
      </c>
      <c r="CDZ22">
        <v>0</v>
      </c>
      <c r="CEA22">
        <v>0</v>
      </c>
      <c r="CEB22">
        <v>0</v>
      </c>
      <c r="CEC22">
        <v>9.285714285714286E-2</v>
      </c>
      <c r="CED22">
        <v>0</v>
      </c>
      <c r="CEE22">
        <v>0</v>
      </c>
      <c r="CEF22">
        <v>0</v>
      </c>
      <c r="CEG22">
        <v>0</v>
      </c>
      <c r="CEH22">
        <v>0</v>
      </c>
      <c r="CEI22">
        <v>0</v>
      </c>
      <c r="CEJ22">
        <v>0</v>
      </c>
      <c r="CEK22">
        <v>0</v>
      </c>
      <c r="CEL22">
        <v>0</v>
      </c>
      <c r="CEM22">
        <v>0</v>
      </c>
      <c r="CEN22">
        <v>0</v>
      </c>
      <c r="CEO22">
        <v>0</v>
      </c>
      <c r="CEP22">
        <v>0</v>
      </c>
      <c r="CEQ22">
        <v>0</v>
      </c>
      <c r="CER22">
        <v>0</v>
      </c>
      <c r="CES22">
        <v>0</v>
      </c>
      <c r="CET22">
        <v>0</v>
      </c>
      <c r="CEU22">
        <v>0</v>
      </c>
      <c r="CEV22">
        <v>0</v>
      </c>
      <c r="CEW22">
        <v>0</v>
      </c>
      <c r="CEX22">
        <v>0</v>
      </c>
      <c r="CEY22">
        <v>0</v>
      </c>
      <c r="CEZ22">
        <v>0</v>
      </c>
      <c r="CFA22">
        <v>0</v>
      </c>
      <c r="CFB22">
        <v>0</v>
      </c>
      <c r="CFC22">
        <v>0</v>
      </c>
      <c r="CFD22">
        <v>0</v>
      </c>
      <c r="CFE22">
        <v>0</v>
      </c>
      <c r="CFF22">
        <v>0</v>
      </c>
      <c r="CFG22">
        <v>0</v>
      </c>
      <c r="CFH22">
        <v>0</v>
      </c>
      <c r="CFI22">
        <v>0</v>
      </c>
      <c r="CFJ22">
        <v>0</v>
      </c>
      <c r="CFK22">
        <v>0</v>
      </c>
      <c r="CFL22">
        <v>0</v>
      </c>
      <c r="CFM22">
        <v>0</v>
      </c>
      <c r="CFN22">
        <v>0</v>
      </c>
      <c r="CFO22">
        <v>0</v>
      </c>
      <c r="CFP22">
        <v>0</v>
      </c>
      <c r="CFQ22">
        <v>0</v>
      </c>
      <c r="CFR22">
        <v>0</v>
      </c>
      <c r="CFS22">
        <v>0</v>
      </c>
      <c r="CFT22">
        <v>0</v>
      </c>
      <c r="CFU22">
        <v>0</v>
      </c>
      <c r="CFV22">
        <v>0</v>
      </c>
      <c r="CFW22">
        <v>0</v>
      </c>
      <c r="CFX22">
        <v>0</v>
      </c>
      <c r="CFY22">
        <v>0</v>
      </c>
      <c r="CFZ22">
        <v>0</v>
      </c>
      <c r="CGA22">
        <v>0</v>
      </c>
      <c r="CGB22">
        <v>0</v>
      </c>
      <c r="CGC22">
        <v>0</v>
      </c>
      <c r="CGD22">
        <v>0</v>
      </c>
      <c r="CGE22">
        <v>0</v>
      </c>
      <c r="CGF22">
        <v>0</v>
      </c>
      <c r="CGG22">
        <v>0</v>
      </c>
      <c r="CGH22">
        <v>0</v>
      </c>
      <c r="CGI22">
        <v>0</v>
      </c>
      <c r="CGJ22">
        <v>0</v>
      </c>
      <c r="CGK22">
        <v>0</v>
      </c>
      <c r="CGL22">
        <v>0</v>
      </c>
      <c r="CGM22">
        <v>0</v>
      </c>
      <c r="CGN22">
        <v>0</v>
      </c>
      <c r="CGO22">
        <v>0</v>
      </c>
      <c r="CGP22">
        <v>0</v>
      </c>
      <c r="CGQ22">
        <v>0</v>
      </c>
      <c r="CGR22">
        <v>0</v>
      </c>
      <c r="CGS22">
        <v>0</v>
      </c>
      <c r="CGT22">
        <v>4.7619047619047623E-3</v>
      </c>
      <c r="CGU22">
        <v>0</v>
      </c>
      <c r="CGV22">
        <v>0</v>
      </c>
      <c r="CGW22">
        <v>0</v>
      </c>
      <c r="CGX22">
        <v>0</v>
      </c>
      <c r="CGY22">
        <v>0</v>
      </c>
      <c r="CGZ22">
        <v>0</v>
      </c>
      <c r="CHA22">
        <v>0</v>
      </c>
      <c r="CHB22">
        <v>0</v>
      </c>
      <c r="CHC22">
        <v>0</v>
      </c>
      <c r="CHD22">
        <v>0</v>
      </c>
      <c r="CHE22">
        <v>0</v>
      </c>
      <c r="CHF22">
        <v>0</v>
      </c>
      <c r="CHG22">
        <v>0</v>
      </c>
      <c r="CHH22">
        <v>0</v>
      </c>
      <c r="CHI22">
        <v>0</v>
      </c>
      <c r="CHJ22">
        <v>0</v>
      </c>
      <c r="CHK22">
        <v>0</v>
      </c>
      <c r="CHL22">
        <v>0</v>
      </c>
      <c r="CHM22">
        <v>0</v>
      </c>
      <c r="CHN22">
        <v>0</v>
      </c>
      <c r="CHO22">
        <v>0</v>
      </c>
      <c r="CHP22">
        <v>0</v>
      </c>
      <c r="CHQ22">
        <v>5.7142857142857141E-2</v>
      </c>
      <c r="CHR22">
        <v>0</v>
      </c>
      <c r="CHS22">
        <v>0</v>
      </c>
      <c r="CHT22">
        <v>0</v>
      </c>
      <c r="CHU22">
        <v>0</v>
      </c>
      <c r="CHV22">
        <v>0</v>
      </c>
      <c r="CHW22">
        <v>0</v>
      </c>
      <c r="CHX22">
        <v>0</v>
      </c>
      <c r="CHY22">
        <v>0</v>
      </c>
      <c r="CHZ22">
        <v>0</v>
      </c>
      <c r="CIA22">
        <v>2.3809523809523812E-3</v>
      </c>
      <c r="CIB22">
        <v>0</v>
      </c>
      <c r="CIC22">
        <v>0</v>
      </c>
      <c r="CID22">
        <v>0</v>
      </c>
      <c r="CIE22">
        <v>0</v>
      </c>
      <c r="CIF22">
        <v>0</v>
      </c>
      <c r="CIG22">
        <v>0</v>
      </c>
      <c r="CIH22">
        <v>0</v>
      </c>
      <c r="CII22">
        <v>0</v>
      </c>
      <c r="CIJ22">
        <v>0</v>
      </c>
      <c r="CIK22">
        <v>0</v>
      </c>
      <c r="CIL22">
        <v>0</v>
      </c>
      <c r="CIM22">
        <v>0</v>
      </c>
      <c r="CIN22">
        <v>0</v>
      </c>
      <c r="CIO22">
        <v>0</v>
      </c>
      <c r="CIP22">
        <v>0</v>
      </c>
      <c r="CIQ22">
        <v>0</v>
      </c>
      <c r="CIR22">
        <v>0</v>
      </c>
      <c r="CIS22">
        <v>0</v>
      </c>
      <c r="CIT22">
        <v>0</v>
      </c>
      <c r="CIU22">
        <v>0</v>
      </c>
      <c r="CIV22">
        <v>0</v>
      </c>
      <c r="CIW22">
        <v>0</v>
      </c>
      <c r="CIX22">
        <v>0</v>
      </c>
      <c r="CIY22">
        <v>0</v>
      </c>
      <c r="CIZ22">
        <v>0</v>
      </c>
      <c r="CJA22">
        <v>0</v>
      </c>
      <c r="CJB22">
        <v>0</v>
      </c>
      <c r="CJC22">
        <v>0</v>
      </c>
      <c r="CJD22">
        <v>0</v>
      </c>
      <c r="CJE22">
        <v>0</v>
      </c>
      <c r="CJF22">
        <v>0</v>
      </c>
      <c r="CJG22">
        <v>0</v>
      </c>
      <c r="CJH22">
        <v>0</v>
      </c>
      <c r="CJI22">
        <v>0</v>
      </c>
      <c r="CJJ22">
        <v>0</v>
      </c>
      <c r="CJK22">
        <v>0</v>
      </c>
      <c r="CJL22">
        <v>0</v>
      </c>
      <c r="CJM22">
        <v>0</v>
      </c>
      <c r="CJN22">
        <v>0</v>
      </c>
      <c r="CJO22">
        <v>0</v>
      </c>
      <c r="CJP22">
        <v>0</v>
      </c>
      <c r="CJQ22">
        <v>0</v>
      </c>
      <c r="CJR22">
        <v>0</v>
      </c>
      <c r="CJS22">
        <v>0</v>
      </c>
      <c r="CJT22">
        <v>0</v>
      </c>
      <c r="CJU22">
        <v>0</v>
      </c>
      <c r="CJV22">
        <v>0</v>
      </c>
      <c r="CJW22">
        <v>0</v>
      </c>
      <c r="CJX22">
        <v>0</v>
      </c>
      <c r="CJY22">
        <v>0</v>
      </c>
      <c r="CJZ22">
        <v>0</v>
      </c>
      <c r="CKA22">
        <v>0</v>
      </c>
      <c r="CKB22">
        <v>0</v>
      </c>
      <c r="CKC22">
        <v>0</v>
      </c>
      <c r="CKD22">
        <v>0</v>
      </c>
      <c r="CKE22">
        <v>0</v>
      </c>
      <c r="CKF22">
        <v>0</v>
      </c>
      <c r="CKG22">
        <v>0</v>
      </c>
      <c r="CKH22">
        <v>0</v>
      </c>
      <c r="CKI22">
        <v>0</v>
      </c>
      <c r="CKJ22">
        <v>0</v>
      </c>
      <c r="CKK22">
        <v>0</v>
      </c>
      <c r="CKL22">
        <v>0</v>
      </c>
      <c r="CKM22">
        <v>0</v>
      </c>
      <c r="CKN22">
        <v>0</v>
      </c>
      <c r="CKO22">
        <v>0</v>
      </c>
      <c r="CKP22">
        <v>0</v>
      </c>
      <c r="CKQ22">
        <v>0</v>
      </c>
      <c r="CKR22">
        <v>0</v>
      </c>
      <c r="CKS22">
        <v>0</v>
      </c>
      <c r="CKT22">
        <v>0</v>
      </c>
      <c r="CKU22">
        <v>0</v>
      </c>
      <c r="CKV22">
        <v>0</v>
      </c>
      <c r="CKW22">
        <v>0</v>
      </c>
      <c r="CKX22">
        <v>0</v>
      </c>
      <c r="CKY22">
        <v>0</v>
      </c>
      <c r="CKZ22">
        <v>0</v>
      </c>
      <c r="CLA22">
        <v>0</v>
      </c>
      <c r="CLB22">
        <v>0</v>
      </c>
      <c r="CLC22">
        <v>1</v>
      </c>
    </row>
    <row r="23" spans="1:566 1569:2490" ht="14.25" customHeight="1">
      <c r="A23" s="68" t="s">
        <v>1540</v>
      </c>
      <c r="B23" s="83" t="s">
        <v>1422</v>
      </c>
      <c r="C23" s="84" t="s">
        <v>1541</v>
      </c>
      <c r="D23">
        <v>6819300</v>
      </c>
      <c r="E23">
        <v>1413000</v>
      </c>
      <c r="F23" s="83"/>
      <c r="G23" s="83"/>
      <c r="H23" s="83"/>
      <c r="I23" s="83" t="s">
        <v>1477</v>
      </c>
      <c r="J23" t="s">
        <v>1478</v>
      </c>
      <c r="K23">
        <v>1</v>
      </c>
      <c r="L23" s="85" t="s">
        <v>1426</v>
      </c>
      <c r="N23" t="s">
        <v>1427</v>
      </c>
      <c r="O23" t="s">
        <v>1428</v>
      </c>
      <c r="P23" t="s">
        <v>16</v>
      </c>
      <c r="Q23" t="s">
        <v>1429</v>
      </c>
      <c r="R23" t="s">
        <v>1430</v>
      </c>
      <c r="S23" t="s">
        <v>1430</v>
      </c>
      <c r="T23" t="s">
        <v>1430</v>
      </c>
      <c r="U23" t="s">
        <v>1431</v>
      </c>
      <c r="V23" t="s">
        <v>1432</v>
      </c>
      <c r="Z23" t="s">
        <v>1433</v>
      </c>
      <c r="AA23" s="58" t="s">
        <v>1542</v>
      </c>
      <c r="AB23" t="s">
        <v>1435</v>
      </c>
      <c r="AC23">
        <v>19</v>
      </c>
      <c r="AD23">
        <v>20</v>
      </c>
      <c r="AE23" t="s">
        <v>1543</v>
      </c>
      <c r="AF23" t="s">
        <v>1541</v>
      </c>
      <c r="AG23" t="s">
        <v>1437</v>
      </c>
      <c r="AH23">
        <v>681930</v>
      </c>
      <c r="AI23">
        <v>141300</v>
      </c>
      <c r="AJ23">
        <v>2010</v>
      </c>
      <c r="AK23">
        <v>10</v>
      </c>
      <c r="AL23">
        <v>4</v>
      </c>
      <c r="AM23" s="86">
        <v>1</v>
      </c>
      <c r="AO23">
        <v>4.42</v>
      </c>
      <c r="AP23">
        <v>1.72</v>
      </c>
      <c r="AQ23">
        <v>0.35899999999999999</v>
      </c>
      <c r="AR23">
        <v>-5.6000000000000001E-2</v>
      </c>
      <c r="AS23">
        <v>8.9999999999999993E-3</v>
      </c>
      <c r="AT23">
        <v>6.0000000000000001E-3</v>
      </c>
      <c r="AU23">
        <v>2.1000000000000001E-2</v>
      </c>
      <c r="AV23">
        <v>1E-3</v>
      </c>
      <c r="AW23">
        <v>1300</v>
      </c>
      <c r="AX23">
        <v>25</v>
      </c>
      <c r="AY23">
        <v>160</v>
      </c>
      <c r="AZ23">
        <v>8.0000000000000002E-3</v>
      </c>
      <c r="BA23">
        <v>0.01</v>
      </c>
      <c r="BB23">
        <v>0.02</v>
      </c>
      <c r="BC23">
        <v>4</v>
      </c>
      <c r="BD23">
        <v>2</v>
      </c>
      <c r="BE23">
        <v>5</v>
      </c>
      <c r="BF23">
        <v>320</v>
      </c>
      <c r="BG23">
        <v>18.399999999999999</v>
      </c>
      <c r="BH23">
        <v>1</v>
      </c>
      <c r="BI23">
        <v>1.74</v>
      </c>
      <c r="BJ23">
        <v>0.65</v>
      </c>
      <c r="BK23">
        <v>4.5999999999999996</v>
      </c>
      <c r="BL23">
        <v>1.9E-2</v>
      </c>
      <c r="BM23">
        <v>0.59</v>
      </c>
      <c r="BN23">
        <v>0.14000000000000001</v>
      </c>
      <c r="BO23">
        <v>0.26</v>
      </c>
      <c r="BP23">
        <v>0.21</v>
      </c>
      <c r="BQ23">
        <v>0.3</v>
      </c>
      <c r="BR23">
        <v>0.32</v>
      </c>
      <c r="BT23" s="86">
        <v>2</v>
      </c>
      <c r="BV23" s="5" t="s">
        <v>1438</v>
      </c>
      <c r="BW23" s="5" t="s">
        <v>1438</v>
      </c>
      <c r="BX23">
        <v>415</v>
      </c>
      <c r="BY23" s="86">
        <v>10</v>
      </c>
      <c r="BZ23" s="86">
        <v>1.34</v>
      </c>
      <c r="CA23">
        <v>20</v>
      </c>
      <c r="CB23">
        <v>0.2</v>
      </c>
      <c r="CC23">
        <v>0</v>
      </c>
      <c r="CD23">
        <v>1.2083156053231381</v>
      </c>
      <c r="CE23">
        <v>0.48192771084337355</v>
      </c>
      <c r="CF23">
        <v>97.831325301204814</v>
      </c>
      <c r="CG23">
        <v>0</v>
      </c>
      <c r="CH23">
        <v>0</v>
      </c>
      <c r="CI23">
        <v>0</v>
      </c>
      <c r="CJ23">
        <v>0</v>
      </c>
      <c r="CK23">
        <v>0</v>
      </c>
      <c r="CL23">
        <v>0</v>
      </c>
      <c r="CM23">
        <v>0</v>
      </c>
      <c r="CN23">
        <v>0</v>
      </c>
      <c r="CO23">
        <v>0</v>
      </c>
      <c r="CP23">
        <v>0</v>
      </c>
      <c r="CQ23">
        <v>0</v>
      </c>
      <c r="CR23">
        <v>0</v>
      </c>
      <c r="CS23">
        <v>0</v>
      </c>
      <c r="CT23">
        <v>0</v>
      </c>
      <c r="CU23">
        <v>0</v>
      </c>
      <c r="CV23">
        <v>0</v>
      </c>
      <c r="CW23" s="87">
        <v>0</v>
      </c>
      <c r="DW23" s="86">
        <v>0.65</v>
      </c>
      <c r="DX23" s="86">
        <v>4.5999999999999996</v>
      </c>
      <c r="DY23" s="86">
        <v>1.9E-2</v>
      </c>
      <c r="DZ23" s="86">
        <v>0.59</v>
      </c>
      <c r="EA23" s="86">
        <v>0.14000000000000001</v>
      </c>
      <c r="EB23" s="86">
        <v>0.26</v>
      </c>
      <c r="EC23" s="86">
        <v>0.21</v>
      </c>
      <c r="ED23" s="86">
        <v>0.3</v>
      </c>
      <c r="EE23" s="86">
        <v>0.32</v>
      </c>
      <c r="EG23" s="86">
        <f t="shared" si="0"/>
        <v>2</v>
      </c>
      <c r="EH23" s="86">
        <f t="shared" si="1"/>
        <v>1</v>
      </c>
      <c r="EI23">
        <v>2</v>
      </c>
      <c r="EJ23">
        <v>1</v>
      </c>
      <c r="EK23">
        <v>2</v>
      </c>
      <c r="EL23">
        <v>2</v>
      </c>
      <c r="EM23">
        <v>1</v>
      </c>
      <c r="EN23">
        <v>1</v>
      </c>
      <c r="EP23">
        <v>1</v>
      </c>
      <c r="EV23" s="92"/>
      <c r="EW23" s="82"/>
      <c r="EX23" s="82"/>
      <c r="EY23" s="78"/>
      <c r="JL23">
        <v>2</v>
      </c>
      <c r="JM23" s="88">
        <v>1</v>
      </c>
      <c r="BHI23">
        <v>23</v>
      </c>
      <c r="BHJ23">
        <v>23</v>
      </c>
      <c r="BHK23" s="68" t="s">
        <v>1540</v>
      </c>
      <c r="BHL23" t="s">
        <v>1540</v>
      </c>
      <c r="BHM23">
        <v>0</v>
      </c>
      <c r="BHN23">
        <v>0</v>
      </c>
      <c r="BHO23">
        <v>0</v>
      </c>
      <c r="BHP23">
        <v>0</v>
      </c>
      <c r="BHQ23">
        <v>0</v>
      </c>
      <c r="BHR23">
        <v>0</v>
      </c>
      <c r="BHS23">
        <v>0</v>
      </c>
      <c r="BHT23">
        <v>0</v>
      </c>
      <c r="BHU23">
        <v>0</v>
      </c>
      <c r="BHV23">
        <v>0</v>
      </c>
      <c r="BHW23">
        <v>0</v>
      </c>
      <c r="BHX23">
        <v>0</v>
      </c>
      <c r="BHY23">
        <v>0</v>
      </c>
      <c r="BHZ23">
        <v>0</v>
      </c>
      <c r="BIA23">
        <v>0</v>
      </c>
      <c r="BIB23">
        <v>0</v>
      </c>
      <c r="BIC23">
        <v>0</v>
      </c>
      <c r="BID23">
        <v>0</v>
      </c>
      <c r="BIE23">
        <v>0</v>
      </c>
      <c r="BIF23">
        <v>4.8192771084337354E-3</v>
      </c>
      <c r="BIG23">
        <v>0</v>
      </c>
      <c r="BIH23">
        <v>0</v>
      </c>
      <c r="BII23">
        <v>0</v>
      </c>
      <c r="BIJ23">
        <v>0</v>
      </c>
      <c r="BIK23">
        <v>0</v>
      </c>
      <c r="BIL23">
        <v>0</v>
      </c>
      <c r="BIM23">
        <v>0</v>
      </c>
      <c r="BIN23">
        <v>0</v>
      </c>
      <c r="BIO23">
        <v>0</v>
      </c>
      <c r="BIP23">
        <v>0</v>
      </c>
      <c r="BIQ23">
        <v>0</v>
      </c>
      <c r="BIR23">
        <v>0</v>
      </c>
      <c r="BIS23">
        <v>0</v>
      </c>
      <c r="BIT23">
        <v>0</v>
      </c>
      <c r="BIU23">
        <v>0</v>
      </c>
      <c r="BIV23">
        <v>0</v>
      </c>
      <c r="BIW23">
        <v>0</v>
      </c>
      <c r="BIX23">
        <v>0</v>
      </c>
      <c r="BIY23">
        <v>0</v>
      </c>
      <c r="BIZ23">
        <v>0</v>
      </c>
      <c r="BJA23">
        <v>0</v>
      </c>
      <c r="BJB23">
        <v>0</v>
      </c>
      <c r="BJC23">
        <v>0</v>
      </c>
      <c r="BJD23">
        <v>0</v>
      </c>
      <c r="BJE23">
        <v>0</v>
      </c>
      <c r="BJF23">
        <v>0</v>
      </c>
      <c r="BJG23">
        <v>0</v>
      </c>
      <c r="BJH23">
        <v>0</v>
      </c>
      <c r="BJI23">
        <v>0</v>
      </c>
      <c r="BJJ23">
        <v>0</v>
      </c>
      <c r="BJK23">
        <v>0</v>
      </c>
      <c r="BJL23">
        <v>0</v>
      </c>
      <c r="BJM23">
        <v>0</v>
      </c>
      <c r="BJN23">
        <v>0</v>
      </c>
      <c r="BJO23">
        <v>0</v>
      </c>
      <c r="BJP23">
        <v>0</v>
      </c>
      <c r="BJQ23">
        <v>0</v>
      </c>
      <c r="BJR23">
        <v>0</v>
      </c>
      <c r="BJS23">
        <v>0</v>
      </c>
      <c r="BJT23">
        <v>0</v>
      </c>
      <c r="BJU23">
        <v>0</v>
      </c>
      <c r="BJV23">
        <v>0</v>
      </c>
      <c r="BJW23">
        <v>0</v>
      </c>
      <c r="BJX23">
        <v>0</v>
      </c>
      <c r="BJY23">
        <v>0</v>
      </c>
      <c r="BJZ23">
        <v>0</v>
      </c>
      <c r="BKA23">
        <v>0</v>
      </c>
      <c r="BKB23">
        <v>2.4096385542168677E-3</v>
      </c>
      <c r="BKC23">
        <v>0</v>
      </c>
      <c r="BKD23">
        <v>0</v>
      </c>
      <c r="BKE23">
        <v>0</v>
      </c>
      <c r="BKF23">
        <v>0</v>
      </c>
      <c r="BKG23">
        <v>0</v>
      </c>
      <c r="BKH23">
        <v>0</v>
      </c>
      <c r="BKI23">
        <v>0</v>
      </c>
      <c r="BKJ23">
        <v>0</v>
      </c>
      <c r="BKK23">
        <v>0</v>
      </c>
      <c r="BKL23">
        <v>0</v>
      </c>
      <c r="BKM23">
        <v>0</v>
      </c>
      <c r="BKN23">
        <v>0</v>
      </c>
      <c r="BKO23">
        <v>0</v>
      </c>
      <c r="BKP23">
        <v>0</v>
      </c>
      <c r="BKQ23">
        <v>0</v>
      </c>
      <c r="BKR23">
        <v>0</v>
      </c>
      <c r="BKS23">
        <v>0</v>
      </c>
      <c r="BKT23">
        <v>0</v>
      </c>
      <c r="BKU23">
        <v>0</v>
      </c>
      <c r="BKV23">
        <v>0</v>
      </c>
      <c r="BKW23">
        <v>0</v>
      </c>
      <c r="BKX23">
        <v>0</v>
      </c>
      <c r="BKY23">
        <v>0</v>
      </c>
      <c r="BKZ23">
        <v>0</v>
      </c>
      <c r="BLA23">
        <v>0</v>
      </c>
      <c r="BLB23">
        <v>0</v>
      </c>
      <c r="BLC23">
        <v>0</v>
      </c>
      <c r="BLD23">
        <v>0</v>
      </c>
      <c r="BLE23">
        <v>0</v>
      </c>
      <c r="BLF23">
        <v>0</v>
      </c>
      <c r="BLG23">
        <v>0</v>
      </c>
      <c r="BLH23">
        <v>0</v>
      </c>
      <c r="BLI23">
        <v>0</v>
      </c>
      <c r="BLJ23">
        <v>0</v>
      </c>
      <c r="BLK23">
        <v>0</v>
      </c>
      <c r="BLL23">
        <v>0</v>
      </c>
      <c r="BLM23">
        <v>0</v>
      </c>
      <c r="BLN23">
        <v>0</v>
      </c>
      <c r="BLO23">
        <v>0</v>
      </c>
      <c r="BLP23">
        <v>0</v>
      </c>
      <c r="BLQ23">
        <v>0</v>
      </c>
      <c r="BLR23">
        <v>0</v>
      </c>
      <c r="BLS23">
        <v>0</v>
      </c>
      <c r="BLT23">
        <v>0</v>
      </c>
      <c r="BLU23">
        <v>0</v>
      </c>
      <c r="BLV23">
        <v>0</v>
      </c>
      <c r="BLW23">
        <v>0</v>
      </c>
      <c r="BLX23">
        <v>0</v>
      </c>
      <c r="BLY23">
        <v>0</v>
      </c>
      <c r="BLZ23">
        <v>0</v>
      </c>
      <c r="BMA23">
        <v>0</v>
      </c>
      <c r="BMB23">
        <v>0</v>
      </c>
      <c r="BMC23">
        <v>0</v>
      </c>
      <c r="BMD23">
        <v>0</v>
      </c>
      <c r="BME23">
        <v>0</v>
      </c>
      <c r="BMF23">
        <v>0</v>
      </c>
      <c r="BMG23">
        <v>0</v>
      </c>
      <c r="BMH23">
        <v>0</v>
      </c>
      <c r="BMI23">
        <v>0</v>
      </c>
      <c r="BMJ23">
        <v>0</v>
      </c>
      <c r="BMK23">
        <v>0</v>
      </c>
      <c r="BML23">
        <v>0</v>
      </c>
      <c r="BMM23">
        <v>0</v>
      </c>
      <c r="BMN23">
        <v>0</v>
      </c>
      <c r="BMO23">
        <v>0</v>
      </c>
      <c r="BMP23">
        <v>0</v>
      </c>
      <c r="BMQ23">
        <v>0</v>
      </c>
      <c r="BMR23">
        <v>0</v>
      </c>
      <c r="BMS23">
        <v>0</v>
      </c>
      <c r="BMT23">
        <v>0</v>
      </c>
      <c r="BMU23">
        <v>0</v>
      </c>
      <c r="BMV23">
        <v>0</v>
      </c>
      <c r="BMW23">
        <v>0</v>
      </c>
      <c r="BMX23">
        <v>0</v>
      </c>
      <c r="BMY23">
        <v>0</v>
      </c>
      <c r="BMZ23">
        <v>0</v>
      </c>
      <c r="BNA23">
        <v>0</v>
      </c>
      <c r="BNB23">
        <v>0</v>
      </c>
      <c r="BNC23">
        <v>0</v>
      </c>
      <c r="BND23">
        <v>0</v>
      </c>
      <c r="BNE23">
        <v>0</v>
      </c>
      <c r="BNF23">
        <v>0</v>
      </c>
      <c r="BNG23">
        <v>0</v>
      </c>
      <c r="BNH23">
        <v>0</v>
      </c>
      <c r="BNI23">
        <v>0</v>
      </c>
      <c r="BNJ23">
        <v>0</v>
      </c>
      <c r="BNK23">
        <v>0</v>
      </c>
      <c r="BNL23">
        <v>0</v>
      </c>
      <c r="BNM23">
        <v>0</v>
      </c>
      <c r="BNN23">
        <v>0</v>
      </c>
      <c r="BNO23">
        <v>0</v>
      </c>
      <c r="BNP23">
        <v>0</v>
      </c>
      <c r="BNQ23">
        <v>0</v>
      </c>
      <c r="BNR23">
        <v>0</v>
      </c>
      <c r="BNS23">
        <v>0</v>
      </c>
      <c r="BNT23">
        <v>0</v>
      </c>
      <c r="BNU23">
        <v>0</v>
      </c>
      <c r="BNV23">
        <v>0</v>
      </c>
      <c r="BNW23">
        <v>0</v>
      </c>
      <c r="BNX23">
        <v>0</v>
      </c>
      <c r="BNY23">
        <v>0</v>
      </c>
      <c r="BNZ23">
        <v>0</v>
      </c>
      <c r="BOA23">
        <v>0</v>
      </c>
      <c r="BOB23">
        <v>0</v>
      </c>
      <c r="BOC23">
        <v>0</v>
      </c>
      <c r="BOD23">
        <v>0</v>
      </c>
      <c r="BOE23">
        <v>0</v>
      </c>
      <c r="BOF23">
        <v>0</v>
      </c>
      <c r="BOG23">
        <v>0</v>
      </c>
      <c r="BOH23">
        <v>0</v>
      </c>
      <c r="BOI23">
        <v>2.4096385542168677E-3</v>
      </c>
      <c r="BOJ23">
        <v>0</v>
      </c>
      <c r="BOK23">
        <v>0</v>
      </c>
      <c r="BOL23">
        <v>0</v>
      </c>
      <c r="BOM23">
        <v>0</v>
      </c>
      <c r="BON23">
        <v>0</v>
      </c>
      <c r="BOO23">
        <v>0</v>
      </c>
      <c r="BOP23">
        <v>0</v>
      </c>
      <c r="BOQ23">
        <v>0</v>
      </c>
      <c r="BOR23">
        <v>0</v>
      </c>
      <c r="BOS23">
        <v>0</v>
      </c>
      <c r="BOT23">
        <v>0</v>
      </c>
      <c r="BOU23">
        <v>0</v>
      </c>
      <c r="BOV23">
        <v>9.6385542168674707E-3</v>
      </c>
      <c r="BOW23">
        <v>0</v>
      </c>
      <c r="BOX23">
        <v>0</v>
      </c>
      <c r="BOY23">
        <v>0</v>
      </c>
      <c r="BOZ23">
        <v>0</v>
      </c>
      <c r="BPA23">
        <v>0</v>
      </c>
      <c r="BPB23">
        <v>0</v>
      </c>
      <c r="BPC23">
        <v>0</v>
      </c>
      <c r="BPD23">
        <v>0</v>
      </c>
      <c r="BPE23">
        <v>0</v>
      </c>
      <c r="BPF23">
        <v>0</v>
      </c>
      <c r="BPG23">
        <v>0</v>
      </c>
      <c r="BPH23">
        <v>0</v>
      </c>
      <c r="BPI23">
        <v>1.4457831325301205E-2</v>
      </c>
      <c r="BPJ23">
        <v>0</v>
      </c>
      <c r="BPK23">
        <v>0</v>
      </c>
      <c r="BPL23">
        <v>0</v>
      </c>
      <c r="BPM23">
        <v>0</v>
      </c>
      <c r="BPN23">
        <v>0</v>
      </c>
      <c r="BPO23">
        <v>0</v>
      </c>
      <c r="BPP23">
        <v>0</v>
      </c>
      <c r="BPQ23">
        <v>0</v>
      </c>
      <c r="BPR23">
        <v>0</v>
      </c>
      <c r="BPS23">
        <v>0</v>
      </c>
      <c r="BPT23">
        <v>0</v>
      </c>
      <c r="BPU23">
        <v>0</v>
      </c>
      <c r="BPV23">
        <v>0</v>
      </c>
      <c r="BPW23">
        <v>0</v>
      </c>
      <c r="BPX23">
        <v>0</v>
      </c>
      <c r="BPY23">
        <v>0</v>
      </c>
      <c r="BPZ23">
        <v>2.4096385542168677E-3</v>
      </c>
      <c r="BQA23">
        <v>0</v>
      </c>
      <c r="BQB23">
        <v>0</v>
      </c>
      <c r="BQC23">
        <v>0</v>
      </c>
      <c r="BQD23">
        <v>0</v>
      </c>
      <c r="BQE23">
        <v>0</v>
      </c>
      <c r="BQF23">
        <v>0</v>
      </c>
      <c r="BQG23">
        <v>0</v>
      </c>
      <c r="BQH23">
        <v>0</v>
      </c>
      <c r="BQI23">
        <v>0</v>
      </c>
      <c r="BQJ23">
        <v>0</v>
      </c>
      <c r="BQK23">
        <v>0</v>
      </c>
      <c r="BQL23">
        <v>0</v>
      </c>
      <c r="BQM23">
        <v>0</v>
      </c>
      <c r="BQN23">
        <v>0.363855421686747</v>
      </c>
      <c r="BQO23">
        <v>0</v>
      </c>
      <c r="BQP23">
        <v>0</v>
      </c>
      <c r="BQQ23">
        <v>0</v>
      </c>
      <c r="BQR23">
        <v>0</v>
      </c>
      <c r="BQS23">
        <v>0</v>
      </c>
      <c r="BQT23">
        <v>0</v>
      </c>
      <c r="BQU23">
        <v>0.58554216867469877</v>
      </c>
      <c r="BQV23">
        <v>0</v>
      </c>
      <c r="BQW23">
        <v>0</v>
      </c>
      <c r="BQX23">
        <v>0</v>
      </c>
      <c r="BQY23">
        <v>0</v>
      </c>
      <c r="BQZ23">
        <v>0</v>
      </c>
      <c r="BRA23">
        <v>0</v>
      </c>
      <c r="BRB23">
        <v>0</v>
      </c>
      <c r="BRC23">
        <v>4.8192771084337354E-3</v>
      </c>
      <c r="BRD23">
        <v>0</v>
      </c>
      <c r="BRE23">
        <v>0</v>
      </c>
      <c r="BRF23">
        <v>0</v>
      </c>
      <c r="BRG23">
        <v>0</v>
      </c>
      <c r="BRH23">
        <v>0</v>
      </c>
      <c r="BRI23">
        <v>0</v>
      </c>
      <c r="BRJ23">
        <v>0</v>
      </c>
      <c r="BRK23">
        <v>0</v>
      </c>
      <c r="BRL23">
        <v>0</v>
      </c>
      <c r="BRM23">
        <v>0</v>
      </c>
      <c r="BRN23">
        <v>0</v>
      </c>
      <c r="BRO23">
        <v>0</v>
      </c>
      <c r="BRP23">
        <v>0</v>
      </c>
      <c r="BRQ23">
        <v>0</v>
      </c>
      <c r="BRR23">
        <v>0</v>
      </c>
      <c r="BRS23">
        <v>0</v>
      </c>
      <c r="BRT23">
        <v>0</v>
      </c>
      <c r="BRU23">
        <v>0</v>
      </c>
      <c r="BRV23">
        <v>0</v>
      </c>
      <c r="BRW23">
        <v>0</v>
      </c>
      <c r="BRX23">
        <v>0</v>
      </c>
      <c r="BRY23">
        <v>0</v>
      </c>
      <c r="BRZ23">
        <v>0</v>
      </c>
      <c r="BSA23">
        <v>0</v>
      </c>
      <c r="BSB23">
        <v>0</v>
      </c>
      <c r="BSC23">
        <v>0</v>
      </c>
      <c r="BSD23">
        <v>0</v>
      </c>
      <c r="BSE23">
        <v>0</v>
      </c>
      <c r="BSF23">
        <v>0</v>
      </c>
      <c r="BSG23">
        <v>0</v>
      </c>
      <c r="BSH23">
        <v>0</v>
      </c>
      <c r="BSI23">
        <v>0</v>
      </c>
      <c r="BSJ23">
        <v>0</v>
      </c>
      <c r="BSK23">
        <v>0</v>
      </c>
      <c r="BSL23">
        <v>0</v>
      </c>
      <c r="BSM23">
        <v>0</v>
      </c>
      <c r="BSN23">
        <v>0</v>
      </c>
      <c r="BSO23">
        <v>0</v>
      </c>
      <c r="BSP23">
        <v>0</v>
      </c>
      <c r="BSQ23">
        <v>0</v>
      </c>
      <c r="BSR23">
        <v>0</v>
      </c>
      <c r="BSS23">
        <v>0</v>
      </c>
      <c r="BST23">
        <v>0</v>
      </c>
      <c r="BSU23">
        <v>0</v>
      </c>
      <c r="BSV23">
        <v>0</v>
      </c>
      <c r="BSW23">
        <v>0</v>
      </c>
      <c r="BSX23">
        <v>0</v>
      </c>
      <c r="BSY23">
        <v>0</v>
      </c>
      <c r="BSZ23">
        <v>0</v>
      </c>
      <c r="BTA23">
        <v>0</v>
      </c>
      <c r="BTB23">
        <v>0</v>
      </c>
      <c r="BTC23">
        <v>0</v>
      </c>
      <c r="BTD23">
        <v>0</v>
      </c>
      <c r="BTE23">
        <v>0</v>
      </c>
      <c r="BTF23">
        <v>0</v>
      </c>
      <c r="BTG23">
        <v>0</v>
      </c>
      <c r="BTH23">
        <v>0</v>
      </c>
      <c r="BTI23">
        <v>0</v>
      </c>
      <c r="BTJ23">
        <v>0</v>
      </c>
      <c r="BTK23">
        <v>0</v>
      </c>
      <c r="BTL23">
        <v>0</v>
      </c>
      <c r="BTM23">
        <v>0</v>
      </c>
      <c r="BTN23">
        <v>0</v>
      </c>
      <c r="BTO23">
        <v>0</v>
      </c>
      <c r="BTP23">
        <v>0</v>
      </c>
      <c r="BTQ23">
        <v>0</v>
      </c>
      <c r="BTR23">
        <v>0</v>
      </c>
      <c r="BTS23">
        <v>0</v>
      </c>
      <c r="BTT23">
        <v>0</v>
      </c>
      <c r="BTU23">
        <v>0</v>
      </c>
      <c r="BTV23">
        <v>0</v>
      </c>
      <c r="BTW23">
        <v>0</v>
      </c>
      <c r="BTX23">
        <v>0</v>
      </c>
      <c r="BTY23">
        <v>0</v>
      </c>
      <c r="BTZ23">
        <v>0</v>
      </c>
      <c r="BUA23">
        <v>0</v>
      </c>
      <c r="BUB23">
        <v>0</v>
      </c>
      <c r="BUC23">
        <v>0</v>
      </c>
      <c r="BUD23">
        <v>0</v>
      </c>
      <c r="BUE23">
        <v>0</v>
      </c>
      <c r="BUF23">
        <v>0</v>
      </c>
      <c r="BUG23">
        <v>0</v>
      </c>
      <c r="BUH23">
        <v>0</v>
      </c>
      <c r="BUI23">
        <v>0</v>
      </c>
      <c r="BUJ23">
        <v>0</v>
      </c>
      <c r="BUK23">
        <v>0</v>
      </c>
      <c r="BUL23">
        <v>0</v>
      </c>
      <c r="BUM23">
        <v>0</v>
      </c>
      <c r="BUN23">
        <v>0</v>
      </c>
      <c r="BUO23">
        <v>0</v>
      </c>
      <c r="BUP23">
        <v>0</v>
      </c>
      <c r="BUQ23">
        <v>0</v>
      </c>
      <c r="BUR23">
        <v>0</v>
      </c>
      <c r="BUS23">
        <v>0</v>
      </c>
      <c r="BUT23">
        <v>0</v>
      </c>
      <c r="BUU23">
        <v>0</v>
      </c>
      <c r="BUV23">
        <v>0</v>
      </c>
      <c r="BUW23">
        <v>0</v>
      </c>
      <c r="BUX23">
        <v>0</v>
      </c>
      <c r="BUY23">
        <v>0</v>
      </c>
      <c r="BUZ23">
        <v>0</v>
      </c>
      <c r="BVA23">
        <v>0</v>
      </c>
      <c r="BVB23">
        <v>0</v>
      </c>
      <c r="BVC23">
        <v>0</v>
      </c>
      <c r="BVD23">
        <v>0</v>
      </c>
      <c r="BVE23">
        <v>0</v>
      </c>
      <c r="BVF23">
        <v>0</v>
      </c>
      <c r="BVG23">
        <v>0</v>
      </c>
      <c r="BVH23">
        <v>0</v>
      </c>
      <c r="BVI23">
        <v>0</v>
      </c>
      <c r="BVJ23">
        <v>0</v>
      </c>
      <c r="BVK23">
        <v>0</v>
      </c>
      <c r="BVL23">
        <v>0</v>
      </c>
      <c r="BVM23">
        <v>0</v>
      </c>
      <c r="BVN23">
        <v>0</v>
      </c>
      <c r="BVO23">
        <v>0</v>
      </c>
      <c r="BVP23">
        <v>0</v>
      </c>
      <c r="BVQ23">
        <v>0</v>
      </c>
      <c r="BVR23">
        <v>0</v>
      </c>
      <c r="BVS23">
        <v>0</v>
      </c>
      <c r="BVT23">
        <v>0</v>
      </c>
      <c r="BVU23">
        <v>0</v>
      </c>
      <c r="BVV23">
        <v>0</v>
      </c>
      <c r="BVW23">
        <v>0</v>
      </c>
      <c r="BVX23">
        <v>0</v>
      </c>
      <c r="BVY23">
        <v>0</v>
      </c>
      <c r="BVZ23">
        <v>0</v>
      </c>
      <c r="BWA23">
        <v>0</v>
      </c>
      <c r="BWB23">
        <v>0</v>
      </c>
      <c r="BWC23">
        <v>0</v>
      </c>
      <c r="BWD23">
        <v>0</v>
      </c>
      <c r="BWE23">
        <v>0</v>
      </c>
      <c r="BWF23">
        <v>0</v>
      </c>
      <c r="BWG23">
        <v>0</v>
      </c>
      <c r="BWH23">
        <v>0</v>
      </c>
      <c r="BWI23">
        <v>0</v>
      </c>
      <c r="BWJ23">
        <v>0</v>
      </c>
      <c r="BWK23">
        <v>0</v>
      </c>
      <c r="BWL23">
        <v>0</v>
      </c>
      <c r="BWM23">
        <v>0</v>
      </c>
      <c r="BWN23">
        <v>0</v>
      </c>
      <c r="BWO23">
        <v>0</v>
      </c>
      <c r="BWP23">
        <v>0</v>
      </c>
      <c r="BWQ23">
        <v>0</v>
      </c>
      <c r="BWR23">
        <v>0</v>
      </c>
      <c r="BWS23">
        <v>0</v>
      </c>
      <c r="BWT23">
        <v>0</v>
      </c>
      <c r="BWU23">
        <v>0</v>
      </c>
      <c r="BWV23">
        <v>0</v>
      </c>
      <c r="BWW23">
        <v>0</v>
      </c>
      <c r="BWX23">
        <v>0</v>
      </c>
      <c r="BWY23">
        <v>0</v>
      </c>
      <c r="BWZ23">
        <v>0</v>
      </c>
      <c r="BXA23">
        <v>0</v>
      </c>
      <c r="BXB23">
        <v>0</v>
      </c>
      <c r="BXC23">
        <v>0</v>
      </c>
      <c r="BXD23">
        <v>0</v>
      </c>
      <c r="BXE23">
        <v>0</v>
      </c>
      <c r="BXF23">
        <v>0</v>
      </c>
      <c r="BXG23">
        <v>0</v>
      </c>
      <c r="BXH23">
        <v>0</v>
      </c>
      <c r="BXI23">
        <v>0</v>
      </c>
      <c r="BXJ23">
        <v>0</v>
      </c>
      <c r="BXK23">
        <v>0</v>
      </c>
      <c r="BXL23">
        <v>0</v>
      </c>
      <c r="BXM23">
        <v>0</v>
      </c>
      <c r="BXN23">
        <v>0</v>
      </c>
      <c r="BXO23">
        <v>0</v>
      </c>
      <c r="BXP23">
        <v>0</v>
      </c>
      <c r="BXQ23">
        <v>0</v>
      </c>
      <c r="BXR23">
        <v>0</v>
      </c>
      <c r="BXS23">
        <v>0</v>
      </c>
      <c r="BXT23">
        <v>0</v>
      </c>
      <c r="BXU23">
        <v>0</v>
      </c>
      <c r="BXV23">
        <v>0</v>
      </c>
      <c r="BXW23">
        <v>0</v>
      </c>
      <c r="BXX23">
        <v>0</v>
      </c>
      <c r="BXY23">
        <v>0</v>
      </c>
      <c r="BXZ23">
        <v>0</v>
      </c>
      <c r="BYA23">
        <v>0</v>
      </c>
      <c r="BYB23">
        <v>0</v>
      </c>
      <c r="BYC23">
        <v>0</v>
      </c>
      <c r="BYD23">
        <v>0</v>
      </c>
      <c r="BYE23">
        <v>0</v>
      </c>
      <c r="BYF23">
        <v>0</v>
      </c>
      <c r="BYG23">
        <v>0</v>
      </c>
      <c r="BYH23">
        <v>0</v>
      </c>
      <c r="BYI23">
        <v>0</v>
      </c>
      <c r="BYJ23">
        <v>0</v>
      </c>
      <c r="BYK23">
        <v>0</v>
      </c>
      <c r="BYL23">
        <v>0</v>
      </c>
      <c r="BYM23">
        <v>0</v>
      </c>
      <c r="BYN23">
        <v>0</v>
      </c>
      <c r="BYO23">
        <v>0</v>
      </c>
      <c r="BYP23">
        <v>0</v>
      </c>
      <c r="BYQ23">
        <v>0</v>
      </c>
      <c r="BYR23">
        <v>0</v>
      </c>
      <c r="BYS23">
        <v>0</v>
      </c>
      <c r="BYT23">
        <v>0</v>
      </c>
      <c r="BYU23">
        <v>0</v>
      </c>
      <c r="BYV23">
        <v>0</v>
      </c>
      <c r="BYW23">
        <v>0</v>
      </c>
      <c r="BYX23">
        <v>0</v>
      </c>
      <c r="BYY23">
        <v>0</v>
      </c>
      <c r="BYZ23">
        <v>0</v>
      </c>
      <c r="BZA23">
        <v>0</v>
      </c>
      <c r="BZB23">
        <v>0</v>
      </c>
      <c r="BZC23">
        <v>0</v>
      </c>
      <c r="BZD23">
        <v>0</v>
      </c>
      <c r="BZE23">
        <v>0</v>
      </c>
      <c r="BZF23">
        <v>0</v>
      </c>
      <c r="BZG23">
        <v>0</v>
      </c>
      <c r="BZH23">
        <v>0</v>
      </c>
      <c r="BZI23">
        <v>0</v>
      </c>
      <c r="BZJ23">
        <v>0</v>
      </c>
      <c r="BZK23">
        <v>0</v>
      </c>
      <c r="BZL23">
        <v>0</v>
      </c>
      <c r="BZM23">
        <v>0</v>
      </c>
      <c r="BZN23">
        <v>0</v>
      </c>
      <c r="BZO23">
        <v>0</v>
      </c>
      <c r="BZP23">
        <v>0</v>
      </c>
      <c r="BZQ23">
        <v>0</v>
      </c>
      <c r="BZR23">
        <v>0</v>
      </c>
      <c r="BZS23">
        <v>0</v>
      </c>
      <c r="BZT23">
        <v>0</v>
      </c>
      <c r="BZU23">
        <v>0</v>
      </c>
      <c r="BZV23">
        <v>0</v>
      </c>
      <c r="BZW23">
        <v>0</v>
      </c>
      <c r="BZX23">
        <v>0</v>
      </c>
      <c r="BZY23">
        <v>0</v>
      </c>
      <c r="BZZ23">
        <v>0</v>
      </c>
      <c r="CAA23">
        <v>0</v>
      </c>
      <c r="CAB23">
        <v>0</v>
      </c>
      <c r="CAC23">
        <v>0</v>
      </c>
      <c r="CAD23">
        <v>0</v>
      </c>
      <c r="CAE23">
        <v>0</v>
      </c>
      <c r="CAF23">
        <v>0</v>
      </c>
      <c r="CAG23">
        <v>0</v>
      </c>
      <c r="CAH23">
        <v>0</v>
      </c>
      <c r="CAI23">
        <v>0</v>
      </c>
      <c r="CAJ23">
        <v>0</v>
      </c>
      <c r="CAK23">
        <v>0</v>
      </c>
      <c r="CAL23">
        <v>0</v>
      </c>
      <c r="CAM23">
        <v>0</v>
      </c>
      <c r="CAN23">
        <v>0</v>
      </c>
      <c r="CAO23">
        <v>0</v>
      </c>
      <c r="CAP23">
        <v>0</v>
      </c>
      <c r="CAQ23">
        <v>0</v>
      </c>
      <c r="CAR23">
        <v>0</v>
      </c>
      <c r="CAS23">
        <v>0</v>
      </c>
      <c r="CAT23">
        <v>0</v>
      </c>
      <c r="CAU23">
        <v>0</v>
      </c>
      <c r="CAV23">
        <v>0</v>
      </c>
      <c r="CAW23">
        <v>0</v>
      </c>
      <c r="CAX23">
        <v>0</v>
      </c>
      <c r="CAY23">
        <v>0</v>
      </c>
      <c r="CAZ23">
        <v>0</v>
      </c>
      <c r="CBA23">
        <v>0</v>
      </c>
      <c r="CBB23">
        <v>0</v>
      </c>
      <c r="CBC23">
        <v>0</v>
      </c>
      <c r="CBD23">
        <v>0</v>
      </c>
      <c r="CBE23">
        <v>0</v>
      </c>
      <c r="CBF23">
        <v>0</v>
      </c>
      <c r="CBG23">
        <v>0</v>
      </c>
      <c r="CBH23">
        <v>0</v>
      </c>
      <c r="CBI23">
        <v>0</v>
      </c>
      <c r="CBJ23">
        <v>0</v>
      </c>
      <c r="CBK23">
        <v>0</v>
      </c>
      <c r="CBL23">
        <v>0</v>
      </c>
      <c r="CBM23">
        <v>0</v>
      </c>
      <c r="CBN23">
        <v>0</v>
      </c>
      <c r="CBO23">
        <v>0</v>
      </c>
      <c r="CBP23">
        <v>0</v>
      </c>
      <c r="CBQ23">
        <v>0</v>
      </c>
      <c r="CBR23">
        <v>0</v>
      </c>
      <c r="CBS23">
        <v>0</v>
      </c>
      <c r="CBT23">
        <v>0</v>
      </c>
      <c r="CBU23">
        <v>0</v>
      </c>
      <c r="CBV23">
        <v>0</v>
      </c>
      <c r="CBW23">
        <v>0</v>
      </c>
      <c r="CBX23">
        <v>0</v>
      </c>
      <c r="CBY23">
        <v>0</v>
      </c>
      <c r="CBZ23">
        <v>0</v>
      </c>
      <c r="CCA23">
        <v>0</v>
      </c>
      <c r="CCB23">
        <v>0</v>
      </c>
      <c r="CCC23">
        <v>0</v>
      </c>
      <c r="CCD23">
        <v>0</v>
      </c>
      <c r="CCE23">
        <v>0</v>
      </c>
      <c r="CCF23">
        <v>0</v>
      </c>
      <c r="CCG23">
        <v>0</v>
      </c>
      <c r="CCH23">
        <v>0</v>
      </c>
      <c r="CCI23">
        <v>0</v>
      </c>
      <c r="CCJ23">
        <v>0</v>
      </c>
      <c r="CCK23">
        <v>0</v>
      </c>
      <c r="CCL23">
        <v>0</v>
      </c>
      <c r="CCM23">
        <v>0</v>
      </c>
      <c r="CCN23">
        <v>0</v>
      </c>
      <c r="CCO23">
        <v>0</v>
      </c>
      <c r="CCP23">
        <v>0</v>
      </c>
      <c r="CCQ23">
        <v>0</v>
      </c>
      <c r="CCR23">
        <v>0</v>
      </c>
      <c r="CCS23">
        <v>0</v>
      </c>
      <c r="CCT23">
        <v>0</v>
      </c>
      <c r="CCU23">
        <v>0</v>
      </c>
      <c r="CCV23">
        <v>0</v>
      </c>
      <c r="CCW23">
        <v>0</v>
      </c>
      <c r="CCX23">
        <v>0</v>
      </c>
      <c r="CCY23">
        <v>0</v>
      </c>
      <c r="CCZ23">
        <v>0</v>
      </c>
      <c r="CDA23">
        <v>0</v>
      </c>
      <c r="CDB23">
        <v>0</v>
      </c>
      <c r="CDC23">
        <v>0</v>
      </c>
      <c r="CDD23">
        <v>0</v>
      </c>
      <c r="CDE23">
        <v>0</v>
      </c>
      <c r="CDF23">
        <v>0</v>
      </c>
      <c r="CDG23">
        <v>0</v>
      </c>
      <c r="CDH23">
        <v>0</v>
      </c>
      <c r="CDI23">
        <v>0</v>
      </c>
      <c r="CDJ23">
        <v>0</v>
      </c>
      <c r="CDK23">
        <v>0</v>
      </c>
      <c r="CDL23">
        <v>0</v>
      </c>
      <c r="CDM23">
        <v>0</v>
      </c>
      <c r="CDN23">
        <v>0</v>
      </c>
      <c r="CDO23">
        <v>0</v>
      </c>
      <c r="CDP23">
        <v>0</v>
      </c>
      <c r="CDQ23">
        <v>0</v>
      </c>
      <c r="CDR23">
        <v>0</v>
      </c>
      <c r="CDS23">
        <v>0</v>
      </c>
      <c r="CDT23">
        <v>0</v>
      </c>
      <c r="CDU23">
        <v>0</v>
      </c>
      <c r="CDV23">
        <v>0</v>
      </c>
      <c r="CDW23">
        <v>0</v>
      </c>
      <c r="CDX23">
        <v>0</v>
      </c>
      <c r="CDY23">
        <v>0</v>
      </c>
      <c r="CDZ23">
        <v>0</v>
      </c>
      <c r="CEA23">
        <v>0</v>
      </c>
      <c r="CEB23">
        <v>0</v>
      </c>
      <c r="CEC23">
        <v>9.6385542168674707E-3</v>
      </c>
      <c r="CED23">
        <v>0</v>
      </c>
      <c r="CEE23">
        <v>0</v>
      </c>
      <c r="CEF23">
        <v>0</v>
      </c>
      <c r="CEG23">
        <v>0</v>
      </c>
      <c r="CEH23">
        <v>0</v>
      </c>
      <c r="CEI23">
        <v>0</v>
      </c>
      <c r="CEJ23">
        <v>0</v>
      </c>
      <c r="CEK23">
        <v>0</v>
      </c>
      <c r="CEL23">
        <v>0</v>
      </c>
      <c r="CEM23">
        <v>0</v>
      </c>
      <c r="CEN23">
        <v>0</v>
      </c>
      <c r="CEO23">
        <v>0</v>
      </c>
      <c r="CEP23">
        <v>0</v>
      </c>
      <c r="CEQ23">
        <v>0</v>
      </c>
      <c r="CER23">
        <v>0</v>
      </c>
      <c r="CES23">
        <v>0</v>
      </c>
      <c r="CET23">
        <v>0</v>
      </c>
      <c r="CEU23">
        <v>0</v>
      </c>
      <c r="CEV23">
        <v>0</v>
      </c>
      <c r="CEW23">
        <v>0</v>
      </c>
      <c r="CEX23">
        <v>0</v>
      </c>
      <c r="CEY23">
        <v>0</v>
      </c>
      <c r="CEZ23">
        <v>0</v>
      </c>
      <c r="CFA23">
        <v>0</v>
      </c>
      <c r="CFB23">
        <v>0</v>
      </c>
      <c r="CFC23">
        <v>0</v>
      </c>
      <c r="CFD23">
        <v>0</v>
      </c>
      <c r="CFE23">
        <v>0</v>
      </c>
      <c r="CFF23">
        <v>0</v>
      </c>
      <c r="CFG23">
        <v>0</v>
      </c>
      <c r="CFH23">
        <v>0</v>
      </c>
      <c r="CFI23">
        <v>0</v>
      </c>
      <c r="CFJ23">
        <v>0</v>
      </c>
      <c r="CFK23">
        <v>0</v>
      </c>
      <c r="CFL23">
        <v>0</v>
      </c>
      <c r="CFM23">
        <v>0</v>
      </c>
      <c r="CFN23">
        <v>0</v>
      </c>
      <c r="CFO23">
        <v>0</v>
      </c>
      <c r="CFP23">
        <v>0</v>
      </c>
      <c r="CFQ23">
        <v>0</v>
      </c>
      <c r="CFR23">
        <v>0</v>
      </c>
      <c r="CFS23">
        <v>0</v>
      </c>
      <c r="CFT23">
        <v>0</v>
      </c>
      <c r="CFU23">
        <v>0</v>
      </c>
      <c r="CFV23">
        <v>0</v>
      </c>
      <c r="CFW23">
        <v>0</v>
      </c>
      <c r="CFX23">
        <v>0</v>
      </c>
      <c r="CFY23">
        <v>0</v>
      </c>
      <c r="CFZ23">
        <v>0</v>
      </c>
      <c r="CGA23">
        <v>0</v>
      </c>
      <c r="CGB23">
        <v>0</v>
      </c>
      <c r="CGC23">
        <v>0</v>
      </c>
      <c r="CGD23">
        <v>0</v>
      </c>
      <c r="CGE23">
        <v>0</v>
      </c>
      <c r="CGF23">
        <v>0</v>
      </c>
      <c r="CGG23">
        <v>0</v>
      </c>
      <c r="CGH23">
        <v>0</v>
      </c>
      <c r="CGI23">
        <v>0</v>
      </c>
      <c r="CGJ23">
        <v>0</v>
      </c>
      <c r="CGK23">
        <v>0</v>
      </c>
      <c r="CGL23">
        <v>0</v>
      </c>
      <c r="CGM23">
        <v>0</v>
      </c>
      <c r="CGN23">
        <v>0</v>
      </c>
      <c r="CGO23">
        <v>0</v>
      </c>
      <c r="CGP23">
        <v>0</v>
      </c>
      <c r="CGQ23">
        <v>0</v>
      </c>
      <c r="CGR23">
        <v>0</v>
      </c>
      <c r="CGS23">
        <v>0</v>
      </c>
      <c r="CGT23">
        <v>0</v>
      </c>
      <c r="CGU23">
        <v>0</v>
      </c>
      <c r="CGV23">
        <v>0</v>
      </c>
      <c r="CGW23">
        <v>0</v>
      </c>
      <c r="CGX23">
        <v>0</v>
      </c>
      <c r="CGY23">
        <v>0</v>
      </c>
      <c r="CGZ23">
        <v>0</v>
      </c>
      <c r="CHA23">
        <v>0</v>
      </c>
      <c r="CHB23">
        <v>0</v>
      </c>
      <c r="CHC23">
        <v>0</v>
      </c>
      <c r="CHD23">
        <v>0</v>
      </c>
      <c r="CHE23">
        <v>0</v>
      </c>
      <c r="CHF23">
        <v>0</v>
      </c>
      <c r="CHG23">
        <v>0</v>
      </c>
      <c r="CHH23">
        <v>0</v>
      </c>
      <c r="CHI23">
        <v>0</v>
      </c>
      <c r="CHJ23">
        <v>0</v>
      </c>
      <c r="CHK23">
        <v>0</v>
      </c>
      <c r="CHL23">
        <v>0</v>
      </c>
      <c r="CHM23">
        <v>0</v>
      </c>
      <c r="CHN23">
        <v>0</v>
      </c>
      <c r="CHO23">
        <v>0</v>
      </c>
      <c r="CHP23">
        <v>0</v>
      </c>
      <c r="CHQ23">
        <v>0</v>
      </c>
      <c r="CHR23">
        <v>0</v>
      </c>
      <c r="CHS23">
        <v>0</v>
      </c>
      <c r="CHT23">
        <v>0</v>
      </c>
      <c r="CHU23">
        <v>0</v>
      </c>
      <c r="CHV23">
        <v>0</v>
      </c>
      <c r="CHW23">
        <v>0</v>
      </c>
      <c r="CHX23">
        <v>0</v>
      </c>
      <c r="CHY23">
        <v>0</v>
      </c>
      <c r="CHZ23">
        <v>0</v>
      </c>
      <c r="CIA23">
        <v>0</v>
      </c>
      <c r="CIB23">
        <v>0</v>
      </c>
      <c r="CIC23">
        <v>0</v>
      </c>
      <c r="CID23">
        <v>0</v>
      </c>
      <c r="CIE23">
        <v>0</v>
      </c>
      <c r="CIF23">
        <v>0</v>
      </c>
      <c r="CIG23">
        <v>0</v>
      </c>
      <c r="CIH23">
        <v>0</v>
      </c>
      <c r="CII23">
        <v>0</v>
      </c>
      <c r="CIJ23">
        <v>0</v>
      </c>
      <c r="CIK23">
        <v>0</v>
      </c>
      <c r="CIL23">
        <v>0</v>
      </c>
      <c r="CIM23">
        <v>0</v>
      </c>
      <c r="CIN23">
        <v>0</v>
      </c>
      <c r="CIO23">
        <v>0</v>
      </c>
      <c r="CIP23">
        <v>0</v>
      </c>
      <c r="CIQ23">
        <v>0</v>
      </c>
      <c r="CIR23">
        <v>0</v>
      </c>
      <c r="CIS23">
        <v>0</v>
      </c>
      <c r="CIT23">
        <v>0</v>
      </c>
      <c r="CIU23">
        <v>0</v>
      </c>
      <c r="CIV23">
        <v>0</v>
      </c>
      <c r="CIW23">
        <v>0</v>
      </c>
      <c r="CIX23">
        <v>0</v>
      </c>
      <c r="CIY23">
        <v>0</v>
      </c>
      <c r="CIZ23">
        <v>0</v>
      </c>
      <c r="CJA23">
        <v>0</v>
      </c>
      <c r="CJB23">
        <v>0</v>
      </c>
      <c r="CJC23">
        <v>0</v>
      </c>
      <c r="CJD23">
        <v>0</v>
      </c>
      <c r="CJE23">
        <v>0</v>
      </c>
      <c r="CJF23">
        <v>0</v>
      </c>
      <c r="CJG23">
        <v>0</v>
      </c>
      <c r="CJH23">
        <v>0</v>
      </c>
      <c r="CJI23">
        <v>0</v>
      </c>
      <c r="CJJ23">
        <v>0</v>
      </c>
      <c r="CJK23">
        <v>0</v>
      </c>
      <c r="CJL23">
        <v>0</v>
      </c>
      <c r="CJM23">
        <v>0</v>
      </c>
      <c r="CJN23">
        <v>0</v>
      </c>
      <c r="CJO23">
        <v>0</v>
      </c>
      <c r="CJP23">
        <v>0</v>
      </c>
      <c r="CJQ23">
        <v>0</v>
      </c>
      <c r="CJR23">
        <v>0</v>
      </c>
      <c r="CJS23">
        <v>0</v>
      </c>
      <c r="CJT23">
        <v>0</v>
      </c>
      <c r="CJU23">
        <v>0</v>
      </c>
      <c r="CJV23">
        <v>0</v>
      </c>
      <c r="CJW23">
        <v>0</v>
      </c>
      <c r="CJX23">
        <v>0</v>
      </c>
      <c r="CJY23">
        <v>0</v>
      </c>
      <c r="CJZ23">
        <v>0</v>
      </c>
      <c r="CKA23">
        <v>0</v>
      </c>
      <c r="CKB23">
        <v>0</v>
      </c>
      <c r="CKC23">
        <v>0</v>
      </c>
      <c r="CKD23">
        <v>0</v>
      </c>
      <c r="CKE23">
        <v>0</v>
      </c>
      <c r="CKF23">
        <v>0</v>
      </c>
      <c r="CKG23">
        <v>0</v>
      </c>
      <c r="CKH23">
        <v>0</v>
      </c>
      <c r="CKI23">
        <v>0</v>
      </c>
      <c r="CKJ23">
        <v>0</v>
      </c>
      <c r="CKK23">
        <v>0</v>
      </c>
      <c r="CKL23">
        <v>0</v>
      </c>
      <c r="CKM23">
        <v>0</v>
      </c>
      <c r="CKN23">
        <v>0</v>
      </c>
      <c r="CKO23">
        <v>0</v>
      </c>
      <c r="CKP23">
        <v>0</v>
      </c>
      <c r="CKQ23">
        <v>0</v>
      </c>
      <c r="CKR23">
        <v>0</v>
      </c>
      <c r="CKS23">
        <v>0</v>
      </c>
      <c r="CKT23">
        <v>0</v>
      </c>
      <c r="CKU23">
        <v>0</v>
      </c>
      <c r="CKV23">
        <v>0</v>
      </c>
      <c r="CKW23">
        <v>0</v>
      </c>
      <c r="CKX23">
        <v>0</v>
      </c>
      <c r="CKY23">
        <v>0</v>
      </c>
      <c r="CKZ23">
        <v>0</v>
      </c>
      <c r="CLA23">
        <v>0</v>
      </c>
      <c r="CLB23">
        <v>0</v>
      </c>
      <c r="CLC23">
        <v>1</v>
      </c>
    </row>
    <row r="24" spans="1:566 1569:2490" ht="13.5" customHeight="1">
      <c r="A24" s="68" t="s">
        <v>1544</v>
      </c>
      <c r="B24" s="83" t="s">
        <v>1422</v>
      </c>
      <c r="C24" s="95" t="s">
        <v>1545</v>
      </c>
      <c r="D24">
        <v>6794570</v>
      </c>
      <c r="E24">
        <v>1404800</v>
      </c>
      <c r="F24" s="83" t="s">
        <v>1546</v>
      </c>
      <c r="G24" s="83"/>
      <c r="H24" s="83" t="s">
        <v>1547</v>
      </c>
      <c r="I24" s="83" t="s">
        <v>1477</v>
      </c>
      <c r="J24" t="s">
        <v>1478</v>
      </c>
      <c r="K24">
        <v>1</v>
      </c>
      <c r="L24" s="85" t="s">
        <v>1426</v>
      </c>
      <c r="N24" t="s">
        <v>1427</v>
      </c>
      <c r="O24" t="s">
        <v>1428</v>
      </c>
      <c r="P24" t="s">
        <v>16</v>
      </c>
      <c r="Q24" t="s">
        <v>1429</v>
      </c>
      <c r="R24" t="s">
        <v>1430</v>
      </c>
      <c r="S24" t="s">
        <v>1430</v>
      </c>
      <c r="T24" t="s">
        <v>1430</v>
      </c>
      <c r="U24" t="s">
        <v>1431</v>
      </c>
      <c r="V24" t="s">
        <v>1432</v>
      </c>
      <c r="Z24" t="s">
        <v>1433</v>
      </c>
      <c r="AA24" s="58" t="s">
        <v>1548</v>
      </c>
      <c r="AB24" t="s">
        <v>1435</v>
      </c>
      <c r="AC24">
        <v>20</v>
      </c>
      <c r="AD24">
        <v>21</v>
      </c>
      <c r="AE24" t="s">
        <v>1549</v>
      </c>
      <c r="AF24" t="s">
        <v>1545</v>
      </c>
      <c r="AG24" t="s">
        <v>1437</v>
      </c>
      <c r="AH24">
        <v>679457</v>
      </c>
      <c r="AI24">
        <v>140480</v>
      </c>
      <c r="AJ24">
        <v>2010</v>
      </c>
      <c r="AK24">
        <v>10</v>
      </c>
      <c r="AL24">
        <v>4</v>
      </c>
      <c r="AM24" s="86">
        <v>1</v>
      </c>
      <c r="AO24">
        <v>6.68</v>
      </c>
      <c r="AP24">
        <v>2.02</v>
      </c>
      <c r="AQ24">
        <v>0.128</v>
      </c>
      <c r="AR24">
        <v>0.13200000000000001</v>
      </c>
      <c r="AS24">
        <v>0.106</v>
      </c>
      <c r="AT24">
        <v>3.6999999999999998E-2</v>
      </c>
      <c r="AU24">
        <v>0.06</v>
      </c>
      <c r="AV24">
        <v>8.0000000000000002E-3</v>
      </c>
      <c r="AW24">
        <v>230</v>
      </c>
      <c r="AX24">
        <v>6.9</v>
      </c>
      <c r="AY24">
        <v>120</v>
      </c>
      <c r="AZ24">
        <v>2.8000000000000001E-2</v>
      </c>
      <c r="BA24">
        <v>1.7999999999999999E-2</v>
      </c>
      <c r="BB24">
        <v>0.26</v>
      </c>
      <c r="BC24">
        <v>3</v>
      </c>
      <c r="BD24">
        <v>3</v>
      </c>
      <c r="BE24">
        <v>4</v>
      </c>
      <c r="BF24">
        <v>161</v>
      </c>
      <c r="BG24">
        <v>7.3</v>
      </c>
      <c r="BH24">
        <v>20</v>
      </c>
      <c r="BI24">
        <v>4.0599999999999996</v>
      </c>
      <c r="BJ24">
        <v>0.23</v>
      </c>
      <c r="BK24">
        <v>1.6</v>
      </c>
      <c r="BL24">
        <v>0.01</v>
      </c>
      <c r="BM24">
        <v>0.12</v>
      </c>
      <c r="BN24">
        <v>0.08</v>
      </c>
      <c r="BO24">
        <v>0.15</v>
      </c>
      <c r="BP24">
        <v>2.8000000000000001E-2</v>
      </c>
      <c r="BQ24">
        <v>0.09</v>
      </c>
      <c r="BR24">
        <v>0.15</v>
      </c>
      <c r="BT24" s="86">
        <v>2</v>
      </c>
      <c r="BV24" s="5" t="s">
        <v>1438</v>
      </c>
      <c r="BW24" s="5" t="s">
        <v>1438</v>
      </c>
      <c r="BX24">
        <v>427</v>
      </c>
      <c r="BY24" s="86">
        <v>22</v>
      </c>
      <c r="BZ24" s="86">
        <v>3.16</v>
      </c>
      <c r="CA24">
        <v>19.100000000000001</v>
      </c>
      <c r="CB24">
        <v>15.5</v>
      </c>
      <c r="CC24">
        <v>0</v>
      </c>
      <c r="CD24">
        <v>5.1572970593073837</v>
      </c>
      <c r="CE24">
        <v>35.831381733021075</v>
      </c>
      <c r="CF24">
        <v>29.742388758782202</v>
      </c>
      <c r="CG24">
        <v>0.46838407494145201</v>
      </c>
      <c r="CH24">
        <v>0.23419203747072601</v>
      </c>
      <c r="CI24">
        <v>0</v>
      </c>
      <c r="CJ24">
        <v>0</v>
      </c>
      <c r="CK24">
        <v>0</v>
      </c>
      <c r="CL24">
        <v>0</v>
      </c>
      <c r="CM24">
        <v>0</v>
      </c>
      <c r="CN24">
        <v>0</v>
      </c>
      <c r="CO24">
        <v>0</v>
      </c>
      <c r="CP24">
        <v>0</v>
      </c>
      <c r="CQ24">
        <v>0</v>
      </c>
      <c r="CR24">
        <v>0</v>
      </c>
      <c r="CS24">
        <v>0</v>
      </c>
      <c r="CT24">
        <v>0</v>
      </c>
      <c r="CU24">
        <v>0</v>
      </c>
      <c r="CV24">
        <v>0</v>
      </c>
      <c r="CW24" s="87">
        <v>0.70257611241217799</v>
      </c>
      <c r="DW24" s="86">
        <v>0.23</v>
      </c>
      <c r="DX24" s="86">
        <v>1.6</v>
      </c>
      <c r="DY24" s="86">
        <v>0.01</v>
      </c>
      <c r="DZ24" s="86">
        <v>0.12</v>
      </c>
      <c r="EA24" s="86">
        <v>0.08</v>
      </c>
      <c r="EB24" s="86">
        <v>0.15</v>
      </c>
      <c r="EC24" s="86">
        <v>2.8000000000000001E-2</v>
      </c>
      <c r="ED24" s="86">
        <v>0.09</v>
      </c>
      <c r="EE24" s="86">
        <v>0.15</v>
      </c>
      <c r="EG24" s="86">
        <f t="shared" si="0"/>
        <v>2</v>
      </c>
      <c r="EH24" s="86">
        <f t="shared" si="1"/>
        <v>1</v>
      </c>
      <c r="EI24">
        <v>1</v>
      </c>
      <c r="EJ24">
        <v>1</v>
      </c>
      <c r="EK24">
        <v>2</v>
      </c>
      <c r="EL24">
        <v>1</v>
      </c>
      <c r="EM24">
        <v>1</v>
      </c>
      <c r="EN24">
        <v>1</v>
      </c>
      <c r="EP24">
        <v>1</v>
      </c>
      <c r="EV24" s="92"/>
      <c r="EW24" s="82"/>
      <c r="EX24" s="82"/>
      <c r="EY24" s="78"/>
      <c r="JL24">
        <v>2</v>
      </c>
      <c r="JM24" s="88">
        <v>1</v>
      </c>
      <c r="BHI24">
        <v>24</v>
      </c>
      <c r="BHJ24">
        <v>24</v>
      </c>
      <c r="BHK24" s="68" t="s">
        <v>1544</v>
      </c>
      <c r="BHL24" t="s">
        <v>1544</v>
      </c>
      <c r="BHM24">
        <v>0</v>
      </c>
      <c r="BHN24">
        <v>0</v>
      </c>
      <c r="BHO24">
        <v>0</v>
      </c>
      <c r="BHP24">
        <v>0</v>
      </c>
      <c r="BHQ24">
        <v>2.34192037470726E-3</v>
      </c>
      <c r="BHR24">
        <v>0</v>
      </c>
      <c r="BHS24">
        <v>0</v>
      </c>
      <c r="BHT24">
        <v>0</v>
      </c>
      <c r="BHU24">
        <v>0</v>
      </c>
      <c r="BHV24">
        <v>0</v>
      </c>
      <c r="BHW24">
        <v>0</v>
      </c>
      <c r="BHX24">
        <v>0</v>
      </c>
      <c r="BHY24">
        <v>0</v>
      </c>
      <c r="BHZ24">
        <v>0</v>
      </c>
      <c r="BIA24">
        <v>0</v>
      </c>
      <c r="BIB24">
        <v>0</v>
      </c>
      <c r="BIC24">
        <v>0</v>
      </c>
      <c r="BID24">
        <v>0</v>
      </c>
      <c r="BIE24">
        <v>0</v>
      </c>
      <c r="BIF24">
        <v>0</v>
      </c>
      <c r="BIG24">
        <v>0.35831381733021078</v>
      </c>
      <c r="BIH24">
        <v>0</v>
      </c>
      <c r="BII24">
        <v>0</v>
      </c>
      <c r="BIJ24">
        <v>0</v>
      </c>
      <c r="BIK24">
        <v>0</v>
      </c>
      <c r="BIL24">
        <v>0</v>
      </c>
      <c r="BIM24">
        <v>0</v>
      </c>
      <c r="BIN24">
        <v>0</v>
      </c>
      <c r="BIO24">
        <v>0</v>
      </c>
      <c r="BIP24">
        <v>0</v>
      </c>
      <c r="BIQ24">
        <v>0</v>
      </c>
      <c r="BIR24">
        <v>0</v>
      </c>
      <c r="BIS24">
        <v>0</v>
      </c>
      <c r="BIT24">
        <v>0</v>
      </c>
      <c r="BIU24">
        <v>0</v>
      </c>
      <c r="BIV24">
        <v>0</v>
      </c>
      <c r="BIW24">
        <v>0</v>
      </c>
      <c r="BIX24">
        <v>0</v>
      </c>
      <c r="BIY24">
        <v>0</v>
      </c>
      <c r="BIZ24">
        <v>4.6838407494145199E-3</v>
      </c>
      <c r="BJA24">
        <v>0</v>
      </c>
      <c r="BJB24">
        <v>0</v>
      </c>
      <c r="BJC24">
        <v>0</v>
      </c>
      <c r="BJD24">
        <v>0</v>
      </c>
      <c r="BJE24">
        <v>0</v>
      </c>
      <c r="BJF24">
        <v>0</v>
      </c>
      <c r="BJG24">
        <v>0</v>
      </c>
      <c r="BJH24">
        <v>0</v>
      </c>
      <c r="BJI24">
        <v>0</v>
      </c>
      <c r="BJJ24">
        <v>0</v>
      </c>
      <c r="BJK24">
        <v>0</v>
      </c>
      <c r="BJL24">
        <v>0</v>
      </c>
      <c r="BJM24">
        <v>0</v>
      </c>
      <c r="BJN24">
        <v>0</v>
      </c>
      <c r="BJO24">
        <v>0</v>
      </c>
      <c r="BJP24">
        <v>0</v>
      </c>
      <c r="BJQ24">
        <v>0</v>
      </c>
      <c r="BJR24">
        <v>0</v>
      </c>
      <c r="BJS24">
        <v>0</v>
      </c>
      <c r="BJT24">
        <v>0</v>
      </c>
      <c r="BJU24">
        <v>0</v>
      </c>
      <c r="BJV24">
        <v>0</v>
      </c>
      <c r="BJW24">
        <v>0</v>
      </c>
      <c r="BJX24">
        <v>0</v>
      </c>
      <c r="BJY24">
        <v>0</v>
      </c>
      <c r="BJZ24">
        <v>0</v>
      </c>
      <c r="BKA24">
        <v>0</v>
      </c>
      <c r="BKB24">
        <v>0</v>
      </c>
      <c r="BKC24">
        <v>0</v>
      </c>
      <c r="BKD24">
        <v>0</v>
      </c>
      <c r="BKE24">
        <v>0</v>
      </c>
      <c r="BKF24">
        <v>0</v>
      </c>
      <c r="BKG24">
        <v>0</v>
      </c>
      <c r="BKH24">
        <v>0</v>
      </c>
      <c r="BKI24">
        <v>0</v>
      </c>
      <c r="BKJ24">
        <v>0</v>
      </c>
      <c r="BKK24">
        <v>0</v>
      </c>
      <c r="BKL24">
        <v>2.1077283372365339E-2</v>
      </c>
      <c r="BKM24">
        <v>0</v>
      </c>
      <c r="BKN24">
        <v>0</v>
      </c>
      <c r="BKO24">
        <v>0</v>
      </c>
      <c r="BKP24">
        <v>0</v>
      </c>
      <c r="BKQ24">
        <v>0</v>
      </c>
      <c r="BKR24">
        <v>0</v>
      </c>
      <c r="BKS24">
        <v>0</v>
      </c>
      <c r="BKT24">
        <v>0</v>
      </c>
      <c r="BKU24">
        <v>0</v>
      </c>
      <c r="BKV24">
        <v>0</v>
      </c>
      <c r="BKW24">
        <v>0</v>
      </c>
      <c r="BKX24">
        <v>0</v>
      </c>
      <c r="BKY24">
        <v>0</v>
      </c>
      <c r="BKZ24">
        <v>0</v>
      </c>
      <c r="BLA24">
        <v>0</v>
      </c>
      <c r="BLB24">
        <v>0</v>
      </c>
      <c r="BLC24">
        <v>0</v>
      </c>
      <c r="BLD24">
        <v>0</v>
      </c>
      <c r="BLE24">
        <v>0</v>
      </c>
      <c r="BLF24">
        <v>0</v>
      </c>
      <c r="BLG24">
        <v>0</v>
      </c>
      <c r="BLH24">
        <v>0</v>
      </c>
      <c r="BLI24">
        <v>0</v>
      </c>
      <c r="BLJ24">
        <v>0</v>
      </c>
      <c r="BLK24">
        <v>0</v>
      </c>
      <c r="BLL24">
        <v>0</v>
      </c>
      <c r="BLM24">
        <v>0</v>
      </c>
      <c r="BLN24">
        <v>0</v>
      </c>
      <c r="BLO24">
        <v>0</v>
      </c>
      <c r="BLP24">
        <v>0</v>
      </c>
      <c r="BLQ24">
        <v>0</v>
      </c>
      <c r="BLR24">
        <v>0</v>
      </c>
      <c r="BLS24">
        <v>0</v>
      </c>
      <c r="BLT24">
        <v>0</v>
      </c>
      <c r="BLU24">
        <v>0</v>
      </c>
      <c r="BLV24">
        <v>0</v>
      </c>
      <c r="BLW24">
        <v>0</v>
      </c>
      <c r="BLX24">
        <v>0</v>
      </c>
      <c r="BLY24">
        <v>0</v>
      </c>
      <c r="BLZ24">
        <v>0</v>
      </c>
      <c r="BMA24">
        <v>0</v>
      </c>
      <c r="BMB24">
        <v>0</v>
      </c>
      <c r="BMC24">
        <v>0</v>
      </c>
      <c r="BMD24">
        <v>0</v>
      </c>
      <c r="BME24">
        <v>0</v>
      </c>
      <c r="BMF24">
        <v>0</v>
      </c>
      <c r="BMG24">
        <v>0</v>
      </c>
      <c r="BMH24">
        <v>0</v>
      </c>
      <c r="BMI24">
        <v>0</v>
      </c>
      <c r="BMJ24">
        <v>0</v>
      </c>
      <c r="BMK24">
        <v>0</v>
      </c>
      <c r="BML24">
        <v>0</v>
      </c>
      <c r="BMM24">
        <v>0</v>
      </c>
      <c r="BMN24">
        <v>0</v>
      </c>
      <c r="BMO24">
        <v>0</v>
      </c>
      <c r="BMP24">
        <v>0</v>
      </c>
      <c r="BMQ24">
        <v>0</v>
      </c>
      <c r="BMR24">
        <v>0</v>
      </c>
      <c r="BMS24">
        <v>0</v>
      </c>
      <c r="BMT24">
        <v>0</v>
      </c>
      <c r="BMU24">
        <v>0</v>
      </c>
      <c r="BMV24">
        <v>0</v>
      </c>
      <c r="BMW24">
        <v>0</v>
      </c>
      <c r="BMX24">
        <v>0</v>
      </c>
      <c r="BMY24">
        <v>0</v>
      </c>
      <c r="BMZ24">
        <v>0</v>
      </c>
      <c r="BNA24">
        <v>0</v>
      </c>
      <c r="BNB24">
        <v>0</v>
      </c>
      <c r="BNC24">
        <v>0</v>
      </c>
      <c r="BND24">
        <v>0</v>
      </c>
      <c r="BNE24">
        <v>0</v>
      </c>
      <c r="BNF24">
        <v>0</v>
      </c>
      <c r="BNG24">
        <v>0</v>
      </c>
      <c r="BNH24">
        <v>0</v>
      </c>
      <c r="BNI24">
        <v>0</v>
      </c>
      <c r="BNJ24">
        <v>0</v>
      </c>
      <c r="BNK24">
        <v>0</v>
      </c>
      <c r="BNL24">
        <v>0</v>
      </c>
      <c r="BNM24">
        <v>0</v>
      </c>
      <c r="BNN24">
        <v>0</v>
      </c>
      <c r="BNO24">
        <v>0</v>
      </c>
      <c r="BNP24">
        <v>0</v>
      </c>
      <c r="BNQ24">
        <v>0</v>
      </c>
      <c r="BNR24">
        <v>0</v>
      </c>
      <c r="BNS24">
        <v>0</v>
      </c>
      <c r="BNT24">
        <v>0</v>
      </c>
      <c r="BNU24">
        <v>0</v>
      </c>
      <c r="BNV24">
        <v>0</v>
      </c>
      <c r="BNW24">
        <v>0</v>
      </c>
      <c r="BNX24">
        <v>0</v>
      </c>
      <c r="BNY24">
        <v>0</v>
      </c>
      <c r="BNZ24">
        <v>0</v>
      </c>
      <c r="BOA24">
        <v>0</v>
      </c>
      <c r="BOB24">
        <v>0</v>
      </c>
      <c r="BOC24">
        <v>0</v>
      </c>
      <c r="BOD24">
        <v>0</v>
      </c>
      <c r="BOE24">
        <v>4.6838407494145199E-3</v>
      </c>
      <c r="BOF24">
        <v>0</v>
      </c>
      <c r="BOG24">
        <v>0</v>
      </c>
      <c r="BOH24">
        <v>0</v>
      </c>
      <c r="BOI24">
        <v>0</v>
      </c>
      <c r="BOJ24">
        <v>0</v>
      </c>
      <c r="BOK24">
        <v>0</v>
      </c>
      <c r="BOL24">
        <v>0</v>
      </c>
      <c r="BOM24">
        <v>0</v>
      </c>
      <c r="BON24">
        <v>0</v>
      </c>
      <c r="BOO24">
        <v>0</v>
      </c>
      <c r="BOP24">
        <v>0</v>
      </c>
      <c r="BOQ24">
        <v>0</v>
      </c>
      <c r="BOR24">
        <v>0</v>
      </c>
      <c r="BOS24">
        <v>0</v>
      </c>
      <c r="BOT24">
        <v>0</v>
      </c>
      <c r="BOU24">
        <v>0</v>
      </c>
      <c r="BOV24">
        <v>0</v>
      </c>
      <c r="BOW24">
        <v>0</v>
      </c>
      <c r="BOX24">
        <v>0</v>
      </c>
      <c r="BOY24">
        <v>0</v>
      </c>
      <c r="BOZ24">
        <v>0</v>
      </c>
      <c r="BPA24">
        <v>0</v>
      </c>
      <c r="BPB24">
        <v>0</v>
      </c>
      <c r="BPC24">
        <v>0</v>
      </c>
      <c r="BPD24">
        <v>0</v>
      </c>
      <c r="BPE24">
        <v>5.3864168618266976E-2</v>
      </c>
      <c r="BPF24">
        <v>2.576112412177986E-2</v>
      </c>
      <c r="BPG24">
        <v>0</v>
      </c>
      <c r="BPH24">
        <v>0</v>
      </c>
      <c r="BPI24">
        <v>0</v>
      </c>
      <c r="BPJ24">
        <v>0.18501170960187355</v>
      </c>
      <c r="BPK24">
        <v>0</v>
      </c>
      <c r="BPL24">
        <v>0</v>
      </c>
      <c r="BPM24">
        <v>0</v>
      </c>
      <c r="BPN24">
        <v>0</v>
      </c>
      <c r="BPO24">
        <v>0</v>
      </c>
      <c r="BPP24">
        <v>0</v>
      </c>
      <c r="BPQ24">
        <v>0</v>
      </c>
      <c r="BPR24">
        <v>0</v>
      </c>
      <c r="BPS24">
        <v>0</v>
      </c>
      <c r="BPT24">
        <v>0</v>
      </c>
      <c r="BPU24">
        <v>4.6838407494145199E-3</v>
      </c>
      <c r="BPV24">
        <v>0</v>
      </c>
      <c r="BPW24">
        <v>0</v>
      </c>
      <c r="BPX24">
        <v>0</v>
      </c>
      <c r="BPY24">
        <v>0</v>
      </c>
      <c r="BPZ24">
        <v>0</v>
      </c>
      <c r="BQA24">
        <v>0</v>
      </c>
      <c r="BQB24">
        <v>0</v>
      </c>
      <c r="BQC24">
        <v>0</v>
      </c>
      <c r="BQD24">
        <v>0</v>
      </c>
      <c r="BQE24">
        <v>0</v>
      </c>
      <c r="BQF24">
        <v>0</v>
      </c>
      <c r="BQG24">
        <v>0</v>
      </c>
      <c r="BQH24">
        <v>0</v>
      </c>
      <c r="BQI24">
        <v>0</v>
      </c>
      <c r="BQJ24">
        <v>0</v>
      </c>
      <c r="BQK24">
        <v>0</v>
      </c>
      <c r="BQL24">
        <v>0</v>
      </c>
      <c r="BQM24">
        <v>0</v>
      </c>
      <c r="BQN24">
        <v>2.3419203747072601E-2</v>
      </c>
      <c r="BQO24">
        <v>0</v>
      </c>
      <c r="BQP24">
        <v>0</v>
      </c>
      <c r="BQQ24">
        <v>0</v>
      </c>
      <c r="BQR24">
        <v>0</v>
      </c>
      <c r="BQS24">
        <v>0</v>
      </c>
      <c r="BQT24">
        <v>0</v>
      </c>
      <c r="BQU24">
        <v>0</v>
      </c>
      <c r="BQV24">
        <v>4.6838407494145199E-3</v>
      </c>
      <c r="BQW24">
        <v>0</v>
      </c>
      <c r="BQX24">
        <v>0</v>
      </c>
      <c r="BQY24">
        <v>0</v>
      </c>
      <c r="BQZ24">
        <v>0</v>
      </c>
      <c r="BRA24">
        <v>0</v>
      </c>
      <c r="BRB24">
        <v>4.6838407494145199E-3</v>
      </c>
      <c r="BRC24">
        <v>0</v>
      </c>
      <c r="BRD24">
        <v>0</v>
      </c>
      <c r="BRE24">
        <v>0</v>
      </c>
      <c r="BRF24">
        <v>0</v>
      </c>
      <c r="BRG24">
        <v>2.34192037470726E-3</v>
      </c>
      <c r="BRH24">
        <v>0</v>
      </c>
      <c r="BRI24">
        <v>0</v>
      </c>
      <c r="BRJ24">
        <v>0</v>
      </c>
      <c r="BRK24">
        <v>0</v>
      </c>
      <c r="BRL24">
        <v>0</v>
      </c>
      <c r="BRM24">
        <v>0</v>
      </c>
      <c r="BRN24">
        <v>0</v>
      </c>
      <c r="BRO24">
        <v>0</v>
      </c>
      <c r="BRP24">
        <v>0</v>
      </c>
      <c r="BRQ24">
        <v>0</v>
      </c>
      <c r="BRR24">
        <v>3.9812646370023422E-2</v>
      </c>
      <c r="BRS24">
        <v>0</v>
      </c>
      <c r="BRT24">
        <v>0</v>
      </c>
      <c r="BRU24">
        <v>0</v>
      </c>
      <c r="BRV24">
        <v>0</v>
      </c>
      <c r="BRW24">
        <v>0</v>
      </c>
      <c r="BRX24">
        <v>0</v>
      </c>
      <c r="BRY24">
        <v>0</v>
      </c>
      <c r="BRZ24">
        <v>0</v>
      </c>
      <c r="BSA24">
        <v>0</v>
      </c>
      <c r="BSB24">
        <v>0</v>
      </c>
      <c r="BSC24">
        <v>0</v>
      </c>
      <c r="BSD24">
        <v>0</v>
      </c>
      <c r="BSE24">
        <v>0</v>
      </c>
      <c r="BSF24">
        <v>0</v>
      </c>
      <c r="BSG24">
        <v>0</v>
      </c>
      <c r="BSH24">
        <v>0</v>
      </c>
      <c r="BSI24">
        <v>0.12412177985948478</v>
      </c>
      <c r="BSJ24">
        <v>0</v>
      </c>
      <c r="BSK24">
        <v>0</v>
      </c>
      <c r="BSL24">
        <v>0</v>
      </c>
      <c r="BSM24">
        <v>0</v>
      </c>
      <c r="BSN24">
        <v>0</v>
      </c>
      <c r="BSO24">
        <v>0</v>
      </c>
      <c r="BSP24">
        <v>0</v>
      </c>
      <c r="BSQ24">
        <v>0</v>
      </c>
      <c r="BSR24">
        <v>0</v>
      </c>
      <c r="BSS24">
        <v>0</v>
      </c>
      <c r="BST24">
        <v>0</v>
      </c>
      <c r="BSU24">
        <v>0</v>
      </c>
      <c r="BSV24">
        <v>0</v>
      </c>
      <c r="BSW24">
        <v>0</v>
      </c>
      <c r="BSX24">
        <v>0</v>
      </c>
      <c r="BSY24">
        <v>0</v>
      </c>
      <c r="BSZ24">
        <v>0</v>
      </c>
      <c r="BTA24">
        <v>0</v>
      </c>
      <c r="BTB24">
        <v>0</v>
      </c>
      <c r="BTC24">
        <v>0</v>
      </c>
      <c r="BTD24">
        <v>0</v>
      </c>
      <c r="BTE24">
        <v>0</v>
      </c>
      <c r="BTF24">
        <v>0</v>
      </c>
      <c r="BTG24">
        <v>0</v>
      </c>
      <c r="BTH24">
        <v>5.1522248243559721E-2</v>
      </c>
      <c r="BTI24">
        <v>0</v>
      </c>
      <c r="BTJ24">
        <v>0</v>
      </c>
      <c r="BTK24">
        <v>0</v>
      </c>
      <c r="BTL24">
        <v>0</v>
      </c>
      <c r="BTM24">
        <v>0</v>
      </c>
      <c r="BTN24">
        <v>0</v>
      </c>
      <c r="BTO24">
        <v>0</v>
      </c>
      <c r="BTP24">
        <v>0</v>
      </c>
      <c r="BTQ24">
        <v>0</v>
      </c>
      <c r="BTR24">
        <v>0</v>
      </c>
      <c r="BTS24">
        <v>0</v>
      </c>
      <c r="BTT24">
        <v>0</v>
      </c>
      <c r="BTU24">
        <v>0</v>
      </c>
      <c r="BTV24">
        <v>0</v>
      </c>
      <c r="BTW24">
        <v>0</v>
      </c>
      <c r="BTX24">
        <v>0</v>
      </c>
      <c r="BTY24">
        <v>0</v>
      </c>
      <c r="BTZ24">
        <v>0</v>
      </c>
      <c r="BUA24">
        <v>0</v>
      </c>
      <c r="BUB24">
        <v>0</v>
      </c>
      <c r="BUC24">
        <v>2.34192037470726E-3</v>
      </c>
      <c r="BUD24">
        <v>0</v>
      </c>
      <c r="BUE24">
        <v>0</v>
      </c>
      <c r="BUF24">
        <v>0</v>
      </c>
      <c r="BUG24">
        <v>0</v>
      </c>
      <c r="BUH24">
        <v>0</v>
      </c>
      <c r="BUI24">
        <v>0</v>
      </c>
      <c r="BUJ24">
        <v>0</v>
      </c>
      <c r="BUK24">
        <v>0</v>
      </c>
      <c r="BUL24">
        <v>0</v>
      </c>
      <c r="BUM24">
        <v>0</v>
      </c>
      <c r="BUN24">
        <v>0</v>
      </c>
      <c r="BUO24">
        <v>0</v>
      </c>
      <c r="BUP24">
        <v>0</v>
      </c>
      <c r="BUQ24">
        <v>0</v>
      </c>
      <c r="BUR24">
        <v>0</v>
      </c>
      <c r="BUS24">
        <v>0</v>
      </c>
      <c r="BUT24">
        <v>0</v>
      </c>
      <c r="BUU24">
        <v>0</v>
      </c>
      <c r="BUV24">
        <v>0</v>
      </c>
      <c r="BUW24">
        <v>0</v>
      </c>
      <c r="BUX24">
        <v>0</v>
      </c>
      <c r="BUY24">
        <v>0</v>
      </c>
      <c r="BUZ24">
        <v>0</v>
      </c>
      <c r="BVA24">
        <v>0</v>
      </c>
      <c r="BVB24">
        <v>0</v>
      </c>
      <c r="BVC24">
        <v>0</v>
      </c>
      <c r="BVD24">
        <v>0</v>
      </c>
      <c r="BVE24">
        <v>0</v>
      </c>
      <c r="BVF24">
        <v>0</v>
      </c>
      <c r="BVG24">
        <v>0</v>
      </c>
      <c r="BVH24">
        <v>0</v>
      </c>
      <c r="BVI24">
        <v>0</v>
      </c>
      <c r="BVJ24">
        <v>0</v>
      </c>
      <c r="BVK24">
        <v>0</v>
      </c>
      <c r="BVL24">
        <v>0</v>
      </c>
      <c r="BVM24">
        <v>0</v>
      </c>
      <c r="BVN24">
        <v>0</v>
      </c>
      <c r="BVO24">
        <v>0</v>
      </c>
      <c r="BVP24">
        <v>0</v>
      </c>
      <c r="BVQ24">
        <v>0</v>
      </c>
      <c r="BVR24">
        <v>0</v>
      </c>
      <c r="BVS24">
        <v>0</v>
      </c>
      <c r="BVT24">
        <v>0</v>
      </c>
      <c r="BVU24">
        <v>0</v>
      </c>
      <c r="BVV24">
        <v>0</v>
      </c>
      <c r="BVW24">
        <v>0</v>
      </c>
      <c r="BVX24">
        <v>0</v>
      </c>
      <c r="BVY24">
        <v>0</v>
      </c>
      <c r="BVZ24">
        <v>0</v>
      </c>
      <c r="BWA24">
        <v>0</v>
      </c>
      <c r="BWB24">
        <v>0</v>
      </c>
      <c r="BWC24">
        <v>0</v>
      </c>
      <c r="BWD24">
        <v>0</v>
      </c>
      <c r="BWE24">
        <v>0</v>
      </c>
      <c r="BWF24">
        <v>0</v>
      </c>
      <c r="BWG24">
        <v>0</v>
      </c>
      <c r="BWH24">
        <v>0</v>
      </c>
      <c r="BWI24">
        <v>0</v>
      </c>
      <c r="BWJ24">
        <v>0</v>
      </c>
      <c r="BWK24">
        <v>0</v>
      </c>
      <c r="BWL24">
        <v>0</v>
      </c>
      <c r="BWM24">
        <v>0</v>
      </c>
      <c r="BWN24">
        <v>0</v>
      </c>
      <c r="BWO24">
        <v>4.6838407494145199E-3</v>
      </c>
      <c r="BWP24">
        <v>0</v>
      </c>
      <c r="BWQ24">
        <v>0</v>
      </c>
      <c r="BWR24">
        <v>0</v>
      </c>
      <c r="BWS24">
        <v>0</v>
      </c>
      <c r="BWT24">
        <v>0</v>
      </c>
      <c r="BWU24">
        <v>0</v>
      </c>
      <c r="BWV24">
        <v>0</v>
      </c>
      <c r="BWW24">
        <v>0</v>
      </c>
      <c r="BWX24">
        <v>0</v>
      </c>
      <c r="BWY24">
        <v>0</v>
      </c>
      <c r="BWZ24">
        <v>0</v>
      </c>
      <c r="BXA24">
        <v>0</v>
      </c>
      <c r="BXB24">
        <v>0</v>
      </c>
      <c r="BXC24">
        <v>0</v>
      </c>
      <c r="BXD24">
        <v>0</v>
      </c>
      <c r="BXE24">
        <v>0</v>
      </c>
      <c r="BXF24">
        <v>0</v>
      </c>
      <c r="BXG24">
        <v>0</v>
      </c>
      <c r="BXH24">
        <v>0</v>
      </c>
      <c r="BXI24">
        <v>0</v>
      </c>
      <c r="BXJ24">
        <v>0</v>
      </c>
      <c r="BXK24">
        <v>0</v>
      </c>
      <c r="BXL24">
        <v>0</v>
      </c>
      <c r="BXM24">
        <v>0</v>
      </c>
      <c r="BXN24">
        <v>0</v>
      </c>
      <c r="BXO24">
        <v>0</v>
      </c>
      <c r="BXP24">
        <v>0</v>
      </c>
      <c r="BXQ24">
        <v>0</v>
      </c>
      <c r="BXR24">
        <v>0</v>
      </c>
      <c r="BXS24">
        <v>0</v>
      </c>
      <c r="BXT24">
        <v>0</v>
      </c>
      <c r="BXU24">
        <v>0</v>
      </c>
      <c r="BXV24">
        <v>0</v>
      </c>
      <c r="BXW24">
        <v>0</v>
      </c>
      <c r="BXX24">
        <v>0</v>
      </c>
      <c r="BXY24">
        <v>0</v>
      </c>
      <c r="BXZ24">
        <v>0</v>
      </c>
      <c r="BYA24">
        <v>0</v>
      </c>
      <c r="BYB24">
        <v>0</v>
      </c>
      <c r="BYC24">
        <v>0</v>
      </c>
      <c r="BYD24">
        <v>0</v>
      </c>
      <c r="BYE24">
        <v>0</v>
      </c>
      <c r="BYF24">
        <v>0</v>
      </c>
      <c r="BYG24">
        <v>0</v>
      </c>
      <c r="BYH24">
        <v>0</v>
      </c>
      <c r="BYI24">
        <v>0</v>
      </c>
      <c r="BYJ24">
        <v>0</v>
      </c>
      <c r="BYK24">
        <v>0</v>
      </c>
      <c r="BYL24">
        <v>0</v>
      </c>
      <c r="BYM24">
        <v>0</v>
      </c>
      <c r="BYN24">
        <v>0</v>
      </c>
      <c r="BYO24">
        <v>0</v>
      </c>
      <c r="BYP24">
        <v>0</v>
      </c>
      <c r="BYQ24">
        <v>0</v>
      </c>
      <c r="BYR24">
        <v>0</v>
      </c>
      <c r="BYS24">
        <v>0</v>
      </c>
      <c r="BYT24">
        <v>0</v>
      </c>
      <c r="BYU24">
        <v>0</v>
      </c>
      <c r="BYV24">
        <v>0</v>
      </c>
      <c r="BYW24">
        <v>0</v>
      </c>
      <c r="BYX24">
        <v>0</v>
      </c>
      <c r="BYY24">
        <v>0</v>
      </c>
      <c r="BYZ24">
        <v>0</v>
      </c>
      <c r="BZA24">
        <v>0</v>
      </c>
      <c r="BZB24">
        <v>0</v>
      </c>
      <c r="BZC24">
        <v>0</v>
      </c>
      <c r="BZD24">
        <v>0</v>
      </c>
      <c r="BZE24">
        <v>0</v>
      </c>
      <c r="BZF24">
        <v>0</v>
      </c>
      <c r="BZG24">
        <v>0</v>
      </c>
      <c r="BZH24">
        <v>0</v>
      </c>
      <c r="BZI24">
        <v>0</v>
      </c>
      <c r="BZJ24">
        <v>0</v>
      </c>
      <c r="BZK24">
        <v>0</v>
      </c>
      <c r="BZL24">
        <v>0</v>
      </c>
      <c r="BZM24">
        <v>0</v>
      </c>
      <c r="BZN24">
        <v>0</v>
      </c>
      <c r="BZO24">
        <v>0</v>
      </c>
      <c r="BZP24">
        <v>0</v>
      </c>
      <c r="BZQ24">
        <v>0</v>
      </c>
      <c r="BZR24">
        <v>0</v>
      </c>
      <c r="BZS24">
        <v>0</v>
      </c>
      <c r="BZT24">
        <v>0</v>
      </c>
      <c r="BZU24">
        <v>0</v>
      </c>
      <c r="BZV24">
        <v>0</v>
      </c>
      <c r="BZW24">
        <v>0</v>
      </c>
      <c r="BZX24">
        <v>0</v>
      </c>
      <c r="BZY24">
        <v>0</v>
      </c>
      <c r="BZZ24">
        <v>0</v>
      </c>
      <c r="CAA24">
        <v>0</v>
      </c>
      <c r="CAB24">
        <v>0</v>
      </c>
      <c r="CAC24">
        <v>0</v>
      </c>
      <c r="CAD24">
        <v>0</v>
      </c>
      <c r="CAE24">
        <v>0</v>
      </c>
      <c r="CAF24">
        <v>0</v>
      </c>
      <c r="CAG24">
        <v>0</v>
      </c>
      <c r="CAH24">
        <v>0</v>
      </c>
      <c r="CAI24">
        <v>0</v>
      </c>
      <c r="CAJ24">
        <v>0</v>
      </c>
      <c r="CAK24">
        <v>0</v>
      </c>
      <c r="CAL24">
        <v>0</v>
      </c>
      <c r="CAM24">
        <v>0</v>
      </c>
      <c r="CAN24">
        <v>0</v>
      </c>
      <c r="CAO24">
        <v>0</v>
      </c>
      <c r="CAP24">
        <v>0</v>
      </c>
      <c r="CAQ24">
        <v>0</v>
      </c>
      <c r="CAR24">
        <v>0</v>
      </c>
      <c r="CAS24">
        <v>0</v>
      </c>
      <c r="CAT24">
        <v>0</v>
      </c>
      <c r="CAU24">
        <v>0</v>
      </c>
      <c r="CAV24">
        <v>0</v>
      </c>
      <c r="CAW24">
        <v>0</v>
      </c>
      <c r="CAX24">
        <v>0</v>
      </c>
      <c r="CAY24">
        <v>0</v>
      </c>
      <c r="CAZ24">
        <v>0</v>
      </c>
      <c r="CBA24">
        <v>0</v>
      </c>
      <c r="CBB24">
        <v>0</v>
      </c>
      <c r="CBC24">
        <v>0</v>
      </c>
      <c r="CBD24">
        <v>0</v>
      </c>
      <c r="CBE24">
        <v>0</v>
      </c>
      <c r="CBF24">
        <v>0</v>
      </c>
      <c r="CBG24">
        <v>0</v>
      </c>
      <c r="CBH24">
        <v>0</v>
      </c>
      <c r="CBI24">
        <v>0</v>
      </c>
      <c r="CBJ24">
        <v>0</v>
      </c>
      <c r="CBK24">
        <v>0</v>
      </c>
      <c r="CBL24">
        <v>0</v>
      </c>
      <c r="CBM24">
        <v>0</v>
      </c>
      <c r="CBN24">
        <v>0</v>
      </c>
      <c r="CBO24">
        <v>0</v>
      </c>
      <c r="CBP24">
        <v>0</v>
      </c>
      <c r="CBQ24">
        <v>0</v>
      </c>
      <c r="CBR24">
        <v>0</v>
      </c>
      <c r="CBS24">
        <v>0</v>
      </c>
      <c r="CBT24">
        <v>0</v>
      </c>
      <c r="CBU24">
        <v>0</v>
      </c>
      <c r="CBV24">
        <v>0</v>
      </c>
      <c r="CBW24">
        <v>0</v>
      </c>
      <c r="CBX24">
        <v>0</v>
      </c>
      <c r="CBY24">
        <v>0</v>
      </c>
      <c r="CBZ24">
        <v>0</v>
      </c>
      <c r="CCA24">
        <v>0</v>
      </c>
      <c r="CCB24">
        <v>0</v>
      </c>
      <c r="CCC24">
        <v>0</v>
      </c>
      <c r="CCD24">
        <v>0</v>
      </c>
      <c r="CCE24">
        <v>0</v>
      </c>
      <c r="CCF24">
        <v>0</v>
      </c>
      <c r="CCG24">
        <v>0</v>
      </c>
      <c r="CCH24">
        <v>0</v>
      </c>
      <c r="CCI24">
        <v>0</v>
      </c>
      <c r="CCJ24">
        <v>0</v>
      </c>
      <c r="CCK24">
        <v>0</v>
      </c>
      <c r="CCL24">
        <v>0</v>
      </c>
      <c r="CCM24">
        <v>0</v>
      </c>
      <c r="CCN24">
        <v>0</v>
      </c>
      <c r="CCO24">
        <v>0</v>
      </c>
      <c r="CCP24">
        <v>0</v>
      </c>
      <c r="CCQ24">
        <v>0</v>
      </c>
      <c r="CCR24">
        <v>0</v>
      </c>
      <c r="CCS24">
        <v>0</v>
      </c>
      <c r="CCT24">
        <v>0</v>
      </c>
      <c r="CCU24">
        <v>0</v>
      </c>
      <c r="CCV24">
        <v>0</v>
      </c>
      <c r="CCW24">
        <v>0</v>
      </c>
      <c r="CCX24">
        <v>0</v>
      </c>
      <c r="CCY24">
        <v>0</v>
      </c>
      <c r="CCZ24">
        <v>0</v>
      </c>
      <c r="CDA24">
        <v>0</v>
      </c>
      <c r="CDB24">
        <v>0</v>
      </c>
      <c r="CDC24">
        <v>0</v>
      </c>
      <c r="CDD24">
        <v>0</v>
      </c>
      <c r="CDE24">
        <v>0</v>
      </c>
      <c r="CDF24">
        <v>0</v>
      </c>
      <c r="CDG24">
        <v>0</v>
      </c>
      <c r="CDH24">
        <v>1.405152224824356E-2</v>
      </c>
      <c r="CDI24">
        <v>0</v>
      </c>
      <c r="CDJ24">
        <v>0</v>
      </c>
      <c r="CDK24">
        <v>0</v>
      </c>
      <c r="CDL24">
        <v>0</v>
      </c>
      <c r="CDM24">
        <v>0</v>
      </c>
      <c r="CDN24">
        <v>0</v>
      </c>
      <c r="CDO24">
        <v>0</v>
      </c>
      <c r="CDP24">
        <v>0</v>
      </c>
      <c r="CDQ24">
        <v>0</v>
      </c>
      <c r="CDR24">
        <v>0</v>
      </c>
      <c r="CDS24">
        <v>0</v>
      </c>
      <c r="CDT24">
        <v>0</v>
      </c>
      <c r="CDU24">
        <v>0</v>
      </c>
      <c r="CDV24">
        <v>0</v>
      </c>
      <c r="CDW24">
        <v>0</v>
      </c>
      <c r="CDX24">
        <v>0</v>
      </c>
      <c r="CDY24">
        <v>0</v>
      </c>
      <c r="CDZ24">
        <v>0</v>
      </c>
      <c r="CEA24">
        <v>0</v>
      </c>
      <c r="CEB24">
        <v>0</v>
      </c>
      <c r="CEC24">
        <v>0</v>
      </c>
      <c r="CED24">
        <v>0</v>
      </c>
      <c r="CEE24">
        <v>0</v>
      </c>
      <c r="CEF24">
        <v>0</v>
      </c>
      <c r="CEG24">
        <v>0</v>
      </c>
      <c r="CEH24">
        <v>0</v>
      </c>
      <c r="CEI24">
        <v>0</v>
      </c>
      <c r="CEJ24">
        <v>0</v>
      </c>
      <c r="CEK24">
        <v>0</v>
      </c>
      <c r="CEL24">
        <v>0</v>
      </c>
      <c r="CEM24">
        <v>0</v>
      </c>
      <c r="CEN24">
        <v>0</v>
      </c>
      <c r="CEO24">
        <v>0</v>
      </c>
      <c r="CEP24">
        <v>0</v>
      </c>
      <c r="CEQ24">
        <v>0</v>
      </c>
      <c r="CER24">
        <v>0</v>
      </c>
      <c r="CES24">
        <v>0</v>
      </c>
      <c r="CET24">
        <v>0</v>
      </c>
      <c r="CEU24">
        <v>0</v>
      </c>
      <c r="CEV24">
        <v>0</v>
      </c>
      <c r="CEW24">
        <v>0</v>
      </c>
      <c r="CEX24">
        <v>0</v>
      </c>
      <c r="CEY24">
        <v>0</v>
      </c>
      <c r="CEZ24">
        <v>0</v>
      </c>
      <c r="CFA24">
        <v>0</v>
      </c>
      <c r="CFB24">
        <v>0</v>
      </c>
      <c r="CFC24">
        <v>0</v>
      </c>
      <c r="CFD24">
        <v>0</v>
      </c>
      <c r="CFE24">
        <v>0</v>
      </c>
      <c r="CFF24">
        <v>0</v>
      </c>
      <c r="CFG24">
        <v>0</v>
      </c>
      <c r="CFH24">
        <v>0</v>
      </c>
      <c r="CFI24">
        <v>0</v>
      </c>
      <c r="CFJ24">
        <v>0</v>
      </c>
      <c r="CFK24">
        <v>0</v>
      </c>
      <c r="CFL24">
        <v>0</v>
      </c>
      <c r="CFM24">
        <v>0</v>
      </c>
      <c r="CFN24">
        <v>0</v>
      </c>
      <c r="CFO24">
        <v>0</v>
      </c>
      <c r="CFP24">
        <v>0</v>
      </c>
      <c r="CFQ24">
        <v>0</v>
      </c>
      <c r="CFR24">
        <v>0</v>
      </c>
      <c r="CFS24">
        <v>0</v>
      </c>
      <c r="CFT24">
        <v>0</v>
      </c>
      <c r="CFU24">
        <v>0</v>
      </c>
      <c r="CFV24">
        <v>0</v>
      </c>
      <c r="CFW24">
        <v>0</v>
      </c>
      <c r="CFX24">
        <v>0</v>
      </c>
      <c r="CFY24">
        <v>0</v>
      </c>
      <c r="CFZ24">
        <v>0</v>
      </c>
      <c r="CGA24">
        <v>0</v>
      </c>
      <c r="CGB24">
        <v>0</v>
      </c>
      <c r="CGC24">
        <v>0</v>
      </c>
      <c r="CGD24">
        <v>0</v>
      </c>
      <c r="CGE24">
        <v>0</v>
      </c>
      <c r="CGF24">
        <v>0</v>
      </c>
      <c r="CGG24">
        <v>0</v>
      </c>
      <c r="CGH24">
        <v>0</v>
      </c>
      <c r="CGI24">
        <v>0</v>
      </c>
      <c r="CGJ24">
        <v>0</v>
      </c>
      <c r="CGK24">
        <v>0</v>
      </c>
      <c r="CGL24">
        <v>0</v>
      </c>
      <c r="CGM24">
        <v>0</v>
      </c>
      <c r="CGN24">
        <v>0</v>
      </c>
      <c r="CGO24">
        <v>0</v>
      </c>
      <c r="CGP24">
        <v>0</v>
      </c>
      <c r="CGQ24">
        <v>0</v>
      </c>
      <c r="CGR24">
        <v>0</v>
      </c>
      <c r="CGS24">
        <v>0</v>
      </c>
      <c r="CGT24">
        <v>0</v>
      </c>
      <c r="CGU24">
        <v>0</v>
      </c>
      <c r="CGV24">
        <v>0</v>
      </c>
      <c r="CGW24">
        <v>0</v>
      </c>
      <c r="CGX24">
        <v>0</v>
      </c>
      <c r="CGY24">
        <v>0</v>
      </c>
      <c r="CGZ24">
        <v>0</v>
      </c>
      <c r="CHA24">
        <v>0</v>
      </c>
      <c r="CHB24">
        <v>0</v>
      </c>
      <c r="CHC24">
        <v>0</v>
      </c>
      <c r="CHD24">
        <v>0</v>
      </c>
      <c r="CHE24">
        <v>0</v>
      </c>
      <c r="CHF24">
        <v>0</v>
      </c>
      <c r="CHG24">
        <v>0</v>
      </c>
      <c r="CHH24">
        <v>0</v>
      </c>
      <c r="CHI24">
        <v>0</v>
      </c>
      <c r="CHJ24">
        <v>0</v>
      </c>
      <c r="CHK24">
        <v>0</v>
      </c>
      <c r="CHL24">
        <v>0</v>
      </c>
      <c r="CHM24">
        <v>0</v>
      </c>
      <c r="CHN24">
        <v>0</v>
      </c>
      <c r="CHO24">
        <v>0</v>
      </c>
      <c r="CHP24">
        <v>0</v>
      </c>
      <c r="CHQ24">
        <v>5.8548009367681501E-2</v>
      </c>
      <c r="CHR24">
        <v>0</v>
      </c>
      <c r="CHS24">
        <v>0</v>
      </c>
      <c r="CHT24">
        <v>0</v>
      </c>
      <c r="CHU24">
        <v>0</v>
      </c>
      <c r="CHV24">
        <v>0</v>
      </c>
      <c r="CHW24">
        <v>0</v>
      </c>
      <c r="CHX24">
        <v>9.3676814988290398E-3</v>
      </c>
      <c r="CHY24">
        <v>0</v>
      </c>
      <c r="CHZ24">
        <v>0</v>
      </c>
      <c r="CIA24">
        <v>0</v>
      </c>
      <c r="CIB24">
        <v>0</v>
      </c>
      <c r="CIC24">
        <v>0</v>
      </c>
      <c r="CID24">
        <v>0</v>
      </c>
      <c r="CIE24">
        <v>0</v>
      </c>
      <c r="CIF24">
        <v>0</v>
      </c>
      <c r="CIG24">
        <v>0</v>
      </c>
      <c r="CIH24">
        <v>0</v>
      </c>
      <c r="CII24">
        <v>0</v>
      </c>
      <c r="CIJ24">
        <v>0</v>
      </c>
      <c r="CIK24">
        <v>0</v>
      </c>
      <c r="CIL24">
        <v>0</v>
      </c>
      <c r="CIM24">
        <v>0</v>
      </c>
      <c r="CIN24">
        <v>0</v>
      </c>
      <c r="CIO24">
        <v>0</v>
      </c>
      <c r="CIP24">
        <v>0</v>
      </c>
      <c r="CIQ24">
        <v>0</v>
      </c>
      <c r="CIR24">
        <v>0</v>
      </c>
      <c r="CIS24">
        <v>0</v>
      </c>
      <c r="CIT24">
        <v>0</v>
      </c>
      <c r="CIU24">
        <v>0</v>
      </c>
      <c r="CIV24">
        <v>0</v>
      </c>
      <c r="CIW24">
        <v>0</v>
      </c>
      <c r="CIX24">
        <v>0</v>
      </c>
      <c r="CIY24">
        <v>0</v>
      </c>
      <c r="CIZ24">
        <v>0</v>
      </c>
      <c r="CJA24">
        <v>0</v>
      </c>
      <c r="CJB24">
        <v>0</v>
      </c>
      <c r="CJC24">
        <v>0</v>
      </c>
      <c r="CJD24">
        <v>0</v>
      </c>
      <c r="CJE24">
        <v>0</v>
      </c>
      <c r="CJF24">
        <v>0</v>
      </c>
      <c r="CJG24">
        <v>0</v>
      </c>
      <c r="CJH24">
        <v>0</v>
      </c>
      <c r="CJI24">
        <v>0</v>
      </c>
      <c r="CJJ24">
        <v>0</v>
      </c>
      <c r="CJK24">
        <v>0</v>
      </c>
      <c r="CJL24">
        <v>0</v>
      </c>
      <c r="CJM24">
        <v>0</v>
      </c>
      <c r="CJN24">
        <v>0</v>
      </c>
      <c r="CJO24">
        <v>0</v>
      </c>
      <c r="CJP24">
        <v>0</v>
      </c>
      <c r="CJQ24">
        <v>0</v>
      </c>
      <c r="CJR24">
        <v>0</v>
      </c>
      <c r="CJS24">
        <v>0</v>
      </c>
      <c r="CJT24">
        <v>0</v>
      </c>
      <c r="CJU24">
        <v>0</v>
      </c>
      <c r="CJV24">
        <v>0</v>
      </c>
      <c r="CJW24">
        <v>0</v>
      </c>
      <c r="CJX24">
        <v>0</v>
      </c>
      <c r="CJY24">
        <v>0</v>
      </c>
      <c r="CJZ24">
        <v>0</v>
      </c>
      <c r="CKA24">
        <v>0</v>
      </c>
      <c r="CKB24">
        <v>0</v>
      </c>
      <c r="CKC24">
        <v>0</v>
      </c>
      <c r="CKD24">
        <v>0</v>
      </c>
      <c r="CKE24">
        <v>0</v>
      </c>
      <c r="CKF24">
        <v>0</v>
      </c>
      <c r="CKG24">
        <v>0</v>
      </c>
      <c r="CKH24">
        <v>0</v>
      </c>
      <c r="CKI24">
        <v>0</v>
      </c>
      <c r="CKJ24">
        <v>0</v>
      </c>
      <c r="CKK24">
        <v>0</v>
      </c>
      <c r="CKL24">
        <v>0</v>
      </c>
      <c r="CKM24">
        <v>0</v>
      </c>
      <c r="CKN24">
        <v>0</v>
      </c>
      <c r="CKO24">
        <v>0</v>
      </c>
      <c r="CKP24">
        <v>0</v>
      </c>
      <c r="CKQ24">
        <v>0</v>
      </c>
      <c r="CKR24">
        <v>0</v>
      </c>
      <c r="CKS24">
        <v>0</v>
      </c>
      <c r="CKT24">
        <v>0</v>
      </c>
      <c r="CKU24">
        <v>0</v>
      </c>
      <c r="CKV24">
        <v>0</v>
      </c>
      <c r="CKW24">
        <v>0</v>
      </c>
      <c r="CKX24">
        <v>0</v>
      </c>
      <c r="CKY24">
        <v>0</v>
      </c>
      <c r="CKZ24">
        <v>0</v>
      </c>
      <c r="CLA24">
        <v>0</v>
      </c>
      <c r="CLB24">
        <v>0</v>
      </c>
      <c r="CLC24">
        <v>1</v>
      </c>
    </row>
    <row r="25" spans="1:566 1569:2490" ht="13.5" customHeight="1">
      <c r="A25" t="s">
        <v>1550</v>
      </c>
      <c r="B25" s="83" t="s">
        <v>1422</v>
      </c>
      <c r="C25" t="s">
        <v>1551</v>
      </c>
      <c r="D25">
        <v>6700920</v>
      </c>
      <c r="E25">
        <v>1470760</v>
      </c>
      <c r="F25" s="83"/>
      <c r="G25" s="83"/>
      <c r="H25" s="83"/>
      <c r="I25" s="83"/>
      <c r="J25" t="s">
        <v>1478</v>
      </c>
      <c r="AE25" t="s">
        <v>1552</v>
      </c>
      <c r="AF25" t="s">
        <v>1551</v>
      </c>
      <c r="AG25" t="s">
        <v>1437</v>
      </c>
      <c r="AH25">
        <v>670095</v>
      </c>
      <c r="AI25">
        <v>147075</v>
      </c>
      <c r="AJ25" s="96" t="s">
        <v>1553</v>
      </c>
      <c r="AM25" s="86">
        <v>12</v>
      </c>
      <c r="AN25">
        <v>5.17</v>
      </c>
      <c r="AO25">
        <v>5.9491666666666667</v>
      </c>
      <c r="AP25">
        <v>2.2458333333333331</v>
      </c>
      <c r="AQ25">
        <v>0.26958333333333334</v>
      </c>
      <c r="AR25">
        <v>4.491666666666666E-2</v>
      </c>
      <c r="AS25">
        <v>1.9129166666666668</v>
      </c>
      <c r="AT25">
        <v>0.45866666666666672</v>
      </c>
      <c r="AU25">
        <v>1.5019166666666666</v>
      </c>
      <c r="AV25">
        <v>0.32808333333333334</v>
      </c>
      <c r="AW25">
        <v>1089.1666666666667</v>
      </c>
      <c r="AX25">
        <v>47</v>
      </c>
      <c r="AZ25">
        <v>3.2250000000000008E-2</v>
      </c>
      <c r="BA25">
        <v>3.4249999999999996E-2</v>
      </c>
      <c r="BB25">
        <v>9.8333333333333342E-2</v>
      </c>
      <c r="BC25">
        <v>16.916666666666668</v>
      </c>
      <c r="BD25">
        <v>4.5</v>
      </c>
      <c r="BE25">
        <v>12.25</v>
      </c>
      <c r="BF25">
        <v>365.66666666666669</v>
      </c>
      <c r="BG25">
        <v>14.974999999999996</v>
      </c>
      <c r="BH25">
        <v>35.416666666666664</v>
      </c>
      <c r="BJ25" s="97">
        <v>0.94363636363636372</v>
      </c>
      <c r="BK25" s="97">
        <v>7.463636363636363</v>
      </c>
      <c r="BL25" s="97">
        <v>1.8181818181818184E-2</v>
      </c>
      <c r="BM25" s="97">
        <v>0.55999999999999994</v>
      </c>
      <c r="BN25" s="97"/>
      <c r="BO25" s="97"/>
      <c r="BP25" s="97"/>
      <c r="BQ25" s="97"/>
      <c r="BR25" s="97"/>
      <c r="BT25" s="86">
        <v>2</v>
      </c>
      <c r="BV25" s="5" t="s">
        <v>1438</v>
      </c>
      <c r="BW25" s="5" t="s">
        <v>1438</v>
      </c>
      <c r="BX25">
        <v>487</v>
      </c>
      <c r="BY25" s="86">
        <v>19</v>
      </c>
      <c r="BZ25" s="86">
        <v>2.3199999999999998</v>
      </c>
      <c r="CA25">
        <v>19.899999999999999</v>
      </c>
      <c r="CB25">
        <v>16.100000000000001</v>
      </c>
      <c r="CC25">
        <v>0</v>
      </c>
      <c r="CD25">
        <v>1.2135453748326197</v>
      </c>
      <c r="CE25">
        <v>0.20533880903490762</v>
      </c>
      <c r="CF25">
        <v>26.488706365503077</v>
      </c>
      <c r="CG25">
        <v>0.61601642710472282</v>
      </c>
      <c r="CH25">
        <v>0.82135523613963046</v>
      </c>
      <c r="CI25">
        <v>0</v>
      </c>
      <c r="CJ25">
        <v>0</v>
      </c>
      <c r="CK25">
        <v>0</v>
      </c>
      <c r="CL25">
        <v>0.41067761806981523</v>
      </c>
      <c r="CM25">
        <v>0</v>
      </c>
      <c r="CN25">
        <v>0</v>
      </c>
      <c r="CO25">
        <v>0</v>
      </c>
      <c r="CP25">
        <v>0</v>
      </c>
      <c r="CQ25">
        <v>0</v>
      </c>
      <c r="CR25">
        <v>0</v>
      </c>
      <c r="CS25">
        <v>0</v>
      </c>
      <c r="CT25">
        <v>0</v>
      </c>
      <c r="CU25">
        <v>0</v>
      </c>
      <c r="CV25">
        <v>0</v>
      </c>
      <c r="CW25" s="87">
        <v>1.8480492813141685</v>
      </c>
      <c r="DW25" s="98">
        <v>0.94363636363636372</v>
      </c>
      <c r="DX25" s="98">
        <v>7.463636363636363</v>
      </c>
      <c r="DY25" s="98">
        <v>1.8181818181818184E-2</v>
      </c>
      <c r="DZ25" s="98">
        <v>0.55999999999999994</v>
      </c>
      <c r="EA25" s="98"/>
      <c r="EB25" s="98"/>
      <c r="EC25" s="98"/>
      <c r="ED25" s="98"/>
      <c r="EE25" s="98"/>
      <c r="EG25" s="86">
        <f t="shared" si="0"/>
        <v>2</v>
      </c>
      <c r="EH25" s="86">
        <f t="shared" si="1"/>
        <v>2</v>
      </c>
      <c r="EI25">
        <v>2</v>
      </c>
      <c r="EJ25">
        <v>2</v>
      </c>
      <c r="EK25">
        <v>2</v>
      </c>
      <c r="EL25">
        <v>2</v>
      </c>
      <c r="EV25" s="92"/>
      <c r="EW25" s="82"/>
      <c r="EX25" s="82"/>
      <c r="EY25" s="78"/>
      <c r="JL25">
        <v>2</v>
      </c>
      <c r="JM25">
        <v>2</v>
      </c>
      <c r="BHI25">
        <v>25</v>
      </c>
      <c r="BHJ25">
        <v>25</v>
      </c>
      <c r="BHK25" t="s">
        <v>1550</v>
      </c>
      <c r="BHL25" t="s">
        <v>1550</v>
      </c>
      <c r="BHM25">
        <v>0</v>
      </c>
      <c r="BHN25">
        <v>0</v>
      </c>
      <c r="BHO25">
        <v>0</v>
      </c>
      <c r="BHP25">
        <v>0</v>
      </c>
      <c r="BHQ25">
        <v>0</v>
      </c>
      <c r="BHR25">
        <v>0</v>
      </c>
      <c r="BHS25">
        <v>0</v>
      </c>
      <c r="BHT25">
        <v>0</v>
      </c>
      <c r="BHU25">
        <v>0</v>
      </c>
      <c r="BHV25">
        <v>0</v>
      </c>
      <c r="BHW25">
        <v>0</v>
      </c>
      <c r="BHX25">
        <v>0</v>
      </c>
      <c r="BHY25">
        <v>0</v>
      </c>
      <c r="BHZ25">
        <v>0</v>
      </c>
      <c r="BIA25">
        <v>0</v>
      </c>
      <c r="BIB25">
        <v>0</v>
      </c>
      <c r="BIC25">
        <v>0</v>
      </c>
      <c r="BID25">
        <v>0</v>
      </c>
      <c r="BIE25">
        <v>0</v>
      </c>
      <c r="BIF25">
        <v>0</v>
      </c>
      <c r="BIG25">
        <v>2.0533880903490761E-3</v>
      </c>
      <c r="BIH25">
        <v>0</v>
      </c>
      <c r="BII25">
        <v>0</v>
      </c>
      <c r="BIJ25">
        <v>0</v>
      </c>
      <c r="BIK25">
        <v>0</v>
      </c>
      <c r="BIL25">
        <v>0</v>
      </c>
      <c r="BIM25">
        <v>0</v>
      </c>
      <c r="BIN25">
        <v>0</v>
      </c>
      <c r="BIO25">
        <v>0</v>
      </c>
      <c r="BIP25">
        <v>0</v>
      </c>
      <c r="BIQ25">
        <v>0</v>
      </c>
      <c r="BIR25">
        <v>0</v>
      </c>
      <c r="BIS25">
        <v>0</v>
      </c>
      <c r="BIT25">
        <v>0</v>
      </c>
      <c r="BIU25">
        <v>0</v>
      </c>
      <c r="BIV25">
        <v>0</v>
      </c>
      <c r="BIW25">
        <v>0</v>
      </c>
      <c r="BIX25">
        <v>0</v>
      </c>
      <c r="BIY25">
        <v>0</v>
      </c>
      <c r="BIZ25">
        <v>0</v>
      </c>
      <c r="BJA25">
        <v>0</v>
      </c>
      <c r="BJB25">
        <v>0</v>
      </c>
      <c r="BJC25">
        <v>0</v>
      </c>
      <c r="BJD25">
        <v>0</v>
      </c>
      <c r="BJE25">
        <v>0</v>
      </c>
      <c r="BJF25">
        <v>0</v>
      </c>
      <c r="BJG25">
        <v>0</v>
      </c>
      <c r="BJH25">
        <v>0</v>
      </c>
      <c r="BJI25">
        <v>0</v>
      </c>
      <c r="BJJ25">
        <v>0</v>
      </c>
      <c r="BJK25">
        <v>0</v>
      </c>
      <c r="BJL25">
        <v>0</v>
      </c>
      <c r="BJM25">
        <v>0</v>
      </c>
      <c r="BJN25">
        <v>0</v>
      </c>
      <c r="BJO25">
        <v>0</v>
      </c>
      <c r="BJP25">
        <v>0</v>
      </c>
      <c r="BJQ25">
        <v>0</v>
      </c>
      <c r="BJR25">
        <v>0</v>
      </c>
      <c r="BJS25">
        <v>0</v>
      </c>
      <c r="BJT25">
        <v>0</v>
      </c>
      <c r="BJU25">
        <v>0</v>
      </c>
      <c r="BJV25">
        <v>0</v>
      </c>
      <c r="BJW25">
        <v>0</v>
      </c>
      <c r="BJX25">
        <v>0</v>
      </c>
      <c r="BJY25">
        <v>0</v>
      </c>
      <c r="BJZ25">
        <v>0</v>
      </c>
      <c r="BKA25">
        <v>0</v>
      </c>
      <c r="BKB25">
        <v>0</v>
      </c>
      <c r="BKC25">
        <v>0</v>
      </c>
      <c r="BKD25">
        <v>0</v>
      </c>
      <c r="BKE25">
        <v>0</v>
      </c>
      <c r="BKF25">
        <v>0</v>
      </c>
      <c r="BKG25">
        <v>0</v>
      </c>
      <c r="BKH25">
        <v>0</v>
      </c>
      <c r="BKI25">
        <v>0</v>
      </c>
      <c r="BKJ25">
        <v>0</v>
      </c>
      <c r="BKK25">
        <v>0</v>
      </c>
      <c r="BKL25">
        <v>5.3388090349075976E-2</v>
      </c>
      <c r="BKM25">
        <v>0</v>
      </c>
      <c r="BKN25">
        <v>0</v>
      </c>
      <c r="BKO25">
        <v>0</v>
      </c>
      <c r="BKP25">
        <v>0</v>
      </c>
      <c r="BKQ25">
        <v>0</v>
      </c>
      <c r="BKR25">
        <v>0</v>
      </c>
      <c r="BKS25">
        <v>0</v>
      </c>
      <c r="BKT25">
        <v>0</v>
      </c>
      <c r="BKU25">
        <v>0</v>
      </c>
      <c r="BKV25">
        <v>0</v>
      </c>
      <c r="BKW25">
        <v>0</v>
      </c>
      <c r="BKX25">
        <v>0</v>
      </c>
      <c r="BKY25">
        <v>0</v>
      </c>
      <c r="BKZ25">
        <v>0</v>
      </c>
      <c r="BLA25">
        <v>0</v>
      </c>
      <c r="BLB25">
        <v>0</v>
      </c>
      <c r="BLC25">
        <v>0</v>
      </c>
      <c r="BLD25">
        <v>0</v>
      </c>
      <c r="BLE25">
        <v>0</v>
      </c>
      <c r="BLF25">
        <v>0</v>
      </c>
      <c r="BLG25">
        <v>0</v>
      </c>
      <c r="BLH25">
        <v>0</v>
      </c>
      <c r="BLI25">
        <v>0</v>
      </c>
      <c r="BLJ25">
        <v>0</v>
      </c>
      <c r="BLK25">
        <v>0</v>
      </c>
      <c r="BLL25">
        <v>0</v>
      </c>
      <c r="BLM25">
        <v>0</v>
      </c>
      <c r="BLN25">
        <v>0</v>
      </c>
      <c r="BLO25">
        <v>0</v>
      </c>
      <c r="BLP25">
        <v>0</v>
      </c>
      <c r="BLQ25">
        <v>0</v>
      </c>
      <c r="BLR25">
        <v>0</v>
      </c>
      <c r="BLS25">
        <v>0</v>
      </c>
      <c r="BLT25">
        <v>0</v>
      </c>
      <c r="BLU25">
        <v>0</v>
      </c>
      <c r="BLV25">
        <v>0</v>
      </c>
      <c r="BLW25">
        <v>0</v>
      </c>
      <c r="BLX25">
        <v>0</v>
      </c>
      <c r="BLY25">
        <v>0</v>
      </c>
      <c r="BLZ25">
        <v>0</v>
      </c>
      <c r="BMA25">
        <v>0</v>
      </c>
      <c r="BMB25">
        <v>0</v>
      </c>
      <c r="BMC25">
        <v>0</v>
      </c>
      <c r="BMD25">
        <v>0</v>
      </c>
      <c r="BME25">
        <v>0</v>
      </c>
      <c r="BMF25">
        <v>0</v>
      </c>
      <c r="BMG25">
        <v>0</v>
      </c>
      <c r="BMH25">
        <v>0</v>
      </c>
      <c r="BMI25">
        <v>0</v>
      </c>
      <c r="BMJ25">
        <v>0</v>
      </c>
      <c r="BMK25">
        <v>0</v>
      </c>
      <c r="BML25">
        <v>0</v>
      </c>
      <c r="BMM25">
        <v>0</v>
      </c>
      <c r="BMN25">
        <v>0</v>
      </c>
      <c r="BMO25">
        <v>0</v>
      </c>
      <c r="BMP25">
        <v>0</v>
      </c>
      <c r="BMQ25">
        <v>0</v>
      </c>
      <c r="BMR25">
        <v>0</v>
      </c>
      <c r="BMS25">
        <v>0</v>
      </c>
      <c r="BMT25">
        <v>0</v>
      </c>
      <c r="BMU25">
        <v>0</v>
      </c>
      <c r="BMV25">
        <v>0</v>
      </c>
      <c r="BMW25">
        <v>0</v>
      </c>
      <c r="BMX25">
        <v>0</v>
      </c>
      <c r="BMY25">
        <v>0</v>
      </c>
      <c r="BMZ25">
        <v>0</v>
      </c>
      <c r="BNA25">
        <v>0</v>
      </c>
      <c r="BNB25">
        <v>0</v>
      </c>
      <c r="BNC25">
        <v>0</v>
      </c>
      <c r="BND25">
        <v>0</v>
      </c>
      <c r="BNE25">
        <v>0</v>
      </c>
      <c r="BNF25">
        <v>0</v>
      </c>
      <c r="BNG25">
        <v>0</v>
      </c>
      <c r="BNH25">
        <v>0</v>
      </c>
      <c r="BNI25">
        <v>0</v>
      </c>
      <c r="BNJ25">
        <v>0</v>
      </c>
      <c r="BNK25">
        <v>0</v>
      </c>
      <c r="BNL25">
        <v>0</v>
      </c>
      <c r="BNM25">
        <v>0</v>
      </c>
      <c r="BNN25">
        <v>0</v>
      </c>
      <c r="BNO25">
        <v>0</v>
      </c>
      <c r="BNP25">
        <v>0</v>
      </c>
      <c r="BNQ25">
        <v>0</v>
      </c>
      <c r="BNR25">
        <v>0</v>
      </c>
      <c r="BNS25">
        <v>0</v>
      </c>
      <c r="BNT25">
        <v>0</v>
      </c>
      <c r="BNU25">
        <v>0</v>
      </c>
      <c r="BNV25">
        <v>0</v>
      </c>
      <c r="BNW25">
        <v>0</v>
      </c>
      <c r="BNX25">
        <v>0</v>
      </c>
      <c r="BNY25">
        <v>0</v>
      </c>
      <c r="BNZ25">
        <v>0</v>
      </c>
      <c r="BOA25">
        <v>0</v>
      </c>
      <c r="BOB25">
        <v>0</v>
      </c>
      <c r="BOC25">
        <v>0</v>
      </c>
      <c r="BOD25">
        <v>0</v>
      </c>
      <c r="BOE25">
        <v>2.4640657084188913E-2</v>
      </c>
      <c r="BOF25">
        <v>0</v>
      </c>
      <c r="BOG25">
        <v>2.0533880903490759E-2</v>
      </c>
      <c r="BOH25">
        <v>0</v>
      </c>
      <c r="BOI25">
        <v>0</v>
      </c>
      <c r="BOJ25">
        <v>0</v>
      </c>
      <c r="BOK25">
        <v>0</v>
      </c>
      <c r="BOL25">
        <v>0</v>
      </c>
      <c r="BOM25">
        <v>0</v>
      </c>
      <c r="BON25">
        <v>0</v>
      </c>
      <c r="BOO25">
        <v>0</v>
      </c>
      <c r="BOP25">
        <v>0</v>
      </c>
      <c r="BOQ25">
        <v>0</v>
      </c>
      <c r="BOR25">
        <v>0</v>
      </c>
      <c r="BOS25">
        <v>0</v>
      </c>
      <c r="BOT25">
        <v>0</v>
      </c>
      <c r="BOU25">
        <v>0</v>
      </c>
      <c r="BOV25">
        <v>6.1601642710472282E-3</v>
      </c>
      <c r="BOW25">
        <v>2.0533880903490761E-3</v>
      </c>
      <c r="BOX25">
        <v>0</v>
      </c>
      <c r="BOY25">
        <v>0</v>
      </c>
      <c r="BOZ25">
        <v>0</v>
      </c>
      <c r="BPA25">
        <v>0</v>
      </c>
      <c r="BPB25">
        <v>0</v>
      </c>
      <c r="BPC25">
        <v>0</v>
      </c>
      <c r="BPD25">
        <v>0</v>
      </c>
      <c r="BPE25">
        <v>6.7761806981519512E-2</v>
      </c>
      <c r="BPF25">
        <v>3.6960985626283367E-2</v>
      </c>
      <c r="BPG25">
        <v>0</v>
      </c>
      <c r="BPH25">
        <v>6.1601642710472282E-3</v>
      </c>
      <c r="BPI25">
        <v>0</v>
      </c>
      <c r="BPJ25">
        <v>0</v>
      </c>
      <c r="BPK25">
        <v>0</v>
      </c>
      <c r="BPL25">
        <v>0</v>
      </c>
      <c r="BPM25">
        <v>0</v>
      </c>
      <c r="BPN25">
        <v>0</v>
      </c>
      <c r="BPO25">
        <v>0</v>
      </c>
      <c r="BPP25">
        <v>0</v>
      </c>
      <c r="BPQ25">
        <v>0</v>
      </c>
      <c r="BPR25">
        <v>0</v>
      </c>
      <c r="BPS25">
        <v>0</v>
      </c>
      <c r="BPT25">
        <v>0</v>
      </c>
      <c r="BPU25">
        <v>6.1601642710472282E-3</v>
      </c>
      <c r="BPV25">
        <v>0</v>
      </c>
      <c r="BPW25">
        <v>0</v>
      </c>
      <c r="BPX25">
        <v>0</v>
      </c>
      <c r="BPY25">
        <v>0</v>
      </c>
      <c r="BPZ25">
        <v>0</v>
      </c>
      <c r="BQA25">
        <v>0</v>
      </c>
      <c r="BQB25">
        <v>0</v>
      </c>
      <c r="BQC25">
        <v>0</v>
      </c>
      <c r="BQD25">
        <v>0</v>
      </c>
      <c r="BQE25">
        <v>0</v>
      </c>
      <c r="BQF25">
        <v>0</v>
      </c>
      <c r="BQG25">
        <v>0</v>
      </c>
      <c r="BQH25">
        <v>0</v>
      </c>
      <c r="BQI25">
        <v>0</v>
      </c>
      <c r="BQJ25">
        <v>0</v>
      </c>
      <c r="BQK25">
        <v>0</v>
      </c>
      <c r="BQL25">
        <v>0</v>
      </c>
      <c r="BQM25">
        <v>0</v>
      </c>
      <c r="BQN25">
        <v>5.1334702258726897E-2</v>
      </c>
      <c r="BQO25">
        <v>0</v>
      </c>
      <c r="BQP25">
        <v>6.1601642710472282E-3</v>
      </c>
      <c r="BQQ25">
        <v>0</v>
      </c>
      <c r="BQR25">
        <v>0</v>
      </c>
      <c r="BQS25">
        <v>0</v>
      </c>
      <c r="BQT25">
        <v>0</v>
      </c>
      <c r="BQU25">
        <v>0</v>
      </c>
      <c r="BQV25">
        <v>0</v>
      </c>
      <c r="BQW25">
        <v>2.0533880903490761E-3</v>
      </c>
      <c r="BQX25">
        <v>0</v>
      </c>
      <c r="BQY25">
        <v>0</v>
      </c>
      <c r="BQZ25">
        <v>0</v>
      </c>
      <c r="BRA25">
        <v>0</v>
      </c>
      <c r="BRB25">
        <v>4.3121149897330596E-2</v>
      </c>
      <c r="BRC25">
        <v>0</v>
      </c>
      <c r="BRD25">
        <v>0</v>
      </c>
      <c r="BRE25">
        <v>0</v>
      </c>
      <c r="BRF25">
        <v>0</v>
      </c>
      <c r="BRG25">
        <v>0</v>
      </c>
      <c r="BRH25">
        <v>0</v>
      </c>
      <c r="BRI25">
        <v>0</v>
      </c>
      <c r="BRJ25">
        <v>0</v>
      </c>
      <c r="BRK25">
        <v>0</v>
      </c>
      <c r="BRL25">
        <v>0</v>
      </c>
      <c r="BRM25">
        <v>0</v>
      </c>
      <c r="BRN25">
        <v>0</v>
      </c>
      <c r="BRO25">
        <v>0</v>
      </c>
      <c r="BRP25">
        <v>0</v>
      </c>
      <c r="BRQ25">
        <v>0</v>
      </c>
      <c r="BRR25">
        <v>0</v>
      </c>
      <c r="BRS25">
        <v>0</v>
      </c>
      <c r="BRT25">
        <v>0</v>
      </c>
      <c r="BRU25">
        <v>1.6427104722792608E-2</v>
      </c>
      <c r="BRV25">
        <v>0</v>
      </c>
      <c r="BRW25">
        <v>0</v>
      </c>
      <c r="BRX25">
        <v>0</v>
      </c>
      <c r="BRY25">
        <v>0</v>
      </c>
      <c r="BRZ25">
        <v>0</v>
      </c>
      <c r="BSA25">
        <v>0</v>
      </c>
      <c r="BSB25">
        <v>0</v>
      </c>
      <c r="BSC25">
        <v>2.4640657084188913E-2</v>
      </c>
      <c r="BSD25">
        <v>0</v>
      </c>
      <c r="BSE25">
        <v>0</v>
      </c>
      <c r="BSF25">
        <v>0</v>
      </c>
      <c r="BSG25">
        <v>0</v>
      </c>
      <c r="BSH25">
        <v>0</v>
      </c>
      <c r="BSI25">
        <v>1.0266940451745379E-2</v>
      </c>
      <c r="BSJ25">
        <v>0</v>
      </c>
      <c r="BSK25">
        <v>0</v>
      </c>
      <c r="BSL25">
        <v>0</v>
      </c>
      <c r="BSM25">
        <v>0</v>
      </c>
      <c r="BSN25">
        <v>0</v>
      </c>
      <c r="BSO25">
        <v>0</v>
      </c>
      <c r="BSP25">
        <v>0</v>
      </c>
      <c r="BSQ25">
        <v>0</v>
      </c>
      <c r="BSR25">
        <v>0</v>
      </c>
      <c r="BSS25">
        <v>0</v>
      </c>
      <c r="BST25">
        <v>0</v>
      </c>
      <c r="BSU25">
        <v>0</v>
      </c>
      <c r="BSV25">
        <v>0</v>
      </c>
      <c r="BSW25">
        <v>0</v>
      </c>
      <c r="BSX25">
        <v>0</v>
      </c>
      <c r="BSY25">
        <v>0</v>
      </c>
      <c r="BSZ25">
        <v>0</v>
      </c>
      <c r="BTA25">
        <v>0</v>
      </c>
      <c r="BTB25">
        <v>0</v>
      </c>
      <c r="BTC25">
        <v>0</v>
      </c>
      <c r="BTD25">
        <v>0</v>
      </c>
      <c r="BTE25">
        <v>0</v>
      </c>
      <c r="BTF25">
        <v>0</v>
      </c>
      <c r="BTG25">
        <v>0</v>
      </c>
      <c r="BTH25">
        <v>0</v>
      </c>
      <c r="BTI25">
        <v>0</v>
      </c>
      <c r="BTJ25">
        <v>0</v>
      </c>
      <c r="BTK25">
        <v>0</v>
      </c>
      <c r="BTL25">
        <v>0</v>
      </c>
      <c r="BTM25">
        <v>0</v>
      </c>
      <c r="BTN25">
        <v>0</v>
      </c>
      <c r="BTO25">
        <v>0</v>
      </c>
      <c r="BTP25">
        <v>0</v>
      </c>
      <c r="BTQ25">
        <v>0</v>
      </c>
      <c r="BTR25">
        <v>0</v>
      </c>
      <c r="BTS25">
        <v>0</v>
      </c>
      <c r="BTT25">
        <v>0</v>
      </c>
      <c r="BTU25">
        <v>0</v>
      </c>
      <c r="BTV25">
        <v>0</v>
      </c>
      <c r="BTW25">
        <v>0</v>
      </c>
      <c r="BTX25">
        <v>0</v>
      </c>
      <c r="BTY25">
        <v>0</v>
      </c>
      <c r="BTZ25">
        <v>0</v>
      </c>
      <c r="BUA25">
        <v>0</v>
      </c>
      <c r="BUB25">
        <v>0</v>
      </c>
      <c r="BUC25">
        <v>0</v>
      </c>
      <c r="BUD25">
        <v>0</v>
      </c>
      <c r="BUE25">
        <v>0</v>
      </c>
      <c r="BUF25">
        <v>0</v>
      </c>
      <c r="BUG25">
        <v>0</v>
      </c>
      <c r="BUH25">
        <v>0</v>
      </c>
      <c r="BUI25">
        <v>0</v>
      </c>
      <c r="BUJ25">
        <v>0</v>
      </c>
      <c r="BUK25">
        <v>0</v>
      </c>
      <c r="BUL25">
        <v>0</v>
      </c>
      <c r="BUM25">
        <v>0</v>
      </c>
      <c r="BUN25">
        <v>0</v>
      </c>
      <c r="BUO25">
        <v>0</v>
      </c>
      <c r="BUP25">
        <v>0</v>
      </c>
      <c r="BUQ25">
        <v>4.1067761806981521E-3</v>
      </c>
      <c r="BUR25">
        <v>0</v>
      </c>
      <c r="BUS25">
        <v>0</v>
      </c>
      <c r="BUT25">
        <v>0</v>
      </c>
      <c r="BUU25">
        <v>0</v>
      </c>
      <c r="BUV25">
        <v>0</v>
      </c>
      <c r="BUW25">
        <v>0</v>
      </c>
      <c r="BUX25">
        <v>0</v>
      </c>
      <c r="BUY25">
        <v>0</v>
      </c>
      <c r="BUZ25">
        <v>0</v>
      </c>
      <c r="BVA25">
        <v>0</v>
      </c>
      <c r="BVB25">
        <v>0</v>
      </c>
      <c r="BVC25">
        <v>0</v>
      </c>
      <c r="BVD25">
        <v>0</v>
      </c>
      <c r="BVE25">
        <v>0</v>
      </c>
      <c r="BVF25">
        <v>0</v>
      </c>
      <c r="BVG25">
        <v>0</v>
      </c>
      <c r="BVH25">
        <v>0</v>
      </c>
      <c r="BVI25">
        <v>0</v>
      </c>
      <c r="BVJ25">
        <v>0</v>
      </c>
      <c r="BVK25">
        <v>0</v>
      </c>
      <c r="BVL25">
        <v>0</v>
      </c>
      <c r="BVM25">
        <v>0</v>
      </c>
      <c r="BVN25">
        <v>0</v>
      </c>
      <c r="BVO25">
        <v>0</v>
      </c>
      <c r="BVP25">
        <v>0</v>
      </c>
      <c r="BVQ25">
        <v>0</v>
      </c>
      <c r="BVR25">
        <v>0</v>
      </c>
      <c r="BVS25">
        <v>0</v>
      </c>
      <c r="BVT25">
        <v>0</v>
      </c>
      <c r="BVU25">
        <v>0</v>
      </c>
      <c r="BVV25">
        <v>0</v>
      </c>
      <c r="BVW25">
        <v>0</v>
      </c>
      <c r="BVX25">
        <v>0</v>
      </c>
      <c r="BVY25">
        <v>0</v>
      </c>
      <c r="BVZ25">
        <v>0</v>
      </c>
      <c r="BWA25">
        <v>0</v>
      </c>
      <c r="BWB25">
        <v>0</v>
      </c>
      <c r="BWC25">
        <v>0</v>
      </c>
      <c r="BWD25">
        <v>0</v>
      </c>
      <c r="BWE25">
        <v>0</v>
      </c>
      <c r="BWF25">
        <v>0</v>
      </c>
      <c r="BWG25">
        <v>0</v>
      </c>
      <c r="BWH25">
        <v>0</v>
      </c>
      <c r="BWI25">
        <v>0</v>
      </c>
      <c r="BWJ25">
        <v>0</v>
      </c>
      <c r="BWK25">
        <v>0</v>
      </c>
      <c r="BWL25">
        <v>0</v>
      </c>
      <c r="BWM25">
        <v>0</v>
      </c>
      <c r="BWN25">
        <v>0</v>
      </c>
      <c r="BWO25">
        <v>0</v>
      </c>
      <c r="BWP25">
        <v>0</v>
      </c>
      <c r="BWQ25">
        <v>0</v>
      </c>
      <c r="BWR25">
        <v>0</v>
      </c>
      <c r="BWS25">
        <v>0</v>
      </c>
      <c r="BWT25">
        <v>0</v>
      </c>
      <c r="BWU25">
        <v>0</v>
      </c>
      <c r="BWV25">
        <v>0</v>
      </c>
      <c r="BWW25">
        <v>0</v>
      </c>
      <c r="BWX25">
        <v>0</v>
      </c>
      <c r="BWY25">
        <v>0</v>
      </c>
      <c r="BWZ25">
        <v>0</v>
      </c>
      <c r="BXA25">
        <v>0</v>
      </c>
      <c r="BXB25">
        <v>0</v>
      </c>
      <c r="BXC25">
        <v>0</v>
      </c>
      <c r="BXD25">
        <v>0</v>
      </c>
      <c r="BXE25">
        <v>0</v>
      </c>
      <c r="BXF25">
        <v>0</v>
      </c>
      <c r="BXG25">
        <v>0</v>
      </c>
      <c r="BXH25">
        <v>0</v>
      </c>
      <c r="BXI25">
        <v>0</v>
      </c>
      <c r="BXJ25">
        <v>0</v>
      </c>
      <c r="BXK25">
        <v>0</v>
      </c>
      <c r="BXL25">
        <v>0</v>
      </c>
      <c r="BXM25">
        <v>0</v>
      </c>
      <c r="BXN25">
        <v>0</v>
      </c>
      <c r="BXO25">
        <v>0</v>
      </c>
      <c r="BXP25">
        <v>0</v>
      </c>
      <c r="BXQ25">
        <v>0</v>
      </c>
      <c r="BXR25">
        <v>0</v>
      </c>
      <c r="BXS25">
        <v>0</v>
      </c>
      <c r="BXT25">
        <v>0</v>
      </c>
      <c r="BXU25">
        <v>0</v>
      </c>
      <c r="BXV25">
        <v>0</v>
      </c>
      <c r="BXW25">
        <v>0</v>
      </c>
      <c r="BXX25">
        <v>0</v>
      </c>
      <c r="BXY25">
        <v>0</v>
      </c>
      <c r="BXZ25">
        <v>0</v>
      </c>
      <c r="BYA25">
        <v>0</v>
      </c>
      <c r="BYB25">
        <v>0</v>
      </c>
      <c r="BYC25">
        <v>0</v>
      </c>
      <c r="BYD25">
        <v>0</v>
      </c>
      <c r="BYE25">
        <v>0</v>
      </c>
      <c r="BYF25">
        <v>0</v>
      </c>
      <c r="BYG25">
        <v>0</v>
      </c>
      <c r="BYH25">
        <v>0</v>
      </c>
      <c r="BYI25">
        <v>0</v>
      </c>
      <c r="BYJ25">
        <v>0</v>
      </c>
      <c r="BYK25">
        <v>0</v>
      </c>
      <c r="BYL25">
        <v>0</v>
      </c>
      <c r="BYM25">
        <v>0</v>
      </c>
      <c r="BYN25">
        <v>0</v>
      </c>
      <c r="BYO25">
        <v>0</v>
      </c>
      <c r="BYP25">
        <v>0</v>
      </c>
      <c r="BYQ25">
        <v>0</v>
      </c>
      <c r="BYR25">
        <v>0</v>
      </c>
      <c r="BYS25">
        <v>0</v>
      </c>
      <c r="BYT25">
        <v>0</v>
      </c>
      <c r="BYU25">
        <v>0</v>
      </c>
      <c r="BYV25">
        <v>0</v>
      </c>
      <c r="BYW25">
        <v>0</v>
      </c>
      <c r="BYX25">
        <v>0</v>
      </c>
      <c r="BYY25">
        <v>0</v>
      </c>
      <c r="BYZ25">
        <v>0</v>
      </c>
      <c r="BZA25">
        <v>0</v>
      </c>
      <c r="BZB25">
        <v>0</v>
      </c>
      <c r="BZC25">
        <v>0</v>
      </c>
      <c r="BZD25">
        <v>0</v>
      </c>
      <c r="BZE25">
        <v>0</v>
      </c>
      <c r="BZF25">
        <v>0</v>
      </c>
      <c r="BZG25">
        <v>0</v>
      </c>
      <c r="BZH25">
        <v>0</v>
      </c>
      <c r="BZI25">
        <v>0</v>
      </c>
      <c r="BZJ25">
        <v>0</v>
      </c>
      <c r="BZK25">
        <v>0</v>
      </c>
      <c r="BZL25">
        <v>0</v>
      </c>
      <c r="BZM25">
        <v>0</v>
      </c>
      <c r="BZN25">
        <v>0</v>
      </c>
      <c r="BZO25">
        <v>0</v>
      </c>
      <c r="BZP25">
        <v>0</v>
      </c>
      <c r="BZQ25">
        <v>0</v>
      </c>
      <c r="BZR25">
        <v>0</v>
      </c>
      <c r="BZS25">
        <v>0</v>
      </c>
      <c r="BZT25">
        <v>0</v>
      </c>
      <c r="BZU25">
        <v>0</v>
      </c>
      <c r="BZV25">
        <v>0</v>
      </c>
      <c r="BZW25">
        <v>0</v>
      </c>
      <c r="BZX25">
        <v>0</v>
      </c>
      <c r="BZY25">
        <v>0</v>
      </c>
      <c r="BZZ25">
        <v>0</v>
      </c>
      <c r="CAA25">
        <v>0</v>
      </c>
      <c r="CAB25">
        <v>0</v>
      </c>
      <c r="CAC25">
        <v>0</v>
      </c>
      <c r="CAD25">
        <v>0</v>
      </c>
      <c r="CAE25">
        <v>0</v>
      </c>
      <c r="CAF25">
        <v>0</v>
      </c>
      <c r="CAG25">
        <v>0</v>
      </c>
      <c r="CAH25">
        <v>0</v>
      </c>
      <c r="CAI25">
        <v>0</v>
      </c>
      <c r="CAJ25">
        <v>0</v>
      </c>
      <c r="CAK25">
        <v>0</v>
      </c>
      <c r="CAL25">
        <v>0</v>
      </c>
      <c r="CAM25">
        <v>0</v>
      </c>
      <c r="CAN25">
        <v>0</v>
      </c>
      <c r="CAO25">
        <v>0</v>
      </c>
      <c r="CAP25">
        <v>0</v>
      </c>
      <c r="CAQ25">
        <v>0</v>
      </c>
      <c r="CAR25">
        <v>0</v>
      </c>
      <c r="CAS25">
        <v>0</v>
      </c>
      <c r="CAT25">
        <v>0</v>
      </c>
      <c r="CAU25">
        <v>0</v>
      </c>
      <c r="CAV25">
        <v>0</v>
      </c>
      <c r="CAW25">
        <v>0</v>
      </c>
      <c r="CAX25">
        <v>0</v>
      </c>
      <c r="CAY25">
        <v>0</v>
      </c>
      <c r="CAZ25">
        <v>0</v>
      </c>
      <c r="CBA25">
        <v>0</v>
      </c>
      <c r="CBB25">
        <v>0</v>
      </c>
      <c r="CBC25">
        <v>0</v>
      </c>
      <c r="CBD25">
        <v>0</v>
      </c>
      <c r="CBE25">
        <v>0</v>
      </c>
      <c r="CBF25">
        <v>0</v>
      </c>
      <c r="CBG25">
        <v>0</v>
      </c>
      <c r="CBH25">
        <v>0</v>
      </c>
      <c r="CBI25">
        <v>0</v>
      </c>
      <c r="CBJ25">
        <v>0</v>
      </c>
      <c r="CBK25">
        <v>0</v>
      </c>
      <c r="CBL25">
        <v>0</v>
      </c>
      <c r="CBM25">
        <v>0</v>
      </c>
      <c r="CBN25">
        <v>0</v>
      </c>
      <c r="CBO25">
        <v>0</v>
      </c>
      <c r="CBP25">
        <v>0</v>
      </c>
      <c r="CBQ25">
        <v>0</v>
      </c>
      <c r="CBR25">
        <v>0</v>
      </c>
      <c r="CBS25">
        <v>0</v>
      </c>
      <c r="CBT25">
        <v>0</v>
      </c>
      <c r="CBU25">
        <v>0</v>
      </c>
      <c r="CBV25">
        <v>0</v>
      </c>
      <c r="CBW25">
        <v>0</v>
      </c>
      <c r="CBX25">
        <v>0</v>
      </c>
      <c r="CBY25">
        <v>0</v>
      </c>
      <c r="CBZ25">
        <v>0</v>
      </c>
      <c r="CCA25">
        <v>0</v>
      </c>
      <c r="CCB25">
        <v>0</v>
      </c>
      <c r="CCC25">
        <v>0</v>
      </c>
      <c r="CCD25">
        <v>0</v>
      </c>
      <c r="CCE25">
        <v>0</v>
      </c>
      <c r="CCF25">
        <v>0</v>
      </c>
      <c r="CCG25">
        <v>0</v>
      </c>
      <c r="CCH25">
        <v>0</v>
      </c>
      <c r="CCI25">
        <v>0</v>
      </c>
      <c r="CCJ25">
        <v>0</v>
      </c>
      <c r="CCK25">
        <v>0</v>
      </c>
      <c r="CCL25">
        <v>0</v>
      </c>
      <c r="CCM25">
        <v>0</v>
      </c>
      <c r="CCN25">
        <v>0</v>
      </c>
      <c r="CCO25">
        <v>0</v>
      </c>
      <c r="CCP25">
        <v>0</v>
      </c>
      <c r="CCQ25">
        <v>0</v>
      </c>
      <c r="CCR25">
        <v>0</v>
      </c>
      <c r="CCS25">
        <v>0</v>
      </c>
      <c r="CCT25">
        <v>0</v>
      </c>
      <c r="CCU25">
        <v>0</v>
      </c>
      <c r="CCV25">
        <v>0</v>
      </c>
      <c r="CCW25">
        <v>0</v>
      </c>
      <c r="CCX25">
        <v>0</v>
      </c>
      <c r="CCY25">
        <v>0</v>
      </c>
      <c r="CCZ25">
        <v>0</v>
      </c>
      <c r="CDA25">
        <v>0</v>
      </c>
      <c r="CDB25">
        <v>0</v>
      </c>
      <c r="CDC25">
        <v>0</v>
      </c>
      <c r="CDD25">
        <v>0</v>
      </c>
      <c r="CDE25">
        <v>0</v>
      </c>
      <c r="CDF25">
        <v>0</v>
      </c>
      <c r="CDG25">
        <v>0</v>
      </c>
      <c r="CDH25">
        <v>0</v>
      </c>
      <c r="CDI25">
        <v>0</v>
      </c>
      <c r="CDJ25">
        <v>0</v>
      </c>
      <c r="CDK25">
        <v>0</v>
      </c>
      <c r="CDL25">
        <v>0</v>
      </c>
      <c r="CDM25">
        <v>0</v>
      </c>
      <c r="CDN25">
        <v>0</v>
      </c>
      <c r="CDO25">
        <v>0</v>
      </c>
      <c r="CDP25">
        <v>0</v>
      </c>
      <c r="CDQ25">
        <v>0</v>
      </c>
      <c r="CDR25">
        <v>0</v>
      </c>
      <c r="CDS25">
        <v>0</v>
      </c>
      <c r="CDT25">
        <v>0</v>
      </c>
      <c r="CDU25">
        <v>0</v>
      </c>
      <c r="CDV25">
        <v>0</v>
      </c>
      <c r="CDW25">
        <v>0</v>
      </c>
      <c r="CDX25">
        <v>0</v>
      </c>
      <c r="CDY25">
        <v>0</v>
      </c>
      <c r="CDZ25">
        <v>0</v>
      </c>
      <c r="CEA25">
        <v>0</v>
      </c>
      <c r="CEB25">
        <v>0</v>
      </c>
      <c r="CEC25">
        <v>0</v>
      </c>
      <c r="CED25">
        <v>0</v>
      </c>
      <c r="CEE25">
        <v>0</v>
      </c>
      <c r="CEF25">
        <v>0</v>
      </c>
      <c r="CEG25">
        <v>0</v>
      </c>
      <c r="CEH25">
        <v>0</v>
      </c>
      <c r="CEI25">
        <v>0</v>
      </c>
      <c r="CEJ25">
        <v>0</v>
      </c>
      <c r="CEK25">
        <v>0</v>
      </c>
      <c r="CEL25">
        <v>0</v>
      </c>
      <c r="CEM25">
        <v>0</v>
      </c>
      <c r="CEN25">
        <v>0</v>
      </c>
      <c r="CEO25">
        <v>0</v>
      </c>
      <c r="CEP25">
        <v>0</v>
      </c>
      <c r="CEQ25">
        <v>0</v>
      </c>
      <c r="CER25">
        <v>0</v>
      </c>
      <c r="CES25">
        <v>0</v>
      </c>
      <c r="CET25">
        <v>0</v>
      </c>
      <c r="CEU25">
        <v>0</v>
      </c>
      <c r="CEV25">
        <v>0</v>
      </c>
      <c r="CEW25">
        <v>0</v>
      </c>
      <c r="CEX25">
        <v>0</v>
      </c>
      <c r="CEY25">
        <v>0</v>
      </c>
      <c r="CEZ25">
        <v>0</v>
      </c>
      <c r="CFA25">
        <v>0</v>
      </c>
      <c r="CFB25">
        <v>0</v>
      </c>
      <c r="CFC25">
        <v>0</v>
      </c>
      <c r="CFD25">
        <v>0</v>
      </c>
      <c r="CFE25">
        <v>0</v>
      </c>
      <c r="CFF25">
        <v>0</v>
      </c>
      <c r="CFG25">
        <v>0</v>
      </c>
      <c r="CFH25">
        <v>0</v>
      </c>
      <c r="CFI25">
        <v>0</v>
      </c>
      <c r="CFJ25">
        <v>0</v>
      </c>
      <c r="CFK25">
        <v>0</v>
      </c>
      <c r="CFL25">
        <v>0</v>
      </c>
      <c r="CFM25">
        <v>0</v>
      </c>
      <c r="CFN25">
        <v>0</v>
      </c>
      <c r="CFO25">
        <v>0</v>
      </c>
      <c r="CFP25">
        <v>0</v>
      </c>
      <c r="CFQ25">
        <v>0</v>
      </c>
      <c r="CFR25">
        <v>0</v>
      </c>
      <c r="CFS25">
        <v>0</v>
      </c>
      <c r="CFT25">
        <v>0</v>
      </c>
      <c r="CFU25">
        <v>0</v>
      </c>
      <c r="CFV25">
        <v>0</v>
      </c>
      <c r="CFW25">
        <v>0</v>
      </c>
      <c r="CFX25">
        <v>0</v>
      </c>
      <c r="CFY25">
        <v>0</v>
      </c>
      <c r="CFZ25">
        <v>0</v>
      </c>
      <c r="CGA25">
        <v>0</v>
      </c>
      <c r="CGB25">
        <v>0</v>
      </c>
      <c r="CGC25">
        <v>0</v>
      </c>
      <c r="CGD25">
        <v>0</v>
      </c>
      <c r="CGE25">
        <v>0</v>
      </c>
      <c r="CGF25">
        <v>0</v>
      </c>
      <c r="CGG25">
        <v>0</v>
      </c>
      <c r="CGH25">
        <v>0</v>
      </c>
      <c r="CGI25">
        <v>0</v>
      </c>
      <c r="CGJ25">
        <v>0</v>
      </c>
      <c r="CGK25">
        <v>0</v>
      </c>
      <c r="CGL25">
        <v>0</v>
      </c>
      <c r="CGM25">
        <v>0</v>
      </c>
      <c r="CGN25">
        <v>0</v>
      </c>
      <c r="CGO25">
        <v>0</v>
      </c>
      <c r="CGP25">
        <v>0</v>
      </c>
      <c r="CGQ25">
        <v>0</v>
      </c>
      <c r="CGR25">
        <v>0</v>
      </c>
      <c r="CGS25">
        <v>0</v>
      </c>
      <c r="CGT25">
        <v>0</v>
      </c>
      <c r="CGU25">
        <v>0</v>
      </c>
      <c r="CGV25">
        <v>0</v>
      </c>
      <c r="CGW25">
        <v>0</v>
      </c>
      <c r="CGX25">
        <v>0</v>
      </c>
      <c r="CGY25">
        <v>0</v>
      </c>
      <c r="CGZ25">
        <v>0</v>
      </c>
      <c r="CHA25">
        <v>0</v>
      </c>
      <c r="CHB25">
        <v>0</v>
      </c>
      <c r="CHC25">
        <v>0</v>
      </c>
      <c r="CHD25">
        <v>0</v>
      </c>
      <c r="CHE25">
        <v>0</v>
      </c>
      <c r="CHF25">
        <v>0</v>
      </c>
      <c r="CHG25">
        <v>0</v>
      </c>
      <c r="CHH25">
        <v>0</v>
      </c>
      <c r="CHI25">
        <v>0</v>
      </c>
      <c r="CHJ25">
        <v>0</v>
      </c>
      <c r="CHK25">
        <v>0</v>
      </c>
      <c r="CHL25">
        <v>0</v>
      </c>
      <c r="CHM25">
        <v>0</v>
      </c>
      <c r="CHN25">
        <v>0</v>
      </c>
      <c r="CHO25">
        <v>0</v>
      </c>
      <c r="CHP25">
        <v>0</v>
      </c>
      <c r="CHQ25">
        <v>0.61601642710472282</v>
      </c>
      <c r="CHR25">
        <v>0</v>
      </c>
      <c r="CHS25">
        <v>0</v>
      </c>
      <c r="CHT25">
        <v>0</v>
      </c>
      <c r="CHU25">
        <v>0</v>
      </c>
      <c r="CHV25">
        <v>0</v>
      </c>
      <c r="CHW25">
        <v>0</v>
      </c>
      <c r="CHX25">
        <v>0</v>
      </c>
      <c r="CHY25">
        <v>0</v>
      </c>
      <c r="CHZ25">
        <v>0</v>
      </c>
      <c r="CIA25">
        <v>0</v>
      </c>
      <c r="CIB25">
        <v>0</v>
      </c>
      <c r="CIC25">
        <v>0</v>
      </c>
      <c r="CID25">
        <v>0</v>
      </c>
      <c r="CIE25">
        <v>0</v>
      </c>
      <c r="CIF25">
        <v>0</v>
      </c>
      <c r="CIG25">
        <v>0</v>
      </c>
      <c r="CIH25">
        <v>0</v>
      </c>
      <c r="CII25">
        <v>0</v>
      </c>
      <c r="CIJ25">
        <v>0</v>
      </c>
      <c r="CIK25">
        <v>0</v>
      </c>
      <c r="CIL25">
        <v>0</v>
      </c>
      <c r="CIM25">
        <v>0</v>
      </c>
      <c r="CIN25">
        <v>0</v>
      </c>
      <c r="CIO25">
        <v>0</v>
      </c>
      <c r="CIP25">
        <v>0</v>
      </c>
      <c r="CIQ25">
        <v>0</v>
      </c>
      <c r="CIR25">
        <v>0</v>
      </c>
      <c r="CIS25">
        <v>0</v>
      </c>
      <c r="CIT25">
        <v>0</v>
      </c>
      <c r="CIU25">
        <v>0</v>
      </c>
      <c r="CIV25">
        <v>0</v>
      </c>
      <c r="CIW25">
        <v>0</v>
      </c>
      <c r="CIX25">
        <v>0</v>
      </c>
      <c r="CIY25">
        <v>0</v>
      </c>
      <c r="CIZ25">
        <v>0</v>
      </c>
      <c r="CJA25">
        <v>0</v>
      </c>
      <c r="CJB25">
        <v>0</v>
      </c>
      <c r="CJC25">
        <v>0</v>
      </c>
      <c r="CJD25">
        <v>0</v>
      </c>
      <c r="CJE25">
        <v>0</v>
      </c>
      <c r="CJF25">
        <v>0</v>
      </c>
      <c r="CJG25">
        <v>0</v>
      </c>
      <c r="CJH25">
        <v>0</v>
      </c>
      <c r="CJI25">
        <v>0</v>
      </c>
      <c r="CJJ25">
        <v>0</v>
      </c>
      <c r="CJK25">
        <v>0</v>
      </c>
      <c r="CJL25">
        <v>0</v>
      </c>
      <c r="CJM25">
        <v>0</v>
      </c>
      <c r="CJN25">
        <v>0</v>
      </c>
      <c r="CJO25">
        <v>0</v>
      </c>
      <c r="CJP25">
        <v>0</v>
      </c>
      <c r="CJQ25">
        <v>0</v>
      </c>
      <c r="CJR25">
        <v>0</v>
      </c>
      <c r="CJS25">
        <v>0</v>
      </c>
      <c r="CJT25">
        <v>0</v>
      </c>
      <c r="CJU25">
        <v>0</v>
      </c>
      <c r="CJV25">
        <v>0</v>
      </c>
      <c r="CJW25">
        <v>0</v>
      </c>
      <c r="CJX25">
        <v>0</v>
      </c>
      <c r="CJY25">
        <v>0</v>
      </c>
      <c r="CJZ25">
        <v>0</v>
      </c>
      <c r="CKA25">
        <v>0</v>
      </c>
      <c r="CKB25">
        <v>0</v>
      </c>
      <c r="CKC25">
        <v>0</v>
      </c>
      <c r="CKD25">
        <v>0</v>
      </c>
      <c r="CKE25">
        <v>0</v>
      </c>
      <c r="CKF25">
        <v>0</v>
      </c>
      <c r="CKG25">
        <v>0</v>
      </c>
      <c r="CKH25">
        <v>0</v>
      </c>
      <c r="CKI25">
        <v>0</v>
      </c>
      <c r="CKJ25">
        <v>0</v>
      </c>
      <c r="CKK25">
        <v>0</v>
      </c>
      <c r="CKL25">
        <v>0</v>
      </c>
      <c r="CKM25">
        <v>0</v>
      </c>
      <c r="CKN25">
        <v>0</v>
      </c>
      <c r="CKO25">
        <v>0</v>
      </c>
      <c r="CKP25">
        <v>0</v>
      </c>
      <c r="CKQ25">
        <v>0</v>
      </c>
      <c r="CKR25">
        <v>0</v>
      </c>
      <c r="CKS25">
        <v>0</v>
      </c>
      <c r="CKT25">
        <v>0</v>
      </c>
      <c r="CKU25">
        <v>0</v>
      </c>
      <c r="CKV25">
        <v>0</v>
      </c>
      <c r="CKW25">
        <v>0</v>
      </c>
      <c r="CKX25">
        <v>0</v>
      </c>
      <c r="CKY25">
        <v>0</v>
      </c>
      <c r="CKZ25">
        <v>0</v>
      </c>
      <c r="CLA25">
        <v>0</v>
      </c>
      <c r="CLB25">
        <v>0</v>
      </c>
      <c r="CLC25">
        <v>1</v>
      </c>
    </row>
    <row r="26" spans="1:566 1569:2490" ht="13.5" customHeight="1">
      <c r="A26" t="s">
        <v>1554</v>
      </c>
      <c r="B26" s="83" t="s">
        <v>1422</v>
      </c>
      <c r="C26" t="s">
        <v>1555</v>
      </c>
      <c r="D26">
        <v>6832350</v>
      </c>
      <c r="E26">
        <v>1346000</v>
      </c>
      <c r="F26" s="83"/>
      <c r="G26" s="83"/>
      <c r="H26" s="83"/>
      <c r="I26" s="83"/>
      <c r="J26" t="s">
        <v>1478</v>
      </c>
      <c r="AE26" t="s">
        <v>1556</v>
      </c>
      <c r="AF26" t="s">
        <v>1557</v>
      </c>
      <c r="AG26" t="s">
        <v>1437</v>
      </c>
      <c r="AH26">
        <v>683235</v>
      </c>
      <c r="AI26">
        <v>134600</v>
      </c>
      <c r="AJ26" s="96" t="s">
        <v>1553</v>
      </c>
      <c r="AM26" s="86">
        <v>22</v>
      </c>
      <c r="AN26">
        <v>6</v>
      </c>
      <c r="AO26">
        <v>6.27</v>
      </c>
      <c r="AP26">
        <v>0.97772727272727267</v>
      </c>
      <c r="AQ26">
        <v>9.1681818181818198E-2</v>
      </c>
      <c r="AR26">
        <v>3.6545454545454555E-2</v>
      </c>
      <c r="AS26">
        <v>1.0772272727272727</v>
      </c>
      <c r="AT26">
        <v>0.14713636363636359</v>
      </c>
      <c r="AU26">
        <v>0.41500000000000004</v>
      </c>
      <c r="AV26">
        <v>0.31259090909090903</v>
      </c>
      <c r="AW26">
        <v>99.36363636363636</v>
      </c>
      <c r="AX26">
        <v>5.745454545454546</v>
      </c>
      <c r="AY26">
        <v>130</v>
      </c>
      <c r="AZ26">
        <v>1.6363636363636372E-2</v>
      </c>
      <c r="BA26">
        <v>7.5000000000000032E-3</v>
      </c>
      <c r="BB26">
        <v>2.1818181818181823E-2</v>
      </c>
      <c r="BC26">
        <v>5.2727272727272725</v>
      </c>
      <c r="BD26">
        <v>7.5</v>
      </c>
      <c r="BE26">
        <v>14.5</v>
      </c>
      <c r="BF26">
        <v>182.54545454545453</v>
      </c>
      <c r="BG26">
        <v>5.2181818181818178</v>
      </c>
      <c r="BH26">
        <v>56.81818181818182</v>
      </c>
      <c r="BI26">
        <v>1.4654545454545456</v>
      </c>
      <c r="BJ26" s="97">
        <v>0.58238095238095233</v>
      </c>
      <c r="BK26" s="97">
        <v>1.6947619047619049</v>
      </c>
      <c r="BL26" s="97">
        <v>8.9761904761904779E-3</v>
      </c>
      <c r="BM26" s="97">
        <v>0.11095238095238094</v>
      </c>
      <c r="BN26" s="97">
        <v>0.10000000000000002</v>
      </c>
      <c r="BO26" s="97">
        <v>0.19857142857142862</v>
      </c>
      <c r="BP26" s="97">
        <v>5.3333333333333351E-2</v>
      </c>
      <c r="BQ26" s="97">
        <v>0.16380952380952379</v>
      </c>
      <c r="BR26" s="97">
        <v>0.22714285714285717</v>
      </c>
      <c r="BT26" s="98">
        <v>2</v>
      </c>
      <c r="BV26" s="5" t="s">
        <v>1438</v>
      </c>
      <c r="BW26" s="5" t="s">
        <v>1438</v>
      </c>
      <c r="BX26">
        <v>400</v>
      </c>
      <c r="BY26" s="86">
        <v>34</v>
      </c>
      <c r="BZ26" s="86">
        <v>3.32</v>
      </c>
      <c r="CA26">
        <v>19.3</v>
      </c>
      <c r="CB26">
        <v>24.7</v>
      </c>
      <c r="CC26">
        <v>2</v>
      </c>
      <c r="CD26">
        <v>4.8791162489964037</v>
      </c>
      <c r="CE26">
        <v>5</v>
      </c>
      <c r="CF26">
        <v>6.25</v>
      </c>
      <c r="CG26">
        <v>3.75</v>
      </c>
      <c r="CH26">
        <v>0.25</v>
      </c>
      <c r="CI26">
        <v>0</v>
      </c>
      <c r="CJ26">
        <v>0</v>
      </c>
      <c r="CK26">
        <v>0</v>
      </c>
      <c r="CL26">
        <v>0</v>
      </c>
      <c r="CM26">
        <v>0</v>
      </c>
      <c r="CN26">
        <v>0</v>
      </c>
      <c r="CO26">
        <v>0</v>
      </c>
      <c r="CP26">
        <v>0</v>
      </c>
      <c r="CQ26">
        <v>0.5</v>
      </c>
      <c r="CR26">
        <v>0</v>
      </c>
      <c r="CS26">
        <v>0</v>
      </c>
      <c r="CT26">
        <v>0</v>
      </c>
      <c r="CU26">
        <v>0</v>
      </c>
      <c r="CV26">
        <v>0</v>
      </c>
      <c r="CW26" s="87">
        <v>4.5</v>
      </c>
      <c r="DW26" s="98">
        <v>0.58238095238095233</v>
      </c>
      <c r="DX26" s="98">
        <v>1.6947619047619049</v>
      </c>
      <c r="DY26" s="98">
        <v>8.9761904761904779E-3</v>
      </c>
      <c r="DZ26" s="98">
        <v>0.11095238095238094</v>
      </c>
      <c r="EA26" s="98">
        <v>0.10000000000000002</v>
      </c>
      <c r="EB26" s="98">
        <v>0.19857142857142862</v>
      </c>
      <c r="EC26" s="98">
        <v>5.3333333333333351E-2</v>
      </c>
      <c r="ED26" s="98">
        <v>0.16380952380952379</v>
      </c>
      <c r="EE26" s="98">
        <v>0.22714285714285717</v>
      </c>
      <c r="EG26" s="86">
        <f t="shared" si="0"/>
        <v>2</v>
      </c>
      <c r="EH26" s="86">
        <f t="shared" si="1"/>
        <v>1</v>
      </c>
      <c r="EI26">
        <v>2</v>
      </c>
      <c r="EJ26">
        <v>1</v>
      </c>
      <c r="EK26">
        <v>1</v>
      </c>
      <c r="EL26">
        <v>1</v>
      </c>
      <c r="EM26">
        <v>1</v>
      </c>
      <c r="EN26">
        <v>1</v>
      </c>
      <c r="EP26">
        <v>1</v>
      </c>
      <c r="EV26" s="92"/>
      <c r="EW26" s="82"/>
      <c r="EX26" s="82"/>
      <c r="EY26" s="78"/>
      <c r="JL26">
        <v>2</v>
      </c>
      <c r="JM26">
        <v>1</v>
      </c>
      <c r="BHI26">
        <v>26</v>
      </c>
      <c r="BHJ26">
        <v>26</v>
      </c>
      <c r="BHK26" t="s">
        <v>1554</v>
      </c>
      <c r="BHL26" t="s">
        <v>1554</v>
      </c>
      <c r="BHM26">
        <v>0</v>
      </c>
      <c r="BHN26">
        <v>0</v>
      </c>
      <c r="BHO26">
        <v>0</v>
      </c>
      <c r="BHP26">
        <v>0</v>
      </c>
      <c r="BHQ26">
        <v>5.0000000000000001E-3</v>
      </c>
      <c r="BHR26">
        <v>0</v>
      </c>
      <c r="BHS26">
        <v>0</v>
      </c>
      <c r="BHT26">
        <v>0</v>
      </c>
      <c r="BHU26">
        <v>0</v>
      </c>
      <c r="BHV26">
        <v>0</v>
      </c>
      <c r="BHW26">
        <v>0</v>
      </c>
      <c r="BHX26">
        <v>0</v>
      </c>
      <c r="BHY26">
        <v>0</v>
      </c>
      <c r="BHZ26">
        <v>0</v>
      </c>
      <c r="BIA26">
        <v>0</v>
      </c>
      <c r="BIB26">
        <v>0</v>
      </c>
      <c r="BIC26">
        <v>0</v>
      </c>
      <c r="BID26">
        <v>0</v>
      </c>
      <c r="BIE26">
        <v>0</v>
      </c>
      <c r="BIF26">
        <v>0</v>
      </c>
      <c r="BIG26">
        <v>0.05</v>
      </c>
      <c r="BIH26">
        <v>0</v>
      </c>
      <c r="BII26">
        <v>0.39750000000000002</v>
      </c>
      <c r="BIJ26">
        <v>0</v>
      </c>
      <c r="BIK26">
        <v>0</v>
      </c>
      <c r="BIL26">
        <v>0</v>
      </c>
      <c r="BIM26">
        <v>0</v>
      </c>
      <c r="BIN26">
        <v>0</v>
      </c>
      <c r="BIO26">
        <v>0</v>
      </c>
      <c r="BIP26">
        <v>0</v>
      </c>
      <c r="BIQ26">
        <v>0</v>
      </c>
      <c r="BIR26">
        <v>0</v>
      </c>
      <c r="BIS26">
        <v>0</v>
      </c>
      <c r="BIT26">
        <v>0</v>
      </c>
      <c r="BIU26">
        <v>0</v>
      </c>
      <c r="BIV26">
        <v>0</v>
      </c>
      <c r="BIW26">
        <v>0</v>
      </c>
      <c r="BIX26">
        <v>0</v>
      </c>
      <c r="BIY26">
        <v>0</v>
      </c>
      <c r="BIZ26">
        <v>0</v>
      </c>
      <c r="BJA26">
        <v>0</v>
      </c>
      <c r="BJB26">
        <v>0</v>
      </c>
      <c r="BJC26">
        <v>0</v>
      </c>
      <c r="BJD26">
        <v>0</v>
      </c>
      <c r="BJE26">
        <v>0</v>
      </c>
      <c r="BJF26">
        <v>0</v>
      </c>
      <c r="BJG26">
        <v>0</v>
      </c>
      <c r="BJH26">
        <v>0</v>
      </c>
      <c r="BJI26">
        <v>0</v>
      </c>
      <c r="BJJ26">
        <v>0</v>
      </c>
      <c r="BJK26">
        <v>0</v>
      </c>
      <c r="BJL26">
        <v>0</v>
      </c>
      <c r="BJM26">
        <v>0</v>
      </c>
      <c r="BJN26">
        <v>0</v>
      </c>
      <c r="BJO26">
        <v>0</v>
      </c>
      <c r="BJP26">
        <v>0</v>
      </c>
      <c r="BJQ26">
        <v>0</v>
      </c>
      <c r="BJR26">
        <v>0</v>
      </c>
      <c r="BJS26">
        <v>0</v>
      </c>
      <c r="BJT26">
        <v>0</v>
      </c>
      <c r="BJU26">
        <v>0</v>
      </c>
      <c r="BJV26">
        <v>0</v>
      </c>
      <c r="BJW26">
        <v>0</v>
      </c>
      <c r="BJX26">
        <v>0</v>
      </c>
      <c r="BJY26">
        <v>0</v>
      </c>
      <c r="BJZ26">
        <v>0</v>
      </c>
      <c r="BKA26">
        <v>2.5000000000000001E-3</v>
      </c>
      <c r="BKB26">
        <v>1.7500000000000002E-2</v>
      </c>
      <c r="BKC26">
        <v>0</v>
      </c>
      <c r="BKD26">
        <v>0</v>
      </c>
      <c r="BKE26">
        <v>5.0000000000000001E-3</v>
      </c>
      <c r="BKF26">
        <v>0</v>
      </c>
      <c r="BKG26">
        <v>0</v>
      </c>
      <c r="BKH26">
        <v>0</v>
      </c>
      <c r="BKI26">
        <v>0</v>
      </c>
      <c r="BKJ26">
        <v>0</v>
      </c>
      <c r="BKK26">
        <v>0</v>
      </c>
      <c r="BKL26">
        <v>0.02</v>
      </c>
      <c r="BKM26">
        <v>0</v>
      </c>
      <c r="BKN26">
        <v>0</v>
      </c>
      <c r="BKO26">
        <v>0</v>
      </c>
      <c r="BKP26">
        <v>0</v>
      </c>
      <c r="BKQ26">
        <v>0</v>
      </c>
      <c r="BKR26">
        <v>0</v>
      </c>
      <c r="BKS26">
        <v>0</v>
      </c>
      <c r="BKT26">
        <v>0</v>
      </c>
      <c r="BKU26">
        <v>0</v>
      </c>
      <c r="BKV26">
        <v>0</v>
      </c>
      <c r="BKW26">
        <v>0</v>
      </c>
      <c r="BKX26">
        <v>0</v>
      </c>
      <c r="BKY26">
        <v>0</v>
      </c>
      <c r="BKZ26">
        <v>0</v>
      </c>
      <c r="BLA26">
        <v>0</v>
      </c>
      <c r="BLB26">
        <v>0</v>
      </c>
      <c r="BLC26">
        <v>0</v>
      </c>
      <c r="BLD26">
        <v>0</v>
      </c>
      <c r="BLE26">
        <v>0</v>
      </c>
      <c r="BLF26">
        <v>0</v>
      </c>
      <c r="BLG26">
        <v>0</v>
      </c>
      <c r="BLH26">
        <v>0</v>
      </c>
      <c r="BLI26">
        <v>0</v>
      </c>
      <c r="BLJ26">
        <v>0</v>
      </c>
      <c r="BLK26">
        <v>0</v>
      </c>
      <c r="BLL26">
        <v>0</v>
      </c>
      <c r="BLM26">
        <v>0</v>
      </c>
      <c r="BLN26">
        <v>0</v>
      </c>
      <c r="BLO26">
        <v>0</v>
      </c>
      <c r="BLP26">
        <v>7.4999999999999997E-3</v>
      </c>
      <c r="BLQ26">
        <v>0</v>
      </c>
      <c r="BLR26">
        <v>0</v>
      </c>
      <c r="BLS26">
        <v>0</v>
      </c>
      <c r="BLT26">
        <v>0</v>
      </c>
      <c r="BLU26">
        <v>0</v>
      </c>
      <c r="BLV26">
        <v>0</v>
      </c>
      <c r="BLW26">
        <v>0</v>
      </c>
      <c r="BLX26">
        <v>0</v>
      </c>
      <c r="BLY26">
        <v>0</v>
      </c>
      <c r="BLZ26">
        <v>0</v>
      </c>
      <c r="BMA26">
        <v>0</v>
      </c>
      <c r="BMB26">
        <v>0</v>
      </c>
      <c r="BMC26">
        <v>0</v>
      </c>
      <c r="BMD26">
        <v>0</v>
      </c>
      <c r="BME26">
        <v>0</v>
      </c>
      <c r="BMF26">
        <v>0</v>
      </c>
      <c r="BMG26">
        <v>0</v>
      </c>
      <c r="BMH26">
        <v>0</v>
      </c>
      <c r="BMI26">
        <v>0</v>
      </c>
      <c r="BMJ26">
        <v>0</v>
      </c>
      <c r="BMK26">
        <v>0</v>
      </c>
      <c r="BML26">
        <v>0</v>
      </c>
      <c r="BMM26">
        <v>0</v>
      </c>
      <c r="BMN26">
        <v>0</v>
      </c>
      <c r="BMO26">
        <v>0</v>
      </c>
      <c r="BMP26">
        <v>0</v>
      </c>
      <c r="BMQ26">
        <v>0</v>
      </c>
      <c r="BMR26">
        <v>0</v>
      </c>
      <c r="BMS26">
        <v>0</v>
      </c>
      <c r="BMT26">
        <v>0</v>
      </c>
      <c r="BMU26">
        <v>0</v>
      </c>
      <c r="BMV26">
        <v>0</v>
      </c>
      <c r="BMW26">
        <v>0</v>
      </c>
      <c r="BMX26">
        <v>0</v>
      </c>
      <c r="BMY26">
        <v>0</v>
      </c>
      <c r="BMZ26">
        <v>0</v>
      </c>
      <c r="BNA26">
        <v>0</v>
      </c>
      <c r="BNB26">
        <v>0</v>
      </c>
      <c r="BNC26">
        <v>0</v>
      </c>
      <c r="BND26">
        <v>0</v>
      </c>
      <c r="BNE26">
        <v>0</v>
      </c>
      <c r="BNF26">
        <v>0</v>
      </c>
      <c r="BNG26">
        <v>0</v>
      </c>
      <c r="BNH26">
        <v>0</v>
      </c>
      <c r="BNI26">
        <v>0</v>
      </c>
      <c r="BNJ26">
        <v>0</v>
      </c>
      <c r="BNK26">
        <v>0</v>
      </c>
      <c r="BNL26">
        <v>0.17499999999999999</v>
      </c>
      <c r="BNM26">
        <v>0</v>
      </c>
      <c r="BNN26">
        <v>0</v>
      </c>
      <c r="BNO26">
        <v>0</v>
      </c>
      <c r="BNP26">
        <v>0</v>
      </c>
      <c r="BNQ26">
        <v>0</v>
      </c>
      <c r="BNR26">
        <v>0</v>
      </c>
      <c r="BNS26">
        <v>0</v>
      </c>
      <c r="BNT26">
        <v>0</v>
      </c>
      <c r="BNU26">
        <v>5.0000000000000001E-3</v>
      </c>
      <c r="BNV26">
        <v>0</v>
      </c>
      <c r="BNW26">
        <v>0</v>
      </c>
      <c r="BNX26">
        <v>0</v>
      </c>
      <c r="BNY26">
        <v>0</v>
      </c>
      <c r="BNZ26">
        <v>0</v>
      </c>
      <c r="BOA26">
        <v>0</v>
      </c>
      <c r="BOB26">
        <v>0</v>
      </c>
      <c r="BOC26">
        <v>0</v>
      </c>
      <c r="BOD26">
        <v>0</v>
      </c>
      <c r="BOE26">
        <v>0</v>
      </c>
      <c r="BOF26">
        <v>0</v>
      </c>
      <c r="BOG26">
        <v>0</v>
      </c>
      <c r="BOH26">
        <v>0</v>
      </c>
      <c r="BOI26">
        <v>0</v>
      </c>
      <c r="BOJ26">
        <v>0</v>
      </c>
      <c r="BOK26">
        <v>0</v>
      </c>
      <c r="BOL26">
        <v>0</v>
      </c>
      <c r="BOM26">
        <v>0</v>
      </c>
      <c r="BON26">
        <v>0</v>
      </c>
      <c r="BOO26">
        <v>0</v>
      </c>
      <c r="BOP26">
        <v>0</v>
      </c>
      <c r="BOQ26">
        <v>0</v>
      </c>
      <c r="BOR26">
        <v>0</v>
      </c>
      <c r="BOS26">
        <v>0</v>
      </c>
      <c r="BOT26">
        <v>0</v>
      </c>
      <c r="BOU26">
        <v>0</v>
      </c>
      <c r="BOV26">
        <v>0</v>
      </c>
      <c r="BOW26">
        <v>0.01</v>
      </c>
      <c r="BOX26">
        <v>0</v>
      </c>
      <c r="BOY26">
        <v>0</v>
      </c>
      <c r="BOZ26">
        <v>0</v>
      </c>
      <c r="BPA26">
        <v>0</v>
      </c>
      <c r="BPB26">
        <v>0</v>
      </c>
      <c r="BPC26">
        <v>0</v>
      </c>
      <c r="BPD26">
        <v>0</v>
      </c>
      <c r="BPE26">
        <v>1.4999999999999999E-2</v>
      </c>
      <c r="BPF26">
        <v>0</v>
      </c>
      <c r="BPG26">
        <v>0</v>
      </c>
      <c r="BPH26">
        <v>0</v>
      </c>
      <c r="BPI26">
        <v>0</v>
      </c>
      <c r="BPJ26">
        <v>7.4999999999999997E-3</v>
      </c>
      <c r="BPK26">
        <v>0</v>
      </c>
      <c r="BPL26">
        <v>2.5000000000000001E-2</v>
      </c>
      <c r="BPM26">
        <v>0</v>
      </c>
      <c r="BPN26">
        <v>0</v>
      </c>
      <c r="BPO26">
        <v>0</v>
      </c>
      <c r="BPP26">
        <v>0</v>
      </c>
      <c r="BPQ26">
        <v>0</v>
      </c>
      <c r="BPR26">
        <v>0</v>
      </c>
      <c r="BPS26">
        <v>0</v>
      </c>
      <c r="BPT26">
        <v>0</v>
      </c>
      <c r="BPU26">
        <v>0</v>
      </c>
      <c r="BPV26">
        <v>0</v>
      </c>
      <c r="BPW26">
        <v>0</v>
      </c>
      <c r="BPX26">
        <v>0</v>
      </c>
      <c r="BPY26">
        <v>0</v>
      </c>
      <c r="BPZ26">
        <v>0</v>
      </c>
      <c r="BQA26">
        <v>0</v>
      </c>
      <c r="BQB26">
        <v>0</v>
      </c>
      <c r="BQC26">
        <v>0</v>
      </c>
      <c r="BQD26">
        <v>5.0000000000000001E-3</v>
      </c>
      <c r="BQE26">
        <v>0</v>
      </c>
      <c r="BQF26">
        <v>0</v>
      </c>
      <c r="BQG26">
        <v>0</v>
      </c>
      <c r="BQH26">
        <v>0</v>
      </c>
      <c r="BQI26">
        <v>0</v>
      </c>
      <c r="BQJ26">
        <v>0</v>
      </c>
      <c r="BQK26">
        <v>0</v>
      </c>
      <c r="BQL26">
        <v>0</v>
      </c>
      <c r="BQM26">
        <v>0</v>
      </c>
      <c r="BQN26">
        <v>0</v>
      </c>
      <c r="BQO26">
        <v>0</v>
      </c>
      <c r="BQP26">
        <v>0</v>
      </c>
      <c r="BQQ26">
        <v>5.0000000000000001E-3</v>
      </c>
      <c r="BQR26">
        <v>2.5000000000000001E-3</v>
      </c>
      <c r="BQS26">
        <v>0</v>
      </c>
      <c r="BQT26">
        <v>0</v>
      </c>
      <c r="BQU26">
        <v>0</v>
      </c>
      <c r="BQV26">
        <v>5.0000000000000001E-3</v>
      </c>
      <c r="BQW26">
        <v>0</v>
      </c>
      <c r="BQX26">
        <v>0</v>
      </c>
      <c r="BQY26">
        <v>0</v>
      </c>
      <c r="BQZ26">
        <v>0</v>
      </c>
      <c r="BRA26">
        <v>0</v>
      </c>
      <c r="BRB26">
        <v>0</v>
      </c>
      <c r="BRC26">
        <v>0</v>
      </c>
      <c r="BRD26">
        <v>0</v>
      </c>
      <c r="BRE26">
        <v>0</v>
      </c>
      <c r="BRF26">
        <v>0</v>
      </c>
      <c r="BRG26">
        <v>0</v>
      </c>
      <c r="BRH26">
        <v>0</v>
      </c>
      <c r="BRI26">
        <v>0</v>
      </c>
      <c r="BRJ26">
        <v>0</v>
      </c>
      <c r="BRK26">
        <v>2.5000000000000001E-3</v>
      </c>
      <c r="BRL26">
        <v>0</v>
      </c>
      <c r="BRM26">
        <v>0</v>
      </c>
      <c r="BRN26">
        <v>0</v>
      </c>
      <c r="BRO26">
        <v>0</v>
      </c>
      <c r="BRP26">
        <v>0</v>
      </c>
      <c r="BRQ26">
        <v>0</v>
      </c>
      <c r="BRR26">
        <v>0</v>
      </c>
      <c r="BRS26">
        <v>7.0000000000000007E-2</v>
      </c>
      <c r="BRT26">
        <v>0</v>
      </c>
      <c r="BRU26">
        <v>0</v>
      </c>
      <c r="BRV26">
        <v>0</v>
      </c>
      <c r="BRW26">
        <v>0</v>
      </c>
      <c r="BRX26">
        <v>0</v>
      </c>
      <c r="BRY26">
        <v>2.5000000000000001E-3</v>
      </c>
      <c r="BRZ26">
        <v>0</v>
      </c>
      <c r="BSA26">
        <v>0</v>
      </c>
      <c r="BSB26">
        <v>0</v>
      </c>
      <c r="BSC26">
        <v>0</v>
      </c>
      <c r="BSD26">
        <v>0</v>
      </c>
      <c r="BSE26">
        <v>0</v>
      </c>
      <c r="BSF26">
        <v>0</v>
      </c>
      <c r="BSG26">
        <v>0</v>
      </c>
      <c r="BSH26">
        <v>0</v>
      </c>
      <c r="BSI26">
        <v>7.2499999999999995E-2</v>
      </c>
      <c r="BSJ26">
        <v>0</v>
      </c>
      <c r="BSK26">
        <v>0</v>
      </c>
      <c r="BSL26">
        <v>0</v>
      </c>
      <c r="BSM26">
        <v>0</v>
      </c>
      <c r="BSN26">
        <v>0</v>
      </c>
      <c r="BSO26">
        <v>0</v>
      </c>
      <c r="BSP26">
        <v>0</v>
      </c>
      <c r="BSQ26">
        <v>0</v>
      </c>
      <c r="BSR26">
        <v>0</v>
      </c>
      <c r="BSS26">
        <v>0</v>
      </c>
      <c r="BST26">
        <v>0</v>
      </c>
      <c r="BSU26">
        <v>0</v>
      </c>
      <c r="BSV26">
        <v>0</v>
      </c>
      <c r="BSW26">
        <v>0</v>
      </c>
      <c r="BSX26">
        <v>0</v>
      </c>
      <c r="BSY26">
        <v>0</v>
      </c>
      <c r="BSZ26">
        <v>0</v>
      </c>
      <c r="BTA26">
        <v>1.2500000000000001E-2</v>
      </c>
      <c r="BTB26">
        <v>0</v>
      </c>
      <c r="BTC26">
        <v>0</v>
      </c>
      <c r="BTD26">
        <v>0</v>
      </c>
      <c r="BTE26">
        <v>0</v>
      </c>
      <c r="BTF26">
        <v>0</v>
      </c>
      <c r="BTG26">
        <v>0</v>
      </c>
      <c r="BTH26">
        <v>0</v>
      </c>
      <c r="BTI26">
        <v>0</v>
      </c>
      <c r="BTJ26">
        <v>0</v>
      </c>
      <c r="BTK26">
        <v>0</v>
      </c>
      <c r="BTL26">
        <v>0</v>
      </c>
      <c r="BTM26">
        <v>0</v>
      </c>
      <c r="BTN26">
        <v>0</v>
      </c>
      <c r="BTO26">
        <v>0</v>
      </c>
      <c r="BTP26">
        <v>0</v>
      </c>
      <c r="BTQ26">
        <v>0</v>
      </c>
      <c r="BTR26">
        <v>0</v>
      </c>
      <c r="BTS26">
        <v>0</v>
      </c>
      <c r="BTT26">
        <v>0</v>
      </c>
      <c r="BTU26">
        <v>0</v>
      </c>
      <c r="BTV26">
        <v>0</v>
      </c>
      <c r="BTW26">
        <v>0</v>
      </c>
      <c r="BTX26">
        <v>0</v>
      </c>
      <c r="BTY26">
        <v>0</v>
      </c>
      <c r="BTZ26">
        <v>0</v>
      </c>
      <c r="BUA26">
        <v>0</v>
      </c>
      <c r="BUB26">
        <v>0</v>
      </c>
      <c r="BUC26">
        <v>1.4999999999999999E-2</v>
      </c>
      <c r="BUD26">
        <v>0</v>
      </c>
      <c r="BUE26">
        <v>0</v>
      </c>
      <c r="BUF26">
        <v>0</v>
      </c>
      <c r="BUG26">
        <v>0</v>
      </c>
      <c r="BUH26">
        <v>0</v>
      </c>
      <c r="BUI26">
        <v>0</v>
      </c>
      <c r="BUJ26">
        <v>0</v>
      </c>
      <c r="BUK26">
        <v>0</v>
      </c>
      <c r="BUL26">
        <v>0</v>
      </c>
      <c r="BUM26">
        <v>0</v>
      </c>
      <c r="BUN26">
        <v>0</v>
      </c>
      <c r="BUO26">
        <v>0</v>
      </c>
      <c r="BUP26">
        <v>0</v>
      </c>
      <c r="BUQ26">
        <v>0.02</v>
      </c>
      <c r="BUR26">
        <v>0</v>
      </c>
      <c r="BUS26">
        <v>0</v>
      </c>
      <c r="BUT26">
        <v>1.4999999999999999E-2</v>
      </c>
      <c r="BUU26">
        <v>0</v>
      </c>
      <c r="BUV26">
        <v>0</v>
      </c>
      <c r="BUW26">
        <v>0</v>
      </c>
      <c r="BUX26">
        <v>0</v>
      </c>
      <c r="BUY26">
        <v>0</v>
      </c>
      <c r="BUZ26">
        <v>0</v>
      </c>
      <c r="BVA26">
        <v>0</v>
      </c>
      <c r="BVB26">
        <v>0</v>
      </c>
      <c r="BVC26">
        <v>0</v>
      </c>
      <c r="BVD26">
        <v>0</v>
      </c>
      <c r="BVE26">
        <v>0</v>
      </c>
      <c r="BVF26">
        <v>0</v>
      </c>
      <c r="BVG26">
        <v>0</v>
      </c>
      <c r="BVH26">
        <v>0</v>
      </c>
      <c r="BVI26">
        <v>0</v>
      </c>
      <c r="BVJ26">
        <v>0</v>
      </c>
      <c r="BVK26">
        <v>0</v>
      </c>
      <c r="BVL26">
        <v>0</v>
      </c>
      <c r="BVM26">
        <v>0</v>
      </c>
      <c r="BVN26">
        <v>0</v>
      </c>
      <c r="BVO26">
        <v>0</v>
      </c>
      <c r="BVP26">
        <v>0</v>
      </c>
      <c r="BVQ26">
        <v>0</v>
      </c>
      <c r="BVR26">
        <v>0</v>
      </c>
      <c r="BVS26">
        <v>0</v>
      </c>
      <c r="BVT26">
        <v>0</v>
      </c>
      <c r="BVU26">
        <v>0</v>
      </c>
      <c r="BVV26">
        <v>0</v>
      </c>
      <c r="BVW26">
        <v>0</v>
      </c>
      <c r="BVX26">
        <v>0</v>
      </c>
      <c r="BVY26">
        <v>0</v>
      </c>
      <c r="BVZ26">
        <v>0</v>
      </c>
      <c r="BWA26">
        <v>0</v>
      </c>
      <c r="BWB26">
        <v>0</v>
      </c>
      <c r="BWC26">
        <v>0</v>
      </c>
      <c r="BWD26">
        <v>0</v>
      </c>
      <c r="BWE26">
        <v>0</v>
      </c>
      <c r="BWF26">
        <v>2.5000000000000001E-3</v>
      </c>
      <c r="BWG26">
        <v>0</v>
      </c>
      <c r="BWH26">
        <v>0</v>
      </c>
      <c r="BWI26">
        <v>0</v>
      </c>
      <c r="BWJ26">
        <v>0</v>
      </c>
      <c r="BWK26">
        <v>0</v>
      </c>
      <c r="BWL26">
        <v>0</v>
      </c>
      <c r="BWM26">
        <v>0</v>
      </c>
      <c r="BWN26">
        <v>0</v>
      </c>
      <c r="BWO26">
        <v>0</v>
      </c>
      <c r="BWP26">
        <v>0</v>
      </c>
      <c r="BWQ26">
        <v>0</v>
      </c>
      <c r="BWR26">
        <v>0</v>
      </c>
      <c r="BWS26">
        <v>0</v>
      </c>
      <c r="BWT26">
        <v>0</v>
      </c>
      <c r="BWU26">
        <v>0</v>
      </c>
      <c r="BWV26">
        <v>0</v>
      </c>
      <c r="BWW26">
        <v>0</v>
      </c>
      <c r="BWX26">
        <v>0</v>
      </c>
      <c r="BWY26">
        <v>0</v>
      </c>
      <c r="BWZ26">
        <v>0</v>
      </c>
      <c r="BXA26">
        <v>0</v>
      </c>
      <c r="BXB26">
        <v>0</v>
      </c>
      <c r="BXC26">
        <v>0</v>
      </c>
      <c r="BXD26">
        <v>0</v>
      </c>
      <c r="BXE26">
        <v>0</v>
      </c>
      <c r="BXF26">
        <v>0</v>
      </c>
      <c r="BXG26">
        <v>0</v>
      </c>
      <c r="BXH26">
        <v>0</v>
      </c>
      <c r="BXI26">
        <v>0</v>
      </c>
      <c r="BXJ26">
        <v>0</v>
      </c>
      <c r="BXK26">
        <v>0</v>
      </c>
      <c r="BXL26">
        <v>0</v>
      </c>
      <c r="BXM26">
        <v>0</v>
      </c>
      <c r="BXN26">
        <v>0</v>
      </c>
      <c r="BXO26">
        <v>0</v>
      </c>
      <c r="BXP26">
        <v>0</v>
      </c>
      <c r="BXQ26">
        <v>0</v>
      </c>
      <c r="BXR26">
        <v>0</v>
      </c>
      <c r="BXS26">
        <v>0</v>
      </c>
      <c r="BXT26">
        <v>0</v>
      </c>
      <c r="BXU26">
        <v>0</v>
      </c>
      <c r="BXV26">
        <v>0</v>
      </c>
      <c r="BXW26">
        <v>0</v>
      </c>
      <c r="BXX26">
        <v>0</v>
      </c>
      <c r="BXY26">
        <v>0</v>
      </c>
      <c r="BXZ26">
        <v>0</v>
      </c>
      <c r="BYA26">
        <v>0</v>
      </c>
      <c r="BYB26">
        <v>0</v>
      </c>
      <c r="BYC26">
        <v>0</v>
      </c>
      <c r="BYD26">
        <v>0</v>
      </c>
      <c r="BYE26">
        <v>0</v>
      </c>
      <c r="BYF26">
        <v>0</v>
      </c>
      <c r="BYG26">
        <v>0</v>
      </c>
      <c r="BYH26">
        <v>0</v>
      </c>
      <c r="BYI26">
        <v>0</v>
      </c>
      <c r="BYJ26">
        <v>0</v>
      </c>
      <c r="BYK26">
        <v>0</v>
      </c>
      <c r="BYL26">
        <v>0</v>
      </c>
      <c r="BYM26">
        <v>0</v>
      </c>
      <c r="BYN26">
        <v>0</v>
      </c>
      <c r="BYO26">
        <v>0</v>
      </c>
      <c r="BYP26">
        <v>0</v>
      </c>
      <c r="BYQ26">
        <v>0</v>
      </c>
      <c r="BYR26">
        <v>0</v>
      </c>
      <c r="BYS26">
        <v>0</v>
      </c>
      <c r="BYT26">
        <v>0</v>
      </c>
      <c r="BYU26">
        <v>0</v>
      </c>
      <c r="BYV26">
        <v>0</v>
      </c>
      <c r="BYW26">
        <v>0</v>
      </c>
      <c r="BYX26">
        <v>0</v>
      </c>
      <c r="BYY26">
        <v>0</v>
      </c>
      <c r="BYZ26">
        <v>0</v>
      </c>
      <c r="BZA26">
        <v>0</v>
      </c>
      <c r="BZB26">
        <v>0</v>
      </c>
      <c r="BZC26">
        <v>0</v>
      </c>
      <c r="BZD26">
        <v>0</v>
      </c>
      <c r="BZE26">
        <v>0</v>
      </c>
      <c r="BZF26">
        <v>0</v>
      </c>
      <c r="BZG26">
        <v>0</v>
      </c>
      <c r="BZH26">
        <v>0</v>
      </c>
      <c r="BZI26">
        <v>0</v>
      </c>
      <c r="BZJ26">
        <v>0</v>
      </c>
      <c r="BZK26">
        <v>0</v>
      </c>
      <c r="BZL26">
        <v>0</v>
      </c>
      <c r="BZM26">
        <v>0</v>
      </c>
      <c r="BZN26">
        <v>0</v>
      </c>
      <c r="BZO26">
        <v>0</v>
      </c>
      <c r="BZP26">
        <v>0</v>
      </c>
      <c r="BZQ26">
        <v>0</v>
      </c>
      <c r="BZR26">
        <v>0</v>
      </c>
      <c r="BZS26">
        <v>0</v>
      </c>
      <c r="BZT26">
        <v>0</v>
      </c>
      <c r="BZU26">
        <v>0</v>
      </c>
      <c r="BZV26">
        <v>0</v>
      </c>
      <c r="BZW26">
        <v>0</v>
      </c>
      <c r="BZX26">
        <v>0</v>
      </c>
      <c r="BZY26">
        <v>0</v>
      </c>
      <c r="BZZ26">
        <v>0</v>
      </c>
      <c r="CAA26">
        <v>0</v>
      </c>
      <c r="CAB26">
        <v>0</v>
      </c>
      <c r="CAC26">
        <v>0</v>
      </c>
      <c r="CAD26">
        <v>0</v>
      </c>
      <c r="CAE26">
        <v>0</v>
      </c>
      <c r="CAF26">
        <v>0</v>
      </c>
      <c r="CAG26">
        <v>0</v>
      </c>
      <c r="CAH26">
        <v>0</v>
      </c>
      <c r="CAI26">
        <v>0</v>
      </c>
      <c r="CAJ26">
        <v>0</v>
      </c>
      <c r="CAK26">
        <v>0</v>
      </c>
      <c r="CAL26">
        <v>0</v>
      </c>
      <c r="CAM26">
        <v>0</v>
      </c>
      <c r="CAN26">
        <v>0</v>
      </c>
      <c r="CAO26">
        <v>0</v>
      </c>
      <c r="CAP26">
        <v>0</v>
      </c>
      <c r="CAQ26">
        <v>0</v>
      </c>
      <c r="CAR26">
        <v>0</v>
      </c>
      <c r="CAS26">
        <v>0</v>
      </c>
      <c r="CAT26">
        <v>0</v>
      </c>
      <c r="CAU26">
        <v>0</v>
      </c>
      <c r="CAV26">
        <v>0</v>
      </c>
      <c r="CAW26">
        <v>0</v>
      </c>
      <c r="CAX26">
        <v>0</v>
      </c>
      <c r="CAY26">
        <v>0</v>
      </c>
      <c r="CAZ26">
        <v>0</v>
      </c>
      <c r="CBA26">
        <v>0</v>
      </c>
      <c r="CBB26">
        <v>0</v>
      </c>
      <c r="CBC26">
        <v>0</v>
      </c>
      <c r="CBD26">
        <v>0</v>
      </c>
      <c r="CBE26">
        <v>0</v>
      </c>
      <c r="CBF26">
        <v>0</v>
      </c>
      <c r="CBG26">
        <v>0</v>
      </c>
      <c r="CBH26">
        <v>0</v>
      </c>
      <c r="CBI26">
        <v>0</v>
      </c>
      <c r="CBJ26">
        <v>0</v>
      </c>
      <c r="CBK26">
        <v>0</v>
      </c>
      <c r="CBL26">
        <v>0</v>
      </c>
      <c r="CBM26">
        <v>0</v>
      </c>
      <c r="CBN26">
        <v>0</v>
      </c>
      <c r="CBO26">
        <v>0</v>
      </c>
      <c r="CBP26">
        <v>0</v>
      </c>
      <c r="CBQ26">
        <v>0</v>
      </c>
      <c r="CBR26">
        <v>0</v>
      </c>
      <c r="CBS26">
        <v>0</v>
      </c>
      <c r="CBT26">
        <v>0</v>
      </c>
      <c r="CBU26">
        <v>0</v>
      </c>
      <c r="CBV26">
        <v>0</v>
      </c>
      <c r="CBW26">
        <v>0</v>
      </c>
      <c r="CBX26">
        <v>0</v>
      </c>
      <c r="CBY26">
        <v>0</v>
      </c>
      <c r="CBZ26">
        <v>0</v>
      </c>
      <c r="CCA26">
        <v>0</v>
      </c>
      <c r="CCB26">
        <v>0</v>
      </c>
      <c r="CCC26">
        <v>0</v>
      </c>
      <c r="CCD26">
        <v>0</v>
      </c>
      <c r="CCE26">
        <v>0</v>
      </c>
      <c r="CCF26">
        <v>0</v>
      </c>
      <c r="CCG26">
        <v>0</v>
      </c>
      <c r="CCH26">
        <v>0</v>
      </c>
      <c r="CCI26">
        <v>0</v>
      </c>
      <c r="CCJ26">
        <v>0</v>
      </c>
      <c r="CCK26">
        <v>0</v>
      </c>
      <c r="CCL26">
        <v>0</v>
      </c>
      <c r="CCM26">
        <v>0</v>
      </c>
      <c r="CCN26">
        <v>0</v>
      </c>
      <c r="CCO26">
        <v>0</v>
      </c>
      <c r="CCP26">
        <v>0</v>
      </c>
      <c r="CCQ26">
        <v>0</v>
      </c>
      <c r="CCR26">
        <v>0</v>
      </c>
      <c r="CCS26">
        <v>0</v>
      </c>
      <c r="CCT26">
        <v>0</v>
      </c>
      <c r="CCU26">
        <v>0</v>
      </c>
      <c r="CCV26">
        <v>0</v>
      </c>
      <c r="CCW26">
        <v>0</v>
      </c>
      <c r="CCX26">
        <v>0</v>
      </c>
      <c r="CCY26">
        <v>0</v>
      </c>
      <c r="CCZ26">
        <v>0</v>
      </c>
      <c r="CDA26">
        <v>0</v>
      </c>
      <c r="CDB26">
        <v>0</v>
      </c>
      <c r="CDC26">
        <v>0</v>
      </c>
      <c r="CDD26">
        <v>0</v>
      </c>
      <c r="CDE26">
        <v>0</v>
      </c>
      <c r="CDF26">
        <v>0</v>
      </c>
      <c r="CDG26">
        <v>0</v>
      </c>
      <c r="CDH26">
        <v>0</v>
      </c>
      <c r="CDI26">
        <v>0</v>
      </c>
      <c r="CDJ26">
        <v>0</v>
      </c>
      <c r="CDK26">
        <v>0</v>
      </c>
      <c r="CDL26">
        <v>0</v>
      </c>
      <c r="CDM26">
        <v>0</v>
      </c>
      <c r="CDN26">
        <v>0</v>
      </c>
      <c r="CDO26">
        <v>0</v>
      </c>
      <c r="CDP26">
        <v>0</v>
      </c>
      <c r="CDQ26">
        <v>0.01</v>
      </c>
      <c r="CDR26">
        <v>0</v>
      </c>
      <c r="CDS26">
        <v>0</v>
      </c>
      <c r="CDT26">
        <v>0</v>
      </c>
      <c r="CDU26">
        <v>0</v>
      </c>
      <c r="CDV26">
        <v>0</v>
      </c>
      <c r="CDW26">
        <v>0</v>
      </c>
      <c r="CDX26">
        <v>0</v>
      </c>
      <c r="CDY26">
        <v>0</v>
      </c>
      <c r="CDZ26">
        <v>0</v>
      </c>
      <c r="CEA26">
        <v>0</v>
      </c>
      <c r="CEB26">
        <v>0</v>
      </c>
      <c r="CEC26">
        <v>0</v>
      </c>
      <c r="CED26">
        <v>0</v>
      </c>
      <c r="CEE26">
        <v>0</v>
      </c>
      <c r="CEF26">
        <v>0</v>
      </c>
      <c r="CEG26">
        <v>0</v>
      </c>
      <c r="CEH26">
        <v>0</v>
      </c>
      <c r="CEI26">
        <v>2.5000000000000001E-3</v>
      </c>
      <c r="CEJ26">
        <v>0</v>
      </c>
      <c r="CEK26">
        <v>0</v>
      </c>
      <c r="CEL26">
        <v>0</v>
      </c>
      <c r="CEM26">
        <v>0</v>
      </c>
      <c r="CEN26">
        <v>0</v>
      </c>
      <c r="CEO26">
        <v>0</v>
      </c>
      <c r="CEP26">
        <v>0</v>
      </c>
      <c r="CEQ26">
        <v>0</v>
      </c>
      <c r="CER26">
        <v>0</v>
      </c>
      <c r="CES26">
        <v>0</v>
      </c>
      <c r="CET26">
        <v>0</v>
      </c>
      <c r="CEU26">
        <v>0</v>
      </c>
      <c r="CEV26">
        <v>0</v>
      </c>
      <c r="CEW26">
        <v>0</v>
      </c>
      <c r="CEX26">
        <v>0</v>
      </c>
      <c r="CEY26">
        <v>0</v>
      </c>
      <c r="CEZ26">
        <v>0</v>
      </c>
      <c r="CFA26">
        <v>0</v>
      </c>
      <c r="CFB26">
        <v>0</v>
      </c>
      <c r="CFC26">
        <v>0</v>
      </c>
      <c r="CFD26">
        <v>0</v>
      </c>
      <c r="CFE26">
        <v>0</v>
      </c>
      <c r="CFF26">
        <v>0</v>
      </c>
      <c r="CFG26">
        <v>0</v>
      </c>
      <c r="CFH26">
        <v>0</v>
      </c>
      <c r="CFI26">
        <v>0</v>
      </c>
      <c r="CFJ26">
        <v>0</v>
      </c>
      <c r="CFK26">
        <v>0</v>
      </c>
      <c r="CFL26">
        <v>0</v>
      </c>
      <c r="CFM26">
        <v>2.5000000000000001E-3</v>
      </c>
      <c r="CFN26">
        <v>0</v>
      </c>
      <c r="CFO26">
        <v>0</v>
      </c>
      <c r="CFP26">
        <v>0</v>
      </c>
      <c r="CFQ26">
        <v>0</v>
      </c>
      <c r="CFR26">
        <v>0</v>
      </c>
      <c r="CFS26">
        <v>0</v>
      </c>
      <c r="CFT26">
        <v>0</v>
      </c>
      <c r="CFU26">
        <v>2.5000000000000001E-3</v>
      </c>
      <c r="CFV26">
        <v>0</v>
      </c>
      <c r="CFW26">
        <v>0</v>
      </c>
      <c r="CFX26">
        <v>0</v>
      </c>
      <c r="CFY26">
        <v>0</v>
      </c>
      <c r="CFZ26">
        <v>0</v>
      </c>
      <c r="CGA26">
        <v>0</v>
      </c>
      <c r="CGB26">
        <v>0</v>
      </c>
      <c r="CGC26">
        <v>0</v>
      </c>
      <c r="CGD26">
        <v>0</v>
      </c>
      <c r="CGE26">
        <v>0</v>
      </c>
      <c r="CGF26">
        <v>0</v>
      </c>
      <c r="CGG26">
        <v>0</v>
      </c>
      <c r="CGH26">
        <v>0</v>
      </c>
      <c r="CGI26">
        <v>0</v>
      </c>
      <c r="CGJ26">
        <v>0</v>
      </c>
      <c r="CGK26">
        <v>0</v>
      </c>
      <c r="CGL26">
        <v>0</v>
      </c>
      <c r="CGM26">
        <v>0</v>
      </c>
      <c r="CGN26">
        <v>0</v>
      </c>
      <c r="CGO26">
        <v>0</v>
      </c>
      <c r="CGP26">
        <v>0</v>
      </c>
      <c r="CGQ26">
        <v>0</v>
      </c>
      <c r="CGR26">
        <v>0</v>
      </c>
      <c r="CGS26">
        <v>0</v>
      </c>
      <c r="CGT26">
        <v>0</v>
      </c>
      <c r="CGU26">
        <v>0</v>
      </c>
      <c r="CGV26">
        <v>0</v>
      </c>
      <c r="CGW26">
        <v>0</v>
      </c>
      <c r="CGX26">
        <v>0</v>
      </c>
      <c r="CGY26">
        <v>0</v>
      </c>
      <c r="CGZ26">
        <v>0</v>
      </c>
      <c r="CHA26">
        <v>0</v>
      </c>
      <c r="CHB26">
        <v>0</v>
      </c>
      <c r="CHC26">
        <v>0</v>
      </c>
      <c r="CHD26">
        <v>0</v>
      </c>
      <c r="CHE26">
        <v>0</v>
      </c>
      <c r="CHF26">
        <v>0</v>
      </c>
      <c r="CHG26">
        <v>0</v>
      </c>
      <c r="CHH26">
        <v>0</v>
      </c>
      <c r="CHI26">
        <v>0</v>
      </c>
      <c r="CHJ26">
        <v>0</v>
      </c>
      <c r="CHK26">
        <v>0</v>
      </c>
      <c r="CHL26">
        <v>0</v>
      </c>
      <c r="CHM26">
        <v>0</v>
      </c>
      <c r="CHN26">
        <v>0</v>
      </c>
      <c r="CHO26">
        <v>0</v>
      </c>
      <c r="CHP26">
        <v>0</v>
      </c>
      <c r="CHQ26">
        <v>0.01</v>
      </c>
      <c r="CHR26">
        <v>0</v>
      </c>
      <c r="CHS26">
        <v>0</v>
      </c>
      <c r="CHT26">
        <v>0</v>
      </c>
      <c r="CHU26">
        <v>0</v>
      </c>
      <c r="CHV26">
        <v>0</v>
      </c>
      <c r="CHW26">
        <v>0</v>
      </c>
      <c r="CHX26">
        <v>0</v>
      </c>
      <c r="CHY26">
        <v>0</v>
      </c>
      <c r="CHZ26">
        <v>0</v>
      </c>
      <c r="CIA26">
        <v>0</v>
      </c>
      <c r="CIB26">
        <v>0</v>
      </c>
      <c r="CIC26">
        <v>0</v>
      </c>
      <c r="CID26">
        <v>0</v>
      </c>
      <c r="CIE26">
        <v>0</v>
      </c>
      <c r="CIF26">
        <v>0</v>
      </c>
      <c r="CIG26">
        <v>0</v>
      </c>
      <c r="CIH26">
        <v>0</v>
      </c>
      <c r="CII26">
        <v>0</v>
      </c>
      <c r="CIJ26">
        <v>0</v>
      </c>
      <c r="CIK26">
        <v>0</v>
      </c>
      <c r="CIL26">
        <v>0</v>
      </c>
      <c r="CIM26">
        <v>0</v>
      </c>
      <c r="CIN26">
        <v>0</v>
      </c>
      <c r="CIO26">
        <v>0</v>
      </c>
      <c r="CIP26">
        <v>0</v>
      </c>
      <c r="CIQ26">
        <v>0</v>
      </c>
      <c r="CIR26">
        <v>0</v>
      </c>
      <c r="CIS26">
        <v>0</v>
      </c>
      <c r="CIT26">
        <v>0</v>
      </c>
      <c r="CIU26">
        <v>0</v>
      </c>
      <c r="CIV26">
        <v>0</v>
      </c>
      <c r="CIW26">
        <v>0</v>
      </c>
      <c r="CIX26">
        <v>0</v>
      </c>
      <c r="CIY26">
        <v>0</v>
      </c>
      <c r="CIZ26">
        <v>0</v>
      </c>
      <c r="CJA26">
        <v>0</v>
      </c>
      <c r="CJB26">
        <v>0</v>
      </c>
      <c r="CJC26">
        <v>0</v>
      </c>
      <c r="CJD26">
        <v>0</v>
      </c>
      <c r="CJE26">
        <v>0</v>
      </c>
      <c r="CJF26">
        <v>0</v>
      </c>
      <c r="CJG26">
        <v>0</v>
      </c>
      <c r="CJH26">
        <v>0</v>
      </c>
      <c r="CJI26">
        <v>0</v>
      </c>
      <c r="CJJ26">
        <v>0</v>
      </c>
      <c r="CJK26">
        <v>0</v>
      </c>
      <c r="CJL26">
        <v>0</v>
      </c>
      <c r="CJM26">
        <v>0</v>
      </c>
      <c r="CJN26">
        <v>0</v>
      </c>
      <c r="CJO26">
        <v>0</v>
      </c>
      <c r="CJP26">
        <v>0</v>
      </c>
      <c r="CJQ26">
        <v>0</v>
      </c>
      <c r="CJR26">
        <v>0</v>
      </c>
      <c r="CJS26">
        <v>0</v>
      </c>
      <c r="CJT26">
        <v>0</v>
      </c>
      <c r="CJU26">
        <v>0</v>
      </c>
      <c r="CJV26">
        <v>0</v>
      </c>
      <c r="CJW26">
        <v>0</v>
      </c>
      <c r="CJX26">
        <v>0</v>
      </c>
      <c r="CJY26">
        <v>0</v>
      </c>
      <c r="CJZ26">
        <v>0</v>
      </c>
      <c r="CKA26">
        <v>0</v>
      </c>
      <c r="CKB26">
        <v>0</v>
      </c>
      <c r="CKC26">
        <v>0</v>
      </c>
      <c r="CKD26">
        <v>0</v>
      </c>
      <c r="CKE26">
        <v>0</v>
      </c>
      <c r="CKF26">
        <v>0</v>
      </c>
      <c r="CKG26">
        <v>0</v>
      </c>
      <c r="CKH26">
        <v>0</v>
      </c>
      <c r="CKI26">
        <v>0</v>
      </c>
      <c r="CKJ26">
        <v>0</v>
      </c>
      <c r="CKK26">
        <v>0</v>
      </c>
      <c r="CKL26">
        <v>0</v>
      </c>
      <c r="CKM26">
        <v>0</v>
      </c>
      <c r="CKN26">
        <v>0</v>
      </c>
      <c r="CKO26">
        <v>0</v>
      </c>
      <c r="CKP26">
        <v>0</v>
      </c>
      <c r="CKQ26">
        <v>0</v>
      </c>
      <c r="CKR26">
        <v>0</v>
      </c>
      <c r="CKS26">
        <v>0</v>
      </c>
      <c r="CKT26">
        <v>0</v>
      </c>
      <c r="CKU26">
        <v>0</v>
      </c>
      <c r="CKV26">
        <v>0</v>
      </c>
      <c r="CKW26">
        <v>0</v>
      </c>
      <c r="CKX26">
        <v>0</v>
      </c>
      <c r="CKY26">
        <v>0</v>
      </c>
      <c r="CKZ26">
        <v>0</v>
      </c>
      <c r="CLA26">
        <v>0</v>
      </c>
      <c r="CLB26">
        <v>0</v>
      </c>
      <c r="CLC26">
        <v>1</v>
      </c>
    </row>
    <row r="27" spans="1:566 1569:2490" s="100" customFormat="1">
      <c r="A27" s="99" t="s">
        <v>1558</v>
      </c>
      <c r="B27" s="100" t="s">
        <v>1559</v>
      </c>
      <c r="C27" s="101" t="s">
        <v>1560</v>
      </c>
      <c r="D27" s="100" t="s">
        <v>1561</v>
      </c>
      <c r="F27" s="100" t="s">
        <v>1562</v>
      </c>
      <c r="I27" s="102">
        <v>40000</v>
      </c>
      <c r="J27" s="100" t="s">
        <v>1560</v>
      </c>
      <c r="K27" s="100">
        <v>2</v>
      </c>
      <c r="L27" s="103" t="s">
        <v>1563</v>
      </c>
      <c r="M27" s="100" t="s">
        <v>1564</v>
      </c>
      <c r="N27" s="100" t="s">
        <v>1427</v>
      </c>
      <c r="O27" s="100" t="s">
        <v>1565</v>
      </c>
      <c r="P27" s="100" t="s">
        <v>16</v>
      </c>
      <c r="Q27" s="100" t="s">
        <v>1429</v>
      </c>
      <c r="R27" s="100" t="s">
        <v>1430</v>
      </c>
      <c r="S27" s="100" t="s">
        <v>1430</v>
      </c>
      <c r="T27" s="100" t="s">
        <v>1430</v>
      </c>
      <c r="U27" s="104" t="s">
        <v>1566</v>
      </c>
      <c r="V27" s="100" t="s">
        <v>1567</v>
      </c>
      <c r="W27" s="100" t="s">
        <v>1568</v>
      </c>
      <c r="X27" s="100" t="s">
        <v>1569</v>
      </c>
      <c r="Y27" s="100" t="s">
        <v>1570</v>
      </c>
      <c r="Z27" s="100" t="s">
        <v>1571</v>
      </c>
      <c r="BV27" s="101" t="s">
        <v>1572</v>
      </c>
      <c r="BW27" s="101" t="s">
        <v>1572</v>
      </c>
      <c r="CW27" s="105"/>
      <c r="EV27" s="92"/>
      <c r="EW27" s="82"/>
      <c r="EX27" s="82"/>
      <c r="EY27" s="78"/>
      <c r="JP27" s="106"/>
      <c r="JR27" s="107"/>
      <c r="JS27" s="108"/>
      <c r="JU27" s="107"/>
      <c r="JX27" s="107"/>
      <c r="KA27" s="107"/>
      <c r="KB27" s="109"/>
      <c r="KC27" s="109"/>
      <c r="KD27" s="109"/>
      <c r="KE27" s="109"/>
      <c r="NT27" s="110"/>
      <c r="NU27" s="110"/>
      <c r="NV27" s="110"/>
      <c r="NW27" s="110"/>
      <c r="NX27" s="110"/>
      <c r="NY27" s="110"/>
      <c r="NZ27" s="110"/>
      <c r="OA27" s="110"/>
      <c r="OB27" s="110"/>
      <c r="OC27" s="110"/>
      <c r="OD27" s="110"/>
      <c r="OE27" s="110"/>
      <c r="OF27" s="110"/>
      <c r="OG27" s="110"/>
      <c r="OH27" s="110"/>
      <c r="OI27" s="110"/>
      <c r="OJ27" s="110"/>
      <c r="OK27" s="110"/>
      <c r="OL27" s="110"/>
      <c r="OM27" s="110"/>
      <c r="ON27" s="110"/>
      <c r="BHI27">
        <v>27</v>
      </c>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row>
    <row r="28" spans="1:566 1569:2490">
      <c r="A28" t="s">
        <v>1573</v>
      </c>
      <c r="B28" s="68" t="s">
        <v>1559</v>
      </c>
      <c r="C28" s="68" t="s">
        <v>1574</v>
      </c>
      <c r="D28" s="68"/>
      <c r="E28" s="68"/>
      <c r="F28" s="68" t="s">
        <v>1575</v>
      </c>
      <c r="I28" s="111"/>
      <c r="U28" s="112"/>
      <c r="AM28" s="86">
        <v>1</v>
      </c>
      <c r="AS28">
        <v>0.16620913401547294</v>
      </c>
      <c r="AT28">
        <v>3.1934156378600823E-2</v>
      </c>
      <c r="AU28">
        <v>5.6086956521739131E-2</v>
      </c>
      <c r="AV28">
        <v>5.1163980557687389E-3</v>
      </c>
      <c r="AW28">
        <v>1.0500000000000001E-2</v>
      </c>
      <c r="AX28">
        <v>1.24</v>
      </c>
      <c r="AY28">
        <v>29.6</v>
      </c>
      <c r="BE28">
        <v>1.05</v>
      </c>
      <c r="BG28" s="113">
        <v>3.8</v>
      </c>
      <c r="BI28">
        <v>0.73199999999999998</v>
      </c>
      <c r="BJ28">
        <v>0.627</v>
      </c>
      <c r="BK28">
        <v>2.78</v>
      </c>
      <c r="BL28">
        <v>7.1000000000000004E-3</v>
      </c>
      <c r="BM28" t="s">
        <v>1397</v>
      </c>
      <c r="BN28">
        <v>7.5499999999999998E-2</v>
      </c>
      <c r="BO28">
        <v>0.44900000000000001</v>
      </c>
      <c r="BP28">
        <v>1.21E-2</v>
      </c>
      <c r="BQ28">
        <v>0.14599999999999999</v>
      </c>
      <c r="BS28" t="s">
        <v>1576</v>
      </c>
      <c r="BT28" s="86">
        <v>1</v>
      </c>
      <c r="BV28" s="6"/>
      <c r="BW28" s="6"/>
      <c r="DW28" s="86">
        <v>0.627</v>
      </c>
      <c r="DX28" s="86">
        <v>2.78</v>
      </c>
      <c r="DY28" s="86">
        <v>7.1000000000000004E-3</v>
      </c>
      <c r="DZ28" s="86">
        <v>5.0000000000000001E-3</v>
      </c>
      <c r="EA28" s="86">
        <v>7.5499999999999998E-2</v>
      </c>
      <c r="EB28" s="86">
        <v>0.44900000000000001</v>
      </c>
      <c r="EC28" s="86">
        <v>1.21E-2</v>
      </c>
      <c r="ED28" s="86">
        <v>0.14599999999999999</v>
      </c>
      <c r="EE28" s="86"/>
      <c r="EF28" s="86">
        <v>1</v>
      </c>
      <c r="EG28" s="86">
        <f t="shared" ref="EG28:EG29" si="2">MAX(EI28:ER28)</f>
        <v>2</v>
      </c>
      <c r="EH28" s="86">
        <f t="shared" ref="EH28:EH29" si="3">MEDIAN(EI28:EP28)</f>
        <v>1</v>
      </c>
      <c r="EI28">
        <v>2</v>
      </c>
      <c r="EJ28">
        <v>2</v>
      </c>
      <c r="EK28" s="68">
        <v>1</v>
      </c>
      <c r="EL28" s="68">
        <v>1</v>
      </c>
      <c r="EM28" s="68">
        <v>2</v>
      </c>
      <c r="EN28" s="68">
        <v>1</v>
      </c>
      <c r="EO28" s="68"/>
      <c r="EP28" s="68">
        <v>1</v>
      </c>
      <c r="ER28">
        <v>1</v>
      </c>
      <c r="EV28" s="92"/>
      <c r="EW28" s="82"/>
      <c r="EX28" s="82"/>
      <c r="EY28" s="78"/>
      <c r="KB28" s="91"/>
      <c r="KF28" s="5" t="s">
        <v>1577</v>
      </c>
      <c r="KG28" s="115">
        <v>40827</v>
      </c>
      <c r="KH28" t="s">
        <v>1578</v>
      </c>
      <c r="KI28" t="s">
        <v>1579</v>
      </c>
      <c r="KJ28" s="5" t="s">
        <v>1580</v>
      </c>
      <c r="KK28" s="113">
        <v>3.8</v>
      </c>
      <c r="NS28" s="5" t="s">
        <v>1581</v>
      </c>
      <c r="NT28" s="113">
        <v>3.33</v>
      </c>
      <c r="NU28" s="113">
        <v>1.0500000000000001E-2</v>
      </c>
      <c r="NV28" s="74" t="s">
        <v>1582</v>
      </c>
      <c r="NW28" s="113">
        <v>0.38800000000000001</v>
      </c>
      <c r="NX28" s="113">
        <v>1.29</v>
      </c>
      <c r="NY28" s="113">
        <v>0.73199999999999998</v>
      </c>
      <c r="NZ28" s="113">
        <v>29.6</v>
      </c>
      <c r="OA28" s="113">
        <v>0.14599999999999999</v>
      </c>
      <c r="OB28" s="113">
        <v>2.56</v>
      </c>
      <c r="OC28" s="113">
        <v>7.1000000000000004E-3</v>
      </c>
      <c r="OD28" s="113">
        <v>1.21E-2</v>
      </c>
      <c r="OE28" s="113">
        <v>7.5499999999999998E-2</v>
      </c>
      <c r="OF28" s="113">
        <v>0.627</v>
      </c>
      <c r="OG28" s="74" t="s">
        <v>1418</v>
      </c>
      <c r="OH28" s="113">
        <v>1.24</v>
      </c>
      <c r="OI28" s="113">
        <v>6.0499999999999998E-2</v>
      </c>
      <c r="OJ28" s="113">
        <v>0.44900000000000001</v>
      </c>
      <c r="OK28" s="113">
        <v>1.05</v>
      </c>
      <c r="OL28" s="74" t="s">
        <v>1397</v>
      </c>
      <c r="OM28" s="113">
        <v>11</v>
      </c>
      <c r="ON28" s="113">
        <v>2.78</v>
      </c>
      <c r="BHI28">
        <v>28</v>
      </c>
    </row>
    <row r="29" spans="1:566 1569:2490">
      <c r="A29" t="s">
        <v>1573</v>
      </c>
      <c r="B29" s="68" t="s">
        <v>1559</v>
      </c>
      <c r="C29" s="68" t="s">
        <v>1574</v>
      </c>
      <c r="D29" s="68"/>
      <c r="E29" s="68"/>
      <c r="F29" s="68" t="s">
        <v>1575</v>
      </c>
      <c r="I29" s="111"/>
      <c r="U29" s="112"/>
      <c r="AM29" s="86">
        <v>1</v>
      </c>
      <c r="AS29">
        <v>0.14824057898677315</v>
      </c>
      <c r="AT29">
        <v>3.0288065843621398E-2</v>
      </c>
      <c r="AU29">
        <v>5.434782608695652E-2</v>
      </c>
      <c r="AV29">
        <v>5.1163980557687389E-3</v>
      </c>
      <c r="AW29">
        <v>3.2800000000000003E-2</v>
      </c>
      <c r="AX29">
        <v>2.11</v>
      </c>
      <c r="AY29">
        <v>31.6</v>
      </c>
      <c r="BE29">
        <v>1.19</v>
      </c>
      <c r="BG29" s="113">
        <v>1.26</v>
      </c>
      <c r="BI29">
        <v>0.69599999999999995</v>
      </c>
      <c r="BJ29">
        <v>0.54</v>
      </c>
      <c r="BK29">
        <v>0.86499999999999999</v>
      </c>
      <c r="BL29">
        <v>3.3E-3</v>
      </c>
      <c r="BM29">
        <v>7.0099999999999996E-2</v>
      </c>
      <c r="BN29">
        <v>3.6999999999999998E-2</v>
      </c>
      <c r="BO29">
        <v>0.33800000000000002</v>
      </c>
      <c r="BP29">
        <v>8.3999999999999995E-3</v>
      </c>
      <c r="BQ29" t="s">
        <v>1583</v>
      </c>
      <c r="BS29" t="s">
        <v>1584</v>
      </c>
      <c r="BT29" s="86">
        <v>1</v>
      </c>
      <c r="BV29" s="6"/>
      <c r="BW29" s="6"/>
      <c r="DW29" s="86">
        <v>0.54</v>
      </c>
      <c r="DX29" s="86">
        <v>0.86499999999999999</v>
      </c>
      <c r="DY29" s="86">
        <v>3.3E-3</v>
      </c>
      <c r="DZ29" s="86">
        <v>7.0099999999999996E-2</v>
      </c>
      <c r="EA29" s="86">
        <v>3.6999999999999998E-2</v>
      </c>
      <c r="EB29" s="86">
        <v>0.33800000000000002</v>
      </c>
      <c r="EC29" s="86">
        <v>8.3999999999999995E-3</v>
      </c>
      <c r="ED29" s="86">
        <v>2.5000000000000001E-2</v>
      </c>
      <c r="EE29" s="86"/>
      <c r="EF29" s="86">
        <v>2.5</v>
      </c>
      <c r="EG29" s="86">
        <f t="shared" si="2"/>
        <v>2</v>
      </c>
      <c r="EH29" s="86">
        <f t="shared" si="3"/>
        <v>1</v>
      </c>
      <c r="EI29">
        <v>2</v>
      </c>
      <c r="EJ29">
        <v>2</v>
      </c>
      <c r="EK29" s="68">
        <v>1</v>
      </c>
      <c r="EL29" s="68">
        <v>1</v>
      </c>
      <c r="EM29" s="68">
        <v>2</v>
      </c>
      <c r="EN29" s="68">
        <v>1</v>
      </c>
      <c r="EO29" s="68"/>
      <c r="EP29" s="68">
        <v>1</v>
      </c>
      <c r="ER29" s="5" t="s">
        <v>1585</v>
      </c>
      <c r="EV29" s="92"/>
      <c r="EW29" s="82"/>
      <c r="EX29" s="82"/>
      <c r="EY29" s="78"/>
      <c r="KB29" s="91"/>
      <c r="KF29" s="5" t="s">
        <v>1577</v>
      </c>
      <c r="KG29" s="115">
        <v>40859</v>
      </c>
      <c r="KH29" t="s">
        <v>1578</v>
      </c>
      <c r="KI29" t="s">
        <v>1579</v>
      </c>
      <c r="KJ29" s="5" t="s">
        <v>1580</v>
      </c>
      <c r="KK29" s="113">
        <v>1.26</v>
      </c>
      <c r="NS29" s="5" t="s">
        <v>1586</v>
      </c>
      <c r="NT29" s="113">
        <v>2.97</v>
      </c>
      <c r="NU29" s="113">
        <v>3.2800000000000003E-2</v>
      </c>
      <c r="NV29" s="74" t="s">
        <v>1582</v>
      </c>
      <c r="NW29" s="113">
        <v>0.36799999999999999</v>
      </c>
      <c r="NX29" s="113">
        <v>1.25</v>
      </c>
      <c r="NY29" s="113">
        <v>0.69599999999999995</v>
      </c>
      <c r="NZ29" s="113">
        <v>31.6</v>
      </c>
      <c r="OA29" s="74" t="s">
        <v>1583</v>
      </c>
      <c r="OB29" s="113">
        <v>2.19</v>
      </c>
      <c r="OC29" s="113">
        <v>3.3E-3</v>
      </c>
      <c r="OD29" s="113">
        <v>8.3999999999999995E-3</v>
      </c>
      <c r="OE29" s="113">
        <v>3.6999999999999998E-2</v>
      </c>
      <c r="OF29" s="113">
        <v>0.54</v>
      </c>
      <c r="OG29" s="74" t="s">
        <v>1587</v>
      </c>
      <c r="OH29" s="113">
        <v>2.11</v>
      </c>
      <c r="OI29" s="113">
        <v>0.24199999999999999</v>
      </c>
      <c r="OJ29" s="113">
        <v>0.33800000000000002</v>
      </c>
      <c r="OK29" s="113">
        <v>1.19</v>
      </c>
      <c r="OL29" s="113">
        <v>7.0099999999999996E-2</v>
      </c>
      <c r="OM29" s="113">
        <v>9.64</v>
      </c>
      <c r="ON29" s="113">
        <v>0.86499999999999999</v>
      </c>
      <c r="BHI29">
        <v>29</v>
      </c>
    </row>
    <row r="30" spans="1:566 1569:2490" ht="15">
      <c r="A30" t="s">
        <v>1573</v>
      </c>
      <c r="B30" s="68" t="s">
        <v>1559</v>
      </c>
      <c r="C30" s="68" t="s">
        <v>1574</v>
      </c>
      <c r="D30" s="68"/>
      <c r="E30" s="68"/>
      <c r="F30" s="68" t="s">
        <v>1575</v>
      </c>
      <c r="I30" s="111"/>
      <c r="U30" s="112"/>
      <c r="AM30" s="86">
        <v>1</v>
      </c>
      <c r="BV30" s="6"/>
      <c r="BW30" s="6"/>
      <c r="EU30" s="5" t="s">
        <v>1588</v>
      </c>
      <c r="EV30" s="116">
        <v>20</v>
      </c>
      <c r="EW30" s="117">
        <v>3.9909086400000007</v>
      </c>
      <c r="EX30" s="118">
        <v>91.371979134563091</v>
      </c>
      <c r="EY30" s="119" t="s">
        <v>1589</v>
      </c>
      <c r="KB30" s="91"/>
      <c r="KF30" s="5" t="s">
        <v>1577</v>
      </c>
      <c r="KG30" t="s">
        <v>1590</v>
      </c>
      <c r="KH30" t="s">
        <v>1591</v>
      </c>
      <c r="KI30" t="s">
        <v>1579</v>
      </c>
      <c r="KJ30" s="5" t="s">
        <v>1588</v>
      </c>
      <c r="KK30" s="26"/>
      <c r="NT30" s="26"/>
      <c r="NU30" s="26"/>
      <c r="NV30" s="26"/>
      <c r="NW30" s="26"/>
      <c r="NX30" s="26"/>
      <c r="NY30" s="26"/>
      <c r="NZ30" s="26"/>
      <c r="OA30" s="26"/>
      <c r="OB30" s="26"/>
      <c r="OC30" s="26"/>
      <c r="OD30" s="26"/>
      <c r="OE30" s="26"/>
      <c r="OF30" s="26"/>
      <c r="OG30" s="26"/>
      <c r="OH30" s="26"/>
      <c r="OI30" s="26"/>
      <c r="OJ30" s="26"/>
      <c r="OK30" s="26"/>
      <c r="OL30" s="26"/>
      <c r="OM30" s="26"/>
      <c r="ON30" s="26"/>
      <c r="PU30" s="5" t="s">
        <v>1588</v>
      </c>
      <c r="PV30" t="s">
        <v>1592</v>
      </c>
      <c r="PW30" s="74" t="s">
        <v>1593</v>
      </c>
      <c r="PX30" s="74" t="s">
        <v>1594</v>
      </c>
      <c r="PY30" s="72">
        <v>0.19</v>
      </c>
      <c r="PZ30" s="74" t="s">
        <v>1595</v>
      </c>
      <c r="QA30" s="74" t="s">
        <v>1596</v>
      </c>
      <c r="QB30" s="74" t="s">
        <v>1597</v>
      </c>
      <c r="QC30" s="72">
        <v>0.12</v>
      </c>
      <c r="QD30" s="72">
        <v>6.0999999999999999E-2</v>
      </c>
      <c r="QE30" s="72">
        <v>1.2999999999999999E-2</v>
      </c>
      <c r="QF30" s="72">
        <v>3.9E-2</v>
      </c>
      <c r="QG30" s="72">
        <v>7.0000000000000001E-3</v>
      </c>
      <c r="QH30" s="74" t="s">
        <v>1598</v>
      </c>
      <c r="QI30" s="72">
        <v>3.0000000000000001E-3</v>
      </c>
      <c r="QJ30" s="74" t="s">
        <v>1587</v>
      </c>
      <c r="QK30" s="72">
        <v>1.0999999999999999E-2</v>
      </c>
      <c r="QL30" s="74" t="s">
        <v>1587</v>
      </c>
      <c r="QM30" s="72">
        <v>0.44</v>
      </c>
      <c r="QN30" s="74" t="s">
        <v>1418</v>
      </c>
      <c r="QO30" s="74" t="s">
        <v>1599</v>
      </c>
      <c r="QP30" s="72">
        <v>2.3999999999999998E-3</v>
      </c>
      <c r="QQ30" s="74" t="s">
        <v>1600</v>
      </c>
      <c r="QR30" s="74" t="s">
        <v>1601</v>
      </c>
      <c r="QS30" s="74" t="s">
        <v>1598</v>
      </c>
      <c r="QT30" s="74" t="s">
        <v>1602</v>
      </c>
      <c r="QU30" s="74" t="s">
        <v>1603</v>
      </c>
      <c r="QV30" s="74" t="s">
        <v>1604</v>
      </c>
      <c r="QW30" s="74" t="s">
        <v>1605</v>
      </c>
      <c r="QX30" s="74" t="s">
        <v>1606</v>
      </c>
      <c r="QY30" s="72">
        <v>1.7999999999999999E-2</v>
      </c>
      <c r="QZ30" s="74" t="s">
        <v>1607</v>
      </c>
      <c r="RA30" s="74" t="s">
        <v>1608</v>
      </c>
      <c r="RB30" s="74" t="s">
        <v>1609</v>
      </c>
      <c r="RC30" s="74" t="s">
        <v>1610</v>
      </c>
      <c r="RD30" s="74" t="s">
        <v>1611</v>
      </c>
      <c r="RE30" s="74" t="s">
        <v>1609</v>
      </c>
      <c r="RF30" s="74" t="s">
        <v>1612</v>
      </c>
      <c r="RG30" s="74" t="s">
        <v>1587</v>
      </c>
      <c r="RH30" s="74" t="s">
        <v>1612</v>
      </c>
      <c r="RI30" s="74" t="s">
        <v>1613</v>
      </c>
      <c r="RJ30" s="74" t="s">
        <v>1614</v>
      </c>
      <c r="RK30" s="72">
        <v>1E-3</v>
      </c>
      <c r="RL30" s="74" t="s">
        <v>1615</v>
      </c>
      <c r="RM30" s="74" t="s">
        <v>1615</v>
      </c>
      <c r="RN30" s="74" t="s">
        <v>1616</v>
      </c>
      <c r="RO30" s="74" t="s">
        <v>1617</v>
      </c>
      <c r="RP30" s="74" t="s">
        <v>1618</v>
      </c>
      <c r="RQ30" s="72">
        <v>0.82</v>
      </c>
      <c r="RR30" s="72">
        <v>0.44</v>
      </c>
      <c r="RS30" s="74" t="s">
        <v>1619</v>
      </c>
      <c r="RT30" s="74" t="s">
        <v>1620</v>
      </c>
      <c r="RU30" s="74" t="s">
        <v>1593</v>
      </c>
      <c r="RV30" s="74" t="s">
        <v>1593</v>
      </c>
      <c r="RW30" s="74" t="s">
        <v>1621</v>
      </c>
      <c r="RX30" s="74" t="s">
        <v>1622</v>
      </c>
      <c r="RY30" s="74" t="s">
        <v>1622</v>
      </c>
      <c r="RZ30" s="72">
        <v>0.21</v>
      </c>
      <c r="SA30" s="72">
        <v>0.51</v>
      </c>
      <c r="SB30" s="72">
        <v>3.2</v>
      </c>
      <c r="SC30" s="72">
        <v>0.59</v>
      </c>
      <c r="SD30" s="74" t="s">
        <v>1401</v>
      </c>
      <c r="SE30" s="74" t="s">
        <v>1401</v>
      </c>
      <c r="SF30" s="74" t="s">
        <v>1401</v>
      </c>
      <c r="SG30" s="74" t="s">
        <v>1401</v>
      </c>
      <c r="SH30" s="74" t="s">
        <v>1409</v>
      </c>
      <c r="SI30" s="74" t="s">
        <v>1409</v>
      </c>
      <c r="SJ30" s="74" t="s">
        <v>1409</v>
      </c>
      <c r="SK30" s="74" t="s">
        <v>1409</v>
      </c>
      <c r="SL30" s="74" t="s">
        <v>1409</v>
      </c>
      <c r="SM30" s="74" t="s">
        <v>1410</v>
      </c>
      <c r="SN30" s="74" t="s">
        <v>1401</v>
      </c>
      <c r="SO30" s="74" t="s">
        <v>1401</v>
      </c>
      <c r="SP30" s="74" t="s">
        <v>1401</v>
      </c>
      <c r="SQ30" s="74" t="s">
        <v>1410</v>
      </c>
      <c r="SR30" s="72">
        <v>0.2</v>
      </c>
      <c r="SS30" s="74" t="s">
        <v>1623</v>
      </c>
      <c r="ST30" s="74" t="s">
        <v>1409</v>
      </c>
      <c r="SU30" s="74" t="s">
        <v>1404</v>
      </c>
      <c r="SV30" s="74" t="s">
        <v>1624</v>
      </c>
      <c r="SW30" s="74" t="s">
        <v>1624</v>
      </c>
      <c r="SX30" s="74" t="s">
        <v>1624</v>
      </c>
      <c r="SY30" s="74" t="s">
        <v>1625</v>
      </c>
      <c r="SZ30" s="74" t="s">
        <v>1624</v>
      </c>
      <c r="TA30" s="74" t="s">
        <v>1626</v>
      </c>
      <c r="TB30" s="74" t="s">
        <v>1627</v>
      </c>
      <c r="TC30" s="74" t="s">
        <v>1628</v>
      </c>
      <c r="TD30" s="74" t="s">
        <v>1629</v>
      </c>
      <c r="TE30" s="74" t="s">
        <v>1629</v>
      </c>
      <c r="TF30" s="74" t="s">
        <v>1630</v>
      </c>
      <c r="TG30" s="74" t="s">
        <v>1631</v>
      </c>
      <c r="TH30" s="74" t="s">
        <v>1632</v>
      </c>
      <c r="TI30" s="74" t="s">
        <v>1633</v>
      </c>
      <c r="TJ30" s="74" t="s">
        <v>1634</v>
      </c>
      <c r="TK30" s="74" t="s">
        <v>1635</v>
      </c>
      <c r="TL30" s="74" t="s">
        <v>1636</v>
      </c>
      <c r="TM30" s="74" t="s">
        <v>1637</v>
      </c>
      <c r="TN30" s="74" t="s">
        <v>1638</v>
      </c>
      <c r="TO30" s="74" t="s">
        <v>1639</v>
      </c>
      <c r="TP30" s="74" t="s">
        <v>1612</v>
      </c>
      <c r="TQ30" s="74" t="s">
        <v>1640</v>
      </c>
      <c r="TR30" s="74" t="s">
        <v>1641</v>
      </c>
      <c r="TS30" s="74" t="s">
        <v>1642</v>
      </c>
      <c r="TT30" s="74" t="s">
        <v>1643</v>
      </c>
      <c r="TU30" s="74" t="s">
        <v>1644</v>
      </c>
      <c r="TV30" s="74" t="s">
        <v>1645</v>
      </c>
      <c r="TW30" s="74" t="s">
        <v>1646</v>
      </c>
      <c r="TX30" s="74" t="s">
        <v>1647</v>
      </c>
      <c r="TY30" s="74" t="s">
        <v>1648</v>
      </c>
      <c r="TZ30" s="74" t="s">
        <v>1649</v>
      </c>
      <c r="UA30" s="74" t="s">
        <v>1650</v>
      </c>
      <c r="UB30" s="74" t="s">
        <v>1651</v>
      </c>
      <c r="UC30" s="74" t="s">
        <v>1652</v>
      </c>
      <c r="UD30" s="74" t="s">
        <v>1593</v>
      </c>
      <c r="UE30" s="74" t="s">
        <v>1653</v>
      </c>
      <c r="UF30" s="74" t="s">
        <v>1654</v>
      </c>
      <c r="UG30" s="74" t="s">
        <v>1655</v>
      </c>
      <c r="UH30" s="74" t="s">
        <v>1656</v>
      </c>
      <c r="UI30" s="74" t="s">
        <v>1657</v>
      </c>
      <c r="UJ30" s="74" t="s">
        <v>1658</v>
      </c>
      <c r="UK30" s="74" t="s">
        <v>1659</v>
      </c>
      <c r="UL30" s="74"/>
      <c r="UM30" s="74"/>
      <c r="UN30" s="74"/>
      <c r="UO30" s="74"/>
      <c r="UP30" s="74"/>
      <c r="UQ30" s="74"/>
      <c r="UR30" s="74"/>
      <c r="US30" s="74"/>
      <c r="UT30" s="74"/>
      <c r="BHI30">
        <v>30</v>
      </c>
    </row>
    <row r="31" spans="1:566 1569:2490" ht="21" customHeight="1">
      <c r="A31" t="s">
        <v>1573</v>
      </c>
      <c r="B31" s="68" t="s">
        <v>1559</v>
      </c>
      <c r="C31" s="68" t="s">
        <v>1574</v>
      </c>
      <c r="D31" s="68"/>
      <c r="E31" s="68"/>
      <c r="F31" s="68" t="s">
        <v>1575</v>
      </c>
      <c r="G31" s="68"/>
      <c r="H31" s="68"/>
      <c r="I31" s="111">
        <v>40000</v>
      </c>
      <c r="J31" s="68" t="s">
        <v>1560</v>
      </c>
      <c r="K31" s="120">
        <v>4</v>
      </c>
      <c r="L31" s="121" t="s">
        <v>1660</v>
      </c>
      <c r="M31" s="68" t="s">
        <v>1661</v>
      </c>
      <c r="N31" s="68" t="s">
        <v>1427</v>
      </c>
      <c r="O31" s="68" t="s">
        <v>1662</v>
      </c>
      <c r="P31" s="68" t="s">
        <v>16</v>
      </c>
      <c r="Q31" s="68" t="s">
        <v>1429</v>
      </c>
      <c r="R31" s="68" t="s">
        <v>1429</v>
      </c>
      <c r="S31" s="68" t="s">
        <v>1429</v>
      </c>
      <c r="T31" s="68" t="s">
        <v>1429</v>
      </c>
      <c r="U31" s="112" t="s">
        <v>1566</v>
      </c>
      <c r="V31" s="68" t="s">
        <v>1663</v>
      </c>
      <c r="W31" s="68" t="s">
        <v>1568</v>
      </c>
      <c r="X31" s="68" t="s">
        <v>1569</v>
      </c>
      <c r="Y31" s="68" t="s">
        <v>1570</v>
      </c>
      <c r="Z31" s="68"/>
      <c r="AA31" s="58" t="s">
        <v>1664</v>
      </c>
      <c r="AM31" s="122" t="s">
        <v>1665</v>
      </c>
      <c r="AO31">
        <v>6.25</v>
      </c>
      <c r="AP31" s="122" t="s">
        <v>1666</v>
      </c>
      <c r="AQ31" s="122" t="s">
        <v>1666</v>
      </c>
      <c r="AR31" s="122" t="s">
        <v>1666</v>
      </c>
      <c r="AS31" s="122" t="s">
        <v>1666</v>
      </c>
      <c r="AT31" s="122" t="s">
        <v>1666</v>
      </c>
      <c r="AU31" s="122" t="s">
        <v>1666</v>
      </c>
      <c r="AV31" s="122" t="s">
        <v>1666</v>
      </c>
      <c r="AW31" s="122" t="s">
        <v>1666</v>
      </c>
      <c r="AX31" s="122" t="s">
        <v>1666</v>
      </c>
      <c r="AY31" s="122" t="s">
        <v>1666</v>
      </c>
      <c r="AZ31" s="122" t="s">
        <v>1666</v>
      </c>
      <c r="BA31" s="122" t="s">
        <v>1666</v>
      </c>
      <c r="BB31" s="122" t="s">
        <v>1666</v>
      </c>
      <c r="BC31" s="122" t="s">
        <v>1666</v>
      </c>
      <c r="BD31" s="122" t="s">
        <v>1666</v>
      </c>
      <c r="BE31" s="122" t="s">
        <v>1666</v>
      </c>
      <c r="BF31" s="122" t="s">
        <v>1666</v>
      </c>
      <c r="BG31" s="122" t="s">
        <v>1666</v>
      </c>
      <c r="BH31" s="122" t="s">
        <v>1666</v>
      </c>
      <c r="BI31" s="122" t="s">
        <v>1666</v>
      </c>
      <c r="BJ31" s="122" t="s">
        <v>1666</v>
      </c>
      <c r="BK31" s="122" t="s">
        <v>1666</v>
      </c>
      <c r="BL31" s="122" t="s">
        <v>1666</v>
      </c>
      <c r="BM31" s="122" t="s">
        <v>1666</v>
      </c>
      <c r="BN31" s="122" t="s">
        <v>1666</v>
      </c>
      <c r="BO31" s="122" t="s">
        <v>1666</v>
      </c>
      <c r="BP31" s="122" t="s">
        <v>1666</v>
      </c>
      <c r="BQ31" s="122" t="s">
        <v>1666</v>
      </c>
      <c r="BR31" s="122" t="s">
        <v>1666</v>
      </c>
      <c r="BS31" s="122" t="s">
        <v>1666</v>
      </c>
      <c r="BT31" s="122" t="s">
        <v>1666</v>
      </c>
      <c r="BV31" s="5" t="s">
        <v>1667</v>
      </c>
      <c r="BW31" s="5" t="s">
        <v>1667</v>
      </c>
      <c r="BX31">
        <v>418</v>
      </c>
      <c r="BY31" s="86">
        <v>42</v>
      </c>
      <c r="BZ31" s="86">
        <v>3.63</v>
      </c>
      <c r="CA31">
        <v>17.5</v>
      </c>
      <c r="CB31">
        <v>31.2</v>
      </c>
      <c r="CC31">
        <v>7.4</v>
      </c>
      <c r="CD31">
        <v>7.6055396225789069</v>
      </c>
      <c r="CE31">
        <v>42.6</v>
      </c>
      <c r="CF31">
        <v>0</v>
      </c>
      <c r="CG31">
        <v>0.23923444976076555</v>
      </c>
      <c r="CH31">
        <v>0</v>
      </c>
      <c r="CI31">
        <v>0</v>
      </c>
      <c r="CJ31">
        <v>0</v>
      </c>
      <c r="CK31">
        <v>0</v>
      </c>
      <c r="CL31">
        <v>0</v>
      </c>
      <c r="CM31">
        <v>0</v>
      </c>
      <c r="CN31">
        <v>0</v>
      </c>
      <c r="CO31">
        <v>0</v>
      </c>
      <c r="CP31">
        <v>0</v>
      </c>
      <c r="CQ31">
        <v>0</v>
      </c>
      <c r="CR31">
        <v>0</v>
      </c>
      <c r="CS31">
        <v>0</v>
      </c>
      <c r="CT31">
        <v>0</v>
      </c>
      <c r="CU31">
        <v>0</v>
      </c>
      <c r="CV31" s="114">
        <v>0.23923444976076555</v>
      </c>
      <c r="CW31" s="86">
        <v>0.4784688995215311</v>
      </c>
      <c r="DW31" s="122">
        <v>0.58350000000000002</v>
      </c>
      <c r="DX31" s="122">
        <v>1.8224999999999998</v>
      </c>
      <c r="DY31" s="122">
        <v>5.1999999999999998E-3</v>
      </c>
      <c r="DZ31" s="122">
        <v>3.755E-2</v>
      </c>
      <c r="EA31" s="122">
        <v>5.6249999999999994E-2</v>
      </c>
      <c r="EB31" s="122">
        <v>0.39350000000000002</v>
      </c>
      <c r="EC31" s="122">
        <v>1.0249999999999999E-2</v>
      </c>
      <c r="ED31" s="122">
        <v>8.5499999999999993E-2</v>
      </c>
      <c r="EE31" s="122"/>
      <c r="EF31" s="122">
        <v>1.75</v>
      </c>
      <c r="EG31" s="57">
        <v>2</v>
      </c>
      <c r="EH31" s="57">
        <v>1</v>
      </c>
      <c r="EI31" s="57">
        <v>2</v>
      </c>
      <c r="EJ31" s="57">
        <v>2</v>
      </c>
      <c r="EK31" s="57">
        <v>1</v>
      </c>
      <c r="EL31" s="57">
        <v>1</v>
      </c>
      <c r="EM31" s="57">
        <v>2</v>
      </c>
      <c r="EN31" s="57">
        <v>1</v>
      </c>
      <c r="EO31" s="57"/>
      <c r="EP31" s="57">
        <v>1</v>
      </c>
      <c r="EQ31" s="57"/>
      <c r="ER31" s="57">
        <v>1</v>
      </c>
      <c r="ES31" s="57"/>
      <c r="ET31" s="57"/>
      <c r="EU31" s="5" t="s">
        <v>1588</v>
      </c>
      <c r="EV31" s="116">
        <v>20</v>
      </c>
      <c r="EW31" s="117">
        <v>3.9909086400000007</v>
      </c>
      <c r="EX31" s="118">
        <v>91.371979134563091</v>
      </c>
      <c r="EY31" s="119" t="s">
        <v>1589</v>
      </c>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JL31">
        <v>1</v>
      </c>
      <c r="JM31">
        <v>1</v>
      </c>
      <c r="JP31" s="89">
        <v>19</v>
      </c>
      <c r="JQ31">
        <v>3.9909073800000003</v>
      </c>
      <c r="JR31" s="90">
        <v>25.881667795201555</v>
      </c>
      <c r="KB31" s="91" t="s">
        <v>1668</v>
      </c>
      <c r="KK31" s="26"/>
      <c r="NT31" s="26"/>
      <c r="NU31" s="26"/>
      <c r="NV31" s="26"/>
      <c r="NW31" s="26"/>
      <c r="NX31" s="26"/>
      <c r="NY31" s="26"/>
      <c r="NZ31" s="26"/>
      <c r="OA31" s="26"/>
      <c r="OB31" s="26"/>
      <c r="OC31" s="26"/>
      <c r="OD31" s="26"/>
      <c r="OE31" s="26"/>
      <c r="OF31" s="26"/>
      <c r="OG31" s="26"/>
      <c r="OH31" s="26"/>
      <c r="OI31" s="26"/>
      <c r="OJ31" s="26"/>
      <c r="OK31" s="26"/>
      <c r="OL31" s="26"/>
      <c r="OM31" s="26"/>
      <c r="ON31" s="26"/>
      <c r="BHI31">
        <v>31</v>
      </c>
      <c r="BHJ31">
        <v>31</v>
      </c>
      <c r="BHK31" t="s">
        <v>1573</v>
      </c>
      <c r="BHL31" t="s">
        <v>1573</v>
      </c>
      <c r="BHM31">
        <v>0</v>
      </c>
      <c r="BHN31">
        <v>0</v>
      </c>
      <c r="BHO31">
        <v>0</v>
      </c>
      <c r="BHP31">
        <v>0</v>
      </c>
      <c r="BHQ31">
        <v>2.3923444976076554E-3</v>
      </c>
      <c r="BHR31">
        <v>0</v>
      </c>
      <c r="BHS31">
        <v>0</v>
      </c>
      <c r="BHT31">
        <v>0</v>
      </c>
      <c r="BHU31">
        <v>0</v>
      </c>
      <c r="BHV31">
        <v>0</v>
      </c>
      <c r="BHW31">
        <v>0</v>
      </c>
      <c r="BHX31">
        <v>0</v>
      </c>
      <c r="BHY31">
        <v>0</v>
      </c>
      <c r="BHZ31">
        <v>0</v>
      </c>
      <c r="BIA31">
        <v>0</v>
      </c>
      <c r="BIB31">
        <v>0</v>
      </c>
      <c r="BIC31">
        <v>0</v>
      </c>
      <c r="BID31">
        <v>0</v>
      </c>
      <c r="BIE31">
        <v>0</v>
      </c>
      <c r="BIF31">
        <v>0</v>
      </c>
      <c r="BIG31">
        <v>0.42583732057416268</v>
      </c>
      <c r="BIH31">
        <v>0</v>
      </c>
      <c r="BII31">
        <v>0</v>
      </c>
      <c r="BIJ31">
        <v>0</v>
      </c>
      <c r="BIK31">
        <v>0</v>
      </c>
      <c r="BIL31">
        <v>0</v>
      </c>
      <c r="BIM31">
        <v>0</v>
      </c>
      <c r="BIN31">
        <v>0</v>
      </c>
      <c r="BIO31">
        <v>0</v>
      </c>
      <c r="BIP31">
        <v>0</v>
      </c>
      <c r="BIQ31">
        <v>0</v>
      </c>
      <c r="BIR31">
        <v>0</v>
      </c>
      <c r="BIS31">
        <v>0</v>
      </c>
      <c r="BIT31">
        <v>0</v>
      </c>
      <c r="BIU31">
        <v>4.7846889952153108E-3</v>
      </c>
      <c r="BIV31">
        <v>0</v>
      </c>
      <c r="BIW31">
        <v>0</v>
      </c>
      <c r="BIX31">
        <v>0</v>
      </c>
      <c r="BIY31">
        <v>0</v>
      </c>
      <c r="BIZ31">
        <v>0</v>
      </c>
      <c r="BJA31">
        <v>0</v>
      </c>
      <c r="BJB31">
        <v>0</v>
      </c>
      <c r="BJC31">
        <v>0</v>
      </c>
      <c r="BJD31">
        <v>0</v>
      </c>
      <c r="BJE31">
        <v>0</v>
      </c>
      <c r="BJF31">
        <v>0</v>
      </c>
      <c r="BJG31">
        <v>0</v>
      </c>
      <c r="BJH31">
        <v>0</v>
      </c>
      <c r="BJI31">
        <v>0</v>
      </c>
      <c r="BJJ31">
        <v>0</v>
      </c>
      <c r="BJK31">
        <v>0</v>
      </c>
      <c r="BJL31">
        <v>0</v>
      </c>
      <c r="BJM31">
        <v>0</v>
      </c>
      <c r="BJN31">
        <v>0</v>
      </c>
      <c r="BJO31">
        <v>0</v>
      </c>
      <c r="BJP31">
        <v>0</v>
      </c>
      <c r="BJQ31">
        <v>0</v>
      </c>
      <c r="BJR31">
        <v>0</v>
      </c>
      <c r="BJS31">
        <v>0</v>
      </c>
      <c r="BJT31">
        <v>0</v>
      </c>
      <c r="BJU31">
        <v>0</v>
      </c>
      <c r="BJV31">
        <v>0</v>
      </c>
      <c r="BJW31">
        <v>0</v>
      </c>
      <c r="BJX31">
        <v>0</v>
      </c>
      <c r="BJY31">
        <v>0</v>
      </c>
      <c r="BJZ31">
        <v>0</v>
      </c>
      <c r="BKA31">
        <v>0</v>
      </c>
      <c r="BKB31">
        <v>0</v>
      </c>
      <c r="BKC31">
        <v>0</v>
      </c>
      <c r="BKD31">
        <v>0</v>
      </c>
      <c r="BKE31">
        <v>0</v>
      </c>
      <c r="BKF31">
        <v>0</v>
      </c>
      <c r="BKG31">
        <v>0</v>
      </c>
      <c r="BKH31">
        <v>0</v>
      </c>
      <c r="BKI31">
        <v>0</v>
      </c>
      <c r="BKJ31">
        <v>0</v>
      </c>
      <c r="BKK31">
        <v>0</v>
      </c>
      <c r="BKL31">
        <v>1.6746411483253589E-2</v>
      </c>
      <c r="BKM31">
        <v>0</v>
      </c>
      <c r="BKN31">
        <v>0</v>
      </c>
      <c r="BKO31">
        <v>0</v>
      </c>
      <c r="BKP31">
        <v>0</v>
      </c>
      <c r="BKQ31">
        <v>0</v>
      </c>
      <c r="BKR31">
        <v>0</v>
      </c>
      <c r="BKS31">
        <v>0</v>
      </c>
      <c r="BKT31">
        <v>0</v>
      </c>
      <c r="BKU31">
        <v>0</v>
      </c>
      <c r="BKV31">
        <v>0</v>
      </c>
      <c r="BKW31">
        <v>4.7846889952153108E-3</v>
      </c>
      <c r="BKX31">
        <v>0</v>
      </c>
      <c r="BKY31">
        <v>0</v>
      </c>
      <c r="BKZ31">
        <v>0</v>
      </c>
      <c r="BLA31">
        <v>0</v>
      </c>
      <c r="BLB31">
        <v>0</v>
      </c>
      <c r="BLC31">
        <v>0</v>
      </c>
      <c r="BLD31">
        <v>0</v>
      </c>
      <c r="BLE31">
        <v>0</v>
      </c>
      <c r="BLF31">
        <v>0</v>
      </c>
      <c r="BLG31">
        <v>0</v>
      </c>
      <c r="BLH31">
        <v>0</v>
      </c>
      <c r="BLI31">
        <v>0</v>
      </c>
      <c r="BLJ31">
        <v>0</v>
      </c>
      <c r="BLK31">
        <v>0</v>
      </c>
      <c r="BLL31">
        <v>0</v>
      </c>
      <c r="BLM31">
        <v>0</v>
      </c>
      <c r="BLN31">
        <v>0</v>
      </c>
      <c r="BLO31">
        <v>0</v>
      </c>
      <c r="BLP31">
        <v>0</v>
      </c>
      <c r="BLQ31">
        <v>0</v>
      </c>
      <c r="BLR31">
        <v>0</v>
      </c>
      <c r="BLS31">
        <v>0</v>
      </c>
      <c r="BLT31">
        <v>0</v>
      </c>
      <c r="BLU31">
        <v>0</v>
      </c>
      <c r="BLV31">
        <v>0</v>
      </c>
      <c r="BLW31">
        <v>0</v>
      </c>
      <c r="BLX31">
        <v>0</v>
      </c>
      <c r="BLY31">
        <v>0</v>
      </c>
      <c r="BLZ31">
        <v>0</v>
      </c>
      <c r="BMA31">
        <v>0</v>
      </c>
      <c r="BMB31">
        <v>0</v>
      </c>
      <c r="BMC31">
        <v>0</v>
      </c>
      <c r="BMD31">
        <v>0</v>
      </c>
      <c r="BME31">
        <v>0</v>
      </c>
      <c r="BMF31">
        <v>0</v>
      </c>
      <c r="BMG31">
        <v>0</v>
      </c>
      <c r="BMH31">
        <v>0</v>
      </c>
      <c r="BMI31">
        <v>2.3923444976076554E-3</v>
      </c>
      <c r="BMJ31">
        <v>0</v>
      </c>
      <c r="BMK31">
        <v>2.3923444976076554E-3</v>
      </c>
      <c r="BML31">
        <v>0</v>
      </c>
      <c r="BMM31">
        <v>0</v>
      </c>
      <c r="BMN31">
        <v>0</v>
      </c>
      <c r="BMO31">
        <v>0</v>
      </c>
      <c r="BMP31">
        <v>0</v>
      </c>
      <c r="BMQ31">
        <v>0</v>
      </c>
      <c r="BMR31">
        <v>0</v>
      </c>
      <c r="BMS31">
        <v>0</v>
      </c>
      <c r="BMT31">
        <v>0</v>
      </c>
      <c r="BMU31">
        <v>0</v>
      </c>
      <c r="BMV31">
        <v>0</v>
      </c>
      <c r="BMW31">
        <v>0</v>
      </c>
      <c r="BMX31">
        <v>0</v>
      </c>
      <c r="BMY31">
        <v>0</v>
      </c>
      <c r="BMZ31">
        <v>7.1770334928229667E-3</v>
      </c>
      <c r="BNA31">
        <v>0</v>
      </c>
      <c r="BNB31">
        <v>0</v>
      </c>
      <c r="BNC31">
        <v>0</v>
      </c>
      <c r="BND31">
        <v>0</v>
      </c>
      <c r="BNE31">
        <v>0</v>
      </c>
      <c r="BNF31">
        <v>0</v>
      </c>
      <c r="BNG31">
        <v>0</v>
      </c>
      <c r="BNH31">
        <v>0</v>
      </c>
      <c r="BNI31">
        <v>0</v>
      </c>
      <c r="BNJ31">
        <v>2.3923444976076554E-3</v>
      </c>
      <c r="BNK31">
        <v>0</v>
      </c>
      <c r="BNL31">
        <v>0</v>
      </c>
      <c r="BNM31">
        <v>0</v>
      </c>
      <c r="BNN31">
        <v>0</v>
      </c>
      <c r="BNO31">
        <v>0</v>
      </c>
      <c r="BNP31">
        <v>0</v>
      </c>
      <c r="BNQ31">
        <v>0</v>
      </c>
      <c r="BNR31">
        <v>0</v>
      </c>
      <c r="BNS31">
        <v>0</v>
      </c>
      <c r="BNT31">
        <v>0</v>
      </c>
      <c r="BNU31">
        <v>0</v>
      </c>
      <c r="BNV31">
        <v>0</v>
      </c>
      <c r="BNW31">
        <v>0</v>
      </c>
      <c r="BNX31">
        <v>0</v>
      </c>
      <c r="BNY31">
        <v>0</v>
      </c>
      <c r="BNZ31">
        <v>0</v>
      </c>
      <c r="BOA31">
        <v>0</v>
      </c>
      <c r="BOB31">
        <v>0</v>
      </c>
      <c r="BOC31">
        <v>0</v>
      </c>
      <c r="BOD31">
        <v>0</v>
      </c>
      <c r="BOE31">
        <v>0</v>
      </c>
      <c r="BOF31">
        <v>0</v>
      </c>
      <c r="BOG31">
        <v>0</v>
      </c>
      <c r="BOH31">
        <v>0</v>
      </c>
      <c r="BOI31">
        <v>0</v>
      </c>
      <c r="BOJ31">
        <v>0</v>
      </c>
      <c r="BOK31">
        <v>0</v>
      </c>
      <c r="BOL31">
        <v>4.7846889952153108E-3</v>
      </c>
      <c r="BOM31">
        <v>0</v>
      </c>
      <c r="BON31">
        <v>0</v>
      </c>
      <c r="BOO31">
        <v>0</v>
      </c>
      <c r="BOP31">
        <v>0</v>
      </c>
      <c r="BOQ31">
        <v>0</v>
      </c>
      <c r="BOR31">
        <v>0</v>
      </c>
      <c r="BOS31">
        <v>0</v>
      </c>
      <c r="BOT31">
        <v>0</v>
      </c>
      <c r="BOU31">
        <v>0</v>
      </c>
      <c r="BOV31">
        <v>0</v>
      </c>
      <c r="BOW31">
        <v>0</v>
      </c>
      <c r="BOX31">
        <v>0</v>
      </c>
      <c r="BOY31">
        <v>0</v>
      </c>
      <c r="BOZ31">
        <v>0</v>
      </c>
      <c r="BPA31">
        <v>0</v>
      </c>
      <c r="BPB31">
        <v>0</v>
      </c>
      <c r="BPC31">
        <v>0</v>
      </c>
      <c r="BPD31">
        <v>0</v>
      </c>
      <c r="BPE31">
        <v>0</v>
      </c>
      <c r="BPF31">
        <v>0</v>
      </c>
      <c r="BPG31">
        <v>0</v>
      </c>
      <c r="BPH31">
        <v>0</v>
      </c>
      <c r="BPI31">
        <v>0</v>
      </c>
      <c r="BPJ31">
        <v>0</v>
      </c>
      <c r="BPK31">
        <v>0</v>
      </c>
      <c r="BPL31">
        <v>0</v>
      </c>
      <c r="BPM31">
        <v>0</v>
      </c>
      <c r="BPN31">
        <v>0</v>
      </c>
      <c r="BPO31">
        <v>7.1770334928229667E-3</v>
      </c>
      <c r="BPP31">
        <v>0</v>
      </c>
      <c r="BPQ31">
        <v>0</v>
      </c>
      <c r="BPR31">
        <v>0</v>
      </c>
      <c r="BPS31">
        <v>0</v>
      </c>
      <c r="BPT31">
        <v>2.1531100478468901E-2</v>
      </c>
      <c r="BPU31">
        <v>0</v>
      </c>
      <c r="BPV31">
        <v>0</v>
      </c>
      <c r="BPW31">
        <v>0</v>
      </c>
      <c r="BPX31">
        <v>0</v>
      </c>
      <c r="BPY31">
        <v>0</v>
      </c>
      <c r="BPZ31">
        <v>2.1531100478468901E-2</v>
      </c>
      <c r="BQA31">
        <v>0</v>
      </c>
      <c r="BQB31">
        <v>6.4593301435406703E-2</v>
      </c>
      <c r="BQC31">
        <v>0</v>
      </c>
      <c r="BQD31">
        <v>0</v>
      </c>
      <c r="BQE31">
        <v>0</v>
      </c>
      <c r="BQF31">
        <v>0</v>
      </c>
      <c r="BQG31">
        <v>0</v>
      </c>
      <c r="BQH31">
        <v>0</v>
      </c>
      <c r="BQI31">
        <v>0</v>
      </c>
      <c r="BQJ31">
        <v>0</v>
      </c>
      <c r="BQK31">
        <v>0</v>
      </c>
      <c r="BQL31">
        <v>0</v>
      </c>
      <c r="BQM31">
        <v>0</v>
      </c>
      <c r="BQN31">
        <v>0</v>
      </c>
      <c r="BQO31">
        <v>0</v>
      </c>
      <c r="BQP31">
        <v>0</v>
      </c>
      <c r="BQQ31">
        <v>0</v>
      </c>
      <c r="BQR31">
        <v>1.6746411483253589E-2</v>
      </c>
      <c r="BQS31">
        <v>0</v>
      </c>
      <c r="BQT31">
        <v>0</v>
      </c>
      <c r="BQU31">
        <v>0</v>
      </c>
      <c r="BQV31">
        <v>1.4354066985645933E-2</v>
      </c>
      <c r="BQW31">
        <v>0</v>
      </c>
      <c r="BQX31">
        <v>0</v>
      </c>
      <c r="BQY31">
        <v>0</v>
      </c>
      <c r="BQZ31">
        <v>2.3923444976076554E-3</v>
      </c>
      <c r="BRA31">
        <v>0</v>
      </c>
      <c r="BRB31">
        <v>0</v>
      </c>
      <c r="BRC31">
        <v>0</v>
      </c>
      <c r="BRD31">
        <v>0</v>
      </c>
      <c r="BRE31">
        <v>0</v>
      </c>
      <c r="BRF31">
        <v>0</v>
      </c>
      <c r="BRG31">
        <v>0</v>
      </c>
      <c r="BRH31">
        <v>0</v>
      </c>
      <c r="BRI31">
        <v>0</v>
      </c>
      <c r="BRJ31">
        <v>0</v>
      </c>
      <c r="BRK31">
        <v>0</v>
      </c>
      <c r="BRL31">
        <v>0</v>
      </c>
      <c r="BRM31">
        <v>0</v>
      </c>
      <c r="BRN31">
        <v>0</v>
      </c>
      <c r="BRO31">
        <v>0</v>
      </c>
      <c r="BRP31">
        <v>0</v>
      </c>
      <c r="BRQ31">
        <v>2.3923444976076554E-3</v>
      </c>
      <c r="BRR31">
        <v>2.3923444976076554E-3</v>
      </c>
      <c r="BRS31">
        <v>9.5693779904306216E-3</v>
      </c>
      <c r="BRT31">
        <v>0</v>
      </c>
      <c r="BRU31">
        <v>0</v>
      </c>
      <c r="BRV31">
        <v>0</v>
      </c>
      <c r="BRW31">
        <v>0</v>
      </c>
      <c r="BRX31">
        <v>0</v>
      </c>
      <c r="BRY31">
        <v>0</v>
      </c>
      <c r="BRZ31">
        <v>0</v>
      </c>
      <c r="BSA31">
        <v>0</v>
      </c>
      <c r="BSB31">
        <v>0</v>
      </c>
      <c r="BSC31">
        <v>0</v>
      </c>
      <c r="BSD31">
        <v>0</v>
      </c>
      <c r="BSE31">
        <v>0</v>
      </c>
      <c r="BSF31">
        <v>0</v>
      </c>
      <c r="BSG31">
        <v>0</v>
      </c>
      <c r="BSH31">
        <v>0</v>
      </c>
      <c r="BSI31">
        <v>4.784688995215311E-2</v>
      </c>
      <c r="BSJ31">
        <v>1.9138755980861243E-2</v>
      </c>
      <c r="BSK31">
        <v>0</v>
      </c>
      <c r="BSL31">
        <v>7.1770334928229667E-3</v>
      </c>
      <c r="BSM31">
        <v>9.5693779904306216E-3</v>
      </c>
      <c r="BSN31">
        <v>0</v>
      </c>
      <c r="BSO31">
        <v>0</v>
      </c>
      <c r="BSP31">
        <v>0</v>
      </c>
      <c r="BSQ31">
        <v>0</v>
      </c>
      <c r="BSR31">
        <v>0</v>
      </c>
      <c r="BSS31">
        <v>0</v>
      </c>
      <c r="BST31">
        <v>0</v>
      </c>
      <c r="BSU31">
        <v>0</v>
      </c>
      <c r="BSV31">
        <v>0</v>
      </c>
      <c r="BSW31">
        <v>0</v>
      </c>
      <c r="BSX31">
        <v>0</v>
      </c>
      <c r="BSY31">
        <v>0</v>
      </c>
      <c r="BSZ31">
        <v>0</v>
      </c>
      <c r="BTA31">
        <v>1.1961722488038277E-2</v>
      </c>
      <c r="BTB31">
        <v>0</v>
      </c>
      <c r="BTC31">
        <v>0</v>
      </c>
      <c r="BTD31">
        <v>0</v>
      </c>
      <c r="BTE31">
        <v>0</v>
      </c>
      <c r="BTF31">
        <v>0</v>
      </c>
      <c r="BTG31">
        <v>0</v>
      </c>
      <c r="BTH31">
        <v>0</v>
      </c>
      <c r="BTI31">
        <v>0</v>
      </c>
      <c r="BTJ31">
        <v>0</v>
      </c>
      <c r="BTK31">
        <v>0</v>
      </c>
      <c r="BTL31">
        <v>0</v>
      </c>
      <c r="BTM31">
        <v>0</v>
      </c>
      <c r="BTN31">
        <v>0</v>
      </c>
      <c r="BTO31">
        <v>0</v>
      </c>
      <c r="BTP31">
        <v>0</v>
      </c>
      <c r="BTQ31">
        <v>7.1770334928229667E-3</v>
      </c>
      <c r="BTR31">
        <v>0</v>
      </c>
      <c r="BTS31">
        <v>0</v>
      </c>
      <c r="BTT31">
        <v>0</v>
      </c>
      <c r="BTU31">
        <v>0</v>
      </c>
      <c r="BTV31">
        <v>0</v>
      </c>
      <c r="BTW31">
        <v>0</v>
      </c>
      <c r="BTX31">
        <v>0</v>
      </c>
      <c r="BTY31">
        <v>0</v>
      </c>
      <c r="BTZ31">
        <v>0</v>
      </c>
      <c r="BUA31">
        <v>0</v>
      </c>
      <c r="BUB31">
        <v>0</v>
      </c>
      <c r="BUC31">
        <v>0</v>
      </c>
      <c r="BUD31">
        <v>0</v>
      </c>
      <c r="BUE31">
        <v>0</v>
      </c>
      <c r="BUF31">
        <v>0</v>
      </c>
      <c r="BUG31">
        <v>0</v>
      </c>
      <c r="BUH31">
        <v>0</v>
      </c>
      <c r="BUI31">
        <v>0</v>
      </c>
      <c r="BUJ31">
        <v>0</v>
      </c>
      <c r="BUK31">
        <v>0</v>
      </c>
      <c r="BUL31">
        <v>0</v>
      </c>
      <c r="BUM31">
        <v>0</v>
      </c>
      <c r="BUN31">
        <v>0</v>
      </c>
      <c r="BUO31">
        <v>0</v>
      </c>
      <c r="BUP31">
        <v>0</v>
      </c>
      <c r="BUQ31">
        <v>0</v>
      </c>
      <c r="BUR31">
        <v>0</v>
      </c>
      <c r="BUS31">
        <v>0</v>
      </c>
      <c r="BUT31">
        <v>0</v>
      </c>
      <c r="BUU31">
        <v>0</v>
      </c>
      <c r="BUV31">
        <v>0</v>
      </c>
      <c r="BUW31">
        <v>0</v>
      </c>
      <c r="BUX31">
        <v>0</v>
      </c>
      <c r="BUY31">
        <v>0</v>
      </c>
      <c r="BUZ31">
        <v>0</v>
      </c>
      <c r="BVA31">
        <v>0</v>
      </c>
      <c r="BVB31">
        <v>7.1770334928229667E-3</v>
      </c>
      <c r="BVC31">
        <v>0</v>
      </c>
      <c r="BVD31">
        <v>0</v>
      </c>
      <c r="BVE31">
        <v>0</v>
      </c>
      <c r="BVF31">
        <v>0</v>
      </c>
      <c r="BVG31">
        <v>0</v>
      </c>
      <c r="BVH31">
        <v>0</v>
      </c>
      <c r="BVI31">
        <v>0</v>
      </c>
      <c r="BVJ31">
        <v>0</v>
      </c>
      <c r="BVK31">
        <v>0</v>
      </c>
      <c r="BVL31">
        <v>0</v>
      </c>
      <c r="BVM31">
        <v>0</v>
      </c>
      <c r="BVN31">
        <v>0</v>
      </c>
      <c r="BVO31">
        <v>0</v>
      </c>
      <c r="BVP31">
        <v>0</v>
      </c>
      <c r="BVQ31">
        <v>0</v>
      </c>
      <c r="BVR31">
        <v>0</v>
      </c>
      <c r="BVS31">
        <v>0</v>
      </c>
      <c r="BVT31">
        <v>0</v>
      </c>
      <c r="BVU31">
        <v>0</v>
      </c>
      <c r="BVV31">
        <v>0</v>
      </c>
      <c r="BVW31">
        <v>0</v>
      </c>
      <c r="BVX31">
        <v>0</v>
      </c>
      <c r="BVY31">
        <v>0</v>
      </c>
      <c r="BVZ31">
        <v>0</v>
      </c>
      <c r="BWA31">
        <v>0</v>
      </c>
      <c r="BWB31">
        <v>0</v>
      </c>
      <c r="BWC31">
        <v>0</v>
      </c>
      <c r="BWD31">
        <v>0</v>
      </c>
      <c r="BWE31">
        <v>0</v>
      </c>
      <c r="BWF31">
        <v>0</v>
      </c>
      <c r="BWG31">
        <v>0</v>
      </c>
      <c r="BWH31">
        <v>0</v>
      </c>
      <c r="BWI31">
        <v>0</v>
      </c>
      <c r="BWJ31">
        <v>0</v>
      </c>
      <c r="BWK31">
        <v>0</v>
      </c>
      <c r="BWL31">
        <v>0</v>
      </c>
      <c r="BWM31">
        <v>0</v>
      </c>
      <c r="BWN31">
        <v>0</v>
      </c>
      <c r="BWO31">
        <v>0</v>
      </c>
      <c r="BWP31">
        <v>0</v>
      </c>
      <c r="BWQ31">
        <v>0</v>
      </c>
      <c r="BWR31">
        <v>0</v>
      </c>
      <c r="BWS31">
        <v>0</v>
      </c>
      <c r="BWT31">
        <v>0</v>
      </c>
      <c r="BWU31">
        <v>0</v>
      </c>
      <c r="BWV31">
        <v>0</v>
      </c>
      <c r="BWW31">
        <v>0</v>
      </c>
      <c r="BWX31">
        <v>0</v>
      </c>
      <c r="BWY31">
        <v>0</v>
      </c>
      <c r="BWZ31">
        <v>0</v>
      </c>
      <c r="BXA31">
        <v>0</v>
      </c>
      <c r="BXB31">
        <v>0</v>
      </c>
      <c r="BXC31">
        <v>0</v>
      </c>
      <c r="BXD31">
        <v>0</v>
      </c>
      <c r="BXE31">
        <v>0</v>
      </c>
      <c r="BXF31">
        <v>0</v>
      </c>
      <c r="BXG31">
        <v>0</v>
      </c>
      <c r="BXH31">
        <v>0</v>
      </c>
      <c r="BXI31">
        <v>0</v>
      </c>
      <c r="BXJ31">
        <v>0</v>
      </c>
      <c r="BXK31">
        <v>0</v>
      </c>
      <c r="BXL31">
        <v>0</v>
      </c>
      <c r="BXM31">
        <v>0</v>
      </c>
      <c r="BXN31">
        <v>2.3923444976076554E-3</v>
      </c>
      <c r="BXO31">
        <v>0</v>
      </c>
      <c r="BXP31">
        <v>1.1961722488038277E-2</v>
      </c>
      <c r="BXQ31">
        <v>0</v>
      </c>
      <c r="BXR31">
        <v>0</v>
      </c>
      <c r="BXS31">
        <v>0</v>
      </c>
      <c r="BXT31">
        <v>0</v>
      </c>
      <c r="BXU31">
        <v>0</v>
      </c>
      <c r="BXV31">
        <v>0</v>
      </c>
      <c r="BXW31">
        <v>0</v>
      </c>
      <c r="BXX31">
        <v>0</v>
      </c>
      <c r="BXY31">
        <v>0</v>
      </c>
      <c r="BXZ31">
        <v>0</v>
      </c>
      <c r="BYA31">
        <v>0</v>
      </c>
      <c r="BYB31">
        <v>0</v>
      </c>
      <c r="BYC31">
        <v>0</v>
      </c>
      <c r="BYD31">
        <v>0</v>
      </c>
      <c r="BYE31">
        <v>0</v>
      </c>
      <c r="BYF31">
        <v>0</v>
      </c>
      <c r="BYG31">
        <v>0</v>
      </c>
      <c r="BYH31">
        <v>0</v>
      </c>
      <c r="BYI31">
        <v>0</v>
      </c>
      <c r="BYJ31">
        <v>0</v>
      </c>
      <c r="BYK31">
        <v>0</v>
      </c>
      <c r="BYL31">
        <v>0</v>
      </c>
      <c r="BYM31">
        <v>0</v>
      </c>
      <c r="BYN31">
        <v>0</v>
      </c>
      <c r="BYO31">
        <v>0</v>
      </c>
      <c r="BYP31">
        <v>5.2631578947368418E-2</v>
      </c>
      <c r="BYQ31">
        <v>0</v>
      </c>
      <c r="BYR31">
        <v>0</v>
      </c>
      <c r="BYS31">
        <v>0</v>
      </c>
      <c r="BYT31">
        <v>0</v>
      </c>
      <c r="BYU31">
        <v>0</v>
      </c>
      <c r="BYV31">
        <v>0</v>
      </c>
      <c r="BYW31">
        <v>0</v>
      </c>
      <c r="BYX31">
        <v>0</v>
      </c>
      <c r="BYY31">
        <v>0</v>
      </c>
      <c r="BYZ31">
        <v>0</v>
      </c>
      <c r="BZA31">
        <v>0</v>
      </c>
      <c r="BZB31">
        <v>0</v>
      </c>
      <c r="BZC31">
        <v>0</v>
      </c>
      <c r="BZD31">
        <v>0</v>
      </c>
      <c r="BZE31">
        <v>0</v>
      </c>
      <c r="BZF31">
        <v>0</v>
      </c>
      <c r="BZG31">
        <v>0</v>
      </c>
      <c r="BZH31">
        <v>0</v>
      </c>
      <c r="BZI31">
        <v>0</v>
      </c>
      <c r="BZJ31">
        <v>0</v>
      </c>
      <c r="BZK31">
        <v>0</v>
      </c>
      <c r="BZL31">
        <v>0</v>
      </c>
      <c r="BZM31">
        <v>0</v>
      </c>
      <c r="BZN31">
        <v>0</v>
      </c>
      <c r="BZO31">
        <v>1.6746411483253589E-2</v>
      </c>
      <c r="BZP31">
        <v>0</v>
      </c>
      <c r="BZQ31">
        <v>0</v>
      </c>
      <c r="BZR31">
        <v>0</v>
      </c>
      <c r="BZS31">
        <v>0</v>
      </c>
      <c r="BZT31">
        <v>0</v>
      </c>
      <c r="BZU31">
        <v>0</v>
      </c>
      <c r="BZV31">
        <v>0</v>
      </c>
      <c r="BZW31">
        <v>0</v>
      </c>
      <c r="BZX31">
        <v>0</v>
      </c>
      <c r="BZY31">
        <v>0</v>
      </c>
      <c r="BZZ31">
        <v>0</v>
      </c>
      <c r="CAA31">
        <v>0</v>
      </c>
      <c r="CAB31">
        <v>0</v>
      </c>
      <c r="CAC31">
        <v>0</v>
      </c>
      <c r="CAD31">
        <v>0</v>
      </c>
      <c r="CAE31">
        <v>0</v>
      </c>
      <c r="CAF31">
        <v>9.5693779904306216E-3</v>
      </c>
      <c r="CAG31">
        <v>0</v>
      </c>
      <c r="CAH31">
        <v>0</v>
      </c>
      <c r="CAI31">
        <v>4.7846889952153108E-3</v>
      </c>
      <c r="CAJ31">
        <v>4.7846889952153108E-3</v>
      </c>
      <c r="CAK31">
        <v>0</v>
      </c>
      <c r="CAL31">
        <v>0</v>
      </c>
      <c r="CAM31">
        <v>0</v>
      </c>
      <c r="CAN31">
        <v>0</v>
      </c>
      <c r="CAO31">
        <v>0</v>
      </c>
      <c r="CAP31">
        <v>0</v>
      </c>
      <c r="CAQ31">
        <v>0</v>
      </c>
      <c r="CAR31">
        <v>0</v>
      </c>
      <c r="CAS31">
        <v>0</v>
      </c>
      <c r="CAT31">
        <v>0</v>
      </c>
      <c r="CAU31">
        <v>0</v>
      </c>
      <c r="CAV31">
        <v>0</v>
      </c>
      <c r="CAW31">
        <v>0</v>
      </c>
      <c r="CAX31">
        <v>0</v>
      </c>
      <c r="CAY31">
        <v>0</v>
      </c>
      <c r="CAZ31">
        <v>0</v>
      </c>
      <c r="CBA31">
        <v>0</v>
      </c>
      <c r="CBB31">
        <v>0</v>
      </c>
      <c r="CBC31">
        <v>0</v>
      </c>
      <c r="CBD31">
        <v>0</v>
      </c>
      <c r="CBE31">
        <v>0</v>
      </c>
      <c r="CBF31">
        <v>0</v>
      </c>
      <c r="CBG31">
        <v>0</v>
      </c>
      <c r="CBH31">
        <v>0</v>
      </c>
      <c r="CBI31">
        <v>0</v>
      </c>
      <c r="CBJ31">
        <v>0</v>
      </c>
      <c r="CBK31">
        <v>0</v>
      </c>
      <c r="CBL31">
        <v>0</v>
      </c>
      <c r="CBM31">
        <v>0</v>
      </c>
      <c r="CBN31">
        <v>0</v>
      </c>
      <c r="CBO31">
        <v>0</v>
      </c>
      <c r="CBP31">
        <v>0</v>
      </c>
      <c r="CBQ31">
        <v>0</v>
      </c>
      <c r="CBR31">
        <v>0</v>
      </c>
      <c r="CBS31">
        <v>0</v>
      </c>
      <c r="CBT31">
        <v>0</v>
      </c>
      <c r="CBU31">
        <v>0</v>
      </c>
      <c r="CBV31">
        <v>0</v>
      </c>
      <c r="CBW31">
        <v>0</v>
      </c>
      <c r="CBX31">
        <v>0</v>
      </c>
      <c r="CBY31">
        <v>0</v>
      </c>
      <c r="CBZ31">
        <v>0</v>
      </c>
      <c r="CCA31">
        <v>0</v>
      </c>
      <c r="CCB31">
        <v>0</v>
      </c>
      <c r="CCC31">
        <v>0</v>
      </c>
      <c r="CCD31">
        <v>0</v>
      </c>
      <c r="CCE31">
        <v>0</v>
      </c>
      <c r="CCF31">
        <v>0</v>
      </c>
      <c r="CCG31">
        <v>0</v>
      </c>
      <c r="CCH31">
        <v>0</v>
      </c>
      <c r="CCI31">
        <v>0</v>
      </c>
      <c r="CCJ31">
        <v>0</v>
      </c>
      <c r="CCK31">
        <v>0</v>
      </c>
      <c r="CCL31">
        <v>0</v>
      </c>
      <c r="CCM31">
        <v>0</v>
      </c>
      <c r="CCN31">
        <v>0</v>
      </c>
      <c r="CCO31">
        <v>0</v>
      </c>
      <c r="CCP31">
        <v>0</v>
      </c>
      <c r="CCQ31">
        <v>0</v>
      </c>
      <c r="CCR31">
        <v>0</v>
      </c>
      <c r="CCS31">
        <v>0</v>
      </c>
      <c r="CCT31">
        <v>0</v>
      </c>
      <c r="CCU31">
        <v>0</v>
      </c>
      <c r="CCV31">
        <v>0</v>
      </c>
      <c r="CCW31">
        <v>0</v>
      </c>
      <c r="CCX31">
        <v>0</v>
      </c>
      <c r="CCY31">
        <v>0</v>
      </c>
      <c r="CCZ31">
        <v>0</v>
      </c>
      <c r="CDA31">
        <v>0</v>
      </c>
      <c r="CDB31">
        <v>0</v>
      </c>
      <c r="CDC31">
        <v>0</v>
      </c>
      <c r="CDD31">
        <v>0</v>
      </c>
      <c r="CDE31">
        <v>0</v>
      </c>
      <c r="CDF31">
        <v>0</v>
      </c>
      <c r="CDG31">
        <v>0</v>
      </c>
      <c r="CDH31">
        <v>0</v>
      </c>
      <c r="CDI31">
        <v>0</v>
      </c>
      <c r="CDJ31">
        <v>0</v>
      </c>
      <c r="CDK31">
        <v>0</v>
      </c>
      <c r="CDL31">
        <v>0</v>
      </c>
      <c r="CDM31">
        <v>0</v>
      </c>
      <c r="CDN31">
        <v>0</v>
      </c>
      <c r="CDO31">
        <v>0</v>
      </c>
      <c r="CDP31">
        <v>0</v>
      </c>
      <c r="CDQ31">
        <v>1.1961722488038277E-2</v>
      </c>
      <c r="CDR31">
        <v>0</v>
      </c>
      <c r="CDS31">
        <v>0</v>
      </c>
      <c r="CDT31">
        <v>0</v>
      </c>
      <c r="CDU31">
        <v>0</v>
      </c>
      <c r="CDV31">
        <v>0</v>
      </c>
      <c r="CDW31">
        <v>0</v>
      </c>
      <c r="CDX31">
        <v>0</v>
      </c>
      <c r="CDY31">
        <v>0</v>
      </c>
      <c r="CDZ31">
        <v>0</v>
      </c>
      <c r="CEA31">
        <v>0</v>
      </c>
      <c r="CEB31">
        <v>0</v>
      </c>
      <c r="CEC31">
        <v>0</v>
      </c>
      <c r="CED31">
        <v>4.7846889952153108E-3</v>
      </c>
      <c r="CEE31">
        <v>0</v>
      </c>
      <c r="CEF31">
        <v>0</v>
      </c>
      <c r="CEG31">
        <v>0</v>
      </c>
      <c r="CEH31">
        <v>0</v>
      </c>
      <c r="CEI31">
        <v>0</v>
      </c>
      <c r="CEJ31">
        <v>0</v>
      </c>
      <c r="CEK31">
        <v>0</v>
      </c>
      <c r="CEL31">
        <v>0</v>
      </c>
      <c r="CEM31">
        <v>0</v>
      </c>
      <c r="CEN31">
        <v>0</v>
      </c>
      <c r="CEO31">
        <v>0</v>
      </c>
      <c r="CEP31">
        <v>0</v>
      </c>
      <c r="CEQ31">
        <v>0</v>
      </c>
      <c r="CER31">
        <v>0</v>
      </c>
      <c r="CES31">
        <v>0</v>
      </c>
      <c r="CET31">
        <v>0</v>
      </c>
      <c r="CEU31">
        <v>0</v>
      </c>
      <c r="CEV31">
        <v>0</v>
      </c>
      <c r="CEW31">
        <v>0</v>
      </c>
      <c r="CEX31">
        <v>0</v>
      </c>
      <c r="CEY31">
        <v>0</v>
      </c>
      <c r="CEZ31">
        <v>0</v>
      </c>
      <c r="CFA31">
        <v>0</v>
      </c>
      <c r="CFB31">
        <v>0</v>
      </c>
      <c r="CFC31">
        <v>0</v>
      </c>
      <c r="CFD31">
        <v>0</v>
      </c>
      <c r="CFE31">
        <v>0</v>
      </c>
      <c r="CFF31">
        <v>2.3923444976076554E-3</v>
      </c>
      <c r="CFG31">
        <v>0</v>
      </c>
      <c r="CFH31">
        <v>0</v>
      </c>
      <c r="CFI31">
        <v>0</v>
      </c>
      <c r="CFJ31">
        <v>0</v>
      </c>
      <c r="CFK31">
        <v>0</v>
      </c>
      <c r="CFL31">
        <v>0</v>
      </c>
      <c r="CFM31">
        <v>0</v>
      </c>
      <c r="CFN31">
        <v>0</v>
      </c>
      <c r="CFO31">
        <v>0</v>
      </c>
      <c r="CFP31">
        <v>0</v>
      </c>
      <c r="CFQ31">
        <v>0</v>
      </c>
      <c r="CFR31">
        <v>0</v>
      </c>
      <c r="CFS31">
        <v>0</v>
      </c>
      <c r="CFT31">
        <v>0</v>
      </c>
      <c r="CFU31">
        <v>7.1770334928229667E-3</v>
      </c>
      <c r="CFV31">
        <v>0</v>
      </c>
      <c r="CFW31">
        <v>0</v>
      </c>
      <c r="CFX31">
        <v>0</v>
      </c>
      <c r="CFY31">
        <v>0</v>
      </c>
      <c r="CFZ31">
        <v>0</v>
      </c>
      <c r="CGA31">
        <v>0</v>
      </c>
      <c r="CGB31">
        <v>0</v>
      </c>
      <c r="CGC31">
        <v>0</v>
      </c>
      <c r="CGD31">
        <v>0</v>
      </c>
      <c r="CGE31">
        <v>0</v>
      </c>
      <c r="CGF31">
        <v>0</v>
      </c>
      <c r="CGG31">
        <v>0</v>
      </c>
      <c r="CGH31">
        <v>0</v>
      </c>
      <c r="CGI31">
        <v>0</v>
      </c>
      <c r="CGJ31">
        <v>0</v>
      </c>
      <c r="CGK31">
        <v>4.7846889952153108E-3</v>
      </c>
      <c r="CGL31">
        <v>0</v>
      </c>
      <c r="CGM31">
        <v>0</v>
      </c>
      <c r="CGN31">
        <v>0</v>
      </c>
      <c r="CGO31">
        <v>0</v>
      </c>
      <c r="CGP31">
        <v>0</v>
      </c>
      <c r="CGQ31">
        <v>3.8277511961722487E-2</v>
      </c>
      <c r="CGR31">
        <v>0</v>
      </c>
      <c r="CGS31">
        <v>0</v>
      </c>
      <c r="CGT31">
        <v>0</v>
      </c>
      <c r="CGU31">
        <v>7.1770334928229667E-3</v>
      </c>
      <c r="CGV31">
        <v>0</v>
      </c>
      <c r="CGW31">
        <v>0</v>
      </c>
      <c r="CGX31">
        <v>0</v>
      </c>
      <c r="CGY31">
        <v>0</v>
      </c>
      <c r="CGZ31">
        <v>0</v>
      </c>
      <c r="CHA31">
        <v>0</v>
      </c>
      <c r="CHB31">
        <v>0</v>
      </c>
      <c r="CHC31">
        <v>0</v>
      </c>
      <c r="CHD31">
        <v>0</v>
      </c>
      <c r="CHE31">
        <v>0</v>
      </c>
      <c r="CHF31">
        <v>0</v>
      </c>
      <c r="CHG31">
        <v>0</v>
      </c>
      <c r="CHH31">
        <v>0</v>
      </c>
      <c r="CHI31">
        <v>0</v>
      </c>
      <c r="CHJ31">
        <v>0</v>
      </c>
      <c r="CHK31">
        <v>0</v>
      </c>
      <c r="CHL31">
        <v>0</v>
      </c>
      <c r="CHM31">
        <v>0</v>
      </c>
      <c r="CHN31">
        <v>0</v>
      </c>
      <c r="CHO31">
        <v>0</v>
      </c>
      <c r="CHP31">
        <v>0</v>
      </c>
      <c r="CHQ31">
        <v>7.4162679425837319E-2</v>
      </c>
      <c r="CHR31">
        <v>0</v>
      </c>
      <c r="CHS31">
        <v>0</v>
      </c>
      <c r="CHT31">
        <v>0</v>
      </c>
      <c r="CHU31">
        <v>0</v>
      </c>
      <c r="CHV31">
        <v>0</v>
      </c>
      <c r="CHW31">
        <v>0</v>
      </c>
      <c r="CHX31">
        <v>0</v>
      </c>
      <c r="CHY31">
        <v>0</v>
      </c>
      <c r="CHZ31">
        <v>0</v>
      </c>
      <c r="CIA31">
        <v>0</v>
      </c>
      <c r="CIB31">
        <v>0</v>
      </c>
      <c r="CIC31">
        <v>0</v>
      </c>
      <c r="CID31">
        <v>0</v>
      </c>
      <c r="CIE31">
        <v>0</v>
      </c>
      <c r="CIF31">
        <v>0</v>
      </c>
      <c r="CIG31">
        <v>0</v>
      </c>
      <c r="CIH31">
        <v>0</v>
      </c>
      <c r="CII31">
        <v>0</v>
      </c>
      <c r="CIJ31">
        <v>0</v>
      </c>
      <c r="CIK31">
        <v>0</v>
      </c>
      <c r="CIL31">
        <v>0</v>
      </c>
      <c r="CIM31">
        <v>0</v>
      </c>
      <c r="CIN31">
        <v>0</v>
      </c>
      <c r="CIO31">
        <v>0</v>
      </c>
      <c r="CIP31">
        <v>0</v>
      </c>
      <c r="CIQ31">
        <v>0</v>
      </c>
      <c r="CIR31">
        <v>0</v>
      </c>
      <c r="CIS31">
        <v>0</v>
      </c>
      <c r="CIT31">
        <v>0</v>
      </c>
      <c r="CIU31">
        <v>0</v>
      </c>
      <c r="CIV31">
        <v>0</v>
      </c>
      <c r="CIW31">
        <v>0</v>
      </c>
      <c r="CIX31">
        <v>0</v>
      </c>
      <c r="CIY31">
        <v>0</v>
      </c>
      <c r="CIZ31">
        <v>0</v>
      </c>
      <c r="CJA31">
        <v>0</v>
      </c>
      <c r="CJB31">
        <v>0</v>
      </c>
      <c r="CJC31">
        <v>0</v>
      </c>
      <c r="CJD31">
        <v>0</v>
      </c>
      <c r="CJE31">
        <v>0</v>
      </c>
      <c r="CJF31">
        <v>0</v>
      </c>
      <c r="CJG31">
        <v>0</v>
      </c>
      <c r="CJH31">
        <v>0</v>
      </c>
      <c r="CJI31">
        <v>0</v>
      </c>
      <c r="CJJ31">
        <v>0</v>
      </c>
      <c r="CJK31">
        <v>0</v>
      </c>
      <c r="CJL31">
        <v>0</v>
      </c>
      <c r="CJM31">
        <v>0</v>
      </c>
      <c r="CJN31">
        <v>0</v>
      </c>
      <c r="CJO31">
        <v>0</v>
      </c>
      <c r="CJP31">
        <v>0</v>
      </c>
      <c r="CJQ31">
        <v>0</v>
      </c>
      <c r="CJR31">
        <v>0</v>
      </c>
      <c r="CJS31">
        <v>0</v>
      </c>
      <c r="CJT31">
        <v>0</v>
      </c>
      <c r="CJU31">
        <v>0</v>
      </c>
      <c r="CJV31">
        <v>0</v>
      </c>
      <c r="CJW31">
        <v>0</v>
      </c>
      <c r="CJX31">
        <v>0</v>
      </c>
      <c r="CJY31">
        <v>0</v>
      </c>
      <c r="CJZ31">
        <v>0</v>
      </c>
      <c r="CKA31">
        <v>0</v>
      </c>
      <c r="CKB31">
        <v>0</v>
      </c>
      <c r="CKC31">
        <v>0</v>
      </c>
      <c r="CKD31">
        <v>0</v>
      </c>
      <c r="CKE31">
        <v>0</v>
      </c>
      <c r="CKF31">
        <v>0</v>
      </c>
      <c r="CKG31">
        <v>0</v>
      </c>
      <c r="CKH31">
        <v>0</v>
      </c>
      <c r="CKI31">
        <v>0</v>
      </c>
      <c r="CKJ31">
        <v>0</v>
      </c>
      <c r="CKK31">
        <v>0</v>
      </c>
      <c r="CKL31">
        <v>0</v>
      </c>
      <c r="CKM31">
        <v>0</v>
      </c>
      <c r="CKN31">
        <v>0</v>
      </c>
      <c r="CKO31">
        <v>0</v>
      </c>
      <c r="CKP31">
        <v>0</v>
      </c>
      <c r="CKQ31">
        <v>0</v>
      </c>
      <c r="CKR31">
        <v>0</v>
      </c>
      <c r="CKS31">
        <v>0</v>
      </c>
      <c r="CKT31">
        <v>0</v>
      </c>
      <c r="CKU31">
        <v>0</v>
      </c>
      <c r="CKV31">
        <v>0</v>
      </c>
      <c r="CKW31">
        <v>0</v>
      </c>
      <c r="CKX31">
        <v>0</v>
      </c>
      <c r="CKY31">
        <v>0</v>
      </c>
      <c r="CKZ31">
        <v>0</v>
      </c>
      <c r="CLA31">
        <v>0</v>
      </c>
      <c r="CLB31">
        <v>0</v>
      </c>
      <c r="CLC31">
        <v>1</v>
      </c>
    </row>
    <row r="32" spans="1:566 1569:2490" s="100" customFormat="1" ht="21" customHeight="1">
      <c r="A32" s="123" t="s">
        <v>1669</v>
      </c>
      <c r="B32" s="101" t="s">
        <v>1559</v>
      </c>
      <c r="C32" s="101" t="s">
        <v>1670</v>
      </c>
      <c r="D32" s="101"/>
      <c r="E32" s="101"/>
      <c r="F32" s="101" t="s">
        <v>1671</v>
      </c>
      <c r="G32" s="101"/>
      <c r="H32" s="101"/>
      <c r="I32" s="102">
        <v>40000</v>
      </c>
      <c r="J32" s="101" t="s">
        <v>1560</v>
      </c>
      <c r="K32" s="101">
        <v>4</v>
      </c>
      <c r="L32" s="124" t="s">
        <v>1672</v>
      </c>
      <c r="M32" s="101" t="s">
        <v>1673</v>
      </c>
      <c r="N32" s="101" t="s">
        <v>1427</v>
      </c>
      <c r="O32" s="101" t="s">
        <v>1662</v>
      </c>
      <c r="P32" s="101" t="s">
        <v>16</v>
      </c>
      <c r="Q32" s="101" t="s">
        <v>1429</v>
      </c>
      <c r="R32" s="101" t="s">
        <v>1429</v>
      </c>
      <c r="S32" s="101" t="s">
        <v>1429</v>
      </c>
      <c r="T32" s="101" t="s">
        <v>1429</v>
      </c>
      <c r="U32" s="104" t="s">
        <v>1566</v>
      </c>
      <c r="V32" s="101" t="s">
        <v>1674</v>
      </c>
      <c r="W32" s="101" t="s">
        <v>1568</v>
      </c>
      <c r="X32" s="101" t="s">
        <v>1569</v>
      </c>
      <c r="Y32" s="101" t="s">
        <v>1570</v>
      </c>
      <c r="Z32" s="101"/>
      <c r="BV32" s="123" t="s">
        <v>1669</v>
      </c>
      <c r="BW32" s="123" t="s">
        <v>1669</v>
      </c>
      <c r="CW32" s="105"/>
      <c r="EV32" s="92"/>
      <c r="EW32" s="82"/>
      <c r="EX32" s="82"/>
      <c r="EY32" s="78"/>
      <c r="JP32" s="106"/>
      <c r="JR32" s="107"/>
      <c r="JS32" s="108"/>
      <c r="JU32" s="107"/>
      <c r="JX32" s="107"/>
      <c r="KA32" s="107"/>
      <c r="KB32" s="109"/>
      <c r="KC32" s="109"/>
      <c r="KD32" s="109"/>
      <c r="KE32" s="109"/>
      <c r="BHI32">
        <v>32</v>
      </c>
      <c r="BHJ32">
        <v>32</v>
      </c>
      <c r="BHK32" s="123" t="s">
        <v>1669</v>
      </c>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row>
    <row r="33" spans="1:697 1569:2343" ht="21" customHeight="1">
      <c r="A33" s="125">
        <v>554</v>
      </c>
      <c r="B33" s="5" t="s">
        <v>1675</v>
      </c>
      <c r="C33" s="126" t="s">
        <v>1676</v>
      </c>
      <c r="D33" s="127">
        <v>6352560</v>
      </c>
      <c r="E33" s="127">
        <v>1380340</v>
      </c>
      <c r="F33" s="111"/>
      <c r="G33" s="111"/>
      <c r="I33" s="111"/>
      <c r="J33" s="5" t="s">
        <v>1677</v>
      </c>
      <c r="K33" s="5"/>
      <c r="L33" s="128" t="s">
        <v>1678</v>
      </c>
      <c r="M33" s="5"/>
      <c r="N33" s="5"/>
      <c r="O33" s="5"/>
      <c r="P33" s="5"/>
      <c r="Q33" s="5"/>
      <c r="V33" s="5"/>
      <c r="W33" s="5"/>
      <c r="Z33" s="5"/>
      <c r="AA33" s="58" t="s">
        <v>1679</v>
      </c>
      <c r="AJ33">
        <v>20102011</v>
      </c>
      <c r="AM33" s="86">
        <v>6</v>
      </c>
      <c r="AN33">
        <v>6</v>
      </c>
      <c r="AO33" s="68">
        <v>6.4333333333333336</v>
      </c>
      <c r="AP33" s="68">
        <v>6.0366666666666662</v>
      </c>
      <c r="AQ33" s="68">
        <v>0.39324999999999999</v>
      </c>
      <c r="AR33" s="68">
        <v>0.15933333333333333</v>
      </c>
      <c r="AS33" s="68"/>
      <c r="AT33" s="68"/>
      <c r="AU33" s="68"/>
      <c r="AV33" s="68"/>
      <c r="AW33" s="68"/>
      <c r="AX33" s="68"/>
      <c r="AY33" s="68"/>
      <c r="AZ33" s="68"/>
      <c r="BA33" s="68"/>
      <c r="BB33" s="68"/>
      <c r="BC33" s="68"/>
      <c r="BD33" s="68"/>
      <c r="BE33" s="68">
        <v>13.416666666666666</v>
      </c>
      <c r="BF33" s="68">
        <v>606.66666666666663</v>
      </c>
      <c r="BG33" s="68"/>
      <c r="BH33" s="68">
        <v>93.333333333333329</v>
      </c>
      <c r="BI33" s="68"/>
      <c r="BJ33" s="68"/>
      <c r="BK33" s="68"/>
      <c r="BL33" s="68"/>
      <c r="BM33" s="68"/>
      <c r="BN33" s="68"/>
      <c r="BO33" s="68"/>
      <c r="BP33" s="68"/>
      <c r="BQ33" s="68"/>
      <c r="BR33" s="68"/>
      <c r="BS33" s="68"/>
      <c r="BT33" s="68"/>
      <c r="BU33" s="68"/>
      <c r="BV33" s="5" t="s">
        <v>1680</v>
      </c>
      <c r="BW33" s="5" t="s">
        <v>1680</v>
      </c>
      <c r="BX33" s="127">
        <v>410</v>
      </c>
      <c r="BY33" s="129">
        <v>27</v>
      </c>
      <c r="BZ33" s="129">
        <v>2.528713951288716</v>
      </c>
      <c r="CA33" s="127">
        <v>19.353057851239669</v>
      </c>
      <c r="CB33" s="127">
        <v>0.98797250859106711</v>
      </c>
      <c r="CC33" s="127">
        <v>0.24390243902439024</v>
      </c>
      <c r="CD33" s="127">
        <v>1.5144331497612369</v>
      </c>
      <c r="CE33" s="127">
        <v>0.24390243902439024</v>
      </c>
      <c r="CF33" s="127">
        <v>90.975609756097569</v>
      </c>
      <c r="CG33">
        <v>0.24813895781637718</v>
      </c>
      <c r="CH33">
        <v>0</v>
      </c>
      <c r="CI33">
        <v>0</v>
      </c>
      <c r="CJ33">
        <v>0</v>
      </c>
      <c r="CK33">
        <v>0</v>
      </c>
      <c r="CL33">
        <v>0.24813895781637718</v>
      </c>
      <c r="CM33">
        <v>0</v>
      </c>
      <c r="CN33">
        <v>0</v>
      </c>
      <c r="CO33">
        <v>0</v>
      </c>
      <c r="CP33">
        <v>0</v>
      </c>
      <c r="CQ33">
        <v>0</v>
      </c>
      <c r="CR33">
        <v>0</v>
      </c>
      <c r="CS33">
        <v>0</v>
      </c>
      <c r="CT33">
        <v>0</v>
      </c>
      <c r="CU33">
        <v>0</v>
      </c>
      <c r="CV33">
        <v>0</v>
      </c>
      <c r="CW33" s="87">
        <f>SUM(CG33:CV33)</f>
        <v>0.49627791563275436</v>
      </c>
      <c r="DP33">
        <f>CF33*BX33/100</f>
        <v>373</v>
      </c>
      <c r="DQ33">
        <v>1</v>
      </c>
      <c r="DW33" s="57"/>
      <c r="DX33" s="57"/>
      <c r="DY33" s="57"/>
      <c r="DZ33" s="57"/>
      <c r="EA33" s="57"/>
      <c r="EB33" s="57"/>
      <c r="EC33" s="57"/>
      <c r="ED33" s="57"/>
      <c r="EE33" s="57"/>
      <c r="EF33" s="57"/>
      <c r="EG33" s="57"/>
      <c r="EH33" s="57"/>
      <c r="EI33" s="68"/>
      <c r="EJ33" s="68"/>
      <c r="EK33" s="68"/>
      <c r="EL33" s="68"/>
      <c r="EM33" s="68"/>
      <c r="EN33" s="68"/>
      <c r="EO33" s="68"/>
      <c r="EP33" s="68"/>
      <c r="EQ33" s="68"/>
      <c r="ER33" s="68"/>
      <c r="ES33" s="57"/>
      <c r="ET33" s="57"/>
      <c r="EU33" s="57"/>
      <c r="EV33" s="92"/>
      <c r="EW33" s="82"/>
      <c r="EX33" s="82"/>
      <c r="EY33" s="78"/>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JL33" s="29"/>
      <c r="JM33" s="29"/>
      <c r="BHI33">
        <v>33</v>
      </c>
      <c r="BHJ33">
        <v>33</v>
      </c>
      <c r="BHK33" s="130">
        <v>554</v>
      </c>
      <c r="BHL33" t="s">
        <v>1681</v>
      </c>
      <c r="BHM33">
        <v>2.4875621890547265E-2</v>
      </c>
      <c r="BHN33">
        <v>0</v>
      </c>
      <c r="BHO33">
        <v>0</v>
      </c>
      <c r="BHP33">
        <v>0</v>
      </c>
      <c r="BHQ33">
        <v>0</v>
      </c>
      <c r="BHR33">
        <v>0</v>
      </c>
      <c r="BHS33">
        <v>0</v>
      </c>
      <c r="BHT33">
        <v>0</v>
      </c>
      <c r="BHU33">
        <v>0</v>
      </c>
      <c r="BHV33">
        <v>0</v>
      </c>
      <c r="BHW33">
        <v>0</v>
      </c>
      <c r="BHX33">
        <v>0</v>
      </c>
      <c r="BHY33">
        <v>0</v>
      </c>
      <c r="BHZ33">
        <v>2.4875621890547263E-3</v>
      </c>
      <c r="BIA33">
        <v>0</v>
      </c>
      <c r="BIB33">
        <v>0</v>
      </c>
      <c r="BIC33">
        <v>0</v>
      </c>
      <c r="BID33">
        <v>0</v>
      </c>
      <c r="BIE33">
        <v>0</v>
      </c>
      <c r="BIF33">
        <v>0</v>
      </c>
      <c r="BIG33">
        <v>6.965174129353234E-2</v>
      </c>
      <c r="BIH33">
        <v>0</v>
      </c>
      <c r="BII33">
        <v>2.4875621890547263E-3</v>
      </c>
      <c r="BIJ33">
        <v>0</v>
      </c>
      <c r="BIK33">
        <v>0</v>
      </c>
      <c r="BIL33">
        <v>0</v>
      </c>
      <c r="BIM33">
        <v>0</v>
      </c>
      <c r="BIN33">
        <v>0</v>
      </c>
      <c r="BIO33">
        <v>0</v>
      </c>
      <c r="BIP33">
        <v>0</v>
      </c>
      <c r="BIQ33">
        <v>0</v>
      </c>
      <c r="BIR33">
        <v>0</v>
      </c>
      <c r="BIS33">
        <v>0</v>
      </c>
      <c r="BIT33">
        <v>0</v>
      </c>
      <c r="BIU33">
        <v>0</v>
      </c>
      <c r="BIV33">
        <v>0</v>
      </c>
      <c r="BIW33">
        <v>0</v>
      </c>
      <c r="BIX33">
        <v>0</v>
      </c>
      <c r="BIY33">
        <v>0</v>
      </c>
      <c r="BIZ33">
        <v>0</v>
      </c>
      <c r="BJA33">
        <v>0</v>
      </c>
      <c r="BJB33">
        <v>0</v>
      </c>
      <c r="BJC33">
        <v>0</v>
      </c>
      <c r="BJD33">
        <v>0</v>
      </c>
      <c r="BJE33">
        <v>0</v>
      </c>
      <c r="BJF33">
        <v>0</v>
      </c>
      <c r="BJG33">
        <v>0</v>
      </c>
      <c r="BJH33">
        <v>0</v>
      </c>
      <c r="BJI33">
        <v>0</v>
      </c>
      <c r="BJJ33">
        <v>0</v>
      </c>
      <c r="BJK33">
        <v>0</v>
      </c>
      <c r="BJL33">
        <v>0</v>
      </c>
      <c r="BJM33">
        <v>0</v>
      </c>
      <c r="BJN33">
        <v>0</v>
      </c>
      <c r="BJO33">
        <v>0</v>
      </c>
      <c r="BJP33">
        <v>0</v>
      </c>
      <c r="BJQ33">
        <v>0</v>
      </c>
      <c r="BJR33">
        <v>0</v>
      </c>
      <c r="BJS33">
        <v>0</v>
      </c>
      <c r="BJT33">
        <v>0</v>
      </c>
      <c r="BJU33">
        <v>0</v>
      </c>
      <c r="BJV33">
        <v>0</v>
      </c>
      <c r="BJW33">
        <v>0</v>
      </c>
      <c r="BJX33">
        <v>0</v>
      </c>
      <c r="BJY33">
        <v>0</v>
      </c>
      <c r="BJZ33">
        <v>0</v>
      </c>
      <c r="BKA33">
        <v>1.7412935323383085E-2</v>
      </c>
      <c r="BKB33">
        <v>0</v>
      </c>
      <c r="BKC33">
        <v>0</v>
      </c>
      <c r="BKD33">
        <v>0</v>
      </c>
      <c r="BKE33">
        <v>0</v>
      </c>
      <c r="BKF33">
        <v>0</v>
      </c>
      <c r="BKG33">
        <v>0</v>
      </c>
      <c r="BKH33">
        <v>0</v>
      </c>
      <c r="BKI33">
        <v>0</v>
      </c>
      <c r="BKJ33">
        <v>0</v>
      </c>
      <c r="BKK33">
        <v>0</v>
      </c>
      <c r="BKL33">
        <v>1.4925373134328358E-2</v>
      </c>
      <c r="BKM33">
        <v>0</v>
      </c>
      <c r="BKN33">
        <v>0</v>
      </c>
      <c r="BKO33">
        <v>0</v>
      </c>
      <c r="BKP33">
        <v>0</v>
      </c>
      <c r="BKQ33">
        <v>0</v>
      </c>
      <c r="BKR33">
        <v>0</v>
      </c>
      <c r="BKS33">
        <v>2.2388059701492536E-2</v>
      </c>
      <c r="BKT33">
        <v>0</v>
      </c>
      <c r="BKU33">
        <v>0</v>
      </c>
      <c r="BKV33">
        <v>0</v>
      </c>
      <c r="BKW33">
        <v>0</v>
      </c>
      <c r="BKX33">
        <v>0</v>
      </c>
      <c r="BKY33">
        <v>0</v>
      </c>
      <c r="BKZ33">
        <v>0</v>
      </c>
      <c r="BLA33">
        <v>0</v>
      </c>
      <c r="BLB33">
        <v>0</v>
      </c>
      <c r="BLC33">
        <v>0</v>
      </c>
      <c r="BLD33">
        <v>0</v>
      </c>
      <c r="BLE33">
        <v>0</v>
      </c>
      <c r="BLF33">
        <v>0</v>
      </c>
      <c r="BLG33">
        <v>0</v>
      </c>
      <c r="BLH33">
        <v>0</v>
      </c>
      <c r="BLI33">
        <v>0</v>
      </c>
      <c r="BLJ33">
        <v>0</v>
      </c>
      <c r="BLK33">
        <v>0</v>
      </c>
      <c r="BLL33">
        <v>0</v>
      </c>
      <c r="BLM33">
        <v>0</v>
      </c>
      <c r="BLN33">
        <v>0</v>
      </c>
      <c r="BLO33">
        <v>0</v>
      </c>
      <c r="BLP33">
        <v>0</v>
      </c>
      <c r="BLQ33">
        <v>0</v>
      </c>
      <c r="BLR33">
        <v>0</v>
      </c>
      <c r="BLS33">
        <v>2.4875621890547263E-3</v>
      </c>
      <c r="BLT33">
        <v>0</v>
      </c>
      <c r="BLU33">
        <v>0</v>
      </c>
      <c r="BLV33">
        <v>0</v>
      </c>
      <c r="BLW33">
        <v>0</v>
      </c>
      <c r="BLX33">
        <v>0</v>
      </c>
      <c r="BLY33">
        <v>0</v>
      </c>
      <c r="BLZ33">
        <v>0</v>
      </c>
      <c r="BMA33">
        <v>0</v>
      </c>
      <c r="BMB33">
        <v>0</v>
      </c>
      <c r="BMC33">
        <v>0</v>
      </c>
      <c r="BMD33">
        <v>0</v>
      </c>
      <c r="BME33">
        <v>0</v>
      </c>
      <c r="BMF33">
        <v>0</v>
      </c>
      <c r="BMG33">
        <v>0</v>
      </c>
      <c r="BMH33">
        <v>0</v>
      </c>
      <c r="BMI33">
        <v>0</v>
      </c>
      <c r="BMJ33">
        <v>0</v>
      </c>
      <c r="BMK33">
        <v>0</v>
      </c>
      <c r="BML33">
        <v>0</v>
      </c>
      <c r="BMM33">
        <v>0</v>
      </c>
      <c r="BMN33">
        <v>0</v>
      </c>
      <c r="BMO33">
        <v>0</v>
      </c>
      <c r="BMP33">
        <v>0</v>
      </c>
      <c r="BMQ33">
        <v>0</v>
      </c>
      <c r="BMR33">
        <v>0</v>
      </c>
      <c r="BMS33">
        <v>0</v>
      </c>
      <c r="BMT33">
        <v>0</v>
      </c>
      <c r="BMU33">
        <v>4.9751243781094526E-3</v>
      </c>
      <c r="BMV33">
        <v>0</v>
      </c>
      <c r="BMW33">
        <v>0</v>
      </c>
      <c r="BMX33">
        <v>0</v>
      </c>
      <c r="BMY33">
        <v>0</v>
      </c>
      <c r="BMZ33">
        <v>0</v>
      </c>
      <c r="BNA33">
        <v>0</v>
      </c>
      <c r="BNB33">
        <v>0</v>
      </c>
      <c r="BNC33">
        <v>0</v>
      </c>
      <c r="BND33">
        <v>0</v>
      </c>
      <c r="BNE33">
        <v>0</v>
      </c>
      <c r="BNF33">
        <v>0</v>
      </c>
      <c r="BNG33">
        <v>0</v>
      </c>
      <c r="BNH33">
        <v>0</v>
      </c>
      <c r="BNI33">
        <v>0</v>
      </c>
      <c r="BNJ33">
        <v>0</v>
      </c>
      <c r="BNK33">
        <v>0</v>
      </c>
      <c r="BNL33">
        <v>0</v>
      </c>
      <c r="BNM33">
        <v>0</v>
      </c>
      <c r="BNN33">
        <v>0</v>
      </c>
      <c r="BNO33">
        <v>0</v>
      </c>
      <c r="BNP33">
        <v>0</v>
      </c>
      <c r="BNQ33">
        <v>0</v>
      </c>
      <c r="BNR33">
        <v>0</v>
      </c>
      <c r="BNS33">
        <v>0</v>
      </c>
      <c r="BNT33">
        <v>0</v>
      </c>
      <c r="BNU33">
        <v>0</v>
      </c>
      <c r="BNV33">
        <v>9.9502487562189053E-3</v>
      </c>
      <c r="BNW33">
        <v>0</v>
      </c>
      <c r="BNX33">
        <v>0</v>
      </c>
      <c r="BNY33">
        <v>0</v>
      </c>
      <c r="BNZ33">
        <v>0</v>
      </c>
      <c r="BOA33">
        <v>0</v>
      </c>
      <c r="BOB33">
        <v>0</v>
      </c>
      <c r="BOC33">
        <v>0</v>
      </c>
      <c r="BOD33">
        <v>0</v>
      </c>
      <c r="BOE33">
        <v>4.9751243781094526E-3</v>
      </c>
      <c r="BOF33">
        <v>0</v>
      </c>
      <c r="BOG33">
        <v>0</v>
      </c>
      <c r="BOH33">
        <v>0</v>
      </c>
      <c r="BOI33">
        <v>0</v>
      </c>
      <c r="BOJ33">
        <v>0</v>
      </c>
      <c r="BOK33">
        <v>0</v>
      </c>
      <c r="BOL33">
        <v>0</v>
      </c>
      <c r="BOM33">
        <v>0</v>
      </c>
      <c r="BON33">
        <v>0</v>
      </c>
      <c r="BOO33">
        <v>0</v>
      </c>
      <c r="BOP33">
        <v>0</v>
      </c>
      <c r="BOQ33">
        <v>0</v>
      </c>
      <c r="BOR33">
        <v>2.4875621890547263E-3</v>
      </c>
      <c r="BOS33">
        <v>0</v>
      </c>
      <c r="BOT33">
        <v>0</v>
      </c>
      <c r="BOU33">
        <v>0</v>
      </c>
      <c r="BOV33">
        <v>0</v>
      </c>
      <c r="BOW33">
        <v>0</v>
      </c>
      <c r="BOX33">
        <v>0</v>
      </c>
      <c r="BOY33">
        <v>0</v>
      </c>
      <c r="BOZ33">
        <v>0</v>
      </c>
      <c r="BPA33">
        <v>9.9502487562189053E-3</v>
      </c>
      <c r="BPB33">
        <v>0</v>
      </c>
      <c r="BPC33">
        <v>0</v>
      </c>
      <c r="BPD33">
        <v>0</v>
      </c>
      <c r="BPE33">
        <v>2.9850746268656716E-2</v>
      </c>
      <c r="BPF33">
        <v>7.462686567164179E-3</v>
      </c>
      <c r="BPG33">
        <v>0</v>
      </c>
      <c r="BPH33">
        <v>0</v>
      </c>
      <c r="BPI33">
        <v>0</v>
      </c>
      <c r="BPJ33">
        <v>0.31592039800995025</v>
      </c>
      <c r="BPK33">
        <v>0</v>
      </c>
      <c r="BPL33">
        <v>0</v>
      </c>
      <c r="BPM33">
        <v>0</v>
      </c>
      <c r="BPN33">
        <v>0</v>
      </c>
      <c r="BPO33">
        <v>0</v>
      </c>
      <c r="BPP33">
        <v>0</v>
      </c>
      <c r="BPQ33">
        <v>0</v>
      </c>
      <c r="BPR33">
        <v>0</v>
      </c>
      <c r="BPS33">
        <v>4.9751243781094526E-3</v>
      </c>
      <c r="BPT33">
        <v>0</v>
      </c>
      <c r="BPU33">
        <v>2.4875621890547263E-3</v>
      </c>
      <c r="BPV33">
        <v>0</v>
      </c>
      <c r="BPW33">
        <v>0</v>
      </c>
      <c r="BPX33">
        <v>0</v>
      </c>
      <c r="BPY33">
        <v>0</v>
      </c>
      <c r="BPZ33">
        <v>0</v>
      </c>
      <c r="BQA33">
        <v>0</v>
      </c>
      <c r="BQB33">
        <v>0</v>
      </c>
      <c r="BQC33">
        <v>0</v>
      </c>
      <c r="BQD33">
        <v>0</v>
      </c>
      <c r="BQE33">
        <v>0</v>
      </c>
      <c r="BQF33">
        <v>0</v>
      </c>
      <c r="BQG33">
        <v>0</v>
      </c>
      <c r="BQH33">
        <v>0</v>
      </c>
      <c r="BQI33">
        <v>0</v>
      </c>
      <c r="BQJ33">
        <v>0</v>
      </c>
      <c r="BQK33">
        <v>0</v>
      </c>
      <c r="BQL33">
        <v>0</v>
      </c>
      <c r="BQM33">
        <v>0</v>
      </c>
      <c r="BQN33">
        <v>0</v>
      </c>
      <c r="BQO33">
        <v>0</v>
      </c>
      <c r="BQP33">
        <v>0</v>
      </c>
      <c r="BQQ33">
        <v>0</v>
      </c>
      <c r="BQR33">
        <v>0</v>
      </c>
      <c r="BQS33">
        <v>0</v>
      </c>
      <c r="BQT33">
        <v>0</v>
      </c>
      <c r="BQU33">
        <v>0</v>
      </c>
      <c r="BQV33">
        <v>0</v>
      </c>
      <c r="BQW33">
        <v>0</v>
      </c>
      <c r="BQX33">
        <v>0</v>
      </c>
      <c r="BQY33">
        <v>0</v>
      </c>
      <c r="BQZ33">
        <v>2.4875621890547263E-3</v>
      </c>
      <c r="BRA33">
        <v>0</v>
      </c>
      <c r="BRB33">
        <v>0</v>
      </c>
      <c r="BRC33">
        <v>0</v>
      </c>
      <c r="BRD33">
        <v>0</v>
      </c>
      <c r="BRE33">
        <v>4.9751243781094526E-3</v>
      </c>
      <c r="BRF33">
        <v>0</v>
      </c>
      <c r="BRG33">
        <v>0</v>
      </c>
      <c r="BRH33">
        <v>0</v>
      </c>
      <c r="BRI33">
        <v>0</v>
      </c>
      <c r="BRJ33">
        <v>0</v>
      </c>
      <c r="BRK33">
        <v>0</v>
      </c>
      <c r="BRL33">
        <v>2.4875621890547263E-3</v>
      </c>
      <c r="BRM33">
        <v>0</v>
      </c>
      <c r="BRN33">
        <v>0</v>
      </c>
      <c r="BRO33">
        <v>0</v>
      </c>
      <c r="BRP33">
        <v>0</v>
      </c>
      <c r="BRQ33">
        <v>0</v>
      </c>
      <c r="BRR33">
        <v>0</v>
      </c>
      <c r="BRS33">
        <v>0</v>
      </c>
      <c r="BRT33">
        <v>0</v>
      </c>
      <c r="BRU33">
        <v>2.4875621890547263E-3</v>
      </c>
      <c r="BRV33">
        <v>0</v>
      </c>
      <c r="BRW33">
        <v>0</v>
      </c>
      <c r="BRX33">
        <v>0</v>
      </c>
      <c r="BRY33">
        <v>0</v>
      </c>
      <c r="BRZ33">
        <v>0</v>
      </c>
      <c r="BSA33">
        <v>0</v>
      </c>
      <c r="BSB33">
        <v>0</v>
      </c>
      <c r="BSC33">
        <v>0</v>
      </c>
      <c r="BSD33">
        <v>0</v>
      </c>
      <c r="BSE33">
        <v>0</v>
      </c>
      <c r="BSF33">
        <v>0</v>
      </c>
      <c r="BSG33">
        <v>0</v>
      </c>
      <c r="BSH33">
        <v>0</v>
      </c>
      <c r="BSI33">
        <v>0</v>
      </c>
      <c r="BSJ33">
        <v>0</v>
      </c>
      <c r="BSK33">
        <v>0</v>
      </c>
      <c r="BSL33">
        <v>0</v>
      </c>
      <c r="BSM33">
        <v>0</v>
      </c>
      <c r="BSN33">
        <v>0</v>
      </c>
      <c r="BSO33">
        <v>0</v>
      </c>
      <c r="BSP33">
        <v>0</v>
      </c>
      <c r="BSQ33">
        <v>0</v>
      </c>
      <c r="BSR33">
        <v>0</v>
      </c>
      <c r="BSS33">
        <v>0</v>
      </c>
      <c r="BST33">
        <v>0</v>
      </c>
      <c r="BSU33">
        <v>0</v>
      </c>
      <c r="BSV33">
        <v>0</v>
      </c>
      <c r="BSW33">
        <v>0</v>
      </c>
      <c r="BSX33">
        <v>0</v>
      </c>
      <c r="BSY33">
        <v>0</v>
      </c>
      <c r="BSZ33">
        <v>0</v>
      </c>
      <c r="BTA33">
        <v>0</v>
      </c>
      <c r="BTB33">
        <v>0</v>
      </c>
      <c r="BTC33">
        <v>0</v>
      </c>
      <c r="BTD33">
        <v>0</v>
      </c>
      <c r="BTE33">
        <v>0</v>
      </c>
      <c r="BTF33">
        <v>0</v>
      </c>
      <c r="BTG33">
        <v>0</v>
      </c>
      <c r="BTH33">
        <v>0</v>
      </c>
      <c r="BTI33">
        <v>0</v>
      </c>
      <c r="BTJ33">
        <v>0</v>
      </c>
      <c r="BTK33">
        <v>0</v>
      </c>
      <c r="BTL33">
        <v>0</v>
      </c>
      <c r="BTM33">
        <v>0</v>
      </c>
      <c r="BTN33">
        <v>0</v>
      </c>
      <c r="BTO33">
        <v>0</v>
      </c>
      <c r="BTP33">
        <v>0</v>
      </c>
      <c r="BTQ33">
        <v>0</v>
      </c>
      <c r="BTR33">
        <v>0</v>
      </c>
      <c r="BTS33">
        <v>0</v>
      </c>
      <c r="BTT33">
        <v>0</v>
      </c>
      <c r="BTU33">
        <v>0</v>
      </c>
      <c r="BTV33">
        <v>0</v>
      </c>
      <c r="BTW33">
        <v>0</v>
      </c>
      <c r="BTX33">
        <v>0</v>
      </c>
      <c r="BTY33">
        <v>0</v>
      </c>
      <c r="BTZ33">
        <v>0</v>
      </c>
      <c r="BUA33">
        <v>0</v>
      </c>
      <c r="BUB33">
        <v>0</v>
      </c>
      <c r="BUC33">
        <v>0</v>
      </c>
      <c r="BUD33">
        <v>4.9751243781094526E-3</v>
      </c>
      <c r="BUE33">
        <v>0</v>
      </c>
      <c r="BUF33">
        <v>0</v>
      </c>
      <c r="BUG33">
        <v>0</v>
      </c>
      <c r="BUH33">
        <v>0</v>
      </c>
      <c r="BUI33">
        <v>0</v>
      </c>
      <c r="BUJ33">
        <v>0</v>
      </c>
      <c r="BUK33">
        <v>0</v>
      </c>
      <c r="BUL33">
        <v>0</v>
      </c>
      <c r="BUM33">
        <v>0</v>
      </c>
      <c r="BUN33">
        <v>0</v>
      </c>
      <c r="BUO33">
        <v>0</v>
      </c>
      <c r="BUP33">
        <v>0</v>
      </c>
      <c r="BUQ33">
        <v>1.4925373134328358E-2</v>
      </c>
      <c r="BUR33">
        <v>0</v>
      </c>
      <c r="BUS33">
        <v>0</v>
      </c>
      <c r="BUT33">
        <v>0</v>
      </c>
      <c r="BUU33">
        <v>0.10199004975124377</v>
      </c>
      <c r="BUV33">
        <v>0</v>
      </c>
      <c r="BUW33">
        <v>0</v>
      </c>
      <c r="BUX33">
        <v>0</v>
      </c>
      <c r="BUY33">
        <v>0</v>
      </c>
      <c r="BUZ33">
        <v>0</v>
      </c>
      <c r="BVA33">
        <v>0</v>
      </c>
      <c r="BVB33">
        <v>0</v>
      </c>
      <c r="BVC33">
        <v>0</v>
      </c>
      <c r="BVD33">
        <v>0</v>
      </c>
      <c r="BVE33">
        <v>0</v>
      </c>
      <c r="BVF33">
        <v>0</v>
      </c>
      <c r="BVG33">
        <v>0</v>
      </c>
      <c r="BVH33">
        <v>0</v>
      </c>
      <c r="BVI33">
        <v>0</v>
      </c>
      <c r="BVJ33">
        <v>0</v>
      </c>
      <c r="BVK33">
        <v>0</v>
      </c>
      <c r="BVL33">
        <v>0</v>
      </c>
      <c r="BVM33">
        <v>0</v>
      </c>
      <c r="BVN33">
        <v>0</v>
      </c>
      <c r="BVO33">
        <v>0</v>
      </c>
      <c r="BVP33">
        <v>0</v>
      </c>
      <c r="BVQ33">
        <v>0</v>
      </c>
      <c r="BVR33">
        <v>0</v>
      </c>
      <c r="BVS33">
        <v>0</v>
      </c>
      <c r="BVT33">
        <v>0</v>
      </c>
      <c r="BVU33">
        <v>0</v>
      </c>
      <c r="BVV33">
        <v>0</v>
      </c>
      <c r="BVW33">
        <v>0</v>
      </c>
      <c r="BVX33">
        <v>0</v>
      </c>
      <c r="BVY33">
        <v>0</v>
      </c>
      <c r="BVZ33">
        <v>0</v>
      </c>
      <c r="BWA33">
        <v>0</v>
      </c>
      <c r="BWB33">
        <v>0</v>
      </c>
      <c r="BWC33">
        <v>0</v>
      </c>
      <c r="BWD33">
        <v>0</v>
      </c>
      <c r="BWE33">
        <v>0</v>
      </c>
      <c r="BWF33">
        <v>0</v>
      </c>
      <c r="BWG33">
        <v>0</v>
      </c>
      <c r="BWH33">
        <v>0</v>
      </c>
      <c r="BWI33">
        <v>0</v>
      </c>
      <c r="BWJ33">
        <v>0</v>
      </c>
      <c r="BWK33">
        <v>0</v>
      </c>
      <c r="BWL33">
        <v>0</v>
      </c>
      <c r="BWM33">
        <v>0</v>
      </c>
      <c r="BWN33">
        <v>0</v>
      </c>
      <c r="BWO33">
        <v>0</v>
      </c>
      <c r="BWP33">
        <v>0</v>
      </c>
      <c r="BWQ33">
        <v>0</v>
      </c>
      <c r="BWR33">
        <v>0</v>
      </c>
      <c r="BWS33">
        <v>0</v>
      </c>
      <c r="BWT33">
        <v>0</v>
      </c>
      <c r="BWU33">
        <v>0</v>
      </c>
      <c r="BWV33">
        <v>0</v>
      </c>
      <c r="BWW33">
        <v>0</v>
      </c>
      <c r="BWX33">
        <v>0</v>
      </c>
      <c r="BWY33">
        <v>0</v>
      </c>
      <c r="BWZ33">
        <v>0</v>
      </c>
      <c r="BXA33">
        <v>0</v>
      </c>
      <c r="BXB33">
        <v>0</v>
      </c>
      <c r="BXC33">
        <v>0</v>
      </c>
      <c r="BXD33">
        <v>0</v>
      </c>
      <c r="BXE33">
        <v>0</v>
      </c>
      <c r="BXF33">
        <v>0</v>
      </c>
      <c r="BXG33">
        <v>0</v>
      </c>
      <c r="BXH33">
        <v>0</v>
      </c>
      <c r="BXI33">
        <v>0</v>
      </c>
      <c r="BXJ33">
        <v>0</v>
      </c>
      <c r="BXK33">
        <v>0</v>
      </c>
      <c r="BXL33">
        <v>0</v>
      </c>
      <c r="BXM33">
        <v>0</v>
      </c>
      <c r="BXN33">
        <v>0</v>
      </c>
      <c r="BXO33">
        <v>0</v>
      </c>
      <c r="BXP33">
        <v>0</v>
      </c>
      <c r="BXQ33">
        <v>0</v>
      </c>
      <c r="BXR33">
        <v>0</v>
      </c>
      <c r="BXS33">
        <v>0</v>
      </c>
      <c r="BXT33">
        <v>0</v>
      </c>
      <c r="BXU33">
        <v>0</v>
      </c>
      <c r="BXV33">
        <v>0</v>
      </c>
      <c r="BXW33">
        <v>0</v>
      </c>
      <c r="BXX33">
        <v>0</v>
      </c>
      <c r="BXY33">
        <v>0</v>
      </c>
      <c r="BXZ33">
        <v>0</v>
      </c>
      <c r="BYA33">
        <v>0</v>
      </c>
      <c r="BYB33">
        <v>0</v>
      </c>
      <c r="BYC33">
        <v>0</v>
      </c>
      <c r="BYD33">
        <v>0</v>
      </c>
      <c r="BYE33">
        <v>0</v>
      </c>
      <c r="BYF33">
        <v>0</v>
      </c>
      <c r="BYG33">
        <v>0</v>
      </c>
      <c r="BYH33">
        <v>0</v>
      </c>
      <c r="BYI33">
        <v>0</v>
      </c>
      <c r="BYJ33">
        <v>0</v>
      </c>
      <c r="BYK33">
        <v>0</v>
      </c>
      <c r="BYL33">
        <v>0</v>
      </c>
      <c r="BYM33">
        <v>0</v>
      </c>
      <c r="BYN33">
        <v>0</v>
      </c>
      <c r="BYO33">
        <v>0</v>
      </c>
      <c r="BYP33">
        <v>0</v>
      </c>
      <c r="BYQ33">
        <v>0</v>
      </c>
      <c r="BYR33">
        <v>0</v>
      </c>
      <c r="BYS33">
        <v>0</v>
      </c>
      <c r="BYT33">
        <v>0</v>
      </c>
      <c r="BYU33">
        <v>0</v>
      </c>
      <c r="BYV33">
        <v>0</v>
      </c>
      <c r="BYW33">
        <v>0</v>
      </c>
      <c r="BYX33">
        <v>0</v>
      </c>
      <c r="BYY33">
        <v>0</v>
      </c>
      <c r="BYZ33">
        <v>0</v>
      </c>
      <c r="BZA33">
        <v>0</v>
      </c>
      <c r="BZB33">
        <v>0</v>
      </c>
      <c r="BZC33">
        <v>0</v>
      </c>
      <c r="BZD33">
        <v>0</v>
      </c>
      <c r="BZE33">
        <v>0</v>
      </c>
      <c r="BZF33">
        <v>0</v>
      </c>
      <c r="BZG33">
        <v>0</v>
      </c>
      <c r="BZH33">
        <v>0</v>
      </c>
      <c r="BZI33">
        <v>0</v>
      </c>
      <c r="BZJ33">
        <v>0</v>
      </c>
      <c r="BZK33">
        <v>0</v>
      </c>
      <c r="BZL33">
        <v>0</v>
      </c>
      <c r="BZM33">
        <v>0</v>
      </c>
      <c r="BZN33">
        <v>0</v>
      </c>
      <c r="BZO33">
        <v>0</v>
      </c>
      <c r="BZP33">
        <v>0</v>
      </c>
      <c r="BZQ33">
        <v>0</v>
      </c>
      <c r="BZR33">
        <v>0</v>
      </c>
      <c r="BZS33">
        <v>0</v>
      </c>
      <c r="BZT33">
        <v>0</v>
      </c>
      <c r="BZU33">
        <v>0</v>
      </c>
      <c r="BZV33">
        <v>0</v>
      </c>
      <c r="BZW33">
        <v>0</v>
      </c>
      <c r="BZX33">
        <v>0</v>
      </c>
      <c r="BZY33">
        <v>0</v>
      </c>
      <c r="BZZ33">
        <v>0</v>
      </c>
      <c r="CAA33">
        <v>0</v>
      </c>
      <c r="CAB33">
        <v>0</v>
      </c>
      <c r="CAC33">
        <v>0</v>
      </c>
      <c r="CAD33">
        <v>0</v>
      </c>
      <c r="CAE33">
        <v>0</v>
      </c>
      <c r="CAF33">
        <v>0</v>
      </c>
      <c r="CAG33">
        <v>0</v>
      </c>
      <c r="CAH33">
        <v>0</v>
      </c>
      <c r="CAI33">
        <v>0</v>
      </c>
      <c r="CAJ33">
        <v>0</v>
      </c>
      <c r="CAK33">
        <v>0</v>
      </c>
      <c r="CAL33">
        <v>0</v>
      </c>
      <c r="CAM33">
        <v>0</v>
      </c>
      <c r="CAN33">
        <v>0</v>
      </c>
      <c r="CAO33">
        <v>0</v>
      </c>
      <c r="CAP33">
        <v>0</v>
      </c>
      <c r="CAQ33">
        <v>0</v>
      </c>
      <c r="CAR33">
        <v>0</v>
      </c>
      <c r="CAS33">
        <v>0</v>
      </c>
      <c r="CAT33">
        <v>0</v>
      </c>
      <c r="CAU33">
        <v>0</v>
      </c>
      <c r="CAV33">
        <v>0</v>
      </c>
      <c r="CAW33">
        <v>0</v>
      </c>
      <c r="CAX33">
        <v>0</v>
      </c>
      <c r="CAY33">
        <v>0</v>
      </c>
      <c r="CAZ33">
        <v>0</v>
      </c>
      <c r="CBA33">
        <v>0</v>
      </c>
      <c r="CBB33">
        <v>0</v>
      </c>
      <c r="CBC33">
        <v>0</v>
      </c>
      <c r="CBD33">
        <v>0</v>
      </c>
      <c r="CBE33">
        <v>4.9751243781094526E-3</v>
      </c>
      <c r="CBF33">
        <v>0</v>
      </c>
      <c r="CBG33">
        <v>0</v>
      </c>
      <c r="CBH33">
        <v>0</v>
      </c>
      <c r="CBI33">
        <v>0</v>
      </c>
      <c r="CBJ33">
        <v>0</v>
      </c>
      <c r="CBK33">
        <v>0</v>
      </c>
      <c r="CBL33">
        <v>0</v>
      </c>
      <c r="CBM33">
        <v>0</v>
      </c>
      <c r="CBN33">
        <v>0</v>
      </c>
      <c r="CBO33">
        <v>0</v>
      </c>
      <c r="CBP33">
        <v>0</v>
      </c>
      <c r="CBQ33">
        <v>0</v>
      </c>
      <c r="CBR33">
        <v>0</v>
      </c>
      <c r="CBS33">
        <v>0</v>
      </c>
      <c r="CBT33">
        <v>0</v>
      </c>
      <c r="CBU33">
        <v>0</v>
      </c>
      <c r="CBV33">
        <v>0</v>
      </c>
      <c r="CBW33">
        <v>0</v>
      </c>
      <c r="CBX33">
        <v>0</v>
      </c>
      <c r="CBY33">
        <v>0</v>
      </c>
      <c r="CBZ33">
        <v>0</v>
      </c>
      <c r="CCA33">
        <v>0</v>
      </c>
      <c r="CCB33">
        <v>0</v>
      </c>
      <c r="CCC33">
        <v>0</v>
      </c>
      <c r="CCD33">
        <v>0</v>
      </c>
      <c r="CCE33">
        <v>0</v>
      </c>
      <c r="CCF33">
        <v>0</v>
      </c>
      <c r="CCG33">
        <v>0</v>
      </c>
      <c r="CCH33">
        <v>0</v>
      </c>
      <c r="CCI33">
        <v>0</v>
      </c>
      <c r="CCJ33">
        <v>0</v>
      </c>
      <c r="CCK33">
        <v>0</v>
      </c>
      <c r="CCL33">
        <v>0</v>
      </c>
      <c r="CCM33">
        <v>0</v>
      </c>
      <c r="CCN33">
        <v>0</v>
      </c>
      <c r="CCO33">
        <v>0</v>
      </c>
      <c r="CCP33">
        <v>0</v>
      </c>
      <c r="CCQ33">
        <v>0</v>
      </c>
      <c r="CCR33">
        <v>0</v>
      </c>
      <c r="CCS33">
        <v>0</v>
      </c>
      <c r="CCT33">
        <v>0</v>
      </c>
      <c r="CCU33">
        <v>0</v>
      </c>
      <c r="CCV33">
        <v>0</v>
      </c>
      <c r="CCW33">
        <v>0.24378109452736318</v>
      </c>
      <c r="CCX33">
        <v>0</v>
      </c>
      <c r="CCY33">
        <v>0</v>
      </c>
      <c r="CCZ33">
        <v>0</v>
      </c>
      <c r="CDA33">
        <v>0</v>
      </c>
      <c r="CDB33">
        <v>0</v>
      </c>
      <c r="CDC33">
        <v>0</v>
      </c>
      <c r="CDD33">
        <v>0</v>
      </c>
      <c r="CDE33">
        <v>0</v>
      </c>
      <c r="CDF33">
        <v>0</v>
      </c>
      <c r="CDG33">
        <v>0</v>
      </c>
      <c r="CDH33">
        <v>0</v>
      </c>
      <c r="CDI33">
        <v>0</v>
      </c>
      <c r="CDJ33">
        <v>0</v>
      </c>
      <c r="CDK33">
        <v>0</v>
      </c>
      <c r="CDL33">
        <v>0</v>
      </c>
      <c r="CDM33">
        <v>0</v>
      </c>
      <c r="CDN33">
        <v>0</v>
      </c>
      <c r="CDO33">
        <v>0</v>
      </c>
      <c r="CDP33">
        <v>0</v>
      </c>
      <c r="CDQ33">
        <v>0</v>
      </c>
      <c r="CDR33">
        <v>0</v>
      </c>
      <c r="CDS33">
        <v>0</v>
      </c>
      <c r="CDT33">
        <v>0</v>
      </c>
      <c r="CDU33">
        <v>0</v>
      </c>
      <c r="CDV33">
        <v>0</v>
      </c>
      <c r="CDW33">
        <v>0</v>
      </c>
      <c r="CDX33">
        <v>0</v>
      </c>
      <c r="CDY33">
        <v>0</v>
      </c>
      <c r="CDZ33">
        <v>0</v>
      </c>
      <c r="CEA33">
        <v>0</v>
      </c>
      <c r="CEB33">
        <v>0</v>
      </c>
      <c r="CEC33">
        <v>0</v>
      </c>
      <c r="CED33">
        <v>0</v>
      </c>
      <c r="CEE33">
        <v>0</v>
      </c>
      <c r="CEF33">
        <v>0</v>
      </c>
      <c r="CEG33">
        <v>0</v>
      </c>
      <c r="CEH33">
        <v>0</v>
      </c>
      <c r="CEI33">
        <v>0</v>
      </c>
      <c r="CEJ33">
        <v>7.462686567164179E-3</v>
      </c>
      <c r="CEK33">
        <v>0</v>
      </c>
      <c r="CEL33">
        <v>0</v>
      </c>
      <c r="CEM33">
        <v>0</v>
      </c>
      <c r="CEN33">
        <v>0</v>
      </c>
      <c r="CEO33">
        <v>0</v>
      </c>
      <c r="CEP33">
        <v>0</v>
      </c>
      <c r="CEQ33">
        <v>0</v>
      </c>
      <c r="CER33">
        <v>0</v>
      </c>
      <c r="CES33">
        <v>0</v>
      </c>
      <c r="CET33">
        <v>0</v>
      </c>
      <c r="CEU33">
        <v>0</v>
      </c>
      <c r="CEV33">
        <v>0</v>
      </c>
      <c r="CEW33">
        <v>0</v>
      </c>
      <c r="CEX33">
        <v>0</v>
      </c>
      <c r="CEY33">
        <v>0</v>
      </c>
      <c r="CEZ33">
        <v>0</v>
      </c>
      <c r="CFA33">
        <v>0</v>
      </c>
      <c r="CFB33">
        <v>0</v>
      </c>
      <c r="CFC33">
        <v>0</v>
      </c>
      <c r="CFD33">
        <v>0</v>
      </c>
      <c r="CFE33">
        <v>0</v>
      </c>
      <c r="CFF33">
        <v>0</v>
      </c>
      <c r="CFG33">
        <v>0</v>
      </c>
      <c r="CFH33">
        <v>0</v>
      </c>
      <c r="CFI33">
        <v>0</v>
      </c>
      <c r="CFJ33">
        <v>0</v>
      </c>
      <c r="CFK33">
        <v>0</v>
      </c>
      <c r="CFL33">
        <v>0</v>
      </c>
      <c r="CFM33">
        <v>0</v>
      </c>
      <c r="CFN33">
        <v>0</v>
      </c>
      <c r="CFO33">
        <v>0</v>
      </c>
      <c r="CFP33">
        <v>0</v>
      </c>
      <c r="CFQ33">
        <v>0</v>
      </c>
      <c r="CFR33">
        <v>0</v>
      </c>
      <c r="CFS33">
        <v>0</v>
      </c>
      <c r="CFT33">
        <v>0</v>
      </c>
      <c r="CFU33">
        <v>1.7412935323383085E-2</v>
      </c>
      <c r="CFV33">
        <v>0</v>
      </c>
      <c r="CFW33">
        <v>0</v>
      </c>
      <c r="CFX33">
        <v>0</v>
      </c>
      <c r="CFY33">
        <v>0</v>
      </c>
      <c r="CFZ33">
        <v>0</v>
      </c>
      <c r="CGA33">
        <v>0</v>
      </c>
      <c r="CGB33">
        <v>0</v>
      </c>
      <c r="CGC33">
        <v>0</v>
      </c>
      <c r="CGD33">
        <v>0</v>
      </c>
      <c r="CGE33">
        <v>0</v>
      </c>
      <c r="CGF33">
        <v>0</v>
      </c>
      <c r="CGG33">
        <v>0</v>
      </c>
      <c r="CGH33">
        <v>0</v>
      </c>
      <c r="CGI33">
        <v>0</v>
      </c>
      <c r="CGJ33">
        <v>0</v>
      </c>
      <c r="CGK33">
        <v>0</v>
      </c>
      <c r="CGL33">
        <v>0</v>
      </c>
      <c r="CGM33">
        <v>0</v>
      </c>
      <c r="CGN33">
        <v>0</v>
      </c>
      <c r="CGO33">
        <v>0</v>
      </c>
      <c r="CGP33">
        <v>0</v>
      </c>
      <c r="CGQ33">
        <v>2.4875621890547263E-3</v>
      </c>
      <c r="CGR33">
        <v>0</v>
      </c>
      <c r="CGS33">
        <v>0</v>
      </c>
      <c r="CGT33">
        <v>0</v>
      </c>
      <c r="CGU33">
        <v>1.2437810945273632E-2</v>
      </c>
      <c r="CGV33">
        <v>0</v>
      </c>
      <c r="CGW33">
        <v>0</v>
      </c>
      <c r="CGX33">
        <v>0</v>
      </c>
      <c r="CGY33">
        <v>0</v>
      </c>
      <c r="CGZ33">
        <v>0</v>
      </c>
      <c r="CHA33">
        <v>0</v>
      </c>
      <c r="CHB33">
        <v>0</v>
      </c>
      <c r="CHC33">
        <v>0</v>
      </c>
      <c r="CHD33">
        <v>0</v>
      </c>
      <c r="CHE33">
        <v>0</v>
      </c>
      <c r="CHF33">
        <v>0</v>
      </c>
      <c r="CHG33">
        <v>0</v>
      </c>
      <c r="CHH33">
        <v>0</v>
      </c>
      <c r="CHI33">
        <v>0</v>
      </c>
      <c r="CHJ33">
        <v>0</v>
      </c>
      <c r="CHK33">
        <v>0</v>
      </c>
      <c r="CHL33">
        <v>0</v>
      </c>
      <c r="CHM33">
        <v>0</v>
      </c>
      <c r="CHN33">
        <v>0</v>
      </c>
      <c r="CHO33">
        <v>0</v>
      </c>
      <c r="CHP33">
        <v>9.9502487562189053E-3</v>
      </c>
      <c r="CHQ33">
        <v>1.7412935323383085E-2</v>
      </c>
      <c r="CHR33">
        <v>0</v>
      </c>
      <c r="CHS33">
        <v>0</v>
      </c>
      <c r="CHT33">
        <v>0</v>
      </c>
      <c r="CHU33">
        <v>0</v>
      </c>
      <c r="CHV33">
        <v>0</v>
      </c>
      <c r="CHW33">
        <v>0</v>
      </c>
      <c r="CHX33">
        <v>0</v>
      </c>
      <c r="CHY33">
        <v>0</v>
      </c>
      <c r="CHZ33">
        <v>0</v>
      </c>
      <c r="CIA33">
        <v>0</v>
      </c>
      <c r="CIB33">
        <v>0</v>
      </c>
      <c r="CIC33">
        <v>0</v>
      </c>
      <c r="CID33">
        <v>0</v>
      </c>
      <c r="CIE33">
        <v>0</v>
      </c>
      <c r="CIF33">
        <v>0</v>
      </c>
      <c r="CIG33">
        <v>0</v>
      </c>
      <c r="CIH33">
        <v>0</v>
      </c>
      <c r="CII33">
        <v>0</v>
      </c>
      <c r="CIJ33">
        <v>0</v>
      </c>
      <c r="CIK33">
        <v>0</v>
      </c>
      <c r="CIL33">
        <v>0</v>
      </c>
      <c r="CIM33">
        <v>0</v>
      </c>
      <c r="CIN33">
        <v>0</v>
      </c>
      <c r="CIO33">
        <v>0</v>
      </c>
      <c r="CIP33">
        <v>0</v>
      </c>
      <c r="CIQ33">
        <v>0</v>
      </c>
      <c r="CIR33">
        <v>0</v>
      </c>
      <c r="CIS33">
        <v>0</v>
      </c>
      <c r="CIT33">
        <v>0</v>
      </c>
      <c r="CIU33">
        <v>0</v>
      </c>
      <c r="CIV33">
        <v>0</v>
      </c>
      <c r="CIW33">
        <v>0</v>
      </c>
      <c r="CIX33">
        <v>0</v>
      </c>
      <c r="CIY33">
        <v>0</v>
      </c>
      <c r="CIZ33">
        <v>0</v>
      </c>
      <c r="CJA33">
        <v>0</v>
      </c>
      <c r="CJB33">
        <v>0</v>
      </c>
      <c r="CJC33">
        <v>0</v>
      </c>
      <c r="CJD33">
        <v>0</v>
      </c>
      <c r="CJE33">
        <v>0</v>
      </c>
      <c r="CJF33">
        <v>0</v>
      </c>
      <c r="CJG33">
        <v>0</v>
      </c>
      <c r="CJH33">
        <v>0</v>
      </c>
      <c r="CJI33">
        <v>0</v>
      </c>
      <c r="CJJ33">
        <v>0</v>
      </c>
      <c r="CJK33">
        <v>0</v>
      </c>
      <c r="CJL33">
        <v>0</v>
      </c>
      <c r="CJM33">
        <v>0</v>
      </c>
      <c r="CJN33">
        <v>0</v>
      </c>
      <c r="CJO33">
        <v>0</v>
      </c>
      <c r="CJP33">
        <v>0</v>
      </c>
      <c r="CJQ33">
        <v>0</v>
      </c>
      <c r="CJR33">
        <v>0</v>
      </c>
      <c r="CJS33">
        <v>0</v>
      </c>
      <c r="CJT33">
        <v>0</v>
      </c>
      <c r="CJU33">
        <v>0</v>
      </c>
      <c r="CJV33">
        <v>0</v>
      </c>
      <c r="CJW33">
        <v>0</v>
      </c>
      <c r="CJX33">
        <v>0</v>
      </c>
      <c r="CJY33">
        <v>0</v>
      </c>
      <c r="CJZ33">
        <v>0</v>
      </c>
      <c r="CKA33">
        <v>0</v>
      </c>
      <c r="CKB33">
        <v>0</v>
      </c>
      <c r="CKC33">
        <v>0</v>
      </c>
      <c r="CKD33">
        <v>0</v>
      </c>
      <c r="CKE33">
        <v>0</v>
      </c>
      <c r="CKF33">
        <v>0</v>
      </c>
      <c r="CKG33">
        <v>0</v>
      </c>
      <c r="CKH33">
        <v>0</v>
      </c>
      <c r="CKI33">
        <v>0</v>
      </c>
      <c r="CKJ33">
        <v>0</v>
      </c>
      <c r="CKK33">
        <v>0</v>
      </c>
      <c r="CKL33">
        <v>0</v>
      </c>
      <c r="CKM33">
        <v>0</v>
      </c>
      <c r="CKN33">
        <v>0</v>
      </c>
      <c r="CKO33">
        <v>0</v>
      </c>
      <c r="CKP33">
        <v>0</v>
      </c>
      <c r="CKQ33">
        <v>0</v>
      </c>
      <c r="CKR33">
        <v>0</v>
      </c>
      <c r="CKS33">
        <v>0</v>
      </c>
      <c r="CKT33">
        <v>0</v>
      </c>
      <c r="CKU33">
        <v>0</v>
      </c>
      <c r="CKV33">
        <v>0</v>
      </c>
      <c r="CKW33">
        <v>0</v>
      </c>
      <c r="CKX33">
        <v>0</v>
      </c>
      <c r="CKY33">
        <v>0</v>
      </c>
      <c r="CKZ33">
        <v>0</v>
      </c>
      <c r="CLA33">
        <v>0</v>
      </c>
      <c r="CLB33">
        <v>0</v>
      </c>
      <c r="CLC33">
        <v>1</v>
      </c>
    </row>
    <row r="34" spans="1:697 1569:2343" ht="21" customHeight="1">
      <c r="A34" s="125">
        <v>580</v>
      </c>
      <c r="B34" s="5" t="s">
        <v>1675</v>
      </c>
      <c r="C34" s="125" t="s">
        <v>1682</v>
      </c>
      <c r="D34" s="127">
        <v>6353350</v>
      </c>
      <c r="E34" s="127">
        <v>1382530</v>
      </c>
      <c r="F34" s="111"/>
      <c r="G34" s="111"/>
      <c r="I34" s="111"/>
      <c r="J34" s="5" t="s">
        <v>1677</v>
      </c>
      <c r="K34" s="5"/>
      <c r="L34" s="131" t="s">
        <v>1683</v>
      </c>
      <c r="M34" s="5"/>
      <c r="N34" s="5"/>
      <c r="O34" s="5"/>
      <c r="P34" s="5"/>
      <c r="Q34" s="5"/>
      <c r="V34" s="5"/>
      <c r="W34" s="5"/>
      <c r="Z34" s="5"/>
      <c r="AA34" s="58" t="s">
        <v>1679</v>
      </c>
      <c r="AJ34">
        <v>20102011</v>
      </c>
      <c r="AM34" s="86">
        <v>6</v>
      </c>
      <c r="AN34">
        <v>6.5</v>
      </c>
      <c r="AO34" s="68">
        <v>6.666666666666667</v>
      </c>
      <c r="AP34" s="68">
        <v>6.0350000000000001</v>
      </c>
      <c r="AQ34" s="68">
        <v>0.38824999999999998</v>
      </c>
      <c r="AR34" s="68">
        <v>0.17166666666666666</v>
      </c>
      <c r="AS34" s="68">
        <v>0.34181636726546905</v>
      </c>
      <c r="AT34" s="68">
        <v>9.0534979423868317E-2</v>
      </c>
      <c r="AU34" s="68">
        <v>0.19130434782608696</v>
      </c>
      <c r="AV34" s="68">
        <v>2.9539641943734013E-2</v>
      </c>
      <c r="AW34" s="68">
        <v>1151.1666666666667</v>
      </c>
      <c r="AX34" s="68">
        <v>66.666666666666671</v>
      </c>
      <c r="AY34" s="68">
        <v>186.66666666666666</v>
      </c>
      <c r="AZ34" s="68">
        <v>7.5994170310222764E-2</v>
      </c>
      <c r="BA34" s="68">
        <v>0.19436619718309861</v>
      </c>
      <c r="BB34" s="68"/>
      <c r="BC34" s="68"/>
      <c r="BD34" s="68"/>
      <c r="BE34" s="68">
        <v>17.666666666666668</v>
      </c>
      <c r="BF34" s="68">
        <v>661.66666666666663</v>
      </c>
      <c r="BG34" s="68"/>
      <c r="BH34" s="68">
        <v>68</v>
      </c>
      <c r="BI34" s="68">
        <v>3</v>
      </c>
      <c r="BJ34" s="68">
        <v>0.77666666666666673</v>
      </c>
      <c r="BK34" s="68">
        <v>6.7666666666666666</v>
      </c>
      <c r="BL34" s="68">
        <v>2.5999999999999999E-2</v>
      </c>
      <c r="BM34" s="68">
        <v>0.63833333333333331</v>
      </c>
      <c r="BN34" s="68">
        <v>1.135</v>
      </c>
      <c r="BO34" s="68">
        <v>1.17</v>
      </c>
      <c r="BP34" s="68">
        <v>0.38666666666666666</v>
      </c>
      <c r="BQ34" s="68"/>
      <c r="BR34" s="68"/>
      <c r="BS34" s="68"/>
      <c r="BT34" s="68"/>
      <c r="BU34" s="68"/>
      <c r="BV34" s="5" t="s">
        <v>1680</v>
      </c>
      <c r="BW34" s="5" t="s">
        <v>1680</v>
      </c>
      <c r="BX34" s="127">
        <v>421</v>
      </c>
      <c r="BY34" s="129">
        <v>35</v>
      </c>
      <c r="BZ34" s="129">
        <v>3.8464664424857449</v>
      </c>
      <c r="CA34" s="127">
        <v>19.818708333333323</v>
      </c>
      <c r="CB34" s="127">
        <v>12.839673913043463</v>
      </c>
      <c r="CC34" s="127">
        <v>0.71258907363420432</v>
      </c>
      <c r="CD34" s="127">
        <v>4.3964837680781947</v>
      </c>
      <c r="CE34" s="127">
        <v>11.63895486935867</v>
      </c>
      <c r="CF34" s="127">
        <v>26.365795724465556</v>
      </c>
      <c r="CG34">
        <v>0</v>
      </c>
      <c r="CH34">
        <v>0</v>
      </c>
      <c r="CI34">
        <v>0</v>
      </c>
      <c r="CJ34">
        <v>0</v>
      </c>
      <c r="CK34">
        <v>0</v>
      </c>
      <c r="CL34">
        <v>0</v>
      </c>
      <c r="CM34">
        <v>0</v>
      </c>
      <c r="CN34">
        <v>0</v>
      </c>
      <c r="CO34">
        <v>0</v>
      </c>
      <c r="CP34">
        <v>0</v>
      </c>
      <c r="CQ34">
        <v>0</v>
      </c>
      <c r="CR34">
        <v>0</v>
      </c>
      <c r="CS34">
        <v>0</v>
      </c>
      <c r="CT34">
        <v>0</v>
      </c>
      <c r="CU34">
        <v>0</v>
      </c>
      <c r="CV34">
        <v>0</v>
      </c>
      <c r="CW34" s="87">
        <v>0</v>
      </c>
      <c r="DW34" s="68">
        <v>0.77666666666666673</v>
      </c>
      <c r="DX34" s="68">
        <v>6.7666666666666666</v>
      </c>
      <c r="DY34" s="68">
        <v>2.5999999999999999E-2</v>
      </c>
      <c r="DZ34" s="68">
        <v>0.63833333333333331</v>
      </c>
      <c r="EA34" s="68">
        <v>1.135</v>
      </c>
      <c r="EB34" s="68">
        <v>1.17</v>
      </c>
      <c r="EC34" s="68">
        <v>0.38666666666666666</v>
      </c>
      <c r="ED34" s="68"/>
      <c r="EE34" s="68"/>
      <c r="EF34" s="68"/>
      <c r="EG34" s="86">
        <f t="shared" ref="EG34:EG38" si="4">MAX(EI34:ER34)</f>
        <v>2</v>
      </c>
      <c r="EH34" s="86">
        <f t="shared" ref="EH34:EH38" si="5">MEDIAN(EI34:EP34)</f>
        <v>2</v>
      </c>
      <c r="EI34" s="68">
        <v>2</v>
      </c>
      <c r="EJ34" s="68">
        <v>2</v>
      </c>
      <c r="EK34" s="68">
        <v>2</v>
      </c>
      <c r="EL34" s="68">
        <v>2</v>
      </c>
      <c r="EM34" s="68">
        <v>2</v>
      </c>
      <c r="EN34" s="68">
        <v>2</v>
      </c>
      <c r="EO34" s="68"/>
      <c r="EP34" s="68"/>
      <c r="EQ34" s="68"/>
      <c r="ER34" s="68"/>
      <c r="ES34" s="57"/>
      <c r="ET34" s="57"/>
      <c r="EU34" s="57"/>
      <c r="EV34" s="92"/>
      <c r="EW34" s="82"/>
      <c r="EX34" s="82"/>
      <c r="EY34" s="78"/>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JL34">
        <v>2</v>
      </c>
      <c r="JM34">
        <v>2</v>
      </c>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BHI34">
        <v>34</v>
      </c>
      <c r="BHJ34">
        <v>34</v>
      </c>
      <c r="BHK34" s="130">
        <v>580</v>
      </c>
      <c r="BHL34" t="s">
        <v>1684</v>
      </c>
      <c r="BHM34">
        <v>0</v>
      </c>
      <c r="BHN34">
        <v>0</v>
      </c>
      <c r="BHO34">
        <v>0</v>
      </c>
      <c r="BHP34">
        <v>0</v>
      </c>
      <c r="BHQ34">
        <v>0</v>
      </c>
      <c r="BHR34">
        <v>0</v>
      </c>
      <c r="BHS34">
        <v>0</v>
      </c>
      <c r="BHT34">
        <v>0</v>
      </c>
      <c r="BHU34">
        <v>0</v>
      </c>
      <c r="BHV34">
        <v>0</v>
      </c>
      <c r="BHW34">
        <v>0</v>
      </c>
      <c r="BHX34">
        <v>0</v>
      </c>
      <c r="BHY34">
        <v>0</v>
      </c>
      <c r="BHZ34">
        <v>1.9464720194647202E-2</v>
      </c>
      <c r="BIA34">
        <v>0</v>
      </c>
      <c r="BIB34">
        <v>0</v>
      </c>
      <c r="BIC34">
        <v>0</v>
      </c>
      <c r="BID34">
        <v>0</v>
      </c>
      <c r="BIE34">
        <v>0</v>
      </c>
      <c r="BIF34">
        <v>0</v>
      </c>
      <c r="BIG34">
        <v>0.11435523114355231</v>
      </c>
      <c r="BIH34">
        <v>0</v>
      </c>
      <c r="BII34">
        <v>7.2992700729927005E-3</v>
      </c>
      <c r="BIJ34">
        <v>0</v>
      </c>
      <c r="BIK34">
        <v>0</v>
      </c>
      <c r="BIL34">
        <v>0</v>
      </c>
      <c r="BIM34">
        <v>0</v>
      </c>
      <c r="BIN34">
        <v>0</v>
      </c>
      <c r="BIO34">
        <v>0</v>
      </c>
      <c r="BIP34">
        <v>0</v>
      </c>
      <c r="BIQ34">
        <v>0</v>
      </c>
      <c r="BIR34">
        <v>0</v>
      </c>
      <c r="BIS34">
        <v>0</v>
      </c>
      <c r="BIT34">
        <v>0</v>
      </c>
      <c r="BIU34">
        <v>0</v>
      </c>
      <c r="BIV34">
        <v>0</v>
      </c>
      <c r="BIW34">
        <v>0</v>
      </c>
      <c r="BIX34">
        <v>0</v>
      </c>
      <c r="BIY34">
        <v>0</v>
      </c>
      <c r="BIZ34">
        <v>1.2165450121654502E-2</v>
      </c>
      <c r="BJA34">
        <v>0</v>
      </c>
      <c r="BJB34">
        <v>0</v>
      </c>
      <c r="BJC34">
        <v>0</v>
      </c>
      <c r="BJD34">
        <v>0</v>
      </c>
      <c r="BJE34">
        <v>0</v>
      </c>
      <c r="BJF34">
        <v>0</v>
      </c>
      <c r="BJG34">
        <v>0</v>
      </c>
      <c r="BJH34">
        <v>0</v>
      </c>
      <c r="BJI34">
        <v>0</v>
      </c>
      <c r="BJJ34">
        <v>0</v>
      </c>
      <c r="BJK34">
        <v>0</v>
      </c>
      <c r="BJL34">
        <v>0</v>
      </c>
      <c r="BJM34">
        <v>0</v>
      </c>
      <c r="BJN34">
        <v>0</v>
      </c>
      <c r="BJO34">
        <v>0</v>
      </c>
      <c r="BJP34">
        <v>0</v>
      </c>
      <c r="BJQ34">
        <v>0</v>
      </c>
      <c r="BJR34">
        <v>0</v>
      </c>
      <c r="BJS34">
        <v>0</v>
      </c>
      <c r="BJT34">
        <v>2.4330900243309003E-3</v>
      </c>
      <c r="BJU34">
        <v>0</v>
      </c>
      <c r="BJV34">
        <v>0</v>
      </c>
      <c r="BJW34">
        <v>0</v>
      </c>
      <c r="BJX34">
        <v>0</v>
      </c>
      <c r="BJY34">
        <v>0</v>
      </c>
      <c r="BJZ34">
        <v>0</v>
      </c>
      <c r="BKA34">
        <v>7.2992700729927005E-3</v>
      </c>
      <c r="BKB34">
        <v>4.8661800486618008E-2</v>
      </c>
      <c r="BKC34">
        <v>0</v>
      </c>
      <c r="BKD34">
        <v>0</v>
      </c>
      <c r="BKE34">
        <v>0</v>
      </c>
      <c r="BKF34">
        <v>0</v>
      </c>
      <c r="BKG34">
        <v>0</v>
      </c>
      <c r="BKH34">
        <v>0</v>
      </c>
      <c r="BKI34">
        <v>0</v>
      </c>
      <c r="BKJ34">
        <v>0</v>
      </c>
      <c r="BKK34">
        <v>0</v>
      </c>
      <c r="BKL34">
        <v>9.7323600973236012E-3</v>
      </c>
      <c r="BKM34">
        <v>2.4330900243309003E-3</v>
      </c>
      <c r="BKN34">
        <v>0</v>
      </c>
      <c r="BKO34">
        <v>0</v>
      </c>
      <c r="BKP34">
        <v>0</v>
      </c>
      <c r="BKQ34">
        <v>0</v>
      </c>
      <c r="BKR34">
        <v>0</v>
      </c>
      <c r="BKS34">
        <v>0</v>
      </c>
      <c r="BKT34">
        <v>0</v>
      </c>
      <c r="BKU34">
        <v>0</v>
      </c>
      <c r="BKV34">
        <v>0</v>
      </c>
      <c r="BKW34">
        <v>0</v>
      </c>
      <c r="BKX34">
        <v>2.4330900243309003E-3</v>
      </c>
      <c r="BKY34">
        <v>0</v>
      </c>
      <c r="BKZ34">
        <v>0</v>
      </c>
      <c r="BLA34">
        <v>0</v>
      </c>
      <c r="BLB34">
        <v>9.7323600973236012E-3</v>
      </c>
      <c r="BLC34">
        <v>0</v>
      </c>
      <c r="BLD34">
        <v>0</v>
      </c>
      <c r="BLE34">
        <v>0</v>
      </c>
      <c r="BLF34">
        <v>0</v>
      </c>
      <c r="BLG34">
        <v>0</v>
      </c>
      <c r="BLH34">
        <v>0</v>
      </c>
      <c r="BLI34">
        <v>0</v>
      </c>
      <c r="BLJ34">
        <v>0</v>
      </c>
      <c r="BLK34">
        <v>0</v>
      </c>
      <c r="BLL34">
        <v>0</v>
      </c>
      <c r="BLM34">
        <v>0</v>
      </c>
      <c r="BLN34">
        <v>0</v>
      </c>
      <c r="BLO34">
        <v>7.2992700729927005E-3</v>
      </c>
      <c r="BLP34">
        <v>0</v>
      </c>
      <c r="BLQ34">
        <v>0</v>
      </c>
      <c r="BLR34">
        <v>0</v>
      </c>
      <c r="BLS34">
        <v>0</v>
      </c>
      <c r="BLT34">
        <v>0</v>
      </c>
      <c r="BLU34">
        <v>0</v>
      </c>
      <c r="BLV34">
        <v>0</v>
      </c>
      <c r="BLW34">
        <v>0</v>
      </c>
      <c r="BLX34">
        <v>0</v>
      </c>
      <c r="BLY34">
        <v>0</v>
      </c>
      <c r="BLZ34">
        <v>0</v>
      </c>
      <c r="BMA34">
        <v>0</v>
      </c>
      <c r="BMB34">
        <v>0</v>
      </c>
      <c r="BMC34">
        <v>0</v>
      </c>
      <c r="BMD34">
        <v>0</v>
      </c>
      <c r="BME34">
        <v>0</v>
      </c>
      <c r="BMF34">
        <v>0</v>
      </c>
      <c r="BMG34">
        <v>0</v>
      </c>
      <c r="BMH34">
        <v>0</v>
      </c>
      <c r="BMI34">
        <v>2.4330900243309003E-3</v>
      </c>
      <c r="BMJ34">
        <v>0</v>
      </c>
      <c r="BMK34">
        <v>0</v>
      </c>
      <c r="BML34">
        <v>0</v>
      </c>
      <c r="BMM34">
        <v>0</v>
      </c>
      <c r="BMN34">
        <v>0</v>
      </c>
      <c r="BMO34">
        <v>0</v>
      </c>
      <c r="BMP34">
        <v>0</v>
      </c>
      <c r="BMQ34">
        <v>0</v>
      </c>
      <c r="BMR34">
        <v>0</v>
      </c>
      <c r="BMS34">
        <v>0</v>
      </c>
      <c r="BMT34">
        <v>0</v>
      </c>
      <c r="BMU34">
        <v>0</v>
      </c>
      <c r="BMV34">
        <v>0</v>
      </c>
      <c r="BMW34">
        <v>0</v>
      </c>
      <c r="BMX34">
        <v>0</v>
      </c>
      <c r="BMY34">
        <v>0</v>
      </c>
      <c r="BMZ34">
        <v>0</v>
      </c>
      <c r="BNA34">
        <v>0</v>
      </c>
      <c r="BNB34">
        <v>0</v>
      </c>
      <c r="BNC34">
        <v>0</v>
      </c>
      <c r="BND34">
        <v>0</v>
      </c>
      <c r="BNE34">
        <v>0</v>
      </c>
      <c r="BNF34">
        <v>0</v>
      </c>
      <c r="BNG34">
        <v>0</v>
      </c>
      <c r="BNH34">
        <v>0</v>
      </c>
      <c r="BNI34">
        <v>0</v>
      </c>
      <c r="BNJ34">
        <v>0</v>
      </c>
      <c r="BNK34">
        <v>0</v>
      </c>
      <c r="BNL34">
        <v>0</v>
      </c>
      <c r="BNM34">
        <v>0</v>
      </c>
      <c r="BNN34">
        <v>0</v>
      </c>
      <c r="BNO34">
        <v>0</v>
      </c>
      <c r="BNP34">
        <v>0</v>
      </c>
      <c r="BNQ34">
        <v>0</v>
      </c>
      <c r="BNR34">
        <v>0</v>
      </c>
      <c r="BNS34">
        <v>0</v>
      </c>
      <c r="BNT34">
        <v>0</v>
      </c>
      <c r="BNU34">
        <v>0</v>
      </c>
      <c r="BNV34">
        <v>0</v>
      </c>
      <c r="BNW34">
        <v>0</v>
      </c>
      <c r="BNX34">
        <v>0</v>
      </c>
      <c r="BNY34">
        <v>0</v>
      </c>
      <c r="BNZ34">
        <v>0</v>
      </c>
      <c r="BOA34">
        <v>0</v>
      </c>
      <c r="BOB34">
        <v>0</v>
      </c>
      <c r="BOC34">
        <v>0</v>
      </c>
      <c r="BOD34">
        <v>0</v>
      </c>
      <c r="BOE34">
        <v>1.2165450121654502E-2</v>
      </c>
      <c r="BOF34">
        <v>0</v>
      </c>
      <c r="BOG34">
        <v>0</v>
      </c>
      <c r="BOH34">
        <v>0</v>
      </c>
      <c r="BOI34">
        <v>0</v>
      </c>
      <c r="BOJ34">
        <v>0</v>
      </c>
      <c r="BOK34">
        <v>0</v>
      </c>
      <c r="BOL34">
        <v>0</v>
      </c>
      <c r="BOM34">
        <v>0</v>
      </c>
      <c r="BON34">
        <v>0</v>
      </c>
      <c r="BOO34">
        <v>0</v>
      </c>
      <c r="BOP34">
        <v>0</v>
      </c>
      <c r="BOQ34">
        <v>0</v>
      </c>
      <c r="BOR34">
        <v>0</v>
      </c>
      <c r="BOS34">
        <v>0</v>
      </c>
      <c r="BOT34">
        <v>0</v>
      </c>
      <c r="BOU34">
        <v>0</v>
      </c>
      <c r="BOV34">
        <v>2.9197080291970802E-2</v>
      </c>
      <c r="BOW34">
        <v>0</v>
      </c>
      <c r="BOX34">
        <v>0</v>
      </c>
      <c r="BOY34">
        <v>0</v>
      </c>
      <c r="BOZ34">
        <v>0</v>
      </c>
      <c r="BPA34">
        <v>1.2165450121654502E-2</v>
      </c>
      <c r="BPB34">
        <v>0</v>
      </c>
      <c r="BPC34">
        <v>0</v>
      </c>
      <c r="BPD34">
        <v>0</v>
      </c>
      <c r="BPE34">
        <v>2.9197080291970802E-2</v>
      </c>
      <c r="BPF34">
        <v>9.7323600973236012E-3</v>
      </c>
      <c r="BPG34">
        <v>0</v>
      </c>
      <c r="BPH34">
        <v>4.8661800486618006E-3</v>
      </c>
      <c r="BPI34">
        <v>0</v>
      </c>
      <c r="BPJ34">
        <v>0.10462287104622871</v>
      </c>
      <c r="BPK34">
        <v>0</v>
      </c>
      <c r="BPL34">
        <v>4.8661800486618006E-3</v>
      </c>
      <c r="BPM34">
        <v>0</v>
      </c>
      <c r="BPN34">
        <v>0</v>
      </c>
      <c r="BPO34">
        <v>0</v>
      </c>
      <c r="BPP34">
        <v>0</v>
      </c>
      <c r="BPQ34">
        <v>0</v>
      </c>
      <c r="BPR34">
        <v>0</v>
      </c>
      <c r="BPS34">
        <v>0</v>
      </c>
      <c r="BPT34">
        <v>0</v>
      </c>
      <c r="BPU34">
        <v>1.2165450121654502E-2</v>
      </c>
      <c r="BPV34">
        <v>0</v>
      </c>
      <c r="BPW34">
        <v>0</v>
      </c>
      <c r="BPX34">
        <v>0</v>
      </c>
      <c r="BPY34">
        <v>0</v>
      </c>
      <c r="BPZ34">
        <v>0</v>
      </c>
      <c r="BQA34">
        <v>0</v>
      </c>
      <c r="BQB34">
        <v>0</v>
      </c>
      <c r="BQC34">
        <v>0</v>
      </c>
      <c r="BQD34">
        <v>4.8661800486618006E-3</v>
      </c>
      <c r="BQE34">
        <v>0</v>
      </c>
      <c r="BQF34">
        <v>0</v>
      </c>
      <c r="BQG34">
        <v>0</v>
      </c>
      <c r="BQH34">
        <v>0</v>
      </c>
      <c r="BQI34">
        <v>0</v>
      </c>
      <c r="BQJ34">
        <v>0</v>
      </c>
      <c r="BQK34">
        <v>0</v>
      </c>
      <c r="BQL34">
        <v>0</v>
      </c>
      <c r="BQM34">
        <v>0</v>
      </c>
      <c r="BQN34">
        <v>1.2165450121654502E-2</v>
      </c>
      <c r="BQO34">
        <v>0</v>
      </c>
      <c r="BQP34">
        <v>0</v>
      </c>
      <c r="BQQ34">
        <v>0</v>
      </c>
      <c r="BQR34">
        <v>0</v>
      </c>
      <c r="BQS34">
        <v>0</v>
      </c>
      <c r="BQT34">
        <v>0</v>
      </c>
      <c r="BQU34">
        <v>0</v>
      </c>
      <c r="BQV34">
        <v>0</v>
      </c>
      <c r="BQW34">
        <v>0</v>
      </c>
      <c r="BQX34">
        <v>0</v>
      </c>
      <c r="BQY34">
        <v>0</v>
      </c>
      <c r="BQZ34">
        <v>7.2992700729927005E-3</v>
      </c>
      <c r="BRA34">
        <v>0</v>
      </c>
      <c r="BRB34">
        <v>0</v>
      </c>
      <c r="BRC34">
        <v>0</v>
      </c>
      <c r="BRD34">
        <v>0</v>
      </c>
      <c r="BRE34">
        <v>0</v>
      </c>
      <c r="BRF34">
        <v>0</v>
      </c>
      <c r="BRG34">
        <v>0</v>
      </c>
      <c r="BRH34">
        <v>0</v>
      </c>
      <c r="BRI34">
        <v>0</v>
      </c>
      <c r="BRJ34">
        <v>0</v>
      </c>
      <c r="BRK34">
        <v>0</v>
      </c>
      <c r="BRL34">
        <v>0</v>
      </c>
      <c r="BRM34">
        <v>0</v>
      </c>
      <c r="BRN34">
        <v>0</v>
      </c>
      <c r="BRO34">
        <v>0</v>
      </c>
      <c r="BRP34">
        <v>0</v>
      </c>
      <c r="BRQ34">
        <v>0</v>
      </c>
      <c r="BRR34">
        <v>0</v>
      </c>
      <c r="BRS34">
        <v>0</v>
      </c>
      <c r="BRT34">
        <v>0</v>
      </c>
      <c r="BRU34">
        <v>0</v>
      </c>
      <c r="BRV34">
        <v>0</v>
      </c>
      <c r="BRW34">
        <v>0</v>
      </c>
      <c r="BRX34">
        <v>0</v>
      </c>
      <c r="BRY34">
        <v>0</v>
      </c>
      <c r="BRZ34">
        <v>0</v>
      </c>
      <c r="BSA34">
        <v>0</v>
      </c>
      <c r="BSB34">
        <v>0</v>
      </c>
      <c r="BSC34">
        <v>9.7323600973236012E-3</v>
      </c>
      <c r="BSD34">
        <v>0</v>
      </c>
      <c r="BSE34">
        <v>0</v>
      </c>
      <c r="BSF34">
        <v>0</v>
      </c>
      <c r="BSG34">
        <v>0</v>
      </c>
      <c r="BSH34">
        <v>0</v>
      </c>
      <c r="BSI34">
        <v>9.7323600973236012E-3</v>
      </c>
      <c r="BSJ34">
        <v>0</v>
      </c>
      <c r="BSK34">
        <v>0</v>
      </c>
      <c r="BSL34">
        <v>0</v>
      </c>
      <c r="BSM34">
        <v>0</v>
      </c>
      <c r="BSN34">
        <v>0</v>
      </c>
      <c r="BSO34">
        <v>0</v>
      </c>
      <c r="BSP34">
        <v>0</v>
      </c>
      <c r="BSQ34">
        <v>0</v>
      </c>
      <c r="BSR34">
        <v>0</v>
      </c>
      <c r="BSS34">
        <v>0</v>
      </c>
      <c r="BST34">
        <v>0</v>
      </c>
      <c r="BSU34">
        <v>0</v>
      </c>
      <c r="BSV34">
        <v>0</v>
      </c>
      <c r="BSW34">
        <v>0</v>
      </c>
      <c r="BSX34">
        <v>0</v>
      </c>
      <c r="BSY34">
        <v>0</v>
      </c>
      <c r="BSZ34">
        <v>0</v>
      </c>
      <c r="BTA34">
        <v>0</v>
      </c>
      <c r="BTB34">
        <v>0</v>
      </c>
      <c r="BTC34">
        <v>0</v>
      </c>
      <c r="BTD34">
        <v>0</v>
      </c>
      <c r="BTE34">
        <v>0</v>
      </c>
      <c r="BTF34">
        <v>0</v>
      </c>
      <c r="BTG34">
        <v>0</v>
      </c>
      <c r="BTH34">
        <v>0</v>
      </c>
      <c r="BTI34">
        <v>0</v>
      </c>
      <c r="BTJ34">
        <v>0</v>
      </c>
      <c r="BTK34">
        <v>0</v>
      </c>
      <c r="BTL34">
        <v>0</v>
      </c>
      <c r="BTM34">
        <v>0</v>
      </c>
      <c r="BTN34">
        <v>0</v>
      </c>
      <c r="BTO34">
        <v>0</v>
      </c>
      <c r="BTP34">
        <v>0</v>
      </c>
      <c r="BTQ34">
        <v>0</v>
      </c>
      <c r="BTR34">
        <v>0</v>
      </c>
      <c r="BTS34">
        <v>0</v>
      </c>
      <c r="BTT34">
        <v>0</v>
      </c>
      <c r="BTU34">
        <v>0</v>
      </c>
      <c r="BTV34">
        <v>0</v>
      </c>
      <c r="BTW34">
        <v>0</v>
      </c>
      <c r="BTX34">
        <v>0</v>
      </c>
      <c r="BTY34">
        <v>0</v>
      </c>
      <c r="BTZ34">
        <v>0</v>
      </c>
      <c r="BUA34">
        <v>0</v>
      </c>
      <c r="BUB34">
        <v>0</v>
      </c>
      <c r="BUC34">
        <v>0</v>
      </c>
      <c r="BUD34">
        <v>0</v>
      </c>
      <c r="BUE34">
        <v>0</v>
      </c>
      <c r="BUF34">
        <v>0</v>
      </c>
      <c r="BUG34">
        <v>0</v>
      </c>
      <c r="BUH34">
        <v>0</v>
      </c>
      <c r="BUI34">
        <v>0</v>
      </c>
      <c r="BUJ34">
        <v>0</v>
      </c>
      <c r="BUK34">
        <v>0</v>
      </c>
      <c r="BUL34">
        <v>0</v>
      </c>
      <c r="BUM34">
        <v>0</v>
      </c>
      <c r="BUN34">
        <v>0</v>
      </c>
      <c r="BUO34">
        <v>0</v>
      </c>
      <c r="BUP34">
        <v>0</v>
      </c>
      <c r="BUQ34">
        <v>4.8661800486618006E-3</v>
      </c>
      <c r="BUR34">
        <v>0</v>
      </c>
      <c r="BUS34">
        <v>0</v>
      </c>
      <c r="BUT34">
        <v>0</v>
      </c>
      <c r="BUU34">
        <v>0</v>
      </c>
      <c r="BUV34">
        <v>0</v>
      </c>
      <c r="BUW34">
        <v>0</v>
      </c>
      <c r="BUX34">
        <v>0</v>
      </c>
      <c r="BUY34">
        <v>0</v>
      </c>
      <c r="BUZ34">
        <v>0</v>
      </c>
      <c r="BVA34">
        <v>0</v>
      </c>
      <c r="BVB34">
        <v>0</v>
      </c>
      <c r="BVC34">
        <v>0</v>
      </c>
      <c r="BVD34">
        <v>0</v>
      </c>
      <c r="BVE34">
        <v>0</v>
      </c>
      <c r="BVF34">
        <v>0</v>
      </c>
      <c r="BVG34">
        <v>0</v>
      </c>
      <c r="BVH34">
        <v>0</v>
      </c>
      <c r="BVI34">
        <v>0</v>
      </c>
      <c r="BVJ34">
        <v>0</v>
      </c>
      <c r="BVK34">
        <v>0</v>
      </c>
      <c r="BVL34">
        <v>0</v>
      </c>
      <c r="BVM34">
        <v>0</v>
      </c>
      <c r="BVN34">
        <v>0</v>
      </c>
      <c r="BVO34">
        <v>0</v>
      </c>
      <c r="BVP34">
        <v>0</v>
      </c>
      <c r="BVQ34">
        <v>0</v>
      </c>
      <c r="BVR34">
        <v>0</v>
      </c>
      <c r="BVS34">
        <v>0</v>
      </c>
      <c r="BVT34">
        <v>0</v>
      </c>
      <c r="BVU34">
        <v>0</v>
      </c>
      <c r="BVV34">
        <v>0</v>
      </c>
      <c r="BVW34">
        <v>0</v>
      </c>
      <c r="BVX34">
        <v>0</v>
      </c>
      <c r="BVY34">
        <v>0</v>
      </c>
      <c r="BVZ34">
        <v>0</v>
      </c>
      <c r="BWA34">
        <v>0</v>
      </c>
      <c r="BWB34">
        <v>0</v>
      </c>
      <c r="BWC34">
        <v>0</v>
      </c>
      <c r="BWD34">
        <v>0</v>
      </c>
      <c r="BWE34">
        <v>0</v>
      </c>
      <c r="BWF34">
        <v>0</v>
      </c>
      <c r="BWG34">
        <v>0</v>
      </c>
      <c r="BWH34">
        <v>0</v>
      </c>
      <c r="BWI34">
        <v>0</v>
      </c>
      <c r="BWJ34">
        <v>0</v>
      </c>
      <c r="BWK34">
        <v>1.4598540145985401E-2</v>
      </c>
      <c r="BWL34">
        <v>0</v>
      </c>
      <c r="BWM34">
        <v>0</v>
      </c>
      <c r="BWN34">
        <v>0</v>
      </c>
      <c r="BWO34">
        <v>0</v>
      </c>
      <c r="BWP34">
        <v>0</v>
      </c>
      <c r="BWQ34">
        <v>0</v>
      </c>
      <c r="BWR34">
        <v>0</v>
      </c>
      <c r="BWS34">
        <v>0</v>
      </c>
      <c r="BWT34">
        <v>0</v>
      </c>
      <c r="BWU34">
        <v>0</v>
      </c>
      <c r="BWV34">
        <v>0</v>
      </c>
      <c r="BWW34">
        <v>0</v>
      </c>
      <c r="BWX34">
        <v>0</v>
      </c>
      <c r="BWY34">
        <v>0</v>
      </c>
      <c r="BWZ34">
        <v>0</v>
      </c>
      <c r="BXA34">
        <v>0</v>
      </c>
      <c r="BXB34">
        <v>0</v>
      </c>
      <c r="BXC34">
        <v>0</v>
      </c>
      <c r="BXD34">
        <v>0</v>
      </c>
      <c r="BXE34">
        <v>0</v>
      </c>
      <c r="BXF34">
        <v>0</v>
      </c>
      <c r="BXG34">
        <v>0</v>
      </c>
      <c r="BXH34">
        <v>0</v>
      </c>
      <c r="BXI34">
        <v>0</v>
      </c>
      <c r="BXJ34">
        <v>0</v>
      </c>
      <c r="BXK34">
        <v>0</v>
      </c>
      <c r="BXL34">
        <v>0</v>
      </c>
      <c r="BXM34">
        <v>0</v>
      </c>
      <c r="BXN34">
        <v>0</v>
      </c>
      <c r="BXO34">
        <v>0</v>
      </c>
      <c r="BXP34">
        <v>9.7323600973236012E-3</v>
      </c>
      <c r="BXQ34">
        <v>0</v>
      </c>
      <c r="BXR34">
        <v>0</v>
      </c>
      <c r="BXS34">
        <v>0</v>
      </c>
      <c r="BXT34">
        <v>0</v>
      </c>
      <c r="BXU34">
        <v>0</v>
      </c>
      <c r="BXV34">
        <v>0</v>
      </c>
      <c r="BXW34">
        <v>0</v>
      </c>
      <c r="BXX34">
        <v>0</v>
      </c>
      <c r="BXY34">
        <v>0</v>
      </c>
      <c r="BXZ34">
        <v>0</v>
      </c>
      <c r="BYA34">
        <v>0</v>
      </c>
      <c r="BYB34">
        <v>0</v>
      </c>
      <c r="BYC34">
        <v>0</v>
      </c>
      <c r="BYD34">
        <v>0</v>
      </c>
      <c r="BYE34">
        <v>0</v>
      </c>
      <c r="BYF34">
        <v>0</v>
      </c>
      <c r="BYG34">
        <v>0</v>
      </c>
      <c r="BYH34">
        <v>0</v>
      </c>
      <c r="BYI34">
        <v>0</v>
      </c>
      <c r="BYJ34">
        <v>0</v>
      </c>
      <c r="BYK34">
        <v>0</v>
      </c>
      <c r="BYL34">
        <v>0</v>
      </c>
      <c r="BYM34">
        <v>0</v>
      </c>
      <c r="BYN34">
        <v>0</v>
      </c>
      <c r="BYO34">
        <v>0</v>
      </c>
      <c r="BYP34">
        <v>0</v>
      </c>
      <c r="BYQ34">
        <v>0</v>
      </c>
      <c r="BYR34">
        <v>0</v>
      </c>
      <c r="BYS34">
        <v>0</v>
      </c>
      <c r="BYT34">
        <v>0</v>
      </c>
      <c r="BYU34">
        <v>0</v>
      </c>
      <c r="BYV34">
        <v>0</v>
      </c>
      <c r="BYW34">
        <v>0</v>
      </c>
      <c r="BYX34">
        <v>4.8661800486618006E-3</v>
      </c>
      <c r="BYY34">
        <v>0</v>
      </c>
      <c r="BYZ34">
        <v>0</v>
      </c>
      <c r="BZA34">
        <v>0</v>
      </c>
      <c r="BZB34">
        <v>0</v>
      </c>
      <c r="BZC34">
        <v>0</v>
      </c>
      <c r="BZD34">
        <v>0</v>
      </c>
      <c r="BZE34">
        <v>0</v>
      </c>
      <c r="BZF34">
        <v>0</v>
      </c>
      <c r="BZG34">
        <v>0</v>
      </c>
      <c r="BZH34">
        <v>0</v>
      </c>
      <c r="BZI34">
        <v>0</v>
      </c>
      <c r="BZJ34">
        <v>0</v>
      </c>
      <c r="BZK34">
        <v>0</v>
      </c>
      <c r="BZL34">
        <v>0</v>
      </c>
      <c r="BZM34">
        <v>0</v>
      </c>
      <c r="BZN34">
        <v>0</v>
      </c>
      <c r="BZO34">
        <v>0</v>
      </c>
      <c r="BZP34">
        <v>0</v>
      </c>
      <c r="BZQ34">
        <v>0</v>
      </c>
      <c r="BZR34">
        <v>0</v>
      </c>
      <c r="BZS34">
        <v>0</v>
      </c>
      <c r="BZT34">
        <v>0</v>
      </c>
      <c r="BZU34">
        <v>0</v>
      </c>
      <c r="BZV34">
        <v>0</v>
      </c>
      <c r="BZW34">
        <v>0</v>
      </c>
      <c r="BZX34">
        <v>0</v>
      </c>
      <c r="BZY34">
        <v>0</v>
      </c>
      <c r="BZZ34">
        <v>0</v>
      </c>
      <c r="CAA34">
        <v>0</v>
      </c>
      <c r="CAB34">
        <v>0</v>
      </c>
      <c r="CAC34">
        <v>0</v>
      </c>
      <c r="CAD34">
        <v>0</v>
      </c>
      <c r="CAE34">
        <v>0</v>
      </c>
      <c r="CAF34">
        <v>0</v>
      </c>
      <c r="CAG34">
        <v>0</v>
      </c>
      <c r="CAH34">
        <v>0</v>
      </c>
      <c r="CAI34">
        <v>0</v>
      </c>
      <c r="CAJ34">
        <v>0</v>
      </c>
      <c r="CAK34">
        <v>0</v>
      </c>
      <c r="CAL34">
        <v>0</v>
      </c>
      <c r="CAM34">
        <v>0</v>
      </c>
      <c r="CAN34">
        <v>0</v>
      </c>
      <c r="CAO34">
        <v>0</v>
      </c>
      <c r="CAP34">
        <v>0</v>
      </c>
      <c r="CAQ34">
        <v>0</v>
      </c>
      <c r="CAR34">
        <v>0</v>
      </c>
      <c r="CAS34">
        <v>0</v>
      </c>
      <c r="CAT34">
        <v>0</v>
      </c>
      <c r="CAU34">
        <v>0</v>
      </c>
      <c r="CAV34">
        <v>0</v>
      </c>
      <c r="CAW34">
        <v>0</v>
      </c>
      <c r="CAX34">
        <v>0</v>
      </c>
      <c r="CAY34">
        <v>0</v>
      </c>
      <c r="CAZ34">
        <v>0</v>
      </c>
      <c r="CBA34">
        <v>0</v>
      </c>
      <c r="CBB34">
        <v>0</v>
      </c>
      <c r="CBC34">
        <v>0</v>
      </c>
      <c r="CBD34">
        <v>0</v>
      </c>
      <c r="CBE34">
        <v>4.8661800486618006E-3</v>
      </c>
      <c r="CBF34">
        <v>0</v>
      </c>
      <c r="CBG34">
        <v>0</v>
      </c>
      <c r="CBH34">
        <v>0</v>
      </c>
      <c r="CBI34">
        <v>0</v>
      </c>
      <c r="CBJ34">
        <v>0</v>
      </c>
      <c r="CBK34">
        <v>0</v>
      </c>
      <c r="CBL34">
        <v>0</v>
      </c>
      <c r="CBM34">
        <v>0</v>
      </c>
      <c r="CBN34">
        <v>0</v>
      </c>
      <c r="CBO34">
        <v>0</v>
      </c>
      <c r="CBP34">
        <v>0</v>
      </c>
      <c r="CBQ34">
        <v>0</v>
      </c>
      <c r="CBR34">
        <v>0</v>
      </c>
      <c r="CBS34">
        <v>0</v>
      </c>
      <c r="CBT34">
        <v>0</v>
      </c>
      <c r="CBU34">
        <v>0</v>
      </c>
      <c r="CBV34">
        <v>0</v>
      </c>
      <c r="CBW34">
        <v>0</v>
      </c>
      <c r="CBX34">
        <v>0</v>
      </c>
      <c r="CBY34">
        <v>0</v>
      </c>
      <c r="CBZ34">
        <v>0</v>
      </c>
      <c r="CCA34">
        <v>0</v>
      </c>
      <c r="CCB34">
        <v>0</v>
      </c>
      <c r="CCC34">
        <v>0</v>
      </c>
      <c r="CCD34">
        <v>0</v>
      </c>
      <c r="CCE34">
        <v>0</v>
      </c>
      <c r="CCF34">
        <v>0</v>
      </c>
      <c r="CCG34">
        <v>0</v>
      </c>
      <c r="CCH34">
        <v>0</v>
      </c>
      <c r="CCI34">
        <v>0</v>
      </c>
      <c r="CCJ34">
        <v>0</v>
      </c>
      <c r="CCK34">
        <v>0</v>
      </c>
      <c r="CCL34">
        <v>0</v>
      </c>
      <c r="CCM34">
        <v>0</v>
      </c>
      <c r="CCN34">
        <v>0</v>
      </c>
      <c r="CCO34">
        <v>0</v>
      </c>
      <c r="CCP34">
        <v>0</v>
      </c>
      <c r="CCQ34">
        <v>0</v>
      </c>
      <c r="CCR34">
        <v>0</v>
      </c>
      <c r="CCS34">
        <v>0</v>
      </c>
      <c r="CCT34">
        <v>0</v>
      </c>
      <c r="CCU34">
        <v>0</v>
      </c>
      <c r="CCV34">
        <v>0</v>
      </c>
      <c r="CCW34">
        <v>0.33576642335766421</v>
      </c>
      <c r="CCX34">
        <v>0</v>
      </c>
      <c r="CCY34">
        <v>7.2992700729927005E-3</v>
      </c>
      <c r="CCZ34">
        <v>0</v>
      </c>
      <c r="CDA34">
        <v>0</v>
      </c>
      <c r="CDB34">
        <v>0</v>
      </c>
      <c r="CDC34">
        <v>0</v>
      </c>
      <c r="CDD34">
        <v>0</v>
      </c>
      <c r="CDE34">
        <v>0</v>
      </c>
      <c r="CDF34">
        <v>0</v>
      </c>
      <c r="CDG34">
        <v>0</v>
      </c>
      <c r="CDH34">
        <v>0</v>
      </c>
      <c r="CDI34">
        <v>0</v>
      </c>
      <c r="CDJ34">
        <v>0</v>
      </c>
      <c r="CDK34">
        <v>9.7323600973236012E-3</v>
      </c>
      <c r="CDL34">
        <v>0</v>
      </c>
      <c r="CDM34">
        <v>0</v>
      </c>
      <c r="CDN34">
        <v>0</v>
      </c>
      <c r="CDO34">
        <v>0</v>
      </c>
      <c r="CDP34">
        <v>0</v>
      </c>
      <c r="CDQ34">
        <v>0</v>
      </c>
      <c r="CDR34">
        <v>0</v>
      </c>
      <c r="CDS34">
        <v>0</v>
      </c>
      <c r="CDT34">
        <v>0</v>
      </c>
      <c r="CDU34">
        <v>0</v>
      </c>
      <c r="CDV34">
        <v>0</v>
      </c>
      <c r="CDW34">
        <v>0</v>
      </c>
      <c r="CDX34">
        <v>0</v>
      </c>
      <c r="CDY34">
        <v>0</v>
      </c>
      <c r="CDZ34">
        <v>0</v>
      </c>
      <c r="CEA34">
        <v>0</v>
      </c>
      <c r="CEB34">
        <v>0</v>
      </c>
      <c r="CEC34">
        <v>0</v>
      </c>
      <c r="CED34">
        <v>0</v>
      </c>
      <c r="CEE34">
        <v>0</v>
      </c>
      <c r="CEF34">
        <v>0</v>
      </c>
      <c r="CEG34">
        <v>0</v>
      </c>
      <c r="CEH34">
        <v>0</v>
      </c>
      <c r="CEI34">
        <v>0</v>
      </c>
      <c r="CEJ34">
        <v>1.4598540145985401E-2</v>
      </c>
      <c r="CEK34">
        <v>0</v>
      </c>
      <c r="CEL34">
        <v>0</v>
      </c>
      <c r="CEM34">
        <v>2.4330900243309003E-3</v>
      </c>
      <c r="CEN34">
        <v>0</v>
      </c>
      <c r="CEO34">
        <v>0</v>
      </c>
      <c r="CEP34">
        <v>0</v>
      </c>
      <c r="CEQ34">
        <v>0</v>
      </c>
      <c r="CER34">
        <v>0</v>
      </c>
      <c r="CES34">
        <v>0</v>
      </c>
      <c r="CET34">
        <v>0</v>
      </c>
      <c r="CEU34">
        <v>0</v>
      </c>
      <c r="CEV34">
        <v>0</v>
      </c>
      <c r="CEW34">
        <v>0</v>
      </c>
      <c r="CEX34">
        <v>0</v>
      </c>
      <c r="CEY34">
        <v>0</v>
      </c>
      <c r="CEZ34">
        <v>7.2992700729927005E-3</v>
      </c>
      <c r="CFA34">
        <v>0</v>
      </c>
      <c r="CFB34">
        <v>0</v>
      </c>
      <c r="CFC34">
        <v>0</v>
      </c>
      <c r="CFD34">
        <v>0</v>
      </c>
      <c r="CFE34">
        <v>0</v>
      </c>
      <c r="CFF34">
        <v>0</v>
      </c>
      <c r="CFG34">
        <v>4.8661800486618006E-3</v>
      </c>
      <c r="CFH34">
        <v>0</v>
      </c>
      <c r="CFI34">
        <v>0</v>
      </c>
      <c r="CFJ34">
        <v>0</v>
      </c>
      <c r="CFK34">
        <v>0</v>
      </c>
      <c r="CFL34">
        <v>0</v>
      </c>
      <c r="CFM34">
        <v>0</v>
      </c>
      <c r="CFN34">
        <v>0</v>
      </c>
      <c r="CFO34">
        <v>0</v>
      </c>
      <c r="CFP34">
        <v>0</v>
      </c>
      <c r="CFQ34">
        <v>0</v>
      </c>
      <c r="CFR34">
        <v>0</v>
      </c>
      <c r="CFS34">
        <v>0</v>
      </c>
      <c r="CFT34">
        <v>0</v>
      </c>
      <c r="CFU34">
        <v>2.9197080291970802E-2</v>
      </c>
      <c r="CFV34">
        <v>0</v>
      </c>
      <c r="CFW34">
        <v>0</v>
      </c>
      <c r="CFX34">
        <v>0</v>
      </c>
      <c r="CFY34">
        <v>0</v>
      </c>
      <c r="CFZ34">
        <v>0</v>
      </c>
      <c r="CGA34">
        <v>0</v>
      </c>
      <c r="CGB34">
        <v>0</v>
      </c>
      <c r="CGC34">
        <v>0</v>
      </c>
      <c r="CGD34">
        <v>0</v>
      </c>
      <c r="CGE34">
        <v>0</v>
      </c>
      <c r="CGF34">
        <v>0</v>
      </c>
      <c r="CGG34">
        <v>0</v>
      </c>
      <c r="CGH34">
        <v>0</v>
      </c>
      <c r="CGI34">
        <v>0</v>
      </c>
      <c r="CGJ34">
        <v>0</v>
      </c>
      <c r="CGK34">
        <v>0</v>
      </c>
      <c r="CGL34">
        <v>0</v>
      </c>
      <c r="CGM34">
        <v>0</v>
      </c>
      <c r="CGN34">
        <v>0</v>
      </c>
      <c r="CGO34">
        <v>0</v>
      </c>
      <c r="CGP34">
        <v>0</v>
      </c>
      <c r="CGQ34">
        <v>0</v>
      </c>
      <c r="CGR34">
        <v>0</v>
      </c>
      <c r="CGS34">
        <v>0</v>
      </c>
      <c r="CGT34">
        <v>0</v>
      </c>
      <c r="CGU34">
        <v>9.7323600973236012E-3</v>
      </c>
      <c r="CGV34">
        <v>0</v>
      </c>
      <c r="CGW34">
        <v>0</v>
      </c>
      <c r="CGX34">
        <v>0</v>
      </c>
      <c r="CGY34">
        <v>0</v>
      </c>
      <c r="CGZ34">
        <v>0</v>
      </c>
      <c r="CHA34">
        <v>0</v>
      </c>
      <c r="CHB34">
        <v>0</v>
      </c>
      <c r="CHC34">
        <v>0</v>
      </c>
      <c r="CHD34">
        <v>0</v>
      </c>
      <c r="CHE34">
        <v>2.4330900243309003E-3</v>
      </c>
      <c r="CHF34">
        <v>0</v>
      </c>
      <c r="CHG34">
        <v>0</v>
      </c>
      <c r="CHH34">
        <v>0</v>
      </c>
      <c r="CHI34">
        <v>0</v>
      </c>
      <c r="CHJ34">
        <v>0</v>
      </c>
      <c r="CHK34">
        <v>0</v>
      </c>
      <c r="CHL34">
        <v>0</v>
      </c>
      <c r="CHM34">
        <v>0</v>
      </c>
      <c r="CHN34">
        <v>0</v>
      </c>
      <c r="CHO34">
        <v>0</v>
      </c>
      <c r="CHP34">
        <v>0</v>
      </c>
      <c r="CHQ34">
        <v>9.7323600973236012E-3</v>
      </c>
      <c r="CHR34">
        <v>0</v>
      </c>
      <c r="CHS34">
        <v>0</v>
      </c>
      <c r="CHT34">
        <v>0</v>
      </c>
      <c r="CHU34">
        <v>0</v>
      </c>
      <c r="CHV34">
        <v>0</v>
      </c>
      <c r="CHW34">
        <v>0</v>
      </c>
      <c r="CHX34">
        <v>1.9464720194647202E-2</v>
      </c>
      <c r="CHY34">
        <v>0</v>
      </c>
      <c r="CHZ34">
        <v>0</v>
      </c>
      <c r="CIA34">
        <v>0</v>
      </c>
      <c r="CIB34">
        <v>0</v>
      </c>
      <c r="CIC34">
        <v>0</v>
      </c>
      <c r="CID34">
        <v>0</v>
      </c>
      <c r="CIE34">
        <v>0</v>
      </c>
      <c r="CIF34">
        <v>0</v>
      </c>
      <c r="CIG34">
        <v>0</v>
      </c>
      <c r="CIH34">
        <v>0</v>
      </c>
      <c r="CII34">
        <v>0</v>
      </c>
      <c r="CIJ34">
        <v>0</v>
      </c>
      <c r="CIK34">
        <v>0</v>
      </c>
      <c r="CIL34">
        <v>0</v>
      </c>
      <c r="CIM34">
        <v>0</v>
      </c>
      <c r="CIN34">
        <v>0</v>
      </c>
      <c r="CIO34">
        <v>0</v>
      </c>
      <c r="CIP34">
        <v>0</v>
      </c>
      <c r="CIQ34">
        <v>0</v>
      </c>
      <c r="CIR34">
        <v>0</v>
      </c>
      <c r="CIS34">
        <v>0</v>
      </c>
      <c r="CIT34">
        <v>0</v>
      </c>
      <c r="CIU34">
        <v>0</v>
      </c>
      <c r="CIV34">
        <v>0</v>
      </c>
      <c r="CIW34">
        <v>0</v>
      </c>
      <c r="CIX34">
        <v>0</v>
      </c>
      <c r="CIY34">
        <v>0</v>
      </c>
      <c r="CIZ34">
        <v>0</v>
      </c>
      <c r="CJA34">
        <v>0</v>
      </c>
      <c r="CJB34">
        <v>0</v>
      </c>
      <c r="CJC34">
        <v>0</v>
      </c>
      <c r="CJD34">
        <v>0</v>
      </c>
      <c r="CJE34">
        <v>0</v>
      </c>
      <c r="CJF34">
        <v>0</v>
      </c>
      <c r="CJG34">
        <v>0</v>
      </c>
      <c r="CJH34">
        <v>0</v>
      </c>
      <c r="CJI34">
        <v>0</v>
      </c>
      <c r="CJJ34">
        <v>0</v>
      </c>
      <c r="CJK34">
        <v>0</v>
      </c>
      <c r="CJL34">
        <v>0</v>
      </c>
      <c r="CJM34">
        <v>0</v>
      </c>
      <c r="CJN34">
        <v>0</v>
      </c>
      <c r="CJO34">
        <v>0</v>
      </c>
      <c r="CJP34">
        <v>0</v>
      </c>
      <c r="CJQ34">
        <v>0</v>
      </c>
      <c r="CJR34">
        <v>0</v>
      </c>
      <c r="CJS34">
        <v>0</v>
      </c>
      <c r="CJT34">
        <v>0</v>
      </c>
      <c r="CJU34">
        <v>0</v>
      </c>
      <c r="CJV34">
        <v>0</v>
      </c>
      <c r="CJW34">
        <v>0</v>
      </c>
      <c r="CJX34">
        <v>0</v>
      </c>
      <c r="CJY34">
        <v>0</v>
      </c>
      <c r="CJZ34">
        <v>0</v>
      </c>
      <c r="CKA34">
        <v>0</v>
      </c>
      <c r="CKB34">
        <v>0</v>
      </c>
      <c r="CKC34">
        <v>0</v>
      </c>
      <c r="CKD34">
        <v>0</v>
      </c>
      <c r="CKE34">
        <v>0</v>
      </c>
      <c r="CKF34">
        <v>0</v>
      </c>
      <c r="CKG34">
        <v>0</v>
      </c>
      <c r="CKH34">
        <v>0</v>
      </c>
      <c r="CKI34">
        <v>0</v>
      </c>
      <c r="CKJ34">
        <v>0</v>
      </c>
      <c r="CKK34">
        <v>0</v>
      </c>
      <c r="CKL34">
        <v>0</v>
      </c>
      <c r="CKM34">
        <v>0</v>
      </c>
      <c r="CKN34">
        <v>0</v>
      </c>
      <c r="CKO34">
        <v>0</v>
      </c>
      <c r="CKP34">
        <v>0</v>
      </c>
      <c r="CKQ34">
        <v>0</v>
      </c>
      <c r="CKR34">
        <v>0</v>
      </c>
      <c r="CKS34">
        <v>0</v>
      </c>
      <c r="CKT34">
        <v>0</v>
      </c>
      <c r="CKU34">
        <v>0</v>
      </c>
      <c r="CKV34">
        <v>0</v>
      </c>
      <c r="CKW34">
        <v>0</v>
      </c>
      <c r="CKX34">
        <v>0</v>
      </c>
      <c r="CKY34">
        <v>0</v>
      </c>
      <c r="CKZ34">
        <v>0</v>
      </c>
      <c r="CLA34">
        <v>0</v>
      </c>
      <c r="CLB34">
        <v>0</v>
      </c>
      <c r="CLC34">
        <v>1</v>
      </c>
    </row>
    <row r="35" spans="1:697 1569:2343" ht="21" customHeight="1">
      <c r="A35">
        <v>1101</v>
      </c>
      <c r="B35" s="5" t="s">
        <v>1675</v>
      </c>
      <c r="C35" s="68" t="s">
        <v>1685</v>
      </c>
      <c r="D35" s="127">
        <v>6346946</v>
      </c>
      <c r="E35" s="127">
        <v>1364115</v>
      </c>
      <c r="F35" s="111" t="s">
        <v>1686</v>
      </c>
      <c r="G35" s="111"/>
      <c r="I35" s="111">
        <v>101000</v>
      </c>
      <c r="J35" s="5" t="s">
        <v>1687</v>
      </c>
      <c r="K35" s="5">
        <v>2</v>
      </c>
      <c r="L35" s="132"/>
      <c r="M35" s="5" t="s">
        <v>1688</v>
      </c>
      <c r="N35" s="5" t="s">
        <v>1427</v>
      </c>
      <c r="O35" s="5" t="s">
        <v>1689</v>
      </c>
      <c r="P35" s="5" t="s">
        <v>1690</v>
      </c>
      <c r="Q35" s="5" t="s">
        <v>1429</v>
      </c>
      <c r="R35" t="s">
        <v>1430</v>
      </c>
      <c r="S35" t="s">
        <v>1429</v>
      </c>
      <c r="T35" t="s">
        <v>1429</v>
      </c>
      <c r="U35" t="s">
        <v>1691</v>
      </c>
      <c r="V35" s="5" t="s">
        <v>1692</v>
      </c>
      <c r="W35" s="5" t="s">
        <v>1693</v>
      </c>
      <c r="X35" t="s">
        <v>1569</v>
      </c>
      <c r="Y35" t="s">
        <v>1694</v>
      </c>
      <c r="Z35" s="5" t="s">
        <v>1695</v>
      </c>
      <c r="AA35" s="58" t="s">
        <v>1679</v>
      </c>
      <c r="AJ35">
        <v>20102011</v>
      </c>
      <c r="AM35" s="86">
        <v>6</v>
      </c>
      <c r="AN35">
        <v>6.4</v>
      </c>
      <c r="AO35" s="68">
        <v>6.583333333333333</v>
      </c>
      <c r="AP35" s="68">
        <v>7.72</v>
      </c>
      <c r="AQ35" s="68">
        <v>0.31874999999999998</v>
      </c>
      <c r="AR35" s="68">
        <v>0.15166666666666667</v>
      </c>
      <c r="AS35" s="68">
        <v>0.30343444338680925</v>
      </c>
      <c r="AT35" s="68">
        <v>9.9358974358974381E-2</v>
      </c>
      <c r="AU35" s="68">
        <v>0.28963335496430892</v>
      </c>
      <c r="AV35" s="68">
        <v>2.9782766568785323E-2</v>
      </c>
      <c r="AW35" s="68">
        <v>1291.25</v>
      </c>
      <c r="AX35" s="68">
        <v>87.5</v>
      </c>
      <c r="AY35" s="68"/>
      <c r="AZ35" s="68">
        <v>0.16425677217421766</v>
      </c>
      <c r="BA35" s="68">
        <v>0.1771947474319602</v>
      </c>
      <c r="BB35" s="68"/>
      <c r="BC35" s="68"/>
      <c r="BD35" s="68"/>
      <c r="BE35" s="68">
        <v>23.5</v>
      </c>
      <c r="BF35" s="68">
        <v>695</v>
      </c>
      <c r="BG35" s="68"/>
      <c r="BH35" s="68">
        <v>136.83333333333334</v>
      </c>
      <c r="BI35" s="68">
        <v>2.9499999999999997</v>
      </c>
      <c r="BJ35" s="68">
        <v>2.15</v>
      </c>
      <c r="BK35" s="68">
        <v>10.108333333333334</v>
      </c>
      <c r="BL35" s="68">
        <v>2.9500000000000009E-2</v>
      </c>
      <c r="BM35" s="68">
        <v>1.0150000000000001</v>
      </c>
      <c r="BN35" s="68">
        <v>0.78500000000000003</v>
      </c>
      <c r="BO35" s="68">
        <v>4.4166666666666661</v>
      </c>
      <c r="BP35" s="68">
        <v>0.32166666666666671</v>
      </c>
      <c r="BQ35" s="68"/>
      <c r="BR35" s="68"/>
      <c r="BS35" s="68"/>
      <c r="BT35" s="68"/>
      <c r="BU35" s="68"/>
      <c r="BV35" s="5" t="s">
        <v>1680</v>
      </c>
      <c r="BW35" s="5" t="s">
        <v>1680</v>
      </c>
      <c r="BX35" s="127">
        <v>422</v>
      </c>
      <c r="BY35" s="129">
        <v>45</v>
      </c>
      <c r="BZ35" s="129">
        <v>4.0279250829276503</v>
      </c>
      <c r="CA35" s="127">
        <v>19.241257088846872</v>
      </c>
      <c r="CB35" s="127">
        <v>21.724890829694331</v>
      </c>
      <c r="CC35" s="127">
        <v>0.47393364928909953</v>
      </c>
      <c r="CD35" s="127">
        <v>4.9905885501254366</v>
      </c>
      <c r="CE35" s="127">
        <v>11.137440758293838</v>
      </c>
      <c r="CF35" s="127">
        <v>21.327014218009481</v>
      </c>
      <c r="CG35">
        <v>0</v>
      </c>
      <c r="CH35">
        <v>0</v>
      </c>
      <c r="CI35">
        <v>0</v>
      </c>
      <c r="CJ35">
        <v>0</v>
      </c>
      <c r="CK35">
        <v>0</v>
      </c>
      <c r="CL35">
        <v>0</v>
      </c>
      <c r="CM35">
        <v>0</v>
      </c>
      <c r="CN35">
        <v>0</v>
      </c>
      <c r="CO35">
        <v>0</v>
      </c>
      <c r="CP35">
        <v>0</v>
      </c>
      <c r="CQ35">
        <v>0</v>
      </c>
      <c r="CR35">
        <v>0</v>
      </c>
      <c r="CS35">
        <v>0</v>
      </c>
      <c r="CT35">
        <v>0</v>
      </c>
      <c r="CU35">
        <v>0</v>
      </c>
      <c r="CV35">
        <v>0</v>
      </c>
      <c r="CW35" s="87">
        <v>0</v>
      </c>
      <c r="DW35" s="68">
        <v>2.15</v>
      </c>
      <c r="DX35" s="68">
        <v>10.108333333333334</v>
      </c>
      <c r="DY35" s="68">
        <v>2.9500000000000009E-2</v>
      </c>
      <c r="DZ35" s="68">
        <v>1.0150000000000001</v>
      </c>
      <c r="EA35" s="68">
        <v>0.78500000000000003</v>
      </c>
      <c r="EB35" s="68">
        <v>4.4166666666666661</v>
      </c>
      <c r="EC35" s="68">
        <v>0.32166666666666671</v>
      </c>
      <c r="ED35" s="68"/>
      <c r="EE35" s="68"/>
      <c r="EF35" s="68"/>
      <c r="EG35" s="86">
        <f t="shared" si="4"/>
        <v>3</v>
      </c>
      <c r="EH35" s="86">
        <f t="shared" si="5"/>
        <v>2</v>
      </c>
      <c r="EI35" s="68">
        <v>2</v>
      </c>
      <c r="EJ35" s="68">
        <v>2</v>
      </c>
      <c r="EK35" s="68">
        <v>2</v>
      </c>
      <c r="EL35" s="68">
        <v>3</v>
      </c>
      <c r="EM35" s="68">
        <v>2</v>
      </c>
      <c r="EN35" s="68">
        <v>2</v>
      </c>
      <c r="EO35" s="68"/>
      <c r="EP35" s="68"/>
      <c r="EQ35" s="68"/>
      <c r="ER35" s="68"/>
      <c r="ES35" s="57"/>
      <c r="ET35" s="57"/>
      <c r="EU35" s="5" t="s">
        <v>1696</v>
      </c>
      <c r="EV35" s="116">
        <v>22</v>
      </c>
      <c r="EW35" s="117">
        <v>2.3702238500000004</v>
      </c>
      <c r="EX35" s="118">
        <v>162.53798422030764</v>
      </c>
      <c r="EY35" s="119" t="s">
        <v>1697</v>
      </c>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JL35">
        <v>2</v>
      </c>
      <c r="JM35">
        <v>2</v>
      </c>
      <c r="JP35" s="89">
        <v>21</v>
      </c>
      <c r="JQ35">
        <v>2.3702204500000001</v>
      </c>
      <c r="JR35" s="90">
        <v>70.427957829521276</v>
      </c>
      <c r="KB35" s="91" t="s">
        <v>1668</v>
      </c>
      <c r="KF35" s="74" t="s">
        <v>1685</v>
      </c>
      <c r="KG35" s="133" t="s">
        <v>1698</v>
      </c>
      <c r="KH35" t="s">
        <v>1578</v>
      </c>
      <c r="KI35" t="s">
        <v>1579</v>
      </c>
      <c r="KJ35" s="5" t="s">
        <v>1580</v>
      </c>
      <c r="KK35" s="113">
        <v>18</v>
      </c>
      <c r="KL35" s="113">
        <v>16</v>
      </c>
      <c r="KM35" s="74" t="s">
        <v>1401</v>
      </c>
      <c r="KN35" s="74" t="s">
        <v>1401</v>
      </c>
      <c r="KO35" s="74" t="s">
        <v>1401</v>
      </c>
      <c r="KP35" s="74" t="s">
        <v>1401</v>
      </c>
      <c r="KQ35" s="74" t="s">
        <v>1402</v>
      </c>
      <c r="KR35" s="74" t="s">
        <v>1403</v>
      </c>
      <c r="KS35" s="74" t="s">
        <v>1403</v>
      </c>
      <c r="KT35" s="74" t="s">
        <v>1624</v>
      </c>
      <c r="KU35" s="74" t="s">
        <v>1403</v>
      </c>
      <c r="KV35" s="74" t="s">
        <v>1404</v>
      </c>
      <c r="KW35" s="74" t="s">
        <v>1404</v>
      </c>
      <c r="KX35" s="74" t="s">
        <v>1403</v>
      </c>
      <c r="KY35" s="74" t="s">
        <v>1405</v>
      </c>
      <c r="KZ35" s="74" t="s">
        <v>1402</v>
      </c>
      <c r="LA35" s="74" t="s">
        <v>1406</v>
      </c>
      <c r="LB35" s="74" t="s">
        <v>1406</v>
      </c>
      <c r="LC35" s="74" t="s">
        <v>1406</v>
      </c>
      <c r="LD35" s="74" t="s">
        <v>1407</v>
      </c>
      <c r="LE35" s="74" t="s">
        <v>1407</v>
      </c>
      <c r="LF35" s="74" t="s">
        <v>1403</v>
      </c>
      <c r="LG35" s="74" t="s">
        <v>1408</v>
      </c>
      <c r="LH35" s="74" t="s">
        <v>1409</v>
      </c>
      <c r="LI35" s="74" t="s">
        <v>1409</v>
      </c>
      <c r="LJ35" s="74" t="s">
        <v>1409</v>
      </c>
      <c r="LK35" s="134" t="s">
        <v>1409</v>
      </c>
      <c r="LL35" s="74" t="s">
        <v>1409</v>
      </c>
      <c r="LM35" s="74" t="s">
        <v>1409</v>
      </c>
      <c r="LN35" s="74" t="s">
        <v>1409</v>
      </c>
      <c r="LO35" s="74" t="s">
        <v>1410</v>
      </c>
      <c r="LP35" s="74" t="s">
        <v>1409</v>
      </c>
      <c r="LQ35" s="74" t="s">
        <v>1409</v>
      </c>
      <c r="LR35" s="74" t="s">
        <v>1411</v>
      </c>
      <c r="LS35" s="74" t="s">
        <v>1411</v>
      </c>
      <c r="LT35" s="74" t="s">
        <v>1411</v>
      </c>
      <c r="LU35" s="74" t="s">
        <v>1412</v>
      </c>
      <c r="LV35" s="74" t="s">
        <v>1411</v>
      </c>
      <c r="LW35" s="74" t="s">
        <v>1412</v>
      </c>
      <c r="LX35" s="74" t="s">
        <v>1412</v>
      </c>
      <c r="LY35" s="74" t="s">
        <v>1413</v>
      </c>
      <c r="LZ35" s="74" t="s">
        <v>1409</v>
      </c>
      <c r="MA35" s="74" t="s">
        <v>1406</v>
      </c>
      <c r="MB35" s="74" t="s">
        <v>1403</v>
      </c>
      <c r="MC35" s="74" t="s">
        <v>1403</v>
      </c>
      <c r="MD35" s="74" t="s">
        <v>1403</v>
      </c>
      <c r="ME35" s="74" t="s">
        <v>1403</v>
      </c>
      <c r="MF35" s="74" t="s">
        <v>1403</v>
      </c>
      <c r="MG35" s="74" t="s">
        <v>1403</v>
      </c>
      <c r="MH35" s="74" t="s">
        <v>1403</v>
      </c>
      <c r="MI35" s="74" t="s">
        <v>1403</v>
      </c>
      <c r="MJ35" s="74" t="s">
        <v>1403</v>
      </c>
      <c r="MK35" s="74" t="s">
        <v>1405</v>
      </c>
      <c r="ML35" s="74" t="s">
        <v>1403</v>
      </c>
      <c r="MM35" s="74" t="s">
        <v>1406</v>
      </c>
      <c r="MN35" s="74" t="s">
        <v>1406</v>
      </c>
      <c r="MO35" s="74" t="s">
        <v>1406</v>
      </c>
      <c r="MP35" s="74"/>
      <c r="MQ35" s="74" t="s">
        <v>1403</v>
      </c>
      <c r="MR35" s="74" t="s">
        <v>1403</v>
      </c>
      <c r="MS35" s="74" t="s">
        <v>1403</v>
      </c>
      <c r="MT35" s="74" t="s">
        <v>1403</v>
      </c>
      <c r="MU35" s="74" t="s">
        <v>1406</v>
      </c>
      <c r="MV35" s="74" t="s">
        <v>1403</v>
      </c>
      <c r="MW35" s="74" t="s">
        <v>1403</v>
      </c>
      <c r="MX35" s="74" t="s">
        <v>1415</v>
      </c>
      <c r="MY35" s="74" t="s">
        <v>1403</v>
      </c>
      <c r="MZ35" s="74" t="s">
        <v>1416</v>
      </c>
      <c r="NA35" s="74" t="s">
        <v>1406</v>
      </c>
      <c r="NB35" s="74" t="s">
        <v>1406</v>
      </c>
      <c r="NC35" s="74" t="s">
        <v>1406</v>
      </c>
      <c r="ND35" s="74" t="s">
        <v>1406</v>
      </c>
      <c r="NE35" s="74" t="s">
        <v>1406</v>
      </c>
      <c r="NF35" s="74" t="s">
        <v>1406</v>
      </c>
      <c r="NG35" s="74" t="s">
        <v>1406</v>
      </c>
      <c r="NH35" s="74" t="s">
        <v>1406</v>
      </c>
      <c r="NI35" s="74" t="s">
        <v>1406</v>
      </c>
      <c r="NJ35" s="74" t="s">
        <v>1406</v>
      </c>
      <c r="NK35" s="74" t="s">
        <v>1417</v>
      </c>
      <c r="NL35" s="74" t="s">
        <v>1417</v>
      </c>
      <c r="NM35" s="74" t="s">
        <v>1417</v>
      </c>
      <c r="NN35" s="74" t="s">
        <v>1699</v>
      </c>
      <c r="NO35" s="74" t="s">
        <v>1406</v>
      </c>
      <c r="NP35" s="74" t="s">
        <v>1403</v>
      </c>
      <c r="NQ35" s="74" t="s">
        <v>1403</v>
      </c>
      <c r="NR35" s="74" t="s">
        <v>1403</v>
      </c>
      <c r="NS35" s="74" t="s">
        <v>1429</v>
      </c>
      <c r="NT35" s="113">
        <v>5.19</v>
      </c>
      <c r="NU35" s="113">
        <v>1.01</v>
      </c>
      <c r="NV35" s="113">
        <v>1.05</v>
      </c>
      <c r="NW35" s="113">
        <v>0.94699999999999995</v>
      </c>
      <c r="NX35" s="113">
        <v>5.19</v>
      </c>
      <c r="NY35" s="113">
        <v>2.96</v>
      </c>
      <c r="NZ35" s="113">
        <v>185</v>
      </c>
      <c r="OA35" s="113">
        <v>0.54900000000000004</v>
      </c>
      <c r="OB35" s="113">
        <v>15.3</v>
      </c>
      <c r="OC35" s="113">
        <v>2.0500000000000001E-2</v>
      </c>
      <c r="OD35" s="113">
        <v>7.7799999999999994E-2</v>
      </c>
      <c r="OE35" s="113">
        <v>0.495</v>
      </c>
      <c r="OF35" s="113">
        <v>3.23</v>
      </c>
      <c r="OG35" s="113">
        <v>4.4999999999999997E-3</v>
      </c>
      <c r="OH35" s="113">
        <v>11.3</v>
      </c>
      <c r="OI35" s="113">
        <v>0.113</v>
      </c>
      <c r="OJ35" s="113">
        <v>5.38</v>
      </c>
      <c r="OK35" s="113">
        <v>9.61</v>
      </c>
      <c r="OL35" s="113">
        <v>0.50600000000000001</v>
      </c>
      <c r="OM35" s="113">
        <v>16.100000000000001</v>
      </c>
      <c r="ON35" s="135">
        <v>14.7</v>
      </c>
      <c r="UU35" s="136" t="s">
        <v>1700</v>
      </c>
      <c r="UV35" s="136" t="s">
        <v>1701</v>
      </c>
      <c r="UW35" s="113">
        <v>3.4</v>
      </c>
      <c r="UX35" s="74" t="s">
        <v>1618</v>
      </c>
      <c r="UY35" s="113">
        <v>0.3</v>
      </c>
      <c r="UZ35" s="74" t="s">
        <v>1616</v>
      </c>
      <c r="VA35" s="113">
        <v>0.23</v>
      </c>
      <c r="VB35" s="74" t="s">
        <v>1596</v>
      </c>
      <c r="VC35" s="113">
        <v>0.45</v>
      </c>
      <c r="VD35" s="113">
        <v>0.46</v>
      </c>
      <c r="VE35" s="113">
        <v>1.4E-2</v>
      </c>
      <c r="VF35" s="113">
        <v>3.7999999999999999E-2</v>
      </c>
      <c r="VG35" s="113">
        <v>8.7999999999999995E-2</v>
      </c>
      <c r="VH35" s="113">
        <v>2.3E-2</v>
      </c>
      <c r="VI35" s="113">
        <v>8.9999999999999993E-3</v>
      </c>
      <c r="VJ35" s="74" t="s">
        <v>1702</v>
      </c>
      <c r="VK35" s="113">
        <v>2.1000000000000001E-2</v>
      </c>
      <c r="VL35" s="113">
        <v>1.9E-2</v>
      </c>
      <c r="VM35" s="113">
        <v>5.0999999999999996</v>
      </c>
      <c r="VN35" s="74" t="s">
        <v>1703</v>
      </c>
      <c r="VO35" s="74" t="s">
        <v>1656</v>
      </c>
      <c r="VP35" s="74" t="s">
        <v>1401</v>
      </c>
      <c r="VQ35" s="74" t="s">
        <v>1618</v>
      </c>
      <c r="VR35" s="137">
        <v>4.1000000000000002E-2</v>
      </c>
      <c r="VS35" s="74" t="s">
        <v>1416</v>
      </c>
      <c r="VT35" s="74" t="s">
        <v>1636</v>
      </c>
      <c r="VU35" s="74" t="s">
        <v>1608</v>
      </c>
      <c r="VV35" s="74" t="s">
        <v>1704</v>
      </c>
      <c r="VW35" s="74" t="s">
        <v>1705</v>
      </c>
      <c r="VX35" s="74" t="s">
        <v>1706</v>
      </c>
      <c r="VY35" s="74" t="s">
        <v>1596</v>
      </c>
      <c r="VZ35" s="113">
        <v>2.3E-2</v>
      </c>
      <c r="WA35" s="74" t="s">
        <v>1707</v>
      </c>
      <c r="WB35" s="74" t="s">
        <v>1708</v>
      </c>
      <c r="WC35" s="74" t="s">
        <v>1613</v>
      </c>
      <c r="WD35" s="74" t="s">
        <v>1709</v>
      </c>
      <c r="WE35" s="74" t="s">
        <v>1710</v>
      </c>
      <c r="WF35" s="74" t="s">
        <v>1710</v>
      </c>
      <c r="WG35" s="74" t="s">
        <v>1711</v>
      </c>
      <c r="WH35" s="74" t="s">
        <v>1712</v>
      </c>
      <c r="WI35" s="113">
        <v>2.2000000000000002</v>
      </c>
      <c r="WJ35" s="113">
        <v>1.2</v>
      </c>
      <c r="WK35" s="74" t="s">
        <v>1713</v>
      </c>
      <c r="WL35" s="74" t="s">
        <v>1714</v>
      </c>
      <c r="WM35" s="74" t="s">
        <v>1715</v>
      </c>
      <c r="WN35" s="74" t="s">
        <v>1716</v>
      </c>
      <c r="WO35" s="74" t="s">
        <v>1716</v>
      </c>
      <c r="WP35" s="113">
        <v>0.35</v>
      </c>
      <c r="WQ35" s="113">
        <v>0.7</v>
      </c>
      <c r="WR35" s="138">
        <v>1.8</v>
      </c>
      <c r="WS35" s="138">
        <v>0.56000000000000005</v>
      </c>
      <c r="WT35" s="74" t="s">
        <v>1621</v>
      </c>
      <c r="WU35" s="113">
        <v>15.7</v>
      </c>
      <c r="WV35" s="113">
        <v>1.61E-2</v>
      </c>
      <c r="WW35" s="113">
        <v>7.7600000000000002E-2</v>
      </c>
      <c r="WX35" s="113">
        <v>2.3E-2</v>
      </c>
      <c r="WY35" s="113">
        <v>0.24099999999999999</v>
      </c>
      <c r="WZ35" s="113">
        <v>41.2</v>
      </c>
      <c r="XA35" s="113">
        <v>5.43</v>
      </c>
      <c r="XB35" s="113">
        <v>1.3</v>
      </c>
      <c r="XC35" s="113">
        <v>2.1000000000000001E-2</v>
      </c>
      <c r="XD35" s="113">
        <v>5.96</v>
      </c>
      <c r="XE35" s="113">
        <v>6.0899999999999999E-3</v>
      </c>
      <c r="XF35" s="113">
        <v>20.9</v>
      </c>
      <c r="XG35" s="113">
        <v>19.399999999999999</v>
      </c>
      <c r="XH35" s="74" t="s">
        <v>1717</v>
      </c>
      <c r="XI35" s="74" t="s">
        <v>1717</v>
      </c>
      <c r="XJ35" s="74" t="s">
        <v>1717</v>
      </c>
      <c r="XK35" s="74" t="s">
        <v>1717</v>
      </c>
      <c r="XL35" s="74" t="s">
        <v>1717</v>
      </c>
      <c r="XM35" s="74" t="s">
        <v>1717</v>
      </c>
      <c r="XN35" s="74" t="s">
        <v>1717</v>
      </c>
      <c r="XO35" s="74" t="s">
        <v>1717</v>
      </c>
      <c r="XP35" s="74" t="s">
        <v>1717</v>
      </c>
      <c r="XQ35" s="74" t="s">
        <v>1717</v>
      </c>
      <c r="XR35" s="74" t="s">
        <v>1717</v>
      </c>
      <c r="XS35" s="74" t="s">
        <v>1717</v>
      </c>
      <c r="XT35" s="74" t="s">
        <v>1717</v>
      </c>
      <c r="BHI35">
        <v>35</v>
      </c>
      <c r="BHJ35">
        <v>35</v>
      </c>
      <c r="BHK35">
        <v>1101</v>
      </c>
      <c r="BHL35" t="s">
        <v>1718</v>
      </c>
      <c r="BHM35">
        <v>7.3170731707317077E-3</v>
      </c>
      <c r="BHN35">
        <v>0</v>
      </c>
      <c r="BHO35">
        <v>0</v>
      </c>
      <c r="BHP35">
        <v>0</v>
      </c>
      <c r="BHQ35">
        <v>0</v>
      </c>
      <c r="BHR35">
        <v>0</v>
      </c>
      <c r="BHS35">
        <v>0</v>
      </c>
      <c r="BHT35">
        <v>0</v>
      </c>
      <c r="BHU35">
        <v>0</v>
      </c>
      <c r="BHV35">
        <v>0</v>
      </c>
      <c r="BHW35">
        <v>0</v>
      </c>
      <c r="BHX35">
        <v>0</v>
      </c>
      <c r="BHY35">
        <v>0</v>
      </c>
      <c r="BHZ35">
        <v>0</v>
      </c>
      <c r="BIA35">
        <v>0</v>
      </c>
      <c r="BIB35">
        <v>0</v>
      </c>
      <c r="BIC35">
        <v>0</v>
      </c>
      <c r="BID35">
        <v>0</v>
      </c>
      <c r="BIE35">
        <v>0</v>
      </c>
      <c r="BIF35">
        <v>0</v>
      </c>
      <c r="BIG35">
        <v>2.4390243902439024E-3</v>
      </c>
      <c r="BIH35">
        <v>0</v>
      </c>
      <c r="BII35">
        <v>0</v>
      </c>
      <c r="BIJ35">
        <v>0</v>
      </c>
      <c r="BIK35">
        <v>0</v>
      </c>
      <c r="BIL35">
        <v>0</v>
      </c>
      <c r="BIM35">
        <v>0</v>
      </c>
      <c r="BIN35">
        <v>0</v>
      </c>
      <c r="BIO35">
        <v>0</v>
      </c>
      <c r="BIP35">
        <v>0</v>
      </c>
      <c r="BIQ35">
        <v>0</v>
      </c>
      <c r="BIR35">
        <v>0</v>
      </c>
      <c r="BIS35">
        <v>0</v>
      </c>
      <c r="BIT35">
        <v>0</v>
      </c>
      <c r="BIU35">
        <v>0</v>
      </c>
      <c r="BIV35">
        <v>0</v>
      </c>
      <c r="BIW35">
        <v>0</v>
      </c>
      <c r="BIX35">
        <v>0</v>
      </c>
      <c r="BIY35">
        <v>0</v>
      </c>
      <c r="BIZ35">
        <v>7.3170731707317077E-3</v>
      </c>
      <c r="BJA35">
        <v>0</v>
      </c>
      <c r="BJB35">
        <v>0</v>
      </c>
      <c r="BJC35">
        <v>0</v>
      </c>
      <c r="BJD35">
        <v>0</v>
      </c>
      <c r="BJE35">
        <v>0</v>
      </c>
      <c r="BJF35">
        <v>0</v>
      </c>
      <c r="BJG35">
        <v>0</v>
      </c>
      <c r="BJH35">
        <v>0</v>
      </c>
      <c r="BJI35">
        <v>0</v>
      </c>
      <c r="BJJ35">
        <v>0</v>
      </c>
      <c r="BJK35">
        <v>0</v>
      </c>
      <c r="BJL35">
        <v>0</v>
      </c>
      <c r="BJM35">
        <v>0</v>
      </c>
      <c r="BJN35">
        <v>0</v>
      </c>
      <c r="BJO35">
        <v>0</v>
      </c>
      <c r="BJP35">
        <v>0</v>
      </c>
      <c r="BJQ35">
        <v>0</v>
      </c>
      <c r="BJR35">
        <v>0</v>
      </c>
      <c r="BJS35">
        <v>0</v>
      </c>
      <c r="BJT35">
        <v>0</v>
      </c>
      <c r="BJU35">
        <v>0</v>
      </c>
      <c r="BJV35">
        <v>0</v>
      </c>
      <c r="BJW35">
        <v>0</v>
      </c>
      <c r="BJX35">
        <v>0</v>
      </c>
      <c r="BJY35">
        <v>0</v>
      </c>
      <c r="BJZ35">
        <v>0</v>
      </c>
      <c r="BKA35">
        <v>0</v>
      </c>
      <c r="BKB35">
        <v>0</v>
      </c>
      <c r="BKC35">
        <v>0</v>
      </c>
      <c r="BKD35">
        <v>0</v>
      </c>
      <c r="BKE35">
        <v>0</v>
      </c>
      <c r="BKF35">
        <v>0</v>
      </c>
      <c r="BKG35">
        <v>0</v>
      </c>
      <c r="BKH35">
        <v>1.2195121951219513E-2</v>
      </c>
      <c r="BKI35">
        <v>0</v>
      </c>
      <c r="BKJ35">
        <v>0</v>
      </c>
      <c r="BKK35">
        <v>0</v>
      </c>
      <c r="BKL35">
        <v>0</v>
      </c>
      <c r="BKM35">
        <v>0</v>
      </c>
      <c r="BKN35">
        <v>0</v>
      </c>
      <c r="BKO35">
        <v>0</v>
      </c>
      <c r="BKP35">
        <v>0</v>
      </c>
      <c r="BKQ35">
        <v>0</v>
      </c>
      <c r="BKR35">
        <v>0</v>
      </c>
      <c r="BKS35">
        <v>0</v>
      </c>
      <c r="BKT35">
        <v>0</v>
      </c>
      <c r="BKU35">
        <v>0</v>
      </c>
      <c r="BKV35">
        <v>0</v>
      </c>
      <c r="BKW35">
        <v>0</v>
      </c>
      <c r="BKX35">
        <v>0</v>
      </c>
      <c r="BKY35">
        <v>0</v>
      </c>
      <c r="BKZ35">
        <v>0</v>
      </c>
      <c r="BLA35">
        <v>0</v>
      </c>
      <c r="BLB35">
        <v>0</v>
      </c>
      <c r="BLC35">
        <v>0</v>
      </c>
      <c r="BLD35">
        <v>0</v>
      </c>
      <c r="BLE35">
        <v>0</v>
      </c>
      <c r="BLF35">
        <v>0</v>
      </c>
      <c r="BLG35">
        <v>0</v>
      </c>
      <c r="BLH35">
        <v>0</v>
      </c>
      <c r="BLI35">
        <v>0</v>
      </c>
      <c r="BLJ35">
        <v>0</v>
      </c>
      <c r="BLK35">
        <v>0</v>
      </c>
      <c r="BLL35">
        <v>0</v>
      </c>
      <c r="BLM35">
        <v>0</v>
      </c>
      <c r="BLN35">
        <v>0</v>
      </c>
      <c r="BLO35">
        <v>0</v>
      </c>
      <c r="BLP35">
        <v>0</v>
      </c>
      <c r="BLQ35">
        <v>0</v>
      </c>
      <c r="BLR35">
        <v>0</v>
      </c>
      <c r="BLS35">
        <v>0</v>
      </c>
      <c r="BLT35">
        <v>0</v>
      </c>
      <c r="BLU35">
        <v>0</v>
      </c>
      <c r="BLV35">
        <v>0</v>
      </c>
      <c r="BLW35">
        <v>0</v>
      </c>
      <c r="BLX35">
        <v>0</v>
      </c>
      <c r="BLY35">
        <v>0</v>
      </c>
      <c r="BLZ35">
        <v>0</v>
      </c>
      <c r="BMA35">
        <v>0</v>
      </c>
      <c r="BMB35">
        <v>0</v>
      </c>
      <c r="BMC35">
        <v>0</v>
      </c>
      <c r="BMD35">
        <v>0</v>
      </c>
      <c r="BME35">
        <v>0</v>
      </c>
      <c r="BMF35">
        <v>0</v>
      </c>
      <c r="BMG35">
        <v>0</v>
      </c>
      <c r="BMH35">
        <v>0</v>
      </c>
      <c r="BMI35">
        <v>0</v>
      </c>
      <c r="BMJ35">
        <v>0</v>
      </c>
      <c r="BMK35">
        <v>0</v>
      </c>
      <c r="BML35">
        <v>0</v>
      </c>
      <c r="BMM35">
        <v>0</v>
      </c>
      <c r="BMN35">
        <v>0</v>
      </c>
      <c r="BMO35">
        <v>0</v>
      </c>
      <c r="BMP35">
        <v>0</v>
      </c>
      <c r="BMQ35">
        <v>0</v>
      </c>
      <c r="BMR35">
        <v>0</v>
      </c>
      <c r="BMS35">
        <v>0</v>
      </c>
      <c r="BMT35">
        <v>0</v>
      </c>
      <c r="BMU35">
        <v>0</v>
      </c>
      <c r="BMV35">
        <v>0</v>
      </c>
      <c r="BMW35">
        <v>0</v>
      </c>
      <c r="BMX35">
        <v>0</v>
      </c>
      <c r="BMY35">
        <v>0</v>
      </c>
      <c r="BMZ35">
        <v>0</v>
      </c>
      <c r="BNA35">
        <v>0</v>
      </c>
      <c r="BNB35">
        <v>0</v>
      </c>
      <c r="BNC35">
        <v>0</v>
      </c>
      <c r="BND35">
        <v>0</v>
      </c>
      <c r="BNE35">
        <v>0</v>
      </c>
      <c r="BNF35">
        <v>0</v>
      </c>
      <c r="BNG35">
        <v>0</v>
      </c>
      <c r="BNH35">
        <v>0</v>
      </c>
      <c r="BNI35">
        <v>0</v>
      </c>
      <c r="BNJ35">
        <v>0</v>
      </c>
      <c r="BNK35">
        <v>0</v>
      </c>
      <c r="BNL35">
        <v>0</v>
      </c>
      <c r="BNM35">
        <v>0</v>
      </c>
      <c r="BNN35">
        <v>0</v>
      </c>
      <c r="BNO35">
        <v>0</v>
      </c>
      <c r="BNP35">
        <v>0</v>
      </c>
      <c r="BNQ35">
        <v>0</v>
      </c>
      <c r="BNR35">
        <v>0</v>
      </c>
      <c r="BNS35">
        <v>0</v>
      </c>
      <c r="BNT35">
        <v>0</v>
      </c>
      <c r="BNU35">
        <v>0</v>
      </c>
      <c r="BNV35">
        <v>2.4390243902439024E-3</v>
      </c>
      <c r="BNW35">
        <v>0</v>
      </c>
      <c r="BNX35">
        <v>0</v>
      </c>
      <c r="BNY35">
        <v>0</v>
      </c>
      <c r="BNZ35">
        <v>0</v>
      </c>
      <c r="BOA35">
        <v>0</v>
      </c>
      <c r="BOB35">
        <v>0</v>
      </c>
      <c r="BOC35">
        <v>0</v>
      </c>
      <c r="BOD35">
        <v>0</v>
      </c>
      <c r="BOE35">
        <v>1.7073170731707318E-2</v>
      </c>
      <c r="BOF35">
        <v>0</v>
      </c>
      <c r="BOG35">
        <v>0</v>
      </c>
      <c r="BOH35">
        <v>2.4390243902439024E-3</v>
      </c>
      <c r="BOI35">
        <v>0</v>
      </c>
      <c r="BOJ35">
        <v>0</v>
      </c>
      <c r="BOK35">
        <v>0</v>
      </c>
      <c r="BOL35">
        <v>0</v>
      </c>
      <c r="BOM35">
        <v>0</v>
      </c>
      <c r="BON35">
        <v>0</v>
      </c>
      <c r="BOO35">
        <v>0</v>
      </c>
      <c r="BOP35">
        <v>0</v>
      </c>
      <c r="BOQ35">
        <v>0</v>
      </c>
      <c r="BOR35">
        <v>0</v>
      </c>
      <c r="BOS35">
        <v>0</v>
      </c>
      <c r="BOT35">
        <v>0</v>
      </c>
      <c r="BOU35">
        <v>0</v>
      </c>
      <c r="BOV35">
        <v>0</v>
      </c>
      <c r="BOW35">
        <v>0</v>
      </c>
      <c r="BOX35">
        <v>0</v>
      </c>
      <c r="BOY35">
        <v>2.4390243902439024E-3</v>
      </c>
      <c r="BOZ35">
        <v>0</v>
      </c>
      <c r="BPA35">
        <v>0.24878048780487805</v>
      </c>
      <c r="BPB35">
        <v>0</v>
      </c>
      <c r="BPC35">
        <v>0</v>
      </c>
      <c r="BPD35">
        <v>0</v>
      </c>
      <c r="BPE35">
        <v>0.39512195121951221</v>
      </c>
      <c r="BPF35">
        <v>1.7073170731707318E-2</v>
      </c>
      <c r="BPG35">
        <v>0</v>
      </c>
      <c r="BPH35">
        <v>0</v>
      </c>
      <c r="BPI35">
        <v>0</v>
      </c>
      <c r="BPJ35">
        <v>0.20487804878048779</v>
      </c>
      <c r="BPK35">
        <v>0</v>
      </c>
      <c r="BPL35">
        <v>0</v>
      </c>
      <c r="BPM35">
        <v>0</v>
      </c>
      <c r="BPN35">
        <v>0</v>
      </c>
      <c r="BPO35">
        <v>0</v>
      </c>
      <c r="BPP35">
        <v>0</v>
      </c>
      <c r="BPQ35">
        <v>0</v>
      </c>
      <c r="BPR35">
        <v>0</v>
      </c>
      <c r="BPS35">
        <v>0</v>
      </c>
      <c r="BPT35">
        <v>0</v>
      </c>
      <c r="BPU35">
        <v>2.4390243902439024E-3</v>
      </c>
      <c r="BPV35">
        <v>0</v>
      </c>
      <c r="BPW35">
        <v>0</v>
      </c>
      <c r="BPX35">
        <v>0</v>
      </c>
      <c r="BPY35">
        <v>0</v>
      </c>
      <c r="BPZ35">
        <v>0</v>
      </c>
      <c r="BQA35">
        <v>0</v>
      </c>
      <c r="BQB35">
        <v>0</v>
      </c>
      <c r="BQC35">
        <v>0</v>
      </c>
      <c r="BQD35">
        <v>0</v>
      </c>
      <c r="BQE35">
        <v>0</v>
      </c>
      <c r="BQF35">
        <v>0</v>
      </c>
      <c r="BQG35">
        <v>0</v>
      </c>
      <c r="BQH35">
        <v>0</v>
      </c>
      <c r="BQI35">
        <v>0</v>
      </c>
      <c r="BQJ35">
        <v>0</v>
      </c>
      <c r="BQK35">
        <v>0</v>
      </c>
      <c r="BQL35">
        <v>0</v>
      </c>
      <c r="BQM35">
        <v>2.1951219512195121E-2</v>
      </c>
      <c r="BQN35">
        <v>0</v>
      </c>
      <c r="BQO35">
        <v>0</v>
      </c>
      <c r="BQP35">
        <v>0</v>
      </c>
      <c r="BQQ35">
        <v>0</v>
      </c>
      <c r="BQR35">
        <v>0</v>
      </c>
      <c r="BQS35">
        <v>0</v>
      </c>
      <c r="BQT35">
        <v>0</v>
      </c>
      <c r="BQU35">
        <v>0</v>
      </c>
      <c r="BQV35">
        <v>0</v>
      </c>
      <c r="BQW35">
        <v>0</v>
      </c>
      <c r="BQX35">
        <v>0</v>
      </c>
      <c r="BQY35">
        <v>0</v>
      </c>
      <c r="BQZ35">
        <v>0</v>
      </c>
      <c r="BRA35">
        <v>0</v>
      </c>
      <c r="BRB35">
        <v>0</v>
      </c>
      <c r="BRC35">
        <v>0</v>
      </c>
      <c r="BRD35">
        <v>0</v>
      </c>
      <c r="BRE35">
        <v>0</v>
      </c>
      <c r="BRF35">
        <v>0</v>
      </c>
      <c r="BRG35">
        <v>0</v>
      </c>
      <c r="BRH35">
        <v>0</v>
      </c>
      <c r="BRI35">
        <v>0</v>
      </c>
      <c r="BRJ35">
        <v>0</v>
      </c>
      <c r="BRK35">
        <v>0</v>
      </c>
      <c r="BRL35">
        <v>0</v>
      </c>
      <c r="BRM35">
        <v>0</v>
      </c>
      <c r="BRN35">
        <v>0</v>
      </c>
      <c r="BRO35">
        <v>0</v>
      </c>
      <c r="BRP35">
        <v>0</v>
      </c>
      <c r="BRQ35">
        <v>0</v>
      </c>
      <c r="BRR35">
        <v>0</v>
      </c>
      <c r="BRS35">
        <v>0</v>
      </c>
      <c r="BRT35">
        <v>0</v>
      </c>
      <c r="BRU35">
        <v>0</v>
      </c>
      <c r="BRV35">
        <v>0</v>
      </c>
      <c r="BRW35">
        <v>0</v>
      </c>
      <c r="BRX35">
        <v>0</v>
      </c>
      <c r="BRY35">
        <v>0</v>
      </c>
      <c r="BRZ35">
        <v>0</v>
      </c>
      <c r="BSA35">
        <v>0</v>
      </c>
      <c r="BSB35">
        <v>0</v>
      </c>
      <c r="BSC35">
        <v>2.4390243902439024E-3</v>
      </c>
      <c r="BSD35">
        <v>0</v>
      </c>
      <c r="BSE35">
        <v>0</v>
      </c>
      <c r="BSF35">
        <v>0</v>
      </c>
      <c r="BSG35">
        <v>0</v>
      </c>
      <c r="BSH35">
        <v>0</v>
      </c>
      <c r="BSI35">
        <v>0</v>
      </c>
      <c r="BSJ35">
        <v>0</v>
      </c>
      <c r="BSK35">
        <v>0</v>
      </c>
      <c r="BSL35">
        <v>0</v>
      </c>
      <c r="BSM35">
        <v>0</v>
      </c>
      <c r="BSN35">
        <v>0</v>
      </c>
      <c r="BSO35">
        <v>0</v>
      </c>
      <c r="BSP35">
        <v>0</v>
      </c>
      <c r="BSQ35">
        <v>0</v>
      </c>
      <c r="BSR35">
        <v>0</v>
      </c>
      <c r="BSS35">
        <v>0</v>
      </c>
      <c r="BST35">
        <v>0</v>
      </c>
      <c r="BSU35">
        <v>0</v>
      </c>
      <c r="BSV35">
        <v>0</v>
      </c>
      <c r="BSW35">
        <v>0</v>
      </c>
      <c r="BSX35">
        <v>0</v>
      </c>
      <c r="BSY35">
        <v>0</v>
      </c>
      <c r="BSZ35">
        <v>0</v>
      </c>
      <c r="BTA35">
        <v>0</v>
      </c>
      <c r="BTB35">
        <v>0</v>
      </c>
      <c r="BTC35">
        <v>0</v>
      </c>
      <c r="BTD35">
        <v>0</v>
      </c>
      <c r="BTE35">
        <v>0</v>
      </c>
      <c r="BTF35">
        <v>0</v>
      </c>
      <c r="BTG35">
        <v>0</v>
      </c>
      <c r="BTH35">
        <v>0</v>
      </c>
      <c r="BTI35">
        <v>0</v>
      </c>
      <c r="BTJ35">
        <v>0</v>
      </c>
      <c r="BTK35">
        <v>0</v>
      </c>
      <c r="BTL35">
        <v>0</v>
      </c>
      <c r="BTM35">
        <v>0</v>
      </c>
      <c r="BTN35">
        <v>0</v>
      </c>
      <c r="BTO35">
        <v>0</v>
      </c>
      <c r="BTP35">
        <v>0</v>
      </c>
      <c r="BTQ35">
        <v>2.4390243902439024E-3</v>
      </c>
      <c r="BTR35">
        <v>0</v>
      </c>
      <c r="BTS35">
        <v>0</v>
      </c>
      <c r="BTT35">
        <v>0</v>
      </c>
      <c r="BTU35">
        <v>0</v>
      </c>
      <c r="BTV35">
        <v>0</v>
      </c>
      <c r="BTW35">
        <v>0</v>
      </c>
      <c r="BTX35">
        <v>0</v>
      </c>
      <c r="BTY35">
        <v>2.4390243902439024E-3</v>
      </c>
      <c r="BTZ35">
        <v>0</v>
      </c>
      <c r="BUA35">
        <v>0</v>
      </c>
      <c r="BUB35">
        <v>0</v>
      </c>
      <c r="BUC35">
        <v>0</v>
      </c>
      <c r="BUD35">
        <v>1.4634146341463415E-2</v>
      </c>
      <c r="BUE35">
        <v>0</v>
      </c>
      <c r="BUF35">
        <v>2.4390243902439024E-3</v>
      </c>
      <c r="BUG35">
        <v>0</v>
      </c>
      <c r="BUH35">
        <v>0</v>
      </c>
      <c r="BUI35">
        <v>0</v>
      </c>
      <c r="BUJ35">
        <v>0</v>
      </c>
      <c r="BUK35">
        <v>0</v>
      </c>
      <c r="BUL35">
        <v>0</v>
      </c>
      <c r="BUM35">
        <v>0</v>
      </c>
      <c r="BUN35">
        <v>0</v>
      </c>
      <c r="BUO35">
        <v>0</v>
      </c>
      <c r="BUP35">
        <v>0</v>
      </c>
      <c r="BUQ35">
        <v>0</v>
      </c>
      <c r="BUR35">
        <v>0</v>
      </c>
      <c r="BUS35">
        <v>0</v>
      </c>
      <c r="BUT35">
        <v>0</v>
      </c>
      <c r="BUU35">
        <v>0</v>
      </c>
      <c r="BUV35">
        <v>0</v>
      </c>
      <c r="BUW35">
        <v>0</v>
      </c>
      <c r="BUX35">
        <v>0</v>
      </c>
      <c r="BUY35">
        <v>0</v>
      </c>
      <c r="BUZ35">
        <v>0</v>
      </c>
      <c r="BVA35">
        <v>0</v>
      </c>
      <c r="BVB35">
        <v>0</v>
      </c>
      <c r="BVC35">
        <v>0</v>
      </c>
      <c r="BVD35">
        <v>0</v>
      </c>
      <c r="BVE35">
        <v>0</v>
      </c>
      <c r="BVF35">
        <v>0</v>
      </c>
      <c r="BVG35">
        <v>0</v>
      </c>
      <c r="BVH35">
        <v>0</v>
      </c>
      <c r="BVI35">
        <v>0</v>
      </c>
      <c r="BVJ35">
        <v>0</v>
      </c>
      <c r="BVK35">
        <v>0</v>
      </c>
      <c r="BVL35">
        <v>0</v>
      </c>
      <c r="BVM35">
        <v>0</v>
      </c>
      <c r="BVN35">
        <v>0</v>
      </c>
      <c r="BVO35">
        <v>0</v>
      </c>
      <c r="BVP35">
        <v>0</v>
      </c>
      <c r="BVQ35">
        <v>0</v>
      </c>
      <c r="BVR35">
        <v>0</v>
      </c>
      <c r="BVS35">
        <v>0</v>
      </c>
      <c r="BVT35">
        <v>0</v>
      </c>
      <c r="BVU35">
        <v>0</v>
      </c>
      <c r="BVV35">
        <v>0</v>
      </c>
      <c r="BVW35">
        <v>0</v>
      </c>
      <c r="BVX35">
        <v>0</v>
      </c>
      <c r="BVY35">
        <v>0</v>
      </c>
      <c r="BVZ35">
        <v>0</v>
      </c>
      <c r="BWA35">
        <v>0</v>
      </c>
      <c r="BWB35">
        <v>0</v>
      </c>
      <c r="BWC35">
        <v>0</v>
      </c>
      <c r="BWD35">
        <v>0</v>
      </c>
      <c r="BWE35">
        <v>0</v>
      </c>
      <c r="BWF35">
        <v>0</v>
      </c>
      <c r="BWG35">
        <v>0</v>
      </c>
      <c r="BWH35">
        <v>0</v>
      </c>
      <c r="BWI35">
        <v>0</v>
      </c>
      <c r="BWJ35">
        <v>0</v>
      </c>
      <c r="BWK35">
        <v>0</v>
      </c>
      <c r="BWL35">
        <v>0</v>
      </c>
      <c r="BWM35">
        <v>0</v>
      </c>
      <c r="BWN35">
        <v>0</v>
      </c>
      <c r="BWO35">
        <v>2.4390243902439024E-3</v>
      </c>
      <c r="BWP35">
        <v>0</v>
      </c>
      <c r="BWQ35">
        <v>0</v>
      </c>
      <c r="BWR35">
        <v>0</v>
      </c>
      <c r="BWS35">
        <v>0</v>
      </c>
      <c r="BWT35">
        <v>0</v>
      </c>
      <c r="BWU35">
        <v>0</v>
      </c>
      <c r="BWV35">
        <v>0</v>
      </c>
      <c r="BWW35">
        <v>0</v>
      </c>
      <c r="BWX35">
        <v>0</v>
      </c>
      <c r="BWY35">
        <v>0</v>
      </c>
      <c r="BWZ35">
        <v>0</v>
      </c>
      <c r="BXA35">
        <v>0</v>
      </c>
      <c r="BXB35">
        <v>0</v>
      </c>
      <c r="BXC35">
        <v>0</v>
      </c>
      <c r="BXD35">
        <v>0</v>
      </c>
      <c r="BXE35">
        <v>0</v>
      </c>
      <c r="BXF35">
        <v>0</v>
      </c>
      <c r="BXG35">
        <v>0</v>
      </c>
      <c r="BXH35">
        <v>0</v>
      </c>
      <c r="BXI35">
        <v>0</v>
      </c>
      <c r="BXJ35">
        <v>0</v>
      </c>
      <c r="BXK35">
        <v>0</v>
      </c>
      <c r="BXL35">
        <v>0</v>
      </c>
      <c r="BXM35">
        <v>0</v>
      </c>
      <c r="BXN35">
        <v>0</v>
      </c>
      <c r="BXO35">
        <v>0</v>
      </c>
      <c r="BXP35">
        <v>0</v>
      </c>
      <c r="BXQ35">
        <v>0</v>
      </c>
      <c r="BXR35">
        <v>0</v>
      </c>
      <c r="BXS35">
        <v>0</v>
      </c>
      <c r="BXT35">
        <v>0</v>
      </c>
      <c r="BXU35">
        <v>0</v>
      </c>
      <c r="BXV35">
        <v>0</v>
      </c>
      <c r="BXW35">
        <v>0</v>
      </c>
      <c r="BXX35">
        <v>0</v>
      </c>
      <c r="BXY35">
        <v>0</v>
      </c>
      <c r="BXZ35">
        <v>0</v>
      </c>
      <c r="BYA35">
        <v>0</v>
      </c>
      <c r="BYB35">
        <v>0</v>
      </c>
      <c r="BYC35">
        <v>0</v>
      </c>
      <c r="BYD35">
        <v>0</v>
      </c>
      <c r="BYE35">
        <v>0</v>
      </c>
      <c r="BYF35">
        <v>0</v>
      </c>
      <c r="BYG35">
        <v>0</v>
      </c>
      <c r="BYH35">
        <v>0</v>
      </c>
      <c r="BYI35">
        <v>0</v>
      </c>
      <c r="BYJ35">
        <v>0</v>
      </c>
      <c r="BYK35">
        <v>0</v>
      </c>
      <c r="BYL35">
        <v>0</v>
      </c>
      <c r="BYM35">
        <v>0</v>
      </c>
      <c r="BYN35">
        <v>0</v>
      </c>
      <c r="BYO35">
        <v>0</v>
      </c>
      <c r="BYP35">
        <v>0</v>
      </c>
      <c r="BYQ35">
        <v>0</v>
      </c>
      <c r="BYR35">
        <v>0</v>
      </c>
      <c r="BYS35">
        <v>0</v>
      </c>
      <c r="BYT35">
        <v>0</v>
      </c>
      <c r="BYU35">
        <v>0</v>
      </c>
      <c r="BYV35">
        <v>0</v>
      </c>
      <c r="BYW35">
        <v>0</v>
      </c>
      <c r="BYX35">
        <v>2.4390243902439024E-3</v>
      </c>
      <c r="BYY35">
        <v>0</v>
      </c>
      <c r="BYZ35">
        <v>0</v>
      </c>
      <c r="BZA35">
        <v>0</v>
      </c>
      <c r="BZB35">
        <v>0</v>
      </c>
      <c r="BZC35">
        <v>0</v>
      </c>
      <c r="BZD35">
        <v>0</v>
      </c>
      <c r="BZE35">
        <v>0</v>
      </c>
      <c r="BZF35">
        <v>0</v>
      </c>
      <c r="BZG35">
        <v>0</v>
      </c>
      <c r="BZH35">
        <v>0</v>
      </c>
      <c r="BZI35">
        <v>0</v>
      </c>
      <c r="BZJ35">
        <v>0</v>
      </c>
      <c r="BZK35">
        <v>0</v>
      </c>
      <c r="BZL35">
        <v>0</v>
      </c>
      <c r="BZM35">
        <v>0</v>
      </c>
      <c r="BZN35">
        <v>0</v>
      </c>
      <c r="BZO35">
        <v>0</v>
      </c>
      <c r="BZP35">
        <v>0</v>
      </c>
      <c r="BZQ35">
        <v>0</v>
      </c>
      <c r="BZR35">
        <v>0</v>
      </c>
      <c r="BZS35">
        <v>0</v>
      </c>
      <c r="BZT35">
        <v>0</v>
      </c>
      <c r="BZU35">
        <v>0</v>
      </c>
      <c r="BZV35">
        <v>0</v>
      </c>
      <c r="BZW35">
        <v>0</v>
      </c>
      <c r="BZX35">
        <v>0</v>
      </c>
      <c r="BZY35">
        <v>0</v>
      </c>
      <c r="BZZ35">
        <v>0</v>
      </c>
      <c r="CAA35">
        <v>0</v>
      </c>
      <c r="CAB35">
        <v>0</v>
      </c>
      <c r="CAC35">
        <v>0</v>
      </c>
      <c r="CAD35">
        <v>0</v>
      </c>
      <c r="CAE35">
        <v>0</v>
      </c>
      <c r="CAF35">
        <v>0</v>
      </c>
      <c r="CAG35">
        <v>0</v>
      </c>
      <c r="CAH35">
        <v>0</v>
      </c>
      <c r="CAI35">
        <v>0</v>
      </c>
      <c r="CAJ35">
        <v>0</v>
      </c>
      <c r="CAK35">
        <v>0</v>
      </c>
      <c r="CAL35">
        <v>0</v>
      </c>
      <c r="CAM35">
        <v>0</v>
      </c>
      <c r="CAN35">
        <v>0</v>
      </c>
      <c r="CAO35">
        <v>0</v>
      </c>
      <c r="CAP35">
        <v>0</v>
      </c>
      <c r="CAQ35">
        <v>0</v>
      </c>
      <c r="CAR35">
        <v>0</v>
      </c>
      <c r="CAS35">
        <v>0</v>
      </c>
      <c r="CAT35">
        <v>0</v>
      </c>
      <c r="CAU35">
        <v>0</v>
      </c>
      <c r="CAV35">
        <v>0</v>
      </c>
      <c r="CAW35">
        <v>0</v>
      </c>
      <c r="CAX35">
        <v>0</v>
      </c>
      <c r="CAY35">
        <v>0</v>
      </c>
      <c r="CAZ35">
        <v>0</v>
      </c>
      <c r="CBA35">
        <v>0</v>
      </c>
      <c r="CBB35">
        <v>0</v>
      </c>
      <c r="CBC35">
        <v>0</v>
      </c>
      <c r="CBD35">
        <v>0</v>
      </c>
      <c r="CBE35">
        <v>0</v>
      </c>
      <c r="CBF35">
        <v>0</v>
      </c>
      <c r="CBG35">
        <v>0</v>
      </c>
      <c r="CBH35">
        <v>0</v>
      </c>
      <c r="CBI35">
        <v>0</v>
      </c>
      <c r="CBJ35">
        <v>0</v>
      </c>
      <c r="CBK35">
        <v>0</v>
      </c>
      <c r="CBL35">
        <v>0</v>
      </c>
      <c r="CBM35">
        <v>0</v>
      </c>
      <c r="CBN35">
        <v>0</v>
      </c>
      <c r="CBO35">
        <v>0</v>
      </c>
      <c r="CBP35">
        <v>0</v>
      </c>
      <c r="CBQ35">
        <v>0</v>
      </c>
      <c r="CBR35">
        <v>0</v>
      </c>
      <c r="CBS35">
        <v>0</v>
      </c>
      <c r="CBT35">
        <v>0</v>
      </c>
      <c r="CBU35">
        <v>0</v>
      </c>
      <c r="CBV35">
        <v>0</v>
      </c>
      <c r="CBW35">
        <v>0</v>
      </c>
      <c r="CBX35">
        <v>0</v>
      </c>
      <c r="CBY35">
        <v>0</v>
      </c>
      <c r="CBZ35">
        <v>0</v>
      </c>
      <c r="CCA35">
        <v>0</v>
      </c>
      <c r="CCB35">
        <v>0</v>
      </c>
      <c r="CCC35">
        <v>0</v>
      </c>
      <c r="CCD35">
        <v>0</v>
      </c>
      <c r="CCE35">
        <v>0</v>
      </c>
      <c r="CCF35">
        <v>0</v>
      </c>
      <c r="CCG35">
        <v>0</v>
      </c>
      <c r="CCH35">
        <v>0</v>
      </c>
      <c r="CCI35">
        <v>0</v>
      </c>
      <c r="CCJ35">
        <v>0</v>
      </c>
      <c r="CCK35">
        <v>0</v>
      </c>
      <c r="CCL35">
        <v>0</v>
      </c>
      <c r="CCM35">
        <v>0</v>
      </c>
      <c r="CCN35">
        <v>0</v>
      </c>
      <c r="CCO35">
        <v>0</v>
      </c>
      <c r="CCP35">
        <v>0</v>
      </c>
      <c r="CCQ35">
        <v>0</v>
      </c>
      <c r="CCR35">
        <v>2.4390243902439024E-3</v>
      </c>
      <c r="CCS35">
        <v>0</v>
      </c>
      <c r="CCT35">
        <v>0</v>
      </c>
      <c r="CCU35">
        <v>0</v>
      </c>
      <c r="CCV35">
        <v>0</v>
      </c>
      <c r="CCW35">
        <v>0</v>
      </c>
      <c r="CCX35">
        <v>0</v>
      </c>
      <c r="CCY35">
        <v>0</v>
      </c>
      <c r="CCZ35">
        <v>0</v>
      </c>
      <c r="CDA35">
        <v>0</v>
      </c>
      <c r="CDB35">
        <v>0</v>
      </c>
      <c r="CDC35">
        <v>0</v>
      </c>
      <c r="CDD35">
        <v>0</v>
      </c>
      <c r="CDE35">
        <v>0</v>
      </c>
      <c r="CDF35">
        <v>0</v>
      </c>
      <c r="CDG35">
        <v>0</v>
      </c>
      <c r="CDH35">
        <v>0</v>
      </c>
      <c r="CDI35">
        <v>0</v>
      </c>
      <c r="CDJ35">
        <v>0</v>
      </c>
      <c r="CDK35">
        <v>0</v>
      </c>
      <c r="CDL35">
        <v>0</v>
      </c>
      <c r="CDM35">
        <v>0</v>
      </c>
      <c r="CDN35">
        <v>0</v>
      </c>
      <c r="CDO35">
        <v>0</v>
      </c>
      <c r="CDP35">
        <v>0</v>
      </c>
      <c r="CDQ35">
        <v>0</v>
      </c>
      <c r="CDR35">
        <v>0</v>
      </c>
      <c r="CDS35">
        <v>0</v>
      </c>
      <c r="CDT35">
        <v>0</v>
      </c>
      <c r="CDU35">
        <v>2.4390243902439024E-3</v>
      </c>
      <c r="CDV35">
        <v>0</v>
      </c>
      <c r="CDW35">
        <v>0</v>
      </c>
      <c r="CDX35">
        <v>0</v>
      </c>
      <c r="CDY35">
        <v>0</v>
      </c>
      <c r="CDZ35">
        <v>0</v>
      </c>
      <c r="CEA35">
        <v>0</v>
      </c>
      <c r="CEB35">
        <v>0</v>
      </c>
      <c r="CEC35">
        <v>0</v>
      </c>
      <c r="CED35">
        <v>0</v>
      </c>
      <c r="CEE35">
        <v>0</v>
      </c>
      <c r="CEF35">
        <v>0</v>
      </c>
      <c r="CEG35">
        <v>0</v>
      </c>
      <c r="CEH35">
        <v>0</v>
      </c>
      <c r="CEI35">
        <v>0</v>
      </c>
      <c r="CEJ35">
        <v>7.3170731707317077E-3</v>
      </c>
      <c r="CEK35">
        <v>0</v>
      </c>
      <c r="CEL35">
        <v>0</v>
      </c>
      <c r="CEM35">
        <v>0</v>
      </c>
      <c r="CEN35">
        <v>0</v>
      </c>
      <c r="CEO35">
        <v>0</v>
      </c>
      <c r="CEP35">
        <v>0</v>
      </c>
      <c r="CEQ35">
        <v>0</v>
      </c>
      <c r="CER35">
        <v>4.8780487804878049E-3</v>
      </c>
      <c r="CES35">
        <v>0</v>
      </c>
      <c r="CET35">
        <v>0</v>
      </c>
      <c r="CEU35">
        <v>0</v>
      </c>
      <c r="CEV35">
        <v>0</v>
      </c>
      <c r="CEW35">
        <v>0</v>
      </c>
      <c r="CEX35">
        <v>0</v>
      </c>
      <c r="CEY35">
        <v>0</v>
      </c>
      <c r="CEZ35">
        <v>0</v>
      </c>
      <c r="CFA35">
        <v>0</v>
      </c>
      <c r="CFB35">
        <v>0</v>
      </c>
      <c r="CFC35">
        <v>0</v>
      </c>
      <c r="CFD35">
        <v>0</v>
      </c>
      <c r="CFE35">
        <v>0</v>
      </c>
      <c r="CFF35">
        <v>0</v>
      </c>
      <c r="CFG35">
        <v>0</v>
      </c>
      <c r="CFH35">
        <v>0</v>
      </c>
      <c r="CFI35">
        <v>0</v>
      </c>
      <c r="CFJ35">
        <v>0</v>
      </c>
      <c r="CFK35">
        <v>0</v>
      </c>
      <c r="CFL35">
        <v>0</v>
      </c>
      <c r="CFM35">
        <v>0</v>
      </c>
      <c r="CFN35">
        <v>4.8780487804878049E-3</v>
      </c>
      <c r="CFO35">
        <v>0</v>
      </c>
      <c r="CFP35">
        <v>0</v>
      </c>
      <c r="CFQ35">
        <v>0</v>
      </c>
      <c r="CFR35">
        <v>0</v>
      </c>
      <c r="CFS35">
        <v>0</v>
      </c>
      <c r="CFT35">
        <v>0</v>
      </c>
      <c r="CFU35">
        <v>4.8780487804878049E-3</v>
      </c>
      <c r="CFV35">
        <v>0</v>
      </c>
      <c r="CFW35">
        <v>0</v>
      </c>
      <c r="CFX35">
        <v>0</v>
      </c>
      <c r="CFY35">
        <v>0</v>
      </c>
      <c r="CFZ35">
        <v>0</v>
      </c>
      <c r="CGA35">
        <v>0</v>
      </c>
      <c r="CGB35">
        <v>0</v>
      </c>
      <c r="CGC35">
        <v>0</v>
      </c>
      <c r="CGD35">
        <v>0</v>
      </c>
      <c r="CGE35">
        <v>0</v>
      </c>
      <c r="CGF35">
        <v>0</v>
      </c>
      <c r="CGG35">
        <v>0</v>
      </c>
      <c r="CGH35">
        <v>0</v>
      </c>
      <c r="CGI35">
        <v>0</v>
      </c>
      <c r="CGJ35">
        <v>0</v>
      </c>
      <c r="CGK35">
        <v>0</v>
      </c>
      <c r="CGL35">
        <v>0</v>
      </c>
      <c r="CGM35">
        <v>0</v>
      </c>
      <c r="CGN35">
        <v>0</v>
      </c>
      <c r="CGO35">
        <v>0</v>
      </c>
      <c r="CGP35">
        <v>0</v>
      </c>
      <c r="CGQ35">
        <v>0</v>
      </c>
      <c r="CGR35">
        <v>0</v>
      </c>
      <c r="CGS35">
        <v>0</v>
      </c>
      <c r="CGT35">
        <v>0</v>
      </c>
      <c r="CGU35">
        <v>0</v>
      </c>
      <c r="CGV35">
        <v>0</v>
      </c>
      <c r="CGW35">
        <v>0</v>
      </c>
      <c r="CGX35">
        <v>0</v>
      </c>
      <c r="CGY35">
        <v>0</v>
      </c>
      <c r="CGZ35">
        <v>0</v>
      </c>
      <c r="CHA35">
        <v>0</v>
      </c>
      <c r="CHB35">
        <v>0</v>
      </c>
      <c r="CHC35">
        <v>0</v>
      </c>
      <c r="CHD35">
        <v>0</v>
      </c>
      <c r="CHE35">
        <v>0</v>
      </c>
      <c r="CHF35">
        <v>0</v>
      </c>
      <c r="CHG35">
        <v>0</v>
      </c>
      <c r="CHH35">
        <v>0</v>
      </c>
      <c r="CHI35">
        <v>0</v>
      </c>
      <c r="CHJ35">
        <v>0</v>
      </c>
      <c r="CHK35">
        <v>0</v>
      </c>
      <c r="CHL35">
        <v>0</v>
      </c>
      <c r="CHM35">
        <v>0</v>
      </c>
      <c r="CHN35">
        <v>0</v>
      </c>
      <c r="CHO35">
        <v>0</v>
      </c>
      <c r="CHP35">
        <v>0</v>
      </c>
      <c r="CHQ35">
        <v>0</v>
      </c>
      <c r="CHR35">
        <v>0</v>
      </c>
      <c r="CHS35">
        <v>0</v>
      </c>
      <c r="CHT35">
        <v>0</v>
      </c>
      <c r="CHU35">
        <v>0</v>
      </c>
      <c r="CHV35">
        <v>0</v>
      </c>
      <c r="CHW35">
        <v>0</v>
      </c>
      <c r="CHX35">
        <v>0</v>
      </c>
      <c r="CHY35">
        <v>0</v>
      </c>
      <c r="CHZ35">
        <v>0</v>
      </c>
      <c r="CIA35">
        <v>0</v>
      </c>
      <c r="CIB35">
        <v>0</v>
      </c>
      <c r="CIC35">
        <v>0</v>
      </c>
      <c r="CID35">
        <v>0</v>
      </c>
      <c r="CIE35">
        <v>0</v>
      </c>
      <c r="CIF35">
        <v>0</v>
      </c>
      <c r="CIG35">
        <v>0</v>
      </c>
      <c r="CIH35">
        <v>0</v>
      </c>
      <c r="CII35">
        <v>0</v>
      </c>
      <c r="CIJ35">
        <v>0</v>
      </c>
      <c r="CIK35">
        <v>0</v>
      </c>
      <c r="CIL35">
        <v>0</v>
      </c>
      <c r="CIM35">
        <v>0</v>
      </c>
      <c r="CIN35">
        <v>0</v>
      </c>
      <c r="CIO35">
        <v>0</v>
      </c>
      <c r="CIP35">
        <v>0</v>
      </c>
      <c r="CIQ35">
        <v>0</v>
      </c>
      <c r="CIR35">
        <v>0</v>
      </c>
      <c r="CIS35">
        <v>0</v>
      </c>
      <c r="CIT35">
        <v>0</v>
      </c>
      <c r="CIU35">
        <v>0</v>
      </c>
      <c r="CIV35">
        <v>0</v>
      </c>
      <c r="CIW35">
        <v>0</v>
      </c>
      <c r="CIX35">
        <v>0</v>
      </c>
      <c r="CIY35">
        <v>0</v>
      </c>
      <c r="CIZ35">
        <v>0</v>
      </c>
      <c r="CJA35">
        <v>0</v>
      </c>
      <c r="CJB35">
        <v>0</v>
      </c>
      <c r="CJC35">
        <v>0</v>
      </c>
      <c r="CJD35">
        <v>0</v>
      </c>
      <c r="CJE35">
        <v>0</v>
      </c>
      <c r="CJF35">
        <v>0</v>
      </c>
      <c r="CJG35">
        <v>0</v>
      </c>
      <c r="CJH35">
        <v>0</v>
      </c>
      <c r="CJI35">
        <v>0</v>
      </c>
      <c r="CJJ35">
        <v>0</v>
      </c>
      <c r="CJK35">
        <v>0</v>
      </c>
      <c r="CJL35">
        <v>0</v>
      </c>
      <c r="CJM35">
        <v>0</v>
      </c>
      <c r="CJN35">
        <v>0</v>
      </c>
      <c r="CJO35">
        <v>0</v>
      </c>
      <c r="CJP35">
        <v>0</v>
      </c>
      <c r="CJQ35">
        <v>0</v>
      </c>
      <c r="CJR35">
        <v>0</v>
      </c>
      <c r="CJS35">
        <v>0</v>
      </c>
      <c r="CJT35">
        <v>0</v>
      </c>
      <c r="CJU35">
        <v>0</v>
      </c>
      <c r="CJV35">
        <v>0</v>
      </c>
      <c r="CJW35">
        <v>0</v>
      </c>
      <c r="CJX35">
        <v>0</v>
      </c>
      <c r="CJY35">
        <v>0</v>
      </c>
      <c r="CJZ35">
        <v>0</v>
      </c>
      <c r="CKA35">
        <v>0</v>
      </c>
      <c r="CKB35">
        <v>0</v>
      </c>
      <c r="CKC35">
        <v>0</v>
      </c>
      <c r="CKD35">
        <v>0</v>
      </c>
      <c r="CKE35">
        <v>0</v>
      </c>
      <c r="CKF35">
        <v>0</v>
      </c>
      <c r="CKG35">
        <v>0</v>
      </c>
      <c r="CKH35">
        <v>0</v>
      </c>
      <c r="CKI35">
        <v>0</v>
      </c>
      <c r="CKJ35">
        <v>0</v>
      </c>
      <c r="CKK35">
        <v>0</v>
      </c>
      <c r="CKL35">
        <v>0</v>
      </c>
      <c r="CKM35">
        <v>0</v>
      </c>
      <c r="CKN35">
        <v>0</v>
      </c>
      <c r="CKO35">
        <v>0</v>
      </c>
      <c r="CKP35">
        <v>0</v>
      </c>
      <c r="CKQ35">
        <v>0</v>
      </c>
      <c r="CKR35">
        <v>0</v>
      </c>
      <c r="CKS35">
        <v>0</v>
      </c>
      <c r="CKT35">
        <v>0</v>
      </c>
      <c r="CKU35">
        <v>0</v>
      </c>
      <c r="CKV35">
        <v>0</v>
      </c>
      <c r="CKW35">
        <v>0</v>
      </c>
      <c r="CKX35">
        <v>0</v>
      </c>
      <c r="CKY35">
        <v>0</v>
      </c>
      <c r="CKZ35">
        <v>0</v>
      </c>
      <c r="CLA35">
        <v>0</v>
      </c>
      <c r="CLB35">
        <v>0</v>
      </c>
      <c r="CLC35">
        <v>1</v>
      </c>
    </row>
    <row r="36" spans="1:697 1569:2343" ht="21" customHeight="1">
      <c r="A36" s="125">
        <v>1107</v>
      </c>
      <c r="B36" s="5" t="s">
        <v>1675</v>
      </c>
      <c r="C36" s="6" t="s">
        <v>1719</v>
      </c>
      <c r="D36" s="127">
        <v>6358100</v>
      </c>
      <c r="E36" s="127">
        <v>1375200</v>
      </c>
      <c r="F36" s="111" t="s">
        <v>1720</v>
      </c>
      <c r="G36" s="111"/>
      <c r="I36" s="111">
        <v>101000</v>
      </c>
      <c r="J36" s="5" t="s">
        <v>1687</v>
      </c>
      <c r="K36" s="5">
        <v>2</v>
      </c>
      <c r="L36" s="132"/>
      <c r="M36" s="5" t="s">
        <v>1721</v>
      </c>
      <c r="N36" s="5" t="s">
        <v>1427</v>
      </c>
      <c r="O36" s="5" t="s">
        <v>1689</v>
      </c>
      <c r="P36" s="5" t="s">
        <v>16</v>
      </c>
      <c r="Q36" s="5" t="s">
        <v>1429</v>
      </c>
      <c r="R36" t="s">
        <v>1430</v>
      </c>
      <c r="S36" t="s">
        <v>1429</v>
      </c>
      <c r="T36" t="s">
        <v>1429</v>
      </c>
      <c r="U36" t="s">
        <v>1691</v>
      </c>
      <c r="V36" s="5" t="s">
        <v>1692</v>
      </c>
      <c r="W36" s="5" t="s">
        <v>1693</v>
      </c>
      <c r="X36" t="s">
        <v>1569</v>
      </c>
      <c r="Y36" t="s">
        <v>1694</v>
      </c>
      <c r="Z36" s="5" t="s">
        <v>1722</v>
      </c>
      <c r="AA36" s="58" t="s">
        <v>1679</v>
      </c>
      <c r="AJ36">
        <v>20102011</v>
      </c>
      <c r="AM36" s="86">
        <v>6</v>
      </c>
      <c r="AN36">
        <v>6.6</v>
      </c>
      <c r="AO36" s="68">
        <v>6.6833333333333336</v>
      </c>
      <c r="AP36" s="68">
        <v>7.5566666666666658</v>
      </c>
      <c r="AQ36" s="68">
        <v>0.32999999999999996</v>
      </c>
      <c r="AR36" s="68">
        <v>0.18666666666666668</v>
      </c>
      <c r="AS36" s="68"/>
      <c r="AT36" s="68">
        <v>8.8081671415004753E-2</v>
      </c>
      <c r="AU36" s="68">
        <v>0.23127839065541855</v>
      </c>
      <c r="AV36" s="68">
        <v>2.7290739162009411E-2</v>
      </c>
      <c r="AW36" s="68">
        <v>1202.5</v>
      </c>
      <c r="AX36" s="68">
        <v>75</v>
      </c>
      <c r="AY36" s="68"/>
      <c r="AZ36" s="68">
        <v>0.13964980374350899</v>
      </c>
      <c r="BA36" s="68">
        <v>0.14760139786084933</v>
      </c>
      <c r="BB36" s="68"/>
      <c r="BC36" s="68"/>
      <c r="BD36" s="68"/>
      <c r="BE36" s="68">
        <v>16.5</v>
      </c>
      <c r="BF36" s="68">
        <v>1013.3333333333334</v>
      </c>
      <c r="BG36" s="68"/>
      <c r="BH36" s="68">
        <v>126.33333333333333</v>
      </c>
      <c r="BI36" s="68">
        <v>3.3166666666666669</v>
      </c>
      <c r="BJ36" s="68">
        <v>2.15</v>
      </c>
      <c r="BK36" s="68">
        <v>13.5</v>
      </c>
      <c r="BL36" s="68">
        <v>2.233333333333333E-2</v>
      </c>
      <c r="BM36" s="68">
        <v>0.61666666666666659</v>
      </c>
      <c r="BN36" s="68">
        <v>0.71666666666666679</v>
      </c>
      <c r="BO36" s="68">
        <v>10.333333333333334</v>
      </c>
      <c r="BP36" s="68">
        <v>0.36499999999999999</v>
      </c>
      <c r="BQ36" s="68"/>
      <c r="BR36" s="68"/>
      <c r="BS36" s="68"/>
      <c r="BT36" s="68"/>
      <c r="BU36" s="68"/>
      <c r="BV36" s="5" t="s">
        <v>1680</v>
      </c>
      <c r="BW36" s="5" t="s">
        <v>1680</v>
      </c>
      <c r="BX36" s="127">
        <v>403</v>
      </c>
      <c r="BY36" s="129">
        <v>34</v>
      </c>
      <c r="BZ36" s="129">
        <v>3.339669118425125</v>
      </c>
      <c r="CA36" s="127">
        <v>18.846282327586195</v>
      </c>
      <c r="CB36" s="127">
        <v>15.37433155080214</v>
      </c>
      <c r="CC36" s="127">
        <v>0</v>
      </c>
      <c r="CD36" s="127">
        <v>4.2056940615801039</v>
      </c>
      <c r="CE36" s="127">
        <v>6.9478908188585615</v>
      </c>
      <c r="CF36" s="127">
        <v>36.724565756823822</v>
      </c>
      <c r="CG36">
        <v>0.23696682464454977</v>
      </c>
      <c r="CH36">
        <v>0.23696682464454977</v>
      </c>
      <c r="CI36">
        <v>0</v>
      </c>
      <c r="CJ36">
        <v>0</v>
      </c>
      <c r="CK36">
        <v>0</v>
      </c>
      <c r="CL36">
        <v>0</v>
      </c>
      <c r="CM36">
        <v>0</v>
      </c>
      <c r="CN36">
        <v>0</v>
      </c>
      <c r="CO36">
        <v>0</v>
      </c>
      <c r="CP36">
        <v>0</v>
      </c>
      <c r="CQ36">
        <v>0</v>
      </c>
      <c r="CR36">
        <v>0</v>
      </c>
      <c r="CS36">
        <v>0</v>
      </c>
      <c r="CT36">
        <v>0</v>
      </c>
      <c r="CU36">
        <v>0</v>
      </c>
      <c r="CV36">
        <v>0</v>
      </c>
      <c r="CW36" s="87">
        <f>SUM(CG36:CV36)</f>
        <v>0.47393364928909953</v>
      </c>
      <c r="DP36">
        <f>CF36*BX36/100</f>
        <v>148</v>
      </c>
      <c r="DQ36">
        <v>1</v>
      </c>
      <c r="DW36" s="68">
        <v>2.15</v>
      </c>
      <c r="DX36" s="68">
        <v>13.5</v>
      </c>
      <c r="DY36" s="68">
        <v>2.233333333333333E-2</v>
      </c>
      <c r="DZ36" s="68">
        <v>0.61666666666666659</v>
      </c>
      <c r="EA36" s="68">
        <v>0.71666666666666679</v>
      </c>
      <c r="EB36" s="68">
        <v>10.333333333333334</v>
      </c>
      <c r="EC36" s="68">
        <v>0.36499999999999999</v>
      </c>
      <c r="ED36" s="68"/>
      <c r="EE36" s="68"/>
      <c r="EF36" s="68"/>
      <c r="EG36" s="86">
        <f t="shared" si="4"/>
        <v>2</v>
      </c>
      <c r="EH36" s="86">
        <f t="shared" si="5"/>
        <v>2</v>
      </c>
      <c r="EI36" s="68">
        <v>2</v>
      </c>
      <c r="EJ36" s="68">
        <v>2</v>
      </c>
      <c r="EK36" s="68">
        <v>2</v>
      </c>
      <c r="EL36" s="68">
        <v>2</v>
      </c>
      <c r="EM36" s="68">
        <v>2</v>
      </c>
      <c r="EN36" s="68">
        <v>2</v>
      </c>
      <c r="EO36" s="68"/>
      <c r="EP36" s="68"/>
      <c r="EQ36" s="68"/>
      <c r="ER36" s="68"/>
      <c r="ES36" s="57"/>
      <c r="ET36" s="57"/>
      <c r="EU36" s="5" t="s">
        <v>1696</v>
      </c>
      <c r="EV36" s="116">
        <v>24</v>
      </c>
      <c r="EW36" s="117">
        <v>6.8359577599999994</v>
      </c>
      <c r="EX36" s="118">
        <v>244.02460054382209</v>
      </c>
      <c r="EY36" s="119" t="s">
        <v>1697</v>
      </c>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JL36">
        <v>2</v>
      </c>
      <c r="JM36">
        <v>2</v>
      </c>
      <c r="JP36" s="89">
        <v>22</v>
      </c>
      <c r="JQ36">
        <v>6.8356034599999997</v>
      </c>
      <c r="JR36">
        <v>89.040528005930298</v>
      </c>
      <c r="KB36" s="91" t="s">
        <v>1668</v>
      </c>
      <c r="KF36" s="74" t="s">
        <v>1723</v>
      </c>
      <c r="KG36" s="133" t="s">
        <v>1698</v>
      </c>
      <c r="KH36" t="s">
        <v>1578</v>
      </c>
      <c r="KI36" t="s">
        <v>1579</v>
      </c>
      <c r="KJ36" s="5" t="s">
        <v>1580</v>
      </c>
      <c r="KK36" s="113">
        <v>19</v>
      </c>
      <c r="KL36" s="113">
        <v>16</v>
      </c>
      <c r="KM36" s="74" t="s">
        <v>1401</v>
      </c>
      <c r="KN36" s="74" t="s">
        <v>1401</v>
      </c>
      <c r="KO36" s="74" t="s">
        <v>1401</v>
      </c>
      <c r="KP36" s="74" t="s">
        <v>1401</v>
      </c>
      <c r="KQ36" s="74" t="s">
        <v>1402</v>
      </c>
      <c r="KR36" s="74" t="s">
        <v>1403</v>
      </c>
      <c r="KS36" s="74" t="s">
        <v>1403</v>
      </c>
      <c r="KT36" s="74" t="s">
        <v>1624</v>
      </c>
      <c r="KU36" s="74" t="s">
        <v>1403</v>
      </c>
      <c r="KV36" s="74" t="s">
        <v>1404</v>
      </c>
      <c r="KW36" s="74" t="s">
        <v>1404</v>
      </c>
      <c r="KX36" s="74" t="s">
        <v>1403</v>
      </c>
      <c r="KY36" s="74" t="s">
        <v>1405</v>
      </c>
      <c r="KZ36" s="74" t="s">
        <v>1402</v>
      </c>
      <c r="LA36" s="74" t="s">
        <v>1406</v>
      </c>
      <c r="LB36" s="137">
        <v>2.5999999999999999E-2</v>
      </c>
      <c r="LC36" s="74" t="s">
        <v>1406</v>
      </c>
      <c r="LD36" s="74" t="s">
        <v>1407</v>
      </c>
      <c r="LE36" s="74" t="s">
        <v>1407</v>
      </c>
      <c r="LF36" s="74" t="s">
        <v>1403</v>
      </c>
      <c r="LG36" s="74" t="s">
        <v>1408</v>
      </c>
      <c r="LH36" s="74" t="s">
        <v>1409</v>
      </c>
      <c r="LI36" s="74" t="s">
        <v>1409</v>
      </c>
      <c r="LJ36" s="74" t="s">
        <v>1409</v>
      </c>
      <c r="LK36" s="74" t="s">
        <v>1409</v>
      </c>
      <c r="LL36" s="74" t="s">
        <v>1409</v>
      </c>
      <c r="LM36" s="74" t="s">
        <v>1409</v>
      </c>
      <c r="LN36" s="74" t="s">
        <v>1409</v>
      </c>
      <c r="LO36" s="74" t="s">
        <v>1410</v>
      </c>
      <c r="LP36" s="74" t="s">
        <v>1409</v>
      </c>
      <c r="LQ36" s="74" t="s">
        <v>1409</v>
      </c>
      <c r="LR36" s="74" t="s">
        <v>1411</v>
      </c>
      <c r="LS36" s="74" t="s">
        <v>1411</v>
      </c>
      <c r="LT36" s="74" t="s">
        <v>1411</v>
      </c>
      <c r="LU36" s="74" t="s">
        <v>1412</v>
      </c>
      <c r="LV36" s="74" t="s">
        <v>1411</v>
      </c>
      <c r="LW36" s="74" t="s">
        <v>1412</v>
      </c>
      <c r="LX36" s="74" t="s">
        <v>1412</v>
      </c>
      <c r="LY36" s="74" t="s">
        <v>1413</v>
      </c>
      <c r="LZ36" s="74" t="s">
        <v>1409</v>
      </c>
      <c r="MA36" s="74" t="s">
        <v>1406</v>
      </c>
      <c r="MB36" s="74" t="s">
        <v>1403</v>
      </c>
      <c r="MC36" s="74" t="s">
        <v>1403</v>
      </c>
      <c r="MD36" s="74" t="s">
        <v>1403</v>
      </c>
      <c r="ME36" s="74" t="s">
        <v>1403</v>
      </c>
      <c r="MF36" s="74" t="s">
        <v>1403</v>
      </c>
      <c r="MG36" s="74" t="s">
        <v>1403</v>
      </c>
      <c r="MH36" s="74" t="s">
        <v>1403</v>
      </c>
      <c r="MI36" s="74" t="s">
        <v>1403</v>
      </c>
      <c r="MJ36" s="74" t="s">
        <v>1403</v>
      </c>
      <c r="MK36" s="74" t="s">
        <v>1405</v>
      </c>
      <c r="ML36" s="74" t="s">
        <v>1403</v>
      </c>
      <c r="MM36" s="74" t="s">
        <v>1406</v>
      </c>
      <c r="MN36" s="74" t="s">
        <v>1406</v>
      </c>
      <c r="MO36" s="74" t="s">
        <v>1406</v>
      </c>
      <c r="MP36" s="74"/>
      <c r="MQ36" s="74" t="s">
        <v>1403</v>
      </c>
      <c r="MR36" s="74" t="s">
        <v>1403</v>
      </c>
      <c r="MS36" s="74" t="s">
        <v>1403</v>
      </c>
      <c r="MT36" s="74" t="s">
        <v>1403</v>
      </c>
      <c r="MU36" s="74" t="s">
        <v>1406</v>
      </c>
      <c r="MV36" s="74" t="s">
        <v>1403</v>
      </c>
      <c r="MW36" s="74" t="s">
        <v>1403</v>
      </c>
      <c r="MX36" s="74" t="s">
        <v>1415</v>
      </c>
      <c r="MY36" s="74" t="s">
        <v>1403</v>
      </c>
      <c r="MZ36" s="74" t="s">
        <v>1416</v>
      </c>
      <c r="NA36" s="74" t="s">
        <v>1406</v>
      </c>
      <c r="NB36" s="74" t="s">
        <v>1406</v>
      </c>
      <c r="NC36" s="74" t="s">
        <v>1406</v>
      </c>
      <c r="ND36" s="74" t="s">
        <v>1406</v>
      </c>
      <c r="NE36" s="74" t="s">
        <v>1406</v>
      </c>
      <c r="NF36" s="74" t="s">
        <v>1406</v>
      </c>
      <c r="NG36" s="74" t="s">
        <v>1406</v>
      </c>
      <c r="NH36" s="74" t="s">
        <v>1406</v>
      </c>
      <c r="NI36" s="74" t="s">
        <v>1406</v>
      </c>
      <c r="NJ36" s="74" t="s">
        <v>1406</v>
      </c>
      <c r="NK36" s="74" t="s">
        <v>1417</v>
      </c>
      <c r="NL36" s="74" t="s">
        <v>1417</v>
      </c>
      <c r="NM36" s="74" t="s">
        <v>1417</v>
      </c>
      <c r="NN36" s="74" t="s">
        <v>1699</v>
      </c>
      <c r="NO36" s="74" t="s">
        <v>1406</v>
      </c>
      <c r="NP36" s="74" t="s">
        <v>1403</v>
      </c>
      <c r="NQ36" s="74" t="s">
        <v>1403</v>
      </c>
      <c r="NR36" s="74" t="s">
        <v>1403</v>
      </c>
      <c r="NS36" s="74" t="s">
        <v>1429</v>
      </c>
      <c r="NT36" s="113">
        <v>5.66</v>
      </c>
      <c r="NU36" s="113">
        <v>1.29</v>
      </c>
      <c r="NV36" s="113">
        <v>1.31</v>
      </c>
      <c r="NW36" s="113">
        <v>1.05</v>
      </c>
      <c r="NX36" s="113">
        <v>5.66</v>
      </c>
      <c r="NY36" s="113">
        <v>3.94</v>
      </c>
      <c r="NZ36" s="113">
        <v>214</v>
      </c>
      <c r="OA36" s="113">
        <v>0.52800000000000002</v>
      </c>
      <c r="OB36" s="113">
        <v>15.9</v>
      </c>
      <c r="OC36" s="113">
        <v>2.3099999999999999E-2</v>
      </c>
      <c r="OD36" s="113">
        <v>0.20100000000000001</v>
      </c>
      <c r="OE36" s="113">
        <v>0.72199999999999998</v>
      </c>
      <c r="OF36" s="113">
        <v>2.35</v>
      </c>
      <c r="OG36" s="113">
        <v>3.0000000000000001E-3</v>
      </c>
      <c r="OH36" s="113">
        <v>55.3</v>
      </c>
      <c r="OI36" s="113">
        <v>0.109</v>
      </c>
      <c r="OJ36" s="139">
        <v>25.8</v>
      </c>
      <c r="OK36" s="113">
        <v>10.3</v>
      </c>
      <c r="OL36" s="113">
        <v>0.42799999999999999</v>
      </c>
      <c r="OM36" s="113">
        <v>17.8</v>
      </c>
      <c r="ON36" s="135">
        <v>16.8</v>
      </c>
      <c r="UU36" s="136" t="s">
        <v>1700</v>
      </c>
      <c r="UV36" s="93" t="s">
        <v>1724</v>
      </c>
      <c r="UW36" s="113">
        <v>2.7</v>
      </c>
      <c r="UX36" s="74" t="s">
        <v>1594</v>
      </c>
      <c r="UY36" s="113">
        <v>0.41</v>
      </c>
      <c r="UZ36" s="74" t="s">
        <v>1725</v>
      </c>
      <c r="VA36" s="113">
        <v>0.25</v>
      </c>
      <c r="VB36" s="74" t="s">
        <v>1726</v>
      </c>
      <c r="VC36" s="113">
        <v>0.44</v>
      </c>
      <c r="VD36" s="113">
        <v>0.47</v>
      </c>
      <c r="VE36" s="113">
        <v>3.7999999999999999E-2</v>
      </c>
      <c r="VF36" s="113">
        <v>0.08</v>
      </c>
      <c r="VG36" s="113">
        <v>8.3000000000000004E-2</v>
      </c>
      <c r="VH36" s="113">
        <v>2.8000000000000001E-2</v>
      </c>
      <c r="VI36" s="113">
        <v>1.7999999999999999E-2</v>
      </c>
      <c r="VJ36" s="74" t="s">
        <v>1727</v>
      </c>
      <c r="VK36" s="113">
        <v>0.05</v>
      </c>
      <c r="VL36" s="113">
        <v>2.3E-2</v>
      </c>
      <c r="VM36" s="113">
        <v>4.5999999999999996</v>
      </c>
      <c r="VN36" s="74" t="s">
        <v>1650</v>
      </c>
      <c r="VO36" s="74" t="s">
        <v>1728</v>
      </c>
      <c r="VP36" s="113">
        <v>0.35</v>
      </c>
      <c r="VQ36" s="74" t="s">
        <v>1729</v>
      </c>
      <c r="VR36" s="137">
        <v>5.7000000000000002E-2</v>
      </c>
      <c r="VS36" s="74" t="s">
        <v>1730</v>
      </c>
      <c r="VT36" s="74" t="s">
        <v>1606</v>
      </c>
      <c r="VU36" s="74" t="s">
        <v>1731</v>
      </c>
      <c r="VV36" s="74" t="s">
        <v>1732</v>
      </c>
      <c r="VW36" s="74" t="s">
        <v>1733</v>
      </c>
      <c r="VX36" s="74" t="s">
        <v>1734</v>
      </c>
      <c r="VY36" s="74" t="s">
        <v>1725</v>
      </c>
      <c r="VZ36" s="74" t="s">
        <v>1733</v>
      </c>
      <c r="WA36" s="74" t="s">
        <v>1419</v>
      </c>
      <c r="WB36" s="74" t="s">
        <v>1644</v>
      </c>
      <c r="WC36" s="74" t="s">
        <v>1631</v>
      </c>
      <c r="WD36" s="74" t="s">
        <v>1735</v>
      </c>
      <c r="WE36" s="74" t="s">
        <v>1736</v>
      </c>
      <c r="WF36" s="74" t="s">
        <v>1736</v>
      </c>
      <c r="WG36" s="74" t="s">
        <v>1594</v>
      </c>
      <c r="WH36" s="74" t="s">
        <v>1737</v>
      </c>
      <c r="WI36" s="113">
        <v>3</v>
      </c>
      <c r="WJ36" s="113">
        <v>1.3</v>
      </c>
      <c r="WK36" s="74" t="s">
        <v>1738</v>
      </c>
      <c r="WL36" s="74" t="s">
        <v>1739</v>
      </c>
      <c r="WM36" s="74" t="s">
        <v>1740</v>
      </c>
      <c r="WN36" s="74" t="s">
        <v>1711</v>
      </c>
      <c r="WO36" s="74" t="s">
        <v>1711</v>
      </c>
      <c r="WP36" s="113">
        <v>0.86</v>
      </c>
      <c r="WQ36" s="113">
        <v>1.3</v>
      </c>
      <c r="WR36" s="138">
        <v>4.9000000000000004</v>
      </c>
      <c r="WS36" s="138">
        <v>1.9</v>
      </c>
      <c r="WT36" s="74" t="s">
        <v>1621</v>
      </c>
      <c r="WU36" s="113">
        <v>12.8</v>
      </c>
      <c r="WV36" s="113">
        <v>1.0999999999999999E-2</v>
      </c>
      <c r="WW36" s="113">
        <v>0.104</v>
      </c>
      <c r="WX36" s="113">
        <v>6.4099999999999999E-3</v>
      </c>
      <c r="WY36" s="113">
        <v>0.252</v>
      </c>
      <c r="WZ36" s="113">
        <v>36.200000000000003</v>
      </c>
      <c r="XA36" s="113">
        <v>6.56</v>
      </c>
      <c r="XB36" s="113">
        <v>3.77</v>
      </c>
      <c r="XC36" s="113">
        <v>1.09E-2</v>
      </c>
      <c r="XD36" s="113">
        <v>8.2799999999999994</v>
      </c>
      <c r="XE36" s="113">
        <v>4.8599999999999997E-3</v>
      </c>
      <c r="XF36" s="113">
        <v>18</v>
      </c>
      <c r="XG36" s="113">
        <v>16.5</v>
      </c>
      <c r="XH36" s="74" t="s">
        <v>1409</v>
      </c>
      <c r="XI36" s="74" t="s">
        <v>1409</v>
      </c>
      <c r="XJ36" s="74" t="s">
        <v>1409</v>
      </c>
      <c r="XK36" s="74" t="s">
        <v>1409</v>
      </c>
      <c r="XL36" s="74" t="s">
        <v>1409</v>
      </c>
      <c r="XM36" s="74" t="s">
        <v>1410</v>
      </c>
      <c r="XN36" s="74" t="s">
        <v>1401</v>
      </c>
      <c r="XO36" s="74" t="s">
        <v>1401</v>
      </c>
      <c r="XP36" s="74" t="s">
        <v>1401</v>
      </c>
      <c r="XQ36" s="74" t="s">
        <v>1410</v>
      </c>
      <c r="XR36" s="74" t="s">
        <v>1623</v>
      </c>
      <c r="XS36" s="74" t="s">
        <v>1623</v>
      </c>
      <c r="XT36" s="74" t="s">
        <v>1409</v>
      </c>
      <c r="BHI36">
        <v>36</v>
      </c>
      <c r="BHJ36">
        <v>36</v>
      </c>
      <c r="BHK36" s="130">
        <v>1107</v>
      </c>
      <c r="BHL36" t="s">
        <v>1741</v>
      </c>
      <c r="BHM36">
        <v>0</v>
      </c>
      <c r="BHN36">
        <v>0</v>
      </c>
      <c r="BHO36">
        <v>0</v>
      </c>
      <c r="BHP36">
        <v>0</v>
      </c>
      <c r="BHQ36">
        <v>0</v>
      </c>
      <c r="BHR36">
        <v>0</v>
      </c>
      <c r="BHS36">
        <v>0</v>
      </c>
      <c r="BHT36">
        <v>0</v>
      </c>
      <c r="BHU36">
        <v>0</v>
      </c>
      <c r="BHV36">
        <v>0</v>
      </c>
      <c r="BHW36">
        <v>0</v>
      </c>
      <c r="BHX36">
        <v>0</v>
      </c>
      <c r="BHY36">
        <v>0</v>
      </c>
      <c r="BHZ36">
        <v>7.1258907363420431E-3</v>
      </c>
      <c r="BIA36">
        <v>0</v>
      </c>
      <c r="BIB36">
        <v>0</v>
      </c>
      <c r="BIC36">
        <v>0</v>
      </c>
      <c r="BID36">
        <v>0</v>
      </c>
      <c r="BIE36">
        <v>0</v>
      </c>
      <c r="BIF36">
        <v>0</v>
      </c>
      <c r="BIG36">
        <v>0.1163895486935867</v>
      </c>
      <c r="BIH36">
        <v>0</v>
      </c>
      <c r="BII36">
        <v>2.3752969121140144E-3</v>
      </c>
      <c r="BIJ36">
        <v>0</v>
      </c>
      <c r="BIK36">
        <v>0</v>
      </c>
      <c r="BIL36">
        <v>0</v>
      </c>
      <c r="BIM36">
        <v>0</v>
      </c>
      <c r="BIN36">
        <v>0</v>
      </c>
      <c r="BIO36">
        <v>0</v>
      </c>
      <c r="BIP36">
        <v>0</v>
      </c>
      <c r="BIQ36">
        <v>0</v>
      </c>
      <c r="BIR36">
        <v>0</v>
      </c>
      <c r="BIS36">
        <v>0</v>
      </c>
      <c r="BIT36">
        <v>0</v>
      </c>
      <c r="BIU36">
        <v>0</v>
      </c>
      <c r="BIV36">
        <v>0</v>
      </c>
      <c r="BIW36">
        <v>0</v>
      </c>
      <c r="BIX36">
        <v>0</v>
      </c>
      <c r="BIY36">
        <v>0</v>
      </c>
      <c r="BIZ36">
        <v>2.1377672209026127E-2</v>
      </c>
      <c r="BJA36">
        <v>0</v>
      </c>
      <c r="BJB36">
        <v>0</v>
      </c>
      <c r="BJC36">
        <v>0</v>
      </c>
      <c r="BJD36">
        <v>0</v>
      </c>
      <c r="BJE36">
        <v>0</v>
      </c>
      <c r="BJF36">
        <v>0</v>
      </c>
      <c r="BJG36">
        <v>0</v>
      </c>
      <c r="BJH36">
        <v>0</v>
      </c>
      <c r="BJI36">
        <v>0</v>
      </c>
      <c r="BJJ36">
        <v>0</v>
      </c>
      <c r="BJK36">
        <v>0</v>
      </c>
      <c r="BJL36">
        <v>0</v>
      </c>
      <c r="BJM36">
        <v>0</v>
      </c>
      <c r="BJN36">
        <v>0</v>
      </c>
      <c r="BJO36">
        <v>0</v>
      </c>
      <c r="BJP36">
        <v>0</v>
      </c>
      <c r="BJQ36">
        <v>0</v>
      </c>
      <c r="BJR36">
        <v>0</v>
      </c>
      <c r="BJS36">
        <v>0</v>
      </c>
      <c r="BJT36">
        <v>0</v>
      </c>
      <c r="BJU36">
        <v>0</v>
      </c>
      <c r="BJV36">
        <v>0</v>
      </c>
      <c r="BJW36">
        <v>0</v>
      </c>
      <c r="BJX36">
        <v>0</v>
      </c>
      <c r="BJY36">
        <v>0</v>
      </c>
      <c r="BJZ36">
        <v>0</v>
      </c>
      <c r="BKA36">
        <v>0</v>
      </c>
      <c r="BKB36">
        <v>0</v>
      </c>
      <c r="BKC36">
        <v>0</v>
      </c>
      <c r="BKD36">
        <v>0</v>
      </c>
      <c r="BKE36">
        <v>0</v>
      </c>
      <c r="BKF36">
        <v>0</v>
      </c>
      <c r="BKG36">
        <v>0</v>
      </c>
      <c r="BKH36">
        <v>0</v>
      </c>
      <c r="BKI36">
        <v>0</v>
      </c>
      <c r="BKJ36">
        <v>0</v>
      </c>
      <c r="BKK36">
        <v>0</v>
      </c>
      <c r="BKL36">
        <v>0.18764845605700711</v>
      </c>
      <c r="BKM36">
        <v>4.7505938242280287E-3</v>
      </c>
      <c r="BKN36">
        <v>0</v>
      </c>
      <c r="BKO36">
        <v>0</v>
      </c>
      <c r="BKP36">
        <v>0</v>
      </c>
      <c r="BKQ36">
        <v>0</v>
      </c>
      <c r="BKR36">
        <v>0</v>
      </c>
      <c r="BKS36">
        <v>0</v>
      </c>
      <c r="BKT36">
        <v>0</v>
      </c>
      <c r="BKU36">
        <v>0</v>
      </c>
      <c r="BKV36">
        <v>0</v>
      </c>
      <c r="BKW36">
        <v>0</v>
      </c>
      <c r="BKX36">
        <v>0</v>
      </c>
      <c r="BKY36">
        <v>0</v>
      </c>
      <c r="BKZ36">
        <v>0</v>
      </c>
      <c r="BLA36">
        <v>0</v>
      </c>
      <c r="BLB36">
        <v>0</v>
      </c>
      <c r="BLC36">
        <v>0</v>
      </c>
      <c r="BLD36">
        <v>0</v>
      </c>
      <c r="BLE36">
        <v>0</v>
      </c>
      <c r="BLF36">
        <v>0</v>
      </c>
      <c r="BLG36">
        <v>0</v>
      </c>
      <c r="BLH36">
        <v>0</v>
      </c>
      <c r="BLI36">
        <v>0</v>
      </c>
      <c r="BLJ36">
        <v>0</v>
      </c>
      <c r="BLK36">
        <v>0</v>
      </c>
      <c r="BLL36">
        <v>0</v>
      </c>
      <c r="BLM36">
        <v>0</v>
      </c>
      <c r="BLN36">
        <v>0</v>
      </c>
      <c r="BLO36">
        <v>0</v>
      </c>
      <c r="BLP36">
        <v>0</v>
      </c>
      <c r="BLQ36">
        <v>0</v>
      </c>
      <c r="BLR36">
        <v>0</v>
      </c>
      <c r="BLS36">
        <v>0</v>
      </c>
      <c r="BLT36">
        <v>0</v>
      </c>
      <c r="BLU36">
        <v>0</v>
      </c>
      <c r="BLV36">
        <v>0</v>
      </c>
      <c r="BLW36">
        <v>0</v>
      </c>
      <c r="BLX36">
        <v>0</v>
      </c>
      <c r="BLY36">
        <v>0</v>
      </c>
      <c r="BLZ36">
        <v>0</v>
      </c>
      <c r="BMA36">
        <v>0</v>
      </c>
      <c r="BMB36">
        <v>0</v>
      </c>
      <c r="BMC36">
        <v>0</v>
      </c>
      <c r="BMD36">
        <v>0</v>
      </c>
      <c r="BME36">
        <v>0</v>
      </c>
      <c r="BMF36">
        <v>0</v>
      </c>
      <c r="BMG36">
        <v>0</v>
      </c>
      <c r="BMH36">
        <v>0</v>
      </c>
      <c r="BMI36">
        <v>0</v>
      </c>
      <c r="BMJ36">
        <v>0</v>
      </c>
      <c r="BMK36">
        <v>0</v>
      </c>
      <c r="BML36">
        <v>0</v>
      </c>
      <c r="BMM36">
        <v>0</v>
      </c>
      <c r="BMN36">
        <v>0</v>
      </c>
      <c r="BMO36">
        <v>0</v>
      </c>
      <c r="BMP36">
        <v>0</v>
      </c>
      <c r="BMQ36">
        <v>0</v>
      </c>
      <c r="BMR36">
        <v>0</v>
      </c>
      <c r="BMS36">
        <v>0</v>
      </c>
      <c r="BMT36">
        <v>0</v>
      </c>
      <c r="BMU36">
        <v>0</v>
      </c>
      <c r="BMV36">
        <v>0</v>
      </c>
      <c r="BMW36">
        <v>0</v>
      </c>
      <c r="BMX36">
        <v>0</v>
      </c>
      <c r="BMY36">
        <v>0</v>
      </c>
      <c r="BMZ36">
        <v>0</v>
      </c>
      <c r="BNA36">
        <v>0</v>
      </c>
      <c r="BNB36">
        <v>0</v>
      </c>
      <c r="BNC36">
        <v>0</v>
      </c>
      <c r="BND36">
        <v>0</v>
      </c>
      <c r="BNE36">
        <v>0</v>
      </c>
      <c r="BNF36">
        <v>0</v>
      </c>
      <c r="BNG36">
        <v>0</v>
      </c>
      <c r="BNH36">
        <v>0</v>
      </c>
      <c r="BNI36">
        <v>0</v>
      </c>
      <c r="BNJ36">
        <v>0</v>
      </c>
      <c r="BNK36">
        <v>0</v>
      </c>
      <c r="BNL36">
        <v>0</v>
      </c>
      <c r="BNM36">
        <v>0</v>
      </c>
      <c r="BNN36">
        <v>0</v>
      </c>
      <c r="BNO36">
        <v>0</v>
      </c>
      <c r="BNP36">
        <v>0</v>
      </c>
      <c r="BNQ36">
        <v>0</v>
      </c>
      <c r="BNR36">
        <v>0</v>
      </c>
      <c r="BNS36">
        <v>0</v>
      </c>
      <c r="BNT36">
        <v>0</v>
      </c>
      <c r="BNU36">
        <v>0</v>
      </c>
      <c r="BNV36">
        <v>0</v>
      </c>
      <c r="BNW36">
        <v>0</v>
      </c>
      <c r="BNX36">
        <v>0</v>
      </c>
      <c r="BNY36">
        <v>0</v>
      </c>
      <c r="BNZ36">
        <v>0</v>
      </c>
      <c r="BOA36">
        <v>0</v>
      </c>
      <c r="BOB36">
        <v>0</v>
      </c>
      <c r="BOC36">
        <v>0</v>
      </c>
      <c r="BOD36">
        <v>0</v>
      </c>
      <c r="BOE36">
        <v>6.8883610451306407E-2</v>
      </c>
      <c r="BOF36">
        <v>7.1258907363420431E-3</v>
      </c>
      <c r="BOG36">
        <v>0</v>
      </c>
      <c r="BOH36">
        <v>0</v>
      </c>
      <c r="BOI36">
        <v>0</v>
      </c>
      <c r="BOJ36">
        <v>0</v>
      </c>
      <c r="BOK36">
        <v>0</v>
      </c>
      <c r="BOL36">
        <v>0</v>
      </c>
      <c r="BOM36">
        <v>0</v>
      </c>
      <c r="BON36">
        <v>0</v>
      </c>
      <c r="BOO36">
        <v>0</v>
      </c>
      <c r="BOP36">
        <v>0</v>
      </c>
      <c r="BOQ36">
        <v>2.3752969121140144E-3</v>
      </c>
      <c r="BOR36">
        <v>0</v>
      </c>
      <c r="BOS36">
        <v>0</v>
      </c>
      <c r="BOT36">
        <v>2.3752969121140142E-2</v>
      </c>
      <c r="BOU36">
        <v>0</v>
      </c>
      <c r="BOV36">
        <v>9.5011876484560574E-3</v>
      </c>
      <c r="BOW36">
        <v>0</v>
      </c>
      <c r="BOX36">
        <v>0</v>
      </c>
      <c r="BOY36">
        <v>4.7505938242280287E-3</v>
      </c>
      <c r="BOZ36">
        <v>0</v>
      </c>
      <c r="BPA36">
        <v>8.076009501187649E-2</v>
      </c>
      <c r="BPB36">
        <v>0</v>
      </c>
      <c r="BPC36">
        <v>0</v>
      </c>
      <c r="BPD36">
        <v>0</v>
      </c>
      <c r="BPE36">
        <v>4.9881235154394299E-2</v>
      </c>
      <c r="BPF36">
        <v>9.5011876484560574E-3</v>
      </c>
      <c r="BPG36">
        <v>0</v>
      </c>
      <c r="BPH36">
        <v>0</v>
      </c>
      <c r="BPI36">
        <v>0</v>
      </c>
      <c r="BPJ36">
        <v>0</v>
      </c>
      <c r="BPK36">
        <v>0</v>
      </c>
      <c r="BPL36">
        <v>0</v>
      </c>
      <c r="BPM36">
        <v>0</v>
      </c>
      <c r="BPN36">
        <v>4.7505938242280287E-3</v>
      </c>
      <c r="BPO36">
        <v>0</v>
      </c>
      <c r="BPP36">
        <v>0</v>
      </c>
      <c r="BPQ36">
        <v>0</v>
      </c>
      <c r="BPR36">
        <v>0</v>
      </c>
      <c r="BPS36">
        <v>0</v>
      </c>
      <c r="BPT36">
        <v>0</v>
      </c>
      <c r="BPU36">
        <v>2.1377672209026127E-2</v>
      </c>
      <c r="BPV36">
        <v>0</v>
      </c>
      <c r="BPW36">
        <v>0</v>
      </c>
      <c r="BPX36">
        <v>0</v>
      </c>
      <c r="BPY36">
        <v>0</v>
      </c>
      <c r="BPZ36">
        <v>0</v>
      </c>
      <c r="BQA36">
        <v>0</v>
      </c>
      <c r="BQB36">
        <v>0</v>
      </c>
      <c r="BQC36">
        <v>0</v>
      </c>
      <c r="BQD36">
        <v>0</v>
      </c>
      <c r="BQE36">
        <v>0</v>
      </c>
      <c r="BQF36">
        <v>0</v>
      </c>
      <c r="BQG36">
        <v>0</v>
      </c>
      <c r="BQH36">
        <v>0</v>
      </c>
      <c r="BQI36">
        <v>0</v>
      </c>
      <c r="BQJ36">
        <v>0</v>
      </c>
      <c r="BQK36">
        <v>0</v>
      </c>
      <c r="BQL36">
        <v>0</v>
      </c>
      <c r="BQM36">
        <v>2.3752969121140144E-3</v>
      </c>
      <c r="BQN36">
        <v>0</v>
      </c>
      <c r="BQO36">
        <v>0</v>
      </c>
      <c r="BQP36">
        <v>0</v>
      </c>
      <c r="BQQ36">
        <v>0</v>
      </c>
      <c r="BQR36">
        <v>0</v>
      </c>
      <c r="BQS36">
        <v>0</v>
      </c>
      <c r="BQT36">
        <v>0</v>
      </c>
      <c r="BQU36">
        <v>0</v>
      </c>
      <c r="BQV36">
        <v>0</v>
      </c>
      <c r="BQW36">
        <v>0</v>
      </c>
      <c r="BQX36">
        <v>0</v>
      </c>
      <c r="BQY36">
        <v>0</v>
      </c>
      <c r="BQZ36">
        <v>0</v>
      </c>
      <c r="BRA36">
        <v>0</v>
      </c>
      <c r="BRB36">
        <v>0</v>
      </c>
      <c r="BRC36">
        <v>0</v>
      </c>
      <c r="BRD36">
        <v>0</v>
      </c>
      <c r="BRE36">
        <v>0</v>
      </c>
      <c r="BRF36">
        <v>0</v>
      </c>
      <c r="BRG36">
        <v>0</v>
      </c>
      <c r="BRH36">
        <v>0</v>
      </c>
      <c r="BRI36">
        <v>0</v>
      </c>
      <c r="BRJ36">
        <v>0</v>
      </c>
      <c r="BRK36">
        <v>0</v>
      </c>
      <c r="BRL36">
        <v>2.3752969121140144E-3</v>
      </c>
      <c r="BRM36">
        <v>0</v>
      </c>
      <c r="BRN36">
        <v>0</v>
      </c>
      <c r="BRO36">
        <v>0</v>
      </c>
      <c r="BRP36">
        <v>0</v>
      </c>
      <c r="BRQ36">
        <v>0</v>
      </c>
      <c r="BRR36">
        <v>0</v>
      </c>
      <c r="BRS36">
        <v>0</v>
      </c>
      <c r="BRT36">
        <v>0</v>
      </c>
      <c r="BRU36">
        <v>0</v>
      </c>
      <c r="BRV36">
        <v>0</v>
      </c>
      <c r="BRW36">
        <v>0</v>
      </c>
      <c r="BRX36">
        <v>0</v>
      </c>
      <c r="BRY36">
        <v>0</v>
      </c>
      <c r="BRZ36">
        <v>0</v>
      </c>
      <c r="BSA36">
        <v>0</v>
      </c>
      <c r="BSB36">
        <v>0</v>
      </c>
      <c r="BSC36">
        <v>0</v>
      </c>
      <c r="BSD36">
        <v>0</v>
      </c>
      <c r="BSE36">
        <v>0</v>
      </c>
      <c r="BSF36">
        <v>0</v>
      </c>
      <c r="BSG36">
        <v>0</v>
      </c>
      <c r="BSH36">
        <v>0</v>
      </c>
      <c r="BSI36">
        <v>9.5011876484560574E-3</v>
      </c>
      <c r="BSJ36">
        <v>0</v>
      </c>
      <c r="BSK36">
        <v>0</v>
      </c>
      <c r="BSL36">
        <v>0</v>
      </c>
      <c r="BSM36">
        <v>0</v>
      </c>
      <c r="BSN36">
        <v>0</v>
      </c>
      <c r="BSO36">
        <v>0</v>
      </c>
      <c r="BSP36">
        <v>0</v>
      </c>
      <c r="BSQ36">
        <v>0</v>
      </c>
      <c r="BSR36">
        <v>0</v>
      </c>
      <c r="BSS36">
        <v>0</v>
      </c>
      <c r="BST36">
        <v>0</v>
      </c>
      <c r="BSU36">
        <v>2.3752969121140144E-3</v>
      </c>
      <c r="BSV36">
        <v>0</v>
      </c>
      <c r="BSW36">
        <v>0</v>
      </c>
      <c r="BSX36">
        <v>0</v>
      </c>
      <c r="BSY36">
        <v>0</v>
      </c>
      <c r="BSZ36">
        <v>0</v>
      </c>
      <c r="BTA36">
        <v>0</v>
      </c>
      <c r="BTB36">
        <v>0</v>
      </c>
      <c r="BTC36">
        <v>0</v>
      </c>
      <c r="BTD36">
        <v>9.5011876484560574E-3</v>
      </c>
      <c r="BTE36">
        <v>0</v>
      </c>
      <c r="BTF36">
        <v>0</v>
      </c>
      <c r="BTG36">
        <v>0</v>
      </c>
      <c r="BTH36">
        <v>0</v>
      </c>
      <c r="BTI36">
        <v>0</v>
      </c>
      <c r="BTJ36">
        <v>0</v>
      </c>
      <c r="BTK36">
        <v>0</v>
      </c>
      <c r="BTL36">
        <v>0</v>
      </c>
      <c r="BTM36">
        <v>0</v>
      </c>
      <c r="BTN36">
        <v>0</v>
      </c>
      <c r="BTO36">
        <v>0</v>
      </c>
      <c r="BTP36">
        <v>0</v>
      </c>
      <c r="BTQ36">
        <v>0</v>
      </c>
      <c r="BTR36">
        <v>0</v>
      </c>
      <c r="BTS36">
        <v>0</v>
      </c>
      <c r="BTT36">
        <v>0</v>
      </c>
      <c r="BTU36">
        <v>0</v>
      </c>
      <c r="BTV36">
        <v>0</v>
      </c>
      <c r="BTW36">
        <v>0</v>
      </c>
      <c r="BTX36">
        <v>0</v>
      </c>
      <c r="BTY36">
        <v>2.3752969121140142E-2</v>
      </c>
      <c r="BTZ36">
        <v>0</v>
      </c>
      <c r="BUA36">
        <v>0</v>
      </c>
      <c r="BUB36">
        <v>0</v>
      </c>
      <c r="BUC36">
        <v>0</v>
      </c>
      <c r="BUD36">
        <v>2.3752969121140144E-3</v>
      </c>
      <c r="BUE36">
        <v>0</v>
      </c>
      <c r="BUF36">
        <v>0</v>
      </c>
      <c r="BUG36">
        <v>0</v>
      </c>
      <c r="BUH36">
        <v>0</v>
      </c>
      <c r="BUI36">
        <v>0</v>
      </c>
      <c r="BUJ36">
        <v>0</v>
      </c>
      <c r="BUK36">
        <v>0</v>
      </c>
      <c r="BUL36">
        <v>0</v>
      </c>
      <c r="BUM36">
        <v>0</v>
      </c>
      <c r="BUN36">
        <v>0</v>
      </c>
      <c r="BUO36">
        <v>0</v>
      </c>
      <c r="BUP36">
        <v>0</v>
      </c>
      <c r="BUQ36">
        <v>4.7505938242280287E-3</v>
      </c>
      <c r="BUR36">
        <v>0</v>
      </c>
      <c r="BUS36">
        <v>0</v>
      </c>
      <c r="BUT36">
        <v>0</v>
      </c>
      <c r="BUU36">
        <v>0</v>
      </c>
      <c r="BUV36">
        <v>0</v>
      </c>
      <c r="BUW36">
        <v>0</v>
      </c>
      <c r="BUX36">
        <v>0</v>
      </c>
      <c r="BUY36">
        <v>0</v>
      </c>
      <c r="BUZ36">
        <v>0</v>
      </c>
      <c r="BVA36">
        <v>0</v>
      </c>
      <c r="BVB36">
        <v>0</v>
      </c>
      <c r="BVC36">
        <v>0</v>
      </c>
      <c r="BVD36">
        <v>0</v>
      </c>
      <c r="BVE36">
        <v>0</v>
      </c>
      <c r="BVF36">
        <v>0</v>
      </c>
      <c r="BVG36">
        <v>0</v>
      </c>
      <c r="BVH36">
        <v>0</v>
      </c>
      <c r="BVI36">
        <v>0</v>
      </c>
      <c r="BVJ36">
        <v>0</v>
      </c>
      <c r="BVK36">
        <v>0</v>
      </c>
      <c r="BVL36">
        <v>0</v>
      </c>
      <c r="BVM36">
        <v>0</v>
      </c>
      <c r="BVN36">
        <v>0</v>
      </c>
      <c r="BVO36">
        <v>0</v>
      </c>
      <c r="BVP36">
        <v>0</v>
      </c>
      <c r="BVQ36">
        <v>0</v>
      </c>
      <c r="BVR36">
        <v>0</v>
      </c>
      <c r="BVS36">
        <v>0</v>
      </c>
      <c r="BVT36">
        <v>0</v>
      </c>
      <c r="BVU36">
        <v>0</v>
      </c>
      <c r="BVV36">
        <v>0</v>
      </c>
      <c r="BVW36">
        <v>0</v>
      </c>
      <c r="BVX36">
        <v>0</v>
      </c>
      <c r="BVY36">
        <v>0</v>
      </c>
      <c r="BVZ36">
        <v>0</v>
      </c>
      <c r="BWA36">
        <v>0</v>
      </c>
      <c r="BWB36">
        <v>0</v>
      </c>
      <c r="BWC36">
        <v>0</v>
      </c>
      <c r="BWD36">
        <v>0</v>
      </c>
      <c r="BWE36">
        <v>0</v>
      </c>
      <c r="BWF36">
        <v>0</v>
      </c>
      <c r="BWG36">
        <v>0</v>
      </c>
      <c r="BWH36">
        <v>0</v>
      </c>
      <c r="BWI36">
        <v>0</v>
      </c>
      <c r="BWJ36">
        <v>0</v>
      </c>
      <c r="BWK36">
        <v>0</v>
      </c>
      <c r="BWL36">
        <v>0</v>
      </c>
      <c r="BWM36">
        <v>0</v>
      </c>
      <c r="BWN36">
        <v>0</v>
      </c>
      <c r="BWO36">
        <v>1.1876484560570071E-2</v>
      </c>
      <c r="BWP36">
        <v>0</v>
      </c>
      <c r="BWQ36">
        <v>0</v>
      </c>
      <c r="BWR36">
        <v>0</v>
      </c>
      <c r="BWS36">
        <v>0</v>
      </c>
      <c r="BWT36">
        <v>0</v>
      </c>
      <c r="BWU36">
        <v>0</v>
      </c>
      <c r="BWV36">
        <v>0</v>
      </c>
      <c r="BWW36">
        <v>0</v>
      </c>
      <c r="BWX36">
        <v>0</v>
      </c>
      <c r="BWY36">
        <v>0</v>
      </c>
      <c r="BWZ36">
        <v>0</v>
      </c>
      <c r="BXA36">
        <v>0</v>
      </c>
      <c r="BXB36">
        <v>0</v>
      </c>
      <c r="BXC36">
        <v>0</v>
      </c>
      <c r="BXD36">
        <v>0</v>
      </c>
      <c r="BXE36">
        <v>0</v>
      </c>
      <c r="BXF36">
        <v>0</v>
      </c>
      <c r="BXG36">
        <v>0</v>
      </c>
      <c r="BXH36">
        <v>0</v>
      </c>
      <c r="BXI36">
        <v>0</v>
      </c>
      <c r="BXJ36">
        <v>0</v>
      </c>
      <c r="BXK36">
        <v>0</v>
      </c>
      <c r="BXL36">
        <v>0</v>
      </c>
      <c r="BXM36">
        <v>0</v>
      </c>
      <c r="BXN36">
        <v>0</v>
      </c>
      <c r="BXO36">
        <v>0</v>
      </c>
      <c r="BXP36">
        <v>4.7505938242280287E-3</v>
      </c>
      <c r="BXQ36">
        <v>0</v>
      </c>
      <c r="BXR36">
        <v>0</v>
      </c>
      <c r="BXS36">
        <v>0</v>
      </c>
      <c r="BXT36">
        <v>0</v>
      </c>
      <c r="BXU36">
        <v>0</v>
      </c>
      <c r="BXV36">
        <v>0</v>
      </c>
      <c r="BXW36">
        <v>0</v>
      </c>
      <c r="BXX36">
        <v>0</v>
      </c>
      <c r="BXY36">
        <v>0</v>
      </c>
      <c r="BXZ36">
        <v>0</v>
      </c>
      <c r="BYA36">
        <v>0</v>
      </c>
      <c r="BYB36">
        <v>0</v>
      </c>
      <c r="BYC36">
        <v>0</v>
      </c>
      <c r="BYD36">
        <v>0</v>
      </c>
      <c r="BYE36">
        <v>0</v>
      </c>
      <c r="BYF36">
        <v>0</v>
      </c>
      <c r="BYG36">
        <v>0</v>
      </c>
      <c r="BYH36">
        <v>0</v>
      </c>
      <c r="BYI36">
        <v>0</v>
      </c>
      <c r="BYJ36">
        <v>0</v>
      </c>
      <c r="BYK36">
        <v>0</v>
      </c>
      <c r="BYL36">
        <v>0</v>
      </c>
      <c r="BYM36">
        <v>0</v>
      </c>
      <c r="BYN36">
        <v>0</v>
      </c>
      <c r="BYO36">
        <v>0</v>
      </c>
      <c r="BYP36">
        <v>0</v>
      </c>
      <c r="BYQ36">
        <v>0</v>
      </c>
      <c r="BYR36">
        <v>0</v>
      </c>
      <c r="BYS36">
        <v>0</v>
      </c>
      <c r="BYT36">
        <v>0</v>
      </c>
      <c r="BYU36">
        <v>0</v>
      </c>
      <c r="BYV36">
        <v>0</v>
      </c>
      <c r="BYW36">
        <v>0</v>
      </c>
      <c r="BYX36">
        <v>9.5011876484560574E-3</v>
      </c>
      <c r="BYY36">
        <v>0</v>
      </c>
      <c r="BYZ36">
        <v>0</v>
      </c>
      <c r="BZA36">
        <v>0</v>
      </c>
      <c r="BZB36">
        <v>0</v>
      </c>
      <c r="BZC36">
        <v>0</v>
      </c>
      <c r="BZD36">
        <v>2.3752969121140144E-3</v>
      </c>
      <c r="BZE36">
        <v>0</v>
      </c>
      <c r="BZF36">
        <v>0</v>
      </c>
      <c r="BZG36">
        <v>0</v>
      </c>
      <c r="BZH36">
        <v>0</v>
      </c>
      <c r="BZI36">
        <v>0</v>
      </c>
      <c r="BZJ36">
        <v>0</v>
      </c>
      <c r="BZK36">
        <v>0</v>
      </c>
      <c r="BZL36">
        <v>0</v>
      </c>
      <c r="BZM36">
        <v>0</v>
      </c>
      <c r="BZN36">
        <v>0</v>
      </c>
      <c r="BZO36">
        <v>0</v>
      </c>
      <c r="BZP36">
        <v>0</v>
      </c>
      <c r="BZQ36">
        <v>0</v>
      </c>
      <c r="BZR36">
        <v>0</v>
      </c>
      <c r="BZS36">
        <v>0</v>
      </c>
      <c r="BZT36">
        <v>0</v>
      </c>
      <c r="BZU36">
        <v>0</v>
      </c>
      <c r="BZV36">
        <v>0</v>
      </c>
      <c r="BZW36">
        <v>0</v>
      </c>
      <c r="BZX36">
        <v>0</v>
      </c>
      <c r="BZY36">
        <v>0</v>
      </c>
      <c r="BZZ36">
        <v>0</v>
      </c>
      <c r="CAA36">
        <v>0</v>
      </c>
      <c r="CAB36">
        <v>0</v>
      </c>
      <c r="CAC36">
        <v>0</v>
      </c>
      <c r="CAD36">
        <v>0</v>
      </c>
      <c r="CAE36">
        <v>0</v>
      </c>
      <c r="CAF36">
        <v>0</v>
      </c>
      <c r="CAG36">
        <v>4.7505938242280287E-3</v>
      </c>
      <c r="CAH36">
        <v>0</v>
      </c>
      <c r="CAI36">
        <v>0</v>
      </c>
      <c r="CAJ36">
        <v>0</v>
      </c>
      <c r="CAK36">
        <v>0</v>
      </c>
      <c r="CAL36">
        <v>0</v>
      </c>
      <c r="CAM36">
        <v>0</v>
      </c>
      <c r="CAN36">
        <v>0</v>
      </c>
      <c r="CAO36">
        <v>0</v>
      </c>
      <c r="CAP36">
        <v>0</v>
      </c>
      <c r="CAQ36">
        <v>0</v>
      </c>
      <c r="CAR36">
        <v>0</v>
      </c>
      <c r="CAS36">
        <v>0</v>
      </c>
      <c r="CAT36">
        <v>0</v>
      </c>
      <c r="CAU36">
        <v>0</v>
      </c>
      <c r="CAV36">
        <v>0</v>
      </c>
      <c r="CAW36">
        <v>0</v>
      </c>
      <c r="CAX36">
        <v>0</v>
      </c>
      <c r="CAY36">
        <v>0</v>
      </c>
      <c r="CAZ36">
        <v>0</v>
      </c>
      <c r="CBA36">
        <v>0</v>
      </c>
      <c r="CBB36">
        <v>0</v>
      </c>
      <c r="CBC36">
        <v>0</v>
      </c>
      <c r="CBD36">
        <v>0</v>
      </c>
      <c r="CBE36">
        <v>0</v>
      </c>
      <c r="CBF36">
        <v>0</v>
      </c>
      <c r="CBG36">
        <v>0</v>
      </c>
      <c r="CBH36">
        <v>0</v>
      </c>
      <c r="CBI36">
        <v>0</v>
      </c>
      <c r="CBJ36">
        <v>0</v>
      </c>
      <c r="CBK36">
        <v>0</v>
      </c>
      <c r="CBL36">
        <v>0</v>
      </c>
      <c r="CBM36">
        <v>0</v>
      </c>
      <c r="CBN36">
        <v>0</v>
      </c>
      <c r="CBO36">
        <v>0</v>
      </c>
      <c r="CBP36">
        <v>0</v>
      </c>
      <c r="CBQ36">
        <v>0</v>
      </c>
      <c r="CBR36">
        <v>0</v>
      </c>
      <c r="CBS36">
        <v>0</v>
      </c>
      <c r="CBT36">
        <v>0</v>
      </c>
      <c r="CBU36">
        <v>0</v>
      </c>
      <c r="CBV36">
        <v>0</v>
      </c>
      <c r="CBW36">
        <v>0</v>
      </c>
      <c r="CBX36">
        <v>0</v>
      </c>
      <c r="CBY36">
        <v>0</v>
      </c>
      <c r="CBZ36">
        <v>0</v>
      </c>
      <c r="CCA36">
        <v>0</v>
      </c>
      <c r="CCB36">
        <v>0</v>
      </c>
      <c r="CCC36">
        <v>0</v>
      </c>
      <c r="CCD36">
        <v>0</v>
      </c>
      <c r="CCE36">
        <v>0</v>
      </c>
      <c r="CCF36">
        <v>0</v>
      </c>
      <c r="CCG36">
        <v>0</v>
      </c>
      <c r="CCH36">
        <v>0</v>
      </c>
      <c r="CCI36">
        <v>0</v>
      </c>
      <c r="CCJ36">
        <v>0</v>
      </c>
      <c r="CCK36">
        <v>0</v>
      </c>
      <c r="CCL36">
        <v>0</v>
      </c>
      <c r="CCM36">
        <v>0</v>
      </c>
      <c r="CCN36">
        <v>0</v>
      </c>
      <c r="CCO36">
        <v>0</v>
      </c>
      <c r="CCP36">
        <v>0</v>
      </c>
      <c r="CCQ36">
        <v>0</v>
      </c>
      <c r="CCR36">
        <v>0</v>
      </c>
      <c r="CCS36">
        <v>0</v>
      </c>
      <c r="CCT36">
        <v>0</v>
      </c>
      <c r="CCU36">
        <v>0</v>
      </c>
      <c r="CCV36">
        <v>0</v>
      </c>
      <c r="CCW36">
        <v>4.7505938242280287E-3</v>
      </c>
      <c r="CCX36">
        <v>0</v>
      </c>
      <c r="CCY36">
        <v>0</v>
      </c>
      <c r="CCZ36">
        <v>0</v>
      </c>
      <c r="CDA36">
        <v>0</v>
      </c>
      <c r="CDB36">
        <v>0</v>
      </c>
      <c r="CDC36">
        <v>0</v>
      </c>
      <c r="CDD36">
        <v>0</v>
      </c>
      <c r="CDE36">
        <v>0</v>
      </c>
      <c r="CDF36">
        <v>0</v>
      </c>
      <c r="CDG36">
        <v>0</v>
      </c>
      <c r="CDH36">
        <v>2.3752969121140144E-3</v>
      </c>
      <c r="CDI36">
        <v>0</v>
      </c>
      <c r="CDJ36">
        <v>0</v>
      </c>
      <c r="CDK36">
        <v>0</v>
      </c>
      <c r="CDL36">
        <v>0</v>
      </c>
      <c r="CDM36">
        <v>0</v>
      </c>
      <c r="CDN36">
        <v>0</v>
      </c>
      <c r="CDO36">
        <v>0</v>
      </c>
      <c r="CDP36">
        <v>0</v>
      </c>
      <c r="CDQ36">
        <v>0</v>
      </c>
      <c r="CDR36">
        <v>0</v>
      </c>
      <c r="CDS36">
        <v>0</v>
      </c>
      <c r="CDT36">
        <v>0</v>
      </c>
      <c r="CDU36">
        <v>0</v>
      </c>
      <c r="CDV36">
        <v>0</v>
      </c>
      <c r="CDW36">
        <v>0</v>
      </c>
      <c r="CDX36">
        <v>0</v>
      </c>
      <c r="CDY36">
        <v>0</v>
      </c>
      <c r="CDZ36">
        <v>0</v>
      </c>
      <c r="CEA36">
        <v>0</v>
      </c>
      <c r="CEB36">
        <v>0</v>
      </c>
      <c r="CEC36">
        <v>0</v>
      </c>
      <c r="CED36">
        <v>0</v>
      </c>
      <c r="CEE36">
        <v>0</v>
      </c>
      <c r="CEF36">
        <v>0</v>
      </c>
      <c r="CEG36">
        <v>0</v>
      </c>
      <c r="CEH36">
        <v>0</v>
      </c>
      <c r="CEI36">
        <v>0</v>
      </c>
      <c r="CEJ36">
        <v>0</v>
      </c>
      <c r="CEK36">
        <v>0</v>
      </c>
      <c r="CEL36">
        <v>0</v>
      </c>
      <c r="CEM36">
        <v>0</v>
      </c>
      <c r="CEN36">
        <v>0</v>
      </c>
      <c r="CEO36">
        <v>0</v>
      </c>
      <c r="CEP36">
        <v>0</v>
      </c>
      <c r="CEQ36">
        <v>0</v>
      </c>
      <c r="CER36">
        <v>0</v>
      </c>
      <c r="CES36">
        <v>0</v>
      </c>
      <c r="CET36">
        <v>0</v>
      </c>
      <c r="CEU36">
        <v>0</v>
      </c>
      <c r="CEV36">
        <v>0</v>
      </c>
      <c r="CEW36">
        <v>0</v>
      </c>
      <c r="CEX36">
        <v>0</v>
      </c>
      <c r="CEY36">
        <v>0</v>
      </c>
      <c r="CEZ36">
        <v>0</v>
      </c>
      <c r="CFA36">
        <v>0</v>
      </c>
      <c r="CFB36">
        <v>0</v>
      </c>
      <c r="CFC36">
        <v>0</v>
      </c>
      <c r="CFD36">
        <v>0</v>
      </c>
      <c r="CFE36">
        <v>0</v>
      </c>
      <c r="CFF36">
        <v>0</v>
      </c>
      <c r="CFG36">
        <v>0</v>
      </c>
      <c r="CFH36">
        <v>0</v>
      </c>
      <c r="CFI36">
        <v>0</v>
      </c>
      <c r="CFJ36">
        <v>0</v>
      </c>
      <c r="CFK36">
        <v>0</v>
      </c>
      <c r="CFL36">
        <v>0</v>
      </c>
      <c r="CFM36">
        <v>0</v>
      </c>
      <c r="CFN36">
        <v>0</v>
      </c>
      <c r="CFO36">
        <v>0</v>
      </c>
      <c r="CFP36">
        <v>0</v>
      </c>
      <c r="CFQ36">
        <v>0</v>
      </c>
      <c r="CFR36">
        <v>0</v>
      </c>
      <c r="CFS36">
        <v>0</v>
      </c>
      <c r="CFT36">
        <v>0</v>
      </c>
      <c r="CFU36">
        <v>9.5011876484560574E-3</v>
      </c>
      <c r="CFV36">
        <v>0</v>
      </c>
      <c r="CFW36">
        <v>0</v>
      </c>
      <c r="CFX36">
        <v>0</v>
      </c>
      <c r="CFY36">
        <v>0</v>
      </c>
      <c r="CFZ36">
        <v>0</v>
      </c>
      <c r="CGA36">
        <v>0</v>
      </c>
      <c r="CGB36">
        <v>0</v>
      </c>
      <c r="CGC36">
        <v>0</v>
      </c>
      <c r="CGD36">
        <v>0</v>
      </c>
      <c r="CGE36">
        <v>0</v>
      </c>
      <c r="CGF36">
        <v>0</v>
      </c>
      <c r="CGG36">
        <v>0</v>
      </c>
      <c r="CGH36">
        <v>0</v>
      </c>
      <c r="CGI36">
        <v>0</v>
      </c>
      <c r="CGJ36">
        <v>0</v>
      </c>
      <c r="CGK36">
        <v>0</v>
      </c>
      <c r="CGL36">
        <v>0</v>
      </c>
      <c r="CGM36">
        <v>0</v>
      </c>
      <c r="CGN36">
        <v>0</v>
      </c>
      <c r="CGO36">
        <v>0</v>
      </c>
      <c r="CGP36">
        <v>0</v>
      </c>
      <c r="CGQ36">
        <v>0</v>
      </c>
      <c r="CGR36">
        <v>0</v>
      </c>
      <c r="CGS36">
        <v>0</v>
      </c>
      <c r="CGT36">
        <v>0</v>
      </c>
      <c r="CGU36">
        <v>0</v>
      </c>
      <c r="CGV36">
        <v>0</v>
      </c>
      <c r="CGW36">
        <v>0</v>
      </c>
      <c r="CGX36">
        <v>0</v>
      </c>
      <c r="CGY36">
        <v>0</v>
      </c>
      <c r="CGZ36">
        <v>0</v>
      </c>
      <c r="CHA36">
        <v>0</v>
      </c>
      <c r="CHB36">
        <v>0</v>
      </c>
      <c r="CHC36">
        <v>0</v>
      </c>
      <c r="CHD36">
        <v>0</v>
      </c>
      <c r="CHE36">
        <v>0</v>
      </c>
      <c r="CHF36">
        <v>0</v>
      </c>
      <c r="CHG36">
        <v>0</v>
      </c>
      <c r="CHH36">
        <v>0</v>
      </c>
      <c r="CHI36">
        <v>0</v>
      </c>
      <c r="CHJ36">
        <v>0</v>
      </c>
      <c r="CHK36">
        <v>0</v>
      </c>
      <c r="CHL36">
        <v>0</v>
      </c>
      <c r="CHM36">
        <v>0</v>
      </c>
      <c r="CHN36">
        <v>0</v>
      </c>
      <c r="CHO36">
        <v>0</v>
      </c>
      <c r="CHP36">
        <v>0.13539192399049882</v>
      </c>
      <c r="CHQ36">
        <v>0.13539192399049882</v>
      </c>
      <c r="CHR36">
        <v>0</v>
      </c>
      <c r="CHS36">
        <v>0</v>
      </c>
      <c r="CHT36">
        <v>0</v>
      </c>
      <c r="CHU36">
        <v>0</v>
      </c>
      <c r="CHV36">
        <v>0</v>
      </c>
      <c r="CHW36">
        <v>0</v>
      </c>
      <c r="CHX36">
        <v>0</v>
      </c>
      <c r="CHY36">
        <v>0</v>
      </c>
      <c r="CHZ36">
        <v>0</v>
      </c>
      <c r="CIA36">
        <v>0</v>
      </c>
      <c r="CIB36">
        <v>0</v>
      </c>
      <c r="CIC36">
        <v>0</v>
      </c>
      <c r="CID36">
        <v>0</v>
      </c>
      <c r="CIE36">
        <v>0</v>
      </c>
      <c r="CIF36">
        <v>0</v>
      </c>
      <c r="CIG36">
        <v>0</v>
      </c>
      <c r="CIH36">
        <v>0</v>
      </c>
      <c r="CII36">
        <v>0</v>
      </c>
      <c r="CIJ36">
        <v>0</v>
      </c>
      <c r="CIK36">
        <v>0</v>
      </c>
      <c r="CIL36">
        <v>0</v>
      </c>
      <c r="CIM36">
        <v>0</v>
      </c>
      <c r="CIN36">
        <v>0</v>
      </c>
      <c r="CIO36">
        <v>0</v>
      </c>
      <c r="CIP36">
        <v>0</v>
      </c>
      <c r="CIQ36">
        <v>0</v>
      </c>
      <c r="CIR36">
        <v>0</v>
      </c>
      <c r="CIS36">
        <v>0</v>
      </c>
      <c r="CIT36">
        <v>0</v>
      </c>
      <c r="CIU36">
        <v>0</v>
      </c>
      <c r="CIV36">
        <v>0</v>
      </c>
      <c r="CIW36">
        <v>0</v>
      </c>
      <c r="CIX36">
        <v>0</v>
      </c>
      <c r="CIY36">
        <v>0</v>
      </c>
      <c r="CIZ36">
        <v>0</v>
      </c>
      <c r="CJA36">
        <v>0</v>
      </c>
      <c r="CJB36">
        <v>0</v>
      </c>
      <c r="CJC36">
        <v>0</v>
      </c>
      <c r="CJD36">
        <v>0</v>
      </c>
      <c r="CJE36">
        <v>0</v>
      </c>
      <c r="CJF36">
        <v>0</v>
      </c>
      <c r="CJG36">
        <v>0</v>
      </c>
      <c r="CJH36">
        <v>0</v>
      </c>
      <c r="CJI36">
        <v>0</v>
      </c>
      <c r="CJJ36">
        <v>0</v>
      </c>
      <c r="CJK36">
        <v>0</v>
      </c>
      <c r="CJL36">
        <v>0</v>
      </c>
      <c r="CJM36">
        <v>0</v>
      </c>
      <c r="CJN36">
        <v>0</v>
      </c>
      <c r="CJO36">
        <v>0</v>
      </c>
      <c r="CJP36">
        <v>0</v>
      </c>
      <c r="CJQ36">
        <v>0</v>
      </c>
      <c r="CJR36">
        <v>0</v>
      </c>
      <c r="CJS36">
        <v>0</v>
      </c>
      <c r="CJT36">
        <v>0</v>
      </c>
      <c r="CJU36">
        <v>0</v>
      </c>
      <c r="CJV36">
        <v>0</v>
      </c>
      <c r="CJW36">
        <v>0</v>
      </c>
      <c r="CJX36">
        <v>0</v>
      </c>
      <c r="CJY36">
        <v>0</v>
      </c>
      <c r="CJZ36">
        <v>0</v>
      </c>
      <c r="CKA36">
        <v>0</v>
      </c>
      <c r="CKB36">
        <v>0</v>
      </c>
      <c r="CKC36">
        <v>0</v>
      </c>
      <c r="CKD36">
        <v>0</v>
      </c>
      <c r="CKE36">
        <v>0</v>
      </c>
      <c r="CKF36">
        <v>0</v>
      </c>
      <c r="CKG36">
        <v>0</v>
      </c>
      <c r="CKH36">
        <v>0</v>
      </c>
      <c r="CKI36">
        <v>0</v>
      </c>
      <c r="CKJ36">
        <v>0</v>
      </c>
      <c r="CKK36">
        <v>0</v>
      </c>
      <c r="CKL36">
        <v>0</v>
      </c>
      <c r="CKM36">
        <v>0</v>
      </c>
      <c r="CKN36">
        <v>0</v>
      </c>
      <c r="CKO36">
        <v>0</v>
      </c>
      <c r="CKP36">
        <v>0</v>
      </c>
      <c r="CKQ36">
        <v>0</v>
      </c>
      <c r="CKR36">
        <v>0</v>
      </c>
      <c r="CKS36">
        <v>0</v>
      </c>
      <c r="CKT36">
        <v>0</v>
      </c>
      <c r="CKU36">
        <v>0</v>
      </c>
      <c r="CKV36">
        <v>0</v>
      </c>
      <c r="CKW36">
        <v>0</v>
      </c>
      <c r="CKX36">
        <v>0</v>
      </c>
      <c r="CKY36">
        <v>0</v>
      </c>
      <c r="CKZ36">
        <v>0</v>
      </c>
      <c r="CLA36">
        <v>0</v>
      </c>
      <c r="CLB36">
        <v>0</v>
      </c>
      <c r="CLC36">
        <v>1</v>
      </c>
    </row>
    <row r="37" spans="1:697 1569:2343" ht="21" customHeight="1">
      <c r="A37" s="130"/>
      <c r="B37" s="140" t="s">
        <v>1742</v>
      </c>
      <c r="C37" s="141" t="s">
        <v>1743</v>
      </c>
      <c r="D37" s="142"/>
      <c r="E37" s="142"/>
      <c r="F37" s="111"/>
      <c r="G37" s="111"/>
      <c r="I37" s="111"/>
      <c r="J37" s="5"/>
      <c r="K37" s="5"/>
      <c r="L37" s="132"/>
      <c r="M37" s="5"/>
      <c r="N37" s="5"/>
      <c r="O37" s="5"/>
      <c r="P37" s="5"/>
      <c r="Q37" s="5"/>
      <c r="V37" s="5"/>
      <c r="W37" s="5"/>
      <c r="Z37" s="5"/>
      <c r="AA37" s="58"/>
      <c r="AM37" s="86">
        <v>1</v>
      </c>
      <c r="AO37" s="57"/>
      <c r="AS37" s="68">
        <v>1.9865235837284749</v>
      </c>
      <c r="AT37" s="68">
        <v>0.4213991769547325</v>
      </c>
      <c r="AU37" s="68">
        <v>1.673913043478261</v>
      </c>
      <c r="AV37" s="68">
        <v>0.13686364799181375</v>
      </c>
      <c r="AW37" s="68">
        <v>498</v>
      </c>
      <c r="AX37" s="68">
        <v>2.68</v>
      </c>
      <c r="AY37" s="68">
        <v>51.7</v>
      </c>
      <c r="AZ37" s="68"/>
      <c r="BA37" s="68"/>
      <c r="BB37" s="68"/>
      <c r="BC37" s="68"/>
      <c r="BD37" s="68"/>
      <c r="BE37" s="68">
        <v>10.199999999999999</v>
      </c>
      <c r="BF37" s="68"/>
      <c r="BG37" s="68"/>
      <c r="BH37" s="68"/>
      <c r="BI37" s="68">
        <v>8.76</v>
      </c>
      <c r="BJ37" s="68">
        <v>5.36</v>
      </c>
      <c r="BK37" s="68">
        <v>11.6</v>
      </c>
      <c r="BL37" s="68">
        <v>1E-3</v>
      </c>
      <c r="BM37" s="68">
        <v>0.182</v>
      </c>
      <c r="BN37" s="68">
        <v>0.47</v>
      </c>
      <c r="BO37" s="68">
        <v>5.09</v>
      </c>
      <c r="BP37" s="68">
        <v>8.1000000000000003E-2</v>
      </c>
      <c r="BQ37" s="68">
        <v>0.23100000000000001</v>
      </c>
      <c r="BR37" s="68"/>
      <c r="BS37" s="68">
        <v>1</v>
      </c>
      <c r="BT37" s="57"/>
      <c r="BU37" s="57"/>
      <c r="BV37" s="5"/>
      <c r="BW37" s="5"/>
      <c r="BX37" s="142"/>
      <c r="BY37" s="142"/>
      <c r="BZ37" s="142"/>
      <c r="CA37" s="142"/>
      <c r="CB37" s="142"/>
      <c r="CC37" s="142"/>
      <c r="CD37" s="142"/>
      <c r="CE37" s="142"/>
      <c r="CF37" s="142"/>
      <c r="DW37" s="68">
        <v>5.36</v>
      </c>
      <c r="DX37" s="68">
        <v>11.6</v>
      </c>
      <c r="DY37" s="68">
        <v>1E-3</v>
      </c>
      <c r="DZ37" s="68">
        <v>0.182</v>
      </c>
      <c r="EA37" s="68">
        <v>0.47</v>
      </c>
      <c r="EB37" s="68">
        <v>5.09</v>
      </c>
      <c r="EC37" s="68">
        <v>8.1000000000000003E-2</v>
      </c>
      <c r="ED37" s="68">
        <v>0.23100000000000001</v>
      </c>
      <c r="EE37" s="68"/>
      <c r="EF37" s="68">
        <v>1</v>
      </c>
      <c r="EG37" s="86">
        <f t="shared" si="4"/>
        <v>3</v>
      </c>
      <c r="EH37" s="86">
        <f t="shared" si="5"/>
        <v>2</v>
      </c>
      <c r="EI37" s="68">
        <v>3</v>
      </c>
      <c r="EJ37" s="68">
        <v>2</v>
      </c>
      <c r="EK37" s="68">
        <v>1</v>
      </c>
      <c r="EL37" s="68">
        <v>1</v>
      </c>
      <c r="EM37" s="68">
        <v>2</v>
      </c>
      <c r="EN37" s="68">
        <v>2</v>
      </c>
      <c r="EO37" s="68"/>
      <c r="EP37" s="68">
        <v>1</v>
      </c>
      <c r="EQ37" s="68"/>
      <c r="ER37" s="68">
        <v>1</v>
      </c>
      <c r="ES37" s="57"/>
      <c r="ET37" s="57"/>
      <c r="EU37" s="5" t="s">
        <v>1580</v>
      </c>
      <c r="EV37" s="143">
        <v>2</v>
      </c>
      <c r="EW37" s="144">
        <v>0.30199999999999999</v>
      </c>
      <c r="EX37" s="145">
        <v>3.02</v>
      </c>
      <c r="EY37" s="146" t="s">
        <v>1744</v>
      </c>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JR37"/>
      <c r="KB37" s="91"/>
      <c r="KF37" s="74" t="s">
        <v>1743</v>
      </c>
      <c r="KG37" s="133" t="s">
        <v>1745</v>
      </c>
      <c r="KH37" t="s">
        <v>1578</v>
      </c>
      <c r="KI37" t="s">
        <v>1579</v>
      </c>
      <c r="KJ37" s="5" t="s">
        <v>1580</v>
      </c>
      <c r="KK37" s="74" t="s">
        <v>1746</v>
      </c>
      <c r="KL37" s="74" t="s">
        <v>1746</v>
      </c>
      <c r="KM37" s="74" t="s">
        <v>1409</v>
      </c>
      <c r="KN37" s="74" t="s">
        <v>1409</v>
      </c>
      <c r="KO37" s="74" t="s">
        <v>1409</v>
      </c>
      <c r="KP37" s="74" t="s">
        <v>1409</v>
      </c>
      <c r="KQ37" s="74" t="s">
        <v>1402</v>
      </c>
      <c r="KR37" s="74" t="s">
        <v>1403</v>
      </c>
      <c r="KS37" s="74" t="s">
        <v>1403</v>
      </c>
      <c r="KT37" s="74" t="s">
        <v>1624</v>
      </c>
      <c r="KU37" s="74" t="s">
        <v>1403</v>
      </c>
      <c r="KV37" s="74" t="s">
        <v>1404</v>
      </c>
      <c r="KW37" s="74" t="s">
        <v>1404</v>
      </c>
      <c r="KX37" s="74" t="s">
        <v>1403</v>
      </c>
      <c r="KY37" s="74" t="s">
        <v>1405</v>
      </c>
      <c r="KZ37" s="74" t="s">
        <v>1402</v>
      </c>
      <c r="LA37" s="72">
        <v>4.2000000000000003E-2</v>
      </c>
      <c r="LB37" s="72">
        <v>0.26</v>
      </c>
      <c r="LC37" s="74" t="s">
        <v>1406</v>
      </c>
      <c r="LD37" s="74" t="s">
        <v>1407</v>
      </c>
      <c r="LE37" s="74" t="s">
        <v>1407</v>
      </c>
      <c r="LF37" s="74" t="s">
        <v>1403</v>
      </c>
      <c r="LG37" s="74" t="s">
        <v>1408</v>
      </c>
      <c r="LH37" s="74" t="s">
        <v>1409</v>
      </c>
      <c r="LI37" s="74" t="s">
        <v>1409</v>
      </c>
      <c r="LJ37" s="74" t="s">
        <v>1409</v>
      </c>
      <c r="LK37" s="74" t="s">
        <v>1409</v>
      </c>
      <c r="LL37" s="74" t="s">
        <v>1409</v>
      </c>
      <c r="LM37" s="74" t="s">
        <v>1409</v>
      </c>
      <c r="LN37" s="74" t="s">
        <v>1409</v>
      </c>
      <c r="LO37" s="74" t="s">
        <v>1410</v>
      </c>
      <c r="LP37" s="74" t="s">
        <v>1409</v>
      </c>
      <c r="LQ37" s="74" t="s">
        <v>1409</v>
      </c>
      <c r="LR37" s="74" t="s">
        <v>1411</v>
      </c>
      <c r="LS37" s="74" t="s">
        <v>1411</v>
      </c>
      <c r="LT37" s="74" t="s">
        <v>1411</v>
      </c>
      <c r="LU37" s="74" t="s">
        <v>1412</v>
      </c>
      <c r="LV37" s="74" t="s">
        <v>1411</v>
      </c>
      <c r="LW37" s="74" t="s">
        <v>1412</v>
      </c>
      <c r="LX37" s="74" t="s">
        <v>1412</v>
      </c>
      <c r="LY37" s="74" t="s">
        <v>1413</v>
      </c>
      <c r="LZ37" s="74" t="s">
        <v>1409</v>
      </c>
      <c r="MA37" s="74" t="s">
        <v>1406</v>
      </c>
      <c r="MB37" s="74" t="s">
        <v>1403</v>
      </c>
      <c r="MC37" s="74" t="s">
        <v>1403</v>
      </c>
      <c r="MD37" s="74" t="s">
        <v>1403</v>
      </c>
      <c r="ME37" s="74" t="s">
        <v>1403</v>
      </c>
      <c r="MF37" s="74" t="s">
        <v>1403</v>
      </c>
      <c r="MG37" s="74" t="s">
        <v>1403</v>
      </c>
      <c r="MH37" s="74" t="s">
        <v>1403</v>
      </c>
      <c r="MI37" s="74" t="s">
        <v>1403</v>
      </c>
      <c r="MJ37" s="74" t="s">
        <v>1403</v>
      </c>
      <c r="MK37" s="74" t="s">
        <v>1405</v>
      </c>
      <c r="ML37" s="74" t="s">
        <v>1403</v>
      </c>
      <c r="MM37" s="74" t="s">
        <v>1406</v>
      </c>
      <c r="MN37" s="74" t="s">
        <v>1406</v>
      </c>
      <c r="MO37" s="74" t="s">
        <v>1406</v>
      </c>
      <c r="MQ37" s="74" t="s">
        <v>1403</v>
      </c>
      <c r="MR37" s="74" t="s">
        <v>1403</v>
      </c>
      <c r="MS37" s="74" t="s">
        <v>1403</v>
      </c>
      <c r="MT37" s="74" t="s">
        <v>1403</v>
      </c>
      <c r="MU37" s="74" t="s">
        <v>1406</v>
      </c>
      <c r="MV37" s="74" t="s">
        <v>1403</v>
      </c>
      <c r="MW37" s="74" t="s">
        <v>1403</v>
      </c>
      <c r="MX37" s="74" t="s">
        <v>1415</v>
      </c>
      <c r="MY37" s="74" t="s">
        <v>1403</v>
      </c>
      <c r="MZ37" s="74" t="s">
        <v>1416</v>
      </c>
      <c r="NA37" s="74" t="s">
        <v>1406</v>
      </c>
      <c r="NB37" s="74" t="s">
        <v>1406</v>
      </c>
      <c r="NC37" s="74" t="s">
        <v>1406</v>
      </c>
      <c r="ND37" s="74" t="s">
        <v>1406</v>
      </c>
      <c r="NE37" s="74" t="s">
        <v>1406</v>
      </c>
      <c r="NF37" s="74" t="s">
        <v>1406</v>
      </c>
      <c r="NG37" s="74" t="s">
        <v>1406</v>
      </c>
      <c r="NH37" s="74" t="s">
        <v>1406</v>
      </c>
      <c r="NI37" s="74" t="s">
        <v>1406</v>
      </c>
      <c r="NJ37" s="74" t="s">
        <v>1406</v>
      </c>
      <c r="NK37" s="74" t="s">
        <v>1417</v>
      </c>
      <c r="NL37" s="74" t="s">
        <v>1417</v>
      </c>
      <c r="NM37" s="74" t="s">
        <v>1417</v>
      </c>
      <c r="NN37" s="74" t="s">
        <v>1406</v>
      </c>
      <c r="NO37" s="74" t="s">
        <v>1406</v>
      </c>
      <c r="NP37" s="74" t="s">
        <v>1403</v>
      </c>
      <c r="NQ37" s="74" t="s">
        <v>1403</v>
      </c>
      <c r="NR37" s="74" t="s">
        <v>1403</v>
      </c>
      <c r="NS37" s="73" t="s">
        <v>1429</v>
      </c>
      <c r="NT37" s="72">
        <v>39.799999999999997</v>
      </c>
      <c r="NU37" s="72">
        <v>0.498</v>
      </c>
      <c r="NV37" s="72">
        <v>5.35</v>
      </c>
      <c r="NW37" s="72">
        <v>5.12</v>
      </c>
      <c r="NX37" s="72">
        <v>38.5</v>
      </c>
      <c r="NY37" s="72">
        <v>8.76</v>
      </c>
      <c r="NZ37" s="72">
        <v>51.7</v>
      </c>
      <c r="OA37" s="72">
        <v>0.23100000000000001</v>
      </c>
      <c r="OB37" s="72">
        <v>53.5</v>
      </c>
      <c r="OC37" s="74" t="s">
        <v>1418</v>
      </c>
      <c r="OD37" s="72">
        <v>8.1000000000000003E-2</v>
      </c>
      <c r="OE37" s="72">
        <v>0.47</v>
      </c>
      <c r="OF37" s="72">
        <v>5.36</v>
      </c>
      <c r="OG37" s="74" t="s">
        <v>1418</v>
      </c>
      <c r="OH37" s="72">
        <v>2.68</v>
      </c>
      <c r="OI37" s="72">
        <v>2.79</v>
      </c>
      <c r="OJ37" s="72">
        <v>5.09</v>
      </c>
      <c r="OK37" s="72">
        <v>10.199999999999999</v>
      </c>
      <c r="OL37" s="72">
        <v>0.182</v>
      </c>
      <c r="OM37" s="72">
        <v>146</v>
      </c>
      <c r="ON37" s="72">
        <v>11.6</v>
      </c>
      <c r="UU37" s="5"/>
      <c r="UW37" s="113"/>
      <c r="UX37" s="74"/>
      <c r="UY37" s="113"/>
      <c r="UZ37" s="74"/>
      <c r="VA37" s="113"/>
      <c r="VB37" s="74"/>
      <c r="VC37" s="113"/>
      <c r="VD37" s="113"/>
      <c r="VE37" s="113"/>
      <c r="VF37" s="113"/>
      <c r="VG37" s="113"/>
      <c r="VH37" s="113"/>
      <c r="VI37" s="113"/>
      <c r="VJ37" s="74"/>
      <c r="VK37" s="113"/>
      <c r="VL37" s="113"/>
      <c r="VM37" s="113"/>
      <c r="VN37" s="74"/>
      <c r="VO37" s="74"/>
      <c r="VP37" s="113"/>
      <c r="VQ37" s="74"/>
      <c r="VR37" s="137"/>
      <c r="VS37" s="74"/>
      <c r="VT37" s="74"/>
      <c r="VU37" s="74"/>
      <c r="VV37" s="74"/>
      <c r="VW37" s="74"/>
      <c r="VX37" s="74"/>
      <c r="VY37" s="74"/>
      <c r="VZ37" s="74"/>
      <c r="WA37" s="74"/>
      <c r="WB37" s="74"/>
      <c r="WC37" s="74"/>
      <c r="WD37" s="74"/>
      <c r="WE37" s="74"/>
      <c r="WF37" s="74"/>
      <c r="WG37" s="74"/>
      <c r="WH37" s="74"/>
      <c r="WI37" s="113"/>
      <c r="WJ37" s="113"/>
      <c r="WK37" s="74"/>
      <c r="WL37" s="74"/>
      <c r="WM37" s="74"/>
      <c r="WN37" s="74"/>
      <c r="WO37" s="74"/>
      <c r="WP37" s="113"/>
      <c r="WQ37" s="113"/>
      <c r="WR37" s="138"/>
      <c r="WS37" s="138"/>
      <c r="WT37" s="74"/>
      <c r="WU37" s="113"/>
      <c r="WV37" s="113"/>
      <c r="WW37" s="113"/>
      <c r="WX37" s="113"/>
      <c r="WY37" s="113"/>
      <c r="WZ37" s="113"/>
      <c r="XA37" s="113"/>
      <c r="XB37" s="113"/>
      <c r="XC37" s="113"/>
      <c r="XD37" s="113"/>
      <c r="XE37" s="113"/>
      <c r="XF37" s="113"/>
      <c r="XG37" s="113"/>
      <c r="XH37" s="74"/>
      <c r="XI37" s="74"/>
      <c r="XJ37" s="74"/>
      <c r="XK37" s="74"/>
      <c r="XL37" s="74"/>
      <c r="XM37" s="74"/>
      <c r="XN37" s="74"/>
      <c r="XO37" s="74"/>
      <c r="XP37" s="74"/>
      <c r="XQ37" s="74"/>
      <c r="XR37" s="74"/>
      <c r="XS37" s="74"/>
      <c r="XT37" s="74"/>
      <c r="BHI37">
        <v>37</v>
      </c>
      <c r="BHJ37">
        <v>37</v>
      </c>
      <c r="BHK37" s="130"/>
    </row>
    <row r="38" spans="1:697 1569:2343" ht="21" customHeight="1">
      <c r="A38" s="130"/>
      <c r="B38" s="140" t="s">
        <v>1742</v>
      </c>
      <c r="C38" s="141" t="s">
        <v>1743</v>
      </c>
      <c r="D38" s="142"/>
      <c r="E38" s="142"/>
      <c r="F38" s="111"/>
      <c r="G38" s="111"/>
      <c r="I38" s="111"/>
      <c r="J38" s="5"/>
      <c r="K38" s="5"/>
      <c r="L38" s="132"/>
      <c r="M38" s="5"/>
      <c r="N38" s="5"/>
      <c r="O38" s="5"/>
      <c r="P38" s="5"/>
      <c r="Q38" s="5"/>
      <c r="V38" s="5"/>
      <c r="W38" s="5"/>
      <c r="Z38" s="5"/>
      <c r="AA38" s="58"/>
      <c r="AM38" s="86">
        <v>1</v>
      </c>
      <c r="AO38" s="57"/>
      <c r="AS38" s="68">
        <v>0.92837534314948844</v>
      </c>
      <c r="AT38" s="68">
        <v>0.25679012345679014</v>
      </c>
      <c r="AU38" s="68">
        <v>1.4304347826086956</v>
      </c>
      <c r="AV38" s="68">
        <v>8.3653108211818872E-2</v>
      </c>
      <c r="AW38" s="68">
        <v>759</v>
      </c>
      <c r="AX38" s="68">
        <v>76.599999999999994</v>
      </c>
      <c r="AY38" s="68">
        <v>586</v>
      </c>
      <c r="AZ38" s="68"/>
      <c r="BA38" s="68"/>
      <c r="BB38" s="68"/>
      <c r="BC38" s="68"/>
      <c r="BD38" s="68"/>
      <c r="BE38" s="68">
        <v>13.9</v>
      </c>
      <c r="BF38" s="68"/>
      <c r="BG38" s="68">
        <v>28</v>
      </c>
      <c r="BH38" s="68"/>
      <c r="BI38" s="68"/>
      <c r="BJ38" s="68">
        <v>5.78</v>
      </c>
      <c r="BK38" s="68">
        <v>36.5</v>
      </c>
      <c r="BL38" s="68">
        <v>0.13600000000000001</v>
      </c>
      <c r="BM38" s="68">
        <v>0.55200000000000005</v>
      </c>
      <c r="BN38" s="68">
        <v>0.84099999999999997</v>
      </c>
      <c r="BO38" s="68">
        <v>4.16</v>
      </c>
      <c r="BP38" s="68">
        <v>0.88800000000000001</v>
      </c>
      <c r="BQ38" s="68">
        <v>0.41799999999999998</v>
      </c>
      <c r="BR38" s="68"/>
      <c r="BS38" s="68">
        <v>4.4999999999999997E-3</v>
      </c>
      <c r="BT38" s="57"/>
      <c r="BU38" s="57"/>
      <c r="BV38" s="5"/>
      <c r="BW38" s="5"/>
      <c r="BX38" s="142"/>
      <c r="BY38" s="142"/>
      <c r="BZ38" s="142"/>
      <c r="CA38" s="142"/>
      <c r="CB38" s="142"/>
      <c r="CC38" s="142"/>
      <c r="CD38" s="142"/>
      <c r="CE38" s="142"/>
      <c r="CF38" s="142"/>
      <c r="DW38" s="68">
        <v>5.78</v>
      </c>
      <c r="DX38" s="68">
        <v>36.5</v>
      </c>
      <c r="DY38" s="68">
        <v>0.13600000000000001</v>
      </c>
      <c r="DZ38" s="68">
        <v>0.55200000000000005</v>
      </c>
      <c r="EA38" s="68">
        <v>0.84099999999999997</v>
      </c>
      <c r="EB38" s="68">
        <v>4.16</v>
      </c>
      <c r="EC38" s="68">
        <v>0.88800000000000001</v>
      </c>
      <c r="ED38" s="68">
        <v>0.41799999999999998</v>
      </c>
      <c r="EE38" s="68"/>
      <c r="EF38" s="68">
        <v>4.5</v>
      </c>
      <c r="EG38" s="86">
        <f t="shared" si="4"/>
        <v>3</v>
      </c>
      <c r="EH38" s="86">
        <f t="shared" si="5"/>
        <v>2</v>
      </c>
      <c r="EI38" s="68">
        <v>3</v>
      </c>
      <c r="EJ38" s="68">
        <v>3</v>
      </c>
      <c r="EK38" s="68">
        <v>3</v>
      </c>
      <c r="EL38" s="68">
        <v>2</v>
      </c>
      <c r="EM38" s="68">
        <v>2</v>
      </c>
      <c r="EN38" s="68">
        <v>2</v>
      </c>
      <c r="EO38" s="68"/>
      <c r="EP38" s="68">
        <v>2</v>
      </c>
      <c r="EQ38" s="68"/>
      <c r="ER38" s="6" t="s">
        <v>1747</v>
      </c>
      <c r="ES38" s="57"/>
      <c r="ET38" s="57"/>
      <c r="EU38" t="s">
        <v>1580</v>
      </c>
      <c r="EV38" s="143">
        <v>3</v>
      </c>
      <c r="EW38" s="144">
        <v>1.14E-2</v>
      </c>
      <c r="EX38" s="145">
        <v>1.7914634146341464</v>
      </c>
      <c r="EY38" s="146" t="s">
        <v>1748</v>
      </c>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JR38"/>
      <c r="KB38" s="91"/>
      <c r="KF38" s="74"/>
      <c r="KG38" s="133"/>
      <c r="KJ38" s="5"/>
      <c r="KK38" s="113"/>
      <c r="KL38" s="113"/>
      <c r="KM38" s="74"/>
      <c r="KN38" s="74"/>
      <c r="KO38" s="74"/>
      <c r="KP38" s="74"/>
      <c r="KQ38" s="74"/>
      <c r="KR38" s="74"/>
      <c r="KS38" s="74"/>
      <c r="KT38" s="74"/>
      <c r="KU38" s="74"/>
      <c r="KV38" s="74"/>
      <c r="KW38" s="74"/>
      <c r="KX38" s="74"/>
      <c r="KY38" s="74"/>
      <c r="KZ38" s="74"/>
      <c r="LA38" s="74"/>
      <c r="LB38" s="137"/>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113"/>
      <c r="NU38" s="113"/>
      <c r="NV38" s="113"/>
      <c r="NW38" s="113"/>
      <c r="NX38" s="113"/>
      <c r="NY38" s="113"/>
      <c r="NZ38" s="113"/>
      <c r="OA38" s="113"/>
      <c r="OB38" s="113"/>
      <c r="OC38" s="113"/>
      <c r="OD38" s="113"/>
      <c r="OE38" s="113"/>
      <c r="OF38" s="113"/>
      <c r="OG38" s="113"/>
      <c r="OH38" s="113"/>
      <c r="OI38" s="113"/>
      <c r="OJ38" s="139"/>
      <c r="OK38" s="113"/>
      <c r="OL38" s="113"/>
      <c r="OM38" s="113"/>
      <c r="ON38" s="135"/>
      <c r="UU38" s="5"/>
      <c r="UW38" s="113"/>
      <c r="UX38" s="74"/>
      <c r="UY38" s="113"/>
      <c r="UZ38" s="74"/>
      <c r="VA38" s="113"/>
      <c r="VB38" s="74"/>
      <c r="VC38" s="113"/>
      <c r="VD38" s="113"/>
      <c r="VE38" s="113"/>
      <c r="VF38" s="113"/>
      <c r="VG38" s="113"/>
      <c r="VH38" s="113"/>
      <c r="VI38" s="113"/>
      <c r="VJ38" s="74"/>
      <c r="VK38" s="113"/>
      <c r="VL38" s="113"/>
      <c r="VM38" s="113"/>
      <c r="VN38" s="74"/>
      <c r="VO38" s="74"/>
      <c r="VP38" s="113"/>
      <c r="VQ38" s="74"/>
      <c r="VR38" s="137"/>
      <c r="VS38" s="74"/>
      <c r="VT38" s="74"/>
      <c r="VU38" s="74"/>
      <c r="VV38" s="74"/>
      <c r="VW38" s="74"/>
      <c r="VX38" s="74"/>
      <c r="VY38" s="74"/>
      <c r="VZ38" s="74"/>
      <c r="WA38" s="74"/>
      <c r="WB38" s="74"/>
      <c r="WC38" s="74"/>
      <c r="WD38" s="74"/>
      <c r="WE38" s="74"/>
      <c r="WF38" s="74"/>
      <c r="WG38" s="74"/>
      <c r="WH38" s="74"/>
      <c r="WI38" s="113"/>
      <c r="WJ38" s="113"/>
      <c r="WK38" s="74"/>
      <c r="WL38" s="74"/>
      <c r="WM38" s="74"/>
      <c r="WN38" s="74"/>
      <c r="WO38" s="74"/>
      <c r="WP38" s="113"/>
      <c r="WQ38" s="113"/>
      <c r="WR38" s="138"/>
      <c r="WS38" s="138"/>
      <c r="WT38" s="74"/>
      <c r="WU38" s="113"/>
      <c r="WV38" s="113"/>
      <c r="WW38" s="113"/>
      <c r="WX38" s="113"/>
      <c r="WY38" s="113"/>
      <c r="WZ38" s="113"/>
      <c r="XA38" s="113"/>
      <c r="XB38" s="113"/>
      <c r="XC38" s="113"/>
      <c r="XD38" s="113"/>
      <c r="XE38" s="113"/>
      <c r="XF38" s="113"/>
      <c r="XG38" s="113"/>
      <c r="XH38" s="74"/>
      <c r="XI38" s="74"/>
      <c r="XJ38" s="74"/>
      <c r="XK38" s="74"/>
      <c r="XL38" s="74"/>
      <c r="XM38" s="74"/>
      <c r="XN38" s="74"/>
      <c r="XO38" s="74"/>
      <c r="XP38" s="74"/>
      <c r="XQ38" s="74"/>
      <c r="XR38" s="74"/>
      <c r="XS38" s="74"/>
      <c r="XT38" s="74"/>
      <c r="XU38" t="s">
        <v>1743</v>
      </c>
      <c r="XV38" t="s">
        <v>1580</v>
      </c>
      <c r="XW38" s="57">
        <v>20120124</v>
      </c>
      <c r="XX38" t="s">
        <v>1749</v>
      </c>
      <c r="XY38" s="57">
        <v>0.13600000000000001</v>
      </c>
      <c r="XZ38" s="57">
        <v>4.4999999999999997E-3</v>
      </c>
      <c r="YA38" s="57">
        <v>4.16</v>
      </c>
      <c r="YB38" s="57">
        <v>0.55200000000000005</v>
      </c>
      <c r="YC38" s="57" t="s">
        <v>1409</v>
      </c>
      <c r="YD38" s="57"/>
      <c r="YE38" t="s">
        <v>1401</v>
      </c>
      <c r="YG38" t="s">
        <v>1404</v>
      </c>
      <c r="YH38" t="s">
        <v>1404</v>
      </c>
      <c r="YI38" t="s">
        <v>1404</v>
      </c>
      <c r="YJ38" t="s">
        <v>1407</v>
      </c>
      <c r="YK38" t="s">
        <v>1407</v>
      </c>
      <c r="YL38" t="s">
        <v>1408</v>
      </c>
      <c r="YM38" t="s">
        <v>1410</v>
      </c>
      <c r="YN38" t="s">
        <v>1403</v>
      </c>
      <c r="YQ38" t="s">
        <v>1406</v>
      </c>
      <c r="YR38" t="s">
        <v>1411</v>
      </c>
      <c r="YS38" s="57" t="s">
        <v>1412</v>
      </c>
      <c r="YT38" s="57" t="s">
        <v>1411</v>
      </c>
      <c r="YU38" t="s">
        <v>1406</v>
      </c>
      <c r="YV38" t="s">
        <v>1402</v>
      </c>
      <c r="YW38" t="s">
        <v>1402</v>
      </c>
      <c r="YX38" t="s">
        <v>1402</v>
      </c>
      <c r="YY38" s="57">
        <v>2.8E-3</v>
      </c>
      <c r="YZ38" s="57">
        <v>2.8999999999999998E-3</v>
      </c>
      <c r="ZA38" s="57">
        <v>5.7000000000000002E-3</v>
      </c>
      <c r="ZB38" s="57">
        <v>28</v>
      </c>
      <c r="ZC38" s="57">
        <v>27</v>
      </c>
      <c r="ZD38" s="57">
        <v>5.78</v>
      </c>
      <c r="ZE38" s="57">
        <v>586</v>
      </c>
      <c r="ZF38" s="57">
        <v>0.41799999999999998</v>
      </c>
      <c r="ZG38" s="57">
        <v>42.9</v>
      </c>
      <c r="ZH38" s="57">
        <v>18.600000000000001</v>
      </c>
      <c r="ZI38" s="57">
        <v>0.88800000000000001</v>
      </c>
      <c r="ZJ38" s="57">
        <v>0.84099999999999997</v>
      </c>
      <c r="ZK38" s="57">
        <v>0.75900000000000001</v>
      </c>
      <c r="ZL38" s="57">
        <v>3.27</v>
      </c>
      <c r="ZM38" s="57">
        <v>3.12</v>
      </c>
      <c r="ZN38" s="57">
        <v>76.599999999999994</v>
      </c>
      <c r="ZO38" s="57">
        <v>1.36</v>
      </c>
      <c r="ZP38" s="57">
        <v>32.9</v>
      </c>
      <c r="ZQ38" s="57">
        <v>13.9</v>
      </c>
      <c r="ZT38" s="57">
        <v>78.400000000000006</v>
      </c>
      <c r="ZU38" s="57">
        <v>36.5</v>
      </c>
      <c r="BHI38">
        <v>38</v>
      </c>
      <c r="BHJ38">
        <v>38</v>
      </c>
      <c r="BHK38" s="130"/>
    </row>
    <row r="39" spans="1:697 1569:2343" ht="21" customHeight="1">
      <c r="A39" s="147" t="s">
        <v>1750</v>
      </c>
      <c r="B39" t="s">
        <v>1742</v>
      </c>
      <c r="C39" s="68" t="s">
        <v>1743</v>
      </c>
      <c r="F39" s="5"/>
      <c r="G39" s="5"/>
      <c r="H39" s="148">
        <v>63463461538968</v>
      </c>
      <c r="I39" s="148">
        <v>73074</v>
      </c>
      <c r="J39" t="s">
        <v>1751</v>
      </c>
      <c r="K39">
        <v>2</v>
      </c>
      <c r="M39" s="85" t="s">
        <v>1752</v>
      </c>
      <c r="N39" t="s">
        <v>1753</v>
      </c>
      <c r="O39" t="s">
        <v>1754</v>
      </c>
      <c r="P39" t="s">
        <v>1755</v>
      </c>
      <c r="Q39" t="s">
        <v>1429</v>
      </c>
      <c r="R39" t="s">
        <v>1429</v>
      </c>
      <c r="S39" t="s">
        <v>1429</v>
      </c>
      <c r="T39" t="s">
        <v>1429</v>
      </c>
      <c r="U39" t="s">
        <v>1691</v>
      </c>
      <c r="V39" t="s">
        <v>1756</v>
      </c>
      <c r="W39" t="s">
        <v>1757</v>
      </c>
      <c r="X39" t="s">
        <v>1758</v>
      </c>
      <c r="Y39" t="s">
        <v>1759</v>
      </c>
      <c r="Z39" t="s">
        <v>1760</v>
      </c>
      <c r="AB39" s="5" t="s">
        <v>1761</v>
      </c>
      <c r="AM39" s="149" t="s">
        <v>1762</v>
      </c>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t="s">
        <v>1667</v>
      </c>
      <c r="BW39" t="s">
        <v>1667</v>
      </c>
      <c r="BX39" s="147">
        <v>418</v>
      </c>
      <c r="BY39" s="86">
        <v>12</v>
      </c>
      <c r="BZ39" s="86">
        <v>0.62</v>
      </c>
      <c r="CA39">
        <v>17.399999999999999</v>
      </c>
      <c r="CB39">
        <v>2</v>
      </c>
      <c r="CC39">
        <v>0.5</v>
      </c>
      <c r="CD39">
        <v>9.8758133157675232</v>
      </c>
      <c r="CE39">
        <v>91.9</v>
      </c>
      <c r="CF39">
        <v>0.24</v>
      </c>
      <c r="CG39">
        <v>0</v>
      </c>
      <c r="CH39">
        <v>0.23923444976076555</v>
      </c>
      <c r="CI39">
        <v>0</v>
      </c>
      <c r="CJ39">
        <v>0</v>
      </c>
      <c r="CK39">
        <v>0</v>
      </c>
      <c r="CL39">
        <v>0</v>
      </c>
      <c r="CM39">
        <v>0</v>
      </c>
      <c r="CN39">
        <v>0</v>
      </c>
      <c r="CO39">
        <v>0</v>
      </c>
      <c r="CP39">
        <v>0</v>
      </c>
      <c r="CQ39">
        <v>0</v>
      </c>
      <c r="CR39">
        <v>0</v>
      </c>
      <c r="CS39">
        <v>0</v>
      </c>
      <c r="CT39">
        <v>0</v>
      </c>
      <c r="CU39">
        <v>0</v>
      </c>
      <c r="CV39">
        <v>0</v>
      </c>
      <c r="CW39" s="86">
        <v>0.23923444976076555</v>
      </c>
      <c r="DV39" s="149" t="s">
        <v>1763</v>
      </c>
      <c r="DW39" s="29">
        <v>5.57</v>
      </c>
      <c r="DX39" s="29">
        <v>24.05</v>
      </c>
      <c r="DY39" s="29">
        <v>6.8500000000000005E-2</v>
      </c>
      <c r="DZ39" s="29">
        <v>0.36699999999999999</v>
      </c>
      <c r="EA39" s="29">
        <v>0.65549999999999997</v>
      </c>
      <c r="EB39" s="29">
        <v>4.625</v>
      </c>
      <c r="EC39" s="29">
        <v>0.48449999999999999</v>
      </c>
      <c r="ED39" s="29">
        <v>0.32450000000000001</v>
      </c>
      <c r="EE39" s="29"/>
      <c r="EF39" s="29">
        <v>2.75</v>
      </c>
      <c r="EG39" s="29">
        <v>3</v>
      </c>
      <c r="EH39" s="29">
        <v>2</v>
      </c>
      <c r="EI39" s="29">
        <v>3</v>
      </c>
      <c r="EJ39" s="29">
        <v>2.5</v>
      </c>
      <c r="EK39" s="29">
        <v>2</v>
      </c>
      <c r="EL39" s="29">
        <v>1.5</v>
      </c>
      <c r="EM39" s="29">
        <v>2</v>
      </c>
      <c r="EN39" s="29">
        <v>2</v>
      </c>
      <c r="EO39" s="29"/>
      <c r="EP39" s="29">
        <v>1.5</v>
      </c>
      <c r="EQ39" s="29"/>
      <c r="ER39" s="29"/>
      <c r="ES39" s="57"/>
      <c r="ET39" s="57"/>
      <c r="EU39" s="58" t="s">
        <v>1580</v>
      </c>
      <c r="EV39" s="92">
        <v>3</v>
      </c>
      <c r="EW39" s="92">
        <v>0.30199999999999999</v>
      </c>
      <c r="EX39" s="150">
        <v>3.02</v>
      </c>
      <c r="EY39" s="151" t="s">
        <v>1764</v>
      </c>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JL39">
        <v>3</v>
      </c>
      <c r="JM39">
        <v>2</v>
      </c>
      <c r="JN39" t="s">
        <v>1765</v>
      </c>
      <c r="JP39" s="89">
        <v>2</v>
      </c>
      <c r="JQ39">
        <v>0.30199999999999999</v>
      </c>
      <c r="KB39" s="91" t="s">
        <v>1766</v>
      </c>
      <c r="XU39" t="s">
        <v>1743</v>
      </c>
      <c r="XV39" t="s">
        <v>1580</v>
      </c>
      <c r="XW39" s="152">
        <v>20110929</v>
      </c>
      <c r="XX39" s="153" t="s">
        <v>1749</v>
      </c>
      <c r="XY39" s="154" t="s">
        <v>1418</v>
      </c>
      <c r="XZ39" s="154" t="s">
        <v>1418</v>
      </c>
      <c r="YA39" s="155">
        <v>5.09</v>
      </c>
      <c r="YB39" s="156">
        <v>0.182</v>
      </c>
      <c r="YC39" s="154" t="s">
        <v>1409</v>
      </c>
      <c r="YD39" s="157"/>
      <c r="YE39" s="154" t="s">
        <v>1409</v>
      </c>
      <c r="YF39" s="157"/>
      <c r="YG39" s="158" t="s">
        <v>1624</v>
      </c>
      <c r="YH39" s="158" t="s">
        <v>1404</v>
      </c>
      <c r="YI39" s="158" t="s">
        <v>1404</v>
      </c>
      <c r="YJ39" s="158" t="s">
        <v>1407</v>
      </c>
      <c r="YK39" s="158" t="s">
        <v>1407</v>
      </c>
      <c r="YL39" s="158" t="s">
        <v>1408</v>
      </c>
      <c r="YM39" s="154" t="s">
        <v>1410</v>
      </c>
      <c r="YN39" s="157"/>
      <c r="YO39" s="157"/>
      <c r="YP39" s="157"/>
      <c r="YQ39" s="154" t="s">
        <v>1406</v>
      </c>
      <c r="YR39" s="154" t="s">
        <v>1411</v>
      </c>
      <c r="YS39" s="154" t="s">
        <v>1412</v>
      </c>
      <c r="YT39" s="154" t="s">
        <v>1411</v>
      </c>
      <c r="YU39" s="154" t="s">
        <v>1406</v>
      </c>
      <c r="YV39" s="154" t="s">
        <v>1417</v>
      </c>
      <c r="YW39" s="154" t="s">
        <v>1417</v>
      </c>
      <c r="YX39" s="154" t="s">
        <v>1417</v>
      </c>
      <c r="YY39" s="154" t="s">
        <v>1403</v>
      </c>
      <c r="YZ39" s="154" t="s">
        <v>1403</v>
      </c>
      <c r="ZA39" s="154" t="s">
        <v>1403</v>
      </c>
      <c r="ZB39" s="57"/>
      <c r="ZC39" s="57"/>
      <c r="ZD39" s="57"/>
      <c r="ZE39" s="57"/>
      <c r="ZF39" s="57"/>
      <c r="ZG39" s="57"/>
      <c r="ZH39" s="57"/>
      <c r="ZI39" s="57"/>
      <c r="ZJ39" s="57"/>
      <c r="ZK39" s="57"/>
      <c r="ZL39" s="57"/>
      <c r="ZM39" s="57"/>
      <c r="ZN39" s="57"/>
      <c r="ZO39" s="57"/>
      <c r="ZP39" s="57"/>
      <c r="ZQ39" s="57"/>
      <c r="ZT39" s="57"/>
      <c r="ZU39" s="57"/>
      <c r="BHI39">
        <v>39</v>
      </c>
      <c r="BHJ39">
        <v>39</v>
      </c>
      <c r="BHK39" s="147" t="s">
        <v>1750</v>
      </c>
      <c r="BHL39" t="s">
        <v>1750</v>
      </c>
      <c r="BHM39">
        <v>0</v>
      </c>
      <c r="BHN39">
        <v>0</v>
      </c>
      <c r="BHO39">
        <v>0</v>
      </c>
      <c r="BHP39">
        <v>0</v>
      </c>
      <c r="BHQ39">
        <v>0</v>
      </c>
      <c r="BHR39">
        <v>0</v>
      </c>
      <c r="BHS39">
        <v>0</v>
      </c>
      <c r="BHT39">
        <v>0</v>
      </c>
      <c r="BHU39">
        <v>0</v>
      </c>
      <c r="BHV39">
        <v>0</v>
      </c>
      <c r="BHW39">
        <v>0</v>
      </c>
      <c r="BHX39">
        <v>0</v>
      </c>
      <c r="BHY39">
        <v>0</v>
      </c>
      <c r="BHZ39">
        <v>0</v>
      </c>
      <c r="BIA39">
        <v>0</v>
      </c>
      <c r="BIB39">
        <v>0</v>
      </c>
      <c r="BIC39">
        <v>0</v>
      </c>
      <c r="BID39">
        <v>0</v>
      </c>
      <c r="BIE39">
        <v>0</v>
      </c>
      <c r="BIF39">
        <v>0</v>
      </c>
      <c r="BIG39">
        <v>4.0669856459330141E-2</v>
      </c>
      <c r="BIH39">
        <v>0</v>
      </c>
      <c r="BII39">
        <v>0</v>
      </c>
      <c r="BIJ39">
        <v>0</v>
      </c>
      <c r="BIK39">
        <v>0</v>
      </c>
      <c r="BIL39">
        <v>0</v>
      </c>
      <c r="BIM39">
        <v>0</v>
      </c>
      <c r="BIN39">
        <v>0</v>
      </c>
      <c r="BIO39">
        <v>0</v>
      </c>
      <c r="BIP39">
        <v>0</v>
      </c>
      <c r="BIQ39">
        <v>0</v>
      </c>
      <c r="BIR39">
        <v>0</v>
      </c>
      <c r="BIS39">
        <v>0</v>
      </c>
      <c r="BIT39">
        <v>0</v>
      </c>
      <c r="BIU39">
        <v>0</v>
      </c>
      <c r="BIV39">
        <v>0</v>
      </c>
      <c r="BIW39">
        <v>0</v>
      </c>
      <c r="BIX39">
        <v>0</v>
      </c>
      <c r="BIY39">
        <v>0</v>
      </c>
      <c r="BIZ39">
        <v>0</v>
      </c>
      <c r="BJA39">
        <v>0</v>
      </c>
      <c r="BJB39">
        <v>0</v>
      </c>
      <c r="BJC39">
        <v>0</v>
      </c>
      <c r="BJD39">
        <v>0</v>
      </c>
      <c r="BJE39">
        <v>0</v>
      </c>
      <c r="BJF39">
        <v>0</v>
      </c>
      <c r="BJG39">
        <v>0</v>
      </c>
      <c r="BJH39">
        <v>0</v>
      </c>
      <c r="BJI39">
        <v>0</v>
      </c>
      <c r="BJJ39">
        <v>0</v>
      </c>
      <c r="BJK39">
        <v>0</v>
      </c>
      <c r="BJL39">
        <v>0</v>
      </c>
      <c r="BJM39">
        <v>0</v>
      </c>
      <c r="BJN39">
        <v>0</v>
      </c>
      <c r="BJO39">
        <v>0</v>
      </c>
      <c r="BJP39">
        <v>0</v>
      </c>
      <c r="BJQ39">
        <v>0</v>
      </c>
      <c r="BJR39">
        <v>0</v>
      </c>
      <c r="BJS39">
        <v>0</v>
      </c>
      <c r="BJT39">
        <v>0</v>
      </c>
      <c r="BJU39">
        <v>0</v>
      </c>
      <c r="BJV39">
        <v>0</v>
      </c>
      <c r="BJW39">
        <v>0</v>
      </c>
      <c r="BJX39">
        <v>0</v>
      </c>
      <c r="BJY39">
        <v>0</v>
      </c>
      <c r="BJZ39">
        <v>0</v>
      </c>
      <c r="BKA39">
        <v>0</v>
      </c>
      <c r="BKB39">
        <v>0</v>
      </c>
      <c r="BKC39">
        <v>0</v>
      </c>
      <c r="BKD39">
        <v>0</v>
      </c>
      <c r="BKE39">
        <v>0</v>
      </c>
      <c r="BKF39">
        <v>0</v>
      </c>
      <c r="BKG39">
        <v>0</v>
      </c>
      <c r="BKH39">
        <v>0</v>
      </c>
      <c r="BKI39">
        <v>0</v>
      </c>
      <c r="BKJ39">
        <v>0</v>
      </c>
      <c r="BKK39">
        <v>0</v>
      </c>
      <c r="BKL39">
        <v>0</v>
      </c>
      <c r="BKM39">
        <v>0</v>
      </c>
      <c r="BKN39">
        <v>0</v>
      </c>
      <c r="BKO39">
        <v>0</v>
      </c>
      <c r="BKP39">
        <v>0</v>
      </c>
      <c r="BKQ39">
        <v>0</v>
      </c>
      <c r="BKR39">
        <v>0</v>
      </c>
      <c r="BKS39">
        <v>0</v>
      </c>
      <c r="BKT39">
        <v>0</v>
      </c>
      <c r="BKU39">
        <v>0</v>
      </c>
      <c r="BKV39">
        <v>0</v>
      </c>
      <c r="BKW39">
        <v>0</v>
      </c>
      <c r="BKX39">
        <v>0</v>
      </c>
      <c r="BKY39">
        <v>0</v>
      </c>
      <c r="BKZ39">
        <v>0</v>
      </c>
      <c r="BLA39">
        <v>0</v>
      </c>
      <c r="BLB39">
        <v>0</v>
      </c>
      <c r="BLC39">
        <v>0</v>
      </c>
      <c r="BLD39">
        <v>0</v>
      </c>
      <c r="BLE39">
        <v>0</v>
      </c>
      <c r="BLF39">
        <v>0</v>
      </c>
      <c r="BLG39">
        <v>0</v>
      </c>
      <c r="BLH39">
        <v>0</v>
      </c>
      <c r="BLI39">
        <v>0</v>
      </c>
      <c r="BLJ39">
        <v>0</v>
      </c>
      <c r="BLK39">
        <v>0</v>
      </c>
      <c r="BLL39">
        <v>0</v>
      </c>
      <c r="BLM39">
        <v>0</v>
      </c>
      <c r="BLN39">
        <v>0</v>
      </c>
      <c r="BLO39">
        <v>0</v>
      </c>
      <c r="BLP39">
        <v>0</v>
      </c>
      <c r="BLQ39">
        <v>0</v>
      </c>
      <c r="BLR39">
        <v>0</v>
      </c>
      <c r="BLS39">
        <v>0</v>
      </c>
      <c r="BLT39">
        <v>0</v>
      </c>
      <c r="BLU39">
        <v>0</v>
      </c>
      <c r="BLV39">
        <v>0</v>
      </c>
      <c r="BLW39">
        <v>0</v>
      </c>
      <c r="BLX39">
        <v>0</v>
      </c>
      <c r="BLY39">
        <v>0</v>
      </c>
      <c r="BLZ39">
        <v>0</v>
      </c>
      <c r="BMA39">
        <v>0</v>
      </c>
      <c r="BMB39">
        <v>0</v>
      </c>
      <c r="BMC39">
        <v>0</v>
      </c>
      <c r="BMD39">
        <v>0</v>
      </c>
      <c r="BME39">
        <v>0</v>
      </c>
      <c r="BMF39">
        <v>0</v>
      </c>
      <c r="BMG39">
        <v>0</v>
      </c>
      <c r="BMH39">
        <v>0</v>
      </c>
      <c r="BMI39">
        <v>0</v>
      </c>
      <c r="BMJ39">
        <v>0</v>
      </c>
      <c r="BMK39">
        <v>0</v>
      </c>
      <c r="BML39">
        <v>0</v>
      </c>
      <c r="BMM39">
        <v>0</v>
      </c>
      <c r="BMN39">
        <v>0</v>
      </c>
      <c r="BMO39">
        <v>0</v>
      </c>
      <c r="BMP39">
        <v>0</v>
      </c>
      <c r="BMQ39">
        <v>0</v>
      </c>
      <c r="BMR39">
        <v>0</v>
      </c>
      <c r="BMS39">
        <v>0</v>
      </c>
      <c r="BMT39">
        <v>0</v>
      </c>
      <c r="BMU39">
        <v>0</v>
      </c>
      <c r="BMV39">
        <v>0</v>
      </c>
      <c r="BMW39">
        <v>0</v>
      </c>
      <c r="BMX39">
        <v>0</v>
      </c>
      <c r="BMY39">
        <v>0</v>
      </c>
      <c r="BMZ39">
        <v>0</v>
      </c>
      <c r="BNA39">
        <v>0</v>
      </c>
      <c r="BNB39">
        <v>0</v>
      </c>
      <c r="BNC39">
        <v>0</v>
      </c>
      <c r="BND39">
        <v>0</v>
      </c>
      <c r="BNE39">
        <v>0</v>
      </c>
      <c r="BNF39">
        <v>0</v>
      </c>
      <c r="BNG39">
        <v>0</v>
      </c>
      <c r="BNH39">
        <v>0</v>
      </c>
      <c r="BNI39">
        <v>0</v>
      </c>
      <c r="BNJ39">
        <v>0</v>
      </c>
      <c r="BNK39">
        <v>0</v>
      </c>
      <c r="BNL39">
        <v>0</v>
      </c>
      <c r="BNM39">
        <v>0</v>
      </c>
      <c r="BNN39">
        <v>0</v>
      </c>
      <c r="BNO39">
        <v>0</v>
      </c>
      <c r="BNP39">
        <v>0</v>
      </c>
      <c r="BNQ39">
        <v>0</v>
      </c>
      <c r="BNR39">
        <v>0</v>
      </c>
      <c r="BNS39">
        <v>0</v>
      </c>
      <c r="BNT39">
        <v>0</v>
      </c>
      <c r="BNU39">
        <v>0</v>
      </c>
      <c r="BNV39">
        <v>0</v>
      </c>
      <c r="BNW39">
        <v>0</v>
      </c>
      <c r="BNX39">
        <v>0</v>
      </c>
      <c r="BNY39">
        <v>0</v>
      </c>
      <c r="BNZ39">
        <v>0</v>
      </c>
      <c r="BOA39">
        <v>0</v>
      </c>
      <c r="BOB39">
        <v>0</v>
      </c>
      <c r="BOC39">
        <v>0</v>
      </c>
      <c r="BOD39">
        <v>0</v>
      </c>
      <c r="BOE39">
        <v>0</v>
      </c>
      <c r="BOF39">
        <v>0</v>
      </c>
      <c r="BOG39">
        <v>0</v>
      </c>
      <c r="BOH39">
        <v>0</v>
      </c>
      <c r="BOI39">
        <v>0</v>
      </c>
      <c r="BOJ39">
        <v>0</v>
      </c>
      <c r="BOK39">
        <v>0</v>
      </c>
      <c r="BOL39">
        <v>0</v>
      </c>
      <c r="BOM39">
        <v>0</v>
      </c>
      <c r="BON39">
        <v>0</v>
      </c>
      <c r="BOO39">
        <v>0</v>
      </c>
      <c r="BOP39">
        <v>0</v>
      </c>
      <c r="BOQ39">
        <v>0</v>
      </c>
      <c r="BOR39">
        <v>0</v>
      </c>
      <c r="BOS39">
        <v>0</v>
      </c>
      <c r="BOT39">
        <v>0</v>
      </c>
      <c r="BOU39">
        <v>0</v>
      </c>
      <c r="BOV39">
        <v>0</v>
      </c>
      <c r="BOW39">
        <v>0</v>
      </c>
      <c r="BOX39">
        <v>0</v>
      </c>
      <c r="BOY39">
        <v>0</v>
      </c>
      <c r="BOZ39">
        <v>0</v>
      </c>
      <c r="BPA39">
        <v>0</v>
      </c>
      <c r="BPB39">
        <v>0</v>
      </c>
      <c r="BPC39">
        <v>0</v>
      </c>
      <c r="BPD39">
        <v>0</v>
      </c>
      <c r="BPE39">
        <v>2.3923444976076554E-3</v>
      </c>
      <c r="BPF39">
        <v>0</v>
      </c>
      <c r="BPG39">
        <v>0</v>
      </c>
      <c r="BPH39">
        <v>0</v>
      </c>
      <c r="BPI39">
        <v>0</v>
      </c>
      <c r="BPJ39">
        <v>0</v>
      </c>
      <c r="BPK39">
        <v>0</v>
      </c>
      <c r="BPL39">
        <v>0</v>
      </c>
      <c r="BPM39">
        <v>0</v>
      </c>
      <c r="BPN39">
        <v>0</v>
      </c>
      <c r="BPO39">
        <v>0</v>
      </c>
      <c r="BPP39">
        <v>0</v>
      </c>
      <c r="BPQ39">
        <v>0</v>
      </c>
      <c r="BPR39">
        <v>0</v>
      </c>
      <c r="BPS39">
        <v>0</v>
      </c>
      <c r="BPT39">
        <v>0</v>
      </c>
      <c r="BPU39">
        <v>0</v>
      </c>
      <c r="BPV39">
        <v>0</v>
      </c>
      <c r="BPW39">
        <v>0</v>
      </c>
      <c r="BPX39">
        <v>0</v>
      </c>
      <c r="BPY39">
        <v>0</v>
      </c>
      <c r="BPZ39">
        <v>0</v>
      </c>
      <c r="BQA39">
        <v>0</v>
      </c>
      <c r="BQB39">
        <v>0</v>
      </c>
      <c r="BQC39">
        <v>0</v>
      </c>
      <c r="BQD39">
        <v>0</v>
      </c>
      <c r="BQE39">
        <v>0</v>
      </c>
      <c r="BQF39">
        <v>0</v>
      </c>
      <c r="BQG39">
        <v>0</v>
      </c>
      <c r="BQH39">
        <v>0</v>
      </c>
      <c r="BQI39">
        <v>0</v>
      </c>
      <c r="BQJ39">
        <v>0</v>
      </c>
      <c r="BQK39">
        <v>0</v>
      </c>
      <c r="BQL39">
        <v>0</v>
      </c>
      <c r="BQM39">
        <v>0</v>
      </c>
      <c r="BQN39">
        <v>0</v>
      </c>
      <c r="BQO39">
        <v>0</v>
      </c>
      <c r="BQP39">
        <v>0</v>
      </c>
      <c r="BQQ39">
        <v>0</v>
      </c>
      <c r="BQR39">
        <v>0</v>
      </c>
      <c r="BQS39">
        <v>0</v>
      </c>
      <c r="BQT39">
        <v>0</v>
      </c>
      <c r="BQU39">
        <v>0</v>
      </c>
      <c r="BQV39">
        <v>0</v>
      </c>
      <c r="BQW39">
        <v>0</v>
      </c>
      <c r="BQX39">
        <v>0</v>
      </c>
      <c r="BQY39">
        <v>0</v>
      </c>
      <c r="BQZ39">
        <v>0</v>
      </c>
      <c r="BRA39">
        <v>0</v>
      </c>
      <c r="BRB39">
        <v>0</v>
      </c>
      <c r="BRC39">
        <v>0</v>
      </c>
      <c r="BRD39">
        <v>0</v>
      </c>
      <c r="BRE39">
        <v>0</v>
      </c>
      <c r="BRF39">
        <v>0</v>
      </c>
      <c r="BRG39">
        <v>0</v>
      </c>
      <c r="BRH39">
        <v>0</v>
      </c>
      <c r="BRI39">
        <v>0</v>
      </c>
      <c r="BRJ39">
        <v>0</v>
      </c>
      <c r="BRK39">
        <v>0</v>
      </c>
      <c r="BRL39">
        <v>0</v>
      </c>
      <c r="BRM39">
        <v>0</v>
      </c>
      <c r="BRN39">
        <v>0</v>
      </c>
      <c r="BRO39">
        <v>0</v>
      </c>
      <c r="BRP39">
        <v>0</v>
      </c>
      <c r="BRQ39">
        <v>2.3923444976076554E-3</v>
      </c>
      <c r="BRR39">
        <v>0</v>
      </c>
      <c r="BRS39">
        <v>0</v>
      </c>
      <c r="BRT39">
        <v>0</v>
      </c>
      <c r="BRU39">
        <v>0</v>
      </c>
      <c r="BRV39">
        <v>0</v>
      </c>
      <c r="BRW39">
        <v>0</v>
      </c>
      <c r="BRX39">
        <v>0</v>
      </c>
      <c r="BRY39">
        <v>0</v>
      </c>
      <c r="BRZ39">
        <v>0</v>
      </c>
      <c r="BSA39">
        <v>0</v>
      </c>
      <c r="BSB39">
        <v>0</v>
      </c>
      <c r="BSC39">
        <v>0</v>
      </c>
      <c r="BSD39">
        <v>0</v>
      </c>
      <c r="BSE39">
        <v>0</v>
      </c>
      <c r="BSF39">
        <v>0</v>
      </c>
      <c r="BSG39">
        <v>0</v>
      </c>
      <c r="BSH39">
        <v>2.3923444976076554E-3</v>
      </c>
      <c r="BSI39">
        <v>0</v>
      </c>
      <c r="BSJ39">
        <v>0</v>
      </c>
      <c r="BSK39">
        <v>0</v>
      </c>
      <c r="BSL39">
        <v>0</v>
      </c>
      <c r="BSM39">
        <v>0</v>
      </c>
      <c r="BSN39">
        <v>0</v>
      </c>
      <c r="BSO39">
        <v>0</v>
      </c>
      <c r="BSP39">
        <v>0</v>
      </c>
      <c r="BSQ39">
        <v>0</v>
      </c>
      <c r="BSR39">
        <v>0</v>
      </c>
      <c r="BSS39">
        <v>0</v>
      </c>
      <c r="BST39">
        <v>0</v>
      </c>
      <c r="BSU39">
        <v>0</v>
      </c>
      <c r="BSV39">
        <v>0</v>
      </c>
      <c r="BSW39">
        <v>0</v>
      </c>
      <c r="BSX39">
        <v>0</v>
      </c>
      <c r="BSY39">
        <v>0</v>
      </c>
      <c r="BSZ39">
        <v>0</v>
      </c>
      <c r="BTA39">
        <v>0</v>
      </c>
      <c r="BTB39">
        <v>0</v>
      </c>
      <c r="BTC39">
        <v>0</v>
      </c>
      <c r="BTD39">
        <v>0</v>
      </c>
      <c r="BTE39">
        <v>0</v>
      </c>
      <c r="BTF39">
        <v>0</v>
      </c>
      <c r="BTG39">
        <v>0</v>
      </c>
      <c r="BTH39">
        <v>0</v>
      </c>
      <c r="BTI39">
        <v>0</v>
      </c>
      <c r="BTJ39">
        <v>0</v>
      </c>
      <c r="BTK39">
        <v>0</v>
      </c>
      <c r="BTL39">
        <v>0</v>
      </c>
      <c r="BTM39">
        <v>0</v>
      </c>
      <c r="BTN39">
        <v>0</v>
      </c>
      <c r="BTO39">
        <v>0</v>
      </c>
      <c r="BTP39">
        <v>0</v>
      </c>
      <c r="BTQ39">
        <v>0</v>
      </c>
      <c r="BTR39">
        <v>0</v>
      </c>
      <c r="BTS39">
        <v>0</v>
      </c>
      <c r="BTT39">
        <v>0</v>
      </c>
      <c r="BTU39">
        <v>0</v>
      </c>
      <c r="BTV39">
        <v>0</v>
      </c>
      <c r="BTW39">
        <v>0</v>
      </c>
      <c r="BTX39">
        <v>0</v>
      </c>
      <c r="BTY39">
        <v>0</v>
      </c>
      <c r="BTZ39">
        <v>0</v>
      </c>
      <c r="BUA39">
        <v>0</v>
      </c>
      <c r="BUB39">
        <v>0</v>
      </c>
      <c r="BUC39">
        <v>0</v>
      </c>
      <c r="BUD39">
        <v>0</v>
      </c>
      <c r="BUE39">
        <v>0</v>
      </c>
      <c r="BUF39">
        <v>0</v>
      </c>
      <c r="BUG39">
        <v>0</v>
      </c>
      <c r="BUH39">
        <v>0</v>
      </c>
      <c r="BUI39">
        <v>0</v>
      </c>
      <c r="BUJ39">
        <v>0</v>
      </c>
      <c r="BUK39">
        <v>0</v>
      </c>
      <c r="BUL39">
        <v>0</v>
      </c>
      <c r="BUM39">
        <v>0</v>
      </c>
      <c r="BUN39">
        <v>0</v>
      </c>
      <c r="BUO39">
        <v>0</v>
      </c>
      <c r="BUP39">
        <v>0</v>
      </c>
      <c r="BUQ39">
        <v>4.7846889952153108E-3</v>
      </c>
      <c r="BUR39">
        <v>0</v>
      </c>
      <c r="BUS39">
        <v>0</v>
      </c>
      <c r="BUT39">
        <v>0</v>
      </c>
      <c r="BUU39">
        <v>0</v>
      </c>
      <c r="BUV39">
        <v>0</v>
      </c>
      <c r="BUW39">
        <v>0</v>
      </c>
      <c r="BUX39">
        <v>0</v>
      </c>
      <c r="BUY39">
        <v>0</v>
      </c>
      <c r="BUZ39">
        <v>0</v>
      </c>
      <c r="BVA39">
        <v>0</v>
      </c>
      <c r="BVB39">
        <v>0</v>
      </c>
      <c r="BVC39">
        <v>0</v>
      </c>
      <c r="BVD39">
        <v>0</v>
      </c>
      <c r="BVE39">
        <v>0</v>
      </c>
      <c r="BVF39">
        <v>0</v>
      </c>
      <c r="BVG39">
        <v>0</v>
      </c>
      <c r="BVH39">
        <v>0</v>
      </c>
      <c r="BVI39">
        <v>0</v>
      </c>
      <c r="BVJ39">
        <v>0</v>
      </c>
      <c r="BVK39">
        <v>0</v>
      </c>
      <c r="BVL39">
        <v>0</v>
      </c>
      <c r="BVM39">
        <v>0</v>
      </c>
      <c r="BVN39">
        <v>0</v>
      </c>
      <c r="BVO39">
        <v>0</v>
      </c>
      <c r="BVP39">
        <v>0</v>
      </c>
      <c r="BVQ39">
        <v>0</v>
      </c>
      <c r="BVR39">
        <v>0</v>
      </c>
      <c r="BVS39">
        <v>0</v>
      </c>
      <c r="BVT39">
        <v>0</v>
      </c>
      <c r="BVU39">
        <v>0.91866028708133973</v>
      </c>
      <c r="BVV39">
        <v>0</v>
      </c>
      <c r="BVW39">
        <v>0</v>
      </c>
      <c r="BVX39">
        <v>0</v>
      </c>
      <c r="BVY39">
        <v>0</v>
      </c>
      <c r="BVZ39">
        <v>0</v>
      </c>
      <c r="BWA39">
        <v>0</v>
      </c>
      <c r="BWB39">
        <v>0</v>
      </c>
      <c r="BWC39">
        <v>0</v>
      </c>
      <c r="BWD39">
        <v>0</v>
      </c>
      <c r="BWE39">
        <v>0</v>
      </c>
      <c r="BWF39">
        <v>0</v>
      </c>
      <c r="BWG39">
        <v>0</v>
      </c>
      <c r="BWH39">
        <v>0</v>
      </c>
      <c r="BWI39">
        <v>0</v>
      </c>
      <c r="BWJ39">
        <v>0</v>
      </c>
      <c r="BWK39">
        <v>0</v>
      </c>
      <c r="BWL39">
        <v>0</v>
      </c>
      <c r="BWM39">
        <v>0</v>
      </c>
      <c r="BWN39">
        <v>0</v>
      </c>
      <c r="BWO39">
        <v>0</v>
      </c>
      <c r="BWP39">
        <v>0</v>
      </c>
      <c r="BWQ39">
        <v>0</v>
      </c>
      <c r="BWR39">
        <v>0</v>
      </c>
      <c r="BWS39">
        <v>0</v>
      </c>
      <c r="BWT39">
        <v>0</v>
      </c>
      <c r="BWU39">
        <v>0</v>
      </c>
      <c r="BWV39">
        <v>0</v>
      </c>
      <c r="BWW39">
        <v>0</v>
      </c>
      <c r="BWX39">
        <v>0</v>
      </c>
      <c r="BWY39">
        <v>0</v>
      </c>
      <c r="BWZ39">
        <v>0</v>
      </c>
      <c r="BXA39">
        <v>0</v>
      </c>
      <c r="BXB39">
        <v>0</v>
      </c>
      <c r="BXC39">
        <v>0</v>
      </c>
      <c r="BXD39">
        <v>0</v>
      </c>
      <c r="BXE39">
        <v>0</v>
      </c>
      <c r="BXF39">
        <v>0</v>
      </c>
      <c r="BXG39">
        <v>0</v>
      </c>
      <c r="BXH39">
        <v>0</v>
      </c>
      <c r="BXI39">
        <v>0</v>
      </c>
      <c r="BXJ39">
        <v>0</v>
      </c>
      <c r="BXK39">
        <v>0</v>
      </c>
      <c r="BXL39">
        <v>0</v>
      </c>
      <c r="BXM39">
        <v>0</v>
      </c>
      <c r="BXN39">
        <v>0</v>
      </c>
      <c r="BXO39">
        <v>0</v>
      </c>
      <c r="BXP39">
        <v>7.1770334928229667E-3</v>
      </c>
      <c r="BXQ39">
        <v>0</v>
      </c>
      <c r="BXR39">
        <v>0</v>
      </c>
      <c r="BXS39">
        <v>0</v>
      </c>
      <c r="BXT39">
        <v>0</v>
      </c>
      <c r="BXU39">
        <v>0</v>
      </c>
      <c r="BXV39">
        <v>0</v>
      </c>
      <c r="BXW39">
        <v>0</v>
      </c>
      <c r="BXX39">
        <v>0</v>
      </c>
      <c r="BXY39">
        <v>0</v>
      </c>
      <c r="BXZ39">
        <v>0</v>
      </c>
      <c r="BYA39">
        <v>0</v>
      </c>
      <c r="BYB39">
        <v>0</v>
      </c>
      <c r="BYC39">
        <v>0</v>
      </c>
      <c r="BYD39">
        <v>0</v>
      </c>
      <c r="BYE39">
        <v>0</v>
      </c>
      <c r="BYF39">
        <v>0</v>
      </c>
      <c r="BYG39">
        <v>0</v>
      </c>
      <c r="BYH39">
        <v>0</v>
      </c>
      <c r="BYI39">
        <v>0</v>
      </c>
      <c r="BYJ39">
        <v>0</v>
      </c>
      <c r="BYK39">
        <v>0</v>
      </c>
      <c r="BYL39">
        <v>0</v>
      </c>
      <c r="BYM39">
        <v>0</v>
      </c>
      <c r="BYN39">
        <v>0</v>
      </c>
      <c r="BYO39">
        <v>0</v>
      </c>
      <c r="BYP39">
        <v>0</v>
      </c>
      <c r="BYQ39">
        <v>0</v>
      </c>
      <c r="BYR39">
        <v>0</v>
      </c>
      <c r="BYS39">
        <v>0</v>
      </c>
      <c r="BYT39">
        <v>0</v>
      </c>
      <c r="BYU39">
        <v>0</v>
      </c>
      <c r="BYV39">
        <v>0</v>
      </c>
      <c r="BYW39">
        <v>0</v>
      </c>
      <c r="BYX39">
        <v>0</v>
      </c>
      <c r="BYY39">
        <v>0</v>
      </c>
      <c r="BYZ39">
        <v>0</v>
      </c>
      <c r="BZA39">
        <v>0</v>
      </c>
      <c r="BZB39">
        <v>0</v>
      </c>
      <c r="BZC39">
        <v>0</v>
      </c>
      <c r="BZD39">
        <v>0</v>
      </c>
      <c r="BZE39">
        <v>0</v>
      </c>
      <c r="BZF39">
        <v>0</v>
      </c>
      <c r="BZG39">
        <v>0</v>
      </c>
      <c r="BZH39">
        <v>0</v>
      </c>
      <c r="BZI39">
        <v>0</v>
      </c>
      <c r="BZJ39">
        <v>0</v>
      </c>
      <c r="BZK39">
        <v>0</v>
      </c>
      <c r="BZL39">
        <v>0</v>
      </c>
      <c r="BZM39">
        <v>0</v>
      </c>
      <c r="BZN39">
        <v>0</v>
      </c>
      <c r="BZO39">
        <v>0</v>
      </c>
      <c r="BZP39">
        <v>0</v>
      </c>
      <c r="BZQ39">
        <v>0</v>
      </c>
      <c r="BZR39">
        <v>0</v>
      </c>
      <c r="BZS39">
        <v>0</v>
      </c>
      <c r="BZT39">
        <v>0</v>
      </c>
      <c r="BZU39">
        <v>0</v>
      </c>
      <c r="BZV39">
        <v>0</v>
      </c>
      <c r="BZW39">
        <v>0</v>
      </c>
      <c r="BZX39">
        <v>0</v>
      </c>
      <c r="BZY39">
        <v>0</v>
      </c>
      <c r="BZZ39">
        <v>0</v>
      </c>
      <c r="CAA39">
        <v>0</v>
      </c>
      <c r="CAB39">
        <v>0</v>
      </c>
      <c r="CAC39">
        <v>0</v>
      </c>
      <c r="CAD39">
        <v>0</v>
      </c>
      <c r="CAE39">
        <v>0</v>
      </c>
      <c r="CAF39">
        <v>0</v>
      </c>
      <c r="CAG39">
        <v>0</v>
      </c>
      <c r="CAH39">
        <v>0</v>
      </c>
      <c r="CAI39">
        <v>0</v>
      </c>
      <c r="CAJ39">
        <v>0</v>
      </c>
      <c r="CAK39">
        <v>0</v>
      </c>
      <c r="CAL39">
        <v>0</v>
      </c>
      <c r="CAM39">
        <v>0</v>
      </c>
      <c r="CAN39">
        <v>0</v>
      </c>
      <c r="CAO39">
        <v>0</v>
      </c>
      <c r="CAP39">
        <v>0</v>
      </c>
      <c r="CAQ39">
        <v>0</v>
      </c>
      <c r="CAR39">
        <v>0</v>
      </c>
      <c r="CAS39">
        <v>0</v>
      </c>
      <c r="CAT39">
        <v>0</v>
      </c>
      <c r="CAU39">
        <v>0</v>
      </c>
      <c r="CAV39">
        <v>0</v>
      </c>
      <c r="CAW39">
        <v>0</v>
      </c>
      <c r="CAX39">
        <v>0</v>
      </c>
      <c r="CAY39">
        <v>0</v>
      </c>
      <c r="CAZ39">
        <v>0</v>
      </c>
      <c r="CBA39">
        <v>0</v>
      </c>
      <c r="CBB39">
        <v>0</v>
      </c>
      <c r="CBC39">
        <v>0</v>
      </c>
      <c r="CBD39">
        <v>0</v>
      </c>
      <c r="CBE39">
        <v>0</v>
      </c>
      <c r="CBF39">
        <v>0</v>
      </c>
      <c r="CBG39">
        <v>0</v>
      </c>
      <c r="CBH39">
        <v>0</v>
      </c>
      <c r="CBI39">
        <v>0</v>
      </c>
      <c r="CBJ39">
        <v>0</v>
      </c>
      <c r="CBK39">
        <v>0</v>
      </c>
      <c r="CBL39">
        <v>0</v>
      </c>
      <c r="CBM39">
        <v>0</v>
      </c>
      <c r="CBN39">
        <v>0</v>
      </c>
      <c r="CBO39">
        <v>0</v>
      </c>
      <c r="CBP39">
        <v>0</v>
      </c>
      <c r="CBQ39">
        <v>0</v>
      </c>
      <c r="CBR39">
        <v>0</v>
      </c>
      <c r="CBS39">
        <v>0</v>
      </c>
      <c r="CBT39">
        <v>0</v>
      </c>
      <c r="CBU39">
        <v>0</v>
      </c>
      <c r="CBV39">
        <v>0</v>
      </c>
      <c r="CBW39">
        <v>0</v>
      </c>
      <c r="CBX39">
        <v>0</v>
      </c>
      <c r="CBY39">
        <v>0</v>
      </c>
      <c r="CBZ39">
        <v>0</v>
      </c>
      <c r="CCA39">
        <v>0</v>
      </c>
      <c r="CCB39">
        <v>0</v>
      </c>
      <c r="CCC39">
        <v>0</v>
      </c>
      <c r="CCD39">
        <v>0</v>
      </c>
      <c r="CCE39">
        <v>0</v>
      </c>
      <c r="CCF39">
        <v>0</v>
      </c>
      <c r="CCG39">
        <v>0</v>
      </c>
      <c r="CCH39">
        <v>0</v>
      </c>
      <c r="CCI39">
        <v>0</v>
      </c>
      <c r="CCJ39">
        <v>0</v>
      </c>
      <c r="CCK39">
        <v>0</v>
      </c>
      <c r="CCL39">
        <v>0</v>
      </c>
      <c r="CCM39">
        <v>0</v>
      </c>
      <c r="CCN39">
        <v>0</v>
      </c>
      <c r="CCO39">
        <v>0</v>
      </c>
      <c r="CCP39">
        <v>0</v>
      </c>
      <c r="CCQ39">
        <v>4.7846889952153108E-3</v>
      </c>
      <c r="CCR39">
        <v>0</v>
      </c>
      <c r="CCS39">
        <v>0</v>
      </c>
      <c r="CCT39">
        <v>0</v>
      </c>
      <c r="CCU39">
        <v>0</v>
      </c>
      <c r="CCV39">
        <v>0</v>
      </c>
      <c r="CCW39">
        <v>0</v>
      </c>
      <c r="CCX39">
        <v>0</v>
      </c>
      <c r="CCY39">
        <v>0</v>
      </c>
      <c r="CCZ39">
        <v>0</v>
      </c>
      <c r="CDA39">
        <v>0</v>
      </c>
      <c r="CDB39">
        <v>0</v>
      </c>
      <c r="CDC39">
        <v>0</v>
      </c>
      <c r="CDD39">
        <v>0</v>
      </c>
      <c r="CDE39">
        <v>0</v>
      </c>
      <c r="CDF39">
        <v>0</v>
      </c>
      <c r="CDG39">
        <v>0</v>
      </c>
      <c r="CDH39">
        <v>0</v>
      </c>
      <c r="CDI39">
        <v>0</v>
      </c>
      <c r="CDJ39">
        <v>0</v>
      </c>
      <c r="CDK39">
        <v>0</v>
      </c>
      <c r="CDL39">
        <v>0</v>
      </c>
      <c r="CDM39">
        <v>0</v>
      </c>
      <c r="CDN39">
        <v>0</v>
      </c>
      <c r="CDO39">
        <v>0</v>
      </c>
      <c r="CDP39">
        <v>0</v>
      </c>
      <c r="CDQ39">
        <v>0</v>
      </c>
      <c r="CDR39">
        <v>0</v>
      </c>
      <c r="CDS39">
        <v>0</v>
      </c>
      <c r="CDT39">
        <v>0</v>
      </c>
      <c r="CDU39">
        <v>0</v>
      </c>
      <c r="CDV39">
        <v>0</v>
      </c>
      <c r="CDW39">
        <v>0</v>
      </c>
      <c r="CDX39">
        <v>0</v>
      </c>
      <c r="CDY39">
        <v>0</v>
      </c>
      <c r="CDZ39">
        <v>0</v>
      </c>
      <c r="CEA39">
        <v>0</v>
      </c>
      <c r="CEB39">
        <v>0</v>
      </c>
      <c r="CEC39">
        <v>0</v>
      </c>
      <c r="CED39">
        <v>0</v>
      </c>
      <c r="CEE39">
        <v>0</v>
      </c>
      <c r="CEF39">
        <v>0</v>
      </c>
      <c r="CEG39">
        <v>0</v>
      </c>
      <c r="CEH39">
        <v>0</v>
      </c>
      <c r="CEI39">
        <v>0</v>
      </c>
      <c r="CEJ39">
        <v>0</v>
      </c>
      <c r="CEK39">
        <v>0</v>
      </c>
      <c r="CEL39">
        <v>0</v>
      </c>
      <c r="CEM39">
        <v>0</v>
      </c>
      <c r="CEN39">
        <v>0</v>
      </c>
      <c r="CEO39">
        <v>0</v>
      </c>
      <c r="CEP39">
        <v>0</v>
      </c>
      <c r="CEQ39">
        <v>4.7846889952153108E-3</v>
      </c>
      <c r="CER39">
        <v>0</v>
      </c>
      <c r="CES39">
        <v>0</v>
      </c>
      <c r="CET39">
        <v>0</v>
      </c>
      <c r="CEU39">
        <v>0</v>
      </c>
      <c r="CEV39">
        <v>0</v>
      </c>
      <c r="CEW39">
        <v>0</v>
      </c>
      <c r="CEX39">
        <v>0</v>
      </c>
      <c r="CEY39">
        <v>0</v>
      </c>
      <c r="CEZ39">
        <v>0</v>
      </c>
      <c r="CFA39">
        <v>0</v>
      </c>
      <c r="CFB39">
        <v>0</v>
      </c>
      <c r="CFC39">
        <v>0</v>
      </c>
      <c r="CFD39">
        <v>0</v>
      </c>
      <c r="CFE39">
        <v>0</v>
      </c>
      <c r="CFF39">
        <v>0</v>
      </c>
      <c r="CFG39">
        <v>0</v>
      </c>
      <c r="CFH39">
        <v>0</v>
      </c>
      <c r="CFI39">
        <v>0</v>
      </c>
      <c r="CFJ39">
        <v>0</v>
      </c>
      <c r="CFK39">
        <v>0</v>
      </c>
      <c r="CFL39">
        <v>0</v>
      </c>
      <c r="CFM39">
        <v>0</v>
      </c>
      <c r="CFN39">
        <v>0</v>
      </c>
      <c r="CFO39">
        <v>0</v>
      </c>
      <c r="CFP39">
        <v>0</v>
      </c>
      <c r="CFQ39">
        <v>0</v>
      </c>
      <c r="CFR39">
        <v>0</v>
      </c>
      <c r="CFS39">
        <v>0</v>
      </c>
      <c r="CFT39">
        <v>0</v>
      </c>
      <c r="CFU39">
        <v>0</v>
      </c>
      <c r="CFV39">
        <v>0</v>
      </c>
      <c r="CFW39">
        <v>0</v>
      </c>
      <c r="CFX39">
        <v>0</v>
      </c>
      <c r="CFY39">
        <v>0</v>
      </c>
      <c r="CFZ39">
        <v>0</v>
      </c>
      <c r="CGA39">
        <v>0</v>
      </c>
      <c r="CGB39">
        <v>0</v>
      </c>
      <c r="CGC39">
        <v>0</v>
      </c>
      <c r="CGD39">
        <v>0</v>
      </c>
      <c r="CGE39">
        <v>0</v>
      </c>
      <c r="CGF39">
        <v>0</v>
      </c>
      <c r="CGG39">
        <v>0</v>
      </c>
      <c r="CGH39">
        <v>0</v>
      </c>
      <c r="CGI39">
        <v>0</v>
      </c>
      <c r="CGJ39">
        <v>0</v>
      </c>
      <c r="CGK39">
        <v>0</v>
      </c>
      <c r="CGL39">
        <v>0</v>
      </c>
      <c r="CGM39">
        <v>0</v>
      </c>
      <c r="CGN39">
        <v>0</v>
      </c>
      <c r="CGO39">
        <v>0</v>
      </c>
      <c r="CGP39">
        <v>0</v>
      </c>
      <c r="CGQ39">
        <v>4.7846889952153108E-3</v>
      </c>
      <c r="CGR39">
        <v>0</v>
      </c>
      <c r="CGS39">
        <v>0</v>
      </c>
      <c r="CGT39">
        <v>0</v>
      </c>
      <c r="CGU39">
        <v>0</v>
      </c>
      <c r="CGV39">
        <v>0</v>
      </c>
      <c r="CGW39">
        <v>0</v>
      </c>
      <c r="CGX39">
        <v>0</v>
      </c>
      <c r="CGY39">
        <v>0</v>
      </c>
      <c r="CGZ39">
        <v>0</v>
      </c>
      <c r="CHA39">
        <v>0</v>
      </c>
      <c r="CHB39">
        <v>0</v>
      </c>
      <c r="CHC39">
        <v>0</v>
      </c>
      <c r="CHD39">
        <v>0</v>
      </c>
      <c r="CHE39">
        <v>0</v>
      </c>
      <c r="CHF39">
        <v>0</v>
      </c>
      <c r="CHG39">
        <v>0</v>
      </c>
      <c r="CHH39">
        <v>0</v>
      </c>
      <c r="CHI39">
        <v>0</v>
      </c>
      <c r="CHJ39">
        <v>0</v>
      </c>
      <c r="CHK39">
        <v>0</v>
      </c>
      <c r="CHL39">
        <v>0</v>
      </c>
      <c r="CHM39">
        <v>0</v>
      </c>
      <c r="CHN39">
        <v>0</v>
      </c>
      <c r="CHO39">
        <v>0</v>
      </c>
      <c r="CHP39">
        <v>0</v>
      </c>
      <c r="CHQ39">
        <v>2.3923444976076554E-3</v>
      </c>
      <c r="CHR39">
        <v>0</v>
      </c>
      <c r="CHS39">
        <v>0</v>
      </c>
      <c r="CHT39">
        <v>0</v>
      </c>
      <c r="CHU39">
        <v>0</v>
      </c>
      <c r="CHV39">
        <v>0</v>
      </c>
      <c r="CHW39">
        <v>0</v>
      </c>
      <c r="CHX39">
        <v>0</v>
      </c>
      <c r="CHY39">
        <v>0</v>
      </c>
      <c r="CHZ39">
        <v>0</v>
      </c>
      <c r="CIA39">
        <v>0</v>
      </c>
      <c r="CIB39">
        <v>4.7846889952153108E-3</v>
      </c>
      <c r="CIC39">
        <v>0</v>
      </c>
      <c r="CID39">
        <v>0</v>
      </c>
      <c r="CIE39">
        <v>0</v>
      </c>
      <c r="CIF39">
        <v>0</v>
      </c>
      <c r="CIG39">
        <v>0</v>
      </c>
      <c r="CIH39">
        <v>0</v>
      </c>
      <c r="CII39">
        <v>0</v>
      </c>
      <c r="CIJ39">
        <v>0</v>
      </c>
      <c r="CIK39">
        <v>0</v>
      </c>
      <c r="CIL39">
        <v>0</v>
      </c>
      <c r="CIM39">
        <v>0</v>
      </c>
      <c r="CIN39">
        <v>0</v>
      </c>
      <c r="CIO39">
        <v>0</v>
      </c>
      <c r="CIP39">
        <v>0</v>
      </c>
      <c r="CIQ39">
        <v>0</v>
      </c>
      <c r="CIR39">
        <v>0</v>
      </c>
      <c r="CIS39">
        <v>0</v>
      </c>
      <c r="CIT39">
        <v>0</v>
      </c>
      <c r="CIU39">
        <v>0</v>
      </c>
      <c r="CIV39">
        <v>0</v>
      </c>
      <c r="CIW39">
        <v>0</v>
      </c>
      <c r="CIX39">
        <v>0</v>
      </c>
      <c r="CIY39">
        <v>0</v>
      </c>
      <c r="CIZ39">
        <v>0</v>
      </c>
      <c r="CJA39">
        <v>0</v>
      </c>
      <c r="CJB39">
        <v>0</v>
      </c>
      <c r="CJC39">
        <v>0</v>
      </c>
      <c r="CJD39">
        <v>0</v>
      </c>
      <c r="CJE39">
        <v>0</v>
      </c>
      <c r="CJF39">
        <v>0</v>
      </c>
      <c r="CJG39">
        <v>0</v>
      </c>
      <c r="CJH39">
        <v>0</v>
      </c>
      <c r="CJI39">
        <v>0</v>
      </c>
      <c r="CJJ39">
        <v>0</v>
      </c>
      <c r="CJK39">
        <v>0</v>
      </c>
      <c r="CJL39">
        <v>0</v>
      </c>
      <c r="CJM39">
        <v>0</v>
      </c>
      <c r="CJN39">
        <v>0</v>
      </c>
      <c r="CJO39">
        <v>0</v>
      </c>
      <c r="CJP39">
        <v>0</v>
      </c>
      <c r="CJQ39">
        <v>0</v>
      </c>
      <c r="CJR39">
        <v>0</v>
      </c>
      <c r="CJS39">
        <v>0</v>
      </c>
      <c r="CJT39">
        <v>0</v>
      </c>
      <c r="CJU39">
        <v>0</v>
      </c>
      <c r="CJV39">
        <v>0</v>
      </c>
      <c r="CJW39">
        <v>0</v>
      </c>
      <c r="CJX39">
        <v>0</v>
      </c>
      <c r="CJY39">
        <v>0</v>
      </c>
      <c r="CJZ39">
        <v>0</v>
      </c>
      <c r="CKA39">
        <v>0</v>
      </c>
      <c r="CKB39">
        <v>0</v>
      </c>
      <c r="CKC39">
        <v>0</v>
      </c>
      <c r="CKD39">
        <v>0</v>
      </c>
      <c r="CKE39">
        <v>0</v>
      </c>
      <c r="CKF39">
        <v>0</v>
      </c>
      <c r="CKG39">
        <v>0</v>
      </c>
      <c r="CKH39">
        <v>0</v>
      </c>
      <c r="CKI39">
        <v>0</v>
      </c>
      <c r="CKJ39">
        <v>0</v>
      </c>
      <c r="CKK39">
        <v>0</v>
      </c>
      <c r="CKL39">
        <v>0</v>
      </c>
      <c r="CKM39">
        <v>0</v>
      </c>
      <c r="CKN39">
        <v>0</v>
      </c>
      <c r="CKO39">
        <v>0</v>
      </c>
      <c r="CKP39">
        <v>0</v>
      </c>
      <c r="CKQ39">
        <v>0</v>
      </c>
      <c r="CKR39">
        <v>0</v>
      </c>
      <c r="CKS39">
        <v>0</v>
      </c>
      <c r="CKT39">
        <v>0</v>
      </c>
      <c r="CKU39">
        <v>0</v>
      </c>
      <c r="CKV39">
        <v>0</v>
      </c>
      <c r="CKW39">
        <v>0</v>
      </c>
      <c r="CKX39">
        <v>0</v>
      </c>
      <c r="CKY39">
        <v>0</v>
      </c>
      <c r="CKZ39">
        <v>0</v>
      </c>
      <c r="CLA39">
        <v>0</v>
      </c>
      <c r="CLB39">
        <v>0</v>
      </c>
      <c r="CLC39">
        <v>1</v>
      </c>
    </row>
    <row r="40" spans="1:697 1569:2343" ht="21" customHeight="1">
      <c r="A40" s="147"/>
      <c r="B40" s="140" t="s">
        <v>1742</v>
      </c>
      <c r="C40" s="141" t="s">
        <v>1767</v>
      </c>
      <c r="F40" s="5"/>
      <c r="G40" s="5"/>
      <c r="H40" s="148"/>
      <c r="I40" s="148"/>
      <c r="M40" s="85"/>
      <c r="AB40" s="5"/>
      <c r="AM40" s="149"/>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X40" s="147"/>
      <c r="CW40"/>
      <c r="DW40" s="57"/>
      <c r="DX40" s="57"/>
      <c r="DY40" s="57"/>
      <c r="DZ40" s="57"/>
      <c r="EA40" s="57"/>
      <c r="EB40" s="57"/>
      <c r="EC40" s="57"/>
      <c r="ED40" s="57"/>
      <c r="EE40" s="57"/>
      <c r="EF40" s="57"/>
      <c r="EG40" s="57"/>
      <c r="EH40" s="57"/>
      <c r="EI40" s="68"/>
      <c r="EJ40" s="68"/>
      <c r="EK40" s="68"/>
      <c r="EL40" s="68"/>
      <c r="EM40" s="68"/>
      <c r="EN40" s="68"/>
      <c r="EO40" s="68"/>
      <c r="EP40" s="68"/>
      <c r="EQ40" s="68"/>
      <c r="ER40" s="68"/>
      <c r="ES40" s="57"/>
      <c r="ET40" s="57"/>
      <c r="EU40" t="s">
        <v>1580</v>
      </c>
      <c r="EV40" s="143">
        <v>1</v>
      </c>
      <c r="EW40" s="144">
        <v>1.7000000000000001E-4</v>
      </c>
      <c r="EX40" s="159">
        <v>2.4285714285714284E-3</v>
      </c>
      <c r="EY40" s="146" t="s">
        <v>1768</v>
      </c>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KB40" s="91"/>
      <c r="XU40" t="s">
        <v>1767</v>
      </c>
      <c r="XV40" t="s">
        <v>1580</v>
      </c>
      <c r="XW40" s="57">
        <v>20101214</v>
      </c>
      <c r="XX40" t="s">
        <v>1749</v>
      </c>
      <c r="XY40" s="57">
        <v>1.4E-2</v>
      </c>
      <c r="XZ40" s="57">
        <v>2.5999999999999999E-3</v>
      </c>
      <c r="YA40" s="57">
        <v>0.47699999999999998</v>
      </c>
      <c r="YB40" s="57">
        <v>7.9600000000000004E-2</v>
      </c>
      <c r="YC40" s="57" t="s">
        <v>1409</v>
      </c>
      <c r="YD40" s="57">
        <v>0.17</v>
      </c>
      <c r="YE40" t="s">
        <v>1623</v>
      </c>
      <c r="YF40" t="s">
        <v>1624</v>
      </c>
      <c r="YG40" t="s">
        <v>1404</v>
      </c>
      <c r="YH40" t="s">
        <v>1404</v>
      </c>
      <c r="YI40" t="s">
        <v>1404</v>
      </c>
      <c r="YJ40" t="s">
        <v>1403</v>
      </c>
      <c r="YK40" t="s">
        <v>1403</v>
      </c>
      <c r="YL40" t="s">
        <v>1615</v>
      </c>
      <c r="YM40" t="s">
        <v>1409</v>
      </c>
      <c r="YN40" t="s">
        <v>1769</v>
      </c>
      <c r="YO40" t="s">
        <v>1769</v>
      </c>
      <c r="YP40" t="s">
        <v>1769</v>
      </c>
      <c r="YQ40" t="s">
        <v>1406</v>
      </c>
      <c r="YR40" t="s">
        <v>1411</v>
      </c>
      <c r="YS40" s="57" t="s">
        <v>1770</v>
      </c>
      <c r="YT40" s="57" t="s">
        <v>1411</v>
      </c>
      <c r="YU40" t="s">
        <v>1406</v>
      </c>
      <c r="YV40" t="s">
        <v>1406</v>
      </c>
      <c r="YW40" t="s">
        <v>1406</v>
      </c>
      <c r="YX40" t="s">
        <v>1397</v>
      </c>
      <c r="YY40" s="57" t="s">
        <v>1403</v>
      </c>
      <c r="YZ40" s="57" t="s">
        <v>1403</v>
      </c>
      <c r="ZA40" s="57" t="s">
        <v>1771</v>
      </c>
      <c r="ZB40" s="57"/>
      <c r="ZC40" s="57"/>
      <c r="ZD40" s="57" t="s">
        <v>1772</v>
      </c>
      <c r="ZE40" s="57"/>
      <c r="ZF40" s="57"/>
      <c r="ZG40" s="57"/>
      <c r="ZH40" s="57"/>
      <c r="ZI40" s="57"/>
      <c r="ZJ40" s="57"/>
      <c r="ZK40" s="57"/>
      <c r="ZL40" s="57"/>
      <c r="ZM40" s="57"/>
      <c r="ZN40" s="57"/>
      <c r="ZO40" s="57"/>
      <c r="ZP40" s="57"/>
      <c r="ZQ40" s="57"/>
      <c r="ZT40" s="57"/>
      <c r="ZU40" s="57"/>
      <c r="BHI40">
        <v>40</v>
      </c>
      <c r="BHJ40">
        <v>40</v>
      </c>
      <c r="BHK40" s="147"/>
    </row>
    <row r="41" spans="1:697 1569:2343" ht="21" customHeight="1">
      <c r="A41" s="147"/>
      <c r="B41" s="140" t="s">
        <v>1742</v>
      </c>
      <c r="C41" s="141" t="s">
        <v>1767</v>
      </c>
      <c r="F41" s="5"/>
      <c r="G41" s="5"/>
      <c r="H41" s="148"/>
      <c r="I41" s="148"/>
      <c r="M41" s="85"/>
      <c r="AB41" s="5"/>
      <c r="AM41" s="149"/>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X41" s="147"/>
      <c r="CW41"/>
      <c r="DW41" s="57"/>
      <c r="DX41" s="57"/>
      <c r="DY41" s="57"/>
      <c r="DZ41" s="57"/>
      <c r="EA41" s="57"/>
      <c r="EB41" s="57"/>
      <c r="EC41" s="57"/>
      <c r="ED41" s="57"/>
      <c r="EE41" s="57"/>
      <c r="EF41" s="57"/>
      <c r="EG41" s="57"/>
      <c r="EH41" s="57"/>
      <c r="EI41" s="68"/>
      <c r="EJ41" s="68"/>
      <c r="EK41" s="68"/>
      <c r="EL41" s="68"/>
      <c r="EM41" s="68"/>
      <c r="EN41" s="68"/>
      <c r="EO41" s="68"/>
      <c r="EP41" s="68"/>
      <c r="EQ41" s="68"/>
      <c r="ER41" s="68"/>
      <c r="ES41" s="57"/>
      <c r="ET41" s="57"/>
      <c r="EU41" t="s">
        <v>1580</v>
      </c>
      <c r="EV41" s="143">
        <v>2</v>
      </c>
      <c r="EW41" s="144">
        <v>0.30008999999999997</v>
      </c>
      <c r="EX41" s="145">
        <v>3.0012857142857139</v>
      </c>
      <c r="EY41" s="146" t="s">
        <v>1773</v>
      </c>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KB41" s="91"/>
      <c r="XU41" t="s">
        <v>1767</v>
      </c>
      <c r="XV41" t="s">
        <v>1580</v>
      </c>
      <c r="XW41" s="57">
        <v>20110616</v>
      </c>
      <c r="XX41" t="s">
        <v>1749</v>
      </c>
      <c r="XY41" s="57" t="s">
        <v>1418</v>
      </c>
      <c r="XZ41" s="57" t="s">
        <v>1418</v>
      </c>
      <c r="YA41" s="57">
        <v>0.50700000000000001</v>
      </c>
      <c r="YB41" s="57">
        <v>9.6600000000000005E-2</v>
      </c>
      <c r="YC41" s="57" t="s">
        <v>1409</v>
      </c>
      <c r="YD41" s="57">
        <v>0.09</v>
      </c>
      <c r="YE41" t="s">
        <v>1623</v>
      </c>
      <c r="YF41" t="s">
        <v>1404</v>
      </c>
      <c r="YG41" t="s">
        <v>1404</v>
      </c>
      <c r="YH41" t="s">
        <v>1404</v>
      </c>
      <c r="YI41" t="s">
        <v>1404</v>
      </c>
      <c r="YJ41" t="s">
        <v>1407</v>
      </c>
      <c r="YK41" t="s">
        <v>1407</v>
      </c>
      <c r="YL41" t="s">
        <v>1408</v>
      </c>
      <c r="YM41" t="s">
        <v>1409</v>
      </c>
      <c r="YN41" t="s">
        <v>1769</v>
      </c>
      <c r="YO41" t="s">
        <v>1769</v>
      </c>
      <c r="YP41" t="s">
        <v>1769</v>
      </c>
      <c r="YQ41" t="s">
        <v>1406</v>
      </c>
      <c r="YR41" t="s">
        <v>1411</v>
      </c>
      <c r="YS41" s="57" t="s">
        <v>1770</v>
      </c>
      <c r="YT41" s="57">
        <v>300</v>
      </c>
      <c r="YU41" t="s">
        <v>1406</v>
      </c>
      <c r="YV41" t="s">
        <v>1406</v>
      </c>
      <c r="YW41" t="s">
        <v>1406</v>
      </c>
      <c r="YX41" t="s">
        <v>1406</v>
      </c>
      <c r="YY41" s="57" t="s">
        <v>1403</v>
      </c>
      <c r="YZ41" s="57" t="s">
        <v>1403</v>
      </c>
      <c r="ZA41" s="57" t="s">
        <v>1403</v>
      </c>
      <c r="ZB41" s="57"/>
      <c r="ZC41" s="57"/>
      <c r="ZD41" s="57" t="s">
        <v>1772</v>
      </c>
      <c r="ZE41" s="57"/>
      <c r="ZF41" s="57"/>
      <c r="ZG41" s="57"/>
      <c r="ZH41" s="57"/>
      <c r="ZI41" s="57"/>
      <c r="ZJ41" s="57"/>
      <c r="ZK41" s="57"/>
      <c r="ZL41" s="57"/>
      <c r="ZM41" s="57"/>
      <c r="ZN41" s="57"/>
      <c r="ZO41" s="57"/>
      <c r="ZP41" s="57"/>
      <c r="ZQ41" s="57"/>
      <c r="ZT41" s="57"/>
      <c r="ZU41" s="57"/>
      <c r="BHI41">
        <v>41</v>
      </c>
      <c r="BHJ41">
        <v>41</v>
      </c>
      <c r="BHK41" s="147"/>
    </row>
    <row r="42" spans="1:697 1569:2343" ht="21" customHeight="1">
      <c r="A42" s="147"/>
      <c r="B42" s="140" t="s">
        <v>1742</v>
      </c>
      <c r="C42" s="141" t="s">
        <v>1767</v>
      </c>
      <c r="F42" s="5"/>
      <c r="G42" s="5"/>
      <c r="H42" s="148"/>
      <c r="I42" s="148"/>
      <c r="M42" s="85"/>
      <c r="AB42" s="5"/>
      <c r="AM42" s="149"/>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X42" s="147"/>
      <c r="CW42"/>
      <c r="DW42" s="57"/>
      <c r="DX42" s="57"/>
      <c r="DY42" s="57"/>
      <c r="DZ42" s="57"/>
      <c r="EA42" s="57"/>
      <c r="EB42" s="57"/>
      <c r="EC42" s="57"/>
      <c r="ED42" s="57"/>
      <c r="EE42" s="57"/>
      <c r="EF42" s="57"/>
      <c r="EG42" s="57"/>
      <c r="EH42" s="57"/>
      <c r="EI42" s="68"/>
      <c r="EJ42" s="68"/>
      <c r="EK42" s="68"/>
      <c r="EL42" s="68"/>
      <c r="EM42" s="68"/>
      <c r="EN42" s="68"/>
      <c r="EO42" s="68"/>
      <c r="EP42" s="68"/>
      <c r="EQ42" s="68"/>
      <c r="ER42" s="68"/>
      <c r="ES42" s="57"/>
      <c r="ET42" s="57"/>
      <c r="EU42" s="57"/>
      <c r="EV42" s="92"/>
      <c r="EW42" s="82"/>
      <c r="EX42" s="82"/>
      <c r="EY42" s="78"/>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KB42" s="91"/>
      <c r="XU42" t="s">
        <v>1767</v>
      </c>
      <c r="XV42" t="s">
        <v>1580</v>
      </c>
      <c r="XW42" s="57">
        <v>20110929</v>
      </c>
      <c r="XX42" t="s">
        <v>1749</v>
      </c>
      <c r="XY42" s="57" t="s">
        <v>1418</v>
      </c>
      <c r="XZ42" s="57" t="s">
        <v>1418</v>
      </c>
      <c r="YA42" s="57">
        <v>0.36499999999999999</v>
      </c>
      <c r="YB42" s="57">
        <v>4.9500000000000002E-2</v>
      </c>
      <c r="YC42" s="57" t="s">
        <v>1409</v>
      </c>
      <c r="YD42" s="57"/>
      <c r="YE42" t="s">
        <v>1409</v>
      </c>
      <c r="YG42" t="s">
        <v>1624</v>
      </c>
      <c r="YH42" t="s">
        <v>1404</v>
      </c>
      <c r="YI42" t="s">
        <v>1404</v>
      </c>
      <c r="YJ42" t="s">
        <v>1407</v>
      </c>
      <c r="YK42" t="s">
        <v>1407</v>
      </c>
      <c r="YL42" t="s">
        <v>1408</v>
      </c>
      <c r="YM42" t="s">
        <v>1410</v>
      </c>
      <c r="YQ42" t="s">
        <v>1406</v>
      </c>
      <c r="YR42" t="s">
        <v>1411</v>
      </c>
      <c r="YS42" s="57" t="s">
        <v>1412</v>
      </c>
      <c r="YT42" s="57" t="s">
        <v>1411</v>
      </c>
      <c r="YU42" t="s">
        <v>1406</v>
      </c>
      <c r="YV42" t="s">
        <v>1417</v>
      </c>
      <c r="YW42" t="s">
        <v>1417</v>
      </c>
      <c r="YX42" t="s">
        <v>1417</v>
      </c>
      <c r="YY42" s="57" t="s">
        <v>1403</v>
      </c>
      <c r="YZ42" s="57" t="s">
        <v>1403</v>
      </c>
      <c r="ZA42" s="57" t="s">
        <v>1403</v>
      </c>
      <c r="ZB42" s="57"/>
      <c r="ZC42" s="57"/>
      <c r="ZD42" s="57">
        <v>0.26300000000000001</v>
      </c>
      <c r="ZE42" s="57"/>
      <c r="ZF42" s="57"/>
      <c r="ZG42" s="57"/>
      <c r="ZH42" s="57"/>
      <c r="ZI42" s="57"/>
      <c r="ZJ42" s="57"/>
      <c r="ZK42" s="57"/>
      <c r="ZL42" s="57"/>
      <c r="ZM42" s="57"/>
      <c r="ZN42" s="57"/>
      <c r="ZO42" s="57"/>
      <c r="ZP42" s="57"/>
      <c r="ZQ42" s="57"/>
      <c r="ZT42" s="57"/>
      <c r="ZU42" s="57"/>
      <c r="BHI42">
        <v>42</v>
      </c>
      <c r="BHJ42">
        <v>42</v>
      </c>
      <c r="BHK42" s="147"/>
    </row>
    <row r="43" spans="1:697 1569:2343" ht="21" customHeight="1">
      <c r="A43" s="147" t="s">
        <v>1774</v>
      </c>
      <c r="B43" t="s">
        <v>1742</v>
      </c>
      <c r="C43" s="68" t="s">
        <v>1767</v>
      </c>
      <c r="F43" s="68" t="s">
        <v>1775</v>
      </c>
      <c r="G43" s="68"/>
      <c r="I43">
        <v>67000</v>
      </c>
      <c r="J43" t="s">
        <v>1776</v>
      </c>
      <c r="K43">
        <v>2</v>
      </c>
      <c r="M43" s="85" t="s">
        <v>1777</v>
      </c>
      <c r="N43" t="s">
        <v>1427</v>
      </c>
      <c r="O43" t="s">
        <v>1778</v>
      </c>
      <c r="P43" t="s">
        <v>1755</v>
      </c>
      <c r="Q43" t="s">
        <v>1429</v>
      </c>
      <c r="R43" t="s">
        <v>1429</v>
      </c>
      <c r="S43" t="s">
        <v>1429</v>
      </c>
      <c r="T43" t="s">
        <v>1429</v>
      </c>
      <c r="U43" t="s">
        <v>1691</v>
      </c>
      <c r="V43" t="s">
        <v>1779</v>
      </c>
      <c r="W43" t="s">
        <v>1757</v>
      </c>
      <c r="X43" t="s">
        <v>1780</v>
      </c>
      <c r="Y43" t="s">
        <v>1759</v>
      </c>
      <c r="AB43" s="5" t="s">
        <v>1761</v>
      </c>
      <c r="AJ43" s="68" t="s">
        <v>1781</v>
      </c>
      <c r="AK43" s="68" t="s">
        <v>1782</v>
      </c>
      <c r="AM43" s="122">
        <v>6</v>
      </c>
      <c r="AN43" s="68">
        <v>7.1</v>
      </c>
      <c r="AO43" s="68">
        <v>7.4833333333333343</v>
      </c>
      <c r="AP43" s="68">
        <v>10.616666666666667</v>
      </c>
      <c r="AQ43" s="68">
        <v>0.14566666666666669</v>
      </c>
      <c r="AR43" s="68">
        <v>0.36499999999999999</v>
      </c>
      <c r="AS43" s="68"/>
      <c r="AT43" s="68"/>
      <c r="AU43" s="68"/>
      <c r="AV43" s="68"/>
      <c r="AW43" s="68">
        <v>795</v>
      </c>
      <c r="AX43" s="68">
        <v>50500</v>
      </c>
      <c r="AY43" s="68">
        <v>101</v>
      </c>
      <c r="AZ43" s="68"/>
      <c r="BA43" s="68"/>
      <c r="BB43" s="68"/>
      <c r="BC43" s="68">
        <v>59.666666666666664</v>
      </c>
      <c r="BD43" s="68">
        <v>3.25</v>
      </c>
      <c r="BE43" s="68">
        <v>17.166666666666668</v>
      </c>
      <c r="BF43" s="68">
        <v>1300</v>
      </c>
      <c r="BG43" s="68">
        <v>11.816666666666668</v>
      </c>
      <c r="BH43" s="68">
        <v>597.33333333333337</v>
      </c>
      <c r="BI43" s="68"/>
      <c r="BJ43" s="68">
        <v>1.175</v>
      </c>
      <c r="BK43" s="68">
        <v>4.1000000000000005</v>
      </c>
      <c r="BL43" s="68">
        <v>1.0666666666666666E-2</v>
      </c>
      <c r="BM43" s="68">
        <v>0.24000000000000002</v>
      </c>
      <c r="BN43" s="68">
        <v>0.17500000000000002</v>
      </c>
      <c r="BO43" s="68">
        <v>0.42333333333333334</v>
      </c>
      <c r="BP43" s="68">
        <v>0.156</v>
      </c>
      <c r="BQ43" s="68"/>
      <c r="BR43" s="68"/>
      <c r="BS43" s="68"/>
      <c r="BT43" s="68"/>
      <c r="BU43" s="68"/>
      <c r="BV43" t="s">
        <v>1667</v>
      </c>
      <c r="BW43" t="s">
        <v>1667</v>
      </c>
      <c r="BX43" s="147">
        <v>428</v>
      </c>
      <c r="BY43" s="86">
        <v>48</v>
      </c>
      <c r="BZ43" s="86">
        <v>3.86</v>
      </c>
      <c r="CA43">
        <v>16.100000000000001</v>
      </c>
      <c r="CB43">
        <v>51.7</v>
      </c>
      <c r="CC43">
        <v>2.1</v>
      </c>
      <c r="CD43">
        <v>6.2659809993066879</v>
      </c>
      <c r="CE43">
        <v>7.7</v>
      </c>
      <c r="CF43">
        <v>3.97</v>
      </c>
      <c r="CG43">
        <v>0.23364485981308408</v>
      </c>
      <c r="CH43">
        <v>0.23364485981308408</v>
      </c>
      <c r="CI43">
        <v>0</v>
      </c>
      <c r="CJ43">
        <v>0</v>
      </c>
      <c r="CK43">
        <v>0.23364485981308408</v>
      </c>
      <c r="CL43">
        <v>0.23364485981308408</v>
      </c>
      <c r="CM43">
        <v>0</v>
      </c>
      <c r="CN43">
        <v>0</v>
      </c>
      <c r="CO43">
        <v>0</v>
      </c>
      <c r="CP43">
        <v>0</v>
      </c>
      <c r="CQ43">
        <v>0</v>
      </c>
      <c r="CR43">
        <v>0</v>
      </c>
      <c r="CS43">
        <v>0</v>
      </c>
      <c r="CT43">
        <v>0</v>
      </c>
      <c r="CU43">
        <v>0</v>
      </c>
      <c r="CV43">
        <v>0</v>
      </c>
      <c r="CW43" s="86">
        <v>0.93457943925233633</v>
      </c>
      <c r="DW43" s="68">
        <v>1.175</v>
      </c>
      <c r="DX43" s="68">
        <v>4.1000000000000005</v>
      </c>
      <c r="DY43" s="68">
        <v>1.0666666666666666E-2</v>
      </c>
      <c r="DZ43" s="68">
        <v>0.24000000000000002</v>
      </c>
      <c r="EA43" s="68">
        <v>0.17500000000000002</v>
      </c>
      <c r="EB43" s="68">
        <v>0.42333333333333334</v>
      </c>
      <c r="EC43" s="68">
        <v>0.156</v>
      </c>
      <c r="ED43" s="68"/>
      <c r="EE43" s="68"/>
      <c r="EF43" s="68"/>
      <c r="EG43" s="86">
        <f t="shared" ref="EG43:EG45" si="6">MAX(EI43:ER43)</f>
        <v>2</v>
      </c>
      <c r="EH43" s="86">
        <f t="shared" ref="EH43:EH45" si="7">MEDIAN(EI43:EP43)</f>
        <v>1.5</v>
      </c>
      <c r="EI43" s="68">
        <v>2</v>
      </c>
      <c r="EJ43" s="68">
        <v>1</v>
      </c>
      <c r="EK43" s="68">
        <v>2</v>
      </c>
      <c r="EL43" s="68">
        <v>2</v>
      </c>
      <c r="EM43" s="68">
        <v>1</v>
      </c>
      <c r="EN43" s="68">
        <v>1</v>
      </c>
      <c r="EO43" s="68"/>
      <c r="EP43" s="68"/>
      <c r="EQ43" s="68"/>
      <c r="ER43" s="68"/>
      <c r="ES43" s="57"/>
      <c r="ET43" s="57"/>
      <c r="EU43" s="58" t="s">
        <v>1580</v>
      </c>
      <c r="EV43" s="92">
        <v>2</v>
      </c>
      <c r="EW43" s="92">
        <v>0.30008999999999997</v>
      </c>
      <c r="EX43" s="92">
        <v>3.0012857142857139</v>
      </c>
      <c r="EY43" s="146" t="s">
        <v>1783</v>
      </c>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JL43">
        <v>2</v>
      </c>
      <c r="JM43">
        <v>1</v>
      </c>
      <c r="JP43" s="89">
        <v>1</v>
      </c>
      <c r="JQ43">
        <v>0.3</v>
      </c>
      <c r="JR43" s="90">
        <v>3</v>
      </c>
      <c r="KB43" s="92" t="s">
        <v>198</v>
      </c>
      <c r="XW43" s="57"/>
      <c r="XY43" s="57"/>
      <c r="XZ43" s="57"/>
      <c r="YA43" s="57"/>
      <c r="YB43" s="57"/>
      <c r="YC43" s="57"/>
      <c r="YD43" s="57"/>
      <c r="YS43" s="57"/>
      <c r="YT43" s="57"/>
      <c r="YY43" s="57"/>
      <c r="YZ43" s="57"/>
      <c r="ZA43" s="57"/>
      <c r="ZB43" s="57"/>
      <c r="ZC43" s="57"/>
      <c r="ZD43" s="57"/>
      <c r="ZE43" s="57"/>
      <c r="ZF43" s="57"/>
      <c r="ZG43" s="57"/>
      <c r="ZH43" s="57"/>
      <c r="ZI43" s="57"/>
      <c r="ZJ43" s="57"/>
      <c r="ZK43" s="57"/>
      <c r="ZL43" s="57"/>
      <c r="ZM43" s="57"/>
      <c r="ZN43" s="57"/>
      <c r="ZO43" s="57"/>
      <c r="ZP43" s="57"/>
      <c r="ZQ43" s="57"/>
      <c r="ZT43" s="57"/>
      <c r="ZU43" s="57"/>
      <c r="BHI43">
        <v>43</v>
      </c>
      <c r="BHJ43">
        <v>43</v>
      </c>
      <c r="BHK43" s="147" t="s">
        <v>1774</v>
      </c>
      <c r="BHL43" t="s">
        <v>1774</v>
      </c>
      <c r="BHM43">
        <v>5.8411214953271028E-2</v>
      </c>
      <c r="BHN43">
        <v>0</v>
      </c>
      <c r="BHO43">
        <v>0</v>
      </c>
      <c r="BHP43">
        <v>0</v>
      </c>
      <c r="BHQ43">
        <v>0</v>
      </c>
      <c r="BHR43">
        <v>0</v>
      </c>
      <c r="BHS43">
        <v>0</v>
      </c>
      <c r="BHT43">
        <v>0</v>
      </c>
      <c r="BHU43">
        <v>0</v>
      </c>
      <c r="BHV43">
        <v>0</v>
      </c>
      <c r="BHW43">
        <v>0</v>
      </c>
      <c r="BHX43">
        <v>0</v>
      </c>
      <c r="BHY43">
        <v>0</v>
      </c>
      <c r="BHZ43">
        <v>0</v>
      </c>
      <c r="BIA43">
        <v>0</v>
      </c>
      <c r="BIB43">
        <v>0</v>
      </c>
      <c r="BIC43">
        <v>0</v>
      </c>
      <c r="BID43">
        <v>0</v>
      </c>
      <c r="BIE43">
        <v>0</v>
      </c>
      <c r="BIF43">
        <v>0</v>
      </c>
      <c r="BIG43">
        <v>7.7102803738317752E-2</v>
      </c>
      <c r="BIH43">
        <v>0</v>
      </c>
      <c r="BII43">
        <v>0</v>
      </c>
      <c r="BIJ43">
        <v>0</v>
      </c>
      <c r="BIK43">
        <v>0</v>
      </c>
      <c r="BIL43">
        <v>0</v>
      </c>
      <c r="BIM43">
        <v>0</v>
      </c>
      <c r="BIN43">
        <v>0</v>
      </c>
      <c r="BIO43">
        <v>2.3364485981308409E-3</v>
      </c>
      <c r="BIP43">
        <v>0</v>
      </c>
      <c r="BIQ43">
        <v>0</v>
      </c>
      <c r="BIR43">
        <v>0</v>
      </c>
      <c r="BIS43">
        <v>0</v>
      </c>
      <c r="BIT43">
        <v>0</v>
      </c>
      <c r="BIU43">
        <v>4.6728971962616819E-3</v>
      </c>
      <c r="BIV43">
        <v>0</v>
      </c>
      <c r="BIW43">
        <v>0</v>
      </c>
      <c r="BIX43">
        <v>0</v>
      </c>
      <c r="BIY43">
        <v>0</v>
      </c>
      <c r="BIZ43">
        <v>7.0093457943925233E-3</v>
      </c>
      <c r="BJA43">
        <v>0</v>
      </c>
      <c r="BJB43">
        <v>0</v>
      </c>
      <c r="BJC43">
        <v>0</v>
      </c>
      <c r="BJD43">
        <v>0</v>
      </c>
      <c r="BJE43">
        <v>0</v>
      </c>
      <c r="BJF43">
        <v>0</v>
      </c>
      <c r="BJG43">
        <v>0</v>
      </c>
      <c r="BJH43">
        <v>0</v>
      </c>
      <c r="BJI43">
        <v>4.6728971962616819E-3</v>
      </c>
      <c r="BJJ43">
        <v>0</v>
      </c>
      <c r="BJK43">
        <v>0</v>
      </c>
      <c r="BJL43">
        <v>0</v>
      </c>
      <c r="BJM43">
        <v>0</v>
      </c>
      <c r="BJN43">
        <v>0</v>
      </c>
      <c r="BJO43">
        <v>0</v>
      </c>
      <c r="BJP43">
        <v>0</v>
      </c>
      <c r="BJQ43">
        <v>0</v>
      </c>
      <c r="BJR43">
        <v>0</v>
      </c>
      <c r="BJS43">
        <v>0</v>
      </c>
      <c r="BJT43">
        <v>0</v>
      </c>
      <c r="BJU43">
        <v>0</v>
      </c>
      <c r="BJV43">
        <v>0</v>
      </c>
      <c r="BJW43">
        <v>0</v>
      </c>
      <c r="BJX43">
        <v>0</v>
      </c>
      <c r="BJY43">
        <v>0</v>
      </c>
      <c r="BJZ43">
        <v>0</v>
      </c>
      <c r="BKA43">
        <v>0</v>
      </c>
      <c r="BKB43">
        <v>0</v>
      </c>
      <c r="BKC43">
        <v>7.0093457943925233E-3</v>
      </c>
      <c r="BKD43">
        <v>1.1682242990654205E-2</v>
      </c>
      <c r="BKE43">
        <v>0</v>
      </c>
      <c r="BKF43">
        <v>9.3457943925233638E-3</v>
      </c>
      <c r="BKG43">
        <v>0</v>
      </c>
      <c r="BKH43">
        <v>0</v>
      </c>
      <c r="BKI43">
        <v>0</v>
      </c>
      <c r="BKJ43">
        <v>0</v>
      </c>
      <c r="BKK43">
        <v>0</v>
      </c>
      <c r="BKL43">
        <v>0</v>
      </c>
      <c r="BKM43">
        <v>0</v>
      </c>
      <c r="BKN43">
        <v>0</v>
      </c>
      <c r="BKO43">
        <v>0</v>
      </c>
      <c r="BKP43">
        <v>0</v>
      </c>
      <c r="BKQ43">
        <v>0</v>
      </c>
      <c r="BKR43">
        <v>0</v>
      </c>
      <c r="BKS43">
        <v>0</v>
      </c>
      <c r="BKT43">
        <v>0</v>
      </c>
      <c r="BKU43">
        <v>0</v>
      </c>
      <c r="BKV43">
        <v>0</v>
      </c>
      <c r="BKW43">
        <v>0</v>
      </c>
      <c r="BKX43">
        <v>0</v>
      </c>
      <c r="BKY43">
        <v>0</v>
      </c>
      <c r="BKZ43">
        <v>0</v>
      </c>
      <c r="BLA43">
        <v>0</v>
      </c>
      <c r="BLB43">
        <v>0</v>
      </c>
      <c r="BLC43">
        <v>0</v>
      </c>
      <c r="BLD43">
        <v>0</v>
      </c>
      <c r="BLE43">
        <v>0</v>
      </c>
      <c r="BLF43">
        <v>0</v>
      </c>
      <c r="BLG43">
        <v>0</v>
      </c>
      <c r="BLH43">
        <v>0</v>
      </c>
      <c r="BLI43">
        <v>0</v>
      </c>
      <c r="BLJ43">
        <v>0</v>
      </c>
      <c r="BLK43">
        <v>0</v>
      </c>
      <c r="BLL43">
        <v>0</v>
      </c>
      <c r="BLM43">
        <v>0</v>
      </c>
      <c r="BLN43">
        <v>0</v>
      </c>
      <c r="BLO43">
        <v>0</v>
      </c>
      <c r="BLP43">
        <v>0</v>
      </c>
      <c r="BLQ43">
        <v>0</v>
      </c>
      <c r="BLR43">
        <v>0</v>
      </c>
      <c r="BLS43">
        <v>0</v>
      </c>
      <c r="BLT43">
        <v>0</v>
      </c>
      <c r="BLU43">
        <v>0</v>
      </c>
      <c r="BLV43">
        <v>0</v>
      </c>
      <c r="BLW43">
        <v>0</v>
      </c>
      <c r="BLX43">
        <v>0</v>
      </c>
      <c r="BLY43">
        <v>0</v>
      </c>
      <c r="BLZ43">
        <v>0</v>
      </c>
      <c r="BMA43">
        <v>0</v>
      </c>
      <c r="BMB43">
        <v>0</v>
      </c>
      <c r="BMC43">
        <v>0</v>
      </c>
      <c r="BMD43">
        <v>0</v>
      </c>
      <c r="BME43">
        <v>0</v>
      </c>
      <c r="BMF43">
        <v>0</v>
      </c>
      <c r="BMG43">
        <v>0</v>
      </c>
      <c r="BMH43">
        <v>0</v>
      </c>
      <c r="BMI43">
        <v>1.8691588785046728E-2</v>
      </c>
      <c r="BMJ43">
        <v>0</v>
      </c>
      <c r="BMK43">
        <v>0</v>
      </c>
      <c r="BML43">
        <v>0</v>
      </c>
      <c r="BMM43">
        <v>0</v>
      </c>
      <c r="BMN43">
        <v>0</v>
      </c>
      <c r="BMO43">
        <v>0</v>
      </c>
      <c r="BMP43">
        <v>0</v>
      </c>
      <c r="BMQ43">
        <v>0</v>
      </c>
      <c r="BMR43">
        <v>0</v>
      </c>
      <c r="BMS43">
        <v>0</v>
      </c>
      <c r="BMT43">
        <v>0</v>
      </c>
      <c r="BMU43">
        <v>0</v>
      </c>
      <c r="BMV43">
        <v>0</v>
      </c>
      <c r="BMW43">
        <v>0</v>
      </c>
      <c r="BMX43">
        <v>0</v>
      </c>
      <c r="BMY43">
        <v>0</v>
      </c>
      <c r="BMZ43">
        <v>0</v>
      </c>
      <c r="BNA43">
        <v>0</v>
      </c>
      <c r="BNB43">
        <v>0</v>
      </c>
      <c r="BNC43">
        <v>0</v>
      </c>
      <c r="BND43">
        <v>0</v>
      </c>
      <c r="BNE43">
        <v>0</v>
      </c>
      <c r="BNF43">
        <v>0</v>
      </c>
      <c r="BNG43">
        <v>0</v>
      </c>
      <c r="BNH43">
        <v>0</v>
      </c>
      <c r="BNI43">
        <v>0</v>
      </c>
      <c r="BNJ43">
        <v>0</v>
      </c>
      <c r="BNK43">
        <v>0</v>
      </c>
      <c r="BNL43">
        <v>0</v>
      </c>
      <c r="BNM43">
        <v>0</v>
      </c>
      <c r="BNN43">
        <v>0</v>
      </c>
      <c r="BNO43">
        <v>0</v>
      </c>
      <c r="BNP43">
        <v>0</v>
      </c>
      <c r="BNQ43">
        <v>0</v>
      </c>
      <c r="BNR43">
        <v>0</v>
      </c>
      <c r="BNS43">
        <v>0</v>
      </c>
      <c r="BNT43">
        <v>0</v>
      </c>
      <c r="BNU43">
        <v>0</v>
      </c>
      <c r="BNV43">
        <v>0</v>
      </c>
      <c r="BNW43">
        <v>0</v>
      </c>
      <c r="BNX43">
        <v>0</v>
      </c>
      <c r="BNY43">
        <v>0</v>
      </c>
      <c r="BNZ43">
        <v>0</v>
      </c>
      <c r="BOA43">
        <v>0</v>
      </c>
      <c r="BOB43">
        <v>0</v>
      </c>
      <c r="BOC43">
        <v>0</v>
      </c>
      <c r="BOD43">
        <v>0</v>
      </c>
      <c r="BOE43">
        <v>0</v>
      </c>
      <c r="BOF43">
        <v>0</v>
      </c>
      <c r="BOG43">
        <v>0</v>
      </c>
      <c r="BOH43">
        <v>0</v>
      </c>
      <c r="BOI43">
        <v>0</v>
      </c>
      <c r="BOJ43">
        <v>0</v>
      </c>
      <c r="BOK43">
        <v>0</v>
      </c>
      <c r="BOL43">
        <v>0</v>
      </c>
      <c r="BOM43">
        <v>0</v>
      </c>
      <c r="BON43">
        <v>0</v>
      </c>
      <c r="BOO43">
        <v>0</v>
      </c>
      <c r="BOP43">
        <v>0</v>
      </c>
      <c r="BOQ43">
        <v>0</v>
      </c>
      <c r="BOR43">
        <v>0</v>
      </c>
      <c r="BOS43">
        <v>0</v>
      </c>
      <c r="BOT43">
        <v>0</v>
      </c>
      <c r="BOU43">
        <v>0</v>
      </c>
      <c r="BOV43">
        <v>0</v>
      </c>
      <c r="BOW43">
        <v>0</v>
      </c>
      <c r="BOX43">
        <v>0</v>
      </c>
      <c r="BOY43">
        <v>0</v>
      </c>
      <c r="BOZ43">
        <v>0</v>
      </c>
      <c r="BPA43">
        <v>2.3364485981308409E-3</v>
      </c>
      <c r="BPB43">
        <v>0</v>
      </c>
      <c r="BPC43">
        <v>0</v>
      </c>
      <c r="BPD43">
        <v>0</v>
      </c>
      <c r="BPE43">
        <v>7.0093457943925233E-3</v>
      </c>
      <c r="BPF43">
        <v>1.8691588785046728E-2</v>
      </c>
      <c r="BPG43">
        <v>0</v>
      </c>
      <c r="BPH43">
        <v>2.3364485981308409E-3</v>
      </c>
      <c r="BPI43">
        <v>0</v>
      </c>
      <c r="BPJ43">
        <v>4.6728971962616819E-3</v>
      </c>
      <c r="BPK43">
        <v>0</v>
      </c>
      <c r="BPL43">
        <v>0</v>
      </c>
      <c r="BPM43">
        <v>0</v>
      </c>
      <c r="BPN43">
        <v>0</v>
      </c>
      <c r="BPO43">
        <v>0</v>
      </c>
      <c r="BPP43">
        <v>0</v>
      </c>
      <c r="BPQ43">
        <v>0</v>
      </c>
      <c r="BPR43">
        <v>0</v>
      </c>
      <c r="BPS43">
        <v>0</v>
      </c>
      <c r="BPT43">
        <v>0</v>
      </c>
      <c r="BPU43">
        <v>0</v>
      </c>
      <c r="BPV43">
        <v>0</v>
      </c>
      <c r="BPW43">
        <v>0</v>
      </c>
      <c r="BPX43">
        <v>0</v>
      </c>
      <c r="BPY43">
        <v>0</v>
      </c>
      <c r="BPZ43">
        <v>0</v>
      </c>
      <c r="BQA43">
        <v>0</v>
      </c>
      <c r="BQB43">
        <v>0</v>
      </c>
      <c r="BQC43">
        <v>0</v>
      </c>
      <c r="BQD43">
        <v>1.4018691588785047E-2</v>
      </c>
      <c r="BQE43">
        <v>0</v>
      </c>
      <c r="BQF43">
        <v>0</v>
      </c>
      <c r="BQG43">
        <v>0</v>
      </c>
      <c r="BQH43">
        <v>0</v>
      </c>
      <c r="BQI43">
        <v>0</v>
      </c>
      <c r="BQJ43">
        <v>0</v>
      </c>
      <c r="BQK43">
        <v>0</v>
      </c>
      <c r="BQL43">
        <v>2.3364485981308409E-3</v>
      </c>
      <c r="BQM43">
        <v>0</v>
      </c>
      <c r="BQN43">
        <v>0</v>
      </c>
      <c r="BQO43">
        <v>0</v>
      </c>
      <c r="BQP43">
        <v>0</v>
      </c>
      <c r="BQQ43">
        <v>0</v>
      </c>
      <c r="BQR43">
        <v>0</v>
      </c>
      <c r="BQS43">
        <v>0</v>
      </c>
      <c r="BQT43">
        <v>0</v>
      </c>
      <c r="BQU43">
        <v>0</v>
      </c>
      <c r="BQV43">
        <v>0</v>
      </c>
      <c r="BQW43">
        <v>0</v>
      </c>
      <c r="BQX43">
        <v>0</v>
      </c>
      <c r="BQY43">
        <v>0</v>
      </c>
      <c r="BQZ43">
        <v>0</v>
      </c>
      <c r="BRA43">
        <v>0</v>
      </c>
      <c r="BRB43">
        <v>2.3364485981308409E-3</v>
      </c>
      <c r="BRC43">
        <v>0</v>
      </c>
      <c r="BRD43">
        <v>0</v>
      </c>
      <c r="BRE43">
        <v>0</v>
      </c>
      <c r="BRF43">
        <v>0</v>
      </c>
      <c r="BRG43">
        <v>0</v>
      </c>
      <c r="BRH43">
        <v>0</v>
      </c>
      <c r="BRI43">
        <v>0</v>
      </c>
      <c r="BRJ43">
        <v>0</v>
      </c>
      <c r="BRK43">
        <v>0</v>
      </c>
      <c r="BRL43">
        <v>0</v>
      </c>
      <c r="BRM43">
        <v>0</v>
      </c>
      <c r="BRN43">
        <v>0</v>
      </c>
      <c r="BRO43">
        <v>0</v>
      </c>
      <c r="BRP43">
        <v>0</v>
      </c>
      <c r="BRQ43">
        <v>0</v>
      </c>
      <c r="BRR43">
        <v>0</v>
      </c>
      <c r="BRS43">
        <v>0</v>
      </c>
      <c r="BRT43">
        <v>0</v>
      </c>
      <c r="BRU43">
        <v>1.1682242990654205E-2</v>
      </c>
      <c r="BRV43">
        <v>0</v>
      </c>
      <c r="BRW43">
        <v>0</v>
      </c>
      <c r="BRX43">
        <v>0</v>
      </c>
      <c r="BRY43">
        <v>0</v>
      </c>
      <c r="BRZ43">
        <v>0</v>
      </c>
      <c r="BSA43">
        <v>0</v>
      </c>
      <c r="BSB43">
        <v>0</v>
      </c>
      <c r="BSC43">
        <v>0</v>
      </c>
      <c r="BSD43">
        <v>0</v>
      </c>
      <c r="BSE43">
        <v>0</v>
      </c>
      <c r="BSF43">
        <v>0</v>
      </c>
      <c r="BSG43">
        <v>0</v>
      </c>
      <c r="BSH43">
        <v>0</v>
      </c>
      <c r="BSI43">
        <v>2.8037383177570093E-2</v>
      </c>
      <c r="BSJ43">
        <v>0</v>
      </c>
      <c r="BSK43">
        <v>0</v>
      </c>
      <c r="BSL43">
        <v>4.6728971962616819E-3</v>
      </c>
      <c r="BSM43">
        <v>0</v>
      </c>
      <c r="BSN43">
        <v>1.4018691588785047E-2</v>
      </c>
      <c r="BSO43">
        <v>0</v>
      </c>
      <c r="BSP43">
        <v>0</v>
      </c>
      <c r="BSQ43">
        <v>0</v>
      </c>
      <c r="BSR43">
        <v>0</v>
      </c>
      <c r="BSS43">
        <v>0</v>
      </c>
      <c r="BST43">
        <v>0</v>
      </c>
      <c r="BSU43">
        <v>2.3364485981308409E-3</v>
      </c>
      <c r="BSV43">
        <v>0</v>
      </c>
      <c r="BSW43">
        <v>9.3457943925233638E-3</v>
      </c>
      <c r="BSX43">
        <v>0</v>
      </c>
      <c r="BSY43">
        <v>0</v>
      </c>
      <c r="BSZ43">
        <v>0</v>
      </c>
      <c r="BTA43">
        <v>0</v>
      </c>
      <c r="BTB43">
        <v>0</v>
      </c>
      <c r="BTC43">
        <v>0</v>
      </c>
      <c r="BTD43">
        <v>2.3364485981308409E-3</v>
      </c>
      <c r="BTE43">
        <v>0</v>
      </c>
      <c r="BTF43">
        <v>0</v>
      </c>
      <c r="BTG43">
        <v>0</v>
      </c>
      <c r="BTH43">
        <v>0</v>
      </c>
      <c r="BTI43">
        <v>0</v>
      </c>
      <c r="BTJ43">
        <v>0</v>
      </c>
      <c r="BTK43">
        <v>0</v>
      </c>
      <c r="BTL43">
        <v>0</v>
      </c>
      <c r="BTM43">
        <v>0</v>
      </c>
      <c r="BTN43">
        <v>0</v>
      </c>
      <c r="BTO43">
        <v>0</v>
      </c>
      <c r="BTP43">
        <v>0</v>
      </c>
      <c r="BTQ43">
        <v>0</v>
      </c>
      <c r="BTR43">
        <v>0</v>
      </c>
      <c r="BTS43">
        <v>0</v>
      </c>
      <c r="BTT43">
        <v>0</v>
      </c>
      <c r="BTU43">
        <v>0</v>
      </c>
      <c r="BTV43">
        <v>0</v>
      </c>
      <c r="BTW43">
        <v>0</v>
      </c>
      <c r="BTX43">
        <v>0</v>
      </c>
      <c r="BTY43">
        <v>0</v>
      </c>
      <c r="BTZ43">
        <v>0</v>
      </c>
      <c r="BUA43">
        <v>0</v>
      </c>
      <c r="BUB43">
        <v>0</v>
      </c>
      <c r="BUC43">
        <v>1.8691588785046728E-2</v>
      </c>
      <c r="BUD43">
        <v>0</v>
      </c>
      <c r="BUE43">
        <v>0</v>
      </c>
      <c r="BUF43">
        <v>0</v>
      </c>
      <c r="BUG43">
        <v>0</v>
      </c>
      <c r="BUH43">
        <v>0</v>
      </c>
      <c r="BUI43">
        <v>0</v>
      </c>
      <c r="BUJ43">
        <v>0</v>
      </c>
      <c r="BUK43">
        <v>0</v>
      </c>
      <c r="BUL43">
        <v>0</v>
      </c>
      <c r="BUM43">
        <v>0</v>
      </c>
      <c r="BUN43">
        <v>0</v>
      </c>
      <c r="BUO43">
        <v>0</v>
      </c>
      <c r="BUP43">
        <v>0</v>
      </c>
      <c r="BUQ43">
        <v>0</v>
      </c>
      <c r="BUR43">
        <v>0</v>
      </c>
      <c r="BUS43">
        <v>0</v>
      </c>
      <c r="BUT43">
        <v>2.3364485981308409E-3</v>
      </c>
      <c r="BUU43">
        <v>0</v>
      </c>
      <c r="BUV43">
        <v>0</v>
      </c>
      <c r="BUW43">
        <v>0</v>
      </c>
      <c r="BUX43">
        <v>0</v>
      </c>
      <c r="BUY43">
        <v>0</v>
      </c>
      <c r="BUZ43">
        <v>0</v>
      </c>
      <c r="BVA43">
        <v>0</v>
      </c>
      <c r="BVB43">
        <v>0</v>
      </c>
      <c r="BVC43">
        <v>0</v>
      </c>
      <c r="BVD43">
        <v>0</v>
      </c>
      <c r="BVE43">
        <v>0</v>
      </c>
      <c r="BVF43">
        <v>0</v>
      </c>
      <c r="BVG43">
        <v>0</v>
      </c>
      <c r="BVH43">
        <v>0</v>
      </c>
      <c r="BVI43">
        <v>0</v>
      </c>
      <c r="BVJ43">
        <v>0</v>
      </c>
      <c r="BVK43">
        <v>0</v>
      </c>
      <c r="BVL43">
        <v>0</v>
      </c>
      <c r="BVM43">
        <v>0</v>
      </c>
      <c r="BVN43">
        <v>0</v>
      </c>
      <c r="BVO43">
        <v>0</v>
      </c>
      <c r="BVP43">
        <v>0</v>
      </c>
      <c r="BVQ43">
        <v>0</v>
      </c>
      <c r="BVR43">
        <v>0</v>
      </c>
      <c r="BVS43">
        <v>0</v>
      </c>
      <c r="BVT43">
        <v>0</v>
      </c>
      <c r="BVU43">
        <v>0</v>
      </c>
      <c r="BVV43">
        <v>0</v>
      </c>
      <c r="BVW43">
        <v>0</v>
      </c>
      <c r="BVX43">
        <v>0</v>
      </c>
      <c r="BVY43">
        <v>0</v>
      </c>
      <c r="BVZ43">
        <v>0</v>
      </c>
      <c r="BWA43">
        <v>0</v>
      </c>
      <c r="BWB43">
        <v>0</v>
      </c>
      <c r="BWC43">
        <v>0</v>
      </c>
      <c r="BWD43">
        <v>0</v>
      </c>
      <c r="BWE43">
        <v>0</v>
      </c>
      <c r="BWF43">
        <v>0</v>
      </c>
      <c r="BWG43">
        <v>0</v>
      </c>
      <c r="BWH43">
        <v>0</v>
      </c>
      <c r="BWI43">
        <v>0</v>
      </c>
      <c r="BWJ43">
        <v>0</v>
      </c>
      <c r="BWK43">
        <v>0</v>
      </c>
      <c r="BWL43">
        <v>0</v>
      </c>
      <c r="BWM43">
        <v>0</v>
      </c>
      <c r="BWN43">
        <v>0</v>
      </c>
      <c r="BWO43">
        <v>0</v>
      </c>
      <c r="BWP43">
        <v>0</v>
      </c>
      <c r="BWQ43">
        <v>0</v>
      </c>
      <c r="BWR43">
        <v>0</v>
      </c>
      <c r="BWS43">
        <v>0</v>
      </c>
      <c r="BWT43">
        <v>0</v>
      </c>
      <c r="BWU43">
        <v>0</v>
      </c>
      <c r="BWV43">
        <v>0</v>
      </c>
      <c r="BWW43">
        <v>0</v>
      </c>
      <c r="BWX43">
        <v>0</v>
      </c>
      <c r="BWY43">
        <v>0</v>
      </c>
      <c r="BWZ43">
        <v>1.1682242990654205E-2</v>
      </c>
      <c r="BXA43">
        <v>0</v>
      </c>
      <c r="BXB43">
        <v>0</v>
      </c>
      <c r="BXC43">
        <v>0</v>
      </c>
      <c r="BXD43">
        <v>0</v>
      </c>
      <c r="BXE43">
        <v>0</v>
      </c>
      <c r="BXF43">
        <v>0</v>
      </c>
      <c r="BXG43">
        <v>0</v>
      </c>
      <c r="BXH43">
        <v>0</v>
      </c>
      <c r="BXI43">
        <v>0</v>
      </c>
      <c r="BXJ43">
        <v>0</v>
      </c>
      <c r="BXK43">
        <v>0</v>
      </c>
      <c r="BXL43">
        <v>0</v>
      </c>
      <c r="BXM43">
        <v>0</v>
      </c>
      <c r="BXN43">
        <v>0</v>
      </c>
      <c r="BXO43">
        <v>0</v>
      </c>
      <c r="BXP43">
        <v>4.6728971962616819E-3</v>
      </c>
      <c r="BXQ43">
        <v>0</v>
      </c>
      <c r="BXR43">
        <v>0</v>
      </c>
      <c r="BXS43">
        <v>0</v>
      </c>
      <c r="BXT43">
        <v>0</v>
      </c>
      <c r="BXU43">
        <v>0</v>
      </c>
      <c r="BXV43">
        <v>0</v>
      </c>
      <c r="BXW43">
        <v>0</v>
      </c>
      <c r="BXX43">
        <v>0</v>
      </c>
      <c r="BXY43">
        <v>0</v>
      </c>
      <c r="BXZ43">
        <v>0</v>
      </c>
      <c r="BYA43">
        <v>0</v>
      </c>
      <c r="BYB43">
        <v>0</v>
      </c>
      <c r="BYC43">
        <v>0</v>
      </c>
      <c r="BYD43">
        <v>0</v>
      </c>
      <c r="BYE43">
        <v>0</v>
      </c>
      <c r="BYF43">
        <v>0</v>
      </c>
      <c r="BYG43">
        <v>0</v>
      </c>
      <c r="BYH43">
        <v>0</v>
      </c>
      <c r="BYI43">
        <v>0</v>
      </c>
      <c r="BYJ43">
        <v>0</v>
      </c>
      <c r="BYK43">
        <v>0</v>
      </c>
      <c r="BYL43">
        <v>0</v>
      </c>
      <c r="BYM43">
        <v>0</v>
      </c>
      <c r="BYN43">
        <v>0</v>
      </c>
      <c r="BYO43">
        <v>0</v>
      </c>
      <c r="BYP43">
        <v>0</v>
      </c>
      <c r="BYQ43">
        <v>0</v>
      </c>
      <c r="BYR43">
        <v>0</v>
      </c>
      <c r="BYS43">
        <v>0</v>
      </c>
      <c r="BYT43">
        <v>0</v>
      </c>
      <c r="BYU43">
        <v>0</v>
      </c>
      <c r="BYV43">
        <v>0</v>
      </c>
      <c r="BYW43">
        <v>0</v>
      </c>
      <c r="BYX43">
        <v>0</v>
      </c>
      <c r="BYY43">
        <v>0</v>
      </c>
      <c r="BYZ43">
        <v>0</v>
      </c>
      <c r="BZA43">
        <v>0</v>
      </c>
      <c r="BZB43">
        <v>0</v>
      </c>
      <c r="BZC43">
        <v>0</v>
      </c>
      <c r="BZD43">
        <v>0</v>
      </c>
      <c r="BZE43">
        <v>0</v>
      </c>
      <c r="BZF43">
        <v>0</v>
      </c>
      <c r="BZG43">
        <v>0</v>
      </c>
      <c r="BZH43">
        <v>0</v>
      </c>
      <c r="BZI43">
        <v>0</v>
      </c>
      <c r="BZJ43">
        <v>0</v>
      </c>
      <c r="BZK43">
        <v>0</v>
      </c>
      <c r="BZL43">
        <v>0</v>
      </c>
      <c r="BZM43">
        <v>0</v>
      </c>
      <c r="BZN43">
        <v>0</v>
      </c>
      <c r="BZO43">
        <v>0</v>
      </c>
      <c r="BZP43">
        <v>0</v>
      </c>
      <c r="BZQ43">
        <v>0</v>
      </c>
      <c r="BZR43">
        <v>0</v>
      </c>
      <c r="BZS43">
        <v>0</v>
      </c>
      <c r="BZT43">
        <v>0</v>
      </c>
      <c r="BZU43">
        <v>0</v>
      </c>
      <c r="BZV43">
        <v>0</v>
      </c>
      <c r="BZW43">
        <v>0</v>
      </c>
      <c r="BZX43">
        <v>0</v>
      </c>
      <c r="BZY43">
        <v>0</v>
      </c>
      <c r="BZZ43">
        <v>0</v>
      </c>
      <c r="CAA43">
        <v>0</v>
      </c>
      <c r="CAB43">
        <v>0</v>
      </c>
      <c r="CAC43">
        <v>0</v>
      </c>
      <c r="CAD43">
        <v>0</v>
      </c>
      <c r="CAE43">
        <v>0</v>
      </c>
      <c r="CAF43">
        <v>0</v>
      </c>
      <c r="CAG43">
        <v>0</v>
      </c>
      <c r="CAH43">
        <v>0</v>
      </c>
      <c r="CAI43">
        <v>0</v>
      </c>
      <c r="CAJ43">
        <v>0</v>
      </c>
      <c r="CAK43">
        <v>0</v>
      </c>
      <c r="CAL43">
        <v>0</v>
      </c>
      <c r="CAM43">
        <v>0</v>
      </c>
      <c r="CAN43">
        <v>0</v>
      </c>
      <c r="CAO43">
        <v>0</v>
      </c>
      <c r="CAP43">
        <v>0</v>
      </c>
      <c r="CAQ43">
        <v>0</v>
      </c>
      <c r="CAR43">
        <v>0</v>
      </c>
      <c r="CAS43">
        <v>0</v>
      </c>
      <c r="CAT43">
        <v>0</v>
      </c>
      <c r="CAU43">
        <v>0</v>
      </c>
      <c r="CAV43">
        <v>0</v>
      </c>
      <c r="CAW43">
        <v>7.0093457943925233E-3</v>
      </c>
      <c r="CAX43">
        <v>0</v>
      </c>
      <c r="CAY43">
        <v>0</v>
      </c>
      <c r="CAZ43">
        <v>0</v>
      </c>
      <c r="CBA43">
        <v>0</v>
      </c>
      <c r="CBB43">
        <v>0</v>
      </c>
      <c r="CBC43">
        <v>0</v>
      </c>
      <c r="CBD43">
        <v>0</v>
      </c>
      <c r="CBE43">
        <v>0</v>
      </c>
      <c r="CBF43">
        <v>0</v>
      </c>
      <c r="CBG43">
        <v>0</v>
      </c>
      <c r="CBH43">
        <v>0</v>
      </c>
      <c r="CBI43">
        <v>0</v>
      </c>
      <c r="CBJ43">
        <v>0</v>
      </c>
      <c r="CBK43">
        <v>0</v>
      </c>
      <c r="CBL43">
        <v>0</v>
      </c>
      <c r="CBM43">
        <v>0</v>
      </c>
      <c r="CBN43">
        <v>0</v>
      </c>
      <c r="CBO43">
        <v>0</v>
      </c>
      <c r="CBP43">
        <v>0</v>
      </c>
      <c r="CBQ43">
        <v>0</v>
      </c>
      <c r="CBR43">
        <v>0</v>
      </c>
      <c r="CBS43">
        <v>0</v>
      </c>
      <c r="CBT43">
        <v>0</v>
      </c>
      <c r="CBU43">
        <v>0</v>
      </c>
      <c r="CBV43">
        <v>0</v>
      </c>
      <c r="CBW43">
        <v>0</v>
      </c>
      <c r="CBX43">
        <v>0</v>
      </c>
      <c r="CBY43">
        <v>0</v>
      </c>
      <c r="CBZ43">
        <v>0</v>
      </c>
      <c r="CCA43">
        <v>0</v>
      </c>
      <c r="CCB43">
        <v>0</v>
      </c>
      <c r="CCC43">
        <v>0</v>
      </c>
      <c r="CCD43">
        <v>0</v>
      </c>
      <c r="CCE43">
        <v>0</v>
      </c>
      <c r="CCF43">
        <v>0</v>
      </c>
      <c r="CCG43">
        <v>0</v>
      </c>
      <c r="CCH43">
        <v>0</v>
      </c>
      <c r="CCI43">
        <v>0</v>
      </c>
      <c r="CCJ43">
        <v>0</v>
      </c>
      <c r="CCK43">
        <v>0</v>
      </c>
      <c r="CCL43">
        <v>0</v>
      </c>
      <c r="CCM43">
        <v>0</v>
      </c>
      <c r="CCN43">
        <v>0</v>
      </c>
      <c r="CCO43">
        <v>0</v>
      </c>
      <c r="CCP43">
        <v>0</v>
      </c>
      <c r="CCQ43">
        <v>4.6728971962616819E-3</v>
      </c>
      <c r="CCR43">
        <v>0</v>
      </c>
      <c r="CCS43">
        <v>0</v>
      </c>
      <c r="CCT43">
        <v>0</v>
      </c>
      <c r="CCU43">
        <v>0</v>
      </c>
      <c r="CCV43">
        <v>0</v>
      </c>
      <c r="CCW43">
        <v>4.6728971962616819E-3</v>
      </c>
      <c r="CCX43">
        <v>0</v>
      </c>
      <c r="CCY43">
        <v>0</v>
      </c>
      <c r="CCZ43">
        <v>0</v>
      </c>
      <c r="CDA43">
        <v>0</v>
      </c>
      <c r="CDB43">
        <v>0</v>
      </c>
      <c r="CDC43">
        <v>0</v>
      </c>
      <c r="CDD43">
        <v>0</v>
      </c>
      <c r="CDE43">
        <v>0</v>
      </c>
      <c r="CDF43">
        <v>0</v>
      </c>
      <c r="CDG43">
        <v>0</v>
      </c>
      <c r="CDH43">
        <v>0</v>
      </c>
      <c r="CDI43">
        <v>0</v>
      </c>
      <c r="CDJ43">
        <v>0</v>
      </c>
      <c r="CDK43">
        <v>0</v>
      </c>
      <c r="CDL43">
        <v>0</v>
      </c>
      <c r="CDM43">
        <v>0</v>
      </c>
      <c r="CDN43">
        <v>0</v>
      </c>
      <c r="CDO43">
        <v>0</v>
      </c>
      <c r="CDP43">
        <v>0</v>
      </c>
      <c r="CDQ43">
        <v>0</v>
      </c>
      <c r="CDR43">
        <v>0</v>
      </c>
      <c r="CDS43">
        <v>0</v>
      </c>
      <c r="CDT43">
        <v>0</v>
      </c>
      <c r="CDU43">
        <v>0</v>
      </c>
      <c r="CDV43">
        <v>0</v>
      </c>
      <c r="CDW43">
        <v>0</v>
      </c>
      <c r="CDX43">
        <v>0</v>
      </c>
      <c r="CDY43">
        <v>0</v>
      </c>
      <c r="CDZ43">
        <v>0</v>
      </c>
      <c r="CEA43">
        <v>0</v>
      </c>
      <c r="CEB43">
        <v>2.3364485981308409E-3</v>
      </c>
      <c r="CEC43">
        <v>2.3364485981308409E-3</v>
      </c>
      <c r="CED43">
        <v>4.6728971962616819E-3</v>
      </c>
      <c r="CEE43">
        <v>0</v>
      </c>
      <c r="CEF43">
        <v>0</v>
      </c>
      <c r="CEG43">
        <v>0</v>
      </c>
      <c r="CEH43">
        <v>0</v>
      </c>
      <c r="CEI43">
        <v>0</v>
      </c>
      <c r="CEJ43">
        <v>0</v>
      </c>
      <c r="CEK43">
        <v>0</v>
      </c>
      <c r="CEL43">
        <v>0</v>
      </c>
      <c r="CEM43">
        <v>0</v>
      </c>
      <c r="CEN43">
        <v>0</v>
      </c>
      <c r="CEO43">
        <v>0</v>
      </c>
      <c r="CEP43">
        <v>0</v>
      </c>
      <c r="CEQ43">
        <v>7.0093457943925233E-3</v>
      </c>
      <c r="CER43">
        <v>0</v>
      </c>
      <c r="CES43">
        <v>0</v>
      </c>
      <c r="CET43">
        <v>0</v>
      </c>
      <c r="CEU43">
        <v>0</v>
      </c>
      <c r="CEV43">
        <v>0</v>
      </c>
      <c r="CEW43">
        <v>0</v>
      </c>
      <c r="CEX43">
        <v>4.6728971962616819E-3</v>
      </c>
      <c r="CEY43">
        <v>0</v>
      </c>
      <c r="CEZ43">
        <v>9.3457943925233638E-3</v>
      </c>
      <c r="CFA43">
        <v>0</v>
      </c>
      <c r="CFB43">
        <v>0</v>
      </c>
      <c r="CFC43">
        <v>0</v>
      </c>
      <c r="CFD43">
        <v>0</v>
      </c>
      <c r="CFE43">
        <v>0</v>
      </c>
      <c r="CFF43">
        <v>0</v>
      </c>
      <c r="CFG43">
        <v>0</v>
      </c>
      <c r="CFH43">
        <v>0</v>
      </c>
      <c r="CFI43">
        <v>0</v>
      </c>
      <c r="CFJ43">
        <v>0</v>
      </c>
      <c r="CFK43">
        <v>0</v>
      </c>
      <c r="CFL43">
        <v>0</v>
      </c>
      <c r="CFM43">
        <v>7.0093457943925233E-3</v>
      </c>
      <c r="CFN43">
        <v>4.6728971962616819E-3</v>
      </c>
      <c r="CFO43">
        <v>0</v>
      </c>
      <c r="CFP43">
        <v>2.336448598130841E-2</v>
      </c>
      <c r="CFQ43">
        <v>0</v>
      </c>
      <c r="CFR43">
        <v>0</v>
      </c>
      <c r="CFS43">
        <v>0</v>
      </c>
      <c r="CFT43">
        <v>0</v>
      </c>
      <c r="CFU43">
        <v>3.5046728971962614E-2</v>
      </c>
      <c r="CFV43">
        <v>0</v>
      </c>
      <c r="CFW43">
        <v>0</v>
      </c>
      <c r="CFX43">
        <v>0</v>
      </c>
      <c r="CFY43">
        <v>0</v>
      </c>
      <c r="CFZ43">
        <v>0</v>
      </c>
      <c r="CGA43">
        <v>0</v>
      </c>
      <c r="CGB43">
        <v>0</v>
      </c>
      <c r="CGC43">
        <v>0</v>
      </c>
      <c r="CGD43">
        <v>0</v>
      </c>
      <c r="CGE43">
        <v>0</v>
      </c>
      <c r="CGF43">
        <v>0</v>
      </c>
      <c r="CGG43">
        <v>0</v>
      </c>
      <c r="CGH43">
        <v>0</v>
      </c>
      <c r="CGI43">
        <v>0</v>
      </c>
      <c r="CGJ43">
        <v>4.6728971962616819E-3</v>
      </c>
      <c r="CGK43">
        <v>0</v>
      </c>
      <c r="CGL43">
        <v>0</v>
      </c>
      <c r="CGM43">
        <v>0</v>
      </c>
      <c r="CGN43">
        <v>0</v>
      </c>
      <c r="CGO43">
        <v>0</v>
      </c>
      <c r="CGP43">
        <v>0</v>
      </c>
      <c r="CGQ43">
        <v>0.23831775700934579</v>
      </c>
      <c r="CGR43">
        <v>0</v>
      </c>
      <c r="CGS43">
        <v>0</v>
      </c>
      <c r="CGT43">
        <v>0</v>
      </c>
      <c r="CGU43">
        <v>0.26635514018691586</v>
      </c>
      <c r="CGV43">
        <v>0</v>
      </c>
      <c r="CGW43">
        <v>0</v>
      </c>
      <c r="CGX43">
        <v>0</v>
      </c>
      <c r="CGY43">
        <v>0</v>
      </c>
      <c r="CGZ43">
        <v>0</v>
      </c>
      <c r="CHA43">
        <v>0</v>
      </c>
      <c r="CHB43">
        <v>0</v>
      </c>
      <c r="CHC43">
        <v>0</v>
      </c>
      <c r="CHD43">
        <v>0</v>
      </c>
      <c r="CHE43">
        <v>0</v>
      </c>
      <c r="CHF43">
        <v>0</v>
      </c>
      <c r="CHG43">
        <v>0</v>
      </c>
      <c r="CHH43">
        <v>0</v>
      </c>
      <c r="CHI43">
        <v>0</v>
      </c>
      <c r="CHJ43">
        <v>4.6728971962616819E-3</v>
      </c>
      <c r="CHK43">
        <v>0</v>
      </c>
      <c r="CHL43">
        <v>0</v>
      </c>
      <c r="CHM43">
        <v>0</v>
      </c>
      <c r="CHN43">
        <v>0</v>
      </c>
      <c r="CHO43">
        <v>0</v>
      </c>
      <c r="CHP43">
        <v>0</v>
      </c>
      <c r="CHQ43">
        <v>2.3364485981308409E-3</v>
      </c>
      <c r="CHR43">
        <v>0</v>
      </c>
      <c r="CHS43">
        <v>0</v>
      </c>
      <c r="CHT43">
        <v>0</v>
      </c>
      <c r="CHU43">
        <v>0</v>
      </c>
      <c r="CHV43">
        <v>0</v>
      </c>
      <c r="CHW43">
        <v>0</v>
      </c>
      <c r="CHX43">
        <v>2.3364485981308409E-3</v>
      </c>
      <c r="CHY43">
        <v>0</v>
      </c>
      <c r="CHZ43">
        <v>0</v>
      </c>
      <c r="CIA43">
        <v>0</v>
      </c>
      <c r="CIB43">
        <v>0</v>
      </c>
      <c r="CIC43">
        <v>0</v>
      </c>
      <c r="CID43">
        <v>0</v>
      </c>
      <c r="CIE43">
        <v>0</v>
      </c>
      <c r="CIF43">
        <v>0</v>
      </c>
      <c r="CIG43">
        <v>0</v>
      </c>
      <c r="CIH43">
        <v>0</v>
      </c>
      <c r="CII43">
        <v>0</v>
      </c>
      <c r="CIJ43">
        <v>0</v>
      </c>
      <c r="CIK43">
        <v>0</v>
      </c>
      <c r="CIL43">
        <v>0</v>
      </c>
      <c r="CIM43">
        <v>0</v>
      </c>
      <c r="CIN43">
        <v>0</v>
      </c>
      <c r="CIO43">
        <v>0</v>
      </c>
      <c r="CIP43">
        <v>0</v>
      </c>
      <c r="CIQ43">
        <v>0</v>
      </c>
      <c r="CIR43">
        <v>0</v>
      </c>
      <c r="CIS43">
        <v>0</v>
      </c>
      <c r="CIT43">
        <v>0</v>
      </c>
      <c r="CIU43">
        <v>0</v>
      </c>
      <c r="CIV43">
        <v>0</v>
      </c>
      <c r="CIW43">
        <v>0</v>
      </c>
      <c r="CIX43">
        <v>0</v>
      </c>
      <c r="CIY43">
        <v>0</v>
      </c>
      <c r="CIZ43">
        <v>0</v>
      </c>
      <c r="CJA43">
        <v>0</v>
      </c>
      <c r="CJB43">
        <v>0</v>
      </c>
      <c r="CJC43">
        <v>0</v>
      </c>
      <c r="CJD43">
        <v>0</v>
      </c>
      <c r="CJE43">
        <v>0</v>
      </c>
      <c r="CJF43">
        <v>0</v>
      </c>
      <c r="CJG43">
        <v>0</v>
      </c>
      <c r="CJH43">
        <v>0</v>
      </c>
      <c r="CJI43">
        <v>0</v>
      </c>
      <c r="CJJ43">
        <v>0</v>
      </c>
      <c r="CJK43">
        <v>0</v>
      </c>
      <c r="CJL43">
        <v>0</v>
      </c>
      <c r="CJM43">
        <v>0</v>
      </c>
      <c r="CJN43">
        <v>0</v>
      </c>
      <c r="CJO43">
        <v>0</v>
      </c>
      <c r="CJP43">
        <v>0</v>
      </c>
      <c r="CJQ43">
        <v>0</v>
      </c>
      <c r="CJR43">
        <v>0</v>
      </c>
      <c r="CJS43">
        <v>0</v>
      </c>
      <c r="CJT43">
        <v>0</v>
      </c>
      <c r="CJU43">
        <v>0</v>
      </c>
      <c r="CJV43">
        <v>0</v>
      </c>
      <c r="CJW43">
        <v>0</v>
      </c>
      <c r="CJX43">
        <v>0</v>
      </c>
      <c r="CJY43">
        <v>0</v>
      </c>
      <c r="CJZ43">
        <v>0</v>
      </c>
      <c r="CKA43">
        <v>0</v>
      </c>
      <c r="CKB43">
        <v>0</v>
      </c>
      <c r="CKC43">
        <v>0</v>
      </c>
      <c r="CKD43">
        <v>0</v>
      </c>
      <c r="CKE43">
        <v>0</v>
      </c>
      <c r="CKF43">
        <v>0</v>
      </c>
      <c r="CKG43">
        <v>0</v>
      </c>
      <c r="CKH43">
        <v>0</v>
      </c>
      <c r="CKI43">
        <v>0</v>
      </c>
      <c r="CKJ43">
        <v>0</v>
      </c>
      <c r="CKK43">
        <v>0</v>
      </c>
      <c r="CKL43">
        <v>0</v>
      </c>
      <c r="CKM43">
        <v>0</v>
      </c>
      <c r="CKN43">
        <v>0</v>
      </c>
      <c r="CKO43">
        <v>0</v>
      </c>
      <c r="CKP43">
        <v>0</v>
      </c>
      <c r="CKQ43">
        <v>0</v>
      </c>
      <c r="CKR43">
        <v>0</v>
      </c>
      <c r="CKS43">
        <v>0</v>
      </c>
      <c r="CKT43">
        <v>0</v>
      </c>
      <c r="CKU43">
        <v>0</v>
      </c>
      <c r="CKV43">
        <v>0</v>
      </c>
      <c r="CKW43">
        <v>0</v>
      </c>
      <c r="CKX43">
        <v>0</v>
      </c>
      <c r="CKY43">
        <v>0</v>
      </c>
      <c r="CKZ43">
        <v>0</v>
      </c>
      <c r="CLA43">
        <v>0</v>
      </c>
      <c r="CLB43">
        <v>0</v>
      </c>
      <c r="CLC43">
        <v>1</v>
      </c>
    </row>
    <row r="44" spans="1:697 1569:2343" ht="21" customHeight="1">
      <c r="A44" s="147"/>
      <c r="B44" s="140" t="s">
        <v>1742</v>
      </c>
      <c r="C44" s="141" t="s">
        <v>1784</v>
      </c>
      <c r="F44" s="68"/>
      <c r="G44" s="68"/>
      <c r="M44" s="85"/>
      <c r="AB44" s="5"/>
      <c r="AJ44" s="68"/>
      <c r="AK44" s="68"/>
      <c r="AM44" s="86">
        <v>1</v>
      </c>
      <c r="AN44" s="68"/>
      <c r="AO44" s="68"/>
      <c r="AP44" s="68"/>
      <c r="AQ44" s="68"/>
      <c r="AR44" s="68"/>
      <c r="AS44" s="68"/>
      <c r="AT44" s="68"/>
      <c r="AU44" s="68"/>
      <c r="AV44" s="68"/>
      <c r="AW44" s="68">
        <v>767</v>
      </c>
      <c r="AX44" s="68">
        <v>2.52</v>
      </c>
      <c r="AY44" s="68">
        <v>62</v>
      </c>
      <c r="AZ44" s="68"/>
      <c r="BA44" s="68"/>
      <c r="BB44" s="68"/>
      <c r="BC44" s="68"/>
      <c r="BD44" s="68"/>
      <c r="BE44" s="68">
        <v>15.6</v>
      </c>
      <c r="BF44" s="68"/>
      <c r="BG44" s="68"/>
      <c r="BH44" s="68"/>
      <c r="BI44" s="68">
        <v>11.9</v>
      </c>
      <c r="BJ44" s="68">
        <v>2.85</v>
      </c>
      <c r="BK44" s="68">
        <v>7.02</v>
      </c>
      <c r="BL44" s="68">
        <v>1.23E-2</v>
      </c>
      <c r="BM44" s="68">
        <v>0.105</v>
      </c>
      <c r="BN44" s="68">
        <v>0.71499999999999997</v>
      </c>
      <c r="BO44" s="68">
        <v>9.31</v>
      </c>
      <c r="BP44" s="68">
        <v>0.16500000000000001</v>
      </c>
      <c r="BQ44" s="68">
        <v>0.60299999999999998</v>
      </c>
      <c r="BR44" s="68"/>
      <c r="BS44" s="68" t="s">
        <v>1785</v>
      </c>
      <c r="BT44" s="68"/>
      <c r="BU44" s="68"/>
      <c r="BX44" s="147"/>
      <c r="CW44"/>
      <c r="DW44" s="68">
        <v>2.85</v>
      </c>
      <c r="DX44" s="68">
        <v>7.02</v>
      </c>
      <c r="DY44" s="68">
        <v>1.23E-2</v>
      </c>
      <c r="DZ44" s="68">
        <v>0.105</v>
      </c>
      <c r="EA44" s="68">
        <v>0.71499999999999997</v>
      </c>
      <c r="EB44" s="68">
        <v>9.31</v>
      </c>
      <c r="EC44" s="68">
        <v>0.16500000000000001</v>
      </c>
      <c r="ED44" s="68">
        <v>0.60299999999999998</v>
      </c>
      <c r="EE44" s="68"/>
      <c r="EF44" s="68">
        <v>1</v>
      </c>
      <c r="EG44" s="86">
        <f t="shared" si="6"/>
        <v>2</v>
      </c>
      <c r="EH44" s="86">
        <f t="shared" si="7"/>
        <v>2</v>
      </c>
      <c r="EI44" s="68">
        <v>2</v>
      </c>
      <c r="EJ44" s="68">
        <v>2</v>
      </c>
      <c r="EK44" s="68">
        <v>2</v>
      </c>
      <c r="EL44" s="68">
        <v>1</v>
      </c>
      <c r="EM44" s="68">
        <v>2</v>
      </c>
      <c r="EN44" s="68">
        <v>2</v>
      </c>
      <c r="EO44" s="68"/>
      <c r="EP44" s="68">
        <v>2</v>
      </c>
      <c r="EQ44" s="68"/>
      <c r="ER44" s="68">
        <v>1</v>
      </c>
      <c r="ES44" s="57"/>
      <c r="ET44" s="57"/>
      <c r="EU44" s="57"/>
      <c r="EV44" s="143"/>
      <c r="EW44" s="82"/>
      <c r="EX44" s="82"/>
      <c r="EY44" s="78"/>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KG44" t="s">
        <v>1786</v>
      </c>
      <c r="KH44" t="s">
        <v>1578</v>
      </c>
      <c r="KI44" t="s">
        <v>1579</v>
      </c>
      <c r="KJ44" s="5" t="s">
        <v>1580</v>
      </c>
      <c r="KK44" s="113">
        <v>18</v>
      </c>
      <c r="KL44" s="113">
        <v>17</v>
      </c>
      <c r="KM44" s="74" t="s">
        <v>1401</v>
      </c>
      <c r="KN44" s="74" t="s">
        <v>1401</v>
      </c>
      <c r="KO44" s="74" t="s">
        <v>1401</v>
      </c>
      <c r="KP44" s="74" t="s">
        <v>1401</v>
      </c>
      <c r="KQ44" s="74" t="s">
        <v>1402</v>
      </c>
      <c r="KR44" s="74" t="s">
        <v>1403</v>
      </c>
      <c r="KS44" s="74" t="s">
        <v>1403</v>
      </c>
      <c r="KT44" s="74" t="s">
        <v>1624</v>
      </c>
      <c r="KU44" s="74" t="s">
        <v>1403</v>
      </c>
      <c r="KV44" s="74" t="s">
        <v>1404</v>
      </c>
      <c r="KW44" s="74" t="s">
        <v>1404</v>
      </c>
      <c r="KX44" s="74" t="s">
        <v>1403</v>
      </c>
      <c r="KY44" s="74" t="s">
        <v>1405</v>
      </c>
      <c r="KZ44" s="74" t="s">
        <v>1402</v>
      </c>
      <c r="LA44" s="74" t="s">
        <v>1406</v>
      </c>
      <c r="LB44" s="74" t="s">
        <v>1406</v>
      </c>
      <c r="LC44" s="74" t="s">
        <v>1406</v>
      </c>
      <c r="LD44" s="74" t="s">
        <v>1407</v>
      </c>
      <c r="LE44" s="74" t="s">
        <v>1407</v>
      </c>
      <c r="LF44" s="74" t="s">
        <v>1403</v>
      </c>
      <c r="LG44" s="74" t="s">
        <v>1408</v>
      </c>
      <c r="LH44" s="74" t="s">
        <v>1409</v>
      </c>
      <c r="LI44" s="74" t="s">
        <v>1409</v>
      </c>
      <c r="LJ44" s="74" t="s">
        <v>1409</v>
      </c>
      <c r="LK44" s="74" t="s">
        <v>1409</v>
      </c>
      <c r="LL44" s="74" t="s">
        <v>1409</v>
      </c>
      <c r="LM44" s="74" t="s">
        <v>1409</v>
      </c>
      <c r="LN44" s="74" t="s">
        <v>1409</v>
      </c>
      <c r="LO44" s="74" t="s">
        <v>1410</v>
      </c>
      <c r="LP44" s="74" t="s">
        <v>1409</v>
      </c>
      <c r="LQ44" s="74" t="s">
        <v>1409</v>
      </c>
      <c r="LR44" s="74" t="s">
        <v>1411</v>
      </c>
      <c r="LS44" s="74" t="s">
        <v>1411</v>
      </c>
      <c r="LT44" s="74" t="s">
        <v>1411</v>
      </c>
      <c r="LU44" s="74" t="s">
        <v>1412</v>
      </c>
      <c r="LV44" s="74" t="s">
        <v>1411</v>
      </c>
      <c r="LW44" s="74" t="s">
        <v>1412</v>
      </c>
      <c r="LX44" s="74" t="s">
        <v>1412</v>
      </c>
      <c r="LY44" s="74" t="s">
        <v>1413</v>
      </c>
      <c r="LZ44" s="74" t="s">
        <v>1409</v>
      </c>
      <c r="MA44" s="74" t="s">
        <v>1406</v>
      </c>
      <c r="MB44" s="74" t="s">
        <v>1403</v>
      </c>
      <c r="MC44" s="74" t="s">
        <v>1403</v>
      </c>
      <c r="MD44" s="74" t="s">
        <v>1403</v>
      </c>
      <c r="ME44" s="74" t="s">
        <v>1403</v>
      </c>
      <c r="MF44" s="74" t="s">
        <v>1403</v>
      </c>
      <c r="MG44" s="74" t="s">
        <v>1403</v>
      </c>
      <c r="MH44" s="74" t="s">
        <v>1403</v>
      </c>
      <c r="MI44" s="74" t="s">
        <v>1403</v>
      </c>
      <c r="MJ44" s="74" t="s">
        <v>1403</v>
      </c>
      <c r="MK44" s="74" t="s">
        <v>1405</v>
      </c>
      <c r="ML44" s="74" t="s">
        <v>1403</v>
      </c>
      <c r="MM44" s="74" t="s">
        <v>1406</v>
      </c>
      <c r="MN44" s="74" t="s">
        <v>1406</v>
      </c>
      <c r="MO44" s="74" t="s">
        <v>1406</v>
      </c>
      <c r="MQ44" s="74" t="s">
        <v>1403</v>
      </c>
      <c r="MR44" s="74" t="s">
        <v>1403</v>
      </c>
      <c r="MS44" s="74" t="s">
        <v>1403</v>
      </c>
      <c r="MT44" s="74" t="s">
        <v>1403</v>
      </c>
      <c r="MU44" s="74" t="s">
        <v>1406</v>
      </c>
      <c r="MV44" s="74" t="s">
        <v>1403</v>
      </c>
      <c r="MW44" s="74" t="s">
        <v>1403</v>
      </c>
      <c r="MX44" s="74" t="s">
        <v>1415</v>
      </c>
      <c r="MY44" s="74" t="s">
        <v>1403</v>
      </c>
      <c r="MZ44" s="74" t="s">
        <v>1416</v>
      </c>
      <c r="NA44" s="74" t="s">
        <v>1406</v>
      </c>
      <c r="NB44" s="74" t="s">
        <v>1406</v>
      </c>
      <c r="NC44" s="74" t="s">
        <v>1406</v>
      </c>
      <c r="ND44" s="74" t="s">
        <v>1406</v>
      </c>
      <c r="NE44" s="74" t="s">
        <v>1406</v>
      </c>
      <c r="NF44" s="74" t="s">
        <v>1406</v>
      </c>
      <c r="NG44" s="74" t="s">
        <v>1406</v>
      </c>
      <c r="NH44" s="74" t="s">
        <v>1406</v>
      </c>
      <c r="NI44" s="74" t="s">
        <v>1406</v>
      </c>
      <c r="NJ44" s="74" t="s">
        <v>1406</v>
      </c>
      <c r="NK44" s="74" t="s">
        <v>1417</v>
      </c>
      <c r="NL44" s="74" t="s">
        <v>1417</v>
      </c>
      <c r="NM44" s="74" t="s">
        <v>1417</v>
      </c>
      <c r="NN44" s="74" t="s">
        <v>1699</v>
      </c>
      <c r="NO44" s="74" t="s">
        <v>1406</v>
      </c>
      <c r="NP44" s="74" t="s">
        <v>1403</v>
      </c>
      <c r="NQ44" s="74" t="s">
        <v>1403</v>
      </c>
      <c r="NR44" s="74" t="s">
        <v>1403</v>
      </c>
      <c r="NS44" s="74" t="s">
        <v>1429</v>
      </c>
      <c r="NT44" s="113">
        <v>48.6</v>
      </c>
      <c r="NU44" s="113">
        <v>0.76700000000000002</v>
      </c>
      <c r="NV44" s="113">
        <v>9.23</v>
      </c>
      <c r="NW44" s="113">
        <v>14.6</v>
      </c>
      <c r="NX44" s="113">
        <v>56.9</v>
      </c>
      <c r="NY44" s="113">
        <v>11.9</v>
      </c>
      <c r="NZ44" s="113">
        <v>62</v>
      </c>
      <c r="OA44" s="113">
        <v>0.60299999999999998</v>
      </c>
      <c r="OB44" s="113">
        <v>33.6</v>
      </c>
      <c r="OC44" s="113">
        <v>1.23E-2</v>
      </c>
      <c r="OD44" s="113">
        <v>0.16500000000000001</v>
      </c>
      <c r="OE44" s="113">
        <v>0.71499999999999997</v>
      </c>
      <c r="OF44" s="113">
        <v>2.85</v>
      </c>
      <c r="OG44" s="74" t="s">
        <v>1418</v>
      </c>
      <c r="OH44" s="113">
        <v>2.52</v>
      </c>
      <c r="OI44" s="113">
        <v>0.92200000000000004</v>
      </c>
      <c r="OJ44" s="113">
        <v>9.31</v>
      </c>
      <c r="OK44" s="113">
        <v>15.6</v>
      </c>
      <c r="OL44" s="113">
        <v>0.105</v>
      </c>
      <c r="OM44" s="113">
        <v>215</v>
      </c>
      <c r="ON44" s="113">
        <v>7.02</v>
      </c>
      <c r="XU44" s="160" t="s">
        <v>1784</v>
      </c>
      <c r="XV44" s="57"/>
      <c r="XW44" s="161">
        <v>20111004</v>
      </c>
      <c r="XX44" s="74" t="s">
        <v>1749</v>
      </c>
      <c r="XY44" s="113">
        <v>1.23E-2</v>
      </c>
      <c r="XZ44" s="74" t="s">
        <v>1418</v>
      </c>
      <c r="YA44" s="162">
        <v>9.31</v>
      </c>
      <c r="YB44" s="113">
        <v>0.105</v>
      </c>
      <c r="YC44" s="163" t="s">
        <v>1409</v>
      </c>
      <c r="YD44" s="113"/>
      <c r="YE44" s="74" t="s">
        <v>1401</v>
      </c>
      <c r="YF44" s="163"/>
      <c r="YG44" s="163" t="s">
        <v>1624</v>
      </c>
      <c r="YH44" s="163" t="s">
        <v>1404</v>
      </c>
      <c r="YI44" s="163" t="s">
        <v>1404</v>
      </c>
      <c r="YJ44" s="163" t="s">
        <v>1407</v>
      </c>
      <c r="YK44" s="163" t="s">
        <v>1407</v>
      </c>
      <c r="YL44" s="163" t="s">
        <v>1408</v>
      </c>
      <c r="YM44" s="74" t="s">
        <v>1410</v>
      </c>
      <c r="YN44" s="74"/>
      <c r="YO44" s="74"/>
      <c r="YP44" s="74"/>
      <c r="YQ44" s="74" t="s">
        <v>1406</v>
      </c>
      <c r="YR44" s="74" t="s">
        <v>1411</v>
      </c>
      <c r="YS44" s="74" t="s">
        <v>1412</v>
      </c>
      <c r="YT44" s="74" t="s">
        <v>1411</v>
      </c>
      <c r="YU44" s="74" t="s">
        <v>1699</v>
      </c>
      <c r="YV44" s="74" t="s">
        <v>1417</v>
      </c>
      <c r="YW44" s="74" t="s">
        <v>1417</v>
      </c>
      <c r="YX44" s="74" t="s">
        <v>1417</v>
      </c>
      <c r="YY44" s="74" t="s">
        <v>1403</v>
      </c>
      <c r="YZ44" s="74" t="s">
        <v>1403</v>
      </c>
      <c r="ZA44" s="74" t="s">
        <v>1403</v>
      </c>
      <c r="ZB44" s="57"/>
      <c r="ZC44" s="57"/>
      <c r="ZD44" s="57"/>
      <c r="ZE44" s="57"/>
      <c r="ZF44" s="57"/>
      <c r="ZG44" s="57"/>
      <c r="ZH44" s="57"/>
      <c r="ZI44" s="57"/>
      <c r="ZJ44" s="57"/>
      <c r="ZK44" s="57"/>
      <c r="ZL44" s="57"/>
      <c r="ZM44" s="57"/>
      <c r="ZN44" s="57"/>
      <c r="ZO44" s="57"/>
      <c r="ZP44" s="57"/>
      <c r="ZQ44" s="57"/>
      <c r="ZT44" s="57"/>
      <c r="ZU44" s="57"/>
      <c r="BHI44">
        <v>44</v>
      </c>
      <c r="BHJ44">
        <v>44</v>
      </c>
      <c r="BHK44" s="147"/>
    </row>
    <row r="45" spans="1:697 1569:2343" ht="21" customHeight="1">
      <c r="A45" s="147"/>
      <c r="B45" s="140" t="s">
        <v>1742</v>
      </c>
      <c r="C45" s="141" t="s">
        <v>1784</v>
      </c>
      <c r="F45" s="68"/>
      <c r="G45" s="68"/>
      <c r="M45" s="85"/>
      <c r="AB45" s="5"/>
      <c r="AJ45" s="68"/>
      <c r="AK45" s="68"/>
      <c r="AM45" s="86">
        <v>1</v>
      </c>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v>2.47E-2</v>
      </c>
      <c r="BM45" s="68">
        <v>0.154</v>
      </c>
      <c r="BN45" s="68"/>
      <c r="BO45" s="68">
        <v>8.25</v>
      </c>
      <c r="BP45" s="68"/>
      <c r="BQ45" s="68"/>
      <c r="BR45" s="68"/>
      <c r="BS45" s="68" t="s">
        <v>1785</v>
      </c>
      <c r="BT45" s="68"/>
      <c r="BU45" s="68"/>
      <c r="BX45" s="147"/>
      <c r="CW45"/>
      <c r="DW45" s="68"/>
      <c r="DX45" s="68"/>
      <c r="DY45" s="68">
        <v>2.47E-2</v>
      </c>
      <c r="DZ45" s="68">
        <v>0.154</v>
      </c>
      <c r="EA45" s="68"/>
      <c r="EB45" s="68">
        <v>8.25</v>
      </c>
      <c r="EC45" s="68"/>
      <c r="ED45" s="68"/>
      <c r="EE45" s="68"/>
      <c r="EF45" s="68">
        <v>1</v>
      </c>
      <c r="EG45" s="86">
        <f t="shared" si="6"/>
        <v>2</v>
      </c>
      <c r="EH45" s="86">
        <f t="shared" si="7"/>
        <v>2</v>
      </c>
      <c r="EI45" s="68"/>
      <c r="EJ45" s="68"/>
      <c r="EK45" s="68">
        <v>2</v>
      </c>
      <c r="EL45" s="68">
        <v>1</v>
      </c>
      <c r="EM45" s="68"/>
      <c r="EN45" s="68">
        <v>2</v>
      </c>
      <c r="EO45" s="68"/>
      <c r="EP45" s="68"/>
      <c r="EQ45" s="68"/>
      <c r="ER45" s="68">
        <v>1</v>
      </c>
      <c r="ES45" s="57"/>
      <c r="ET45" s="57"/>
      <c r="EU45" s="5" t="s">
        <v>1580</v>
      </c>
      <c r="EV45" s="143">
        <v>4</v>
      </c>
      <c r="EW45" s="144">
        <v>1.206E-2</v>
      </c>
      <c r="EX45" s="145">
        <v>1.8667108013937284</v>
      </c>
      <c r="EY45" s="146" t="s">
        <v>1748</v>
      </c>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XU45" t="s">
        <v>1784</v>
      </c>
      <c r="XV45" t="s">
        <v>1580</v>
      </c>
      <c r="XW45" s="57">
        <v>20101117</v>
      </c>
      <c r="XX45" t="s">
        <v>1749</v>
      </c>
      <c r="XY45" s="57">
        <v>2.47E-2</v>
      </c>
      <c r="XZ45" s="57" t="s">
        <v>1418</v>
      </c>
      <c r="YA45" s="57" t="s">
        <v>1787</v>
      </c>
      <c r="YB45" s="57">
        <v>0.154</v>
      </c>
      <c r="YC45" s="57" t="s">
        <v>1788</v>
      </c>
      <c r="YD45" s="57">
        <v>0.06</v>
      </c>
      <c r="YE45" t="s">
        <v>1623</v>
      </c>
      <c r="YF45" t="s">
        <v>1408</v>
      </c>
      <c r="YG45" t="s">
        <v>1404</v>
      </c>
      <c r="YH45" t="s">
        <v>1404</v>
      </c>
      <c r="YI45" t="s">
        <v>1404</v>
      </c>
      <c r="YJ45" t="s">
        <v>1403</v>
      </c>
      <c r="YK45" t="s">
        <v>1403</v>
      </c>
      <c r="YL45" t="s">
        <v>1789</v>
      </c>
      <c r="YM45" t="s">
        <v>1409</v>
      </c>
      <c r="YN45" t="s">
        <v>1769</v>
      </c>
      <c r="YO45" t="s">
        <v>1769</v>
      </c>
      <c r="YP45" t="s">
        <v>1769</v>
      </c>
      <c r="YQ45" t="s">
        <v>1406</v>
      </c>
      <c r="YR45" t="s">
        <v>1411</v>
      </c>
      <c r="YS45" s="57" t="s">
        <v>1770</v>
      </c>
      <c r="YT45" s="57" t="s">
        <v>1411</v>
      </c>
      <c r="YU45" t="s">
        <v>1406</v>
      </c>
      <c r="YV45" t="s">
        <v>1406</v>
      </c>
      <c r="YW45" t="s">
        <v>1406</v>
      </c>
      <c r="YX45" t="s">
        <v>1397</v>
      </c>
      <c r="YY45" s="57">
        <v>3.0000000000000001E-3</v>
      </c>
      <c r="YZ45" s="57">
        <v>3.0000000000000001E-3</v>
      </c>
      <c r="ZA45" s="57">
        <v>6.0000000000000001E-3</v>
      </c>
      <c r="ZB45" s="57"/>
      <c r="ZC45" s="57"/>
      <c r="ZD45" s="164">
        <v>2.85</v>
      </c>
      <c r="ZE45" s="57"/>
      <c r="ZF45" s="57"/>
      <c r="ZG45" s="57"/>
      <c r="ZH45" s="57"/>
      <c r="ZI45" s="57"/>
      <c r="ZJ45" s="57"/>
      <c r="ZK45" s="57"/>
      <c r="ZL45" s="57"/>
      <c r="ZM45" s="57"/>
      <c r="ZN45" s="57"/>
      <c r="ZO45" s="57"/>
      <c r="ZP45" s="57"/>
      <c r="ZQ45" s="57"/>
      <c r="ZT45" s="57"/>
      <c r="ZU45" s="57"/>
      <c r="BHI45">
        <v>45</v>
      </c>
      <c r="BHJ45">
        <v>45</v>
      </c>
      <c r="BHK45" s="147"/>
    </row>
    <row r="46" spans="1:697 1569:2343" ht="21" customHeight="1">
      <c r="A46" t="s">
        <v>1790</v>
      </c>
      <c r="B46" t="s">
        <v>1742</v>
      </c>
      <c r="C46" s="68" t="s">
        <v>1784</v>
      </c>
      <c r="F46" s="111" t="s">
        <v>1791</v>
      </c>
      <c r="G46" s="111"/>
      <c r="H46" s="5"/>
      <c r="I46" s="5">
        <v>76077</v>
      </c>
      <c r="J46" t="s">
        <v>1792</v>
      </c>
      <c r="K46">
        <v>2</v>
      </c>
      <c r="M46" t="s">
        <v>1793</v>
      </c>
      <c r="N46" t="s">
        <v>1794</v>
      </c>
      <c r="O46" t="s">
        <v>1795</v>
      </c>
      <c r="P46" t="s">
        <v>1796</v>
      </c>
      <c r="Q46" t="s">
        <v>1429</v>
      </c>
      <c r="R46" t="s">
        <v>1429</v>
      </c>
      <c r="S46" t="s">
        <v>1429</v>
      </c>
      <c r="T46" t="s">
        <v>1429</v>
      </c>
      <c r="U46" t="s">
        <v>1691</v>
      </c>
      <c r="V46" t="s">
        <v>1797</v>
      </c>
      <c r="W46" t="s">
        <v>1757</v>
      </c>
      <c r="X46" t="s">
        <v>1758</v>
      </c>
      <c r="Y46" t="s">
        <v>1759</v>
      </c>
      <c r="Z46" t="s">
        <v>1798</v>
      </c>
      <c r="AB46" s="5" t="s">
        <v>1761</v>
      </c>
      <c r="AK46" s="68" t="s">
        <v>1799</v>
      </c>
      <c r="AL46" s="68" t="s">
        <v>1800</v>
      </c>
      <c r="AM46" s="122">
        <v>8</v>
      </c>
      <c r="AN46" s="68">
        <v>7.3</v>
      </c>
      <c r="AO46" s="68">
        <v>7.75</v>
      </c>
      <c r="AP46" s="68">
        <v>69.75</v>
      </c>
      <c r="AQ46" s="68"/>
      <c r="AR46" s="68">
        <v>0.78278688524590168</v>
      </c>
      <c r="AS46" s="68"/>
      <c r="AT46" s="68"/>
      <c r="AU46" s="68"/>
      <c r="AV46" s="68"/>
      <c r="AW46" s="68"/>
      <c r="AX46" s="68"/>
      <c r="AY46" s="68"/>
      <c r="AZ46" s="68"/>
      <c r="BA46" s="68"/>
      <c r="BB46" s="68"/>
      <c r="BC46" s="68">
        <v>1819.25</v>
      </c>
      <c r="BD46" s="68">
        <v>148.375</v>
      </c>
      <c r="BE46" s="68">
        <v>286.625</v>
      </c>
      <c r="BF46" s="68">
        <v>4775</v>
      </c>
      <c r="BG46" s="68">
        <v>19.75</v>
      </c>
      <c r="BH46" s="68"/>
      <c r="BI46" s="68"/>
      <c r="BJ46" s="68"/>
      <c r="BK46" s="68"/>
      <c r="BL46" s="68"/>
      <c r="BM46" s="68"/>
      <c r="BN46" s="68"/>
      <c r="BO46" s="68"/>
      <c r="BP46" s="68"/>
      <c r="BQ46" s="68"/>
      <c r="BR46" s="68"/>
      <c r="BS46" s="68"/>
      <c r="BT46" s="68"/>
      <c r="BU46" s="68"/>
      <c r="BV46" t="s">
        <v>1667</v>
      </c>
      <c r="BW46" t="s">
        <v>1667</v>
      </c>
      <c r="BX46" s="147">
        <v>445</v>
      </c>
      <c r="BY46" s="86">
        <v>55</v>
      </c>
      <c r="BZ46" s="86">
        <v>3.78</v>
      </c>
      <c r="CA46">
        <v>16</v>
      </c>
      <c r="CB46">
        <v>23.8</v>
      </c>
      <c r="CC46">
        <v>1.5</v>
      </c>
      <c r="CD46">
        <v>5.2137822439968247</v>
      </c>
      <c r="CE46">
        <v>17.100000000000001</v>
      </c>
      <c r="CF46">
        <v>0</v>
      </c>
      <c r="CG46">
        <v>0.44943820224719105</v>
      </c>
      <c r="CH46">
        <v>0.22471910112359553</v>
      </c>
      <c r="CI46">
        <v>0</v>
      </c>
      <c r="CJ46">
        <v>0.22471910112359553</v>
      </c>
      <c r="CK46">
        <v>0</v>
      </c>
      <c r="CL46">
        <v>0</v>
      </c>
      <c r="CM46">
        <v>0</v>
      </c>
      <c r="CN46">
        <v>0</v>
      </c>
      <c r="CO46">
        <v>0</v>
      </c>
      <c r="CP46">
        <v>0</v>
      </c>
      <c r="CQ46">
        <v>0</v>
      </c>
      <c r="CR46">
        <v>0</v>
      </c>
      <c r="CS46">
        <v>0</v>
      </c>
      <c r="CT46">
        <v>0</v>
      </c>
      <c r="CU46">
        <v>0</v>
      </c>
      <c r="CV46">
        <v>0</v>
      </c>
      <c r="CW46" s="86">
        <v>0.89887640449438211</v>
      </c>
      <c r="DV46" s="149" t="s">
        <v>1763</v>
      </c>
      <c r="DW46" s="29">
        <v>2.85</v>
      </c>
      <c r="DX46" s="29">
        <v>7.02</v>
      </c>
      <c r="DY46" s="29">
        <v>1.8499999999999999E-2</v>
      </c>
      <c r="DZ46" s="29">
        <v>0.1295</v>
      </c>
      <c r="EA46" s="29">
        <v>0.71499999999999997</v>
      </c>
      <c r="EB46" s="29">
        <v>8.7800000000000011</v>
      </c>
      <c r="EC46" s="29">
        <v>0.16500000000000001</v>
      </c>
      <c r="ED46" s="29">
        <v>0.60299999999999998</v>
      </c>
      <c r="EE46" s="29"/>
      <c r="EF46" s="29">
        <v>1</v>
      </c>
      <c r="EG46" s="29">
        <v>2</v>
      </c>
      <c r="EH46" s="29">
        <v>2</v>
      </c>
      <c r="EI46" s="29">
        <v>2</v>
      </c>
      <c r="EJ46" s="29">
        <v>2</v>
      </c>
      <c r="EK46" s="29">
        <v>2</v>
      </c>
      <c r="EL46" s="29">
        <v>1</v>
      </c>
      <c r="EM46" s="29">
        <v>2</v>
      </c>
      <c r="EN46" s="29">
        <v>2</v>
      </c>
      <c r="EO46" s="29"/>
      <c r="EP46" s="29">
        <v>2</v>
      </c>
      <c r="EQ46" s="29"/>
      <c r="ER46" s="29">
        <v>1</v>
      </c>
      <c r="ES46" s="57"/>
      <c r="ET46" s="57"/>
      <c r="EU46" s="57" t="s">
        <v>1580</v>
      </c>
      <c r="EV46" s="92">
        <v>4</v>
      </c>
      <c r="EW46" s="82">
        <v>1.206E-2</v>
      </c>
      <c r="EX46" s="82">
        <v>1.8667108013937284</v>
      </c>
      <c r="EY46" s="78" t="s">
        <v>1748</v>
      </c>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JL46">
        <v>2</v>
      </c>
      <c r="JM46">
        <v>2</v>
      </c>
      <c r="JP46" s="89">
        <v>0</v>
      </c>
      <c r="JQ46">
        <v>0</v>
      </c>
      <c r="JR46" s="90">
        <v>0</v>
      </c>
      <c r="XW46" s="57"/>
      <c r="XY46" s="57"/>
      <c r="XZ46" s="57"/>
      <c r="YA46" s="57"/>
      <c r="YB46" s="57"/>
      <c r="YC46" s="57"/>
      <c r="YD46" s="57"/>
      <c r="YS46" s="57"/>
      <c r="YT46" s="57"/>
      <c r="YY46" s="57"/>
      <c r="YZ46" s="57"/>
      <c r="ZA46" s="57"/>
      <c r="ZB46" s="57"/>
      <c r="ZC46" s="57"/>
      <c r="ZD46" s="57"/>
      <c r="ZE46" s="57"/>
      <c r="ZF46" s="57"/>
      <c r="ZG46" s="57"/>
      <c r="ZH46" s="57"/>
      <c r="ZI46" s="57"/>
      <c r="ZJ46" s="57"/>
      <c r="ZK46" s="57"/>
      <c r="ZL46" s="57"/>
      <c r="ZM46" s="57"/>
      <c r="ZN46" s="57"/>
      <c r="ZO46" s="57"/>
      <c r="ZP46" s="57"/>
      <c r="ZQ46" s="57"/>
      <c r="ZT46" s="57"/>
      <c r="ZU46" s="57"/>
      <c r="BHI46">
        <v>46</v>
      </c>
      <c r="BHJ46">
        <v>46</v>
      </c>
      <c r="BHK46" t="s">
        <v>1790</v>
      </c>
      <c r="BHL46" t="s">
        <v>1790</v>
      </c>
      <c r="BHM46">
        <v>0</v>
      </c>
      <c r="BHN46">
        <v>0</v>
      </c>
      <c r="BHO46">
        <v>0</v>
      </c>
      <c r="BHP46">
        <v>0</v>
      </c>
      <c r="BHQ46">
        <v>4.4943820224719105E-3</v>
      </c>
      <c r="BHR46">
        <v>0</v>
      </c>
      <c r="BHS46">
        <v>0</v>
      </c>
      <c r="BHT46">
        <v>0</v>
      </c>
      <c r="BHU46">
        <v>0</v>
      </c>
      <c r="BHV46">
        <v>0</v>
      </c>
      <c r="BHW46">
        <v>0</v>
      </c>
      <c r="BHX46">
        <v>4.4943820224719105E-3</v>
      </c>
      <c r="BHY46">
        <v>0</v>
      </c>
      <c r="BHZ46">
        <v>0</v>
      </c>
      <c r="BIA46">
        <v>0</v>
      </c>
      <c r="BIB46">
        <v>0</v>
      </c>
      <c r="BIC46">
        <v>0</v>
      </c>
      <c r="BID46">
        <v>0</v>
      </c>
      <c r="BIE46">
        <v>0</v>
      </c>
      <c r="BIF46">
        <v>0</v>
      </c>
      <c r="BIG46">
        <v>0.17078651685393259</v>
      </c>
      <c r="BIH46">
        <v>0</v>
      </c>
      <c r="BII46">
        <v>0</v>
      </c>
      <c r="BIJ46">
        <v>0</v>
      </c>
      <c r="BIK46">
        <v>0</v>
      </c>
      <c r="BIL46">
        <v>0</v>
      </c>
      <c r="BIM46">
        <v>0</v>
      </c>
      <c r="BIN46">
        <v>0</v>
      </c>
      <c r="BIO46">
        <v>0</v>
      </c>
      <c r="BIP46">
        <v>0</v>
      </c>
      <c r="BIQ46">
        <v>0</v>
      </c>
      <c r="BIR46">
        <v>0</v>
      </c>
      <c r="BIS46">
        <v>0</v>
      </c>
      <c r="BIT46">
        <v>0</v>
      </c>
      <c r="BIU46">
        <v>0</v>
      </c>
      <c r="BIV46">
        <v>0</v>
      </c>
      <c r="BIW46">
        <v>0</v>
      </c>
      <c r="BIX46">
        <v>0</v>
      </c>
      <c r="BIY46">
        <v>0</v>
      </c>
      <c r="BIZ46">
        <v>0</v>
      </c>
      <c r="BJA46">
        <v>0</v>
      </c>
      <c r="BJB46">
        <v>0</v>
      </c>
      <c r="BJC46">
        <v>0</v>
      </c>
      <c r="BJD46">
        <v>0</v>
      </c>
      <c r="BJE46">
        <v>0</v>
      </c>
      <c r="BJF46">
        <v>0</v>
      </c>
      <c r="BJG46">
        <v>0</v>
      </c>
      <c r="BJH46">
        <v>0</v>
      </c>
      <c r="BJI46">
        <v>0</v>
      </c>
      <c r="BJJ46">
        <v>0</v>
      </c>
      <c r="BJK46">
        <v>0</v>
      </c>
      <c r="BJL46">
        <v>0</v>
      </c>
      <c r="BJM46">
        <v>0</v>
      </c>
      <c r="BJN46">
        <v>0</v>
      </c>
      <c r="BJO46">
        <v>2.2471910112359553E-3</v>
      </c>
      <c r="BJP46">
        <v>0</v>
      </c>
      <c r="BJQ46">
        <v>0</v>
      </c>
      <c r="BJR46">
        <v>0</v>
      </c>
      <c r="BJS46">
        <v>0</v>
      </c>
      <c r="BJT46">
        <v>0</v>
      </c>
      <c r="BJU46">
        <v>0</v>
      </c>
      <c r="BJV46">
        <v>0</v>
      </c>
      <c r="BJW46">
        <v>0</v>
      </c>
      <c r="BJX46">
        <v>0</v>
      </c>
      <c r="BJY46">
        <v>0</v>
      </c>
      <c r="BJZ46">
        <v>0</v>
      </c>
      <c r="BKA46">
        <v>0</v>
      </c>
      <c r="BKB46">
        <v>0</v>
      </c>
      <c r="BKC46">
        <v>0</v>
      </c>
      <c r="BKD46">
        <v>0</v>
      </c>
      <c r="BKE46">
        <v>0</v>
      </c>
      <c r="BKF46">
        <v>0</v>
      </c>
      <c r="BKG46">
        <v>0</v>
      </c>
      <c r="BKH46">
        <v>0</v>
      </c>
      <c r="BKI46">
        <v>0</v>
      </c>
      <c r="BKJ46">
        <v>0</v>
      </c>
      <c r="BKK46">
        <v>0</v>
      </c>
      <c r="BKL46">
        <v>2.247191011235955E-2</v>
      </c>
      <c r="BKM46">
        <v>0</v>
      </c>
      <c r="BKN46">
        <v>0</v>
      </c>
      <c r="BKO46">
        <v>0</v>
      </c>
      <c r="BKP46">
        <v>0</v>
      </c>
      <c r="BKQ46">
        <v>0</v>
      </c>
      <c r="BKR46">
        <v>0</v>
      </c>
      <c r="BKS46">
        <v>0</v>
      </c>
      <c r="BKT46">
        <v>0</v>
      </c>
      <c r="BKU46">
        <v>0</v>
      </c>
      <c r="BKV46">
        <v>0</v>
      </c>
      <c r="BKW46">
        <v>0</v>
      </c>
      <c r="BKX46">
        <v>0</v>
      </c>
      <c r="BKY46">
        <v>0</v>
      </c>
      <c r="BKZ46">
        <v>0</v>
      </c>
      <c r="BLA46">
        <v>0</v>
      </c>
      <c r="BLB46">
        <v>0</v>
      </c>
      <c r="BLC46">
        <v>0</v>
      </c>
      <c r="BLD46">
        <v>0</v>
      </c>
      <c r="BLE46">
        <v>0</v>
      </c>
      <c r="BLF46">
        <v>0</v>
      </c>
      <c r="BLG46">
        <v>0</v>
      </c>
      <c r="BLH46">
        <v>0</v>
      </c>
      <c r="BLI46">
        <v>0</v>
      </c>
      <c r="BLJ46">
        <v>0</v>
      </c>
      <c r="BLK46">
        <v>0</v>
      </c>
      <c r="BLL46">
        <v>0</v>
      </c>
      <c r="BLM46">
        <v>0</v>
      </c>
      <c r="BLN46">
        <v>0</v>
      </c>
      <c r="BLO46">
        <v>0</v>
      </c>
      <c r="BLP46">
        <v>0</v>
      </c>
      <c r="BLQ46">
        <v>0</v>
      </c>
      <c r="BLR46">
        <v>0</v>
      </c>
      <c r="BLS46">
        <v>0</v>
      </c>
      <c r="BLT46">
        <v>0</v>
      </c>
      <c r="BLU46">
        <v>0</v>
      </c>
      <c r="BLV46">
        <v>0</v>
      </c>
      <c r="BLW46">
        <v>0</v>
      </c>
      <c r="BLX46">
        <v>0</v>
      </c>
      <c r="BLY46">
        <v>0</v>
      </c>
      <c r="BLZ46">
        <v>0</v>
      </c>
      <c r="BMA46">
        <v>0</v>
      </c>
      <c r="BMB46">
        <v>0</v>
      </c>
      <c r="BMC46">
        <v>0</v>
      </c>
      <c r="BMD46">
        <v>0</v>
      </c>
      <c r="BME46">
        <v>0</v>
      </c>
      <c r="BMF46">
        <v>0</v>
      </c>
      <c r="BMG46">
        <v>0</v>
      </c>
      <c r="BMH46">
        <v>0</v>
      </c>
      <c r="BMI46">
        <v>1.5730337078651686E-2</v>
      </c>
      <c r="BMJ46">
        <v>0</v>
      </c>
      <c r="BMK46">
        <v>0</v>
      </c>
      <c r="BML46">
        <v>0</v>
      </c>
      <c r="BMM46">
        <v>0</v>
      </c>
      <c r="BMN46">
        <v>0</v>
      </c>
      <c r="BMO46">
        <v>0</v>
      </c>
      <c r="BMP46">
        <v>0</v>
      </c>
      <c r="BMQ46">
        <v>0</v>
      </c>
      <c r="BMR46">
        <v>0</v>
      </c>
      <c r="BMS46">
        <v>0</v>
      </c>
      <c r="BMT46">
        <v>0</v>
      </c>
      <c r="BMU46">
        <v>0</v>
      </c>
      <c r="BMV46">
        <v>0</v>
      </c>
      <c r="BMW46">
        <v>4.4943820224719105E-3</v>
      </c>
      <c r="BMX46">
        <v>0</v>
      </c>
      <c r="BMY46">
        <v>0</v>
      </c>
      <c r="BMZ46">
        <v>4.4943820224719105E-3</v>
      </c>
      <c r="BNA46">
        <v>0</v>
      </c>
      <c r="BNB46">
        <v>0</v>
      </c>
      <c r="BNC46">
        <v>0</v>
      </c>
      <c r="BND46">
        <v>0</v>
      </c>
      <c r="BNE46">
        <v>0</v>
      </c>
      <c r="BNF46">
        <v>0</v>
      </c>
      <c r="BNG46">
        <v>0</v>
      </c>
      <c r="BNH46">
        <v>0</v>
      </c>
      <c r="BNI46">
        <v>0</v>
      </c>
      <c r="BNJ46">
        <v>7.415730337078652E-2</v>
      </c>
      <c r="BNK46">
        <v>0</v>
      </c>
      <c r="BNL46">
        <v>0</v>
      </c>
      <c r="BNM46">
        <v>0</v>
      </c>
      <c r="BNN46">
        <v>0</v>
      </c>
      <c r="BNO46">
        <v>0</v>
      </c>
      <c r="BNP46">
        <v>0</v>
      </c>
      <c r="BNQ46">
        <v>0</v>
      </c>
      <c r="BNR46">
        <v>0</v>
      </c>
      <c r="BNS46">
        <v>0</v>
      </c>
      <c r="BNT46">
        <v>0</v>
      </c>
      <c r="BNU46">
        <v>1.5730337078651686E-2</v>
      </c>
      <c r="BNV46">
        <v>0</v>
      </c>
      <c r="BNW46">
        <v>0</v>
      </c>
      <c r="BNX46">
        <v>0</v>
      </c>
      <c r="BNY46">
        <v>0</v>
      </c>
      <c r="BNZ46">
        <v>0</v>
      </c>
      <c r="BOA46">
        <v>0</v>
      </c>
      <c r="BOB46">
        <v>0</v>
      </c>
      <c r="BOC46">
        <v>0</v>
      </c>
      <c r="BOD46">
        <v>0</v>
      </c>
      <c r="BOE46">
        <v>0</v>
      </c>
      <c r="BOF46">
        <v>0</v>
      </c>
      <c r="BOG46">
        <v>0</v>
      </c>
      <c r="BOH46">
        <v>0</v>
      </c>
      <c r="BOI46">
        <v>0</v>
      </c>
      <c r="BOJ46">
        <v>0</v>
      </c>
      <c r="BOK46">
        <v>0</v>
      </c>
      <c r="BOL46">
        <v>0</v>
      </c>
      <c r="BOM46">
        <v>0</v>
      </c>
      <c r="BON46">
        <v>0</v>
      </c>
      <c r="BOO46">
        <v>0</v>
      </c>
      <c r="BOP46">
        <v>0</v>
      </c>
      <c r="BOQ46">
        <v>0</v>
      </c>
      <c r="BOR46">
        <v>0</v>
      </c>
      <c r="BOS46">
        <v>0</v>
      </c>
      <c r="BOT46">
        <v>0</v>
      </c>
      <c r="BOU46">
        <v>0</v>
      </c>
      <c r="BOV46">
        <v>0</v>
      </c>
      <c r="BOW46">
        <v>0</v>
      </c>
      <c r="BOX46">
        <v>0</v>
      </c>
      <c r="BOY46">
        <v>0</v>
      </c>
      <c r="BOZ46">
        <v>0</v>
      </c>
      <c r="BPA46">
        <v>0</v>
      </c>
      <c r="BPB46">
        <v>0</v>
      </c>
      <c r="BPC46">
        <v>0</v>
      </c>
      <c r="BPD46">
        <v>0</v>
      </c>
      <c r="BPE46">
        <v>2.2471910112359553E-3</v>
      </c>
      <c r="BPF46">
        <v>0</v>
      </c>
      <c r="BPG46">
        <v>0</v>
      </c>
      <c r="BPH46">
        <v>0</v>
      </c>
      <c r="BPI46">
        <v>0</v>
      </c>
      <c r="BPJ46">
        <v>0</v>
      </c>
      <c r="BPK46">
        <v>0</v>
      </c>
      <c r="BPL46">
        <v>0</v>
      </c>
      <c r="BPM46">
        <v>0</v>
      </c>
      <c r="BPN46">
        <v>0</v>
      </c>
      <c r="BPO46">
        <v>0</v>
      </c>
      <c r="BPP46">
        <v>0</v>
      </c>
      <c r="BPQ46">
        <v>0</v>
      </c>
      <c r="BPR46">
        <v>0</v>
      </c>
      <c r="BPS46">
        <v>0</v>
      </c>
      <c r="BPT46">
        <v>0</v>
      </c>
      <c r="BPU46">
        <v>0</v>
      </c>
      <c r="BPV46">
        <v>0</v>
      </c>
      <c r="BPW46">
        <v>0</v>
      </c>
      <c r="BPX46">
        <v>0</v>
      </c>
      <c r="BPY46">
        <v>0</v>
      </c>
      <c r="BPZ46">
        <v>0</v>
      </c>
      <c r="BQA46">
        <v>0</v>
      </c>
      <c r="BQB46">
        <v>0</v>
      </c>
      <c r="BQC46">
        <v>0</v>
      </c>
      <c r="BQD46">
        <v>0</v>
      </c>
      <c r="BQE46">
        <v>0</v>
      </c>
      <c r="BQF46">
        <v>0</v>
      </c>
      <c r="BQG46">
        <v>0</v>
      </c>
      <c r="BQH46">
        <v>0</v>
      </c>
      <c r="BQI46">
        <v>0</v>
      </c>
      <c r="BQJ46">
        <v>0</v>
      </c>
      <c r="BQK46">
        <v>0</v>
      </c>
      <c r="BQL46">
        <v>0</v>
      </c>
      <c r="BQM46">
        <v>0</v>
      </c>
      <c r="BQN46">
        <v>0</v>
      </c>
      <c r="BQO46">
        <v>0</v>
      </c>
      <c r="BQP46">
        <v>0</v>
      </c>
      <c r="BQQ46">
        <v>0</v>
      </c>
      <c r="BQR46">
        <v>0</v>
      </c>
      <c r="BQS46">
        <v>0</v>
      </c>
      <c r="BQT46">
        <v>0</v>
      </c>
      <c r="BQU46">
        <v>0</v>
      </c>
      <c r="BQV46">
        <v>8.988764044943821E-3</v>
      </c>
      <c r="BQW46">
        <v>0</v>
      </c>
      <c r="BQX46">
        <v>0</v>
      </c>
      <c r="BQY46">
        <v>0</v>
      </c>
      <c r="BQZ46">
        <v>0</v>
      </c>
      <c r="BRA46">
        <v>0</v>
      </c>
      <c r="BRB46">
        <v>0</v>
      </c>
      <c r="BRC46">
        <v>0</v>
      </c>
      <c r="BRD46">
        <v>0</v>
      </c>
      <c r="BRE46">
        <v>0</v>
      </c>
      <c r="BRF46">
        <v>0</v>
      </c>
      <c r="BRG46">
        <v>0</v>
      </c>
      <c r="BRH46">
        <v>0</v>
      </c>
      <c r="BRI46">
        <v>0</v>
      </c>
      <c r="BRJ46">
        <v>0</v>
      </c>
      <c r="BRK46">
        <v>0</v>
      </c>
      <c r="BRL46">
        <v>0</v>
      </c>
      <c r="BRM46">
        <v>0</v>
      </c>
      <c r="BRN46">
        <v>0</v>
      </c>
      <c r="BRO46">
        <v>0</v>
      </c>
      <c r="BRP46">
        <v>0</v>
      </c>
      <c r="BRQ46">
        <v>2.2471910112359553E-3</v>
      </c>
      <c r="BRR46">
        <v>0</v>
      </c>
      <c r="BRS46">
        <v>0</v>
      </c>
      <c r="BRT46">
        <v>0</v>
      </c>
      <c r="BRU46">
        <v>0</v>
      </c>
      <c r="BRV46">
        <v>0</v>
      </c>
      <c r="BRW46">
        <v>0</v>
      </c>
      <c r="BRX46">
        <v>0</v>
      </c>
      <c r="BRY46">
        <v>0</v>
      </c>
      <c r="BRZ46">
        <v>0</v>
      </c>
      <c r="BSA46">
        <v>0</v>
      </c>
      <c r="BSB46">
        <v>0</v>
      </c>
      <c r="BSC46">
        <v>0</v>
      </c>
      <c r="BSD46">
        <v>1.7977528089887642E-2</v>
      </c>
      <c r="BSE46">
        <v>0</v>
      </c>
      <c r="BSF46">
        <v>0</v>
      </c>
      <c r="BSG46">
        <v>0</v>
      </c>
      <c r="BSH46">
        <v>0</v>
      </c>
      <c r="BSI46">
        <v>1.7977528089887642E-2</v>
      </c>
      <c r="BSJ46">
        <v>0</v>
      </c>
      <c r="BSK46">
        <v>0</v>
      </c>
      <c r="BSL46">
        <v>0</v>
      </c>
      <c r="BSM46">
        <v>2.2471910112359553E-3</v>
      </c>
      <c r="BSN46">
        <v>0</v>
      </c>
      <c r="BSO46">
        <v>0</v>
      </c>
      <c r="BSP46">
        <v>0</v>
      </c>
      <c r="BSQ46">
        <v>0</v>
      </c>
      <c r="BSR46">
        <v>0</v>
      </c>
      <c r="BSS46">
        <v>0</v>
      </c>
      <c r="BST46">
        <v>0</v>
      </c>
      <c r="BSU46">
        <v>0</v>
      </c>
      <c r="BSV46">
        <v>0</v>
      </c>
      <c r="BSW46">
        <v>0</v>
      </c>
      <c r="BSX46">
        <v>0</v>
      </c>
      <c r="BSY46">
        <v>0</v>
      </c>
      <c r="BSZ46">
        <v>0</v>
      </c>
      <c r="BTA46">
        <v>0</v>
      </c>
      <c r="BTB46">
        <v>0</v>
      </c>
      <c r="BTC46">
        <v>0</v>
      </c>
      <c r="BTD46">
        <v>0</v>
      </c>
      <c r="BTE46">
        <v>2.2471910112359553E-3</v>
      </c>
      <c r="BTF46">
        <v>0</v>
      </c>
      <c r="BTG46">
        <v>0</v>
      </c>
      <c r="BTH46">
        <v>0</v>
      </c>
      <c r="BTI46">
        <v>0</v>
      </c>
      <c r="BTJ46">
        <v>0</v>
      </c>
      <c r="BTK46">
        <v>0</v>
      </c>
      <c r="BTL46">
        <v>0</v>
      </c>
      <c r="BTM46">
        <v>0</v>
      </c>
      <c r="BTN46">
        <v>0</v>
      </c>
      <c r="BTO46">
        <v>0</v>
      </c>
      <c r="BTP46">
        <v>0</v>
      </c>
      <c r="BTQ46">
        <v>0</v>
      </c>
      <c r="BTR46">
        <v>0</v>
      </c>
      <c r="BTS46">
        <v>0</v>
      </c>
      <c r="BTT46">
        <v>0</v>
      </c>
      <c r="BTU46">
        <v>0</v>
      </c>
      <c r="BTV46">
        <v>0</v>
      </c>
      <c r="BTW46">
        <v>0</v>
      </c>
      <c r="BTX46">
        <v>0</v>
      </c>
      <c r="BTY46">
        <v>0</v>
      </c>
      <c r="BTZ46">
        <v>0</v>
      </c>
      <c r="BUA46">
        <v>0</v>
      </c>
      <c r="BUB46">
        <v>0</v>
      </c>
      <c r="BUC46">
        <v>0</v>
      </c>
      <c r="BUD46">
        <v>0</v>
      </c>
      <c r="BUE46">
        <v>0</v>
      </c>
      <c r="BUF46">
        <v>0</v>
      </c>
      <c r="BUG46">
        <v>0</v>
      </c>
      <c r="BUH46">
        <v>0</v>
      </c>
      <c r="BUI46">
        <v>0</v>
      </c>
      <c r="BUJ46">
        <v>0</v>
      </c>
      <c r="BUK46">
        <v>0</v>
      </c>
      <c r="BUL46">
        <v>0</v>
      </c>
      <c r="BUM46">
        <v>0</v>
      </c>
      <c r="BUN46">
        <v>0</v>
      </c>
      <c r="BUO46">
        <v>0</v>
      </c>
      <c r="BUP46">
        <v>0</v>
      </c>
      <c r="BUQ46">
        <v>0</v>
      </c>
      <c r="BUR46">
        <v>0</v>
      </c>
      <c r="BUS46">
        <v>0</v>
      </c>
      <c r="BUT46">
        <v>0</v>
      </c>
      <c r="BUU46">
        <v>0</v>
      </c>
      <c r="BUV46">
        <v>8.988764044943821E-3</v>
      </c>
      <c r="BUW46">
        <v>0</v>
      </c>
      <c r="BUX46">
        <v>0</v>
      </c>
      <c r="BUY46">
        <v>0</v>
      </c>
      <c r="BUZ46">
        <v>0</v>
      </c>
      <c r="BVA46">
        <v>0</v>
      </c>
      <c r="BVB46">
        <v>0</v>
      </c>
      <c r="BVC46">
        <v>0</v>
      </c>
      <c r="BVD46">
        <v>0</v>
      </c>
      <c r="BVE46">
        <v>0</v>
      </c>
      <c r="BVF46">
        <v>0</v>
      </c>
      <c r="BVG46">
        <v>0</v>
      </c>
      <c r="BVH46">
        <v>0</v>
      </c>
      <c r="BVI46">
        <v>0</v>
      </c>
      <c r="BVJ46">
        <v>0</v>
      </c>
      <c r="BVK46">
        <v>0</v>
      </c>
      <c r="BVL46">
        <v>0</v>
      </c>
      <c r="BVM46">
        <v>1.7977528089887642E-2</v>
      </c>
      <c r="BVN46">
        <v>0</v>
      </c>
      <c r="BVO46">
        <v>0</v>
      </c>
      <c r="BVP46">
        <v>0</v>
      </c>
      <c r="BVQ46">
        <v>0</v>
      </c>
      <c r="BVR46">
        <v>0</v>
      </c>
      <c r="BVS46">
        <v>0</v>
      </c>
      <c r="BVT46">
        <v>0</v>
      </c>
      <c r="BVU46">
        <v>3.5955056179775284E-2</v>
      </c>
      <c r="BVV46">
        <v>0</v>
      </c>
      <c r="BVW46">
        <v>0</v>
      </c>
      <c r="BVX46">
        <v>0</v>
      </c>
      <c r="BVY46">
        <v>0</v>
      </c>
      <c r="BVZ46">
        <v>0</v>
      </c>
      <c r="BWA46">
        <v>0</v>
      </c>
      <c r="BWB46">
        <v>0</v>
      </c>
      <c r="BWC46">
        <v>0</v>
      </c>
      <c r="BWD46">
        <v>0</v>
      </c>
      <c r="BWE46">
        <v>0</v>
      </c>
      <c r="BWF46">
        <v>0</v>
      </c>
      <c r="BWG46">
        <v>0</v>
      </c>
      <c r="BWH46">
        <v>0</v>
      </c>
      <c r="BWI46">
        <v>0</v>
      </c>
      <c r="BWJ46">
        <v>0</v>
      </c>
      <c r="BWK46">
        <v>0</v>
      </c>
      <c r="BWL46">
        <v>0</v>
      </c>
      <c r="BWM46">
        <v>0</v>
      </c>
      <c r="BWN46">
        <v>0</v>
      </c>
      <c r="BWO46">
        <v>4.4943820224719105E-3</v>
      </c>
      <c r="BWP46">
        <v>0</v>
      </c>
      <c r="BWQ46">
        <v>0</v>
      </c>
      <c r="BWR46">
        <v>0</v>
      </c>
      <c r="BWS46">
        <v>0</v>
      </c>
      <c r="BWT46">
        <v>0</v>
      </c>
      <c r="BWU46">
        <v>0</v>
      </c>
      <c r="BWV46">
        <v>0</v>
      </c>
      <c r="BWW46">
        <v>0</v>
      </c>
      <c r="BWX46">
        <v>0</v>
      </c>
      <c r="BWY46">
        <v>0</v>
      </c>
      <c r="BWZ46">
        <v>2.0224719101123594E-2</v>
      </c>
      <c r="BXA46">
        <v>0</v>
      </c>
      <c r="BXB46">
        <v>0</v>
      </c>
      <c r="BXC46">
        <v>0</v>
      </c>
      <c r="BXD46">
        <v>0</v>
      </c>
      <c r="BXE46">
        <v>0</v>
      </c>
      <c r="BXF46">
        <v>0</v>
      </c>
      <c r="BXG46">
        <v>0</v>
      </c>
      <c r="BXH46">
        <v>0</v>
      </c>
      <c r="BXI46">
        <v>0</v>
      </c>
      <c r="BXJ46">
        <v>0</v>
      </c>
      <c r="BXK46">
        <v>0</v>
      </c>
      <c r="BXL46">
        <v>0</v>
      </c>
      <c r="BXM46">
        <v>0</v>
      </c>
      <c r="BXN46">
        <v>0</v>
      </c>
      <c r="BXO46">
        <v>0</v>
      </c>
      <c r="BXP46">
        <v>6.7415730337078653E-3</v>
      </c>
      <c r="BXQ46">
        <v>0</v>
      </c>
      <c r="BXR46">
        <v>0</v>
      </c>
      <c r="BXS46">
        <v>0</v>
      </c>
      <c r="BXT46">
        <v>0</v>
      </c>
      <c r="BXU46">
        <v>0</v>
      </c>
      <c r="BXV46">
        <v>0</v>
      </c>
      <c r="BXW46">
        <v>0</v>
      </c>
      <c r="BXX46">
        <v>0</v>
      </c>
      <c r="BXY46">
        <v>0</v>
      </c>
      <c r="BXZ46">
        <v>0</v>
      </c>
      <c r="BYA46">
        <v>0</v>
      </c>
      <c r="BYB46">
        <v>0</v>
      </c>
      <c r="BYC46">
        <v>0</v>
      </c>
      <c r="BYD46">
        <v>0</v>
      </c>
      <c r="BYE46">
        <v>0</v>
      </c>
      <c r="BYF46">
        <v>0</v>
      </c>
      <c r="BYG46">
        <v>0</v>
      </c>
      <c r="BYH46">
        <v>0</v>
      </c>
      <c r="BYI46">
        <v>0</v>
      </c>
      <c r="BYJ46">
        <v>0</v>
      </c>
      <c r="BYK46">
        <v>0</v>
      </c>
      <c r="BYL46">
        <v>0</v>
      </c>
      <c r="BYM46">
        <v>0</v>
      </c>
      <c r="BYN46">
        <v>0</v>
      </c>
      <c r="BYO46">
        <v>0</v>
      </c>
      <c r="BYP46">
        <v>0</v>
      </c>
      <c r="BYQ46">
        <v>0</v>
      </c>
      <c r="BYR46">
        <v>0</v>
      </c>
      <c r="BYS46">
        <v>0</v>
      </c>
      <c r="BYT46">
        <v>0</v>
      </c>
      <c r="BYU46">
        <v>0</v>
      </c>
      <c r="BYV46">
        <v>8.988764044943821E-3</v>
      </c>
      <c r="BYW46">
        <v>0</v>
      </c>
      <c r="BYX46">
        <v>0</v>
      </c>
      <c r="BYY46">
        <v>0</v>
      </c>
      <c r="BYZ46">
        <v>0</v>
      </c>
      <c r="BZA46">
        <v>0</v>
      </c>
      <c r="BZB46">
        <v>0</v>
      </c>
      <c r="BZC46">
        <v>0</v>
      </c>
      <c r="BZD46">
        <v>0</v>
      </c>
      <c r="BZE46">
        <v>0</v>
      </c>
      <c r="BZF46">
        <v>0</v>
      </c>
      <c r="BZG46">
        <v>0</v>
      </c>
      <c r="BZH46">
        <v>0</v>
      </c>
      <c r="BZI46">
        <v>0</v>
      </c>
      <c r="BZJ46">
        <v>0</v>
      </c>
      <c r="BZK46">
        <v>0</v>
      </c>
      <c r="BZL46">
        <v>0</v>
      </c>
      <c r="BZM46">
        <v>0</v>
      </c>
      <c r="BZN46">
        <v>0</v>
      </c>
      <c r="BZO46">
        <v>0</v>
      </c>
      <c r="BZP46">
        <v>0</v>
      </c>
      <c r="BZQ46">
        <v>0</v>
      </c>
      <c r="BZR46">
        <v>0</v>
      </c>
      <c r="BZS46">
        <v>0</v>
      </c>
      <c r="BZT46">
        <v>0</v>
      </c>
      <c r="BZU46">
        <v>0</v>
      </c>
      <c r="BZV46">
        <v>0</v>
      </c>
      <c r="BZW46">
        <v>0</v>
      </c>
      <c r="BZX46">
        <v>0</v>
      </c>
      <c r="BZY46">
        <v>0</v>
      </c>
      <c r="BZZ46">
        <v>0</v>
      </c>
      <c r="CAA46">
        <v>0</v>
      </c>
      <c r="CAB46">
        <v>0</v>
      </c>
      <c r="CAC46">
        <v>0</v>
      </c>
      <c r="CAD46">
        <v>0</v>
      </c>
      <c r="CAE46">
        <v>0</v>
      </c>
      <c r="CAF46">
        <v>2.9213483146067417E-2</v>
      </c>
      <c r="CAG46">
        <v>0</v>
      </c>
      <c r="CAH46">
        <v>0</v>
      </c>
      <c r="CAI46">
        <v>2.2471910112359553E-3</v>
      </c>
      <c r="CAJ46">
        <v>8.988764044943821E-3</v>
      </c>
      <c r="CAK46">
        <v>0</v>
      </c>
      <c r="CAL46">
        <v>0</v>
      </c>
      <c r="CAM46">
        <v>0</v>
      </c>
      <c r="CAN46">
        <v>0</v>
      </c>
      <c r="CAO46">
        <v>0</v>
      </c>
      <c r="CAP46">
        <v>0</v>
      </c>
      <c r="CAQ46">
        <v>0</v>
      </c>
      <c r="CAR46">
        <v>0</v>
      </c>
      <c r="CAS46">
        <v>0</v>
      </c>
      <c r="CAT46">
        <v>0</v>
      </c>
      <c r="CAU46">
        <v>0</v>
      </c>
      <c r="CAV46">
        <v>0</v>
      </c>
      <c r="CAW46">
        <v>0</v>
      </c>
      <c r="CAX46">
        <v>0</v>
      </c>
      <c r="CAY46">
        <v>0</v>
      </c>
      <c r="CAZ46">
        <v>0</v>
      </c>
      <c r="CBA46">
        <v>0</v>
      </c>
      <c r="CBB46">
        <v>0</v>
      </c>
      <c r="CBC46">
        <v>0</v>
      </c>
      <c r="CBD46">
        <v>0</v>
      </c>
      <c r="CBE46">
        <v>0</v>
      </c>
      <c r="CBF46">
        <v>2.2471910112359553E-3</v>
      </c>
      <c r="CBG46">
        <v>4.4943820224719105E-3</v>
      </c>
      <c r="CBH46">
        <v>0</v>
      </c>
      <c r="CBI46">
        <v>0</v>
      </c>
      <c r="CBJ46">
        <v>0</v>
      </c>
      <c r="CBK46">
        <v>0</v>
      </c>
      <c r="CBL46">
        <v>0</v>
      </c>
      <c r="CBM46">
        <v>0</v>
      </c>
      <c r="CBN46">
        <v>0</v>
      </c>
      <c r="CBO46">
        <v>0</v>
      </c>
      <c r="CBP46">
        <v>0</v>
      </c>
      <c r="CBQ46">
        <v>0</v>
      </c>
      <c r="CBR46">
        <v>0</v>
      </c>
      <c r="CBS46">
        <v>0</v>
      </c>
      <c r="CBT46">
        <v>0</v>
      </c>
      <c r="CBU46">
        <v>0</v>
      </c>
      <c r="CBV46">
        <v>0</v>
      </c>
      <c r="CBW46">
        <v>0</v>
      </c>
      <c r="CBX46">
        <v>0</v>
      </c>
      <c r="CBY46">
        <v>0</v>
      </c>
      <c r="CBZ46">
        <v>0</v>
      </c>
      <c r="CCA46">
        <v>0</v>
      </c>
      <c r="CCB46">
        <v>0</v>
      </c>
      <c r="CCC46">
        <v>0</v>
      </c>
      <c r="CCD46">
        <v>0</v>
      </c>
      <c r="CCE46">
        <v>0</v>
      </c>
      <c r="CCF46">
        <v>8.988764044943821E-3</v>
      </c>
      <c r="CCG46">
        <v>0</v>
      </c>
      <c r="CCH46">
        <v>0</v>
      </c>
      <c r="CCI46">
        <v>0</v>
      </c>
      <c r="CCJ46">
        <v>0</v>
      </c>
      <c r="CCK46">
        <v>0</v>
      </c>
      <c r="CCL46">
        <v>0</v>
      </c>
      <c r="CCM46">
        <v>0</v>
      </c>
      <c r="CCN46">
        <v>0</v>
      </c>
      <c r="CCO46">
        <v>0</v>
      </c>
      <c r="CCP46">
        <v>0</v>
      </c>
      <c r="CCQ46">
        <v>2.2471910112359553E-3</v>
      </c>
      <c r="CCR46">
        <v>0</v>
      </c>
      <c r="CCS46">
        <v>0</v>
      </c>
      <c r="CCT46">
        <v>0</v>
      </c>
      <c r="CCU46">
        <v>0</v>
      </c>
      <c r="CCV46">
        <v>0</v>
      </c>
      <c r="CCW46">
        <v>0</v>
      </c>
      <c r="CCX46">
        <v>0</v>
      </c>
      <c r="CCY46">
        <v>0</v>
      </c>
      <c r="CCZ46">
        <v>0</v>
      </c>
      <c r="CDA46">
        <v>0</v>
      </c>
      <c r="CDB46">
        <v>0</v>
      </c>
      <c r="CDC46">
        <v>0</v>
      </c>
      <c r="CDD46">
        <v>0</v>
      </c>
      <c r="CDE46">
        <v>0</v>
      </c>
      <c r="CDF46">
        <v>0</v>
      </c>
      <c r="CDG46">
        <v>0</v>
      </c>
      <c r="CDH46">
        <v>0</v>
      </c>
      <c r="CDI46">
        <v>0</v>
      </c>
      <c r="CDJ46">
        <v>0</v>
      </c>
      <c r="CDK46">
        <v>0</v>
      </c>
      <c r="CDL46">
        <v>0</v>
      </c>
      <c r="CDM46">
        <v>0</v>
      </c>
      <c r="CDN46">
        <v>0</v>
      </c>
      <c r="CDO46">
        <v>0</v>
      </c>
      <c r="CDP46">
        <v>0</v>
      </c>
      <c r="CDQ46">
        <v>0</v>
      </c>
      <c r="CDR46">
        <v>0</v>
      </c>
      <c r="CDS46">
        <v>0</v>
      </c>
      <c r="CDT46">
        <v>0</v>
      </c>
      <c r="CDU46">
        <v>0</v>
      </c>
      <c r="CDV46">
        <v>0</v>
      </c>
      <c r="CDW46">
        <v>0</v>
      </c>
      <c r="CDX46">
        <v>0</v>
      </c>
      <c r="CDY46">
        <v>0</v>
      </c>
      <c r="CDZ46">
        <v>0</v>
      </c>
      <c r="CEA46">
        <v>0</v>
      </c>
      <c r="CEB46">
        <v>0</v>
      </c>
      <c r="CEC46">
        <v>0</v>
      </c>
      <c r="CED46">
        <v>0</v>
      </c>
      <c r="CEE46">
        <v>0</v>
      </c>
      <c r="CEF46">
        <v>0</v>
      </c>
      <c r="CEG46">
        <v>0</v>
      </c>
      <c r="CEH46">
        <v>0</v>
      </c>
      <c r="CEI46">
        <v>0</v>
      </c>
      <c r="CEJ46">
        <v>0</v>
      </c>
      <c r="CEK46">
        <v>0</v>
      </c>
      <c r="CEL46">
        <v>0</v>
      </c>
      <c r="CEM46">
        <v>0</v>
      </c>
      <c r="CEN46">
        <v>0</v>
      </c>
      <c r="CEO46">
        <v>0</v>
      </c>
      <c r="CEP46">
        <v>0</v>
      </c>
      <c r="CEQ46">
        <v>1.3483146067415731E-2</v>
      </c>
      <c r="CER46">
        <v>0</v>
      </c>
      <c r="CES46">
        <v>0</v>
      </c>
      <c r="CET46">
        <v>0</v>
      </c>
      <c r="CEU46">
        <v>0</v>
      </c>
      <c r="CEV46">
        <v>0</v>
      </c>
      <c r="CEW46">
        <v>0</v>
      </c>
      <c r="CEX46">
        <v>0</v>
      </c>
      <c r="CEY46">
        <v>0</v>
      </c>
      <c r="CEZ46">
        <v>0</v>
      </c>
      <c r="CFA46">
        <v>0</v>
      </c>
      <c r="CFB46">
        <v>0</v>
      </c>
      <c r="CFC46">
        <v>0</v>
      </c>
      <c r="CFD46">
        <v>0</v>
      </c>
      <c r="CFE46">
        <v>0</v>
      </c>
      <c r="CFF46">
        <v>0</v>
      </c>
      <c r="CFG46">
        <v>0</v>
      </c>
      <c r="CFH46">
        <v>0</v>
      </c>
      <c r="CFI46">
        <v>0</v>
      </c>
      <c r="CFJ46">
        <v>0</v>
      </c>
      <c r="CFK46">
        <v>0</v>
      </c>
      <c r="CFL46">
        <v>0</v>
      </c>
      <c r="CFM46">
        <v>1.7977528089887642E-2</v>
      </c>
      <c r="CFN46">
        <v>0</v>
      </c>
      <c r="CFO46">
        <v>0</v>
      </c>
      <c r="CFP46">
        <v>8.988764044943821E-3</v>
      </c>
      <c r="CFQ46">
        <v>0</v>
      </c>
      <c r="CFR46">
        <v>0</v>
      </c>
      <c r="CFS46">
        <v>0</v>
      </c>
      <c r="CFT46">
        <v>0</v>
      </c>
      <c r="CFU46">
        <v>8.3146067415730343E-2</v>
      </c>
      <c r="CFV46">
        <v>0</v>
      </c>
      <c r="CFW46">
        <v>0</v>
      </c>
      <c r="CFX46">
        <v>0</v>
      </c>
      <c r="CFY46">
        <v>0</v>
      </c>
      <c r="CFZ46">
        <v>0</v>
      </c>
      <c r="CGA46">
        <v>0</v>
      </c>
      <c r="CGB46">
        <v>0</v>
      </c>
      <c r="CGC46">
        <v>0</v>
      </c>
      <c r="CGD46">
        <v>0</v>
      </c>
      <c r="CGE46">
        <v>0</v>
      </c>
      <c r="CGF46">
        <v>0</v>
      </c>
      <c r="CGG46">
        <v>0</v>
      </c>
      <c r="CGH46">
        <v>0</v>
      </c>
      <c r="CGI46">
        <v>0</v>
      </c>
      <c r="CGJ46">
        <v>6.7415730337078653E-3</v>
      </c>
      <c r="CGK46">
        <v>0</v>
      </c>
      <c r="CGL46">
        <v>0</v>
      </c>
      <c r="CGM46">
        <v>0</v>
      </c>
      <c r="CGN46">
        <v>0</v>
      </c>
      <c r="CGO46">
        <v>0</v>
      </c>
      <c r="CGP46">
        <v>0</v>
      </c>
      <c r="CGQ46">
        <v>5.6179775280898875E-2</v>
      </c>
      <c r="CGR46">
        <v>0</v>
      </c>
      <c r="CGS46">
        <v>0</v>
      </c>
      <c r="CGT46">
        <v>0</v>
      </c>
      <c r="CGU46">
        <v>0.27865168539325841</v>
      </c>
      <c r="CGV46">
        <v>0</v>
      </c>
      <c r="CGW46">
        <v>0</v>
      </c>
      <c r="CGX46">
        <v>0</v>
      </c>
      <c r="CGY46">
        <v>0</v>
      </c>
      <c r="CGZ46">
        <v>0</v>
      </c>
      <c r="CHA46">
        <v>0</v>
      </c>
      <c r="CHB46">
        <v>0</v>
      </c>
      <c r="CHC46">
        <v>0</v>
      </c>
      <c r="CHD46">
        <v>0</v>
      </c>
      <c r="CHE46">
        <v>0</v>
      </c>
      <c r="CHF46">
        <v>0</v>
      </c>
      <c r="CHG46">
        <v>0</v>
      </c>
      <c r="CHH46">
        <v>0</v>
      </c>
      <c r="CHI46">
        <v>0</v>
      </c>
      <c r="CHJ46">
        <v>0</v>
      </c>
      <c r="CHK46">
        <v>0</v>
      </c>
      <c r="CHL46">
        <v>0</v>
      </c>
      <c r="CHM46">
        <v>0</v>
      </c>
      <c r="CHN46">
        <v>0</v>
      </c>
      <c r="CHO46">
        <v>0</v>
      </c>
      <c r="CHP46">
        <v>0</v>
      </c>
      <c r="CHQ46">
        <v>0</v>
      </c>
      <c r="CHR46">
        <v>0</v>
      </c>
      <c r="CHS46">
        <v>0</v>
      </c>
      <c r="CHT46">
        <v>0</v>
      </c>
      <c r="CHU46">
        <v>0</v>
      </c>
      <c r="CHV46">
        <v>0</v>
      </c>
      <c r="CHW46">
        <v>0</v>
      </c>
      <c r="CHX46">
        <v>0</v>
      </c>
      <c r="CHY46">
        <v>0</v>
      </c>
      <c r="CHZ46">
        <v>0</v>
      </c>
      <c r="CIA46">
        <v>0</v>
      </c>
      <c r="CIB46">
        <v>0</v>
      </c>
      <c r="CIC46">
        <v>0</v>
      </c>
      <c r="CID46">
        <v>0</v>
      </c>
      <c r="CIE46">
        <v>0</v>
      </c>
      <c r="CIF46">
        <v>0</v>
      </c>
      <c r="CIG46">
        <v>0</v>
      </c>
      <c r="CIH46">
        <v>0</v>
      </c>
      <c r="CII46">
        <v>0</v>
      </c>
      <c r="CIJ46">
        <v>0</v>
      </c>
      <c r="CIK46">
        <v>0</v>
      </c>
      <c r="CIL46">
        <v>0</v>
      </c>
      <c r="CIM46">
        <v>0</v>
      </c>
      <c r="CIN46">
        <v>0</v>
      </c>
      <c r="CIO46">
        <v>0</v>
      </c>
      <c r="CIP46">
        <v>0</v>
      </c>
      <c r="CIQ46">
        <v>0</v>
      </c>
      <c r="CIR46">
        <v>0</v>
      </c>
      <c r="CIS46">
        <v>0</v>
      </c>
      <c r="CIT46">
        <v>0</v>
      </c>
      <c r="CIU46">
        <v>0</v>
      </c>
      <c r="CIV46">
        <v>0</v>
      </c>
      <c r="CIW46">
        <v>0</v>
      </c>
      <c r="CIX46">
        <v>0</v>
      </c>
      <c r="CIY46">
        <v>0</v>
      </c>
      <c r="CIZ46">
        <v>0</v>
      </c>
      <c r="CJA46">
        <v>0</v>
      </c>
      <c r="CJB46">
        <v>0</v>
      </c>
      <c r="CJC46">
        <v>0</v>
      </c>
      <c r="CJD46">
        <v>0</v>
      </c>
      <c r="CJE46">
        <v>0</v>
      </c>
      <c r="CJF46">
        <v>0</v>
      </c>
      <c r="CJG46">
        <v>0</v>
      </c>
      <c r="CJH46">
        <v>0</v>
      </c>
      <c r="CJI46">
        <v>0</v>
      </c>
      <c r="CJJ46">
        <v>0</v>
      </c>
      <c r="CJK46">
        <v>0</v>
      </c>
      <c r="CJL46">
        <v>0</v>
      </c>
      <c r="CJM46">
        <v>0</v>
      </c>
      <c r="CJN46">
        <v>0</v>
      </c>
      <c r="CJO46">
        <v>0</v>
      </c>
      <c r="CJP46">
        <v>0</v>
      </c>
      <c r="CJQ46">
        <v>0</v>
      </c>
      <c r="CJR46">
        <v>0</v>
      </c>
      <c r="CJS46">
        <v>0</v>
      </c>
      <c r="CJT46">
        <v>0</v>
      </c>
      <c r="CJU46">
        <v>0</v>
      </c>
      <c r="CJV46">
        <v>0</v>
      </c>
      <c r="CJW46">
        <v>0</v>
      </c>
      <c r="CJX46">
        <v>0</v>
      </c>
      <c r="CJY46">
        <v>0</v>
      </c>
      <c r="CJZ46">
        <v>0</v>
      </c>
      <c r="CKA46">
        <v>0</v>
      </c>
      <c r="CKB46">
        <v>0</v>
      </c>
      <c r="CKC46">
        <v>0</v>
      </c>
      <c r="CKD46">
        <v>0</v>
      </c>
      <c r="CKE46">
        <v>0</v>
      </c>
      <c r="CKF46">
        <v>0</v>
      </c>
      <c r="CKG46">
        <v>0</v>
      </c>
      <c r="CKH46">
        <v>0</v>
      </c>
      <c r="CKI46">
        <v>0</v>
      </c>
      <c r="CKJ46">
        <v>0</v>
      </c>
      <c r="CKK46">
        <v>0</v>
      </c>
      <c r="CKL46">
        <v>0</v>
      </c>
      <c r="CKM46">
        <v>0</v>
      </c>
      <c r="CKN46">
        <v>0</v>
      </c>
      <c r="CKO46">
        <v>0</v>
      </c>
      <c r="CKP46">
        <v>0</v>
      </c>
      <c r="CKQ46">
        <v>0</v>
      </c>
      <c r="CKR46">
        <v>0</v>
      </c>
      <c r="CKS46">
        <v>0</v>
      </c>
      <c r="CKT46">
        <v>0</v>
      </c>
      <c r="CKU46">
        <v>0</v>
      </c>
      <c r="CKV46">
        <v>0</v>
      </c>
      <c r="CKW46">
        <v>0</v>
      </c>
      <c r="CKX46">
        <v>0</v>
      </c>
      <c r="CKY46">
        <v>0</v>
      </c>
      <c r="CKZ46">
        <v>0</v>
      </c>
      <c r="CLA46">
        <v>0</v>
      </c>
      <c r="CLB46">
        <v>0</v>
      </c>
      <c r="CLC46">
        <v>1</v>
      </c>
    </row>
    <row r="47" spans="1:697 1569:2343" ht="21" customHeight="1">
      <c r="B47" s="140" t="s">
        <v>1742</v>
      </c>
      <c r="C47" s="165" t="s">
        <v>1801</v>
      </c>
      <c r="F47" s="111"/>
      <c r="G47" s="111"/>
      <c r="H47" s="5"/>
      <c r="I47" s="5"/>
      <c r="AB47" s="5"/>
      <c r="AK47" s="68"/>
      <c r="AL47" s="68"/>
      <c r="AM47" s="86">
        <v>1</v>
      </c>
      <c r="AN47" s="68"/>
      <c r="AO47" s="68"/>
      <c r="AP47" s="68"/>
      <c r="AQ47" s="68"/>
      <c r="AR47" s="68"/>
      <c r="AS47" s="68"/>
      <c r="AT47" s="68"/>
      <c r="AU47" s="68"/>
      <c r="AV47" s="68"/>
      <c r="AW47" s="68">
        <v>2310</v>
      </c>
      <c r="AX47" s="68">
        <v>11.4</v>
      </c>
      <c r="AY47" s="68">
        <v>678</v>
      </c>
      <c r="AZ47" s="68"/>
      <c r="BA47" s="68"/>
      <c r="BB47" s="68"/>
      <c r="BC47" s="68"/>
      <c r="BD47" s="68"/>
      <c r="BE47" s="68">
        <v>20.9</v>
      </c>
      <c r="BF47" s="68"/>
      <c r="BG47" s="68"/>
      <c r="BH47" s="68"/>
      <c r="BI47" s="68">
        <v>7.16</v>
      </c>
      <c r="BJ47" s="68">
        <v>1.94</v>
      </c>
      <c r="BK47" s="68">
        <v>4.16</v>
      </c>
      <c r="BL47" s="68" t="s">
        <v>1785</v>
      </c>
      <c r="BM47" s="68">
        <v>0.51</v>
      </c>
      <c r="BN47" s="68">
        <v>0.78900000000000003</v>
      </c>
      <c r="BO47" s="68">
        <v>1.63</v>
      </c>
      <c r="BP47" s="68">
        <v>0.315</v>
      </c>
      <c r="BQ47" s="68">
        <v>0.59499999999999997</v>
      </c>
      <c r="BR47" s="68"/>
      <c r="BS47" s="68">
        <v>9.4999999999999998E-3</v>
      </c>
      <c r="BT47" s="68"/>
      <c r="BU47" s="68"/>
      <c r="BX47" s="147"/>
      <c r="CW47"/>
      <c r="DW47" s="68">
        <v>1.94</v>
      </c>
      <c r="DX47" s="68">
        <v>4.16</v>
      </c>
      <c r="DY47" s="68" t="s">
        <v>1785</v>
      </c>
      <c r="DZ47" s="68">
        <v>0.51</v>
      </c>
      <c r="EA47" s="68">
        <v>0.78900000000000003</v>
      </c>
      <c r="EB47" s="68">
        <v>1.63</v>
      </c>
      <c r="EC47" s="68">
        <v>0.315</v>
      </c>
      <c r="ED47" s="68">
        <v>0.59499999999999997</v>
      </c>
      <c r="EE47" s="68"/>
      <c r="EF47" s="68">
        <v>9.5</v>
      </c>
      <c r="EG47" s="86">
        <f t="shared" ref="EG47:EG48" si="8">MAX(EI47:ER47)</f>
        <v>2</v>
      </c>
      <c r="EH47" s="86">
        <f t="shared" ref="EH47:EH48" si="9">MEDIAN(EI47:EP47)</f>
        <v>2</v>
      </c>
      <c r="EI47" s="68">
        <v>2</v>
      </c>
      <c r="EJ47" s="68">
        <v>1</v>
      </c>
      <c r="EK47" s="68">
        <v>1</v>
      </c>
      <c r="EL47" s="68">
        <v>2</v>
      </c>
      <c r="EM47" s="68">
        <v>2</v>
      </c>
      <c r="EN47" s="68">
        <v>2</v>
      </c>
      <c r="EO47" s="68"/>
      <c r="EP47" s="68">
        <v>2</v>
      </c>
      <c r="EQ47" s="68"/>
      <c r="ER47" s="68"/>
      <c r="ES47" s="57"/>
      <c r="ET47" s="57"/>
      <c r="EU47" s="5" t="s">
        <v>1580</v>
      </c>
      <c r="EV47" s="143">
        <v>1</v>
      </c>
      <c r="EW47" s="144">
        <v>2E-3</v>
      </c>
      <c r="EX47" s="118">
        <v>10</v>
      </c>
      <c r="EY47" s="146" t="s">
        <v>297</v>
      </c>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KG47" s="74" t="s">
        <v>1802</v>
      </c>
      <c r="KH47" t="s">
        <v>1578</v>
      </c>
      <c r="KI47" t="s">
        <v>1579</v>
      </c>
      <c r="KJ47" s="5" t="s">
        <v>1580</v>
      </c>
      <c r="KK47" s="74" t="s">
        <v>1746</v>
      </c>
      <c r="KL47" s="74" t="s">
        <v>1746</v>
      </c>
      <c r="KM47" s="74" t="s">
        <v>1409</v>
      </c>
      <c r="KN47" s="74" t="s">
        <v>1409</v>
      </c>
      <c r="KO47" s="74" t="s">
        <v>1409</v>
      </c>
      <c r="KP47" s="74" t="s">
        <v>1409</v>
      </c>
      <c r="KQ47" s="74" t="s">
        <v>1402</v>
      </c>
      <c r="KR47" s="74" t="s">
        <v>1403</v>
      </c>
      <c r="KS47" s="74" t="s">
        <v>1403</v>
      </c>
      <c r="KT47" s="74" t="s">
        <v>1624</v>
      </c>
      <c r="KU47" s="74" t="s">
        <v>1403</v>
      </c>
      <c r="KV47" s="74" t="s">
        <v>1404</v>
      </c>
      <c r="KW47" s="74" t="s">
        <v>1404</v>
      </c>
      <c r="KX47" s="74" t="s">
        <v>1403</v>
      </c>
      <c r="KY47" s="74" t="s">
        <v>1405</v>
      </c>
      <c r="KZ47" s="74" t="s">
        <v>1402</v>
      </c>
      <c r="LA47" s="74" t="s">
        <v>1406</v>
      </c>
      <c r="LB47" s="74" t="s">
        <v>1406</v>
      </c>
      <c r="LC47" s="74" t="s">
        <v>1406</v>
      </c>
      <c r="LD47" s="74" t="s">
        <v>1407</v>
      </c>
      <c r="LE47" s="74" t="s">
        <v>1407</v>
      </c>
      <c r="LF47" s="74" t="s">
        <v>1403</v>
      </c>
      <c r="LG47" s="74" t="s">
        <v>1408</v>
      </c>
      <c r="LH47" s="74" t="s">
        <v>1409</v>
      </c>
      <c r="LI47" s="74" t="s">
        <v>1409</v>
      </c>
      <c r="LJ47" s="74" t="s">
        <v>1409</v>
      </c>
      <c r="LK47" s="74" t="s">
        <v>1409</v>
      </c>
      <c r="LL47" s="74" t="s">
        <v>1409</v>
      </c>
      <c r="LM47" s="74" t="s">
        <v>1409</v>
      </c>
      <c r="LN47" s="74" t="s">
        <v>1409</v>
      </c>
      <c r="LO47" s="74" t="s">
        <v>1410</v>
      </c>
      <c r="LP47" s="74" t="s">
        <v>1409</v>
      </c>
      <c r="LQ47" s="74" t="s">
        <v>1409</v>
      </c>
      <c r="LR47" s="74" t="s">
        <v>1411</v>
      </c>
      <c r="LS47" s="74" t="s">
        <v>1411</v>
      </c>
      <c r="LT47" s="74" t="s">
        <v>1411</v>
      </c>
      <c r="LU47" s="74" t="s">
        <v>1412</v>
      </c>
      <c r="LV47" s="74" t="s">
        <v>1411</v>
      </c>
      <c r="LW47" s="74" t="s">
        <v>1412</v>
      </c>
      <c r="LX47" s="74" t="s">
        <v>1412</v>
      </c>
      <c r="LY47" s="74" t="s">
        <v>1413</v>
      </c>
      <c r="LZ47" s="113">
        <v>1</v>
      </c>
      <c r="MA47" s="74" t="s">
        <v>1406</v>
      </c>
      <c r="MB47" s="74" t="s">
        <v>1403</v>
      </c>
      <c r="MC47" s="74" t="s">
        <v>1403</v>
      </c>
      <c r="MD47" s="74" t="s">
        <v>1403</v>
      </c>
      <c r="ME47" s="74" t="s">
        <v>1403</v>
      </c>
      <c r="MF47" s="74" t="s">
        <v>1403</v>
      </c>
      <c r="MG47" s="74" t="s">
        <v>1403</v>
      </c>
      <c r="MH47" s="74" t="s">
        <v>1403</v>
      </c>
      <c r="MI47" s="74" t="s">
        <v>1403</v>
      </c>
      <c r="MJ47" s="74" t="s">
        <v>1403</v>
      </c>
      <c r="MK47" s="74" t="s">
        <v>1405</v>
      </c>
      <c r="ML47" s="74" t="s">
        <v>1403</v>
      </c>
      <c r="MM47" s="74" t="s">
        <v>1406</v>
      </c>
      <c r="MN47" s="74" t="s">
        <v>1406</v>
      </c>
      <c r="MO47" s="74" t="s">
        <v>1406</v>
      </c>
      <c r="MQ47" s="74" t="s">
        <v>1403</v>
      </c>
      <c r="MR47" s="74" t="s">
        <v>1403</v>
      </c>
      <c r="MS47" s="74" t="s">
        <v>1403</v>
      </c>
      <c r="MT47" s="74" t="s">
        <v>1403</v>
      </c>
      <c r="MU47" s="74" t="s">
        <v>1406</v>
      </c>
      <c r="MV47" s="74" t="s">
        <v>1403</v>
      </c>
      <c r="MW47" s="74" t="s">
        <v>1403</v>
      </c>
      <c r="MX47" s="74" t="s">
        <v>1415</v>
      </c>
      <c r="MY47" s="74" t="s">
        <v>1403</v>
      </c>
      <c r="MZ47" s="74" t="s">
        <v>1416</v>
      </c>
      <c r="NA47" s="74" t="s">
        <v>1406</v>
      </c>
      <c r="NB47" s="74" t="s">
        <v>1406</v>
      </c>
      <c r="NC47" s="74" t="s">
        <v>1406</v>
      </c>
      <c r="ND47" s="74" t="s">
        <v>1406</v>
      </c>
      <c r="NE47" s="74" t="s">
        <v>1406</v>
      </c>
      <c r="NF47" s="74" t="s">
        <v>1406</v>
      </c>
      <c r="NG47" s="74" t="s">
        <v>1406</v>
      </c>
      <c r="NH47" s="74" t="s">
        <v>1406</v>
      </c>
      <c r="NI47" s="74" t="s">
        <v>1406</v>
      </c>
      <c r="NJ47" s="74" t="s">
        <v>1406</v>
      </c>
      <c r="NK47" s="74" t="s">
        <v>1417</v>
      </c>
      <c r="NL47" s="74" t="s">
        <v>1417</v>
      </c>
      <c r="NM47" s="74" t="s">
        <v>1417</v>
      </c>
      <c r="NN47" s="74" t="s">
        <v>1406</v>
      </c>
      <c r="NO47" s="74" t="s">
        <v>1406</v>
      </c>
      <c r="NP47" s="74" t="s">
        <v>1403</v>
      </c>
      <c r="NQ47" s="74" t="s">
        <v>1403</v>
      </c>
      <c r="NR47" s="74" t="s">
        <v>1403</v>
      </c>
      <c r="NS47" s="74" t="s">
        <v>1429</v>
      </c>
      <c r="NT47" s="113">
        <v>9.36</v>
      </c>
      <c r="NU47" s="113">
        <v>2.31</v>
      </c>
      <c r="NV47" s="113">
        <v>1.39</v>
      </c>
      <c r="NW47" s="113">
        <v>1.76</v>
      </c>
      <c r="NX47" s="113">
        <v>5.27</v>
      </c>
      <c r="NY47" s="113">
        <v>7.16</v>
      </c>
      <c r="NZ47" s="113">
        <v>678</v>
      </c>
      <c r="OA47" s="113">
        <v>0.59499999999999997</v>
      </c>
      <c r="OB47" s="113">
        <v>48.1</v>
      </c>
      <c r="OC47" s="74" t="s">
        <v>1418</v>
      </c>
      <c r="OD47" s="113">
        <v>0.315</v>
      </c>
      <c r="OE47" s="113">
        <v>0.78900000000000003</v>
      </c>
      <c r="OF47" s="113">
        <v>1.94</v>
      </c>
      <c r="OG47" s="113">
        <v>9.4999999999999998E-3</v>
      </c>
      <c r="OH47" s="113">
        <v>11.4</v>
      </c>
      <c r="OI47" s="113">
        <v>9.8000000000000004E-2</v>
      </c>
      <c r="OJ47" s="113">
        <v>1.63</v>
      </c>
      <c r="OK47" s="113">
        <v>20.9</v>
      </c>
      <c r="OL47" s="113">
        <v>0.51</v>
      </c>
      <c r="OM47" s="113">
        <v>54.3</v>
      </c>
      <c r="ON47" s="113">
        <v>4.16</v>
      </c>
      <c r="XU47" s="152" t="s">
        <v>1803</v>
      </c>
      <c r="XV47" s="57"/>
      <c r="XW47" s="152">
        <v>20110915</v>
      </c>
      <c r="XX47" s="154" t="s">
        <v>1749</v>
      </c>
      <c r="XY47" s="154" t="s">
        <v>1418</v>
      </c>
      <c r="XZ47" s="156">
        <v>9.4999999999999998E-3</v>
      </c>
      <c r="YA47" s="156">
        <v>1.63</v>
      </c>
      <c r="YB47" s="156">
        <v>0.51</v>
      </c>
      <c r="YC47" s="166">
        <v>1</v>
      </c>
      <c r="YD47" s="167"/>
      <c r="YE47" s="154" t="s">
        <v>1409</v>
      </c>
      <c r="YF47" s="167"/>
      <c r="YG47" s="158" t="s">
        <v>1624</v>
      </c>
      <c r="YH47" s="158" t="s">
        <v>1404</v>
      </c>
      <c r="YI47" s="158" t="s">
        <v>1404</v>
      </c>
      <c r="YJ47" s="158" t="s">
        <v>1407</v>
      </c>
      <c r="YK47" s="158" t="s">
        <v>1407</v>
      </c>
      <c r="YL47" s="158" t="s">
        <v>1408</v>
      </c>
      <c r="YM47" s="154" t="s">
        <v>1410</v>
      </c>
      <c r="YN47" s="167"/>
      <c r="YO47" s="167"/>
      <c r="YP47" s="167"/>
      <c r="YQ47" s="154" t="s">
        <v>1406</v>
      </c>
      <c r="YR47" s="154" t="s">
        <v>1411</v>
      </c>
      <c r="YS47" s="154" t="s">
        <v>1412</v>
      </c>
      <c r="YT47" s="154" t="s">
        <v>1411</v>
      </c>
      <c r="YU47" s="154" t="s">
        <v>1406</v>
      </c>
      <c r="YV47" s="154" t="s">
        <v>1417</v>
      </c>
      <c r="YW47" s="154" t="s">
        <v>1417</v>
      </c>
      <c r="YX47" s="154" t="s">
        <v>1417</v>
      </c>
      <c r="YY47" s="154" t="s">
        <v>1403</v>
      </c>
      <c r="YZ47" s="154" t="s">
        <v>1403</v>
      </c>
      <c r="ZA47" s="154" t="s">
        <v>1403</v>
      </c>
      <c r="ZB47" s="57"/>
      <c r="ZC47" s="57"/>
      <c r="ZD47" s="57"/>
      <c r="ZE47" s="57"/>
      <c r="ZF47" s="57"/>
      <c r="ZG47" s="57"/>
      <c r="ZH47" s="57"/>
      <c r="ZI47" s="57"/>
      <c r="ZJ47" s="57"/>
      <c r="ZK47" s="57"/>
      <c r="ZL47" s="57"/>
      <c r="ZM47" s="57"/>
      <c r="ZN47" s="57"/>
      <c r="ZO47" s="57"/>
      <c r="ZP47" s="57"/>
      <c r="ZQ47" s="57"/>
      <c r="ZT47" s="57"/>
      <c r="ZU47" s="57"/>
      <c r="BHI47">
        <v>47</v>
      </c>
      <c r="BHJ47">
        <v>47</v>
      </c>
    </row>
    <row r="48" spans="1:697 1569:2343" ht="21" customHeight="1">
      <c r="B48" s="140" t="s">
        <v>1742</v>
      </c>
      <c r="C48" s="165" t="s">
        <v>1801</v>
      </c>
      <c r="F48" s="111"/>
      <c r="G48" s="111"/>
      <c r="H48" s="5"/>
      <c r="I48" s="5"/>
      <c r="AB48" s="5"/>
      <c r="AK48" s="68"/>
      <c r="AL48" s="68"/>
      <c r="AM48" s="86">
        <v>1</v>
      </c>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113">
        <v>2.7799999999999998E-2</v>
      </c>
      <c r="BM48" s="113">
        <v>0.33500000000000002</v>
      </c>
      <c r="BO48" s="113">
        <v>1.2</v>
      </c>
      <c r="BS48" s="113">
        <v>5.8999999999999999E-3</v>
      </c>
      <c r="BT48" s="68"/>
      <c r="BU48" s="68"/>
      <c r="BX48" s="147"/>
      <c r="CW48"/>
      <c r="DW48" s="68"/>
      <c r="DX48" s="68"/>
      <c r="DY48" s="68">
        <v>2.7799999999999998E-2</v>
      </c>
      <c r="DZ48" s="68">
        <v>0.33500000000000002</v>
      </c>
      <c r="EA48" s="68"/>
      <c r="EB48" s="68">
        <v>1.2</v>
      </c>
      <c r="EC48" s="68"/>
      <c r="ED48" s="68"/>
      <c r="EE48" s="68"/>
      <c r="EF48" s="68">
        <v>5.9</v>
      </c>
      <c r="EG48" s="86">
        <f t="shared" si="8"/>
        <v>2</v>
      </c>
      <c r="EH48" s="86">
        <f t="shared" si="9"/>
        <v>2</v>
      </c>
      <c r="EI48" s="68"/>
      <c r="EJ48" s="68"/>
      <c r="EK48" s="68">
        <v>2</v>
      </c>
      <c r="EL48" s="68">
        <v>2</v>
      </c>
      <c r="EM48" s="68"/>
      <c r="EN48" s="68">
        <v>2</v>
      </c>
      <c r="EO48" s="68"/>
      <c r="EP48" s="68"/>
      <c r="EQ48" s="68"/>
      <c r="ER48" s="68"/>
      <c r="ES48" s="57"/>
      <c r="ET48" s="57"/>
      <c r="EU48" s="5" t="s">
        <v>1580</v>
      </c>
      <c r="EV48" s="143">
        <v>2</v>
      </c>
      <c r="EW48" s="144">
        <v>1.6100000000000001E-3</v>
      </c>
      <c r="EX48" s="145">
        <v>5.5072857142857146</v>
      </c>
      <c r="EY48" s="146" t="s">
        <v>297</v>
      </c>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XU48" t="s">
        <v>1803</v>
      </c>
      <c r="XV48" t="s">
        <v>1580</v>
      </c>
      <c r="XW48" s="57">
        <v>20101111</v>
      </c>
      <c r="XX48" t="s">
        <v>1749</v>
      </c>
      <c r="XY48" s="57">
        <v>2.7799999999999998E-2</v>
      </c>
      <c r="XZ48" s="57">
        <v>5.8999999999999999E-3</v>
      </c>
      <c r="YA48" s="57">
        <v>1.2</v>
      </c>
      <c r="YB48" s="57">
        <v>0.33500000000000002</v>
      </c>
      <c r="YC48" s="57">
        <v>1.1000000000000001</v>
      </c>
      <c r="YD48" s="57">
        <v>0.51</v>
      </c>
      <c r="YE48" t="s">
        <v>1623</v>
      </c>
      <c r="YF48" t="s">
        <v>1624</v>
      </c>
      <c r="YG48" t="s">
        <v>1624</v>
      </c>
      <c r="YH48" t="s">
        <v>1624</v>
      </c>
      <c r="YI48" t="s">
        <v>1624</v>
      </c>
      <c r="YJ48" t="s">
        <v>1709</v>
      </c>
      <c r="YK48" t="s">
        <v>1709</v>
      </c>
      <c r="YL48" t="s">
        <v>1771</v>
      </c>
      <c r="YM48" t="s">
        <v>1409</v>
      </c>
      <c r="YN48" t="s">
        <v>1406</v>
      </c>
      <c r="YO48" t="s">
        <v>1406</v>
      </c>
      <c r="YP48" t="s">
        <v>1397</v>
      </c>
      <c r="YQ48" t="s">
        <v>1406</v>
      </c>
      <c r="YR48" t="s">
        <v>1411</v>
      </c>
      <c r="YS48" s="57" t="s">
        <v>1770</v>
      </c>
      <c r="YT48" s="57" t="s">
        <v>1411</v>
      </c>
      <c r="YU48" t="s">
        <v>1406</v>
      </c>
      <c r="YV48" t="s">
        <v>1406</v>
      </c>
      <c r="YW48" t="s">
        <v>1406</v>
      </c>
      <c r="YX48" t="s">
        <v>1397</v>
      </c>
      <c r="YY48" s="57" t="s">
        <v>1406</v>
      </c>
      <c r="YZ48" s="57" t="s">
        <v>1406</v>
      </c>
      <c r="ZA48" s="57" t="s">
        <v>1397</v>
      </c>
      <c r="ZB48" s="57"/>
      <c r="ZC48" s="57"/>
      <c r="ZD48" s="57"/>
      <c r="ZE48" s="57"/>
      <c r="ZF48" s="57"/>
      <c r="ZG48" s="57"/>
      <c r="ZH48" s="57"/>
      <c r="ZI48" s="57"/>
      <c r="ZJ48" s="57"/>
      <c r="ZK48" s="57"/>
      <c r="ZL48" s="57"/>
      <c r="ZM48" s="57"/>
      <c r="ZN48" s="57"/>
      <c r="ZO48" s="57"/>
      <c r="ZP48" s="57"/>
      <c r="ZQ48" s="57"/>
      <c r="ZT48" s="57"/>
      <c r="ZU48" s="57"/>
      <c r="BHI48">
        <v>48</v>
      </c>
      <c r="BHJ48">
        <v>48</v>
      </c>
    </row>
    <row r="49" spans="1:697 1569:2490" ht="21" customHeight="1">
      <c r="A49" s="68" t="s">
        <v>1804</v>
      </c>
      <c r="B49" t="s">
        <v>1742</v>
      </c>
      <c r="C49" s="58" t="s">
        <v>1801</v>
      </c>
      <c r="F49" s="111" t="s">
        <v>1805</v>
      </c>
      <c r="G49" s="111"/>
      <c r="H49" s="5"/>
      <c r="I49">
        <v>79000</v>
      </c>
      <c r="J49">
        <v>79000</v>
      </c>
      <c r="K49">
        <v>1</v>
      </c>
      <c r="L49" s="85" t="s">
        <v>1806</v>
      </c>
      <c r="M49" s="85" t="s">
        <v>1807</v>
      </c>
      <c r="N49" t="s">
        <v>1808</v>
      </c>
      <c r="O49" t="s">
        <v>1809</v>
      </c>
      <c r="P49" t="s">
        <v>1755</v>
      </c>
      <c r="Q49" t="s">
        <v>1429</v>
      </c>
      <c r="R49" t="s">
        <v>1429</v>
      </c>
      <c r="S49" t="s">
        <v>1429</v>
      </c>
      <c r="T49" t="s">
        <v>1429</v>
      </c>
      <c r="U49" t="s">
        <v>1691</v>
      </c>
      <c r="V49" t="s">
        <v>1756</v>
      </c>
      <c r="W49" t="s">
        <v>1757</v>
      </c>
      <c r="X49" t="s">
        <v>1758</v>
      </c>
      <c r="Y49" t="s">
        <v>1759</v>
      </c>
      <c r="Z49" t="s">
        <v>1798</v>
      </c>
      <c r="AB49" s="5" t="s">
        <v>1761</v>
      </c>
      <c r="AK49" s="68" t="s">
        <v>1810</v>
      </c>
      <c r="AL49" s="68" t="s">
        <v>1800</v>
      </c>
      <c r="AM49" s="122">
        <v>7</v>
      </c>
      <c r="AN49" s="68">
        <v>6.2</v>
      </c>
      <c r="AO49" s="68">
        <v>6.8857142857142861</v>
      </c>
      <c r="AP49" s="68">
        <v>8.8285714285714274</v>
      </c>
      <c r="AQ49" s="68"/>
      <c r="AR49" s="68">
        <v>0.10983606557377049</v>
      </c>
      <c r="AS49" s="68"/>
      <c r="AT49" s="68"/>
      <c r="AU49" s="68"/>
      <c r="AV49" s="68"/>
      <c r="AW49" s="68"/>
      <c r="AX49" s="68"/>
      <c r="AY49" s="68"/>
      <c r="AZ49" s="68"/>
      <c r="BA49" s="68"/>
      <c r="BB49" s="68"/>
      <c r="BC49" s="68">
        <v>28.142857142857142</v>
      </c>
      <c r="BD49" s="68">
        <v>6.1428571428571432</v>
      </c>
      <c r="BE49" s="68">
        <v>44.428571428571431</v>
      </c>
      <c r="BF49" s="68">
        <v>1214.2857142857142</v>
      </c>
      <c r="BG49" s="68">
        <v>28.857142857142858</v>
      </c>
      <c r="BH49" s="68"/>
      <c r="BI49" s="68"/>
      <c r="BJ49" s="68"/>
      <c r="BK49" s="68"/>
      <c r="BL49" s="68"/>
      <c r="BM49" s="68"/>
      <c r="BN49" s="68"/>
      <c r="BO49" s="68"/>
      <c r="BP49" s="68"/>
      <c r="BQ49" s="68"/>
      <c r="BR49" s="68"/>
      <c r="BS49" s="68"/>
      <c r="BT49" s="68"/>
      <c r="BU49" s="68"/>
      <c r="BV49" t="s">
        <v>1667</v>
      </c>
      <c r="BW49" t="s">
        <v>1667</v>
      </c>
      <c r="BX49" s="94">
        <v>401</v>
      </c>
      <c r="BY49" s="86">
        <v>45</v>
      </c>
      <c r="BZ49" s="86">
        <v>3.23</v>
      </c>
      <c r="CA49">
        <v>18.8</v>
      </c>
      <c r="CB49">
        <v>25.4</v>
      </c>
      <c r="CC49">
        <v>3.1</v>
      </c>
      <c r="CD49">
        <v>7.7158257340837775</v>
      </c>
      <c r="CE49">
        <v>25.9</v>
      </c>
      <c r="CF49">
        <v>26.2</v>
      </c>
      <c r="CG49">
        <v>0</v>
      </c>
      <c r="CH49">
        <v>0</v>
      </c>
      <c r="CI49">
        <v>0</v>
      </c>
      <c r="CJ49">
        <v>0</v>
      </c>
      <c r="CK49">
        <v>0</v>
      </c>
      <c r="CL49">
        <v>0</v>
      </c>
      <c r="CM49">
        <v>0</v>
      </c>
      <c r="CN49">
        <v>0</v>
      </c>
      <c r="CO49">
        <v>0</v>
      </c>
      <c r="CP49">
        <v>0</v>
      </c>
      <c r="CQ49">
        <v>0</v>
      </c>
      <c r="CR49">
        <v>0</v>
      </c>
      <c r="CS49">
        <v>0</v>
      </c>
      <c r="CT49">
        <v>0</v>
      </c>
      <c r="CU49">
        <v>0</v>
      </c>
      <c r="CV49">
        <v>0</v>
      </c>
      <c r="CW49" s="86">
        <v>0</v>
      </c>
      <c r="DV49" s="149" t="s">
        <v>1763</v>
      </c>
      <c r="DW49" s="29">
        <v>1.94</v>
      </c>
      <c r="DX49" s="29">
        <v>4.16</v>
      </c>
      <c r="DY49" s="29">
        <v>2.7799999999999998E-2</v>
      </c>
      <c r="DZ49" s="29">
        <v>0.42249999999999999</v>
      </c>
      <c r="EA49" s="29">
        <v>0.78900000000000003</v>
      </c>
      <c r="EB49" s="29">
        <v>1.415</v>
      </c>
      <c r="EC49" s="29">
        <v>0.315</v>
      </c>
      <c r="ED49" s="29">
        <v>0.59499999999999997</v>
      </c>
      <c r="EE49" s="29"/>
      <c r="EF49" s="29">
        <v>7.7</v>
      </c>
      <c r="EG49" s="29">
        <v>2</v>
      </c>
      <c r="EH49" s="29">
        <v>2</v>
      </c>
      <c r="EI49" s="29">
        <v>2</v>
      </c>
      <c r="EJ49" s="29">
        <v>1</v>
      </c>
      <c r="EK49" s="29">
        <v>1.5</v>
      </c>
      <c r="EL49" s="29">
        <v>2</v>
      </c>
      <c r="EM49" s="29">
        <v>2</v>
      </c>
      <c r="EN49" s="29">
        <v>2</v>
      </c>
      <c r="EO49" s="29"/>
      <c r="EP49" s="29">
        <v>2</v>
      </c>
      <c r="EQ49" s="29"/>
      <c r="ER49" s="29" t="e">
        <v>#DIV/0!</v>
      </c>
      <c r="ES49" s="57"/>
      <c r="ET49" s="57"/>
      <c r="EU49" s="5" t="s">
        <v>1580</v>
      </c>
      <c r="EV49" s="92">
        <v>2</v>
      </c>
      <c r="EW49" s="82">
        <v>2E-3</v>
      </c>
      <c r="EX49" s="82">
        <v>10</v>
      </c>
      <c r="EY49" s="78" t="s">
        <v>297</v>
      </c>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JL49">
        <v>2</v>
      </c>
      <c r="JM49">
        <v>2</v>
      </c>
      <c r="JP49" s="89">
        <v>1</v>
      </c>
      <c r="JQ49">
        <v>1E-3</v>
      </c>
      <c r="JR49" s="90">
        <v>5</v>
      </c>
      <c r="KB49" s="92" t="s">
        <v>297</v>
      </c>
      <c r="XW49" s="57"/>
      <c r="XY49" s="57"/>
      <c r="XZ49" s="57"/>
      <c r="YA49" s="57"/>
      <c r="YB49" s="57"/>
      <c r="YC49" s="57"/>
      <c r="YD49" s="57"/>
      <c r="YS49" s="57"/>
      <c r="YT49" s="57"/>
      <c r="YY49" s="57"/>
      <c r="YZ49" s="57"/>
      <c r="ZA49" s="57"/>
      <c r="ZB49" s="57"/>
      <c r="ZC49" s="57"/>
      <c r="ZD49" s="57"/>
      <c r="ZE49" s="57"/>
      <c r="ZF49" s="57"/>
      <c r="ZG49" s="57"/>
      <c r="ZH49" s="57"/>
      <c r="ZI49" s="57"/>
      <c r="ZJ49" s="57"/>
      <c r="ZK49" s="57"/>
      <c r="ZL49" s="57"/>
      <c r="ZM49" s="57"/>
      <c r="ZN49" s="57"/>
      <c r="ZO49" s="57"/>
      <c r="ZP49" s="57"/>
      <c r="ZQ49" s="57"/>
      <c r="ZT49" s="57"/>
      <c r="ZU49" s="57"/>
      <c r="BHI49">
        <v>49</v>
      </c>
      <c r="BHJ49">
        <v>49</v>
      </c>
      <c r="BHK49" s="68" t="s">
        <v>1804</v>
      </c>
      <c r="BHL49" t="s">
        <v>1811</v>
      </c>
      <c r="BHM49">
        <v>0</v>
      </c>
      <c r="BHN49">
        <v>0</v>
      </c>
      <c r="BHO49">
        <v>0</v>
      </c>
      <c r="BHP49">
        <v>0</v>
      </c>
      <c r="BHQ49">
        <v>0</v>
      </c>
      <c r="BHR49">
        <v>0</v>
      </c>
      <c r="BHS49">
        <v>0</v>
      </c>
      <c r="BHT49">
        <v>0</v>
      </c>
      <c r="BHU49">
        <v>0</v>
      </c>
      <c r="BHV49">
        <v>0</v>
      </c>
      <c r="BHW49">
        <v>0</v>
      </c>
      <c r="BHX49">
        <v>0</v>
      </c>
      <c r="BHY49">
        <v>0</v>
      </c>
      <c r="BHZ49">
        <v>0</v>
      </c>
      <c r="BIA49">
        <v>0</v>
      </c>
      <c r="BIB49">
        <v>0</v>
      </c>
      <c r="BIC49">
        <v>0</v>
      </c>
      <c r="BID49">
        <v>0</v>
      </c>
      <c r="BIE49">
        <v>0</v>
      </c>
      <c r="BIF49">
        <v>0</v>
      </c>
      <c r="BIG49">
        <v>0.25935162094763092</v>
      </c>
      <c r="BIH49">
        <v>0</v>
      </c>
      <c r="BII49">
        <v>0</v>
      </c>
      <c r="BIJ49">
        <v>0</v>
      </c>
      <c r="BIK49">
        <v>0</v>
      </c>
      <c r="BIL49">
        <v>0</v>
      </c>
      <c r="BIM49">
        <v>0</v>
      </c>
      <c r="BIN49">
        <v>0</v>
      </c>
      <c r="BIO49">
        <v>0</v>
      </c>
      <c r="BIP49">
        <v>0</v>
      </c>
      <c r="BIQ49">
        <v>0</v>
      </c>
      <c r="BIR49">
        <v>0</v>
      </c>
      <c r="BIS49">
        <v>0</v>
      </c>
      <c r="BIT49">
        <v>0</v>
      </c>
      <c r="BIU49">
        <v>0</v>
      </c>
      <c r="BIV49">
        <v>0</v>
      </c>
      <c r="BIW49">
        <v>0</v>
      </c>
      <c r="BIX49">
        <v>0</v>
      </c>
      <c r="BIY49">
        <v>0</v>
      </c>
      <c r="BIZ49">
        <v>0</v>
      </c>
      <c r="BJA49">
        <v>0</v>
      </c>
      <c r="BJB49">
        <v>0</v>
      </c>
      <c r="BJC49">
        <v>0</v>
      </c>
      <c r="BJD49">
        <v>0</v>
      </c>
      <c r="BJE49">
        <v>0</v>
      </c>
      <c r="BJF49">
        <v>0</v>
      </c>
      <c r="BJG49">
        <v>0</v>
      </c>
      <c r="BJH49">
        <v>0</v>
      </c>
      <c r="BJI49">
        <v>0</v>
      </c>
      <c r="BJJ49">
        <v>0</v>
      </c>
      <c r="BJK49">
        <v>0</v>
      </c>
      <c r="BJL49">
        <v>0</v>
      </c>
      <c r="BJM49">
        <v>0</v>
      </c>
      <c r="BJN49">
        <v>0</v>
      </c>
      <c r="BJO49">
        <v>0</v>
      </c>
      <c r="BJP49">
        <v>0</v>
      </c>
      <c r="BJQ49">
        <v>0</v>
      </c>
      <c r="BJR49">
        <v>0</v>
      </c>
      <c r="BJS49">
        <v>0</v>
      </c>
      <c r="BJT49">
        <v>0</v>
      </c>
      <c r="BJU49">
        <v>0</v>
      </c>
      <c r="BJV49">
        <v>0</v>
      </c>
      <c r="BJW49">
        <v>0</v>
      </c>
      <c r="BJX49">
        <v>0</v>
      </c>
      <c r="BJY49">
        <v>0</v>
      </c>
      <c r="BJZ49">
        <v>0</v>
      </c>
      <c r="BKA49">
        <v>0</v>
      </c>
      <c r="BKB49">
        <v>6.2344139650872821E-2</v>
      </c>
      <c r="BKC49">
        <v>0</v>
      </c>
      <c r="BKD49">
        <v>0</v>
      </c>
      <c r="BKE49">
        <v>0</v>
      </c>
      <c r="BKF49">
        <v>0</v>
      </c>
      <c r="BKG49">
        <v>0</v>
      </c>
      <c r="BKH49">
        <v>0</v>
      </c>
      <c r="BKI49">
        <v>0</v>
      </c>
      <c r="BKJ49">
        <v>0</v>
      </c>
      <c r="BKK49">
        <v>0</v>
      </c>
      <c r="BKL49">
        <v>9.9750623441396506E-3</v>
      </c>
      <c r="BKM49">
        <v>0</v>
      </c>
      <c r="BKN49">
        <v>0</v>
      </c>
      <c r="BKO49">
        <v>0</v>
      </c>
      <c r="BKP49">
        <v>0</v>
      </c>
      <c r="BKQ49">
        <v>0</v>
      </c>
      <c r="BKR49">
        <v>0</v>
      </c>
      <c r="BKS49">
        <v>0</v>
      </c>
      <c r="BKT49">
        <v>0</v>
      </c>
      <c r="BKU49">
        <v>0</v>
      </c>
      <c r="BKV49">
        <v>0</v>
      </c>
      <c r="BKW49">
        <v>0</v>
      </c>
      <c r="BKX49">
        <v>0</v>
      </c>
      <c r="BKY49">
        <v>0</v>
      </c>
      <c r="BKZ49">
        <v>0</v>
      </c>
      <c r="BLA49">
        <v>0</v>
      </c>
      <c r="BLB49">
        <v>0</v>
      </c>
      <c r="BLC49">
        <v>0</v>
      </c>
      <c r="BLD49">
        <v>0</v>
      </c>
      <c r="BLE49">
        <v>0</v>
      </c>
      <c r="BLF49">
        <v>0</v>
      </c>
      <c r="BLG49">
        <v>0</v>
      </c>
      <c r="BLH49">
        <v>0</v>
      </c>
      <c r="BLI49">
        <v>0</v>
      </c>
      <c r="BLJ49">
        <v>0</v>
      </c>
      <c r="BLK49">
        <v>0</v>
      </c>
      <c r="BLL49">
        <v>0</v>
      </c>
      <c r="BLM49">
        <v>0</v>
      </c>
      <c r="BLN49">
        <v>0</v>
      </c>
      <c r="BLO49">
        <v>0</v>
      </c>
      <c r="BLP49">
        <v>0</v>
      </c>
      <c r="BLQ49">
        <v>0</v>
      </c>
      <c r="BLR49">
        <v>0</v>
      </c>
      <c r="BLS49">
        <v>0</v>
      </c>
      <c r="BLT49">
        <v>0</v>
      </c>
      <c r="BLU49">
        <v>0</v>
      </c>
      <c r="BLV49">
        <v>0</v>
      </c>
      <c r="BLW49">
        <v>0</v>
      </c>
      <c r="BLX49">
        <v>0</v>
      </c>
      <c r="BLY49">
        <v>0</v>
      </c>
      <c r="BLZ49">
        <v>0</v>
      </c>
      <c r="BMA49">
        <v>0</v>
      </c>
      <c r="BMB49">
        <v>0</v>
      </c>
      <c r="BMC49">
        <v>0</v>
      </c>
      <c r="BMD49">
        <v>0</v>
      </c>
      <c r="BME49">
        <v>0</v>
      </c>
      <c r="BMF49">
        <v>0</v>
      </c>
      <c r="BMG49">
        <v>0</v>
      </c>
      <c r="BMH49">
        <v>0</v>
      </c>
      <c r="BMI49">
        <v>0</v>
      </c>
      <c r="BMJ49">
        <v>0</v>
      </c>
      <c r="BMK49">
        <v>2.4937655860349127E-3</v>
      </c>
      <c r="BML49">
        <v>0</v>
      </c>
      <c r="BMM49">
        <v>0</v>
      </c>
      <c r="BMN49">
        <v>0</v>
      </c>
      <c r="BMO49">
        <v>0</v>
      </c>
      <c r="BMP49">
        <v>0</v>
      </c>
      <c r="BMQ49">
        <v>0</v>
      </c>
      <c r="BMR49">
        <v>0</v>
      </c>
      <c r="BMS49">
        <v>0</v>
      </c>
      <c r="BMT49">
        <v>0</v>
      </c>
      <c r="BMU49">
        <v>0</v>
      </c>
      <c r="BMV49">
        <v>0</v>
      </c>
      <c r="BMW49">
        <v>0</v>
      </c>
      <c r="BMX49">
        <v>0</v>
      </c>
      <c r="BMY49">
        <v>0</v>
      </c>
      <c r="BMZ49">
        <v>0</v>
      </c>
      <c r="BNA49">
        <v>0</v>
      </c>
      <c r="BNB49">
        <v>0</v>
      </c>
      <c r="BNC49">
        <v>1.4962593516209476E-2</v>
      </c>
      <c r="BND49">
        <v>0</v>
      </c>
      <c r="BNE49">
        <v>0</v>
      </c>
      <c r="BNF49">
        <v>0</v>
      </c>
      <c r="BNG49">
        <v>0</v>
      </c>
      <c r="BNH49">
        <v>0</v>
      </c>
      <c r="BNI49">
        <v>0</v>
      </c>
      <c r="BNJ49">
        <v>0</v>
      </c>
      <c r="BNK49">
        <v>0</v>
      </c>
      <c r="BNL49">
        <v>0</v>
      </c>
      <c r="BNM49">
        <v>0</v>
      </c>
      <c r="BNN49">
        <v>0</v>
      </c>
      <c r="BNO49">
        <v>0</v>
      </c>
      <c r="BNP49">
        <v>0</v>
      </c>
      <c r="BNQ49">
        <v>0</v>
      </c>
      <c r="BNR49">
        <v>9.9750623441396506E-3</v>
      </c>
      <c r="BNS49">
        <v>0</v>
      </c>
      <c r="BNT49">
        <v>0</v>
      </c>
      <c r="BNU49">
        <v>1.2468827930174564E-2</v>
      </c>
      <c r="BNV49">
        <v>0</v>
      </c>
      <c r="BNW49">
        <v>0</v>
      </c>
      <c r="BNX49">
        <v>0</v>
      </c>
      <c r="BNY49">
        <v>0</v>
      </c>
      <c r="BNZ49">
        <v>0</v>
      </c>
      <c r="BOA49">
        <v>0</v>
      </c>
      <c r="BOB49">
        <v>0</v>
      </c>
      <c r="BOC49">
        <v>0</v>
      </c>
      <c r="BOD49">
        <v>0</v>
      </c>
      <c r="BOE49">
        <v>2.7431421446384038E-2</v>
      </c>
      <c r="BOF49">
        <v>0</v>
      </c>
      <c r="BOG49">
        <v>4.9875311720698253E-3</v>
      </c>
      <c r="BOH49">
        <v>4.9875311720698253E-3</v>
      </c>
      <c r="BOI49">
        <v>0</v>
      </c>
      <c r="BOJ49">
        <v>0</v>
      </c>
      <c r="BOK49">
        <v>0</v>
      </c>
      <c r="BOL49">
        <v>0</v>
      </c>
      <c r="BOM49">
        <v>0</v>
      </c>
      <c r="BON49">
        <v>0</v>
      </c>
      <c r="BOO49">
        <v>0</v>
      </c>
      <c r="BOP49">
        <v>0</v>
      </c>
      <c r="BOQ49">
        <v>0</v>
      </c>
      <c r="BOR49">
        <v>0</v>
      </c>
      <c r="BOS49">
        <v>0</v>
      </c>
      <c r="BOT49">
        <v>0</v>
      </c>
      <c r="BOU49">
        <v>0</v>
      </c>
      <c r="BOV49">
        <v>0</v>
      </c>
      <c r="BOW49">
        <v>0</v>
      </c>
      <c r="BOX49">
        <v>0</v>
      </c>
      <c r="BOY49">
        <v>0</v>
      </c>
      <c r="BOZ49">
        <v>0</v>
      </c>
      <c r="BPA49">
        <v>4.9875311720698253E-3</v>
      </c>
      <c r="BPB49">
        <v>0</v>
      </c>
      <c r="BPC49">
        <v>0</v>
      </c>
      <c r="BPD49">
        <v>0</v>
      </c>
      <c r="BPE49">
        <v>9.9750623441396506E-3</v>
      </c>
      <c r="BPF49">
        <v>1.4962593516209476E-2</v>
      </c>
      <c r="BPG49">
        <v>0</v>
      </c>
      <c r="BPH49">
        <v>0</v>
      </c>
      <c r="BPI49">
        <v>0</v>
      </c>
      <c r="BPJ49">
        <v>4.9875311720698253E-3</v>
      </c>
      <c r="BPK49">
        <v>0</v>
      </c>
      <c r="BPL49">
        <v>0</v>
      </c>
      <c r="BPM49">
        <v>0</v>
      </c>
      <c r="BPN49">
        <v>0</v>
      </c>
      <c r="BPO49">
        <v>0</v>
      </c>
      <c r="BPP49">
        <v>0</v>
      </c>
      <c r="BPQ49">
        <v>0</v>
      </c>
      <c r="BPR49">
        <v>0</v>
      </c>
      <c r="BPS49">
        <v>0</v>
      </c>
      <c r="BPT49">
        <v>0</v>
      </c>
      <c r="BPU49">
        <v>4.9875311720698253E-3</v>
      </c>
      <c r="BPV49">
        <v>0</v>
      </c>
      <c r="BPW49">
        <v>0</v>
      </c>
      <c r="BPX49">
        <v>0</v>
      </c>
      <c r="BPY49">
        <v>0</v>
      </c>
      <c r="BPZ49">
        <v>2.4937655860349127E-3</v>
      </c>
      <c r="BQA49">
        <v>0</v>
      </c>
      <c r="BQB49">
        <v>0</v>
      </c>
      <c r="BQC49">
        <v>0</v>
      </c>
      <c r="BQD49">
        <v>0</v>
      </c>
      <c r="BQE49">
        <v>4.9875311720698253E-3</v>
      </c>
      <c r="BQF49">
        <v>0</v>
      </c>
      <c r="BQG49">
        <v>7.481296758104738E-3</v>
      </c>
      <c r="BQH49">
        <v>0</v>
      </c>
      <c r="BQI49">
        <v>0</v>
      </c>
      <c r="BQJ49">
        <v>0</v>
      </c>
      <c r="BQK49">
        <v>0</v>
      </c>
      <c r="BQL49">
        <v>0</v>
      </c>
      <c r="BQM49">
        <v>0</v>
      </c>
      <c r="BQN49">
        <v>0</v>
      </c>
      <c r="BQO49">
        <v>0</v>
      </c>
      <c r="BQP49">
        <v>0</v>
      </c>
      <c r="BQQ49">
        <v>0</v>
      </c>
      <c r="BQR49">
        <v>0</v>
      </c>
      <c r="BQS49">
        <v>0</v>
      </c>
      <c r="BQT49">
        <v>0</v>
      </c>
      <c r="BQU49">
        <v>0</v>
      </c>
      <c r="BQV49">
        <v>0</v>
      </c>
      <c r="BQW49">
        <v>0</v>
      </c>
      <c r="BQX49">
        <v>0</v>
      </c>
      <c r="BQY49">
        <v>0</v>
      </c>
      <c r="BQZ49">
        <v>0</v>
      </c>
      <c r="BRA49">
        <v>0</v>
      </c>
      <c r="BRB49">
        <v>0.18204488778054864</v>
      </c>
      <c r="BRC49">
        <v>0</v>
      </c>
      <c r="BRD49">
        <v>0</v>
      </c>
      <c r="BRE49">
        <v>0</v>
      </c>
      <c r="BRF49">
        <v>0</v>
      </c>
      <c r="BRG49">
        <v>0</v>
      </c>
      <c r="BRH49">
        <v>0</v>
      </c>
      <c r="BRI49">
        <v>0</v>
      </c>
      <c r="BRJ49">
        <v>0</v>
      </c>
      <c r="BRK49">
        <v>0</v>
      </c>
      <c r="BRL49">
        <v>0</v>
      </c>
      <c r="BRM49">
        <v>0</v>
      </c>
      <c r="BRN49">
        <v>0</v>
      </c>
      <c r="BRO49">
        <v>0</v>
      </c>
      <c r="BRP49">
        <v>0</v>
      </c>
      <c r="BRQ49">
        <v>1.9950124688279301E-2</v>
      </c>
      <c r="BRR49">
        <v>0</v>
      </c>
      <c r="BRS49">
        <v>0</v>
      </c>
      <c r="BRT49">
        <v>0</v>
      </c>
      <c r="BRU49">
        <v>7.481296758104738E-3</v>
      </c>
      <c r="BRV49">
        <v>0</v>
      </c>
      <c r="BRW49">
        <v>0</v>
      </c>
      <c r="BRX49">
        <v>0</v>
      </c>
      <c r="BRY49">
        <v>0</v>
      </c>
      <c r="BRZ49">
        <v>0</v>
      </c>
      <c r="BSA49">
        <v>0</v>
      </c>
      <c r="BSB49">
        <v>0</v>
      </c>
      <c r="BSC49">
        <v>0</v>
      </c>
      <c r="BSD49">
        <v>0</v>
      </c>
      <c r="BSE49">
        <v>0</v>
      </c>
      <c r="BSF49">
        <v>0</v>
      </c>
      <c r="BSG49">
        <v>0</v>
      </c>
      <c r="BSH49">
        <v>0</v>
      </c>
      <c r="BSI49">
        <v>9.9750623441396506E-3</v>
      </c>
      <c r="BSJ49">
        <v>0</v>
      </c>
      <c r="BSK49">
        <v>0</v>
      </c>
      <c r="BSL49">
        <v>0</v>
      </c>
      <c r="BSM49">
        <v>0</v>
      </c>
      <c r="BSN49">
        <v>0</v>
      </c>
      <c r="BSO49">
        <v>0</v>
      </c>
      <c r="BSP49">
        <v>0</v>
      </c>
      <c r="BSQ49">
        <v>0</v>
      </c>
      <c r="BSR49">
        <v>0</v>
      </c>
      <c r="BSS49">
        <v>0</v>
      </c>
      <c r="BST49">
        <v>0</v>
      </c>
      <c r="BSU49">
        <v>0</v>
      </c>
      <c r="BSV49">
        <v>0</v>
      </c>
      <c r="BSW49">
        <v>0</v>
      </c>
      <c r="BSX49">
        <v>0</v>
      </c>
      <c r="BSY49">
        <v>1.9950124688279301E-2</v>
      </c>
      <c r="BSZ49">
        <v>0</v>
      </c>
      <c r="BTA49">
        <v>0</v>
      </c>
      <c r="BTB49">
        <v>0</v>
      </c>
      <c r="BTC49">
        <v>0</v>
      </c>
      <c r="BTD49">
        <v>0</v>
      </c>
      <c r="BTE49">
        <v>0</v>
      </c>
      <c r="BTF49">
        <v>0</v>
      </c>
      <c r="BTG49">
        <v>0</v>
      </c>
      <c r="BTH49">
        <v>0</v>
      </c>
      <c r="BTI49">
        <v>0</v>
      </c>
      <c r="BTJ49">
        <v>0</v>
      </c>
      <c r="BTK49">
        <v>0</v>
      </c>
      <c r="BTL49">
        <v>0</v>
      </c>
      <c r="BTM49">
        <v>0</v>
      </c>
      <c r="BTN49">
        <v>0</v>
      </c>
      <c r="BTO49">
        <v>0</v>
      </c>
      <c r="BTP49">
        <v>0</v>
      </c>
      <c r="BTQ49">
        <v>0</v>
      </c>
      <c r="BTR49">
        <v>0</v>
      </c>
      <c r="BTS49">
        <v>0</v>
      </c>
      <c r="BTT49">
        <v>0</v>
      </c>
      <c r="BTU49">
        <v>0</v>
      </c>
      <c r="BTV49">
        <v>4.9875311720698253E-3</v>
      </c>
      <c r="BTW49">
        <v>0</v>
      </c>
      <c r="BTX49">
        <v>0</v>
      </c>
      <c r="BTY49">
        <v>0</v>
      </c>
      <c r="BTZ49">
        <v>0</v>
      </c>
      <c r="BUA49">
        <v>0</v>
      </c>
      <c r="BUB49">
        <v>0</v>
      </c>
      <c r="BUC49">
        <v>8.4788029925187039E-2</v>
      </c>
      <c r="BUD49">
        <v>0</v>
      </c>
      <c r="BUE49">
        <v>0</v>
      </c>
      <c r="BUF49">
        <v>0</v>
      </c>
      <c r="BUG49">
        <v>0</v>
      </c>
      <c r="BUH49">
        <v>0</v>
      </c>
      <c r="BUI49">
        <v>0</v>
      </c>
      <c r="BUJ49">
        <v>0</v>
      </c>
      <c r="BUK49">
        <v>0</v>
      </c>
      <c r="BUL49">
        <v>0</v>
      </c>
      <c r="BUM49">
        <v>0</v>
      </c>
      <c r="BUN49">
        <v>0</v>
      </c>
      <c r="BUO49">
        <v>0</v>
      </c>
      <c r="BUP49">
        <v>0</v>
      </c>
      <c r="BUQ49">
        <v>6.4837905236907731E-2</v>
      </c>
      <c r="BUR49">
        <v>0</v>
      </c>
      <c r="BUS49">
        <v>0</v>
      </c>
      <c r="BUT49">
        <v>0</v>
      </c>
      <c r="BUU49">
        <v>0</v>
      </c>
      <c r="BUV49">
        <v>0</v>
      </c>
      <c r="BUW49">
        <v>0</v>
      </c>
      <c r="BUX49">
        <v>0</v>
      </c>
      <c r="BUY49">
        <v>0</v>
      </c>
      <c r="BUZ49">
        <v>0</v>
      </c>
      <c r="BVA49">
        <v>0</v>
      </c>
      <c r="BVB49">
        <v>0</v>
      </c>
      <c r="BVC49">
        <v>0</v>
      </c>
      <c r="BVD49">
        <v>0</v>
      </c>
      <c r="BVE49">
        <v>0</v>
      </c>
      <c r="BVF49">
        <v>0</v>
      </c>
      <c r="BVG49">
        <v>0</v>
      </c>
      <c r="BVH49">
        <v>0</v>
      </c>
      <c r="BVI49">
        <v>0</v>
      </c>
      <c r="BVJ49">
        <v>0</v>
      </c>
      <c r="BVK49">
        <v>0</v>
      </c>
      <c r="BVL49">
        <v>0</v>
      </c>
      <c r="BVM49">
        <v>0</v>
      </c>
      <c r="BVN49">
        <v>0</v>
      </c>
      <c r="BVO49">
        <v>0</v>
      </c>
      <c r="BVP49">
        <v>0</v>
      </c>
      <c r="BVQ49">
        <v>0</v>
      </c>
      <c r="BVR49">
        <v>0</v>
      </c>
      <c r="BVS49">
        <v>0</v>
      </c>
      <c r="BVT49">
        <v>0</v>
      </c>
      <c r="BVU49">
        <v>5.2369077306733167E-2</v>
      </c>
      <c r="BVV49">
        <v>0</v>
      </c>
      <c r="BVW49">
        <v>0</v>
      </c>
      <c r="BVX49">
        <v>0</v>
      </c>
      <c r="BVY49">
        <v>0</v>
      </c>
      <c r="BVZ49">
        <v>0</v>
      </c>
      <c r="BWA49">
        <v>0</v>
      </c>
      <c r="BWB49">
        <v>0</v>
      </c>
      <c r="BWC49">
        <v>0</v>
      </c>
      <c r="BWD49">
        <v>0</v>
      </c>
      <c r="BWE49">
        <v>0</v>
      </c>
      <c r="BWF49">
        <v>0</v>
      </c>
      <c r="BWG49">
        <v>0</v>
      </c>
      <c r="BWH49">
        <v>0</v>
      </c>
      <c r="BWI49">
        <v>0</v>
      </c>
      <c r="BWJ49">
        <v>0</v>
      </c>
      <c r="BWK49">
        <v>0</v>
      </c>
      <c r="BWL49">
        <v>0</v>
      </c>
      <c r="BWM49">
        <v>0</v>
      </c>
      <c r="BWN49">
        <v>0</v>
      </c>
      <c r="BWO49">
        <v>0</v>
      </c>
      <c r="BWP49">
        <v>0</v>
      </c>
      <c r="BWQ49">
        <v>0</v>
      </c>
      <c r="BWR49">
        <v>0</v>
      </c>
      <c r="BWS49">
        <v>0</v>
      </c>
      <c r="BWT49">
        <v>0</v>
      </c>
      <c r="BWU49">
        <v>0</v>
      </c>
      <c r="BWV49">
        <v>0</v>
      </c>
      <c r="BWW49">
        <v>0</v>
      </c>
      <c r="BWX49">
        <v>0</v>
      </c>
      <c r="BWY49">
        <v>0</v>
      </c>
      <c r="BWZ49">
        <v>0</v>
      </c>
      <c r="BXA49">
        <v>0</v>
      </c>
      <c r="BXB49">
        <v>0</v>
      </c>
      <c r="BXC49">
        <v>0</v>
      </c>
      <c r="BXD49">
        <v>0</v>
      </c>
      <c r="BXE49">
        <v>0</v>
      </c>
      <c r="BXF49">
        <v>2.4937655860349127E-3</v>
      </c>
      <c r="BXG49">
        <v>0</v>
      </c>
      <c r="BXH49">
        <v>0</v>
      </c>
      <c r="BXI49">
        <v>0</v>
      </c>
      <c r="BXJ49">
        <v>0</v>
      </c>
      <c r="BXK49">
        <v>0</v>
      </c>
      <c r="BXL49">
        <v>0</v>
      </c>
      <c r="BXM49">
        <v>0</v>
      </c>
      <c r="BXN49">
        <v>0</v>
      </c>
      <c r="BXO49">
        <v>0</v>
      </c>
      <c r="BXP49">
        <v>0</v>
      </c>
      <c r="BXQ49">
        <v>0</v>
      </c>
      <c r="BXR49">
        <v>0</v>
      </c>
      <c r="BXS49">
        <v>0</v>
      </c>
      <c r="BXT49">
        <v>0</v>
      </c>
      <c r="BXU49">
        <v>0</v>
      </c>
      <c r="BXV49">
        <v>0</v>
      </c>
      <c r="BXW49">
        <v>0</v>
      </c>
      <c r="BXX49">
        <v>0</v>
      </c>
      <c r="BXY49">
        <v>0</v>
      </c>
      <c r="BXZ49">
        <v>0</v>
      </c>
      <c r="BYA49">
        <v>0</v>
      </c>
      <c r="BYB49">
        <v>0</v>
      </c>
      <c r="BYC49">
        <v>0</v>
      </c>
      <c r="BYD49">
        <v>0</v>
      </c>
      <c r="BYE49">
        <v>0</v>
      </c>
      <c r="BYF49">
        <v>0</v>
      </c>
      <c r="BYG49">
        <v>0</v>
      </c>
      <c r="BYH49">
        <v>0</v>
      </c>
      <c r="BYI49">
        <v>0</v>
      </c>
      <c r="BYJ49">
        <v>0</v>
      </c>
      <c r="BYK49">
        <v>0</v>
      </c>
      <c r="BYL49">
        <v>0</v>
      </c>
      <c r="BYM49">
        <v>0</v>
      </c>
      <c r="BYN49">
        <v>0</v>
      </c>
      <c r="BYO49">
        <v>0</v>
      </c>
      <c r="BYP49">
        <v>0</v>
      </c>
      <c r="BYQ49">
        <v>0</v>
      </c>
      <c r="BYR49">
        <v>0</v>
      </c>
      <c r="BYS49">
        <v>0</v>
      </c>
      <c r="BYT49">
        <v>0</v>
      </c>
      <c r="BYU49">
        <v>0</v>
      </c>
      <c r="BYV49">
        <v>0</v>
      </c>
      <c r="BYW49">
        <v>0</v>
      </c>
      <c r="BYX49">
        <v>0</v>
      </c>
      <c r="BYY49">
        <v>0</v>
      </c>
      <c r="BYZ49">
        <v>0</v>
      </c>
      <c r="BZA49">
        <v>0</v>
      </c>
      <c r="BZB49">
        <v>0</v>
      </c>
      <c r="BZC49">
        <v>0</v>
      </c>
      <c r="BZD49">
        <v>0</v>
      </c>
      <c r="BZE49">
        <v>0</v>
      </c>
      <c r="BZF49">
        <v>0</v>
      </c>
      <c r="BZG49">
        <v>7.481296758104738E-3</v>
      </c>
      <c r="BZH49">
        <v>0</v>
      </c>
      <c r="BZI49">
        <v>0</v>
      </c>
      <c r="BZJ49">
        <v>0</v>
      </c>
      <c r="BZK49">
        <v>0</v>
      </c>
      <c r="BZL49">
        <v>1.2468827930174564E-2</v>
      </c>
      <c r="BZM49">
        <v>0</v>
      </c>
      <c r="BZN49">
        <v>0</v>
      </c>
      <c r="BZO49">
        <v>0</v>
      </c>
      <c r="BZP49">
        <v>0</v>
      </c>
      <c r="BZQ49">
        <v>0</v>
      </c>
      <c r="BZR49">
        <v>0</v>
      </c>
      <c r="BZS49">
        <v>0</v>
      </c>
      <c r="BZT49">
        <v>0</v>
      </c>
      <c r="BZU49">
        <v>0</v>
      </c>
      <c r="BZV49">
        <v>0</v>
      </c>
      <c r="BZW49">
        <v>0</v>
      </c>
      <c r="BZX49">
        <v>0</v>
      </c>
      <c r="BZY49">
        <v>0</v>
      </c>
      <c r="BZZ49">
        <v>0</v>
      </c>
      <c r="CAA49">
        <v>0</v>
      </c>
      <c r="CAB49">
        <v>0</v>
      </c>
      <c r="CAC49">
        <v>0</v>
      </c>
      <c r="CAD49">
        <v>0</v>
      </c>
      <c r="CAE49">
        <v>0</v>
      </c>
      <c r="CAF49">
        <v>0</v>
      </c>
      <c r="CAG49">
        <v>0</v>
      </c>
      <c r="CAH49">
        <v>0</v>
      </c>
      <c r="CAI49">
        <v>0</v>
      </c>
      <c r="CAJ49">
        <v>0</v>
      </c>
      <c r="CAK49">
        <v>0</v>
      </c>
      <c r="CAL49">
        <v>0</v>
      </c>
      <c r="CAM49">
        <v>0</v>
      </c>
      <c r="CAN49">
        <v>0</v>
      </c>
      <c r="CAO49">
        <v>0</v>
      </c>
      <c r="CAP49">
        <v>0</v>
      </c>
      <c r="CAQ49">
        <v>0</v>
      </c>
      <c r="CAR49">
        <v>0</v>
      </c>
      <c r="CAS49">
        <v>0</v>
      </c>
      <c r="CAT49">
        <v>0</v>
      </c>
      <c r="CAU49">
        <v>0</v>
      </c>
      <c r="CAV49">
        <v>0</v>
      </c>
      <c r="CAW49">
        <v>4.9875311720698253E-3</v>
      </c>
      <c r="CAX49">
        <v>0</v>
      </c>
      <c r="CAY49">
        <v>0</v>
      </c>
      <c r="CAZ49">
        <v>0</v>
      </c>
      <c r="CBA49">
        <v>0</v>
      </c>
      <c r="CBB49">
        <v>0</v>
      </c>
      <c r="CBC49">
        <v>0</v>
      </c>
      <c r="CBD49">
        <v>0</v>
      </c>
      <c r="CBE49">
        <v>4.9875311720698253E-3</v>
      </c>
      <c r="CBF49">
        <v>0</v>
      </c>
      <c r="CBG49">
        <v>0</v>
      </c>
      <c r="CBH49">
        <v>0</v>
      </c>
      <c r="CBI49">
        <v>0</v>
      </c>
      <c r="CBJ49">
        <v>0</v>
      </c>
      <c r="CBK49">
        <v>0</v>
      </c>
      <c r="CBL49">
        <v>0</v>
      </c>
      <c r="CBM49">
        <v>0</v>
      </c>
      <c r="CBN49">
        <v>0</v>
      </c>
      <c r="CBO49">
        <v>0</v>
      </c>
      <c r="CBP49">
        <v>0</v>
      </c>
      <c r="CBQ49">
        <v>0</v>
      </c>
      <c r="CBR49">
        <v>0</v>
      </c>
      <c r="CBS49">
        <v>0</v>
      </c>
      <c r="CBT49">
        <v>0</v>
      </c>
      <c r="CBU49">
        <v>0</v>
      </c>
      <c r="CBV49">
        <v>0</v>
      </c>
      <c r="CBW49">
        <v>0</v>
      </c>
      <c r="CBX49">
        <v>0</v>
      </c>
      <c r="CBY49">
        <v>0</v>
      </c>
      <c r="CBZ49">
        <v>0</v>
      </c>
      <c r="CCA49">
        <v>0</v>
      </c>
      <c r="CCB49">
        <v>0</v>
      </c>
      <c r="CCC49">
        <v>0</v>
      </c>
      <c r="CCD49">
        <v>0</v>
      </c>
      <c r="CCE49">
        <v>0</v>
      </c>
      <c r="CCF49">
        <v>0</v>
      </c>
      <c r="CCG49">
        <v>0</v>
      </c>
      <c r="CCH49">
        <v>0</v>
      </c>
      <c r="CCI49">
        <v>0</v>
      </c>
      <c r="CCJ49">
        <v>0</v>
      </c>
      <c r="CCK49">
        <v>0</v>
      </c>
      <c r="CCL49">
        <v>0</v>
      </c>
      <c r="CCM49">
        <v>0</v>
      </c>
      <c r="CCN49">
        <v>0</v>
      </c>
      <c r="CCO49">
        <v>0</v>
      </c>
      <c r="CCP49">
        <v>0</v>
      </c>
      <c r="CCQ49">
        <v>0</v>
      </c>
      <c r="CCR49">
        <v>0</v>
      </c>
      <c r="CCS49">
        <v>0</v>
      </c>
      <c r="CCT49">
        <v>0</v>
      </c>
      <c r="CCU49">
        <v>0</v>
      </c>
      <c r="CCV49">
        <v>0</v>
      </c>
      <c r="CCW49">
        <v>9.9750623441396506E-3</v>
      </c>
      <c r="CCX49">
        <v>0</v>
      </c>
      <c r="CCY49">
        <v>0</v>
      </c>
      <c r="CCZ49">
        <v>0</v>
      </c>
      <c r="CDA49">
        <v>0</v>
      </c>
      <c r="CDB49">
        <v>0</v>
      </c>
      <c r="CDC49">
        <v>0</v>
      </c>
      <c r="CDD49">
        <v>0</v>
      </c>
      <c r="CDE49">
        <v>0</v>
      </c>
      <c r="CDF49">
        <v>0</v>
      </c>
      <c r="CDG49">
        <v>0</v>
      </c>
      <c r="CDH49">
        <v>0</v>
      </c>
      <c r="CDI49">
        <v>0</v>
      </c>
      <c r="CDJ49">
        <v>0</v>
      </c>
      <c r="CDK49">
        <v>0</v>
      </c>
      <c r="CDL49">
        <v>0</v>
      </c>
      <c r="CDM49">
        <v>0</v>
      </c>
      <c r="CDN49">
        <v>0</v>
      </c>
      <c r="CDO49">
        <v>0</v>
      </c>
      <c r="CDP49">
        <v>0</v>
      </c>
      <c r="CDQ49">
        <v>0</v>
      </c>
      <c r="CDR49">
        <v>0</v>
      </c>
      <c r="CDS49">
        <v>0</v>
      </c>
      <c r="CDT49">
        <v>0</v>
      </c>
      <c r="CDU49">
        <v>0</v>
      </c>
      <c r="CDV49">
        <v>0</v>
      </c>
      <c r="CDW49">
        <v>0</v>
      </c>
      <c r="CDX49">
        <v>4.9875311720698253E-3</v>
      </c>
      <c r="CDY49">
        <v>0</v>
      </c>
      <c r="CDZ49">
        <v>0</v>
      </c>
      <c r="CEA49">
        <v>0</v>
      </c>
      <c r="CEB49">
        <v>0</v>
      </c>
      <c r="CEC49">
        <v>0</v>
      </c>
      <c r="CED49">
        <v>0</v>
      </c>
      <c r="CEE49">
        <v>0</v>
      </c>
      <c r="CEF49">
        <v>0</v>
      </c>
      <c r="CEG49">
        <v>0</v>
      </c>
      <c r="CEH49">
        <v>0</v>
      </c>
      <c r="CEI49">
        <v>0</v>
      </c>
      <c r="CEJ49">
        <v>0</v>
      </c>
      <c r="CEK49">
        <v>0</v>
      </c>
      <c r="CEL49">
        <v>0</v>
      </c>
      <c r="CEM49">
        <v>0</v>
      </c>
      <c r="CEN49">
        <v>0</v>
      </c>
      <c r="CEO49">
        <v>0</v>
      </c>
      <c r="CEP49">
        <v>0</v>
      </c>
      <c r="CEQ49">
        <v>0</v>
      </c>
      <c r="CER49">
        <v>0</v>
      </c>
      <c r="CES49">
        <v>0</v>
      </c>
      <c r="CET49">
        <v>0</v>
      </c>
      <c r="CEU49">
        <v>0</v>
      </c>
      <c r="CEV49">
        <v>0</v>
      </c>
      <c r="CEW49">
        <v>0</v>
      </c>
      <c r="CEX49">
        <v>0</v>
      </c>
      <c r="CEY49">
        <v>0</v>
      </c>
      <c r="CEZ49">
        <v>0</v>
      </c>
      <c r="CFA49">
        <v>0</v>
      </c>
      <c r="CFB49">
        <v>0</v>
      </c>
      <c r="CFC49">
        <v>0</v>
      </c>
      <c r="CFD49">
        <v>0</v>
      </c>
      <c r="CFE49">
        <v>0</v>
      </c>
      <c r="CFF49">
        <v>0</v>
      </c>
      <c r="CFG49">
        <v>0</v>
      </c>
      <c r="CFH49">
        <v>0</v>
      </c>
      <c r="CFI49">
        <v>0</v>
      </c>
      <c r="CFJ49">
        <v>0</v>
      </c>
      <c r="CFK49">
        <v>0</v>
      </c>
      <c r="CFL49">
        <v>0</v>
      </c>
      <c r="CFM49">
        <v>0</v>
      </c>
      <c r="CFN49">
        <v>0</v>
      </c>
      <c r="CFO49">
        <v>0</v>
      </c>
      <c r="CFP49">
        <v>0</v>
      </c>
      <c r="CFQ49">
        <v>0</v>
      </c>
      <c r="CFR49">
        <v>0</v>
      </c>
      <c r="CFS49">
        <v>0</v>
      </c>
      <c r="CFT49">
        <v>0</v>
      </c>
      <c r="CFU49">
        <v>0</v>
      </c>
      <c r="CFV49">
        <v>0</v>
      </c>
      <c r="CFW49">
        <v>0</v>
      </c>
      <c r="CFX49">
        <v>0</v>
      </c>
      <c r="CFY49">
        <v>0</v>
      </c>
      <c r="CFZ49">
        <v>0</v>
      </c>
      <c r="CGA49">
        <v>0</v>
      </c>
      <c r="CGB49">
        <v>0</v>
      </c>
      <c r="CGC49">
        <v>0</v>
      </c>
      <c r="CGD49">
        <v>0</v>
      </c>
      <c r="CGE49">
        <v>0</v>
      </c>
      <c r="CGF49">
        <v>0</v>
      </c>
      <c r="CGG49">
        <v>0</v>
      </c>
      <c r="CGH49">
        <v>0</v>
      </c>
      <c r="CGI49">
        <v>0</v>
      </c>
      <c r="CGJ49">
        <v>0</v>
      </c>
      <c r="CGK49">
        <v>0</v>
      </c>
      <c r="CGL49">
        <v>0</v>
      </c>
      <c r="CGM49">
        <v>0</v>
      </c>
      <c r="CGN49">
        <v>4.9875311720698253E-3</v>
      </c>
      <c r="CGO49">
        <v>0</v>
      </c>
      <c r="CGP49">
        <v>0</v>
      </c>
      <c r="CGQ49">
        <v>9.9750623441396506E-3</v>
      </c>
      <c r="CGR49">
        <v>0</v>
      </c>
      <c r="CGS49">
        <v>0</v>
      </c>
      <c r="CGT49">
        <v>0</v>
      </c>
      <c r="CGU49">
        <v>4.9875311720698253E-3</v>
      </c>
      <c r="CGV49">
        <v>0</v>
      </c>
      <c r="CGW49">
        <v>0</v>
      </c>
      <c r="CGX49">
        <v>0</v>
      </c>
      <c r="CGY49">
        <v>0</v>
      </c>
      <c r="CGZ49">
        <v>0</v>
      </c>
      <c r="CHA49">
        <v>0</v>
      </c>
      <c r="CHB49">
        <v>0</v>
      </c>
      <c r="CHC49">
        <v>0</v>
      </c>
      <c r="CHD49">
        <v>0</v>
      </c>
      <c r="CHE49">
        <v>0</v>
      </c>
      <c r="CHF49">
        <v>0</v>
      </c>
      <c r="CHG49">
        <v>0</v>
      </c>
      <c r="CHH49">
        <v>0</v>
      </c>
      <c r="CHI49">
        <v>0</v>
      </c>
      <c r="CHJ49">
        <v>0</v>
      </c>
      <c r="CHK49">
        <v>0</v>
      </c>
      <c r="CHL49">
        <v>0</v>
      </c>
      <c r="CHM49">
        <v>0</v>
      </c>
      <c r="CHN49">
        <v>0</v>
      </c>
      <c r="CHO49">
        <v>0</v>
      </c>
      <c r="CHP49">
        <v>0</v>
      </c>
      <c r="CHQ49">
        <v>1.2468827930174564E-2</v>
      </c>
      <c r="CHR49">
        <v>0</v>
      </c>
      <c r="CHS49">
        <v>0</v>
      </c>
      <c r="CHT49">
        <v>0</v>
      </c>
      <c r="CHU49">
        <v>0</v>
      </c>
      <c r="CHV49">
        <v>0</v>
      </c>
      <c r="CHW49">
        <v>0</v>
      </c>
      <c r="CHX49">
        <v>0</v>
      </c>
      <c r="CHY49">
        <v>0</v>
      </c>
      <c r="CHZ49">
        <v>0</v>
      </c>
      <c r="CIA49">
        <v>9.9750623441396506E-3</v>
      </c>
      <c r="CIB49">
        <v>0</v>
      </c>
      <c r="CIC49">
        <v>0</v>
      </c>
      <c r="CID49">
        <v>0</v>
      </c>
      <c r="CIE49">
        <v>0</v>
      </c>
      <c r="CIF49">
        <v>0</v>
      </c>
      <c r="CIG49">
        <v>0</v>
      </c>
      <c r="CIH49">
        <v>0</v>
      </c>
      <c r="CII49">
        <v>0</v>
      </c>
      <c r="CIJ49">
        <v>0</v>
      </c>
      <c r="CIK49">
        <v>0</v>
      </c>
      <c r="CIL49">
        <v>0</v>
      </c>
      <c r="CIM49">
        <v>0</v>
      </c>
      <c r="CIN49">
        <v>0</v>
      </c>
      <c r="CIO49">
        <v>0</v>
      </c>
      <c r="CIP49">
        <v>0</v>
      </c>
      <c r="CIQ49">
        <v>0</v>
      </c>
      <c r="CIR49">
        <v>0</v>
      </c>
      <c r="CIS49">
        <v>0</v>
      </c>
      <c r="CIT49">
        <v>0</v>
      </c>
      <c r="CIU49">
        <v>0</v>
      </c>
      <c r="CIV49">
        <v>0</v>
      </c>
      <c r="CIW49">
        <v>0</v>
      </c>
      <c r="CIX49">
        <v>0</v>
      </c>
      <c r="CIY49">
        <v>0</v>
      </c>
      <c r="CIZ49">
        <v>0</v>
      </c>
      <c r="CJA49">
        <v>0</v>
      </c>
      <c r="CJB49">
        <v>0</v>
      </c>
      <c r="CJC49">
        <v>0</v>
      </c>
      <c r="CJD49">
        <v>0</v>
      </c>
      <c r="CJE49">
        <v>0</v>
      </c>
      <c r="CJF49">
        <v>0</v>
      </c>
      <c r="CJG49">
        <v>0</v>
      </c>
      <c r="CJH49">
        <v>0</v>
      </c>
      <c r="CJI49">
        <v>0</v>
      </c>
      <c r="CJJ49">
        <v>0</v>
      </c>
      <c r="CJK49">
        <v>0</v>
      </c>
      <c r="CJL49">
        <v>0</v>
      </c>
      <c r="CJM49">
        <v>0</v>
      </c>
      <c r="CJN49">
        <v>0</v>
      </c>
      <c r="CJO49">
        <v>0</v>
      </c>
      <c r="CJP49">
        <v>0</v>
      </c>
      <c r="CJQ49">
        <v>0</v>
      </c>
      <c r="CJR49">
        <v>0</v>
      </c>
      <c r="CJS49">
        <v>0</v>
      </c>
      <c r="CJT49">
        <v>0</v>
      </c>
      <c r="CJU49">
        <v>0</v>
      </c>
      <c r="CJV49">
        <v>0</v>
      </c>
      <c r="CJW49">
        <v>0</v>
      </c>
      <c r="CJX49">
        <v>0</v>
      </c>
      <c r="CJY49">
        <v>0</v>
      </c>
      <c r="CJZ49">
        <v>0</v>
      </c>
      <c r="CKA49">
        <v>0</v>
      </c>
      <c r="CKB49">
        <v>0</v>
      </c>
      <c r="CKC49">
        <v>0</v>
      </c>
      <c r="CKD49">
        <v>0</v>
      </c>
      <c r="CKE49">
        <v>0</v>
      </c>
      <c r="CKF49">
        <v>0</v>
      </c>
      <c r="CKG49">
        <v>0</v>
      </c>
      <c r="CKH49">
        <v>0</v>
      </c>
      <c r="CKI49">
        <v>0</v>
      </c>
      <c r="CKJ49">
        <v>0</v>
      </c>
      <c r="CKK49">
        <v>0</v>
      </c>
      <c r="CKL49">
        <v>0</v>
      </c>
      <c r="CKM49">
        <v>0</v>
      </c>
      <c r="CKN49">
        <v>0</v>
      </c>
      <c r="CKO49">
        <v>0</v>
      </c>
      <c r="CKP49">
        <v>0</v>
      </c>
      <c r="CKQ49">
        <v>0</v>
      </c>
      <c r="CKR49">
        <v>0</v>
      </c>
      <c r="CKS49">
        <v>0</v>
      </c>
      <c r="CKT49">
        <v>0</v>
      </c>
      <c r="CKU49">
        <v>0</v>
      </c>
      <c r="CKV49">
        <v>0</v>
      </c>
      <c r="CKW49">
        <v>0</v>
      </c>
      <c r="CKX49">
        <v>0</v>
      </c>
      <c r="CKY49">
        <v>0</v>
      </c>
      <c r="CKZ49">
        <v>0</v>
      </c>
      <c r="CLA49">
        <v>0</v>
      </c>
      <c r="CLB49">
        <v>0</v>
      </c>
      <c r="CLC49">
        <v>1</v>
      </c>
    </row>
    <row r="50" spans="1:697 1569:2490" ht="21" customHeight="1">
      <c r="A50" s="68"/>
      <c r="B50" s="140" t="s">
        <v>1742</v>
      </c>
      <c r="C50" s="141" t="s">
        <v>1812</v>
      </c>
      <c r="F50" s="111"/>
      <c r="G50" s="111"/>
      <c r="H50" s="5"/>
      <c r="M50" s="85"/>
      <c r="AB50" s="5"/>
      <c r="AK50" s="68"/>
      <c r="AL50" s="68"/>
      <c r="AM50" s="86">
        <v>1</v>
      </c>
      <c r="AN50" s="68"/>
      <c r="AO50" s="68"/>
      <c r="AP50" s="68"/>
      <c r="AQ50" s="68"/>
      <c r="AR50" s="68"/>
      <c r="AS50" s="68"/>
      <c r="AT50" s="68"/>
      <c r="AU50" s="68"/>
      <c r="AV50" s="68"/>
      <c r="AW50" s="68">
        <v>2620</v>
      </c>
      <c r="AX50" s="68">
        <v>42</v>
      </c>
      <c r="AY50" s="68">
        <v>507</v>
      </c>
      <c r="AZ50" s="68"/>
      <c r="BA50" s="68"/>
      <c r="BB50" s="68"/>
      <c r="BC50" s="68"/>
      <c r="BD50" s="68"/>
      <c r="BE50" s="68">
        <v>11.8</v>
      </c>
      <c r="BF50" s="68"/>
      <c r="BG50" s="68"/>
      <c r="BH50" s="68"/>
      <c r="BI50" s="68">
        <v>6.17</v>
      </c>
      <c r="BJ50" s="68">
        <v>0.72099999999999997</v>
      </c>
      <c r="BK50" s="68">
        <v>4.12</v>
      </c>
      <c r="BL50" s="68" t="s">
        <v>1785</v>
      </c>
      <c r="BM50" s="68">
        <v>1.47</v>
      </c>
      <c r="BN50" s="68">
        <v>0.47199999999999998</v>
      </c>
      <c r="BO50" s="68">
        <v>1.01</v>
      </c>
      <c r="BP50" s="68">
        <v>0.222</v>
      </c>
      <c r="BQ50" s="68">
        <v>1.08</v>
      </c>
      <c r="BR50" s="68"/>
      <c r="BS50" s="68">
        <v>6.6E-3</v>
      </c>
      <c r="BT50" s="68"/>
      <c r="BU50" s="68"/>
      <c r="BX50" s="94"/>
      <c r="CW50"/>
      <c r="DW50" s="68">
        <v>0.72099999999999997</v>
      </c>
      <c r="DX50" s="68">
        <v>4.12</v>
      </c>
      <c r="DY50" s="68" t="s">
        <v>1785</v>
      </c>
      <c r="DZ50" s="68">
        <v>1.47</v>
      </c>
      <c r="EA50" s="68">
        <v>0.47199999999999998</v>
      </c>
      <c r="EB50" s="68">
        <v>1.01</v>
      </c>
      <c r="EC50" s="68">
        <v>0.222</v>
      </c>
      <c r="ED50" s="68">
        <v>1.08</v>
      </c>
      <c r="EE50" s="68"/>
      <c r="EF50" s="68">
        <v>6.6</v>
      </c>
      <c r="EG50" s="86">
        <f t="shared" ref="EG50:EG55" si="10">MAX(EI50:ER50)</f>
        <v>3</v>
      </c>
      <c r="EH50" s="86">
        <f t="shared" ref="EH50:EH55" si="11">MEDIAN(EI50:EP50)</f>
        <v>2</v>
      </c>
      <c r="EI50" s="68">
        <v>2</v>
      </c>
      <c r="EJ50" s="68">
        <v>1</v>
      </c>
      <c r="EK50" s="68">
        <v>1</v>
      </c>
      <c r="EL50" s="68">
        <v>3</v>
      </c>
      <c r="EM50" s="68">
        <v>2</v>
      </c>
      <c r="EN50" s="68">
        <v>2</v>
      </c>
      <c r="EO50" s="68"/>
      <c r="EP50" s="68">
        <v>2</v>
      </c>
      <c r="EQ50" s="68"/>
      <c r="ER50" s="68"/>
      <c r="ES50" s="57"/>
      <c r="ET50" s="57"/>
      <c r="EU50" s="57"/>
      <c r="EV50" s="168"/>
      <c r="EW50" s="169"/>
      <c r="EX50" s="169"/>
      <c r="EY50" s="78"/>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KG50" s="74" t="s">
        <v>1813</v>
      </c>
      <c r="KH50" t="s">
        <v>1578</v>
      </c>
      <c r="KI50" t="s">
        <v>1579</v>
      </c>
      <c r="KJ50" s="5" t="s">
        <v>1580</v>
      </c>
      <c r="KK50" s="74" t="s">
        <v>1746</v>
      </c>
      <c r="KL50" s="74" t="s">
        <v>1746</v>
      </c>
      <c r="KM50" s="74" t="s">
        <v>1409</v>
      </c>
      <c r="KN50" s="74" t="s">
        <v>1409</v>
      </c>
      <c r="KO50" s="74" t="s">
        <v>1409</v>
      </c>
      <c r="KP50" s="74" t="s">
        <v>1409</v>
      </c>
      <c r="KQ50" s="74" t="s">
        <v>1402</v>
      </c>
      <c r="KR50" s="74" t="s">
        <v>1403</v>
      </c>
      <c r="KS50" s="74" t="s">
        <v>1403</v>
      </c>
      <c r="KT50" s="74" t="s">
        <v>1624</v>
      </c>
      <c r="KU50" s="74" t="s">
        <v>1403</v>
      </c>
      <c r="KV50" s="74" t="s">
        <v>1404</v>
      </c>
      <c r="KW50" s="74" t="s">
        <v>1404</v>
      </c>
      <c r="KX50" s="74" t="s">
        <v>1403</v>
      </c>
      <c r="KY50" s="74" t="s">
        <v>1405</v>
      </c>
      <c r="KZ50" s="74" t="s">
        <v>1402</v>
      </c>
      <c r="LA50" s="74" t="s">
        <v>1406</v>
      </c>
      <c r="LB50" s="74" t="s">
        <v>1406</v>
      </c>
      <c r="LC50" s="74" t="s">
        <v>1406</v>
      </c>
      <c r="LD50" s="74" t="s">
        <v>1407</v>
      </c>
      <c r="LE50" s="74" t="s">
        <v>1407</v>
      </c>
      <c r="LF50" s="74" t="s">
        <v>1403</v>
      </c>
      <c r="LG50" s="74" t="s">
        <v>1408</v>
      </c>
      <c r="LH50" s="74" t="s">
        <v>1409</v>
      </c>
      <c r="LI50" s="74" t="s">
        <v>1409</v>
      </c>
      <c r="LJ50" s="74" t="s">
        <v>1409</v>
      </c>
      <c r="LK50" s="74" t="s">
        <v>1409</v>
      </c>
      <c r="LL50" s="74" t="s">
        <v>1409</v>
      </c>
      <c r="LM50" s="74" t="s">
        <v>1409</v>
      </c>
      <c r="LN50" s="74" t="s">
        <v>1409</v>
      </c>
      <c r="LO50" s="74" t="s">
        <v>1410</v>
      </c>
      <c r="LP50" s="74" t="s">
        <v>1409</v>
      </c>
      <c r="LQ50" s="74" t="s">
        <v>1409</v>
      </c>
      <c r="LR50" s="74" t="s">
        <v>1411</v>
      </c>
      <c r="LS50" s="74" t="s">
        <v>1411</v>
      </c>
      <c r="LT50" s="74" t="s">
        <v>1411</v>
      </c>
      <c r="LU50" s="74" t="s">
        <v>1412</v>
      </c>
      <c r="LV50" s="74" t="s">
        <v>1411</v>
      </c>
      <c r="LW50" s="74" t="s">
        <v>1412</v>
      </c>
      <c r="LX50" s="74" t="s">
        <v>1412</v>
      </c>
      <c r="LY50" s="74" t="s">
        <v>1413</v>
      </c>
      <c r="LZ50" s="74" t="s">
        <v>1409</v>
      </c>
      <c r="MA50" s="74" t="s">
        <v>1406</v>
      </c>
      <c r="MB50" s="74" t="s">
        <v>1403</v>
      </c>
      <c r="MC50" s="74" t="s">
        <v>1403</v>
      </c>
      <c r="MD50" s="74" t="s">
        <v>1403</v>
      </c>
      <c r="ME50" s="74" t="s">
        <v>1403</v>
      </c>
      <c r="MF50" s="74" t="s">
        <v>1403</v>
      </c>
      <c r="MG50" s="74" t="s">
        <v>1403</v>
      </c>
      <c r="MH50" s="74" t="s">
        <v>1403</v>
      </c>
      <c r="MI50" s="74" t="s">
        <v>1403</v>
      </c>
      <c r="MJ50" s="74" t="s">
        <v>1403</v>
      </c>
      <c r="MK50" s="74" t="s">
        <v>1405</v>
      </c>
      <c r="ML50" s="74" t="s">
        <v>1403</v>
      </c>
      <c r="MM50" s="74" t="s">
        <v>1406</v>
      </c>
      <c r="MN50" s="74" t="s">
        <v>1406</v>
      </c>
      <c r="MO50" s="74" t="s">
        <v>1406</v>
      </c>
      <c r="MQ50" s="74" t="s">
        <v>1403</v>
      </c>
      <c r="MR50" s="74" t="s">
        <v>1403</v>
      </c>
      <c r="MS50" s="74" t="s">
        <v>1403</v>
      </c>
      <c r="MT50" s="74" t="s">
        <v>1403</v>
      </c>
      <c r="MU50" s="74" t="s">
        <v>1406</v>
      </c>
      <c r="MV50" s="74" t="s">
        <v>1403</v>
      </c>
      <c r="MW50" s="74" t="s">
        <v>1403</v>
      </c>
      <c r="MX50" s="74" t="s">
        <v>1415</v>
      </c>
      <c r="MY50" s="74" t="s">
        <v>1403</v>
      </c>
      <c r="MZ50" s="74" t="s">
        <v>1416</v>
      </c>
      <c r="NA50" s="74" t="s">
        <v>1406</v>
      </c>
      <c r="NB50" s="74" t="s">
        <v>1406</v>
      </c>
      <c r="NC50" s="74" t="s">
        <v>1406</v>
      </c>
      <c r="ND50" s="74" t="s">
        <v>1406</v>
      </c>
      <c r="NE50" s="74" t="s">
        <v>1406</v>
      </c>
      <c r="NF50" s="74" t="s">
        <v>1406</v>
      </c>
      <c r="NG50" s="74" t="s">
        <v>1406</v>
      </c>
      <c r="NH50" s="74" t="s">
        <v>1406</v>
      </c>
      <c r="NI50" s="74" t="s">
        <v>1406</v>
      </c>
      <c r="NJ50" s="74" t="s">
        <v>1406</v>
      </c>
      <c r="NK50" s="74" t="s">
        <v>1417</v>
      </c>
      <c r="NL50" s="74" t="s">
        <v>1417</v>
      </c>
      <c r="NM50" s="74" t="s">
        <v>1417</v>
      </c>
      <c r="NN50" s="74" t="s">
        <v>1406</v>
      </c>
      <c r="NO50" s="74" t="s">
        <v>1406</v>
      </c>
      <c r="NP50" s="74" t="s">
        <v>1403</v>
      </c>
      <c r="NQ50" s="74" t="s">
        <v>1403</v>
      </c>
      <c r="NR50" s="74" t="s">
        <v>1403</v>
      </c>
      <c r="NS50" s="74" t="s">
        <v>1429</v>
      </c>
      <c r="NT50" s="113">
        <v>6.32</v>
      </c>
      <c r="NU50" s="113">
        <v>2.62</v>
      </c>
      <c r="NV50" s="113">
        <v>1.33</v>
      </c>
      <c r="NW50" s="113">
        <v>1.55</v>
      </c>
      <c r="NX50" s="113">
        <v>6.4</v>
      </c>
      <c r="NY50" s="113">
        <v>6.17</v>
      </c>
      <c r="NZ50" s="113">
        <v>507</v>
      </c>
      <c r="OA50" s="113">
        <v>1.08</v>
      </c>
      <c r="OB50" s="113">
        <v>25.7</v>
      </c>
      <c r="OC50" s="74" t="s">
        <v>1418</v>
      </c>
      <c r="OD50" s="113">
        <v>0.222</v>
      </c>
      <c r="OE50" s="113">
        <v>0.47199999999999998</v>
      </c>
      <c r="OF50" s="113">
        <v>0.72099999999999997</v>
      </c>
      <c r="OG50" s="113">
        <v>6.6E-3</v>
      </c>
      <c r="OH50" s="113">
        <v>42</v>
      </c>
      <c r="OI50" s="113">
        <v>9.7900000000000001E-2</v>
      </c>
      <c r="OJ50" s="113">
        <v>1.01</v>
      </c>
      <c r="OK50" s="113">
        <v>11.8</v>
      </c>
      <c r="OL50" s="113">
        <v>1.47</v>
      </c>
      <c r="OM50" s="113">
        <v>37.5</v>
      </c>
      <c r="ON50" s="113">
        <v>4.12</v>
      </c>
      <c r="XU50" s="152" t="s">
        <v>1812</v>
      </c>
      <c r="XV50" s="57"/>
      <c r="XW50" s="152">
        <v>20110915</v>
      </c>
      <c r="XX50" s="157" t="s">
        <v>1749</v>
      </c>
      <c r="XY50" s="154" t="s">
        <v>1418</v>
      </c>
      <c r="XZ50" s="156">
        <v>6.6E-3</v>
      </c>
      <c r="YA50" s="156">
        <v>1.01</v>
      </c>
      <c r="YB50" s="155">
        <v>1.47</v>
      </c>
      <c r="YC50" s="154" t="s">
        <v>1409</v>
      </c>
      <c r="YD50" s="157"/>
      <c r="YE50" s="154" t="s">
        <v>1409</v>
      </c>
      <c r="YF50" s="157"/>
      <c r="YG50" s="158" t="s">
        <v>1624</v>
      </c>
      <c r="YH50" s="158" t="s">
        <v>1404</v>
      </c>
      <c r="YI50" s="158" t="s">
        <v>1404</v>
      </c>
      <c r="YJ50" s="158" t="s">
        <v>1407</v>
      </c>
      <c r="YK50" s="158" t="s">
        <v>1407</v>
      </c>
      <c r="YL50" s="158" t="s">
        <v>1408</v>
      </c>
      <c r="YM50" s="154" t="s">
        <v>1410</v>
      </c>
      <c r="YN50" s="157"/>
      <c r="YO50" s="157"/>
      <c r="YP50" s="157"/>
      <c r="YQ50" s="154" t="s">
        <v>1406</v>
      </c>
      <c r="YR50" s="154" t="s">
        <v>1411</v>
      </c>
      <c r="YS50" s="154" t="s">
        <v>1412</v>
      </c>
      <c r="YT50" s="154" t="s">
        <v>1411</v>
      </c>
      <c r="YU50" s="154" t="s">
        <v>1406</v>
      </c>
      <c r="YV50" s="154" t="s">
        <v>1417</v>
      </c>
      <c r="YW50" s="154" t="s">
        <v>1417</v>
      </c>
      <c r="YX50" s="154" t="s">
        <v>1417</v>
      </c>
      <c r="YY50" s="154" t="s">
        <v>1403</v>
      </c>
      <c r="YZ50" s="154" t="s">
        <v>1403</v>
      </c>
      <c r="ZA50" s="154" t="s">
        <v>1403</v>
      </c>
      <c r="ZB50" s="57"/>
      <c r="ZC50" s="57"/>
      <c r="ZD50" s="57"/>
      <c r="ZE50" s="57"/>
      <c r="ZF50" s="57"/>
      <c r="ZG50" s="57"/>
      <c r="ZH50" s="57"/>
      <c r="ZI50" s="57"/>
      <c r="ZJ50" s="57"/>
      <c r="ZK50" s="57"/>
      <c r="ZL50" s="57"/>
      <c r="ZM50" s="57"/>
      <c r="ZN50" s="57"/>
      <c r="ZO50" s="57"/>
      <c r="ZP50" s="57"/>
      <c r="ZQ50" s="57"/>
      <c r="ZT50" s="57"/>
      <c r="ZU50" s="57"/>
      <c r="BHI50">
        <v>50</v>
      </c>
      <c r="BHJ50">
        <v>50</v>
      </c>
      <c r="BHK50" s="68"/>
    </row>
    <row r="51" spans="1:697 1569:2490" ht="21" customHeight="1">
      <c r="A51" s="68"/>
      <c r="B51" s="140" t="s">
        <v>1742</v>
      </c>
      <c r="C51" s="141" t="s">
        <v>1812</v>
      </c>
      <c r="F51" s="111"/>
      <c r="G51" s="111"/>
      <c r="H51" s="5"/>
      <c r="M51" s="85"/>
      <c r="AB51" s="5"/>
      <c r="AK51" s="68"/>
      <c r="AL51" s="68"/>
      <c r="AM51" s="86">
        <v>1</v>
      </c>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170">
        <v>1.3899999999999999E-2</v>
      </c>
      <c r="BM51" s="170">
        <v>0.97799999999999998</v>
      </c>
      <c r="BO51" s="170">
        <v>0.502</v>
      </c>
      <c r="BS51" s="170">
        <v>4.1000000000000003E-3</v>
      </c>
      <c r="BT51" s="68"/>
      <c r="BU51" s="68"/>
      <c r="BX51" s="94"/>
      <c r="CW51"/>
      <c r="DW51" s="68"/>
      <c r="DX51" s="68"/>
      <c r="DY51" s="68">
        <v>1.3899999999999999E-2</v>
      </c>
      <c r="DZ51" s="68">
        <v>0.97799999999999998</v>
      </c>
      <c r="EA51" s="68"/>
      <c r="EB51" s="68">
        <v>0.502</v>
      </c>
      <c r="EC51" s="68"/>
      <c r="ED51" s="68"/>
      <c r="EE51" s="68"/>
      <c r="EF51" s="68">
        <v>4.0999999999999996</v>
      </c>
      <c r="EG51" s="86">
        <f t="shared" si="10"/>
        <v>2</v>
      </c>
      <c r="EH51" s="86">
        <f t="shared" si="11"/>
        <v>2</v>
      </c>
      <c r="EI51" s="68"/>
      <c r="EJ51" s="68"/>
      <c r="EK51" s="68">
        <v>2</v>
      </c>
      <c r="EL51" s="68">
        <v>2</v>
      </c>
      <c r="EM51" s="68"/>
      <c r="EN51" s="68">
        <v>1</v>
      </c>
      <c r="EO51" s="68"/>
      <c r="EP51" s="68"/>
      <c r="EQ51" s="68"/>
      <c r="ER51" s="68"/>
      <c r="ES51" s="57"/>
      <c r="ET51" s="57"/>
      <c r="EU51" s="5" t="s">
        <v>1580</v>
      </c>
      <c r="EV51" s="57">
        <v>2</v>
      </c>
      <c r="EW51" s="171">
        <v>1.6990000000000001</v>
      </c>
      <c r="EX51" s="172">
        <v>8.2566666666666677</v>
      </c>
      <c r="EY51" s="146" t="s">
        <v>1814</v>
      </c>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XU51" t="s">
        <v>1812</v>
      </c>
      <c r="XV51" t="s">
        <v>1580</v>
      </c>
      <c r="XW51" s="57">
        <v>20120124</v>
      </c>
      <c r="XX51" t="s">
        <v>1749</v>
      </c>
      <c r="XY51" s="57">
        <v>1.3899999999999999E-2</v>
      </c>
      <c r="XZ51" s="57">
        <v>4.1000000000000003E-3</v>
      </c>
      <c r="YA51" s="57">
        <v>0.502</v>
      </c>
      <c r="YB51" s="57">
        <v>0.97799999999999998</v>
      </c>
      <c r="YC51" s="57" t="s">
        <v>1403</v>
      </c>
      <c r="YD51" s="57"/>
      <c r="YE51" t="s">
        <v>1401</v>
      </c>
      <c r="YG51" t="s">
        <v>1404</v>
      </c>
      <c r="YH51" t="s">
        <v>1404</v>
      </c>
      <c r="YI51" t="s">
        <v>1404</v>
      </c>
      <c r="YJ51" t="s">
        <v>1407</v>
      </c>
      <c r="YK51" t="s">
        <v>1407</v>
      </c>
      <c r="YL51" t="s">
        <v>1408</v>
      </c>
      <c r="YM51" t="s">
        <v>1410</v>
      </c>
      <c r="YN51" t="s">
        <v>1403</v>
      </c>
      <c r="YQ51" t="s">
        <v>1406</v>
      </c>
      <c r="YR51" t="s">
        <v>1411</v>
      </c>
      <c r="YS51" s="57">
        <v>1310</v>
      </c>
      <c r="YT51" s="57">
        <v>389</v>
      </c>
      <c r="YU51" t="s">
        <v>1406</v>
      </c>
      <c r="YV51" t="s">
        <v>1402</v>
      </c>
      <c r="YW51" t="s">
        <v>1402</v>
      </c>
      <c r="YX51" t="s">
        <v>1402</v>
      </c>
      <c r="YY51" s="57" t="s">
        <v>1403</v>
      </c>
      <c r="YZ51" s="57" t="s">
        <v>1403</v>
      </c>
      <c r="ZA51" s="57" t="s">
        <v>1403</v>
      </c>
      <c r="ZB51" s="57"/>
      <c r="ZC51" s="57"/>
      <c r="ZD51" s="170">
        <v>0.76500000000000001</v>
      </c>
      <c r="ZE51" s="170">
        <v>335</v>
      </c>
      <c r="ZF51" s="170">
        <v>0.47799999999999998</v>
      </c>
      <c r="ZG51" s="170">
        <v>15.8</v>
      </c>
      <c r="ZH51" s="170">
        <v>4.9000000000000004</v>
      </c>
      <c r="ZI51" s="170">
        <v>0.27900000000000003</v>
      </c>
      <c r="ZJ51" s="170">
        <v>0.34399999999999997</v>
      </c>
      <c r="ZK51" s="170">
        <v>1.1200000000000001</v>
      </c>
      <c r="ZL51" s="170">
        <v>1.1299999999999999</v>
      </c>
      <c r="ZM51" s="170">
        <v>1.24</v>
      </c>
      <c r="ZN51" s="26"/>
      <c r="ZO51" s="170">
        <v>6.9599999999999995E-2</v>
      </c>
      <c r="ZP51" s="26"/>
      <c r="ZQ51" s="170">
        <v>9.7100000000000009</v>
      </c>
      <c r="ZR51" s="26"/>
      <c r="ZS51" s="26"/>
      <c r="ZT51" s="170">
        <v>25.9</v>
      </c>
      <c r="ZU51" s="170">
        <v>7.09</v>
      </c>
      <c r="BHI51">
        <v>51</v>
      </c>
      <c r="BHJ51">
        <v>51</v>
      </c>
      <c r="BHK51" s="68"/>
    </row>
    <row r="52" spans="1:697 1569:2490" ht="21" customHeight="1">
      <c r="A52" s="5" t="s">
        <v>1815</v>
      </c>
      <c r="B52" t="s">
        <v>1742</v>
      </c>
      <c r="C52" s="68" t="s">
        <v>1812</v>
      </c>
      <c r="D52" s="173" t="s">
        <v>1680</v>
      </c>
      <c r="F52" s="111" t="s">
        <v>1816</v>
      </c>
      <c r="G52" s="111"/>
      <c r="H52" s="5"/>
      <c r="I52">
        <v>80000</v>
      </c>
      <c r="J52">
        <v>80000</v>
      </c>
      <c r="K52">
        <v>2</v>
      </c>
      <c r="M52" s="85" t="s">
        <v>1817</v>
      </c>
      <c r="N52" t="s">
        <v>1427</v>
      </c>
      <c r="O52" t="s">
        <v>1818</v>
      </c>
      <c r="P52" t="s">
        <v>16</v>
      </c>
      <c r="Q52" t="s">
        <v>1429</v>
      </c>
      <c r="R52" t="s">
        <v>1429</v>
      </c>
      <c r="S52" t="s">
        <v>1429</v>
      </c>
      <c r="T52" t="s">
        <v>1429</v>
      </c>
      <c r="U52" t="s">
        <v>1691</v>
      </c>
      <c r="V52" t="s">
        <v>1756</v>
      </c>
      <c r="W52" t="s">
        <v>1757</v>
      </c>
      <c r="X52" t="s">
        <v>1758</v>
      </c>
      <c r="Y52" t="s">
        <v>1759</v>
      </c>
      <c r="Z52" t="s">
        <v>1819</v>
      </c>
      <c r="AB52" s="6"/>
      <c r="AJ52" s="6">
        <v>20102011</v>
      </c>
      <c r="AM52" s="174">
        <v>17</v>
      </c>
      <c r="AN52" s="68">
        <v>6.2</v>
      </c>
      <c r="AO52" s="68">
        <v>6.7470588235294118</v>
      </c>
      <c r="AP52" s="68">
        <v>8.3411764705882359</v>
      </c>
      <c r="AQ52" s="68">
        <v>0.52633333333333332</v>
      </c>
      <c r="AR52" s="68">
        <v>0.15864705882352939</v>
      </c>
      <c r="AS52" s="68">
        <v>0.30328010645375919</v>
      </c>
      <c r="AT52" s="68">
        <v>0.12080727023319619</v>
      </c>
      <c r="AU52" s="68">
        <v>0.31539855072463768</v>
      </c>
      <c r="AV52" s="68">
        <v>3.7410059676044327E-2</v>
      </c>
      <c r="AW52" s="68">
        <v>1931.8181818181818</v>
      </c>
      <c r="AX52" s="68">
        <v>146.45454545454547</v>
      </c>
      <c r="AY52" s="68">
        <v>375.45454545454544</v>
      </c>
      <c r="AZ52" s="68">
        <v>0.10491666666666667</v>
      </c>
      <c r="BA52" s="68">
        <v>0.28833333333333333</v>
      </c>
      <c r="BB52" s="68"/>
      <c r="BC52" s="68"/>
      <c r="BD52" s="68"/>
      <c r="BE52" s="68">
        <v>24.705882352941178</v>
      </c>
      <c r="BF52" s="68">
        <v>1091.1764705882354</v>
      </c>
      <c r="BG52" s="68">
        <v>23.529411764705884</v>
      </c>
      <c r="BH52" s="68">
        <v>238.76470588235293</v>
      </c>
      <c r="BI52" s="68">
        <v>5233.333333333333</v>
      </c>
      <c r="BJ52" s="68">
        <v>1.1499999999999999</v>
      </c>
      <c r="BK52" s="68">
        <v>6.8</v>
      </c>
      <c r="BL52" s="68">
        <v>2.1999999999999999E-2</v>
      </c>
      <c r="BM52" s="68">
        <v>2.4000000000000004</v>
      </c>
      <c r="BN52" s="68">
        <v>0.45166666666666666</v>
      </c>
      <c r="BO52" s="68">
        <v>0.8533333333333335</v>
      </c>
      <c r="BP52" s="68">
        <v>1.0083333333333333</v>
      </c>
      <c r="BQ52" s="68">
        <v>0.78363636363636369</v>
      </c>
      <c r="BR52" s="68"/>
      <c r="BS52" s="68">
        <f>0.00413636363636364*1000</f>
        <v>4.1363636363636402</v>
      </c>
      <c r="BU52" s="68"/>
      <c r="BV52" s="5" t="s">
        <v>1680</v>
      </c>
      <c r="BW52" s="5" t="s">
        <v>1680</v>
      </c>
      <c r="BX52" s="175">
        <v>410</v>
      </c>
      <c r="BY52" s="176">
        <v>38</v>
      </c>
      <c r="BZ52" s="176">
        <v>4.2548387122351183</v>
      </c>
      <c r="CA52" s="175">
        <v>17.584409090909094</v>
      </c>
      <c r="CB52" s="175">
        <v>21.879999999999988</v>
      </c>
      <c r="CC52" s="175">
        <v>0</v>
      </c>
      <c r="CD52" s="175">
        <v>4.440938933755664</v>
      </c>
      <c r="CE52" s="175">
        <v>4.8780487804878048</v>
      </c>
      <c r="CF52" s="175">
        <v>27.073170731707318</v>
      </c>
      <c r="CG52" s="68">
        <f>SUM([1]taxalistresults!T3800:T3837)/$BX52*100</f>
        <v>0</v>
      </c>
      <c r="CH52" s="68">
        <f>SUM([1]taxalistresults!U3800:U3837)/$BX52*100</f>
        <v>0</v>
      </c>
      <c r="CI52" s="68">
        <f>SUM([1]taxalistresults!V3800:V3837)/$BX52*100</f>
        <v>0</v>
      </c>
      <c r="CJ52" s="68">
        <f>SUM([1]taxalistresults!W3800:W3837)/$BX52*100</f>
        <v>0</v>
      </c>
      <c r="CK52" s="68">
        <f>SUM([1]taxalistresults!X3800:X3837)/$BX52*100</f>
        <v>0</v>
      </c>
      <c r="CL52" s="68">
        <f>SUM([1]taxalistresults!Y3800:Y3837)/$BX52*100</f>
        <v>0</v>
      </c>
      <c r="CM52" s="68">
        <f>SUM([1]taxalistresults!Z3800:Z3837)/$BX52*100</f>
        <v>0</v>
      </c>
      <c r="CN52" s="68">
        <f>SUM([1]taxalistresults!AA3800:AA3837)/$BX52*100</f>
        <v>0</v>
      </c>
      <c r="CO52" s="68">
        <f>SUM([1]taxalistresults!AB3800:AB3837)/$BX52*100</f>
        <v>0</v>
      </c>
      <c r="CP52" s="68">
        <f>SUM([1]taxalistresults!AC3800:AC3837)/$BX52*100</f>
        <v>0</v>
      </c>
      <c r="CQ52" s="68">
        <f>SUM([1]taxalistresults!AD3800:AD3837)/$BX52*100</f>
        <v>0</v>
      </c>
      <c r="CR52" s="68">
        <f>SUM([1]taxalistresults!AE3800:AE3837)/$BX52*100</f>
        <v>0.24390243902439024</v>
      </c>
      <c r="CS52" s="68">
        <f>SUM([1]taxalistresults!AF3800:AF3837)/$BX52*100</f>
        <v>0</v>
      </c>
      <c r="CT52" s="68">
        <f>SUM([1]taxalistresults!AG3800:AG3837)/$BX52*100</f>
        <v>0</v>
      </c>
      <c r="CU52" s="68">
        <f>SUM([1]taxalistresults!AH3800:AH3837)/$BX52*100</f>
        <v>0</v>
      </c>
      <c r="CV52" s="68">
        <f>SUM([1]taxalistresults!AI3800:AI3837)/$BX52*100</f>
        <v>0</v>
      </c>
      <c r="CW52" s="87">
        <f>SUM(CG52:CV52)</f>
        <v>0.24390243902439024</v>
      </c>
      <c r="DW52" s="68">
        <v>1.1499999999999999</v>
      </c>
      <c r="DX52" s="68">
        <v>6.8</v>
      </c>
      <c r="DY52" s="68">
        <v>2.1999999999999999E-2</v>
      </c>
      <c r="DZ52" s="68">
        <v>2.4000000000000004</v>
      </c>
      <c r="EA52" s="68">
        <v>0.45166666666666666</v>
      </c>
      <c r="EB52" s="68">
        <v>0.8533333333333335</v>
      </c>
      <c r="EC52" s="68">
        <v>1.0083333333333333</v>
      </c>
      <c r="ED52" s="68">
        <v>0.78363636363636369</v>
      </c>
      <c r="EE52" s="68"/>
      <c r="EF52" s="68">
        <f>0.00413636363636364*1000</f>
        <v>4.1363636363636402</v>
      </c>
      <c r="EG52" s="86">
        <f t="shared" si="10"/>
        <v>3</v>
      </c>
      <c r="EH52" s="86">
        <f t="shared" si="11"/>
        <v>2</v>
      </c>
      <c r="EI52" s="68">
        <v>2</v>
      </c>
      <c r="EJ52" s="68">
        <v>2</v>
      </c>
      <c r="EK52" s="68">
        <v>2</v>
      </c>
      <c r="EL52" s="68">
        <v>3</v>
      </c>
      <c r="EM52" s="68">
        <v>2</v>
      </c>
      <c r="EN52" s="68">
        <v>2</v>
      </c>
      <c r="EO52" s="68"/>
      <c r="EP52" s="68">
        <v>2</v>
      </c>
      <c r="EQ52" s="68"/>
      <c r="ER52" s="68"/>
      <c r="ES52" s="57"/>
      <c r="ET52" s="57"/>
      <c r="EU52" s="57" t="s">
        <v>1580</v>
      </c>
      <c r="EV52">
        <v>2</v>
      </c>
      <c r="EW52" s="78">
        <v>1.6990000000000001</v>
      </c>
      <c r="EX52" s="78">
        <v>8.2566666666666677</v>
      </c>
      <c r="EY52" s="78" t="s">
        <v>1814</v>
      </c>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BHI52">
        <v>52</v>
      </c>
      <c r="BHJ52">
        <v>52</v>
      </c>
      <c r="BHK52" s="5" t="s">
        <v>1815</v>
      </c>
      <c r="BHL52" t="s">
        <v>1815</v>
      </c>
      <c r="BHM52">
        <v>5.1219512195121948E-2</v>
      </c>
      <c r="BHN52">
        <v>0</v>
      </c>
      <c r="BHO52">
        <v>0</v>
      </c>
      <c r="BHP52">
        <v>0</v>
      </c>
      <c r="BHQ52">
        <v>0</v>
      </c>
      <c r="BHR52">
        <v>0</v>
      </c>
      <c r="BHS52">
        <v>0</v>
      </c>
      <c r="BHT52">
        <v>0</v>
      </c>
      <c r="BHU52">
        <v>0</v>
      </c>
      <c r="BHV52">
        <v>0</v>
      </c>
      <c r="BHW52">
        <v>0</v>
      </c>
      <c r="BHX52">
        <v>0</v>
      </c>
      <c r="BHY52">
        <v>0</v>
      </c>
      <c r="BHZ52">
        <v>2.4390243902439024E-3</v>
      </c>
      <c r="BIA52">
        <v>0</v>
      </c>
      <c r="BIB52">
        <v>0</v>
      </c>
      <c r="BIC52">
        <v>0</v>
      </c>
      <c r="BID52">
        <v>0</v>
      </c>
      <c r="BIE52">
        <v>0</v>
      </c>
      <c r="BIF52">
        <v>0</v>
      </c>
      <c r="BIG52">
        <v>4.878048780487805E-2</v>
      </c>
      <c r="BIH52">
        <v>0</v>
      </c>
      <c r="BII52">
        <v>0</v>
      </c>
      <c r="BIJ52">
        <v>0</v>
      </c>
      <c r="BIK52">
        <v>0</v>
      </c>
      <c r="BIL52">
        <v>0</v>
      </c>
      <c r="BIM52">
        <v>0</v>
      </c>
      <c r="BIN52">
        <v>0</v>
      </c>
      <c r="BIO52">
        <v>0</v>
      </c>
      <c r="BIP52">
        <v>9.7560975609756097E-3</v>
      </c>
      <c r="BIQ52">
        <v>0</v>
      </c>
      <c r="BIR52">
        <v>0</v>
      </c>
      <c r="BIS52">
        <v>0</v>
      </c>
      <c r="BIT52">
        <v>0</v>
      </c>
      <c r="BIU52">
        <v>0</v>
      </c>
      <c r="BIV52">
        <v>0</v>
      </c>
      <c r="BIW52">
        <v>0</v>
      </c>
      <c r="BIX52">
        <v>0</v>
      </c>
      <c r="BIY52">
        <v>0</v>
      </c>
      <c r="BIZ52">
        <v>0</v>
      </c>
      <c r="BJA52">
        <v>5.3658536585365853E-2</v>
      </c>
      <c r="BJB52">
        <v>0</v>
      </c>
      <c r="BJC52">
        <v>0</v>
      </c>
      <c r="BJD52">
        <v>0</v>
      </c>
      <c r="BJE52">
        <v>0</v>
      </c>
      <c r="BJF52">
        <v>0</v>
      </c>
      <c r="BJG52">
        <v>0</v>
      </c>
      <c r="BJH52">
        <v>0</v>
      </c>
      <c r="BJI52">
        <v>0</v>
      </c>
      <c r="BJJ52">
        <v>0</v>
      </c>
      <c r="BJK52">
        <v>0</v>
      </c>
      <c r="BJL52">
        <v>0</v>
      </c>
      <c r="BJM52">
        <v>0</v>
      </c>
      <c r="BJN52">
        <v>0</v>
      </c>
      <c r="BJO52">
        <v>0</v>
      </c>
      <c r="BJP52">
        <v>0</v>
      </c>
      <c r="BJQ52">
        <v>0</v>
      </c>
      <c r="BJR52">
        <v>0</v>
      </c>
      <c r="BJS52">
        <v>0</v>
      </c>
      <c r="BJT52">
        <v>0</v>
      </c>
      <c r="BJU52">
        <v>0</v>
      </c>
      <c r="BJV52">
        <v>0</v>
      </c>
      <c r="BJW52">
        <v>0</v>
      </c>
      <c r="BJX52">
        <v>0</v>
      </c>
      <c r="BJY52">
        <v>0</v>
      </c>
      <c r="BJZ52">
        <v>9.7560975609756097E-3</v>
      </c>
      <c r="BKA52">
        <v>2.4390243902439024E-3</v>
      </c>
      <c r="BKB52">
        <v>2.4390243902439024E-3</v>
      </c>
      <c r="BKC52">
        <v>0</v>
      </c>
      <c r="BKD52">
        <v>0</v>
      </c>
      <c r="BKE52">
        <v>0</v>
      </c>
      <c r="BKF52">
        <v>2.4390243902439024E-3</v>
      </c>
      <c r="BKG52">
        <v>0</v>
      </c>
      <c r="BKH52">
        <v>0</v>
      </c>
      <c r="BKI52">
        <v>0</v>
      </c>
      <c r="BKJ52">
        <v>0</v>
      </c>
      <c r="BKK52">
        <v>0</v>
      </c>
      <c r="BKL52">
        <v>0</v>
      </c>
      <c r="BKM52">
        <v>0</v>
      </c>
      <c r="BKN52">
        <v>0</v>
      </c>
      <c r="BKO52">
        <v>0</v>
      </c>
      <c r="BKP52">
        <v>0</v>
      </c>
      <c r="BKQ52">
        <v>0</v>
      </c>
      <c r="BKR52">
        <v>0</v>
      </c>
      <c r="BKS52">
        <v>0</v>
      </c>
      <c r="BKT52">
        <v>0</v>
      </c>
      <c r="BKU52">
        <v>0</v>
      </c>
      <c r="BKV52">
        <v>0</v>
      </c>
      <c r="BKW52">
        <v>0</v>
      </c>
      <c r="BKX52">
        <v>0</v>
      </c>
      <c r="BKY52">
        <v>0</v>
      </c>
      <c r="BKZ52">
        <v>0</v>
      </c>
      <c r="BLA52">
        <v>0</v>
      </c>
      <c r="BLB52">
        <v>0</v>
      </c>
      <c r="BLC52">
        <v>0</v>
      </c>
      <c r="BLD52">
        <v>0</v>
      </c>
      <c r="BLE52">
        <v>0</v>
      </c>
      <c r="BLF52">
        <v>0</v>
      </c>
      <c r="BLG52">
        <v>0</v>
      </c>
      <c r="BLH52">
        <v>0</v>
      </c>
      <c r="BLI52">
        <v>0</v>
      </c>
      <c r="BLJ52">
        <v>0</v>
      </c>
      <c r="BLK52">
        <v>0</v>
      </c>
      <c r="BLL52">
        <v>0</v>
      </c>
      <c r="BLM52">
        <v>0</v>
      </c>
      <c r="BLN52">
        <v>0</v>
      </c>
      <c r="BLO52">
        <v>0</v>
      </c>
      <c r="BLP52">
        <v>0</v>
      </c>
      <c r="BLQ52">
        <v>0</v>
      </c>
      <c r="BLR52">
        <v>0</v>
      </c>
      <c r="BLS52">
        <v>0</v>
      </c>
      <c r="BLT52">
        <v>0</v>
      </c>
      <c r="BLU52">
        <v>0</v>
      </c>
      <c r="BLV52">
        <v>0</v>
      </c>
      <c r="BLW52">
        <v>0</v>
      </c>
      <c r="BLX52">
        <v>0</v>
      </c>
      <c r="BLY52">
        <v>0</v>
      </c>
      <c r="BLZ52">
        <v>0</v>
      </c>
      <c r="BMA52">
        <v>0</v>
      </c>
      <c r="BMB52">
        <v>0</v>
      </c>
      <c r="BMC52">
        <v>0</v>
      </c>
      <c r="BMD52">
        <v>0</v>
      </c>
      <c r="BME52">
        <v>0</v>
      </c>
      <c r="BMF52">
        <v>0</v>
      </c>
      <c r="BMG52">
        <v>0</v>
      </c>
      <c r="BMH52">
        <v>0</v>
      </c>
      <c r="BMI52">
        <v>0</v>
      </c>
      <c r="BMJ52">
        <v>0</v>
      </c>
      <c r="BMK52">
        <v>0</v>
      </c>
      <c r="BML52">
        <v>0</v>
      </c>
      <c r="BMM52">
        <v>0</v>
      </c>
      <c r="BMN52">
        <v>0</v>
      </c>
      <c r="BMO52">
        <v>0</v>
      </c>
      <c r="BMP52">
        <v>0</v>
      </c>
      <c r="BMQ52">
        <v>0</v>
      </c>
      <c r="BMR52">
        <v>0</v>
      </c>
      <c r="BMS52">
        <v>0</v>
      </c>
      <c r="BMT52">
        <v>0</v>
      </c>
      <c r="BMU52">
        <v>0</v>
      </c>
      <c r="BMV52">
        <v>0</v>
      </c>
      <c r="BMW52">
        <v>0</v>
      </c>
      <c r="BMX52">
        <v>0</v>
      </c>
      <c r="BMY52">
        <v>0</v>
      </c>
      <c r="BMZ52">
        <v>0</v>
      </c>
      <c r="BNA52">
        <v>0</v>
      </c>
      <c r="BNB52">
        <v>0</v>
      </c>
      <c r="BNC52">
        <v>0</v>
      </c>
      <c r="BND52">
        <v>0</v>
      </c>
      <c r="BNE52">
        <v>0</v>
      </c>
      <c r="BNF52">
        <v>0</v>
      </c>
      <c r="BNG52">
        <v>0</v>
      </c>
      <c r="BNH52">
        <v>0</v>
      </c>
      <c r="BNI52">
        <v>0</v>
      </c>
      <c r="BNJ52">
        <v>0</v>
      </c>
      <c r="BNK52">
        <v>0</v>
      </c>
      <c r="BNL52">
        <v>0</v>
      </c>
      <c r="BNM52">
        <v>0</v>
      </c>
      <c r="BNN52">
        <v>0</v>
      </c>
      <c r="BNO52">
        <v>0</v>
      </c>
      <c r="BNP52">
        <v>0</v>
      </c>
      <c r="BNQ52">
        <v>0</v>
      </c>
      <c r="BNR52">
        <v>0</v>
      </c>
      <c r="BNS52">
        <v>0</v>
      </c>
      <c r="BNT52">
        <v>0</v>
      </c>
      <c r="BNU52">
        <v>0</v>
      </c>
      <c r="BNV52">
        <v>2.1951219512195121E-2</v>
      </c>
      <c r="BNW52">
        <v>0</v>
      </c>
      <c r="BNX52">
        <v>0</v>
      </c>
      <c r="BNY52">
        <v>0</v>
      </c>
      <c r="BNZ52">
        <v>0</v>
      </c>
      <c r="BOA52">
        <v>0</v>
      </c>
      <c r="BOB52">
        <v>0</v>
      </c>
      <c r="BOC52">
        <v>0</v>
      </c>
      <c r="BOD52">
        <v>0</v>
      </c>
      <c r="BOE52">
        <v>1.7073170731707318E-2</v>
      </c>
      <c r="BOF52">
        <v>0</v>
      </c>
      <c r="BOG52">
        <v>0</v>
      </c>
      <c r="BOH52">
        <v>0</v>
      </c>
      <c r="BOI52">
        <v>0</v>
      </c>
      <c r="BOJ52">
        <v>0</v>
      </c>
      <c r="BOK52">
        <v>0</v>
      </c>
      <c r="BOL52">
        <v>0</v>
      </c>
      <c r="BOM52">
        <v>0</v>
      </c>
      <c r="BON52">
        <v>0</v>
      </c>
      <c r="BOO52">
        <v>0</v>
      </c>
      <c r="BOP52">
        <v>0</v>
      </c>
      <c r="BOQ52">
        <v>0</v>
      </c>
      <c r="BOR52">
        <v>0</v>
      </c>
      <c r="BOS52">
        <v>0</v>
      </c>
      <c r="BOT52">
        <v>0</v>
      </c>
      <c r="BOU52">
        <v>0</v>
      </c>
      <c r="BOV52">
        <v>0</v>
      </c>
      <c r="BOW52">
        <v>0</v>
      </c>
      <c r="BOX52">
        <v>0</v>
      </c>
      <c r="BOY52">
        <v>0</v>
      </c>
      <c r="BOZ52">
        <v>0</v>
      </c>
      <c r="BPA52">
        <v>9.7560975609756101E-2</v>
      </c>
      <c r="BPB52">
        <v>0</v>
      </c>
      <c r="BPC52">
        <v>0</v>
      </c>
      <c r="BPD52">
        <v>0</v>
      </c>
      <c r="BPE52">
        <v>7.3170731707317069E-2</v>
      </c>
      <c r="BPF52">
        <v>0</v>
      </c>
      <c r="BPG52">
        <v>0</v>
      </c>
      <c r="BPH52">
        <v>9.7560975609756097E-3</v>
      </c>
      <c r="BPI52">
        <v>0</v>
      </c>
      <c r="BPJ52">
        <v>6.3414634146341464E-2</v>
      </c>
      <c r="BPK52">
        <v>0</v>
      </c>
      <c r="BPL52">
        <v>0</v>
      </c>
      <c r="BPM52">
        <v>0</v>
      </c>
      <c r="BPN52">
        <v>0</v>
      </c>
      <c r="BPO52">
        <v>0</v>
      </c>
      <c r="BPP52">
        <v>0</v>
      </c>
      <c r="BPQ52">
        <v>0</v>
      </c>
      <c r="BPR52">
        <v>0</v>
      </c>
      <c r="BPS52">
        <v>0</v>
      </c>
      <c r="BPT52">
        <v>0</v>
      </c>
      <c r="BPU52">
        <v>0</v>
      </c>
      <c r="BPV52">
        <v>0</v>
      </c>
      <c r="BPW52">
        <v>0</v>
      </c>
      <c r="BPX52">
        <v>0</v>
      </c>
      <c r="BPY52">
        <v>0</v>
      </c>
      <c r="BPZ52">
        <v>2.4390243902439024E-3</v>
      </c>
      <c r="BQA52">
        <v>0</v>
      </c>
      <c r="BQB52">
        <v>0</v>
      </c>
      <c r="BQC52">
        <v>0</v>
      </c>
      <c r="BQD52">
        <v>0</v>
      </c>
      <c r="BQE52">
        <v>0</v>
      </c>
      <c r="BQF52">
        <v>0</v>
      </c>
      <c r="BQG52">
        <v>0</v>
      </c>
      <c r="BQH52">
        <v>0</v>
      </c>
      <c r="BQI52">
        <v>0</v>
      </c>
      <c r="BQJ52">
        <v>0</v>
      </c>
      <c r="BQK52">
        <v>0</v>
      </c>
      <c r="BQL52">
        <v>0</v>
      </c>
      <c r="BQM52">
        <v>0</v>
      </c>
      <c r="BQN52">
        <v>0</v>
      </c>
      <c r="BQO52">
        <v>0</v>
      </c>
      <c r="BQP52">
        <v>0</v>
      </c>
      <c r="BQQ52">
        <v>0</v>
      </c>
      <c r="BQR52">
        <v>0</v>
      </c>
      <c r="BQS52">
        <v>0</v>
      </c>
      <c r="BQT52">
        <v>0</v>
      </c>
      <c r="BQU52">
        <v>0</v>
      </c>
      <c r="BQV52">
        <v>0</v>
      </c>
      <c r="BQW52">
        <v>0</v>
      </c>
      <c r="BQX52">
        <v>0</v>
      </c>
      <c r="BQY52">
        <v>0</v>
      </c>
      <c r="BQZ52">
        <v>0</v>
      </c>
      <c r="BRA52">
        <v>0</v>
      </c>
      <c r="BRB52">
        <v>9.7560975609756097E-3</v>
      </c>
      <c r="BRC52">
        <v>0</v>
      </c>
      <c r="BRD52">
        <v>0</v>
      </c>
      <c r="BRE52">
        <v>0</v>
      </c>
      <c r="BRF52">
        <v>0</v>
      </c>
      <c r="BRG52">
        <v>0</v>
      </c>
      <c r="BRH52">
        <v>0</v>
      </c>
      <c r="BRI52">
        <v>0</v>
      </c>
      <c r="BRJ52">
        <v>0</v>
      </c>
      <c r="BRK52">
        <v>0</v>
      </c>
      <c r="BRL52">
        <v>7.3170731707317077E-3</v>
      </c>
      <c r="BRM52">
        <v>0</v>
      </c>
      <c r="BRN52">
        <v>0</v>
      </c>
      <c r="BRO52">
        <v>0</v>
      </c>
      <c r="BRP52">
        <v>0</v>
      </c>
      <c r="BRQ52">
        <v>0</v>
      </c>
      <c r="BRR52">
        <v>0</v>
      </c>
      <c r="BRS52">
        <v>0</v>
      </c>
      <c r="BRT52">
        <v>0</v>
      </c>
      <c r="BRU52">
        <v>0</v>
      </c>
      <c r="BRV52">
        <v>0</v>
      </c>
      <c r="BRW52">
        <v>0</v>
      </c>
      <c r="BRX52">
        <v>0</v>
      </c>
      <c r="BRY52">
        <v>0</v>
      </c>
      <c r="BRZ52">
        <v>0</v>
      </c>
      <c r="BSA52">
        <v>0</v>
      </c>
      <c r="BSB52">
        <v>0</v>
      </c>
      <c r="BSC52">
        <v>2.9268292682926831E-2</v>
      </c>
      <c r="BSD52">
        <v>0</v>
      </c>
      <c r="BSE52">
        <v>0</v>
      </c>
      <c r="BSF52">
        <v>0</v>
      </c>
      <c r="BSG52">
        <v>0</v>
      </c>
      <c r="BSH52">
        <v>0</v>
      </c>
      <c r="BSI52">
        <v>2.4390243902439024E-3</v>
      </c>
      <c r="BSJ52">
        <v>0</v>
      </c>
      <c r="BSK52">
        <v>0</v>
      </c>
      <c r="BSL52">
        <v>0</v>
      </c>
      <c r="BSM52">
        <v>2.4390243902439024E-3</v>
      </c>
      <c r="BSN52">
        <v>0</v>
      </c>
      <c r="BSO52">
        <v>0</v>
      </c>
      <c r="BSP52">
        <v>0</v>
      </c>
      <c r="BSQ52">
        <v>0</v>
      </c>
      <c r="BSR52">
        <v>0</v>
      </c>
      <c r="BSS52">
        <v>0</v>
      </c>
      <c r="BST52">
        <v>0</v>
      </c>
      <c r="BSU52">
        <v>0</v>
      </c>
      <c r="BSV52">
        <v>0</v>
      </c>
      <c r="BSW52">
        <v>0</v>
      </c>
      <c r="BSX52">
        <v>0</v>
      </c>
      <c r="BSY52">
        <v>2.4390243902439025E-2</v>
      </c>
      <c r="BSZ52">
        <v>0</v>
      </c>
      <c r="BTA52">
        <v>0</v>
      </c>
      <c r="BTB52">
        <v>0</v>
      </c>
      <c r="BTC52">
        <v>0</v>
      </c>
      <c r="BTD52">
        <v>0</v>
      </c>
      <c r="BTE52">
        <v>0</v>
      </c>
      <c r="BTF52">
        <v>0</v>
      </c>
      <c r="BTG52">
        <v>0</v>
      </c>
      <c r="BTH52">
        <v>0</v>
      </c>
      <c r="BTI52">
        <v>0</v>
      </c>
      <c r="BTJ52">
        <v>0</v>
      </c>
      <c r="BTK52">
        <v>0</v>
      </c>
      <c r="BTL52">
        <v>0</v>
      </c>
      <c r="BTM52">
        <v>0</v>
      </c>
      <c r="BTN52">
        <v>0</v>
      </c>
      <c r="BTO52">
        <v>0</v>
      </c>
      <c r="BTP52">
        <v>0</v>
      </c>
      <c r="BTQ52">
        <v>0</v>
      </c>
      <c r="BTR52">
        <v>0</v>
      </c>
      <c r="BTS52">
        <v>0</v>
      </c>
      <c r="BTT52">
        <v>0</v>
      </c>
      <c r="BTU52">
        <v>1.4634146341463415E-2</v>
      </c>
      <c r="BTV52">
        <v>0</v>
      </c>
      <c r="BTW52">
        <v>0</v>
      </c>
      <c r="BTX52">
        <v>0</v>
      </c>
      <c r="BTY52">
        <v>0</v>
      </c>
      <c r="BTZ52">
        <v>0</v>
      </c>
      <c r="BUA52">
        <v>0</v>
      </c>
      <c r="BUB52">
        <v>0</v>
      </c>
      <c r="BUC52">
        <v>0</v>
      </c>
      <c r="BUD52">
        <v>3.6585365853658534E-2</v>
      </c>
      <c r="BUE52">
        <v>0</v>
      </c>
      <c r="BUF52">
        <v>0</v>
      </c>
      <c r="BUG52">
        <v>0</v>
      </c>
      <c r="BUH52">
        <v>0</v>
      </c>
      <c r="BUI52">
        <v>0</v>
      </c>
      <c r="BUJ52">
        <v>0</v>
      </c>
      <c r="BUK52">
        <v>0</v>
      </c>
      <c r="BUL52">
        <v>0</v>
      </c>
      <c r="BUM52">
        <v>2.4390243902439024E-3</v>
      </c>
      <c r="BUN52">
        <v>0</v>
      </c>
      <c r="BUO52">
        <v>0</v>
      </c>
      <c r="BUP52">
        <v>0</v>
      </c>
      <c r="BUQ52">
        <v>3.6585365853658534E-2</v>
      </c>
      <c r="BUR52">
        <v>0</v>
      </c>
      <c r="BUS52">
        <v>0</v>
      </c>
      <c r="BUT52">
        <v>0</v>
      </c>
      <c r="BUU52">
        <v>0</v>
      </c>
      <c r="BUV52">
        <v>0</v>
      </c>
      <c r="BUW52">
        <v>0</v>
      </c>
      <c r="BUX52">
        <v>0</v>
      </c>
      <c r="BUY52">
        <v>0</v>
      </c>
      <c r="BUZ52">
        <v>0</v>
      </c>
      <c r="BVA52">
        <v>0</v>
      </c>
      <c r="BVB52">
        <v>0</v>
      </c>
      <c r="BVC52">
        <v>0</v>
      </c>
      <c r="BVD52">
        <v>0</v>
      </c>
      <c r="BVE52">
        <v>0</v>
      </c>
      <c r="BVF52">
        <v>0</v>
      </c>
      <c r="BVG52">
        <v>0</v>
      </c>
      <c r="BVH52">
        <v>0</v>
      </c>
      <c r="BVI52">
        <v>0</v>
      </c>
      <c r="BVJ52">
        <v>0</v>
      </c>
      <c r="BVK52">
        <v>0</v>
      </c>
      <c r="BVL52">
        <v>0</v>
      </c>
      <c r="BVM52">
        <v>0</v>
      </c>
      <c r="BVN52">
        <v>0</v>
      </c>
      <c r="BVO52">
        <v>0</v>
      </c>
      <c r="BVP52">
        <v>0</v>
      </c>
      <c r="BVQ52">
        <v>0</v>
      </c>
      <c r="BVR52">
        <v>0</v>
      </c>
      <c r="BVS52">
        <v>0</v>
      </c>
      <c r="BVT52">
        <v>0</v>
      </c>
      <c r="BVU52">
        <v>0</v>
      </c>
      <c r="BVV52">
        <v>0</v>
      </c>
      <c r="BVW52">
        <v>0</v>
      </c>
      <c r="BVX52">
        <v>0</v>
      </c>
      <c r="BVY52">
        <v>0</v>
      </c>
      <c r="BVZ52">
        <v>0</v>
      </c>
      <c r="BWA52">
        <v>0</v>
      </c>
      <c r="BWB52">
        <v>0</v>
      </c>
      <c r="BWC52">
        <v>0</v>
      </c>
      <c r="BWD52">
        <v>0</v>
      </c>
      <c r="BWE52">
        <v>0</v>
      </c>
      <c r="BWF52">
        <v>0</v>
      </c>
      <c r="BWG52">
        <v>0</v>
      </c>
      <c r="BWH52">
        <v>0</v>
      </c>
      <c r="BWI52">
        <v>0</v>
      </c>
      <c r="BWJ52">
        <v>0</v>
      </c>
      <c r="BWK52">
        <v>0</v>
      </c>
      <c r="BWL52">
        <v>0</v>
      </c>
      <c r="BWM52">
        <v>0</v>
      </c>
      <c r="BWN52">
        <v>0</v>
      </c>
      <c r="BWO52">
        <v>0</v>
      </c>
      <c r="BWP52">
        <v>0</v>
      </c>
      <c r="BWQ52">
        <v>0</v>
      </c>
      <c r="BWR52">
        <v>0</v>
      </c>
      <c r="BWS52">
        <v>0</v>
      </c>
      <c r="BWT52">
        <v>0</v>
      </c>
      <c r="BWU52">
        <v>0</v>
      </c>
      <c r="BWV52">
        <v>0</v>
      </c>
      <c r="BWW52">
        <v>0</v>
      </c>
      <c r="BWX52">
        <v>0</v>
      </c>
      <c r="BWY52">
        <v>0</v>
      </c>
      <c r="BWZ52">
        <v>4.8780487804878049E-3</v>
      </c>
      <c r="BXA52">
        <v>0</v>
      </c>
      <c r="BXB52">
        <v>0</v>
      </c>
      <c r="BXC52">
        <v>0</v>
      </c>
      <c r="BXD52">
        <v>0</v>
      </c>
      <c r="BXE52">
        <v>0</v>
      </c>
      <c r="BXF52">
        <v>0</v>
      </c>
      <c r="BXG52">
        <v>0</v>
      </c>
      <c r="BXH52">
        <v>0</v>
      </c>
      <c r="BXI52">
        <v>0</v>
      </c>
      <c r="BXJ52">
        <v>0</v>
      </c>
      <c r="BXK52">
        <v>0</v>
      </c>
      <c r="BXL52">
        <v>0</v>
      </c>
      <c r="BXM52">
        <v>0</v>
      </c>
      <c r="BXN52">
        <v>0</v>
      </c>
      <c r="BXO52">
        <v>0</v>
      </c>
      <c r="BXP52">
        <v>0</v>
      </c>
      <c r="BXQ52">
        <v>0</v>
      </c>
      <c r="BXR52">
        <v>0</v>
      </c>
      <c r="BXS52">
        <v>0</v>
      </c>
      <c r="BXT52">
        <v>0</v>
      </c>
      <c r="BXU52">
        <v>0</v>
      </c>
      <c r="BXV52">
        <v>0</v>
      </c>
      <c r="BXW52">
        <v>0</v>
      </c>
      <c r="BXX52">
        <v>0</v>
      </c>
      <c r="BXY52">
        <v>0</v>
      </c>
      <c r="BXZ52">
        <v>0</v>
      </c>
      <c r="BYA52">
        <v>0</v>
      </c>
      <c r="BYB52">
        <v>0</v>
      </c>
      <c r="BYC52">
        <v>0</v>
      </c>
      <c r="BYD52">
        <v>0</v>
      </c>
      <c r="BYE52">
        <v>0</v>
      </c>
      <c r="BYF52">
        <v>0</v>
      </c>
      <c r="BYG52">
        <v>0</v>
      </c>
      <c r="BYH52">
        <v>0</v>
      </c>
      <c r="BYI52">
        <v>0</v>
      </c>
      <c r="BYJ52">
        <v>0</v>
      </c>
      <c r="BYK52">
        <v>0</v>
      </c>
      <c r="BYL52">
        <v>0</v>
      </c>
      <c r="BYM52">
        <v>0</v>
      </c>
      <c r="BYN52">
        <v>0</v>
      </c>
      <c r="BYO52">
        <v>0</v>
      </c>
      <c r="BYP52">
        <v>0</v>
      </c>
      <c r="BYQ52">
        <v>0</v>
      </c>
      <c r="BYR52">
        <v>0</v>
      </c>
      <c r="BYS52">
        <v>0</v>
      </c>
      <c r="BYT52">
        <v>0</v>
      </c>
      <c r="BYU52">
        <v>0</v>
      </c>
      <c r="BYV52">
        <v>0</v>
      </c>
      <c r="BYW52">
        <v>0</v>
      </c>
      <c r="BYX52">
        <v>4.8780487804878049E-3</v>
      </c>
      <c r="BYY52">
        <v>0</v>
      </c>
      <c r="BYZ52">
        <v>0</v>
      </c>
      <c r="BZA52">
        <v>0</v>
      </c>
      <c r="BZB52">
        <v>0</v>
      </c>
      <c r="BZC52">
        <v>0</v>
      </c>
      <c r="BZD52">
        <v>0</v>
      </c>
      <c r="BZE52">
        <v>0</v>
      </c>
      <c r="BZF52">
        <v>0</v>
      </c>
      <c r="BZG52">
        <v>2.4390243902439024E-3</v>
      </c>
      <c r="BZH52">
        <v>0</v>
      </c>
      <c r="BZI52">
        <v>0</v>
      </c>
      <c r="BZJ52">
        <v>0</v>
      </c>
      <c r="BZK52">
        <v>0</v>
      </c>
      <c r="BZL52">
        <v>0</v>
      </c>
      <c r="BZM52">
        <v>0</v>
      </c>
      <c r="BZN52">
        <v>0</v>
      </c>
      <c r="BZO52">
        <v>0</v>
      </c>
      <c r="BZP52">
        <v>0</v>
      </c>
      <c r="BZQ52">
        <v>0</v>
      </c>
      <c r="BZR52">
        <v>0</v>
      </c>
      <c r="BZS52">
        <v>0</v>
      </c>
      <c r="BZT52">
        <v>0</v>
      </c>
      <c r="BZU52">
        <v>0</v>
      </c>
      <c r="BZV52">
        <v>0</v>
      </c>
      <c r="BZW52">
        <v>0</v>
      </c>
      <c r="BZX52">
        <v>0</v>
      </c>
      <c r="BZY52">
        <v>0</v>
      </c>
      <c r="BZZ52">
        <v>0</v>
      </c>
      <c r="CAA52">
        <v>0</v>
      </c>
      <c r="CAB52">
        <v>0</v>
      </c>
      <c r="CAC52">
        <v>0</v>
      </c>
      <c r="CAD52">
        <v>0</v>
      </c>
      <c r="CAE52">
        <v>0</v>
      </c>
      <c r="CAF52">
        <v>0</v>
      </c>
      <c r="CAG52">
        <v>0</v>
      </c>
      <c r="CAH52">
        <v>0</v>
      </c>
      <c r="CAI52">
        <v>0</v>
      </c>
      <c r="CAJ52">
        <v>0</v>
      </c>
      <c r="CAK52">
        <v>0</v>
      </c>
      <c r="CAL52">
        <v>0</v>
      </c>
      <c r="CAM52">
        <v>0</v>
      </c>
      <c r="CAN52">
        <v>0</v>
      </c>
      <c r="CAO52">
        <v>0</v>
      </c>
      <c r="CAP52">
        <v>0</v>
      </c>
      <c r="CAQ52">
        <v>0</v>
      </c>
      <c r="CAR52">
        <v>0</v>
      </c>
      <c r="CAS52">
        <v>0</v>
      </c>
      <c r="CAT52">
        <v>0</v>
      </c>
      <c r="CAU52">
        <v>0</v>
      </c>
      <c r="CAV52">
        <v>0</v>
      </c>
      <c r="CAW52">
        <v>0</v>
      </c>
      <c r="CAX52">
        <v>0</v>
      </c>
      <c r="CAY52">
        <v>0</v>
      </c>
      <c r="CAZ52">
        <v>0</v>
      </c>
      <c r="CBA52">
        <v>0</v>
      </c>
      <c r="CBB52">
        <v>0</v>
      </c>
      <c r="CBC52">
        <v>0</v>
      </c>
      <c r="CBD52">
        <v>0</v>
      </c>
      <c r="CBE52">
        <v>0</v>
      </c>
      <c r="CBF52">
        <v>0</v>
      </c>
      <c r="CBG52">
        <v>0</v>
      </c>
      <c r="CBH52">
        <v>0</v>
      </c>
      <c r="CBI52">
        <v>0</v>
      </c>
      <c r="CBJ52">
        <v>0</v>
      </c>
      <c r="CBK52">
        <v>0</v>
      </c>
      <c r="CBL52">
        <v>0</v>
      </c>
      <c r="CBM52">
        <v>0</v>
      </c>
      <c r="CBN52">
        <v>0</v>
      </c>
      <c r="CBO52">
        <v>0</v>
      </c>
      <c r="CBP52">
        <v>0</v>
      </c>
      <c r="CBQ52">
        <v>0</v>
      </c>
      <c r="CBR52">
        <v>0</v>
      </c>
      <c r="CBS52">
        <v>0</v>
      </c>
      <c r="CBT52">
        <v>0</v>
      </c>
      <c r="CBU52">
        <v>0</v>
      </c>
      <c r="CBV52">
        <v>0</v>
      </c>
      <c r="CBW52">
        <v>0</v>
      </c>
      <c r="CBX52">
        <v>0</v>
      </c>
      <c r="CBY52">
        <v>0</v>
      </c>
      <c r="CBZ52">
        <v>0</v>
      </c>
      <c r="CCA52">
        <v>0</v>
      </c>
      <c r="CCB52">
        <v>4.8780487804878049E-3</v>
      </c>
      <c r="CCC52">
        <v>0</v>
      </c>
      <c r="CCD52">
        <v>0</v>
      </c>
      <c r="CCE52">
        <v>0</v>
      </c>
      <c r="CCF52">
        <v>0</v>
      </c>
      <c r="CCG52">
        <v>0</v>
      </c>
      <c r="CCH52">
        <v>0</v>
      </c>
      <c r="CCI52">
        <v>0</v>
      </c>
      <c r="CCJ52">
        <v>2.4390243902439024E-3</v>
      </c>
      <c r="CCK52">
        <v>0</v>
      </c>
      <c r="CCL52">
        <v>0</v>
      </c>
      <c r="CCM52">
        <v>0</v>
      </c>
      <c r="CCN52">
        <v>0</v>
      </c>
      <c r="CCO52">
        <v>0</v>
      </c>
      <c r="CCP52">
        <v>0</v>
      </c>
      <c r="CCQ52">
        <v>0</v>
      </c>
      <c r="CCR52">
        <v>0</v>
      </c>
      <c r="CCS52">
        <v>0</v>
      </c>
      <c r="CCT52">
        <v>0</v>
      </c>
      <c r="CCU52">
        <v>0</v>
      </c>
      <c r="CCV52">
        <v>0</v>
      </c>
      <c r="CCW52">
        <v>0</v>
      </c>
      <c r="CCX52">
        <v>0</v>
      </c>
      <c r="CCY52">
        <v>0</v>
      </c>
      <c r="CCZ52">
        <v>0</v>
      </c>
      <c r="CDA52">
        <v>0</v>
      </c>
      <c r="CDB52">
        <v>0</v>
      </c>
      <c r="CDC52">
        <v>0</v>
      </c>
      <c r="CDD52">
        <v>0</v>
      </c>
      <c r="CDE52">
        <v>0</v>
      </c>
      <c r="CDF52">
        <v>0</v>
      </c>
      <c r="CDG52">
        <v>0</v>
      </c>
      <c r="CDH52">
        <v>0</v>
      </c>
      <c r="CDI52">
        <v>0</v>
      </c>
      <c r="CDJ52">
        <v>0</v>
      </c>
      <c r="CDK52">
        <v>9.7560975609756097E-3</v>
      </c>
      <c r="CDL52">
        <v>0</v>
      </c>
      <c r="CDM52">
        <v>0</v>
      </c>
      <c r="CDN52">
        <v>0</v>
      </c>
      <c r="CDO52">
        <v>0</v>
      </c>
      <c r="CDP52">
        <v>0</v>
      </c>
      <c r="CDQ52">
        <v>0</v>
      </c>
      <c r="CDR52">
        <v>0</v>
      </c>
      <c r="CDS52">
        <v>0</v>
      </c>
      <c r="CDT52">
        <v>0</v>
      </c>
      <c r="CDU52">
        <v>2.4390243902439024E-3</v>
      </c>
      <c r="CDV52">
        <v>0</v>
      </c>
      <c r="CDW52">
        <v>0</v>
      </c>
      <c r="CDX52">
        <v>0</v>
      </c>
      <c r="CDY52">
        <v>0</v>
      </c>
      <c r="CDZ52">
        <v>0</v>
      </c>
      <c r="CEA52">
        <v>0</v>
      </c>
      <c r="CEB52">
        <v>0</v>
      </c>
      <c r="CEC52">
        <v>0</v>
      </c>
      <c r="CED52">
        <v>0</v>
      </c>
      <c r="CEE52">
        <v>0</v>
      </c>
      <c r="CEF52">
        <v>0</v>
      </c>
      <c r="CEG52">
        <v>0</v>
      </c>
      <c r="CEH52">
        <v>0</v>
      </c>
      <c r="CEI52">
        <v>0</v>
      </c>
      <c r="CEJ52">
        <v>0</v>
      </c>
      <c r="CEK52">
        <v>0</v>
      </c>
      <c r="CEL52">
        <v>0</v>
      </c>
      <c r="CEM52">
        <v>0</v>
      </c>
      <c r="CEN52">
        <v>0</v>
      </c>
      <c r="CEO52">
        <v>0</v>
      </c>
      <c r="CEP52">
        <v>0</v>
      </c>
      <c r="CEQ52">
        <v>0</v>
      </c>
      <c r="CER52">
        <v>0</v>
      </c>
      <c r="CES52">
        <v>0</v>
      </c>
      <c r="CET52">
        <v>0</v>
      </c>
      <c r="CEU52">
        <v>0</v>
      </c>
      <c r="CEV52">
        <v>0</v>
      </c>
      <c r="CEW52">
        <v>0</v>
      </c>
      <c r="CEX52">
        <v>0</v>
      </c>
      <c r="CEY52">
        <v>0</v>
      </c>
      <c r="CEZ52">
        <v>0</v>
      </c>
      <c r="CFA52">
        <v>0</v>
      </c>
      <c r="CFB52">
        <v>0</v>
      </c>
      <c r="CFC52">
        <v>0</v>
      </c>
      <c r="CFD52">
        <v>0</v>
      </c>
      <c r="CFE52">
        <v>0</v>
      </c>
      <c r="CFF52">
        <v>0</v>
      </c>
      <c r="CFG52">
        <v>0</v>
      </c>
      <c r="CFH52">
        <v>0</v>
      </c>
      <c r="CFI52">
        <v>0</v>
      </c>
      <c r="CFJ52">
        <v>0</v>
      </c>
      <c r="CFK52">
        <v>0</v>
      </c>
      <c r="CFL52">
        <v>0</v>
      </c>
      <c r="CFM52">
        <v>0</v>
      </c>
      <c r="CFN52">
        <v>5.3658536585365853E-2</v>
      </c>
      <c r="CFO52">
        <v>0</v>
      </c>
      <c r="CFP52">
        <v>4.8780487804878049E-3</v>
      </c>
      <c r="CFQ52">
        <v>0</v>
      </c>
      <c r="CFR52">
        <v>0</v>
      </c>
      <c r="CFS52">
        <v>0</v>
      </c>
      <c r="CFT52">
        <v>0</v>
      </c>
      <c r="CFU52">
        <v>8.5365853658536592E-2</v>
      </c>
      <c r="CFV52">
        <v>0</v>
      </c>
      <c r="CFW52">
        <v>0</v>
      </c>
      <c r="CFX52">
        <v>0</v>
      </c>
      <c r="CFY52">
        <v>0</v>
      </c>
      <c r="CFZ52">
        <v>0</v>
      </c>
      <c r="CGA52">
        <v>0</v>
      </c>
      <c r="CGB52">
        <v>0</v>
      </c>
      <c r="CGC52">
        <v>0</v>
      </c>
      <c r="CGD52">
        <v>0</v>
      </c>
      <c r="CGE52">
        <v>0</v>
      </c>
      <c r="CGF52">
        <v>0</v>
      </c>
      <c r="CGG52">
        <v>0</v>
      </c>
      <c r="CGH52">
        <v>0</v>
      </c>
      <c r="CGI52">
        <v>0</v>
      </c>
      <c r="CGJ52">
        <v>0</v>
      </c>
      <c r="CGK52">
        <v>0</v>
      </c>
      <c r="CGL52">
        <v>0</v>
      </c>
      <c r="CGM52">
        <v>0</v>
      </c>
      <c r="CGN52">
        <v>0</v>
      </c>
      <c r="CGO52">
        <v>0</v>
      </c>
      <c r="CGP52">
        <v>0</v>
      </c>
      <c r="CGQ52">
        <v>0</v>
      </c>
      <c r="CGR52">
        <v>0</v>
      </c>
      <c r="CGS52">
        <v>0</v>
      </c>
      <c r="CGT52">
        <v>0</v>
      </c>
      <c r="CGU52">
        <v>0.18048780487804877</v>
      </c>
      <c r="CGV52">
        <v>0</v>
      </c>
      <c r="CGW52">
        <v>0</v>
      </c>
      <c r="CGX52">
        <v>0</v>
      </c>
      <c r="CGY52">
        <v>0</v>
      </c>
      <c r="CGZ52">
        <v>0</v>
      </c>
      <c r="CHA52">
        <v>0</v>
      </c>
      <c r="CHB52">
        <v>0</v>
      </c>
      <c r="CHC52">
        <v>0</v>
      </c>
      <c r="CHD52">
        <v>0</v>
      </c>
      <c r="CHE52">
        <v>0</v>
      </c>
      <c r="CHF52">
        <v>0</v>
      </c>
      <c r="CHG52">
        <v>0</v>
      </c>
      <c r="CHH52">
        <v>0</v>
      </c>
      <c r="CHI52">
        <v>0</v>
      </c>
      <c r="CHJ52">
        <v>0</v>
      </c>
      <c r="CHK52">
        <v>0</v>
      </c>
      <c r="CHL52">
        <v>0</v>
      </c>
      <c r="CHM52">
        <v>0</v>
      </c>
      <c r="CHN52">
        <v>0</v>
      </c>
      <c r="CHO52">
        <v>0</v>
      </c>
      <c r="CHP52">
        <v>0</v>
      </c>
      <c r="CHQ52">
        <v>9.7560975609756097E-3</v>
      </c>
      <c r="CHR52">
        <v>0</v>
      </c>
      <c r="CHS52">
        <v>0</v>
      </c>
      <c r="CHT52">
        <v>0</v>
      </c>
      <c r="CHU52">
        <v>0</v>
      </c>
      <c r="CHV52">
        <v>0</v>
      </c>
      <c r="CHW52">
        <v>0</v>
      </c>
      <c r="CHX52">
        <v>0</v>
      </c>
      <c r="CHY52">
        <v>0</v>
      </c>
      <c r="CHZ52">
        <v>0</v>
      </c>
      <c r="CIA52">
        <v>0</v>
      </c>
      <c r="CIB52">
        <v>0</v>
      </c>
      <c r="CIC52">
        <v>0</v>
      </c>
      <c r="CID52">
        <v>0</v>
      </c>
      <c r="CIE52">
        <v>0</v>
      </c>
      <c r="CIF52">
        <v>0</v>
      </c>
      <c r="CIG52">
        <v>0</v>
      </c>
      <c r="CIH52">
        <v>0</v>
      </c>
      <c r="CII52">
        <v>0</v>
      </c>
      <c r="CIJ52">
        <v>0</v>
      </c>
      <c r="CIK52">
        <v>0</v>
      </c>
      <c r="CIL52">
        <v>0</v>
      </c>
      <c r="CIM52">
        <v>0</v>
      </c>
      <c r="CIN52">
        <v>0</v>
      </c>
      <c r="CIO52">
        <v>0</v>
      </c>
      <c r="CIP52">
        <v>0</v>
      </c>
      <c r="CIQ52">
        <v>0</v>
      </c>
      <c r="CIR52">
        <v>0</v>
      </c>
      <c r="CIS52">
        <v>0</v>
      </c>
      <c r="CIT52">
        <v>0</v>
      </c>
      <c r="CIU52">
        <v>0</v>
      </c>
      <c r="CIV52">
        <v>0</v>
      </c>
      <c r="CIW52">
        <v>0</v>
      </c>
      <c r="CIX52">
        <v>0</v>
      </c>
      <c r="CIY52">
        <v>0</v>
      </c>
      <c r="CIZ52">
        <v>0</v>
      </c>
      <c r="CJA52">
        <v>0</v>
      </c>
      <c r="CJB52">
        <v>0</v>
      </c>
      <c r="CJC52">
        <v>0</v>
      </c>
      <c r="CJD52">
        <v>0</v>
      </c>
      <c r="CJE52">
        <v>0</v>
      </c>
      <c r="CJF52">
        <v>0</v>
      </c>
      <c r="CJG52">
        <v>0</v>
      </c>
      <c r="CJH52">
        <v>0</v>
      </c>
      <c r="CJI52">
        <v>0</v>
      </c>
      <c r="CJJ52">
        <v>0</v>
      </c>
      <c r="CJK52">
        <v>0</v>
      </c>
      <c r="CJL52">
        <v>0</v>
      </c>
      <c r="CJM52">
        <v>0</v>
      </c>
      <c r="CJN52">
        <v>0</v>
      </c>
      <c r="CJO52">
        <v>0</v>
      </c>
      <c r="CJP52">
        <v>0</v>
      </c>
      <c r="CJQ52">
        <v>0</v>
      </c>
      <c r="CJR52">
        <v>0</v>
      </c>
      <c r="CJS52">
        <v>0</v>
      </c>
      <c r="CJT52">
        <v>0</v>
      </c>
      <c r="CJU52">
        <v>0</v>
      </c>
      <c r="CJV52">
        <v>0</v>
      </c>
      <c r="CJW52">
        <v>0</v>
      </c>
      <c r="CJX52">
        <v>0</v>
      </c>
      <c r="CJY52">
        <v>0</v>
      </c>
      <c r="CJZ52">
        <v>0</v>
      </c>
      <c r="CKA52">
        <v>0</v>
      </c>
      <c r="CKB52">
        <v>0</v>
      </c>
      <c r="CKC52">
        <v>0</v>
      </c>
      <c r="CKD52">
        <v>0</v>
      </c>
      <c r="CKE52">
        <v>0</v>
      </c>
      <c r="CKF52">
        <v>0</v>
      </c>
      <c r="CKG52">
        <v>0</v>
      </c>
      <c r="CKH52">
        <v>0</v>
      </c>
      <c r="CKI52">
        <v>0</v>
      </c>
      <c r="CKJ52">
        <v>0</v>
      </c>
      <c r="CKK52">
        <v>0</v>
      </c>
      <c r="CKL52">
        <v>0</v>
      </c>
      <c r="CKM52">
        <v>0</v>
      </c>
      <c r="CKN52">
        <v>0</v>
      </c>
      <c r="CKO52">
        <v>0</v>
      </c>
      <c r="CKP52">
        <v>0</v>
      </c>
      <c r="CKQ52">
        <v>0</v>
      </c>
      <c r="CKR52">
        <v>0</v>
      </c>
      <c r="CKS52">
        <v>0</v>
      </c>
      <c r="CKT52">
        <v>0</v>
      </c>
      <c r="CKU52">
        <v>0</v>
      </c>
      <c r="CKV52">
        <v>0</v>
      </c>
      <c r="CKW52">
        <v>0</v>
      </c>
      <c r="CKX52">
        <v>0</v>
      </c>
      <c r="CKY52">
        <v>0</v>
      </c>
      <c r="CKZ52">
        <v>0</v>
      </c>
      <c r="CLA52">
        <v>0</v>
      </c>
      <c r="CLB52">
        <v>0</v>
      </c>
      <c r="CLC52">
        <v>1</v>
      </c>
    </row>
    <row r="53" spans="1:697 1569:2490" ht="21" customHeight="1">
      <c r="A53" s="147" t="s">
        <v>1820</v>
      </c>
      <c r="B53" t="s">
        <v>1821</v>
      </c>
      <c r="C53" s="6" t="s">
        <v>1822</v>
      </c>
      <c r="AA53" s="58" t="s">
        <v>1823</v>
      </c>
      <c r="AK53" s="58" t="s">
        <v>1824</v>
      </c>
      <c r="AM53" s="86">
        <v>1</v>
      </c>
      <c r="AY53">
        <v>30.7</v>
      </c>
      <c r="BJ53">
        <v>1.8800000000000001E-2</v>
      </c>
      <c r="BK53">
        <v>3.25</v>
      </c>
      <c r="BL53">
        <v>1.41E-2</v>
      </c>
      <c r="BM53">
        <v>2.6599999999999999E-2</v>
      </c>
      <c r="BN53">
        <v>9.3699999999999999E-3</v>
      </c>
      <c r="BO53">
        <v>7.6200000000000004E-2</v>
      </c>
      <c r="BP53">
        <v>0.15</v>
      </c>
      <c r="BW53" s="5" t="s">
        <v>1825</v>
      </c>
      <c r="BX53">
        <v>411</v>
      </c>
      <c r="BY53" s="86">
        <v>17</v>
      </c>
      <c r="BZ53" s="86">
        <v>2.78</v>
      </c>
      <c r="CA53">
        <v>20</v>
      </c>
      <c r="CB53">
        <v>3.2</v>
      </c>
      <c r="CC53">
        <v>0</v>
      </c>
      <c r="CD53">
        <v>1.6</v>
      </c>
      <c r="CE53">
        <v>0</v>
      </c>
      <c r="CF53">
        <v>45.99</v>
      </c>
      <c r="CG53">
        <v>0</v>
      </c>
      <c r="CH53">
        <v>0</v>
      </c>
      <c r="CI53">
        <v>0</v>
      </c>
      <c r="CJ53">
        <v>0</v>
      </c>
      <c r="CK53">
        <v>0</v>
      </c>
      <c r="CL53">
        <v>0.72992700729927007</v>
      </c>
      <c r="CM53">
        <v>0</v>
      </c>
      <c r="CN53">
        <v>0</v>
      </c>
      <c r="CO53">
        <v>0</v>
      </c>
      <c r="CP53">
        <v>0</v>
      </c>
      <c r="CQ53">
        <v>0</v>
      </c>
      <c r="CR53">
        <v>0</v>
      </c>
      <c r="CS53">
        <v>0</v>
      </c>
      <c r="CT53">
        <v>0</v>
      </c>
      <c r="CU53">
        <v>0</v>
      </c>
      <c r="CV53">
        <v>0</v>
      </c>
      <c r="CW53" s="87">
        <v>0.72992700729927007</v>
      </c>
      <c r="DW53">
        <v>1.8800000000000001E-2</v>
      </c>
      <c r="DX53">
        <v>3.25</v>
      </c>
      <c r="DY53">
        <v>1.41E-2</v>
      </c>
      <c r="DZ53">
        <v>2.6599999999999999E-2</v>
      </c>
      <c r="EA53">
        <v>9.3699999999999999E-3</v>
      </c>
      <c r="EB53">
        <v>7.6200000000000004E-2</v>
      </c>
      <c r="EC53">
        <v>0.15</v>
      </c>
      <c r="EG53" s="86">
        <f t="shared" si="10"/>
        <v>2</v>
      </c>
      <c r="EH53" s="86">
        <f t="shared" si="11"/>
        <v>1</v>
      </c>
      <c r="EI53" s="68">
        <v>2</v>
      </c>
      <c r="EJ53" s="68">
        <v>1</v>
      </c>
      <c r="EK53" s="68">
        <v>2</v>
      </c>
      <c r="EL53" s="68">
        <v>1</v>
      </c>
      <c r="EM53" s="68">
        <v>1</v>
      </c>
      <c r="EN53" s="68">
        <v>1</v>
      </c>
      <c r="EO53" s="68"/>
      <c r="EP53" s="68"/>
      <c r="EQ53" s="68"/>
      <c r="ER53" s="68"/>
      <c r="ET53" s="6" t="s">
        <v>1826</v>
      </c>
      <c r="EW53" s="78"/>
      <c r="EX53" s="78"/>
      <c r="EY53" s="78"/>
      <c r="UK53" s="6"/>
      <c r="UL53" s="6"/>
      <c r="UM53" s="6"/>
      <c r="UN53" s="6"/>
      <c r="UO53" s="6"/>
      <c r="UP53" s="6"/>
      <c r="UQ53" s="6"/>
      <c r="UR53" s="6"/>
      <c r="US53" s="6"/>
      <c r="UT53" s="6"/>
      <c r="UU53" s="5" t="s">
        <v>1827</v>
      </c>
      <c r="UV53" t="s">
        <v>1828</v>
      </c>
      <c r="WU53">
        <v>30.7</v>
      </c>
      <c r="WV53">
        <v>1.41E-2</v>
      </c>
      <c r="WW53">
        <v>0.15</v>
      </c>
      <c r="WX53">
        <v>9.3699999999999999E-3</v>
      </c>
      <c r="WY53">
        <v>1.8800000000000001E-2</v>
      </c>
      <c r="WZ53">
        <v>116</v>
      </c>
      <c r="XA53">
        <v>15.7</v>
      </c>
      <c r="XB53">
        <v>7.6200000000000004E-2</v>
      </c>
      <c r="XC53">
        <v>2.6599999999999999E-2</v>
      </c>
      <c r="XD53">
        <v>3.25</v>
      </c>
      <c r="XE53">
        <v>3.0300000000000001E-2</v>
      </c>
      <c r="BHI53">
        <v>53</v>
      </c>
      <c r="BHJ53">
        <v>53</v>
      </c>
      <c r="BHK53" s="147" t="s">
        <v>1820</v>
      </c>
      <c r="BHL53" t="s">
        <v>1820</v>
      </c>
      <c r="BHM53">
        <v>0</v>
      </c>
      <c r="BHN53">
        <v>0</v>
      </c>
      <c r="BHO53">
        <v>0</v>
      </c>
      <c r="BHP53">
        <v>0</v>
      </c>
      <c r="BHQ53">
        <v>0</v>
      </c>
      <c r="BHR53">
        <v>0</v>
      </c>
      <c r="BHS53">
        <v>0</v>
      </c>
      <c r="BHT53">
        <v>0</v>
      </c>
      <c r="BHU53">
        <v>0</v>
      </c>
      <c r="BHV53">
        <v>0</v>
      </c>
      <c r="BHW53">
        <v>0</v>
      </c>
      <c r="BHX53">
        <v>0</v>
      </c>
      <c r="BHY53">
        <v>0</v>
      </c>
      <c r="BHZ53">
        <v>0</v>
      </c>
      <c r="BIA53">
        <v>0</v>
      </c>
      <c r="BIB53">
        <v>0</v>
      </c>
      <c r="BIC53">
        <v>0</v>
      </c>
      <c r="BID53">
        <v>0</v>
      </c>
      <c r="BIE53">
        <v>0</v>
      </c>
      <c r="BIF53">
        <v>0</v>
      </c>
      <c r="BIG53">
        <v>0</v>
      </c>
      <c r="BIH53">
        <v>0</v>
      </c>
      <c r="BII53">
        <v>0</v>
      </c>
      <c r="BIJ53">
        <v>0</v>
      </c>
      <c r="BIK53">
        <v>0</v>
      </c>
      <c r="BIL53">
        <v>0</v>
      </c>
      <c r="BIM53">
        <v>0</v>
      </c>
      <c r="BIN53">
        <v>0</v>
      </c>
      <c r="BIO53">
        <v>0</v>
      </c>
      <c r="BIP53">
        <v>0</v>
      </c>
      <c r="BIQ53">
        <v>0</v>
      </c>
      <c r="BIR53">
        <v>0</v>
      </c>
      <c r="BIS53">
        <v>0</v>
      </c>
      <c r="BIT53">
        <v>0</v>
      </c>
      <c r="BIU53">
        <v>0</v>
      </c>
      <c r="BIV53">
        <v>0</v>
      </c>
      <c r="BIW53">
        <v>0</v>
      </c>
      <c r="BIX53">
        <v>0</v>
      </c>
      <c r="BIY53">
        <v>0</v>
      </c>
      <c r="BIZ53">
        <v>0</v>
      </c>
      <c r="BJA53">
        <v>0</v>
      </c>
      <c r="BJB53">
        <v>0</v>
      </c>
      <c r="BJC53">
        <v>0</v>
      </c>
      <c r="BJD53">
        <v>0</v>
      </c>
      <c r="BJE53">
        <v>0</v>
      </c>
      <c r="BJF53">
        <v>0</v>
      </c>
      <c r="BJG53">
        <v>0</v>
      </c>
      <c r="BJH53">
        <v>0</v>
      </c>
      <c r="BJI53">
        <v>0</v>
      </c>
      <c r="BJJ53">
        <v>0</v>
      </c>
      <c r="BJK53">
        <v>0</v>
      </c>
      <c r="BJL53">
        <v>0</v>
      </c>
      <c r="BJM53">
        <v>0</v>
      </c>
      <c r="BJN53">
        <v>0</v>
      </c>
      <c r="BJO53">
        <v>0</v>
      </c>
      <c r="BJP53">
        <v>0</v>
      </c>
      <c r="BJQ53">
        <v>0</v>
      </c>
      <c r="BJR53">
        <v>0</v>
      </c>
      <c r="BJS53">
        <v>0</v>
      </c>
      <c r="BJT53">
        <v>0</v>
      </c>
      <c r="BJU53">
        <v>0</v>
      </c>
      <c r="BJV53">
        <v>0</v>
      </c>
      <c r="BJW53">
        <v>0</v>
      </c>
      <c r="BJX53">
        <v>0</v>
      </c>
      <c r="BJY53">
        <v>0</v>
      </c>
      <c r="BJZ53">
        <v>0</v>
      </c>
      <c r="BKA53">
        <v>0</v>
      </c>
      <c r="BKB53">
        <v>0</v>
      </c>
      <c r="BKC53">
        <v>0</v>
      </c>
      <c r="BKD53">
        <v>0</v>
      </c>
      <c r="BKE53">
        <v>0</v>
      </c>
      <c r="BKF53">
        <v>1.2165450121654502E-2</v>
      </c>
      <c r="BKG53">
        <v>0</v>
      </c>
      <c r="BKH53">
        <v>0</v>
      </c>
      <c r="BKI53">
        <v>0</v>
      </c>
      <c r="BKJ53">
        <v>0</v>
      </c>
      <c r="BKK53">
        <v>0</v>
      </c>
      <c r="BKL53">
        <v>0</v>
      </c>
      <c r="BKM53">
        <v>0</v>
      </c>
      <c r="BKN53">
        <v>0</v>
      </c>
      <c r="BKO53">
        <v>0</v>
      </c>
      <c r="BKP53">
        <v>0</v>
      </c>
      <c r="BKQ53">
        <v>0</v>
      </c>
      <c r="BKR53">
        <v>0</v>
      </c>
      <c r="BKS53">
        <v>0</v>
      </c>
      <c r="BKT53">
        <v>0</v>
      </c>
      <c r="BKU53">
        <v>0</v>
      </c>
      <c r="BKV53">
        <v>0</v>
      </c>
      <c r="BKW53">
        <v>0</v>
      </c>
      <c r="BKX53">
        <v>0</v>
      </c>
      <c r="BKY53">
        <v>0</v>
      </c>
      <c r="BKZ53">
        <v>0</v>
      </c>
      <c r="BLA53">
        <v>0</v>
      </c>
      <c r="BLB53">
        <v>0</v>
      </c>
      <c r="BLC53">
        <v>0</v>
      </c>
      <c r="BLD53">
        <v>0</v>
      </c>
      <c r="BLE53">
        <v>0</v>
      </c>
      <c r="BLF53">
        <v>0</v>
      </c>
      <c r="BLG53">
        <v>0</v>
      </c>
      <c r="BLH53">
        <v>0</v>
      </c>
      <c r="BLI53">
        <v>0</v>
      </c>
      <c r="BLJ53">
        <v>0</v>
      </c>
      <c r="BLK53">
        <v>0</v>
      </c>
      <c r="BLL53">
        <v>0</v>
      </c>
      <c r="BLM53">
        <v>0</v>
      </c>
      <c r="BLN53">
        <v>0</v>
      </c>
      <c r="BLO53">
        <v>0</v>
      </c>
      <c r="BLP53">
        <v>0</v>
      </c>
      <c r="BLQ53">
        <v>0</v>
      </c>
      <c r="BLR53">
        <v>0</v>
      </c>
      <c r="BLS53">
        <v>0</v>
      </c>
      <c r="BLT53">
        <v>0</v>
      </c>
      <c r="BLU53">
        <v>0</v>
      </c>
      <c r="BLV53">
        <v>0</v>
      </c>
      <c r="BLW53">
        <v>0</v>
      </c>
      <c r="BLX53">
        <v>0</v>
      </c>
      <c r="BLY53">
        <v>0</v>
      </c>
      <c r="BLZ53">
        <v>0</v>
      </c>
      <c r="BMA53">
        <v>0</v>
      </c>
      <c r="BMB53">
        <v>0</v>
      </c>
      <c r="BMC53">
        <v>0</v>
      </c>
      <c r="BMD53">
        <v>0</v>
      </c>
      <c r="BME53">
        <v>0</v>
      </c>
      <c r="BMF53">
        <v>0</v>
      </c>
      <c r="BMG53">
        <v>0</v>
      </c>
      <c r="BMH53">
        <v>0</v>
      </c>
      <c r="BMI53">
        <v>0</v>
      </c>
      <c r="BMJ53">
        <v>0</v>
      </c>
      <c r="BMK53">
        <v>0</v>
      </c>
      <c r="BML53">
        <v>0</v>
      </c>
      <c r="BMM53">
        <v>0</v>
      </c>
      <c r="BMN53">
        <v>0</v>
      </c>
      <c r="BMO53">
        <v>0</v>
      </c>
      <c r="BMP53">
        <v>0</v>
      </c>
      <c r="BMQ53">
        <v>0</v>
      </c>
      <c r="BMR53">
        <v>0</v>
      </c>
      <c r="BMS53">
        <v>0</v>
      </c>
      <c r="BMT53">
        <v>0</v>
      </c>
      <c r="BMU53">
        <v>0</v>
      </c>
      <c r="BMV53">
        <v>0</v>
      </c>
      <c r="BMW53">
        <v>0</v>
      </c>
      <c r="BMX53">
        <v>0</v>
      </c>
      <c r="BMY53">
        <v>0</v>
      </c>
      <c r="BMZ53">
        <v>0</v>
      </c>
      <c r="BNA53">
        <v>0</v>
      </c>
      <c r="BNB53">
        <v>0</v>
      </c>
      <c r="BNC53">
        <v>0</v>
      </c>
      <c r="BND53">
        <v>0</v>
      </c>
      <c r="BNE53">
        <v>0</v>
      </c>
      <c r="BNF53">
        <v>0</v>
      </c>
      <c r="BNG53">
        <v>0</v>
      </c>
      <c r="BNH53">
        <v>0</v>
      </c>
      <c r="BNI53">
        <v>0</v>
      </c>
      <c r="BNJ53">
        <v>0</v>
      </c>
      <c r="BNK53">
        <v>0</v>
      </c>
      <c r="BNL53">
        <v>0</v>
      </c>
      <c r="BNM53">
        <v>0</v>
      </c>
      <c r="BNN53">
        <v>0</v>
      </c>
      <c r="BNO53">
        <v>0</v>
      </c>
      <c r="BNP53">
        <v>0</v>
      </c>
      <c r="BNQ53">
        <v>0</v>
      </c>
      <c r="BNR53">
        <v>0</v>
      </c>
      <c r="BNS53">
        <v>0</v>
      </c>
      <c r="BNT53">
        <v>0</v>
      </c>
      <c r="BNU53">
        <v>0</v>
      </c>
      <c r="BNV53">
        <v>0</v>
      </c>
      <c r="BNW53">
        <v>0</v>
      </c>
      <c r="BNX53">
        <v>0</v>
      </c>
      <c r="BNY53">
        <v>0</v>
      </c>
      <c r="BNZ53">
        <v>0</v>
      </c>
      <c r="BOA53">
        <v>0</v>
      </c>
      <c r="BOB53">
        <v>0</v>
      </c>
      <c r="BOC53">
        <v>0</v>
      </c>
      <c r="BOD53">
        <v>0</v>
      </c>
      <c r="BOE53">
        <v>6.3260340632603412E-2</v>
      </c>
      <c r="BOF53">
        <v>0</v>
      </c>
      <c r="BOG53">
        <v>0</v>
      </c>
      <c r="BOH53">
        <v>0</v>
      </c>
      <c r="BOI53">
        <v>0</v>
      </c>
      <c r="BOJ53">
        <v>0</v>
      </c>
      <c r="BOK53">
        <v>0</v>
      </c>
      <c r="BOL53">
        <v>0</v>
      </c>
      <c r="BOM53">
        <v>0</v>
      </c>
      <c r="BON53">
        <v>0</v>
      </c>
      <c r="BOO53">
        <v>0</v>
      </c>
      <c r="BOP53">
        <v>0</v>
      </c>
      <c r="BOQ53">
        <v>0</v>
      </c>
      <c r="BOR53">
        <v>0</v>
      </c>
      <c r="BOS53">
        <v>0</v>
      </c>
      <c r="BOT53">
        <v>0</v>
      </c>
      <c r="BOU53">
        <v>0</v>
      </c>
      <c r="BOV53">
        <v>2.4330900243309003E-3</v>
      </c>
      <c r="BOW53">
        <v>1.2165450121654502E-2</v>
      </c>
      <c r="BOX53">
        <v>0</v>
      </c>
      <c r="BOY53">
        <v>0</v>
      </c>
      <c r="BOZ53">
        <v>0</v>
      </c>
      <c r="BPA53">
        <v>0</v>
      </c>
      <c r="BPB53">
        <v>0</v>
      </c>
      <c r="BPC53">
        <v>0</v>
      </c>
      <c r="BPD53">
        <v>0</v>
      </c>
      <c r="BPE53">
        <v>1.4598540145985401E-2</v>
      </c>
      <c r="BPF53">
        <v>0.28467153284671531</v>
      </c>
      <c r="BPG53">
        <v>0</v>
      </c>
      <c r="BPH53">
        <v>0</v>
      </c>
      <c r="BPI53">
        <v>0</v>
      </c>
      <c r="BPJ53">
        <v>0</v>
      </c>
      <c r="BPK53">
        <v>0</v>
      </c>
      <c r="BPL53">
        <v>0</v>
      </c>
      <c r="BPM53">
        <v>0</v>
      </c>
      <c r="BPN53">
        <v>0</v>
      </c>
      <c r="BPO53">
        <v>0</v>
      </c>
      <c r="BPP53">
        <v>0</v>
      </c>
      <c r="BPQ53">
        <v>0</v>
      </c>
      <c r="BPR53">
        <v>0</v>
      </c>
      <c r="BPS53">
        <v>0</v>
      </c>
      <c r="BPT53">
        <v>0</v>
      </c>
      <c r="BPU53">
        <v>7.2992700729927005E-3</v>
      </c>
      <c r="BPV53">
        <v>0</v>
      </c>
      <c r="BPW53">
        <v>0</v>
      </c>
      <c r="BPX53">
        <v>0</v>
      </c>
      <c r="BPY53">
        <v>0</v>
      </c>
      <c r="BPZ53">
        <v>0</v>
      </c>
      <c r="BQA53">
        <v>0</v>
      </c>
      <c r="BQB53">
        <v>0</v>
      </c>
      <c r="BQC53">
        <v>0</v>
      </c>
      <c r="BQD53">
        <v>0</v>
      </c>
      <c r="BQE53">
        <v>0</v>
      </c>
      <c r="BQF53">
        <v>0</v>
      </c>
      <c r="BQG53">
        <v>0</v>
      </c>
      <c r="BQH53">
        <v>0</v>
      </c>
      <c r="BQI53">
        <v>0</v>
      </c>
      <c r="BQJ53">
        <v>0</v>
      </c>
      <c r="BQK53">
        <v>0</v>
      </c>
      <c r="BQL53">
        <v>0</v>
      </c>
      <c r="BQM53">
        <v>0</v>
      </c>
      <c r="BQN53">
        <v>3.4063260340632603E-2</v>
      </c>
      <c r="BQO53">
        <v>0</v>
      </c>
      <c r="BQP53">
        <v>0</v>
      </c>
      <c r="BQQ53">
        <v>0</v>
      </c>
      <c r="BQR53">
        <v>0</v>
      </c>
      <c r="BQS53">
        <v>0</v>
      </c>
      <c r="BQT53">
        <v>0</v>
      </c>
      <c r="BQU53">
        <v>0</v>
      </c>
      <c r="BQV53">
        <v>0</v>
      </c>
      <c r="BQW53">
        <v>2.4330900243309003E-3</v>
      </c>
      <c r="BQX53">
        <v>0</v>
      </c>
      <c r="BQY53">
        <v>0</v>
      </c>
      <c r="BQZ53">
        <v>0</v>
      </c>
      <c r="BRA53">
        <v>0</v>
      </c>
      <c r="BRB53">
        <v>4.6228710462287104E-2</v>
      </c>
      <c r="BRC53">
        <v>0</v>
      </c>
      <c r="BRD53">
        <v>0</v>
      </c>
      <c r="BRE53">
        <v>0</v>
      </c>
      <c r="BRF53">
        <v>0</v>
      </c>
      <c r="BRG53">
        <v>0</v>
      </c>
      <c r="BRH53">
        <v>0</v>
      </c>
      <c r="BRI53">
        <v>0</v>
      </c>
      <c r="BRJ53">
        <v>0</v>
      </c>
      <c r="BRK53">
        <v>0</v>
      </c>
      <c r="BRL53">
        <v>0</v>
      </c>
      <c r="BRM53">
        <v>0</v>
      </c>
      <c r="BRN53">
        <v>0</v>
      </c>
      <c r="BRO53">
        <v>0</v>
      </c>
      <c r="BRP53">
        <v>0</v>
      </c>
      <c r="BRQ53">
        <v>0</v>
      </c>
      <c r="BRR53">
        <v>0</v>
      </c>
      <c r="BRS53">
        <v>0</v>
      </c>
      <c r="BRT53">
        <v>0</v>
      </c>
      <c r="BRU53">
        <v>7.0559610705596104E-2</v>
      </c>
      <c r="BRV53">
        <v>0</v>
      </c>
      <c r="BRW53">
        <v>0</v>
      </c>
      <c r="BRX53">
        <v>0</v>
      </c>
      <c r="BRY53">
        <v>0</v>
      </c>
      <c r="BRZ53">
        <v>0</v>
      </c>
      <c r="BSA53">
        <v>0</v>
      </c>
      <c r="BSB53">
        <v>0</v>
      </c>
      <c r="BSC53">
        <v>0.33090024330900242</v>
      </c>
      <c r="BSD53">
        <v>0</v>
      </c>
      <c r="BSE53">
        <v>0</v>
      </c>
      <c r="BSF53">
        <v>0</v>
      </c>
      <c r="BSG53">
        <v>0</v>
      </c>
      <c r="BSH53">
        <v>0</v>
      </c>
      <c r="BSI53">
        <v>0</v>
      </c>
      <c r="BSJ53">
        <v>0</v>
      </c>
      <c r="BSK53">
        <v>0</v>
      </c>
      <c r="BSL53">
        <v>0</v>
      </c>
      <c r="BSM53">
        <v>0</v>
      </c>
      <c r="BSN53">
        <v>0</v>
      </c>
      <c r="BSO53">
        <v>0</v>
      </c>
      <c r="BSP53">
        <v>0</v>
      </c>
      <c r="BSQ53">
        <v>0</v>
      </c>
      <c r="BSR53">
        <v>0</v>
      </c>
      <c r="BSS53">
        <v>0</v>
      </c>
      <c r="BST53">
        <v>0</v>
      </c>
      <c r="BSU53">
        <v>0</v>
      </c>
      <c r="BSV53">
        <v>0</v>
      </c>
      <c r="BSW53">
        <v>0</v>
      </c>
      <c r="BSX53">
        <v>0</v>
      </c>
      <c r="BSY53">
        <v>0</v>
      </c>
      <c r="BSZ53">
        <v>0</v>
      </c>
      <c r="BTA53">
        <v>0</v>
      </c>
      <c r="BTB53">
        <v>0</v>
      </c>
      <c r="BTC53">
        <v>0</v>
      </c>
      <c r="BTD53">
        <v>0</v>
      </c>
      <c r="BTE53">
        <v>0</v>
      </c>
      <c r="BTF53">
        <v>0</v>
      </c>
      <c r="BTG53">
        <v>0</v>
      </c>
      <c r="BTH53">
        <v>0</v>
      </c>
      <c r="BTI53">
        <v>0</v>
      </c>
      <c r="BTJ53">
        <v>0</v>
      </c>
      <c r="BTK53">
        <v>0</v>
      </c>
      <c r="BTL53">
        <v>0</v>
      </c>
      <c r="BTM53">
        <v>0</v>
      </c>
      <c r="BTN53">
        <v>0</v>
      </c>
      <c r="BTO53">
        <v>0</v>
      </c>
      <c r="BTP53">
        <v>0</v>
      </c>
      <c r="BTQ53">
        <v>0</v>
      </c>
      <c r="BTR53">
        <v>0</v>
      </c>
      <c r="BTS53">
        <v>0</v>
      </c>
      <c r="BTT53">
        <v>0</v>
      </c>
      <c r="BTU53">
        <v>0</v>
      </c>
      <c r="BTV53">
        <v>0</v>
      </c>
      <c r="BTW53">
        <v>0</v>
      </c>
      <c r="BTX53">
        <v>0</v>
      </c>
      <c r="BTY53">
        <v>0</v>
      </c>
      <c r="BTZ53">
        <v>0</v>
      </c>
      <c r="BUA53">
        <v>0</v>
      </c>
      <c r="BUB53">
        <v>0</v>
      </c>
      <c r="BUC53">
        <v>9.7323600973236012E-3</v>
      </c>
      <c r="BUD53">
        <v>0</v>
      </c>
      <c r="BUE53">
        <v>0</v>
      </c>
      <c r="BUF53">
        <v>0</v>
      </c>
      <c r="BUG53">
        <v>0</v>
      </c>
      <c r="BUH53">
        <v>0</v>
      </c>
      <c r="BUI53">
        <v>0</v>
      </c>
      <c r="BUJ53">
        <v>0</v>
      </c>
      <c r="BUK53">
        <v>0</v>
      </c>
      <c r="BUL53">
        <v>0</v>
      </c>
      <c r="BUM53">
        <v>0</v>
      </c>
      <c r="BUN53">
        <v>0</v>
      </c>
      <c r="BUO53">
        <v>0</v>
      </c>
      <c r="BUP53">
        <v>0</v>
      </c>
      <c r="BUQ53">
        <v>0</v>
      </c>
      <c r="BUR53">
        <v>0</v>
      </c>
      <c r="BUS53">
        <v>0</v>
      </c>
      <c r="BUT53">
        <v>0</v>
      </c>
      <c r="BUU53">
        <v>0</v>
      </c>
      <c r="BUV53">
        <v>0</v>
      </c>
      <c r="BUW53">
        <v>0</v>
      </c>
      <c r="BUX53">
        <v>0</v>
      </c>
      <c r="BUY53">
        <v>0</v>
      </c>
      <c r="BUZ53">
        <v>0</v>
      </c>
      <c r="BVA53">
        <v>0</v>
      </c>
      <c r="BVB53">
        <v>0</v>
      </c>
      <c r="BVC53">
        <v>0</v>
      </c>
      <c r="BVD53">
        <v>0</v>
      </c>
      <c r="BVE53">
        <v>0</v>
      </c>
      <c r="BVF53">
        <v>0</v>
      </c>
      <c r="BVG53">
        <v>0</v>
      </c>
      <c r="BVH53">
        <v>0</v>
      </c>
      <c r="BVI53">
        <v>0</v>
      </c>
      <c r="BVJ53">
        <v>0</v>
      </c>
      <c r="BVK53">
        <v>0</v>
      </c>
      <c r="BVL53">
        <v>0</v>
      </c>
      <c r="BVM53">
        <v>0</v>
      </c>
      <c r="BVN53">
        <v>0</v>
      </c>
      <c r="BVO53">
        <v>0</v>
      </c>
      <c r="BVP53">
        <v>0</v>
      </c>
      <c r="BVQ53">
        <v>0</v>
      </c>
      <c r="BVR53">
        <v>0</v>
      </c>
      <c r="BVS53">
        <v>0</v>
      </c>
      <c r="BVT53">
        <v>0</v>
      </c>
      <c r="BVU53">
        <v>0</v>
      </c>
      <c r="BVV53">
        <v>0</v>
      </c>
      <c r="BVW53">
        <v>0</v>
      </c>
      <c r="BVX53">
        <v>0</v>
      </c>
      <c r="BVY53">
        <v>0</v>
      </c>
      <c r="BVZ53">
        <v>0</v>
      </c>
      <c r="BWA53">
        <v>0</v>
      </c>
      <c r="BWB53">
        <v>0</v>
      </c>
      <c r="BWC53">
        <v>0</v>
      </c>
      <c r="BWD53">
        <v>0</v>
      </c>
      <c r="BWE53">
        <v>0</v>
      </c>
      <c r="BWF53">
        <v>0</v>
      </c>
      <c r="BWG53">
        <v>0</v>
      </c>
      <c r="BWH53">
        <v>0</v>
      </c>
      <c r="BWI53">
        <v>0</v>
      </c>
      <c r="BWJ53">
        <v>0</v>
      </c>
      <c r="BWK53">
        <v>0</v>
      </c>
      <c r="BWL53">
        <v>0</v>
      </c>
      <c r="BWM53">
        <v>0</v>
      </c>
      <c r="BWN53">
        <v>0</v>
      </c>
      <c r="BWO53">
        <v>0</v>
      </c>
      <c r="BWP53">
        <v>0</v>
      </c>
      <c r="BWQ53">
        <v>0</v>
      </c>
      <c r="BWR53">
        <v>0</v>
      </c>
      <c r="BWS53">
        <v>0</v>
      </c>
      <c r="BWT53">
        <v>0</v>
      </c>
      <c r="BWU53">
        <v>0</v>
      </c>
      <c r="BWV53">
        <v>0</v>
      </c>
      <c r="BWW53">
        <v>0</v>
      </c>
      <c r="BWX53">
        <v>0</v>
      </c>
      <c r="BWY53">
        <v>0</v>
      </c>
      <c r="BWZ53">
        <v>0</v>
      </c>
      <c r="BXA53">
        <v>0</v>
      </c>
      <c r="BXB53">
        <v>0</v>
      </c>
      <c r="BXC53">
        <v>0</v>
      </c>
      <c r="BXD53">
        <v>0</v>
      </c>
      <c r="BXE53">
        <v>0</v>
      </c>
      <c r="BXF53">
        <v>0</v>
      </c>
      <c r="BXG53">
        <v>0</v>
      </c>
      <c r="BXH53">
        <v>0</v>
      </c>
      <c r="BXI53">
        <v>0</v>
      </c>
      <c r="BXJ53">
        <v>0</v>
      </c>
      <c r="BXK53">
        <v>0</v>
      </c>
      <c r="BXL53">
        <v>0</v>
      </c>
      <c r="BXM53">
        <v>0</v>
      </c>
      <c r="BXN53">
        <v>0</v>
      </c>
      <c r="BXO53">
        <v>0</v>
      </c>
      <c r="BXP53">
        <v>0</v>
      </c>
      <c r="BXQ53">
        <v>0</v>
      </c>
      <c r="BXR53">
        <v>0</v>
      </c>
      <c r="BXS53">
        <v>0</v>
      </c>
      <c r="BXT53">
        <v>0</v>
      </c>
      <c r="BXU53">
        <v>0</v>
      </c>
      <c r="BXV53">
        <v>0</v>
      </c>
      <c r="BXW53">
        <v>0</v>
      </c>
      <c r="BXX53">
        <v>0</v>
      </c>
      <c r="BXY53">
        <v>0</v>
      </c>
      <c r="BXZ53">
        <v>0</v>
      </c>
      <c r="BYA53">
        <v>0</v>
      </c>
      <c r="BYB53">
        <v>0</v>
      </c>
      <c r="BYC53">
        <v>0</v>
      </c>
      <c r="BYD53">
        <v>0</v>
      </c>
      <c r="BYE53">
        <v>0</v>
      </c>
      <c r="BYF53">
        <v>0</v>
      </c>
      <c r="BYG53">
        <v>0</v>
      </c>
      <c r="BYH53">
        <v>0</v>
      </c>
      <c r="BYI53">
        <v>0</v>
      </c>
      <c r="BYJ53">
        <v>0</v>
      </c>
      <c r="BYK53">
        <v>0</v>
      </c>
      <c r="BYL53">
        <v>4.8661800486618006E-3</v>
      </c>
      <c r="BYM53">
        <v>0</v>
      </c>
      <c r="BYN53">
        <v>0</v>
      </c>
      <c r="BYO53">
        <v>0</v>
      </c>
      <c r="BYP53">
        <v>0</v>
      </c>
      <c r="BYQ53">
        <v>0</v>
      </c>
      <c r="BYR53">
        <v>0</v>
      </c>
      <c r="BYS53">
        <v>0</v>
      </c>
      <c r="BYT53">
        <v>0</v>
      </c>
      <c r="BYU53">
        <v>0</v>
      </c>
      <c r="BYV53">
        <v>0</v>
      </c>
      <c r="BYW53">
        <v>0</v>
      </c>
      <c r="BYX53">
        <v>0</v>
      </c>
      <c r="BYY53">
        <v>0</v>
      </c>
      <c r="BYZ53">
        <v>0</v>
      </c>
      <c r="BZA53">
        <v>0</v>
      </c>
      <c r="BZB53">
        <v>0</v>
      </c>
      <c r="BZC53">
        <v>0</v>
      </c>
      <c r="BZD53">
        <v>0</v>
      </c>
      <c r="BZE53">
        <v>0</v>
      </c>
      <c r="BZF53">
        <v>0</v>
      </c>
      <c r="BZG53">
        <v>0</v>
      </c>
      <c r="BZH53">
        <v>0</v>
      </c>
      <c r="BZI53">
        <v>0</v>
      </c>
      <c r="BZJ53">
        <v>0</v>
      </c>
      <c r="BZK53">
        <v>0</v>
      </c>
      <c r="BZL53">
        <v>0</v>
      </c>
      <c r="BZM53">
        <v>0</v>
      </c>
      <c r="BZN53">
        <v>0</v>
      </c>
      <c r="BZO53">
        <v>0</v>
      </c>
      <c r="BZP53">
        <v>0</v>
      </c>
      <c r="BZQ53">
        <v>0</v>
      </c>
      <c r="BZR53">
        <v>0</v>
      </c>
      <c r="BZS53">
        <v>0</v>
      </c>
      <c r="BZT53">
        <v>0</v>
      </c>
      <c r="BZU53">
        <v>0</v>
      </c>
      <c r="BZV53">
        <v>0</v>
      </c>
      <c r="BZW53">
        <v>0</v>
      </c>
      <c r="BZX53">
        <v>0</v>
      </c>
      <c r="BZY53">
        <v>0</v>
      </c>
      <c r="BZZ53">
        <v>0</v>
      </c>
      <c r="CAA53">
        <v>0</v>
      </c>
      <c r="CAB53">
        <v>0</v>
      </c>
      <c r="CAC53">
        <v>0</v>
      </c>
      <c r="CAD53">
        <v>0</v>
      </c>
      <c r="CAE53">
        <v>0</v>
      </c>
      <c r="CAF53">
        <v>0</v>
      </c>
      <c r="CAG53">
        <v>0</v>
      </c>
      <c r="CAH53">
        <v>0</v>
      </c>
      <c r="CAI53">
        <v>0</v>
      </c>
      <c r="CAJ53">
        <v>0</v>
      </c>
      <c r="CAK53">
        <v>0</v>
      </c>
      <c r="CAL53">
        <v>0</v>
      </c>
      <c r="CAM53">
        <v>0</v>
      </c>
      <c r="CAN53">
        <v>0</v>
      </c>
      <c r="CAO53">
        <v>0</v>
      </c>
      <c r="CAP53">
        <v>0</v>
      </c>
      <c r="CAQ53">
        <v>0</v>
      </c>
      <c r="CAR53">
        <v>0</v>
      </c>
      <c r="CAS53">
        <v>0</v>
      </c>
      <c r="CAT53">
        <v>0</v>
      </c>
      <c r="CAU53">
        <v>0</v>
      </c>
      <c r="CAV53">
        <v>0</v>
      </c>
      <c r="CAW53">
        <v>0</v>
      </c>
      <c r="CAX53">
        <v>0</v>
      </c>
      <c r="CAY53">
        <v>0</v>
      </c>
      <c r="CAZ53">
        <v>0</v>
      </c>
      <c r="CBA53">
        <v>0</v>
      </c>
      <c r="CBB53">
        <v>0</v>
      </c>
      <c r="CBC53">
        <v>0</v>
      </c>
      <c r="CBD53">
        <v>0</v>
      </c>
      <c r="CBE53">
        <v>0</v>
      </c>
      <c r="CBF53">
        <v>0</v>
      </c>
      <c r="CBG53">
        <v>0</v>
      </c>
      <c r="CBH53">
        <v>0</v>
      </c>
      <c r="CBI53">
        <v>0</v>
      </c>
      <c r="CBJ53">
        <v>0</v>
      </c>
      <c r="CBK53">
        <v>0</v>
      </c>
      <c r="CBL53">
        <v>0</v>
      </c>
      <c r="CBM53">
        <v>0</v>
      </c>
      <c r="CBN53">
        <v>0</v>
      </c>
      <c r="CBO53">
        <v>0</v>
      </c>
      <c r="CBP53">
        <v>2.4330900243309003E-3</v>
      </c>
      <c r="CBQ53">
        <v>0</v>
      </c>
      <c r="CBR53">
        <v>0</v>
      </c>
      <c r="CBS53">
        <v>0</v>
      </c>
      <c r="CBT53">
        <v>0</v>
      </c>
      <c r="CBU53">
        <v>0</v>
      </c>
      <c r="CBV53">
        <v>0</v>
      </c>
      <c r="CBW53">
        <v>0</v>
      </c>
      <c r="CBX53">
        <v>0</v>
      </c>
      <c r="CBY53">
        <v>0</v>
      </c>
      <c r="CBZ53">
        <v>0</v>
      </c>
      <c r="CCA53">
        <v>0</v>
      </c>
      <c r="CCB53">
        <v>0</v>
      </c>
      <c r="CCC53">
        <v>0</v>
      </c>
      <c r="CCD53">
        <v>0</v>
      </c>
      <c r="CCE53">
        <v>0</v>
      </c>
      <c r="CCF53">
        <v>0</v>
      </c>
      <c r="CCG53">
        <v>0</v>
      </c>
      <c r="CCH53">
        <v>0</v>
      </c>
      <c r="CCI53">
        <v>0</v>
      </c>
      <c r="CCJ53">
        <v>0</v>
      </c>
      <c r="CCK53">
        <v>0</v>
      </c>
      <c r="CCL53">
        <v>0</v>
      </c>
      <c r="CCM53">
        <v>0</v>
      </c>
      <c r="CCN53">
        <v>0</v>
      </c>
      <c r="CCO53">
        <v>0</v>
      </c>
      <c r="CCP53">
        <v>0</v>
      </c>
      <c r="CCQ53">
        <v>0</v>
      </c>
      <c r="CCR53">
        <v>0</v>
      </c>
      <c r="CCS53">
        <v>0</v>
      </c>
      <c r="CCT53">
        <v>0</v>
      </c>
      <c r="CCU53">
        <v>0</v>
      </c>
      <c r="CCV53">
        <v>0</v>
      </c>
      <c r="CCW53">
        <v>0</v>
      </c>
      <c r="CCX53">
        <v>0</v>
      </c>
      <c r="CCY53">
        <v>0</v>
      </c>
      <c r="CCZ53">
        <v>0</v>
      </c>
      <c r="CDA53">
        <v>0</v>
      </c>
      <c r="CDB53">
        <v>0</v>
      </c>
      <c r="CDC53">
        <v>0</v>
      </c>
      <c r="CDD53">
        <v>0</v>
      </c>
      <c r="CDE53">
        <v>0</v>
      </c>
      <c r="CDF53">
        <v>0</v>
      </c>
      <c r="CDG53">
        <v>0</v>
      </c>
      <c r="CDH53">
        <v>0</v>
      </c>
      <c r="CDI53">
        <v>0</v>
      </c>
      <c r="CDJ53">
        <v>0</v>
      </c>
      <c r="CDK53">
        <v>0</v>
      </c>
      <c r="CDL53">
        <v>0</v>
      </c>
      <c r="CDM53">
        <v>0</v>
      </c>
      <c r="CDN53">
        <v>0</v>
      </c>
      <c r="CDO53">
        <v>0</v>
      </c>
      <c r="CDP53">
        <v>0</v>
      </c>
      <c r="CDQ53">
        <v>0</v>
      </c>
      <c r="CDR53">
        <v>0</v>
      </c>
      <c r="CDS53">
        <v>0</v>
      </c>
      <c r="CDT53">
        <v>0</v>
      </c>
      <c r="CDU53">
        <v>0</v>
      </c>
      <c r="CDV53">
        <v>0</v>
      </c>
      <c r="CDW53">
        <v>0</v>
      </c>
      <c r="CDX53">
        <v>0</v>
      </c>
      <c r="CDY53">
        <v>0</v>
      </c>
      <c r="CDZ53">
        <v>0</v>
      </c>
      <c r="CEA53">
        <v>0</v>
      </c>
      <c r="CEB53">
        <v>0</v>
      </c>
      <c r="CEC53">
        <v>0</v>
      </c>
      <c r="CED53">
        <v>0</v>
      </c>
      <c r="CEE53">
        <v>0</v>
      </c>
      <c r="CEF53">
        <v>0</v>
      </c>
      <c r="CEG53">
        <v>0</v>
      </c>
      <c r="CEH53">
        <v>0</v>
      </c>
      <c r="CEI53">
        <v>9.7323600973236012E-3</v>
      </c>
      <c r="CEJ53">
        <v>0</v>
      </c>
      <c r="CEK53">
        <v>0</v>
      </c>
      <c r="CEL53">
        <v>0</v>
      </c>
      <c r="CEM53">
        <v>0</v>
      </c>
      <c r="CEN53">
        <v>0</v>
      </c>
      <c r="CEO53">
        <v>0</v>
      </c>
      <c r="CEP53">
        <v>0</v>
      </c>
      <c r="CEQ53">
        <v>0</v>
      </c>
      <c r="CER53">
        <v>0</v>
      </c>
      <c r="CES53">
        <v>0</v>
      </c>
      <c r="CET53">
        <v>0</v>
      </c>
      <c r="CEU53">
        <v>0</v>
      </c>
      <c r="CEV53">
        <v>0</v>
      </c>
      <c r="CEW53">
        <v>0</v>
      </c>
      <c r="CEX53">
        <v>0</v>
      </c>
      <c r="CEY53">
        <v>0</v>
      </c>
      <c r="CEZ53">
        <v>0</v>
      </c>
      <c r="CFA53">
        <v>0</v>
      </c>
      <c r="CFB53">
        <v>0</v>
      </c>
      <c r="CFC53">
        <v>0</v>
      </c>
      <c r="CFD53">
        <v>0</v>
      </c>
      <c r="CFE53">
        <v>0</v>
      </c>
      <c r="CFF53">
        <v>0</v>
      </c>
      <c r="CFG53">
        <v>0</v>
      </c>
      <c r="CFH53">
        <v>0</v>
      </c>
      <c r="CFI53">
        <v>0</v>
      </c>
      <c r="CFJ53">
        <v>0</v>
      </c>
      <c r="CFK53">
        <v>0</v>
      </c>
      <c r="CFL53">
        <v>0</v>
      </c>
      <c r="CFM53">
        <v>0</v>
      </c>
      <c r="CFN53">
        <v>0</v>
      </c>
      <c r="CFO53">
        <v>0</v>
      </c>
      <c r="CFP53">
        <v>0</v>
      </c>
      <c r="CFQ53">
        <v>0</v>
      </c>
      <c r="CFR53">
        <v>0</v>
      </c>
      <c r="CFS53">
        <v>0</v>
      </c>
      <c r="CFT53">
        <v>0</v>
      </c>
      <c r="CFU53">
        <v>0</v>
      </c>
      <c r="CFV53">
        <v>0</v>
      </c>
      <c r="CFW53">
        <v>0</v>
      </c>
      <c r="CFX53">
        <v>0</v>
      </c>
      <c r="CFY53">
        <v>0</v>
      </c>
      <c r="CFZ53">
        <v>0</v>
      </c>
      <c r="CGA53">
        <v>0</v>
      </c>
      <c r="CGB53">
        <v>0</v>
      </c>
      <c r="CGC53">
        <v>0</v>
      </c>
      <c r="CGD53">
        <v>0</v>
      </c>
      <c r="CGE53">
        <v>0</v>
      </c>
      <c r="CGF53">
        <v>0</v>
      </c>
      <c r="CGG53">
        <v>0</v>
      </c>
      <c r="CGH53">
        <v>0</v>
      </c>
      <c r="CGI53">
        <v>0</v>
      </c>
      <c r="CGJ53">
        <v>0</v>
      </c>
      <c r="CGK53">
        <v>0</v>
      </c>
      <c r="CGL53">
        <v>0</v>
      </c>
      <c r="CGM53">
        <v>0</v>
      </c>
      <c r="CGN53">
        <v>0</v>
      </c>
      <c r="CGO53">
        <v>0</v>
      </c>
      <c r="CGP53">
        <v>0</v>
      </c>
      <c r="CGQ53">
        <v>0</v>
      </c>
      <c r="CGR53">
        <v>0</v>
      </c>
      <c r="CGS53">
        <v>0</v>
      </c>
      <c r="CGT53">
        <v>0</v>
      </c>
      <c r="CGU53">
        <v>0</v>
      </c>
      <c r="CGV53">
        <v>0</v>
      </c>
      <c r="CGW53">
        <v>0</v>
      </c>
      <c r="CGX53">
        <v>0</v>
      </c>
      <c r="CGY53">
        <v>0</v>
      </c>
      <c r="CGZ53">
        <v>0</v>
      </c>
      <c r="CHA53">
        <v>0</v>
      </c>
      <c r="CHB53">
        <v>0</v>
      </c>
      <c r="CHC53">
        <v>0</v>
      </c>
      <c r="CHD53">
        <v>0</v>
      </c>
      <c r="CHE53">
        <v>0</v>
      </c>
      <c r="CHF53">
        <v>0</v>
      </c>
      <c r="CHG53">
        <v>0</v>
      </c>
      <c r="CHH53">
        <v>0</v>
      </c>
      <c r="CHI53">
        <v>0</v>
      </c>
      <c r="CHJ53">
        <v>0</v>
      </c>
      <c r="CHK53">
        <v>0</v>
      </c>
      <c r="CHL53">
        <v>0</v>
      </c>
      <c r="CHM53">
        <v>0</v>
      </c>
      <c r="CHN53">
        <v>0</v>
      </c>
      <c r="CHO53">
        <v>0</v>
      </c>
      <c r="CHP53">
        <v>0</v>
      </c>
      <c r="CHQ53">
        <v>9.2457420924574207E-2</v>
      </c>
      <c r="CHR53">
        <v>0</v>
      </c>
      <c r="CHS53">
        <v>0</v>
      </c>
      <c r="CHT53">
        <v>0</v>
      </c>
      <c r="CHU53">
        <v>0</v>
      </c>
      <c r="CHV53">
        <v>0</v>
      </c>
      <c r="CHW53">
        <v>0</v>
      </c>
      <c r="CHX53">
        <v>0</v>
      </c>
      <c r="CHY53">
        <v>0</v>
      </c>
      <c r="CHZ53">
        <v>0</v>
      </c>
      <c r="CIA53">
        <v>0</v>
      </c>
      <c r="CIB53">
        <v>0</v>
      </c>
      <c r="CIC53">
        <v>0</v>
      </c>
      <c r="CID53">
        <v>0</v>
      </c>
      <c r="CIE53">
        <v>0</v>
      </c>
      <c r="CIF53">
        <v>0</v>
      </c>
      <c r="CIG53">
        <v>0</v>
      </c>
      <c r="CIH53">
        <v>0</v>
      </c>
      <c r="CII53">
        <v>0</v>
      </c>
      <c r="CIJ53">
        <v>0</v>
      </c>
      <c r="CIK53">
        <v>0</v>
      </c>
      <c r="CIL53">
        <v>0</v>
      </c>
      <c r="CIM53">
        <v>0</v>
      </c>
      <c r="CIN53">
        <v>0</v>
      </c>
      <c r="CIO53">
        <v>0</v>
      </c>
      <c r="CIP53">
        <v>0</v>
      </c>
      <c r="CIQ53">
        <v>0</v>
      </c>
      <c r="CIR53">
        <v>0</v>
      </c>
      <c r="CIS53">
        <v>0</v>
      </c>
      <c r="CIT53">
        <v>0</v>
      </c>
      <c r="CIU53">
        <v>0</v>
      </c>
      <c r="CIV53">
        <v>0</v>
      </c>
      <c r="CIW53">
        <v>0</v>
      </c>
      <c r="CIX53">
        <v>0</v>
      </c>
      <c r="CIY53">
        <v>0</v>
      </c>
      <c r="CIZ53">
        <v>0</v>
      </c>
      <c r="CJA53">
        <v>0</v>
      </c>
      <c r="CJB53">
        <v>0</v>
      </c>
      <c r="CJC53">
        <v>0</v>
      </c>
      <c r="CJD53">
        <v>0</v>
      </c>
      <c r="CJE53">
        <v>0</v>
      </c>
      <c r="CJF53">
        <v>0</v>
      </c>
      <c r="CJG53">
        <v>0</v>
      </c>
      <c r="CJH53">
        <v>0</v>
      </c>
      <c r="CJI53">
        <v>0</v>
      </c>
      <c r="CJJ53">
        <v>0</v>
      </c>
      <c r="CJK53">
        <v>0</v>
      </c>
      <c r="CJL53">
        <v>0</v>
      </c>
      <c r="CJM53">
        <v>0</v>
      </c>
      <c r="CJN53">
        <v>0</v>
      </c>
      <c r="CJO53">
        <v>0</v>
      </c>
      <c r="CJP53">
        <v>0</v>
      </c>
      <c r="CJQ53">
        <v>0</v>
      </c>
      <c r="CJR53">
        <v>0</v>
      </c>
      <c r="CJS53">
        <v>0</v>
      </c>
      <c r="CJT53">
        <v>0</v>
      </c>
      <c r="CJU53">
        <v>0</v>
      </c>
      <c r="CJV53">
        <v>0</v>
      </c>
      <c r="CJW53">
        <v>0</v>
      </c>
      <c r="CJX53">
        <v>0</v>
      </c>
      <c r="CJY53">
        <v>0</v>
      </c>
      <c r="CJZ53">
        <v>0</v>
      </c>
      <c r="CKA53">
        <v>0</v>
      </c>
      <c r="CKB53">
        <v>0</v>
      </c>
      <c r="CKC53">
        <v>0</v>
      </c>
      <c r="CKD53">
        <v>0</v>
      </c>
      <c r="CKE53">
        <v>0</v>
      </c>
      <c r="CKF53">
        <v>0</v>
      </c>
      <c r="CKG53">
        <v>0</v>
      </c>
      <c r="CKH53">
        <v>0</v>
      </c>
      <c r="CKI53">
        <v>0</v>
      </c>
      <c r="CKJ53">
        <v>0</v>
      </c>
      <c r="CKK53">
        <v>0</v>
      </c>
      <c r="CKL53">
        <v>0</v>
      </c>
      <c r="CKM53">
        <v>0</v>
      </c>
      <c r="CKN53">
        <v>0</v>
      </c>
      <c r="CKO53">
        <v>0</v>
      </c>
      <c r="CKP53">
        <v>0</v>
      </c>
      <c r="CKQ53">
        <v>0</v>
      </c>
      <c r="CKR53">
        <v>0</v>
      </c>
      <c r="CKS53">
        <v>0</v>
      </c>
      <c r="CKT53">
        <v>0</v>
      </c>
      <c r="CKU53">
        <v>0</v>
      </c>
      <c r="CKV53">
        <v>0</v>
      </c>
      <c r="CKW53">
        <v>0</v>
      </c>
      <c r="CKX53">
        <v>0</v>
      </c>
      <c r="CKY53">
        <v>0</v>
      </c>
      <c r="CKZ53">
        <v>0</v>
      </c>
      <c r="CLA53">
        <v>0</v>
      </c>
      <c r="CLB53">
        <v>0</v>
      </c>
      <c r="CLC53">
        <v>1</v>
      </c>
    </row>
    <row r="54" spans="1:697 1569:2490" ht="21" customHeight="1">
      <c r="A54" t="s">
        <v>1829</v>
      </c>
      <c r="B54" t="s">
        <v>1821</v>
      </c>
      <c r="C54" s="68" t="s">
        <v>1830</v>
      </c>
      <c r="D54" t="s">
        <v>1831</v>
      </c>
      <c r="F54" t="s">
        <v>1832</v>
      </c>
      <c r="I54">
        <v>82000</v>
      </c>
      <c r="J54" t="s">
        <v>1833</v>
      </c>
      <c r="K54">
        <v>2</v>
      </c>
      <c r="M54" t="s">
        <v>1834</v>
      </c>
      <c r="N54" t="s">
        <v>1427</v>
      </c>
      <c r="O54" t="s">
        <v>1835</v>
      </c>
      <c r="P54" t="s">
        <v>16</v>
      </c>
      <c r="Q54" t="s">
        <v>1429</v>
      </c>
      <c r="R54" t="s">
        <v>1430</v>
      </c>
      <c r="S54" t="s">
        <v>1430</v>
      </c>
      <c r="T54" t="s">
        <v>1430</v>
      </c>
      <c r="U54" t="s">
        <v>1691</v>
      </c>
      <c r="V54" t="s">
        <v>1700</v>
      </c>
      <c r="W54" t="s">
        <v>1836</v>
      </c>
      <c r="X54" t="s">
        <v>1569</v>
      </c>
      <c r="Y54" t="s">
        <v>1570</v>
      </c>
      <c r="Z54" t="s">
        <v>1837</v>
      </c>
      <c r="AA54" s="58" t="s">
        <v>1823</v>
      </c>
      <c r="AK54" s="58" t="s">
        <v>1838</v>
      </c>
      <c r="AM54" s="86">
        <v>1</v>
      </c>
      <c r="AY54">
        <v>15.5</v>
      </c>
      <c r="BJ54">
        <v>0.38600000000000001</v>
      </c>
      <c r="BK54">
        <v>2.3199999999999998</v>
      </c>
      <c r="BL54">
        <v>3.0699999999999998E-3</v>
      </c>
      <c r="BM54">
        <v>1.2E-2</v>
      </c>
      <c r="BN54">
        <v>1.21E-2</v>
      </c>
      <c r="BO54">
        <v>0.89200000000000002</v>
      </c>
      <c r="BP54">
        <v>8.7499999999999994E-2</v>
      </c>
      <c r="BX54">
        <v>423</v>
      </c>
      <c r="BY54" s="86">
        <v>0</v>
      </c>
      <c r="BZ54" s="86">
        <v>0</v>
      </c>
      <c r="CA54">
        <v>0</v>
      </c>
      <c r="CB54">
        <v>0</v>
      </c>
      <c r="CC54">
        <v>0</v>
      </c>
      <c r="CD54">
        <v>0</v>
      </c>
      <c r="CE54">
        <v>4</v>
      </c>
      <c r="CF54">
        <v>1.18</v>
      </c>
      <c r="CG54">
        <v>0</v>
      </c>
      <c r="CH54">
        <v>0</v>
      </c>
      <c r="CI54">
        <v>0</v>
      </c>
      <c r="CJ54">
        <v>0</v>
      </c>
      <c r="CK54">
        <v>0</v>
      </c>
      <c r="CL54">
        <v>0</v>
      </c>
      <c r="CM54">
        <v>0</v>
      </c>
      <c r="CN54">
        <v>0</v>
      </c>
      <c r="CO54">
        <v>0</v>
      </c>
      <c r="CP54">
        <v>0</v>
      </c>
      <c r="CQ54">
        <v>0</v>
      </c>
      <c r="CR54">
        <v>0</v>
      </c>
      <c r="CS54">
        <v>0</v>
      </c>
      <c r="CT54">
        <v>0</v>
      </c>
      <c r="CU54">
        <v>0</v>
      </c>
      <c r="CV54">
        <v>0</v>
      </c>
      <c r="CW54" s="87">
        <v>0</v>
      </c>
      <c r="DW54">
        <v>0.38600000000000001</v>
      </c>
      <c r="DX54">
        <v>2.3199999999999998</v>
      </c>
      <c r="DY54">
        <v>3.0699999999999998E-3</v>
      </c>
      <c r="DZ54">
        <v>1.2E-2</v>
      </c>
      <c r="EA54">
        <v>1.21E-2</v>
      </c>
      <c r="EB54">
        <v>0.89200000000000002</v>
      </c>
      <c r="EC54">
        <v>8.7499999999999994E-2</v>
      </c>
      <c r="EG54" s="86">
        <f t="shared" si="10"/>
        <v>2</v>
      </c>
      <c r="EH54" s="86">
        <f t="shared" si="11"/>
        <v>1.5</v>
      </c>
      <c r="EI54" s="68">
        <v>2</v>
      </c>
      <c r="EJ54" s="68">
        <v>1</v>
      </c>
      <c r="EK54" s="68">
        <v>2</v>
      </c>
      <c r="EL54" s="68">
        <v>1</v>
      </c>
      <c r="EM54" s="68">
        <v>1</v>
      </c>
      <c r="EN54" s="68">
        <v>2</v>
      </c>
      <c r="EO54" s="68"/>
      <c r="EP54" s="68"/>
      <c r="EQ54" s="68"/>
      <c r="ER54" s="68"/>
      <c r="ET54" s="6" t="s">
        <v>1839</v>
      </c>
      <c r="EW54" s="78"/>
      <c r="EX54" s="78"/>
      <c r="EY54" s="78"/>
      <c r="UU54" s="177" t="s">
        <v>1840</v>
      </c>
      <c r="UV54" t="s">
        <v>1841</v>
      </c>
      <c r="WU54">
        <v>15.5</v>
      </c>
      <c r="WV54">
        <v>3.0699999999999998E-3</v>
      </c>
      <c r="WW54">
        <v>8.7499999999999994E-2</v>
      </c>
      <c r="WX54">
        <v>1.21E-2</v>
      </c>
      <c r="WY54">
        <v>0.38600000000000001</v>
      </c>
      <c r="WZ54">
        <v>9.66</v>
      </c>
      <c r="XA54">
        <v>17.2</v>
      </c>
      <c r="XB54">
        <v>0.89200000000000002</v>
      </c>
      <c r="XC54">
        <v>1.2E-2</v>
      </c>
      <c r="XD54">
        <v>2.3199999999999998</v>
      </c>
      <c r="XE54">
        <v>1.2500000000000001E-2</v>
      </c>
      <c r="BHI54">
        <v>54</v>
      </c>
      <c r="BHJ54">
        <v>54</v>
      </c>
      <c r="BHK54" t="s">
        <v>1829</v>
      </c>
      <c r="BHL54" t="s">
        <v>1842</v>
      </c>
      <c r="BHM54">
        <v>4.4917257683215132E-2</v>
      </c>
      <c r="BHN54">
        <v>0</v>
      </c>
      <c r="BHO54">
        <v>0</v>
      </c>
      <c r="BHP54">
        <v>0</v>
      </c>
      <c r="BHQ54">
        <v>4.7281323877068557E-3</v>
      </c>
      <c r="BHR54">
        <v>0</v>
      </c>
      <c r="BHS54">
        <v>0</v>
      </c>
      <c r="BHT54">
        <v>0</v>
      </c>
      <c r="BHU54">
        <v>0</v>
      </c>
      <c r="BHV54">
        <v>0</v>
      </c>
      <c r="BHW54">
        <v>2.3640661938534278E-3</v>
      </c>
      <c r="BHX54">
        <v>0</v>
      </c>
      <c r="BHY54">
        <v>0</v>
      </c>
      <c r="BHZ54">
        <v>0</v>
      </c>
      <c r="BIA54">
        <v>0</v>
      </c>
      <c r="BIB54">
        <v>0</v>
      </c>
      <c r="BIC54">
        <v>0</v>
      </c>
      <c r="BID54">
        <v>0</v>
      </c>
      <c r="BIE54">
        <v>0</v>
      </c>
      <c r="BIF54">
        <v>0</v>
      </c>
      <c r="BIG54">
        <v>4.0189125295508277E-2</v>
      </c>
      <c r="BIH54">
        <v>0</v>
      </c>
      <c r="BII54">
        <v>1.4184397163120567E-2</v>
      </c>
      <c r="BIJ54">
        <v>0</v>
      </c>
      <c r="BIK54">
        <v>0</v>
      </c>
      <c r="BIL54">
        <v>0</v>
      </c>
      <c r="BIM54">
        <v>0</v>
      </c>
      <c r="BIN54">
        <v>0</v>
      </c>
      <c r="BIO54">
        <v>0</v>
      </c>
      <c r="BIP54">
        <v>0</v>
      </c>
      <c r="BIQ54">
        <v>0</v>
      </c>
      <c r="BIR54">
        <v>0</v>
      </c>
      <c r="BIS54">
        <v>0</v>
      </c>
      <c r="BIT54">
        <v>0</v>
      </c>
      <c r="BIU54">
        <v>0</v>
      </c>
      <c r="BIV54">
        <v>0</v>
      </c>
      <c r="BIW54">
        <v>0</v>
      </c>
      <c r="BIX54">
        <v>0</v>
      </c>
      <c r="BIY54">
        <v>0</v>
      </c>
      <c r="BIZ54">
        <v>0</v>
      </c>
      <c r="BJA54">
        <v>0</v>
      </c>
      <c r="BJB54">
        <v>0</v>
      </c>
      <c r="BJC54">
        <v>0</v>
      </c>
      <c r="BJD54">
        <v>0</v>
      </c>
      <c r="BJE54">
        <v>0</v>
      </c>
      <c r="BJF54">
        <v>0</v>
      </c>
      <c r="BJG54">
        <v>0</v>
      </c>
      <c r="BJH54">
        <v>0</v>
      </c>
      <c r="BJI54">
        <v>0</v>
      </c>
      <c r="BJJ54">
        <v>0</v>
      </c>
      <c r="BJK54">
        <v>0</v>
      </c>
      <c r="BJL54">
        <v>0</v>
      </c>
      <c r="BJM54">
        <v>0</v>
      </c>
      <c r="BJN54">
        <v>0</v>
      </c>
      <c r="BJO54">
        <v>0</v>
      </c>
      <c r="BJP54">
        <v>0</v>
      </c>
      <c r="BJQ54">
        <v>0</v>
      </c>
      <c r="BJR54">
        <v>0</v>
      </c>
      <c r="BJS54">
        <v>0</v>
      </c>
      <c r="BJT54">
        <v>0</v>
      </c>
      <c r="BJU54">
        <v>0</v>
      </c>
      <c r="BJV54">
        <v>2.1276595744680851E-2</v>
      </c>
      <c r="BJW54">
        <v>0</v>
      </c>
      <c r="BJX54">
        <v>0</v>
      </c>
      <c r="BJY54">
        <v>0</v>
      </c>
      <c r="BJZ54">
        <v>0</v>
      </c>
      <c r="BKA54">
        <v>0</v>
      </c>
      <c r="BKB54">
        <v>0.26713947990543735</v>
      </c>
      <c r="BKC54">
        <v>0</v>
      </c>
      <c r="BKD54">
        <v>0</v>
      </c>
      <c r="BKE54">
        <v>4.4917257683215132E-2</v>
      </c>
      <c r="BKF54">
        <v>0</v>
      </c>
      <c r="BKG54">
        <v>0</v>
      </c>
      <c r="BKH54">
        <v>0</v>
      </c>
      <c r="BKI54">
        <v>0</v>
      </c>
      <c r="BKJ54">
        <v>0</v>
      </c>
      <c r="BKK54">
        <v>0</v>
      </c>
      <c r="BKL54">
        <v>0</v>
      </c>
      <c r="BKM54">
        <v>2.3640661938534278E-3</v>
      </c>
      <c r="BKN54">
        <v>0</v>
      </c>
      <c r="BKO54">
        <v>0</v>
      </c>
      <c r="BKP54">
        <v>0</v>
      </c>
      <c r="BKQ54">
        <v>0</v>
      </c>
      <c r="BKR54">
        <v>0</v>
      </c>
      <c r="BKS54">
        <v>0</v>
      </c>
      <c r="BKT54">
        <v>0</v>
      </c>
      <c r="BKU54">
        <v>0</v>
      </c>
      <c r="BKV54">
        <v>0</v>
      </c>
      <c r="BKW54">
        <v>0</v>
      </c>
      <c r="BKX54">
        <v>0</v>
      </c>
      <c r="BKY54">
        <v>0</v>
      </c>
      <c r="BKZ54">
        <v>0</v>
      </c>
      <c r="BLA54">
        <v>0</v>
      </c>
      <c r="BLB54">
        <v>0</v>
      </c>
      <c r="BLC54">
        <v>0</v>
      </c>
      <c r="BLD54">
        <v>0</v>
      </c>
      <c r="BLE54">
        <v>0</v>
      </c>
      <c r="BLF54">
        <v>0</v>
      </c>
      <c r="BLG54">
        <v>0</v>
      </c>
      <c r="BLH54">
        <v>0</v>
      </c>
      <c r="BLI54">
        <v>0</v>
      </c>
      <c r="BLJ54">
        <v>0</v>
      </c>
      <c r="BLK54">
        <v>0</v>
      </c>
      <c r="BLL54">
        <v>0</v>
      </c>
      <c r="BLM54">
        <v>0</v>
      </c>
      <c r="BLN54">
        <v>0</v>
      </c>
      <c r="BLO54">
        <v>0</v>
      </c>
      <c r="BLP54">
        <v>0</v>
      </c>
      <c r="BLQ54">
        <v>0</v>
      </c>
      <c r="BLR54">
        <v>0</v>
      </c>
      <c r="BLS54">
        <v>0</v>
      </c>
      <c r="BLT54">
        <v>0</v>
      </c>
      <c r="BLU54">
        <v>0</v>
      </c>
      <c r="BLV54">
        <v>0</v>
      </c>
      <c r="BLW54">
        <v>0</v>
      </c>
      <c r="BLX54">
        <v>0</v>
      </c>
      <c r="BLY54">
        <v>0</v>
      </c>
      <c r="BLZ54">
        <v>0</v>
      </c>
      <c r="BMA54">
        <v>0</v>
      </c>
      <c r="BMB54">
        <v>0</v>
      </c>
      <c r="BMC54">
        <v>0</v>
      </c>
      <c r="BMD54">
        <v>0</v>
      </c>
      <c r="BME54">
        <v>0</v>
      </c>
      <c r="BMF54">
        <v>0</v>
      </c>
      <c r="BMG54">
        <v>0</v>
      </c>
      <c r="BMH54">
        <v>0</v>
      </c>
      <c r="BMI54">
        <v>0</v>
      </c>
      <c r="BMJ54">
        <v>0</v>
      </c>
      <c r="BMK54">
        <v>2.3640661938534278E-3</v>
      </c>
      <c r="BML54">
        <v>0</v>
      </c>
      <c r="BMM54">
        <v>0</v>
      </c>
      <c r="BMN54">
        <v>0</v>
      </c>
      <c r="BMO54">
        <v>0</v>
      </c>
      <c r="BMP54">
        <v>0</v>
      </c>
      <c r="BMQ54">
        <v>0</v>
      </c>
      <c r="BMR54">
        <v>0</v>
      </c>
      <c r="BMS54">
        <v>0</v>
      </c>
      <c r="BMT54">
        <v>0</v>
      </c>
      <c r="BMU54">
        <v>0</v>
      </c>
      <c r="BMV54">
        <v>0</v>
      </c>
      <c r="BMW54">
        <v>0</v>
      </c>
      <c r="BMX54">
        <v>0</v>
      </c>
      <c r="BMY54">
        <v>0</v>
      </c>
      <c r="BMZ54">
        <v>1.4184397163120567E-2</v>
      </c>
      <c r="BNA54">
        <v>0</v>
      </c>
      <c r="BNB54">
        <v>0</v>
      </c>
      <c r="BNC54">
        <v>0</v>
      </c>
      <c r="BND54">
        <v>0</v>
      </c>
      <c r="BNE54">
        <v>0</v>
      </c>
      <c r="BNF54">
        <v>0</v>
      </c>
      <c r="BNG54">
        <v>0</v>
      </c>
      <c r="BNH54">
        <v>0</v>
      </c>
      <c r="BNI54">
        <v>0</v>
      </c>
      <c r="BNJ54">
        <v>0</v>
      </c>
      <c r="BNK54">
        <v>0</v>
      </c>
      <c r="BNL54">
        <v>0</v>
      </c>
      <c r="BNM54">
        <v>0</v>
      </c>
      <c r="BNN54">
        <v>0</v>
      </c>
      <c r="BNO54">
        <v>0</v>
      </c>
      <c r="BNP54">
        <v>0</v>
      </c>
      <c r="BNQ54">
        <v>0</v>
      </c>
      <c r="BNR54">
        <v>0</v>
      </c>
      <c r="BNS54">
        <v>0</v>
      </c>
      <c r="BNT54">
        <v>0</v>
      </c>
      <c r="BNU54">
        <v>0</v>
      </c>
      <c r="BNV54">
        <v>2.6004728132387706E-2</v>
      </c>
      <c r="BNW54">
        <v>0</v>
      </c>
      <c r="BNX54">
        <v>0</v>
      </c>
      <c r="BNY54">
        <v>0</v>
      </c>
      <c r="BNZ54">
        <v>0</v>
      </c>
      <c r="BOA54">
        <v>0</v>
      </c>
      <c r="BOB54">
        <v>0</v>
      </c>
      <c r="BOC54">
        <v>0</v>
      </c>
      <c r="BOD54">
        <v>0</v>
      </c>
      <c r="BOE54">
        <v>0</v>
      </c>
      <c r="BOF54">
        <v>0</v>
      </c>
      <c r="BOG54">
        <v>0</v>
      </c>
      <c r="BOH54">
        <v>0</v>
      </c>
      <c r="BOI54">
        <v>0</v>
      </c>
      <c r="BOJ54">
        <v>0</v>
      </c>
      <c r="BOK54">
        <v>0</v>
      </c>
      <c r="BOL54">
        <v>0</v>
      </c>
      <c r="BOM54">
        <v>0</v>
      </c>
      <c r="BON54">
        <v>0</v>
      </c>
      <c r="BOO54">
        <v>0</v>
      </c>
      <c r="BOP54">
        <v>0</v>
      </c>
      <c r="BOQ54">
        <v>0</v>
      </c>
      <c r="BOR54">
        <v>0</v>
      </c>
      <c r="BOS54">
        <v>0</v>
      </c>
      <c r="BOT54">
        <v>0</v>
      </c>
      <c r="BOU54">
        <v>0</v>
      </c>
      <c r="BOV54">
        <v>0</v>
      </c>
      <c r="BOW54">
        <v>0</v>
      </c>
      <c r="BOX54">
        <v>0</v>
      </c>
      <c r="BOY54">
        <v>0</v>
      </c>
      <c r="BOZ54">
        <v>0</v>
      </c>
      <c r="BPA54">
        <v>0</v>
      </c>
      <c r="BPB54">
        <v>0</v>
      </c>
      <c r="BPC54">
        <v>0</v>
      </c>
      <c r="BPD54">
        <v>0</v>
      </c>
      <c r="BPE54">
        <v>7.0921985815602835E-3</v>
      </c>
      <c r="BPF54">
        <v>2.3640661938534278E-3</v>
      </c>
      <c r="BPG54">
        <v>0</v>
      </c>
      <c r="BPH54">
        <v>0</v>
      </c>
      <c r="BPI54">
        <v>0</v>
      </c>
      <c r="BPJ54">
        <v>0</v>
      </c>
      <c r="BPK54">
        <v>0</v>
      </c>
      <c r="BPL54">
        <v>0</v>
      </c>
      <c r="BPM54">
        <v>0</v>
      </c>
      <c r="BPN54">
        <v>0</v>
      </c>
      <c r="BPO54">
        <v>0</v>
      </c>
      <c r="BPP54">
        <v>0</v>
      </c>
      <c r="BPQ54">
        <v>0</v>
      </c>
      <c r="BPR54">
        <v>0</v>
      </c>
      <c r="BPS54">
        <v>7.0921985815602835E-3</v>
      </c>
      <c r="BPT54">
        <v>0</v>
      </c>
      <c r="BPU54">
        <v>9.4562647754137114E-3</v>
      </c>
      <c r="BPV54">
        <v>0</v>
      </c>
      <c r="BPW54">
        <v>0</v>
      </c>
      <c r="BPX54">
        <v>0</v>
      </c>
      <c r="BPY54">
        <v>2.3640661938534278E-3</v>
      </c>
      <c r="BPZ54">
        <v>0</v>
      </c>
      <c r="BQA54">
        <v>0</v>
      </c>
      <c r="BQB54">
        <v>0</v>
      </c>
      <c r="BQC54">
        <v>0</v>
      </c>
      <c r="BQD54">
        <v>0</v>
      </c>
      <c r="BQE54">
        <v>0</v>
      </c>
      <c r="BQF54">
        <v>0</v>
      </c>
      <c r="BQG54">
        <v>0</v>
      </c>
      <c r="BQH54">
        <v>0</v>
      </c>
      <c r="BQI54">
        <v>0</v>
      </c>
      <c r="BQJ54">
        <v>0</v>
      </c>
      <c r="BQK54">
        <v>0</v>
      </c>
      <c r="BQL54">
        <v>2.3640661938534278E-3</v>
      </c>
      <c r="BQM54">
        <v>0</v>
      </c>
      <c r="BQN54">
        <v>0</v>
      </c>
      <c r="BQO54">
        <v>0</v>
      </c>
      <c r="BQP54">
        <v>0</v>
      </c>
      <c r="BQQ54">
        <v>0</v>
      </c>
      <c r="BQR54">
        <v>0</v>
      </c>
      <c r="BQS54">
        <v>0</v>
      </c>
      <c r="BQT54">
        <v>0</v>
      </c>
      <c r="BQU54">
        <v>0</v>
      </c>
      <c r="BQV54">
        <v>9.4562647754137114E-3</v>
      </c>
      <c r="BQW54">
        <v>0</v>
      </c>
      <c r="BQX54">
        <v>0</v>
      </c>
      <c r="BQY54">
        <v>0</v>
      </c>
      <c r="BQZ54">
        <v>0</v>
      </c>
      <c r="BRA54">
        <v>0</v>
      </c>
      <c r="BRB54">
        <v>0</v>
      </c>
      <c r="BRC54">
        <v>0</v>
      </c>
      <c r="BRD54">
        <v>0</v>
      </c>
      <c r="BRE54">
        <v>0</v>
      </c>
      <c r="BRF54">
        <v>0</v>
      </c>
      <c r="BRG54">
        <v>0</v>
      </c>
      <c r="BRH54">
        <v>0</v>
      </c>
      <c r="BRI54">
        <v>0</v>
      </c>
      <c r="BRJ54">
        <v>0</v>
      </c>
      <c r="BRK54">
        <v>0</v>
      </c>
      <c r="BRL54">
        <v>0</v>
      </c>
      <c r="BRM54">
        <v>0</v>
      </c>
      <c r="BRN54">
        <v>0</v>
      </c>
      <c r="BRO54">
        <v>0</v>
      </c>
      <c r="BRP54">
        <v>0</v>
      </c>
      <c r="BRQ54">
        <v>9.4562647754137114E-3</v>
      </c>
      <c r="BRR54">
        <v>0</v>
      </c>
      <c r="BRS54">
        <v>0</v>
      </c>
      <c r="BRT54">
        <v>0</v>
      </c>
      <c r="BRU54">
        <v>0</v>
      </c>
      <c r="BRV54">
        <v>0</v>
      </c>
      <c r="BRW54">
        <v>0</v>
      </c>
      <c r="BRX54">
        <v>0</v>
      </c>
      <c r="BRY54">
        <v>0</v>
      </c>
      <c r="BRZ54">
        <v>0</v>
      </c>
      <c r="BSA54">
        <v>0</v>
      </c>
      <c r="BSB54">
        <v>0</v>
      </c>
      <c r="BSC54">
        <v>0</v>
      </c>
      <c r="BSD54">
        <v>0</v>
      </c>
      <c r="BSE54">
        <v>0</v>
      </c>
      <c r="BSF54">
        <v>0</v>
      </c>
      <c r="BSG54">
        <v>0</v>
      </c>
      <c r="BSH54">
        <v>0</v>
      </c>
      <c r="BSI54">
        <v>4.7281323877068557E-3</v>
      </c>
      <c r="BSJ54">
        <v>0</v>
      </c>
      <c r="BSK54">
        <v>0</v>
      </c>
      <c r="BSL54">
        <v>0</v>
      </c>
      <c r="BSM54">
        <v>0</v>
      </c>
      <c r="BSN54">
        <v>9.4562647754137114E-3</v>
      </c>
      <c r="BSO54">
        <v>0</v>
      </c>
      <c r="BSP54">
        <v>0</v>
      </c>
      <c r="BSQ54">
        <v>0</v>
      </c>
      <c r="BSR54">
        <v>0</v>
      </c>
      <c r="BSS54">
        <v>0</v>
      </c>
      <c r="BST54">
        <v>0</v>
      </c>
      <c r="BSU54">
        <v>0</v>
      </c>
      <c r="BSV54">
        <v>0</v>
      </c>
      <c r="BSW54">
        <v>0</v>
      </c>
      <c r="BSX54">
        <v>0</v>
      </c>
      <c r="BSY54">
        <v>2.3640661938534278E-2</v>
      </c>
      <c r="BSZ54">
        <v>0</v>
      </c>
      <c r="BTA54">
        <v>0</v>
      </c>
      <c r="BTB54">
        <v>0</v>
      </c>
      <c r="BTC54">
        <v>0</v>
      </c>
      <c r="BTD54">
        <v>0</v>
      </c>
      <c r="BTE54">
        <v>0</v>
      </c>
      <c r="BTF54">
        <v>0</v>
      </c>
      <c r="BTG54">
        <v>0</v>
      </c>
      <c r="BTH54">
        <v>0</v>
      </c>
      <c r="BTI54">
        <v>0</v>
      </c>
      <c r="BTJ54">
        <v>0</v>
      </c>
      <c r="BTK54">
        <v>0</v>
      </c>
      <c r="BTL54">
        <v>0</v>
      </c>
      <c r="BTM54">
        <v>0</v>
      </c>
      <c r="BTN54">
        <v>0</v>
      </c>
      <c r="BTO54">
        <v>0</v>
      </c>
      <c r="BTP54">
        <v>0</v>
      </c>
      <c r="BTQ54">
        <v>0</v>
      </c>
      <c r="BTR54">
        <v>0</v>
      </c>
      <c r="BTS54">
        <v>0</v>
      </c>
      <c r="BTT54">
        <v>0</v>
      </c>
      <c r="BTU54">
        <v>0</v>
      </c>
      <c r="BTV54">
        <v>0</v>
      </c>
      <c r="BTW54">
        <v>0</v>
      </c>
      <c r="BTX54">
        <v>0</v>
      </c>
      <c r="BTY54">
        <v>0</v>
      </c>
      <c r="BTZ54">
        <v>0</v>
      </c>
      <c r="BUA54">
        <v>0</v>
      </c>
      <c r="BUB54">
        <v>0</v>
      </c>
      <c r="BUC54">
        <v>2.3640661938534278E-3</v>
      </c>
      <c r="BUD54">
        <v>0</v>
      </c>
      <c r="BUE54">
        <v>0</v>
      </c>
      <c r="BUF54">
        <v>0</v>
      </c>
      <c r="BUG54">
        <v>0</v>
      </c>
      <c r="BUH54">
        <v>0</v>
      </c>
      <c r="BUI54">
        <v>0</v>
      </c>
      <c r="BUJ54">
        <v>0</v>
      </c>
      <c r="BUK54">
        <v>0</v>
      </c>
      <c r="BUL54">
        <v>0</v>
      </c>
      <c r="BUM54">
        <v>0</v>
      </c>
      <c r="BUN54">
        <v>0</v>
      </c>
      <c r="BUO54">
        <v>0</v>
      </c>
      <c r="BUP54">
        <v>0</v>
      </c>
      <c r="BUQ54">
        <v>0</v>
      </c>
      <c r="BUR54">
        <v>0</v>
      </c>
      <c r="BUS54">
        <v>0</v>
      </c>
      <c r="BUT54">
        <v>0</v>
      </c>
      <c r="BUU54">
        <v>0</v>
      </c>
      <c r="BUV54">
        <v>0</v>
      </c>
      <c r="BUW54">
        <v>0</v>
      </c>
      <c r="BUX54">
        <v>0</v>
      </c>
      <c r="BUY54">
        <v>0</v>
      </c>
      <c r="BUZ54">
        <v>0</v>
      </c>
      <c r="BVA54">
        <v>0</v>
      </c>
      <c r="BVB54">
        <v>0</v>
      </c>
      <c r="BVC54">
        <v>0</v>
      </c>
      <c r="BVD54">
        <v>0</v>
      </c>
      <c r="BVE54">
        <v>0</v>
      </c>
      <c r="BVF54">
        <v>0</v>
      </c>
      <c r="BVG54">
        <v>0</v>
      </c>
      <c r="BVH54">
        <v>0</v>
      </c>
      <c r="BVI54">
        <v>0</v>
      </c>
      <c r="BVJ54">
        <v>0</v>
      </c>
      <c r="BVK54">
        <v>0</v>
      </c>
      <c r="BVL54">
        <v>0</v>
      </c>
      <c r="BVM54">
        <v>0</v>
      </c>
      <c r="BVN54">
        <v>0</v>
      </c>
      <c r="BVO54">
        <v>0</v>
      </c>
      <c r="BVP54">
        <v>0</v>
      </c>
      <c r="BVQ54">
        <v>0</v>
      </c>
      <c r="BVR54">
        <v>0</v>
      </c>
      <c r="BVS54">
        <v>0</v>
      </c>
      <c r="BVT54">
        <v>0</v>
      </c>
      <c r="BVU54">
        <v>0</v>
      </c>
      <c r="BVV54">
        <v>0</v>
      </c>
      <c r="BVW54">
        <v>0</v>
      </c>
      <c r="BVX54">
        <v>0</v>
      </c>
      <c r="BVY54">
        <v>0</v>
      </c>
      <c r="BVZ54">
        <v>0</v>
      </c>
      <c r="BWA54">
        <v>0</v>
      </c>
      <c r="BWB54">
        <v>0</v>
      </c>
      <c r="BWC54">
        <v>0</v>
      </c>
      <c r="BWD54">
        <v>0</v>
      </c>
      <c r="BWE54">
        <v>0</v>
      </c>
      <c r="BWF54">
        <v>0</v>
      </c>
      <c r="BWG54">
        <v>0</v>
      </c>
      <c r="BWH54">
        <v>0</v>
      </c>
      <c r="BWI54">
        <v>0</v>
      </c>
      <c r="BWJ54">
        <v>0</v>
      </c>
      <c r="BWK54">
        <v>0</v>
      </c>
      <c r="BWL54">
        <v>0</v>
      </c>
      <c r="BWM54">
        <v>0</v>
      </c>
      <c r="BWN54">
        <v>0</v>
      </c>
      <c r="BWO54">
        <v>0</v>
      </c>
      <c r="BWP54">
        <v>0</v>
      </c>
      <c r="BWQ54">
        <v>0</v>
      </c>
      <c r="BWR54">
        <v>0</v>
      </c>
      <c r="BWS54">
        <v>0</v>
      </c>
      <c r="BWT54">
        <v>0</v>
      </c>
      <c r="BWU54">
        <v>0</v>
      </c>
      <c r="BWV54">
        <v>0</v>
      </c>
      <c r="BWW54">
        <v>0</v>
      </c>
      <c r="BWX54">
        <v>0</v>
      </c>
      <c r="BWY54">
        <v>0</v>
      </c>
      <c r="BWZ54">
        <v>0</v>
      </c>
      <c r="BXA54">
        <v>0</v>
      </c>
      <c r="BXB54">
        <v>0</v>
      </c>
      <c r="BXC54">
        <v>0</v>
      </c>
      <c r="BXD54">
        <v>0</v>
      </c>
      <c r="BXE54">
        <v>0</v>
      </c>
      <c r="BXF54">
        <v>0</v>
      </c>
      <c r="BXG54">
        <v>0</v>
      </c>
      <c r="BXH54">
        <v>0</v>
      </c>
      <c r="BXI54">
        <v>0</v>
      </c>
      <c r="BXJ54">
        <v>0</v>
      </c>
      <c r="BXK54">
        <v>0</v>
      </c>
      <c r="BXL54">
        <v>0</v>
      </c>
      <c r="BXM54">
        <v>0</v>
      </c>
      <c r="BXN54">
        <v>0</v>
      </c>
      <c r="BXO54">
        <v>0</v>
      </c>
      <c r="BXP54">
        <v>4.7281323877068557E-3</v>
      </c>
      <c r="BXQ54">
        <v>0</v>
      </c>
      <c r="BXR54">
        <v>0</v>
      </c>
      <c r="BXS54">
        <v>0</v>
      </c>
      <c r="BXT54">
        <v>0</v>
      </c>
      <c r="BXU54">
        <v>0</v>
      </c>
      <c r="BXV54">
        <v>0</v>
      </c>
      <c r="BXW54">
        <v>0</v>
      </c>
      <c r="BXX54">
        <v>0</v>
      </c>
      <c r="BXY54">
        <v>0</v>
      </c>
      <c r="BXZ54">
        <v>0</v>
      </c>
      <c r="BYA54">
        <v>0</v>
      </c>
      <c r="BYB54">
        <v>0</v>
      </c>
      <c r="BYC54">
        <v>0</v>
      </c>
      <c r="BYD54">
        <v>0</v>
      </c>
      <c r="BYE54">
        <v>2.3640661938534278E-3</v>
      </c>
      <c r="BYF54">
        <v>0</v>
      </c>
      <c r="BYG54">
        <v>0</v>
      </c>
      <c r="BYH54">
        <v>0</v>
      </c>
      <c r="BYI54">
        <v>0</v>
      </c>
      <c r="BYJ54">
        <v>0</v>
      </c>
      <c r="BYK54">
        <v>0</v>
      </c>
      <c r="BYL54">
        <v>0</v>
      </c>
      <c r="BYM54">
        <v>0</v>
      </c>
      <c r="BYN54">
        <v>0</v>
      </c>
      <c r="BYO54">
        <v>0</v>
      </c>
      <c r="BYP54">
        <v>0</v>
      </c>
      <c r="BYQ54">
        <v>0</v>
      </c>
      <c r="BYR54">
        <v>0</v>
      </c>
      <c r="BYS54">
        <v>0</v>
      </c>
      <c r="BYT54">
        <v>0</v>
      </c>
      <c r="BYU54">
        <v>0</v>
      </c>
      <c r="BYV54">
        <v>0</v>
      </c>
      <c r="BYW54">
        <v>0</v>
      </c>
      <c r="BYX54">
        <v>0</v>
      </c>
      <c r="BYY54">
        <v>0</v>
      </c>
      <c r="BYZ54">
        <v>0</v>
      </c>
      <c r="BZA54">
        <v>0</v>
      </c>
      <c r="BZB54">
        <v>0</v>
      </c>
      <c r="BZC54">
        <v>0</v>
      </c>
      <c r="BZD54">
        <v>0</v>
      </c>
      <c r="BZE54">
        <v>0</v>
      </c>
      <c r="BZF54">
        <v>0</v>
      </c>
      <c r="BZG54">
        <v>0</v>
      </c>
      <c r="BZH54">
        <v>0</v>
      </c>
      <c r="BZI54">
        <v>0</v>
      </c>
      <c r="BZJ54">
        <v>0</v>
      </c>
      <c r="BZK54">
        <v>0</v>
      </c>
      <c r="BZL54">
        <v>4.7281323877068557E-3</v>
      </c>
      <c r="BZM54">
        <v>0</v>
      </c>
      <c r="BZN54">
        <v>0</v>
      </c>
      <c r="BZO54">
        <v>0</v>
      </c>
      <c r="BZP54">
        <v>0</v>
      </c>
      <c r="BZQ54">
        <v>0</v>
      </c>
      <c r="BZR54">
        <v>0</v>
      </c>
      <c r="BZS54">
        <v>0</v>
      </c>
      <c r="BZT54">
        <v>0</v>
      </c>
      <c r="BZU54">
        <v>0</v>
      </c>
      <c r="BZV54">
        <v>0</v>
      </c>
      <c r="BZW54">
        <v>0</v>
      </c>
      <c r="BZX54">
        <v>0</v>
      </c>
      <c r="BZY54">
        <v>0</v>
      </c>
      <c r="BZZ54">
        <v>0</v>
      </c>
      <c r="CAA54">
        <v>0</v>
      </c>
      <c r="CAB54">
        <v>0</v>
      </c>
      <c r="CAC54">
        <v>0</v>
      </c>
      <c r="CAD54">
        <v>0</v>
      </c>
      <c r="CAE54">
        <v>0</v>
      </c>
      <c r="CAF54">
        <v>0</v>
      </c>
      <c r="CAG54">
        <v>0</v>
      </c>
      <c r="CAH54">
        <v>0</v>
      </c>
      <c r="CAI54">
        <v>0</v>
      </c>
      <c r="CAJ54">
        <v>0</v>
      </c>
      <c r="CAK54">
        <v>0</v>
      </c>
      <c r="CAL54">
        <v>0</v>
      </c>
      <c r="CAM54">
        <v>0</v>
      </c>
      <c r="CAN54">
        <v>0</v>
      </c>
      <c r="CAO54">
        <v>0</v>
      </c>
      <c r="CAP54">
        <v>0</v>
      </c>
      <c r="CAQ54">
        <v>0</v>
      </c>
      <c r="CAR54">
        <v>0</v>
      </c>
      <c r="CAS54">
        <v>0</v>
      </c>
      <c r="CAT54">
        <v>0</v>
      </c>
      <c r="CAU54">
        <v>0</v>
      </c>
      <c r="CAV54">
        <v>0</v>
      </c>
      <c r="CAW54">
        <v>0</v>
      </c>
      <c r="CAX54">
        <v>0</v>
      </c>
      <c r="CAY54">
        <v>0</v>
      </c>
      <c r="CAZ54">
        <v>0</v>
      </c>
      <c r="CBA54">
        <v>0</v>
      </c>
      <c r="CBB54">
        <v>0</v>
      </c>
      <c r="CBC54">
        <v>0</v>
      </c>
      <c r="CBD54">
        <v>0</v>
      </c>
      <c r="CBE54">
        <v>0</v>
      </c>
      <c r="CBF54">
        <v>0</v>
      </c>
      <c r="CBG54">
        <v>0</v>
      </c>
      <c r="CBH54">
        <v>0</v>
      </c>
      <c r="CBI54">
        <v>0</v>
      </c>
      <c r="CBJ54">
        <v>1.8912529550827423E-2</v>
      </c>
      <c r="CBK54">
        <v>0</v>
      </c>
      <c r="CBL54">
        <v>0</v>
      </c>
      <c r="CBM54">
        <v>0</v>
      </c>
      <c r="CBN54">
        <v>0</v>
      </c>
      <c r="CBO54">
        <v>0</v>
      </c>
      <c r="CBP54">
        <v>0</v>
      </c>
      <c r="CBQ54">
        <v>0</v>
      </c>
      <c r="CBR54">
        <v>0</v>
      </c>
      <c r="CBS54">
        <v>0</v>
      </c>
      <c r="CBT54">
        <v>0</v>
      </c>
      <c r="CBU54">
        <v>0</v>
      </c>
      <c r="CBV54">
        <v>0</v>
      </c>
      <c r="CBW54">
        <v>0</v>
      </c>
      <c r="CBX54">
        <v>0</v>
      </c>
      <c r="CBY54">
        <v>0</v>
      </c>
      <c r="CBZ54">
        <v>0</v>
      </c>
      <c r="CCA54">
        <v>9.4562647754137114E-3</v>
      </c>
      <c r="CCB54">
        <v>0</v>
      </c>
      <c r="CCC54">
        <v>0</v>
      </c>
      <c r="CCD54">
        <v>0</v>
      </c>
      <c r="CCE54">
        <v>0</v>
      </c>
      <c r="CCF54">
        <v>0</v>
      </c>
      <c r="CCG54">
        <v>0</v>
      </c>
      <c r="CCH54">
        <v>0</v>
      </c>
      <c r="CCI54">
        <v>0</v>
      </c>
      <c r="CCJ54">
        <v>0</v>
      </c>
      <c r="CCK54">
        <v>0</v>
      </c>
      <c r="CCL54">
        <v>0</v>
      </c>
      <c r="CCM54">
        <v>0</v>
      </c>
      <c r="CCN54">
        <v>0</v>
      </c>
      <c r="CCO54">
        <v>0</v>
      </c>
      <c r="CCP54">
        <v>0</v>
      </c>
      <c r="CCQ54">
        <v>0</v>
      </c>
      <c r="CCR54">
        <v>0</v>
      </c>
      <c r="CCS54">
        <v>0</v>
      </c>
      <c r="CCT54">
        <v>0</v>
      </c>
      <c r="CCU54">
        <v>0</v>
      </c>
      <c r="CCV54">
        <v>0</v>
      </c>
      <c r="CCW54">
        <v>7.0921985815602835E-3</v>
      </c>
      <c r="CCX54">
        <v>0</v>
      </c>
      <c r="CCY54">
        <v>4.7281323877068557E-3</v>
      </c>
      <c r="CCZ54">
        <v>0</v>
      </c>
      <c r="CDA54">
        <v>0</v>
      </c>
      <c r="CDB54">
        <v>0</v>
      </c>
      <c r="CDC54">
        <v>0</v>
      </c>
      <c r="CDD54">
        <v>0</v>
      </c>
      <c r="CDE54">
        <v>0</v>
      </c>
      <c r="CDF54">
        <v>0</v>
      </c>
      <c r="CDG54">
        <v>0</v>
      </c>
      <c r="CDH54">
        <v>0</v>
      </c>
      <c r="CDI54">
        <v>0</v>
      </c>
      <c r="CDJ54">
        <v>0</v>
      </c>
      <c r="CDK54">
        <v>4.7281323877068557E-3</v>
      </c>
      <c r="CDL54">
        <v>0</v>
      </c>
      <c r="CDM54">
        <v>0</v>
      </c>
      <c r="CDN54">
        <v>0</v>
      </c>
      <c r="CDO54">
        <v>0</v>
      </c>
      <c r="CDP54">
        <v>0</v>
      </c>
      <c r="CDQ54">
        <v>0</v>
      </c>
      <c r="CDR54">
        <v>0</v>
      </c>
      <c r="CDS54">
        <v>0</v>
      </c>
      <c r="CDT54">
        <v>0</v>
      </c>
      <c r="CDU54">
        <v>0</v>
      </c>
      <c r="CDV54">
        <v>0</v>
      </c>
      <c r="CDW54">
        <v>0</v>
      </c>
      <c r="CDX54">
        <v>0</v>
      </c>
      <c r="CDY54">
        <v>0</v>
      </c>
      <c r="CDZ54">
        <v>7.0921985815602835E-3</v>
      </c>
      <c r="CEA54">
        <v>0</v>
      </c>
      <c r="CEB54">
        <v>0</v>
      </c>
      <c r="CEC54">
        <v>3.7825059101654845E-2</v>
      </c>
      <c r="CED54">
        <v>0</v>
      </c>
      <c r="CEE54">
        <v>0</v>
      </c>
      <c r="CEF54">
        <v>0</v>
      </c>
      <c r="CEG54">
        <v>0</v>
      </c>
      <c r="CEH54">
        <v>0</v>
      </c>
      <c r="CEI54">
        <v>0</v>
      </c>
      <c r="CEJ54">
        <v>0</v>
      </c>
      <c r="CEK54">
        <v>0</v>
      </c>
      <c r="CEL54">
        <v>0</v>
      </c>
      <c r="CEM54">
        <v>0</v>
      </c>
      <c r="CEN54">
        <v>0</v>
      </c>
      <c r="CEO54">
        <v>0</v>
      </c>
      <c r="CEP54">
        <v>0</v>
      </c>
      <c r="CEQ54">
        <v>0</v>
      </c>
      <c r="CER54">
        <v>0</v>
      </c>
      <c r="CES54">
        <v>0</v>
      </c>
      <c r="CET54">
        <v>0</v>
      </c>
      <c r="CEU54">
        <v>0</v>
      </c>
      <c r="CEV54">
        <v>0</v>
      </c>
      <c r="CEW54">
        <v>0</v>
      </c>
      <c r="CEX54">
        <v>0</v>
      </c>
      <c r="CEY54">
        <v>0</v>
      </c>
      <c r="CEZ54">
        <v>4.7281323877068557E-3</v>
      </c>
      <c r="CFA54">
        <v>0</v>
      </c>
      <c r="CFB54">
        <v>0</v>
      </c>
      <c r="CFC54">
        <v>0</v>
      </c>
      <c r="CFD54">
        <v>0</v>
      </c>
      <c r="CFE54">
        <v>0</v>
      </c>
      <c r="CFF54">
        <v>0</v>
      </c>
      <c r="CFG54">
        <v>0</v>
      </c>
      <c r="CFH54">
        <v>0</v>
      </c>
      <c r="CFI54">
        <v>0</v>
      </c>
      <c r="CFJ54">
        <v>0</v>
      </c>
      <c r="CFK54">
        <v>0</v>
      </c>
      <c r="CFL54">
        <v>0</v>
      </c>
      <c r="CFM54">
        <v>1.1820330969267139E-2</v>
      </c>
      <c r="CFN54">
        <v>4.7281323877068557E-3</v>
      </c>
      <c r="CFO54">
        <v>0</v>
      </c>
      <c r="CFP54">
        <v>0</v>
      </c>
      <c r="CFQ54">
        <v>0</v>
      </c>
      <c r="CFR54">
        <v>0</v>
      </c>
      <c r="CFS54">
        <v>0</v>
      </c>
      <c r="CFT54">
        <v>0</v>
      </c>
      <c r="CFU54">
        <v>0.18912529550827423</v>
      </c>
      <c r="CFV54">
        <v>0</v>
      </c>
      <c r="CFW54">
        <v>0</v>
      </c>
      <c r="CFX54">
        <v>0</v>
      </c>
      <c r="CFY54">
        <v>0</v>
      </c>
      <c r="CFZ54">
        <v>0</v>
      </c>
      <c r="CGA54">
        <v>0</v>
      </c>
      <c r="CGB54">
        <v>0</v>
      </c>
      <c r="CGC54">
        <v>0</v>
      </c>
      <c r="CGD54">
        <v>0</v>
      </c>
      <c r="CGE54">
        <v>0</v>
      </c>
      <c r="CGF54">
        <v>0</v>
      </c>
      <c r="CGG54">
        <v>0</v>
      </c>
      <c r="CGH54">
        <v>0</v>
      </c>
      <c r="CGI54">
        <v>0</v>
      </c>
      <c r="CGJ54">
        <v>0</v>
      </c>
      <c r="CGK54">
        <v>0</v>
      </c>
      <c r="CGL54">
        <v>0</v>
      </c>
      <c r="CGM54">
        <v>0</v>
      </c>
      <c r="CGN54">
        <v>0</v>
      </c>
      <c r="CGO54">
        <v>0</v>
      </c>
      <c r="CGP54">
        <v>0</v>
      </c>
      <c r="CGQ54">
        <v>2.6004728132387706E-2</v>
      </c>
      <c r="CGR54">
        <v>0</v>
      </c>
      <c r="CGS54">
        <v>0</v>
      </c>
      <c r="CGT54">
        <v>0</v>
      </c>
      <c r="CGU54">
        <v>7.0921985815602842E-2</v>
      </c>
      <c r="CGV54">
        <v>0</v>
      </c>
      <c r="CGW54">
        <v>0</v>
      </c>
      <c r="CGX54">
        <v>0</v>
      </c>
      <c r="CGY54">
        <v>0</v>
      </c>
      <c r="CGZ54">
        <v>0</v>
      </c>
      <c r="CHA54">
        <v>0</v>
      </c>
      <c r="CHB54">
        <v>0</v>
      </c>
      <c r="CHC54">
        <v>0</v>
      </c>
      <c r="CHD54">
        <v>0</v>
      </c>
      <c r="CHE54">
        <v>0</v>
      </c>
      <c r="CHF54">
        <v>0</v>
      </c>
      <c r="CHG54">
        <v>0</v>
      </c>
      <c r="CHH54">
        <v>0</v>
      </c>
      <c r="CHI54">
        <v>0</v>
      </c>
      <c r="CHJ54">
        <v>0</v>
      </c>
      <c r="CHK54">
        <v>0</v>
      </c>
      <c r="CHL54">
        <v>0</v>
      </c>
      <c r="CHM54">
        <v>0</v>
      </c>
      <c r="CHN54">
        <v>0</v>
      </c>
      <c r="CHO54">
        <v>0</v>
      </c>
      <c r="CHP54">
        <v>0</v>
      </c>
      <c r="CHQ54">
        <v>1.6548463356973995E-2</v>
      </c>
      <c r="CHR54">
        <v>0</v>
      </c>
      <c r="CHS54">
        <v>0</v>
      </c>
      <c r="CHT54">
        <v>0</v>
      </c>
      <c r="CHU54">
        <v>0</v>
      </c>
      <c r="CHV54">
        <v>0</v>
      </c>
      <c r="CHW54">
        <v>0</v>
      </c>
      <c r="CHX54">
        <v>0</v>
      </c>
      <c r="CHY54">
        <v>0</v>
      </c>
      <c r="CHZ54">
        <v>0</v>
      </c>
      <c r="CIA54">
        <v>0</v>
      </c>
      <c r="CIB54">
        <v>0</v>
      </c>
      <c r="CIC54">
        <v>0</v>
      </c>
      <c r="CID54">
        <v>0</v>
      </c>
      <c r="CIE54">
        <v>0</v>
      </c>
      <c r="CIF54">
        <v>0</v>
      </c>
      <c r="CIG54">
        <v>0</v>
      </c>
      <c r="CIH54">
        <v>0</v>
      </c>
      <c r="CII54">
        <v>0</v>
      </c>
      <c r="CIJ54">
        <v>0</v>
      </c>
      <c r="CIK54">
        <v>0</v>
      </c>
      <c r="CIL54">
        <v>0</v>
      </c>
      <c r="CIM54">
        <v>0</v>
      </c>
      <c r="CIN54">
        <v>0</v>
      </c>
      <c r="CIO54">
        <v>0</v>
      </c>
      <c r="CIP54">
        <v>0</v>
      </c>
      <c r="CIQ54">
        <v>0</v>
      </c>
      <c r="CIR54">
        <v>0</v>
      </c>
      <c r="CIS54">
        <v>0</v>
      </c>
      <c r="CIT54">
        <v>0</v>
      </c>
      <c r="CIU54">
        <v>0</v>
      </c>
      <c r="CIV54">
        <v>0</v>
      </c>
      <c r="CIW54">
        <v>0</v>
      </c>
      <c r="CIX54">
        <v>0</v>
      </c>
      <c r="CIY54">
        <v>0</v>
      </c>
      <c r="CIZ54">
        <v>0</v>
      </c>
      <c r="CJA54">
        <v>0</v>
      </c>
      <c r="CJB54">
        <v>0</v>
      </c>
      <c r="CJC54">
        <v>0</v>
      </c>
      <c r="CJD54">
        <v>0</v>
      </c>
      <c r="CJE54">
        <v>0</v>
      </c>
      <c r="CJF54">
        <v>0</v>
      </c>
      <c r="CJG54">
        <v>0</v>
      </c>
      <c r="CJH54">
        <v>0</v>
      </c>
      <c r="CJI54">
        <v>0</v>
      </c>
      <c r="CJJ54">
        <v>0</v>
      </c>
      <c r="CJK54">
        <v>0</v>
      </c>
      <c r="CJL54">
        <v>0</v>
      </c>
      <c r="CJM54">
        <v>0</v>
      </c>
      <c r="CJN54">
        <v>0</v>
      </c>
      <c r="CJO54">
        <v>0</v>
      </c>
      <c r="CJP54">
        <v>0</v>
      </c>
      <c r="CJQ54">
        <v>0</v>
      </c>
      <c r="CJR54">
        <v>0</v>
      </c>
      <c r="CJS54">
        <v>0</v>
      </c>
      <c r="CJT54">
        <v>0</v>
      </c>
      <c r="CJU54">
        <v>0</v>
      </c>
      <c r="CJV54">
        <v>0</v>
      </c>
      <c r="CJW54">
        <v>0</v>
      </c>
      <c r="CJX54">
        <v>0</v>
      </c>
      <c r="CJY54">
        <v>0</v>
      </c>
      <c r="CJZ54">
        <v>0</v>
      </c>
      <c r="CKA54">
        <v>0</v>
      </c>
      <c r="CKB54">
        <v>0</v>
      </c>
      <c r="CKC54">
        <v>0</v>
      </c>
      <c r="CKD54">
        <v>0</v>
      </c>
      <c r="CKE54">
        <v>0</v>
      </c>
      <c r="CKF54">
        <v>0</v>
      </c>
      <c r="CKG54">
        <v>0</v>
      </c>
      <c r="CKH54">
        <v>0</v>
      </c>
      <c r="CKI54">
        <v>0</v>
      </c>
      <c r="CKJ54">
        <v>0</v>
      </c>
      <c r="CKK54">
        <v>0</v>
      </c>
      <c r="CKL54">
        <v>0</v>
      </c>
      <c r="CKM54">
        <v>0</v>
      </c>
      <c r="CKN54">
        <v>0</v>
      </c>
      <c r="CKO54">
        <v>0</v>
      </c>
      <c r="CKP54">
        <v>0</v>
      </c>
      <c r="CKQ54">
        <v>0</v>
      </c>
      <c r="CKR54">
        <v>0</v>
      </c>
      <c r="CKS54">
        <v>0</v>
      </c>
      <c r="CKT54">
        <v>0</v>
      </c>
      <c r="CKU54">
        <v>0</v>
      </c>
      <c r="CKV54">
        <v>0</v>
      </c>
      <c r="CKW54">
        <v>0</v>
      </c>
      <c r="CKX54">
        <v>0</v>
      </c>
      <c r="CKY54">
        <v>0</v>
      </c>
      <c r="CKZ54">
        <v>0</v>
      </c>
      <c r="CLA54">
        <v>0</v>
      </c>
      <c r="CLB54">
        <v>0</v>
      </c>
      <c r="CLC54">
        <v>1</v>
      </c>
    </row>
    <row r="55" spans="1:697 1569:2490" ht="21" customHeight="1">
      <c r="A55" s="147" t="s">
        <v>1843</v>
      </c>
      <c r="B55" t="s">
        <v>1821</v>
      </c>
      <c r="C55" s="68" t="s">
        <v>1830</v>
      </c>
      <c r="D55" t="s">
        <v>1844</v>
      </c>
      <c r="F55" t="s">
        <v>1832</v>
      </c>
      <c r="I55">
        <v>82000</v>
      </c>
      <c r="J55" t="s">
        <v>1833</v>
      </c>
      <c r="K55">
        <v>2</v>
      </c>
      <c r="M55" t="s">
        <v>1834</v>
      </c>
      <c r="N55" t="s">
        <v>1427</v>
      </c>
      <c r="O55" t="s">
        <v>1835</v>
      </c>
      <c r="P55" t="s">
        <v>16</v>
      </c>
      <c r="Q55" t="s">
        <v>1429</v>
      </c>
      <c r="R55" t="s">
        <v>1430</v>
      </c>
      <c r="S55" t="s">
        <v>1430</v>
      </c>
      <c r="T55" t="s">
        <v>1430</v>
      </c>
      <c r="U55" t="s">
        <v>1691</v>
      </c>
      <c r="V55" t="s">
        <v>1700</v>
      </c>
      <c r="W55" t="s">
        <v>1836</v>
      </c>
      <c r="X55" t="s">
        <v>1569</v>
      </c>
      <c r="Y55" t="s">
        <v>1570</v>
      </c>
      <c r="Z55" t="s">
        <v>1837</v>
      </c>
      <c r="AA55" s="58" t="s">
        <v>1823</v>
      </c>
      <c r="AI55" t="s">
        <v>1845</v>
      </c>
      <c r="AJ55" t="s">
        <v>1846</v>
      </c>
      <c r="AK55" s="58" t="s">
        <v>1847</v>
      </c>
      <c r="AM55" s="86">
        <v>6</v>
      </c>
      <c r="AN55">
        <v>6.4</v>
      </c>
      <c r="AO55">
        <v>6.8166666666666673</v>
      </c>
      <c r="AP55">
        <v>5.6550000000000002</v>
      </c>
      <c r="AQ55">
        <v>0.23733333333333337</v>
      </c>
      <c r="AR55">
        <v>0.11666666666666665</v>
      </c>
      <c r="AY55">
        <v>3.35</v>
      </c>
      <c r="BE55">
        <v>15.783333333333333</v>
      </c>
      <c r="BF55">
        <v>495</v>
      </c>
      <c r="BG55">
        <v>13.666666666666666</v>
      </c>
      <c r="BH55">
        <v>36.5</v>
      </c>
      <c r="BJ55">
        <v>5.7700000000000001E-2</v>
      </c>
      <c r="BK55">
        <v>1.76</v>
      </c>
      <c r="BL55">
        <v>1.9E-3</v>
      </c>
      <c r="BM55">
        <v>2.4299999999999999E-3</v>
      </c>
      <c r="BN55">
        <v>1.0999999999999999E-2</v>
      </c>
      <c r="BO55">
        <v>6.4299999999999996E-2</v>
      </c>
      <c r="BP55">
        <v>2.0899999999999998E-3</v>
      </c>
      <c r="BX55">
        <v>518</v>
      </c>
      <c r="BY55" s="86">
        <v>0</v>
      </c>
      <c r="BZ55" s="86">
        <v>0</v>
      </c>
      <c r="CA55">
        <v>0</v>
      </c>
      <c r="CB55">
        <v>0</v>
      </c>
      <c r="CC55">
        <v>0</v>
      </c>
      <c r="CD55">
        <v>0</v>
      </c>
      <c r="CE55">
        <v>31.9</v>
      </c>
      <c r="CF55">
        <v>0.6</v>
      </c>
      <c r="CG55">
        <v>0.38610038610038611</v>
      </c>
      <c r="CH55">
        <v>0</v>
      </c>
      <c r="CI55">
        <v>0</v>
      </c>
      <c r="CJ55">
        <v>0</v>
      </c>
      <c r="CK55">
        <v>0</v>
      </c>
      <c r="CL55">
        <v>0.19305019305019305</v>
      </c>
      <c r="CM55">
        <v>0</v>
      </c>
      <c r="CN55">
        <v>0</v>
      </c>
      <c r="CO55">
        <v>0</v>
      </c>
      <c r="CP55">
        <v>0</v>
      </c>
      <c r="CQ55">
        <v>0</v>
      </c>
      <c r="CR55">
        <v>0.19305019305019305</v>
      </c>
      <c r="CS55">
        <v>0</v>
      </c>
      <c r="CT55">
        <v>0</v>
      </c>
      <c r="CU55">
        <v>0</v>
      </c>
      <c r="CV55">
        <v>0</v>
      </c>
      <c r="CW55" s="87">
        <v>0.77220077220077221</v>
      </c>
      <c r="DW55">
        <v>5.7700000000000001E-2</v>
      </c>
      <c r="DX55">
        <v>1.76</v>
      </c>
      <c r="DY55">
        <v>1.9E-3</v>
      </c>
      <c r="DZ55">
        <v>2.4299999999999999E-3</v>
      </c>
      <c r="EA55">
        <v>1.0999999999999999E-2</v>
      </c>
      <c r="EB55">
        <v>6.4299999999999996E-2</v>
      </c>
      <c r="EC55">
        <v>2.0899999999999998E-3</v>
      </c>
      <c r="EG55" s="86">
        <f t="shared" si="10"/>
        <v>2</v>
      </c>
      <c r="EH55" s="86">
        <f t="shared" si="11"/>
        <v>1</v>
      </c>
      <c r="EI55" s="68">
        <v>2</v>
      </c>
      <c r="EJ55" s="68">
        <v>1</v>
      </c>
      <c r="EK55" s="68">
        <v>2</v>
      </c>
      <c r="EL55" s="68">
        <v>1</v>
      </c>
      <c r="EM55" s="68">
        <v>1</v>
      </c>
      <c r="EN55" s="68">
        <v>1</v>
      </c>
      <c r="EO55" s="68"/>
      <c r="EP55" s="68"/>
      <c r="EQ55" s="68"/>
      <c r="ER55" s="68"/>
      <c r="ET55" s="6" t="s">
        <v>1848</v>
      </c>
      <c r="EW55" s="78"/>
      <c r="EX55" s="78"/>
      <c r="EY55" s="78"/>
      <c r="UU55" s="177" t="s">
        <v>1849</v>
      </c>
      <c r="UV55" t="s">
        <v>1841</v>
      </c>
      <c r="WU55">
        <v>3.35</v>
      </c>
      <c r="WV55">
        <v>1.9E-3</v>
      </c>
      <c r="WW55">
        <v>2.0899999999999998E-3</v>
      </c>
      <c r="WX55">
        <v>1.0999999999999999E-2</v>
      </c>
      <c r="WY55">
        <v>5.7700000000000001E-2</v>
      </c>
      <c r="WZ55">
        <v>4.74</v>
      </c>
      <c r="XA55">
        <v>12.5</v>
      </c>
      <c r="XB55">
        <v>6.4299999999999996E-2</v>
      </c>
      <c r="XC55">
        <v>2.4299999999999999E-3</v>
      </c>
      <c r="XD55">
        <v>1.76</v>
      </c>
      <c r="XE55">
        <v>8.5100000000000002E-3</v>
      </c>
      <c r="BHI55">
        <v>55</v>
      </c>
      <c r="BHJ55">
        <v>55</v>
      </c>
      <c r="BHK55" s="147" t="s">
        <v>1843</v>
      </c>
      <c r="BHL55" t="s">
        <v>1850</v>
      </c>
      <c r="BHM55">
        <v>4.633204633204633E-2</v>
      </c>
      <c r="BHN55">
        <v>0</v>
      </c>
      <c r="BHO55">
        <v>0</v>
      </c>
      <c r="BHP55">
        <v>0</v>
      </c>
      <c r="BHQ55">
        <v>3.8610038610038611E-3</v>
      </c>
      <c r="BHR55">
        <v>0</v>
      </c>
      <c r="BHS55">
        <v>0</v>
      </c>
      <c r="BHT55">
        <v>0</v>
      </c>
      <c r="BHU55">
        <v>0</v>
      </c>
      <c r="BHV55">
        <v>0</v>
      </c>
      <c r="BHW55">
        <v>0</v>
      </c>
      <c r="BHX55">
        <v>0</v>
      </c>
      <c r="BHY55">
        <v>0</v>
      </c>
      <c r="BHZ55">
        <v>0</v>
      </c>
      <c r="BIA55">
        <v>0</v>
      </c>
      <c r="BIB55">
        <v>0</v>
      </c>
      <c r="BIC55">
        <v>0</v>
      </c>
      <c r="BID55">
        <v>0</v>
      </c>
      <c r="BIE55">
        <v>0</v>
      </c>
      <c r="BIF55">
        <v>0</v>
      </c>
      <c r="BIG55">
        <v>0.31853281853281851</v>
      </c>
      <c r="BIH55">
        <v>0</v>
      </c>
      <c r="BII55">
        <v>5.7915057915057912E-3</v>
      </c>
      <c r="BIJ55">
        <v>0</v>
      </c>
      <c r="BIK55">
        <v>0</v>
      </c>
      <c r="BIL55">
        <v>0</v>
      </c>
      <c r="BIM55">
        <v>0</v>
      </c>
      <c r="BIN55">
        <v>0</v>
      </c>
      <c r="BIO55">
        <v>0</v>
      </c>
      <c r="BIP55">
        <v>0</v>
      </c>
      <c r="BIQ55">
        <v>0</v>
      </c>
      <c r="BIR55">
        <v>0</v>
      </c>
      <c r="BIS55">
        <v>0</v>
      </c>
      <c r="BIT55">
        <v>0</v>
      </c>
      <c r="BIU55">
        <v>0</v>
      </c>
      <c r="BIV55">
        <v>0</v>
      </c>
      <c r="BIW55">
        <v>0</v>
      </c>
      <c r="BIX55">
        <v>0</v>
      </c>
      <c r="BIY55">
        <v>0</v>
      </c>
      <c r="BIZ55">
        <v>5.7915057915057912E-3</v>
      </c>
      <c r="BJA55">
        <v>0</v>
      </c>
      <c r="BJB55">
        <v>0</v>
      </c>
      <c r="BJC55">
        <v>0</v>
      </c>
      <c r="BJD55">
        <v>0</v>
      </c>
      <c r="BJE55">
        <v>0</v>
      </c>
      <c r="BJF55">
        <v>0</v>
      </c>
      <c r="BJG55">
        <v>0</v>
      </c>
      <c r="BJH55">
        <v>0</v>
      </c>
      <c r="BJI55">
        <v>0</v>
      </c>
      <c r="BJJ55">
        <v>0</v>
      </c>
      <c r="BJK55">
        <v>0</v>
      </c>
      <c r="BJL55">
        <v>0</v>
      </c>
      <c r="BJM55">
        <v>0</v>
      </c>
      <c r="BJN55">
        <v>0</v>
      </c>
      <c r="BJO55">
        <v>0</v>
      </c>
      <c r="BJP55">
        <v>0</v>
      </c>
      <c r="BJQ55">
        <v>0</v>
      </c>
      <c r="BJR55">
        <v>0</v>
      </c>
      <c r="BJS55">
        <v>0</v>
      </c>
      <c r="BJT55">
        <v>0</v>
      </c>
      <c r="BJU55">
        <v>0</v>
      </c>
      <c r="BJV55">
        <v>1.9305019305019305E-3</v>
      </c>
      <c r="BJW55">
        <v>0</v>
      </c>
      <c r="BJX55">
        <v>0</v>
      </c>
      <c r="BJY55">
        <v>0</v>
      </c>
      <c r="BJZ55">
        <v>0</v>
      </c>
      <c r="BKA55">
        <v>0</v>
      </c>
      <c r="BKB55">
        <v>0.10617760617760617</v>
      </c>
      <c r="BKC55">
        <v>7.7220077220077222E-3</v>
      </c>
      <c r="BKD55">
        <v>0</v>
      </c>
      <c r="BKE55">
        <v>2.5096525096525095E-2</v>
      </c>
      <c r="BKF55">
        <v>0</v>
      </c>
      <c r="BKG55">
        <v>0</v>
      </c>
      <c r="BKH55">
        <v>0</v>
      </c>
      <c r="BKI55">
        <v>0</v>
      </c>
      <c r="BKJ55">
        <v>0</v>
      </c>
      <c r="BKK55">
        <v>1.9305019305019305E-3</v>
      </c>
      <c r="BKL55">
        <v>0</v>
      </c>
      <c r="BKM55">
        <v>0</v>
      </c>
      <c r="BKN55">
        <v>0</v>
      </c>
      <c r="BKO55">
        <v>0</v>
      </c>
      <c r="BKP55">
        <v>0</v>
      </c>
      <c r="BKQ55">
        <v>0</v>
      </c>
      <c r="BKR55">
        <v>0</v>
      </c>
      <c r="BKS55">
        <v>0</v>
      </c>
      <c r="BKT55">
        <v>0</v>
      </c>
      <c r="BKU55">
        <v>0</v>
      </c>
      <c r="BKV55">
        <v>0</v>
      </c>
      <c r="BKW55">
        <v>0</v>
      </c>
      <c r="BKX55">
        <v>0</v>
      </c>
      <c r="BKY55">
        <v>0</v>
      </c>
      <c r="BKZ55">
        <v>0</v>
      </c>
      <c r="BLA55">
        <v>0</v>
      </c>
      <c r="BLB55">
        <v>0</v>
      </c>
      <c r="BLC55">
        <v>0</v>
      </c>
      <c r="BLD55">
        <v>0</v>
      </c>
      <c r="BLE55">
        <v>0</v>
      </c>
      <c r="BLF55">
        <v>0</v>
      </c>
      <c r="BLG55">
        <v>0</v>
      </c>
      <c r="BLH55">
        <v>0</v>
      </c>
      <c r="BLI55">
        <v>0</v>
      </c>
      <c r="BLJ55">
        <v>0</v>
      </c>
      <c r="BLK55">
        <v>0</v>
      </c>
      <c r="BLL55">
        <v>0</v>
      </c>
      <c r="BLM55">
        <v>0</v>
      </c>
      <c r="BLN55">
        <v>0</v>
      </c>
      <c r="BLO55">
        <v>0</v>
      </c>
      <c r="BLP55">
        <v>0</v>
      </c>
      <c r="BLQ55">
        <v>0</v>
      </c>
      <c r="BLR55">
        <v>0</v>
      </c>
      <c r="BLS55">
        <v>0</v>
      </c>
      <c r="BLT55">
        <v>0</v>
      </c>
      <c r="BLU55">
        <v>0</v>
      </c>
      <c r="BLV55">
        <v>0</v>
      </c>
      <c r="BLW55">
        <v>0</v>
      </c>
      <c r="BLX55">
        <v>0</v>
      </c>
      <c r="BLY55">
        <v>0</v>
      </c>
      <c r="BLZ55">
        <v>0</v>
      </c>
      <c r="BMA55">
        <v>0</v>
      </c>
      <c r="BMB55">
        <v>0</v>
      </c>
      <c r="BMC55">
        <v>0</v>
      </c>
      <c r="BMD55">
        <v>0</v>
      </c>
      <c r="BME55">
        <v>0</v>
      </c>
      <c r="BMF55">
        <v>0</v>
      </c>
      <c r="BMG55">
        <v>0</v>
      </c>
      <c r="BMH55">
        <v>0</v>
      </c>
      <c r="BMI55">
        <v>0</v>
      </c>
      <c r="BMJ55">
        <v>0</v>
      </c>
      <c r="BMK55">
        <v>0</v>
      </c>
      <c r="BML55">
        <v>0</v>
      </c>
      <c r="BMM55">
        <v>0</v>
      </c>
      <c r="BMN55">
        <v>0</v>
      </c>
      <c r="BMO55">
        <v>0</v>
      </c>
      <c r="BMP55">
        <v>0</v>
      </c>
      <c r="BMQ55">
        <v>0</v>
      </c>
      <c r="BMR55">
        <v>0</v>
      </c>
      <c r="BMS55">
        <v>0</v>
      </c>
      <c r="BMT55">
        <v>0</v>
      </c>
      <c r="BMU55">
        <v>0</v>
      </c>
      <c r="BMV55">
        <v>0</v>
      </c>
      <c r="BMW55">
        <v>0</v>
      </c>
      <c r="BMX55">
        <v>0</v>
      </c>
      <c r="BMY55">
        <v>0</v>
      </c>
      <c r="BMZ55">
        <v>1.9305019305019305E-3</v>
      </c>
      <c r="BNA55">
        <v>0</v>
      </c>
      <c r="BNB55">
        <v>0</v>
      </c>
      <c r="BNC55">
        <v>0</v>
      </c>
      <c r="BND55">
        <v>0</v>
      </c>
      <c r="BNE55">
        <v>0</v>
      </c>
      <c r="BNF55">
        <v>0</v>
      </c>
      <c r="BNG55">
        <v>0</v>
      </c>
      <c r="BNH55">
        <v>0</v>
      </c>
      <c r="BNI55">
        <v>0</v>
      </c>
      <c r="BNJ55">
        <v>0</v>
      </c>
      <c r="BNK55">
        <v>0</v>
      </c>
      <c r="BNL55">
        <v>0</v>
      </c>
      <c r="BNM55">
        <v>0</v>
      </c>
      <c r="BNN55">
        <v>0</v>
      </c>
      <c r="BNO55">
        <v>0</v>
      </c>
      <c r="BNP55">
        <v>0</v>
      </c>
      <c r="BNQ55">
        <v>0</v>
      </c>
      <c r="BNR55">
        <v>0</v>
      </c>
      <c r="BNS55">
        <v>0</v>
      </c>
      <c r="BNT55">
        <v>0</v>
      </c>
      <c r="BNU55">
        <v>0</v>
      </c>
      <c r="BNV55">
        <v>1.3513513513513514E-2</v>
      </c>
      <c r="BNW55">
        <v>0</v>
      </c>
      <c r="BNX55">
        <v>0</v>
      </c>
      <c r="BNY55">
        <v>0</v>
      </c>
      <c r="BNZ55">
        <v>0</v>
      </c>
      <c r="BOA55">
        <v>0</v>
      </c>
      <c r="BOB55">
        <v>0</v>
      </c>
      <c r="BOC55">
        <v>0</v>
      </c>
      <c r="BOD55">
        <v>0</v>
      </c>
      <c r="BOE55">
        <v>0</v>
      </c>
      <c r="BOF55">
        <v>0</v>
      </c>
      <c r="BOG55">
        <v>0</v>
      </c>
      <c r="BOH55">
        <v>0</v>
      </c>
      <c r="BOI55">
        <v>0</v>
      </c>
      <c r="BOJ55">
        <v>0</v>
      </c>
      <c r="BOK55">
        <v>0</v>
      </c>
      <c r="BOL55">
        <v>0</v>
      </c>
      <c r="BOM55">
        <v>0</v>
      </c>
      <c r="BON55">
        <v>0</v>
      </c>
      <c r="BOO55">
        <v>0</v>
      </c>
      <c r="BOP55">
        <v>0</v>
      </c>
      <c r="BOQ55">
        <v>0</v>
      </c>
      <c r="BOR55">
        <v>0</v>
      </c>
      <c r="BOS55">
        <v>0</v>
      </c>
      <c r="BOT55">
        <v>0</v>
      </c>
      <c r="BOU55">
        <v>0</v>
      </c>
      <c r="BOV55">
        <v>0</v>
      </c>
      <c r="BOW55">
        <v>0</v>
      </c>
      <c r="BOX55">
        <v>0</v>
      </c>
      <c r="BOY55">
        <v>0</v>
      </c>
      <c r="BOZ55">
        <v>3.8610038610038611E-3</v>
      </c>
      <c r="BPA55">
        <v>1.9305019305019305E-3</v>
      </c>
      <c r="BPB55">
        <v>0</v>
      </c>
      <c r="BPC55">
        <v>0</v>
      </c>
      <c r="BPD55">
        <v>0</v>
      </c>
      <c r="BPE55">
        <v>0</v>
      </c>
      <c r="BPF55">
        <v>0</v>
      </c>
      <c r="BPG55">
        <v>0</v>
      </c>
      <c r="BPH55">
        <v>0</v>
      </c>
      <c r="BPI55">
        <v>0</v>
      </c>
      <c r="BPJ55">
        <v>0</v>
      </c>
      <c r="BPK55">
        <v>0</v>
      </c>
      <c r="BPL55">
        <v>0</v>
      </c>
      <c r="BPM55">
        <v>0</v>
      </c>
      <c r="BPN55">
        <v>0</v>
      </c>
      <c r="BPO55">
        <v>0</v>
      </c>
      <c r="BPP55">
        <v>0</v>
      </c>
      <c r="BPQ55">
        <v>0</v>
      </c>
      <c r="BPR55">
        <v>0</v>
      </c>
      <c r="BPS55">
        <v>0</v>
      </c>
      <c r="BPT55">
        <v>0</v>
      </c>
      <c r="BPU55">
        <v>1.9305019305019305E-3</v>
      </c>
      <c r="BPV55">
        <v>0</v>
      </c>
      <c r="BPW55">
        <v>0</v>
      </c>
      <c r="BPX55">
        <v>0</v>
      </c>
      <c r="BPY55">
        <v>0</v>
      </c>
      <c r="BPZ55">
        <v>0</v>
      </c>
      <c r="BQA55">
        <v>0</v>
      </c>
      <c r="BQB55">
        <v>0</v>
      </c>
      <c r="BQC55">
        <v>0</v>
      </c>
      <c r="BQD55">
        <v>5.2123552123552123E-2</v>
      </c>
      <c r="BQE55">
        <v>0</v>
      </c>
      <c r="BQF55">
        <v>0</v>
      </c>
      <c r="BQG55">
        <v>1.9305019305019305E-3</v>
      </c>
      <c r="BQH55">
        <v>0</v>
      </c>
      <c r="BQI55">
        <v>0</v>
      </c>
      <c r="BQJ55">
        <v>0</v>
      </c>
      <c r="BQK55">
        <v>0</v>
      </c>
      <c r="BQL55">
        <v>0</v>
      </c>
      <c r="BQM55">
        <v>0</v>
      </c>
      <c r="BQN55">
        <v>1.9305019305019305E-3</v>
      </c>
      <c r="BQO55">
        <v>3.8610038610038611E-3</v>
      </c>
      <c r="BQP55">
        <v>0</v>
      </c>
      <c r="BQQ55">
        <v>0</v>
      </c>
      <c r="BQR55">
        <v>0</v>
      </c>
      <c r="BQS55">
        <v>0</v>
      </c>
      <c r="BQT55">
        <v>0</v>
      </c>
      <c r="BQU55">
        <v>0</v>
      </c>
      <c r="BQV55">
        <v>0</v>
      </c>
      <c r="BQW55">
        <v>0</v>
      </c>
      <c r="BQX55">
        <v>1.9305019305019305E-3</v>
      </c>
      <c r="BQY55">
        <v>0</v>
      </c>
      <c r="BQZ55">
        <v>3.8610038610038611E-3</v>
      </c>
      <c r="BRA55">
        <v>0</v>
      </c>
      <c r="BRB55">
        <v>0</v>
      </c>
      <c r="BRC55">
        <v>0</v>
      </c>
      <c r="BRD55">
        <v>0</v>
      </c>
      <c r="BRE55">
        <v>0</v>
      </c>
      <c r="BRF55">
        <v>0</v>
      </c>
      <c r="BRG55">
        <v>0</v>
      </c>
      <c r="BRH55">
        <v>0</v>
      </c>
      <c r="BRI55">
        <v>0</v>
      </c>
      <c r="BRJ55">
        <v>0</v>
      </c>
      <c r="BRK55">
        <v>0</v>
      </c>
      <c r="BRL55">
        <v>0</v>
      </c>
      <c r="BRM55">
        <v>0</v>
      </c>
      <c r="BRN55">
        <v>0</v>
      </c>
      <c r="BRO55">
        <v>0</v>
      </c>
      <c r="BRP55">
        <v>0</v>
      </c>
      <c r="BRQ55">
        <v>3.8610038610038611E-3</v>
      </c>
      <c r="BRR55">
        <v>1.9305019305019305E-3</v>
      </c>
      <c r="BRS55">
        <v>0</v>
      </c>
      <c r="BRT55">
        <v>0</v>
      </c>
      <c r="BRU55">
        <v>2.5096525096525095E-2</v>
      </c>
      <c r="BRV55">
        <v>0</v>
      </c>
      <c r="BRW55">
        <v>0</v>
      </c>
      <c r="BRX55">
        <v>0</v>
      </c>
      <c r="BRY55">
        <v>0</v>
      </c>
      <c r="BRZ55">
        <v>0</v>
      </c>
      <c r="BSA55">
        <v>0</v>
      </c>
      <c r="BSB55">
        <v>0</v>
      </c>
      <c r="BSC55">
        <v>0</v>
      </c>
      <c r="BSD55">
        <v>0</v>
      </c>
      <c r="BSE55">
        <v>0</v>
      </c>
      <c r="BSF55">
        <v>0</v>
      </c>
      <c r="BSG55">
        <v>0</v>
      </c>
      <c r="BSH55">
        <v>0</v>
      </c>
      <c r="BSI55">
        <v>1.9305019305019305E-3</v>
      </c>
      <c r="BSJ55">
        <v>0</v>
      </c>
      <c r="BSK55">
        <v>0</v>
      </c>
      <c r="BSL55">
        <v>1.9305019305019305E-3</v>
      </c>
      <c r="BSM55">
        <v>0</v>
      </c>
      <c r="BSN55">
        <v>3.8610038610038611E-3</v>
      </c>
      <c r="BSO55">
        <v>0</v>
      </c>
      <c r="BSP55">
        <v>0</v>
      </c>
      <c r="BSQ55">
        <v>0</v>
      </c>
      <c r="BSR55">
        <v>0</v>
      </c>
      <c r="BSS55">
        <v>0</v>
      </c>
      <c r="BST55">
        <v>0</v>
      </c>
      <c r="BSU55">
        <v>0</v>
      </c>
      <c r="BSV55">
        <v>0</v>
      </c>
      <c r="BSW55">
        <v>0</v>
      </c>
      <c r="BSX55">
        <v>0</v>
      </c>
      <c r="BSY55">
        <v>0</v>
      </c>
      <c r="BSZ55">
        <v>0</v>
      </c>
      <c r="BTA55">
        <v>0</v>
      </c>
      <c r="BTB55">
        <v>0</v>
      </c>
      <c r="BTC55">
        <v>0</v>
      </c>
      <c r="BTD55">
        <v>1.1583011583011582E-2</v>
      </c>
      <c r="BTE55">
        <v>0</v>
      </c>
      <c r="BTF55">
        <v>0</v>
      </c>
      <c r="BTG55">
        <v>0</v>
      </c>
      <c r="BTH55">
        <v>0</v>
      </c>
      <c r="BTI55">
        <v>0</v>
      </c>
      <c r="BTJ55">
        <v>0</v>
      </c>
      <c r="BTK55">
        <v>0</v>
      </c>
      <c r="BTL55">
        <v>0</v>
      </c>
      <c r="BTM55">
        <v>0</v>
      </c>
      <c r="BTN55">
        <v>0</v>
      </c>
      <c r="BTO55">
        <v>0</v>
      </c>
      <c r="BTP55">
        <v>0</v>
      </c>
      <c r="BTQ55">
        <v>0</v>
      </c>
      <c r="BTR55">
        <v>0</v>
      </c>
      <c r="BTS55">
        <v>0</v>
      </c>
      <c r="BTT55">
        <v>0</v>
      </c>
      <c r="BTU55">
        <v>0</v>
      </c>
      <c r="BTV55">
        <v>0</v>
      </c>
      <c r="BTW55">
        <v>0</v>
      </c>
      <c r="BTX55">
        <v>0</v>
      </c>
      <c r="BTY55">
        <v>0</v>
      </c>
      <c r="BTZ55">
        <v>0</v>
      </c>
      <c r="BUA55">
        <v>0</v>
      </c>
      <c r="BUB55">
        <v>1.3513513513513514E-2</v>
      </c>
      <c r="BUC55">
        <v>7.7220077220077222E-3</v>
      </c>
      <c r="BUD55">
        <v>0</v>
      </c>
      <c r="BUE55">
        <v>0</v>
      </c>
      <c r="BUF55">
        <v>0</v>
      </c>
      <c r="BUG55">
        <v>0</v>
      </c>
      <c r="BUH55">
        <v>0</v>
      </c>
      <c r="BUI55">
        <v>0</v>
      </c>
      <c r="BUJ55">
        <v>0</v>
      </c>
      <c r="BUK55">
        <v>0</v>
      </c>
      <c r="BUL55">
        <v>0</v>
      </c>
      <c r="BUM55">
        <v>0</v>
      </c>
      <c r="BUN55">
        <v>0</v>
      </c>
      <c r="BUO55">
        <v>0</v>
      </c>
      <c r="BUP55">
        <v>0</v>
      </c>
      <c r="BUQ55">
        <v>0</v>
      </c>
      <c r="BUR55">
        <v>0</v>
      </c>
      <c r="BUS55">
        <v>0</v>
      </c>
      <c r="BUT55">
        <v>3.8610038610038611E-3</v>
      </c>
      <c r="BUU55">
        <v>0</v>
      </c>
      <c r="BUV55">
        <v>0</v>
      </c>
      <c r="BUW55">
        <v>0</v>
      </c>
      <c r="BUX55">
        <v>0</v>
      </c>
      <c r="BUY55">
        <v>0</v>
      </c>
      <c r="BUZ55">
        <v>0</v>
      </c>
      <c r="BVA55">
        <v>0</v>
      </c>
      <c r="BVB55">
        <v>0</v>
      </c>
      <c r="BVC55">
        <v>0</v>
      </c>
      <c r="BVD55">
        <v>0</v>
      </c>
      <c r="BVE55">
        <v>0</v>
      </c>
      <c r="BVF55">
        <v>0</v>
      </c>
      <c r="BVG55">
        <v>0</v>
      </c>
      <c r="BVH55">
        <v>0</v>
      </c>
      <c r="BVI55">
        <v>0</v>
      </c>
      <c r="BVJ55">
        <v>0</v>
      </c>
      <c r="BVK55">
        <v>1.9305019305019305E-3</v>
      </c>
      <c r="BVL55">
        <v>0</v>
      </c>
      <c r="BVM55">
        <v>0</v>
      </c>
      <c r="BVN55">
        <v>0</v>
      </c>
      <c r="BVO55">
        <v>0</v>
      </c>
      <c r="BVP55">
        <v>0</v>
      </c>
      <c r="BVQ55">
        <v>0</v>
      </c>
      <c r="BVR55">
        <v>0</v>
      </c>
      <c r="BVS55">
        <v>0</v>
      </c>
      <c r="BVT55">
        <v>0</v>
      </c>
      <c r="BVU55">
        <v>0</v>
      </c>
      <c r="BVV55">
        <v>0</v>
      </c>
      <c r="BVW55">
        <v>0</v>
      </c>
      <c r="BVX55">
        <v>0</v>
      </c>
      <c r="BVY55">
        <v>0</v>
      </c>
      <c r="BVZ55">
        <v>0</v>
      </c>
      <c r="BWA55">
        <v>0</v>
      </c>
      <c r="BWB55">
        <v>0</v>
      </c>
      <c r="BWC55">
        <v>2.7027027027027029E-2</v>
      </c>
      <c r="BWD55">
        <v>0</v>
      </c>
      <c r="BWE55">
        <v>0</v>
      </c>
      <c r="BWF55">
        <v>0</v>
      </c>
      <c r="BWG55">
        <v>0</v>
      </c>
      <c r="BWH55">
        <v>0</v>
      </c>
      <c r="BWI55">
        <v>0</v>
      </c>
      <c r="BWJ55">
        <v>0</v>
      </c>
      <c r="BWK55">
        <v>0</v>
      </c>
      <c r="BWL55">
        <v>0</v>
      </c>
      <c r="BWM55">
        <v>0</v>
      </c>
      <c r="BWN55">
        <v>0</v>
      </c>
      <c r="BWO55">
        <v>7.7220077220077222E-3</v>
      </c>
      <c r="BWP55">
        <v>0</v>
      </c>
      <c r="BWQ55">
        <v>0</v>
      </c>
      <c r="BWR55">
        <v>0</v>
      </c>
      <c r="BWS55">
        <v>0</v>
      </c>
      <c r="BWT55">
        <v>0</v>
      </c>
      <c r="BWU55">
        <v>0</v>
      </c>
      <c r="BWV55">
        <v>0</v>
      </c>
      <c r="BWW55">
        <v>0</v>
      </c>
      <c r="BWX55">
        <v>0</v>
      </c>
      <c r="BWY55">
        <v>0</v>
      </c>
      <c r="BWZ55">
        <v>0</v>
      </c>
      <c r="BXA55">
        <v>0</v>
      </c>
      <c r="BXB55">
        <v>0</v>
      </c>
      <c r="BXC55">
        <v>0</v>
      </c>
      <c r="BXD55">
        <v>0</v>
      </c>
      <c r="BXE55">
        <v>0</v>
      </c>
      <c r="BXF55">
        <v>0</v>
      </c>
      <c r="BXG55">
        <v>0</v>
      </c>
      <c r="BXH55">
        <v>0</v>
      </c>
      <c r="BXI55">
        <v>0</v>
      </c>
      <c r="BXJ55">
        <v>0</v>
      </c>
      <c r="BXK55">
        <v>0</v>
      </c>
      <c r="BXL55">
        <v>0</v>
      </c>
      <c r="BXM55">
        <v>0</v>
      </c>
      <c r="BXN55">
        <v>0</v>
      </c>
      <c r="BXO55">
        <v>0</v>
      </c>
      <c r="BXP55">
        <v>0</v>
      </c>
      <c r="BXQ55">
        <v>3.6679536679536683E-2</v>
      </c>
      <c r="BXR55">
        <v>0</v>
      </c>
      <c r="BXS55">
        <v>0</v>
      </c>
      <c r="BXT55">
        <v>0</v>
      </c>
      <c r="BXU55">
        <v>0</v>
      </c>
      <c r="BXV55">
        <v>1.3513513513513514E-2</v>
      </c>
      <c r="BXW55">
        <v>0</v>
      </c>
      <c r="BXX55">
        <v>0</v>
      </c>
      <c r="BXY55">
        <v>0</v>
      </c>
      <c r="BXZ55">
        <v>0</v>
      </c>
      <c r="BYA55">
        <v>0</v>
      </c>
      <c r="BYB55">
        <v>0</v>
      </c>
      <c r="BYC55">
        <v>0</v>
      </c>
      <c r="BYD55">
        <v>0</v>
      </c>
      <c r="BYE55">
        <v>0</v>
      </c>
      <c r="BYF55">
        <v>0</v>
      </c>
      <c r="BYG55">
        <v>0</v>
      </c>
      <c r="BYH55">
        <v>0</v>
      </c>
      <c r="BYI55">
        <v>0</v>
      </c>
      <c r="BYJ55">
        <v>0</v>
      </c>
      <c r="BYK55">
        <v>0</v>
      </c>
      <c r="BYL55">
        <v>0</v>
      </c>
      <c r="BYM55">
        <v>0</v>
      </c>
      <c r="BYN55">
        <v>0</v>
      </c>
      <c r="BYO55">
        <v>0</v>
      </c>
      <c r="BYP55">
        <v>0</v>
      </c>
      <c r="BYQ55">
        <v>0</v>
      </c>
      <c r="BYR55">
        <v>0</v>
      </c>
      <c r="BYS55">
        <v>0</v>
      </c>
      <c r="BYT55">
        <v>0</v>
      </c>
      <c r="BYU55">
        <v>0</v>
      </c>
      <c r="BYV55">
        <v>0</v>
      </c>
      <c r="BYW55">
        <v>0</v>
      </c>
      <c r="BYX55">
        <v>0</v>
      </c>
      <c r="BYY55">
        <v>0</v>
      </c>
      <c r="BYZ55">
        <v>0</v>
      </c>
      <c r="BZA55">
        <v>0</v>
      </c>
      <c r="BZB55">
        <v>0</v>
      </c>
      <c r="BZC55">
        <v>0</v>
      </c>
      <c r="BZD55">
        <v>0</v>
      </c>
      <c r="BZE55">
        <v>0</v>
      </c>
      <c r="BZF55">
        <v>0</v>
      </c>
      <c r="BZG55">
        <v>0</v>
      </c>
      <c r="BZH55">
        <v>0</v>
      </c>
      <c r="BZI55">
        <v>0</v>
      </c>
      <c r="BZJ55">
        <v>0</v>
      </c>
      <c r="BZK55">
        <v>0</v>
      </c>
      <c r="BZL55">
        <v>1.9305019305019305E-3</v>
      </c>
      <c r="BZM55">
        <v>0</v>
      </c>
      <c r="BZN55">
        <v>0</v>
      </c>
      <c r="BZO55">
        <v>0</v>
      </c>
      <c r="BZP55">
        <v>0</v>
      </c>
      <c r="BZQ55">
        <v>0</v>
      </c>
      <c r="BZR55">
        <v>0</v>
      </c>
      <c r="BZS55">
        <v>0</v>
      </c>
      <c r="BZT55">
        <v>0</v>
      </c>
      <c r="BZU55">
        <v>0</v>
      </c>
      <c r="BZV55">
        <v>0</v>
      </c>
      <c r="BZW55">
        <v>0</v>
      </c>
      <c r="BZX55">
        <v>0</v>
      </c>
      <c r="BZY55">
        <v>0</v>
      </c>
      <c r="BZZ55">
        <v>0</v>
      </c>
      <c r="CAA55">
        <v>0</v>
      </c>
      <c r="CAB55">
        <v>0</v>
      </c>
      <c r="CAC55">
        <v>0</v>
      </c>
      <c r="CAD55">
        <v>0</v>
      </c>
      <c r="CAE55">
        <v>0</v>
      </c>
      <c r="CAF55">
        <v>0</v>
      </c>
      <c r="CAG55">
        <v>0</v>
      </c>
      <c r="CAH55">
        <v>0</v>
      </c>
      <c r="CAI55">
        <v>0</v>
      </c>
      <c r="CAJ55">
        <v>0</v>
      </c>
      <c r="CAK55">
        <v>0</v>
      </c>
      <c r="CAL55">
        <v>0</v>
      </c>
      <c r="CAM55">
        <v>0</v>
      </c>
      <c r="CAN55">
        <v>7.7220077220077222E-3</v>
      </c>
      <c r="CAO55">
        <v>0</v>
      </c>
      <c r="CAP55">
        <v>0</v>
      </c>
      <c r="CAQ55">
        <v>0</v>
      </c>
      <c r="CAR55">
        <v>0</v>
      </c>
      <c r="CAS55">
        <v>0</v>
      </c>
      <c r="CAT55">
        <v>0</v>
      </c>
      <c r="CAU55">
        <v>0</v>
      </c>
      <c r="CAV55">
        <v>0</v>
      </c>
      <c r="CAW55">
        <v>0</v>
      </c>
      <c r="CAX55">
        <v>0</v>
      </c>
      <c r="CAY55">
        <v>0</v>
      </c>
      <c r="CAZ55">
        <v>0</v>
      </c>
      <c r="CBA55">
        <v>0</v>
      </c>
      <c r="CBB55">
        <v>0</v>
      </c>
      <c r="CBC55">
        <v>0</v>
      </c>
      <c r="CBD55">
        <v>0</v>
      </c>
      <c r="CBE55">
        <v>0</v>
      </c>
      <c r="CBF55">
        <v>0</v>
      </c>
      <c r="CBG55">
        <v>0</v>
      </c>
      <c r="CBH55">
        <v>0</v>
      </c>
      <c r="CBI55">
        <v>0</v>
      </c>
      <c r="CBJ55">
        <v>0</v>
      </c>
      <c r="CBK55">
        <v>0</v>
      </c>
      <c r="CBL55">
        <v>0</v>
      </c>
      <c r="CBM55">
        <v>0</v>
      </c>
      <c r="CBN55">
        <v>0</v>
      </c>
      <c r="CBO55">
        <v>0</v>
      </c>
      <c r="CBP55">
        <v>1.9305019305019305E-3</v>
      </c>
      <c r="CBQ55">
        <v>0</v>
      </c>
      <c r="CBR55">
        <v>0</v>
      </c>
      <c r="CBS55">
        <v>0</v>
      </c>
      <c r="CBT55">
        <v>0</v>
      </c>
      <c r="CBU55">
        <v>0</v>
      </c>
      <c r="CBV55">
        <v>0</v>
      </c>
      <c r="CBW55">
        <v>0</v>
      </c>
      <c r="CBX55">
        <v>0</v>
      </c>
      <c r="CBY55">
        <v>0</v>
      </c>
      <c r="CBZ55">
        <v>0</v>
      </c>
      <c r="CCA55">
        <v>0</v>
      </c>
      <c r="CCB55">
        <v>0</v>
      </c>
      <c r="CCC55">
        <v>0</v>
      </c>
      <c r="CCD55">
        <v>0</v>
      </c>
      <c r="CCE55">
        <v>1.9305019305019305E-3</v>
      </c>
      <c r="CCF55">
        <v>0</v>
      </c>
      <c r="CCG55">
        <v>0</v>
      </c>
      <c r="CCH55">
        <v>0</v>
      </c>
      <c r="CCI55">
        <v>0</v>
      </c>
      <c r="CCJ55">
        <v>0</v>
      </c>
      <c r="CCK55">
        <v>0</v>
      </c>
      <c r="CCL55">
        <v>0</v>
      </c>
      <c r="CCM55">
        <v>0</v>
      </c>
      <c r="CCN55">
        <v>0</v>
      </c>
      <c r="CCO55">
        <v>0</v>
      </c>
      <c r="CCP55">
        <v>0</v>
      </c>
      <c r="CCQ55">
        <v>1.9305019305019305E-3</v>
      </c>
      <c r="CCR55">
        <v>0</v>
      </c>
      <c r="CCS55">
        <v>0</v>
      </c>
      <c r="CCT55">
        <v>0</v>
      </c>
      <c r="CCU55">
        <v>0</v>
      </c>
      <c r="CCV55">
        <v>0</v>
      </c>
      <c r="CCW55">
        <v>7.7220077220077222E-3</v>
      </c>
      <c r="CCX55">
        <v>0</v>
      </c>
      <c r="CCY55">
        <v>0</v>
      </c>
      <c r="CCZ55">
        <v>0</v>
      </c>
      <c r="CDA55">
        <v>0</v>
      </c>
      <c r="CDB55">
        <v>0</v>
      </c>
      <c r="CDC55">
        <v>0</v>
      </c>
      <c r="CDD55">
        <v>0</v>
      </c>
      <c r="CDE55">
        <v>0</v>
      </c>
      <c r="CDF55">
        <v>0</v>
      </c>
      <c r="CDG55">
        <v>0</v>
      </c>
      <c r="CDH55">
        <v>0</v>
      </c>
      <c r="CDI55">
        <v>0</v>
      </c>
      <c r="CDJ55">
        <v>0</v>
      </c>
      <c r="CDK55">
        <v>0</v>
      </c>
      <c r="CDL55">
        <v>0</v>
      </c>
      <c r="CDM55">
        <v>0</v>
      </c>
      <c r="CDN55">
        <v>0</v>
      </c>
      <c r="CDO55">
        <v>0</v>
      </c>
      <c r="CDP55">
        <v>0</v>
      </c>
      <c r="CDQ55">
        <v>0</v>
      </c>
      <c r="CDR55">
        <v>0</v>
      </c>
      <c r="CDS55">
        <v>0</v>
      </c>
      <c r="CDT55">
        <v>0</v>
      </c>
      <c r="CDU55">
        <v>0</v>
      </c>
      <c r="CDV55">
        <v>0</v>
      </c>
      <c r="CDW55">
        <v>0</v>
      </c>
      <c r="CDX55">
        <v>0</v>
      </c>
      <c r="CDY55">
        <v>0</v>
      </c>
      <c r="CDZ55">
        <v>0</v>
      </c>
      <c r="CEA55">
        <v>0</v>
      </c>
      <c r="CEB55">
        <v>0</v>
      </c>
      <c r="CEC55">
        <v>1.9305019305019305E-2</v>
      </c>
      <c r="CED55">
        <v>0</v>
      </c>
      <c r="CEE55">
        <v>0</v>
      </c>
      <c r="CEF55">
        <v>0</v>
      </c>
      <c r="CEG55">
        <v>0</v>
      </c>
      <c r="CEH55">
        <v>0</v>
      </c>
      <c r="CEI55">
        <v>0</v>
      </c>
      <c r="CEJ55">
        <v>0</v>
      </c>
      <c r="CEK55">
        <v>0</v>
      </c>
      <c r="CEL55">
        <v>0</v>
      </c>
      <c r="CEM55">
        <v>0</v>
      </c>
      <c r="CEN55">
        <v>0</v>
      </c>
      <c r="CEO55">
        <v>0</v>
      </c>
      <c r="CEP55">
        <v>0</v>
      </c>
      <c r="CEQ55">
        <v>0</v>
      </c>
      <c r="CER55">
        <v>0</v>
      </c>
      <c r="CES55">
        <v>0</v>
      </c>
      <c r="CET55">
        <v>0</v>
      </c>
      <c r="CEU55">
        <v>0</v>
      </c>
      <c r="CEV55">
        <v>0</v>
      </c>
      <c r="CEW55">
        <v>0</v>
      </c>
      <c r="CEX55">
        <v>0</v>
      </c>
      <c r="CEY55">
        <v>0</v>
      </c>
      <c r="CEZ55">
        <v>3.8610038610038611E-3</v>
      </c>
      <c r="CFA55">
        <v>0</v>
      </c>
      <c r="CFB55">
        <v>0</v>
      </c>
      <c r="CFC55">
        <v>0</v>
      </c>
      <c r="CFD55">
        <v>0</v>
      </c>
      <c r="CFE55">
        <v>0</v>
      </c>
      <c r="CFF55">
        <v>0</v>
      </c>
      <c r="CFG55">
        <v>0</v>
      </c>
      <c r="CFH55">
        <v>0</v>
      </c>
      <c r="CFI55">
        <v>0</v>
      </c>
      <c r="CFJ55">
        <v>0</v>
      </c>
      <c r="CFK55">
        <v>0</v>
      </c>
      <c r="CFL55">
        <v>0</v>
      </c>
      <c r="CFM55">
        <v>1.9305019305019305E-3</v>
      </c>
      <c r="CFN55">
        <v>1.9305019305019305E-3</v>
      </c>
      <c r="CFO55">
        <v>0</v>
      </c>
      <c r="CFP55">
        <v>0</v>
      </c>
      <c r="CFQ55">
        <v>0</v>
      </c>
      <c r="CFR55">
        <v>0</v>
      </c>
      <c r="CFS55">
        <v>0</v>
      </c>
      <c r="CFT55">
        <v>0</v>
      </c>
      <c r="CFU55">
        <v>0.12741312741312741</v>
      </c>
      <c r="CFV55">
        <v>0</v>
      </c>
      <c r="CFW55">
        <v>0</v>
      </c>
      <c r="CFX55">
        <v>0</v>
      </c>
      <c r="CFY55">
        <v>0</v>
      </c>
      <c r="CFZ55">
        <v>0</v>
      </c>
      <c r="CGA55">
        <v>0</v>
      </c>
      <c r="CGB55">
        <v>0</v>
      </c>
      <c r="CGC55">
        <v>0</v>
      </c>
      <c r="CGD55">
        <v>0</v>
      </c>
      <c r="CGE55">
        <v>0</v>
      </c>
      <c r="CGF55">
        <v>0</v>
      </c>
      <c r="CGG55">
        <v>0</v>
      </c>
      <c r="CGH55">
        <v>0</v>
      </c>
      <c r="CGI55">
        <v>0</v>
      </c>
      <c r="CGJ55">
        <v>0</v>
      </c>
      <c r="CGK55">
        <v>0</v>
      </c>
      <c r="CGL55">
        <v>0</v>
      </c>
      <c r="CGM55">
        <v>0</v>
      </c>
      <c r="CGN55">
        <v>0</v>
      </c>
      <c r="CGO55">
        <v>0</v>
      </c>
      <c r="CGP55">
        <v>0</v>
      </c>
      <c r="CGQ55">
        <v>1.5444015444015444E-2</v>
      </c>
      <c r="CGR55">
        <v>0</v>
      </c>
      <c r="CGS55">
        <v>0</v>
      </c>
      <c r="CGT55">
        <v>0</v>
      </c>
      <c r="CGU55">
        <v>2.1235521235521235E-2</v>
      </c>
      <c r="CGV55">
        <v>0</v>
      </c>
      <c r="CGW55">
        <v>0</v>
      </c>
      <c r="CGX55">
        <v>0</v>
      </c>
      <c r="CGY55">
        <v>0</v>
      </c>
      <c r="CGZ55">
        <v>0</v>
      </c>
      <c r="CHA55">
        <v>0</v>
      </c>
      <c r="CHB55">
        <v>0</v>
      </c>
      <c r="CHC55">
        <v>0</v>
      </c>
      <c r="CHD55">
        <v>0</v>
      </c>
      <c r="CHE55">
        <v>0</v>
      </c>
      <c r="CHF55">
        <v>0</v>
      </c>
      <c r="CHG55">
        <v>0</v>
      </c>
      <c r="CHH55">
        <v>0</v>
      </c>
      <c r="CHI55">
        <v>0</v>
      </c>
      <c r="CHJ55">
        <v>0</v>
      </c>
      <c r="CHK55">
        <v>0</v>
      </c>
      <c r="CHL55">
        <v>0</v>
      </c>
      <c r="CHM55">
        <v>0</v>
      </c>
      <c r="CHN55">
        <v>0</v>
      </c>
      <c r="CHO55">
        <v>0</v>
      </c>
      <c r="CHP55">
        <v>0</v>
      </c>
      <c r="CHQ55">
        <v>9.6525096525096523E-3</v>
      </c>
      <c r="CHR55">
        <v>0</v>
      </c>
      <c r="CHS55">
        <v>0</v>
      </c>
      <c r="CHT55">
        <v>0</v>
      </c>
      <c r="CHU55">
        <v>0</v>
      </c>
      <c r="CHV55">
        <v>0</v>
      </c>
      <c r="CHW55">
        <v>0</v>
      </c>
      <c r="CHX55">
        <v>0</v>
      </c>
      <c r="CHY55">
        <v>0</v>
      </c>
      <c r="CHZ55">
        <v>0</v>
      </c>
      <c r="CIA55">
        <v>0</v>
      </c>
      <c r="CIB55">
        <v>1.9305019305019305E-3</v>
      </c>
      <c r="CIC55">
        <v>0</v>
      </c>
      <c r="CID55">
        <v>0</v>
      </c>
      <c r="CIE55">
        <v>0</v>
      </c>
      <c r="CIF55">
        <v>0</v>
      </c>
      <c r="CIG55">
        <v>0</v>
      </c>
      <c r="CIH55">
        <v>0</v>
      </c>
      <c r="CII55">
        <v>0</v>
      </c>
      <c r="CIJ55">
        <v>0</v>
      </c>
      <c r="CIK55">
        <v>0</v>
      </c>
      <c r="CIL55">
        <v>0</v>
      </c>
      <c r="CIM55">
        <v>0</v>
      </c>
      <c r="CIN55">
        <v>0</v>
      </c>
      <c r="CIO55">
        <v>0</v>
      </c>
      <c r="CIP55">
        <v>0</v>
      </c>
      <c r="CIQ55">
        <v>0</v>
      </c>
      <c r="CIR55">
        <v>0</v>
      </c>
      <c r="CIS55">
        <v>0</v>
      </c>
      <c r="CIT55">
        <v>0</v>
      </c>
      <c r="CIU55">
        <v>0</v>
      </c>
      <c r="CIV55">
        <v>0</v>
      </c>
      <c r="CIW55">
        <v>0</v>
      </c>
      <c r="CIX55">
        <v>0</v>
      </c>
      <c r="CIY55">
        <v>0</v>
      </c>
      <c r="CIZ55">
        <v>0</v>
      </c>
      <c r="CJA55">
        <v>0</v>
      </c>
      <c r="CJB55">
        <v>0</v>
      </c>
      <c r="CJC55">
        <v>0</v>
      </c>
      <c r="CJD55">
        <v>0</v>
      </c>
      <c r="CJE55">
        <v>0</v>
      </c>
      <c r="CJF55">
        <v>0</v>
      </c>
      <c r="CJG55">
        <v>0</v>
      </c>
      <c r="CJH55">
        <v>0</v>
      </c>
      <c r="CJI55">
        <v>0</v>
      </c>
      <c r="CJJ55">
        <v>0</v>
      </c>
      <c r="CJK55">
        <v>0</v>
      </c>
      <c r="CJL55">
        <v>0</v>
      </c>
      <c r="CJM55">
        <v>0</v>
      </c>
      <c r="CJN55">
        <v>0</v>
      </c>
      <c r="CJO55">
        <v>0</v>
      </c>
      <c r="CJP55">
        <v>0</v>
      </c>
      <c r="CJQ55">
        <v>0</v>
      </c>
      <c r="CJR55">
        <v>0</v>
      </c>
      <c r="CJS55">
        <v>0</v>
      </c>
      <c r="CJT55">
        <v>0</v>
      </c>
      <c r="CJU55">
        <v>0</v>
      </c>
      <c r="CJV55">
        <v>0</v>
      </c>
      <c r="CJW55">
        <v>0</v>
      </c>
      <c r="CJX55">
        <v>0</v>
      </c>
      <c r="CJY55">
        <v>0</v>
      </c>
      <c r="CJZ55">
        <v>0</v>
      </c>
      <c r="CKA55">
        <v>0</v>
      </c>
      <c r="CKB55">
        <v>0</v>
      </c>
      <c r="CKC55">
        <v>0</v>
      </c>
      <c r="CKD55">
        <v>0</v>
      </c>
      <c r="CKE55">
        <v>0</v>
      </c>
      <c r="CKF55">
        <v>0</v>
      </c>
      <c r="CKG55">
        <v>0</v>
      </c>
      <c r="CKH55">
        <v>0</v>
      </c>
      <c r="CKI55">
        <v>0</v>
      </c>
      <c r="CKJ55">
        <v>0</v>
      </c>
      <c r="CKK55">
        <v>0</v>
      </c>
      <c r="CKL55">
        <v>0</v>
      </c>
      <c r="CKM55">
        <v>0</v>
      </c>
      <c r="CKN55">
        <v>0</v>
      </c>
      <c r="CKO55">
        <v>0</v>
      </c>
      <c r="CKP55">
        <v>0</v>
      </c>
      <c r="CKQ55">
        <v>0</v>
      </c>
      <c r="CKR55">
        <v>0</v>
      </c>
      <c r="CKS55">
        <v>0</v>
      </c>
      <c r="CKT55">
        <v>0</v>
      </c>
      <c r="CKU55">
        <v>0</v>
      </c>
      <c r="CKV55">
        <v>0</v>
      </c>
      <c r="CKW55">
        <v>0</v>
      </c>
      <c r="CKX55">
        <v>0</v>
      </c>
      <c r="CKY55">
        <v>0</v>
      </c>
      <c r="CKZ55">
        <v>0</v>
      </c>
      <c r="CLA55">
        <v>0</v>
      </c>
      <c r="CLB55">
        <v>0</v>
      </c>
      <c r="CLC55">
        <v>1</v>
      </c>
    </row>
    <row r="56" spans="1:697 1569:2490" s="100" customFormat="1" ht="21" customHeight="1">
      <c r="A56" s="123" t="s">
        <v>1669</v>
      </c>
      <c r="B56" s="100" t="s">
        <v>1821</v>
      </c>
      <c r="C56" s="101" t="s">
        <v>1851</v>
      </c>
      <c r="F56" s="100" t="s">
        <v>1852</v>
      </c>
      <c r="I56" s="100">
        <v>82000</v>
      </c>
      <c r="J56" s="100" t="s">
        <v>1833</v>
      </c>
      <c r="K56" s="100">
        <v>3</v>
      </c>
      <c r="L56" s="103"/>
      <c r="M56" s="100" t="s">
        <v>1853</v>
      </c>
      <c r="N56" s="100" t="s">
        <v>1427</v>
      </c>
      <c r="O56" s="100" t="s">
        <v>1854</v>
      </c>
      <c r="P56" s="100" t="s">
        <v>16</v>
      </c>
      <c r="Q56" s="100" t="s">
        <v>1429</v>
      </c>
      <c r="R56" s="100" t="s">
        <v>1430</v>
      </c>
      <c r="S56" s="100" t="s">
        <v>1430</v>
      </c>
      <c r="T56" s="100" t="s">
        <v>1430</v>
      </c>
      <c r="U56" s="100" t="s">
        <v>1691</v>
      </c>
      <c r="V56" s="100" t="s">
        <v>1700</v>
      </c>
      <c r="W56" s="100" t="s">
        <v>1836</v>
      </c>
      <c r="X56" s="100" t="s">
        <v>1569</v>
      </c>
      <c r="Y56" s="100" t="s">
        <v>1570</v>
      </c>
      <c r="Z56" s="100" t="s">
        <v>1837</v>
      </c>
      <c r="CW56" s="105"/>
      <c r="EV56"/>
      <c r="EW56" s="78"/>
      <c r="EX56" s="78"/>
      <c r="EY56" s="78"/>
      <c r="JP56" s="106"/>
      <c r="JR56" s="107"/>
      <c r="JS56" s="108"/>
      <c r="JU56" s="107"/>
      <c r="JX56" s="107"/>
      <c r="KA56" s="107"/>
      <c r="KB56" s="109"/>
      <c r="KC56" s="109"/>
      <c r="KD56" s="109"/>
      <c r="KE56" s="109"/>
      <c r="BHI56">
        <v>56</v>
      </c>
      <c r="BHJ56">
        <v>56</v>
      </c>
      <c r="BHK56" s="123" t="s">
        <v>1669</v>
      </c>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row>
    <row r="57" spans="1:697 1569:2490" s="100" customFormat="1" ht="21" customHeight="1">
      <c r="A57" s="123" t="s">
        <v>1669</v>
      </c>
      <c r="B57" s="100" t="s">
        <v>1821</v>
      </c>
      <c r="C57" s="101" t="s">
        <v>1855</v>
      </c>
      <c r="F57" s="100" t="s">
        <v>1856</v>
      </c>
      <c r="I57" s="100">
        <v>80000</v>
      </c>
      <c r="J57" s="100" t="s">
        <v>1812</v>
      </c>
      <c r="K57" s="100">
        <v>2</v>
      </c>
      <c r="L57" s="103"/>
      <c r="M57" s="100" t="s">
        <v>1857</v>
      </c>
      <c r="N57" s="100" t="s">
        <v>1427</v>
      </c>
      <c r="O57" s="100" t="s">
        <v>1854</v>
      </c>
      <c r="P57" s="100" t="s">
        <v>16</v>
      </c>
      <c r="Q57" s="100" t="s">
        <v>1429</v>
      </c>
      <c r="R57" s="100" t="s">
        <v>1430</v>
      </c>
      <c r="S57" s="100" t="s">
        <v>1430</v>
      </c>
      <c r="T57" s="100" t="s">
        <v>1430</v>
      </c>
      <c r="U57" s="100" t="s">
        <v>1691</v>
      </c>
      <c r="V57" s="100" t="s">
        <v>1700</v>
      </c>
      <c r="W57" s="100" t="s">
        <v>1836</v>
      </c>
      <c r="X57" s="100" t="s">
        <v>1569</v>
      </c>
      <c r="Y57" s="100" t="s">
        <v>1570</v>
      </c>
      <c r="Z57" s="100" t="s">
        <v>1858</v>
      </c>
      <c r="CW57" s="105"/>
      <c r="EV57"/>
      <c r="EW57" s="78"/>
      <c r="EX57" s="78"/>
      <c r="EY57" s="78"/>
      <c r="JP57" s="106"/>
      <c r="JR57" s="107"/>
      <c r="JS57" s="108"/>
      <c r="JU57" s="107"/>
      <c r="JX57" s="107"/>
      <c r="KA57" s="107"/>
      <c r="KB57" s="109"/>
      <c r="KC57" s="109"/>
      <c r="KD57" s="109"/>
      <c r="KE57" s="109"/>
      <c r="BHI57">
        <v>57</v>
      </c>
      <c r="BHJ57">
        <v>57</v>
      </c>
      <c r="BHK57" s="123" t="s">
        <v>1669</v>
      </c>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row>
    <row r="58" spans="1:697 1569:2490" s="100" customFormat="1" ht="21" customHeight="1">
      <c r="A58" s="123" t="s">
        <v>1669</v>
      </c>
      <c r="B58" s="101" t="s">
        <v>1821</v>
      </c>
      <c r="C58" s="101" t="s">
        <v>1859</v>
      </c>
      <c r="D58" s="101"/>
      <c r="E58" s="101"/>
      <c r="F58" s="101" t="s">
        <v>1860</v>
      </c>
      <c r="G58" s="101"/>
      <c r="H58" s="101"/>
      <c r="I58" s="101">
        <v>80000</v>
      </c>
      <c r="J58" s="101" t="s">
        <v>1812</v>
      </c>
      <c r="K58" s="101">
        <v>4</v>
      </c>
      <c r="L58" s="124" t="s">
        <v>1672</v>
      </c>
      <c r="M58" s="101" t="s">
        <v>1861</v>
      </c>
      <c r="N58" s="101" t="s">
        <v>1753</v>
      </c>
      <c r="O58" s="101" t="s">
        <v>1754</v>
      </c>
      <c r="P58" s="101" t="s">
        <v>16</v>
      </c>
      <c r="Q58" s="101" t="s">
        <v>1429</v>
      </c>
      <c r="R58" s="101" t="s">
        <v>1430</v>
      </c>
      <c r="S58" s="101" t="s">
        <v>1430</v>
      </c>
      <c r="T58" s="101" t="s">
        <v>1430</v>
      </c>
      <c r="U58" s="101" t="s">
        <v>1691</v>
      </c>
      <c r="V58" s="101" t="s">
        <v>1700</v>
      </c>
      <c r="W58" s="101" t="s">
        <v>1836</v>
      </c>
      <c r="X58" s="101" t="s">
        <v>1569</v>
      </c>
      <c r="Y58" s="101" t="s">
        <v>1570</v>
      </c>
      <c r="Z58" s="101" t="s">
        <v>1862</v>
      </c>
      <c r="CW58" s="105"/>
      <c r="EV58"/>
      <c r="EW58" s="78"/>
      <c r="EX58" s="78"/>
      <c r="EY58" s="78"/>
      <c r="JP58" s="106"/>
      <c r="JR58" s="107"/>
      <c r="JS58" s="108"/>
      <c r="JU58" s="107"/>
      <c r="JX58" s="107"/>
      <c r="KA58" s="107"/>
      <c r="KB58" s="109"/>
      <c r="KC58" s="109"/>
      <c r="KD58" s="109"/>
      <c r="KE58" s="109"/>
      <c r="BHI58">
        <v>58</v>
      </c>
      <c r="BHJ58">
        <v>58</v>
      </c>
      <c r="BHK58" s="123" t="s">
        <v>1669</v>
      </c>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row>
    <row r="59" spans="1:697 1569:2490" ht="21" customHeight="1">
      <c r="A59" s="178" t="s">
        <v>1863</v>
      </c>
      <c r="B59" t="s">
        <v>1864</v>
      </c>
      <c r="C59" s="57" t="s">
        <v>1865</v>
      </c>
      <c r="F59" t="s">
        <v>1866</v>
      </c>
      <c r="I59" s="111">
        <v>4000</v>
      </c>
      <c r="J59" t="s">
        <v>1867</v>
      </c>
      <c r="K59" s="5">
        <v>3</v>
      </c>
      <c r="L59" s="132"/>
      <c r="M59" t="s">
        <v>1868</v>
      </c>
      <c r="N59" t="s">
        <v>1427</v>
      </c>
      <c r="O59" t="s">
        <v>1869</v>
      </c>
      <c r="P59" s="5" t="s">
        <v>16</v>
      </c>
      <c r="Q59" t="s">
        <v>1430</v>
      </c>
      <c r="R59" t="s">
        <v>1430</v>
      </c>
      <c r="S59" t="s">
        <v>1430</v>
      </c>
      <c r="T59" t="s">
        <v>1430</v>
      </c>
      <c r="U59" t="s">
        <v>1431</v>
      </c>
      <c r="V59" t="s">
        <v>1870</v>
      </c>
      <c r="W59" t="s">
        <v>1871</v>
      </c>
      <c r="X59" t="s">
        <v>1758</v>
      </c>
      <c r="Y59" t="s">
        <v>1694</v>
      </c>
      <c r="Z59" t="s">
        <v>1872</v>
      </c>
      <c r="AB59" s="179" t="s">
        <v>1873</v>
      </c>
      <c r="AD59" t="s">
        <v>1874</v>
      </c>
      <c r="AF59" s="179" t="s">
        <v>1875</v>
      </c>
      <c r="AJ59">
        <v>2011</v>
      </c>
      <c r="AM59" s="180">
        <v>10</v>
      </c>
      <c r="AN59">
        <v>7</v>
      </c>
      <c r="AO59">
        <v>7.55</v>
      </c>
      <c r="AP59">
        <v>69.41</v>
      </c>
      <c r="AQ59">
        <v>1.6500000000000001E-2</v>
      </c>
      <c r="AR59">
        <v>0.60200000000000009</v>
      </c>
      <c r="AS59">
        <v>4.0798602445719991</v>
      </c>
      <c r="AT59">
        <v>0.74255144032921816</v>
      </c>
      <c r="AU59">
        <v>1.4830434782608695</v>
      </c>
      <c r="AV59">
        <v>0.36981325147096439</v>
      </c>
      <c r="AW59">
        <v>57.18</v>
      </c>
      <c r="AX59">
        <v>37.460999999999999</v>
      </c>
      <c r="AY59">
        <v>4.5608999999999993</v>
      </c>
      <c r="AZ59">
        <v>4455.548615448678</v>
      </c>
      <c r="BA59">
        <v>1449.1525423728813</v>
      </c>
      <c r="BB59">
        <v>0.50900000000000012</v>
      </c>
      <c r="BC59">
        <v>25.25</v>
      </c>
      <c r="BD59">
        <v>0.76814736842105258</v>
      </c>
      <c r="BE59">
        <v>5.25</v>
      </c>
      <c r="BF59">
        <v>4010</v>
      </c>
      <c r="BG59">
        <v>5.2800000000000011</v>
      </c>
      <c r="BH59">
        <v>3678.8333333333335</v>
      </c>
      <c r="BI59">
        <v>3.6590000000000003</v>
      </c>
      <c r="BJ59">
        <v>0.62040000000000006</v>
      </c>
      <c r="BK59">
        <v>1.1618999999999999</v>
      </c>
      <c r="BL59">
        <v>1.4500000000000001E-3</v>
      </c>
      <c r="BM59">
        <v>1.3129999999999999E-2</v>
      </c>
      <c r="BN59">
        <v>7.3360000000000009E-2</v>
      </c>
      <c r="BO59">
        <v>0.44580000000000003</v>
      </c>
      <c r="BP59">
        <v>5.8540000000000002E-2</v>
      </c>
      <c r="BQ59">
        <v>0.10342</v>
      </c>
      <c r="BR59">
        <v>7.2719999999999993E-2</v>
      </c>
      <c r="BS59">
        <f>0.001*1000</f>
        <v>1</v>
      </c>
      <c r="BT59">
        <v>2</v>
      </c>
      <c r="BV59" t="s">
        <v>1667</v>
      </c>
      <c r="BW59" t="s">
        <v>1667</v>
      </c>
      <c r="BY59">
        <v>28</v>
      </c>
      <c r="BZ59">
        <v>2.9</v>
      </c>
      <c r="CA59">
        <v>17.899999999999999</v>
      </c>
      <c r="CB59">
        <v>22.1</v>
      </c>
      <c r="CC59">
        <v>0.5</v>
      </c>
      <c r="CD59">
        <v>6.9484305165014106</v>
      </c>
      <c r="CE59">
        <v>28.6</v>
      </c>
      <c r="CF59">
        <v>0</v>
      </c>
      <c r="CG59">
        <v>0.46189376443418012</v>
      </c>
      <c r="CH59">
        <v>0</v>
      </c>
      <c r="CI59">
        <v>0</v>
      </c>
      <c r="CJ59">
        <v>0</v>
      </c>
      <c r="CK59">
        <v>0</v>
      </c>
      <c r="CL59">
        <v>0</v>
      </c>
      <c r="CM59">
        <v>0</v>
      </c>
      <c r="CN59">
        <v>0</v>
      </c>
      <c r="CO59">
        <v>0</v>
      </c>
      <c r="CP59">
        <v>0</v>
      </c>
      <c r="CQ59">
        <v>0</v>
      </c>
      <c r="CR59">
        <v>0</v>
      </c>
      <c r="CS59">
        <v>0</v>
      </c>
      <c r="CT59">
        <v>0</v>
      </c>
      <c r="CU59">
        <v>0</v>
      </c>
      <c r="CV59">
        <v>0</v>
      </c>
      <c r="CW59">
        <v>0.46189376443418012</v>
      </c>
      <c r="DW59">
        <v>0.62040000000000006</v>
      </c>
      <c r="DX59">
        <v>1.1618999999999999</v>
      </c>
      <c r="DY59">
        <v>1.4500000000000001E-3</v>
      </c>
      <c r="DZ59">
        <v>1.3129999999999999E-2</v>
      </c>
      <c r="EA59">
        <v>7.3360000000000009E-2</v>
      </c>
      <c r="EB59">
        <v>0.44580000000000003</v>
      </c>
      <c r="EC59">
        <v>5.8540000000000002E-2</v>
      </c>
      <c r="ED59">
        <v>0.10342</v>
      </c>
      <c r="EE59">
        <v>7.2719999999999993E-2</v>
      </c>
      <c r="EF59">
        <v>1.0000000000000002E-3</v>
      </c>
      <c r="EG59" s="86">
        <f>MAX(EI59:ER59)</f>
        <v>2</v>
      </c>
      <c r="EH59" s="86">
        <f>MEDIAN(EI59:ER59)</f>
        <v>1</v>
      </c>
      <c r="EI59">
        <v>2</v>
      </c>
      <c r="EJ59">
        <v>1</v>
      </c>
      <c r="EK59">
        <v>1</v>
      </c>
      <c r="EL59">
        <v>1</v>
      </c>
      <c r="EM59">
        <v>1</v>
      </c>
      <c r="EN59">
        <v>1</v>
      </c>
      <c r="EP59">
        <v>1</v>
      </c>
      <c r="ER59">
        <v>1</v>
      </c>
      <c r="EW59" s="78"/>
      <c r="EX59" s="78"/>
      <c r="EY59" s="78"/>
      <c r="JL59">
        <v>2</v>
      </c>
      <c r="JM59">
        <v>1</v>
      </c>
      <c r="BHI59">
        <v>59</v>
      </c>
      <c r="BHJ59">
        <v>59</v>
      </c>
      <c r="BHK59" s="178" t="s">
        <v>1863</v>
      </c>
      <c r="BHL59" t="s">
        <v>1863</v>
      </c>
      <c r="BHM59">
        <v>0</v>
      </c>
      <c r="BHN59">
        <v>0</v>
      </c>
      <c r="BHO59">
        <v>0</v>
      </c>
      <c r="BHP59">
        <v>0</v>
      </c>
      <c r="BHQ59">
        <v>4.6189376443418013E-3</v>
      </c>
      <c r="BHR59">
        <v>0</v>
      </c>
      <c r="BHS59">
        <v>0</v>
      </c>
      <c r="BHT59">
        <v>0</v>
      </c>
      <c r="BHU59">
        <v>0</v>
      </c>
      <c r="BHV59">
        <v>0</v>
      </c>
      <c r="BHW59">
        <v>0</v>
      </c>
      <c r="BHX59">
        <v>0</v>
      </c>
      <c r="BHY59">
        <v>0</v>
      </c>
      <c r="BHZ59">
        <v>0</v>
      </c>
      <c r="BIA59">
        <v>0</v>
      </c>
      <c r="BIB59">
        <v>0</v>
      </c>
      <c r="BIC59">
        <v>0</v>
      </c>
      <c r="BID59">
        <v>0</v>
      </c>
      <c r="BIE59">
        <v>0</v>
      </c>
      <c r="BIF59">
        <v>0</v>
      </c>
      <c r="BIG59">
        <v>0.2863741339491917</v>
      </c>
      <c r="BIH59">
        <v>0</v>
      </c>
      <c r="BII59">
        <v>0</v>
      </c>
      <c r="BIJ59">
        <v>0</v>
      </c>
      <c r="BIK59">
        <v>0</v>
      </c>
      <c r="BIL59">
        <v>0</v>
      </c>
      <c r="BIM59">
        <v>0</v>
      </c>
      <c r="BIN59">
        <v>0</v>
      </c>
      <c r="BIO59">
        <v>0</v>
      </c>
      <c r="BIP59">
        <v>0</v>
      </c>
      <c r="BIQ59">
        <v>0</v>
      </c>
      <c r="BIR59">
        <v>0</v>
      </c>
      <c r="BIS59">
        <v>0</v>
      </c>
      <c r="BIT59">
        <v>0</v>
      </c>
      <c r="BIU59">
        <v>0</v>
      </c>
      <c r="BIV59">
        <v>0</v>
      </c>
      <c r="BIW59">
        <v>0</v>
      </c>
      <c r="BIX59">
        <v>0</v>
      </c>
      <c r="BIY59">
        <v>0</v>
      </c>
      <c r="BIZ59">
        <v>0</v>
      </c>
      <c r="BJA59">
        <v>0</v>
      </c>
      <c r="BJB59">
        <v>0</v>
      </c>
      <c r="BJC59">
        <v>0</v>
      </c>
      <c r="BJD59">
        <v>0</v>
      </c>
      <c r="BJE59">
        <v>0</v>
      </c>
      <c r="BJF59">
        <v>0</v>
      </c>
      <c r="BJG59">
        <v>0</v>
      </c>
      <c r="BJH59">
        <v>0</v>
      </c>
      <c r="BJI59">
        <v>0</v>
      </c>
      <c r="BJJ59">
        <v>0</v>
      </c>
      <c r="BJK59">
        <v>0</v>
      </c>
      <c r="BJL59">
        <v>0</v>
      </c>
      <c r="BJM59">
        <v>0</v>
      </c>
      <c r="BJN59">
        <v>0</v>
      </c>
      <c r="BJO59">
        <v>0</v>
      </c>
      <c r="BJP59">
        <v>0</v>
      </c>
      <c r="BJQ59">
        <v>0</v>
      </c>
      <c r="BJR59">
        <v>0</v>
      </c>
      <c r="BJS59">
        <v>0</v>
      </c>
      <c r="BJT59">
        <v>0</v>
      </c>
      <c r="BJU59">
        <v>0</v>
      </c>
      <c r="BJV59">
        <v>0</v>
      </c>
      <c r="BJW59">
        <v>0</v>
      </c>
      <c r="BJX59">
        <v>0</v>
      </c>
      <c r="BJY59">
        <v>0</v>
      </c>
      <c r="BJZ59">
        <v>0</v>
      </c>
      <c r="BKA59">
        <v>0</v>
      </c>
      <c r="BKB59">
        <v>0</v>
      </c>
      <c r="BKC59">
        <v>0</v>
      </c>
      <c r="BKD59">
        <v>0</v>
      </c>
      <c r="BKE59">
        <v>0</v>
      </c>
      <c r="BKF59">
        <v>0</v>
      </c>
      <c r="BKG59">
        <v>0</v>
      </c>
      <c r="BKH59">
        <v>0</v>
      </c>
      <c r="BKI59">
        <v>0</v>
      </c>
      <c r="BKJ59">
        <v>0</v>
      </c>
      <c r="BKK59">
        <v>0</v>
      </c>
      <c r="BKL59">
        <v>0.23556581986143188</v>
      </c>
      <c r="BKM59">
        <v>0</v>
      </c>
      <c r="BKN59">
        <v>0</v>
      </c>
      <c r="BKO59">
        <v>0</v>
      </c>
      <c r="BKP59">
        <v>0</v>
      </c>
      <c r="BKQ59">
        <v>0</v>
      </c>
      <c r="BKR59">
        <v>0</v>
      </c>
      <c r="BKS59">
        <v>0</v>
      </c>
      <c r="BKT59">
        <v>0</v>
      </c>
      <c r="BKU59">
        <v>0</v>
      </c>
      <c r="BKV59">
        <v>0</v>
      </c>
      <c r="BKW59">
        <v>0</v>
      </c>
      <c r="BKX59">
        <v>0</v>
      </c>
      <c r="BKY59">
        <v>0</v>
      </c>
      <c r="BKZ59">
        <v>0</v>
      </c>
      <c r="BLA59">
        <v>0</v>
      </c>
      <c r="BLB59">
        <v>0</v>
      </c>
      <c r="BLC59">
        <v>0</v>
      </c>
      <c r="BLD59">
        <v>0</v>
      </c>
      <c r="BLE59">
        <v>0</v>
      </c>
      <c r="BLF59">
        <v>0</v>
      </c>
      <c r="BLG59">
        <v>2.3094688221709007E-3</v>
      </c>
      <c r="BLH59">
        <v>0</v>
      </c>
      <c r="BLI59">
        <v>0</v>
      </c>
      <c r="BLJ59">
        <v>0</v>
      </c>
      <c r="BLK59">
        <v>0</v>
      </c>
      <c r="BLL59">
        <v>0</v>
      </c>
      <c r="BLM59">
        <v>0</v>
      </c>
      <c r="BLN59">
        <v>0</v>
      </c>
      <c r="BLO59">
        <v>0</v>
      </c>
      <c r="BLP59">
        <v>0</v>
      </c>
      <c r="BLQ59">
        <v>0</v>
      </c>
      <c r="BLR59">
        <v>0</v>
      </c>
      <c r="BLS59">
        <v>0</v>
      </c>
      <c r="BLT59">
        <v>0</v>
      </c>
      <c r="BLU59">
        <v>0</v>
      </c>
      <c r="BLV59">
        <v>0</v>
      </c>
      <c r="BLW59">
        <v>0</v>
      </c>
      <c r="BLX59">
        <v>0</v>
      </c>
      <c r="BLY59">
        <v>0</v>
      </c>
      <c r="BLZ59">
        <v>0</v>
      </c>
      <c r="BMA59">
        <v>0</v>
      </c>
      <c r="BMB59">
        <v>0</v>
      </c>
      <c r="BMC59">
        <v>0</v>
      </c>
      <c r="BMD59">
        <v>0</v>
      </c>
      <c r="BME59">
        <v>0</v>
      </c>
      <c r="BMF59">
        <v>0</v>
      </c>
      <c r="BMG59">
        <v>0</v>
      </c>
      <c r="BMH59">
        <v>0</v>
      </c>
      <c r="BMI59">
        <v>0</v>
      </c>
      <c r="BMJ59">
        <v>0</v>
      </c>
      <c r="BMK59">
        <v>0</v>
      </c>
      <c r="BML59">
        <v>0</v>
      </c>
      <c r="BMM59">
        <v>0</v>
      </c>
      <c r="BMN59">
        <v>0</v>
      </c>
      <c r="BMO59">
        <v>0</v>
      </c>
      <c r="BMP59">
        <v>0</v>
      </c>
      <c r="BMQ59">
        <v>0</v>
      </c>
      <c r="BMR59">
        <v>0</v>
      </c>
      <c r="BMS59">
        <v>0</v>
      </c>
      <c r="BMT59">
        <v>0</v>
      </c>
      <c r="BMU59">
        <v>0</v>
      </c>
      <c r="BMV59">
        <v>0</v>
      </c>
      <c r="BMW59">
        <v>0</v>
      </c>
      <c r="BMX59">
        <v>0</v>
      </c>
      <c r="BMY59">
        <v>0</v>
      </c>
      <c r="BMZ59">
        <v>0</v>
      </c>
      <c r="BNA59">
        <v>0</v>
      </c>
      <c r="BNB59">
        <v>0</v>
      </c>
      <c r="BNC59">
        <v>0</v>
      </c>
      <c r="BND59">
        <v>0</v>
      </c>
      <c r="BNE59">
        <v>0</v>
      </c>
      <c r="BNF59">
        <v>0</v>
      </c>
      <c r="BNG59">
        <v>0</v>
      </c>
      <c r="BNH59">
        <v>0</v>
      </c>
      <c r="BNI59">
        <v>0</v>
      </c>
      <c r="BNJ59">
        <v>6.4665127020785224E-2</v>
      </c>
      <c r="BNK59">
        <v>4.6189376443418013E-3</v>
      </c>
      <c r="BNL59">
        <v>0</v>
      </c>
      <c r="BNM59">
        <v>1.6166281755196306E-2</v>
      </c>
      <c r="BNN59">
        <v>0</v>
      </c>
      <c r="BNO59">
        <v>0</v>
      </c>
      <c r="BNP59">
        <v>0</v>
      </c>
      <c r="BNQ59">
        <v>0</v>
      </c>
      <c r="BNR59">
        <v>0</v>
      </c>
      <c r="BNS59">
        <v>0</v>
      </c>
      <c r="BNT59">
        <v>0</v>
      </c>
      <c r="BNU59">
        <v>0</v>
      </c>
      <c r="BNV59">
        <v>0</v>
      </c>
      <c r="BNW59">
        <v>4.6189376443418013E-3</v>
      </c>
      <c r="BNX59">
        <v>0</v>
      </c>
      <c r="BNY59">
        <v>0</v>
      </c>
      <c r="BNZ59">
        <v>0</v>
      </c>
      <c r="BOA59">
        <v>0</v>
      </c>
      <c r="BOB59">
        <v>0</v>
      </c>
      <c r="BOC59">
        <v>0</v>
      </c>
      <c r="BOD59">
        <v>0</v>
      </c>
      <c r="BOE59">
        <v>0</v>
      </c>
      <c r="BOF59">
        <v>0</v>
      </c>
      <c r="BOG59">
        <v>0</v>
      </c>
      <c r="BOH59">
        <v>0</v>
      </c>
      <c r="BOI59">
        <v>0</v>
      </c>
      <c r="BOJ59">
        <v>0</v>
      </c>
      <c r="BOK59">
        <v>0</v>
      </c>
      <c r="BOL59">
        <v>4.6189376443418013E-3</v>
      </c>
      <c r="BOM59">
        <v>0</v>
      </c>
      <c r="BON59">
        <v>0</v>
      </c>
      <c r="BOO59">
        <v>4.6189376443418013E-3</v>
      </c>
      <c r="BOP59">
        <v>0</v>
      </c>
      <c r="BOQ59">
        <v>0</v>
      </c>
      <c r="BOR59">
        <v>0</v>
      </c>
      <c r="BOS59">
        <v>0</v>
      </c>
      <c r="BOT59">
        <v>0</v>
      </c>
      <c r="BOU59">
        <v>0</v>
      </c>
      <c r="BOV59">
        <v>0</v>
      </c>
      <c r="BOW59">
        <v>0</v>
      </c>
      <c r="BOX59">
        <v>0</v>
      </c>
      <c r="BOY59">
        <v>0</v>
      </c>
      <c r="BOZ59">
        <v>0</v>
      </c>
      <c r="BPA59">
        <v>0</v>
      </c>
      <c r="BPB59">
        <v>0</v>
      </c>
      <c r="BPC59">
        <v>0</v>
      </c>
      <c r="BPD59">
        <v>0</v>
      </c>
      <c r="BPE59">
        <v>0</v>
      </c>
      <c r="BPF59">
        <v>0</v>
      </c>
      <c r="BPG59">
        <v>0</v>
      </c>
      <c r="BPH59">
        <v>0</v>
      </c>
      <c r="BPI59">
        <v>0</v>
      </c>
      <c r="BPJ59">
        <v>0</v>
      </c>
      <c r="BPK59">
        <v>0</v>
      </c>
      <c r="BPL59">
        <v>0</v>
      </c>
      <c r="BPM59">
        <v>0</v>
      </c>
      <c r="BPN59">
        <v>0</v>
      </c>
      <c r="BPO59">
        <v>0</v>
      </c>
      <c r="BPP59">
        <v>0</v>
      </c>
      <c r="BPQ59">
        <v>0</v>
      </c>
      <c r="BPR59">
        <v>0</v>
      </c>
      <c r="BPS59">
        <v>0</v>
      </c>
      <c r="BPT59">
        <v>0</v>
      </c>
      <c r="BPU59">
        <v>0</v>
      </c>
      <c r="BPV59">
        <v>0</v>
      </c>
      <c r="BPW59">
        <v>0</v>
      </c>
      <c r="BPX59">
        <v>0</v>
      </c>
      <c r="BPY59">
        <v>0</v>
      </c>
      <c r="BPZ59">
        <v>0</v>
      </c>
      <c r="BQA59">
        <v>0</v>
      </c>
      <c r="BQB59">
        <v>2.3094688221709007E-3</v>
      </c>
      <c r="BQC59">
        <v>0</v>
      </c>
      <c r="BQD59">
        <v>0</v>
      </c>
      <c r="BQE59">
        <v>0</v>
      </c>
      <c r="BQF59">
        <v>0</v>
      </c>
      <c r="BQG59">
        <v>0</v>
      </c>
      <c r="BQH59">
        <v>0</v>
      </c>
      <c r="BQI59">
        <v>0</v>
      </c>
      <c r="BQJ59">
        <v>0</v>
      </c>
      <c r="BQK59">
        <v>0</v>
      </c>
      <c r="BQL59">
        <v>0</v>
      </c>
      <c r="BQM59">
        <v>0</v>
      </c>
      <c r="BQN59">
        <v>0</v>
      </c>
      <c r="BQO59">
        <v>0</v>
      </c>
      <c r="BQP59">
        <v>0</v>
      </c>
      <c r="BQQ59">
        <v>0</v>
      </c>
      <c r="BQR59">
        <v>0</v>
      </c>
      <c r="BQS59">
        <v>0</v>
      </c>
      <c r="BQT59">
        <v>0</v>
      </c>
      <c r="BQU59">
        <v>0</v>
      </c>
      <c r="BQV59">
        <v>8.5450346420323328E-2</v>
      </c>
      <c r="BQW59">
        <v>0</v>
      </c>
      <c r="BQX59">
        <v>0</v>
      </c>
      <c r="BQY59">
        <v>0</v>
      </c>
      <c r="BQZ59">
        <v>0</v>
      </c>
      <c r="BRA59">
        <v>0</v>
      </c>
      <c r="BRB59">
        <v>0</v>
      </c>
      <c r="BRC59">
        <v>0</v>
      </c>
      <c r="BRD59">
        <v>0</v>
      </c>
      <c r="BRE59">
        <v>0</v>
      </c>
      <c r="BRF59">
        <v>0</v>
      </c>
      <c r="BRG59">
        <v>0</v>
      </c>
      <c r="BRH59">
        <v>0</v>
      </c>
      <c r="BRI59">
        <v>0</v>
      </c>
      <c r="BRJ59">
        <v>0</v>
      </c>
      <c r="BRK59">
        <v>0</v>
      </c>
      <c r="BRL59">
        <v>0</v>
      </c>
      <c r="BRM59">
        <v>0</v>
      </c>
      <c r="BRN59">
        <v>0</v>
      </c>
      <c r="BRO59">
        <v>0</v>
      </c>
      <c r="BRP59">
        <v>0</v>
      </c>
      <c r="BRQ59">
        <v>0</v>
      </c>
      <c r="BRR59">
        <v>0</v>
      </c>
      <c r="BRS59">
        <v>0</v>
      </c>
      <c r="BRT59">
        <v>0</v>
      </c>
      <c r="BRU59">
        <v>0</v>
      </c>
      <c r="BRV59">
        <v>0</v>
      </c>
      <c r="BRW59">
        <v>0</v>
      </c>
      <c r="BRX59">
        <v>0</v>
      </c>
      <c r="BRY59">
        <v>0</v>
      </c>
      <c r="BRZ59">
        <v>0</v>
      </c>
      <c r="BSA59">
        <v>0.20554272517321015</v>
      </c>
      <c r="BSB59">
        <v>0</v>
      </c>
      <c r="BSC59">
        <v>0</v>
      </c>
      <c r="BSD59">
        <v>0</v>
      </c>
      <c r="BSE59">
        <v>0</v>
      </c>
      <c r="BSF59">
        <v>0</v>
      </c>
      <c r="BSG59">
        <v>0</v>
      </c>
      <c r="BSH59">
        <v>0</v>
      </c>
      <c r="BSI59">
        <v>2.0785219399538105E-2</v>
      </c>
      <c r="BSJ59">
        <v>0</v>
      </c>
      <c r="BSK59">
        <v>0</v>
      </c>
      <c r="BSL59">
        <v>6.9284064665127024E-3</v>
      </c>
      <c r="BSM59">
        <v>0</v>
      </c>
      <c r="BSN59">
        <v>2.3094688221709007E-3</v>
      </c>
      <c r="BSO59">
        <v>0</v>
      </c>
      <c r="BSP59">
        <v>0</v>
      </c>
      <c r="BSQ59">
        <v>0</v>
      </c>
      <c r="BSR59">
        <v>0</v>
      </c>
      <c r="BSS59">
        <v>0</v>
      </c>
      <c r="BST59">
        <v>0</v>
      </c>
      <c r="BSU59">
        <v>0</v>
      </c>
      <c r="BSV59">
        <v>0</v>
      </c>
      <c r="BSW59">
        <v>0</v>
      </c>
      <c r="BSX59">
        <v>0</v>
      </c>
      <c r="BSY59">
        <v>0</v>
      </c>
      <c r="BSZ59">
        <v>0</v>
      </c>
      <c r="BTA59">
        <v>0</v>
      </c>
      <c r="BTB59">
        <v>0</v>
      </c>
      <c r="BTC59">
        <v>0</v>
      </c>
      <c r="BTD59">
        <v>0</v>
      </c>
      <c r="BTE59">
        <v>0</v>
      </c>
      <c r="BTF59">
        <v>0</v>
      </c>
      <c r="BTG59">
        <v>0</v>
      </c>
      <c r="BTH59">
        <v>0</v>
      </c>
      <c r="BTI59">
        <v>0</v>
      </c>
      <c r="BTJ59">
        <v>0</v>
      </c>
      <c r="BTK59">
        <v>0</v>
      </c>
      <c r="BTL59">
        <v>0</v>
      </c>
      <c r="BTM59">
        <v>0</v>
      </c>
      <c r="BTN59">
        <v>0</v>
      </c>
      <c r="BTO59">
        <v>0</v>
      </c>
      <c r="BTP59">
        <v>0</v>
      </c>
      <c r="BTQ59">
        <v>0</v>
      </c>
      <c r="BTR59">
        <v>0</v>
      </c>
      <c r="BTS59">
        <v>0</v>
      </c>
      <c r="BTT59">
        <v>0</v>
      </c>
      <c r="BTU59">
        <v>0</v>
      </c>
      <c r="BTV59">
        <v>0</v>
      </c>
      <c r="BTW59">
        <v>0</v>
      </c>
      <c r="BTX59">
        <v>0</v>
      </c>
      <c r="BTY59">
        <v>0</v>
      </c>
      <c r="BTZ59">
        <v>0</v>
      </c>
      <c r="BUA59">
        <v>0</v>
      </c>
      <c r="BUB59">
        <v>0</v>
      </c>
      <c r="BUC59">
        <v>0</v>
      </c>
      <c r="BUD59">
        <v>0</v>
      </c>
      <c r="BUE59">
        <v>0</v>
      </c>
      <c r="BUF59">
        <v>0</v>
      </c>
      <c r="BUG59">
        <v>0</v>
      </c>
      <c r="BUH59">
        <v>0</v>
      </c>
      <c r="BUI59">
        <v>0</v>
      </c>
      <c r="BUJ59">
        <v>0</v>
      </c>
      <c r="BUK59">
        <v>0</v>
      </c>
      <c r="BUL59">
        <v>0</v>
      </c>
      <c r="BUM59">
        <v>0</v>
      </c>
      <c r="BUN59">
        <v>0</v>
      </c>
      <c r="BUO59">
        <v>0</v>
      </c>
      <c r="BUP59">
        <v>0</v>
      </c>
      <c r="BUQ59">
        <v>2.3094688221709007E-3</v>
      </c>
      <c r="BUR59">
        <v>0</v>
      </c>
      <c r="BUS59">
        <v>0</v>
      </c>
      <c r="BUT59">
        <v>0</v>
      </c>
      <c r="BUU59">
        <v>0</v>
      </c>
      <c r="BUV59">
        <v>0</v>
      </c>
      <c r="BUW59">
        <v>0</v>
      </c>
      <c r="BUX59">
        <v>0</v>
      </c>
      <c r="BUY59">
        <v>0</v>
      </c>
      <c r="BUZ59">
        <v>0</v>
      </c>
      <c r="BVA59">
        <v>0</v>
      </c>
      <c r="BVB59">
        <v>0</v>
      </c>
      <c r="BVC59">
        <v>0</v>
      </c>
      <c r="BVD59">
        <v>0</v>
      </c>
      <c r="BVE59">
        <v>0</v>
      </c>
      <c r="BVF59">
        <v>0</v>
      </c>
      <c r="BVG59">
        <v>2.3094688221709007E-3</v>
      </c>
      <c r="BVH59">
        <v>0</v>
      </c>
      <c r="BVI59">
        <v>0</v>
      </c>
      <c r="BVJ59">
        <v>0</v>
      </c>
      <c r="BVK59">
        <v>0</v>
      </c>
      <c r="BVL59">
        <v>0</v>
      </c>
      <c r="BVM59">
        <v>0</v>
      </c>
      <c r="BVN59">
        <v>0</v>
      </c>
      <c r="BVO59">
        <v>0</v>
      </c>
      <c r="BVP59">
        <v>0</v>
      </c>
      <c r="BVQ59">
        <v>0</v>
      </c>
      <c r="BVR59">
        <v>0</v>
      </c>
      <c r="BVS59">
        <v>0</v>
      </c>
      <c r="BVT59">
        <v>0</v>
      </c>
      <c r="BVU59">
        <v>0</v>
      </c>
      <c r="BVV59">
        <v>0</v>
      </c>
      <c r="BVW59">
        <v>0</v>
      </c>
      <c r="BVX59">
        <v>0</v>
      </c>
      <c r="BVY59">
        <v>0</v>
      </c>
      <c r="BVZ59">
        <v>0</v>
      </c>
      <c r="BWA59">
        <v>0</v>
      </c>
      <c r="BWB59">
        <v>0</v>
      </c>
      <c r="BWC59">
        <v>0</v>
      </c>
      <c r="BWD59">
        <v>0</v>
      </c>
      <c r="BWE59">
        <v>0</v>
      </c>
      <c r="BWF59">
        <v>0</v>
      </c>
      <c r="BWG59">
        <v>0</v>
      </c>
      <c r="BWH59">
        <v>0</v>
      </c>
      <c r="BWI59">
        <v>0</v>
      </c>
      <c r="BWJ59">
        <v>0</v>
      </c>
      <c r="BWK59">
        <v>0</v>
      </c>
      <c r="BWL59">
        <v>0</v>
      </c>
      <c r="BWM59">
        <v>0</v>
      </c>
      <c r="BWN59">
        <v>0</v>
      </c>
      <c r="BWO59">
        <v>0</v>
      </c>
      <c r="BWP59">
        <v>0</v>
      </c>
      <c r="BWQ59">
        <v>0</v>
      </c>
      <c r="BWR59">
        <v>0</v>
      </c>
      <c r="BWS59">
        <v>0</v>
      </c>
      <c r="BWT59">
        <v>0</v>
      </c>
      <c r="BWU59">
        <v>0</v>
      </c>
      <c r="BWV59">
        <v>0</v>
      </c>
      <c r="BWW59">
        <v>0</v>
      </c>
      <c r="BWX59">
        <v>0</v>
      </c>
      <c r="BWY59">
        <v>0</v>
      </c>
      <c r="BWZ59">
        <v>2.3094688221709007E-3</v>
      </c>
      <c r="BXA59">
        <v>0</v>
      </c>
      <c r="BXB59">
        <v>0</v>
      </c>
      <c r="BXC59">
        <v>0</v>
      </c>
      <c r="BXD59">
        <v>0</v>
      </c>
      <c r="BXE59">
        <v>0</v>
      </c>
      <c r="BXF59">
        <v>0</v>
      </c>
      <c r="BXG59">
        <v>0</v>
      </c>
      <c r="BXH59">
        <v>0</v>
      </c>
      <c r="BXI59">
        <v>0</v>
      </c>
      <c r="BXJ59">
        <v>0</v>
      </c>
      <c r="BXK59">
        <v>0</v>
      </c>
      <c r="BXL59">
        <v>0</v>
      </c>
      <c r="BXM59">
        <v>0</v>
      </c>
      <c r="BXN59">
        <v>0</v>
      </c>
      <c r="BXO59">
        <v>0</v>
      </c>
      <c r="BXP59">
        <v>0</v>
      </c>
      <c r="BXQ59">
        <v>2.3094688221709007E-3</v>
      </c>
      <c r="BXR59">
        <v>0</v>
      </c>
      <c r="BXS59">
        <v>0</v>
      </c>
      <c r="BXT59">
        <v>0</v>
      </c>
      <c r="BXU59">
        <v>0</v>
      </c>
      <c r="BXV59">
        <v>0</v>
      </c>
      <c r="BXW59">
        <v>0</v>
      </c>
      <c r="BXX59">
        <v>0</v>
      </c>
      <c r="BXY59">
        <v>0</v>
      </c>
      <c r="BXZ59">
        <v>0</v>
      </c>
      <c r="BYA59">
        <v>0</v>
      </c>
      <c r="BYB59">
        <v>0</v>
      </c>
      <c r="BYC59">
        <v>0</v>
      </c>
      <c r="BYD59">
        <v>0</v>
      </c>
      <c r="BYE59">
        <v>0</v>
      </c>
      <c r="BYF59">
        <v>0</v>
      </c>
      <c r="BYG59">
        <v>0</v>
      </c>
      <c r="BYH59">
        <v>0</v>
      </c>
      <c r="BYI59">
        <v>0</v>
      </c>
      <c r="BYJ59">
        <v>0</v>
      </c>
      <c r="BYK59">
        <v>0</v>
      </c>
      <c r="BYL59">
        <v>0</v>
      </c>
      <c r="BYM59">
        <v>0</v>
      </c>
      <c r="BYN59">
        <v>0</v>
      </c>
      <c r="BYO59">
        <v>0</v>
      </c>
      <c r="BYP59">
        <v>0</v>
      </c>
      <c r="BYQ59">
        <v>0</v>
      </c>
      <c r="BYR59">
        <v>0</v>
      </c>
      <c r="BYS59">
        <v>0</v>
      </c>
      <c r="BYT59">
        <v>0</v>
      </c>
      <c r="BYU59">
        <v>0</v>
      </c>
      <c r="BYV59">
        <v>0</v>
      </c>
      <c r="BYW59">
        <v>0</v>
      </c>
      <c r="BYX59">
        <v>0</v>
      </c>
      <c r="BYY59">
        <v>0</v>
      </c>
      <c r="BYZ59">
        <v>0</v>
      </c>
      <c r="BZA59">
        <v>0</v>
      </c>
      <c r="BZB59">
        <v>0</v>
      </c>
      <c r="BZC59">
        <v>0</v>
      </c>
      <c r="BZD59">
        <v>0</v>
      </c>
      <c r="BZE59">
        <v>0</v>
      </c>
      <c r="BZF59">
        <v>0</v>
      </c>
      <c r="BZG59">
        <v>0</v>
      </c>
      <c r="BZH59">
        <v>0</v>
      </c>
      <c r="BZI59">
        <v>0</v>
      </c>
      <c r="BZJ59">
        <v>0</v>
      </c>
      <c r="BZK59">
        <v>0</v>
      </c>
      <c r="BZL59">
        <v>0</v>
      </c>
      <c r="BZM59">
        <v>0</v>
      </c>
      <c r="BZN59">
        <v>0</v>
      </c>
      <c r="BZO59">
        <v>0</v>
      </c>
      <c r="BZP59">
        <v>0</v>
      </c>
      <c r="BZQ59">
        <v>0</v>
      </c>
      <c r="BZR59">
        <v>0</v>
      </c>
      <c r="BZS59">
        <v>0</v>
      </c>
      <c r="BZT59">
        <v>0</v>
      </c>
      <c r="BZU59">
        <v>0</v>
      </c>
      <c r="BZV59">
        <v>0</v>
      </c>
      <c r="BZW59">
        <v>0</v>
      </c>
      <c r="BZX59">
        <v>0</v>
      </c>
      <c r="BZY59">
        <v>0</v>
      </c>
      <c r="BZZ59">
        <v>0</v>
      </c>
      <c r="CAA59">
        <v>0</v>
      </c>
      <c r="CAB59">
        <v>0</v>
      </c>
      <c r="CAC59">
        <v>0</v>
      </c>
      <c r="CAD59">
        <v>0</v>
      </c>
      <c r="CAE59">
        <v>0</v>
      </c>
      <c r="CAF59">
        <v>0</v>
      </c>
      <c r="CAG59">
        <v>0</v>
      </c>
      <c r="CAH59">
        <v>0</v>
      </c>
      <c r="CAI59">
        <v>0</v>
      </c>
      <c r="CAJ59">
        <v>0</v>
      </c>
      <c r="CAK59">
        <v>0</v>
      </c>
      <c r="CAL59">
        <v>0</v>
      </c>
      <c r="CAM59">
        <v>0</v>
      </c>
      <c r="CAN59">
        <v>0</v>
      </c>
      <c r="CAO59">
        <v>0</v>
      </c>
      <c r="CAP59">
        <v>0</v>
      </c>
      <c r="CAQ59">
        <v>0</v>
      </c>
      <c r="CAR59">
        <v>0</v>
      </c>
      <c r="CAS59">
        <v>0</v>
      </c>
      <c r="CAT59">
        <v>0</v>
      </c>
      <c r="CAU59">
        <v>0</v>
      </c>
      <c r="CAV59">
        <v>0</v>
      </c>
      <c r="CAW59">
        <v>0</v>
      </c>
      <c r="CAX59">
        <v>0</v>
      </c>
      <c r="CAY59">
        <v>0</v>
      </c>
      <c r="CAZ59">
        <v>0</v>
      </c>
      <c r="CBA59">
        <v>0</v>
      </c>
      <c r="CBB59">
        <v>0</v>
      </c>
      <c r="CBC59">
        <v>0</v>
      </c>
      <c r="CBD59">
        <v>0</v>
      </c>
      <c r="CBE59">
        <v>0</v>
      </c>
      <c r="CBF59">
        <v>0</v>
      </c>
      <c r="CBG59">
        <v>0</v>
      </c>
      <c r="CBH59">
        <v>0</v>
      </c>
      <c r="CBI59">
        <v>0</v>
      </c>
      <c r="CBJ59">
        <v>0</v>
      </c>
      <c r="CBK59">
        <v>0</v>
      </c>
      <c r="CBL59">
        <v>0</v>
      </c>
      <c r="CBM59">
        <v>0</v>
      </c>
      <c r="CBN59">
        <v>0</v>
      </c>
      <c r="CBO59">
        <v>0</v>
      </c>
      <c r="CBP59">
        <v>0</v>
      </c>
      <c r="CBQ59">
        <v>0</v>
      </c>
      <c r="CBR59">
        <v>0</v>
      </c>
      <c r="CBS59">
        <v>0</v>
      </c>
      <c r="CBT59">
        <v>0</v>
      </c>
      <c r="CBU59">
        <v>0</v>
      </c>
      <c r="CBV59">
        <v>0</v>
      </c>
      <c r="CBW59">
        <v>0</v>
      </c>
      <c r="CBX59">
        <v>0</v>
      </c>
      <c r="CBY59">
        <v>0</v>
      </c>
      <c r="CBZ59">
        <v>0</v>
      </c>
      <c r="CCA59">
        <v>0</v>
      </c>
      <c r="CCB59">
        <v>0</v>
      </c>
      <c r="CCC59">
        <v>0</v>
      </c>
      <c r="CCD59">
        <v>0</v>
      </c>
      <c r="CCE59">
        <v>0</v>
      </c>
      <c r="CCF59">
        <v>0</v>
      </c>
      <c r="CCG59">
        <v>0</v>
      </c>
      <c r="CCH59">
        <v>2.3094688221709007E-3</v>
      </c>
      <c r="CCI59">
        <v>0</v>
      </c>
      <c r="CCJ59">
        <v>0</v>
      </c>
      <c r="CCK59">
        <v>0</v>
      </c>
      <c r="CCL59">
        <v>0</v>
      </c>
      <c r="CCM59">
        <v>0</v>
      </c>
      <c r="CCN59">
        <v>0</v>
      </c>
      <c r="CCO59">
        <v>0</v>
      </c>
      <c r="CCP59">
        <v>0</v>
      </c>
      <c r="CCQ59">
        <v>4.6189376443418013E-3</v>
      </c>
      <c r="CCR59">
        <v>0</v>
      </c>
      <c r="CCS59">
        <v>0</v>
      </c>
      <c r="CCT59">
        <v>0</v>
      </c>
      <c r="CCU59">
        <v>0</v>
      </c>
      <c r="CCV59">
        <v>0</v>
      </c>
      <c r="CCW59">
        <v>0</v>
      </c>
      <c r="CCX59">
        <v>0</v>
      </c>
      <c r="CCY59">
        <v>0</v>
      </c>
      <c r="CCZ59">
        <v>0</v>
      </c>
      <c r="CDA59">
        <v>0</v>
      </c>
      <c r="CDB59">
        <v>0</v>
      </c>
      <c r="CDC59">
        <v>0</v>
      </c>
      <c r="CDD59">
        <v>0</v>
      </c>
      <c r="CDE59">
        <v>0</v>
      </c>
      <c r="CDF59">
        <v>0</v>
      </c>
      <c r="CDG59">
        <v>0</v>
      </c>
      <c r="CDH59">
        <v>0</v>
      </c>
      <c r="CDI59">
        <v>0</v>
      </c>
      <c r="CDJ59">
        <v>0</v>
      </c>
      <c r="CDK59">
        <v>0</v>
      </c>
      <c r="CDL59">
        <v>0</v>
      </c>
      <c r="CDM59">
        <v>0</v>
      </c>
      <c r="CDN59">
        <v>0</v>
      </c>
      <c r="CDO59">
        <v>0</v>
      </c>
      <c r="CDP59">
        <v>0</v>
      </c>
      <c r="CDQ59">
        <v>0</v>
      </c>
      <c r="CDR59">
        <v>0</v>
      </c>
      <c r="CDS59">
        <v>0</v>
      </c>
      <c r="CDT59">
        <v>0</v>
      </c>
      <c r="CDU59">
        <v>0</v>
      </c>
      <c r="CDV59">
        <v>0</v>
      </c>
      <c r="CDW59">
        <v>0</v>
      </c>
      <c r="CDX59">
        <v>0</v>
      </c>
      <c r="CDY59">
        <v>0</v>
      </c>
      <c r="CDZ59">
        <v>0</v>
      </c>
      <c r="CEA59">
        <v>0</v>
      </c>
      <c r="CEB59">
        <v>0</v>
      </c>
      <c r="CEC59">
        <v>2.3094688221709007E-3</v>
      </c>
      <c r="CED59">
        <v>0</v>
      </c>
      <c r="CEE59">
        <v>0</v>
      </c>
      <c r="CEF59">
        <v>0</v>
      </c>
      <c r="CEG59">
        <v>0</v>
      </c>
      <c r="CEH59">
        <v>0</v>
      </c>
      <c r="CEI59">
        <v>0</v>
      </c>
      <c r="CEJ59">
        <v>0</v>
      </c>
      <c r="CEK59">
        <v>0</v>
      </c>
      <c r="CEL59">
        <v>0</v>
      </c>
      <c r="CEM59">
        <v>0</v>
      </c>
      <c r="CEN59">
        <v>0</v>
      </c>
      <c r="CEO59">
        <v>0</v>
      </c>
      <c r="CEP59">
        <v>0</v>
      </c>
      <c r="CEQ59">
        <v>2.3094688221709007E-3</v>
      </c>
      <c r="CER59">
        <v>0</v>
      </c>
      <c r="CES59">
        <v>0</v>
      </c>
      <c r="CET59">
        <v>0</v>
      </c>
      <c r="CEU59">
        <v>0</v>
      </c>
      <c r="CEV59">
        <v>0</v>
      </c>
      <c r="CEW59">
        <v>0</v>
      </c>
      <c r="CEX59">
        <v>0</v>
      </c>
      <c r="CEY59">
        <v>0</v>
      </c>
      <c r="CEZ59">
        <v>0</v>
      </c>
      <c r="CFA59">
        <v>0</v>
      </c>
      <c r="CFB59">
        <v>0</v>
      </c>
      <c r="CFC59">
        <v>0</v>
      </c>
      <c r="CFD59">
        <v>0</v>
      </c>
      <c r="CFE59">
        <v>0</v>
      </c>
      <c r="CFF59">
        <v>0</v>
      </c>
      <c r="CFG59">
        <v>0</v>
      </c>
      <c r="CFH59">
        <v>0</v>
      </c>
      <c r="CFI59">
        <v>0</v>
      </c>
      <c r="CFJ59">
        <v>0</v>
      </c>
      <c r="CFK59">
        <v>0</v>
      </c>
      <c r="CFL59">
        <v>0</v>
      </c>
      <c r="CFM59">
        <v>9.2378752886836026E-3</v>
      </c>
      <c r="CFN59">
        <v>0</v>
      </c>
      <c r="CFO59">
        <v>0</v>
      </c>
      <c r="CFP59">
        <v>2.3094688221709007E-3</v>
      </c>
      <c r="CFQ59">
        <v>0</v>
      </c>
      <c r="CFR59">
        <v>0</v>
      </c>
      <c r="CFS59">
        <v>0</v>
      </c>
      <c r="CFT59">
        <v>0</v>
      </c>
      <c r="CFU59">
        <v>0</v>
      </c>
      <c r="CFV59">
        <v>0</v>
      </c>
      <c r="CFW59">
        <v>0</v>
      </c>
      <c r="CFX59">
        <v>0</v>
      </c>
      <c r="CFY59">
        <v>0</v>
      </c>
      <c r="CFZ59">
        <v>0</v>
      </c>
      <c r="CGA59">
        <v>0</v>
      </c>
      <c r="CGB59">
        <v>0</v>
      </c>
      <c r="CGC59">
        <v>0</v>
      </c>
      <c r="CGD59">
        <v>0</v>
      </c>
      <c r="CGE59">
        <v>0</v>
      </c>
      <c r="CGF59">
        <v>0</v>
      </c>
      <c r="CGG59">
        <v>0</v>
      </c>
      <c r="CGH59">
        <v>0</v>
      </c>
      <c r="CGI59">
        <v>0</v>
      </c>
      <c r="CGJ59">
        <v>0</v>
      </c>
      <c r="CGK59">
        <v>0</v>
      </c>
      <c r="CGL59">
        <v>0</v>
      </c>
      <c r="CGM59">
        <v>0</v>
      </c>
      <c r="CGN59">
        <v>0</v>
      </c>
      <c r="CGO59">
        <v>0</v>
      </c>
      <c r="CGP59">
        <v>0</v>
      </c>
      <c r="CGQ59">
        <v>0</v>
      </c>
      <c r="CGR59">
        <v>0</v>
      </c>
      <c r="CGS59">
        <v>0</v>
      </c>
      <c r="CGT59">
        <v>0</v>
      </c>
      <c r="CGU59">
        <v>2.3094688221709007E-3</v>
      </c>
      <c r="CGV59">
        <v>0</v>
      </c>
      <c r="CGW59">
        <v>0</v>
      </c>
      <c r="CGX59">
        <v>0</v>
      </c>
      <c r="CGY59">
        <v>0</v>
      </c>
      <c r="CGZ59">
        <v>0</v>
      </c>
      <c r="CHA59">
        <v>0</v>
      </c>
      <c r="CHB59">
        <v>0</v>
      </c>
      <c r="CHC59">
        <v>0</v>
      </c>
      <c r="CHD59">
        <v>0</v>
      </c>
      <c r="CHE59">
        <v>0</v>
      </c>
      <c r="CHF59">
        <v>0</v>
      </c>
      <c r="CHG59">
        <v>0</v>
      </c>
      <c r="CHH59">
        <v>0</v>
      </c>
      <c r="CHI59">
        <v>0</v>
      </c>
      <c r="CHJ59">
        <v>0</v>
      </c>
      <c r="CHK59">
        <v>0</v>
      </c>
      <c r="CHL59">
        <v>0</v>
      </c>
      <c r="CHM59">
        <v>0</v>
      </c>
      <c r="CHN59">
        <v>0</v>
      </c>
      <c r="CHO59">
        <v>0</v>
      </c>
      <c r="CHP59">
        <v>0</v>
      </c>
      <c r="CHQ59">
        <v>0</v>
      </c>
      <c r="CHR59">
        <v>0</v>
      </c>
      <c r="CHS59">
        <v>0</v>
      </c>
      <c r="CHT59">
        <v>0</v>
      </c>
      <c r="CHU59">
        <v>0</v>
      </c>
      <c r="CHV59">
        <v>0</v>
      </c>
      <c r="CHW59">
        <v>0</v>
      </c>
      <c r="CHX59">
        <v>0</v>
      </c>
      <c r="CHY59">
        <v>0</v>
      </c>
      <c r="CHZ59">
        <v>0</v>
      </c>
      <c r="CIA59">
        <v>0</v>
      </c>
      <c r="CIB59">
        <v>1.3856812933025405E-2</v>
      </c>
      <c r="CIC59">
        <v>0</v>
      </c>
      <c r="CID59">
        <v>0</v>
      </c>
      <c r="CIE59">
        <v>0</v>
      </c>
      <c r="CIF59">
        <v>0</v>
      </c>
      <c r="CIG59">
        <v>0</v>
      </c>
      <c r="CIH59">
        <v>0</v>
      </c>
      <c r="CII59">
        <v>0</v>
      </c>
      <c r="CIJ59">
        <v>0</v>
      </c>
      <c r="CIK59">
        <v>0</v>
      </c>
      <c r="CIL59">
        <v>0</v>
      </c>
      <c r="CIM59">
        <v>0</v>
      </c>
      <c r="CIN59">
        <v>0</v>
      </c>
      <c r="CIO59">
        <v>0</v>
      </c>
      <c r="CIP59">
        <v>0</v>
      </c>
      <c r="CIQ59">
        <v>0</v>
      </c>
      <c r="CIR59">
        <v>0</v>
      </c>
      <c r="CIS59">
        <v>0</v>
      </c>
      <c r="CIT59">
        <v>0</v>
      </c>
      <c r="CIU59">
        <v>0</v>
      </c>
      <c r="CIV59">
        <v>0</v>
      </c>
      <c r="CIW59">
        <v>0</v>
      </c>
      <c r="CIX59">
        <v>0</v>
      </c>
      <c r="CIY59">
        <v>0</v>
      </c>
      <c r="CIZ59">
        <v>0</v>
      </c>
      <c r="CJA59">
        <v>0</v>
      </c>
      <c r="CJB59">
        <v>0</v>
      </c>
      <c r="CJC59">
        <v>0</v>
      </c>
      <c r="CJD59">
        <v>0</v>
      </c>
      <c r="CJE59">
        <v>0</v>
      </c>
      <c r="CJF59">
        <v>0</v>
      </c>
      <c r="CJG59">
        <v>0</v>
      </c>
      <c r="CJH59">
        <v>0</v>
      </c>
      <c r="CJI59">
        <v>0</v>
      </c>
      <c r="CJJ59">
        <v>0</v>
      </c>
      <c r="CJK59">
        <v>0</v>
      </c>
      <c r="CJL59">
        <v>0</v>
      </c>
      <c r="CJM59">
        <v>0</v>
      </c>
      <c r="CJN59">
        <v>0</v>
      </c>
      <c r="CJO59">
        <v>0</v>
      </c>
      <c r="CJP59">
        <v>0</v>
      </c>
      <c r="CJQ59">
        <v>0</v>
      </c>
      <c r="CJR59">
        <v>0</v>
      </c>
      <c r="CJS59">
        <v>0</v>
      </c>
      <c r="CJT59">
        <v>0</v>
      </c>
      <c r="CJU59">
        <v>0</v>
      </c>
      <c r="CJV59">
        <v>0</v>
      </c>
      <c r="CJW59">
        <v>0</v>
      </c>
      <c r="CJX59">
        <v>0</v>
      </c>
      <c r="CJY59">
        <v>0</v>
      </c>
      <c r="CJZ59">
        <v>0</v>
      </c>
      <c r="CKA59">
        <v>0</v>
      </c>
      <c r="CKB59">
        <v>0</v>
      </c>
      <c r="CKC59">
        <v>0</v>
      </c>
      <c r="CKD59">
        <v>0</v>
      </c>
      <c r="CKE59">
        <v>0</v>
      </c>
      <c r="CKF59">
        <v>0</v>
      </c>
      <c r="CKG59">
        <v>0</v>
      </c>
      <c r="CKH59">
        <v>0</v>
      </c>
      <c r="CKI59">
        <v>0</v>
      </c>
      <c r="CKJ59">
        <v>0</v>
      </c>
      <c r="CKK59">
        <v>0</v>
      </c>
      <c r="CKL59">
        <v>0</v>
      </c>
      <c r="CKM59">
        <v>0</v>
      </c>
      <c r="CKN59">
        <v>0</v>
      </c>
      <c r="CKO59">
        <v>0</v>
      </c>
      <c r="CKP59">
        <v>0</v>
      </c>
      <c r="CKQ59">
        <v>0</v>
      </c>
      <c r="CKR59">
        <v>0</v>
      </c>
      <c r="CKS59">
        <v>0</v>
      </c>
      <c r="CKT59">
        <v>0</v>
      </c>
      <c r="CKU59">
        <v>0</v>
      </c>
      <c r="CKV59">
        <v>0</v>
      </c>
      <c r="CKW59">
        <v>0</v>
      </c>
      <c r="CKX59">
        <v>0</v>
      </c>
      <c r="CKY59">
        <v>0</v>
      </c>
      <c r="CKZ59">
        <v>0</v>
      </c>
      <c r="CLA59">
        <v>0</v>
      </c>
      <c r="CLB59">
        <v>0</v>
      </c>
      <c r="CLC59">
        <v>1</v>
      </c>
    </row>
    <row r="60" spans="1:697 1569:2490" ht="21" customHeight="1">
      <c r="B60" t="s">
        <v>1864</v>
      </c>
      <c r="C60" s="68" t="s">
        <v>1876</v>
      </c>
      <c r="F60" t="s">
        <v>1866</v>
      </c>
      <c r="I60" s="111">
        <v>4000</v>
      </c>
      <c r="J60" t="s">
        <v>1867</v>
      </c>
      <c r="K60" s="5">
        <v>2</v>
      </c>
      <c r="L60" s="132"/>
      <c r="M60" t="s">
        <v>1877</v>
      </c>
      <c r="N60" t="s">
        <v>1427</v>
      </c>
      <c r="O60" t="s">
        <v>1869</v>
      </c>
      <c r="P60" s="5" t="s">
        <v>16</v>
      </c>
      <c r="Q60" t="s">
        <v>1430</v>
      </c>
      <c r="R60" t="s">
        <v>1430</v>
      </c>
      <c r="S60" t="s">
        <v>1430</v>
      </c>
      <c r="T60" t="s">
        <v>1430</v>
      </c>
      <c r="U60" t="s">
        <v>1431</v>
      </c>
      <c r="V60" t="s">
        <v>1870</v>
      </c>
      <c r="W60" t="s">
        <v>1871</v>
      </c>
      <c r="X60" t="s">
        <v>1758</v>
      </c>
      <c r="Y60" t="s">
        <v>1694</v>
      </c>
      <c r="Z60" t="s">
        <v>1878</v>
      </c>
      <c r="AB60" s="179" t="s">
        <v>1873</v>
      </c>
      <c r="AD60" t="s">
        <v>1879</v>
      </c>
      <c r="AJ60" t="s">
        <v>1880</v>
      </c>
      <c r="AM60" s="180"/>
      <c r="BV60" s="5" t="s">
        <v>1881</v>
      </c>
      <c r="EW60" s="78"/>
      <c r="EX60" s="78"/>
      <c r="EY60" s="78"/>
      <c r="BHI60">
        <v>60</v>
      </c>
      <c r="BHJ60">
        <v>60</v>
      </c>
    </row>
    <row r="61" spans="1:697 1569:2490" ht="21" customHeight="1">
      <c r="B61" t="s">
        <v>1864</v>
      </c>
      <c r="C61" s="68" t="s">
        <v>1882</v>
      </c>
      <c r="F61" t="s">
        <v>1866</v>
      </c>
      <c r="I61" s="111">
        <v>4000</v>
      </c>
      <c r="J61" t="s">
        <v>1867</v>
      </c>
      <c r="K61" s="5">
        <v>3</v>
      </c>
      <c r="L61" s="132"/>
      <c r="M61" t="s">
        <v>1868</v>
      </c>
      <c r="N61" t="s">
        <v>1427</v>
      </c>
      <c r="O61" t="s">
        <v>1869</v>
      </c>
      <c r="P61" s="5" t="s">
        <v>16</v>
      </c>
      <c r="Q61" t="s">
        <v>1430</v>
      </c>
      <c r="R61" t="s">
        <v>1430</v>
      </c>
      <c r="S61" t="s">
        <v>1430</v>
      </c>
      <c r="T61" t="s">
        <v>1430</v>
      </c>
      <c r="U61" t="s">
        <v>1431</v>
      </c>
      <c r="V61" t="s">
        <v>1870</v>
      </c>
      <c r="W61" t="s">
        <v>1871</v>
      </c>
      <c r="X61" t="s">
        <v>1758</v>
      </c>
      <c r="Y61" t="s">
        <v>1694</v>
      </c>
      <c r="Z61" t="s">
        <v>1872</v>
      </c>
      <c r="AB61" t="s">
        <v>1883</v>
      </c>
      <c r="AD61">
        <v>523</v>
      </c>
      <c r="AF61" s="181" t="s">
        <v>1884</v>
      </c>
      <c r="AJ61">
        <v>2008</v>
      </c>
      <c r="AM61" s="180">
        <v>10</v>
      </c>
      <c r="AN61">
        <v>6.5</v>
      </c>
      <c r="AO61">
        <v>6.8600000000000012</v>
      </c>
      <c r="AP61">
        <v>9.4699999999999989</v>
      </c>
      <c r="AQ61">
        <v>0.188</v>
      </c>
      <c r="AR61">
        <v>2.35</v>
      </c>
      <c r="AW61">
        <v>921.99999999999989</v>
      </c>
      <c r="AX61">
        <v>25.8</v>
      </c>
      <c r="AY61">
        <v>50.4</v>
      </c>
      <c r="AZ61">
        <v>27.958716278516405</v>
      </c>
      <c r="BE61">
        <v>8.7999999999999989</v>
      </c>
      <c r="BF61">
        <v>174.00000000000003</v>
      </c>
      <c r="BJ61">
        <v>0.745</v>
      </c>
      <c r="BK61">
        <v>2.85</v>
      </c>
      <c r="BL61">
        <v>2.4999999999999998E-2</v>
      </c>
      <c r="BM61">
        <v>0.09</v>
      </c>
      <c r="BN61">
        <v>0.28000000000000003</v>
      </c>
      <c r="BO61">
        <v>0.11500000000000002</v>
      </c>
      <c r="BP61">
        <v>0.1277777777777778</v>
      </c>
      <c r="BQ61">
        <v>0.14499999999999999</v>
      </c>
      <c r="BS61">
        <f>0.0025*1000</f>
        <v>2.5</v>
      </c>
      <c r="BT61">
        <v>2</v>
      </c>
      <c r="BU61">
        <v>1.25</v>
      </c>
      <c r="BV61" s="5" t="s">
        <v>1885</v>
      </c>
      <c r="DW61">
        <v>0.745</v>
      </c>
      <c r="DX61">
        <v>2.85</v>
      </c>
      <c r="DY61">
        <v>2.4999999999999998E-2</v>
      </c>
      <c r="DZ61">
        <v>0.09</v>
      </c>
      <c r="EA61">
        <v>0.28000000000000003</v>
      </c>
      <c r="EB61">
        <v>0.11500000000000002</v>
      </c>
      <c r="EC61">
        <v>0.1277777777777778</v>
      </c>
      <c r="ED61">
        <v>0.14499999999999999</v>
      </c>
      <c r="EF61">
        <v>2.5000000000000001E-3</v>
      </c>
      <c r="EG61" s="86">
        <f t="shared" ref="EG61:EG68" si="12">MAX(EI61:ER61)</f>
        <v>2</v>
      </c>
      <c r="EH61" s="86">
        <f t="shared" ref="EH61:EH68" si="13">MEDIAN(EI61:ER61)</f>
        <v>1</v>
      </c>
      <c r="EI61">
        <v>2</v>
      </c>
      <c r="EJ61">
        <v>1</v>
      </c>
      <c r="EK61">
        <v>2</v>
      </c>
      <c r="EL61">
        <v>1</v>
      </c>
      <c r="EM61">
        <v>1</v>
      </c>
      <c r="EN61">
        <v>1</v>
      </c>
      <c r="EP61">
        <v>1</v>
      </c>
      <c r="ER61">
        <v>1</v>
      </c>
      <c r="EW61" s="78"/>
      <c r="EX61" s="78"/>
      <c r="EY61" s="78"/>
      <c r="JL61">
        <v>2</v>
      </c>
      <c r="JM61">
        <v>1</v>
      </c>
      <c r="BHI61">
        <v>61</v>
      </c>
      <c r="BHJ61">
        <v>61</v>
      </c>
    </row>
    <row r="62" spans="1:697 1569:2490" ht="21" customHeight="1">
      <c r="B62" t="s">
        <v>1864</v>
      </c>
      <c r="C62" s="68" t="s">
        <v>1882</v>
      </c>
      <c r="F62" t="s">
        <v>1866</v>
      </c>
      <c r="I62" s="111">
        <v>4000</v>
      </c>
      <c r="J62" t="s">
        <v>1867</v>
      </c>
      <c r="K62" s="5">
        <v>3</v>
      </c>
      <c r="L62" s="132"/>
      <c r="M62" t="s">
        <v>1868</v>
      </c>
      <c r="N62" t="s">
        <v>1427</v>
      </c>
      <c r="O62" t="s">
        <v>1869</v>
      </c>
      <c r="P62" s="5" t="s">
        <v>16</v>
      </c>
      <c r="Q62" t="s">
        <v>1430</v>
      </c>
      <c r="R62" t="s">
        <v>1430</v>
      </c>
      <c r="S62" t="s">
        <v>1430</v>
      </c>
      <c r="T62" t="s">
        <v>1430</v>
      </c>
      <c r="U62" t="s">
        <v>1431</v>
      </c>
      <c r="V62" t="s">
        <v>1870</v>
      </c>
      <c r="W62" t="s">
        <v>1871</v>
      </c>
      <c r="X62" t="s">
        <v>1758</v>
      </c>
      <c r="Y62" t="s">
        <v>1694</v>
      </c>
      <c r="Z62" t="s">
        <v>1872</v>
      </c>
      <c r="AB62" t="s">
        <v>1883</v>
      </c>
      <c r="AD62">
        <v>523</v>
      </c>
      <c r="AF62" s="181" t="s">
        <v>1884</v>
      </c>
      <c r="AJ62">
        <v>2009</v>
      </c>
      <c r="AM62" s="180">
        <v>10</v>
      </c>
      <c r="AN62">
        <v>6.6</v>
      </c>
      <c r="AO62">
        <v>7.2</v>
      </c>
      <c r="AP62">
        <v>10.790000000000001</v>
      </c>
      <c r="AQ62">
        <v>0.14000000000000001</v>
      </c>
      <c r="AR62">
        <v>3.0999999999999996</v>
      </c>
      <c r="AS62">
        <v>0.14873970551534813</v>
      </c>
      <c r="AW62">
        <v>939</v>
      </c>
      <c r="AX62">
        <v>23.5</v>
      </c>
      <c r="AY62">
        <v>25.2</v>
      </c>
      <c r="AZ62">
        <v>33.54384990862193</v>
      </c>
      <c r="BC62">
        <v>3</v>
      </c>
      <c r="BD62">
        <v>1</v>
      </c>
      <c r="BE62">
        <v>11.600000000000003</v>
      </c>
      <c r="BF62">
        <v>143.80000000000004</v>
      </c>
      <c r="BH62">
        <v>26</v>
      </c>
      <c r="BJ62">
        <v>0.61099999999999999</v>
      </c>
      <c r="BK62">
        <v>1.02</v>
      </c>
      <c r="BL62">
        <v>9.0000000000000028E-3</v>
      </c>
      <c r="BM62">
        <v>5.7500000000000009E-2</v>
      </c>
      <c r="BN62">
        <v>0.32650000000000007</v>
      </c>
      <c r="BO62">
        <v>0.13724999999999998</v>
      </c>
      <c r="BP62">
        <v>6.9333333333333344E-2</v>
      </c>
      <c r="BQ62">
        <v>9.1874999999999984E-2</v>
      </c>
      <c r="BS62">
        <f>0.0025*1000</f>
        <v>2.5</v>
      </c>
      <c r="BT62">
        <v>2</v>
      </c>
      <c r="BU62">
        <v>1.25</v>
      </c>
      <c r="BV62" s="5" t="s">
        <v>1885</v>
      </c>
      <c r="DW62">
        <v>0.61099999999999999</v>
      </c>
      <c r="DX62">
        <v>1.02</v>
      </c>
      <c r="DY62">
        <v>9.0000000000000028E-3</v>
      </c>
      <c r="DZ62">
        <v>5.7500000000000009E-2</v>
      </c>
      <c r="EA62">
        <v>0.32650000000000007</v>
      </c>
      <c r="EB62">
        <v>0.13724999999999998</v>
      </c>
      <c r="EC62">
        <v>6.9333333333333344E-2</v>
      </c>
      <c r="ED62">
        <v>9.1874999999999984E-2</v>
      </c>
      <c r="EF62">
        <v>2.5000000000000001E-3</v>
      </c>
      <c r="EG62" s="86">
        <f t="shared" si="12"/>
        <v>2</v>
      </c>
      <c r="EH62" s="86">
        <f t="shared" si="13"/>
        <v>1</v>
      </c>
      <c r="EI62">
        <v>2</v>
      </c>
      <c r="EJ62">
        <v>1</v>
      </c>
      <c r="EK62">
        <v>1</v>
      </c>
      <c r="EL62">
        <v>1</v>
      </c>
      <c r="EM62">
        <v>2</v>
      </c>
      <c r="EN62">
        <v>1</v>
      </c>
      <c r="EP62">
        <v>1</v>
      </c>
      <c r="ER62">
        <v>1</v>
      </c>
      <c r="EW62" s="78"/>
      <c r="EX62" s="78"/>
      <c r="EY62" s="78"/>
      <c r="JL62">
        <v>2</v>
      </c>
      <c r="JM62">
        <v>1</v>
      </c>
      <c r="BHI62">
        <v>62</v>
      </c>
      <c r="BHJ62">
        <v>62</v>
      </c>
    </row>
    <row r="63" spans="1:697 1569:2490" ht="21" customHeight="1">
      <c r="B63" t="s">
        <v>1864</v>
      </c>
      <c r="C63" s="68" t="s">
        <v>1882</v>
      </c>
      <c r="F63" t="s">
        <v>1866</v>
      </c>
      <c r="I63" s="111">
        <v>4000</v>
      </c>
      <c r="J63" t="s">
        <v>1867</v>
      </c>
      <c r="K63" s="5">
        <v>3</v>
      </c>
      <c r="L63" s="132"/>
      <c r="M63" t="s">
        <v>1868</v>
      </c>
      <c r="N63" t="s">
        <v>1427</v>
      </c>
      <c r="O63" t="s">
        <v>1869</v>
      </c>
      <c r="P63" s="5" t="s">
        <v>16</v>
      </c>
      <c r="Q63" t="s">
        <v>1430</v>
      </c>
      <c r="R63" t="s">
        <v>1430</v>
      </c>
      <c r="S63" t="s">
        <v>1430</v>
      </c>
      <c r="T63" t="s">
        <v>1430</v>
      </c>
      <c r="U63" t="s">
        <v>1431</v>
      </c>
      <c r="V63" t="s">
        <v>1870</v>
      </c>
      <c r="W63" t="s">
        <v>1871</v>
      </c>
      <c r="X63" t="s">
        <v>1758</v>
      </c>
      <c r="Y63" t="s">
        <v>1694</v>
      </c>
      <c r="Z63" t="s">
        <v>1872</v>
      </c>
      <c r="AB63" t="s">
        <v>1883</v>
      </c>
      <c r="AD63">
        <v>523</v>
      </c>
      <c r="AF63" s="181" t="s">
        <v>1884</v>
      </c>
      <c r="AJ63">
        <v>2010</v>
      </c>
      <c r="AM63" s="180">
        <v>14</v>
      </c>
      <c r="AN63">
        <v>6.4</v>
      </c>
      <c r="AO63">
        <v>6.9571428571428564</v>
      </c>
      <c r="AP63">
        <v>9.7857142857142865</v>
      </c>
      <c r="AQ63">
        <v>0.18571428571428572</v>
      </c>
      <c r="AR63">
        <v>2.628571428571429</v>
      </c>
      <c r="AS63">
        <v>0.12941637848051621</v>
      </c>
      <c r="AW63">
        <v>1138.5714285714287</v>
      </c>
      <c r="AY63">
        <v>36.921428571428571</v>
      </c>
      <c r="AZ63">
        <v>34.353529044347283</v>
      </c>
      <c r="BC63">
        <v>5.75</v>
      </c>
      <c r="BE63">
        <v>9.2857142857142865</v>
      </c>
      <c r="BF63">
        <v>196.42857142857142</v>
      </c>
      <c r="BH63">
        <v>21</v>
      </c>
      <c r="BJ63">
        <v>0.71214285714285719</v>
      </c>
      <c r="BK63">
        <v>0.59285714285714275</v>
      </c>
      <c r="BL63">
        <v>4.9999999999999992E-3</v>
      </c>
      <c r="BM63">
        <v>5.2428571428571429E-2</v>
      </c>
      <c r="BN63">
        <v>0.15714285714285717</v>
      </c>
      <c r="BO63">
        <v>0.11071428571428572</v>
      </c>
      <c r="BP63">
        <v>0.10114285714285713</v>
      </c>
      <c r="BQ63">
        <v>9.4642857142857126E-2</v>
      </c>
      <c r="BT63">
        <v>2</v>
      </c>
      <c r="BU63">
        <v>1.1428571428571428</v>
      </c>
      <c r="BV63" s="5" t="s">
        <v>1885</v>
      </c>
      <c r="DW63">
        <v>0.71214285714285719</v>
      </c>
      <c r="DX63">
        <v>0.59285714285714275</v>
      </c>
      <c r="DY63">
        <v>4.9999999999999992E-3</v>
      </c>
      <c r="DZ63">
        <v>5.2428571428571429E-2</v>
      </c>
      <c r="EA63">
        <v>0.15714285714285717</v>
      </c>
      <c r="EB63">
        <v>0.11071428571428572</v>
      </c>
      <c r="EC63">
        <v>0.10114285714285713</v>
      </c>
      <c r="ED63">
        <v>9.4642857142857126E-2</v>
      </c>
      <c r="EG63" s="86">
        <f t="shared" si="12"/>
        <v>2</v>
      </c>
      <c r="EH63" s="86">
        <f t="shared" si="13"/>
        <v>1</v>
      </c>
      <c r="EI63">
        <v>2</v>
      </c>
      <c r="EJ63">
        <v>1</v>
      </c>
      <c r="EK63">
        <v>1</v>
      </c>
      <c r="EL63">
        <v>1</v>
      </c>
      <c r="EM63">
        <v>1</v>
      </c>
      <c r="EN63">
        <v>1</v>
      </c>
      <c r="EP63">
        <v>1</v>
      </c>
      <c r="EW63" s="78"/>
      <c r="EX63" s="78"/>
      <c r="EY63" s="78"/>
      <c r="JL63">
        <v>2</v>
      </c>
      <c r="JM63">
        <v>1</v>
      </c>
      <c r="BHI63">
        <v>63</v>
      </c>
      <c r="BHJ63">
        <v>63</v>
      </c>
    </row>
    <row r="64" spans="1:697 1569:2490" ht="21" customHeight="1">
      <c r="A64" s="178" t="s">
        <v>1886</v>
      </c>
      <c r="B64" t="s">
        <v>1864</v>
      </c>
      <c r="C64" s="57" t="s">
        <v>1882</v>
      </c>
      <c r="F64" t="s">
        <v>1866</v>
      </c>
      <c r="I64" s="111">
        <v>4000</v>
      </c>
      <c r="J64" t="s">
        <v>1867</v>
      </c>
      <c r="K64" s="5">
        <v>3</v>
      </c>
      <c r="L64" s="132"/>
      <c r="M64" t="s">
        <v>1868</v>
      </c>
      <c r="N64" t="s">
        <v>1427</v>
      </c>
      <c r="O64" t="s">
        <v>1869</v>
      </c>
      <c r="P64" s="5" t="s">
        <v>16</v>
      </c>
      <c r="Q64" t="s">
        <v>1430</v>
      </c>
      <c r="R64" t="s">
        <v>1430</v>
      </c>
      <c r="S64" t="s">
        <v>1430</v>
      </c>
      <c r="T64" t="s">
        <v>1430</v>
      </c>
      <c r="U64" t="s">
        <v>1431</v>
      </c>
      <c r="V64" t="s">
        <v>1870</v>
      </c>
      <c r="W64" t="s">
        <v>1871</v>
      </c>
      <c r="X64" t="s">
        <v>1758</v>
      </c>
      <c r="Y64" t="s">
        <v>1694</v>
      </c>
      <c r="Z64" t="s">
        <v>1872</v>
      </c>
      <c r="AB64" t="s">
        <v>1883</v>
      </c>
      <c r="AD64">
        <v>523</v>
      </c>
      <c r="AF64" s="181" t="s">
        <v>1884</v>
      </c>
      <c r="AJ64" s="57">
        <v>2011</v>
      </c>
      <c r="AM64" s="180">
        <v>14</v>
      </c>
      <c r="AN64">
        <v>6.4</v>
      </c>
      <c r="AO64">
        <v>6.9571428571428564</v>
      </c>
      <c r="AP64">
        <v>9.7857142857142865</v>
      </c>
      <c r="AQ64">
        <v>0.18571428571428572</v>
      </c>
      <c r="AR64">
        <v>2.628571428571429</v>
      </c>
      <c r="AS64">
        <v>0.12941637848051621</v>
      </c>
      <c r="AW64">
        <v>1138.5714285714287</v>
      </c>
      <c r="AY64">
        <v>36.921428571428571</v>
      </c>
      <c r="AZ64">
        <v>34.353529044347283</v>
      </c>
      <c r="BC64">
        <v>5.75</v>
      </c>
      <c r="BE64">
        <v>9.2857142857142865</v>
      </c>
      <c r="BF64">
        <v>196.42857142857142</v>
      </c>
      <c r="BH64">
        <v>21</v>
      </c>
      <c r="BJ64">
        <v>0.71214285714285719</v>
      </c>
      <c r="BK64">
        <v>0.59285714285714275</v>
      </c>
      <c r="BL64">
        <v>4.9999999999999992E-3</v>
      </c>
      <c r="BM64">
        <v>5.2428571428571429E-2</v>
      </c>
      <c r="BN64">
        <v>0.15714285714285717</v>
      </c>
      <c r="BO64">
        <v>0.11071428571428572</v>
      </c>
      <c r="BP64">
        <v>0.10114285714285713</v>
      </c>
      <c r="BQ64">
        <v>9.4642857142857126E-2</v>
      </c>
      <c r="BT64">
        <v>2</v>
      </c>
      <c r="BU64">
        <v>1.1428571428571428</v>
      </c>
      <c r="BV64" t="s">
        <v>1667</v>
      </c>
      <c r="BW64" t="s">
        <v>1667</v>
      </c>
      <c r="BY64">
        <v>46</v>
      </c>
      <c r="BZ64">
        <v>4.07</v>
      </c>
      <c r="CA64">
        <v>19</v>
      </c>
      <c r="CB64">
        <v>26</v>
      </c>
      <c r="CC64">
        <v>1.7</v>
      </c>
      <c r="CD64">
        <v>5.9630442441479889</v>
      </c>
      <c r="CE64">
        <v>15.8</v>
      </c>
      <c r="CF64">
        <v>8.6</v>
      </c>
      <c r="CG64">
        <v>0</v>
      </c>
      <c r="CH64">
        <v>0.23923444976076555</v>
      </c>
      <c r="CI64">
        <v>0</v>
      </c>
      <c r="CJ64">
        <v>0</v>
      </c>
      <c r="CK64">
        <v>0</v>
      </c>
      <c r="CL64">
        <v>0</v>
      </c>
      <c r="CM64">
        <v>0</v>
      </c>
      <c r="CN64">
        <v>0</v>
      </c>
      <c r="CO64">
        <v>0</v>
      </c>
      <c r="CP64">
        <v>0.23923444976076555</v>
      </c>
      <c r="CQ64">
        <v>0</v>
      </c>
      <c r="CR64">
        <v>0</v>
      </c>
      <c r="CS64">
        <v>0</v>
      </c>
      <c r="CT64">
        <v>0</v>
      </c>
      <c r="CU64">
        <v>0</v>
      </c>
      <c r="CV64">
        <v>0</v>
      </c>
      <c r="CW64">
        <v>0.4784688995215311</v>
      </c>
      <c r="DW64">
        <v>0.71214285714285719</v>
      </c>
      <c r="DX64">
        <v>0.59285714285714275</v>
      </c>
      <c r="DY64">
        <v>4.9999999999999992E-3</v>
      </c>
      <c r="DZ64">
        <v>5.2428571428571429E-2</v>
      </c>
      <c r="EA64">
        <v>0.15714285714285717</v>
      </c>
      <c r="EB64">
        <v>0.11071428571428572</v>
      </c>
      <c r="EC64">
        <v>0.10114285714285713</v>
      </c>
      <c r="ED64">
        <v>9.4642857142857126E-2</v>
      </c>
      <c r="EG64" s="86">
        <f t="shared" si="12"/>
        <v>2</v>
      </c>
      <c r="EH64" s="86">
        <f t="shared" si="13"/>
        <v>1</v>
      </c>
      <c r="EI64">
        <v>2</v>
      </c>
      <c r="EJ64">
        <v>1</v>
      </c>
      <c r="EK64">
        <v>1</v>
      </c>
      <c r="EL64">
        <v>1</v>
      </c>
      <c r="EM64">
        <v>1</v>
      </c>
      <c r="EN64">
        <v>1</v>
      </c>
      <c r="EP64">
        <v>1</v>
      </c>
      <c r="EW64" s="78"/>
      <c r="EX64" s="78"/>
      <c r="EY64" s="78"/>
      <c r="JL64">
        <v>2</v>
      </c>
      <c r="JM64">
        <v>1</v>
      </c>
      <c r="BHI64">
        <v>64</v>
      </c>
      <c r="BHJ64">
        <v>64</v>
      </c>
      <c r="BHK64" s="178" t="s">
        <v>1886</v>
      </c>
      <c r="BHL64" t="s">
        <v>1886</v>
      </c>
      <c r="BHM64">
        <v>2.1531100478468901E-2</v>
      </c>
      <c r="BHN64">
        <v>0</v>
      </c>
      <c r="BHO64">
        <v>0</v>
      </c>
      <c r="BHP64">
        <v>0</v>
      </c>
      <c r="BHQ64">
        <v>4.7846889952153108E-3</v>
      </c>
      <c r="BHR64">
        <v>0</v>
      </c>
      <c r="BHS64">
        <v>0</v>
      </c>
      <c r="BHT64">
        <v>0</v>
      </c>
      <c r="BHU64">
        <v>0</v>
      </c>
      <c r="BHV64">
        <v>0</v>
      </c>
      <c r="BHW64">
        <v>0</v>
      </c>
      <c r="BHX64">
        <v>0</v>
      </c>
      <c r="BHY64">
        <v>0</v>
      </c>
      <c r="BHZ64">
        <v>0</v>
      </c>
      <c r="BIA64">
        <v>0</v>
      </c>
      <c r="BIB64">
        <v>0</v>
      </c>
      <c r="BIC64">
        <v>0</v>
      </c>
      <c r="BID64">
        <v>0</v>
      </c>
      <c r="BIE64">
        <v>0</v>
      </c>
      <c r="BIF64">
        <v>0</v>
      </c>
      <c r="BIG64">
        <v>0.15789473684210525</v>
      </c>
      <c r="BIH64">
        <v>0</v>
      </c>
      <c r="BII64">
        <v>0</v>
      </c>
      <c r="BIJ64">
        <v>0</v>
      </c>
      <c r="BIK64">
        <v>2.3923444976076554E-3</v>
      </c>
      <c r="BIL64">
        <v>0</v>
      </c>
      <c r="BIM64">
        <v>0</v>
      </c>
      <c r="BIN64">
        <v>0</v>
      </c>
      <c r="BIO64">
        <v>0</v>
      </c>
      <c r="BIP64">
        <v>0</v>
      </c>
      <c r="BIQ64">
        <v>0</v>
      </c>
      <c r="BIR64">
        <v>0</v>
      </c>
      <c r="BIS64">
        <v>0</v>
      </c>
      <c r="BIT64">
        <v>0</v>
      </c>
      <c r="BIU64">
        <v>0</v>
      </c>
      <c r="BIV64">
        <v>0</v>
      </c>
      <c r="BIW64">
        <v>0</v>
      </c>
      <c r="BIX64">
        <v>0</v>
      </c>
      <c r="BIY64">
        <v>0</v>
      </c>
      <c r="BIZ64">
        <v>4.7846889952153108E-3</v>
      </c>
      <c r="BJA64">
        <v>0</v>
      </c>
      <c r="BJB64">
        <v>0</v>
      </c>
      <c r="BJC64">
        <v>0</v>
      </c>
      <c r="BJD64">
        <v>0</v>
      </c>
      <c r="BJE64">
        <v>0</v>
      </c>
      <c r="BJF64">
        <v>0</v>
      </c>
      <c r="BJG64">
        <v>0</v>
      </c>
      <c r="BJH64">
        <v>0</v>
      </c>
      <c r="BJI64">
        <v>0</v>
      </c>
      <c r="BJJ64">
        <v>0</v>
      </c>
      <c r="BJK64">
        <v>0</v>
      </c>
      <c r="BJL64">
        <v>0</v>
      </c>
      <c r="BJM64">
        <v>0</v>
      </c>
      <c r="BJN64">
        <v>0</v>
      </c>
      <c r="BJO64">
        <v>0</v>
      </c>
      <c r="BJP64">
        <v>0</v>
      </c>
      <c r="BJQ64">
        <v>0</v>
      </c>
      <c r="BJR64">
        <v>0</v>
      </c>
      <c r="BJS64">
        <v>0</v>
      </c>
      <c r="BJT64">
        <v>0</v>
      </c>
      <c r="BJU64">
        <v>0</v>
      </c>
      <c r="BJV64">
        <v>0</v>
      </c>
      <c r="BJW64">
        <v>0</v>
      </c>
      <c r="BJX64">
        <v>0</v>
      </c>
      <c r="BJY64">
        <v>0</v>
      </c>
      <c r="BJZ64">
        <v>0</v>
      </c>
      <c r="BKA64">
        <v>0</v>
      </c>
      <c r="BKB64">
        <v>0</v>
      </c>
      <c r="BKC64">
        <v>0</v>
      </c>
      <c r="BKD64">
        <v>0</v>
      </c>
      <c r="BKE64">
        <v>0</v>
      </c>
      <c r="BKF64">
        <v>0</v>
      </c>
      <c r="BKG64">
        <v>0</v>
      </c>
      <c r="BKH64">
        <v>0</v>
      </c>
      <c r="BKI64">
        <v>0</v>
      </c>
      <c r="BKJ64">
        <v>0</v>
      </c>
      <c r="BKK64">
        <v>0</v>
      </c>
      <c r="BKL64">
        <v>0</v>
      </c>
      <c r="BKM64">
        <v>0</v>
      </c>
      <c r="BKN64">
        <v>0</v>
      </c>
      <c r="BKO64">
        <v>0</v>
      </c>
      <c r="BKP64">
        <v>0</v>
      </c>
      <c r="BKQ64">
        <v>0</v>
      </c>
      <c r="BKR64">
        <v>0</v>
      </c>
      <c r="BKS64">
        <v>9.5693779904306216E-3</v>
      </c>
      <c r="BKT64">
        <v>0</v>
      </c>
      <c r="BKU64">
        <v>0</v>
      </c>
      <c r="BKV64">
        <v>0</v>
      </c>
      <c r="BKW64">
        <v>0</v>
      </c>
      <c r="BKX64">
        <v>0</v>
      </c>
      <c r="BKY64">
        <v>0</v>
      </c>
      <c r="BKZ64">
        <v>0</v>
      </c>
      <c r="BLA64">
        <v>0</v>
      </c>
      <c r="BLB64">
        <v>0</v>
      </c>
      <c r="BLC64">
        <v>0</v>
      </c>
      <c r="BLD64">
        <v>0</v>
      </c>
      <c r="BLE64">
        <v>0</v>
      </c>
      <c r="BLF64">
        <v>0</v>
      </c>
      <c r="BLG64">
        <v>0</v>
      </c>
      <c r="BLH64">
        <v>0</v>
      </c>
      <c r="BLI64">
        <v>0</v>
      </c>
      <c r="BLJ64">
        <v>0</v>
      </c>
      <c r="BLK64">
        <v>0</v>
      </c>
      <c r="BLL64">
        <v>0</v>
      </c>
      <c r="BLM64">
        <v>0</v>
      </c>
      <c r="BLN64">
        <v>0</v>
      </c>
      <c r="BLO64">
        <v>0</v>
      </c>
      <c r="BLP64">
        <v>0</v>
      </c>
      <c r="BLQ64">
        <v>0</v>
      </c>
      <c r="BLR64">
        <v>0</v>
      </c>
      <c r="BLS64">
        <v>0</v>
      </c>
      <c r="BLT64">
        <v>0</v>
      </c>
      <c r="BLU64">
        <v>0</v>
      </c>
      <c r="BLV64">
        <v>0</v>
      </c>
      <c r="BLW64">
        <v>0</v>
      </c>
      <c r="BLX64">
        <v>0</v>
      </c>
      <c r="BLY64">
        <v>0</v>
      </c>
      <c r="BLZ64">
        <v>0</v>
      </c>
      <c r="BMA64">
        <v>0</v>
      </c>
      <c r="BMB64">
        <v>0</v>
      </c>
      <c r="BMC64">
        <v>0</v>
      </c>
      <c r="BMD64">
        <v>0</v>
      </c>
      <c r="BME64">
        <v>0</v>
      </c>
      <c r="BMF64">
        <v>0</v>
      </c>
      <c r="BMG64">
        <v>0</v>
      </c>
      <c r="BMH64">
        <v>0</v>
      </c>
      <c r="BMI64">
        <v>2.3923444976076554E-3</v>
      </c>
      <c r="BMJ64">
        <v>0</v>
      </c>
      <c r="BMK64">
        <v>0</v>
      </c>
      <c r="BML64">
        <v>0</v>
      </c>
      <c r="BMM64">
        <v>0</v>
      </c>
      <c r="BMN64">
        <v>0</v>
      </c>
      <c r="BMO64">
        <v>0</v>
      </c>
      <c r="BMP64">
        <v>0</v>
      </c>
      <c r="BMQ64">
        <v>0</v>
      </c>
      <c r="BMR64">
        <v>0</v>
      </c>
      <c r="BMS64">
        <v>0</v>
      </c>
      <c r="BMT64">
        <v>0</v>
      </c>
      <c r="BMU64">
        <v>0</v>
      </c>
      <c r="BMV64">
        <v>0</v>
      </c>
      <c r="BMW64">
        <v>0</v>
      </c>
      <c r="BMX64">
        <v>0</v>
      </c>
      <c r="BMY64">
        <v>0</v>
      </c>
      <c r="BMZ64">
        <v>0</v>
      </c>
      <c r="BNA64">
        <v>0</v>
      </c>
      <c r="BNB64">
        <v>0</v>
      </c>
      <c r="BNC64">
        <v>0</v>
      </c>
      <c r="BND64">
        <v>0</v>
      </c>
      <c r="BNE64">
        <v>0</v>
      </c>
      <c r="BNF64">
        <v>0</v>
      </c>
      <c r="BNG64">
        <v>0</v>
      </c>
      <c r="BNH64">
        <v>0</v>
      </c>
      <c r="BNI64">
        <v>0</v>
      </c>
      <c r="BNJ64">
        <v>0</v>
      </c>
      <c r="BNK64">
        <v>0</v>
      </c>
      <c r="BNL64">
        <v>4.7846889952153108E-3</v>
      </c>
      <c r="BNM64">
        <v>0</v>
      </c>
      <c r="BNN64">
        <v>0</v>
      </c>
      <c r="BNO64">
        <v>0</v>
      </c>
      <c r="BNP64">
        <v>0</v>
      </c>
      <c r="BNQ64">
        <v>0</v>
      </c>
      <c r="BNR64">
        <v>0</v>
      </c>
      <c r="BNS64">
        <v>0</v>
      </c>
      <c r="BNT64">
        <v>0</v>
      </c>
      <c r="BNU64">
        <v>0</v>
      </c>
      <c r="BNV64">
        <v>0</v>
      </c>
      <c r="BNW64">
        <v>0</v>
      </c>
      <c r="BNX64">
        <v>0</v>
      </c>
      <c r="BNY64">
        <v>0</v>
      </c>
      <c r="BNZ64">
        <v>0</v>
      </c>
      <c r="BOA64">
        <v>0</v>
      </c>
      <c r="BOB64">
        <v>0</v>
      </c>
      <c r="BOC64">
        <v>0</v>
      </c>
      <c r="BOD64">
        <v>0</v>
      </c>
      <c r="BOE64">
        <v>2.1531100478468901E-2</v>
      </c>
      <c r="BOF64">
        <v>0</v>
      </c>
      <c r="BOG64">
        <v>4.7846889952153108E-3</v>
      </c>
      <c r="BOH64">
        <v>0</v>
      </c>
      <c r="BOI64">
        <v>0</v>
      </c>
      <c r="BOJ64">
        <v>0</v>
      </c>
      <c r="BOK64">
        <v>0</v>
      </c>
      <c r="BOL64">
        <v>0</v>
      </c>
      <c r="BOM64">
        <v>0</v>
      </c>
      <c r="BON64">
        <v>0</v>
      </c>
      <c r="BOO64">
        <v>0</v>
      </c>
      <c r="BOP64">
        <v>0</v>
      </c>
      <c r="BOQ64">
        <v>0</v>
      </c>
      <c r="BOR64">
        <v>0</v>
      </c>
      <c r="BOS64">
        <v>0</v>
      </c>
      <c r="BOT64">
        <v>0</v>
      </c>
      <c r="BOU64">
        <v>0</v>
      </c>
      <c r="BOV64">
        <v>0</v>
      </c>
      <c r="BOW64">
        <v>4.7846889952153108E-3</v>
      </c>
      <c r="BOX64">
        <v>9.5693779904306216E-3</v>
      </c>
      <c r="BOY64">
        <v>0</v>
      </c>
      <c r="BOZ64">
        <v>0</v>
      </c>
      <c r="BPA64">
        <v>0</v>
      </c>
      <c r="BPB64">
        <v>0</v>
      </c>
      <c r="BPC64">
        <v>0</v>
      </c>
      <c r="BPD64">
        <v>0</v>
      </c>
      <c r="BPE64">
        <v>7.1770334928229667E-3</v>
      </c>
      <c r="BPF64">
        <v>2.6315789473684209E-2</v>
      </c>
      <c r="BPG64">
        <v>0</v>
      </c>
      <c r="BPH64">
        <v>2.3923444976076554E-3</v>
      </c>
      <c r="BPI64">
        <v>0</v>
      </c>
      <c r="BPJ64">
        <v>2.3923444976076554E-3</v>
      </c>
      <c r="BPK64">
        <v>0</v>
      </c>
      <c r="BPL64">
        <v>2.3923444976076554E-3</v>
      </c>
      <c r="BPM64">
        <v>0</v>
      </c>
      <c r="BPN64">
        <v>0</v>
      </c>
      <c r="BPO64">
        <v>0</v>
      </c>
      <c r="BPP64">
        <v>0</v>
      </c>
      <c r="BPQ64">
        <v>0</v>
      </c>
      <c r="BPR64">
        <v>7.1770334928229667E-3</v>
      </c>
      <c r="BPS64">
        <v>0</v>
      </c>
      <c r="BPT64">
        <v>0</v>
      </c>
      <c r="BPU64">
        <v>1.1961722488038277E-2</v>
      </c>
      <c r="BPV64">
        <v>0</v>
      </c>
      <c r="BPW64">
        <v>0</v>
      </c>
      <c r="BPX64">
        <v>0</v>
      </c>
      <c r="BPY64">
        <v>0</v>
      </c>
      <c r="BPZ64">
        <v>0</v>
      </c>
      <c r="BQA64">
        <v>0</v>
      </c>
      <c r="BQB64">
        <v>0</v>
      </c>
      <c r="BQC64">
        <v>0</v>
      </c>
      <c r="BQD64">
        <v>0</v>
      </c>
      <c r="BQE64">
        <v>0</v>
      </c>
      <c r="BQF64">
        <v>0</v>
      </c>
      <c r="BQG64">
        <v>0</v>
      </c>
      <c r="BQH64">
        <v>0</v>
      </c>
      <c r="BQI64">
        <v>0</v>
      </c>
      <c r="BQJ64">
        <v>0</v>
      </c>
      <c r="BQK64">
        <v>0</v>
      </c>
      <c r="BQL64">
        <v>0</v>
      </c>
      <c r="BQM64">
        <v>0</v>
      </c>
      <c r="BQN64">
        <v>0</v>
      </c>
      <c r="BQO64">
        <v>0</v>
      </c>
      <c r="BQP64">
        <v>0</v>
      </c>
      <c r="BQQ64">
        <v>4.7846889952153108E-3</v>
      </c>
      <c r="BQR64">
        <v>0</v>
      </c>
      <c r="BQS64">
        <v>0</v>
      </c>
      <c r="BQT64">
        <v>0</v>
      </c>
      <c r="BQU64">
        <v>0</v>
      </c>
      <c r="BQV64">
        <v>0</v>
      </c>
      <c r="BQW64">
        <v>0</v>
      </c>
      <c r="BQX64">
        <v>0</v>
      </c>
      <c r="BQY64">
        <v>0</v>
      </c>
      <c r="BQZ64">
        <v>0</v>
      </c>
      <c r="BRA64">
        <v>0</v>
      </c>
      <c r="BRB64">
        <v>0</v>
      </c>
      <c r="BRC64">
        <v>0</v>
      </c>
      <c r="BRD64">
        <v>0</v>
      </c>
      <c r="BRE64">
        <v>0</v>
      </c>
      <c r="BRF64">
        <v>0</v>
      </c>
      <c r="BRG64">
        <v>0</v>
      </c>
      <c r="BRH64">
        <v>0</v>
      </c>
      <c r="BRI64">
        <v>0</v>
      </c>
      <c r="BRJ64">
        <v>0</v>
      </c>
      <c r="BRK64">
        <v>0</v>
      </c>
      <c r="BRL64">
        <v>0</v>
      </c>
      <c r="BRM64">
        <v>0</v>
      </c>
      <c r="BRN64">
        <v>0</v>
      </c>
      <c r="BRO64">
        <v>0</v>
      </c>
      <c r="BRP64">
        <v>0</v>
      </c>
      <c r="BRQ64">
        <v>0.15311004784688995</v>
      </c>
      <c r="BRR64">
        <v>0</v>
      </c>
      <c r="BRS64">
        <v>0</v>
      </c>
      <c r="BRT64">
        <v>0</v>
      </c>
      <c r="BRU64">
        <v>2.3923444976076554E-3</v>
      </c>
      <c r="BRV64">
        <v>0</v>
      </c>
      <c r="BRW64">
        <v>0</v>
      </c>
      <c r="BRX64">
        <v>0</v>
      </c>
      <c r="BRY64">
        <v>0</v>
      </c>
      <c r="BRZ64">
        <v>0</v>
      </c>
      <c r="BSA64">
        <v>0</v>
      </c>
      <c r="BSB64">
        <v>0</v>
      </c>
      <c r="BSC64">
        <v>7.1770334928229667E-3</v>
      </c>
      <c r="BSD64">
        <v>0</v>
      </c>
      <c r="BSE64">
        <v>0</v>
      </c>
      <c r="BSF64">
        <v>0</v>
      </c>
      <c r="BSG64">
        <v>0</v>
      </c>
      <c r="BSH64">
        <v>0</v>
      </c>
      <c r="BSI64">
        <v>0.21291866028708134</v>
      </c>
      <c r="BSJ64">
        <v>0</v>
      </c>
      <c r="BSK64">
        <v>0</v>
      </c>
      <c r="BSL64">
        <v>0</v>
      </c>
      <c r="BSM64">
        <v>0</v>
      </c>
      <c r="BSN64">
        <v>0</v>
      </c>
      <c r="BSO64">
        <v>0</v>
      </c>
      <c r="BSP64">
        <v>0</v>
      </c>
      <c r="BSQ64">
        <v>0</v>
      </c>
      <c r="BSR64">
        <v>0</v>
      </c>
      <c r="BSS64">
        <v>0</v>
      </c>
      <c r="BST64">
        <v>0</v>
      </c>
      <c r="BSU64">
        <v>0</v>
      </c>
      <c r="BSV64">
        <v>0</v>
      </c>
      <c r="BSW64">
        <v>0</v>
      </c>
      <c r="BSX64">
        <v>0</v>
      </c>
      <c r="BSY64">
        <v>0</v>
      </c>
      <c r="BSZ64">
        <v>0</v>
      </c>
      <c r="BTA64">
        <v>0</v>
      </c>
      <c r="BTB64">
        <v>0</v>
      </c>
      <c r="BTC64">
        <v>0</v>
      </c>
      <c r="BTD64">
        <v>0</v>
      </c>
      <c r="BTE64">
        <v>0</v>
      </c>
      <c r="BTF64">
        <v>0</v>
      </c>
      <c r="BTG64">
        <v>0</v>
      </c>
      <c r="BTH64">
        <v>0</v>
      </c>
      <c r="BTI64">
        <v>0</v>
      </c>
      <c r="BTJ64">
        <v>0</v>
      </c>
      <c r="BTK64">
        <v>0</v>
      </c>
      <c r="BTL64">
        <v>0</v>
      </c>
      <c r="BTM64">
        <v>0</v>
      </c>
      <c r="BTN64">
        <v>0</v>
      </c>
      <c r="BTO64">
        <v>0</v>
      </c>
      <c r="BTP64">
        <v>0</v>
      </c>
      <c r="BTQ64">
        <v>0</v>
      </c>
      <c r="BTR64">
        <v>0</v>
      </c>
      <c r="BTS64">
        <v>0</v>
      </c>
      <c r="BTT64">
        <v>0</v>
      </c>
      <c r="BTU64">
        <v>0</v>
      </c>
      <c r="BTV64">
        <v>0</v>
      </c>
      <c r="BTW64">
        <v>0</v>
      </c>
      <c r="BTX64">
        <v>0</v>
      </c>
      <c r="BTY64">
        <v>0</v>
      </c>
      <c r="BTZ64">
        <v>0</v>
      </c>
      <c r="BUA64">
        <v>0</v>
      </c>
      <c r="BUB64">
        <v>0</v>
      </c>
      <c r="BUC64">
        <v>3.1100478468899521E-2</v>
      </c>
      <c r="BUD64">
        <v>0</v>
      </c>
      <c r="BUE64">
        <v>0</v>
      </c>
      <c r="BUF64">
        <v>0</v>
      </c>
      <c r="BUG64">
        <v>0</v>
      </c>
      <c r="BUH64">
        <v>0</v>
      </c>
      <c r="BUI64">
        <v>0</v>
      </c>
      <c r="BUJ64">
        <v>0</v>
      </c>
      <c r="BUK64">
        <v>0</v>
      </c>
      <c r="BUL64">
        <v>0</v>
      </c>
      <c r="BUM64">
        <v>0</v>
      </c>
      <c r="BUN64">
        <v>0</v>
      </c>
      <c r="BUO64">
        <v>0</v>
      </c>
      <c r="BUP64">
        <v>0</v>
      </c>
      <c r="BUQ64">
        <v>0</v>
      </c>
      <c r="BUR64">
        <v>0</v>
      </c>
      <c r="BUS64">
        <v>0</v>
      </c>
      <c r="BUT64">
        <v>0</v>
      </c>
      <c r="BUU64">
        <v>0</v>
      </c>
      <c r="BUV64">
        <v>0</v>
      </c>
      <c r="BUW64">
        <v>0</v>
      </c>
      <c r="BUX64">
        <v>0</v>
      </c>
      <c r="BUY64">
        <v>0</v>
      </c>
      <c r="BUZ64">
        <v>0</v>
      </c>
      <c r="BVA64">
        <v>0</v>
      </c>
      <c r="BVB64">
        <v>0</v>
      </c>
      <c r="BVC64">
        <v>0</v>
      </c>
      <c r="BVD64">
        <v>0</v>
      </c>
      <c r="BVE64">
        <v>0</v>
      </c>
      <c r="BVF64">
        <v>0</v>
      </c>
      <c r="BVG64">
        <v>0</v>
      </c>
      <c r="BVH64">
        <v>0</v>
      </c>
      <c r="BVI64">
        <v>0</v>
      </c>
      <c r="BVJ64">
        <v>0</v>
      </c>
      <c r="BVK64">
        <v>0</v>
      </c>
      <c r="BVL64">
        <v>0</v>
      </c>
      <c r="BVM64">
        <v>0</v>
      </c>
      <c r="BVN64">
        <v>0</v>
      </c>
      <c r="BVO64">
        <v>0</v>
      </c>
      <c r="BVP64">
        <v>0</v>
      </c>
      <c r="BVQ64">
        <v>0</v>
      </c>
      <c r="BVR64">
        <v>4.7846889952153108E-3</v>
      </c>
      <c r="BVS64">
        <v>0</v>
      </c>
      <c r="BVT64">
        <v>0</v>
      </c>
      <c r="BVU64">
        <v>0</v>
      </c>
      <c r="BVV64">
        <v>0</v>
      </c>
      <c r="BVW64">
        <v>0</v>
      </c>
      <c r="BVX64">
        <v>0</v>
      </c>
      <c r="BVY64">
        <v>0</v>
      </c>
      <c r="BVZ64">
        <v>0</v>
      </c>
      <c r="BWA64">
        <v>0</v>
      </c>
      <c r="BWB64">
        <v>0</v>
      </c>
      <c r="BWC64">
        <v>0</v>
      </c>
      <c r="BWD64">
        <v>0</v>
      </c>
      <c r="BWE64">
        <v>0</v>
      </c>
      <c r="BWF64">
        <v>0</v>
      </c>
      <c r="BWG64">
        <v>0</v>
      </c>
      <c r="BWH64">
        <v>0</v>
      </c>
      <c r="BWI64">
        <v>0</v>
      </c>
      <c r="BWJ64">
        <v>0</v>
      </c>
      <c r="BWK64">
        <v>0</v>
      </c>
      <c r="BWL64">
        <v>0</v>
      </c>
      <c r="BWM64">
        <v>0</v>
      </c>
      <c r="BWN64">
        <v>0</v>
      </c>
      <c r="BWO64">
        <v>1.4354066985645933E-2</v>
      </c>
      <c r="BWP64">
        <v>0</v>
      </c>
      <c r="BWQ64">
        <v>0</v>
      </c>
      <c r="BWR64">
        <v>0</v>
      </c>
      <c r="BWS64">
        <v>0</v>
      </c>
      <c r="BWT64">
        <v>0</v>
      </c>
      <c r="BWU64">
        <v>0</v>
      </c>
      <c r="BWV64">
        <v>0</v>
      </c>
      <c r="BWW64">
        <v>0</v>
      </c>
      <c r="BWX64">
        <v>0</v>
      </c>
      <c r="BWY64">
        <v>0</v>
      </c>
      <c r="BWZ64">
        <v>0</v>
      </c>
      <c r="BXA64">
        <v>0</v>
      </c>
      <c r="BXB64">
        <v>4.7846889952153108E-3</v>
      </c>
      <c r="BXC64">
        <v>0</v>
      </c>
      <c r="BXD64">
        <v>0</v>
      </c>
      <c r="BXE64">
        <v>0</v>
      </c>
      <c r="BXF64">
        <v>2.3923444976076554E-3</v>
      </c>
      <c r="BXG64">
        <v>0</v>
      </c>
      <c r="BXH64">
        <v>0</v>
      </c>
      <c r="BXI64">
        <v>0</v>
      </c>
      <c r="BXJ64">
        <v>0</v>
      </c>
      <c r="BXK64">
        <v>0</v>
      </c>
      <c r="BXL64">
        <v>0</v>
      </c>
      <c r="BXM64">
        <v>0</v>
      </c>
      <c r="BXN64">
        <v>0</v>
      </c>
      <c r="BXO64">
        <v>0</v>
      </c>
      <c r="BXP64">
        <v>2.3923444976076554E-3</v>
      </c>
      <c r="BXQ64">
        <v>0</v>
      </c>
      <c r="BXR64">
        <v>0</v>
      </c>
      <c r="BXS64">
        <v>0</v>
      </c>
      <c r="BXT64">
        <v>0</v>
      </c>
      <c r="BXU64">
        <v>0</v>
      </c>
      <c r="BXV64">
        <v>0</v>
      </c>
      <c r="BXW64">
        <v>0</v>
      </c>
      <c r="BXX64">
        <v>0</v>
      </c>
      <c r="BXY64">
        <v>0</v>
      </c>
      <c r="BXZ64">
        <v>0</v>
      </c>
      <c r="BYA64">
        <v>0</v>
      </c>
      <c r="BYB64">
        <v>0</v>
      </c>
      <c r="BYC64">
        <v>0</v>
      </c>
      <c r="BYD64">
        <v>0</v>
      </c>
      <c r="BYE64">
        <v>0</v>
      </c>
      <c r="BYF64">
        <v>0</v>
      </c>
      <c r="BYG64">
        <v>0</v>
      </c>
      <c r="BYH64">
        <v>0</v>
      </c>
      <c r="BYI64">
        <v>0</v>
      </c>
      <c r="BYJ64">
        <v>0</v>
      </c>
      <c r="BYK64">
        <v>0</v>
      </c>
      <c r="BYL64">
        <v>0</v>
      </c>
      <c r="BYM64">
        <v>0</v>
      </c>
      <c r="BYN64">
        <v>0</v>
      </c>
      <c r="BYO64">
        <v>0</v>
      </c>
      <c r="BYP64">
        <v>0</v>
      </c>
      <c r="BYQ64">
        <v>0</v>
      </c>
      <c r="BYR64">
        <v>0</v>
      </c>
      <c r="BYS64">
        <v>0</v>
      </c>
      <c r="BYT64">
        <v>0</v>
      </c>
      <c r="BYU64">
        <v>0</v>
      </c>
      <c r="BYV64">
        <v>0</v>
      </c>
      <c r="BYW64">
        <v>0</v>
      </c>
      <c r="BYX64">
        <v>7.1770334928229667E-3</v>
      </c>
      <c r="BYY64">
        <v>0</v>
      </c>
      <c r="BYZ64">
        <v>0</v>
      </c>
      <c r="BZA64">
        <v>0</v>
      </c>
      <c r="BZB64">
        <v>0</v>
      </c>
      <c r="BZC64">
        <v>0</v>
      </c>
      <c r="BZD64">
        <v>0</v>
      </c>
      <c r="BZE64">
        <v>0</v>
      </c>
      <c r="BZF64">
        <v>0</v>
      </c>
      <c r="BZG64">
        <v>0</v>
      </c>
      <c r="BZH64">
        <v>0</v>
      </c>
      <c r="BZI64">
        <v>0</v>
      </c>
      <c r="BZJ64">
        <v>0</v>
      </c>
      <c r="BZK64">
        <v>0</v>
      </c>
      <c r="BZL64">
        <v>7.1770334928229667E-3</v>
      </c>
      <c r="BZM64">
        <v>0</v>
      </c>
      <c r="BZN64">
        <v>0</v>
      </c>
      <c r="BZO64">
        <v>0</v>
      </c>
      <c r="BZP64">
        <v>0</v>
      </c>
      <c r="BZQ64">
        <v>0</v>
      </c>
      <c r="BZR64">
        <v>0</v>
      </c>
      <c r="BZS64">
        <v>0</v>
      </c>
      <c r="BZT64">
        <v>0</v>
      </c>
      <c r="BZU64">
        <v>0</v>
      </c>
      <c r="BZV64">
        <v>0</v>
      </c>
      <c r="BZW64">
        <v>0</v>
      </c>
      <c r="BZX64">
        <v>0</v>
      </c>
      <c r="BZY64">
        <v>0</v>
      </c>
      <c r="BZZ64">
        <v>0</v>
      </c>
      <c r="CAA64">
        <v>0</v>
      </c>
      <c r="CAB64">
        <v>0</v>
      </c>
      <c r="CAC64">
        <v>0</v>
      </c>
      <c r="CAD64">
        <v>0</v>
      </c>
      <c r="CAE64">
        <v>0</v>
      </c>
      <c r="CAF64">
        <v>4.7846889952153108E-3</v>
      </c>
      <c r="CAG64">
        <v>0</v>
      </c>
      <c r="CAH64">
        <v>0</v>
      </c>
      <c r="CAI64">
        <v>0</v>
      </c>
      <c r="CAJ64">
        <v>0</v>
      </c>
      <c r="CAK64">
        <v>0</v>
      </c>
      <c r="CAL64">
        <v>0</v>
      </c>
      <c r="CAM64">
        <v>0</v>
      </c>
      <c r="CAN64">
        <v>0</v>
      </c>
      <c r="CAO64">
        <v>0</v>
      </c>
      <c r="CAP64">
        <v>0</v>
      </c>
      <c r="CAQ64">
        <v>0</v>
      </c>
      <c r="CAR64">
        <v>0</v>
      </c>
      <c r="CAS64">
        <v>0</v>
      </c>
      <c r="CAT64">
        <v>0</v>
      </c>
      <c r="CAU64">
        <v>0</v>
      </c>
      <c r="CAV64">
        <v>0</v>
      </c>
      <c r="CAW64">
        <v>4.7846889952153108E-3</v>
      </c>
      <c r="CAX64">
        <v>0</v>
      </c>
      <c r="CAY64">
        <v>0</v>
      </c>
      <c r="CAZ64">
        <v>0</v>
      </c>
      <c r="CBA64">
        <v>0</v>
      </c>
      <c r="CBB64">
        <v>0</v>
      </c>
      <c r="CBC64">
        <v>0</v>
      </c>
      <c r="CBD64">
        <v>0</v>
      </c>
      <c r="CBE64">
        <v>0</v>
      </c>
      <c r="CBF64">
        <v>0</v>
      </c>
      <c r="CBG64">
        <v>0</v>
      </c>
      <c r="CBH64">
        <v>0</v>
      </c>
      <c r="CBI64">
        <v>0</v>
      </c>
      <c r="CBJ64">
        <v>0</v>
      </c>
      <c r="CBK64">
        <v>0</v>
      </c>
      <c r="CBL64">
        <v>0</v>
      </c>
      <c r="CBM64">
        <v>0</v>
      </c>
      <c r="CBN64">
        <v>0</v>
      </c>
      <c r="CBO64">
        <v>0</v>
      </c>
      <c r="CBP64">
        <v>0</v>
      </c>
      <c r="CBQ64">
        <v>0</v>
      </c>
      <c r="CBR64">
        <v>0</v>
      </c>
      <c r="CBS64">
        <v>0</v>
      </c>
      <c r="CBT64">
        <v>0</v>
      </c>
      <c r="CBU64">
        <v>0</v>
      </c>
      <c r="CBV64">
        <v>0</v>
      </c>
      <c r="CBW64">
        <v>0</v>
      </c>
      <c r="CBX64">
        <v>0</v>
      </c>
      <c r="CBY64">
        <v>0</v>
      </c>
      <c r="CBZ64">
        <v>0</v>
      </c>
      <c r="CCA64">
        <v>0</v>
      </c>
      <c r="CCB64">
        <v>0</v>
      </c>
      <c r="CCC64">
        <v>0</v>
      </c>
      <c r="CCD64">
        <v>0</v>
      </c>
      <c r="CCE64">
        <v>0</v>
      </c>
      <c r="CCF64">
        <v>0</v>
      </c>
      <c r="CCG64">
        <v>0</v>
      </c>
      <c r="CCH64">
        <v>0</v>
      </c>
      <c r="CCI64">
        <v>0</v>
      </c>
      <c r="CCJ64">
        <v>0</v>
      </c>
      <c r="CCK64">
        <v>0</v>
      </c>
      <c r="CCL64">
        <v>0</v>
      </c>
      <c r="CCM64">
        <v>0</v>
      </c>
      <c r="CCN64">
        <v>0</v>
      </c>
      <c r="CCO64">
        <v>0</v>
      </c>
      <c r="CCP64">
        <v>0</v>
      </c>
      <c r="CCQ64">
        <v>0</v>
      </c>
      <c r="CCR64">
        <v>0</v>
      </c>
      <c r="CCS64">
        <v>0</v>
      </c>
      <c r="CCT64">
        <v>0</v>
      </c>
      <c r="CCU64">
        <v>0</v>
      </c>
      <c r="CCV64">
        <v>0</v>
      </c>
      <c r="CCW64">
        <v>0</v>
      </c>
      <c r="CCX64">
        <v>0</v>
      </c>
      <c r="CCY64">
        <v>0</v>
      </c>
      <c r="CCZ64">
        <v>0</v>
      </c>
      <c r="CDA64">
        <v>0</v>
      </c>
      <c r="CDB64">
        <v>0</v>
      </c>
      <c r="CDC64">
        <v>0</v>
      </c>
      <c r="CDD64">
        <v>0</v>
      </c>
      <c r="CDE64">
        <v>0</v>
      </c>
      <c r="CDF64">
        <v>7.1770334928229667E-3</v>
      </c>
      <c r="CDG64">
        <v>0</v>
      </c>
      <c r="CDH64">
        <v>0</v>
      </c>
      <c r="CDI64">
        <v>0</v>
      </c>
      <c r="CDJ64">
        <v>0</v>
      </c>
      <c r="CDK64">
        <v>0</v>
      </c>
      <c r="CDL64">
        <v>0</v>
      </c>
      <c r="CDM64">
        <v>0</v>
      </c>
      <c r="CDN64">
        <v>0</v>
      </c>
      <c r="CDO64">
        <v>0</v>
      </c>
      <c r="CDP64">
        <v>0</v>
      </c>
      <c r="CDQ64">
        <v>0</v>
      </c>
      <c r="CDR64">
        <v>0</v>
      </c>
      <c r="CDS64">
        <v>0</v>
      </c>
      <c r="CDT64">
        <v>0</v>
      </c>
      <c r="CDU64">
        <v>0</v>
      </c>
      <c r="CDV64">
        <v>0</v>
      </c>
      <c r="CDW64">
        <v>0</v>
      </c>
      <c r="CDX64">
        <v>0</v>
      </c>
      <c r="CDY64">
        <v>0</v>
      </c>
      <c r="CDZ64">
        <v>0</v>
      </c>
      <c r="CEA64">
        <v>0</v>
      </c>
      <c r="CEB64">
        <v>0</v>
      </c>
      <c r="CEC64">
        <v>0</v>
      </c>
      <c r="CED64">
        <v>2.3923444976076554E-3</v>
      </c>
      <c r="CEE64">
        <v>0</v>
      </c>
      <c r="CEF64">
        <v>0</v>
      </c>
      <c r="CEG64">
        <v>0</v>
      </c>
      <c r="CEH64">
        <v>0</v>
      </c>
      <c r="CEI64">
        <v>0</v>
      </c>
      <c r="CEJ64">
        <v>0</v>
      </c>
      <c r="CEK64">
        <v>0</v>
      </c>
      <c r="CEL64">
        <v>0</v>
      </c>
      <c r="CEM64">
        <v>0</v>
      </c>
      <c r="CEN64">
        <v>0</v>
      </c>
      <c r="CEO64">
        <v>0</v>
      </c>
      <c r="CEP64">
        <v>0</v>
      </c>
      <c r="CEQ64">
        <v>0</v>
      </c>
      <c r="CER64">
        <v>0</v>
      </c>
      <c r="CES64">
        <v>0</v>
      </c>
      <c r="CET64">
        <v>0</v>
      </c>
      <c r="CEU64">
        <v>0</v>
      </c>
      <c r="CEV64">
        <v>0</v>
      </c>
      <c r="CEW64">
        <v>0</v>
      </c>
      <c r="CEX64">
        <v>0</v>
      </c>
      <c r="CEY64">
        <v>0</v>
      </c>
      <c r="CEZ64">
        <v>0</v>
      </c>
      <c r="CFA64">
        <v>0</v>
      </c>
      <c r="CFB64">
        <v>0</v>
      </c>
      <c r="CFC64">
        <v>0</v>
      </c>
      <c r="CFD64">
        <v>9.5693779904306216E-3</v>
      </c>
      <c r="CFE64">
        <v>0</v>
      </c>
      <c r="CFF64">
        <v>4.784688995215311E-2</v>
      </c>
      <c r="CFG64">
        <v>0</v>
      </c>
      <c r="CFH64">
        <v>0</v>
      </c>
      <c r="CFI64">
        <v>0</v>
      </c>
      <c r="CFJ64">
        <v>0</v>
      </c>
      <c r="CFK64">
        <v>0</v>
      </c>
      <c r="CFL64">
        <v>0</v>
      </c>
      <c r="CFM64">
        <v>4.7846889952153108E-3</v>
      </c>
      <c r="CFN64">
        <v>0</v>
      </c>
      <c r="CFO64">
        <v>0</v>
      </c>
      <c r="CFP64">
        <v>0</v>
      </c>
      <c r="CFQ64">
        <v>0</v>
      </c>
      <c r="CFR64">
        <v>0</v>
      </c>
      <c r="CFS64">
        <v>0</v>
      </c>
      <c r="CFT64">
        <v>0</v>
      </c>
      <c r="CFU64">
        <v>0</v>
      </c>
      <c r="CFV64">
        <v>0</v>
      </c>
      <c r="CFW64">
        <v>0</v>
      </c>
      <c r="CFX64">
        <v>0</v>
      </c>
      <c r="CFY64">
        <v>0</v>
      </c>
      <c r="CFZ64">
        <v>0</v>
      </c>
      <c r="CGA64">
        <v>0</v>
      </c>
      <c r="CGB64">
        <v>0</v>
      </c>
      <c r="CGC64">
        <v>0</v>
      </c>
      <c r="CGD64">
        <v>2.3923444976076554E-3</v>
      </c>
      <c r="CGE64">
        <v>0</v>
      </c>
      <c r="CGF64">
        <v>0</v>
      </c>
      <c r="CGG64">
        <v>0</v>
      </c>
      <c r="CGH64">
        <v>0</v>
      </c>
      <c r="CGI64">
        <v>0</v>
      </c>
      <c r="CGJ64">
        <v>0</v>
      </c>
      <c r="CGK64">
        <v>0</v>
      </c>
      <c r="CGL64">
        <v>0</v>
      </c>
      <c r="CGM64">
        <v>0</v>
      </c>
      <c r="CGN64">
        <v>0</v>
      </c>
      <c r="CGO64">
        <v>0</v>
      </c>
      <c r="CGP64">
        <v>0</v>
      </c>
      <c r="CGQ64">
        <v>4.3062200956937802E-2</v>
      </c>
      <c r="CGR64">
        <v>0</v>
      </c>
      <c r="CGS64">
        <v>0</v>
      </c>
      <c r="CGT64">
        <v>0</v>
      </c>
      <c r="CGU64">
        <v>1.6746411483253589E-2</v>
      </c>
      <c r="CGV64">
        <v>0</v>
      </c>
      <c r="CGW64">
        <v>0</v>
      </c>
      <c r="CGX64">
        <v>0</v>
      </c>
      <c r="CGY64">
        <v>0</v>
      </c>
      <c r="CGZ64">
        <v>0</v>
      </c>
      <c r="CHA64">
        <v>0</v>
      </c>
      <c r="CHB64">
        <v>0</v>
      </c>
      <c r="CHC64">
        <v>0</v>
      </c>
      <c r="CHD64">
        <v>0</v>
      </c>
      <c r="CHE64">
        <v>0</v>
      </c>
      <c r="CHF64">
        <v>0</v>
      </c>
      <c r="CHG64">
        <v>0</v>
      </c>
      <c r="CHH64">
        <v>0</v>
      </c>
      <c r="CHI64">
        <v>0</v>
      </c>
      <c r="CHJ64">
        <v>0</v>
      </c>
      <c r="CHK64">
        <v>0</v>
      </c>
      <c r="CHL64">
        <v>0</v>
      </c>
      <c r="CHM64">
        <v>0</v>
      </c>
      <c r="CHN64">
        <v>0</v>
      </c>
      <c r="CHO64">
        <v>0</v>
      </c>
      <c r="CHP64">
        <v>3.5885167464114832E-2</v>
      </c>
      <c r="CHQ64">
        <v>5.0239234449760764E-2</v>
      </c>
      <c r="CHR64">
        <v>0</v>
      </c>
      <c r="CHS64">
        <v>0</v>
      </c>
      <c r="CHT64">
        <v>0</v>
      </c>
      <c r="CHU64">
        <v>0</v>
      </c>
      <c r="CHV64">
        <v>0</v>
      </c>
      <c r="CHW64">
        <v>0</v>
      </c>
      <c r="CHX64">
        <v>0</v>
      </c>
      <c r="CHY64">
        <v>0</v>
      </c>
      <c r="CHZ64">
        <v>0</v>
      </c>
      <c r="CIA64">
        <v>4.7846889952153108E-3</v>
      </c>
      <c r="CIB64">
        <v>0</v>
      </c>
      <c r="CIC64">
        <v>0</v>
      </c>
      <c r="CID64">
        <v>0</v>
      </c>
      <c r="CIE64">
        <v>2.3923444976076554E-3</v>
      </c>
      <c r="CIF64">
        <v>0</v>
      </c>
      <c r="CIG64">
        <v>0</v>
      </c>
      <c r="CIH64">
        <v>0</v>
      </c>
      <c r="CII64">
        <v>0</v>
      </c>
      <c r="CIJ64">
        <v>0</v>
      </c>
      <c r="CIK64">
        <v>0</v>
      </c>
      <c r="CIL64">
        <v>0</v>
      </c>
      <c r="CIM64">
        <v>0</v>
      </c>
      <c r="CIN64">
        <v>0</v>
      </c>
      <c r="CIO64">
        <v>0</v>
      </c>
      <c r="CIP64">
        <v>0</v>
      </c>
      <c r="CIQ64">
        <v>0</v>
      </c>
      <c r="CIR64">
        <v>0</v>
      </c>
      <c r="CIS64">
        <v>0</v>
      </c>
      <c r="CIT64">
        <v>0</v>
      </c>
      <c r="CIU64">
        <v>0</v>
      </c>
      <c r="CIV64">
        <v>0</v>
      </c>
      <c r="CIW64">
        <v>0</v>
      </c>
      <c r="CIX64">
        <v>0</v>
      </c>
      <c r="CIY64">
        <v>0</v>
      </c>
      <c r="CIZ64">
        <v>0</v>
      </c>
      <c r="CJA64">
        <v>0</v>
      </c>
      <c r="CJB64">
        <v>0</v>
      </c>
      <c r="CJC64">
        <v>0</v>
      </c>
      <c r="CJD64">
        <v>0</v>
      </c>
      <c r="CJE64">
        <v>0</v>
      </c>
      <c r="CJF64">
        <v>0</v>
      </c>
      <c r="CJG64">
        <v>0</v>
      </c>
      <c r="CJH64">
        <v>0</v>
      </c>
      <c r="CJI64">
        <v>0</v>
      </c>
      <c r="CJJ64">
        <v>0</v>
      </c>
      <c r="CJK64">
        <v>0</v>
      </c>
      <c r="CJL64">
        <v>0</v>
      </c>
      <c r="CJM64">
        <v>0</v>
      </c>
      <c r="CJN64">
        <v>0</v>
      </c>
      <c r="CJO64">
        <v>0</v>
      </c>
      <c r="CJP64">
        <v>0</v>
      </c>
      <c r="CJQ64">
        <v>0</v>
      </c>
      <c r="CJR64">
        <v>0</v>
      </c>
      <c r="CJS64">
        <v>0</v>
      </c>
      <c r="CJT64">
        <v>0</v>
      </c>
      <c r="CJU64">
        <v>0</v>
      </c>
      <c r="CJV64">
        <v>0</v>
      </c>
      <c r="CJW64">
        <v>0</v>
      </c>
      <c r="CJX64">
        <v>0</v>
      </c>
      <c r="CJY64">
        <v>0</v>
      </c>
      <c r="CJZ64">
        <v>0</v>
      </c>
      <c r="CKA64">
        <v>0</v>
      </c>
      <c r="CKB64">
        <v>0</v>
      </c>
      <c r="CKC64">
        <v>0</v>
      </c>
      <c r="CKD64">
        <v>0</v>
      </c>
      <c r="CKE64">
        <v>0</v>
      </c>
      <c r="CKF64">
        <v>0</v>
      </c>
      <c r="CKG64">
        <v>0</v>
      </c>
      <c r="CKH64">
        <v>0</v>
      </c>
      <c r="CKI64">
        <v>0</v>
      </c>
      <c r="CKJ64">
        <v>0</v>
      </c>
      <c r="CKK64">
        <v>0</v>
      </c>
      <c r="CKL64">
        <v>0</v>
      </c>
      <c r="CKM64">
        <v>0</v>
      </c>
      <c r="CKN64">
        <v>0</v>
      </c>
      <c r="CKO64">
        <v>0</v>
      </c>
      <c r="CKP64">
        <v>0</v>
      </c>
      <c r="CKQ64">
        <v>0</v>
      </c>
      <c r="CKR64">
        <v>0</v>
      </c>
      <c r="CKS64">
        <v>0</v>
      </c>
      <c r="CKT64">
        <v>0</v>
      </c>
      <c r="CKU64">
        <v>0</v>
      </c>
      <c r="CKV64">
        <v>0</v>
      </c>
      <c r="CKW64">
        <v>0</v>
      </c>
      <c r="CKX64">
        <v>0</v>
      </c>
      <c r="CKY64">
        <v>0</v>
      </c>
      <c r="CKZ64">
        <v>0</v>
      </c>
      <c r="CLA64">
        <v>0</v>
      </c>
      <c r="CLB64">
        <v>0</v>
      </c>
      <c r="CLC64">
        <v>1</v>
      </c>
    </row>
    <row r="65" spans="1:274 1569:2343" ht="21" customHeight="1">
      <c r="B65" t="s">
        <v>1864</v>
      </c>
      <c r="C65" s="68" t="s">
        <v>1887</v>
      </c>
      <c r="D65">
        <v>7435466</v>
      </c>
      <c r="E65">
        <v>1855961</v>
      </c>
      <c r="F65" s="68" t="s">
        <v>1888</v>
      </c>
      <c r="I65" s="111">
        <v>4000</v>
      </c>
      <c r="J65" t="s">
        <v>1867</v>
      </c>
      <c r="K65" s="5">
        <v>2</v>
      </c>
      <c r="L65" s="132"/>
      <c r="M65" t="s">
        <v>1877</v>
      </c>
      <c r="N65" t="s">
        <v>1427</v>
      </c>
      <c r="O65" t="s">
        <v>1869</v>
      </c>
      <c r="P65" s="5" t="s">
        <v>16</v>
      </c>
      <c r="Q65" t="s">
        <v>1430</v>
      </c>
      <c r="R65" t="s">
        <v>1430</v>
      </c>
      <c r="S65" t="s">
        <v>1430</v>
      </c>
      <c r="T65" t="s">
        <v>1430</v>
      </c>
      <c r="U65" t="s">
        <v>1431</v>
      </c>
      <c r="V65" t="s">
        <v>1870</v>
      </c>
      <c r="W65" t="s">
        <v>1871</v>
      </c>
      <c r="X65" t="s">
        <v>1758</v>
      </c>
      <c r="Y65" t="s">
        <v>1694</v>
      </c>
      <c r="Z65" t="s">
        <v>1878</v>
      </c>
      <c r="AB65" t="s">
        <v>1883</v>
      </c>
      <c r="AD65">
        <v>524</v>
      </c>
      <c r="AF65" s="181" t="s">
        <v>1889</v>
      </c>
      <c r="AJ65">
        <v>2008</v>
      </c>
      <c r="AK65">
        <v>8</v>
      </c>
      <c r="AL65">
        <v>19</v>
      </c>
      <c r="AM65" s="180">
        <v>15</v>
      </c>
      <c r="AN65">
        <v>6.7</v>
      </c>
      <c r="AO65">
        <v>7.0571428571428569</v>
      </c>
      <c r="AP65">
        <v>11.285714285714286</v>
      </c>
      <c r="AQ65">
        <v>0.13538461538461538</v>
      </c>
      <c r="AR65">
        <v>36.921428571428571</v>
      </c>
      <c r="AU65" s="182"/>
      <c r="AV65" s="182"/>
      <c r="AW65">
        <v>1512.8571428571429</v>
      </c>
      <c r="AX65">
        <v>86.714285714285708</v>
      </c>
      <c r="AY65">
        <v>110.92857142857143</v>
      </c>
      <c r="AZ65">
        <v>3018.5003420481244</v>
      </c>
      <c r="BE65">
        <v>9.7857142857142865</v>
      </c>
      <c r="BF65">
        <v>1187.1428571428571</v>
      </c>
      <c r="BJ65">
        <v>4.8214285714285712</v>
      </c>
      <c r="BK65">
        <v>4.9642857142857144</v>
      </c>
      <c r="BL65">
        <v>3.678571428571429E-2</v>
      </c>
      <c r="BM65">
        <v>0.10000000000000002</v>
      </c>
      <c r="BN65">
        <v>0.3378571428571428</v>
      </c>
      <c r="BO65">
        <v>1.2714285714285718</v>
      </c>
      <c r="BP65">
        <v>1.9828571428571427</v>
      </c>
      <c r="BQ65">
        <v>0.36071428571428571</v>
      </c>
      <c r="BS65">
        <f>0.0025*1000</f>
        <v>2.5</v>
      </c>
      <c r="BT65">
        <v>3</v>
      </c>
      <c r="BU65">
        <v>1.7142857142857142</v>
      </c>
      <c r="BV65" s="5" t="s">
        <v>1885</v>
      </c>
      <c r="DW65">
        <v>4.8214285714285712</v>
      </c>
      <c r="DX65">
        <v>4.9642857142857144</v>
      </c>
      <c r="DY65">
        <v>3.678571428571429E-2</v>
      </c>
      <c r="DZ65">
        <v>0.10000000000000002</v>
      </c>
      <c r="EA65">
        <v>0.3378571428571428</v>
      </c>
      <c r="EB65">
        <v>1.2714285714285718</v>
      </c>
      <c r="EC65">
        <v>1.9828571428571427</v>
      </c>
      <c r="ED65">
        <v>0.36071428571428571</v>
      </c>
      <c r="EF65">
        <v>2.5000000000000001E-3</v>
      </c>
      <c r="EG65" s="86">
        <f t="shared" si="12"/>
        <v>3</v>
      </c>
      <c r="EH65" s="86">
        <f t="shared" si="13"/>
        <v>2</v>
      </c>
      <c r="EI65">
        <v>3</v>
      </c>
      <c r="EJ65">
        <v>1</v>
      </c>
      <c r="EK65">
        <v>2</v>
      </c>
      <c r="EL65">
        <v>1</v>
      </c>
      <c r="EM65">
        <v>2</v>
      </c>
      <c r="EN65">
        <v>2</v>
      </c>
      <c r="EP65">
        <v>1</v>
      </c>
      <c r="ES65" s="5" t="s">
        <v>329</v>
      </c>
      <c r="EW65" s="78"/>
      <c r="EX65" s="78"/>
      <c r="EY65" s="78"/>
      <c r="JL65">
        <v>3</v>
      </c>
      <c r="JM65">
        <v>2</v>
      </c>
      <c r="JN65" s="5" t="s">
        <v>329</v>
      </c>
      <c r="BHI65">
        <v>65</v>
      </c>
      <c r="BHJ65">
        <v>65</v>
      </c>
    </row>
    <row r="66" spans="1:274 1569:2343" ht="21" customHeight="1">
      <c r="B66" t="s">
        <v>1864</v>
      </c>
      <c r="C66" s="68" t="s">
        <v>1887</v>
      </c>
      <c r="D66">
        <v>7435466</v>
      </c>
      <c r="E66">
        <v>1855961</v>
      </c>
      <c r="F66" s="68" t="s">
        <v>1888</v>
      </c>
      <c r="I66" s="111">
        <v>4000</v>
      </c>
      <c r="J66" t="s">
        <v>1867</v>
      </c>
      <c r="K66" s="5">
        <v>2</v>
      </c>
      <c r="L66" s="132"/>
      <c r="M66" t="s">
        <v>1877</v>
      </c>
      <c r="N66" t="s">
        <v>1427</v>
      </c>
      <c r="O66" t="s">
        <v>1869</v>
      </c>
      <c r="P66" s="5" t="s">
        <v>16</v>
      </c>
      <c r="Q66" t="s">
        <v>1430</v>
      </c>
      <c r="R66" t="s">
        <v>1430</v>
      </c>
      <c r="S66" t="s">
        <v>1430</v>
      </c>
      <c r="T66" t="s">
        <v>1430</v>
      </c>
      <c r="U66" t="s">
        <v>1431</v>
      </c>
      <c r="V66" t="s">
        <v>1870</v>
      </c>
      <c r="W66" t="s">
        <v>1871</v>
      </c>
      <c r="X66" t="s">
        <v>1758</v>
      </c>
      <c r="Y66" t="s">
        <v>1694</v>
      </c>
      <c r="Z66" t="s">
        <v>1878</v>
      </c>
      <c r="AB66" t="s">
        <v>1883</v>
      </c>
      <c r="AD66">
        <v>524</v>
      </c>
      <c r="AF66" s="181" t="s">
        <v>1889</v>
      </c>
      <c r="AJ66">
        <v>2009</v>
      </c>
      <c r="AK66">
        <v>8</v>
      </c>
      <c r="AL66">
        <v>19</v>
      </c>
      <c r="AM66" s="180">
        <v>16</v>
      </c>
      <c r="AN66">
        <v>6.8</v>
      </c>
      <c r="AO66">
        <v>7.1937500000000005</v>
      </c>
      <c r="AP66">
        <v>12.18125</v>
      </c>
      <c r="AQ66">
        <v>0.12</v>
      </c>
      <c r="AR66">
        <v>37.381250000000001</v>
      </c>
      <c r="AS66" s="182">
        <v>3.1085600199650609</v>
      </c>
      <c r="AT66" s="182"/>
      <c r="AU66" s="182"/>
      <c r="AV66" s="182"/>
      <c r="AW66">
        <v>1075.6249999999998</v>
      </c>
      <c r="AX66">
        <v>196.33333333333334</v>
      </c>
      <c r="AY66">
        <v>60.3125</v>
      </c>
      <c r="AZ66">
        <v>3229.6221111805125</v>
      </c>
      <c r="BC66">
        <v>56.642857142857146</v>
      </c>
      <c r="BD66">
        <v>1.1250000000000002</v>
      </c>
      <c r="BE66">
        <v>7.4375000000000027</v>
      </c>
      <c r="BF66">
        <v>1349.3750000000002</v>
      </c>
      <c r="BH66">
        <v>23.75</v>
      </c>
      <c r="BJ66">
        <v>2.6287500000000001</v>
      </c>
      <c r="BK66">
        <v>3.813333333333333</v>
      </c>
      <c r="BL66">
        <v>1.7375000000000005E-2</v>
      </c>
      <c r="BM66">
        <v>5.8923076923076925E-2</v>
      </c>
      <c r="BN66">
        <v>0.28000000000000008</v>
      </c>
      <c r="BO66">
        <v>1.1692307692307691</v>
      </c>
      <c r="BP66">
        <v>2.4306666666666668</v>
      </c>
      <c r="BQ66">
        <v>0.23515384615384619</v>
      </c>
      <c r="BS66">
        <f>0.0025*1000</f>
        <v>2.5</v>
      </c>
      <c r="BT66">
        <v>2</v>
      </c>
      <c r="BU66">
        <v>1.375</v>
      </c>
      <c r="BV66" s="5" t="s">
        <v>1885</v>
      </c>
      <c r="DW66">
        <v>2.6287500000000001</v>
      </c>
      <c r="DX66">
        <v>3.813333333333333</v>
      </c>
      <c r="DY66">
        <v>1.7375000000000005E-2</v>
      </c>
      <c r="DZ66">
        <v>5.8923076923076925E-2</v>
      </c>
      <c r="EA66">
        <v>0.28000000000000008</v>
      </c>
      <c r="EB66">
        <v>1.1692307692307691</v>
      </c>
      <c r="EC66">
        <v>2.4306666666666668</v>
      </c>
      <c r="ED66">
        <v>0.23515384615384619</v>
      </c>
      <c r="EF66">
        <v>2.5000000000000001E-3</v>
      </c>
      <c r="EG66" s="86">
        <f t="shared" si="12"/>
        <v>2</v>
      </c>
      <c r="EH66" s="86">
        <f t="shared" si="13"/>
        <v>1</v>
      </c>
      <c r="EI66">
        <v>2</v>
      </c>
      <c r="EJ66">
        <v>1</v>
      </c>
      <c r="EK66">
        <v>2</v>
      </c>
      <c r="EL66">
        <v>1</v>
      </c>
      <c r="EM66">
        <v>1</v>
      </c>
      <c r="EN66">
        <v>2</v>
      </c>
      <c r="EP66">
        <v>1</v>
      </c>
      <c r="ER66">
        <v>1</v>
      </c>
      <c r="EW66" s="78"/>
      <c r="EX66" s="78"/>
      <c r="EY66" s="78"/>
      <c r="JL66">
        <v>2</v>
      </c>
      <c r="JM66">
        <v>1</v>
      </c>
      <c r="BHI66">
        <v>66</v>
      </c>
      <c r="BHJ66">
        <v>66</v>
      </c>
    </row>
    <row r="67" spans="1:274 1569:2343" ht="21" customHeight="1">
      <c r="B67" t="s">
        <v>1864</v>
      </c>
      <c r="C67" s="68" t="s">
        <v>1887</v>
      </c>
      <c r="D67">
        <v>7435466</v>
      </c>
      <c r="E67">
        <v>1855961</v>
      </c>
      <c r="F67" s="68" t="s">
        <v>1888</v>
      </c>
      <c r="I67" s="111">
        <v>4000</v>
      </c>
      <c r="J67" t="s">
        <v>1867</v>
      </c>
      <c r="K67" s="5">
        <v>2</v>
      </c>
      <c r="L67" s="132"/>
      <c r="M67" t="s">
        <v>1877</v>
      </c>
      <c r="N67" t="s">
        <v>1427</v>
      </c>
      <c r="O67" t="s">
        <v>1869</v>
      </c>
      <c r="P67" s="5" t="s">
        <v>16</v>
      </c>
      <c r="Q67" t="s">
        <v>1430</v>
      </c>
      <c r="R67" t="s">
        <v>1430</v>
      </c>
      <c r="S67" t="s">
        <v>1430</v>
      </c>
      <c r="T67" t="s">
        <v>1430</v>
      </c>
      <c r="U67" t="s">
        <v>1431</v>
      </c>
      <c r="V67" t="s">
        <v>1870</v>
      </c>
      <c r="W67" t="s">
        <v>1871</v>
      </c>
      <c r="X67" t="s">
        <v>1758</v>
      </c>
      <c r="Y67" t="s">
        <v>1694</v>
      </c>
      <c r="Z67" t="s">
        <v>1878</v>
      </c>
      <c r="AB67" t="s">
        <v>1883</v>
      </c>
      <c r="AD67">
        <v>524</v>
      </c>
      <c r="AF67" s="181" t="s">
        <v>1889</v>
      </c>
      <c r="AJ67">
        <v>2010</v>
      </c>
      <c r="AK67">
        <v>8</v>
      </c>
      <c r="AL67">
        <v>19</v>
      </c>
      <c r="AM67" s="180">
        <v>21</v>
      </c>
      <c r="AN67">
        <v>6.8</v>
      </c>
      <c r="AO67">
        <v>7.0749999999999984</v>
      </c>
      <c r="AP67">
        <v>11.445</v>
      </c>
      <c r="AQ67">
        <v>0.152</v>
      </c>
      <c r="AR67">
        <v>30.214999999999996</v>
      </c>
      <c r="AS67">
        <v>1.9423508859495882</v>
      </c>
      <c r="AW67">
        <v>1166.5</v>
      </c>
      <c r="AY67">
        <v>58.75</v>
      </c>
      <c r="AZ67">
        <v>2608.7861753070997</v>
      </c>
      <c r="BC67">
        <v>68.605263157894754</v>
      </c>
      <c r="BE67">
        <v>8.7000000000000011</v>
      </c>
      <c r="BF67">
        <v>1091.5000000000002</v>
      </c>
      <c r="BH67">
        <v>712.36842105263156</v>
      </c>
      <c r="BJ67">
        <v>1.5834999999999997</v>
      </c>
      <c r="BK67">
        <v>1.56</v>
      </c>
      <c r="BL67">
        <v>9.6000000000000026E-3</v>
      </c>
      <c r="BM67">
        <v>6.3899999999999998E-2</v>
      </c>
      <c r="BN67">
        <v>0.16814999999999997</v>
      </c>
      <c r="BO67">
        <v>0.49300000000000005</v>
      </c>
      <c r="BP67">
        <v>0.63149999999999995</v>
      </c>
      <c r="BQ67">
        <v>0.19655000000000003</v>
      </c>
      <c r="BT67">
        <v>2</v>
      </c>
      <c r="BU67">
        <v>1.125</v>
      </c>
      <c r="BV67" t="s">
        <v>1890</v>
      </c>
      <c r="BW67" t="s">
        <v>1891</v>
      </c>
      <c r="DW67">
        <v>1.5834999999999997</v>
      </c>
      <c r="DX67">
        <v>1.56</v>
      </c>
      <c r="DY67">
        <v>9.6000000000000026E-3</v>
      </c>
      <c r="DZ67">
        <v>6.3899999999999998E-2</v>
      </c>
      <c r="EA67">
        <v>0.16814999999999997</v>
      </c>
      <c r="EB67">
        <v>0.49300000000000005</v>
      </c>
      <c r="EC67">
        <v>0.63149999999999995</v>
      </c>
      <c r="ED67">
        <v>0.19655000000000003</v>
      </c>
      <c r="EG67" s="86">
        <f t="shared" si="12"/>
        <v>2</v>
      </c>
      <c r="EH67" s="86">
        <f t="shared" si="13"/>
        <v>1</v>
      </c>
      <c r="EI67">
        <v>2</v>
      </c>
      <c r="EJ67">
        <v>1</v>
      </c>
      <c r="EK67">
        <v>1</v>
      </c>
      <c r="EL67">
        <v>1</v>
      </c>
      <c r="EM67">
        <v>1</v>
      </c>
      <c r="EN67">
        <v>1</v>
      </c>
      <c r="EP67">
        <v>1</v>
      </c>
      <c r="ER67">
        <v>1</v>
      </c>
      <c r="EW67" s="78"/>
      <c r="EX67" s="78"/>
      <c r="EY67" s="78"/>
      <c r="JL67">
        <v>2</v>
      </c>
      <c r="JM67">
        <v>1</v>
      </c>
      <c r="BHI67">
        <v>67</v>
      </c>
      <c r="BHJ67">
        <v>67</v>
      </c>
    </row>
    <row r="68" spans="1:274 1569:2343" ht="21" customHeight="1">
      <c r="A68" s="178" t="s">
        <v>1892</v>
      </c>
      <c r="B68" t="s">
        <v>1864</v>
      </c>
      <c r="C68" s="57" t="s">
        <v>1887</v>
      </c>
      <c r="D68">
        <v>7435466</v>
      </c>
      <c r="E68">
        <v>1855961</v>
      </c>
      <c r="F68" s="68" t="s">
        <v>1888</v>
      </c>
      <c r="I68" s="111">
        <v>4000</v>
      </c>
      <c r="J68" t="s">
        <v>1867</v>
      </c>
      <c r="K68" s="5">
        <v>2</v>
      </c>
      <c r="L68" s="132"/>
      <c r="M68" t="s">
        <v>1877</v>
      </c>
      <c r="N68" t="s">
        <v>1427</v>
      </c>
      <c r="O68" t="s">
        <v>1869</v>
      </c>
      <c r="P68" s="5" t="s">
        <v>16</v>
      </c>
      <c r="Q68" t="s">
        <v>1430</v>
      </c>
      <c r="R68" t="s">
        <v>1430</v>
      </c>
      <c r="S68" t="s">
        <v>1430</v>
      </c>
      <c r="T68" t="s">
        <v>1430</v>
      </c>
      <c r="U68" t="s">
        <v>1431</v>
      </c>
      <c r="V68" t="s">
        <v>1870</v>
      </c>
      <c r="W68" t="s">
        <v>1871</v>
      </c>
      <c r="X68" t="s">
        <v>1758</v>
      </c>
      <c r="Y68" t="s">
        <v>1694</v>
      </c>
      <c r="Z68" t="s">
        <v>1878</v>
      </c>
      <c r="AB68" t="s">
        <v>1883</v>
      </c>
      <c r="AD68">
        <v>524</v>
      </c>
      <c r="AF68" s="181" t="s">
        <v>1889</v>
      </c>
      <c r="AJ68" s="57">
        <v>2011</v>
      </c>
      <c r="AM68" s="180">
        <v>21</v>
      </c>
      <c r="AN68">
        <v>6.8</v>
      </c>
      <c r="AO68">
        <v>7.0749999999999984</v>
      </c>
      <c r="AP68">
        <v>11.445</v>
      </c>
      <c r="AQ68">
        <v>0.152</v>
      </c>
      <c r="AR68">
        <v>30.214999999999996</v>
      </c>
      <c r="AS68">
        <v>1.9423508859495882</v>
      </c>
      <c r="AW68">
        <v>1166.5</v>
      </c>
      <c r="AY68">
        <v>58.75</v>
      </c>
      <c r="AZ68">
        <v>2608.7861753070997</v>
      </c>
      <c r="BC68">
        <v>68.605263157894754</v>
      </c>
      <c r="BE68">
        <v>8.7000000000000011</v>
      </c>
      <c r="BF68">
        <v>1091.5000000000002</v>
      </c>
      <c r="BH68">
        <v>712.36842105263156</v>
      </c>
      <c r="BJ68">
        <v>1.5834999999999997</v>
      </c>
      <c r="BK68">
        <v>1.56</v>
      </c>
      <c r="BL68">
        <v>9.6000000000000026E-3</v>
      </c>
      <c r="BM68">
        <v>6.3899999999999998E-2</v>
      </c>
      <c r="BN68">
        <v>0.16814999999999997</v>
      </c>
      <c r="BO68">
        <v>0.49300000000000005</v>
      </c>
      <c r="BP68">
        <v>0.63149999999999995</v>
      </c>
      <c r="BQ68">
        <v>0.19655000000000003</v>
      </c>
      <c r="BT68">
        <v>2</v>
      </c>
      <c r="BU68">
        <v>1.1428571428571428</v>
      </c>
      <c r="BV68" t="s">
        <v>1667</v>
      </c>
      <c r="BW68" t="s">
        <v>1667</v>
      </c>
      <c r="BY68">
        <v>39</v>
      </c>
      <c r="BZ68">
        <v>3.38</v>
      </c>
      <c r="CA68">
        <v>19.600000000000001</v>
      </c>
      <c r="CB68">
        <v>20.8</v>
      </c>
      <c r="CC68">
        <v>0.2</v>
      </c>
      <c r="CD68">
        <v>6.2081447965033796</v>
      </c>
      <c r="CE68">
        <v>45.9</v>
      </c>
      <c r="CF68">
        <v>10.6</v>
      </c>
      <c r="CG68">
        <v>0</v>
      </c>
      <c r="CH68">
        <v>0</v>
      </c>
      <c r="CI68">
        <v>0</v>
      </c>
      <c r="CJ68">
        <v>0</v>
      </c>
      <c r="CK68">
        <v>0</v>
      </c>
      <c r="CL68">
        <v>0.47058823529411759</v>
      </c>
      <c r="CM68">
        <v>0</v>
      </c>
      <c r="CN68">
        <v>0</v>
      </c>
      <c r="CO68">
        <v>0</v>
      </c>
      <c r="CP68">
        <v>0</v>
      </c>
      <c r="CQ68">
        <v>0</v>
      </c>
      <c r="CR68">
        <v>0</v>
      </c>
      <c r="CS68">
        <v>0</v>
      </c>
      <c r="CT68">
        <v>0</v>
      </c>
      <c r="CU68">
        <v>0</v>
      </c>
      <c r="CV68">
        <v>0</v>
      </c>
      <c r="CW68">
        <v>0.47058823529411759</v>
      </c>
      <c r="DW68">
        <v>1.5834999999999997</v>
      </c>
      <c r="DX68">
        <v>1.56</v>
      </c>
      <c r="DY68">
        <v>9.6000000000000026E-3</v>
      </c>
      <c r="DZ68">
        <v>6.3899999999999998E-2</v>
      </c>
      <c r="EA68">
        <v>0.16814999999999997</v>
      </c>
      <c r="EB68">
        <v>0.49300000000000005</v>
      </c>
      <c r="EC68">
        <v>0.63149999999999995</v>
      </c>
      <c r="ED68">
        <v>0.19655000000000003</v>
      </c>
      <c r="EG68" s="86">
        <f t="shared" si="12"/>
        <v>2</v>
      </c>
      <c r="EH68" s="86">
        <f t="shared" si="13"/>
        <v>1</v>
      </c>
      <c r="EI68">
        <v>2</v>
      </c>
      <c r="EJ68">
        <v>1</v>
      </c>
      <c r="EK68">
        <v>1</v>
      </c>
      <c r="EL68">
        <v>1</v>
      </c>
      <c r="EM68">
        <v>1</v>
      </c>
      <c r="EN68">
        <v>1</v>
      </c>
      <c r="EP68">
        <v>1</v>
      </c>
      <c r="EW68" s="78"/>
      <c r="EX68" s="78"/>
      <c r="EY68" s="78"/>
      <c r="JL68">
        <v>2</v>
      </c>
      <c r="JM68">
        <v>1</v>
      </c>
      <c r="BHI68">
        <v>68</v>
      </c>
      <c r="BHJ68">
        <v>68</v>
      </c>
      <c r="BHK68" s="178" t="s">
        <v>1892</v>
      </c>
      <c r="BHL68" t="s">
        <v>1892</v>
      </c>
      <c r="BHM68">
        <v>0</v>
      </c>
      <c r="BHN68">
        <v>0</v>
      </c>
      <c r="BHO68">
        <v>0</v>
      </c>
      <c r="BHP68">
        <v>0</v>
      </c>
      <c r="BHQ68">
        <v>0</v>
      </c>
      <c r="BHR68">
        <v>0</v>
      </c>
      <c r="BHS68">
        <v>0</v>
      </c>
      <c r="BHT68">
        <v>0</v>
      </c>
      <c r="BHU68">
        <v>0</v>
      </c>
      <c r="BHV68">
        <v>0</v>
      </c>
      <c r="BHW68">
        <v>0</v>
      </c>
      <c r="BHX68">
        <v>0</v>
      </c>
      <c r="BHY68">
        <v>0</v>
      </c>
      <c r="BHZ68">
        <v>0</v>
      </c>
      <c r="BIA68">
        <v>0</v>
      </c>
      <c r="BIB68">
        <v>0</v>
      </c>
      <c r="BIC68">
        <v>0</v>
      </c>
      <c r="BID68">
        <v>0</v>
      </c>
      <c r="BIE68">
        <v>0</v>
      </c>
      <c r="BIF68">
        <v>0</v>
      </c>
      <c r="BIG68">
        <v>0.45882352941176469</v>
      </c>
      <c r="BIH68">
        <v>0</v>
      </c>
      <c r="BII68">
        <v>2.352941176470588E-3</v>
      </c>
      <c r="BIJ68">
        <v>0</v>
      </c>
      <c r="BIK68">
        <v>4.7058823529411761E-3</v>
      </c>
      <c r="BIL68">
        <v>0</v>
      </c>
      <c r="BIM68">
        <v>0</v>
      </c>
      <c r="BIN68">
        <v>0</v>
      </c>
      <c r="BIO68">
        <v>0</v>
      </c>
      <c r="BIP68">
        <v>0</v>
      </c>
      <c r="BIQ68">
        <v>0</v>
      </c>
      <c r="BIR68">
        <v>0</v>
      </c>
      <c r="BIS68">
        <v>0</v>
      </c>
      <c r="BIT68">
        <v>0</v>
      </c>
      <c r="BIU68">
        <v>0</v>
      </c>
      <c r="BIV68">
        <v>0</v>
      </c>
      <c r="BIW68">
        <v>0</v>
      </c>
      <c r="BIX68">
        <v>0</v>
      </c>
      <c r="BIY68">
        <v>0</v>
      </c>
      <c r="BIZ68">
        <v>0</v>
      </c>
      <c r="BJA68">
        <v>0</v>
      </c>
      <c r="BJB68">
        <v>0</v>
      </c>
      <c r="BJC68">
        <v>0</v>
      </c>
      <c r="BJD68">
        <v>0</v>
      </c>
      <c r="BJE68">
        <v>0</v>
      </c>
      <c r="BJF68">
        <v>0</v>
      </c>
      <c r="BJG68">
        <v>0</v>
      </c>
      <c r="BJH68">
        <v>0</v>
      </c>
      <c r="BJI68">
        <v>0</v>
      </c>
      <c r="BJJ68">
        <v>0</v>
      </c>
      <c r="BJK68">
        <v>0</v>
      </c>
      <c r="BJL68">
        <v>0</v>
      </c>
      <c r="BJM68">
        <v>0</v>
      </c>
      <c r="BJN68">
        <v>0</v>
      </c>
      <c r="BJO68">
        <v>0</v>
      </c>
      <c r="BJP68">
        <v>0</v>
      </c>
      <c r="BJQ68">
        <v>0</v>
      </c>
      <c r="BJR68">
        <v>0</v>
      </c>
      <c r="BJS68">
        <v>0</v>
      </c>
      <c r="BJT68">
        <v>0</v>
      </c>
      <c r="BJU68">
        <v>0</v>
      </c>
      <c r="BJV68">
        <v>0</v>
      </c>
      <c r="BJW68">
        <v>0</v>
      </c>
      <c r="BJX68">
        <v>0</v>
      </c>
      <c r="BJY68">
        <v>0</v>
      </c>
      <c r="BJZ68">
        <v>0</v>
      </c>
      <c r="BKA68">
        <v>0</v>
      </c>
      <c r="BKB68">
        <v>0</v>
      </c>
      <c r="BKC68">
        <v>0</v>
      </c>
      <c r="BKD68">
        <v>0</v>
      </c>
      <c r="BKE68">
        <v>0</v>
      </c>
      <c r="BKF68">
        <v>0</v>
      </c>
      <c r="BKG68">
        <v>0</v>
      </c>
      <c r="BKH68">
        <v>0</v>
      </c>
      <c r="BKI68">
        <v>0</v>
      </c>
      <c r="BKJ68">
        <v>0</v>
      </c>
      <c r="BKK68">
        <v>0</v>
      </c>
      <c r="BKL68">
        <v>6.1176470588235297E-2</v>
      </c>
      <c r="BKM68">
        <v>0</v>
      </c>
      <c r="BKN68">
        <v>0</v>
      </c>
      <c r="BKO68">
        <v>0</v>
      </c>
      <c r="BKP68">
        <v>0</v>
      </c>
      <c r="BKQ68">
        <v>0</v>
      </c>
      <c r="BKR68">
        <v>0</v>
      </c>
      <c r="BKS68">
        <v>9.4117647058823521E-3</v>
      </c>
      <c r="BKT68">
        <v>0</v>
      </c>
      <c r="BKU68">
        <v>0</v>
      </c>
      <c r="BKV68">
        <v>0</v>
      </c>
      <c r="BKW68">
        <v>0</v>
      </c>
      <c r="BKX68">
        <v>0</v>
      </c>
      <c r="BKY68">
        <v>0</v>
      </c>
      <c r="BKZ68">
        <v>0</v>
      </c>
      <c r="BLA68">
        <v>0</v>
      </c>
      <c r="BLB68">
        <v>0</v>
      </c>
      <c r="BLC68">
        <v>0</v>
      </c>
      <c r="BLD68">
        <v>0</v>
      </c>
      <c r="BLE68">
        <v>0</v>
      </c>
      <c r="BLF68">
        <v>0</v>
      </c>
      <c r="BLG68">
        <v>0</v>
      </c>
      <c r="BLH68">
        <v>0</v>
      </c>
      <c r="BLI68">
        <v>0</v>
      </c>
      <c r="BLJ68">
        <v>0</v>
      </c>
      <c r="BLK68">
        <v>0</v>
      </c>
      <c r="BLL68">
        <v>0</v>
      </c>
      <c r="BLM68">
        <v>0</v>
      </c>
      <c r="BLN68">
        <v>0</v>
      </c>
      <c r="BLO68">
        <v>0</v>
      </c>
      <c r="BLP68">
        <v>0</v>
      </c>
      <c r="BLQ68">
        <v>0</v>
      </c>
      <c r="BLR68">
        <v>0</v>
      </c>
      <c r="BLS68">
        <v>0</v>
      </c>
      <c r="BLT68">
        <v>0</v>
      </c>
      <c r="BLU68">
        <v>0</v>
      </c>
      <c r="BLV68">
        <v>0</v>
      </c>
      <c r="BLW68">
        <v>0</v>
      </c>
      <c r="BLX68">
        <v>0</v>
      </c>
      <c r="BLY68">
        <v>0</v>
      </c>
      <c r="BLZ68">
        <v>0</v>
      </c>
      <c r="BMA68">
        <v>0</v>
      </c>
      <c r="BMB68">
        <v>0</v>
      </c>
      <c r="BMC68">
        <v>0</v>
      </c>
      <c r="BMD68">
        <v>0</v>
      </c>
      <c r="BME68">
        <v>0</v>
      </c>
      <c r="BMF68">
        <v>0</v>
      </c>
      <c r="BMG68">
        <v>0</v>
      </c>
      <c r="BMH68">
        <v>0</v>
      </c>
      <c r="BMI68">
        <v>0</v>
      </c>
      <c r="BMJ68">
        <v>0</v>
      </c>
      <c r="BMK68">
        <v>0</v>
      </c>
      <c r="BML68">
        <v>0</v>
      </c>
      <c r="BMM68">
        <v>0</v>
      </c>
      <c r="BMN68">
        <v>0</v>
      </c>
      <c r="BMO68">
        <v>0</v>
      </c>
      <c r="BMP68">
        <v>0</v>
      </c>
      <c r="BMQ68">
        <v>0</v>
      </c>
      <c r="BMR68">
        <v>0</v>
      </c>
      <c r="BMS68">
        <v>0</v>
      </c>
      <c r="BMT68">
        <v>0</v>
      </c>
      <c r="BMU68">
        <v>0</v>
      </c>
      <c r="BMV68">
        <v>0</v>
      </c>
      <c r="BMW68">
        <v>0</v>
      </c>
      <c r="BMX68">
        <v>0</v>
      </c>
      <c r="BMY68">
        <v>0</v>
      </c>
      <c r="BMZ68">
        <v>0</v>
      </c>
      <c r="BNA68">
        <v>0</v>
      </c>
      <c r="BNB68">
        <v>0</v>
      </c>
      <c r="BNC68">
        <v>0</v>
      </c>
      <c r="BND68">
        <v>0</v>
      </c>
      <c r="BNE68">
        <v>0</v>
      </c>
      <c r="BNF68">
        <v>0</v>
      </c>
      <c r="BNG68">
        <v>0</v>
      </c>
      <c r="BNH68">
        <v>0</v>
      </c>
      <c r="BNI68">
        <v>0</v>
      </c>
      <c r="BNJ68">
        <v>0</v>
      </c>
      <c r="BNK68">
        <v>0</v>
      </c>
      <c r="BNL68">
        <v>0</v>
      </c>
      <c r="BNM68">
        <v>1.1764705882352941E-2</v>
      </c>
      <c r="BNN68">
        <v>0</v>
      </c>
      <c r="BNO68">
        <v>0</v>
      </c>
      <c r="BNP68">
        <v>0</v>
      </c>
      <c r="BNQ68">
        <v>0</v>
      </c>
      <c r="BNR68">
        <v>0</v>
      </c>
      <c r="BNS68">
        <v>0</v>
      </c>
      <c r="BNT68">
        <v>0</v>
      </c>
      <c r="BNU68">
        <v>0</v>
      </c>
      <c r="BNV68">
        <v>0</v>
      </c>
      <c r="BNW68">
        <v>0</v>
      </c>
      <c r="BNX68">
        <v>0</v>
      </c>
      <c r="BNY68">
        <v>0</v>
      </c>
      <c r="BNZ68">
        <v>0</v>
      </c>
      <c r="BOA68">
        <v>0</v>
      </c>
      <c r="BOB68">
        <v>2.352941176470588E-3</v>
      </c>
      <c r="BOC68">
        <v>0</v>
      </c>
      <c r="BOD68">
        <v>0</v>
      </c>
      <c r="BOE68">
        <v>2.5882352941176471E-2</v>
      </c>
      <c r="BOF68">
        <v>0</v>
      </c>
      <c r="BOG68">
        <v>0</v>
      </c>
      <c r="BOH68">
        <v>0</v>
      </c>
      <c r="BOI68">
        <v>0</v>
      </c>
      <c r="BOJ68">
        <v>0</v>
      </c>
      <c r="BOK68">
        <v>0</v>
      </c>
      <c r="BOL68">
        <v>0</v>
      </c>
      <c r="BOM68">
        <v>0</v>
      </c>
      <c r="BON68">
        <v>0</v>
      </c>
      <c r="BOO68">
        <v>0</v>
      </c>
      <c r="BOP68">
        <v>0</v>
      </c>
      <c r="BOQ68">
        <v>0</v>
      </c>
      <c r="BOR68">
        <v>4.7058823529411761E-3</v>
      </c>
      <c r="BOS68">
        <v>0</v>
      </c>
      <c r="BOT68">
        <v>0</v>
      </c>
      <c r="BOU68">
        <v>0</v>
      </c>
      <c r="BOV68">
        <v>0</v>
      </c>
      <c r="BOW68">
        <v>4.7058823529411761E-3</v>
      </c>
      <c r="BOX68">
        <v>4.7058823529411761E-3</v>
      </c>
      <c r="BOY68">
        <v>0</v>
      </c>
      <c r="BOZ68">
        <v>0</v>
      </c>
      <c r="BPA68">
        <v>0</v>
      </c>
      <c r="BPB68">
        <v>0</v>
      </c>
      <c r="BPC68">
        <v>0</v>
      </c>
      <c r="BPD68">
        <v>0</v>
      </c>
      <c r="BPE68">
        <v>1.6470588235294119E-2</v>
      </c>
      <c r="BPF68">
        <v>2.1176470588235293E-2</v>
      </c>
      <c r="BPG68">
        <v>0</v>
      </c>
      <c r="BPH68">
        <v>4.7058823529411761E-3</v>
      </c>
      <c r="BPI68">
        <v>0</v>
      </c>
      <c r="BPJ68">
        <v>0</v>
      </c>
      <c r="BPK68">
        <v>0</v>
      </c>
      <c r="BPL68">
        <v>2.352941176470588E-3</v>
      </c>
      <c r="BPM68">
        <v>0</v>
      </c>
      <c r="BPN68">
        <v>0</v>
      </c>
      <c r="BPO68">
        <v>0</v>
      </c>
      <c r="BPP68">
        <v>0</v>
      </c>
      <c r="BPQ68">
        <v>0</v>
      </c>
      <c r="BPR68">
        <v>0</v>
      </c>
      <c r="BPS68">
        <v>0</v>
      </c>
      <c r="BPT68">
        <v>0</v>
      </c>
      <c r="BPU68">
        <v>1.1764705882352941E-2</v>
      </c>
      <c r="BPV68">
        <v>0</v>
      </c>
      <c r="BPW68">
        <v>0</v>
      </c>
      <c r="BPX68">
        <v>0</v>
      </c>
      <c r="BPY68">
        <v>0</v>
      </c>
      <c r="BPZ68">
        <v>4.7058823529411761E-3</v>
      </c>
      <c r="BQA68">
        <v>0</v>
      </c>
      <c r="BQB68">
        <v>0</v>
      </c>
      <c r="BQC68">
        <v>0</v>
      </c>
      <c r="BQD68">
        <v>0</v>
      </c>
      <c r="BQE68">
        <v>0</v>
      </c>
      <c r="BQF68">
        <v>0</v>
      </c>
      <c r="BQG68">
        <v>0</v>
      </c>
      <c r="BQH68">
        <v>0</v>
      </c>
      <c r="BQI68">
        <v>0</v>
      </c>
      <c r="BQJ68">
        <v>0</v>
      </c>
      <c r="BQK68">
        <v>0</v>
      </c>
      <c r="BQL68">
        <v>0</v>
      </c>
      <c r="BQM68">
        <v>0</v>
      </c>
      <c r="BQN68">
        <v>0</v>
      </c>
      <c r="BQO68">
        <v>0</v>
      </c>
      <c r="BQP68">
        <v>0</v>
      </c>
      <c r="BQQ68">
        <v>0</v>
      </c>
      <c r="BQR68">
        <v>0</v>
      </c>
      <c r="BQS68">
        <v>0</v>
      </c>
      <c r="BQT68">
        <v>0</v>
      </c>
      <c r="BQU68">
        <v>0</v>
      </c>
      <c r="BQV68">
        <v>9.4117647058823521E-3</v>
      </c>
      <c r="BQW68">
        <v>0</v>
      </c>
      <c r="BQX68">
        <v>0</v>
      </c>
      <c r="BQY68">
        <v>0</v>
      </c>
      <c r="BQZ68">
        <v>1.411764705882353E-2</v>
      </c>
      <c r="BRA68">
        <v>0</v>
      </c>
      <c r="BRB68">
        <v>2.3529411764705882E-2</v>
      </c>
      <c r="BRC68">
        <v>0</v>
      </c>
      <c r="BRD68">
        <v>0</v>
      </c>
      <c r="BRE68">
        <v>0</v>
      </c>
      <c r="BRF68">
        <v>0</v>
      </c>
      <c r="BRG68">
        <v>0</v>
      </c>
      <c r="BRH68">
        <v>0</v>
      </c>
      <c r="BRI68">
        <v>0</v>
      </c>
      <c r="BRJ68">
        <v>0</v>
      </c>
      <c r="BRK68">
        <v>2.352941176470588E-3</v>
      </c>
      <c r="BRL68">
        <v>0</v>
      </c>
      <c r="BRM68">
        <v>0</v>
      </c>
      <c r="BRN68">
        <v>0</v>
      </c>
      <c r="BRO68">
        <v>0</v>
      </c>
      <c r="BRP68">
        <v>4.7058823529411761E-3</v>
      </c>
      <c r="BRQ68">
        <v>2.1176470588235293E-2</v>
      </c>
      <c r="BRR68">
        <v>1.6470588235294119E-2</v>
      </c>
      <c r="BRS68">
        <v>0</v>
      </c>
      <c r="BRT68">
        <v>0</v>
      </c>
      <c r="BRU68">
        <v>2.352941176470588E-3</v>
      </c>
      <c r="BRV68">
        <v>0</v>
      </c>
      <c r="BRW68">
        <v>0</v>
      </c>
      <c r="BRX68">
        <v>0</v>
      </c>
      <c r="BRY68">
        <v>7.058823529411765E-3</v>
      </c>
      <c r="BRZ68">
        <v>0</v>
      </c>
      <c r="BSA68">
        <v>0</v>
      </c>
      <c r="BSB68">
        <v>0</v>
      </c>
      <c r="BSC68">
        <v>0</v>
      </c>
      <c r="BSD68">
        <v>0</v>
      </c>
      <c r="BSE68">
        <v>0</v>
      </c>
      <c r="BSF68">
        <v>0</v>
      </c>
      <c r="BSG68">
        <v>0</v>
      </c>
      <c r="BSH68">
        <v>0</v>
      </c>
      <c r="BSI68">
        <v>0.11529411764705882</v>
      </c>
      <c r="BSJ68">
        <v>0</v>
      </c>
      <c r="BSK68">
        <v>0</v>
      </c>
      <c r="BSL68">
        <v>0</v>
      </c>
      <c r="BSM68">
        <v>4.7058823529411761E-3</v>
      </c>
      <c r="BSN68">
        <v>0</v>
      </c>
      <c r="BSO68">
        <v>0</v>
      </c>
      <c r="BSP68">
        <v>0</v>
      </c>
      <c r="BSQ68">
        <v>0</v>
      </c>
      <c r="BSR68">
        <v>0</v>
      </c>
      <c r="BSS68">
        <v>0</v>
      </c>
      <c r="BST68">
        <v>0</v>
      </c>
      <c r="BSU68">
        <v>0</v>
      </c>
      <c r="BSV68">
        <v>0</v>
      </c>
      <c r="BSW68">
        <v>0</v>
      </c>
      <c r="BSX68">
        <v>0</v>
      </c>
      <c r="BSY68">
        <v>0</v>
      </c>
      <c r="BSZ68">
        <v>0</v>
      </c>
      <c r="BTA68">
        <v>0</v>
      </c>
      <c r="BTB68">
        <v>0</v>
      </c>
      <c r="BTC68">
        <v>0</v>
      </c>
      <c r="BTD68">
        <v>0</v>
      </c>
      <c r="BTE68">
        <v>0</v>
      </c>
      <c r="BTF68">
        <v>0</v>
      </c>
      <c r="BTG68">
        <v>0</v>
      </c>
      <c r="BTH68">
        <v>4.7058823529411761E-3</v>
      </c>
      <c r="BTI68">
        <v>0</v>
      </c>
      <c r="BTJ68">
        <v>0</v>
      </c>
      <c r="BTK68">
        <v>0</v>
      </c>
      <c r="BTL68">
        <v>0</v>
      </c>
      <c r="BTM68">
        <v>0</v>
      </c>
      <c r="BTN68">
        <v>0</v>
      </c>
      <c r="BTO68">
        <v>0</v>
      </c>
      <c r="BTP68">
        <v>0</v>
      </c>
      <c r="BTQ68">
        <v>0</v>
      </c>
      <c r="BTR68">
        <v>0</v>
      </c>
      <c r="BTS68">
        <v>0</v>
      </c>
      <c r="BTT68">
        <v>0</v>
      </c>
      <c r="BTU68">
        <v>0</v>
      </c>
      <c r="BTV68">
        <v>0</v>
      </c>
      <c r="BTW68">
        <v>0</v>
      </c>
      <c r="BTX68">
        <v>7.058823529411765E-3</v>
      </c>
      <c r="BTY68">
        <v>0</v>
      </c>
      <c r="BTZ68">
        <v>0</v>
      </c>
      <c r="BUA68">
        <v>0</v>
      </c>
      <c r="BUB68">
        <v>0</v>
      </c>
      <c r="BUC68">
        <v>1.8823529411764704E-2</v>
      </c>
      <c r="BUD68">
        <v>0</v>
      </c>
      <c r="BUE68">
        <v>0</v>
      </c>
      <c r="BUF68">
        <v>0</v>
      </c>
      <c r="BUG68">
        <v>0</v>
      </c>
      <c r="BUH68">
        <v>0</v>
      </c>
      <c r="BUI68">
        <v>0</v>
      </c>
      <c r="BUJ68">
        <v>0</v>
      </c>
      <c r="BUK68">
        <v>0</v>
      </c>
      <c r="BUL68">
        <v>0</v>
      </c>
      <c r="BUM68">
        <v>0</v>
      </c>
      <c r="BUN68">
        <v>0</v>
      </c>
      <c r="BUO68">
        <v>0</v>
      </c>
      <c r="BUP68">
        <v>0</v>
      </c>
      <c r="BUQ68">
        <v>0</v>
      </c>
      <c r="BUR68">
        <v>0</v>
      </c>
      <c r="BUS68">
        <v>0</v>
      </c>
      <c r="BUT68">
        <v>0</v>
      </c>
      <c r="BUU68">
        <v>0</v>
      </c>
      <c r="BUV68">
        <v>0</v>
      </c>
      <c r="BUW68">
        <v>0</v>
      </c>
      <c r="BUX68">
        <v>0</v>
      </c>
      <c r="BUY68">
        <v>0</v>
      </c>
      <c r="BUZ68">
        <v>0</v>
      </c>
      <c r="BVA68">
        <v>0</v>
      </c>
      <c r="BVB68">
        <v>0</v>
      </c>
      <c r="BVC68">
        <v>0</v>
      </c>
      <c r="BVD68">
        <v>0</v>
      </c>
      <c r="BVE68">
        <v>0</v>
      </c>
      <c r="BVF68">
        <v>0</v>
      </c>
      <c r="BVG68">
        <v>0</v>
      </c>
      <c r="BVH68">
        <v>0</v>
      </c>
      <c r="BVI68">
        <v>0</v>
      </c>
      <c r="BVJ68">
        <v>0</v>
      </c>
      <c r="BVK68">
        <v>0</v>
      </c>
      <c r="BVL68">
        <v>0</v>
      </c>
      <c r="BVM68">
        <v>0</v>
      </c>
      <c r="BVN68">
        <v>0</v>
      </c>
      <c r="BVO68">
        <v>0</v>
      </c>
      <c r="BVP68">
        <v>0</v>
      </c>
      <c r="BVQ68">
        <v>0</v>
      </c>
      <c r="BVR68">
        <v>0</v>
      </c>
      <c r="BVS68">
        <v>0</v>
      </c>
      <c r="BVT68">
        <v>0</v>
      </c>
      <c r="BVU68">
        <v>0</v>
      </c>
      <c r="BVV68">
        <v>2.352941176470588E-3</v>
      </c>
      <c r="BVW68">
        <v>0</v>
      </c>
      <c r="BVX68">
        <v>0</v>
      </c>
      <c r="BVY68">
        <v>0</v>
      </c>
      <c r="BVZ68">
        <v>0</v>
      </c>
      <c r="BWA68">
        <v>0</v>
      </c>
      <c r="BWB68">
        <v>0</v>
      </c>
      <c r="BWC68">
        <v>0</v>
      </c>
      <c r="BWD68">
        <v>0</v>
      </c>
      <c r="BWE68">
        <v>0</v>
      </c>
      <c r="BWF68">
        <v>0</v>
      </c>
      <c r="BWG68">
        <v>0</v>
      </c>
      <c r="BWH68">
        <v>0</v>
      </c>
      <c r="BWI68">
        <v>0</v>
      </c>
      <c r="BWJ68">
        <v>0</v>
      </c>
      <c r="BWK68">
        <v>0</v>
      </c>
      <c r="BWL68">
        <v>0</v>
      </c>
      <c r="BWM68">
        <v>0</v>
      </c>
      <c r="BWN68">
        <v>0</v>
      </c>
      <c r="BWO68">
        <v>0</v>
      </c>
      <c r="BWP68">
        <v>0</v>
      </c>
      <c r="BWQ68">
        <v>0</v>
      </c>
      <c r="BWR68">
        <v>0</v>
      </c>
      <c r="BWS68">
        <v>0</v>
      </c>
      <c r="BWT68">
        <v>0</v>
      </c>
      <c r="BWU68">
        <v>0</v>
      </c>
      <c r="BWV68">
        <v>0</v>
      </c>
      <c r="BWW68">
        <v>0</v>
      </c>
      <c r="BWX68">
        <v>0</v>
      </c>
      <c r="BWY68">
        <v>0</v>
      </c>
      <c r="BWZ68">
        <v>0</v>
      </c>
      <c r="BXA68">
        <v>0</v>
      </c>
      <c r="BXB68">
        <v>0</v>
      </c>
      <c r="BXC68">
        <v>0</v>
      </c>
      <c r="BXD68">
        <v>0</v>
      </c>
      <c r="BXE68">
        <v>0</v>
      </c>
      <c r="BXF68">
        <v>0</v>
      </c>
      <c r="BXG68">
        <v>0</v>
      </c>
      <c r="BXH68">
        <v>0</v>
      </c>
      <c r="BXI68">
        <v>0</v>
      </c>
      <c r="BXJ68">
        <v>0</v>
      </c>
      <c r="BXK68">
        <v>0</v>
      </c>
      <c r="BXL68">
        <v>0</v>
      </c>
      <c r="BXM68">
        <v>0</v>
      </c>
      <c r="BXN68">
        <v>0</v>
      </c>
      <c r="BXO68">
        <v>0</v>
      </c>
      <c r="BXP68">
        <v>0</v>
      </c>
      <c r="BXQ68">
        <v>0</v>
      </c>
      <c r="BXR68">
        <v>0</v>
      </c>
      <c r="BXS68">
        <v>0</v>
      </c>
      <c r="BXT68">
        <v>0</v>
      </c>
      <c r="BXU68">
        <v>0</v>
      </c>
      <c r="BXV68">
        <v>2.352941176470588E-3</v>
      </c>
      <c r="BXW68">
        <v>0</v>
      </c>
      <c r="BXX68">
        <v>0</v>
      </c>
      <c r="BXY68">
        <v>0</v>
      </c>
      <c r="BXZ68">
        <v>0</v>
      </c>
      <c r="BYA68">
        <v>0</v>
      </c>
      <c r="BYB68">
        <v>0</v>
      </c>
      <c r="BYC68">
        <v>0</v>
      </c>
      <c r="BYD68">
        <v>0</v>
      </c>
      <c r="BYE68">
        <v>0</v>
      </c>
      <c r="BYF68">
        <v>0</v>
      </c>
      <c r="BYG68">
        <v>0</v>
      </c>
      <c r="BYH68">
        <v>0</v>
      </c>
      <c r="BYI68">
        <v>0</v>
      </c>
      <c r="BYJ68">
        <v>0</v>
      </c>
      <c r="BYK68">
        <v>0</v>
      </c>
      <c r="BYL68">
        <v>2.352941176470588E-3</v>
      </c>
      <c r="BYM68">
        <v>0</v>
      </c>
      <c r="BYN68">
        <v>0</v>
      </c>
      <c r="BYO68">
        <v>0</v>
      </c>
      <c r="BYP68">
        <v>0</v>
      </c>
      <c r="BYQ68">
        <v>0</v>
      </c>
      <c r="BYR68">
        <v>0</v>
      </c>
      <c r="BYS68">
        <v>0</v>
      </c>
      <c r="BYT68">
        <v>0</v>
      </c>
      <c r="BYU68">
        <v>0</v>
      </c>
      <c r="BYV68">
        <v>0</v>
      </c>
      <c r="BYW68">
        <v>0</v>
      </c>
      <c r="BYX68">
        <v>0</v>
      </c>
      <c r="BYY68">
        <v>0</v>
      </c>
      <c r="BYZ68">
        <v>0</v>
      </c>
      <c r="BZA68">
        <v>0</v>
      </c>
      <c r="BZB68">
        <v>0</v>
      </c>
      <c r="BZC68">
        <v>0</v>
      </c>
      <c r="BZD68">
        <v>0</v>
      </c>
      <c r="BZE68">
        <v>0</v>
      </c>
      <c r="BZF68">
        <v>0</v>
      </c>
      <c r="BZG68">
        <v>0</v>
      </c>
      <c r="BZH68">
        <v>0</v>
      </c>
      <c r="BZI68">
        <v>0</v>
      </c>
      <c r="BZJ68">
        <v>0</v>
      </c>
      <c r="BZK68">
        <v>0</v>
      </c>
      <c r="BZL68">
        <v>0</v>
      </c>
      <c r="BZM68">
        <v>0</v>
      </c>
      <c r="BZN68">
        <v>0</v>
      </c>
      <c r="BZO68">
        <v>0</v>
      </c>
      <c r="BZP68">
        <v>0</v>
      </c>
      <c r="BZQ68">
        <v>0</v>
      </c>
      <c r="BZR68">
        <v>0</v>
      </c>
      <c r="BZS68">
        <v>0</v>
      </c>
      <c r="BZT68">
        <v>0</v>
      </c>
      <c r="BZU68">
        <v>0</v>
      </c>
      <c r="BZV68">
        <v>0</v>
      </c>
      <c r="BZW68">
        <v>0</v>
      </c>
      <c r="BZX68">
        <v>0</v>
      </c>
      <c r="BZY68">
        <v>0</v>
      </c>
      <c r="BZZ68">
        <v>0</v>
      </c>
      <c r="CAA68">
        <v>0</v>
      </c>
      <c r="CAB68">
        <v>0</v>
      </c>
      <c r="CAC68">
        <v>0</v>
      </c>
      <c r="CAD68">
        <v>0</v>
      </c>
      <c r="CAE68">
        <v>0</v>
      </c>
      <c r="CAF68">
        <v>0</v>
      </c>
      <c r="CAG68">
        <v>0</v>
      </c>
      <c r="CAH68">
        <v>0</v>
      </c>
      <c r="CAI68">
        <v>0</v>
      </c>
      <c r="CAJ68">
        <v>0</v>
      </c>
      <c r="CAK68">
        <v>0</v>
      </c>
      <c r="CAL68">
        <v>0</v>
      </c>
      <c r="CAM68">
        <v>0</v>
      </c>
      <c r="CAN68">
        <v>0</v>
      </c>
      <c r="CAO68">
        <v>0</v>
      </c>
      <c r="CAP68">
        <v>0</v>
      </c>
      <c r="CAQ68">
        <v>0</v>
      </c>
      <c r="CAR68">
        <v>0</v>
      </c>
      <c r="CAS68">
        <v>0</v>
      </c>
      <c r="CAT68">
        <v>0</v>
      </c>
      <c r="CAU68">
        <v>0</v>
      </c>
      <c r="CAV68">
        <v>0</v>
      </c>
      <c r="CAW68">
        <v>2.352941176470588E-3</v>
      </c>
      <c r="CAX68">
        <v>0</v>
      </c>
      <c r="CAY68">
        <v>0</v>
      </c>
      <c r="CAZ68">
        <v>0</v>
      </c>
      <c r="CBA68">
        <v>0</v>
      </c>
      <c r="CBB68">
        <v>0</v>
      </c>
      <c r="CBC68">
        <v>0</v>
      </c>
      <c r="CBD68">
        <v>0</v>
      </c>
      <c r="CBE68">
        <v>0</v>
      </c>
      <c r="CBF68">
        <v>0</v>
      </c>
      <c r="CBG68">
        <v>0</v>
      </c>
      <c r="CBH68">
        <v>0</v>
      </c>
      <c r="CBI68">
        <v>0</v>
      </c>
      <c r="CBJ68">
        <v>0</v>
      </c>
      <c r="CBK68">
        <v>0</v>
      </c>
      <c r="CBL68">
        <v>0</v>
      </c>
      <c r="CBM68">
        <v>0</v>
      </c>
      <c r="CBN68">
        <v>0</v>
      </c>
      <c r="CBO68">
        <v>0</v>
      </c>
      <c r="CBP68">
        <v>0</v>
      </c>
      <c r="CBQ68">
        <v>0</v>
      </c>
      <c r="CBR68">
        <v>0</v>
      </c>
      <c r="CBS68">
        <v>0</v>
      </c>
      <c r="CBT68">
        <v>0</v>
      </c>
      <c r="CBU68">
        <v>0</v>
      </c>
      <c r="CBV68">
        <v>0</v>
      </c>
      <c r="CBW68">
        <v>0</v>
      </c>
      <c r="CBX68">
        <v>0</v>
      </c>
      <c r="CBY68">
        <v>0</v>
      </c>
      <c r="CBZ68">
        <v>0</v>
      </c>
      <c r="CCA68">
        <v>0</v>
      </c>
      <c r="CCB68">
        <v>0</v>
      </c>
      <c r="CCC68">
        <v>0</v>
      </c>
      <c r="CCD68">
        <v>0</v>
      </c>
      <c r="CCE68">
        <v>0</v>
      </c>
      <c r="CCF68">
        <v>0</v>
      </c>
      <c r="CCG68">
        <v>0</v>
      </c>
      <c r="CCH68">
        <v>0</v>
      </c>
      <c r="CCI68">
        <v>0</v>
      </c>
      <c r="CCJ68">
        <v>0</v>
      </c>
      <c r="CCK68">
        <v>0</v>
      </c>
      <c r="CCL68">
        <v>0</v>
      </c>
      <c r="CCM68">
        <v>0</v>
      </c>
      <c r="CCN68">
        <v>0</v>
      </c>
      <c r="CCO68">
        <v>0</v>
      </c>
      <c r="CCP68">
        <v>0</v>
      </c>
      <c r="CCQ68">
        <v>0</v>
      </c>
      <c r="CCR68">
        <v>0</v>
      </c>
      <c r="CCS68">
        <v>0</v>
      </c>
      <c r="CCT68">
        <v>0</v>
      </c>
      <c r="CCU68">
        <v>0</v>
      </c>
      <c r="CCV68">
        <v>0</v>
      </c>
      <c r="CCW68">
        <v>0</v>
      </c>
      <c r="CCX68">
        <v>0</v>
      </c>
      <c r="CCY68">
        <v>0</v>
      </c>
      <c r="CCZ68">
        <v>0</v>
      </c>
      <c r="CDA68">
        <v>0</v>
      </c>
      <c r="CDB68">
        <v>0</v>
      </c>
      <c r="CDC68">
        <v>0</v>
      </c>
      <c r="CDD68">
        <v>0</v>
      </c>
      <c r="CDE68">
        <v>0</v>
      </c>
      <c r="CDF68">
        <v>0</v>
      </c>
      <c r="CDG68">
        <v>0</v>
      </c>
      <c r="CDH68">
        <v>0</v>
      </c>
      <c r="CDI68">
        <v>0</v>
      </c>
      <c r="CDJ68">
        <v>0</v>
      </c>
      <c r="CDK68">
        <v>0</v>
      </c>
      <c r="CDL68">
        <v>0</v>
      </c>
      <c r="CDM68">
        <v>0</v>
      </c>
      <c r="CDN68">
        <v>0</v>
      </c>
      <c r="CDO68">
        <v>0</v>
      </c>
      <c r="CDP68">
        <v>0</v>
      </c>
      <c r="CDQ68">
        <v>0</v>
      </c>
      <c r="CDR68">
        <v>0</v>
      </c>
      <c r="CDS68">
        <v>0</v>
      </c>
      <c r="CDT68">
        <v>0</v>
      </c>
      <c r="CDU68">
        <v>0</v>
      </c>
      <c r="CDV68">
        <v>0</v>
      </c>
      <c r="CDW68">
        <v>0</v>
      </c>
      <c r="CDX68">
        <v>0</v>
      </c>
      <c r="CDY68">
        <v>0</v>
      </c>
      <c r="CDZ68">
        <v>0</v>
      </c>
      <c r="CEA68">
        <v>0</v>
      </c>
      <c r="CEB68">
        <v>0</v>
      </c>
      <c r="CEC68">
        <v>0</v>
      </c>
      <c r="CED68">
        <v>0</v>
      </c>
      <c r="CEE68">
        <v>0</v>
      </c>
      <c r="CEF68">
        <v>0</v>
      </c>
      <c r="CEG68">
        <v>0</v>
      </c>
      <c r="CEH68">
        <v>0</v>
      </c>
      <c r="CEI68">
        <v>0</v>
      </c>
      <c r="CEJ68">
        <v>0</v>
      </c>
      <c r="CEK68">
        <v>0</v>
      </c>
      <c r="CEL68">
        <v>0</v>
      </c>
      <c r="CEM68">
        <v>0</v>
      </c>
      <c r="CEN68">
        <v>0</v>
      </c>
      <c r="CEO68">
        <v>0</v>
      </c>
      <c r="CEP68">
        <v>0</v>
      </c>
      <c r="CEQ68">
        <v>0</v>
      </c>
      <c r="CER68">
        <v>0</v>
      </c>
      <c r="CES68">
        <v>0</v>
      </c>
      <c r="CET68">
        <v>0</v>
      </c>
      <c r="CEU68">
        <v>0</v>
      </c>
      <c r="CEV68">
        <v>0</v>
      </c>
      <c r="CEW68">
        <v>0</v>
      </c>
      <c r="CEX68">
        <v>0</v>
      </c>
      <c r="CEY68">
        <v>0</v>
      </c>
      <c r="CEZ68">
        <v>0</v>
      </c>
      <c r="CFA68">
        <v>0</v>
      </c>
      <c r="CFB68">
        <v>0</v>
      </c>
      <c r="CFC68">
        <v>0</v>
      </c>
      <c r="CFD68">
        <v>3.2941176470588238E-2</v>
      </c>
      <c r="CFE68">
        <v>0</v>
      </c>
      <c r="CFF68">
        <v>1.8823529411764704E-2</v>
      </c>
      <c r="CFG68">
        <v>0</v>
      </c>
      <c r="CFH68">
        <v>0</v>
      </c>
      <c r="CFI68">
        <v>0</v>
      </c>
      <c r="CFJ68">
        <v>0</v>
      </c>
      <c r="CFK68">
        <v>0</v>
      </c>
      <c r="CFL68">
        <v>0</v>
      </c>
      <c r="CFM68">
        <v>0</v>
      </c>
      <c r="CFN68">
        <v>0</v>
      </c>
      <c r="CFO68">
        <v>0</v>
      </c>
      <c r="CFP68">
        <v>0</v>
      </c>
      <c r="CFQ68">
        <v>0</v>
      </c>
      <c r="CFR68">
        <v>0</v>
      </c>
      <c r="CFS68">
        <v>0</v>
      </c>
      <c r="CFT68">
        <v>0</v>
      </c>
      <c r="CFU68">
        <v>0</v>
      </c>
      <c r="CFV68">
        <v>0</v>
      </c>
      <c r="CFW68">
        <v>0</v>
      </c>
      <c r="CFX68">
        <v>0</v>
      </c>
      <c r="CFY68">
        <v>0</v>
      </c>
      <c r="CFZ68">
        <v>0</v>
      </c>
      <c r="CGA68">
        <v>0</v>
      </c>
      <c r="CGB68">
        <v>0</v>
      </c>
      <c r="CGC68">
        <v>0</v>
      </c>
      <c r="CGD68">
        <v>0</v>
      </c>
      <c r="CGE68">
        <v>0</v>
      </c>
      <c r="CGF68">
        <v>0</v>
      </c>
      <c r="CGG68">
        <v>0</v>
      </c>
      <c r="CGH68">
        <v>0</v>
      </c>
      <c r="CGI68">
        <v>0</v>
      </c>
      <c r="CGJ68">
        <v>0</v>
      </c>
      <c r="CGK68">
        <v>0</v>
      </c>
      <c r="CGL68">
        <v>0</v>
      </c>
      <c r="CGM68">
        <v>0</v>
      </c>
      <c r="CGN68">
        <v>0</v>
      </c>
      <c r="CGO68">
        <v>0</v>
      </c>
      <c r="CGP68">
        <v>0</v>
      </c>
      <c r="CGQ68">
        <v>0</v>
      </c>
      <c r="CGR68">
        <v>0</v>
      </c>
      <c r="CGS68">
        <v>0</v>
      </c>
      <c r="CGT68">
        <v>0</v>
      </c>
      <c r="CGU68">
        <v>1.8823529411764704E-2</v>
      </c>
      <c r="CGV68">
        <v>0</v>
      </c>
      <c r="CGW68">
        <v>0</v>
      </c>
      <c r="CGX68">
        <v>0</v>
      </c>
      <c r="CGY68">
        <v>0</v>
      </c>
      <c r="CGZ68">
        <v>0</v>
      </c>
      <c r="CHA68">
        <v>0</v>
      </c>
      <c r="CHB68">
        <v>0</v>
      </c>
      <c r="CHC68">
        <v>0</v>
      </c>
      <c r="CHD68">
        <v>0</v>
      </c>
      <c r="CHE68">
        <v>0</v>
      </c>
      <c r="CHF68">
        <v>0</v>
      </c>
      <c r="CHG68">
        <v>0</v>
      </c>
      <c r="CHH68">
        <v>0</v>
      </c>
      <c r="CHI68">
        <v>0</v>
      </c>
      <c r="CHJ68">
        <v>0</v>
      </c>
      <c r="CHK68">
        <v>0</v>
      </c>
      <c r="CHL68">
        <v>0</v>
      </c>
      <c r="CHM68">
        <v>0</v>
      </c>
      <c r="CHN68">
        <v>0</v>
      </c>
      <c r="CHO68">
        <v>0</v>
      </c>
      <c r="CHP68">
        <v>0</v>
      </c>
      <c r="CHQ68">
        <v>1.6470588235294119E-2</v>
      </c>
      <c r="CHR68">
        <v>0</v>
      </c>
      <c r="CHS68">
        <v>0</v>
      </c>
      <c r="CHT68">
        <v>0</v>
      </c>
      <c r="CHU68">
        <v>0</v>
      </c>
      <c r="CHV68">
        <v>0</v>
      </c>
      <c r="CHW68">
        <v>0</v>
      </c>
      <c r="CHX68">
        <v>0</v>
      </c>
      <c r="CHY68">
        <v>0</v>
      </c>
      <c r="CHZ68">
        <v>0</v>
      </c>
      <c r="CIA68">
        <v>0</v>
      </c>
      <c r="CIB68">
        <v>0</v>
      </c>
      <c r="CIC68">
        <v>0</v>
      </c>
      <c r="CID68">
        <v>0</v>
      </c>
      <c r="CIE68">
        <v>0</v>
      </c>
      <c r="CIF68">
        <v>0</v>
      </c>
      <c r="CIG68">
        <v>0</v>
      </c>
      <c r="CIH68">
        <v>0</v>
      </c>
      <c r="CII68">
        <v>0</v>
      </c>
      <c r="CIJ68">
        <v>0</v>
      </c>
      <c r="CIK68">
        <v>0</v>
      </c>
      <c r="CIL68">
        <v>0</v>
      </c>
      <c r="CIM68">
        <v>0</v>
      </c>
      <c r="CIN68">
        <v>0</v>
      </c>
      <c r="CIO68">
        <v>0</v>
      </c>
      <c r="CIP68">
        <v>0</v>
      </c>
      <c r="CIQ68">
        <v>0</v>
      </c>
      <c r="CIR68">
        <v>0</v>
      </c>
      <c r="CIS68">
        <v>0</v>
      </c>
      <c r="CIT68">
        <v>0</v>
      </c>
      <c r="CIU68">
        <v>0</v>
      </c>
      <c r="CIV68">
        <v>0</v>
      </c>
      <c r="CIW68">
        <v>0</v>
      </c>
      <c r="CIX68">
        <v>0</v>
      </c>
      <c r="CIY68">
        <v>0</v>
      </c>
      <c r="CIZ68">
        <v>0</v>
      </c>
      <c r="CJA68">
        <v>0</v>
      </c>
      <c r="CJB68">
        <v>0</v>
      </c>
      <c r="CJC68">
        <v>0</v>
      </c>
      <c r="CJD68">
        <v>0</v>
      </c>
      <c r="CJE68">
        <v>0</v>
      </c>
      <c r="CJF68">
        <v>0</v>
      </c>
      <c r="CJG68">
        <v>0</v>
      </c>
      <c r="CJH68">
        <v>0</v>
      </c>
      <c r="CJI68">
        <v>0</v>
      </c>
      <c r="CJJ68">
        <v>0</v>
      </c>
      <c r="CJK68">
        <v>0</v>
      </c>
      <c r="CJL68">
        <v>0</v>
      </c>
      <c r="CJM68">
        <v>0</v>
      </c>
      <c r="CJN68">
        <v>0</v>
      </c>
      <c r="CJO68">
        <v>0</v>
      </c>
      <c r="CJP68">
        <v>0</v>
      </c>
      <c r="CJQ68">
        <v>0</v>
      </c>
      <c r="CJR68">
        <v>0</v>
      </c>
      <c r="CJS68">
        <v>0</v>
      </c>
      <c r="CJT68">
        <v>0</v>
      </c>
      <c r="CJU68">
        <v>0</v>
      </c>
      <c r="CJV68">
        <v>0</v>
      </c>
      <c r="CJW68">
        <v>0</v>
      </c>
      <c r="CJX68">
        <v>0</v>
      </c>
      <c r="CJY68">
        <v>0</v>
      </c>
      <c r="CJZ68">
        <v>0</v>
      </c>
      <c r="CKA68">
        <v>0</v>
      </c>
      <c r="CKB68">
        <v>0</v>
      </c>
      <c r="CKC68">
        <v>0</v>
      </c>
      <c r="CKD68">
        <v>0</v>
      </c>
      <c r="CKE68">
        <v>0</v>
      </c>
      <c r="CKF68">
        <v>0</v>
      </c>
      <c r="CKG68">
        <v>0</v>
      </c>
      <c r="CKH68">
        <v>0</v>
      </c>
      <c r="CKI68">
        <v>0</v>
      </c>
      <c r="CKJ68">
        <v>0</v>
      </c>
      <c r="CKK68">
        <v>0</v>
      </c>
      <c r="CKL68">
        <v>0</v>
      </c>
      <c r="CKM68">
        <v>0</v>
      </c>
      <c r="CKN68">
        <v>0</v>
      </c>
      <c r="CKO68">
        <v>0</v>
      </c>
      <c r="CKP68">
        <v>0</v>
      </c>
      <c r="CKQ68">
        <v>0</v>
      </c>
      <c r="CKR68">
        <v>0</v>
      </c>
      <c r="CKS68">
        <v>0</v>
      </c>
      <c r="CKT68">
        <v>0</v>
      </c>
      <c r="CKU68">
        <v>0</v>
      </c>
      <c r="CKV68">
        <v>0</v>
      </c>
      <c r="CKW68">
        <v>0</v>
      </c>
      <c r="CKX68">
        <v>0</v>
      </c>
      <c r="CKY68">
        <v>0</v>
      </c>
      <c r="CKZ68">
        <v>0</v>
      </c>
      <c r="CLA68">
        <v>0</v>
      </c>
      <c r="CLB68">
        <v>0</v>
      </c>
      <c r="CLC68">
        <v>1</v>
      </c>
    </row>
    <row r="69" spans="1:274 1569:2343" ht="21" customHeight="1">
      <c r="A69" s="178" t="s">
        <v>1893</v>
      </c>
      <c r="B69" t="s">
        <v>1864</v>
      </c>
      <c r="C69" s="58" t="s">
        <v>1894</v>
      </c>
      <c r="F69" t="s">
        <v>1866</v>
      </c>
      <c r="I69" s="111">
        <v>1000</v>
      </c>
      <c r="J69" t="s">
        <v>1895</v>
      </c>
      <c r="K69" s="5">
        <v>2</v>
      </c>
      <c r="L69" s="132"/>
      <c r="M69" t="s">
        <v>1877</v>
      </c>
      <c r="N69" t="s">
        <v>1427</v>
      </c>
      <c r="O69" t="s">
        <v>1869</v>
      </c>
      <c r="P69" s="5" t="s">
        <v>16</v>
      </c>
      <c r="Q69" t="s">
        <v>1430</v>
      </c>
      <c r="R69" t="s">
        <v>1430</v>
      </c>
      <c r="S69" t="s">
        <v>1430</v>
      </c>
      <c r="T69" t="s">
        <v>1430</v>
      </c>
      <c r="U69" t="s">
        <v>1431</v>
      </c>
      <c r="V69" t="s">
        <v>1870</v>
      </c>
      <c r="W69" t="s">
        <v>1871</v>
      </c>
      <c r="X69" t="s">
        <v>1758</v>
      </c>
      <c r="Y69" t="s">
        <v>1694</v>
      </c>
      <c r="Z69" t="s">
        <v>1872</v>
      </c>
      <c r="AB69" t="s">
        <v>1896</v>
      </c>
      <c r="AD69" s="57"/>
      <c r="AE69">
        <v>1</v>
      </c>
      <c r="AF69" s="183" t="s">
        <v>1897</v>
      </c>
      <c r="AJ69">
        <v>2011</v>
      </c>
      <c r="AM69" s="180"/>
      <c r="BV69" t="s">
        <v>1667</v>
      </c>
      <c r="BW69" t="s">
        <v>1667</v>
      </c>
      <c r="BY69">
        <v>21</v>
      </c>
      <c r="BZ69">
        <v>2.54</v>
      </c>
      <c r="CA69">
        <v>16.5</v>
      </c>
      <c r="CB69">
        <v>38.6</v>
      </c>
      <c r="CC69">
        <v>0.7</v>
      </c>
      <c r="CD69">
        <v>8.6741540592611326</v>
      </c>
      <c r="CE69">
        <v>33.9</v>
      </c>
      <c r="CF69">
        <v>0</v>
      </c>
      <c r="CG69">
        <v>0</v>
      </c>
      <c r="CH69">
        <v>0.23094688221709006</v>
      </c>
      <c r="CI69">
        <v>0</v>
      </c>
      <c r="CJ69">
        <v>0</v>
      </c>
      <c r="CK69">
        <v>0</v>
      </c>
      <c r="CL69">
        <v>0</v>
      </c>
      <c r="CM69">
        <v>0</v>
      </c>
      <c r="CN69">
        <v>0</v>
      </c>
      <c r="CO69">
        <v>0</v>
      </c>
      <c r="CP69">
        <v>0.23094688221709006</v>
      </c>
      <c r="CQ69">
        <v>0</v>
      </c>
      <c r="CR69">
        <v>0</v>
      </c>
      <c r="CS69">
        <v>0</v>
      </c>
      <c r="CT69">
        <v>0</v>
      </c>
      <c r="CU69">
        <v>0</v>
      </c>
      <c r="CV69">
        <v>0</v>
      </c>
      <c r="CW69">
        <v>0.46189376443418012</v>
      </c>
      <c r="DV69" s="29" t="s">
        <v>1898</v>
      </c>
      <c r="DW69" s="29">
        <v>4.8749999999999995E-2</v>
      </c>
      <c r="DX69" s="29">
        <v>2.7816666666666667</v>
      </c>
      <c r="DY69" s="29">
        <v>1.1666666666666668E-3</v>
      </c>
      <c r="DZ69" s="29">
        <v>1.3600000000000001E-2</v>
      </c>
      <c r="EA69" s="29">
        <v>4.8749999999999995E-2</v>
      </c>
      <c r="EB69" s="29">
        <v>0.6745000000000001</v>
      </c>
      <c r="EC69" s="29">
        <v>0.14338333333333333</v>
      </c>
      <c r="ED69" s="29">
        <v>0.15216666666666667</v>
      </c>
      <c r="EE69" s="29">
        <v>0.40799999999999997</v>
      </c>
      <c r="EF69" s="29">
        <v>2.9500000000000008E-3</v>
      </c>
      <c r="EG69" s="29">
        <v>1</v>
      </c>
      <c r="EH69" s="29">
        <v>1</v>
      </c>
      <c r="EI69" s="29">
        <v>1</v>
      </c>
      <c r="EJ69" s="29">
        <v>1</v>
      </c>
      <c r="EK69" s="29">
        <v>1</v>
      </c>
      <c r="EL69" s="29">
        <v>1</v>
      </c>
      <c r="EM69" s="29">
        <v>1</v>
      </c>
      <c r="EN69" s="29">
        <v>1</v>
      </c>
      <c r="EO69" s="29"/>
      <c r="EP69" s="29">
        <v>1</v>
      </c>
      <c r="EQ69" s="29"/>
      <c r="ER69" s="29" t="s">
        <v>1899</v>
      </c>
      <c r="EW69" s="78"/>
      <c r="EX69" s="78"/>
      <c r="EY69" s="78"/>
      <c r="BHI69">
        <v>69</v>
      </c>
      <c r="BHJ69">
        <v>69</v>
      </c>
      <c r="BHK69" s="178" t="s">
        <v>1893</v>
      </c>
      <c r="BHL69" t="s">
        <v>1893</v>
      </c>
      <c r="BHM69">
        <v>1.1547344110854504E-2</v>
      </c>
      <c r="BHN69">
        <v>0</v>
      </c>
      <c r="BHO69">
        <v>0</v>
      </c>
      <c r="BHP69">
        <v>0</v>
      </c>
      <c r="BHQ69">
        <v>0</v>
      </c>
      <c r="BHR69">
        <v>0</v>
      </c>
      <c r="BHS69">
        <v>0</v>
      </c>
      <c r="BHT69">
        <v>0</v>
      </c>
      <c r="BHU69">
        <v>0</v>
      </c>
      <c r="BHV69">
        <v>0</v>
      </c>
      <c r="BHW69">
        <v>2.3094688221709007E-3</v>
      </c>
      <c r="BHX69">
        <v>0</v>
      </c>
      <c r="BHY69">
        <v>0</v>
      </c>
      <c r="BHZ69">
        <v>0</v>
      </c>
      <c r="BIA69">
        <v>0</v>
      </c>
      <c r="BIB69">
        <v>0</v>
      </c>
      <c r="BIC69">
        <v>0</v>
      </c>
      <c r="BID69">
        <v>0</v>
      </c>
      <c r="BIE69">
        <v>0</v>
      </c>
      <c r="BIF69">
        <v>0</v>
      </c>
      <c r="BIG69">
        <v>0.33949191685912239</v>
      </c>
      <c r="BIH69">
        <v>0</v>
      </c>
      <c r="BII69">
        <v>0</v>
      </c>
      <c r="BIJ69">
        <v>0</v>
      </c>
      <c r="BIK69">
        <v>0</v>
      </c>
      <c r="BIL69">
        <v>0</v>
      </c>
      <c r="BIM69">
        <v>0</v>
      </c>
      <c r="BIN69">
        <v>0</v>
      </c>
      <c r="BIO69">
        <v>0</v>
      </c>
      <c r="BIP69">
        <v>0</v>
      </c>
      <c r="BIQ69">
        <v>0</v>
      </c>
      <c r="BIR69">
        <v>0</v>
      </c>
      <c r="BIS69">
        <v>0</v>
      </c>
      <c r="BIT69">
        <v>0</v>
      </c>
      <c r="BIU69">
        <v>0</v>
      </c>
      <c r="BIV69">
        <v>0</v>
      </c>
      <c r="BIW69">
        <v>0</v>
      </c>
      <c r="BIX69">
        <v>0</v>
      </c>
      <c r="BIY69">
        <v>0</v>
      </c>
      <c r="BIZ69">
        <v>0</v>
      </c>
      <c r="BJA69">
        <v>0</v>
      </c>
      <c r="BJB69">
        <v>0</v>
      </c>
      <c r="BJC69">
        <v>0</v>
      </c>
      <c r="BJD69">
        <v>0</v>
      </c>
      <c r="BJE69">
        <v>0</v>
      </c>
      <c r="BJF69">
        <v>0</v>
      </c>
      <c r="BJG69">
        <v>0</v>
      </c>
      <c r="BJH69">
        <v>0</v>
      </c>
      <c r="BJI69">
        <v>0</v>
      </c>
      <c r="BJJ69">
        <v>0</v>
      </c>
      <c r="BJK69">
        <v>0</v>
      </c>
      <c r="BJL69">
        <v>0</v>
      </c>
      <c r="BJM69">
        <v>0</v>
      </c>
      <c r="BJN69">
        <v>0</v>
      </c>
      <c r="BJO69">
        <v>0</v>
      </c>
      <c r="BJP69">
        <v>0</v>
      </c>
      <c r="BJQ69">
        <v>0</v>
      </c>
      <c r="BJR69">
        <v>0</v>
      </c>
      <c r="BJS69">
        <v>0</v>
      </c>
      <c r="BJT69">
        <v>0</v>
      </c>
      <c r="BJU69">
        <v>0</v>
      </c>
      <c r="BJV69">
        <v>0</v>
      </c>
      <c r="BJW69">
        <v>0</v>
      </c>
      <c r="BJX69">
        <v>0</v>
      </c>
      <c r="BJY69">
        <v>0</v>
      </c>
      <c r="BJZ69">
        <v>0</v>
      </c>
      <c r="BKA69">
        <v>0</v>
      </c>
      <c r="BKB69">
        <v>0</v>
      </c>
      <c r="BKC69">
        <v>0</v>
      </c>
      <c r="BKD69">
        <v>0</v>
      </c>
      <c r="BKE69">
        <v>0</v>
      </c>
      <c r="BKF69">
        <v>0</v>
      </c>
      <c r="BKG69">
        <v>0</v>
      </c>
      <c r="BKH69">
        <v>0</v>
      </c>
      <c r="BKI69">
        <v>0</v>
      </c>
      <c r="BKJ69">
        <v>0</v>
      </c>
      <c r="BKK69">
        <v>0</v>
      </c>
      <c r="BKL69">
        <v>0</v>
      </c>
      <c r="BKM69">
        <v>0</v>
      </c>
      <c r="BKN69">
        <v>0</v>
      </c>
      <c r="BKO69">
        <v>0</v>
      </c>
      <c r="BKP69">
        <v>0</v>
      </c>
      <c r="BKQ69">
        <v>0</v>
      </c>
      <c r="BKR69">
        <v>0</v>
      </c>
      <c r="BKS69">
        <v>0</v>
      </c>
      <c r="BKT69">
        <v>0</v>
      </c>
      <c r="BKU69">
        <v>0</v>
      </c>
      <c r="BKV69">
        <v>0</v>
      </c>
      <c r="BKW69">
        <v>0</v>
      </c>
      <c r="BKX69">
        <v>0</v>
      </c>
      <c r="BKY69">
        <v>0</v>
      </c>
      <c r="BKZ69">
        <v>0</v>
      </c>
      <c r="BLA69">
        <v>0</v>
      </c>
      <c r="BLB69">
        <v>0</v>
      </c>
      <c r="BLC69">
        <v>0</v>
      </c>
      <c r="BLD69">
        <v>0</v>
      </c>
      <c r="BLE69">
        <v>0</v>
      </c>
      <c r="BLF69">
        <v>0</v>
      </c>
      <c r="BLG69">
        <v>0</v>
      </c>
      <c r="BLH69">
        <v>0</v>
      </c>
      <c r="BLI69">
        <v>0</v>
      </c>
      <c r="BLJ69">
        <v>0</v>
      </c>
      <c r="BLK69">
        <v>0</v>
      </c>
      <c r="BLL69">
        <v>0</v>
      </c>
      <c r="BLM69">
        <v>0</v>
      </c>
      <c r="BLN69">
        <v>0</v>
      </c>
      <c r="BLO69">
        <v>0</v>
      </c>
      <c r="BLP69">
        <v>0</v>
      </c>
      <c r="BLQ69">
        <v>0</v>
      </c>
      <c r="BLR69">
        <v>0</v>
      </c>
      <c r="BLS69">
        <v>0</v>
      </c>
      <c r="BLT69">
        <v>0</v>
      </c>
      <c r="BLU69">
        <v>0</v>
      </c>
      <c r="BLV69">
        <v>0</v>
      </c>
      <c r="BLW69">
        <v>0</v>
      </c>
      <c r="BLX69">
        <v>0</v>
      </c>
      <c r="BLY69">
        <v>0</v>
      </c>
      <c r="BLZ69">
        <v>0</v>
      </c>
      <c r="BMA69">
        <v>0</v>
      </c>
      <c r="BMB69">
        <v>0</v>
      </c>
      <c r="BMC69">
        <v>0</v>
      </c>
      <c r="BMD69">
        <v>0</v>
      </c>
      <c r="BME69">
        <v>0</v>
      </c>
      <c r="BMF69">
        <v>0</v>
      </c>
      <c r="BMG69">
        <v>0</v>
      </c>
      <c r="BMH69">
        <v>0</v>
      </c>
      <c r="BMI69">
        <v>2.3094688221709007E-3</v>
      </c>
      <c r="BMJ69">
        <v>0</v>
      </c>
      <c r="BMK69">
        <v>0</v>
      </c>
      <c r="BML69">
        <v>0</v>
      </c>
      <c r="BMM69">
        <v>0</v>
      </c>
      <c r="BMN69">
        <v>0</v>
      </c>
      <c r="BMO69">
        <v>0</v>
      </c>
      <c r="BMP69">
        <v>0</v>
      </c>
      <c r="BMQ69">
        <v>0</v>
      </c>
      <c r="BMR69">
        <v>0</v>
      </c>
      <c r="BMS69">
        <v>0</v>
      </c>
      <c r="BMT69">
        <v>0</v>
      </c>
      <c r="BMU69">
        <v>0</v>
      </c>
      <c r="BMV69">
        <v>0</v>
      </c>
      <c r="BMW69">
        <v>0</v>
      </c>
      <c r="BMX69">
        <v>0</v>
      </c>
      <c r="BMY69">
        <v>0</v>
      </c>
      <c r="BMZ69">
        <v>0</v>
      </c>
      <c r="BNA69">
        <v>0</v>
      </c>
      <c r="BNB69">
        <v>0</v>
      </c>
      <c r="BNC69">
        <v>2.3094688221709007E-3</v>
      </c>
      <c r="BND69">
        <v>0</v>
      </c>
      <c r="BNE69">
        <v>0</v>
      </c>
      <c r="BNF69">
        <v>0</v>
      </c>
      <c r="BNG69">
        <v>0</v>
      </c>
      <c r="BNH69">
        <v>0</v>
      </c>
      <c r="BNI69">
        <v>0</v>
      </c>
      <c r="BNJ69">
        <v>0.10392609699769054</v>
      </c>
      <c r="BNK69">
        <v>0</v>
      </c>
      <c r="BNL69">
        <v>0</v>
      </c>
      <c r="BNM69">
        <v>0</v>
      </c>
      <c r="BNN69">
        <v>0</v>
      </c>
      <c r="BNO69">
        <v>0</v>
      </c>
      <c r="BNP69">
        <v>0</v>
      </c>
      <c r="BNQ69">
        <v>0</v>
      </c>
      <c r="BNR69">
        <v>0</v>
      </c>
      <c r="BNS69">
        <v>0</v>
      </c>
      <c r="BNT69">
        <v>0</v>
      </c>
      <c r="BNU69">
        <v>0</v>
      </c>
      <c r="BNV69">
        <v>0</v>
      </c>
      <c r="BNW69">
        <v>4.6189376443418013E-3</v>
      </c>
      <c r="BNX69">
        <v>0</v>
      </c>
      <c r="BNY69">
        <v>0</v>
      </c>
      <c r="BNZ69">
        <v>0</v>
      </c>
      <c r="BOA69">
        <v>0</v>
      </c>
      <c r="BOB69">
        <v>0</v>
      </c>
      <c r="BOC69">
        <v>0</v>
      </c>
      <c r="BOD69">
        <v>0</v>
      </c>
      <c r="BOE69">
        <v>0</v>
      </c>
      <c r="BOF69">
        <v>0</v>
      </c>
      <c r="BOG69">
        <v>0</v>
      </c>
      <c r="BOH69">
        <v>0</v>
      </c>
      <c r="BOI69">
        <v>4.6189376443418013E-3</v>
      </c>
      <c r="BOJ69">
        <v>0</v>
      </c>
      <c r="BOK69">
        <v>0</v>
      </c>
      <c r="BOL69">
        <v>0</v>
      </c>
      <c r="BOM69">
        <v>0</v>
      </c>
      <c r="BON69">
        <v>0</v>
      </c>
      <c r="BOO69">
        <v>0</v>
      </c>
      <c r="BOP69">
        <v>0</v>
      </c>
      <c r="BOQ69">
        <v>0</v>
      </c>
      <c r="BOR69">
        <v>0</v>
      </c>
      <c r="BOS69">
        <v>0</v>
      </c>
      <c r="BOT69">
        <v>0</v>
      </c>
      <c r="BOU69">
        <v>0</v>
      </c>
      <c r="BOV69">
        <v>0</v>
      </c>
      <c r="BOW69">
        <v>0</v>
      </c>
      <c r="BOX69">
        <v>0</v>
      </c>
      <c r="BOY69">
        <v>0</v>
      </c>
      <c r="BOZ69">
        <v>0</v>
      </c>
      <c r="BPA69">
        <v>0</v>
      </c>
      <c r="BPB69">
        <v>0</v>
      </c>
      <c r="BPC69">
        <v>0</v>
      </c>
      <c r="BPD69">
        <v>0</v>
      </c>
      <c r="BPE69">
        <v>0</v>
      </c>
      <c r="BPF69">
        <v>0</v>
      </c>
      <c r="BPG69">
        <v>0</v>
      </c>
      <c r="BPH69">
        <v>0</v>
      </c>
      <c r="BPI69">
        <v>0</v>
      </c>
      <c r="BPJ69">
        <v>0</v>
      </c>
      <c r="BPK69">
        <v>0</v>
      </c>
      <c r="BPL69">
        <v>0</v>
      </c>
      <c r="BPM69">
        <v>0</v>
      </c>
      <c r="BPN69">
        <v>0</v>
      </c>
      <c r="BPO69">
        <v>2.0785219399538105E-2</v>
      </c>
      <c r="BPP69">
        <v>0</v>
      </c>
      <c r="BPQ69">
        <v>0</v>
      </c>
      <c r="BPR69">
        <v>0</v>
      </c>
      <c r="BPS69">
        <v>0</v>
      </c>
      <c r="BPT69">
        <v>0</v>
      </c>
      <c r="BPU69">
        <v>0</v>
      </c>
      <c r="BPV69">
        <v>0</v>
      </c>
      <c r="BPW69">
        <v>0</v>
      </c>
      <c r="BPX69">
        <v>0</v>
      </c>
      <c r="BPY69">
        <v>0</v>
      </c>
      <c r="BPZ69">
        <v>0</v>
      </c>
      <c r="BQA69">
        <v>0</v>
      </c>
      <c r="BQB69">
        <v>0</v>
      </c>
      <c r="BQC69">
        <v>0</v>
      </c>
      <c r="BQD69">
        <v>0</v>
      </c>
      <c r="BQE69">
        <v>0</v>
      </c>
      <c r="BQF69">
        <v>0</v>
      </c>
      <c r="BQG69">
        <v>0</v>
      </c>
      <c r="BQH69">
        <v>0</v>
      </c>
      <c r="BQI69">
        <v>0</v>
      </c>
      <c r="BQJ69">
        <v>0</v>
      </c>
      <c r="BQK69">
        <v>0</v>
      </c>
      <c r="BQL69">
        <v>0</v>
      </c>
      <c r="BQM69">
        <v>0</v>
      </c>
      <c r="BQN69">
        <v>0</v>
      </c>
      <c r="BQO69">
        <v>0</v>
      </c>
      <c r="BQP69">
        <v>0</v>
      </c>
      <c r="BQQ69">
        <v>0</v>
      </c>
      <c r="BQR69">
        <v>4.6189376443418013E-3</v>
      </c>
      <c r="BQS69">
        <v>0</v>
      </c>
      <c r="BQT69">
        <v>0</v>
      </c>
      <c r="BQU69">
        <v>0</v>
      </c>
      <c r="BQV69">
        <v>4.6189376443418013E-3</v>
      </c>
      <c r="BQW69">
        <v>0</v>
      </c>
      <c r="BQX69">
        <v>0</v>
      </c>
      <c r="BQY69">
        <v>0</v>
      </c>
      <c r="BQZ69">
        <v>0</v>
      </c>
      <c r="BRA69">
        <v>0</v>
      </c>
      <c r="BRB69">
        <v>0</v>
      </c>
      <c r="BRC69">
        <v>0</v>
      </c>
      <c r="BRD69">
        <v>0</v>
      </c>
      <c r="BRE69">
        <v>0</v>
      </c>
      <c r="BRF69">
        <v>0</v>
      </c>
      <c r="BRG69">
        <v>0</v>
      </c>
      <c r="BRH69">
        <v>0</v>
      </c>
      <c r="BRI69">
        <v>0</v>
      </c>
      <c r="BRJ69">
        <v>0</v>
      </c>
      <c r="BRK69">
        <v>0</v>
      </c>
      <c r="BRL69">
        <v>0</v>
      </c>
      <c r="BRM69">
        <v>0</v>
      </c>
      <c r="BRN69">
        <v>0</v>
      </c>
      <c r="BRO69">
        <v>0</v>
      </c>
      <c r="BRP69">
        <v>0</v>
      </c>
      <c r="BRQ69">
        <v>0</v>
      </c>
      <c r="BRR69">
        <v>0</v>
      </c>
      <c r="BRS69">
        <v>2.3094688221709007E-3</v>
      </c>
      <c r="BRT69">
        <v>0</v>
      </c>
      <c r="BRU69">
        <v>0</v>
      </c>
      <c r="BRV69">
        <v>0</v>
      </c>
      <c r="BRW69">
        <v>0</v>
      </c>
      <c r="BRX69">
        <v>0</v>
      </c>
      <c r="BRY69">
        <v>0</v>
      </c>
      <c r="BRZ69">
        <v>0</v>
      </c>
      <c r="BSA69">
        <v>0</v>
      </c>
      <c r="BSB69">
        <v>0</v>
      </c>
      <c r="BSC69">
        <v>0</v>
      </c>
      <c r="BSD69">
        <v>0</v>
      </c>
      <c r="BSE69">
        <v>0</v>
      </c>
      <c r="BSF69">
        <v>0</v>
      </c>
      <c r="BSG69">
        <v>0</v>
      </c>
      <c r="BSH69">
        <v>0</v>
      </c>
      <c r="BSI69">
        <v>3.4642032332563508E-2</v>
      </c>
      <c r="BSJ69">
        <v>0</v>
      </c>
      <c r="BSK69">
        <v>0</v>
      </c>
      <c r="BSL69">
        <v>0</v>
      </c>
      <c r="BSM69">
        <v>0</v>
      </c>
      <c r="BSN69">
        <v>0</v>
      </c>
      <c r="BSO69">
        <v>0</v>
      </c>
      <c r="BSP69">
        <v>0</v>
      </c>
      <c r="BSQ69">
        <v>6.9284064665127024E-3</v>
      </c>
      <c r="BSR69">
        <v>0</v>
      </c>
      <c r="BSS69">
        <v>0</v>
      </c>
      <c r="BST69">
        <v>0</v>
      </c>
      <c r="BSU69">
        <v>0</v>
      </c>
      <c r="BSV69">
        <v>0</v>
      </c>
      <c r="BSW69">
        <v>0</v>
      </c>
      <c r="BSX69">
        <v>0</v>
      </c>
      <c r="BSY69">
        <v>0</v>
      </c>
      <c r="BSZ69">
        <v>0</v>
      </c>
      <c r="BTA69">
        <v>0</v>
      </c>
      <c r="BTB69">
        <v>0</v>
      </c>
      <c r="BTC69">
        <v>0</v>
      </c>
      <c r="BTD69">
        <v>0</v>
      </c>
      <c r="BTE69">
        <v>0</v>
      </c>
      <c r="BTF69">
        <v>0</v>
      </c>
      <c r="BTG69">
        <v>0</v>
      </c>
      <c r="BTH69">
        <v>0</v>
      </c>
      <c r="BTI69">
        <v>0</v>
      </c>
      <c r="BTJ69">
        <v>0</v>
      </c>
      <c r="BTK69">
        <v>0</v>
      </c>
      <c r="BTL69">
        <v>0</v>
      </c>
      <c r="BTM69">
        <v>0</v>
      </c>
      <c r="BTN69">
        <v>0</v>
      </c>
      <c r="BTO69">
        <v>0</v>
      </c>
      <c r="BTP69">
        <v>0</v>
      </c>
      <c r="BTQ69">
        <v>0</v>
      </c>
      <c r="BTR69">
        <v>0</v>
      </c>
      <c r="BTS69">
        <v>0</v>
      </c>
      <c r="BTT69">
        <v>0</v>
      </c>
      <c r="BTU69">
        <v>0</v>
      </c>
      <c r="BTV69">
        <v>0</v>
      </c>
      <c r="BTW69">
        <v>0</v>
      </c>
      <c r="BTX69">
        <v>0</v>
      </c>
      <c r="BTY69">
        <v>0</v>
      </c>
      <c r="BTZ69">
        <v>0</v>
      </c>
      <c r="BUA69">
        <v>0</v>
      </c>
      <c r="BUB69">
        <v>0</v>
      </c>
      <c r="BUC69">
        <v>0</v>
      </c>
      <c r="BUD69">
        <v>0</v>
      </c>
      <c r="BUE69">
        <v>0</v>
      </c>
      <c r="BUF69">
        <v>0</v>
      </c>
      <c r="BUG69">
        <v>0</v>
      </c>
      <c r="BUH69">
        <v>0</v>
      </c>
      <c r="BUI69">
        <v>0</v>
      </c>
      <c r="BUJ69">
        <v>0</v>
      </c>
      <c r="BUK69">
        <v>0</v>
      </c>
      <c r="BUL69">
        <v>0</v>
      </c>
      <c r="BUM69">
        <v>0</v>
      </c>
      <c r="BUN69">
        <v>0</v>
      </c>
      <c r="BUO69">
        <v>0</v>
      </c>
      <c r="BUP69">
        <v>0</v>
      </c>
      <c r="BUQ69">
        <v>0</v>
      </c>
      <c r="BUR69">
        <v>0</v>
      </c>
      <c r="BUS69">
        <v>0</v>
      </c>
      <c r="BUT69">
        <v>0</v>
      </c>
      <c r="BUU69">
        <v>0</v>
      </c>
      <c r="BUV69">
        <v>0</v>
      </c>
      <c r="BUW69">
        <v>0</v>
      </c>
      <c r="BUX69">
        <v>0</v>
      </c>
      <c r="BUY69">
        <v>0</v>
      </c>
      <c r="BUZ69">
        <v>0</v>
      </c>
      <c r="BVA69">
        <v>0</v>
      </c>
      <c r="BVB69">
        <v>0</v>
      </c>
      <c r="BVC69">
        <v>0</v>
      </c>
      <c r="BVD69">
        <v>0</v>
      </c>
      <c r="BVE69">
        <v>0</v>
      </c>
      <c r="BVF69">
        <v>0</v>
      </c>
      <c r="BVG69">
        <v>0</v>
      </c>
      <c r="BVH69">
        <v>0</v>
      </c>
      <c r="BVI69">
        <v>0</v>
      </c>
      <c r="BVJ69">
        <v>0</v>
      </c>
      <c r="BVK69">
        <v>0</v>
      </c>
      <c r="BVL69">
        <v>0</v>
      </c>
      <c r="BVM69">
        <v>0</v>
      </c>
      <c r="BVN69">
        <v>0</v>
      </c>
      <c r="BVO69">
        <v>0</v>
      </c>
      <c r="BVP69">
        <v>0</v>
      </c>
      <c r="BVQ69">
        <v>0</v>
      </c>
      <c r="BVR69">
        <v>0</v>
      </c>
      <c r="BVS69">
        <v>0</v>
      </c>
      <c r="BVT69">
        <v>0</v>
      </c>
      <c r="BVU69">
        <v>0</v>
      </c>
      <c r="BVV69">
        <v>0</v>
      </c>
      <c r="BVW69">
        <v>0</v>
      </c>
      <c r="BVX69">
        <v>0</v>
      </c>
      <c r="BVY69">
        <v>0</v>
      </c>
      <c r="BVZ69">
        <v>0</v>
      </c>
      <c r="BWA69">
        <v>0</v>
      </c>
      <c r="BWB69">
        <v>0</v>
      </c>
      <c r="BWC69">
        <v>0</v>
      </c>
      <c r="BWD69">
        <v>0</v>
      </c>
      <c r="BWE69">
        <v>0</v>
      </c>
      <c r="BWF69">
        <v>0</v>
      </c>
      <c r="BWG69">
        <v>0</v>
      </c>
      <c r="BWH69">
        <v>0</v>
      </c>
      <c r="BWI69">
        <v>0</v>
      </c>
      <c r="BWJ69">
        <v>0</v>
      </c>
      <c r="BWK69">
        <v>0</v>
      </c>
      <c r="BWL69">
        <v>0</v>
      </c>
      <c r="BWM69">
        <v>0</v>
      </c>
      <c r="BWN69">
        <v>0</v>
      </c>
      <c r="BWO69">
        <v>0</v>
      </c>
      <c r="BWP69">
        <v>0</v>
      </c>
      <c r="BWQ69">
        <v>0</v>
      </c>
      <c r="BWR69">
        <v>0</v>
      </c>
      <c r="BWS69">
        <v>0</v>
      </c>
      <c r="BWT69">
        <v>2.3094688221709007E-3</v>
      </c>
      <c r="BWU69">
        <v>0</v>
      </c>
      <c r="BWV69">
        <v>0</v>
      </c>
      <c r="BWW69">
        <v>0</v>
      </c>
      <c r="BWX69">
        <v>0</v>
      </c>
      <c r="BWY69">
        <v>0</v>
      </c>
      <c r="BWZ69">
        <v>0</v>
      </c>
      <c r="BXA69">
        <v>0</v>
      </c>
      <c r="BXB69">
        <v>0</v>
      </c>
      <c r="BXC69">
        <v>0</v>
      </c>
      <c r="BXD69">
        <v>0</v>
      </c>
      <c r="BXE69">
        <v>0</v>
      </c>
      <c r="BXF69">
        <v>0</v>
      </c>
      <c r="BXG69">
        <v>0</v>
      </c>
      <c r="BXH69">
        <v>0</v>
      </c>
      <c r="BXI69">
        <v>0</v>
      </c>
      <c r="BXJ69">
        <v>0</v>
      </c>
      <c r="BXK69">
        <v>0</v>
      </c>
      <c r="BXL69">
        <v>0</v>
      </c>
      <c r="BXM69">
        <v>0</v>
      </c>
      <c r="BXN69">
        <v>0</v>
      </c>
      <c r="BXO69">
        <v>0</v>
      </c>
      <c r="BXP69">
        <v>0</v>
      </c>
      <c r="BXQ69">
        <v>0</v>
      </c>
      <c r="BXR69">
        <v>0</v>
      </c>
      <c r="BXS69">
        <v>0</v>
      </c>
      <c r="BXT69">
        <v>0</v>
      </c>
      <c r="BXU69">
        <v>0</v>
      </c>
      <c r="BXV69">
        <v>0</v>
      </c>
      <c r="BXW69">
        <v>0</v>
      </c>
      <c r="BXX69">
        <v>0</v>
      </c>
      <c r="BXY69">
        <v>0</v>
      </c>
      <c r="BXZ69">
        <v>0</v>
      </c>
      <c r="BYA69">
        <v>0</v>
      </c>
      <c r="BYB69">
        <v>0</v>
      </c>
      <c r="BYC69">
        <v>0</v>
      </c>
      <c r="BYD69">
        <v>0</v>
      </c>
      <c r="BYE69">
        <v>0</v>
      </c>
      <c r="BYF69">
        <v>0</v>
      </c>
      <c r="BYG69">
        <v>0</v>
      </c>
      <c r="BYH69">
        <v>0</v>
      </c>
      <c r="BYI69">
        <v>0</v>
      </c>
      <c r="BYJ69">
        <v>0</v>
      </c>
      <c r="BYK69">
        <v>0</v>
      </c>
      <c r="BYL69">
        <v>0</v>
      </c>
      <c r="BYM69">
        <v>0</v>
      </c>
      <c r="BYN69">
        <v>0</v>
      </c>
      <c r="BYO69">
        <v>0</v>
      </c>
      <c r="BYP69">
        <v>0</v>
      </c>
      <c r="BYQ69">
        <v>0</v>
      </c>
      <c r="BYR69">
        <v>0</v>
      </c>
      <c r="BYS69">
        <v>0</v>
      </c>
      <c r="BYT69">
        <v>0</v>
      </c>
      <c r="BYU69">
        <v>0</v>
      </c>
      <c r="BYV69">
        <v>0</v>
      </c>
      <c r="BYW69">
        <v>0</v>
      </c>
      <c r="BYX69">
        <v>0</v>
      </c>
      <c r="BYY69">
        <v>0</v>
      </c>
      <c r="BYZ69">
        <v>0</v>
      </c>
      <c r="BZA69">
        <v>0</v>
      </c>
      <c r="BZB69">
        <v>0</v>
      </c>
      <c r="BZC69">
        <v>0</v>
      </c>
      <c r="BZD69">
        <v>0</v>
      </c>
      <c r="BZE69">
        <v>0</v>
      </c>
      <c r="BZF69">
        <v>0</v>
      </c>
      <c r="BZG69">
        <v>0</v>
      </c>
      <c r="BZH69">
        <v>0</v>
      </c>
      <c r="BZI69">
        <v>0</v>
      </c>
      <c r="BZJ69">
        <v>0</v>
      </c>
      <c r="BZK69">
        <v>0</v>
      </c>
      <c r="BZL69">
        <v>4.6189376443418013E-3</v>
      </c>
      <c r="BZM69">
        <v>0</v>
      </c>
      <c r="BZN69">
        <v>0</v>
      </c>
      <c r="BZO69">
        <v>0</v>
      </c>
      <c r="BZP69">
        <v>0</v>
      </c>
      <c r="BZQ69">
        <v>0</v>
      </c>
      <c r="BZR69">
        <v>0</v>
      </c>
      <c r="BZS69">
        <v>0</v>
      </c>
      <c r="BZT69">
        <v>0</v>
      </c>
      <c r="BZU69">
        <v>0</v>
      </c>
      <c r="BZV69">
        <v>0</v>
      </c>
      <c r="BZW69">
        <v>0</v>
      </c>
      <c r="BZX69">
        <v>0</v>
      </c>
      <c r="BZY69">
        <v>0</v>
      </c>
      <c r="BZZ69">
        <v>0</v>
      </c>
      <c r="CAA69">
        <v>0</v>
      </c>
      <c r="CAB69">
        <v>0</v>
      </c>
      <c r="CAC69">
        <v>0</v>
      </c>
      <c r="CAD69">
        <v>0</v>
      </c>
      <c r="CAE69">
        <v>0</v>
      </c>
      <c r="CAF69">
        <v>0</v>
      </c>
      <c r="CAG69">
        <v>0</v>
      </c>
      <c r="CAH69">
        <v>0</v>
      </c>
      <c r="CAI69">
        <v>0</v>
      </c>
      <c r="CAJ69">
        <v>0</v>
      </c>
      <c r="CAK69">
        <v>0</v>
      </c>
      <c r="CAL69">
        <v>0</v>
      </c>
      <c r="CAM69">
        <v>0</v>
      </c>
      <c r="CAN69">
        <v>0</v>
      </c>
      <c r="CAO69">
        <v>0</v>
      </c>
      <c r="CAP69">
        <v>0</v>
      </c>
      <c r="CAQ69">
        <v>0</v>
      </c>
      <c r="CAR69">
        <v>0</v>
      </c>
      <c r="CAS69">
        <v>0</v>
      </c>
      <c r="CAT69">
        <v>0</v>
      </c>
      <c r="CAU69">
        <v>0</v>
      </c>
      <c r="CAV69">
        <v>0</v>
      </c>
      <c r="CAW69">
        <v>0</v>
      </c>
      <c r="CAX69">
        <v>0</v>
      </c>
      <c r="CAY69">
        <v>0</v>
      </c>
      <c r="CAZ69">
        <v>0</v>
      </c>
      <c r="CBA69">
        <v>0</v>
      </c>
      <c r="CBB69">
        <v>0</v>
      </c>
      <c r="CBC69">
        <v>0</v>
      </c>
      <c r="CBD69">
        <v>0</v>
      </c>
      <c r="CBE69">
        <v>0</v>
      </c>
      <c r="CBF69">
        <v>0</v>
      </c>
      <c r="CBG69">
        <v>0</v>
      </c>
      <c r="CBH69">
        <v>0</v>
      </c>
      <c r="CBI69">
        <v>0</v>
      </c>
      <c r="CBJ69">
        <v>0</v>
      </c>
      <c r="CBK69">
        <v>0</v>
      </c>
      <c r="CBL69">
        <v>0</v>
      </c>
      <c r="CBM69">
        <v>0</v>
      </c>
      <c r="CBN69">
        <v>0</v>
      </c>
      <c r="CBO69">
        <v>0</v>
      </c>
      <c r="CBP69">
        <v>0</v>
      </c>
      <c r="CBQ69">
        <v>0</v>
      </c>
      <c r="CBR69">
        <v>0</v>
      </c>
      <c r="CBS69">
        <v>0</v>
      </c>
      <c r="CBT69">
        <v>0</v>
      </c>
      <c r="CBU69">
        <v>0</v>
      </c>
      <c r="CBV69">
        <v>0</v>
      </c>
      <c r="CBW69">
        <v>0</v>
      </c>
      <c r="CBX69">
        <v>0</v>
      </c>
      <c r="CBY69">
        <v>0</v>
      </c>
      <c r="CBZ69">
        <v>0</v>
      </c>
      <c r="CCA69">
        <v>0</v>
      </c>
      <c r="CCB69">
        <v>0</v>
      </c>
      <c r="CCC69">
        <v>0</v>
      </c>
      <c r="CCD69">
        <v>0</v>
      </c>
      <c r="CCE69">
        <v>0</v>
      </c>
      <c r="CCF69">
        <v>0</v>
      </c>
      <c r="CCG69">
        <v>0</v>
      </c>
      <c r="CCH69">
        <v>0</v>
      </c>
      <c r="CCI69">
        <v>0</v>
      </c>
      <c r="CCJ69">
        <v>0</v>
      </c>
      <c r="CCK69">
        <v>0</v>
      </c>
      <c r="CCL69">
        <v>0</v>
      </c>
      <c r="CCM69">
        <v>0</v>
      </c>
      <c r="CCN69">
        <v>0</v>
      </c>
      <c r="CCO69">
        <v>0</v>
      </c>
      <c r="CCP69">
        <v>0</v>
      </c>
      <c r="CCQ69">
        <v>2.3094688221709007E-3</v>
      </c>
      <c r="CCR69">
        <v>0</v>
      </c>
      <c r="CCS69">
        <v>0</v>
      </c>
      <c r="CCT69">
        <v>0</v>
      </c>
      <c r="CCU69">
        <v>0</v>
      </c>
      <c r="CCV69">
        <v>0</v>
      </c>
      <c r="CCW69">
        <v>0</v>
      </c>
      <c r="CCX69">
        <v>0</v>
      </c>
      <c r="CCY69">
        <v>0</v>
      </c>
      <c r="CCZ69">
        <v>0</v>
      </c>
      <c r="CDA69">
        <v>0</v>
      </c>
      <c r="CDB69">
        <v>0</v>
      </c>
      <c r="CDC69">
        <v>0</v>
      </c>
      <c r="CDD69">
        <v>0</v>
      </c>
      <c r="CDE69">
        <v>0</v>
      </c>
      <c r="CDF69">
        <v>0</v>
      </c>
      <c r="CDG69">
        <v>0</v>
      </c>
      <c r="CDH69">
        <v>0</v>
      </c>
      <c r="CDI69">
        <v>0</v>
      </c>
      <c r="CDJ69">
        <v>0</v>
      </c>
      <c r="CDK69">
        <v>0</v>
      </c>
      <c r="CDL69">
        <v>0</v>
      </c>
      <c r="CDM69">
        <v>0</v>
      </c>
      <c r="CDN69">
        <v>0</v>
      </c>
      <c r="CDO69">
        <v>0</v>
      </c>
      <c r="CDP69">
        <v>0</v>
      </c>
      <c r="CDQ69">
        <v>0</v>
      </c>
      <c r="CDR69">
        <v>0</v>
      </c>
      <c r="CDS69">
        <v>0</v>
      </c>
      <c r="CDT69">
        <v>0</v>
      </c>
      <c r="CDU69">
        <v>0</v>
      </c>
      <c r="CDV69">
        <v>0</v>
      </c>
      <c r="CDW69">
        <v>0</v>
      </c>
      <c r="CDX69">
        <v>0</v>
      </c>
      <c r="CDY69">
        <v>0</v>
      </c>
      <c r="CDZ69">
        <v>0</v>
      </c>
      <c r="CEA69">
        <v>0</v>
      </c>
      <c r="CEB69">
        <v>0</v>
      </c>
      <c r="CEC69">
        <v>0</v>
      </c>
      <c r="CED69">
        <v>0</v>
      </c>
      <c r="CEE69">
        <v>0</v>
      </c>
      <c r="CEF69">
        <v>0</v>
      </c>
      <c r="CEG69">
        <v>0</v>
      </c>
      <c r="CEH69">
        <v>0</v>
      </c>
      <c r="CEI69">
        <v>0</v>
      </c>
      <c r="CEJ69">
        <v>0</v>
      </c>
      <c r="CEK69">
        <v>0</v>
      </c>
      <c r="CEL69">
        <v>0</v>
      </c>
      <c r="CEM69">
        <v>0</v>
      </c>
      <c r="CEN69">
        <v>0</v>
      </c>
      <c r="CEO69">
        <v>0</v>
      </c>
      <c r="CEP69">
        <v>0</v>
      </c>
      <c r="CEQ69">
        <v>0</v>
      </c>
      <c r="CER69">
        <v>0</v>
      </c>
      <c r="CES69">
        <v>0</v>
      </c>
      <c r="CET69">
        <v>0</v>
      </c>
      <c r="CEU69">
        <v>0</v>
      </c>
      <c r="CEV69">
        <v>0</v>
      </c>
      <c r="CEW69">
        <v>0</v>
      </c>
      <c r="CEX69">
        <v>0</v>
      </c>
      <c r="CEY69">
        <v>0</v>
      </c>
      <c r="CEZ69">
        <v>0</v>
      </c>
      <c r="CFA69">
        <v>0</v>
      </c>
      <c r="CFB69">
        <v>0</v>
      </c>
      <c r="CFC69">
        <v>0</v>
      </c>
      <c r="CFD69">
        <v>0</v>
      </c>
      <c r="CFE69">
        <v>0</v>
      </c>
      <c r="CFF69">
        <v>0</v>
      </c>
      <c r="CFG69">
        <v>0</v>
      </c>
      <c r="CFH69">
        <v>0</v>
      </c>
      <c r="CFI69">
        <v>0</v>
      </c>
      <c r="CFJ69">
        <v>0</v>
      </c>
      <c r="CFK69">
        <v>0</v>
      </c>
      <c r="CFL69">
        <v>0</v>
      </c>
      <c r="CFM69">
        <v>1.6166281755196306E-2</v>
      </c>
      <c r="CFN69">
        <v>0</v>
      </c>
      <c r="CFO69">
        <v>0</v>
      </c>
      <c r="CFP69">
        <v>0</v>
      </c>
      <c r="CFQ69">
        <v>0</v>
      </c>
      <c r="CFR69">
        <v>0</v>
      </c>
      <c r="CFS69">
        <v>0</v>
      </c>
      <c r="CFT69">
        <v>0</v>
      </c>
      <c r="CFU69">
        <v>0</v>
      </c>
      <c r="CFV69">
        <v>0</v>
      </c>
      <c r="CFW69">
        <v>0</v>
      </c>
      <c r="CFX69">
        <v>0</v>
      </c>
      <c r="CFY69">
        <v>0</v>
      </c>
      <c r="CFZ69">
        <v>0</v>
      </c>
      <c r="CGA69">
        <v>0</v>
      </c>
      <c r="CGB69">
        <v>0</v>
      </c>
      <c r="CGC69">
        <v>0</v>
      </c>
      <c r="CGD69">
        <v>0</v>
      </c>
      <c r="CGE69">
        <v>0</v>
      </c>
      <c r="CGF69">
        <v>0</v>
      </c>
      <c r="CGG69">
        <v>0</v>
      </c>
      <c r="CGH69">
        <v>0</v>
      </c>
      <c r="CGI69">
        <v>0</v>
      </c>
      <c r="CGJ69">
        <v>0</v>
      </c>
      <c r="CGK69">
        <v>0</v>
      </c>
      <c r="CGL69">
        <v>0</v>
      </c>
      <c r="CGM69">
        <v>0</v>
      </c>
      <c r="CGN69">
        <v>0</v>
      </c>
      <c r="CGO69">
        <v>0</v>
      </c>
      <c r="CGP69">
        <v>0</v>
      </c>
      <c r="CGQ69">
        <v>0.3464203233256351</v>
      </c>
      <c r="CGR69">
        <v>0</v>
      </c>
      <c r="CGS69">
        <v>0</v>
      </c>
      <c r="CGT69">
        <v>0</v>
      </c>
      <c r="CGU69">
        <v>7.6212471131639717E-2</v>
      </c>
      <c r="CGV69">
        <v>0</v>
      </c>
      <c r="CGW69">
        <v>0</v>
      </c>
      <c r="CGX69">
        <v>0</v>
      </c>
      <c r="CGY69">
        <v>0</v>
      </c>
      <c r="CGZ69">
        <v>0</v>
      </c>
      <c r="CHA69">
        <v>0</v>
      </c>
      <c r="CHB69">
        <v>0</v>
      </c>
      <c r="CHC69">
        <v>0</v>
      </c>
      <c r="CHD69">
        <v>0</v>
      </c>
      <c r="CHE69">
        <v>0</v>
      </c>
      <c r="CHF69">
        <v>0</v>
      </c>
      <c r="CHG69">
        <v>0</v>
      </c>
      <c r="CHH69">
        <v>0</v>
      </c>
      <c r="CHI69">
        <v>0</v>
      </c>
      <c r="CHJ69">
        <v>0</v>
      </c>
      <c r="CHK69">
        <v>0</v>
      </c>
      <c r="CHL69">
        <v>0</v>
      </c>
      <c r="CHM69">
        <v>0</v>
      </c>
      <c r="CHN69">
        <v>0</v>
      </c>
      <c r="CHO69">
        <v>0</v>
      </c>
      <c r="CHP69">
        <v>0</v>
      </c>
      <c r="CHQ69">
        <v>6.9284064665127024E-3</v>
      </c>
      <c r="CHR69">
        <v>0</v>
      </c>
      <c r="CHS69">
        <v>0</v>
      </c>
      <c r="CHT69">
        <v>0</v>
      </c>
      <c r="CHU69">
        <v>0</v>
      </c>
      <c r="CHV69">
        <v>0</v>
      </c>
      <c r="CHW69">
        <v>0</v>
      </c>
      <c r="CHX69">
        <v>0</v>
      </c>
      <c r="CHY69">
        <v>0</v>
      </c>
      <c r="CHZ69">
        <v>0</v>
      </c>
      <c r="CIA69">
        <v>0</v>
      </c>
      <c r="CIB69">
        <v>0</v>
      </c>
      <c r="CIC69">
        <v>0</v>
      </c>
      <c r="CID69">
        <v>0</v>
      </c>
      <c r="CIE69">
        <v>0</v>
      </c>
      <c r="CIF69">
        <v>0</v>
      </c>
      <c r="CIG69">
        <v>0</v>
      </c>
      <c r="CIH69">
        <v>0</v>
      </c>
      <c r="CII69">
        <v>0</v>
      </c>
      <c r="CIJ69">
        <v>0</v>
      </c>
      <c r="CIK69">
        <v>0</v>
      </c>
      <c r="CIL69">
        <v>0</v>
      </c>
      <c r="CIM69">
        <v>0</v>
      </c>
      <c r="CIN69">
        <v>0</v>
      </c>
      <c r="CIO69">
        <v>0</v>
      </c>
      <c r="CIP69">
        <v>0</v>
      </c>
      <c r="CIQ69">
        <v>0</v>
      </c>
      <c r="CIR69">
        <v>0</v>
      </c>
      <c r="CIS69">
        <v>0</v>
      </c>
      <c r="CIT69">
        <v>0</v>
      </c>
      <c r="CIU69">
        <v>0</v>
      </c>
      <c r="CIV69">
        <v>0</v>
      </c>
      <c r="CIW69">
        <v>0</v>
      </c>
      <c r="CIX69">
        <v>0</v>
      </c>
      <c r="CIY69">
        <v>0</v>
      </c>
      <c r="CIZ69">
        <v>0</v>
      </c>
      <c r="CJA69">
        <v>0</v>
      </c>
      <c r="CJB69">
        <v>0</v>
      </c>
      <c r="CJC69">
        <v>0</v>
      </c>
      <c r="CJD69">
        <v>0</v>
      </c>
      <c r="CJE69">
        <v>0</v>
      </c>
      <c r="CJF69">
        <v>0</v>
      </c>
      <c r="CJG69">
        <v>0</v>
      </c>
      <c r="CJH69">
        <v>0</v>
      </c>
      <c r="CJI69">
        <v>0</v>
      </c>
      <c r="CJJ69">
        <v>0</v>
      </c>
      <c r="CJK69">
        <v>0</v>
      </c>
      <c r="CJL69">
        <v>0</v>
      </c>
      <c r="CJM69">
        <v>0</v>
      </c>
      <c r="CJN69">
        <v>0</v>
      </c>
      <c r="CJO69">
        <v>0</v>
      </c>
      <c r="CJP69">
        <v>0</v>
      </c>
      <c r="CJQ69">
        <v>0</v>
      </c>
      <c r="CJR69">
        <v>0</v>
      </c>
      <c r="CJS69">
        <v>0</v>
      </c>
      <c r="CJT69">
        <v>0</v>
      </c>
      <c r="CJU69">
        <v>0</v>
      </c>
      <c r="CJV69">
        <v>0</v>
      </c>
      <c r="CJW69">
        <v>0</v>
      </c>
      <c r="CJX69">
        <v>0</v>
      </c>
      <c r="CJY69">
        <v>0</v>
      </c>
      <c r="CJZ69">
        <v>0</v>
      </c>
      <c r="CKA69">
        <v>0</v>
      </c>
      <c r="CKB69">
        <v>0</v>
      </c>
      <c r="CKC69">
        <v>0</v>
      </c>
      <c r="CKD69">
        <v>0</v>
      </c>
      <c r="CKE69">
        <v>0</v>
      </c>
      <c r="CKF69">
        <v>0</v>
      </c>
      <c r="CKG69">
        <v>0</v>
      </c>
      <c r="CKH69">
        <v>0</v>
      </c>
      <c r="CKI69">
        <v>0</v>
      </c>
      <c r="CKJ69">
        <v>0</v>
      </c>
      <c r="CKK69">
        <v>0</v>
      </c>
      <c r="CKL69">
        <v>0</v>
      </c>
      <c r="CKM69">
        <v>0</v>
      </c>
      <c r="CKN69">
        <v>0</v>
      </c>
      <c r="CKO69">
        <v>0</v>
      </c>
      <c r="CKP69">
        <v>0</v>
      </c>
      <c r="CKQ69">
        <v>0</v>
      </c>
      <c r="CKR69">
        <v>0</v>
      </c>
      <c r="CKS69">
        <v>0</v>
      </c>
      <c r="CKT69">
        <v>0</v>
      </c>
      <c r="CKU69">
        <v>0</v>
      </c>
      <c r="CKV69">
        <v>0</v>
      </c>
      <c r="CKW69">
        <v>0</v>
      </c>
      <c r="CKX69">
        <v>0</v>
      </c>
      <c r="CKY69">
        <v>0</v>
      </c>
      <c r="CKZ69">
        <v>0</v>
      </c>
      <c r="CLA69">
        <v>0</v>
      </c>
      <c r="CLB69">
        <v>0</v>
      </c>
      <c r="CLC69">
        <v>1</v>
      </c>
    </row>
    <row r="70" spans="1:274 1569:2343" ht="21" customHeight="1">
      <c r="A70" s="178" t="s">
        <v>1900</v>
      </c>
      <c r="B70" t="s">
        <v>1864</v>
      </c>
      <c r="C70" s="58" t="s">
        <v>1901</v>
      </c>
      <c r="F70" t="s">
        <v>1866</v>
      </c>
      <c r="I70" s="111">
        <v>1000</v>
      </c>
      <c r="J70" t="s">
        <v>1895</v>
      </c>
      <c r="K70" s="5">
        <v>2</v>
      </c>
      <c r="L70" s="132"/>
      <c r="M70" t="s">
        <v>1877</v>
      </c>
      <c r="N70" t="s">
        <v>1427</v>
      </c>
      <c r="O70" t="s">
        <v>1869</v>
      </c>
      <c r="P70" s="5" t="s">
        <v>16</v>
      </c>
      <c r="Q70" t="s">
        <v>1430</v>
      </c>
      <c r="R70" t="s">
        <v>1430</v>
      </c>
      <c r="S70" t="s">
        <v>1430</v>
      </c>
      <c r="T70" t="s">
        <v>1430</v>
      </c>
      <c r="U70" t="s">
        <v>1431</v>
      </c>
      <c r="V70" t="s">
        <v>1870</v>
      </c>
      <c r="W70" t="s">
        <v>1871</v>
      </c>
      <c r="X70" t="s">
        <v>1758</v>
      </c>
      <c r="Y70" t="s">
        <v>1694</v>
      </c>
      <c r="Z70" t="s">
        <v>1872</v>
      </c>
      <c r="AB70" t="s">
        <v>1896</v>
      </c>
      <c r="AD70" s="78" t="s">
        <v>1902</v>
      </c>
      <c r="AE70">
        <v>2</v>
      </c>
      <c r="AF70" s="183" t="s">
        <v>1897</v>
      </c>
      <c r="AJ70">
        <v>2011</v>
      </c>
      <c r="AM70" s="180">
        <v>6.5</v>
      </c>
      <c r="AN70">
        <v>7.3</v>
      </c>
      <c r="AO70">
        <v>7.8833333333333329</v>
      </c>
      <c r="AP70">
        <v>75.516666666666666</v>
      </c>
      <c r="AQ70">
        <v>0.22</v>
      </c>
      <c r="AR70">
        <v>1.3150000000000002</v>
      </c>
      <c r="AS70">
        <v>5.2716080192995589</v>
      </c>
      <c r="AT70">
        <v>1.1207133058984913</v>
      </c>
      <c r="AU70">
        <v>1.0340579710144928</v>
      </c>
      <c r="AV70">
        <v>0.27944060714590258</v>
      </c>
      <c r="AW70">
        <v>29.2</v>
      </c>
      <c r="AX70">
        <v>32.056666666666665</v>
      </c>
      <c r="AY70">
        <v>5.0383333333333331</v>
      </c>
      <c r="AZ70">
        <v>5576.3758761884928</v>
      </c>
      <c r="BA70">
        <v>981.1676082862524</v>
      </c>
      <c r="BB70">
        <v>0.3145</v>
      </c>
      <c r="BC70">
        <v>263.5</v>
      </c>
      <c r="BD70">
        <v>3.125</v>
      </c>
      <c r="BE70">
        <v>12.7</v>
      </c>
      <c r="BF70">
        <v>1758</v>
      </c>
      <c r="BG70">
        <v>3.8666666666666671</v>
      </c>
      <c r="BH70">
        <v>1208</v>
      </c>
      <c r="BI70">
        <v>1.4843333333333335</v>
      </c>
      <c r="BJ70">
        <v>4.8749999999999995E-2</v>
      </c>
      <c r="BK70">
        <v>2.7816666666666667</v>
      </c>
      <c r="BL70">
        <v>1.1666666666666668E-3</v>
      </c>
      <c r="BM70">
        <v>1.3600000000000001E-2</v>
      </c>
      <c r="BN70">
        <v>4.8749999999999995E-2</v>
      </c>
      <c r="BO70">
        <v>0.6745000000000001</v>
      </c>
      <c r="BP70">
        <v>0.14338333333333333</v>
      </c>
      <c r="BQ70">
        <v>0.15216666666666667</v>
      </c>
      <c r="BR70">
        <v>0.40799999999999997</v>
      </c>
      <c r="BS70">
        <f>0.00295*1000</f>
        <v>2.9499999999999997</v>
      </c>
      <c r="BT70">
        <v>1</v>
      </c>
      <c r="BV70" t="s">
        <v>1667</v>
      </c>
      <c r="BW70" t="s">
        <v>1667</v>
      </c>
      <c r="BY70">
        <v>21</v>
      </c>
      <c r="BZ70">
        <v>2.14</v>
      </c>
      <c r="CA70">
        <v>17.5</v>
      </c>
      <c r="CB70">
        <v>26.8</v>
      </c>
      <c r="CC70">
        <v>1.3</v>
      </c>
      <c r="CD70">
        <v>9.160016648125648</v>
      </c>
      <c r="CE70">
        <v>60.1</v>
      </c>
      <c r="CF70">
        <v>0</v>
      </c>
      <c r="CG70">
        <v>0</v>
      </c>
      <c r="CH70">
        <v>0</v>
      </c>
      <c r="CI70">
        <v>0</v>
      </c>
      <c r="CJ70">
        <v>0</v>
      </c>
      <c r="CK70">
        <v>0</v>
      </c>
      <c r="CL70">
        <v>0</v>
      </c>
      <c r="CM70">
        <v>0</v>
      </c>
      <c r="CN70">
        <v>0</v>
      </c>
      <c r="CO70">
        <v>0</v>
      </c>
      <c r="CP70">
        <v>0</v>
      </c>
      <c r="CQ70">
        <v>0</v>
      </c>
      <c r="CR70">
        <v>0</v>
      </c>
      <c r="CS70">
        <v>0</v>
      </c>
      <c r="CT70">
        <v>0</v>
      </c>
      <c r="CU70">
        <v>0</v>
      </c>
      <c r="CV70">
        <v>0</v>
      </c>
      <c r="CW70">
        <v>0</v>
      </c>
      <c r="DW70">
        <v>4.8749999999999995E-2</v>
      </c>
      <c r="DX70">
        <v>2.7816666666666667</v>
      </c>
      <c r="DY70">
        <v>1.1666666666666668E-3</v>
      </c>
      <c r="DZ70">
        <v>1.3600000000000001E-2</v>
      </c>
      <c r="EA70">
        <v>4.8749999999999995E-2</v>
      </c>
      <c r="EB70">
        <v>0.6745000000000001</v>
      </c>
      <c r="EC70">
        <v>0.14338333333333333</v>
      </c>
      <c r="ED70">
        <v>0.15216666666666667</v>
      </c>
      <c r="EE70">
        <v>0.40799999999999997</v>
      </c>
      <c r="EF70">
        <v>2.9500000000000008E-3</v>
      </c>
      <c r="EG70" s="86">
        <f>MAX(EI70:ER70)</f>
        <v>1</v>
      </c>
      <c r="EH70" s="86">
        <f>MEDIAN(EI70:ER70)</f>
        <v>1</v>
      </c>
      <c r="EI70">
        <v>1</v>
      </c>
      <c r="EJ70">
        <v>1</v>
      </c>
      <c r="EK70">
        <v>1</v>
      </c>
      <c r="EL70">
        <v>1</v>
      </c>
      <c r="EM70">
        <v>1</v>
      </c>
      <c r="EN70">
        <v>1</v>
      </c>
      <c r="EP70">
        <v>1</v>
      </c>
      <c r="ER70" s="5" t="s">
        <v>1899</v>
      </c>
      <c r="EW70" s="78"/>
      <c r="EX70" s="78"/>
      <c r="EY70" s="78"/>
      <c r="JL70">
        <v>1</v>
      </c>
      <c r="JM70">
        <v>1</v>
      </c>
      <c r="BHI70">
        <v>70</v>
      </c>
      <c r="BHJ70">
        <v>70</v>
      </c>
      <c r="BHK70" s="178" t="s">
        <v>1900</v>
      </c>
      <c r="BHL70" t="s">
        <v>1900</v>
      </c>
      <c r="BHM70">
        <v>0</v>
      </c>
      <c r="BHN70">
        <v>0</v>
      </c>
      <c r="BHO70">
        <v>0</v>
      </c>
      <c r="BHP70">
        <v>0</v>
      </c>
      <c r="BHQ70">
        <v>0</v>
      </c>
      <c r="BHR70">
        <v>0</v>
      </c>
      <c r="BHS70">
        <v>0</v>
      </c>
      <c r="BHT70">
        <v>0</v>
      </c>
      <c r="BHU70">
        <v>0</v>
      </c>
      <c r="BHV70">
        <v>0</v>
      </c>
      <c r="BHW70">
        <v>5.829596412556054E-2</v>
      </c>
      <c r="BHX70">
        <v>0</v>
      </c>
      <c r="BHY70">
        <v>0</v>
      </c>
      <c r="BHZ70">
        <v>0</v>
      </c>
      <c r="BIA70">
        <v>0</v>
      </c>
      <c r="BIB70">
        <v>0</v>
      </c>
      <c r="BIC70">
        <v>0</v>
      </c>
      <c r="BID70">
        <v>0</v>
      </c>
      <c r="BIE70">
        <v>0</v>
      </c>
      <c r="BIF70">
        <v>0</v>
      </c>
      <c r="BIG70">
        <v>0.60089686098654704</v>
      </c>
      <c r="BIH70">
        <v>0</v>
      </c>
      <c r="BII70">
        <v>0</v>
      </c>
      <c r="BIJ70">
        <v>0</v>
      </c>
      <c r="BIK70">
        <v>0</v>
      </c>
      <c r="BIL70">
        <v>0</v>
      </c>
      <c r="BIM70">
        <v>0</v>
      </c>
      <c r="BIN70">
        <v>0</v>
      </c>
      <c r="BIO70">
        <v>0</v>
      </c>
      <c r="BIP70">
        <v>0</v>
      </c>
      <c r="BIQ70">
        <v>0</v>
      </c>
      <c r="BIR70">
        <v>0</v>
      </c>
      <c r="BIS70">
        <v>0</v>
      </c>
      <c r="BIT70">
        <v>0</v>
      </c>
      <c r="BIU70">
        <v>0</v>
      </c>
      <c r="BIV70">
        <v>0</v>
      </c>
      <c r="BIW70">
        <v>0</v>
      </c>
      <c r="BIX70">
        <v>0</v>
      </c>
      <c r="BIY70">
        <v>0</v>
      </c>
      <c r="BIZ70">
        <v>0</v>
      </c>
      <c r="BJA70">
        <v>0</v>
      </c>
      <c r="BJB70">
        <v>0</v>
      </c>
      <c r="BJC70">
        <v>0</v>
      </c>
      <c r="BJD70">
        <v>0</v>
      </c>
      <c r="BJE70">
        <v>0</v>
      </c>
      <c r="BJF70">
        <v>0</v>
      </c>
      <c r="BJG70">
        <v>0</v>
      </c>
      <c r="BJH70">
        <v>0</v>
      </c>
      <c r="BJI70">
        <v>0</v>
      </c>
      <c r="BJJ70">
        <v>0</v>
      </c>
      <c r="BJK70">
        <v>0</v>
      </c>
      <c r="BJL70">
        <v>0</v>
      </c>
      <c r="BJM70">
        <v>0</v>
      </c>
      <c r="BJN70">
        <v>0</v>
      </c>
      <c r="BJO70">
        <v>0</v>
      </c>
      <c r="BJP70">
        <v>0</v>
      </c>
      <c r="BJQ70">
        <v>0</v>
      </c>
      <c r="BJR70">
        <v>0</v>
      </c>
      <c r="BJS70">
        <v>0</v>
      </c>
      <c r="BJT70">
        <v>0</v>
      </c>
      <c r="BJU70">
        <v>0</v>
      </c>
      <c r="BJV70">
        <v>0</v>
      </c>
      <c r="BJW70">
        <v>0</v>
      </c>
      <c r="BJX70">
        <v>0</v>
      </c>
      <c r="BJY70">
        <v>0</v>
      </c>
      <c r="BJZ70">
        <v>0</v>
      </c>
      <c r="BKA70">
        <v>0</v>
      </c>
      <c r="BKB70">
        <v>0</v>
      </c>
      <c r="BKC70">
        <v>0</v>
      </c>
      <c r="BKD70">
        <v>0</v>
      </c>
      <c r="BKE70">
        <v>0</v>
      </c>
      <c r="BKF70">
        <v>0</v>
      </c>
      <c r="BKG70">
        <v>0</v>
      </c>
      <c r="BKH70">
        <v>0</v>
      </c>
      <c r="BKI70">
        <v>0</v>
      </c>
      <c r="BKJ70">
        <v>0</v>
      </c>
      <c r="BKK70">
        <v>0</v>
      </c>
      <c r="BKL70">
        <v>0</v>
      </c>
      <c r="BKM70">
        <v>0</v>
      </c>
      <c r="BKN70">
        <v>0</v>
      </c>
      <c r="BKO70">
        <v>0</v>
      </c>
      <c r="BKP70">
        <v>0</v>
      </c>
      <c r="BKQ70">
        <v>0</v>
      </c>
      <c r="BKR70">
        <v>0</v>
      </c>
      <c r="BKS70">
        <v>0</v>
      </c>
      <c r="BKT70">
        <v>0</v>
      </c>
      <c r="BKU70">
        <v>0</v>
      </c>
      <c r="BKV70">
        <v>0</v>
      </c>
      <c r="BKW70">
        <v>0</v>
      </c>
      <c r="BKX70">
        <v>0</v>
      </c>
      <c r="BKY70">
        <v>0</v>
      </c>
      <c r="BKZ70">
        <v>0</v>
      </c>
      <c r="BLA70">
        <v>0</v>
      </c>
      <c r="BLB70">
        <v>0</v>
      </c>
      <c r="BLC70">
        <v>0</v>
      </c>
      <c r="BLD70">
        <v>0</v>
      </c>
      <c r="BLE70">
        <v>0</v>
      </c>
      <c r="BLF70">
        <v>0</v>
      </c>
      <c r="BLG70">
        <v>0</v>
      </c>
      <c r="BLH70">
        <v>0</v>
      </c>
      <c r="BLI70">
        <v>0</v>
      </c>
      <c r="BLJ70">
        <v>0</v>
      </c>
      <c r="BLK70">
        <v>0</v>
      </c>
      <c r="BLL70">
        <v>0</v>
      </c>
      <c r="BLM70">
        <v>0</v>
      </c>
      <c r="BLN70">
        <v>0</v>
      </c>
      <c r="BLO70">
        <v>0</v>
      </c>
      <c r="BLP70">
        <v>0</v>
      </c>
      <c r="BLQ70">
        <v>0</v>
      </c>
      <c r="BLR70">
        <v>0</v>
      </c>
      <c r="BLS70">
        <v>0</v>
      </c>
      <c r="BLT70">
        <v>0</v>
      </c>
      <c r="BLU70">
        <v>0</v>
      </c>
      <c r="BLV70">
        <v>0</v>
      </c>
      <c r="BLW70">
        <v>0</v>
      </c>
      <c r="BLX70">
        <v>0</v>
      </c>
      <c r="BLY70">
        <v>0</v>
      </c>
      <c r="BLZ70">
        <v>0</v>
      </c>
      <c r="BMA70">
        <v>0</v>
      </c>
      <c r="BMB70">
        <v>0</v>
      </c>
      <c r="BMC70">
        <v>0</v>
      </c>
      <c r="BMD70">
        <v>0</v>
      </c>
      <c r="BME70">
        <v>0</v>
      </c>
      <c r="BMF70">
        <v>0</v>
      </c>
      <c r="BMG70">
        <v>0</v>
      </c>
      <c r="BMH70">
        <v>0</v>
      </c>
      <c r="BMI70">
        <v>4.4843049327354259E-3</v>
      </c>
      <c r="BMJ70">
        <v>0</v>
      </c>
      <c r="BMK70">
        <v>0</v>
      </c>
      <c r="BML70">
        <v>0</v>
      </c>
      <c r="BMM70">
        <v>0</v>
      </c>
      <c r="BMN70">
        <v>0</v>
      </c>
      <c r="BMO70">
        <v>0</v>
      </c>
      <c r="BMP70">
        <v>0</v>
      </c>
      <c r="BMQ70">
        <v>0</v>
      </c>
      <c r="BMR70">
        <v>0</v>
      </c>
      <c r="BMS70">
        <v>0</v>
      </c>
      <c r="BMT70">
        <v>0</v>
      </c>
      <c r="BMU70">
        <v>0</v>
      </c>
      <c r="BMV70">
        <v>0</v>
      </c>
      <c r="BMW70">
        <v>0</v>
      </c>
      <c r="BMX70">
        <v>0</v>
      </c>
      <c r="BMY70">
        <v>0</v>
      </c>
      <c r="BMZ70">
        <v>0</v>
      </c>
      <c r="BNA70">
        <v>0</v>
      </c>
      <c r="BNB70">
        <v>0</v>
      </c>
      <c r="BNC70">
        <v>0</v>
      </c>
      <c r="BND70">
        <v>0</v>
      </c>
      <c r="BNE70">
        <v>0</v>
      </c>
      <c r="BNF70">
        <v>0</v>
      </c>
      <c r="BNG70">
        <v>0</v>
      </c>
      <c r="BNH70">
        <v>0</v>
      </c>
      <c r="BNI70">
        <v>0</v>
      </c>
      <c r="BNJ70">
        <v>2.242152466367713E-3</v>
      </c>
      <c r="BNK70">
        <v>0</v>
      </c>
      <c r="BNL70">
        <v>0</v>
      </c>
      <c r="BNM70">
        <v>0</v>
      </c>
      <c r="BNN70">
        <v>0</v>
      </c>
      <c r="BNO70">
        <v>0</v>
      </c>
      <c r="BNP70">
        <v>0</v>
      </c>
      <c r="BNQ70">
        <v>0</v>
      </c>
      <c r="BNR70">
        <v>0</v>
      </c>
      <c r="BNS70">
        <v>0</v>
      </c>
      <c r="BNT70">
        <v>0</v>
      </c>
      <c r="BNU70">
        <v>0</v>
      </c>
      <c r="BNV70">
        <v>0</v>
      </c>
      <c r="BNW70">
        <v>0</v>
      </c>
      <c r="BNX70">
        <v>0</v>
      </c>
      <c r="BNY70">
        <v>0</v>
      </c>
      <c r="BNZ70">
        <v>0</v>
      </c>
      <c r="BOA70">
        <v>0</v>
      </c>
      <c r="BOB70">
        <v>0</v>
      </c>
      <c r="BOC70">
        <v>0</v>
      </c>
      <c r="BOD70">
        <v>2.242152466367713E-3</v>
      </c>
      <c r="BOE70">
        <v>0</v>
      </c>
      <c r="BOF70">
        <v>0</v>
      </c>
      <c r="BOG70">
        <v>0</v>
      </c>
      <c r="BOH70">
        <v>0</v>
      </c>
      <c r="BOI70">
        <v>0</v>
      </c>
      <c r="BOJ70">
        <v>0</v>
      </c>
      <c r="BOK70">
        <v>0</v>
      </c>
      <c r="BOL70">
        <v>0</v>
      </c>
      <c r="BOM70">
        <v>0</v>
      </c>
      <c r="BON70">
        <v>0</v>
      </c>
      <c r="BOO70">
        <v>0</v>
      </c>
      <c r="BOP70">
        <v>0</v>
      </c>
      <c r="BOQ70">
        <v>0</v>
      </c>
      <c r="BOR70">
        <v>0</v>
      </c>
      <c r="BOS70">
        <v>0</v>
      </c>
      <c r="BOT70">
        <v>0</v>
      </c>
      <c r="BOU70">
        <v>0</v>
      </c>
      <c r="BOV70">
        <v>0</v>
      </c>
      <c r="BOW70">
        <v>0</v>
      </c>
      <c r="BOX70">
        <v>0</v>
      </c>
      <c r="BOY70">
        <v>0</v>
      </c>
      <c r="BOZ70">
        <v>0</v>
      </c>
      <c r="BPA70">
        <v>0</v>
      </c>
      <c r="BPB70">
        <v>0</v>
      </c>
      <c r="BPC70">
        <v>0</v>
      </c>
      <c r="BPD70">
        <v>0</v>
      </c>
      <c r="BPE70">
        <v>0</v>
      </c>
      <c r="BPF70">
        <v>0</v>
      </c>
      <c r="BPG70">
        <v>0</v>
      </c>
      <c r="BPH70">
        <v>0</v>
      </c>
      <c r="BPI70">
        <v>0</v>
      </c>
      <c r="BPJ70">
        <v>0</v>
      </c>
      <c r="BPK70">
        <v>0</v>
      </c>
      <c r="BPL70">
        <v>0</v>
      </c>
      <c r="BPM70">
        <v>0</v>
      </c>
      <c r="BPN70">
        <v>0</v>
      </c>
      <c r="BPO70">
        <v>0.11210762331838565</v>
      </c>
      <c r="BPP70">
        <v>6.7264573991031393E-3</v>
      </c>
      <c r="BPQ70">
        <v>0</v>
      </c>
      <c r="BPR70">
        <v>0</v>
      </c>
      <c r="BPS70">
        <v>0</v>
      </c>
      <c r="BPT70">
        <v>0</v>
      </c>
      <c r="BPU70">
        <v>0</v>
      </c>
      <c r="BPV70">
        <v>0</v>
      </c>
      <c r="BPW70">
        <v>0</v>
      </c>
      <c r="BPX70">
        <v>0</v>
      </c>
      <c r="BPY70">
        <v>0</v>
      </c>
      <c r="BPZ70">
        <v>0</v>
      </c>
      <c r="BQA70">
        <v>0</v>
      </c>
      <c r="BQB70">
        <v>0</v>
      </c>
      <c r="BQC70">
        <v>0</v>
      </c>
      <c r="BQD70">
        <v>0</v>
      </c>
      <c r="BQE70">
        <v>0</v>
      </c>
      <c r="BQF70">
        <v>0</v>
      </c>
      <c r="BQG70">
        <v>0</v>
      </c>
      <c r="BQH70">
        <v>0</v>
      </c>
      <c r="BQI70">
        <v>0</v>
      </c>
      <c r="BQJ70">
        <v>0</v>
      </c>
      <c r="BQK70">
        <v>0</v>
      </c>
      <c r="BQL70">
        <v>0</v>
      </c>
      <c r="BQM70">
        <v>0</v>
      </c>
      <c r="BQN70">
        <v>0</v>
      </c>
      <c r="BQO70">
        <v>0</v>
      </c>
      <c r="BQP70">
        <v>0</v>
      </c>
      <c r="BQQ70">
        <v>0</v>
      </c>
      <c r="BQR70">
        <v>2.242152466367713E-3</v>
      </c>
      <c r="BQS70">
        <v>0</v>
      </c>
      <c r="BQT70">
        <v>0</v>
      </c>
      <c r="BQU70">
        <v>0</v>
      </c>
      <c r="BQV70">
        <v>2.4663677130044841E-2</v>
      </c>
      <c r="BQW70">
        <v>0</v>
      </c>
      <c r="BQX70">
        <v>0</v>
      </c>
      <c r="BQY70">
        <v>0</v>
      </c>
      <c r="BQZ70">
        <v>0</v>
      </c>
      <c r="BRA70">
        <v>0</v>
      </c>
      <c r="BRB70">
        <v>0</v>
      </c>
      <c r="BRC70">
        <v>0</v>
      </c>
      <c r="BRD70">
        <v>0</v>
      </c>
      <c r="BRE70">
        <v>0</v>
      </c>
      <c r="BRF70">
        <v>0</v>
      </c>
      <c r="BRG70">
        <v>0</v>
      </c>
      <c r="BRH70">
        <v>0</v>
      </c>
      <c r="BRI70">
        <v>0</v>
      </c>
      <c r="BRJ70">
        <v>0</v>
      </c>
      <c r="BRK70">
        <v>0</v>
      </c>
      <c r="BRL70">
        <v>0</v>
      </c>
      <c r="BRM70">
        <v>0</v>
      </c>
      <c r="BRN70">
        <v>0</v>
      </c>
      <c r="BRO70">
        <v>0</v>
      </c>
      <c r="BRP70">
        <v>0</v>
      </c>
      <c r="BRQ70">
        <v>0</v>
      </c>
      <c r="BRR70">
        <v>0</v>
      </c>
      <c r="BRS70">
        <v>0</v>
      </c>
      <c r="BRT70">
        <v>0</v>
      </c>
      <c r="BRU70">
        <v>0</v>
      </c>
      <c r="BRV70">
        <v>0</v>
      </c>
      <c r="BRW70">
        <v>0</v>
      </c>
      <c r="BRX70">
        <v>0</v>
      </c>
      <c r="BRY70">
        <v>0</v>
      </c>
      <c r="BRZ70">
        <v>0</v>
      </c>
      <c r="BSA70">
        <v>4.4843049327354259E-3</v>
      </c>
      <c r="BSB70">
        <v>0</v>
      </c>
      <c r="BSC70">
        <v>0</v>
      </c>
      <c r="BSD70">
        <v>0</v>
      </c>
      <c r="BSE70">
        <v>0</v>
      </c>
      <c r="BSF70">
        <v>0</v>
      </c>
      <c r="BSG70">
        <v>0</v>
      </c>
      <c r="BSH70">
        <v>0</v>
      </c>
      <c r="BSI70">
        <v>4.4843049327354259E-3</v>
      </c>
      <c r="BSJ70">
        <v>0</v>
      </c>
      <c r="BSK70">
        <v>0</v>
      </c>
      <c r="BSL70">
        <v>0</v>
      </c>
      <c r="BSM70">
        <v>0</v>
      </c>
      <c r="BSN70">
        <v>0</v>
      </c>
      <c r="BSO70">
        <v>0</v>
      </c>
      <c r="BSP70">
        <v>0</v>
      </c>
      <c r="BSQ70">
        <v>2.242152466367713E-3</v>
      </c>
      <c r="BSR70">
        <v>0</v>
      </c>
      <c r="BSS70">
        <v>0</v>
      </c>
      <c r="BST70">
        <v>0</v>
      </c>
      <c r="BSU70">
        <v>0</v>
      </c>
      <c r="BSV70">
        <v>0</v>
      </c>
      <c r="BSW70">
        <v>0</v>
      </c>
      <c r="BSX70">
        <v>0</v>
      </c>
      <c r="BSY70">
        <v>0</v>
      </c>
      <c r="BSZ70">
        <v>0</v>
      </c>
      <c r="BTA70">
        <v>0</v>
      </c>
      <c r="BTB70">
        <v>0</v>
      </c>
      <c r="BTC70">
        <v>0</v>
      </c>
      <c r="BTD70">
        <v>0</v>
      </c>
      <c r="BTE70">
        <v>0</v>
      </c>
      <c r="BTF70">
        <v>0</v>
      </c>
      <c r="BTG70">
        <v>0</v>
      </c>
      <c r="BTH70">
        <v>0</v>
      </c>
      <c r="BTI70">
        <v>0</v>
      </c>
      <c r="BTJ70">
        <v>0</v>
      </c>
      <c r="BTK70">
        <v>0</v>
      </c>
      <c r="BTL70">
        <v>0</v>
      </c>
      <c r="BTM70">
        <v>0</v>
      </c>
      <c r="BTN70">
        <v>0</v>
      </c>
      <c r="BTO70">
        <v>0</v>
      </c>
      <c r="BTP70">
        <v>0</v>
      </c>
      <c r="BTQ70">
        <v>0</v>
      </c>
      <c r="BTR70">
        <v>0</v>
      </c>
      <c r="BTS70">
        <v>0</v>
      </c>
      <c r="BTT70">
        <v>0</v>
      </c>
      <c r="BTU70">
        <v>0</v>
      </c>
      <c r="BTV70">
        <v>0</v>
      </c>
      <c r="BTW70">
        <v>0</v>
      </c>
      <c r="BTX70">
        <v>0</v>
      </c>
      <c r="BTY70">
        <v>0</v>
      </c>
      <c r="BTZ70">
        <v>0</v>
      </c>
      <c r="BUA70">
        <v>0</v>
      </c>
      <c r="BUB70">
        <v>0</v>
      </c>
      <c r="BUC70">
        <v>0</v>
      </c>
      <c r="BUD70">
        <v>0</v>
      </c>
      <c r="BUE70">
        <v>0</v>
      </c>
      <c r="BUF70">
        <v>0</v>
      </c>
      <c r="BUG70">
        <v>0</v>
      </c>
      <c r="BUH70">
        <v>0</v>
      </c>
      <c r="BUI70">
        <v>0</v>
      </c>
      <c r="BUJ70">
        <v>0</v>
      </c>
      <c r="BUK70">
        <v>0</v>
      </c>
      <c r="BUL70">
        <v>0</v>
      </c>
      <c r="BUM70">
        <v>0</v>
      </c>
      <c r="BUN70">
        <v>0</v>
      </c>
      <c r="BUO70">
        <v>0</v>
      </c>
      <c r="BUP70">
        <v>0</v>
      </c>
      <c r="BUQ70">
        <v>0</v>
      </c>
      <c r="BUR70">
        <v>0</v>
      </c>
      <c r="BUS70">
        <v>0</v>
      </c>
      <c r="BUT70">
        <v>0</v>
      </c>
      <c r="BUU70">
        <v>0</v>
      </c>
      <c r="BUV70">
        <v>0</v>
      </c>
      <c r="BUW70">
        <v>0</v>
      </c>
      <c r="BUX70">
        <v>0</v>
      </c>
      <c r="BUY70">
        <v>0</v>
      </c>
      <c r="BUZ70">
        <v>0</v>
      </c>
      <c r="BVA70">
        <v>0</v>
      </c>
      <c r="BVB70">
        <v>0</v>
      </c>
      <c r="BVC70">
        <v>0</v>
      </c>
      <c r="BVD70">
        <v>0</v>
      </c>
      <c r="BVE70">
        <v>0</v>
      </c>
      <c r="BVF70">
        <v>0</v>
      </c>
      <c r="BVG70">
        <v>0</v>
      </c>
      <c r="BVH70">
        <v>0</v>
      </c>
      <c r="BVI70">
        <v>0</v>
      </c>
      <c r="BVJ70">
        <v>0</v>
      </c>
      <c r="BVK70">
        <v>0</v>
      </c>
      <c r="BVL70">
        <v>0</v>
      </c>
      <c r="BVM70">
        <v>0</v>
      </c>
      <c r="BVN70">
        <v>0</v>
      </c>
      <c r="BVO70">
        <v>0</v>
      </c>
      <c r="BVP70">
        <v>0</v>
      </c>
      <c r="BVQ70">
        <v>0</v>
      </c>
      <c r="BVR70">
        <v>0</v>
      </c>
      <c r="BVS70">
        <v>0</v>
      </c>
      <c r="BVT70">
        <v>0</v>
      </c>
      <c r="BVU70">
        <v>0</v>
      </c>
      <c r="BVV70">
        <v>0</v>
      </c>
      <c r="BVW70">
        <v>0</v>
      </c>
      <c r="BVX70">
        <v>0</v>
      </c>
      <c r="BVY70">
        <v>0</v>
      </c>
      <c r="BVZ70">
        <v>0</v>
      </c>
      <c r="BWA70">
        <v>0</v>
      </c>
      <c r="BWB70">
        <v>0</v>
      </c>
      <c r="BWC70">
        <v>0</v>
      </c>
      <c r="BWD70">
        <v>0</v>
      </c>
      <c r="BWE70">
        <v>0</v>
      </c>
      <c r="BWF70">
        <v>0</v>
      </c>
      <c r="BWG70">
        <v>0</v>
      </c>
      <c r="BWH70">
        <v>0</v>
      </c>
      <c r="BWI70">
        <v>0</v>
      </c>
      <c r="BWJ70">
        <v>0</v>
      </c>
      <c r="BWK70">
        <v>0</v>
      </c>
      <c r="BWL70">
        <v>0</v>
      </c>
      <c r="BWM70">
        <v>0</v>
      </c>
      <c r="BWN70">
        <v>0</v>
      </c>
      <c r="BWO70">
        <v>2.242152466367713E-3</v>
      </c>
      <c r="BWP70">
        <v>0</v>
      </c>
      <c r="BWQ70">
        <v>0</v>
      </c>
      <c r="BWR70">
        <v>0</v>
      </c>
      <c r="BWS70">
        <v>0</v>
      </c>
      <c r="BWT70">
        <v>0</v>
      </c>
      <c r="BWU70">
        <v>0</v>
      </c>
      <c r="BWV70">
        <v>0</v>
      </c>
      <c r="BWW70">
        <v>0</v>
      </c>
      <c r="BWX70">
        <v>0</v>
      </c>
      <c r="BWY70">
        <v>0</v>
      </c>
      <c r="BWZ70">
        <v>0</v>
      </c>
      <c r="BXA70">
        <v>0</v>
      </c>
      <c r="BXB70">
        <v>0</v>
      </c>
      <c r="BXC70">
        <v>0</v>
      </c>
      <c r="BXD70">
        <v>0</v>
      </c>
      <c r="BXE70">
        <v>0</v>
      </c>
      <c r="BXF70">
        <v>0</v>
      </c>
      <c r="BXG70">
        <v>0</v>
      </c>
      <c r="BXH70">
        <v>0</v>
      </c>
      <c r="BXI70">
        <v>0</v>
      </c>
      <c r="BXJ70">
        <v>0</v>
      </c>
      <c r="BXK70">
        <v>0</v>
      </c>
      <c r="BXL70">
        <v>0</v>
      </c>
      <c r="BXM70">
        <v>0</v>
      </c>
      <c r="BXN70">
        <v>0</v>
      </c>
      <c r="BXO70">
        <v>0</v>
      </c>
      <c r="BXP70">
        <v>0</v>
      </c>
      <c r="BXQ70">
        <v>0</v>
      </c>
      <c r="BXR70">
        <v>0</v>
      </c>
      <c r="BXS70">
        <v>0</v>
      </c>
      <c r="BXT70">
        <v>0</v>
      </c>
      <c r="BXU70">
        <v>0</v>
      </c>
      <c r="BXV70">
        <v>0</v>
      </c>
      <c r="BXW70">
        <v>0</v>
      </c>
      <c r="BXX70">
        <v>0</v>
      </c>
      <c r="BXY70">
        <v>0</v>
      </c>
      <c r="BXZ70">
        <v>0</v>
      </c>
      <c r="BYA70">
        <v>0</v>
      </c>
      <c r="BYB70">
        <v>0</v>
      </c>
      <c r="BYC70">
        <v>0</v>
      </c>
      <c r="BYD70">
        <v>0</v>
      </c>
      <c r="BYE70">
        <v>0</v>
      </c>
      <c r="BYF70">
        <v>0</v>
      </c>
      <c r="BYG70">
        <v>0</v>
      </c>
      <c r="BYH70">
        <v>0</v>
      </c>
      <c r="BYI70">
        <v>0</v>
      </c>
      <c r="BYJ70">
        <v>0</v>
      </c>
      <c r="BYK70">
        <v>0</v>
      </c>
      <c r="BYL70">
        <v>0</v>
      </c>
      <c r="BYM70">
        <v>0</v>
      </c>
      <c r="BYN70">
        <v>0</v>
      </c>
      <c r="BYO70">
        <v>0</v>
      </c>
      <c r="BYP70">
        <v>0</v>
      </c>
      <c r="BYQ70">
        <v>0</v>
      </c>
      <c r="BYR70">
        <v>0</v>
      </c>
      <c r="BYS70">
        <v>0</v>
      </c>
      <c r="BYT70">
        <v>0</v>
      </c>
      <c r="BYU70">
        <v>0</v>
      </c>
      <c r="BYV70">
        <v>0</v>
      </c>
      <c r="BYW70">
        <v>0</v>
      </c>
      <c r="BYX70">
        <v>0</v>
      </c>
      <c r="BYY70">
        <v>0</v>
      </c>
      <c r="BYZ70">
        <v>0</v>
      </c>
      <c r="BZA70">
        <v>0</v>
      </c>
      <c r="BZB70">
        <v>0</v>
      </c>
      <c r="BZC70">
        <v>0</v>
      </c>
      <c r="BZD70">
        <v>0</v>
      </c>
      <c r="BZE70">
        <v>0</v>
      </c>
      <c r="BZF70">
        <v>0</v>
      </c>
      <c r="BZG70">
        <v>0</v>
      </c>
      <c r="BZH70">
        <v>0</v>
      </c>
      <c r="BZI70">
        <v>0</v>
      </c>
      <c r="BZJ70">
        <v>0</v>
      </c>
      <c r="BZK70">
        <v>0</v>
      </c>
      <c r="BZL70">
        <v>0</v>
      </c>
      <c r="BZM70">
        <v>0</v>
      </c>
      <c r="BZN70">
        <v>0</v>
      </c>
      <c r="BZO70">
        <v>2.2421524663677129E-2</v>
      </c>
      <c r="BZP70">
        <v>0</v>
      </c>
      <c r="BZQ70">
        <v>0</v>
      </c>
      <c r="BZR70">
        <v>0</v>
      </c>
      <c r="BZS70">
        <v>0</v>
      </c>
      <c r="BZT70">
        <v>0</v>
      </c>
      <c r="BZU70">
        <v>0</v>
      </c>
      <c r="BZV70">
        <v>0</v>
      </c>
      <c r="BZW70">
        <v>0</v>
      </c>
      <c r="BZX70">
        <v>0</v>
      </c>
      <c r="BZY70">
        <v>0</v>
      </c>
      <c r="BZZ70">
        <v>0</v>
      </c>
      <c r="CAA70">
        <v>0</v>
      </c>
      <c r="CAB70">
        <v>0</v>
      </c>
      <c r="CAC70">
        <v>0</v>
      </c>
      <c r="CAD70">
        <v>0</v>
      </c>
      <c r="CAE70">
        <v>0</v>
      </c>
      <c r="CAF70">
        <v>0</v>
      </c>
      <c r="CAG70">
        <v>0</v>
      </c>
      <c r="CAH70">
        <v>0</v>
      </c>
      <c r="CAI70">
        <v>0</v>
      </c>
      <c r="CAJ70">
        <v>0</v>
      </c>
      <c r="CAK70">
        <v>0</v>
      </c>
      <c r="CAL70">
        <v>0</v>
      </c>
      <c r="CAM70">
        <v>0</v>
      </c>
      <c r="CAN70">
        <v>0</v>
      </c>
      <c r="CAO70">
        <v>0</v>
      </c>
      <c r="CAP70">
        <v>0</v>
      </c>
      <c r="CAQ70">
        <v>0</v>
      </c>
      <c r="CAR70">
        <v>0</v>
      </c>
      <c r="CAS70">
        <v>0</v>
      </c>
      <c r="CAT70">
        <v>0</v>
      </c>
      <c r="CAU70">
        <v>0</v>
      </c>
      <c r="CAV70">
        <v>0</v>
      </c>
      <c r="CAW70">
        <v>2.242152466367713E-3</v>
      </c>
      <c r="CAX70">
        <v>0</v>
      </c>
      <c r="CAY70">
        <v>0</v>
      </c>
      <c r="CAZ70">
        <v>0</v>
      </c>
      <c r="CBA70">
        <v>0</v>
      </c>
      <c r="CBB70">
        <v>0</v>
      </c>
      <c r="CBC70">
        <v>0</v>
      </c>
      <c r="CBD70">
        <v>0</v>
      </c>
      <c r="CBE70">
        <v>0</v>
      </c>
      <c r="CBF70">
        <v>0</v>
      </c>
      <c r="CBG70">
        <v>0</v>
      </c>
      <c r="CBH70">
        <v>0</v>
      </c>
      <c r="CBI70">
        <v>0</v>
      </c>
      <c r="CBJ70">
        <v>0</v>
      </c>
      <c r="CBK70">
        <v>0</v>
      </c>
      <c r="CBL70">
        <v>0</v>
      </c>
      <c r="CBM70">
        <v>0</v>
      </c>
      <c r="CBN70">
        <v>0</v>
      </c>
      <c r="CBO70">
        <v>0</v>
      </c>
      <c r="CBP70">
        <v>0</v>
      </c>
      <c r="CBQ70">
        <v>0</v>
      </c>
      <c r="CBR70">
        <v>0</v>
      </c>
      <c r="CBS70">
        <v>0</v>
      </c>
      <c r="CBT70">
        <v>0</v>
      </c>
      <c r="CBU70">
        <v>0</v>
      </c>
      <c r="CBV70">
        <v>0</v>
      </c>
      <c r="CBW70">
        <v>0</v>
      </c>
      <c r="CBX70">
        <v>0</v>
      </c>
      <c r="CBY70">
        <v>0</v>
      </c>
      <c r="CBZ70">
        <v>0</v>
      </c>
      <c r="CCA70">
        <v>0</v>
      </c>
      <c r="CCB70">
        <v>0</v>
      </c>
      <c r="CCC70">
        <v>0</v>
      </c>
      <c r="CCD70">
        <v>0</v>
      </c>
      <c r="CCE70">
        <v>0</v>
      </c>
      <c r="CCF70">
        <v>0</v>
      </c>
      <c r="CCG70">
        <v>0</v>
      </c>
      <c r="CCH70">
        <v>0</v>
      </c>
      <c r="CCI70">
        <v>0</v>
      </c>
      <c r="CCJ70">
        <v>0</v>
      </c>
      <c r="CCK70">
        <v>0</v>
      </c>
      <c r="CCL70">
        <v>0</v>
      </c>
      <c r="CCM70">
        <v>0</v>
      </c>
      <c r="CCN70">
        <v>0</v>
      </c>
      <c r="CCO70">
        <v>0</v>
      </c>
      <c r="CCP70">
        <v>0</v>
      </c>
      <c r="CCQ70">
        <v>0</v>
      </c>
      <c r="CCR70">
        <v>0</v>
      </c>
      <c r="CCS70">
        <v>0</v>
      </c>
      <c r="CCT70">
        <v>0</v>
      </c>
      <c r="CCU70">
        <v>0</v>
      </c>
      <c r="CCV70">
        <v>0</v>
      </c>
      <c r="CCW70">
        <v>0</v>
      </c>
      <c r="CCX70">
        <v>0</v>
      </c>
      <c r="CCY70">
        <v>0</v>
      </c>
      <c r="CCZ70">
        <v>0</v>
      </c>
      <c r="CDA70">
        <v>0</v>
      </c>
      <c r="CDB70">
        <v>0</v>
      </c>
      <c r="CDC70">
        <v>0</v>
      </c>
      <c r="CDD70">
        <v>0</v>
      </c>
      <c r="CDE70">
        <v>0</v>
      </c>
      <c r="CDF70">
        <v>0</v>
      </c>
      <c r="CDG70">
        <v>0</v>
      </c>
      <c r="CDH70">
        <v>0</v>
      </c>
      <c r="CDI70">
        <v>0</v>
      </c>
      <c r="CDJ70">
        <v>0</v>
      </c>
      <c r="CDK70">
        <v>0</v>
      </c>
      <c r="CDL70">
        <v>0</v>
      </c>
      <c r="CDM70">
        <v>0</v>
      </c>
      <c r="CDN70">
        <v>0</v>
      </c>
      <c r="CDO70">
        <v>0</v>
      </c>
      <c r="CDP70">
        <v>0</v>
      </c>
      <c r="CDQ70">
        <v>0</v>
      </c>
      <c r="CDR70">
        <v>0</v>
      </c>
      <c r="CDS70">
        <v>0</v>
      </c>
      <c r="CDT70">
        <v>0</v>
      </c>
      <c r="CDU70">
        <v>0</v>
      </c>
      <c r="CDV70">
        <v>0</v>
      </c>
      <c r="CDW70">
        <v>0</v>
      </c>
      <c r="CDX70">
        <v>0</v>
      </c>
      <c r="CDY70">
        <v>0</v>
      </c>
      <c r="CDZ70">
        <v>0</v>
      </c>
      <c r="CEA70">
        <v>0</v>
      </c>
      <c r="CEB70">
        <v>0</v>
      </c>
      <c r="CEC70">
        <v>0</v>
      </c>
      <c r="CED70">
        <v>0</v>
      </c>
      <c r="CEE70">
        <v>0</v>
      </c>
      <c r="CEF70">
        <v>0</v>
      </c>
      <c r="CEG70">
        <v>0</v>
      </c>
      <c r="CEH70">
        <v>0</v>
      </c>
      <c r="CEI70">
        <v>0</v>
      </c>
      <c r="CEJ70">
        <v>0</v>
      </c>
      <c r="CEK70">
        <v>0</v>
      </c>
      <c r="CEL70">
        <v>0</v>
      </c>
      <c r="CEM70">
        <v>0</v>
      </c>
      <c r="CEN70">
        <v>0</v>
      </c>
      <c r="CEO70">
        <v>0</v>
      </c>
      <c r="CEP70">
        <v>0</v>
      </c>
      <c r="CEQ70">
        <v>0</v>
      </c>
      <c r="CER70">
        <v>0</v>
      </c>
      <c r="CES70">
        <v>0</v>
      </c>
      <c r="CET70">
        <v>0</v>
      </c>
      <c r="CEU70">
        <v>0</v>
      </c>
      <c r="CEV70">
        <v>0</v>
      </c>
      <c r="CEW70">
        <v>0</v>
      </c>
      <c r="CEX70">
        <v>0</v>
      </c>
      <c r="CEY70">
        <v>0</v>
      </c>
      <c r="CEZ70">
        <v>0</v>
      </c>
      <c r="CFA70">
        <v>0</v>
      </c>
      <c r="CFB70">
        <v>0</v>
      </c>
      <c r="CFC70">
        <v>0</v>
      </c>
      <c r="CFD70">
        <v>0</v>
      </c>
      <c r="CFE70">
        <v>0</v>
      </c>
      <c r="CFF70">
        <v>6.7264573991031393E-3</v>
      </c>
      <c r="CFG70">
        <v>0</v>
      </c>
      <c r="CFH70">
        <v>0</v>
      </c>
      <c r="CFI70">
        <v>0</v>
      </c>
      <c r="CFJ70">
        <v>0</v>
      </c>
      <c r="CFK70">
        <v>0</v>
      </c>
      <c r="CFL70">
        <v>0</v>
      </c>
      <c r="CFM70">
        <v>0</v>
      </c>
      <c r="CFN70">
        <v>0</v>
      </c>
      <c r="CFO70">
        <v>0</v>
      </c>
      <c r="CFP70">
        <v>0</v>
      </c>
      <c r="CFQ70">
        <v>0</v>
      </c>
      <c r="CFR70">
        <v>0</v>
      </c>
      <c r="CFS70">
        <v>0</v>
      </c>
      <c r="CFT70">
        <v>0</v>
      </c>
      <c r="CFU70">
        <v>0</v>
      </c>
      <c r="CFV70">
        <v>0</v>
      </c>
      <c r="CFW70">
        <v>0</v>
      </c>
      <c r="CFX70">
        <v>0</v>
      </c>
      <c r="CFY70">
        <v>0</v>
      </c>
      <c r="CFZ70">
        <v>0</v>
      </c>
      <c r="CGA70">
        <v>0</v>
      </c>
      <c r="CGB70">
        <v>0</v>
      </c>
      <c r="CGC70">
        <v>0</v>
      </c>
      <c r="CGD70">
        <v>0</v>
      </c>
      <c r="CGE70">
        <v>0</v>
      </c>
      <c r="CGF70">
        <v>0</v>
      </c>
      <c r="CGG70">
        <v>0</v>
      </c>
      <c r="CGH70">
        <v>0</v>
      </c>
      <c r="CGI70">
        <v>0</v>
      </c>
      <c r="CGJ70">
        <v>0</v>
      </c>
      <c r="CGK70">
        <v>0</v>
      </c>
      <c r="CGL70">
        <v>0</v>
      </c>
      <c r="CGM70">
        <v>0</v>
      </c>
      <c r="CGN70">
        <v>0</v>
      </c>
      <c r="CGO70">
        <v>0</v>
      </c>
      <c r="CGP70">
        <v>0</v>
      </c>
      <c r="CGQ70">
        <v>0.11659192825112108</v>
      </c>
      <c r="CGR70">
        <v>0</v>
      </c>
      <c r="CGS70">
        <v>0</v>
      </c>
      <c r="CGT70">
        <v>0</v>
      </c>
      <c r="CGU70">
        <v>4.4843049327354259E-3</v>
      </c>
      <c r="CGV70">
        <v>0</v>
      </c>
      <c r="CGW70">
        <v>0</v>
      </c>
      <c r="CGX70">
        <v>0</v>
      </c>
      <c r="CGY70">
        <v>0</v>
      </c>
      <c r="CGZ70">
        <v>0</v>
      </c>
      <c r="CHA70">
        <v>0</v>
      </c>
      <c r="CHB70">
        <v>0</v>
      </c>
      <c r="CHC70">
        <v>0</v>
      </c>
      <c r="CHD70">
        <v>0</v>
      </c>
      <c r="CHE70">
        <v>0</v>
      </c>
      <c r="CHF70">
        <v>0</v>
      </c>
      <c r="CHG70">
        <v>0</v>
      </c>
      <c r="CHH70">
        <v>0</v>
      </c>
      <c r="CHI70">
        <v>0</v>
      </c>
      <c r="CHJ70">
        <v>0</v>
      </c>
      <c r="CHK70">
        <v>1.3452914798206279E-2</v>
      </c>
      <c r="CHL70">
        <v>0</v>
      </c>
      <c r="CHM70">
        <v>0</v>
      </c>
      <c r="CHN70">
        <v>0</v>
      </c>
      <c r="CHO70">
        <v>0</v>
      </c>
      <c r="CHP70">
        <v>0</v>
      </c>
      <c r="CHQ70">
        <v>4.4843049327354259E-3</v>
      </c>
      <c r="CHR70">
        <v>0</v>
      </c>
      <c r="CHS70">
        <v>0</v>
      </c>
      <c r="CHT70">
        <v>0</v>
      </c>
      <c r="CHU70">
        <v>0</v>
      </c>
      <c r="CHV70">
        <v>0</v>
      </c>
      <c r="CHW70">
        <v>0</v>
      </c>
      <c r="CHX70">
        <v>0</v>
      </c>
      <c r="CHY70">
        <v>0</v>
      </c>
      <c r="CHZ70">
        <v>0</v>
      </c>
      <c r="CIA70">
        <v>2.242152466367713E-3</v>
      </c>
      <c r="CIB70">
        <v>0</v>
      </c>
      <c r="CIC70">
        <v>0</v>
      </c>
      <c r="CID70">
        <v>0</v>
      </c>
      <c r="CIE70">
        <v>0</v>
      </c>
      <c r="CIF70">
        <v>0</v>
      </c>
      <c r="CIG70">
        <v>0</v>
      </c>
      <c r="CIH70">
        <v>0</v>
      </c>
      <c r="CII70">
        <v>0</v>
      </c>
      <c r="CIJ70">
        <v>0</v>
      </c>
      <c r="CIK70">
        <v>0</v>
      </c>
      <c r="CIL70">
        <v>0</v>
      </c>
      <c r="CIM70">
        <v>0</v>
      </c>
      <c r="CIN70">
        <v>0</v>
      </c>
      <c r="CIO70">
        <v>0</v>
      </c>
      <c r="CIP70">
        <v>0</v>
      </c>
      <c r="CIQ70">
        <v>0</v>
      </c>
      <c r="CIR70">
        <v>0</v>
      </c>
      <c r="CIS70">
        <v>0</v>
      </c>
      <c r="CIT70">
        <v>0</v>
      </c>
      <c r="CIU70">
        <v>0</v>
      </c>
      <c r="CIV70">
        <v>0</v>
      </c>
      <c r="CIW70">
        <v>0</v>
      </c>
      <c r="CIX70">
        <v>0</v>
      </c>
      <c r="CIY70">
        <v>0</v>
      </c>
      <c r="CIZ70">
        <v>0</v>
      </c>
      <c r="CJA70">
        <v>0</v>
      </c>
      <c r="CJB70">
        <v>0</v>
      </c>
      <c r="CJC70">
        <v>0</v>
      </c>
      <c r="CJD70">
        <v>0</v>
      </c>
      <c r="CJE70">
        <v>0</v>
      </c>
      <c r="CJF70">
        <v>0</v>
      </c>
      <c r="CJG70">
        <v>0</v>
      </c>
      <c r="CJH70">
        <v>0</v>
      </c>
      <c r="CJI70">
        <v>0</v>
      </c>
      <c r="CJJ70">
        <v>0</v>
      </c>
      <c r="CJK70">
        <v>0</v>
      </c>
      <c r="CJL70">
        <v>0</v>
      </c>
      <c r="CJM70">
        <v>0</v>
      </c>
      <c r="CJN70">
        <v>0</v>
      </c>
      <c r="CJO70">
        <v>0</v>
      </c>
      <c r="CJP70">
        <v>0</v>
      </c>
      <c r="CJQ70">
        <v>0</v>
      </c>
      <c r="CJR70">
        <v>0</v>
      </c>
      <c r="CJS70">
        <v>0</v>
      </c>
      <c r="CJT70">
        <v>0</v>
      </c>
      <c r="CJU70">
        <v>0</v>
      </c>
      <c r="CJV70">
        <v>0</v>
      </c>
      <c r="CJW70">
        <v>0</v>
      </c>
      <c r="CJX70">
        <v>0</v>
      </c>
      <c r="CJY70">
        <v>0</v>
      </c>
      <c r="CJZ70">
        <v>0</v>
      </c>
      <c r="CKA70">
        <v>0</v>
      </c>
      <c r="CKB70">
        <v>0</v>
      </c>
      <c r="CKC70">
        <v>0</v>
      </c>
      <c r="CKD70">
        <v>0</v>
      </c>
      <c r="CKE70">
        <v>0</v>
      </c>
      <c r="CKF70">
        <v>0</v>
      </c>
      <c r="CKG70">
        <v>0</v>
      </c>
      <c r="CKH70">
        <v>0</v>
      </c>
      <c r="CKI70">
        <v>0</v>
      </c>
      <c r="CKJ70">
        <v>0</v>
      </c>
      <c r="CKK70">
        <v>0</v>
      </c>
      <c r="CKL70">
        <v>0</v>
      </c>
      <c r="CKM70">
        <v>0</v>
      </c>
      <c r="CKN70">
        <v>0</v>
      </c>
      <c r="CKO70">
        <v>0</v>
      </c>
      <c r="CKP70">
        <v>0</v>
      </c>
      <c r="CKQ70">
        <v>0</v>
      </c>
      <c r="CKR70">
        <v>0</v>
      </c>
      <c r="CKS70">
        <v>0</v>
      </c>
      <c r="CKT70">
        <v>0</v>
      </c>
      <c r="CKU70">
        <v>0</v>
      </c>
      <c r="CKV70">
        <v>0</v>
      </c>
      <c r="CKW70">
        <v>0</v>
      </c>
      <c r="CKX70">
        <v>0</v>
      </c>
      <c r="CKY70">
        <v>0</v>
      </c>
      <c r="CKZ70">
        <v>0</v>
      </c>
      <c r="CLA70">
        <v>0</v>
      </c>
      <c r="CLB70">
        <v>0</v>
      </c>
      <c r="CLC70">
        <v>1</v>
      </c>
    </row>
    <row r="71" spans="1:274 1569:2343" ht="21" customHeight="1">
      <c r="A71" s="178" t="s">
        <v>1903</v>
      </c>
      <c r="B71" t="s">
        <v>1864</v>
      </c>
      <c r="C71" s="58" t="s">
        <v>1901</v>
      </c>
      <c r="I71" s="111"/>
      <c r="K71" s="5"/>
      <c r="L71" s="132"/>
      <c r="P71" s="5"/>
      <c r="AD71" s="78"/>
      <c r="AF71" s="183"/>
      <c r="AM71" s="180"/>
      <c r="BY71">
        <f t="shared" ref="BY71:CW71" si="14">AVERAGE(BY69:BY70)</f>
        <v>21</v>
      </c>
      <c r="BZ71">
        <f t="shared" si="14"/>
        <v>2.34</v>
      </c>
      <c r="CA71">
        <f t="shared" si="14"/>
        <v>17</v>
      </c>
      <c r="CB71">
        <f t="shared" si="14"/>
        <v>32.700000000000003</v>
      </c>
      <c r="CC71">
        <f t="shared" si="14"/>
        <v>1</v>
      </c>
      <c r="CD71">
        <f t="shared" si="14"/>
        <v>8.9170853536933912</v>
      </c>
      <c r="CE71">
        <f t="shared" si="14"/>
        <v>47</v>
      </c>
      <c r="CF71">
        <f t="shared" si="14"/>
        <v>0</v>
      </c>
      <c r="CG71">
        <f t="shared" si="14"/>
        <v>0</v>
      </c>
      <c r="CH71">
        <f t="shared" si="14"/>
        <v>0.11547344110854503</v>
      </c>
      <c r="CI71">
        <f t="shared" si="14"/>
        <v>0</v>
      </c>
      <c r="CJ71">
        <f t="shared" si="14"/>
        <v>0</v>
      </c>
      <c r="CK71">
        <f t="shared" si="14"/>
        <v>0</v>
      </c>
      <c r="CL71">
        <f t="shared" si="14"/>
        <v>0</v>
      </c>
      <c r="CM71">
        <f t="shared" si="14"/>
        <v>0</v>
      </c>
      <c r="CN71">
        <f t="shared" si="14"/>
        <v>0</v>
      </c>
      <c r="CO71">
        <f t="shared" si="14"/>
        <v>0</v>
      </c>
      <c r="CP71">
        <f t="shared" si="14"/>
        <v>0.11547344110854503</v>
      </c>
      <c r="CQ71">
        <f t="shared" si="14"/>
        <v>0</v>
      </c>
      <c r="CR71">
        <f t="shared" si="14"/>
        <v>0</v>
      </c>
      <c r="CS71">
        <f t="shared" si="14"/>
        <v>0</v>
      </c>
      <c r="CT71">
        <f t="shared" si="14"/>
        <v>0</v>
      </c>
      <c r="CU71">
        <f t="shared" si="14"/>
        <v>0</v>
      </c>
      <c r="CV71">
        <f t="shared" si="14"/>
        <v>0</v>
      </c>
      <c r="CW71">
        <f t="shared" si="14"/>
        <v>0.23094688221709006</v>
      </c>
      <c r="DV71" s="29" t="s">
        <v>1898</v>
      </c>
      <c r="DW71" s="29">
        <v>4.8749999999999995E-2</v>
      </c>
      <c r="DX71" s="29">
        <v>2.7816666666666667</v>
      </c>
      <c r="DY71" s="29">
        <v>1.1666666666666668E-3</v>
      </c>
      <c r="DZ71" s="29">
        <v>1.3600000000000001E-2</v>
      </c>
      <c r="EA71" s="29">
        <v>4.8749999999999995E-2</v>
      </c>
      <c r="EB71" s="29">
        <v>0.6745000000000001</v>
      </c>
      <c r="EC71" s="29">
        <v>0.14338333333333333</v>
      </c>
      <c r="ED71" s="29">
        <v>0.15216666666666667</v>
      </c>
      <c r="EE71" s="29">
        <v>0.40799999999999997</v>
      </c>
      <c r="EF71" s="29">
        <v>2.9500000000000008E-3</v>
      </c>
      <c r="EG71" s="29">
        <v>1</v>
      </c>
      <c r="EH71" s="29">
        <v>1</v>
      </c>
      <c r="EI71" s="29">
        <v>1</v>
      </c>
      <c r="EJ71" s="29">
        <v>1</v>
      </c>
      <c r="EK71" s="29">
        <v>1</v>
      </c>
      <c r="EL71" s="29">
        <v>1</v>
      </c>
      <c r="EM71" s="29">
        <v>1</v>
      </c>
      <c r="EN71" s="29">
        <v>1</v>
      </c>
      <c r="EO71" s="29"/>
      <c r="EP71" s="29">
        <v>1</v>
      </c>
      <c r="EQ71" s="29"/>
      <c r="ER71" s="29" t="s">
        <v>1899</v>
      </c>
      <c r="EW71" s="78"/>
      <c r="EX71" s="78"/>
      <c r="EY71" s="78"/>
      <c r="BHI71">
        <v>71</v>
      </c>
      <c r="BHJ71">
        <v>72</v>
      </c>
      <c r="BHK71" s="178" t="s">
        <v>1904</v>
      </c>
      <c r="BHL71" t="s">
        <v>1904</v>
      </c>
      <c r="BHM71">
        <v>0</v>
      </c>
      <c r="BHN71">
        <v>0</v>
      </c>
      <c r="BHO71">
        <v>0</v>
      </c>
      <c r="BHP71">
        <v>0</v>
      </c>
      <c r="BHQ71">
        <v>0</v>
      </c>
      <c r="BHR71">
        <v>0</v>
      </c>
      <c r="BHS71">
        <v>0</v>
      </c>
      <c r="BHT71">
        <v>0</v>
      </c>
      <c r="BHU71">
        <v>0</v>
      </c>
      <c r="BHV71">
        <v>0</v>
      </c>
      <c r="BHW71">
        <v>0</v>
      </c>
      <c r="BHX71">
        <v>0</v>
      </c>
      <c r="BHY71">
        <v>0</v>
      </c>
      <c r="BHZ71">
        <v>0</v>
      </c>
      <c r="BIA71">
        <v>0</v>
      </c>
      <c r="BIB71">
        <v>0</v>
      </c>
      <c r="BIC71">
        <v>0</v>
      </c>
      <c r="BID71">
        <v>0</v>
      </c>
      <c r="BIE71">
        <v>0</v>
      </c>
      <c r="BIF71">
        <v>0</v>
      </c>
      <c r="BIG71">
        <v>0.29116945107398567</v>
      </c>
      <c r="BIH71">
        <v>0</v>
      </c>
      <c r="BII71">
        <v>0</v>
      </c>
      <c r="BIJ71">
        <v>0</v>
      </c>
      <c r="BIK71">
        <v>0</v>
      </c>
      <c r="BIL71">
        <v>0</v>
      </c>
      <c r="BIM71">
        <v>0</v>
      </c>
      <c r="BIN71">
        <v>0</v>
      </c>
      <c r="BIO71">
        <v>0</v>
      </c>
      <c r="BIP71">
        <v>0</v>
      </c>
      <c r="BIQ71">
        <v>0</v>
      </c>
      <c r="BIR71">
        <v>0</v>
      </c>
      <c r="BIS71">
        <v>0</v>
      </c>
      <c r="BIT71">
        <v>0</v>
      </c>
      <c r="BIU71">
        <v>0</v>
      </c>
      <c r="BIV71">
        <v>0</v>
      </c>
      <c r="BIW71">
        <v>0</v>
      </c>
      <c r="BIX71">
        <v>0</v>
      </c>
      <c r="BIY71">
        <v>0</v>
      </c>
      <c r="BIZ71">
        <v>0</v>
      </c>
      <c r="BJA71">
        <v>0</v>
      </c>
      <c r="BJB71">
        <v>0</v>
      </c>
      <c r="BJC71">
        <v>0</v>
      </c>
      <c r="BJD71">
        <v>0</v>
      </c>
      <c r="BJE71">
        <v>0</v>
      </c>
      <c r="BJF71">
        <v>0</v>
      </c>
      <c r="BJG71">
        <v>0</v>
      </c>
      <c r="BJH71">
        <v>0</v>
      </c>
      <c r="BJI71">
        <v>4.7732696897374704E-3</v>
      </c>
      <c r="BJJ71">
        <v>0</v>
      </c>
      <c r="BJK71">
        <v>0</v>
      </c>
      <c r="BJL71">
        <v>0</v>
      </c>
      <c r="BJM71">
        <v>0</v>
      </c>
      <c r="BJN71">
        <v>0</v>
      </c>
      <c r="BJO71">
        <v>0</v>
      </c>
      <c r="BJP71">
        <v>0</v>
      </c>
      <c r="BJQ71">
        <v>0</v>
      </c>
      <c r="BJR71">
        <v>0</v>
      </c>
      <c r="BJS71">
        <v>0</v>
      </c>
      <c r="BJT71">
        <v>0</v>
      </c>
      <c r="BJU71">
        <v>0</v>
      </c>
      <c r="BJV71">
        <v>0</v>
      </c>
      <c r="BJW71">
        <v>0</v>
      </c>
      <c r="BJX71">
        <v>0</v>
      </c>
      <c r="BJY71">
        <v>0</v>
      </c>
      <c r="BJZ71">
        <v>0</v>
      </c>
      <c r="BKA71">
        <v>0</v>
      </c>
      <c r="BKB71">
        <v>0</v>
      </c>
      <c r="BKC71">
        <v>0</v>
      </c>
      <c r="BKD71">
        <v>0</v>
      </c>
      <c r="BKE71">
        <v>0</v>
      </c>
      <c r="BKF71">
        <v>0</v>
      </c>
      <c r="BKG71">
        <v>0</v>
      </c>
      <c r="BKH71">
        <v>0</v>
      </c>
      <c r="BKI71">
        <v>0</v>
      </c>
      <c r="BKJ71">
        <v>0</v>
      </c>
      <c r="BKK71">
        <v>0</v>
      </c>
      <c r="BKL71">
        <v>0</v>
      </c>
      <c r="BKM71">
        <v>0</v>
      </c>
      <c r="BKN71">
        <v>0</v>
      </c>
      <c r="BKO71">
        <v>0</v>
      </c>
      <c r="BKP71">
        <v>0</v>
      </c>
      <c r="BKQ71">
        <v>0</v>
      </c>
      <c r="BKR71">
        <v>0</v>
      </c>
      <c r="BKS71">
        <v>0</v>
      </c>
      <c r="BKT71">
        <v>0</v>
      </c>
      <c r="BKU71">
        <v>0</v>
      </c>
      <c r="BKV71">
        <v>0</v>
      </c>
      <c r="BKW71">
        <v>0</v>
      </c>
      <c r="BKX71">
        <v>0</v>
      </c>
      <c r="BKY71">
        <v>0</v>
      </c>
      <c r="BKZ71">
        <v>0</v>
      </c>
      <c r="BLA71">
        <v>0</v>
      </c>
      <c r="BLB71">
        <v>0</v>
      </c>
      <c r="BLC71">
        <v>0</v>
      </c>
      <c r="BLD71">
        <v>0</v>
      </c>
      <c r="BLE71">
        <v>0</v>
      </c>
      <c r="BLF71">
        <v>0</v>
      </c>
      <c r="BLG71">
        <v>0</v>
      </c>
      <c r="BLH71">
        <v>0</v>
      </c>
      <c r="BLI71">
        <v>0</v>
      </c>
      <c r="BLJ71">
        <v>0</v>
      </c>
      <c r="BLK71">
        <v>0</v>
      </c>
      <c r="BLL71">
        <v>0</v>
      </c>
      <c r="BLM71">
        <v>0</v>
      </c>
      <c r="BLN71">
        <v>0</v>
      </c>
      <c r="BLO71">
        <v>0</v>
      </c>
      <c r="BLP71">
        <v>0</v>
      </c>
      <c r="BLQ71">
        <v>0</v>
      </c>
      <c r="BLR71">
        <v>0</v>
      </c>
      <c r="BLS71">
        <v>0</v>
      </c>
      <c r="BLT71">
        <v>0</v>
      </c>
      <c r="BLU71">
        <v>0</v>
      </c>
      <c r="BLV71">
        <v>0</v>
      </c>
      <c r="BLW71">
        <v>0</v>
      </c>
      <c r="BLX71">
        <v>0</v>
      </c>
      <c r="BLY71">
        <v>0</v>
      </c>
      <c r="BLZ71">
        <v>0</v>
      </c>
      <c r="BMA71">
        <v>0</v>
      </c>
      <c r="BMB71">
        <v>0</v>
      </c>
      <c r="BMC71">
        <v>0</v>
      </c>
      <c r="BMD71">
        <v>0</v>
      </c>
      <c r="BME71">
        <v>0</v>
      </c>
      <c r="BMF71">
        <v>0</v>
      </c>
      <c r="BMG71">
        <v>0</v>
      </c>
      <c r="BMH71">
        <v>0</v>
      </c>
      <c r="BMI71">
        <v>5.7279236276849645E-2</v>
      </c>
      <c r="BMJ71">
        <v>0</v>
      </c>
      <c r="BMK71">
        <v>0</v>
      </c>
      <c r="BML71">
        <v>0</v>
      </c>
      <c r="BMM71">
        <v>0</v>
      </c>
      <c r="BMN71">
        <v>0</v>
      </c>
      <c r="BMO71">
        <v>0</v>
      </c>
      <c r="BMP71">
        <v>0</v>
      </c>
      <c r="BMQ71">
        <v>0</v>
      </c>
      <c r="BMR71">
        <v>0</v>
      </c>
      <c r="BMS71">
        <v>0</v>
      </c>
      <c r="BMT71">
        <v>0</v>
      </c>
      <c r="BMU71">
        <v>0</v>
      </c>
      <c r="BMV71">
        <v>0</v>
      </c>
      <c r="BMW71">
        <v>0</v>
      </c>
      <c r="BMX71">
        <v>0</v>
      </c>
      <c r="BMY71">
        <v>0</v>
      </c>
      <c r="BMZ71">
        <v>0</v>
      </c>
      <c r="BNA71">
        <v>0</v>
      </c>
      <c r="BNB71">
        <v>0</v>
      </c>
      <c r="BNC71">
        <v>0</v>
      </c>
      <c r="BND71">
        <v>0</v>
      </c>
      <c r="BNE71">
        <v>0</v>
      </c>
      <c r="BNF71">
        <v>0</v>
      </c>
      <c r="BNG71">
        <v>0</v>
      </c>
      <c r="BNH71">
        <v>0</v>
      </c>
      <c r="BNI71">
        <v>0</v>
      </c>
      <c r="BNJ71">
        <v>3.8186157517899763E-2</v>
      </c>
      <c r="BNK71">
        <v>0</v>
      </c>
      <c r="BNL71">
        <v>0</v>
      </c>
      <c r="BNM71">
        <v>0.49880668257756561</v>
      </c>
      <c r="BNN71">
        <v>0</v>
      </c>
      <c r="BNO71">
        <v>0</v>
      </c>
      <c r="BNP71">
        <v>0</v>
      </c>
      <c r="BNQ71">
        <v>0</v>
      </c>
      <c r="BNR71">
        <v>0</v>
      </c>
      <c r="BNS71">
        <v>0</v>
      </c>
      <c r="BNT71">
        <v>0</v>
      </c>
      <c r="BNU71">
        <v>0</v>
      </c>
      <c r="BNV71">
        <v>0</v>
      </c>
      <c r="BNW71">
        <v>0</v>
      </c>
      <c r="BNX71">
        <v>0</v>
      </c>
      <c r="BNY71">
        <v>0</v>
      </c>
      <c r="BNZ71">
        <v>0</v>
      </c>
      <c r="BOA71">
        <v>0</v>
      </c>
      <c r="BOB71">
        <v>0</v>
      </c>
      <c r="BOC71">
        <v>0</v>
      </c>
      <c r="BOD71">
        <v>0</v>
      </c>
      <c r="BOE71">
        <v>0</v>
      </c>
      <c r="BOF71">
        <v>0</v>
      </c>
      <c r="BOG71">
        <v>0</v>
      </c>
      <c r="BOH71">
        <v>0</v>
      </c>
      <c r="BOI71">
        <v>0</v>
      </c>
      <c r="BOJ71">
        <v>0</v>
      </c>
      <c r="BOK71">
        <v>0</v>
      </c>
      <c r="BOL71">
        <v>0</v>
      </c>
      <c r="BOM71">
        <v>0</v>
      </c>
      <c r="BON71">
        <v>0</v>
      </c>
      <c r="BOO71">
        <v>0</v>
      </c>
      <c r="BOP71">
        <v>7.1599045346062056E-3</v>
      </c>
      <c r="BOQ71">
        <v>0</v>
      </c>
      <c r="BOR71">
        <v>0</v>
      </c>
      <c r="BOS71">
        <v>0</v>
      </c>
      <c r="BOT71">
        <v>0</v>
      </c>
      <c r="BOU71">
        <v>0</v>
      </c>
      <c r="BOV71">
        <v>0</v>
      </c>
      <c r="BOW71">
        <v>0</v>
      </c>
      <c r="BOX71">
        <v>0</v>
      </c>
      <c r="BOY71">
        <v>0</v>
      </c>
      <c r="BOZ71">
        <v>0</v>
      </c>
      <c r="BPA71">
        <v>0</v>
      </c>
      <c r="BPB71">
        <v>0</v>
      </c>
      <c r="BPC71">
        <v>0</v>
      </c>
      <c r="BPD71">
        <v>0</v>
      </c>
      <c r="BPE71">
        <v>0</v>
      </c>
      <c r="BPF71">
        <v>0</v>
      </c>
      <c r="BPG71">
        <v>0</v>
      </c>
      <c r="BPH71">
        <v>0</v>
      </c>
      <c r="BPI71">
        <v>0</v>
      </c>
      <c r="BPJ71">
        <v>0</v>
      </c>
      <c r="BPK71">
        <v>0</v>
      </c>
      <c r="BPL71">
        <v>0</v>
      </c>
      <c r="BPM71">
        <v>0</v>
      </c>
      <c r="BPN71">
        <v>0</v>
      </c>
      <c r="BPO71">
        <v>0</v>
      </c>
      <c r="BPP71">
        <v>0</v>
      </c>
      <c r="BPQ71">
        <v>0</v>
      </c>
      <c r="BPR71">
        <v>0</v>
      </c>
      <c r="BPS71">
        <v>0</v>
      </c>
      <c r="BPT71">
        <v>0</v>
      </c>
      <c r="BPU71">
        <v>0</v>
      </c>
      <c r="BPV71">
        <v>0</v>
      </c>
      <c r="BPW71">
        <v>0</v>
      </c>
      <c r="BPX71">
        <v>4.7732696897374704E-3</v>
      </c>
      <c r="BPY71">
        <v>0</v>
      </c>
      <c r="BPZ71">
        <v>0</v>
      </c>
      <c r="BQA71">
        <v>0</v>
      </c>
      <c r="BQB71">
        <v>0</v>
      </c>
      <c r="BQC71">
        <v>0</v>
      </c>
      <c r="BQD71">
        <v>0</v>
      </c>
      <c r="BQE71">
        <v>0</v>
      </c>
      <c r="BQF71">
        <v>0</v>
      </c>
      <c r="BQG71">
        <v>0</v>
      </c>
      <c r="BQH71">
        <v>0</v>
      </c>
      <c r="BQI71">
        <v>0</v>
      </c>
      <c r="BQJ71">
        <v>0</v>
      </c>
      <c r="BQK71">
        <v>0</v>
      </c>
      <c r="BQL71">
        <v>0</v>
      </c>
      <c r="BQM71">
        <v>0</v>
      </c>
      <c r="BQN71">
        <v>0</v>
      </c>
      <c r="BQO71">
        <v>0</v>
      </c>
      <c r="BQP71">
        <v>0</v>
      </c>
      <c r="BQQ71">
        <v>0</v>
      </c>
      <c r="BQR71">
        <v>9.5465393794749408E-3</v>
      </c>
      <c r="BQS71">
        <v>0</v>
      </c>
      <c r="BQT71">
        <v>0</v>
      </c>
      <c r="BQU71">
        <v>0</v>
      </c>
      <c r="BQV71">
        <v>0</v>
      </c>
      <c r="BQW71">
        <v>0</v>
      </c>
      <c r="BQX71">
        <v>0</v>
      </c>
      <c r="BQY71">
        <v>0</v>
      </c>
      <c r="BQZ71">
        <v>1.1933174224343675E-2</v>
      </c>
      <c r="BRA71">
        <v>0</v>
      </c>
      <c r="BRB71">
        <v>0</v>
      </c>
      <c r="BRC71">
        <v>0</v>
      </c>
      <c r="BRD71">
        <v>0</v>
      </c>
      <c r="BRE71">
        <v>0</v>
      </c>
      <c r="BRF71">
        <v>0</v>
      </c>
      <c r="BRG71">
        <v>0</v>
      </c>
      <c r="BRH71">
        <v>0</v>
      </c>
      <c r="BRI71">
        <v>0</v>
      </c>
      <c r="BRJ71">
        <v>0</v>
      </c>
      <c r="BRK71">
        <v>0</v>
      </c>
      <c r="BRL71">
        <v>0</v>
      </c>
      <c r="BRM71">
        <v>0</v>
      </c>
      <c r="BRN71">
        <v>0</v>
      </c>
      <c r="BRO71">
        <v>0</v>
      </c>
      <c r="BRP71">
        <v>0</v>
      </c>
      <c r="BRQ71">
        <v>0</v>
      </c>
      <c r="BRR71">
        <v>0</v>
      </c>
      <c r="BRS71">
        <v>0</v>
      </c>
      <c r="BRT71">
        <v>0</v>
      </c>
      <c r="BRU71">
        <v>0</v>
      </c>
      <c r="BRV71">
        <v>0</v>
      </c>
      <c r="BRW71">
        <v>0</v>
      </c>
      <c r="BRX71">
        <v>0</v>
      </c>
      <c r="BRY71">
        <v>0</v>
      </c>
      <c r="BRZ71">
        <v>0</v>
      </c>
      <c r="BSA71">
        <v>0</v>
      </c>
      <c r="BSB71">
        <v>0</v>
      </c>
      <c r="BSC71">
        <v>0</v>
      </c>
      <c r="BSD71">
        <v>0</v>
      </c>
      <c r="BSE71">
        <v>0</v>
      </c>
      <c r="BSF71">
        <v>0</v>
      </c>
      <c r="BSG71">
        <v>0</v>
      </c>
      <c r="BSH71">
        <v>0</v>
      </c>
      <c r="BSI71">
        <v>4.77326968973747E-2</v>
      </c>
      <c r="BSJ71">
        <v>0</v>
      </c>
      <c r="BSK71">
        <v>0</v>
      </c>
      <c r="BSL71">
        <v>0</v>
      </c>
      <c r="BSM71">
        <v>0</v>
      </c>
      <c r="BSN71">
        <v>0</v>
      </c>
      <c r="BSO71">
        <v>0</v>
      </c>
      <c r="BSP71">
        <v>0</v>
      </c>
      <c r="BSQ71">
        <v>0</v>
      </c>
      <c r="BSR71">
        <v>0</v>
      </c>
      <c r="BSS71">
        <v>0</v>
      </c>
      <c r="BST71">
        <v>0</v>
      </c>
      <c r="BSU71">
        <v>0</v>
      </c>
      <c r="BSV71">
        <v>0</v>
      </c>
      <c r="BSW71">
        <v>0</v>
      </c>
      <c r="BSX71">
        <v>0</v>
      </c>
      <c r="BSY71">
        <v>0</v>
      </c>
      <c r="BSZ71">
        <v>0</v>
      </c>
      <c r="BTA71">
        <v>0</v>
      </c>
      <c r="BTB71">
        <v>0</v>
      </c>
      <c r="BTC71">
        <v>0</v>
      </c>
      <c r="BTD71">
        <v>0</v>
      </c>
      <c r="BTE71">
        <v>0</v>
      </c>
      <c r="BTF71">
        <v>0</v>
      </c>
      <c r="BTG71">
        <v>0</v>
      </c>
      <c r="BTH71">
        <v>0</v>
      </c>
      <c r="BTI71">
        <v>0</v>
      </c>
      <c r="BTJ71">
        <v>0</v>
      </c>
      <c r="BTK71">
        <v>0</v>
      </c>
      <c r="BTL71">
        <v>0</v>
      </c>
      <c r="BTM71">
        <v>0</v>
      </c>
      <c r="BTN71">
        <v>0</v>
      </c>
      <c r="BTO71">
        <v>0</v>
      </c>
      <c r="BTP71">
        <v>0</v>
      </c>
      <c r="BTQ71">
        <v>0</v>
      </c>
      <c r="BTR71">
        <v>0</v>
      </c>
      <c r="BTS71">
        <v>0</v>
      </c>
      <c r="BTT71">
        <v>0</v>
      </c>
      <c r="BTU71">
        <v>0</v>
      </c>
      <c r="BTV71">
        <v>0</v>
      </c>
      <c r="BTW71">
        <v>0</v>
      </c>
      <c r="BTX71">
        <v>0</v>
      </c>
      <c r="BTY71">
        <v>0</v>
      </c>
      <c r="BTZ71">
        <v>0</v>
      </c>
      <c r="BUA71">
        <v>0</v>
      </c>
      <c r="BUB71">
        <v>0</v>
      </c>
      <c r="BUC71">
        <v>2.3866348448687352E-3</v>
      </c>
      <c r="BUD71">
        <v>0</v>
      </c>
      <c r="BUE71">
        <v>0</v>
      </c>
      <c r="BUF71">
        <v>0</v>
      </c>
      <c r="BUG71">
        <v>0</v>
      </c>
      <c r="BUH71">
        <v>0</v>
      </c>
      <c r="BUI71">
        <v>0</v>
      </c>
      <c r="BUJ71">
        <v>0</v>
      </c>
      <c r="BUK71">
        <v>0</v>
      </c>
      <c r="BUL71">
        <v>0</v>
      </c>
      <c r="BUM71">
        <v>0</v>
      </c>
      <c r="BUN71">
        <v>2.3866348448687352E-3</v>
      </c>
      <c r="BUO71">
        <v>0</v>
      </c>
      <c r="BUP71">
        <v>0</v>
      </c>
      <c r="BUQ71">
        <v>0</v>
      </c>
      <c r="BUR71">
        <v>0</v>
      </c>
      <c r="BUS71">
        <v>0</v>
      </c>
      <c r="BUT71">
        <v>0</v>
      </c>
      <c r="BUU71">
        <v>0</v>
      </c>
      <c r="BUV71">
        <v>0</v>
      </c>
      <c r="BUW71">
        <v>0</v>
      </c>
      <c r="BUX71">
        <v>0</v>
      </c>
      <c r="BUY71">
        <v>0</v>
      </c>
      <c r="BUZ71">
        <v>0</v>
      </c>
      <c r="BVA71">
        <v>0</v>
      </c>
      <c r="BVB71">
        <v>0</v>
      </c>
      <c r="BVC71">
        <v>0</v>
      </c>
      <c r="BVD71">
        <v>0</v>
      </c>
      <c r="BVE71">
        <v>0</v>
      </c>
      <c r="BVF71">
        <v>0</v>
      </c>
      <c r="BVG71">
        <v>0</v>
      </c>
      <c r="BVH71">
        <v>0</v>
      </c>
      <c r="BVI71">
        <v>0</v>
      </c>
      <c r="BVJ71">
        <v>0</v>
      </c>
      <c r="BVK71">
        <v>0</v>
      </c>
      <c r="BVL71">
        <v>0</v>
      </c>
      <c r="BVM71">
        <v>0</v>
      </c>
      <c r="BVN71">
        <v>0</v>
      </c>
      <c r="BVO71">
        <v>0</v>
      </c>
      <c r="BVP71">
        <v>0</v>
      </c>
      <c r="BVQ71">
        <v>0</v>
      </c>
      <c r="BVR71">
        <v>0</v>
      </c>
      <c r="BVS71">
        <v>0</v>
      </c>
      <c r="BVT71">
        <v>0</v>
      </c>
      <c r="BVU71">
        <v>0</v>
      </c>
      <c r="BVV71">
        <v>0</v>
      </c>
      <c r="BVW71">
        <v>0</v>
      </c>
      <c r="BVX71">
        <v>0</v>
      </c>
      <c r="BVY71">
        <v>0</v>
      </c>
      <c r="BVZ71">
        <v>0</v>
      </c>
      <c r="BWA71">
        <v>0</v>
      </c>
      <c r="BWB71">
        <v>0</v>
      </c>
      <c r="BWC71">
        <v>0</v>
      </c>
      <c r="BWD71">
        <v>0</v>
      </c>
      <c r="BWE71">
        <v>0</v>
      </c>
      <c r="BWF71">
        <v>0</v>
      </c>
      <c r="BWG71">
        <v>0</v>
      </c>
      <c r="BWH71">
        <v>0</v>
      </c>
      <c r="BWI71">
        <v>0</v>
      </c>
      <c r="BWJ71">
        <v>0</v>
      </c>
      <c r="BWK71">
        <v>0</v>
      </c>
      <c r="BWL71">
        <v>0</v>
      </c>
      <c r="BWM71">
        <v>0</v>
      </c>
      <c r="BWN71">
        <v>0</v>
      </c>
      <c r="BWO71">
        <v>0</v>
      </c>
      <c r="BWP71">
        <v>0</v>
      </c>
      <c r="BWQ71">
        <v>0</v>
      </c>
      <c r="BWR71">
        <v>0</v>
      </c>
      <c r="BWS71">
        <v>0</v>
      </c>
      <c r="BWT71">
        <v>0</v>
      </c>
      <c r="BWU71">
        <v>0</v>
      </c>
      <c r="BWV71">
        <v>0</v>
      </c>
      <c r="BWW71">
        <v>0</v>
      </c>
      <c r="BWX71">
        <v>0</v>
      </c>
      <c r="BWY71">
        <v>0</v>
      </c>
      <c r="BWZ71">
        <v>0</v>
      </c>
      <c r="BXA71">
        <v>0</v>
      </c>
      <c r="BXB71">
        <v>0</v>
      </c>
      <c r="BXC71">
        <v>0</v>
      </c>
      <c r="BXD71">
        <v>0</v>
      </c>
      <c r="BXE71">
        <v>0</v>
      </c>
      <c r="BXF71">
        <v>0</v>
      </c>
      <c r="BXG71">
        <v>0</v>
      </c>
      <c r="BXH71">
        <v>0</v>
      </c>
      <c r="BXI71">
        <v>0</v>
      </c>
      <c r="BXJ71">
        <v>0</v>
      </c>
      <c r="BXK71">
        <v>0</v>
      </c>
      <c r="BXL71">
        <v>0</v>
      </c>
      <c r="BXM71">
        <v>0</v>
      </c>
      <c r="BXN71">
        <v>0</v>
      </c>
      <c r="BXO71">
        <v>0</v>
      </c>
      <c r="BXP71">
        <v>0</v>
      </c>
      <c r="BXQ71">
        <v>0</v>
      </c>
      <c r="BXR71">
        <v>0</v>
      </c>
      <c r="BXS71">
        <v>0</v>
      </c>
      <c r="BXT71">
        <v>0</v>
      </c>
      <c r="BXU71">
        <v>0</v>
      </c>
      <c r="BXV71">
        <v>0</v>
      </c>
      <c r="BXW71">
        <v>2.3866348448687352E-3</v>
      </c>
      <c r="BXX71">
        <v>0</v>
      </c>
      <c r="BXY71">
        <v>0</v>
      </c>
      <c r="BXZ71">
        <v>0</v>
      </c>
      <c r="BYA71">
        <v>0</v>
      </c>
      <c r="BYB71">
        <v>0</v>
      </c>
      <c r="BYC71">
        <v>0</v>
      </c>
      <c r="BYD71">
        <v>0</v>
      </c>
      <c r="BYE71">
        <v>0</v>
      </c>
      <c r="BYF71">
        <v>0</v>
      </c>
      <c r="BYG71">
        <v>0</v>
      </c>
      <c r="BYH71">
        <v>0</v>
      </c>
      <c r="BYI71">
        <v>0</v>
      </c>
      <c r="BYJ71">
        <v>0</v>
      </c>
      <c r="BYK71">
        <v>0</v>
      </c>
      <c r="BYL71">
        <v>0</v>
      </c>
      <c r="BYM71">
        <v>0</v>
      </c>
      <c r="BYN71">
        <v>0</v>
      </c>
      <c r="BYO71">
        <v>0</v>
      </c>
      <c r="BYP71">
        <v>0</v>
      </c>
      <c r="BYQ71">
        <v>0</v>
      </c>
      <c r="BYR71">
        <v>0</v>
      </c>
      <c r="BYS71">
        <v>0</v>
      </c>
      <c r="BYT71">
        <v>0</v>
      </c>
      <c r="BYU71">
        <v>0</v>
      </c>
      <c r="BYV71">
        <v>0</v>
      </c>
      <c r="BYW71">
        <v>0</v>
      </c>
      <c r="BYX71">
        <v>0</v>
      </c>
      <c r="BYY71">
        <v>0</v>
      </c>
      <c r="BYZ71">
        <v>0</v>
      </c>
      <c r="BZA71">
        <v>7.1599045346062056E-3</v>
      </c>
      <c r="BZB71">
        <v>0</v>
      </c>
      <c r="BZC71">
        <v>0</v>
      </c>
      <c r="BZD71">
        <v>0</v>
      </c>
      <c r="BZE71">
        <v>0</v>
      </c>
      <c r="BZF71">
        <v>0</v>
      </c>
      <c r="BZG71">
        <v>0</v>
      </c>
      <c r="BZH71">
        <v>0</v>
      </c>
      <c r="BZI71">
        <v>0</v>
      </c>
      <c r="BZJ71">
        <v>0</v>
      </c>
      <c r="BZK71">
        <v>0</v>
      </c>
      <c r="BZL71">
        <v>0</v>
      </c>
      <c r="BZM71">
        <v>0</v>
      </c>
      <c r="BZN71">
        <v>0</v>
      </c>
      <c r="BZO71">
        <v>0</v>
      </c>
      <c r="BZP71">
        <v>0</v>
      </c>
      <c r="BZQ71">
        <v>0</v>
      </c>
      <c r="BZR71">
        <v>0</v>
      </c>
      <c r="BZS71">
        <v>0</v>
      </c>
      <c r="BZT71">
        <v>0</v>
      </c>
      <c r="BZU71">
        <v>0</v>
      </c>
      <c r="BZV71">
        <v>0</v>
      </c>
      <c r="BZW71">
        <v>0</v>
      </c>
      <c r="BZX71">
        <v>0</v>
      </c>
      <c r="BZY71">
        <v>0</v>
      </c>
      <c r="BZZ71">
        <v>0</v>
      </c>
      <c r="CAA71">
        <v>0</v>
      </c>
      <c r="CAB71">
        <v>0</v>
      </c>
      <c r="CAC71">
        <v>0</v>
      </c>
      <c r="CAD71">
        <v>0</v>
      </c>
      <c r="CAE71">
        <v>0</v>
      </c>
      <c r="CAF71">
        <v>0</v>
      </c>
      <c r="CAG71">
        <v>0</v>
      </c>
      <c r="CAH71">
        <v>0</v>
      </c>
      <c r="CAI71">
        <v>0</v>
      </c>
      <c r="CAJ71">
        <v>0</v>
      </c>
      <c r="CAK71">
        <v>0</v>
      </c>
      <c r="CAL71">
        <v>0</v>
      </c>
      <c r="CAM71">
        <v>0</v>
      </c>
      <c r="CAN71">
        <v>0</v>
      </c>
      <c r="CAO71">
        <v>0</v>
      </c>
      <c r="CAP71">
        <v>0</v>
      </c>
      <c r="CAQ71">
        <v>0</v>
      </c>
      <c r="CAR71">
        <v>0</v>
      </c>
      <c r="CAS71">
        <v>0</v>
      </c>
      <c r="CAT71">
        <v>0</v>
      </c>
      <c r="CAU71">
        <v>0</v>
      </c>
      <c r="CAV71">
        <v>0</v>
      </c>
      <c r="CAW71">
        <v>0</v>
      </c>
      <c r="CAX71">
        <v>0</v>
      </c>
      <c r="CAY71">
        <v>0</v>
      </c>
      <c r="CAZ71">
        <v>0</v>
      </c>
      <c r="CBA71">
        <v>0</v>
      </c>
      <c r="CBB71">
        <v>0</v>
      </c>
      <c r="CBC71">
        <v>0</v>
      </c>
      <c r="CBD71">
        <v>0</v>
      </c>
      <c r="CBE71">
        <v>0</v>
      </c>
      <c r="CBF71">
        <v>0</v>
      </c>
      <c r="CBG71">
        <v>0</v>
      </c>
      <c r="CBH71">
        <v>0</v>
      </c>
      <c r="CBI71">
        <v>0</v>
      </c>
      <c r="CBJ71">
        <v>0</v>
      </c>
      <c r="CBK71">
        <v>0</v>
      </c>
      <c r="CBL71">
        <v>0</v>
      </c>
      <c r="CBM71">
        <v>0</v>
      </c>
      <c r="CBN71">
        <v>0</v>
      </c>
      <c r="CBO71">
        <v>0</v>
      </c>
      <c r="CBP71">
        <v>0</v>
      </c>
      <c r="CBQ71">
        <v>0</v>
      </c>
      <c r="CBR71">
        <v>0</v>
      </c>
      <c r="CBS71">
        <v>0</v>
      </c>
      <c r="CBT71">
        <v>0</v>
      </c>
      <c r="CBU71">
        <v>0</v>
      </c>
      <c r="CBV71">
        <v>0</v>
      </c>
      <c r="CBW71">
        <v>0</v>
      </c>
      <c r="CBX71">
        <v>0</v>
      </c>
      <c r="CBY71">
        <v>0</v>
      </c>
      <c r="CBZ71">
        <v>0</v>
      </c>
      <c r="CCA71">
        <v>0</v>
      </c>
      <c r="CCB71">
        <v>0</v>
      </c>
      <c r="CCC71">
        <v>0</v>
      </c>
      <c r="CCD71">
        <v>0</v>
      </c>
      <c r="CCE71">
        <v>0</v>
      </c>
      <c r="CCF71">
        <v>0</v>
      </c>
      <c r="CCG71">
        <v>0</v>
      </c>
      <c r="CCH71">
        <v>0</v>
      </c>
      <c r="CCI71">
        <v>0</v>
      </c>
      <c r="CCJ71">
        <v>0</v>
      </c>
      <c r="CCK71">
        <v>0</v>
      </c>
      <c r="CCL71">
        <v>0</v>
      </c>
      <c r="CCM71">
        <v>0</v>
      </c>
      <c r="CCN71">
        <v>0</v>
      </c>
      <c r="CCO71">
        <v>0</v>
      </c>
      <c r="CCP71">
        <v>0</v>
      </c>
      <c r="CCQ71">
        <v>0</v>
      </c>
      <c r="CCR71">
        <v>0</v>
      </c>
      <c r="CCS71">
        <v>0</v>
      </c>
      <c r="CCT71">
        <v>0</v>
      </c>
      <c r="CCU71">
        <v>0</v>
      </c>
      <c r="CCV71">
        <v>0</v>
      </c>
      <c r="CCW71">
        <v>0</v>
      </c>
      <c r="CCX71">
        <v>0</v>
      </c>
      <c r="CCY71">
        <v>0</v>
      </c>
      <c r="CCZ71">
        <v>0</v>
      </c>
      <c r="CDA71">
        <v>0</v>
      </c>
      <c r="CDB71">
        <v>0</v>
      </c>
      <c r="CDC71">
        <v>0</v>
      </c>
      <c r="CDD71">
        <v>0</v>
      </c>
      <c r="CDE71">
        <v>0</v>
      </c>
      <c r="CDF71">
        <v>0</v>
      </c>
      <c r="CDG71">
        <v>0</v>
      </c>
      <c r="CDH71">
        <v>0</v>
      </c>
      <c r="CDI71">
        <v>0</v>
      </c>
      <c r="CDJ71">
        <v>0</v>
      </c>
      <c r="CDK71">
        <v>0</v>
      </c>
      <c r="CDL71">
        <v>0</v>
      </c>
      <c r="CDM71">
        <v>0</v>
      </c>
      <c r="CDN71">
        <v>0</v>
      </c>
      <c r="CDO71">
        <v>0</v>
      </c>
      <c r="CDP71">
        <v>0</v>
      </c>
      <c r="CDQ71">
        <v>0</v>
      </c>
      <c r="CDR71">
        <v>0</v>
      </c>
      <c r="CDS71">
        <v>0</v>
      </c>
      <c r="CDT71">
        <v>0</v>
      </c>
      <c r="CDU71">
        <v>0</v>
      </c>
      <c r="CDV71">
        <v>0</v>
      </c>
      <c r="CDW71">
        <v>0</v>
      </c>
      <c r="CDX71">
        <v>0</v>
      </c>
      <c r="CDY71">
        <v>0</v>
      </c>
      <c r="CDZ71">
        <v>0</v>
      </c>
      <c r="CEA71">
        <v>0</v>
      </c>
      <c r="CEB71">
        <v>0</v>
      </c>
      <c r="CEC71">
        <v>0</v>
      </c>
      <c r="CED71">
        <v>0</v>
      </c>
      <c r="CEE71">
        <v>0</v>
      </c>
      <c r="CEF71">
        <v>0</v>
      </c>
      <c r="CEG71">
        <v>0</v>
      </c>
      <c r="CEH71">
        <v>0</v>
      </c>
      <c r="CEI71">
        <v>0</v>
      </c>
      <c r="CEJ71">
        <v>0</v>
      </c>
      <c r="CEK71">
        <v>0</v>
      </c>
      <c r="CEL71">
        <v>0</v>
      </c>
      <c r="CEM71">
        <v>0</v>
      </c>
      <c r="CEN71">
        <v>0</v>
      </c>
      <c r="CEO71">
        <v>0</v>
      </c>
      <c r="CEP71">
        <v>0</v>
      </c>
      <c r="CEQ71">
        <v>0</v>
      </c>
      <c r="CER71">
        <v>0</v>
      </c>
      <c r="CES71">
        <v>0</v>
      </c>
      <c r="CET71">
        <v>0</v>
      </c>
      <c r="CEU71">
        <v>0</v>
      </c>
      <c r="CEV71">
        <v>0</v>
      </c>
      <c r="CEW71">
        <v>0</v>
      </c>
      <c r="CEX71">
        <v>0</v>
      </c>
      <c r="CEY71">
        <v>0</v>
      </c>
      <c r="CEZ71">
        <v>0</v>
      </c>
      <c r="CFA71">
        <v>0</v>
      </c>
      <c r="CFB71">
        <v>0</v>
      </c>
      <c r="CFC71">
        <v>0</v>
      </c>
      <c r="CFD71">
        <v>0</v>
      </c>
      <c r="CFE71">
        <v>0</v>
      </c>
      <c r="CFF71">
        <v>0</v>
      </c>
      <c r="CFG71">
        <v>0</v>
      </c>
      <c r="CFH71">
        <v>0</v>
      </c>
      <c r="CFI71">
        <v>0</v>
      </c>
      <c r="CFJ71">
        <v>0</v>
      </c>
      <c r="CFK71">
        <v>0</v>
      </c>
      <c r="CFL71">
        <v>0</v>
      </c>
      <c r="CFM71">
        <v>0</v>
      </c>
      <c r="CFN71">
        <v>0</v>
      </c>
      <c r="CFO71">
        <v>0</v>
      </c>
      <c r="CFP71">
        <v>0</v>
      </c>
      <c r="CFQ71">
        <v>0</v>
      </c>
      <c r="CFR71">
        <v>0</v>
      </c>
      <c r="CFS71">
        <v>0</v>
      </c>
      <c r="CFT71">
        <v>0</v>
      </c>
      <c r="CFU71">
        <v>0</v>
      </c>
      <c r="CFV71">
        <v>0</v>
      </c>
      <c r="CFW71">
        <v>0</v>
      </c>
      <c r="CFX71">
        <v>0</v>
      </c>
      <c r="CFY71">
        <v>0</v>
      </c>
      <c r="CFZ71">
        <v>0</v>
      </c>
      <c r="CGA71">
        <v>0</v>
      </c>
      <c r="CGB71">
        <v>0</v>
      </c>
      <c r="CGC71">
        <v>0</v>
      </c>
      <c r="CGD71">
        <v>0</v>
      </c>
      <c r="CGE71">
        <v>0</v>
      </c>
      <c r="CGF71">
        <v>0</v>
      </c>
      <c r="CGG71">
        <v>0</v>
      </c>
      <c r="CGH71">
        <v>0</v>
      </c>
      <c r="CGI71">
        <v>0</v>
      </c>
      <c r="CGJ71">
        <v>0</v>
      </c>
      <c r="CGK71">
        <v>0</v>
      </c>
      <c r="CGL71">
        <v>0</v>
      </c>
      <c r="CGM71">
        <v>0</v>
      </c>
      <c r="CGN71">
        <v>0</v>
      </c>
      <c r="CGO71">
        <v>0</v>
      </c>
      <c r="CGP71">
        <v>0</v>
      </c>
      <c r="CGQ71">
        <v>4.7732696897374704E-3</v>
      </c>
      <c r="CGR71">
        <v>0</v>
      </c>
      <c r="CGS71">
        <v>0</v>
      </c>
      <c r="CGT71">
        <v>0</v>
      </c>
      <c r="CGU71">
        <v>0</v>
      </c>
      <c r="CGV71">
        <v>0</v>
      </c>
      <c r="CGW71">
        <v>0</v>
      </c>
      <c r="CGX71">
        <v>0</v>
      </c>
      <c r="CGY71">
        <v>0</v>
      </c>
      <c r="CGZ71">
        <v>0</v>
      </c>
      <c r="CHA71">
        <v>0</v>
      </c>
      <c r="CHB71">
        <v>0</v>
      </c>
      <c r="CHC71">
        <v>0</v>
      </c>
      <c r="CHD71">
        <v>0</v>
      </c>
      <c r="CHE71">
        <v>0</v>
      </c>
      <c r="CHF71">
        <v>0</v>
      </c>
      <c r="CHG71">
        <v>0</v>
      </c>
      <c r="CHH71">
        <v>0</v>
      </c>
      <c r="CHI71">
        <v>0</v>
      </c>
      <c r="CHJ71">
        <v>0</v>
      </c>
      <c r="CHK71">
        <v>0</v>
      </c>
      <c r="CHL71">
        <v>0</v>
      </c>
      <c r="CHM71">
        <v>0</v>
      </c>
      <c r="CHN71">
        <v>0</v>
      </c>
      <c r="CHO71">
        <v>0</v>
      </c>
      <c r="CHP71">
        <v>0</v>
      </c>
      <c r="CHQ71">
        <v>0</v>
      </c>
      <c r="CHR71">
        <v>0</v>
      </c>
      <c r="CHS71">
        <v>0</v>
      </c>
      <c r="CHT71">
        <v>0</v>
      </c>
      <c r="CHU71">
        <v>0</v>
      </c>
      <c r="CHV71">
        <v>0</v>
      </c>
      <c r="CHW71">
        <v>0</v>
      </c>
      <c r="CHX71">
        <v>0</v>
      </c>
      <c r="CHY71">
        <v>0</v>
      </c>
      <c r="CHZ71">
        <v>0</v>
      </c>
      <c r="CIA71">
        <v>4.7732696897374704E-3</v>
      </c>
      <c r="CIB71">
        <v>0</v>
      </c>
      <c r="CIC71">
        <v>0</v>
      </c>
      <c r="CID71">
        <v>0</v>
      </c>
      <c r="CIE71">
        <v>4.7732696897374704E-3</v>
      </c>
      <c r="CIF71">
        <v>0</v>
      </c>
      <c r="CIG71">
        <v>0</v>
      </c>
      <c r="CIH71">
        <v>0</v>
      </c>
      <c r="CII71">
        <v>0</v>
      </c>
      <c r="CIJ71">
        <v>0</v>
      </c>
      <c r="CIK71">
        <v>0</v>
      </c>
      <c r="CIL71">
        <v>0</v>
      </c>
      <c r="CIM71">
        <v>0</v>
      </c>
      <c r="CIN71">
        <v>0</v>
      </c>
      <c r="CIO71">
        <v>0</v>
      </c>
      <c r="CIP71">
        <v>0</v>
      </c>
      <c r="CIQ71">
        <v>0</v>
      </c>
      <c r="CIR71">
        <v>0</v>
      </c>
      <c r="CIS71">
        <v>0</v>
      </c>
      <c r="CIT71">
        <v>0</v>
      </c>
      <c r="CIU71">
        <v>0</v>
      </c>
      <c r="CIV71">
        <v>0</v>
      </c>
      <c r="CIW71">
        <v>0</v>
      </c>
      <c r="CIX71">
        <v>0</v>
      </c>
      <c r="CIY71">
        <v>0</v>
      </c>
      <c r="CIZ71">
        <v>0</v>
      </c>
      <c r="CJA71">
        <v>0</v>
      </c>
      <c r="CJB71">
        <v>0</v>
      </c>
      <c r="CJC71">
        <v>0</v>
      </c>
      <c r="CJD71">
        <v>0</v>
      </c>
      <c r="CJE71">
        <v>0</v>
      </c>
      <c r="CJF71">
        <v>0</v>
      </c>
      <c r="CJG71">
        <v>0</v>
      </c>
      <c r="CJH71">
        <v>0</v>
      </c>
      <c r="CJI71">
        <v>0</v>
      </c>
      <c r="CJJ71">
        <v>0</v>
      </c>
      <c r="CJK71">
        <v>0</v>
      </c>
      <c r="CJL71">
        <v>0</v>
      </c>
      <c r="CJM71">
        <v>0</v>
      </c>
      <c r="CJN71">
        <v>0</v>
      </c>
      <c r="CJO71">
        <v>0</v>
      </c>
      <c r="CJP71">
        <v>0</v>
      </c>
      <c r="CJQ71">
        <v>0</v>
      </c>
      <c r="CJR71">
        <v>0</v>
      </c>
      <c r="CJS71">
        <v>0</v>
      </c>
      <c r="CJT71">
        <v>0</v>
      </c>
      <c r="CJU71">
        <v>0</v>
      </c>
      <c r="CJV71">
        <v>0</v>
      </c>
      <c r="CJW71">
        <v>0</v>
      </c>
      <c r="CJX71">
        <v>0</v>
      </c>
      <c r="CJY71">
        <v>0</v>
      </c>
      <c r="CJZ71">
        <v>0</v>
      </c>
      <c r="CKA71">
        <v>0</v>
      </c>
      <c r="CKB71">
        <v>0</v>
      </c>
      <c r="CKC71">
        <v>0</v>
      </c>
      <c r="CKD71">
        <v>0</v>
      </c>
      <c r="CKE71">
        <v>0</v>
      </c>
      <c r="CKF71">
        <v>0</v>
      </c>
      <c r="CKG71">
        <v>0</v>
      </c>
      <c r="CKH71">
        <v>0</v>
      </c>
      <c r="CKI71">
        <v>0</v>
      </c>
      <c r="CKJ71">
        <v>0</v>
      </c>
      <c r="CKK71">
        <v>0</v>
      </c>
      <c r="CKL71">
        <v>0</v>
      </c>
      <c r="CKM71">
        <v>0</v>
      </c>
      <c r="CKN71">
        <v>0</v>
      </c>
      <c r="CKO71">
        <v>0</v>
      </c>
      <c r="CKP71">
        <v>0</v>
      </c>
      <c r="CKQ71">
        <v>0</v>
      </c>
      <c r="CKR71">
        <v>0</v>
      </c>
      <c r="CKS71">
        <v>0</v>
      </c>
      <c r="CKT71">
        <v>0</v>
      </c>
      <c r="CKU71">
        <v>0</v>
      </c>
      <c r="CKV71">
        <v>0</v>
      </c>
      <c r="CKW71">
        <v>0</v>
      </c>
      <c r="CKX71">
        <v>0</v>
      </c>
      <c r="CKY71">
        <v>0</v>
      </c>
      <c r="CKZ71">
        <v>0</v>
      </c>
      <c r="CLA71">
        <v>0</v>
      </c>
      <c r="CLB71">
        <v>0</v>
      </c>
      <c r="CLC71">
        <v>1</v>
      </c>
    </row>
    <row r="72" spans="1:274 1569:2343" ht="21" customHeight="1">
      <c r="A72" s="178" t="s">
        <v>1904</v>
      </c>
      <c r="B72" t="s">
        <v>1864</v>
      </c>
      <c r="C72" s="58" t="s">
        <v>1905</v>
      </c>
      <c r="F72" t="s">
        <v>1866</v>
      </c>
      <c r="I72" s="111">
        <v>1000</v>
      </c>
      <c r="J72" t="s">
        <v>1895</v>
      </c>
      <c r="K72" s="5">
        <v>2</v>
      </c>
      <c r="L72" s="132"/>
      <c r="M72" t="s">
        <v>1877</v>
      </c>
      <c r="N72" t="s">
        <v>1427</v>
      </c>
      <c r="O72" t="s">
        <v>1869</v>
      </c>
      <c r="P72" s="5" t="s">
        <v>16</v>
      </c>
      <c r="Q72" t="s">
        <v>1430</v>
      </c>
      <c r="R72" t="s">
        <v>1430</v>
      </c>
      <c r="S72" t="s">
        <v>1430</v>
      </c>
      <c r="T72" t="s">
        <v>1430</v>
      </c>
      <c r="U72" t="s">
        <v>1431</v>
      </c>
      <c r="V72" t="s">
        <v>1870</v>
      </c>
      <c r="W72" t="s">
        <v>1871</v>
      </c>
      <c r="X72" t="s">
        <v>1758</v>
      </c>
      <c r="Y72" t="s">
        <v>1694</v>
      </c>
      <c r="Z72" t="s">
        <v>1872</v>
      </c>
      <c r="AB72" t="s">
        <v>1896</v>
      </c>
      <c r="AD72" s="78" t="s">
        <v>1906</v>
      </c>
      <c r="AE72">
        <v>3</v>
      </c>
      <c r="AF72" s="183" t="s">
        <v>1907</v>
      </c>
      <c r="AJ72">
        <v>2011</v>
      </c>
      <c r="AM72" s="180">
        <v>6.5</v>
      </c>
      <c r="AN72">
        <v>7.2</v>
      </c>
      <c r="AO72">
        <v>7.3666666666666663</v>
      </c>
      <c r="AP72">
        <v>48.233333333333327</v>
      </c>
      <c r="AQ72">
        <v>0.32</v>
      </c>
      <c r="AR72">
        <v>1.2383333333333335</v>
      </c>
      <c r="AS72">
        <v>1.9640628899426005</v>
      </c>
      <c r="AT72">
        <v>0.41289437585733879</v>
      </c>
      <c r="AU72">
        <v>1.3152173913043479</v>
      </c>
      <c r="AV72">
        <v>0.16406583098831756</v>
      </c>
      <c r="AW72">
        <v>64.8</v>
      </c>
      <c r="AX72">
        <v>50.333333333333336</v>
      </c>
      <c r="AY72">
        <v>53.56666666666667</v>
      </c>
      <c r="AZ72">
        <v>1722.5345270317164</v>
      </c>
      <c r="BA72">
        <v>1352.6365348399247</v>
      </c>
      <c r="BB72">
        <v>0.15333333333333335</v>
      </c>
      <c r="BC72">
        <v>4787</v>
      </c>
      <c r="BD72">
        <v>55.2</v>
      </c>
      <c r="BE72">
        <v>85.3</v>
      </c>
      <c r="BF72">
        <v>8367</v>
      </c>
      <c r="BG72">
        <v>5.4833333333333334</v>
      </c>
      <c r="BH72">
        <v>3213</v>
      </c>
      <c r="BI72">
        <v>3.0499999999999994</v>
      </c>
      <c r="BJ72">
        <v>6.9683333333333333E-2</v>
      </c>
      <c r="BK72">
        <v>7.3083333333333327</v>
      </c>
      <c r="BL72">
        <v>7.2166666666666672E-3</v>
      </c>
      <c r="BM72">
        <v>2.7916666666666669E-2</v>
      </c>
      <c r="BN72">
        <v>6.9683333333333333E-2</v>
      </c>
      <c r="BO72">
        <v>0.86916666666666664</v>
      </c>
      <c r="BP72">
        <v>0.26983333333333331</v>
      </c>
      <c r="BQ72">
        <v>0.13850000000000001</v>
      </c>
      <c r="BR72">
        <v>0.14068333333333333</v>
      </c>
      <c r="BS72">
        <f>0.001*1000</f>
        <v>1</v>
      </c>
      <c r="BT72">
        <v>2</v>
      </c>
      <c r="BV72" t="s">
        <v>1667</v>
      </c>
      <c r="BW72" t="s">
        <v>1667</v>
      </c>
      <c r="BY72">
        <v>17</v>
      </c>
      <c r="BZ72">
        <v>2.13</v>
      </c>
      <c r="CA72">
        <v>16.2</v>
      </c>
      <c r="CB72">
        <v>36.9</v>
      </c>
      <c r="CC72">
        <v>0.7</v>
      </c>
      <c r="CD72">
        <v>8.4617739341595133</v>
      </c>
      <c r="CE72">
        <v>29.1</v>
      </c>
      <c r="CF72">
        <v>0</v>
      </c>
      <c r="CG72">
        <v>0</v>
      </c>
      <c r="CH72">
        <v>0.23866348448687352</v>
      </c>
      <c r="CI72">
        <v>0</v>
      </c>
      <c r="CJ72">
        <v>0</v>
      </c>
      <c r="CK72">
        <v>0</v>
      </c>
      <c r="CL72">
        <v>0</v>
      </c>
      <c r="CM72">
        <v>0</v>
      </c>
      <c r="CN72">
        <v>0</v>
      </c>
      <c r="CO72">
        <v>0</v>
      </c>
      <c r="CP72">
        <v>0</v>
      </c>
      <c r="CQ72">
        <v>0</v>
      </c>
      <c r="CR72">
        <v>0</v>
      </c>
      <c r="CS72">
        <v>0</v>
      </c>
      <c r="CT72">
        <v>0</v>
      </c>
      <c r="CU72">
        <v>0</v>
      </c>
      <c r="CV72">
        <v>0</v>
      </c>
      <c r="CW72">
        <v>0.23866348448687352</v>
      </c>
      <c r="DW72">
        <v>6.9683333333333333E-2</v>
      </c>
      <c r="DX72">
        <v>7.3083333333333327</v>
      </c>
      <c r="DY72">
        <v>7.2166666666666672E-3</v>
      </c>
      <c r="DZ72">
        <v>2.7916666666666669E-2</v>
      </c>
      <c r="EA72">
        <v>6.9683333333333333E-2</v>
      </c>
      <c r="EB72">
        <v>0.86916666666666664</v>
      </c>
      <c r="EC72">
        <v>0.26983333333333331</v>
      </c>
      <c r="ED72">
        <v>0.13850000000000001</v>
      </c>
      <c r="EE72">
        <v>0.14068333333333333</v>
      </c>
      <c r="EF72">
        <v>1E-3</v>
      </c>
      <c r="EG72" s="86">
        <f>MAX(EI72:ER72)</f>
        <v>2</v>
      </c>
      <c r="EH72" s="86">
        <f>MEDIAN(EI72:ER72)</f>
        <v>1</v>
      </c>
      <c r="EI72">
        <v>1</v>
      </c>
      <c r="EJ72">
        <v>2</v>
      </c>
      <c r="EK72">
        <v>1</v>
      </c>
      <c r="EL72">
        <v>1</v>
      </c>
      <c r="EM72">
        <v>1</v>
      </c>
      <c r="EN72">
        <v>2</v>
      </c>
      <c r="EP72">
        <v>1</v>
      </c>
      <c r="ER72">
        <v>1</v>
      </c>
      <c r="EW72" s="78"/>
      <c r="EX72" s="78"/>
      <c r="EY72" s="78"/>
      <c r="JL72">
        <v>2</v>
      </c>
      <c r="JM72">
        <v>1</v>
      </c>
      <c r="BHI72">
        <v>72</v>
      </c>
      <c r="BHJ72">
        <v>73</v>
      </c>
    </row>
    <row r="73" spans="1:274 1569:2343" ht="21" customHeight="1">
      <c r="B73" t="s">
        <v>1864</v>
      </c>
      <c r="C73" s="68" t="s">
        <v>1908</v>
      </c>
      <c r="F73" t="s">
        <v>1866</v>
      </c>
      <c r="I73" s="111">
        <v>13000</v>
      </c>
      <c r="J73" t="s">
        <v>1909</v>
      </c>
      <c r="K73" s="5">
        <v>3</v>
      </c>
      <c r="L73" s="132"/>
      <c r="M73" t="s">
        <v>1877</v>
      </c>
      <c r="N73" t="s">
        <v>1427</v>
      </c>
      <c r="O73" t="s">
        <v>1910</v>
      </c>
      <c r="P73" s="5" t="s">
        <v>16</v>
      </c>
      <c r="Q73" t="s">
        <v>1429</v>
      </c>
      <c r="R73" t="s">
        <v>1430</v>
      </c>
      <c r="S73" t="s">
        <v>1430</v>
      </c>
      <c r="T73" t="s">
        <v>1430</v>
      </c>
      <c r="U73" t="s">
        <v>1431</v>
      </c>
      <c r="W73" t="s">
        <v>1911</v>
      </c>
      <c r="X73" t="s">
        <v>1758</v>
      </c>
      <c r="Y73" t="s">
        <v>1694</v>
      </c>
      <c r="Z73" t="s">
        <v>1878</v>
      </c>
      <c r="AD73" t="s">
        <v>1879</v>
      </c>
      <c r="AJ73" t="s">
        <v>1880</v>
      </c>
      <c r="BV73" s="5" t="s">
        <v>1881</v>
      </c>
      <c r="EW73" s="78"/>
      <c r="EX73" s="78"/>
      <c r="EY73" s="78"/>
      <c r="BHI73">
        <v>73</v>
      </c>
      <c r="BHJ73">
        <v>74</v>
      </c>
    </row>
    <row r="74" spans="1:274 1569:2343" ht="21" customHeight="1">
      <c r="B74" t="s">
        <v>1912</v>
      </c>
      <c r="C74" s="68" t="s">
        <v>1913</v>
      </c>
      <c r="F74" t="s">
        <v>1914</v>
      </c>
      <c r="I74" s="111">
        <v>94095</v>
      </c>
      <c r="J74" t="s">
        <v>1915</v>
      </c>
      <c r="K74">
        <v>1</v>
      </c>
      <c r="L74" s="184" t="s">
        <v>1916</v>
      </c>
      <c r="M74" t="s">
        <v>1917</v>
      </c>
      <c r="N74" t="s">
        <v>1918</v>
      </c>
      <c r="P74" t="s">
        <v>17</v>
      </c>
      <c r="Q74" t="s">
        <v>1429</v>
      </c>
      <c r="R74" t="s">
        <v>1429</v>
      </c>
      <c r="S74" t="s">
        <v>1430</v>
      </c>
      <c r="T74" t="s">
        <v>1430</v>
      </c>
      <c r="U74" t="s">
        <v>1691</v>
      </c>
      <c r="V74" t="s">
        <v>1919</v>
      </c>
      <c r="W74" t="s">
        <v>1693</v>
      </c>
      <c r="X74" t="s">
        <v>1569</v>
      </c>
      <c r="Y74" t="s">
        <v>1920</v>
      </c>
      <c r="Z74" t="s">
        <v>1921</v>
      </c>
      <c r="EW74" s="78"/>
      <c r="EX74" s="78"/>
      <c r="EY74" s="78"/>
      <c r="BHI74">
        <v>74</v>
      </c>
      <c r="BHJ74">
        <v>75</v>
      </c>
    </row>
    <row r="75" spans="1:274 1569:2343" ht="21" customHeight="1">
      <c r="B75" t="s">
        <v>1912</v>
      </c>
      <c r="C75" s="68" t="s">
        <v>1922</v>
      </c>
      <c r="F75" t="s">
        <v>1923</v>
      </c>
      <c r="I75" s="111">
        <v>91000</v>
      </c>
      <c r="J75" t="s">
        <v>1924</v>
      </c>
      <c r="K75">
        <v>1</v>
      </c>
      <c r="L75" s="184" t="s">
        <v>1925</v>
      </c>
      <c r="M75" t="s">
        <v>1917</v>
      </c>
      <c r="N75" t="s">
        <v>1918</v>
      </c>
      <c r="P75" t="s">
        <v>17</v>
      </c>
      <c r="Q75" t="s">
        <v>1429</v>
      </c>
      <c r="R75" t="s">
        <v>1429</v>
      </c>
      <c r="S75" t="s">
        <v>1430</v>
      </c>
      <c r="T75" t="s">
        <v>1430</v>
      </c>
      <c r="U75" t="s">
        <v>1691</v>
      </c>
      <c r="V75" t="s">
        <v>1919</v>
      </c>
      <c r="W75" t="s">
        <v>1693</v>
      </c>
      <c r="X75" t="s">
        <v>1569</v>
      </c>
      <c r="Y75" t="s">
        <v>1920</v>
      </c>
      <c r="Z75" t="s">
        <v>1921</v>
      </c>
      <c r="EW75" s="78"/>
      <c r="EX75" s="78"/>
      <c r="EY75" s="78"/>
      <c r="BHI75">
        <v>75</v>
      </c>
      <c r="BHJ75">
        <v>76</v>
      </c>
    </row>
    <row r="76" spans="1:274 1569:2343" ht="21" customHeight="1">
      <c r="B76" t="s">
        <v>1912</v>
      </c>
      <c r="C76" s="68" t="s">
        <v>1926</v>
      </c>
      <c r="F76" t="s">
        <v>1927</v>
      </c>
      <c r="I76" s="111">
        <v>88089</v>
      </c>
      <c r="J76" t="s">
        <v>1928</v>
      </c>
      <c r="K76">
        <v>1</v>
      </c>
      <c r="L76" s="184" t="s">
        <v>1929</v>
      </c>
      <c r="M76" t="s">
        <v>1930</v>
      </c>
      <c r="N76" t="s">
        <v>1918</v>
      </c>
      <c r="P76" t="s">
        <v>1931</v>
      </c>
      <c r="Q76" t="s">
        <v>1429</v>
      </c>
      <c r="R76" t="s">
        <v>1429</v>
      </c>
      <c r="S76" t="s">
        <v>1430</v>
      </c>
      <c r="T76" t="s">
        <v>1430</v>
      </c>
      <c r="U76" t="s">
        <v>1691</v>
      </c>
      <c r="V76" t="s">
        <v>1932</v>
      </c>
      <c r="W76" t="s">
        <v>1933</v>
      </c>
      <c r="X76" t="s">
        <v>1569</v>
      </c>
      <c r="Y76" t="s">
        <v>1920</v>
      </c>
      <c r="EW76" s="78"/>
      <c r="EX76" s="78"/>
      <c r="EY76" s="78"/>
      <c r="BHI76">
        <v>76</v>
      </c>
      <c r="BHJ76">
        <v>77</v>
      </c>
    </row>
    <row r="77" spans="1:274 1569:2343" ht="21" customHeight="1">
      <c r="B77" t="s">
        <v>1912</v>
      </c>
      <c r="C77" s="68" t="s">
        <v>1926</v>
      </c>
      <c r="F77" t="s">
        <v>1927</v>
      </c>
      <c r="I77" s="111">
        <v>88089</v>
      </c>
      <c r="J77" t="s">
        <v>1928</v>
      </c>
      <c r="K77">
        <v>1</v>
      </c>
      <c r="L77" s="184" t="s">
        <v>1934</v>
      </c>
      <c r="M77" t="s">
        <v>1935</v>
      </c>
      <c r="N77" t="s">
        <v>1753</v>
      </c>
      <c r="P77" t="s">
        <v>1931</v>
      </c>
      <c r="Q77" t="s">
        <v>1429</v>
      </c>
      <c r="R77" t="s">
        <v>1429</v>
      </c>
      <c r="S77" t="s">
        <v>1430</v>
      </c>
      <c r="T77" t="s">
        <v>1430</v>
      </c>
      <c r="U77" t="s">
        <v>1691</v>
      </c>
      <c r="V77" t="s">
        <v>1932</v>
      </c>
      <c r="W77" t="s">
        <v>1933</v>
      </c>
      <c r="X77" t="s">
        <v>1569</v>
      </c>
      <c r="Y77" t="s">
        <v>1920</v>
      </c>
      <c r="EW77" s="78"/>
      <c r="EX77" s="78"/>
      <c r="EY77" s="78"/>
      <c r="BHI77">
        <v>77</v>
      </c>
      <c r="BHJ77">
        <v>78</v>
      </c>
    </row>
    <row r="78" spans="1:274 1569:2343" ht="21" customHeight="1">
      <c r="B78" t="s">
        <v>1912</v>
      </c>
      <c r="C78" s="68" t="s">
        <v>1936</v>
      </c>
      <c r="F78" t="s">
        <v>1937</v>
      </c>
      <c r="I78">
        <v>92000</v>
      </c>
      <c r="J78" t="s">
        <v>1938</v>
      </c>
      <c r="K78">
        <v>1</v>
      </c>
      <c r="L78" s="85" t="s">
        <v>1939</v>
      </c>
      <c r="M78" t="s">
        <v>1940</v>
      </c>
      <c r="N78" t="s">
        <v>1918</v>
      </c>
      <c r="P78" t="s">
        <v>17</v>
      </c>
      <c r="Q78" t="s">
        <v>1429</v>
      </c>
      <c r="R78" t="s">
        <v>1429</v>
      </c>
      <c r="S78" t="s">
        <v>1430</v>
      </c>
      <c r="T78" t="s">
        <v>1430</v>
      </c>
      <c r="U78" t="s">
        <v>1691</v>
      </c>
      <c r="V78" t="s">
        <v>1932</v>
      </c>
      <c r="W78" t="s">
        <v>1933</v>
      </c>
      <c r="X78" t="s">
        <v>1569</v>
      </c>
      <c r="Y78" t="s">
        <v>1920</v>
      </c>
      <c r="EW78" s="78"/>
      <c r="EX78" s="78"/>
      <c r="EY78" s="78"/>
      <c r="BHI78">
        <v>78</v>
      </c>
      <c r="BHJ78">
        <v>79</v>
      </c>
    </row>
    <row r="79" spans="1:274 1569:2343" ht="21" customHeight="1">
      <c r="B79" t="s">
        <v>1912</v>
      </c>
      <c r="C79" s="68" t="s">
        <v>1941</v>
      </c>
      <c r="F79" t="s">
        <v>1942</v>
      </c>
      <c r="I79" s="111">
        <v>88000</v>
      </c>
      <c r="J79" t="s">
        <v>1943</v>
      </c>
      <c r="K79">
        <v>1</v>
      </c>
      <c r="M79" t="s">
        <v>1944</v>
      </c>
      <c r="N79" t="s">
        <v>1918</v>
      </c>
      <c r="P79" t="s">
        <v>1931</v>
      </c>
      <c r="Q79" t="s">
        <v>1429</v>
      </c>
      <c r="R79" t="s">
        <v>1429</v>
      </c>
      <c r="S79" t="s">
        <v>1430</v>
      </c>
      <c r="T79" t="s">
        <v>1430</v>
      </c>
      <c r="U79" t="s">
        <v>1691</v>
      </c>
      <c r="V79" t="s">
        <v>1919</v>
      </c>
      <c r="W79" t="s">
        <v>1933</v>
      </c>
      <c r="X79" t="s">
        <v>1569</v>
      </c>
      <c r="Y79" t="s">
        <v>1920</v>
      </c>
      <c r="EW79" s="78"/>
      <c r="EX79" s="78"/>
      <c r="EY79" s="78"/>
      <c r="BHI79">
        <v>79</v>
      </c>
      <c r="BHJ79">
        <v>80</v>
      </c>
    </row>
    <row r="80" spans="1:274 1569:2343" ht="21" customHeight="1">
      <c r="B80" t="s">
        <v>1912</v>
      </c>
      <c r="C80" s="68" t="s">
        <v>1945</v>
      </c>
      <c r="F80" t="s">
        <v>1946</v>
      </c>
      <c r="I80" s="111">
        <v>88089</v>
      </c>
      <c r="J80" t="s">
        <v>1928</v>
      </c>
      <c r="K80">
        <v>1</v>
      </c>
      <c r="L80" s="85" t="s">
        <v>1947</v>
      </c>
      <c r="M80" t="s">
        <v>1948</v>
      </c>
      <c r="N80" t="s">
        <v>1427</v>
      </c>
      <c r="P80" t="s">
        <v>17</v>
      </c>
      <c r="Q80" t="s">
        <v>1429</v>
      </c>
      <c r="R80" t="s">
        <v>1429</v>
      </c>
      <c r="S80" t="s">
        <v>1430</v>
      </c>
      <c r="T80" t="s">
        <v>1430</v>
      </c>
      <c r="U80" t="s">
        <v>1691</v>
      </c>
      <c r="V80" t="s">
        <v>1919</v>
      </c>
      <c r="W80" t="s">
        <v>1933</v>
      </c>
      <c r="X80" t="s">
        <v>1569</v>
      </c>
      <c r="Y80" t="s">
        <v>1920</v>
      </c>
      <c r="Z80" t="s">
        <v>1949</v>
      </c>
      <c r="EW80" s="78"/>
      <c r="EX80" s="78"/>
      <c r="EY80" s="78"/>
      <c r="BHI80">
        <v>80</v>
      </c>
      <c r="BHJ80">
        <v>81</v>
      </c>
    </row>
    <row r="81" spans="1:291 1569:2343" ht="21" customHeight="1">
      <c r="B81" t="s">
        <v>1912</v>
      </c>
      <c r="C81" s="68" t="s">
        <v>1950</v>
      </c>
      <c r="I81">
        <v>95000</v>
      </c>
      <c r="J81" t="s">
        <v>1951</v>
      </c>
      <c r="K81">
        <v>1</v>
      </c>
      <c r="L81" s="184" t="s">
        <v>1952</v>
      </c>
      <c r="M81" t="s">
        <v>1953</v>
      </c>
      <c r="N81" t="s">
        <v>1918</v>
      </c>
      <c r="P81" t="s">
        <v>17</v>
      </c>
      <c r="Q81" t="s">
        <v>1429</v>
      </c>
      <c r="R81" t="s">
        <v>1429</v>
      </c>
      <c r="S81" t="s">
        <v>1430</v>
      </c>
      <c r="T81" t="s">
        <v>1430</v>
      </c>
      <c r="U81" t="s">
        <v>1691</v>
      </c>
      <c r="V81" t="s">
        <v>1919</v>
      </c>
      <c r="W81" t="s">
        <v>1933</v>
      </c>
      <c r="X81" t="s">
        <v>1569</v>
      </c>
      <c r="Y81" t="s">
        <v>1920</v>
      </c>
      <c r="EW81" s="78"/>
      <c r="EX81" s="78"/>
      <c r="EY81" s="78"/>
      <c r="BHI81">
        <v>81</v>
      </c>
      <c r="BHJ81">
        <v>82</v>
      </c>
    </row>
    <row r="82" spans="1:291 1569:2343" ht="21" customHeight="1">
      <c r="B82" t="s">
        <v>1912</v>
      </c>
      <c r="C82" s="68" t="s">
        <v>1954</v>
      </c>
      <c r="I82" s="111">
        <v>96000</v>
      </c>
      <c r="J82" t="s">
        <v>1955</v>
      </c>
      <c r="K82">
        <v>2</v>
      </c>
      <c r="L82" s="85" t="s">
        <v>1956</v>
      </c>
      <c r="M82" t="s">
        <v>1957</v>
      </c>
      <c r="N82" t="s">
        <v>1958</v>
      </c>
      <c r="P82" t="s">
        <v>16</v>
      </c>
      <c r="Q82" t="s">
        <v>1429</v>
      </c>
      <c r="R82" t="s">
        <v>1429</v>
      </c>
      <c r="S82" t="s">
        <v>1430</v>
      </c>
      <c r="T82" t="s">
        <v>1430</v>
      </c>
      <c r="U82" t="s">
        <v>1691</v>
      </c>
      <c r="V82" t="s">
        <v>1919</v>
      </c>
      <c r="W82" t="s">
        <v>1933</v>
      </c>
      <c r="X82" t="s">
        <v>1569</v>
      </c>
      <c r="Y82" t="s">
        <v>1920</v>
      </c>
      <c r="EW82" s="78"/>
      <c r="EX82" s="78"/>
      <c r="EY82" s="78"/>
      <c r="BHI82">
        <v>82</v>
      </c>
      <c r="BHJ82">
        <v>83</v>
      </c>
    </row>
    <row r="83" spans="1:291 1569:2343" ht="21" customHeight="1">
      <c r="B83" t="s">
        <v>1912</v>
      </c>
      <c r="C83" s="68" t="s">
        <v>1954</v>
      </c>
      <c r="F83" s="91"/>
      <c r="G83" s="91"/>
      <c r="I83" s="111">
        <v>96000</v>
      </c>
      <c r="J83" t="s">
        <v>1955</v>
      </c>
      <c r="K83">
        <v>3</v>
      </c>
      <c r="M83" t="s">
        <v>1959</v>
      </c>
      <c r="N83" t="s">
        <v>1958</v>
      </c>
      <c r="P83" t="s">
        <v>1879</v>
      </c>
      <c r="Q83" t="s">
        <v>1429</v>
      </c>
      <c r="R83" t="s">
        <v>1429</v>
      </c>
      <c r="S83" t="s">
        <v>1430</v>
      </c>
      <c r="T83" t="s">
        <v>1430</v>
      </c>
      <c r="U83" t="s">
        <v>1691</v>
      </c>
      <c r="V83" t="s">
        <v>1919</v>
      </c>
      <c r="W83" t="s">
        <v>1933</v>
      </c>
      <c r="X83" t="s">
        <v>1569</v>
      </c>
      <c r="Y83" t="s">
        <v>1920</v>
      </c>
      <c r="EW83" s="78"/>
      <c r="EX83" s="78"/>
      <c r="EY83" s="78"/>
      <c r="BHI83">
        <v>83</v>
      </c>
      <c r="BHJ83">
        <v>84</v>
      </c>
    </row>
    <row r="84" spans="1:291 1569:2343" ht="21" customHeight="1">
      <c r="B84" t="s">
        <v>1912</v>
      </c>
      <c r="C84" s="68" t="s">
        <v>1960</v>
      </c>
      <c r="I84" s="111">
        <v>89000</v>
      </c>
      <c r="J84" t="s">
        <v>1960</v>
      </c>
      <c r="K84">
        <v>3</v>
      </c>
      <c r="L84" s="85" t="s">
        <v>1961</v>
      </c>
      <c r="M84" t="s">
        <v>1962</v>
      </c>
      <c r="N84" t="s">
        <v>1918</v>
      </c>
      <c r="P84" t="s">
        <v>1879</v>
      </c>
      <c r="DW84" t="s">
        <v>1963</v>
      </c>
      <c r="DX84" t="s">
        <v>1964</v>
      </c>
      <c r="DY84" t="s">
        <v>1965</v>
      </c>
      <c r="DZ84" t="s">
        <v>1966</v>
      </c>
      <c r="EA84" t="s">
        <v>1967</v>
      </c>
      <c r="EB84" t="s">
        <v>1968</v>
      </c>
      <c r="EW84" s="78"/>
      <c r="EX84" s="78"/>
      <c r="EY84" s="78"/>
      <c r="BHI84">
        <v>84</v>
      </c>
    </row>
    <row r="85" spans="1:291 1569:2343" ht="21" customHeight="1">
      <c r="A85" s="5" t="s">
        <v>1969</v>
      </c>
      <c r="B85" t="s">
        <v>1912</v>
      </c>
      <c r="C85" s="6" t="s">
        <v>1938</v>
      </c>
      <c r="I85" s="111"/>
      <c r="EU85" s="5" t="s">
        <v>1580</v>
      </c>
      <c r="EW85" s="78"/>
      <c r="EX85" s="78"/>
      <c r="EY85" s="78"/>
      <c r="JP85" s="89">
        <v>8</v>
      </c>
      <c r="JQ85">
        <v>0.26</v>
      </c>
      <c r="JR85" s="90">
        <v>0.16871333333333333</v>
      </c>
      <c r="JS85"/>
      <c r="JU85"/>
      <c r="BHI85">
        <v>85</v>
      </c>
    </row>
    <row r="86" spans="1:291 1569:2343" ht="21" customHeight="1">
      <c r="A86" s="5" t="s">
        <v>1970</v>
      </c>
      <c r="B86" t="s">
        <v>1912</v>
      </c>
      <c r="C86" s="6" t="s">
        <v>1938</v>
      </c>
      <c r="I86" s="111"/>
      <c r="EU86" s="5" t="s">
        <v>1580</v>
      </c>
      <c r="EW86" s="78"/>
      <c r="EX86" s="78"/>
      <c r="EY86" s="78"/>
      <c r="JP86" s="89">
        <v>7</v>
      </c>
      <c r="JQ86">
        <v>0.22000000000000003</v>
      </c>
      <c r="JR86" s="90">
        <v>0.61846666666666672</v>
      </c>
      <c r="BHI86">
        <v>86</v>
      </c>
    </row>
    <row r="87" spans="1:291 1569:2343" ht="21" customHeight="1">
      <c r="A87" s="5" t="s">
        <v>1971</v>
      </c>
      <c r="B87" t="s">
        <v>1912</v>
      </c>
      <c r="C87" s="6" t="s">
        <v>1938</v>
      </c>
      <c r="I87" s="111"/>
      <c r="EU87" s="5" t="s">
        <v>1580</v>
      </c>
      <c r="EW87" s="78"/>
      <c r="EX87" s="78"/>
      <c r="EY87" s="78"/>
      <c r="JP87" s="89">
        <v>2</v>
      </c>
      <c r="JQ87">
        <v>7.0000000000000007E-2</v>
      </c>
      <c r="JR87" s="90">
        <v>4.1999999999999996E-4</v>
      </c>
      <c r="BHI87">
        <v>87</v>
      </c>
    </row>
    <row r="88" spans="1:291 1569:2343" ht="21" customHeight="1">
      <c r="A88" s="5" t="s">
        <v>1972</v>
      </c>
      <c r="B88" t="s">
        <v>1912</v>
      </c>
      <c r="C88" s="6" t="s">
        <v>1938</v>
      </c>
      <c r="I88" s="111"/>
      <c r="EU88" s="5" t="s">
        <v>1580</v>
      </c>
      <c r="EW88" s="78"/>
      <c r="EX88" s="78"/>
      <c r="EY88" s="78"/>
      <c r="JP88" s="89">
        <v>5</v>
      </c>
      <c r="JQ88">
        <v>0.2</v>
      </c>
      <c r="JR88" s="90">
        <v>1.4333333333333333E-3</v>
      </c>
      <c r="BHI88">
        <v>88</v>
      </c>
    </row>
    <row r="89" spans="1:291 1569:2343" ht="21" customHeight="1">
      <c r="A89" s="5" t="s">
        <v>1973</v>
      </c>
      <c r="B89" t="s">
        <v>1912</v>
      </c>
      <c r="C89" s="6" t="s">
        <v>1938</v>
      </c>
      <c r="I89" s="111"/>
      <c r="EU89" s="5" t="s">
        <v>1580</v>
      </c>
      <c r="EW89" s="78"/>
      <c r="EX89" s="78"/>
      <c r="EY89" s="78"/>
      <c r="JP89" s="89">
        <v>4</v>
      </c>
      <c r="JQ89">
        <v>0.17</v>
      </c>
      <c r="JR89" s="90">
        <v>0.19999999999999998</v>
      </c>
      <c r="BHI89">
        <v>89</v>
      </c>
      <c r="BHJ89">
        <v>89</v>
      </c>
      <c r="BHK89" s="5" t="s">
        <v>1973</v>
      </c>
      <c r="BHL89" t="s">
        <v>1974</v>
      </c>
      <c r="BHM89">
        <v>0</v>
      </c>
      <c r="BHN89">
        <v>0</v>
      </c>
      <c r="BHO89">
        <v>0</v>
      </c>
      <c r="BHP89">
        <v>0</v>
      </c>
      <c r="BHQ89">
        <v>0</v>
      </c>
      <c r="BHR89">
        <v>0</v>
      </c>
      <c r="BHS89">
        <v>0</v>
      </c>
      <c r="BHT89">
        <v>0</v>
      </c>
      <c r="BHU89">
        <v>0</v>
      </c>
      <c r="BHV89">
        <v>0</v>
      </c>
      <c r="BHW89">
        <v>0</v>
      </c>
      <c r="BHX89">
        <v>0</v>
      </c>
      <c r="BHY89">
        <v>0</v>
      </c>
      <c r="BHZ89">
        <v>0</v>
      </c>
      <c r="BIA89">
        <v>0</v>
      </c>
      <c r="BIB89">
        <v>0</v>
      </c>
      <c r="BIC89">
        <v>0</v>
      </c>
      <c r="BID89">
        <v>0</v>
      </c>
      <c r="BIE89">
        <v>0</v>
      </c>
      <c r="BIF89">
        <v>4.5871559633027525E-2</v>
      </c>
      <c r="BIG89">
        <v>0</v>
      </c>
      <c r="BIH89">
        <v>0</v>
      </c>
      <c r="BII89">
        <v>0</v>
      </c>
      <c r="BIJ89">
        <v>0</v>
      </c>
      <c r="BIK89">
        <v>0</v>
      </c>
      <c r="BIL89">
        <v>0</v>
      </c>
      <c r="BIM89">
        <v>0</v>
      </c>
      <c r="BIN89">
        <v>0</v>
      </c>
      <c r="BIO89">
        <v>0</v>
      </c>
      <c r="BIP89">
        <v>0</v>
      </c>
      <c r="BIQ89">
        <v>0</v>
      </c>
      <c r="BIR89">
        <v>0</v>
      </c>
      <c r="BIS89">
        <v>0</v>
      </c>
      <c r="BIT89">
        <v>0</v>
      </c>
      <c r="BIU89">
        <v>0</v>
      </c>
      <c r="BIV89">
        <v>0</v>
      </c>
      <c r="BIW89">
        <v>0</v>
      </c>
      <c r="BIX89">
        <v>0</v>
      </c>
      <c r="BIY89">
        <v>2.2935779816513763E-3</v>
      </c>
      <c r="BIZ89">
        <v>0</v>
      </c>
      <c r="BJA89">
        <v>0</v>
      </c>
      <c r="BJB89">
        <v>0</v>
      </c>
      <c r="BJC89">
        <v>0</v>
      </c>
      <c r="BJD89">
        <v>0</v>
      </c>
      <c r="BJE89">
        <v>0</v>
      </c>
      <c r="BJF89">
        <v>0</v>
      </c>
      <c r="BJG89">
        <v>0</v>
      </c>
      <c r="BJH89">
        <v>0</v>
      </c>
      <c r="BJI89">
        <v>2.2935779816513763E-3</v>
      </c>
      <c r="BJJ89">
        <v>0</v>
      </c>
      <c r="BJK89">
        <v>0</v>
      </c>
      <c r="BJL89">
        <v>0</v>
      </c>
      <c r="BJM89">
        <v>0</v>
      </c>
      <c r="BJN89">
        <v>0</v>
      </c>
      <c r="BJO89">
        <v>2.9816513761467892E-2</v>
      </c>
      <c r="BJP89">
        <v>0</v>
      </c>
      <c r="BJQ89">
        <v>0</v>
      </c>
      <c r="BJR89">
        <v>0</v>
      </c>
      <c r="BJS89">
        <v>0</v>
      </c>
      <c r="BJT89">
        <v>0</v>
      </c>
      <c r="BJU89">
        <v>0</v>
      </c>
      <c r="BJV89">
        <v>0</v>
      </c>
      <c r="BJW89">
        <v>0</v>
      </c>
      <c r="BJX89">
        <v>0</v>
      </c>
      <c r="BJY89">
        <v>0</v>
      </c>
      <c r="BJZ89">
        <v>0</v>
      </c>
      <c r="BKA89">
        <v>0</v>
      </c>
      <c r="BKB89">
        <v>0</v>
      </c>
      <c r="BKC89">
        <v>0</v>
      </c>
      <c r="BKD89">
        <v>0</v>
      </c>
      <c r="BKE89">
        <v>6.8807339449541288E-3</v>
      </c>
      <c r="BKF89">
        <v>0</v>
      </c>
      <c r="BKG89">
        <v>0</v>
      </c>
      <c r="BKH89">
        <v>0</v>
      </c>
      <c r="BKI89">
        <v>0</v>
      </c>
      <c r="BKJ89">
        <v>0</v>
      </c>
      <c r="BKK89">
        <v>0</v>
      </c>
      <c r="BKL89">
        <v>0</v>
      </c>
      <c r="BKM89">
        <v>0</v>
      </c>
      <c r="BKN89">
        <v>0</v>
      </c>
      <c r="BKO89">
        <v>0</v>
      </c>
      <c r="BKP89">
        <v>0</v>
      </c>
      <c r="BKQ89">
        <v>0</v>
      </c>
      <c r="BKR89">
        <v>0</v>
      </c>
      <c r="BKS89">
        <v>0</v>
      </c>
      <c r="BKT89">
        <v>2.2935779816513763E-3</v>
      </c>
      <c r="BKU89">
        <v>0</v>
      </c>
      <c r="BKV89">
        <v>0</v>
      </c>
      <c r="BKW89">
        <v>0</v>
      </c>
      <c r="BKX89">
        <v>0</v>
      </c>
      <c r="BKY89">
        <v>0</v>
      </c>
      <c r="BKZ89">
        <v>0</v>
      </c>
      <c r="BLA89">
        <v>0</v>
      </c>
      <c r="BLB89">
        <v>0</v>
      </c>
      <c r="BLC89">
        <v>0</v>
      </c>
      <c r="BLD89">
        <v>0</v>
      </c>
      <c r="BLE89">
        <v>6.8807339449541288E-3</v>
      </c>
      <c r="BLF89">
        <v>0</v>
      </c>
      <c r="BLG89">
        <v>0</v>
      </c>
      <c r="BLH89">
        <v>0</v>
      </c>
      <c r="BLI89">
        <v>0</v>
      </c>
      <c r="BLJ89">
        <v>0</v>
      </c>
      <c r="BLK89">
        <v>0</v>
      </c>
      <c r="BLL89">
        <v>0</v>
      </c>
      <c r="BLM89">
        <v>0</v>
      </c>
      <c r="BLN89">
        <v>0</v>
      </c>
      <c r="BLO89">
        <v>0</v>
      </c>
      <c r="BLP89">
        <v>0</v>
      </c>
      <c r="BLQ89">
        <v>0</v>
      </c>
      <c r="BLR89">
        <v>2.0642201834862386E-2</v>
      </c>
      <c r="BLS89">
        <v>0</v>
      </c>
      <c r="BLT89">
        <v>0</v>
      </c>
      <c r="BLU89">
        <v>0</v>
      </c>
      <c r="BLV89">
        <v>1.6055045871559634E-2</v>
      </c>
      <c r="BLW89">
        <v>0</v>
      </c>
      <c r="BLX89">
        <v>0</v>
      </c>
      <c r="BLY89">
        <v>0</v>
      </c>
      <c r="BLZ89">
        <v>0</v>
      </c>
      <c r="BMA89">
        <v>0</v>
      </c>
      <c r="BMB89">
        <v>0</v>
      </c>
      <c r="BMC89">
        <v>0</v>
      </c>
      <c r="BMD89">
        <v>0</v>
      </c>
      <c r="BME89">
        <v>0</v>
      </c>
      <c r="BMF89">
        <v>0</v>
      </c>
      <c r="BMG89">
        <v>0</v>
      </c>
      <c r="BMH89">
        <v>9.1743119266055051E-3</v>
      </c>
      <c r="BMI89">
        <v>0.13761467889908258</v>
      </c>
      <c r="BMJ89">
        <v>0</v>
      </c>
      <c r="BMK89">
        <v>0</v>
      </c>
      <c r="BML89">
        <v>0</v>
      </c>
      <c r="BMM89">
        <v>0</v>
      </c>
      <c r="BMN89">
        <v>0</v>
      </c>
      <c r="BMO89">
        <v>0</v>
      </c>
      <c r="BMP89">
        <v>0</v>
      </c>
      <c r="BMQ89">
        <v>0</v>
      </c>
      <c r="BMR89">
        <v>0</v>
      </c>
      <c r="BMS89">
        <v>0</v>
      </c>
      <c r="BMT89">
        <v>0</v>
      </c>
      <c r="BMU89">
        <v>0</v>
      </c>
      <c r="BMV89">
        <v>0</v>
      </c>
      <c r="BMW89">
        <v>0</v>
      </c>
      <c r="BMX89">
        <v>0</v>
      </c>
      <c r="BMY89">
        <v>0</v>
      </c>
      <c r="BMZ89">
        <v>0</v>
      </c>
      <c r="BNA89">
        <v>0</v>
      </c>
      <c r="BNB89">
        <v>0</v>
      </c>
      <c r="BNC89">
        <v>0</v>
      </c>
      <c r="BND89">
        <v>0</v>
      </c>
      <c r="BNE89">
        <v>0</v>
      </c>
      <c r="BNF89">
        <v>0</v>
      </c>
      <c r="BNG89">
        <v>0</v>
      </c>
      <c r="BNH89">
        <v>2.2935779816513763E-3</v>
      </c>
      <c r="BNI89">
        <v>0</v>
      </c>
      <c r="BNJ89">
        <v>0</v>
      </c>
      <c r="BNK89">
        <v>0</v>
      </c>
      <c r="BNL89">
        <v>0</v>
      </c>
      <c r="BNM89">
        <v>0</v>
      </c>
      <c r="BNN89">
        <v>0</v>
      </c>
      <c r="BNO89">
        <v>0</v>
      </c>
      <c r="BNP89">
        <v>0</v>
      </c>
      <c r="BNQ89">
        <v>0</v>
      </c>
      <c r="BNR89">
        <v>0</v>
      </c>
      <c r="BNS89">
        <v>0</v>
      </c>
      <c r="BNT89">
        <v>0</v>
      </c>
      <c r="BNU89">
        <v>0</v>
      </c>
      <c r="BNV89">
        <v>0</v>
      </c>
      <c r="BNW89">
        <v>0</v>
      </c>
      <c r="BNX89">
        <v>0</v>
      </c>
      <c r="BNY89">
        <v>2.2935779816513763E-3</v>
      </c>
      <c r="BNZ89">
        <v>0</v>
      </c>
      <c r="BOA89">
        <v>0</v>
      </c>
      <c r="BOB89">
        <v>0</v>
      </c>
      <c r="BOC89">
        <v>0</v>
      </c>
      <c r="BOD89">
        <v>0</v>
      </c>
      <c r="BOE89">
        <v>0</v>
      </c>
      <c r="BOF89">
        <v>0</v>
      </c>
      <c r="BOG89">
        <v>0</v>
      </c>
      <c r="BOH89">
        <v>0</v>
      </c>
      <c r="BOI89">
        <v>0</v>
      </c>
      <c r="BOJ89">
        <v>0</v>
      </c>
      <c r="BOK89">
        <v>0</v>
      </c>
      <c r="BOL89">
        <v>0</v>
      </c>
      <c r="BOM89">
        <v>0</v>
      </c>
      <c r="BON89">
        <v>0</v>
      </c>
      <c r="BOO89">
        <v>0</v>
      </c>
      <c r="BOP89">
        <v>0</v>
      </c>
      <c r="BOQ89">
        <v>0</v>
      </c>
      <c r="BOR89">
        <v>0</v>
      </c>
      <c r="BOS89">
        <v>0</v>
      </c>
      <c r="BOT89">
        <v>0</v>
      </c>
      <c r="BOU89">
        <v>0</v>
      </c>
      <c r="BOV89">
        <v>0</v>
      </c>
      <c r="BOW89">
        <v>0</v>
      </c>
      <c r="BOX89">
        <v>0</v>
      </c>
      <c r="BOY89">
        <v>0</v>
      </c>
      <c r="BOZ89">
        <v>0</v>
      </c>
      <c r="BPA89">
        <v>0</v>
      </c>
      <c r="BPB89">
        <v>0</v>
      </c>
      <c r="BPC89">
        <v>0</v>
      </c>
      <c r="BPD89">
        <v>0</v>
      </c>
      <c r="BPE89">
        <v>0</v>
      </c>
      <c r="BPF89">
        <v>0</v>
      </c>
      <c r="BPG89">
        <v>0</v>
      </c>
      <c r="BPH89">
        <v>0</v>
      </c>
      <c r="BPI89">
        <v>0</v>
      </c>
      <c r="BPJ89">
        <v>0</v>
      </c>
      <c r="BPK89">
        <v>0</v>
      </c>
      <c r="BPL89">
        <v>0</v>
      </c>
      <c r="BPM89">
        <v>0</v>
      </c>
      <c r="BPN89">
        <v>0</v>
      </c>
      <c r="BPO89">
        <v>0</v>
      </c>
      <c r="BPP89">
        <v>0</v>
      </c>
      <c r="BPQ89">
        <v>2.0642201834862386E-2</v>
      </c>
      <c r="BPR89">
        <v>0</v>
      </c>
      <c r="BPS89">
        <v>0</v>
      </c>
      <c r="BPT89">
        <v>0</v>
      </c>
      <c r="BPU89">
        <v>0</v>
      </c>
      <c r="BPV89">
        <v>0</v>
      </c>
      <c r="BPW89">
        <v>0</v>
      </c>
      <c r="BPX89">
        <v>0</v>
      </c>
      <c r="BPY89">
        <v>0</v>
      </c>
      <c r="BPZ89">
        <v>0</v>
      </c>
      <c r="BQA89">
        <v>0</v>
      </c>
      <c r="BQB89">
        <v>0</v>
      </c>
      <c r="BQC89">
        <v>0</v>
      </c>
      <c r="BQD89">
        <v>9.1743119266055051E-2</v>
      </c>
      <c r="BQE89">
        <v>0</v>
      </c>
      <c r="BQF89">
        <v>0</v>
      </c>
      <c r="BQG89">
        <v>0</v>
      </c>
      <c r="BQH89">
        <v>0</v>
      </c>
      <c r="BQI89">
        <v>0</v>
      </c>
      <c r="BQJ89">
        <v>0</v>
      </c>
      <c r="BQK89">
        <v>0</v>
      </c>
      <c r="BQL89">
        <v>0</v>
      </c>
      <c r="BQM89">
        <v>0</v>
      </c>
      <c r="BQN89">
        <v>0</v>
      </c>
      <c r="BQO89">
        <v>0</v>
      </c>
      <c r="BQP89">
        <v>0</v>
      </c>
      <c r="BQQ89">
        <v>0</v>
      </c>
      <c r="BQR89">
        <v>0</v>
      </c>
      <c r="BQS89">
        <v>0</v>
      </c>
      <c r="BQT89">
        <v>0</v>
      </c>
      <c r="BQU89">
        <v>0</v>
      </c>
      <c r="BQV89">
        <v>0</v>
      </c>
      <c r="BQW89">
        <v>0</v>
      </c>
      <c r="BQX89">
        <v>0</v>
      </c>
      <c r="BQY89">
        <v>0</v>
      </c>
      <c r="BQZ89">
        <v>0</v>
      </c>
      <c r="BRA89">
        <v>0</v>
      </c>
      <c r="BRB89">
        <v>0</v>
      </c>
      <c r="BRC89">
        <v>0</v>
      </c>
      <c r="BRD89">
        <v>0</v>
      </c>
      <c r="BRE89">
        <v>0</v>
      </c>
      <c r="BRF89">
        <v>0</v>
      </c>
      <c r="BRG89">
        <v>0</v>
      </c>
      <c r="BRH89">
        <v>0</v>
      </c>
      <c r="BRI89">
        <v>2.2935779816513763E-3</v>
      </c>
      <c r="BRJ89">
        <v>0</v>
      </c>
      <c r="BRK89">
        <v>4.5871559633027525E-3</v>
      </c>
      <c r="BRL89">
        <v>0</v>
      </c>
      <c r="BRM89">
        <v>0</v>
      </c>
      <c r="BRN89">
        <v>0</v>
      </c>
      <c r="BRO89">
        <v>0</v>
      </c>
      <c r="BRP89">
        <v>0</v>
      </c>
      <c r="BRQ89">
        <v>0</v>
      </c>
      <c r="BRR89">
        <v>0</v>
      </c>
      <c r="BRS89">
        <v>0</v>
      </c>
      <c r="BRT89">
        <v>0</v>
      </c>
      <c r="BRU89">
        <v>0</v>
      </c>
      <c r="BRV89">
        <v>0</v>
      </c>
      <c r="BRW89">
        <v>0</v>
      </c>
      <c r="BRX89">
        <v>0</v>
      </c>
      <c r="BRY89">
        <v>6.8807339449541288E-3</v>
      </c>
      <c r="BRZ89">
        <v>0</v>
      </c>
      <c r="BSA89">
        <v>0</v>
      </c>
      <c r="BSB89">
        <v>0</v>
      </c>
      <c r="BSC89">
        <v>0</v>
      </c>
      <c r="BSD89">
        <v>0</v>
      </c>
      <c r="BSE89">
        <v>0</v>
      </c>
      <c r="BSF89">
        <v>0</v>
      </c>
      <c r="BSG89">
        <v>0</v>
      </c>
      <c r="BSH89">
        <v>0</v>
      </c>
      <c r="BSI89">
        <v>0</v>
      </c>
      <c r="BSJ89">
        <v>2.2935779816513763E-3</v>
      </c>
      <c r="BSK89">
        <v>0</v>
      </c>
      <c r="BSL89">
        <v>0</v>
      </c>
      <c r="BSM89">
        <v>0</v>
      </c>
      <c r="BSN89">
        <v>0</v>
      </c>
      <c r="BSO89">
        <v>0</v>
      </c>
      <c r="BSP89">
        <v>0</v>
      </c>
      <c r="BSQ89">
        <v>0</v>
      </c>
      <c r="BSR89">
        <v>0</v>
      </c>
      <c r="BSS89">
        <v>0</v>
      </c>
      <c r="BST89">
        <v>0</v>
      </c>
      <c r="BSU89">
        <v>0</v>
      </c>
      <c r="BSV89">
        <v>0</v>
      </c>
      <c r="BSW89">
        <v>0</v>
      </c>
      <c r="BSX89">
        <v>0</v>
      </c>
      <c r="BSY89">
        <v>0</v>
      </c>
      <c r="BSZ89">
        <v>0</v>
      </c>
      <c r="BTA89">
        <v>4.5871559633027525E-3</v>
      </c>
      <c r="BTB89">
        <v>0</v>
      </c>
      <c r="BTC89">
        <v>2.2935779816513763E-3</v>
      </c>
      <c r="BTD89">
        <v>0</v>
      </c>
      <c r="BTE89">
        <v>0</v>
      </c>
      <c r="BTF89">
        <v>0</v>
      </c>
      <c r="BTG89">
        <v>0</v>
      </c>
      <c r="BTH89">
        <v>0</v>
      </c>
      <c r="BTI89">
        <v>0</v>
      </c>
      <c r="BTJ89">
        <v>0</v>
      </c>
      <c r="BTK89">
        <v>0</v>
      </c>
      <c r="BTL89">
        <v>0</v>
      </c>
      <c r="BTM89">
        <v>0</v>
      </c>
      <c r="BTN89">
        <v>0</v>
      </c>
      <c r="BTO89">
        <v>0</v>
      </c>
      <c r="BTP89">
        <v>0</v>
      </c>
      <c r="BTQ89">
        <v>0</v>
      </c>
      <c r="BTR89">
        <v>0</v>
      </c>
      <c r="BTS89">
        <v>0</v>
      </c>
      <c r="BTT89">
        <v>0</v>
      </c>
      <c r="BTU89">
        <v>0</v>
      </c>
      <c r="BTV89">
        <v>0</v>
      </c>
      <c r="BTW89">
        <v>0</v>
      </c>
      <c r="BTX89">
        <v>0</v>
      </c>
      <c r="BTY89">
        <v>0</v>
      </c>
      <c r="BTZ89">
        <v>0</v>
      </c>
      <c r="BUA89">
        <v>0</v>
      </c>
      <c r="BUB89">
        <v>0</v>
      </c>
      <c r="BUC89">
        <v>0</v>
      </c>
      <c r="BUD89">
        <v>0</v>
      </c>
      <c r="BUE89">
        <v>0</v>
      </c>
      <c r="BUF89">
        <v>0</v>
      </c>
      <c r="BUG89">
        <v>0</v>
      </c>
      <c r="BUH89">
        <v>0</v>
      </c>
      <c r="BUI89">
        <v>0</v>
      </c>
      <c r="BUJ89">
        <v>0</v>
      </c>
      <c r="BUK89">
        <v>0</v>
      </c>
      <c r="BUL89">
        <v>0</v>
      </c>
      <c r="BUM89">
        <v>0</v>
      </c>
      <c r="BUN89">
        <v>0</v>
      </c>
      <c r="BUO89">
        <v>9.1743119266055051E-3</v>
      </c>
      <c r="BUP89">
        <v>0</v>
      </c>
      <c r="BUQ89">
        <v>0</v>
      </c>
      <c r="BUR89">
        <v>0</v>
      </c>
      <c r="BUS89">
        <v>0</v>
      </c>
      <c r="BUT89">
        <v>1.1467889908256881E-2</v>
      </c>
      <c r="BUU89">
        <v>0</v>
      </c>
      <c r="BUV89">
        <v>0</v>
      </c>
      <c r="BUW89">
        <v>0</v>
      </c>
      <c r="BUX89">
        <v>0</v>
      </c>
      <c r="BUY89">
        <v>0</v>
      </c>
      <c r="BUZ89">
        <v>0</v>
      </c>
      <c r="BVA89">
        <v>0</v>
      </c>
      <c r="BVB89">
        <v>1.3761467889908258E-2</v>
      </c>
      <c r="BVC89">
        <v>0</v>
      </c>
      <c r="BVD89">
        <v>0</v>
      </c>
      <c r="BVE89">
        <v>0</v>
      </c>
      <c r="BVF89">
        <v>3.2110091743119268E-2</v>
      </c>
      <c r="BVG89">
        <v>0</v>
      </c>
      <c r="BVH89">
        <v>0</v>
      </c>
      <c r="BVI89">
        <v>0</v>
      </c>
      <c r="BVJ89">
        <v>0</v>
      </c>
      <c r="BVK89">
        <v>0</v>
      </c>
      <c r="BVL89">
        <v>0</v>
      </c>
      <c r="BVM89">
        <v>0</v>
      </c>
      <c r="BVN89">
        <v>0</v>
      </c>
      <c r="BVO89">
        <v>0</v>
      </c>
      <c r="BVP89">
        <v>0</v>
      </c>
      <c r="BVQ89">
        <v>0</v>
      </c>
      <c r="BVR89">
        <v>0</v>
      </c>
      <c r="BVS89">
        <v>0</v>
      </c>
      <c r="BVT89">
        <v>0</v>
      </c>
      <c r="BVU89">
        <v>0</v>
      </c>
      <c r="BVV89">
        <v>0</v>
      </c>
      <c r="BVW89">
        <v>0</v>
      </c>
      <c r="BVX89">
        <v>0</v>
      </c>
      <c r="BVY89">
        <v>0</v>
      </c>
      <c r="BVZ89">
        <v>0</v>
      </c>
      <c r="BWA89">
        <v>0</v>
      </c>
      <c r="BWB89">
        <v>0</v>
      </c>
      <c r="BWC89">
        <v>0</v>
      </c>
      <c r="BWD89">
        <v>0</v>
      </c>
      <c r="BWE89">
        <v>0</v>
      </c>
      <c r="BWF89">
        <v>0</v>
      </c>
      <c r="BWG89">
        <v>0</v>
      </c>
      <c r="BWH89">
        <v>0</v>
      </c>
      <c r="BWI89">
        <v>0</v>
      </c>
      <c r="BWJ89">
        <v>0</v>
      </c>
      <c r="BWK89">
        <v>0</v>
      </c>
      <c r="BWL89">
        <v>0.25917431192660551</v>
      </c>
      <c r="BWM89">
        <v>0</v>
      </c>
      <c r="BWN89">
        <v>0</v>
      </c>
      <c r="BWO89">
        <v>0</v>
      </c>
      <c r="BWP89">
        <v>0</v>
      </c>
      <c r="BWQ89">
        <v>0</v>
      </c>
      <c r="BWR89">
        <v>0</v>
      </c>
      <c r="BWS89">
        <v>0</v>
      </c>
      <c r="BWT89">
        <v>0</v>
      </c>
      <c r="BWU89">
        <v>0</v>
      </c>
      <c r="BWV89">
        <v>0</v>
      </c>
      <c r="BWW89">
        <v>6.8807339449541288E-2</v>
      </c>
      <c r="BWX89">
        <v>0</v>
      </c>
      <c r="BWY89">
        <v>6.8807339449541288E-3</v>
      </c>
      <c r="BWZ89">
        <v>1.3761467889908258E-2</v>
      </c>
      <c r="BXA89">
        <v>0</v>
      </c>
      <c r="BXB89">
        <v>0</v>
      </c>
      <c r="BXC89">
        <v>0</v>
      </c>
      <c r="BXD89">
        <v>0</v>
      </c>
      <c r="BXE89">
        <v>0</v>
      </c>
      <c r="BXF89">
        <v>0</v>
      </c>
      <c r="BXG89">
        <v>0</v>
      </c>
      <c r="BXH89">
        <v>0</v>
      </c>
      <c r="BXI89">
        <v>0</v>
      </c>
      <c r="BXJ89">
        <v>0</v>
      </c>
      <c r="BXK89">
        <v>0</v>
      </c>
      <c r="BXL89">
        <v>0</v>
      </c>
      <c r="BXM89">
        <v>0</v>
      </c>
      <c r="BXN89">
        <v>0</v>
      </c>
      <c r="BXO89">
        <v>1.1467889908256881E-2</v>
      </c>
      <c r="BXP89">
        <v>0</v>
      </c>
      <c r="BXQ89">
        <v>9.1743119266055051E-3</v>
      </c>
      <c r="BXR89">
        <v>0</v>
      </c>
      <c r="BXS89">
        <v>0</v>
      </c>
      <c r="BXT89">
        <v>0</v>
      </c>
      <c r="BXU89">
        <v>0</v>
      </c>
      <c r="BXV89">
        <v>0</v>
      </c>
      <c r="BXW89">
        <v>2.2935779816513763E-3</v>
      </c>
      <c r="BXX89">
        <v>0</v>
      </c>
      <c r="BXY89">
        <v>0</v>
      </c>
      <c r="BXZ89">
        <v>0</v>
      </c>
      <c r="BYA89">
        <v>0</v>
      </c>
      <c r="BYB89">
        <v>0</v>
      </c>
      <c r="BYC89">
        <v>0</v>
      </c>
      <c r="BYD89">
        <v>0</v>
      </c>
      <c r="BYE89">
        <v>0</v>
      </c>
      <c r="BYF89">
        <v>0</v>
      </c>
      <c r="BYG89">
        <v>0</v>
      </c>
      <c r="BYH89">
        <v>0</v>
      </c>
      <c r="BYI89">
        <v>0</v>
      </c>
      <c r="BYJ89">
        <v>0</v>
      </c>
      <c r="BYK89">
        <v>0</v>
      </c>
      <c r="BYL89">
        <v>0</v>
      </c>
      <c r="BYM89">
        <v>0</v>
      </c>
      <c r="BYN89">
        <v>0</v>
      </c>
      <c r="BYO89">
        <v>0</v>
      </c>
      <c r="BYP89">
        <v>1.3761467889908258E-2</v>
      </c>
      <c r="BYQ89">
        <v>0</v>
      </c>
      <c r="BYR89">
        <v>0</v>
      </c>
      <c r="BYS89">
        <v>0</v>
      </c>
      <c r="BYT89">
        <v>0</v>
      </c>
      <c r="BYU89">
        <v>0</v>
      </c>
      <c r="BYV89">
        <v>4.5871559633027525E-3</v>
      </c>
      <c r="BYW89">
        <v>0</v>
      </c>
      <c r="BYX89">
        <v>0</v>
      </c>
      <c r="BYY89">
        <v>2.2935779816513763E-3</v>
      </c>
      <c r="BYZ89">
        <v>0</v>
      </c>
      <c r="BZA89">
        <v>0</v>
      </c>
      <c r="BZB89">
        <v>0</v>
      </c>
      <c r="BZC89">
        <v>0</v>
      </c>
      <c r="BZD89">
        <v>0</v>
      </c>
      <c r="BZE89">
        <v>0</v>
      </c>
      <c r="BZF89">
        <v>0</v>
      </c>
      <c r="BZG89">
        <v>2.2935779816513763E-3</v>
      </c>
      <c r="BZH89">
        <v>0</v>
      </c>
      <c r="BZI89">
        <v>0</v>
      </c>
      <c r="BZJ89">
        <v>2.2935779816513763E-3</v>
      </c>
      <c r="BZK89">
        <v>0</v>
      </c>
      <c r="BZL89">
        <v>0</v>
      </c>
      <c r="BZM89">
        <v>0</v>
      </c>
      <c r="BZN89">
        <v>0</v>
      </c>
      <c r="BZO89">
        <v>0</v>
      </c>
      <c r="BZP89">
        <v>0</v>
      </c>
      <c r="BZQ89">
        <v>2.2935779816513763E-3</v>
      </c>
      <c r="BZR89">
        <v>0</v>
      </c>
      <c r="BZS89">
        <v>0</v>
      </c>
      <c r="BZT89">
        <v>0</v>
      </c>
      <c r="BZU89">
        <v>2.2935779816513763E-3</v>
      </c>
      <c r="BZV89">
        <v>0</v>
      </c>
      <c r="BZW89">
        <v>0</v>
      </c>
      <c r="BZX89">
        <v>0</v>
      </c>
      <c r="BZY89">
        <v>0</v>
      </c>
      <c r="BZZ89">
        <v>0</v>
      </c>
      <c r="CAA89">
        <v>0</v>
      </c>
      <c r="CAB89">
        <v>0</v>
      </c>
      <c r="CAC89">
        <v>0</v>
      </c>
      <c r="CAD89">
        <v>0</v>
      </c>
      <c r="CAE89">
        <v>0</v>
      </c>
      <c r="CAF89">
        <v>0</v>
      </c>
      <c r="CAG89">
        <v>2.2935779816513763E-3</v>
      </c>
      <c r="CAH89">
        <v>0</v>
      </c>
      <c r="CAI89">
        <v>6.8807339449541288E-3</v>
      </c>
      <c r="CAJ89">
        <v>1.834862385321101E-2</v>
      </c>
      <c r="CAK89">
        <v>0</v>
      </c>
      <c r="CAL89">
        <v>0</v>
      </c>
      <c r="CAM89">
        <v>0</v>
      </c>
      <c r="CAN89">
        <v>0</v>
      </c>
      <c r="CAO89">
        <v>0</v>
      </c>
      <c r="CAP89">
        <v>0</v>
      </c>
      <c r="CAQ89">
        <v>0</v>
      </c>
      <c r="CAR89">
        <v>0</v>
      </c>
      <c r="CAS89">
        <v>0</v>
      </c>
      <c r="CAT89">
        <v>0</v>
      </c>
      <c r="CAU89">
        <v>0</v>
      </c>
      <c r="CAV89">
        <v>0</v>
      </c>
      <c r="CAW89">
        <v>2.2935779816513763E-3</v>
      </c>
      <c r="CAX89">
        <v>0</v>
      </c>
      <c r="CAY89">
        <v>0</v>
      </c>
      <c r="CAZ89">
        <v>0</v>
      </c>
      <c r="CBA89">
        <v>0</v>
      </c>
      <c r="CBB89">
        <v>0</v>
      </c>
      <c r="CBC89">
        <v>0</v>
      </c>
      <c r="CBD89">
        <v>0</v>
      </c>
      <c r="CBE89">
        <v>0</v>
      </c>
      <c r="CBF89">
        <v>0</v>
      </c>
      <c r="CBG89">
        <v>0</v>
      </c>
      <c r="CBH89">
        <v>4.5871559633027525E-3</v>
      </c>
      <c r="CBI89">
        <v>0</v>
      </c>
      <c r="CBJ89">
        <v>4.5871559633027525E-3</v>
      </c>
      <c r="CBK89">
        <v>4.5871559633027525E-3</v>
      </c>
      <c r="CBL89">
        <v>0</v>
      </c>
      <c r="CBM89">
        <v>0</v>
      </c>
      <c r="CBN89">
        <v>0</v>
      </c>
      <c r="CBO89">
        <v>0</v>
      </c>
      <c r="CBP89">
        <v>0</v>
      </c>
      <c r="CBQ89">
        <v>0</v>
      </c>
      <c r="CBR89">
        <v>0</v>
      </c>
      <c r="CBS89">
        <v>0</v>
      </c>
      <c r="CBT89">
        <v>0</v>
      </c>
      <c r="CBU89">
        <v>2.2935779816513763E-3</v>
      </c>
      <c r="CBV89">
        <v>0</v>
      </c>
      <c r="CBW89">
        <v>9.1743119266055051E-3</v>
      </c>
      <c r="CBX89">
        <v>0</v>
      </c>
      <c r="CBY89">
        <v>0</v>
      </c>
      <c r="CBZ89">
        <v>0</v>
      </c>
      <c r="CCA89">
        <v>0</v>
      </c>
      <c r="CCB89">
        <v>0</v>
      </c>
      <c r="CCC89">
        <v>0</v>
      </c>
      <c r="CCD89">
        <v>0</v>
      </c>
      <c r="CCE89">
        <v>0</v>
      </c>
      <c r="CCF89">
        <v>0</v>
      </c>
      <c r="CCG89">
        <v>2.2935779816513763E-3</v>
      </c>
      <c r="CCH89">
        <v>0</v>
      </c>
      <c r="CCI89">
        <v>0</v>
      </c>
      <c r="CCJ89">
        <v>0</v>
      </c>
      <c r="CCK89">
        <v>0</v>
      </c>
      <c r="CCL89">
        <v>0</v>
      </c>
      <c r="CCM89">
        <v>0</v>
      </c>
      <c r="CCN89">
        <v>0</v>
      </c>
      <c r="CCO89">
        <v>0</v>
      </c>
      <c r="CCP89">
        <v>0</v>
      </c>
      <c r="CCQ89">
        <v>0</v>
      </c>
      <c r="CCR89">
        <v>0</v>
      </c>
      <c r="CCS89">
        <v>0</v>
      </c>
      <c r="CCT89">
        <v>0</v>
      </c>
      <c r="CCU89">
        <v>0</v>
      </c>
      <c r="CCV89">
        <v>0</v>
      </c>
      <c r="CCW89">
        <v>0</v>
      </c>
      <c r="CCX89">
        <v>0</v>
      </c>
      <c r="CCY89">
        <v>0</v>
      </c>
      <c r="CCZ89">
        <v>0</v>
      </c>
      <c r="CDA89">
        <v>0</v>
      </c>
      <c r="CDB89">
        <v>0</v>
      </c>
      <c r="CDC89">
        <v>0</v>
      </c>
      <c r="CDD89">
        <v>0</v>
      </c>
      <c r="CDE89">
        <v>0</v>
      </c>
      <c r="CDF89">
        <v>0</v>
      </c>
      <c r="CDG89">
        <v>0</v>
      </c>
      <c r="CDH89">
        <v>0</v>
      </c>
      <c r="CDI89">
        <v>0</v>
      </c>
      <c r="CDJ89">
        <v>0</v>
      </c>
      <c r="CDK89">
        <v>0</v>
      </c>
      <c r="CDL89">
        <v>0</v>
      </c>
      <c r="CDM89">
        <v>0</v>
      </c>
      <c r="CDN89">
        <v>0</v>
      </c>
      <c r="CDO89">
        <v>0</v>
      </c>
      <c r="CDP89">
        <v>0</v>
      </c>
      <c r="CDQ89">
        <v>0</v>
      </c>
      <c r="CDR89">
        <v>0</v>
      </c>
      <c r="CDS89">
        <v>0</v>
      </c>
      <c r="CDT89">
        <v>0</v>
      </c>
      <c r="CDU89">
        <v>0</v>
      </c>
      <c r="CDV89">
        <v>0</v>
      </c>
      <c r="CDW89">
        <v>0</v>
      </c>
      <c r="CDX89">
        <v>0</v>
      </c>
      <c r="CDY89">
        <v>0</v>
      </c>
      <c r="CDZ89">
        <v>2.2935779816513763E-3</v>
      </c>
      <c r="CEA89">
        <v>0</v>
      </c>
      <c r="CEB89">
        <v>0</v>
      </c>
      <c r="CEC89">
        <v>0</v>
      </c>
      <c r="CED89">
        <v>0</v>
      </c>
      <c r="CEE89">
        <v>0</v>
      </c>
      <c r="CEF89">
        <v>0</v>
      </c>
      <c r="CEG89">
        <v>0</v>
      </c>
      <c r="CEH89">
        <v>0</v>
      </c>
      <c r="CEI89">
        <v>0</v>
      </c>
      <c r="CEJ89">
        <v>0</v>
      </c>
      <c r="CEK89">
        <v>0</v>
      </c>
      <c r="CEL89">
        <v>0</v>
      </c>
      <c r="CEM89">
        <v>0</v>
      </c>
      <c r="CEN89">
        <v>0</v>
      </c>
      <c r="CEO89">
        <v>0</v>
      </c>
      <c r="CEP89">
        <v>0</v>
      </c>
      <c r="CEQ89">
        <v>0</v>
      </c>
      <c r="CER89">
        <v>0</v>
      </c>
      <c r="CES89">
        <v>0</v>
      </c>
      <c r="CET89">
        <v>0</v>
      </c>
      <c r="CEU89">
        <v>0</v>
      </c>
      <c r="CEV89">
        <v>2.2935779816513763E-3</v>
      </c>
      <c r="CEW89">
        <v>0</v>
      </c>
      <c r="CEX89">
        <v>0</v>
      </c>
      <c r="CEY89">
        <v>2.2935779816513763E-3</v>
      </c>
      <c r="CEZ89">
        <v>0</v>
      </c>
      <c r="CFA89">
        <v>0</v>
      </c>
      <c r="CFB89">
        <v>9.1743119266055051E-3</v>
      </c>
      <c r="CFC89">
        <v>0</v>
      </c>
      <c r="CFD89">
        <v>0</v>
      </c>
      <c r="CFE89">
        <v>0</v>
      </c>
      <c r="CFF89">
        <v>0</v>
      </c>
      <c r="CFG89">
        <v>0</v>
      </c>
      <c r="CFH89">
        <v>0</v>
      </c>
      <c r="CFI89">
        <v>0</v>
      </c>
      <c r="CFJ89">
        <v>0</v>
      </c>
      <c r="CFK89">
        <v>0</v>
      </c>
      <c r="CFL89">
        <v>0</v>
      </c>
      <c r="CFM89">
        <v>1.6055045871559634E-2</v>
      </c>
      <c r="CFN89">
        <v>0</v>
      </c>
      <c r="CFO89">
        <v>0</v>
      </c>
      <c r="CFP89">
        <v>0</v>
      </c>
      <c r="CFQ89">
        <v>0</v>
      </c>
      <c r="CFR89">
        <v>0</v>
      </c>
      <c r="CFS89">
        <v>0</v>
      </c>
      <c r="CFT89">
        <v>0</v>
      </c>
      <c r="CFU89">
        <v>0</v>
      </c>
      <c r="CFV89">
        <v>0</v>
      </c>
      <c r="CFW89">
        <v>0</v>
      </c>
      <c r="CFX89">
        <v>0</v>
      </c>
      <c r="CFY89">
        <v>0</v>
      </c>
      <c r="CFZ89">
        <v>4.5871559633027525E-3</v>
      </c>
      <c r="CGA89">
        <v>0</v>
      </c>
      <c r="CGB89">
        <v>0</v>
      </c>
      <c r="CGC89">
        <v>0</v>
      </c>
      <c r="CGD89">
        <v>0</v>
      </c>
      <c r="CGE89">
        <v>0</v>
      </c>
      <c r="CGF89">
        <v>0</v>
      </c>
      <c r="CGG89">
        <v>0</v>
      </c>
      <c r="CGH89">
        <v>0</v>
      </c>
      <c r="CGI89">
        <v>6.8807339449541288E-3</v>
      </c>
      <c r="CGJ89">
        <v>0</v>
      </c>
      <c r="CGK89">
        <v>0</v>
      </c>
      <c r="CGL89">
        <v>0</v>
      </c>
      <c r="CGM89">
        <v>0</v>
      </c>
      <c r="CGN89">
        <v>0</v>
      </c>
      <c r="CGO89">
        <v>0</v>
      </c>
      <c r="CGP89">
        <v>0</v>
      </c>
      <c r="CGQ89">
        <v>4.5871559633027525E-3</v>
      </c>
      <c r="CGR89">
        <v>0</v>
      </c>
      <c r="CGS89">
        <v>0</v>
      </c>
      <c r="CGT89">
        <v>0</v>
      </c>
      <c r="CGU89">
        <v>0</v>
      </c>
      <c r="CGV89">
        <v>0</v>
      </c>
      <c r="CGW89">
        <v>0</v>
      </c>
      <c r="CGX89">
        <v>0</v>
      </c>
      <c r="CGY89">
        <v>0</v>
      </c>
      <c r="CGZ89">
        <v>0</v>
      </c>
      <c r="CHA89">
        <v>0</v>
      </c>
      <c r="CHB89">
        <v>0</v>
      </c>
      <c r="CHC89">
        <v>0</v>
      </c>
      <c r="CHD89">
        <v>0</v>
      </c>
      <c r="CHE89">
        <v>0</v>
      </c>
      <c r="CHF89">
        <v>0</v>
      </c>
      <c r="CHG89">
        <v>0</v>
      </c>
      <c r="CHH89">
        <v>0</v>
      </c>
      <c r="CHI89">
        <v>0</v>
      </c>
      <c r="CHJ89">
        <v>0</v>
      </c>
      <c r="CHK89">
        <v>0</v>
      </c>
      <c r="CHL89">
        <v>0</v>
      </c>
      <c r="CHM89">
        <v>0</v>
      </c>
      <c r="CHN89">
        <v>0</v>
      </c>
      <c r="CHO89">
        <v>4.5871559633027525E-3</v>
      </c>
      <c r="CHP89">
        <v>0</v>
      </c>
      <c r="CHQ89">
        <v>0</v>
      </c>
      <c r="CHR89">
        <v>0</v>
      </c>
      <c r="CHS89">
        <v>0</v>
      </c>
      <c r="CHT89">
        <v>0</v>
      </c>
      <c r="CHU89">
        <v>0</v>
      </c>
      <c r="CHV89">
        <v>0</v>
      </c>
      <c r="CHW89">
        <v>0</v>
      </c>
      <c r="CHX89">
        <v>0</v>
      </c>
      <c r="CHY89">
        <v>0</v>
      </c>
      <c r="CHZ89">
        <v>0</v>
      </c>
      <c r="CIA89">
        <v>0</v>
      </c>
      <c r="CIB89">
        <v>0</v>
      </c>
      <c r="CIC89">
        <v>2.2935779816513763E-3</v>
      </c>
      <c r="CID89">
        <v>0</v>
      </c>
      <c r="CIE89">
        <v>0</v>
      </c>
      <c r="CIF89">
        <v>0</v>
      </c>
      <c r="CIG89">
        <v>0</v>
      </c>
      <c r="CIH89">
        <v>0</v>
      </c>
      <c r="CII89">
        <v>0</v>
      </c>
      <c r="CIJ89">
        <v>0</v>
      </c>
      <c r="CIK89">
        <v>0</v>
      </c>
      <c r="CIL89">
        <v>0</v>
      </c>
      <c r="CIM89">
        <v>0</v>
      </c>
      <c r="CIN89">
        <v>0</v>
      </c>
      <c r="CIO89">
        <v>0</v>
      </c>
      <c r="CIP89">
        <v>0</v>
      </c>
      <c r="CIQ89">
        <v>0</v>
      </c>
      <c r="CIR89">
        <v>0</v>
      </c>
      <c r="CIS89">
        <v>0</v>
      </c>
      <c r="CIT89">
        <v>0</v>
      </c>
      <c r="CIU89">
        <v>0</v>
      </c>
      <c r="CIV89">
        <v>0</v>
      </c>
      <c r="CIW89">
        <v>0</v>
      </c>
      <c r="CIX89">
        <v>0</v>
      </c>
      <c r="CIY89">
        <v>0</v>
      </c>
      <c r="CIZ89">
        <v>0</v>
      </c>
      <c r="CJA89">
        <v>0</v>
      </c>
      <c r="CJB89">
        <v>0</v>
      </c>
      <c r="CJC89">
        <v>0</v>
      </c>
      <c r="CJD89">
        <v>0</v>
      </c>
      <c r="CJE89">
        <v>0</v>
      </c>
      <c r="CJF89">
        <v>0</v>
      </c>
      <c r="CJG89">
        <v>0</v>
      </c>
      <c r="CJH89">
        <v>0</v>
      </c>
      <c r="CJI89">
        <v>0</v>
      </c>
      <c r="CJJ89">
        <v>0</v>
      </c>
      <c r="CJK89">
        <v>0</v>
      </c>
      <c r="CJL89">
        <v>0</v>
      </c>
      <c r="CJM89">
        <v>0</v>
      </c>
      <c r="CJN89">
        <v>0</v>
      </c>
      <c r="CJO89">
        <v>0</v>
      </c>
      <c r="CJP89">
        <v>0</v>
      </c>
      <c r="CJQ89">
        <v>0</v>
      </c>
      <c r="CJR89">
        <v>0</v>
      </c>
      <c r="CJS89">
        <v>0</v>
      </c>
      <c r="CJT89">
        <v>0</v>
      </c>
      <c r="CJU89">
        <v>0</v>
      </c>
      <c r="CJV89">
        <v>0</v>
      </c>
      <c r="CJW89">
        <v>0</v>
      </c>
      <c r="CJX89">
        <v>0</v>
      </c>
      <c r="CJY89">
        <v>0</v>
      </c>
      <c r="CJZ89">
        <v>0</v>
      </c>
      <c r="CKA89">
        <v>0</v>
      </c>
      <c r="CKB89">
        <v>0</v>
      </c>
      <c r="CKC89">
        <v>0</v>
      </c>
      <c r="CKD89">
        <v>0</v>
      </c>
      <c r="CKE89">
        <v>0</v>
      </c>
      <c r="CKF89">
        <v>0</v>
      </c>
      <c r="CKG89">
        <v>0</v>
      </c>
      <c r="CKH89">
        <v>0</v>
      </c>
      <c r="CKI89">
        <v>0</v>
      </c>
      <c r="CKJ89">
        <v>0</v>
      </c>
      <c r="CKK89">
        <v>0</v>
      </c>
      <c r="CKL89">
        <v>0</v>
      </c>
      <c r="CKM89">
        <v>0</v>
      </c>
      <c r="CKN89">
        <v>0</v>
      </c>
      <c r="CKO89">
        <v>0</v>
      </c>
      <c r="CKP89">
        <v>0</v>
      </c>
      <c r="CKQ89">
        <v>0</v>
      </c>
      <c r="CKR89">
        <v>0</v>
      </c>
      <c r="CKS89">
        <v>0</v>
      </c>
      <c r="CKT89">
        <v>0</v>
      </c>
      <c r="CKU89">
        <v>0</v>
      </c>
      <c r="CKV89">
        <v>0</v>
      </c>
      <c r="CKW89">
        <v>0</v>
      </c>
      <c r="CKX89">
        <v>0</v>
      </c>
      <c r="CKY89">
        <v>0</v>
      </c>
      <c r="CKZ89">
        <v>0</v>
      </c>
      <c r="CLA89">
        <v>0</v>
      </c>
      <c r="CLB89">
        <v>0</v>
      </c>
      <c r="CLC89">
        <v>1</v>
      </c>
    </row>
    <row r="90" spans="1:291 1569:2343" ht="21" customHeight="1">
      <c r="A90" s="5" t="s">
        <v>1974</v>
      </c>
      <c r="B90" t="s">
        <v>1912</v>
      </c>
      <c r="C90" s="6" t="s">
        <v>1938</v>
      </c>
      <c r="I90" s="111"/>
      <c r="AB90" t="s">
        <v>1975</v>
      </c>
      <c r="AC90">
        <v>73</v>
      </c>
      <c r="AE90" t="s">
        <v>1976</v>
      </c>
      <c r="AF90" t="s">
        <v>1977</v>
      </c>
      <c r="AG90" t="s">
        <v>1437</v>
      </c>
      <c r="AH90">
        <v>618678</v>
      </c>
      <c r="AI90">
        <v>132881</v>
      </c>
      <c r="AJ90">
        <v>2011</v>
      </c>
      <c r="AK90">
        <v>10</v>
      </c>
      <c r="AL90">
        <v>20</v>
      </c>
      <c r="AM90">
        <v>10</v>
      </c>
      <c r="AN90">
        <v>7.74</v>
      </c>
      <c r="AO90">
        <v>7.8429999999999991</v>
      </c>
      <c r="AP90">
        <v>49.06</v>
      </c>
      <c r="AQ90">
        <v>6.7100000000000007E-2</v>
      </c>
      <c r="AR90">
        <v>3.3527999999999998</v>
      </c>
      <c r="AS90">
        <v>3.8833000000000006</v>
      </c>
      <c r="AT90">
        <v>0.47380000000000005</v>
      </c>
      <c r="AU90">
        <v>0.68229999999999991</v>
      </c>
      <c r="AV90">
        <v>0.1202</v>
      </c>
      <c r="AW90">
        <v>279</v>
      </c>
      <c r="AX90">
        <v>72.099999999999994</v>
      </c>
      <c r="AY90">
        <v>58.7</v>
      </c>
      <c r="AZ90">
        <v>0.79590000000000005</v>
      </c>
      <c r="BA90">
        <v>0.73770000000000002</v>
      </c>
      <c r="BB90">
        <v>0.253</v>
      </c>
      <c r="BC90">
        <v>85.5</v>
      </c>
      <c r="BD90">
        <v>43.4</v>
      </c>
      <c r="BE90">
        <v>70.099999999999994</v>
      </c>
      <c r="BF90">
        <v>3112.5</v>
      </c>
      <c r="BG90">
        <v>9.5500000000000007</v>
      </c>
      <c r="BH90">
        <v>2725.1</v>
      </c>
      <c r="BI90">
        <v>3.6149999999999998</v>
      </c>
      <c r="BJ90">
        <v>1.6200000000000003</v>
      </c>
      <c r="BK90">
        <v>1.97</v>
      </c>
      <c r="BL90">
        <v>1.9300000000000001E-2</v>
      </c>
      <c r="BM90">
        <v>0.184</v>
      </c>
      <c r="BN90">
        <v>0.221</v>
      </c>
      <c r="BO90">
        <v>1.6460000000000001</v>
      </c>
      <c r="BP90">
        <v>0.28099999999999997</v>
      </c>
      <c r="BQ90">
        <v>1.1919999999999997</v>
      </c>
      <c r="BR90">
        <v>0.81000000000000016</v>
      </c>
      <c r="BS90">
        <v>2.8444444444444446</v>
      </c>
      <c r="BY90" s="185">
        <v>59</v>
      </c>
      <c r="BZ90" s="186">
        <v>4.3</v>
      </c>
      <c r="CA90" s="187">
        <v>11.7</v>
      </c>
      <c r="CB90" s="188">
        <v>73.099999999999994</v>
      </c>
      <c r="CC90" s="188">
        <v>17</v>
      </c>
      <c r="CD90" s="189">
        <v>7.8</v>
      </c>
      <c r="CE90" s="189">
        <v>4.5999999999999996</v>
      </c>
      <c r="CF90" s="189">
        <v>0</v>
      </c>
      <c r="CW90" s="190">
        <v>1.4</v>
      </c>
      <c r="DW90">
        <v>1.6200000000000003</v>
      </c>
      <c r="DX90">
        <v>1.97</v>
      </c>
      <c r="DY90">
        <v>1.9300000000000001E-2</v>
      </c>
      <c r="DZ90">
        <v>0.184</v>
      </c>
      <c r="EA90">
        <v>0.221</v>
      </c>
      <c r="EB90">
        <v>1.6460000000000001</v>
      </c>
      <c r="EC90">
        <v>0.28099999999999997</v>
      </c>
      <c r="ED90">
        <v>1.1919999999999997</v>
      </c>
      <c r="EE90">
        <v>0.81000000000000016</v>
      </c>
      <c r="EF90">
        <v>2.8444444444444446</v>
      </c>
      <c r="EG90">
        <v>2</v>
      </c>
      <c r="EH90">
        <v>2</v>
      </c>
      <c r="EI90">
        <v>2</v>
      </c>
      <c r="EJ90">
        <v>1</v>
      </c>
      <c r="EK90">
        <v>2</v>
      </c>
      <c r="EL90">
        <v>2</v>
      </c>
      <c r="EM90">
        <v>1</v>
      </c>
      <c r="EN90">
        <v>2</v>
      </c>
      <c r="EP90">
        <v>2</v>
      </c>
      <c r="EU90" s="5" t="s">
        <v>1580</v>
      </c>
      <c r="EV90">
        <v>8</v>
      </c>
      <c r="EW90" s="78">
        <v>0.26</v>
      </c>
      <c r="EX90" s="78">
        <v>0.61846666666666672</v>
      </c>
      <c r="EY90" s="78" t="s">
        <v>1978</v>
      </c>
      <c r="JP90" s="191">
        <v>26</v>
      </c>
      <c r="JQ90" s="140">
        <v>0.92</v>
      </c>
      <c r="JR90" s="192">
        <v>0.98903333333333343</v>
      </c>
      <c r="JS90" s="91">
        <v>26</v>
      </c>
      <c r="JT90">
        <v>0.92</v>
      </c>
      <c r="JU90" s="90">
        <v>0.98903333333333343</v>
      </c>
      <c r="JV90" s="89">
        <v>5.2</v>
      </c>
      <c r="JW90">
        <v>0.184</v>
      </c>
      <c r="JX90" s="90">
        <v>0.19780666666666663</v>
      </c>
      <c r="JY90" s="89">
        <v>8</v>
      </c>
      <c r="JZ90">
        <v>0.26</v>
      </c>
      <c r="KA90" s="90">
        <v>0.61846666666666672</v>
      </c>
      <c r="KD90" s="193" t="s">
        <v>207</v>
      </c>
      <c r="KE90" s="193" t="s">
        <v>212</v>
      </c>
      <c r="BHI90">
        <v>90</v>
      </c>
      <c r="BHK90" s="5"/>
    </row>
    <row r="91" spans="1:291 1569:2343" ht="21" customHeight="1">
      <c r="A91" s="194" t="s">
        <v>1979</v>
      </c>
      <c r="B91" t="s">
        <v>1912</v>
      </c>
      <c r="C91" s="151" t="s">
        <v>1980</v>
      </c>
      <c r="I91" s="111"/>
      <c r="AB91" t="s">
        <v>1981</v>
      </c>
      <c r="AC91" t="s">
        <v>1982</v>
      </c>
      <c r="AE91" t="s">
        <v>1983</v>
      </c>
      <c r="AF91" t="s">
        <v>1984</v>
      </c>
      <c r="AG91" t="s">
        <v>1985</v>
      </c>
      <c r="AH91">
        <v>623845</v>
      </c>
      <c r="AI91">
        <v>136190</v>
      </c>
      <c r="AJ91">
        <v>2011</v>
      </c>
      <c r="AK91">
        <v>10</v>
      </c>
      <c r="AL91">
        <v>20</v>
      </c>
      <c r="AM91">
        <v>2</v>
      </c>
      <c r="AN91">
        <v>6.66</v>
      </c>
      <c r="AO91">
        <v>6.7200000000000006</v>
      </c>
      <c r="AP91">
        <v>6.7149999999999999</v>
      </c>
      <c r="AQ91">
        <v>0.40550000000000003</v>
      </c>
      <c r="AR91">
        <v>0.14300000000000002</v>
      </c>
      <c r="AS91">
        <v>0.30549999999999999</v>
      </c>
      <c r="AT91">
        <v>9.9500000000000005E-2</v>
      </c>
      <c r="AU91">
        <v>0.2215</v>
      </c>
      <c r="AV91">
        <v>1.7500000000000002E-2</v>
      </c>
      <c r="AW91">
        <v>2095</v>
      </c>
      <c r="AX91">
        <v>605</v>
      </c>
      <c r="AY91">
        <v>115</v>
      </c>
      <c r="AZ91">
        <v>0.13800000000000001</v>
      </c>
      <c r="BA91">
        <v>0.216</v>
      </c>
      <c r="BB91">
        <v>9.5000000000000001E-2</v>
      </c>
      <c r="BC91">
        <v>14.5</v>
      </c>
      <c r="BD91">
        <v>4</v>
      </c>
      <c r="BE91">
        <v>29</v>
      </c>
      <c r="BF91">
        <v>839.5</v>
      </c>
      <c r="BG91">
        <v>18.850000000000001</v>
      </c>
      <c r="BH91">
        <v>133</v>
      </c>
      <c r="BI91">
        <v>2.73</v>
      </c>
      <c r="BJ91">
        <v>0.49</v>
      </c>
      <c r="BK91">
        <v>3</v>
      </c>
      <c r="BL91">
        <v>1.2999999999999999E-2</v>
      </c>
      <c r="BM91">
        <v>0.52</v>
      </c>
      <c r="BN91">
        <v>0.13</v>
      </c>
      <c r="BO91">
        <v>0.41</v>
      </c>
      <c r="BP91">
        <v>0.25800000000000001</v>
      </c>
      <c r="BQ91">
        <v>0.46</v>
      </c>
      <c r="BR91">
        <v>0.39</v>
      </c>
      <c r="BS91" t="e">
        <v>#DIV/0!</v>
      </c>
      <c r="BY91" s="185">
        <v>47</v>
      </c>
      <c r="BZ91" s="186">
        <v>4.57</v>
      </c>
      <c r="CA91" s="187">
        <v>10.3</v>
      </c>
      <c r="CB91" s="188">
        <v>81.7</v>
      </c>
      <c r="CC91" s="188">
        <v>33.1</v>
      </c>
      <c r="CD91" s="189">
        <v>7.73</v>
      </c>
      <c r="CE91" s="189">
        <v>5.4</v>
      </c>
      <c r="CF91" s="189">
        <v>0</v>
      </c>
      <c r="CW91" s="190">
        <v>0.9</v>
      </c>
      <c r="DW91">
        <v>0.49</v>
      </c>
      <c r="DX91">
        <v>3</v>
      </c>
      <c r="DY91">
        <v>1.2999999999999999E-2</v>
      </c>
      <c r="DZ91">
        <v>0.52</v>
      </c>
      <c r="EA91">
        <v>0.13</v>
      </c>
      <c r="EB91">
        <v>0.41</v>
      </c>
      <c r="EC91">
        <v>0.25800000000000001</v>
      </c>
      <c r="ED91">
        <v>0.46</v>
      </c>
      <c r="EE91">
        <v>0.39</v>
      </c>
      <c r="EG91">
        <v>2</v>
      </c>
      <c r="EH91">
        <v>2</v>
      </c>
      <c r="EI91">
        <v>1</v>
      </c>
      <c r="EJ91">
        <v>1</v>
      </c>
      <c r="EK91">
        <v>2</v>
      </c>
      <c r="EL91">
        <v>2</v>
      </c>
      <c r="EM91">
        <v>1</v>
      </c>
      <c r="EN91">
        <v>2</v>
      </c>
      <c r="EP91">
        <v>2</v>
      </c>
      <c r="EU91" s="5" t="s">
        <v>1580</v>
      </c>
      <c r="EV91">
        <v>7</v>
      </c>
      <c r="EW91" s="78">
        <v>0.4</v>
      </c>
      <c r="EX91" s="78">
        <v>3.8000000000000002E-4</v>
      </c>
      <c r="EY91" s="78"/>
      <c r="JP91" s="89">
        <v>7</v>
      </c>
      <c r="JQ91">
        <v>0.4</v>
      </c>
      <c r="JR91" s="90">
        <v>3.8000000000000002E-4</v>
      </c>
      <c r="JS91">
        <v>7</v>
      </c>
      <c r="JT91">
        <v>0.4</v>
      </c>
      <c r="JU91">
        <v>3.8000000000000002E-4</v>
      </c>
      <c r="JV91">
        <v>7</v>
      </c>
      <c r="JW91">
        <v>0.4</v>
      </c>
      <c r="JX91">
        <v>3.8000000000000002E-4</v>
      </c>
      <c r="JY91">
        <v>7</v>
      </c>
      <c r="JZ91">
        <v>0.4</v>
      </c>
      <c r="KA91">
        <v>3.8000000000000002E-4</v>
      </c>
      <c r="KD91" s="193"/>
      <c r="BHI91">
        <v>91</v>
      </c>
      <c r="BHJ91">
        <v>91</v>
      </c>
      <c r="BHK91" s="194" t="s">
        <v>1979</v>
      </c>
      <c r="BHL91" t="s">
        <v>1979</v>
      </c>
      <c r="BHM91">
        <v>0</v>
      </c>
      <c r="BHN91">
        <v>0</v>
      </c>
      <c r="BHO91">
        <v>0</v>
      </c>
      <c r="BHP91">
        <v>0</v>
      </c>
      <c r="BHQ91">
        <v>0</v>
      </c>
      <c r="BHR91">
        <v>0</v>
      </c>
      <c r="BHS91">
        <v>0</v>
      </c>
      <c r="BHT91">
        <v>0</v>
      </c>
      <c r="BHU91">
        <v>0</v>
      </c>
      <c r="BHV91">
        <v>0</v>
      </c>
      <c r="BHW91">
        <v>0</v>
      </c>
      <c r="BHX91">
        <v>0</v>
      </c>
      <c r="BHY91">
        <v>0</v>
      </c>
      <c r="BHZ91">
        <v>0</v>
      </c>
      <c r="BIA91">
        <v>0</v>
      </c>
      <c r="BIB91">
        <v>0</v>
      </c>
      <c r="BIC91">
        <v>4.7281323877068557E-3</v>
      </c>
      <c r="BID91">
        <v>0</v>
      </c>
      <c r="BIE91">
        <v>0</v>
      </c>
      <c r="BIF91">
        <v>5.4373522458628844E-2</v>
      </c>
      <c r="BIG91">
        <v>0</v>
      </c>
      <c r="BIH91">
        <v>0</v>
      </c>
      <c r="BII91">
        <v>0</v>
      </c>
      <c r="BIJ91">
        <v>0</v>
      </c>
      <c r="BIK91">
        <v>0</v>
      </c>
      <c r="BIL91">
        <v>0</v>
      </c>
      <c r="BIM91">
        <v>0</v>
      </c>
      <c r="BIN91">
        <v>0</v>
      </c>
      <c r="BIO91">
        <v>0</v>
      </c>
      <c r="BIP91">
        <v>0</v>
      </c>
      <c r="BIQ91">
        <v>0</v>
      </c>
      <c r="BIR91">
        <v>0</v>
      </c>
      <c r="BIS91">
        <v>0</v>
      </c>
      <c r="BIT91">
        <v>0</v>
      </c>
      <c r="BIU91">
        <v>0</v>
      </c>
      <c r="BIV91">
        <v>0</v>
      </c>
      <c r="BIW91">
        <v>0</v>
      </c>
      <c r="BIX91">
        <v>0</v>
      </c>
      <c r="BIY91">
        <v>0</v>
      </c>
      <c r="BIZ91">
        <v>0</v>
      </c>
      <c r="BJA91">
        <v>0</v>
      </c>
      <c r="BJB91">
        <v>0</v>
      </c>
      <c r="BJC91">
        <v>0</v>
      </c>
      <c r="BJD91">
        <v>0</v>
      </c>
      <c r="BJE91">
        <v>0</v>
      </c>
      <c r="BJF91">
        <v>0</v>
      </c>
      <c r="BJG91">
        <v>2.3640661938534278E-3</v>
      </c>
      <c r="BJH91">
        <v>0</v>
      </c>
      <c r="BJI91">
        <v>0</v>
      </c>
      <c r="BJJ91">
        <v>0</v>
      </c>
      <c r="BJK91">
        <v>0</v>
      </c>
      <c r="BJL91">
        <v>0</v>
      </c>
      <c r="BJM91">
        <v>0</v>
      </c>
      <c r="BJN91">
        <v>0</v>
      </c>
      <c r="BJO91">
        <v>0.14420803782505912</v>
      </c>
      <c r="BJP91">
        <v>0</v>
      </c>
      <c r="BJQ91">
        <v>0</v>
      </c>
      <c r="BJR91">
        <v>0</v>
      </c>
      <c r="BJS91">
        <v>0</v>
      </c>
      <c r="BJT91">
        <v>0</v>
      </c>
      <c r="BJU91">
        <v>0</v>
      </c>
      <c r="BJV91">
        <v>0</v>
      </c>
      <c r="BJW91">
        <v>0</v>
      </c>
      <c r="BJX91">
        <v>0</v>
      </c>
      <c r="BJY91">
        <v>0</v>
      </c>
      <c r="BJZ91">
        <v>0</v>
      </c>
      <c r="BKA91">
        <v>0</v>
      </c>
      <c r="BKB91">
        <v>0</v>
      </c>
      <c r="BKC91">
        <v>0</v>
      </c>
      <c r="BKD91">
        <v>0</v>
      </c>
      <c r="BKE91">
        <v>0</v>
      </c>
      <c r="BKF91">
        <v>0</v>
      </c>
      <c r="BKG91">
        <v>0</v>
      </c>
      <c r="BKH91">
        <v>0</v>
      </c>
      <c r="BKI91">
        <v>0</v>
      </c>
      <c r="BKJ91">
        <v>0</v>
      </c>
      <c r="BKK91">
        <v>0</v>
      </c>
      <c r="BKL91">
        <v>0</v>
      </c>
      <c r="BKM91">
        <v>0</v>
      </c>
      <c r="BKN91">
        <v>0</v>
      </c>
      <c r="BKO91">
        <v>0</v>
      </c>
      <c r="BKP91">
        <v>0</v>
      </c>
      <c r="BKQ91">
        <v>0</v>
      </c>
      <c r="BKR91">
        <v>0</v>
      </c>
      <c r="BKS91">
        <v>0</v>
      </c>
      <c r="BKT91">
        <v>0</v>
      </c>
      <c r="BKU91">
        <v>0</v>
      </c>
      <c r="BKV91">
        <v>0</v>
      </c>
      <c r="BKW91">
        <v>0</v>
      </c>
      <c r="BKX91">
        <v>0</v>
      </c>
      <c r="BKY91">
        <v>0</v>
      </c>
      <c r="BKZ91">
        <v>0</v>
      </c>
      <c r="BLA91">
        <v>0</v>
      </c>
      <c r="BLB91">
        <v>0</v>
      </c>
      <c r="BLC91">
        <v>0</v>
      </c>
      <c r="BLD91">
        <v>0</v>
      </c>
      <c r="BLE91">
        <v>0</v>
      </c>
      <c r="BLF91">
        <v>0</v>
      </c>
      <c r="BLG91">
        <v>0</v>
      </c>
      <c r="BLH91">
        <v>0</v>
      </c>
      <c r="BLI91">
        <v>0</v>
      </c>
      <c r="BLJ91">
        <v>0</v>
      </c>
      <c r="BLK91">
        <v>0</v>
      </c>
      <c r="BLL91">
        <v>0</v>
      </c>
      <c r="BLM91">
        <v>0</v>
      </c>
      <c r="BLN91">
        <v>0</v>
      </c>
      <c r="BLO91">
        <v>0</v>
      </c>
      <c r="BLP91">
        <v>0</v>
      </c>
      <c r="BLQ91">
        <v>0</v>
      </c>
      <c r="BLR91">
        <v>0</v>
      </c>
      <c r="BLS91">
        <v>0</v>
      </c>
      <c r="BLT91">
        <v>0</v>
      </c>
      <c r="BLU91">
        <v>0</v>
      </c>
      <c r="BLV91">
        <v>0</v>
      </c>
      <c r="BLW91">
        <v>0</v>
      </c>
      <c r="BLX91">
        <v>0</v>
      </c>
      <c r="BLY91">
        <v>0</v>
      </c>
      <c r="BLZ91">
        <v>0</v>
      </c>
      <c r="BMA91">
        <v>0</v>
      </c>
      <c r="BMB91">
        <v>0</v>
      </c>
      <c r="BMC91">
        <v>0</v>
      </c>
      <c r="BMD91">
        <v>0</v>
      </c>
      <c r="BME91">
        <v>0</v>
      </c>
      <c r="BMF91">
        <v>0</v>
      </c>
      <c r="BMG91">
        <v>0</v>
      </c>
      <c r="BMH91">
        <v>0</v>
      </c>
      <c r="BMI91">
        <v>6.1465721040189124E-2</v>
      </c>
      <c r="BMJ91">
        <v>0</v>
      </c>
      <c r="BMK91">
        <v>0</v>
      </c>
      <c r="BML91">
        <v>0</v>
      </c>
      <c r="BMM91">
        <v>0</v>
      </c>
      <c r="BMN91">
        <v>4.7281323877068557E-3</v>
      </c>
      <c r="BMO91">
        <v>0</v>
      </c>
      <c r="BMP91">
        <v>0</v>
      </c>
      <c r="BMQ91">
        <v>0</v>
      </c>
      <c r="BMR91">
        <v>0</v>
      </c>
      <c r="BMS91">
        <v>0</v>
      </c>
      <c r="BMT91">
        <v>0</v>
      </c>
      <c r="BMU91">
        <v>0</v>
      </c>
      <c r="BMV91">
        <v>0</v>
      </c>
      <c r="BMW91">
        <v>0</v>
      </c>
      <c r="BMX91">
        <v>0</v>
      </c>
      <c r="BMY91">
        <v>0</v>
      </c>
      <c r="BMZ91">
        <v>0</v>
      </c>
      <c r="BNA91">
        <v>0</v>
      </c>
      <c r="BNB91">
        <v>0</v>
      </c>
      <c r="BNC91">
        <v>0</v>
      </c>
      <c r="BND91">
        <v>0</v>
      </c>
      <c r="BNE91">
        <v>0</v>
      </c>
      <c r="BNF91">
        <v>7.0921985815602835E-3</v>
      </c>
      <c r="BNG91">
        <v>0</v>
      </c>
      <c r="BNH91">
        <v>0</v>
      </c>
      <c r="BNI91">
        <v>0</v>
      </c>
      <c r="BNJ91">
        <v>0</v>
      </c>
      <c r="BNK91">
        <v>0</v>
      </c>
      <c r="BNL91">
        <v>0</v>
      </c>
      <c r="BNM91">
        <v>0</v>
      </c>
      <c r="BNN91">
        <v>0</v>
      </c>
      <c r="BNO91">
        <v>0</v>
      </c>
      <c r="BNP91">
        <v>0</v>
      </c>
      <c r="BNQ91">
        <v>0</v>
      </c>
      <c r="BNR91">
        <v>0</v>
      </c>
      <c r="BNS91">
        <v>0</v>
      </c>
      <c r="BNT91">
        <v>0</v>
      </c>
      <c r="BNU91">
        <v>2.3640661938534278E-3</v>
      </c>
      <c r="BNV91">
        <v>0</v>
      </c>
      <c r="BNW91">
        <v>0</v>
      </c>
      <c r="BNX91">
        <v>0</v>
      </c>
      <c r="BNY91">
        <v>0</v>
      </c>
      <c r="BNZ91">
        <v>0</v>
      </c>
      <c r="BOA91">
        <v>0</v>
      </c>
      <c r="BOB91">
        <v>0</v>
      </c>
      <c r="BOC91">
        <v>0</v>
      </c>
      <c r="BOD91">
        <v>0</v>
      </c>
      <c r="BOE91">
        <v>0</v>
      </c>
      <c r="BOF91">
        <v>0</v>
      </c>
      <c r="BOG91">
        <v>0</v>
      </c>
      <c r="BOH91">
        <v>0</v>
      </c>
      <c r="BOI91">
        <v>0</v>
      </c>
      <c r="BOJ91">
        <v>0</v>
      </c>
      <c r="BOK91">
        <v>0</v>
      </c>
      <c r="BOL91">
        <v>0</v>
      </c>
      <c r="BOM91">
        <v>0</v>
      </c>
      <c r="BON91">
        <v>0</v>
      </c>
      <c r="BOO91">
        <v>0</v>
      </c>
      <c r="BOP91">
        <v>0</v>
      </c>
      <c r="BOQ91">
        <v>0</v>
      </c>
      <c r="BOR91">
        <v>0</v>
      </c>
      <c r="BOS91">
        <v>0</v>
      </c>
      <c r="BOT91">
        <v>0</v>
      </c>
      <c r="BOU91">
        <v>0</v>
      </c>
      <c r="BOV91">
        <v>0</v>
      </c>
      <c r="BOW91">
        <v>0</v>
      </c>
      <c r="BOX91">
        <v>0</v>
      </c>
      <c r="BOY91">
        <v>0</v>
      </c>
      <c r="BOZ91">
        <v>0</v>
      </c>
      <c r="BPA91">
        <v>0</v>
      </c>
      <c r="BPB91">
        <v>0</v>
      </c>
      <c r="BPC91">
        <v>0</v>
      </c>
      <c r="BPD91">
        <v>0</v>
      </c>
      <c r="BPE91">
        <v>0</v>
      </c>
      <c r="BPF91">
        <v>0</v>
      </c>
      <c r="BPG91">
        <v>0</v>
      </c>
      <c r="BPH91">
        <v>0</v>
      </c>
      <c r="BPI91">
        <v>0</v>
      </c>
      <c r="BPJ91">
        <v>0</v>
      </c>
      <c r="BPK91">
        <v>0</v>
      </c>
      <c r="BPL91">
        <v>0</v>
      </c>
      <c r="BPM91">
        <v>0</v>
      </c>
      <c r="BPN91">
        <v>0</v>
      </c>
      <c r="BPO91">
        <v>0</v>
      </c>
      <c r="BPP91">
        <v>0</v>
      </c>
      <c r="BPQ91">
        <v>0</v>
      </c>
      <c r="BPR91">
        <v>0</v>
      </c>
      <c r="BPS91">
        <v>0</v>
      </c>
      <c r="BPT91">
        <v>0</v>
      </c>
      <c r="BPU91">
        <v>0</v>
      </c>
      <c r="BPV91">
        <v>0</v>
      </c>
      <c r="BPW91">
        <v>0</v>
      </c>
      <c r="BPX91">
        <v>0</v>
      </c>
      <c r="BPY91">
        <v>0</v>
      </c>
      <c r="BPZ91">
        <v>0</v>
      </c>
      <c r="BQA91">
        <v>0</v>
      </c>
      <c r="BQB91">
        <v>0</v>
      </c>
      <c r="BQC91">
        <v>0</v>
      </c>
      <c r="BQD91">
        <v>0.12293144208037825</v>
      </c>
      <c r="BQE91">
        <v>0</v>
      </c>
      <c r="BQF91">
        <v>0</v>
      </c>
      <c r="BQG91">
        <v>0</v>
      </c>
      <c r="BQH91">
        <v>0</v>
      </c>
      <c r="BQI91">
        <v>0</v>
      </c>
      <c r="BQJ91">
        <v>0</v>
      </c>
      <c r="BQK91">
        <v>0</v>
      </c>
      <c r="BQL91">
        <v>0</v>
      </c>
      <c r="BQM91">
        <v>0</v>
      </c>
      <c r="BQN91">
        <v>0</v>
      </c>
      <c r="BQO91">
        <v>2.3640661938534278E-3</v>
      </c>
      <c r="BQP91">
        <v>0</v>
      </c>
      <c r="BQQ91">
        <v>0</v>
      </c>
      <c r="BQR91">
        <v>0</v>
      </c>
      <c r="BQS91">
        <v>0</v>
      </c>
      <c r="BQT91">
        <v>0</v>
      </c>
      <c r="BQU91">
        <v>0</v>
      </c>
      <c r="BQV91">
        <v>0</v>
      </c>
      <c r="BQW91">
        <v>0</v>
      </c>
      <c r="BQX91">
        <v>0</v>
      </c>
      <c r="BQY91">
        <v>0</v>
      </c>
      <c r="BQZ91">
        <v>0</v>
      </c>
      <c r="BRA91">
        <v>0</v>
      </c>
      <c r="BRB91">
        <v>0</v>
      </c>
      <c r="BRC91">
        <v>0</v>
      </c>
      <c r="BRD91">
        <v>0</v>
      </c>
      <c r="BRE91">
        <v>0</v>
      </c>
      <c r="BRF91">
        <v>0</v>
      </c>
      <c r="BRG91">
        <v>0</v>
      </c>
      <c r="BRH91">
        <v>0</v>
      </c>
      <c r="BRI91">
        <v>0</v>
      </c>
      <c r="BRJ91">
        <v>0</v>
      </c>
      <c r="BRK91">
        <v>0</v>
      </c>
      <c r="BRL91">
        <v>0</v>
      </c>
      <c r="BRM91">
        <v>0</v>
      </c>
      <c r="BRN91">
        <v>0</v>
      </c>
      <c r="BRO91">
        <v>0</v>
      </c>
      <c r="BRP91">
        <v>0</v>
      </c>
      <c r="BRQ91">
        <v>0</v>
      </c>
      <c r="BRR91">
        <v>0</v>
      </c>
      <c r="BRS91">
        <v>0</v>
      </c>
      <c r="BRT91">
        <v>0</v>
      </c>
      <c r="BRU91">
        <v>0</v>
      </c>
      <c r="BRV91">
        <v>0</v>
      </c>
      <c r="BRW91">
        <v>0</v>
      </c>
      <c r="BRX91">
        <v>0</v>
      </c>
      <c r="BRY91">
        <v>2.3640661938534278E-3</v>
      </c>
      <c r="BRZ91">
        <v>0</v>
      </c>
      <c r="BSA91">
        <v>0</v>
      </c>
      <c r="BSB91">
        <v>0</v>
      </c>
      <c r="BSC91">
        <v>0</v>
      </c>
      <c r="BSD91">
        <v>0</v>
      </c>
      <c r="BSE91">
        <v>0</v>
      </c>
      <c r="BSF91">
        <v>0</v>
      </c>
      <c r="BSG91">
        <v>0</v>
      </c>
      <c r="BSH91">
        <v>0</v>
      </c>
      <c r="BSI91">
        <v>0</v>
      </c>
      <c r="BSJ91">
        <v>0</v>
      </c>
      <c r="BSK91">
        <v>6.6193853427895979E-2</v>
      </c>
      <c r="BSL91">
        <v>0</v>
      </c>
      <c r="BSM91">
        <v>0</v>
      </c>
      <c r="BSN91">
        <v>0</v>
      </c>
      <c r="BSO91">
        <v>0</v>
      </c>
      <c r="BSP91">
        <v>0</v>
      </c>
      <c r="BSQ91">
        <v>0</v>
      </c>
      <c r="BSR91">
        <v>0</v>
      </c>
      <c r="BSS91">
        <v>0</v>
      </c>
      <c r="BST91">
        <v>0</v>
      </c>
      <c r="BSU91">
        <v>0</v>
      </c>
      <c r="BSV91">
        <v>0</v>
      </c>
      <c r="BSW91">
        <v>0</v>
      </c>
      <c r="BSX91">
        <v>0</v>
      </c>
      <c r="BSY91">
        <v>0</v>
      </c>
      <c r="BSZ91">
        <v>0</v>
      </c>
      <c r="BTA91">
        <v>0</v>
      </c>
      <c r="BTB91">
        <v>0</v>
      </c>
      <c r="BTC91">
        <v>4.7281323877068557E-3</v>
      </c>
      <c r="BTD91">
        <v>0</v>
      </c>
      <c r="BTE91">
        <v>1.6548463356973995E-2</v>
      </c>
      <c r="BTF91">
        <v>0</v>
      </c>
      <c r="BTG91">
        <v>0</v>
      </c>
      <c r="BTH91">
        <v>0</v>
      </c>
      <c r="BTI91">
        <v>0</v>
      </c>
      <c r="BTJ91">
        <v>0</v>
      </c>
      <c r="BTK91">
        <v>0</v>
      </c>
      <c r="BTL91">
        <v>0</v>
      </c>
      <c r="BTM91">
        <v>0</v>
      </c>
      <c r="BTN91">
        <v>0</v>
      </c>
      <c r="BTO91">
        <v>0</v>
      </c>
      <c r="BTP91">
        <v>0</v>
      </c>
      <c r="BTQ91">
        <v>0</v>
      </c>
      <c r="BTR91">
        <v>0</v>
      </c>
      <c r="BTS91">
        <v>0</v>
      </c>
      <c r="BTT91">
        <v>0</v>
      </c>
      <c r="BTU91">
        <v>0</v>
      </c>
      <c r="BTV91">
        <v>0</v>
      </c>
      <c r="BTW91">
        <v>0</v>
      </c>
      <c r="BTX91">
        <v>0</v>
      </c>
      <c r="BTY91">
        <v>0</v>
      </c>
      <c r="BTZ91">
        <v>0</v>
      </c>
      <c r="BUA91">
        <v>0</v>
      </c>
      <c r="BUB91">
        <v>0</v>
      </c>
      <c r="BUC91">
        <v>0</v>
      </c>
      <c r="BUD91">
        <v>0</v>
      </c>
      <c r="BUE91">
        <v>0</v>
      </c>
      <c r="BUF91">
        <v>0</v>
      </c>
      <c r="BUG91">
        <v>0</v>
      </c>
      <c r="BUH91">
        <v>0</v>
      </c>
      <c r="BUI91">
        <v>0</v>
      </c>
      <c r="BUJ91">
        <v>0</v>
      </c>
      <c r="BUK91">
        <v>0</v>
      </c>
      <c r="BUL91">
        <v>0</v>
      </c>
      <c r="BUM91">
        <v>0</v>
      </c>
      <c r="BUN91">
        <v>0</v>
      </c>
      <c r="BUO91">
        <v>0</v>
      </c>
      <c r="BUP91">
        <v>0</v>
      </c>
      <c r="BUQ91">
        <v>0</v>
      </c>
      <c r="BUR91">
        <v>0</v>
      </c>
      <c r="BUS91">
        <v>0</v>
      </c>
      <c r="BUT91">
        <v>1.1820330969267139E-2</v>
      </c>
      <c r="BUU91">
        <v>0</v>
      </c>
      <c r="BUV91">
        <v>0</v>
      </c>
      <c r="BUW91">
        <v>0</v>
      </c>
      <c r="BUX91">
        <v>0</v>
      </c>
      <c r="BUY91">
        <v>0</v>
      </c>
      <c r="BUZ91">
        <v>0</v>
      </c>
      <c r="BVA91">
        <v>0</v>
      </c>
      <c r="BVB91">
        <v>6.3829787234042548E-2</v>
      </c>
      <c r="BVC91">
        <v>0</v>
      </c>
      <c r="BVD91">
        <v>0</v>
      </c>
      <c r="BVE91">
        <v>0</v>
      </c>
      <c r="BVF91">
        <v>0</v>
      </c>
      <c r="BVG91">
        <v>0</v>
      </c>
      <c r="BVH91">
        <v>0</v>
      </c>
      <c r="BVI91">
        <v>0</v>
      </c>
      <c r="BVJ91">
        <v>0</v>
      </c>
      <c r="BVK91">
        <v>0</v>
      </c>
      <c r="BVL91">
        <v>0</v>
      </c>
      <c r="BVM91">
        <v>0</v>
      </c>
      <c r="BVN91">
        <v>0</v>
      </c>
      <c r="BVO91">
        <v>0</v>
      </c>
      <c r="BVP91">
        <v>0</v>
      </c>
      <c r="BVQ91">
        <v>0</v>
      </c>
      <c r="BVR91">
        <v>0</v>
      </c>
      <c r="BVS91">
        <v>0</v>
      </c>
      <c r="BVT91">
        <v>0</v>
      </c>
      <c r="BVU91">
        <v>0</v>
      </c>
      <c r="BVV91">
        <v>0</v>
      </c>
      <c r="BVW91">
        <v>0</v>
      </c>
      <c r="BVX91">
        <v>0</v>
      </c>
      <c r="BVY91">
        <v>0</v>
      </c>
      <c r="BVZ91">
        <v>0</v>
      </c>
      <c r="BWA91">
        <v>2.1276595744680851E-2</v>
      </c>
      <c r="BWB91">
        <v>0</v>
      </c>
      <c r="BWC91">
        <v>0</v>
      </c>
      <c r="BWD91">
        <v>0</v>
      </c>
      <c r="BWE91">
        <v>1.6548463356973995E-2</v>
      </c>
      <c r="BWF91">
        <v>0</v>
      </c>
      <c r="BWG91">
        <v>2.3640661938534278E-3</v>
      </c>
      <c r="BWH91">
        <v>0</v>
      </c>
      <c r="BWI91">
        <v>0</v>
      </c>
      <c r="BWJ91">
        <v>0</v>
      </c>
      <c r="BWK91">
        <v>0</v>
      </c>
      <c r="BWL91">
        <v>3.309692671394799E-2</v>
      </c>
      <c r="BWM91">
        <v>0</v>
      </c>
      <c r="BWN91">
        <v>0</v>
      </c>
      <c r="BWO91">
        <v>0</v>
      </c>
      <c r="BWP91">
        <v>0</v>
      </c>
      <c r="BWQ91">
        <v>0</v>
      </c>
      <c r="BWR91">
        <v>0</v>
      </c>
      <c r="BWS91">
        <v>0</v>
      </c>
      <c r="BWT91">
        <v>0</v>
      </c>
      <c r="BWU91">
        <v>0</v>
      </c>
      <c r="BWV91">
        <v>0</v>
      </c>
      <c r="BWW91">
        <v>0</v>
      </c>
      <c r="BWX91">
        <v>0</v>
      </c>
      <c r="BWY91">
        <v>0</v>
      </c>
      <c r="BWZ91">
        <v>4.7281323877068557E-3</v>
      </c>
      <c r="BXA91">
        <v>0</v>
      </c>
      <c r="BXB91">
        <v>0</v>
      </c>
      <c r="BXC91">
        <v>0</v>
      </c>
      <c r="BXD91">
        <v>0</v>
      </c>
      <c r="BXE91">
        <v>0</v>
      </c>
      <c r="BXF91">
        <v>0</v>
      </c>
      <c r="BXG91">
        <v>0</v>
      </c>
      <c r="BXH91">
        <v>0</v>
      </c>
      <c r="BXI91">
        <v>0</v>
      </c>
      <c r="BXJ91">
        <v>0</v>
      </c>
      <c r="BXK91">
        <v>0</v>
      </c>
      <c r="BXL91">
        <v>0</v>
      </c>
      <c r="BXM91">
        <v>0</v>
      </c>
      <c r="BXN91">
        <v>0</v>
      </c>
      <c r="BXO91">
        <v>0</v>
      </c>
      <c r="BXP91">
        <v>4.7281323877068557E-3</v>
      </c>
      <c r="BXQ91">
        <v>0</v>
      </c>
      <c r="BXR91">
        <v>0</v>
      </c>
      <c r="BXS91">
        <v>0</v>
      </c>
      <c r="BXT91">
        <v>0</v>
      </c>
      <c r="BXU91">
        <v>0</v>
      </c>
      <c r="BXV91">
        <v>0</v>
      </c>
      <c r="BXW91">
        <v>2.3640661938534278E-3</v>
      </c>
      <c r="BXX91">
        <v>0</v>
      </c>
      <c r="BXY91">
        <v>0</v>
      </c>
      <c r="BXZ91">
        <v>0</v>
      </c>
      <c r="BYA91">
        <v>0</v>
      </c>
      <c r="BYB91">
        <v>0</v>
      </c>
      <c r="BYC91">
        <v>0</v>
      </c>
      <c r="BYD91">
        <v>0</v>
      </c>
      <c r="BYE91">
        <v>0</v>
      </c>
      <c r="BYF91">
        <v>0</v>
      </c>
      <c r="BYG91">
        <v>0</v>
      </c>
      <c r="BYH91">
        <v>0</v>
      </c>
      <c r="BYI91">
        <v>0</v>
      </c>
      <c r="BYJ91">
        <v>0</v>
      </c>
      <c r="BYK91">
        <v>0</v>
      </c>
      <c r="BYL91">
        <v>0</v>
      </c>
      <c r="BYM91">
        <v>0</v>
      </c>
      <c r="BYN91">
        <v>0</v>
      </c>
      <c r="BYO91">
        <v>0</v>
      </c>
      <c r="BYP91">
        <v>0</v>
      </c>
      <c r="BYQ91">
        <v>0</v>
      </c>
      <c r="BYR91">
        <v>0</v>
      </c>
      <c r="BYS91">
        <v>0</v>
      </c>
      <c r="BYT91">
        <v>0</v>
      </c>
      <c r="BYU91">
        <v>0</v>
      </c>
      <c r="BYV91">
        <v>4.9645390070921988E-2</v>
      </c>
      <c r="BYW91">
        <v>0</v>
      </c>
      <c r="BYX91">
        <v>0</v>
      </c>
      <c r="BYY91">
        <v>0</v>
      </c>
      <c r="BYZ91">
        <v>0</v>
      </c>
      <c r="BZA91">
        <v>0</v>
      </c>
      <c r="BZB91">
        <v>0</v>
      </c>
      <c r="BZC91">
        <v>0</v>
      </c>
      <c r="BZD91">
        <v>0</v>
      </c>
      <c r="BZE91">
        <v>0</v>
      </c>
      <c r="BZF91">
        <v>0</v>
      </c>
      <c r="BZG91">
        <v>0</v>
      </c>
      <c r="BZH91">
        <v>0</v>
      </c>
      <c r="BZI91">
        <v>0</v>
      </c>
      <c r="BZJ91">
        <v>0</v>
      </c>
      <c r="BZK91">
        <v>0</v>
      </c>
      <c r="BZL91">
        <v>0</v>
      </c>
      <c r="BZM91">
        <v>1.1820330969267139E-2</v>
      </c>
      <c r="BZN91">
        <v>0</v>
      </c>
      <c r="BZO91">
        <v>0</v>
      </c>
      <c r="BZP91">
        <v>0</v>
      </c>
      <c r="BZQ91">
        <v>9.4562647754137114E-3</v>
      </c>
      <c r="BZR91">
        <v>0</v>
      </c>
      <c r="BZS91">
        <v>0</v>
      </c>
      <c r="BZT91">
        <v>0</v>
      </c>
      <c r="BZU91">
        <v>0</v>
      </c>
      <c r="BZV91">
        <v>0</v>
      </c>
      <c r="BZW91">
        <v>0</v>
      </c>
      <c r="BZX91">
        <v>0</v>
      </c>
      <c r="BZY91">
        <v>0</v>
      </c>
      <c r="BZZ91">
        <v>0</v>
      </c>
      <c r="CAA91">
        <v>0</v>
      </c>
      <c r="CAB91">
        <v>0</v>
      </c>
      <c r="CAC91">
        <v>0</v>
      </c>
      <c r="CAD91">
        <v>0</v>
      </c>
      <c r="CAE91">
        <v>0</v>
      </c>
      <c r="CAF91">
        <v>0</v>
      </c>
      <c r="CAG91">
        <v>4.7281323877068557E-3</v>
      </c>
      <c r="CAH91">
        <v>0</v>
      </c>
      <c r="CAI91">
        <v>0</v>
      </c>
      <c r="CAJ91">
        <v>7.0921985815602835E-3</v>
      </c>
      <c r="CAK91">
        <v>0</v>
      </c>
      <c r="CAL91">
        <v>0</v>
      </c>
      <c r="CAM91">
        <v>0</v>
      </c>
      <c r="CAN91">
        <v>0</v>
      </c>
      <c r="CAO91">
        <v>0</v>
      </c>
      <c r="CAP91">
        <v>0</v>
      </c>
      <c r="CAQ91">
        <v>0</v>
      </c>
      <c r="CAR91">
        <v>0</v>
      </c>
      <c r="CAS91">
        <v>0</v>
      </c>
      <c r="CAT91">
        <v>0</v>
      </c>
      <c r="CAU91">
        <v>0</v>
      </c>
      <c r="CAV91">
        <v>0</v>
      </c>
      <c r="CAW91">
        <v>0</v>
      </c>
      <c r="CAX91">
        <v>0</v>
      </c>
      <c r="CAY91">
        <v>2.3640661938534278E-3</v>
      </c>
      <c r="CAZ91">
        <v>0</v>
      </c>
      <c r="CBA91">
        <v>0</v>
      </c>
      <c r="CBB91">
        <v>0</v>
      </c>
      <c r="CBC91">
        <v>0</v>
      </c>
      <c r="CBD91">
        <v>0</v>
      </c>
      <c r="CBE91">
        <v>0</v>
      </c>
      <c r="CBF91">
        <v>0</v>
      </c>
      <c r="CBG91">
        <v>0</v>
      </c>
      <c r="CBH91">
        <v>0</v>
      </c>
      <c r="CBI91">
        <v>0</v>
      </c>
      <c r="CBJ91">
        <v>0</v>
      </c>
      <c r="CBK91">
        <v>0</v>
      </c>
      <c r="CBL91">
        <v>0</v>
      </c>
      <c r="CBM91">
        <v>9.4562647754137114E-3</v>
      </c>
      <c r="CBN91">
        <v>0</v>
      </c>
      <c r="CBO91">
        <v>0</v>
      </c>
      <c r="CBP91">
        <v>0</v>
      </c>
      <c r="CBQ91">
        <v>0</v>
      </c>
      <c r="CBR91">
        <v>0</v>
      </c>
      <c r="CBS91">
        <v>1.1820330969267139E-2</v>
      </c>
      <c r="CBT91">
        <v>0</v>
      </c>
      <c r="CBU91">
        <v>0</v>
      </c>
      <c r="CBV91">
        <v>1.1820330969267139E-2</v>
      </c>
      <c r="CBW91">
        <v>0</v>
      </c>
      <c r="CBX91">
        <v>0</v>
      </c>
      <c r="CBY91">
        <v>0</v>
      </c>
      <c r="CBZ91">
        <v>0</v>
      </c>
      <c r="CCA91">
        <v>0</v>
      </c>
      <c r="CCB91">
        <v>0</v>
      </c>
      <c r="CCC91">
        <v>0</v>
      </c>
      <c r="CCD91">
        <v>0</v>
      </c>
      <c r="CCE91">
        <v>0</v>
      </c>
      <c r="CCF91">
        <v>1.6548463356973995E-2</v>
      </c>
      <c r="CCG91">
        <v>0</v>
      </c>
      <c r="CCH91">
        <v>0</v>
      </c>
      <c r="CCI91">
        <v>2.3640661938534278E-3</v>
      </c>
      <c r="CCJ91">
        <v>0</v>
      </c>
      <c r="CCK91">
        <v>0</v>
      </c>
      <c r="CCL91">
        <v>0</v>
      </c>
      <c r="CCM91">
        <v>0</v>
      </c>
      <c r="CCN91">
        <v>0</v>
      </c>
      <c r="CCO91">
        <v>0</v>
      </c>
      <c r="CCP91">
        <v>0</v>
      </c>
      <c r="CCQ91">
        <v>0</v>
      </c>
      <c r="CCR91">
        <v>2.3640661938534278E-3</v>
      </c>
      <c r="CCS91">
        <v>0</v>
      </c>
      <c r="CCT91">
        <v>5.6737588652482268E-2</v>
      </c>
      <c r="CCU91">
        <v>0</v>
      </c>
      <c r="CCV91">
        <v>0</v>
      </c>
      <c r="CCW91">
        <v>0</v>
      </c>
      <c r="CCX91">
        <v>0</v>
      </c>
      <c r="CCY91">
        <v>0</v>
      </c>
      <c r="CCZ91">
        <v>0</v>
      </c>
      <c r="CDA91">
        <v>0</v>
      </c>
      <c r="CDB91">
        <v>0</v>
      </c>
      <c r="CDC91">
        <v>0</v>
      </c>
      <c r="CDD91">
        <v>0</v>
      </c>
      <c r="CDE91">
        <v>0</v>
      </c>
      <c r="CDF91">
        <v>0</v>
      </c>
      <c r="CDG91">
        <v>0</v>
      </c>
      <c r="CDH91">
        <v>0</v>
      </c>
      <c r="CDI91">
        <v>0</v>
      </c>
      <c r="CDJ91">
        <v>0</v>
      </c>
      <c r="CDK91">
        <v>0</v>
      </c>
      <c r="CDL91">
        <v>0</v>
      </c>
      <c r="CDM91">
        <v>0</v>
      </c>
      <c r="CDN91">
        <v>3.5460992907801421E-2</v>
      </c>
      <c r="CDO91">
        <v>0</v>
      </c>
      <c r="CDP91">
        <v>0</v>
      </c>
      <c r="CDQ91">
        <v>0</v>
      </c>
      <c r="CDR91">
        <v>0</v>
      </c>
      <c r="CDS91">
        <v>0</v>
      </c>
      <c r="CDT91">
        <v>0</v>
      </c>
      <c r="CDU91">
        <v>0</v>
      </c>
      <c r="CDV91">
        <v>0</v>
      </c>
      <c r="CDW91">
        <v>0</v>
      </c>
      <c r="CDX91">
        <v>0</v>
      </c>
      <c r="CDY91">
        <v>0</v>
      </c>
      <c r="CDZ91">
        <v>0</v>
      </c>
      <c r="CEA91">
        <v>0</v>
      </c>
      <c r="CEB91">
        <v>0</v>
      </c>
      <c r="CEC91">
        <v>0</v>
      </c>
      <c r="CED91">
        <v>0</v>
      </c>
      <c r="CEE91">
        <v>0</v>
      </c>
      <c r="CEF91">
        <v>0</v>
      </c>
      <c r="CEG91">
        <v>0</v>
      </c>
      <c r="CEH91">
        <v>0</v>
      </c>
      <c r="CEI91">
        <v>0</v>
      </c>
      <c r="CEJ91">
        <v>0</v>
      </c>
      <c r="CEK91">
        <v>0</v>
      </c>
      <c r="CEL91">
        <v>0</v>
      </c>
      <c r="CEM91">
        <v>0</v>
      </c>
      <c r="CEN91">
        <v>0</v>
      </c>
      <c r="CEO91">
        <v>0</v>
      </c>
      <c r="CEP91">
        <v>0</v>
      </c>
      <c r="CEQ91">
        <v>0</v>
      </c>
      <c r="CER91">
        <v>0</v>
      </c>
      <c r="CES91">
        <v>0</v>
      </c>
      <c r="CET91">
        <v>0</v>
      </c>
      <c r="CEU91">
        <v>0</v>
      </c>
      <c r="CEV91">
        <v>7.0921985815602835E-3</v>
      </c>
      <c r="CEW91">
        <v>0</v>
      </c>
      <c r="CEX91">
        <v>0</v>
      </c>
      <c r="CEY91">
        <v>0</v>
      </c>
      <c r="CEZ91">
        <v>0</v>
      </c>
      <c r="CFA91">
        <v>0</v>
      </c>
      <c r="CFB91">
        <v>2.6004728132387706E-2</v>
      </c>
      <c r="CFC91">
        <v>0</v>
      </c>
      <c r="CFD91">
        <v>0</v>
      </c>
      <c r="CFE91">
        <v>0</v>
      </c>
      <c r="CFF91">
        <v>0</v>
      </c>
      <c r="CFG91">
        <v>0</v>
      </c>
      <c r="CFH91">
        <v>0</v>
      </c>
      <c r="CFI91">
        <v>7.0921985815602835E-3</v>
      </c>
      <c r="CFJ91">
        <v>0</v>
      </c>
      <c r="CFK91">
        <v>3.0732860520094562E-2</v>
      </c>
      <c r="CFL91">
        <v>0</v>
      </c>
      <c r="CFM91">
        <v>0</v>
      </c>
      <c r="CFN91">
        <v>0</v>
      </c>
      <c r="CFO91">
        <v>0</v>
      </c>
      <c r="CFP91">
        <v>0</v>
      </c>
      <c r="CFQ91">
        <v>0</v>
      </c>
      <c r="CFR91">
        <v>0</v>
      </c>
      <c r="CFS91">
        <v>0</v>
      </c>
      <c r="CFT91">
        <v>0</v>
      </c>
      <c r="CFU91">
        <v>0</v>
      </c>
      <c r="CFV91">
        <v>0</v>
      </c>
      <c r="CFW91">
        <v>0</v>
      </c>
      <c r="CFX91">
        <v>0</v>
      </c>
      <c r="CFY91">
        <v>0</v>
      </c>
      <c r="CFZ91">
        <v>0</v>
      </c>
      <c r="CGA91">
        <v>7.0921985815602835E-3</v>
      </c>
      <c r="CGB91">
        <v>0</v>
      </c>
      <c r="CGC91">
        <v>0</v>
      </c>
      <c r="CGD91">
        <v>0</v>
      </c>
      <c r="CGE91">
        <v>0</v>
      </c>
      <c r="CGF91">
        <v>0</v>
      </c>
      <c r="CGG91">
        <v>0</v>
      </c>
      <c r="CGH91">
        <v>0</v>
      </c>
      <c r="CGI91">
        <v>0</v>
      </c>
      <c r="CGJ91">
        <v>0</v>
      </c>
      <c r="CGK91">
        <v>0</v>
      </c>
      <c r="CGL91">
        <v>0</v>
      </c>
      <c r="CGM91">
        <v>0</v>
      </c>
      <c r="CGN91">
        <v>4.7281323877068557E-3</v>
      </c>
      <c r="CGO91">
        <v>0</v>
      </c>
      <c r="CGP91">
        <v>0</v>
      </c>
      <c r="CGQ91">
        <v>0</v>
      </c>
      <c r="CGR91">
        <v>0</v>
      </c>
      <c r="CGS91">
        <v>0</v>
      </c>
      <c r="CGT91">
        <v>0</v>
      </c>
      <c r="CGU91">
        <v>0</v>
      </c>
      <c r="CGV91">
        <v>0</v>
      </c>
      <c r="CGW91">
        <v>0</v>
      </c>
      <c r="CGX91">
        <v>0</v>
      </c>
      <c r="CGY91">
        <v>0</v>
      </c>
      <c r="CGZ91">
        <v>0</v>
      </c>
      <c r="CHA91">
        <v>0</v>
      </c>
      <c r="CHB91">
        <v>0</v>
      </c>
      <c r="CHC91">
        <v>0</v>
      </c>
      <c r="CHD91">
        <v>0</v>
      </c>
      <c r="CHE91">
        <v>0</v>
      </c>
      <c r="CHF91">
        <v>0</v>
      </c>
      <c r="CHG91">
        <v>0</v>
      </c>
      <c r="CHH91">
        <v>0</v>
      </c>
      <c r="CHI91">
        <v>2.3640661938534278E-3</v>
      </c>
      <c r="CHJ91">
        <v>0</v>
      </c>
      <c r="CHK91">
        <v>0</v>
      </c>
      <c r="CHL91">
        <v>1.1820330969267139E-2</v>
      </c>
      <c r="CHM91">
        <v>0</v>
      </c>
      <c r="CHN91">
        <v>1.1820330969267139E-2</v>
      </c>
      <c r="CHO91">
        <v>0</v>
      </c>
      <c r="CHP91">
        <v>0</v>
      </c>
      <c r="CHQ91">
        <v>0</v>
      </c>
      <c r="CHR91">
        <v>0</v>
      </c>
      <c r="CHS91">
        <v>0</v>
      </c>
      <c r="CHT91">
        <v>2.3640661938534278E-3</v>
      </c>
      <c r="CHU91">
        <v>0</v>
      </c>
      <c r="CHV91">
        <v>0</v>
      </c>
      <c r="CHW91">
        <v>0</v>
      </c>
      <c r="CHX91">
        <v>0</v>
      </c>
      <c r="CHY91">
        <v>0</v>
      </c>
      <c r="CHZ91">
        <v>0</v>
      </c>
      <c r="CIA91">
        <v>0</v>
      </c>
      <c r="CIB91">
        <v>0</v>
      </c>
      <c r="CIC91">
        <v>0</v>
      </c>
      <c r="CID91">
        <v>0</v>
      </c>
      <c r="CIE91">
        <v>0</v>
      </c>
      <c r="CIF91">
        <v>0</v>
      </c>
      <c r="CIG91">
        <v>0</v>
      </c>
      <c r="CIH91">
        <v>0</v>
      </c>
      <c r="CII91">
        <v>0</v>
      </c>
      <c r="CIJ91">
        <v>0</v>
      </c>
      <c r="CIK91">
        <v>0</v>
      </c>
      <c r="CIL91">
        <v>0</v>
      </c>
      <c r="CIM91">
        <v>0</v>
      </c>
      <c r="CIN91">
        <v>0</v>
      </c>
      <c r="CIO91">
        <v>0</v>
      </c>
      <c r="CIP91">
        <v>0</v>
      </c>
      <c r="CIQ91">
        <v>0</v>
      </c>
      <c r="CIR91">
        <v>0</v>
      </c>
      <c r="CIS91">
        <v>0</v>
      </c>
      <c r="CIT91">
        <v>0</v>
      </c>
      <c r="CIU91">
        <v>0</v>
      </c>
      <c r="CIV91">
        <v>0</v>
      </c>
      <c r="CIW91">
        <v>0</v>
      </c>
      <c r="CIX91">
        <v>0</v>
      </c>
      <c r="CIY91">
        <v>0</v>
      </c>
      <c r="CIZ91">
        <v>0</v>
      </c>
      <c r="CJA91">
        <v>0</v>
      </c>
      <c r="CJB91">
        <v>0</v>
      </c>
      <c r="CJC91">
        <v>0</v>
      </c>
      <c r="CJD91">
        <v>0</v>
      </c>
      <c r="CJE91">
        <v>0</v>
      </c>
      <c r="CJF91">
        <v>0</v>
      </c>
      <c r="CJG91">
        <v>0</v>
      </c>
      <c r="CJH91">
        <v>0</v>
      </c>
      <c r="CJI91">
        <v>0</v>
      </c>
      <c r="CJJ91">
        <v>0</v>
      </c>
      <c r="CJK91">
        <v>0</v>
      </c>
      <c r="CJL91">
        <v>0</v>
      </c>
      <c r="CJM91">
        <v>0</v>
      </c>
      <c r="CJN91">
        <v>0</v>
      </c>
      <c r="CJO91">
        <v>0</v>
      </c>
      <c r="CJP91">
        <v>0</v>
      </c>
      <c r="CJQ91">
        <v>0</v>
      </c>
      <c r="CJR91">
        <v>0</v>
      </c>
      <c r="CJS91">
        <v>0</v>
      </c>
      <c r="CJT91">
        <v>0</v>
      </c>
      <c r="CJU91">
        <v>0</v>
      </c>
      <c r="CJV91">
        <v>0</v>
      </c>
      <c r="CJW91">
        <v>0</v>
      </c>
      <c r="CJX91">
        <v>0</v>
      </c>
      <c r="CJY91">
        <v>0</v>
      </c>
      <c r="CJZ91">
        <v>0</v>
      </c>
      <c r="CKA91">
        <v>0</v>
      </c>
      <c r="CKB91">
        <v>0</v>
      </c>
      <c r="CKC91">
        <v>0</v>
      </c>
      <c r="CKD91">
        <v>0</v>
      </c>
      <c r="CKE91">
        <v>0</v>
      </c>
      <c r="CKF91">
        <v>0</v>
      </c>
      <c r="CKG91">
        <v>0</v>
      </c>
      <c r="CKH91">
        <v>0</v>
      </c>
      <c r="CKI91">
        <v>0</v>
      </c>
      <c r="CKJ91">
        <v>0</v>
      </c>
      <c r="CKK91">
        <v>0</v>
      </c>
      <c r="CKL91">
        <v>0</v>
      </c>
      <c r="CKM91">
        <v>0</v>
      </c>
      <c r="CKN91">
        <v>0</v>
      </c>
      <c r="CKO91">
        <v>0</v>
      </c>
      <c r="CKP91">
        <v>0</v>
      </c>
      <c r="CKQ91">
        <v>0</v>
      </c>
      <c r="CKR91">
        <v>0</v>
      </c>
      <c r="CKS91">
        <v>0</v>
      </c>
      <c r="CKT91">
        <v>0</v>
      </c>
      <c r="CKU91">
        <v>0</v>
      </c>
      <c r="CKV91">
        <v>0</v>
      </c>
      <c r="CKW91">
        <v>0</v>
      </c>
      <c r="CKX91">
        <v>0</v>
      </c>
      <c r="CKY91">
        <v>0</v>
      </c>
      <c r="CKZ91">
        <v>0</v>
      </c>
      <c r="CLA91">
        <v>0</v>
      </c>
      <c r="CLB91">
        <v>0</v>
      </c>
      <c r="CLC91">
        <v>1</v>
      </c>
    </row>
    <row r="92" spans="1:291 1569:2343" ht="21" customHeight="1">
      <c r="A92" s="194" t="s">
        <v>1986</v>
      </c>
      <c r="B92" t="s">
        <v>1912</v>
      </c>
      <c r="C92" s="151" t="s">
        <v>1987</v>
      </c>
      <c r="I92" s="111"/>
      <c r="BY92" s="185">
        <v>47</v>
      </c>
      <c r="BZ92" s="186">
        <v>4</v>
      </c>
      <c r="CA92" s="187">
        <v>11.3</v>
      </c>
      <c r="CB92" s="188">
        <v>82.6</v>
      </c>
      <c r="CC92" s="188">
        <v>57.6</v>
      </c>
      <c r="CD92" s="189">
        <v>7.34</v>
      </c>
      <c r="CE92" s="189">
        <v>2.9</v>
      </c>
      <c r="CF92" s="189">
        <v>0</v>
      </c>
      <c r="CW92" s="190">
        <v>1.2</v>
      </c>
      <c r="EU92" s="5" t="s">
        <v>1580</v>
      </c>
      <c r="EV92">
        <v>7</v>
      </c>
      <c r="EW92" s="78">
        <v>0.51</v>
      </c>
      <c r="EX92" s="78">
        <v>1.00004</v>
      </c>
      <c r="EY92" s="78"/>
      <c r="JP92" s="89">
        <v>7</v>
      </c>
      <c r="JQ92">
        <v>0.51</v>
      </c>
      <c r="JR92" s="90">
        <v>1.00004</v>
      </c>
      <c r="JS92">
        <v>7</v>
      </c>
      <c r="JT92">
        <v>0.51</v>
      </c>
      <c r="JU92">
        <v>1.00004</v>
      </c>
      <c r="JV92">
        <v>7</v>
      </c>
      <c r="JW92">
        <v>0.51</v>
      </c>
      <c r="JX92">
        <v>1.00004</v>
      </c>
      <c r="JY92">
        <v>7</v>
      </c>
      <c r="JZ92">
        <v>0.51</v>
      </c>
      <c r="KA92">
        <v>1.00004</v>
      </c>
      <c r="BHI92">
        <v>92</v>
      </c>
      <c r="BHJ92">
        <v>92</v>
      </c>
      <c r="BHK92" s="194" t="s">
        <v>1986</v>
      </c>
      <c r="BHL92" t="s">
        <v>1986</v>
      </c>
      <c r="BHM92">
        <v>0</v>
      </c>
      <c r="BHN92">
        <v>0</v>
      </c>
      <c r="BHO92">
        <v>0</v>
      </c>
      <c r="BHP92">
        <v>0</v>
      </c>
      <c r="BHQ92">
        <v>0</v>
      </c>
      <c r="BHR92">
        <v>0</v>
      </c>
      <c r="BHS92">
        <v>0</v>
      </c>
      <c r="BHT92">
        <v>0</v>
      </c>
      <c r="BHU92">
        <v>0</v>
      </c>
      <c r="BHV92">
        <v>0</v>
      </c>
      <c r="BHW92">
        <v>0</v>
      </c>
      <c r="BHX92">
        <v>0</v>
      </c>
      <c r="BHY92">
        <v>0</v>
      </c>
      <c r="BHZ92">
        <v>0</v>
      </c>
      <c r="BIA92">
        <v>0</v>
      </c>
      <c r="BIB92">
        <v>0</v>
      </c>
      <c r="BIC92">
        <v>0</v>
      </c>
      <c r="BID92">
        <v>0</v>
      </c>
      <c r="BIE92">
        <v>0</v>
      </c>
      <c r="BIF92">
        <v>2.9411764705882353E-2</v>
      </c>
      <c r="BIG92">
        <v>0</v>
      </c>
      <c r="BIH92">
        <v>0</v>
      </c>
      <c r="BII92">
        <v>0</v>
      </c>
      <c r="BIJ92">
        <v>0</v>
      </c>
      <c r="BIK92">
        <v>0</v>
      </c>
      <c r="BIL92">
        <v>0</v>
      </c>
      <c r="BIM92">
        <v>0</v>
      </c>
      <c r="BIN92">
        <v>0</v>
      </c>
      <c r="BIO92">
        <v>0</v>
      </c>
      <c r="BIP92">
        <v>0</v>
      </c>
      <c r="BIQ92">
        <v>0</v>
      </c>
      <c r="BIR92">
        <v>0</v>
      </c>
      <c r="BIS92">
        <v>0</v>
      </c>
      <c r="BIT92">
        <v>0</v>
      </c>
      <c r="BIU92">
        <v>0</v>
      </c>
      <c r="BIV92">
        <v>0</v>
      </c>
      <c r="BIW92">
        <v>0</v>
      </c>
      <c r="BIX92">
        <v>0</v>
      </c>
      <c r="BIY92">
        <v>0</v>
      </c>
      <c r="BIZ92">
        <v>0</v>
      </c>
      <c r="BJA92">
        <v>0</v>
      </c>
      <c r="BJB92">
        <v>0</v>
      </c>
      <c r="BJC92">
        <v>0</v>
      </c>
      <c r="BJD92">
        <v>0</v>
      </c>
      <c r="BJE92">
        <v>0</v>
      </c>
      <c r="BJF92">
        <v>0</v>
      </c>
      <c r="BJG92">
        <v>0</v>
      </c>
      <c r="BJH92">
        <v>0</v>
      </c>
      <c r="BJI92">
        <v>0</v>
      </c>
      <c r="BJJ92">
        <v>0</v>
      </c>
      <c r="BJK92">
        <v>0</v>
      </c>
      <c r="BJL92">
        <v>0</v>
      </c>
      <c r="BJM92">
        <v>0</v>
      </c>
      <c r="BJN92">
        <v>0</v>
      </c>
      <c r="BJO92">
        <v>1.2254901960784314E-2</v>
      </c>
      <c r="BJP92">
        <v>0</v>
      </c>
      <c r="BJQ92">
        <v>0</v>
      </c>
      <c r="BJR92">
        <v>0</v>
      </c>
      <c r="BJS92">
        <v>0</v>
      </c>
      <c r="BJT92">
        <v>0</v>
      </c>
      <c r="BJU92">
        <v>0</v>
      </c>
      <c r="BJV92">
        <v>0</v>
      </c>
      <c r="BJW92">
        <v>0</v>
      </c>
      <c r="BJX92">
        <v>0</v>
      </c>
      <c r="BJY92">
        <v>0</v>
      </c>
      <c r="BJZ92">
        <v>0</v>
      </c>
      <c r="BKA92">
        <v>0</v>
      </c>
      <c r="BKB92">
        <v>0</v>
      </c>
      <c r="BKC92">
        <v>0</v>
      </c>
      <c r="BKD92">
        <v>0</v>
      </c>
      <c r="BKE92">
        <v>0</v>
      </c>
      <c r="BKF92">
        <v>0</v>
      </c>
      <c r="BKG92">
        <v>0</v>
      </c>
      <c r="BKH92">
        <v>0</v>
      </c>
      <c r="BKI92">
        <v>0</v>
      </c>
      <c r="BKJ92">
        <v>0</v>
      </c>
      <c r="BKK92">
        <v>0</v>
      </c>
      <c r="BKL92">
        <v>0</v>
      </c>
      <c r="BKM92">
        <v>0</v>
      </c>
      <c r="BKN92">
        <v>0</v>
      </c>
      <c r="BKO92">
        <v>0</v>
      </c>
      <c r="BKP92">
        <v>0</v>
      </c>
      <c r="BKQ92">
        <v>0</v>
      </c>
      <c r="BKR92">
        <v>0</v>
      </c>
      <c r="BKS92">
        <v>0</v>
      </c>
      <c r="BKT92">
        <v>0</v>
      </c>
      <c r="BKU92">
        <v>0</v>
      </c>
      <c r="BKV92">
        <v>0</v>
      </c>
      <c r="BKW92">
        <v>0</v>
      </c>
      <c r="BKX92">
        <v>0</v>
      </c>
      <c r="BKY92">
        <v>0</v>
      </c>
      <c r="BKZ92">
        <v>0</v>
      </c>
      <c r="BLA92">
        <v>0</v>
      </c>
      <c r="BLB92">
        <v>0</v>
      </c>
      <c r="BLC92">
        <v>0</v>
      </c>
      <c r="BLD92">
        <v>0</v>
      </c>
      <c r="BLE92">
        <v>0</v>
      </c>
      <c r="BLF92">
        <v>0</v>
      </c>
      <c r="BLG92">
        <v>0</v>
      </c>
      <c r="BLH92">
        <v>0</v>
      </c>
      <c r="BLI92">
        <v>0</v>
      </c>
      <c r="BLJ92">
        <v>0</v>
      </c>
      <c r="BLK92">
        <v>0</v>
      </c>
      <c r="BLL92">
        <v>0</v>
      </c>
      <c r="BLM92">
        <v>0</v>
      </c>
      <c r="BLN92">
        <v>0</v>
      </c>
      <c r="BLO92">
        <v>0</v>
      </c>
      <c r="BLP92">
        <v>0</v>
      </c>
      <c r="BLQ92">
        <v>0</v>
      </c>
      <c r="BLR92">
        <v>0</v>
      </c>
      <c r="BLS92">
        <v>0</v>
      </c>
      <c r="BLT92">
        <v>0</v>
      </c>
      <c r="BLU92">
        <v>0</v>
      </c>
      <c r="BLV92">
        <v>0</v>
      </c>
      <c r="BLW92">
        <v>0</v>
      </c>
      <c r="BLX92">
        <v>0</v>
      </c>
      <c r="BLY92">
        <v>0</v>
      </c>
      <c r="BLZ92">
        <v>0</v>
      </c>
      <c r="BMA92">
        <v>0</v>
      </c>
      <c r="BMB92">
        <v>0</v>
      </c>
      <c r="BMC92">
        <v>0</v>
      </c>
      <c r="BMD92">
        <v>0</v>
      </c>
      <c r="BME92">
        <v>0</v>
      </c>
      <c r="BMF92">
        <v>0</v>
      </c>
      <c r="BMG92">
        <v>0</v>
      </c>
      <c r="BMH92">
        <v>0</v>
      </c>
      <c r="BMI92">
        <v>1.9607843137254902E-2</v>
      </c>
      <c r="BMJ92">
        <v>0</v>
      </c>
      <c r="BMK92">
        <v>0</v>
      </c>
      <c r="BML92">
        <v>0</v>
      </c>
      <c r="BMM92">
        <v>0</v>
      </c>
      <c r="BMN92">
        <v>0</v>
      </c>
      <c r="BMO92">
        <v>0</v>
      </c>
      <c r="BMP92">
        <v>0</v>
      </c>
      <c r="BMQ92">
        <v>0</v>
      </c>
      <c r="BMR92">
        <v>0</v>
      </c>
      <c r="BMS92">
        <v>0</v>
      </c>
      <c r="BMT92">
        <v>0</v>
      </c>
      <c r="BMU92">
        <v>0</v>
      </c>
      <c r="BMV92">
        <v>0</v>
      </c>
      <c r="BMW92">
        <v>0</v>
      </c>
      <c r="BMX92">
        <v>0</v>
      </c>
      <c r="BMY92">
        <v>0</v>
      </c>
      <c r="BMZ92">
        <v>0</v>
      </c>
      <c r="BNA92">
        <v>0</v>
      </c>
      <c r="BNB92">
        <v>0</v>
      </c>
      <c r="BNC92">
        <v>0</v>
      </c>
      <c r="BND92">
        <v>0</v>
      </c>
      <c r="BNE92">
        <v>0</v>
      </c>
      <c r="BNF92">
        <v>0</v>
      </c>
      <c r="BNG92">
        <v>0</v>
      </c>
      <c r="BNH92">
        <v>0</v>
      </c>
      <c r="BNI92">
        <v>0</v>
      </c>
      <c r="BNJ92">
        <v>0</v>
      </c>
      <c r="BNK92">
        <v>0</v>
      </c>
      <c r="BNL92">
        <v>0</v>
      </c>
      <c r="BNM92">
        <v>0</v>
      </c>
      <c r="BNN92">
        <v>0</v>
      </c>
      <c r="BNO92">
        <v>0</v>
      </c>
      <c r="BNP92">
        <v>0</v>
      </c>
      <c r="BNQ92">
        <v>0</v>
      </c>
      <c r="BNR92">
        <v>0</v>
      </c>
      <c r="BNS92">
        <v>0</v>
      </c>
      <c r="BNT92">
        <v>0</v>
      </c>
      <c r="BNU92">
        <v>0</v>
      </c>
      <c r="BNV92">
        <v>0</v>
      </c>
      <c r="BNW92">
        <v>0</v>
      </c>
      <c r="BNX92">
        <v>0</v>
      </c>
      <c r="BNY92">
        <v>0</v>
      </c>
      <c r="BNZ92">
        <v>0</v>
      </c>
      <c r="BOA92">
        <v>0</v>
      </c>
      <c r="BOB92">
        <v>0</v>
      </c>
      <c r="BOC92">
        <v>0</v>
      </c>
      <c r="BOD92">
        <v>0</v>
      </c>
      <c r="BOE92">
        <v>0</v>
      </c>
      <c r="BOF92">
        <v>0</v>
      </c>
      <c r="BOG92">
        <v>0</v>
      </c>
      <c r="BOH92">
        <v>0</v>
      </c>
      <c r="BOI92">
        <v>0</v>
      </c>
      <c r="BOJ92">
        <v>0</v>
      </c>
      <c r="BOK92">
        <v>0</v>
      </c>
      <c r="BOL92">
        <v>0</v>
      </c>
      <c r="BOM92">
        <v>0</v>
      </c>
      <c r="BON92">
        <v>0</v>
      </c>
      <c r="BOO92">
        <v>0</v>
      </c>
      <c r="BOP92">
        <v>0</v>
      </c>
      <c r="BOQ92">
        <v>0</v>
      </c>
      <c r="BOR92">
        <v>0</v>
      </c>
      <c r="BOS92">
        <v>0</v>
      </c>
      <c r="BOT92">
        <v>0</v>
      </c>
      <c r="BOU92">
        <v>0</v>
      </c>
      <c r="BOV92">
        <v>0</v>
      </c>
      <c r="BOW92">
        <v>0</v>
      </c>
      <c r="BOX92">
        <v>0</v>
      </c>
      <c r="BOY92">
        <v>0</v>
      </c>
      <c r="BOZ92">
        <v>0</v>
      </c>
      <c r="BPA92">
        <v>0</v>
      </c>
      <c r="BPB92">
        <v>0</v>
      </c>
      <c r="BPC92">
        <v>0</v>
      </c>
      <c r="BPD92">
        <v>0</v>
      </c>
      <c r="BPE92">
        <v>0</v>
      </c>
      <c r="BPF92">
        <v>0</v>
      </c>
      <c r="BPG92">
        <v>0</v>
      </c>
      <c r="BPH92">
        <v>0</v>
      </c>
      <c r="BPI92">
        <v>0</v>
      </c>
      <c r="BPJ92">
        <v>0</v>
      </c>
      <c r="BPK92">
        <v>0</v>
      </c>
      <c r="BPL92">
        <v>0</v>
      </c>
      <c r="BPM92">
        <v>0</v>
      </c>
      <c r="BPN92">
        <v>0</v>
      </c>
      <c r="BPO92">
        <v>0</v>
      </c>
      <c r="BPP92">
        <v>0</v>
      </c>
      <c r="BPQ92">
        <v>0</v>
      </c>
      <c r="BPR92">
        <v>0</v>
      </c>
      <c r="BPS92">
        <v>0</v>
      </c>
      <c r="BPT92">
        <v>0</v>
      </c>
      <c r="BPU92">
        <v>0</v>
      </c>
      <c r="BPV92">
        <v>0</v>
      </c>
      <c r="BPW92">
        <v>0</v>
      </c>
      <c r="BPX92">
        <v>0</v>
      </c>
      <c r="BPY92">
        <v>0</v>
      </c>
      <c r="BPZ92">
        <v>0</v>
      </c>
      <c r="BQA92">
        <v>0</v>
      </c>
      <c r="BQB92">
        <v>0</v>
      </c>
      <c r="BQC92">
        <v>0</v>
      </c>
      <c r="BQD92">
        <v>4.9019607843137254E-3</v>
      </c>
      <c r="BQE92">
        <v>0</v>
      </c>
      <c r="BQF92">
        <v>0</v>
      </c>
      <c r="BQG92">
        <v>0</v>
      </c>
      <c r="BQH92">
        <v>0</v>
      </c>
      <c r="BQI92">
        <v>0</v>
      </c>
      <c r="BQJ92">
        <v>0</v>
      </c>
      <c r="BQK92">
        <v>0</v>
      </c>
      <c r="BQL92">
        <v>0</v>
      </c>
      <c r="BQM92">
        <v>0</v>
      </c>
      <c r="BQN92">
        <v>0</v>
      </c>
      <c r="BQO92">
        <v>0</v>
      </c>
      <c r="BQP92">
        <v>0</v>
      </c>
      <c r="BQQ92">
        <v>0</v>
      </c>
      <c r="BQR92">
        <v>0</v>
      </c>
      <c r="BQS92">
        <v>0</v>
      </c>
      <c r="BQT92">
        <v>0</v>
      </c>
      <c r="BQU92">
        <v>0</v>
      </c>
      <c r="BQV92">
        <v>0</v>
      </c>
      <c r="BQW92">
        <v>0</v>
      </c>
      <c r="BQX92">
        <v>0</v>
      </c>
      <c r="BQY92">
        <v>0</v>
      </c>
      <c r="BQZ92">
        <v>0</v>
      </c>
      <c r="BRA92">
        <v>0</v>
      </c>
      <c r="BRB92">
        <v>0</v>
      </c>
      <c r="BRC92">
        <v>0</v>
      </c>
      <c r="BRD92">
        <v>0</v>
      </c>
      <c r="BRE92">
        <v>0</v>
      </c>
      <c r="BRF92">
        <v>0</v>
      </c>
      <c r="BRG92">
        <v>0</v>
      </c>
      <c r="BRH92">
        <v>0</v>
      </c>
      <c r="BRI92">
        <v>0</v>
      </c>
      <c r="BRJ92">
        <v>0</v>
      </c>
      <c r="BRK92">
        <v>0</v>
      </c>
      <c r="BRL92">
        <v>0</v>
      </c>
      <c r="BRM92">
        <v>0</v>
      </c>
      <c r="BRN92">
        <v>0</v>
      </c>
      <c r="BRO92">
        <v>0</v>
      </c>
      <c r="BRP92">
        <v>0</v>
      </c>
      <c r="BRQ92">
        <v>0</v>
      </c>
      <c r="BRR92">
        <v>0</v>
      </c>
      <c r="BRS92">
        <v>0</v>
      </c>
      <c r="BRT92">
        <v>0</v>
      </c>
      <c r="BRU92">
        <v>0</v>
      </c>
      <c r="BRV92">
        <v>0</v>
      </c>
      <c r="BRW92">
        <v>0</v>
      </c>
      <c r="BRX92">
        <v>0</v>
      </c>
      <c r="BRY92">
        <v>0</v>
      </c>
      <c r="BRZ92">
        <v>0</v>
      </c>
      <c r="BSA92">
        <v>0</v>
      </c>
      <c r="BSB92">
        <v>0</v>
      </c>
      <c r="BSC92">
        <v>0</v>
      </c>
      <c r="BSD92">
        <v>0</v>
      </c>
      <c r="BSE92">
        <v>0</v>
      </c>
      <c r="BSF92">
        <v>0</v>
      </c>
      <c r="BSG92">
        <v>0</v>
      </c>
      <c r="BSH92">
        <v>0</v>
      </c>
      <c r="BSI92">
        <v>0</v>
      </c>
      <c r="BSJ92">
        <v>0</v>
      </c>
      <c r="BSK92">
        <v>0</v>
      </c>
      <c r="BSL92">
        <v>0</v>
      </c>
      <c r="BSM92">
        <v>0</v>
      </c>
      <c r="BSN92">
        <v>0</v>
      </c>
      <c r="BSO92">
        <v>0</v>
      </c>
      <c r="BSP92">
        <v>0</v>
      </c>
      <c r="BSQ92">
        <v>0</v>
      </c>
      <c r="BSR92">
        <v>0</v>
      </c>
      <c r="BSS92">
        <v>0</v>
      </c>
      <c r="BST92">
        <v>0</v>
      </c>
      <c r="BSU92">
        <v>0</v>
      </c>
      <c r="BSV92">
        <v>0</v>
      </c>
      <c r="BSW92">
        <v>0</v>
      </c>
      <c r="BSX92">
        <v>0</v>
      </c>
      <c r="BSY92">
        <v>0</v>
      </c>
      <c r="BSZ92">
        <v>0</v>
      </c>
      <c r="BTA92">
        <v>0</v>
      </c>
      <c r="BTB92">
        <v>0</v>
      </c>
      <c r="BTC92">
        <v>0</v>
      </c>
      <c r="BTD92">
        <v>0</v>
      </c>
      <c r="BTE92">
        <v>5.1470588235294115E-2</v>
      </c>
      <c r="BTF92">
        <v>0</v>
      </c>
      <c r="BTG92">
        <v>0</v>
      </c>
      <c r="BTH92">
        <v>0</v>
      </c>
      <c r="BTI92">
        <v>0</v>
      </c>
      <c r="BTJ92">
        <v>0</v>
      </c>
      <c r="BTK92">
        <v>0</v>
      </c>
      <c r="BTL92">
        <v>0</v>
      </c>
      <c r="BTM92">
        <v>0</v>
      </c>
      <c r="BTN92">
        <v>0</v>
      </c>
      <c r="BTO92">
        <v>0</v>
      </c>
      <c r="BTP92">
        <v>0</v>
      </c>
      <c r="BTQ92">
        <v>0</v>
      </c>
      <c r="BTR92">
        <v>0</v>
      </c>
      <c r="BTS92">
        <v>3.6764705882352942E-2</v>
      </c>
      <c r="BTT92">
        <v>0</v>
      </c>
      <c r="BTU92">
        <v>0</v>
      </c>
      <c r="BTV92">
        <v>0</v>
      </c>
      <c r="BTW92">
        <v>0</v>
      </c>
      <c r="BTX92">
        <v>4.9019607843137254E-3</v>
      </c>
      <c r="BTY92">
        <v>0</v>
      </c>
      <c r="BTZ92">
        <v>0</v>
      </c>
      <c r="BUA92">
        <v>0</v>
      </c>
      <c r="BUB92">
        <v>0</v>
      </c>
      <c r="BUC92">
        <v>0</v>
      </c>
      <c r="BUD92">
        <v>0</v>
      </c>
      <c r="BUE92">
        <v>0</v>
      </c>
      <c r="BUF92">
        <v>0</v>
      </c>
      <c r="BUG92">
        <v>0</v>
      </c>
      <c r="BUH92">
        <v>0</v>
      </c>
      <c r="BUI92">
        <v>0</v>
      </c>
      <c r="BUJ92">
        <v>0</v>
      </c>
      <c r="BUK92">
        <v>0</v>
      </c>
      <c r="BUL92">
        <v>0</v>
      </c>
      <c r="BUM92">
        <v>0</v>
      </c>
      <c r="BUN92">
        <v>0</v>
      </c>
      <c r="BUO92">
        <v>2.4509803921568627E-3</v>
      </c>
      <c r="BUP92">
        <v>0</v>
      </c>
      <c r="BUQ92">
        <v>9.8039215686274508E-3</v>
      </c>
      <c r="BUR92">
        <v>0</v>
      </c>
      <c r="BUS92">
        <v>0</v>
      </c>
      <c r="BUT92">
        <v>4.9019607843137254E-3</v>
      </c>
      <c r="BUU92">
        <v>0</v>
      </c>
      <c r="BUV92">
        <v>0</v>
      </c>
      <c r="BUW92">
        <v>0</v>
      </c>
      <c r="BUX92">
        <v>0</v>
      </c>
      <c r="BUY92">
        <v>0</v>
      </c>
      <c r="BUZ92">
        <v>0</v>
      </c>
      <c r="BVA92">
        <v>0</v>
      </c>
      <c r="BVB92">
        <v>0</v>
      </c>
      <c r="BVC92">
        <v>0</v>
      </c>
      <c r="BVD92">
        <v>0</v>
      </c>
      <c r="BVE92">
        <v>0</v>
      </c>
      <c r="BVF92">
        <v>0</v>
      </c>
      <c r="BVG92">
        <v>0</v>
      </c>
      <c r="BVH92">
        <v>1.2254901960784314E-2</v>
      </c>
      <c r="BVI92">
        <v>0</v>
      </c>
      <c r="BVJ92">
        <v>0</v>
      </c>
      <c r="BVK92">
        <v>4.9019607843137254E-3</v>
      </c>
      <c r="BVL92">
        <v>0</v>
      </c>
      <c r="BVM92">
        <v>0</v>
      </c>
      <c r="BVN92">
        <v>0</v>
      </c>
      <c r="BVO92">
        <v>0</v>
      </c>
      <c r="BVP92">
        <v>0</v>
      </c>
      <c r="BVQ92">
        <v>0</v>
      </c>
      <c r="BVR92">
        <v>0</v>
      </c>
      <c r="BVS92">
        <v>0</v>
      </c>
      <c r="BVT92">
        <v>0</v>
      </c>
      <c r="BVU92">
        <v>0</v>
      </c>
      <c r="BVV92">
        <v>0</v>
      </c>
      <c r="BVW92">
        <v>0</v>
      </c>
      <c r="BVX92">
        <v>0</v>
      </c>
      <c r="BVY92">
        <v>0</v>
      </c>
      <c r="BVZ92">
        <v>0</v>
      </c>
      <c r="BWA92">
        <v>4.9019607843137254E-2</v>
      </c>
      <c r="BWB92">
        <v>4.9019607843137254E-3</v>
      </c>
      <c r="BWC92">
        <v>0</v>
      </c>
      <c r="BWD92">
        <v>2.4509803921568627E-3</v>
      </c>
      <c r="BWE92">
        <v>0</v>
      </c>
      <c r="BWF92">
        <v>0</v>
      </c>
      <c r="BWG92">
        <v>0</v>
      </c>
      <c r="BWH92">
        <v>0</v>
      </c>
      <c r="BWI92">
        <v>0</v>
      </c>
      <c r="BWJ92">
        <v>0</v>
      </c>
      <c r="BWK92">
        <v>0</v>
      </c>
      <c r="BWL92">
        <v>0</v>
      </c>
      <c r="BWM92">
        <v>0</v>
      </c>
      <c r="BWN92">
        <v>0</v>
      </c>
      <c r="BWO92">
        <v>0</v>
      </c>
      <c r="BWP92">
        <v>0</v>
      </c>
      <c r="BWQ92">
        <v>0</v>
      </c>
      <c r="BWR92">
        <v>0</v>
      </c>
      <c r="BWS92">
        <v>0</v>
      </c>
      <c r="BWT92">
        <v>0</v>
      </c>
      <c r="BWU92">
        <v>0</v>
      </c>
      <c r="BWV92">
        <v>0</v>
      </c>
      <c r="BWW92">
        <v>0</v>
      </c>
      <c r="BWX92">
        <v>0</v>
      </c>
      <c r="BWY92">
        <v>0</v>
      </c>
      <c r="BWZ92">
        <v>2.2058823529411766E-2</v>
      </c>
      <c r="BXA92">
        <v>0</v>
      </c>
      <c r="BXB92">
        <v>0</v>
      </c>
      <c r="BXC92">
        <v>0</v>
      </c>
      <c r="BXD92">
        <v>0</v>
      </c>
      <c r="BXE92">
        <v>0</v>
      </c>
      <c r="BXF92">
        <v>0</v>
      </c>
      <c r="BXG92">
        <v>0</v>
      </c>
      <c r="BXH92">
        <v>0</v>
      </c>
      <c r="BXI92">
        <v>0</v>
      </c>
      <c r="BXJ92">
        <v>7.3529411764705881E-3</v>
      </c>
      <c r="BXK92">
        <v>0</v>
      </c>
      <c r="BXL92">
        <v>0</v>
      </c>
      <c r="BXM92">
        <v>0</v>
      </c>
      <c r="BXN92">
        <v>0</v>
      </c>
      <c r="BXO92">
        <v>0</v>
      </c>
      <c r="BXP92">
        <v>0</v>
      </c>
      <c r="BXQ92">
        <v>0</v>
      </c>
      <c r="BXR92">
        <v>0</v>
      </c>
      <c r="BXS92">
        <v>0</v>
      </c>
      <c r="BXT92">
        <v>0</v>
      </c>
      <c r="BXU92">
        <v>0</v>
      </c>
      <c r="BXV92">
        <v>0</v>
      </c>
      <c r="BXW92">
        <v>2.4509803921568627E-3</v>
      </c>
      <c r="BXX92">
        <v>0</v>
      </c>
      <c r="BXY92">
        <v>0</v>
      </c>
      <c r="BXZ92">
        <v>0</v>
      </c>
      <c r="BYA92">
        <v>0</v>
      </c>
      <c r="BYB92">
        <v>0</v>
      </c>
      <c r="BYC92">
        <v>0</v>
      </c>
      <c r="BYD92">
        <v>2.4509803921568627E-3</v>
      </c>
      <c r="BYE92">
        <v>0</v>
      </c>
      <c r="BYF92">
        <v>0</v>
      </c>
      <c r="BYG92">
        <v>0</v>
      </c>
      <c r="BYH92">
        <v>0</v>
      </c>
      <c r="BYI92">
        <v>0</v>
      </c>
      <c r="BYJ92">
        <v>4.9019607843137254E-3</v>
      </c>
      <c r="BYK92">
        <v>0</v>
      </c>
      <c r="BYL92">
        <v>0</v>
      </c>
      <c r="BYM92">
        <v>0</v>
      </c>
      <c r="BYN92">
        <v>0</v>
      </c>
      <c r="BYO92">
        <v>0</v>
      </c>
      <c r="BYP92">
        <v>0</v>
      </c>
      <c r="BYQ92">
        <v>0</v>
      </c>
      <c r="BYR92">
        <v>0</v>
      </c>
      <c r="BYS92">
        <v>0</v>
      </c>
      <c r="BYT92">
        <v>0</v>
      </c>
      <c r="BYU92">
        <v>0</v>
      </c>
      <c r="BYV92">
        <v>0.29901960784313725</v>
      </c>
      <c r="BYW92">
        <v>0</v>
      </c>
      <c r="BYX92">
        <v>0</v>
      </c>
      <c r="BYY92">
        <v>0</v>
      </c>
      <c r="BYZ92">
        <v>0</v>
      </c>
      <c r="BZA92">
        <v>0</v>
      </c>
      <c r="BZB92">
        <v>0</v>
      </c>
      <c r="BZC92">
        <v>0</v>
      </c>
      <c r="BZD92">
        <v>0</v>
      </c>
      <c r="BZE92">
        <v>0</v>
      </c>
      <c r="BZF92">
        <v>0</v>
      </c>
      <c r="BZG92">
        <v>0</v>
      </c>
      <c r="BZH92">
        <v>7.3529411764705881E-3</v>
      </c>
      <c r="BZI92">
        <v>0</v>
      </c>
      <c r="BZJ92">
        <v>0</v>
      </c>
      <c r="BZK92">
        <v>0</v>
      </c>
      <c r="BZL92">
        <v>0</v>
      </c>
      <c r="BZM92">
        <v>4.9019607843137254E-3</v>
      </c>
      <c r="BZN92">
        <v>0</v>
      </c>
      <c r="BZO92">
        <v>0</v>
      </c>
      <c r="BZP92">
        <v>0</v>
      </c>
      <c r="BZQ92">
        <v>0.17401960784313725</v>
      </c>
      <c r="BZR92">
        <v>0</v>
      </c>
      <c r="BZS92">
        <v>0</v>
      </c>
      <c r="BZT92">
        <v>0</v>
      </c>
      <c r="BZU92">
        <v>2.4509803921568627E-3</v>
      </c>
      <c r="BZV92">
        <v>4.9019607843137254E-3</v>
      </c>
      <c r="BZW92">
        <v>2.4509803921568627E-3</v>
      </c>
      <c r="BZX92">
        <v>0</v>
      </c>
      <c r="BZY92">
        <v>0</v>
      </c>
      <c r="BZZ92">
        <v>0</v>
      </c>
      <c r="CAA92">
        <v>0</v>
      </c>
      <c r="CAB92">
        <v>0</v>
      </c>
      <c r="CAC92">
        <v>0</v>
      </c>
      <c r="CAD92">
        <v>0</v>
      </c>
      <c r="CAE92">
        <v>0</v>
      </c>
      <c r="CAF92">
        <v>0</v>
      </c>
      <c r="CAG92">
        <v>0</v>
      </c>
      <c r="CAH92">
        <v>0</v>
      </c>
      <c r="CAI92">
        <v>0</v>
      </c>
      <c r="CAJ92">
        <v>1.4705882352941176E-2</v>
      </c>
      <c r="CAK92">
        <v>4.9019607843137254E-3</v>
      </c>
      <c r="CAL92">
        <v>0</v>
      </c>
      <c r="CAM92">
        <v>0</v>
      </c>
      <c r="CAN92">
        <v>0</v>
      </c>
      <c r="CAO92">
        <v>0</v>
      </c>
      <c r="CAP92">
        <v>0</v>
      </c>
      <c r="CAQ92">
        <v>0</v>
      </c>
      <c r="CAR92">
        <v>0</v>
      </c>
      <c r="CAS92">
        <v>0</v>
      </c>
      <c r="CAT92">
        <v>0</v>
      </c>
      <c r="CAU92">
        <v>0</v>
      </c>
      <c r="CAV92">
        <v>0</v>
      </c>
      <c r="CAW92">
        <v>0</v>
      </c>
      <c r="CAX92">
        <v>0</v>
      </c>
      <c r="CAY92">
        <v>0</v>
      </c>
      <c r="CAZ92">
        <v>0</v>
      </c>
      <c r="CBA92">
        <v>0</v>
      </c>
      <c r="CBB92">
        <v>0</v>
      </c>
      <c r="CBC92">
        <v>0</v>
      </c>
      <c r="CBD92">
        <v>0</v>
      </c>
      <c r="CBE92">
        <v>0</v>
      </c>
      <c r="CBF92">
        <v>0</v>
      </c>
      <c r="CBG92">
        <v>0</v>
      </c>
      <c r="CBH92">
        <v>0</v>
      </c>
      <c r="CBI92">
        <v>0</v>
      </c>
      <c r="CBJ92">
        <v>0</v>
      </c>
      <c r="CBK92">
        <v>0</v>
      </c>
      <c r="CBL92">
        <v>0</v>
      </c>
      <c r="CBM92">
        <v>2.4509803921568627E-3</v>
      </c>
      <c r="CBN92">
        <v>0</v>
      </c>
      <c r="CBO92">
        <v>1.2254901960784314E-2</v>
      </c>
      <c r="CBP92">
        <v>0</v>
      </c>
      <c r="CBQ92">
        <v>0</v>
      </c>
      <c r="CBR92">
        <v>0</v>
      </c>
      <c r="CBS92">
        <v>4.9019607843137254E-3</v>
      </c>
      <c r="CBT92">
        <v>0</v>
      </c>
      <c r="CBU92">
        <v>0</v>
      </c>
      <c r="CBV92">
        <v>4.9019607843137254E-3</v>
      </c>
      <c r="CBW92">
        <v>0</v>
      </c>
      <c r="CBX92">
        <v>0</v>
      </c>
      <c r="CBY92">
        <v>1.9607843137254902E-2</v>
      </c>
      <c r="CBZ92">
        <v>0</v>
      </c>
      <c r="CCA92">
        <v>0</v>
      </c>
      <c r="CCB92">
        <v>0</v>
      </c>
      <c r="CCC92">
        <v>0</v>
      </c>
      <c r="CCD92">
        <v>0</v>
      </c>
      <c r="CCE92">
        <v>0</v>
      </c>
      <c r="CCF92">
        <v>2.4509803921568627E-3</v>
      </c>
      <c r="CCG92">
        <v>0</v>
      </c>
      <c r="CCH92">
        <v>0</v>
      </c>
      <c r="CCI92">
        <v>1.4705882352941176E-2</v>
      </c>
      <c r="CCJ92">
        <v>0</v>
      </c>
      <c r="CCK92">
        <v>0</v>
      </c>
      <c r="CCL92">
        <v>0</v>
      </c>
      <c r="CCM92">
        <v>0</v>
      </c>
      <c r="CCN92">
        <v>0</v>
      </c>
      <c r="CCO92">
        <v>0</v>
      </c>
      <c r="CCP92">
        <v>0</v>
      </c>
      <c r="CCQ92">
        <v>0</v>
      </c>
      <c r="CCR92">
        <v>1.9607843137254902E-2</v>
      </c>
      <c r="CCS92">
        <v>0</v>
      </c>
      <c r="CCT92">
        <v>0</v>
      </c>
      <c r="CCU92">
        <v>0</v>
      </c>
      <c r="CCV92">
        <v>0</v>
      </c>
      <c r="CCW92">
        <v>0</v>
      </c>
      <c r="CCX92">
        <v>0</v>
      </c>
      <c r="CCY92">
        <v>0</v>
      </c>
      <c r="CCZ92">
        <v>0</v>
      </c>
      <c r="CDA92">
        <v>0</v>
      </c>
      <c r="CDB92">
        <v>0</v>
      </c>
      <c r="CDC92">
        <v>0</v>
      </c>
      <c r="CDD92">
        <v>0</v>
      </c>
      <c r="CDE92">
        <v>0</v>
      </c>
      <c r="CDF92">
        <v>0</v>
      </c>
      <c r="CDG92">
        <v>0</v>
      </c>
      <c r="CDH92">
        <v>0</v>
      </c>
      <c r="CDI92">
        <v>0</v>
      </c>
      <c r="CDJ92">
        <v>0</v>
      </c>
      <c r="CDK92">
        <v>0</v>
      </c>
      <c r="CDL92">
        <v>0</v>
      </c>
      <c r="CDM92">
        <v>0</v>
      </c>
      <c r="CDN92">
        <v>2.2058823529411766E-2</v>
      </c>
      <c r="CDO92">
        <v>0</v>
      </c>
      <c r="CDP92">
        <v>1.2254901960784314E-2</v>
      </c>
      <c r="CDQ92">
        <v>0</v>
      </c>
      <c r="CDR92">
        <v>0</v>
      </c>
      <c r="CDS92">
        <v>0</v>
      </c>
      <c r="CDT92">
        <v>0</v>
      </c>
      <c r="CDU92">
        <v>0</v>
      </c>
      <c r="CDV92">
        <v>0</v>
      </c>
      <c r="CDW92">
        <v>0</v>
      </c>
      <c r="CDX92">
        <v>0</v>
      </c>
      <c r="CDY92">
        <v>0</v>
      </c>
      <c r="CDZ92">
        <v>0</v>
      </c>
      <c r="CEA92">
        <v>0</v>
      </c>
      <c r="CEB92">
        <v>0</v>
      </c>
      <c r="CEC92">
        <v>0</v>
      </c>
      <c r="CED92">
        <v>0</v>
      </c>
      <c r="CEE92">
        <v>0</v>
      </c>
      <c r="CEF92">
        <v>0</v>
      </c>
      <c r="CEG92">
        <v>0</v>
      </c>
      <c r="CEH92">
        <v>0</v>
      </c>
      <c r="CEI92">
        <v>0</v>
      </c>
      <c r="CEJ92">
        <v>0</v>
      </c>
      <c r="CEK92">
        <v>0</v>
      </c>
      <c r="CEL92">
        <v>0</v>
      </c>
      <c r="CEM92">
        <v>0</v>
      </c>
      <c r="CEN92">
        <v>0</v>
      </c>
      <c r="CEO92">
        <v>0</v>
      </c>
      <c r="CEP92">
        <v>0</v>
      </c>
      <c r="CEQ92">
        <v>0</v>
      </c>
      <c r="CER92">
        <v>0</v>
      </c>
      <c r="CES92">
        <v>0</v>
      </c>
      <c r="CET92">
        <v>0</v>
      </c>
      <c r="CEU92">
        <v>0</v>
      </c>
      <c r="CEV92">
        <v>2.4509803921568627E-3</v>
      </c>
      <c r="CEW92">
        <v>0</v>
      </c>
      <c r="CEX92">
        <v>0</v>
      </c>
      <c r="CEY92">
        <v>0</v>
      </c>
      <c r="CEZ92">
        <v>0</v>
      </c>
      <c r="CFA92">
        <v>0</v>
      </c>
      <c r="CFB92">
        <v>2.4509803921568627E-3</v>
      </c>
      <c r="CFC92">
        <v>0</v>
      </c>
      <c r="CFD92">
        <v>0</v>
      </c>
      <c r="CFE92">
        <v>0</v>
      </c>
      <c r="CFF92">
        <v>0</v>
      </c>
      <c r="CFG92">
        <v>0</v>
      </c>
      <c r="CFH92">
        <v>0</v>
      </c>
      <c r="CFI92">
        <v>4.9019607843137254E-3</v>
      </c>
      <c r="CFJ92">
        <v>0</v>
      </c>
      <c r="CFK92">
        <v>3.9215686274509803E-2</v>
      </c>
      <c r="CFL92">
        <v>0</v>
      </c>
      <c r="CFM92">
        <v>0</v>
      </c>
      <c r="CFN92">
        <v>0</v>
      </c>
      <c r="CFO92">
        <v>0</v>
      </c>
      <c r="CFP92">
        <v>0</v>
      </c>
      <c r="CFQ92">
        <v>0</v>
      </c>
      <c r="CFR92">
        <v>0</v>
      </c>
      <c r="CFS92">
        <v>0</v>
      </c>
      <c r="CFT92">
        <v>0</v>
      </c>
      <c r="CFU92">
        <v>0</v>
      </c>
      <c r="CFV92">
        <v>0</v>
      </c>
      <c r="CFW92">
        <v>0</v>
      </c>
      <c r="CFX92">
        <v>0</v>
      </c>
      <c r="CFY92">
        <v>0</v>
      </c>
      <c r="CFZ92">
        <v>0</v>
      </c>
      <c r="CGA92">
        <v>0</v>
      </c>
      <c r="CGB92">
        <v>0</v>
      </c>
      <c r="CGC92">
        <v>0</v>
      </c>
      <c r="CGD92">
        <v>0</v>
      </c>
      <c r="CGE92">
        <v>0</v>
      </c>
      <c r="CGF92">
        <v>0</v>
      </c>
      <c r="CGG92">
        <v>0</v>
      </c>
      <c r="CGH92">
        <v>0</v>
      </c>
      <c r="CGI92">
        <v>0</v>
      </c>
      <c r="CGJ92">
        <v>0</v>
      </c>
      <c r="CGK92">
        <v>0</v>
      </c>
      <c r="CGL92">
        <v>0</v>
      </c>
      <c r="CGM92">
        <v>0</v>
      </c>
      <c r="CGN92">
        <v>0</v>
      </c>
      <c r="CGO92">
        <v>0</v>
      </c>
      <c r="CGP92">
        <v>0</v>
      </c>
      <c r="CGQ92">
        <v>2.4509803921568627E-3</v>
      </c>
      <c r="CGR92">
        <v>0</v>
      </c>
      <c r="CGS92">
        <v>2.4509803921568627E-3</v>
      </c>
      <c r="CGT92">
        <v>0</v>
      </c>
      <c r="CGU92">
        <v>0</v>
      </c>
      <c r="CGV92">
        <v>0</v>
      </c>
      <c r="CGW92">
        <v>0</v>
      </c>
      <c r="CGX92">
        <v>0</v>
      </c>
      <c r="CGY92">
        <v>0</v>
      </c>
      <c r="CGZ92">
        <v>0</v>
      </c>
      <c r="CHA92">
        <v>0</v>
      </c>
      <c r="CHB92">
        <v>0</v>
      </c>
      <c r="CHC92">
        <v>0</v>
      </c>
      <c r="CHD92">
        <v>0</v>
      </c>
      <c r="CHE92">
        <v>0</v>
      </c>
      <c r="CHF92">
        <v>0</v>
      </c>
      <c r="CHG92">
        <v>0</v>
      </c>
      <c r="CHH92">
        <v>0</v>
      </c>
      <c r="CHI92">
        <v>0</v>
      </c>
      <c r="CHJ92">
        <v>0</v>
      </c>
      <c r="CHK92">
        <v>0</v>
      </c>
      <c r="CHL92">
        <v>2.2058823529411766E-2</v>
      </c>
      <c r="CHM92">
        <v>0</v>
      </c>
      <c r="CHN92">
        <v>4.9019607843137254E-3</v>
      </c>
      <c r="CHO92">
        <v>0</v>
      </c>
      <c r="CHP92">
        <v>0</v>
      </c>
      <c r="CHQ92">
        <v>0</v>
      </c>
      <c r="CHR92">
        <v>0</v>
      </c>
      <c r="CHS92">
        <v>0</v>
      </c>
      <c r="CHT92">
        <v>0</v>
      </c>
      <c r="CHU92">
        <v>0</v>
      </c>
      <c r="CHV92">
        <v>0</v>
      </c>
      <c r="CHW92">
        <v>0</v>
      </c>
      <c r="CHX92">
        <v>0</v>
      </c>
      <c r="CHY92">
        <v>0</v>
      </c>
      <c r="CHZ92">
        <v>0</v>
      </c>
      <c r="CIA92">
        <v>0</v>
      </c>
      <c r="CIB92">
        <v>0</v>
      </c>
      <c r="CIC92">
        <v>0</v>
      </c>
      <c r="CID92">
        <v>0</v>
      </c>
      <c r="CIE92">
        <v>0</v>
      </c>
      <c r="CIF92">
        <v>0</v>
      </c>
      <c r="CIG92">
        <v>0</v>
      </c>
      <c r="CIH92">
        <v>0</v>
      </c>
      <c r="CII92">
        <v>0</v>
      </c>
      <c r="CIJ92">
        <v>0</v>
      </c>
      <c r="CIK92">
        <v>0</v>
      </c>
      <c r="CIL92">
        <v>0</v>
      </c>
      <c r="CIM92">
        <v>0</v>
      </c>
      <c r="CIN92">
        <v>0</v>
      </c>
      <c r="CIO92">
        <v>0</v>
      </c>
      <c r="CIP92">
        <v>0</v>
      </c>
      <c r="CIQ92">
        <v>0</v>
      </c>
      <c r="CIR92">
        <v>0</v>
      </c>
      <c r="CIS92">
        <v>0</v>
      </c>
      <c r="CIT92">
        <v>0</v>
      </c>
      <c r="CIU92">
        <v>0</v>
      </c>
      <c r="CIV92">
        <v>0</v>
      </c>
      <c r="CIW92">
        <v>0</v>
      </c>
      <c r="CIX92">
        <v>0</v>
      </c>
      <c r="CIY92">
        <v>0</v>
      </c>
      <c r="CIZ92">
        <v>0</v>
      </c>
      <c r="CJA92">
        <v>0</v>
      </c>
      <c r="CJB92">
        <v>0</v>
      </c>
      <c r="CJC92">
        <v>0</v>
      </c>
      <c r="CJD92">
        <v>0</v>
      </c>
      <c r="CJE92">
        <v>0</v>
      </c>
      <c r="CJF92">
        <v>0</v>
      </c>
      <c r="CJG92">
        <v>0</v>
      </c>
      <c r="CJH92">
        <v>0</v>
      </c>
      <c r="CJI92">
        <v>0</v>
      </c>
      <c r="CJJ92">
        <v>0</v>
      </c>
      <c r="CJK92">
        <v>0</v>
      </c>
      <c r="CJL92">
        <v>0</v>
      </c>
      <c r="CJM92">
        <v>0</v>
      </c>
      <c r="CJN92">
        <v>0</v>
      </c>
      <c r="CJO92">
        <v>0</v>
      </c>
      <c r="CJP92">
        <v>0</v>
      </c>
      <c r="CJQ92">
        <v>0</v>
      </c>
      <c r="CJR92">
        <v>0</v>
      </c>
      <c r="CJS92">
        <v>0</v>
      </c>
      <c r="CJT92">
        <v>0</v>
      </c>
      <c r="CJU92">
        <v>0</v>
      </c>
      <c r="CJV92">
        <v>0</v>
      </c>
      <c r="CJW92">
        <v>0</v>
      </c>
      <c r="CJX92">
        <v>0</v>
      </c>
      <c r="CJY92">
        <v>0</v>
      </c>
      <c r="CJZ92">
        <v>0</v>
      </c>
      <c r="CKA92">
        <v>0</v>
      </c>
      <c r="CKB92">
        <v>0</v>
      </c>
      <c r="CKC92">
        <v>0</v>
      </c>
      <c r="CKD92">
        <v>0</v>
      </c>
      <c r="CKE92">
        <v>0</v>
      </c>
      <c r="CKF92">
        <v>0</v>
      </c>
      <c r="CKG92">
        <v>0</v>
      </c>
      <c r="CKH92">
        <v>0</v>
      </c>
      <c r="CKI92">
        <v>0</v>
      </c>
      <c r="CKJ92">
        <v>0</v>
      </c>
      <c r="CKK92">
        <v>0</v>
      </c>
      <c r="CKL92">
        <v>0</v>
      </c>
      <c r="CKM92">
        <v>0</v>
      </c>
      <c r="CKN92">
        <v>0</v>
      </c>
      <c r="CKO92">
        <v>0</v>
      </c>
      <c r="CKP92">
        <v>0</v>
      </c>
      <c r="CKQ92">
        <v>0</v>
      </c>
      <c r="CKR92">
        <v>0</v>
      </c>
      <c r="CKS92">
        <v>0</v>
      </c>
      <c r="CKT92">
        <v>0</v>
      </c>
      <c r="CKU92">
        <v>0</v>
      </c>
      <c r="CKV92">
        <v>0</v>
      </c>
      <c r="CKW92">
        <v>0</v>
      </c>
      <c r="CKX92">
        <v>0</v>
      </c>
      <c r="CKY92">
        <v>0</v>
      </c>
      <c r="CKZ92">
        <v>0</v>
      </c>
      <c r="CLA92">
        <v>0</v>
      </c>
      <c r="CLB92">
        <v>0</v>
      </c>
      <c r="CLC92">
        <v>1</v>
      </c>
    </row>
    <row r="93" spans="1:291 1569:2343" ht="21" customHeight="1">
      <c r="A93" s="5" t="s">
        <v>1988</v>
      </c>
      <c r="B93" t="s">
        <v>1912</v>
      </c>
      <c r="C93" s="6" t="s">
        <v>1913</v>
      </c>
      <c r="I93" s="111"/>
      <c r="BY93" s="185"/>
      <c r="BZ93" s="186"/>
      <c r="CA93" s="187"/>
      <c r="CB93" s="188"/>
      <c r="CC93" s="188"/>
      <c r="CD93" s="189"/>
      <c r="CE93" s="189"/>
      <c r="CF93" s="189"/>
      <c r="CW93" s="190"/>
      <c r="EU93" s="5" t="s">
        <v>1580</v>
      </c>
      <c r="EW93" s="78"/>
      <c r="EX93" s="78"/>
      <c r="EY93" s="78"/>
      <c r="JP93" s="89">
        <v>8</v>
      </c>
      <c r="JQ93">
        <v>0.42999999999999994</v>
      </c>
      <c r="JR93" s="90">
        <v>1.0394641025641027</v>
      </c>
      <c r="JS93"/>
      <c r="JU93"/>
      <c r="JX93"/>
      <c r="KA93"/>
      <c r="BHI93">
        <v>93</v>
      </c>
      <c r="BHK93" s="194"/>
    </row>
    <row r="94" spans="1:291 1569:2343" ht="21" customHeight="1">
      <c r="A94" s="5" t="s">
        <v>1989</v>
      </c>
      <c r="B94" t="s">
        <v>1912</v>
      </c>
      <c r="C94" s="6" t="s">
        <v>1913</v>
      </c>
      <c r="I94" s="111"/>
      <c r="BY94" s="185"/>
      <c r="BZ94" s="186"/>
      <c r="CA94" s="187"/>
      <c r="CB94" s="188"/>
      <c r="CC94" s="188"/>
      <c r="CD94" s="189"/>
      <c r="CE94" s="189"/>
      <c r="CF94" s="189"/>
      <c r="CW94" s="190"/>
      <c r="EU94" s="5" t="s">
        <v>1580</v>
      </c>
      <c r="EW94" s="78"/>
      <c r="EX94" s="78"/>
      <c r="EY94" s="78"/>
      <c r="JP94" s="89">
        <v>12</v>
      </c>
      <c r="JQ94">
        <v>0.66000000000000014</v>
      </c>
      <c r="JR94" s="90">
        <v>5.2380621245421244</v>
      </c>
      <c r="JS94"/>
      <c r="JU94"/>
      <c r="JX94"/>
      <c r="KA94"/>
      <c r="BHI94">
        <v>94</v>
      </c>
      <c r="BHK94" s="194"/>
    </row>
    <row r="95" spans="1:291 1569:2343" ht="21" customHeight="1">
      <c r="A95" s="5" t="s">
        <v>1990</v>
      </c>
      <c r="B95" t="s">
        <v>1912</v>
      </c>
      <c r="C95" s="6" t="s">
        <v>1913</v>
      </c>
      <c r="I95" s="111"/>
      <c r="BY95" s="185"/>
      <c r="BZ95" s="186"/>
      <c r="CA95" s="187"/>
      <c r="CB95" s="188"/>
      <c r="CC95" s="188"/>
      <c r="CD95" s="189"/>
      <c r="CE95" s="189"/>
      <c r="CF95" s="189"/>
      <c r="CW95" s="190"/>
      <c r="EU95" s="5" t="s">
        <v>1580</v>
      </c>
      <c r="EW95" s="78"/>
      <c r="EX95" s="78"/>
      <c r="EY95" s="78"/>
      <c r="JP95" s="89">
        <v>8</v>
      </c>
      <c r="JQ95">
        <v>0.5</v>
      </c>
      <c r="JR95" s="90">
        <v>0.10399777777777779</v>
      </c>
      <c r="JS95"/>
      <c r="JU95"/>
      <c r="JX95"/>
      <c r="KA95"/>
      <c r="BHI95">
        <v>95</v>
      </c>
      <c r="BHK95" s="194"/>
    </row>
    <row r="96" spans="1:291 1569:2343" ht="21" customHeight="1">
      <c r="A96" s="5" t="s">
        <v>1991</v>
      </c>
      <c r="B96" t="s">
        <v>1912</v>
      </c>
      <c r="C96" s="6" t="s">
        <v>1913</v>
      </c>
      <c r="I96" s="111"/>
      <c r="BY96" s="185"/>
      <c r="BZ96" s="186"/>
      <c r="CA96" s="187"/>
      <c r="CB96" s="188"/>
      <c r="CC96" s="188"/>
      <c r="CD96" s="189"/>
      <c r="CE96" s="189"/>
      <c r="CF96" s="189"/>
      <c r="CW96" s="190"/>
      <c r="EU96" s="5" t="s">
        <v>1580</v>
      </c>
      <c r="EW96" s="78"/>
      <c r="EX96" s="78"/>
      <c r="EY96" s="78"/>
      <c r="JP96" s="89">
        <v>18</v>
      </c>
      <c r="JQ96">
        <v>1.1700000000000002</v>
      </c>
      <c r="JR96" s="90">
        <v>16.989706593406602</v>
      </c>
      <c r="JS96"/>
      <c r="JU96"/>
      <c r="JX96"/>
      <c r="KA96"/>
      <c r="BHI96">
        <v>96</v>
      </c>
      <c r="BHK96" s="194"/>
    </row>
    <row r="97" spans="1:291 1569:2343" ht="21" customHeight="1">
      <c r="A97" s="5" t="s">
        <v>1992</v>
      </c>
      <c r="B97" t="s">
        <v>1912</v>
      </c>
      <c r="C97" s="6" t="s">
        <v>1913</v>
      </c>
      <c r="I97" s="111"/>
      <c r="BY97" s="185"/>
      <c r="BZ97" s="186"/>
      <c r="CA97" s="187"/>
      <c r="CB97" s="188"/>
      <c r="CC97" s="188"/>
      <c r="CD97" s="189"/>
      <c r="CE97" s="189"/>
      <c r="CF97" s="189"/>
      <c r="CW97" s="190"/>
      <c r="EU97" s="5" t="s">
        <v>1580</v>
      </c>
      <c r="EW97" s="78"/>
      <c r="EX97" s="78"/>
      <c r="EY97" s="78"/>
      <c r="JP97" s="89">
        <v>14</v>
      </c>
      <c r="JQ97">
        <v>0.81000000000000016</v>
      </c>
      <c r="JR97" s="90">
        <v>16.117019316239318</v>
      </c>
      <c r="JS97"/>
      <c r="JU97"/>
      <c r="JX97"/>
      <c r="KA97"/>
      <c r="BHI97">
        <v>97</v>
      </c>
      <c r="BHJ97">
        <v>97</v>
      </c>
      <c r="BHK97" s="5" t="s">
        <v>1992</v>
      </c>
      <c r="BHL97" t="s">
        <v>1993</v>
      </c>
      <c r="BHM97">
        <v>0</v>
      </c>
      <c r="BHN97">
        <v>0</v>
      </c>
      <c r="BHO97">
        <v>0</v>
      </c>
      <c r="BHP97">
        <v>0</v>
      </c>
      <c r="BHQ97">
        <v>0</v>
      </c>
      <c r="BHR97">
        <v>0</v>
      </c>
      <c r="BHS97">
        <v>0</v>
      </c>
      <c r="BHT97">
        <v>0</v>
      </c>
      <c r="BHU97">
        <v>0</v>
      </c>
      <c r="BHV97">
        <v>0</v>
      </c>
      <c r="BHW97">
        <v>0</v>
      </c>
      <c r="BHX97">
        <v>0</v>
      </c>
      <c r="BHY97">
        <v>0</v>
      </c>
      <c r="BHZ97">
        <v>0</v>
      </c>
      <c r="BIA97">
        <v>0</v>
      </c>
      <c r="BIB97">
        <v>0</v>
      </c>
      <c r="BIC97">
        <v>0</v>
      </c>
      <c r="BID97">
        <v>0</v>
      </c>
      <c r="BIE97">
        <v>0</v>
      </c>
      <c r="BIF97">
        <v>0.11160714285714286</v>
      </c>
      <c r="BIG97">
        <v>0</v>
      </c>
      <c r="BIH97">
        <v>0</v>
      </c>
      <c r="BII97">
        <v>0</v>
      </c>
      <c r="BIJ97">
        <v>0</v>
      </c>
      <c r="BIK97">
        <v>0</v>
      </c>
      <c r="BIL97">
        <v>0</v>
      </c>
      <c r="BIM97">
        <v>0</v>
      </c>
      <c r="BIN97">
        <v>0</v>
      </c>
      <c r="BIO97">
        <v>0</v>
      </c>
      <c r="BIP97">
        <v>0</v>
      </c>
      <c r="BIQ97">
        <v>0</v>
      </c>
      <c r="BIR97">
        <v>0</v>
      </c>
      <c r="BIS97">
        <v>0</v>
      </c>
      <c r="BIT97">
        <v>0</v>
      </c>
      <c r="BIU97">
        <v>0</v>
      </c>
      <c r="BIV97">
        <v>0</v>
      </c>
      <c r="BIW97">
        <v>0</v>
      </c>
      <c r="BIX97">
        <v>0</v>
      </c>
      <c r="BIY97">
        <v>0</v>
      </c>
      <c r="BIZ97">
        <v>0</v>
      </c>
      <c r="BJA97">
        <v>0</v>
      </c>
      <c r="BJB97">
        <v>0</v>
      </c>
      <c r="BJC97">
        <v>0</v>
      </c>
      <c r="BJD97">
        <v>0</v>
      </c>
      <c r="BJE97">
        <v>0</v>
      </c>
      <c r="BJF97">
        <v>0</v>
      </c>
      <c r="BJG97">
        <v>0</v>
      </c>
      <c r="BJH97">
        <v>0</v>
      </c>
      <c r="BJI97">
        <v>0</v>
      </c>
      <c r="BJJ97">
        <v>0</v>
      </c>
      <c r="BJK97">
        <v>0</v>
      </c>
      <c r="BJL97">
        <v>0</v>
      </c>
      <c r="BJM97">
        <v>0</v>
      </c>
      <c r="BJN97">
        <v>0</v>
      </c>
      <c r="BJO97">
        <v>4.464285714285714E-3</v>
      </c>
      <c r="BJP97">
        <v>0</v>
      </c>
      <c r="BJQ97">
        <v>0</v>
      </c>
      <c r="BJR97">
        <v>0</v>
      </c>
      <c r="BJS97">
        <v>0</v>
      </c>
      <c r="BJT97">
        <v>0</v>
      </c>
      <c r="BJU97">
        <v>0</v>
      </c>
      <c r="BJV97">
        <v>0</v>
      </c>
      <c r="BJW97">
        <v>0</v>
      </c>
      <c r="BJX97">
        <v>0</v>
      </c>
      <c r="BJY97">
        <v>0</v>
      </c>
      <c r="BJZ97">
        <v>0</v>
      </c>
      <c r="BKA97">
        <v>0</v>
      </c>
      <c r="BKB97">
        <v>0</v>
      </c>
      <c r="BKC97">
        <v>0</v>
      </c>
      <c r="BKD97">
        <v>0</v>
      </c>
      <c r="BKE97">
        <v>0</v>
      </c>
      <c r="BKF97">
        <v>0</v>
      </c>
      <c r="BKG97">
        <v>0</v>
      </c>
      <c r="BKH97">
        <v>0</v>
      </c>
      <c r="BKI97">
        <v>0</v>
      </c>
      <c r="BKJ97">
        <v>0</v>
      </c>
      <c r="BKK97">
        <v>0</v>
      </c>
      <c r="BKL97">
        <v>0</v>
      </c>
      <c r="BKM97">
        <v>0</v>
      </c>
      <c r="BKN97">
        <v>0</v>
      </c>
      <c r="BKO97">
        <v>0</v>
      </c>
      <c r="BKP97">
        <v>0</v>
      </c>
      <c r="BKQ97">
        <v>0</v>
      </c>
      <c r="BKR97">
        <v>0</v>
      </c>
      <c r="BKS97">
        <v>0</v>
      </c>
      <c r="BKT97">
        <v>4.464285714285714E-3</v>
      </c>
      <c r="BKU97">
        <v>0</v>
      </c>
      <c r="BKV97">
        <v>0</v>
      </c>
      <c r="BKW97">
        <v>0</v>
      </c>
      <c r="BKX97">
        <v>0</v>
      </c>
      <c r="BKY97">
        <v>0</v>
      </c>
      <c r="BKZ97">
        <v>0</v>
      </c>
      <c r="BLA97">
        <v>0</v>
      </c>
      <c r="BLB97">
        <v>0</v>
      </c>
      <c r="BLC97">
        <v>0</v>
      </c>
      <c r="BLD97">
        <v>0</v>
      </c>
      <c r="BLE97">
        <v>0</v>
      </c>
      <c r="BLF97">
        <v>0</v>
      </c>
      <c r="BLG97">
        <v>0</v>
      </c>
      <c r="BLH97">
        <v>0</v>
      </c>
      <c r="BLI97">
        <v>0</v>
      </c>
      <c r="BLJ97">
        <v>0</v>
      </c>
      <c r="BLK97">
        <v>0</v>
      </c>
      <c r="BLL97">
        <v>0</v>
      </c>
      <c r="BLM97">
        <v>0</v>
      </c>
      <c r="BLN97">
        <v>0</v>
      </c>
      <c r="BLO97">
        <v>0</v>
      </c>
      <c r="BLP97">
        <v>0</v>
      </c>
      <c r="BLQ97">
        <v>0</v>
      </c>
      <c r="BLR97">
        <v>4.464285714285714E-3</v>
      </c>
      <c r="BLS97">
        <v>0</v>
      </c>
      <c r="BLT97">
        <v>0</v>
      </c>
      <c r="BLU97">
        <v>0</v>
      </c>
      <c r="BLV97">
        <v>0</v>
      </c>
      <c r="BLW97">
        <v>0</v>
      </c>
      <c r="BLX97">
        <v>0</v>
      </c>
      <c r="BLY97">
        <v>0</v>
      </c>
      <c r="BLZ97">
        <v>0</v>
      </c>
      <c r="BMA97">
        <v>0</v>
      </c>
      <c r="BMB97">
        <v>0</v>
      </c>
      <c r="BMC97">
        <v>0</v>
      </c>
      <c r="BMD97">
        <v>0</v>
      </c>
      <c r="BME97">
        <v>0</v>
      </c>
      <c r="BMF97">
        <v>0</v>
      </c>
      <c r="BMG97">
        <v>0</v>
      </c>
      <c r="BMH97">
        <v>0</v>
      </c>
      <c r="BMI97">
        <v>1.3392857142857142E-2</v>
      </c>
      <c r="BMJ97">
        <v>0</v>
      </c>
      <c r="BMK97">
        <v>0</v>
      </c>
      <c r="BML97">
        <v>0</v>
      </c>
      <c r="BMM97">
        <v>0</v>
      </c>
      <c r="BMN97">
        <v>0</v>
      </c>
      <c r="BMO97">
        <v>0</v>
      </c>
      <c r="BMP97">
        <v>0</v>
      </c>
      <c r="BMQ97">
        <v>0</v>
      </c>
      <c r="BMR97">
        <v>0</v>
      </c>
      <c r="BMS97">
        <v>0</v>
      </c>
      <c r="BMT97">
        <v>4.464285714285714E-3</v>
      </c>
      <c r="BMU97">
        <v>0</v>
      </c>
      <c r="BMV97">
        <v>0</v>
      </c>
      <c r="BMW97">
        <v>0</v>
      </c>
      <c r="BMX97">
        <v>0</v>
      </c>
      <c r="BMY97">
        <v>0</v>
      </c>
      <c r="BMZ97">
        <v>0</v>
      </c>
      <c r="BNA97">
        <v>0</v>
      </c>
      <c r="BNB97">
        <v>0</v>
      </c>
      <c r="BNC97">
        <v>0</v>
      </c>
      <c r="BND97">
        <v>0</v>
      </c>
      <c r="BNE97">
        <v>0</v>
      </c>
      <c r="BNF97">
        <v>0</v>
      </c>
      <c r="BNG97">
        <v>0</v>
      </c>
      <c r="BNH97">
        <v>0</v>
      </c>
      <c r="BNI97">
        <v>0</v>
      </c>
      <c r="BNJ97">
        <v>4.0178571428571432E-2</v>
      </c>
      <c r="BNK97">
        <v>0</v>
      </c>
      <c r="BNL97">
        <v>0</v>
      </c>
      <c r="BNM97">
        <v>0</v>
      </c>
      <c r="BNN97">
        <v>0</v>
      </c>
      <c r="BNO97">
        <v>0</v>
      </c>
      <c r="BNP97">
        <v>0</v>
      </c>
      <c r="BNQ97">
        <v>0</v>
      </c>
      <c r="BNR97">
        <v>0</v>
      </c>
      <c r="BNS97">
        <v>0</v>
      </c>
      <c r="BNT97">
        <v>0</v>
      </c>
      <c r="BNU97">
        <v>0</v>
      </c>
      <c r="BNV97">
        <v>0</v>
      </c>
      <c r="BNW97">
        <v>0</v>
      </c>
      <c r="BNX97">
        <v>0</v>
      </c>
      <c r="BNY97">
        <v>0</v>
      </c>
      <c r="BNZ97">
        <v>0</v>
      </c>
      <c r="BOA97">
        <v>0</v>
      </c>
      <c r="BOB97">
        <v>0</v>
      </c>
      <c r="BOC97">
        <v>0</v>
      </c>
      <c r="BOD97">
        <v>0</v>
      </c>
      <c r="BOE97">
        <v>0</v>
      </c>
      <c r="BOF97">
        <v>0</v>
      </c>
      <c r="BOG97">
        <v>0</v>
      </c>
      <c r="BOH97">
        <v>0</v>
      </c>
      <c r="BOI97">
        <v>0</v>
      </c>
      <c r="BOJ97">
        <v>0</v>
      </c>
      <c r="BOK97">
        <v>0</v>
      </c>
      <c r="BOL97">
        <v>0</v>
      </c>
      <c r="BOM97">
        <v>0</v>
      </c>
      <c r="BON97">
        <v>0</v>
      </c>
      <c r="BOO97">
        <v>0</v>
      </c>
      <c r="BOP97">
        <v>0</v>
      </c>
      <c r="BOQ97">
        <v>0</v>
      </c>
      <c r="BOR97">
        <v>0</v>
      </c>
      <c r="BOS97">
        <v>0</v>
      </c>
      <c r="BOT97">
        <v>0</v>
      </c>
      <c r="BOU97">
        <v>0</v>
      </c>
      <c r="BOV97">
        <v>0</v>
      </c>
      <c r="BOW97">
        <v>0</v>
      </c>
      <c r="BOX97">
        <v>0</v>
      </c>
      <c r="BOY97">
        <v>0</v>
      </c>
      <c r="BOZ97">
        <v>0</v>
      </c>
      <c r="BPA97">
        <v>0</v>
      </c>
      <c r="BPB97">
        <v>0</v>
      </c>
      <c r="BPC97">
        <v>0</v>
      </c>
      <c r="BPD97">
        <v>0</v>
      </c>
      <c r="BPE97">
        <v>0</v>
      </c>
      <c r="BPF97">
        <v>0</v>
      </c>
      <c r="BPG97">
        <v>0</v>
      </c>
      <c r="BPH97">
        <v>0</v>
      </c>
      <c r="BPI97">
        <v>0</v>
      </c>
      <c r="BPJ97">
        <v>0</v>
      </c>
      <c r="BPK97">
        <v>0</v>
      </c>
      <c r="BPL97">
        <v>0</v>
      </c>
      <c r="BPM97">
        <v>0</v>
      </c>
      <c r="BPN97">
        <v>0</v>
      </c>
      <c r="BPO97">
        <v>0</v>
      </c>
      <c r="BPP97">
        <v>0</v>
      </c>
      <c r="BPQ97">
        <v>0</v>
      </c>
      <c r="BPR97">
        <v>0</v>
      </c>
      <c r="BPS97">
        <v>0</v>
      </c>
      <c r="BPT97">
        <v>0</v>
      </c>
      <c r="BPU97">
        <v>0</v>
      </c>
      <c r="BPV97">
        <v>0</v>
      </c>
      <c r="BPW97">
        <v>0</v>
      </c>
      <c r="BPX97">
        <v>0</v>
      </c>
      <c r="BPY97">
        <v>0</v>
      </c>
      <c r="BPZ97">
        <v>0</v>
      </c>
      <c r="BQA97">
        <v>0</v>
      </c>
      <c r="BQB97">
        <v>0</v>
      </c>
      <c r="BQC97">
        <v>0</v>
      </c>
      <c r="BQD97">
        <v>0</v>
      </c>
      <c r="BQE97">
        <v>0</v>
      </c>
      <c r="BQF97">
        <v>0</v>
      </c>
      <c r="BQG97">
        <v>0</v>
      </c>
      <c r="BQH97">
        <v>0</v>
      </c>
      <c r="BQI97">
        <v>0</v>
      </c>
      <c r="BQJ97">
        <v>0</v>
      </c>
      <c r="BQK97">
        <v>0</v>
      </c>
      <c r="BQL97">
        <v>0</v>
      </c>
      <c r="BQM97">
        <v>0</v>
      </c>
      <c r="BQN97">
        <v>0</v>
      </c>
      <c r="BQO97">
        <v>0</v>
      </c>
      <c r="BQP97">
        <v>0</v>
      </c>
      <c r="BQQ97">
        <v>0</v>
      </c>
      <c r="BQR97">
        <v>0</v>
      </c>
      <c r="BQS97">
        <v>0</v>
      </c>
      <c r="BQT97">
        <v>0</v>
      </c>
      <c r="BQU97">
        <v>0</v>
      </c>
      <c r="BQV97">
        <v>0</v>
      </c>
      <c r="BQW97">
        <v>0</v>
      </c>
      <c r="BQX97">
        <v>0</v>
      </c>
      <c r="BQY97">
        <v>0</v>
      </c>
      <c r="BQZ97">
        <v>0</v>
      </c>
      <c r="BRA97">
        <v>0</v>
      </c>
      <c r="BRB97">
        <v>0</v>
      </c>
      <c r="BRC97">
        <v>0</v>
      </c>
      <c r="BRD97">
        <v>0</v>
      </c>
      <c r="BRE97">
        <v>0</v>
      </c>
      <c r="BRF97">
        <v>0</v>
      </c>
      <c r="BRG97">
        <v>0</v>
      </c>
      <c r="BRH97">
        <v>0</v>
      </c>
      <c r="BRI97">
        <v>0</v>
      </c>
      <c r="BRJ97">
        <v>0</v>
      </c>
      <c r="BRK97">
        <v>4.464285714285714E-3</v>
      </c>
      <c r="BRL97">
        <v>0</v>
      </c>
      <c r="BRM97">
        <v>0</v>
      </c>
      <c r="BRN97">
        <v>0</v>
      </c>
      <c r="BRO97">
        <v>0</v>
      </c>
      <c r="BRP97">
        <v>0</v>
      </c>
      <c r="BRQ97">
        <v>0</v>
      </c>
      <c r="BRR97">
        <v>0</v>
      </c>
      <c r="BRS97">
        <v>0</v>
      </c>
      <c r="BRT97">
        <v>0</v>
      </c>
      <c r="BRU97">
        <v>0</v>
      </c>
      <c r="BRV97">
        <v>0</v>
      </c>
      <c r="BRW97">
        <v>4.464285714285714E-3</v>
      </c>
      <c r="BRX97">
        <v>3.125E-2</v>
      </c>
      <c r="BRY97">
        <v>0</v>
      </c>
      <c r="BRZ97">
        <v>0</v>
      </c>
      <c r="BSA97">
        <v>0</v>
      </c>
      <c r="BSB97">
        <v>0</v>
      </c>
      <c r="BSC97">
        <v>0</v>
      </c>
      <c r="BSD97">
        <v>0</v>
      </c>
      <c r="BSE97">
        <v>1.3392857142857142E-2</v>
      </c>
      <c r="BSF97">
        <v>0</v>
      </c>
      <c r="BSG97">
        <v>0</v>
      </c>
      <c r="BSH97">
        <v>0</v>
      </c>
      <c r="BSI97">
        <v>1.3392857142857142E-2</v>
      </c>
      <c r="BSJ97">
        <v>4.464285714285714E-3</v>
      </c>
      <c r="BSK97">
        <v>0</v>
      </c>
      <c r="BSL97">
        <v>0</v>
      </c>
      <c r="BSM97">
        <v>0</v>
      </c>
      <c r="BSN97">
        <v>0</v>
      </c>
      <c r="BSO97">
        <v>0</v>
      </c>
      <c r="BSP97">
        <v>0</v>
      </c>
      <c r="BSQ97">
        <v>0</v>
      </c>
      <c r="BSR97">
        <v>0</v>
      </c>
      <c r="BSS97">
        <v>0</v>
      </c>
      <c r="BST97">
        <v>0</v>
      </c>
      <c r="BSU97">
        <v>0</v>
      </c>
      <c r="BSV97">
        <v>0</v>
      </c>
      <c r="BSW97">
        <v>0</v>
      </c>
      <c r="BSX97">
        <v>0</v>
      </c>
      <c r="BSY97">
        <v>0</v>
      </c>
      <c r="BSZ97">
        <v>0</v>
      </c>
      <c r="BTA97">
        <v>0</v>
      </c>
      <c r="BTB97">
        <v>0</v>
      </c>
      <c r="BTC97">
        <v>0</v>
      </c>
      <c r="BTD97">
        <v>0</v>
      </c>
      <c r="BTE97">
        <v>0</v>
      </c>
      <c r="BTF97">
        <v>0</v>
      </c>
      <c r="BTG97">
        <v>0</v>
      </c>
      <c r="BTH97">
        <v>0</v>
      </c>
      <c r="BTI97">
        <v>0</v>
      </c>
      <c r="BTJ97">
        <v>0</v>
      </c>
      <c r="BTK97">
        <v>0</v>
      </c>
      <c r="BTL97">
        <v>0</v>
      </c>
      <c r="BTM97">
        <v>0</v>
      </c>
      <c r="BTN97">
        <v>0</v>
      </c>
      <c r="BTO97">
        <v>4.464285714285714E-3</v>
      </c>
      <c r="BTP97">
        <v>0</v>
      </c>
      <c r="BTQ97">
        <v>0</v>
      </c>
      <c r="BTR97">
        <v>0</v>
      </c>
      <c r="BTS97">
        <v>0</v>
      </c>
      <c r="BTT97">
        <v>0</v>
      </c>
      <c r="BTU97">
        <v>0</v>
      </c>
      <c r="BTV97">
        <v>0</v>
      </c>
      <c r="BTW97">
        <v>0</v>
      </c>
      <c r="BTX97">
        <v>0</v>
      </c>
      <c r="BTY97">
        <v>0</v>
      </c>
      <c r="BTZ97">
        <v>0</v>
      </c>
      <c r="BUA97">
        <v>0</v>
      </c>
      <c r="BUB97">
        <v>0</v>
      </c>
      <c r="BUC97">
        <v>0</v>
      </c>
      <c r="BUD97">
        <v>0</v>
      </c>
      <c r="BUE97">
        <v>0</v>
      </c>
      <c r="BUF97">
        <v>0</v>
      </c>
      <c r="BUG97">
        <v>0</v>
      </c>
      <c r="BUH97">
        <v>0</v>
      </c>
      <c r="BUI97">
        <v>0</v>
      </c>
      <c r="BUJ97">
        <v>0</v>
      </c>
      <c r="BUK97">
        <v>0</v>
      </c>
      <c r="BUL97">
        <v>0</v>
      </c>
      <c r="BUM97">
        <v>0</v>
      </c>
      <c r="BUN97">
        <v>0</v>
      </c>
      <c r="BUO97">
        <v>0</v>
      </c>
      <c r="BUP97">
        <v>0</v>
      </c>
      <c r="BUQ97">
        <v>4.464285714285714E-3</v>
      </c>
      <c r="BUR97">
        <v>0</v>
      </c>
      <c r="BUS97">
        <v>0</v>
      </c>
      <c r="BUT97">
        <v>2.2321428571428572E-2</v>
      </c>
      <c r="BUU97">
        <v>0</v>
      </c>
      <c r="BUV97">
        <v>0</v>
      </c>
      <c r="BUW97">
        <v>0</v>
      </c>
      <c r="BUX97">
        <v>0</v>
      </c>
      <c r="BUY97">
        <v>0</v>
      </c>
      <c r="BUZ97">
        <v>0</v>
      </c>
      <c r="BVA97">
        <v>0</v>
      </c>
      <c r="BVB97">
        <v>4.464285714285714E-3</v>
      </c>
      <c r="BVC97">
        <v>0</v>
      </c>
      <c r="BVD97">
        <v>0</v>
      </c>
      <c r="BVE97">
        <v>0</v>
      </c>
      <c r="BVF97">
        <v>0</v>
      </c>
      <c r="BVG97">
        <v>0</v>
      </c>
      <c r="BVH97">
        <v>0</v>
      </c>
      <c r="BVI97">
        <v>0</v>
      </c>
      <c r="BVJ97">
        <v>0</v>
      </c>
      <c r="BVK97">
        <v>4.464285714285714E-3</v>
      </c>
      <c r="BVL97">
        <v>0</v>
      </c>
      <c r="BVM97">
        <v>0</v>
      </c>
      <c r="BVN97">
        <v>0</v>
      </c>
      <c r="BVO97">
        <v>0</v>
      </c>
      <c r="BVP97">
        <v>0</v>
      </c>
      <c r="BVQ97">
        <v>0</v>
      </c>
      <c r="BVR97">
        <v>0</v>
      </c>
      <c r="BVS97">
        <v>0</v>
      </c>
      <c r="BVT97">
        <v>0</v>
      </c>
      <c r="BVU97">
        <v>9.8214285714285712E-2</v>
      </c>
      <c r="BVV97">
        <v>0</v>
      </c>
      <c r="BVW97">
        <v>0</v>
      </c>
      <c r="BVX97">
        <v>0</v>
      </c>
      <c r="BVY97">
        <v>0</v>
      </c>
      <c r="BVZ97">
        <v>0</v>
      </c>
      <c r="BWA97">
        <v>0</v>
      </c>
      <c r="BWB97">
        <v>0</v>
      </c>
      <c r="BWC97">
        <v>0</v>
      </c>
      <c r="BWD97">
        <v>0</v>
      </c>
      <c r="BWE97">
        <v>0</v>
      </c>
      <c r="BWF97">
        <v>0</v>
      </c>
      <c r="BWG97">
        <v>0</v>
      </c>
      <c r="BWH97">
        <v>0</v>
      </c>
      <c r="BWI97">
        <v>0</v>
      </c>
      <c r="BWJ97">
        <v>0.14285714285714285</v>
      </c>
      <c r="BWK97">
        <v>0</v>
      </c>
      <c r="BWL97">
        <v>4.464285714285714E-3</v>
      </c>
      <c r="BWM97">
        <v>0</v>
      </c>
      <c r="BWN97">
        <v>0</v>
      </c>
      <c r="BWO97">
        <v>0</v>
      </c>
      <c r="BWP97">
        <v>0</v>
      </c>
      <c r="BWQ97">
        <v>0</v>
      </c>
      <c r="BWR97">
        <v>0</v>
      </c>
      <c r="BWS97">
        <v>0</v>
      </c>
      <c r="BWT97">
        <v>0</v>
      </c>
      <c r="BWU97">
        <v>0</v>
      </c>
      <c r="BWV97">
        <v>0</v>
      </c>
      <c r="BWW97">
        <v>0</v>
      </c>
      <c r="BWX97">
        <v>0</v>
      </c>
      <c r="BWY97">
        <v>0</v>
      </c>
      <c r="BWZ97">
        <v>2.6785714285714284E-2</v>
      </c>
      <c r="BXA97">
        <v>0</v>
      </c>
      <c r="BXB97">
        <v>0</v>
      </c>
      <c r="BXC97">
        <v>0</v>
      </c>
      <c r="BXD97">
        <v>0</v>
      </c>
      <c r="BXE97">
        <v>0</v>
      </c>
      <c r="BXF97">
        <v>0</v>
      </c>
      <c r="BXG97">
        <v>0</v>
      </c>
      <c r="BXH97">
        <v>0</v>
      </c>
      <c r="BXI97">
        <v>0</v>
      </c>
      <c r="BXJ97">
        <v>0</v>
      </c>
      <c r="BXK97">
        <v>0</v>
      </c>
      <c r="BXL97">
        <v>0</v>
      </c>
      <c r="BXM97">
        <v>0</v>
      </c>
      <c r="BXN97">
        <v>0</v>
      </c>
      <c r="BXO97">
        <v>0</v>
      </c>
      <c r="BXP97">
        <v>0</v>
      </c>
      <c r="BXQ97">
        <v>0</v>
      </c>
      <c r="BXR97">
        <v>0</v>
      </c>
      <c r="BXS97">
        <v>0</v>
      </c>
      <c r="BXT97">
        <v>0</v>
      </c>
      <c r="BXU97">
        <v>0</v>
      </c>
      <c r="BXV97">
        <v>0</v>
      </c>
      <c r="BXW97">
        <v>0</v>
      </c>
      <c r="BXX97">
        <v>0</v>
      </c>
      <c r="BXY97">
        <v>0</v>
      </c>
      <c r="BXZ97">
        <v>0</v>
      </c>
      <c r="BYA97">
        <v>0</v>
      </c>
      <c r="BYB97">
        <v>0</v>
      </c>
      <c r="BYC97">
        <v>0</v>
      </c>
      <c r="BYD97">
        <v>0</v>
      </c>
      <c r="BYE97">
        <v>0</v>
      </c>
      <c r="BYF97">
        <v>0</v>
      </c>
      <c r="BYG97">
        <v>0</v>
      </c>
      <c r="BYH97">
        <v>0</v>
      </c>
      <c r="BYI97">
        <v>0</v>
      </c>
      <c r="BYJ97">
        <v>0</v>
      </c>
      <c r="BYK97">
        <v>0</v>
      </c>
      <c r="BYL97">
        <v>0</v>
      </c>
      <c r="BYM97">
        <v>0</v>
      </c>
      <c r="BYN97">
        <v>0</v>
      </c>
      <c r="BYO97">
        <v>0</v>
      </c>
      <c r="BYP97">
        <v>0</v>
      </c>
      <c r="BYQ97">
        <v>0</v>
      </c>
      <c r="BYR97">
        <v>0</v>
      </c>
      <c r="BYS97">
        <v>1.7857142857142856E-2</v>
      </c>
      <c r="BYT97">
        <v>0</v>
      </c>
      <c r="BYU97">
        <v>0</v>
      </c>
      <c r="BYV97">
        <v>6.25E-2</v>
      </c>
      <c r="BYW97">
        <v>0</v>
      </c>
      <c r="BYX97">
        <v>0</v>
      </c>
      <c r="BYY97">
        <v>0</v>
      </c>
      <c r="BYZ97">
        <v>0</v>
      </c>
      <c r="BZA97">
        <v>0</v>
      </c>
      <c r="BZB97">
        <v>0</v>
      </c>
      <c r="BZC97">
        <v>0</v>
      </c>
      <c r="BZD97">
        <v>0</v>
      </c>
      <c r="BZE97">
        <v>0</v>
      </c>
      <c r="BZF97">
        <v>0</v>
      </c>
      <c r="BZG97">
        <v>0</v>
      </c>
      <c r="BZH97">
        <v>0</v>
      </c>
      <c r="BZI97">
        <v>0</v>
      </c>
      <c r="BZJ97">
        <v>0</v>
      </c>
      <c r="BZK97">
        <v>0</v>
      </c>
      <c r="BZL97">
        <v>0</v>
      </c>
      <c r="BZM97">
        <v>0</v>
      </c>
      <c r="BZN97">
        <v>0</v>
      </c>
      <c r="BZO97">
        <v>0</v>
      </c>
      <c r="BZP97">
        <v>4.464285714285714E-3</v>
      </c>
      <c r="BZQ97">
        <v>4.464285714285714E-3</v>
      </c>
      <c r="BZR97">
        <v>0</v>
      </c>
      <c r="BZS97">
        <v>0</v>
      </c>
      <c r="BZT97">
        <v>0</v>
      </c>
      <c r="BZU97">
        <v>0</v>
      </c>
      <c r="BZV97">
        <v>0</v>
      </c>
      <c r="BZW97">
        <v>0</v>
      </c>
      <c r="BZX97">
        <v>0</v>
      </c>
      <c r="BZY97">
        <v>0</v>
      </c>
      <c r="BZZ97">
        <v>0</v>
      </c>
      <c r="CAA97">
        <v>0</v>
      </c>
      <c r="CAB97">
        <v>0</v>
      </c>
      <c r="CAC97">
        <v>0</v>
      </c>
      <c r="CAD97">
        <v>0</v>
      </c>
      <c r="CAE97">
        <v>0</v>
      </c>
      <c r="CAF97">
        <v>0</v>
      </c>
      <c r="CAG97">
        <v>0</v>
      </c>
      <c r="CAH97">
        <v>0</v>
      </c>
      <c r="CAI97">
        <v>0</v>
      </c>
      <c r="CAJ97">
        <v>0</v>
      </c>
      <c r="CAK97">
        <v>0</v>
      </c>
      <c r="CAL97">
        <v>0</v>
      </c>
      <c r="CAM97">
        <v>0</v>
      </c>
      <c r="CAN97">
        <v>0</v>
      </c>
      <c r="CAO97">
        <v>0</v>
      </c>
      <c r="CAP97">
        <v>0</v>
      </c>
      <c r="CAQ97">
        <v>0</v>
      </c>
      <c r="CAR97">
        <v>0</v>
      </c>
      <c r="CAS97">
        <v>0</v>
      </c>
      <c r="CAT97">
        <v>0</v>
      </c>
      <c r="CAU97">
        <v>0</v>
      </c>
      <c r="CAV97">
        <v>0</v>
      </c>
      <c r="CAW97">
        <v>0</v>
      </c>
      <c r="CAX97">
        <v>0</v>
      </c>
      <c r="CAY97">
        <v>1.7857142857142856E-2</v>
      </c>
      <c r="CAZ97">
        <v>0</v>
      </c>
      <c r="CBA97">
        <v>0</v>
      </c>
      <c r="CBB97">
        <v>0</v>
      </c>
      <c r="CBC97">
        <v>0</v>
      </c>
      <c r="CBD97">
        <v>4.464285714285714E-3</v>
      </c>
      <c r="CBE97">
        <v>0</v>
      </c>
      <c r="CBF97">
        <v>0</v>
      </c>
      <c r="CBG97">
        <v>0</v>
      </c>
      <c r="CBH97">
        <v>0</v>
      </c>
      <c r="CBI97">
        <v>0</v>
      </c>
      <c r="CBJ97">
        <v>0</v>
      </c>
      <c r="CBK97">
        <v>0</v>
      </c>
      <c r="CBL97">
        <v>0</v>
      </c>
      <c r="CBM97">
        <v>0</v>
      </c>
      <c r="CBN97">
        <v>0</v>
      </c>
      <c r="CBO97">
        <v>0</v>
      </c>
      <c r="CBP97">
        <v>0</v>
      </c>
      <c r="CBQ97">
        <v>0</v>
      </c>
      <c r="CBR97">
        <v>0</v>
      </c>
      <c r="CBS97">
        <v>0</v>
      </c>
      <c r="CBT97">
        <v>0</v>
      </c>
      <c r="CBU97">
        <v>0</v>
      </c>
      <c r="CBV97">
        <v>0</v>
      </c>
      <c r="CBW97">
        <v>0</v>
      </c>
      <c r="CBX97">
        <v>0</v>
      </c>
      <c r="CBY97">
        <v>0</v>
      </c>
      <c r="CBZ97">
        <v>0</v>
      </c>
      <c r="CCA97">
        <v>0</v>
      </c>
      <c r="CCB97">
        <v>0</v>
      </c>
      <c r="CCC97">
        <v>0</v>
      </c>
      <c r="CCD97">
        <v>4.464285714285714E-3</v>
      </c>
      <c r="CCE97">
        <v>0</v>
      </c>
      <c r="CCF97">
        <v>0</v>
      </c>
      <c r="CCG97">
        <v>0</v>
      </c>
      <c r="CCH97">
        <v>0</v>
      </c>
      <c r="CCI97">
        <v>0</v>
      </c>
      <c r="CCJ97">
        <v>0</v>
      </c>
      <c r="CCK97">
        <v>0</v>
      </c>
      <c r="CCL97">
        <v>0</v>
      </c>
      <c r="CCM97">
        <v>0</v>
      </c>
      <c r="CCN97">
        <v>0</v>
      </c>
      <c r="CCO97">
        <v>0</v>
      </c>
      <c r="CCP97">
        <v>0</v>
      </c>
      <c r="CCQ97">
        <v>0</v>
      </c>
      <c r="CCR97">
        <v>1.3392857142857142E-2</v>
      </c>
      <c r="CCS97">
        <v>0</v>
      </c>
      <c r="CCT97">
        <v>0</v>
      </c>
      <c r="CCU97">
        <v>4.464285714285714E-3</v>
      </c>
      <c r="CCV97">
        <v>0</v>
      </c>
      <c r="CCW97">
        <v>0</v>
      </c>
      <c r="CCX97">
        <v>0</v>
      </c>
      <c r="CCY97">
        <v>0</v>
      </c>
      <c r="CCZ97">
        <v>0</v>
      </c>
      <c r="CDA97">
        <v>0</v>
      </c>
      <c r="CDB97">
        <v>0</v>
      </c>
      <c r="CDC97">
        <v>0</v>
      </c>
      <c r="CDD97">
        <v>0</v>
      </c>
      <c r="CDE97">
        <v>0</v>
      </c>
      <c r="CDF97">
        <v>0</v>
      </c>
      <c r="CDG97">
        <v>0</v>
      </c>
      <c r="CDH97">
        <v>0</v>
      </c>
      <c r="CDI97">
        <v>0</v>
      </c>
      <c r="CDJ97">
        <v>0</v>
      </c>
      <c r="CDK97">
        <v>0</v>
      </c>
      <c r="CDL97">
        <v>0</v>
      </c>
      <c r="CDM97">
        <v>0</v>
      </c>
      <c r="CDN97">
        <v>8.9285714285714281E-3</v>
      </c>
      <c r="CDO97">
        <v>0</v>
      </c>
      <c r="CDP97">
        <v>0</v>
      </c>
      <c r="CDQ97">
        <v>0</v>
      </c>
      <c r="CDR97">
        <v>0</v>
      </c>
      <c r="CDS97">
        <v>0</v>
      </c>
      <c r="CDT97">
        <v>0</v>
      </c>
      <c r="CDU97">
        <v>0</v>
      </c>
      <c r="CDV97">
        <v>0</v>
      </c>
      <c r="CDW97">
        <v>0</v>
      </c>
      <c r="CDX97">
        <v>0</v>
      </c>
      <c r="CDY97">
        <v>0</v>
      </c>
      <c r="CDZ97">
        <v>0</v>
      </c>
      <c r="CEA97">
        <v>0</v>
      </c>
      <c r="CEB97">
        <v>0</v>
      </c>
      <c r="CEC97">
        <v>0</v>
      </c>
      <c r="CED97">
        <v>0</v>
      </c>
      <c r="CEE97">
        <v>0</v>
      </c>
      <c r="CEF97">
        <v>4.464285714285714E-3</v>
      </c>
      <c r="CEG97">
        <v>0</v>
      </c>
      <c r="CEH97">
        <v>0</v>
      </c>
      <c r="CEI97">
        <v>0</v>
      </c>
      <c r="CEJ97">
        <v>0</v>
      </c>
      <c r="CEK97">
        <v>0</v>
      </c>
      <c r="CEL97">
        <v>0</v>
      </c>
      <c r="CEM97">
        <v>0</v>
      </c>
      <c r="CEN97">
        <v>0</v>
      </c>
      <c r="CEO97">
        <v>0</v>
      </c>
      <c r="CEP97">
        <v>0</v>
      </c>
      <c r="CEQ97">
        <v>0</v>
      </c>
      <c r="CER97">
        <v>0</v>
      </c>
      <c r="CES97">
        <v>0</v>
      </c>
      <c r="CET97">
        <v>0</v>
      </c>
      <c r="CEU97">
        <v>0</v>
      </c>
      <c r="CEV97">
        <v>0</v>
      </c>
      <c r="CEW97">
        <v>0</v>
      </c>
      <c r="CEX97">
        <v>0</v>
      </c>
      <c r="CEY97">
        <v>0</v>
      </c>
      <c r="CEZ97">
        <v>0</v>
      </c>
      <c r="CFA97">
        <v>0</v>
      </c>
      <c r="CFB97">
        <v>2.6785714285714284E-2</v>
      </c>
      <c r="CFC97">
        <v>0.10267857142857142</v>
      </c>
      <c r="CFD97">
        <v>0</v>
      </c>
      <c r="CFE97">
        <v>0</v>
      </c>
      <c r="CFF97">
        <v>0</v>
      </c>
      <c r="CFG97">
        <v>0</v>
      </c>
      <c r="CFH97">
        <v>0</v>
      </c>
      <c r="CFI97">
        <v>0</v>
      </c>
      <c r="CFJ97">
        <v>0</v>
      </c>
      <c r="CFK97">
        <v>0</v>
      </c>
      <c r="CFL97">
        <v>0</v>
      </c>
      <c r="CFM97">
        <v>0</v>
      </c>
      <c r="CFN97">
        <v>0</v>
      </c>
      <c r="CFO97">
        <v>0</v>
      </c>
      <c r="CFP97">
        <v>0</v>
      </c>
      <c r="CFQ97">
        <v>0</v>
      </c>
      <c r="CFR97">
        <v>0</v>
      </c>
      <c r="CFS97">
        <v>0</v>
      </c>
      <c r="CFT97">
        <v>0</v>
      </c>
      <c r="CFU97">
        <v>0</v>
      </c>
      <c r="CFV97">
        <v>0</v>
      </c>
      <c r="CFW97">
        <v>0</v>
      </c>
      <c r="CFX97">
        <v>0</v>
      </c>
      <c r="CFY97">
        <v>0</v>
      </c>
      <c r="CFZ97">
        <v>0</v>
      </c>
      <c r="CGA97">
        <v>0</v>
      </c>
      <c r="CGB97">
        <v>0</v>
      </c>
      <c r="CGC97">
        <v>0</v>
      </c>
      <c r="CGD97">
        <v>0</v>
      </c>
      <c r="CGE97">
        <v>0</v>
      </c>
      <c r="CGF97">
        <v>0</v>
      </c>
      <c r="CGG97">
        <v>0</v>
      </c>
      <c r="CGH97">
        <v>0</v>
      </c>
      <c r="CGI97">
        <v>0</v>
      </c>
      <c r="CGJ97">
        <v>0</v>
      </c>
      <c r="CGK97">
        <v>0</v>
      </c>
      <c r="CGL97">
        <v>0</v>
      </c>
      <c r="CGM97">
        <v>0</v>
      </c>
      <c r="CGN97">
        <v>0</v>
      </c>
      <c r="CGO97">
        <v>0</v>
      </c>
      <c r="CGP97">
        <v>0</v>
      </c>
      <c r="CGQ97">
        <v>1.7857142857142856E-2</v>
      </c>
      <c r="CGR97">
        <v>0</v>
      </c>
      <c r="CGS97">
        <v>0</v>
      </c>
      <c r="CGT97">
        <v>0</v>
      </c>
      <c r="CGU97">
        <v>8.9285714285714288E-2</v>
      </c>
      <c r="CGV97">
        <v>0</v>
      </c>
      <c r="CGW97">
        <v>0</v>
      </c>
      <c r="CGX97">
        <v>0</v>
      </c>
      <c r="CGY97">
        <v>0</v>
      </c>
      <c r="CGZ97">
        <v>0</v>
      </c>
      <c r="CHA97">
        <v>0</v>
      </c>
      <c r="CHB97">
        <v>0</v>
      </c>
      <c r="CHC97">
        <v>0</v>
      </c>
      <c r="CHD97">
        <v>0</v>
      </c>
      <c r="CHE97">
        <v>0</v>
      </c>
      <c r="CHF97">
        <v>0</v>
      </c>
      <c r="CHG97">
        <v>0</v>
      </c>
      <c r="CHH97">
        <v>0</v>
      </c>
      <c r="CHI97">
        <v>0</v>
      </c>
      <c r="CHJ97">
        <v>0</v>
      </c>
      <c r="CHK97">
        <v>0</v>
      </c>
      <c r="CHL97">
        <v>0</v>
      </c>
      <c r="CHM97">
        <v>0</v>
      </c>
      <c r="CHN97">
        <v>0</v>
      </c>
      <c r="CHO97">
        <v>2.2321428571428572E-2</v>
      </c>
      <c r="CHP97">
        <v>0</v>
      </c>
      <c r="CHQ97">
        <v>0</v>
      </c>
      <c r="CHR97">
        <v>0</v>
      </c>
      <c r="CHS97">
        <v>1.7857142857142856E-2</v>
      </c>
      <c r="CHT97">
        <v>0</v>
      </c>
      <c r="CHU97">
        <v>0</v>
      </c>
      <c r="CHV97">
        <v>0</v>
      </c>
      <c r="CHW97">
        <v>0</v>
      </c>
      <c r="CHX97">
        <v>0</v>
      </c>
      <c r="CHY97">
        <v>0</v>
      </c>
      <c r="CHZ97">
        <v>0</v>
      </c>
      <c r="CIA97">
        <v>0</v>
      </c>
      <c r="CIB97">
        <v>0</v>
      </c>
      <c r="CIC97">
        <v>4.464285714285714E-3</v>
      </c>
      <c r="CID97">
        <v>0</v>
      </c>
      <c r="CIE97">
        <v>4.464285714285714E-3</v>
      </c>
      <c r="CIF97">
        <v>0</v>
      </c>
      <c r="CIG97">
        <v>0</v>
      </c>
      <c r="CIH97">
        <v>0</v>
      </c>
      <c r="CII97">
        <v>0</v>
      </c>
      <c r="CIJ97">
        <v>0</v>
      </c>
      <c r="CIK97">
        <v>0</v>
      </c>
      <c r="CIL97">
        <v>0</v>
      </c>
      <c r="CIM97">
        <v>0</v>
      </c>
      <c r="CIN97">
        <v>0</v>
      </c>
      <c r="CIO97">
        <v>0</v>
      </c>
      <c r="CIP97">
        <v>0</v>
      </c>
      <c r="CIQ97">
        <v>0</v>
      </c>
      <c r="CIR97">
        <v>0</v>
      </c>
      <c r="CIS97">
        <v>0</v>
      </c>
      <c r="CIT97">
        <v>0</v>
      </c>
      <c r="CIU97">
        <v>0</v>
      </c>
      <c r="CIV97">
        <v>0</v>
      </c>
      <c r="CIW97">
        <v>0</v>
      </c>
      <c r="CIX97">
        <v>0</v>
      </c>
      <c r="CIY97">
        <v>0</v>
      </c>
      <c r="CIZ97">
        <v>0</v>
      </c>
      <c r="CJA97">
        <v>0</v>
      </c>
      <c r="CJB97">
        <v>0</v>
      </c>
      <c r="CJC97">
        <v>0</v>
      </c>
      <c r="CJD97">
        <v>0</v>
      </c>
      <c r="CJE97">
        <v>0</v>
      </c>
      <c r="CJF97">
        <v>0</v>
      </c>
      <c r="CJG97">
        <v>0</v>
      </c>
      <c r="CJH97">
        <v>0</v>
      </c>
      <c r="CJI97">
        <v>0</v>
      </c>
      <c r="CJJ97">
        <v>0</v>
      </c>
      <c r="CJK97">
        <v>0</v>
      </c>
      <c r="CJL97">
        <v>0</v>
      </c>
      <c r="CJM97">
        <v>0</v>
      </c>
      <c r="CJN97">
        <v>0</v>
      </c>
      <c r="CJO97">
        <v>0</v>
      </c>
      <c r="CJP97">
        <v>0</v>
      </c>
      <c r="CJQ97">
        <v>0</v>
      </c>
      <c r="CJR97">
        <v>0</v>
      </c>
      <c r="CJS97">
        <v>0</v>
      </c>
      <c r="CJT97">
        <v>0</v>
      </c>
      <c r="CJU97">
        <v>0</v>
      </c>
      <c r="CJV97">
        <v>0</v>
      </c>
      <c r="CJW97">
        <v>0</v>
      </c>
      <c r="CJX97">
        <v>0</v>
      </c>
      <c r="CJY97">
        <v>0</v>
      </c>
      <c r="CJZ97">
        <v>0</v>
      </c>
      <c r="CKA97">
        <v>0</v>
      </c>
      <c r="CKB97">
        <v>0</v>
      </c>
      <c r="CKC97">
        <v>0</v>
      </c>
      <c r="CKD97">
        <v>0</v>
      </c>
      <c r="CKE97">
        <v>0</v>
      </c>
      <c r="CKF97">
        <v>0</v>
      </c>
      <c r="CKG97">
        <v>0</v>
      </c>
      <c r="CKH97">
        <v>0</v>
      </c>
      <c r="CKI97">
        <v>0</v>
      </c>
      <c r="CKJ97">
        <v>0</v>
      </c>
      <c r="CKK97">
        <v>0</v>
      </c>
      <c r="CKL97">
        <v>0</v>
      </c>
      <c r="CKM97">
        <v>0</v>
      </c>
      <c r="CKN97">
        <v>0</v>
      </c>
      <c r="CKO97">
        <v>0</v>
      </c>
      <c r="CKP97">
        <v>0</v>
      </c>
      <c r="CKQ97">
        <v>0</v>
      </c>
      <c r="CKR97">
        <v>0</v>
      </c>
      <c r="CKS97">
        <v>0</v>
      </c>
      <c r="CKT97">
        <v>0</v>
      </c>
      <c r="CKU97">
        <v>0</v>
      </c>
      <c r="CKV97">
        <v>0</v>
      </c>
      <c r="CKW97">
        <v>0</v>
      </c>
      <c r="CKX97">
        <v>0</v>
      </c>
      <c r="CKY97">
        <v>0</v>
      </c>
      <c r="CKZ97">
        <v>0</v>
      </c>
      <c r="CLA97">
        <v>0</v>
      </c>
      <c r="CLB97">
        <v>0</v>
      </c>
      <c r="CLC97">
        <v>1</v>
      </c>
    </row>
    <row r="98" spans="1:291 1569:2343" ht="21" customHeight="1">
      <c r="A98" s="5" t="s">
        <v>1993</v>
      </c>
      <c r="B98" t="s">
        <v>1912</v>
      </c>
      <c r="C98" s="6" t="s">
        <v>1913</v>
      </c>
      <c r="I98" s="111"/>
      <c r="BY98" s="185">
        <v>41</v>
      </c>
      <c r="BZ98" s="186">
        <v>4.3499999999999996</v>
      </c>
      <c r="CA98" s="187">
        <v>10.3</v>
      </c>
      <c r="CB98" s="188">
        <v>54.9</v>
      </c>
      <c r="CC98" s="188">
        <v>10.7</v>
      </c>
      <c r="CD98" s="189">
        <v>7.95</v>
      </c>
      <c r="CE98" s="189">
        <v>11.2</v>
      </c>
      <c r="CF98" s="189">
        <v>0</v>
      </c>
      <c r="CW98" s="190">
        <v>0.4</v>
      </c>
      <c r="EU98" s="5" t="s">
        <v>1580</v>
      </c>
      <c r="EV98">
        <v>18</v>
      </c>
      <c r="EW98" s="78">
        <v>1.1700000000000002</v>
      </c>
      <c r="EX98" s="78">
        <v>16.989706593406602</v>
      </c>
      <c r="EY98" s="78" t="s">
        <v>1978</v>
      </c>
      <c r="JP98" s="191">
        <v>60</v>
      </c>
      <c r="JQ98" s="140">
        <v>3.5700000000000003</v>
      </c>
      <c r="JR98" s="192">
        <v>39.488249914529924</v>
      </c>
      <c r="JS98">
        <v>60</v>
      </c>
      <c r="JT98">
        <v>3.5700000000000003</v>
      </c>
      <c r="JU98">
        <v>39.488249914529924</v>
      </c>
      <c r="JV98">
        <v>12</v>
      </c>
      <c r="JW98">
        <v>0.71400000000000008</v>
      </c>
      <c r="JX98">
        <v>7.8976499829059863</v>
      </c>
      <c r="JY98">
        <v>18</v>
      </c>
      <c r="JZ98">
        <v>1.1700000000000002</v>
      </c>
      <c r="KA98">
        <v>16.989706593406602</v>
      </c>
      <c r="KB98" s="193" t="s">
        <v>207</v>
      </c>
      <c r="KC98" s="193" t="s">
        <v>212</v>
      </c>
      <c r="BHI98">
        <v>98</v>
      </c>
      <c r="BHK98" s="5"/>
    </row>
    <row r="99" spans="1:291 1569:2343" ht="21" customHeight="1">
      <c r="A99" s="179" t="s">
        <v>1994</v>
      </c>
      <c r="B99" t="s">
        <v>1912</v>
      </c>
      <c r="C99" s="151" t="s">
        <v>1995</v>
      </c>
      <c r="I99" s="111"/>
      <c r="BY99" s="185"/>
      <c r="BZ99" s="186"/>
      <c r="CA99" s="187"/>
      <c r="CB99" s="188"/>
      <c r="CC99" s="188"/>
      <c r="CD99" s="189"/>
      <c r="CE99" s="189"/>
      <c r="CF99" s="189"/>
      <c r="CW99" s="190"/>
      <c r="EU99" s="5" t="s">
        <v>1580</v>
      </c>
      <c r="EW99" s="78"/>
      <c r="EX99" s="78"/>
      <c r="EY99" s="78"/>
      <c r="JP99" s="195">
        <v>12</v>
      </c>
      <c r="JQ99" s="5">
        <v>0.43000000000000005</v>
      </c>
      <c r="JR99" s="196">
        <v>6.4847561172161168</v>
      </c>
      <c r="JS99"/>
      <c r="JU99"/>
      <c r="JX99"/>
      <c r="KA99"/>
      <c r="KB99" s="193"/>
      <c r="KC99" s="193"/>
      <c r="BHI99">
        <v>99</v>
      </c>
      <c r="BHK99" s="5"/>
    </row>
    <row r="100" spans="1:291 1569:2343" ht="21" customHeight="1">
      <c r="A100" s="179" t="s">
        <v>1996</v>
      </c>
      <c r="B100" t="s">
        <v>1912</v>
      </c>
      <c r="C100" s="151" t="s">
        <v>1995</v>
      </c>
      <c r="I100" s="111"/>
      <c r="BY100" s="185"/>
      <c r="BZ100" s="186"/>
      <c r="CA100" s="187"/>
      <c r="CB100" s="188"/>
      <c r="CC100" s="188"/>
      <c r="CD100" s="189"/>
      <c r="CE100" s="189"/>
      <c r="CF100" s="189"/>
      <c r="CW100" s="190"/>
      <c r="EU100" s="5" t="s">
        <v>1580</v>
      </c>
      <c r="EW100" s="78"/>
      <c r="EX100" s="78"/>
      <c r="EY100" s="78"/>
      <c r="JP100" s="195">
        <v>13</v>
      </c>
      <c r="JQ100" s="5">
        <v>2.34</v>
      </c>
      <c r="JR100" s="196">
        <v>7.7070621733821723</v>
      </c>
      <c r="JS100"/>
      <c r="JU100"/>
      <c r="JX100"/>
      <c r="KA100"/>
      <c r="KB100" s="193"/>
      <c r="KC100" s="193"/>
      <c r="BHI100">
        <v>100</v>
      </c>
      <c r="BHK100" s="5"/>
    </row>
    <row r="101" spans="1:291 1569:2343" ht="21" customHeight="1">
      <c r="A101" s="179" t="s">
        <v>1997</v>
      </c>
      <c r="B101" t="s">
        <v>1912</v>
      </c>
      <c r="C101" s="151" t="s">
        <v>1995</v>
      </c>
      <c r="I101" s="111"/>
      <c r="BY101" s="185"/>
      <c r="BZ101" s="186"/>
      <c r="CA101" s="187"/>
      <c r="CB101" s="188"/>
      <c r="CC101" s="188"/>
      <c r="CD101" s="189"/>
      <c r="CE101" s="189"/>
      <c r="CF101" s="189"/>
      <c r="CW101" s="190"/>
      <c r="EU101" s="5" t="s">
        <v>1580</v>
      </c>
      <c r="EW101" s="78"/>
      <c r="EX101" s="78"/>
      <c r="EY101" s="78"/>
      <c r="JP101" s="195">
        <v>10</v>
      </c>
      <c r="JQ101" s="5">
        <v>0.30000000000000004</v>
      </c>
      <c r="JR101" s="196">
        <v>3.5997789987789988</v>
      </c>
      <c r="JS101"/>
      <c r="JU101"/>
      <c r="JX101"/>
      <c r="KA101"/>
      <c r="KB101" s="193"/>
      <c r="KC101" s="193"/>
      <c r="BHI101">
        <v>101</v>
      </c>
      <c r="BHK101" s="5"/>
    </row>
    <row r="102" spans="1:291 1569:2343" ht="21" customHeight="1">
      <c r="A102" s="179" t="s">
        <v>1998</v>
      </c>
      <c r="B102" t="s">
        <v>1912</v>
      </c>
      <c r="C102" s="151" t="s">
        <v>1995</v>
      </c>
      <c r="I102" s="111"/>
      <c r="BY102" s="185"/>
      <c r="BZ102" s="186"/>
      <c r="CA102" s="187"/>
      <c r="CB102" s="188"/>
      <c r="CC102" s="188"/>
      <c r="CD102" s="189"/>
      <c r="CE102" s="189"/>
      <c r="CF102" s="189"/>
      <c r="CW102" s="190"/>
      <c r="EU102" s="5" t="s">
        <v>1580</v>
      </c>
      <c r="EW102" s="78"/>
      <c r="EX102" s="78"/>
      <c r="EY102" s="78"/>
      <c r="JP102" s="195">
        <v>14</v>
      </c>
      <c r="JQ102" s="5">
        <v>0.51000000000000012</v>
      </c>
      <c r="JR102" s="196">
        <v>6.0076757509157508</v>
      </c>
      <c r="JS102"/>
      <c r="JU102"/>
      <c r="JX102"/>
      <c r="KA102"/>
      <c r="KB102" s="193"/>
      <c r="KC102" s="193"/>
      <c r="BHI102">
        <v>102</v>
      </c>
      <c r="BHK102" s="5"/>
    </row>
    <row r="103" spans="1:291 1569:2343" ht="21" customHeight="1">
      <c r="A103" s="179" t="s">
        <v>1999</v>
      </c>
      <c r="B103" t="s">
        <v>1912</v>
      </c>
      <c r="C103" s="151" t="s">
        <v>1995</v>
      </c>
      <c r="I103" s="111"/>
      <c r="BY103" s="185"/>
      <c r="BZ103" s="186"/>
      <c r="CA103" s="187"/>
      <c r="CB103" s="188"/>
      <c r="CC103" s="188"/>
      <c r="CD103" s="189"/>
      <c r="CE103" s="189"/>
      <c r="CF103" s="189"/>
      <c r="CW103" s="190"/>
      <c r="EU103" s="5" t="s">
        <v>1580</v>
      </c>
      <c r="EW103" s="78"/>
      <c r="EX103" s="78"/>
      <c r="EY103" s="78"/>
      <c r="JP103" s="89">
        <v>9</v>
      </c>
      <c r="JQ103">
        <v>0.68</v>
      </c>
      <c r="JR103" s="90">
        <v>5.0641738461538459</v>
      </c>
      <c r="JS103"/>
      <c r="JU103"/>
      <c r="JX103"/>
      <c r="KA103"/>
      <c r="KB103" s="193"/>
      <c r="KC103" s="193"/>
      <c r="BHI103">
        <v>103</v>
      </c>
      <c r="BHJ103">
        <v>103</v>
      </c>
      <c r="BHK103" s="179" t="s">
        <v>1999</v>
      </c>
      <c r="BHL103" t="s">
        <v>2000</v>
      </c>
      <c r="BHM103">
        <v>0</v>
      </c>
      <c r="BHN103">
        <v>0</v>
      </c>
      <c r="BHO103">
        <v>0</v>
      </c>
      <c r="BHP103">
        <v>0</v>
      </c>
      <c r="BHQ103">
        <v>0</v>
      </c>
      <c r="BHR103">
        <v>0</v>
      </c>
      <c r="BHS103">
        <v>0</v>
      </c>
      <c r="BHT103">
        <v>0</v>
      </c>
      <c r="BHU103">
        <v>0</v>
      </c>
      <c r="BHV103">
        <v>0</v>
      </c>
      <c r="BHW103">
        <v>0</v>
      </c>
      <c r="BHX103">
        <v>0</v>
      </c>
      <c r="BHY103">
        <v>0</v>
      </c>
      <c r="BHZ103">
        <v>0</v>
      </c>
      <c r="BIA103">
        <v>0</v>
      </c>
      <c r="BIB103">
        <v>0</v>
      </c>
      <c r="BIC103">
        <v>0</v>
      </c>
      <c r="BID103">
        <v>0</v>
      </c>
      <c r="BIE103">
        <v>0</v>
      </c>
      <c r="BIF103">
        <v>0.15873015873015872</v>
      </c>
      <c r="BIG103">
        <v>0</v>
      </c>
      <c r="BIH103">
        <v>0</v>
      </c>
      <c r="BII103">
        <v>0</v>
      </c>
      <c r="BIJ103">
        <v>0</v>
      </c>
      <c r="BIK103">
        <v>0</v>
      </c>
      <c r="BIL103">
        <v>2.2675736961451248E-3</v>
      </c>
      <c r="BIM103">
        <v>0</v>
      </c>
      <c r="BIN103">
        <v>0</v>
      </c>
      <c r="BIO103">
        <v>0</v>
      </c>
      <c r="BIP103">
        <v>0</v>
      </c>
      <c r="BIQ103">
        <v>0</v>
      </c>
      <c r="BIR103">
        <v>0</v>
      </c>
      <c r="BIS103">
        <v>0</v>
      </c>
      <c r="BIT103">
        <v>0</v>
      </c>
      <c r="BIU103">
        <v>0</v>
      </c>
      <c r="BIV103">
        <v>0</v>
      </c>
      <c r="BIW103">
        <v>0</v>
      </c>
      <c r="BIX103">
        <v>0</v>
      </c>
      <c r="BIY103">
        <v>6.8027210884353739E-3</v>
      </c>
      <c r="BIZ103">
        <v>0</v>
      </c>
      <c r="BJA103">
        <v>0</v>
      </c>
      <c r="BJB103">
        <v>0</v>
      </c>
      <c r="BJC103">
        <v>0</v>
      </c>
      <c r="BJD103">
        <v>0</v>
      </c>
      <c r="BJE103">
        <v>0</v>
      </c>
      <c r="BJF103">
        <v>0</v>
      </c>
      <c r="BJG103">
        <v>0</v>
      </c>
      <c r="BJH103">
        <v>0</v>
      </c>
      <c r="BJI103">
        <v>4.5351473922902496E-3</v>
      </c>
      <c r="BJJ103">
        <v>0</v>
      </c>
      <c r="BJK103">
        <v>0</v>
      </c>
      <c r="BJL103">
        <v>0</v>
      </c>
      <c r="BJM103">
        <v>0</v>
      </c>
      <c r="BJN103">
        <v>0</v>
      </c>
      <c r="BJO103">
        <v>0.1383219954648526</v>
      </c>
      <c r="BJP103">
        <v>0</v>
      </c>
      <c r="BJQ103">
        <v>0</v>
      </c>
      <c r="BJR103">
        <v>0</v>
      </c>
      <c r="BJS103">
        <v>0</v>
      </c>
      <c r="BJT103">
        <v>0</v>
      </c>
      <c r="BJU103">
        <v>0</v>
      </c>
      <c r="BJV103">
        <v>0</v>
      </c>
      <c r="BJW103">
        <v>0</v>
      </c>
      <c r="BJX103">
        <v>0</v>
      </c>
      <c r="BJY103">
        <v>0</v>
      </c>
      <c r="BJZ103">
        <v>0</v>
      </c>
      <c r="BKA103">
        <v>0</v>
      </c>
      <c r="BKB103">
        <v>0</v>
      </c>
      <c r="BKC103">
        <v>0</v>
      </c>
      <c r="BKD103">
        <v>0</v>
      </c>
      <c r="BKE103">
        <v>0</v>
      </c>
      <c r="BKF103">
        <v>0</v>
      </c>
      <c r="BKG103">
        <v>0</v>
      </c>
      <c r="BKH103">
        <v>0</v>
      </c>
      <c r="BKI103">
        <v>0</v>
      </c>
      <c r="BKJ103">
        <v>0</v>
      </c>
      <c r="BKK103">
        <v>0</v>
      </c>
      <c r="BKL103">
        <v>0</v>
      </c>
      <c r="BKM103">
        <v>0</v>
      </c>
      <c r="BKN103">
        <v>0</v>
      </c>
      <c r="BKO103">
        <v>0</v>
      </c>
      <c r="BKP103">
        <v>0</v>
      </c>
      <c r="BKQ103">
        <v>0</v>
      </c>
      <c r="BKR103">
        <v>0</v>
      </c>
      <c r="BKS103">
        <v>0</v>
      </c>
      <c r="BKT103">
        <v>0</v>
      </c>
      <c r="BKU103">
        <v>4.5351473922902496E-3</v>
      </c>
      <c r="BKV103">
        <v>0</v>
      </c>
      <c r="BKW103">
        <v>0</v>
      </c>
      <c r="BKX103">
        <v>0</v>
      </c>
      <c r="BKY103">
        <v>0</v>
      </c>
      <c r="BKZ103">
        <v>0</v>
      </c>
      <c r="BLA103">
        <v>0</v>
      </c>
      <c r="BLB103">
        <v>0</v>
      </c>
      <c r="BLC103">
        <v>0</v>
      </c>
      <c r="BLD103">
        <v>0</v>
      </c>
      <c r="BLE103">
        <v>0</v>
      </c>
      <c r="BLF103">
        <v>2.2675736961451248E-3</v>
      </c>
      <c r="BLG103">
        <v>0</v>
      </c>
      <c r="BLH103">
        <v>0</v>
      </c>
      <c r="BLI103">
        <v>0</v>
      </c>
      <c r="BLJ103">
        <v>0</v>
      </c>
      <c r="BLK103">
        <v>0</v>
      </c>
      <c r="BLL103">
        <v>0</v>
      </c>
      <c r="BLM103">
        <v>0</v>
      </c>
      <c r="BLN103">
        <v>0</v>
      </c>
      <c r="BLO103">
        <v>0</v>
      </c>
      <c r="BLP103">
        <v>0</v>
      </c>
      <c r="BLQ103">
        <v>0</v>
      </c>
      <c r="BLR103">
        <v>2.2675736961451248E-3</v>
      </c>
      <c r="BLS103">
        <v>0</v>
      </c>
      <c r="BLT103">
        <v>0</v>
      </c>
      <c r="BLU103">
        <v>0</v>
      </c>
      <c r="BLV103">
        <v>0</v>
      </c>
      <c r="BLW103">
        <v>0</v>
      </c>
      <c r="BLX103">
        <v>0</v>
      </c>
      <c r="BLY103">
        <v>0</v>
      </c>
      <c r="BLZ103">
        <v>0</v>
      </c>
      <c r="BMA103">
        <v>0</v>
      </c>
      <c r="BMB103">
        <v>0</v>
      </c>
      <c r="BMC103">
        <v>0</v>
      </c>
      <c r="BMD103">
        <v>0</v>
      </c>
      <c r="BME103">
        <v>0</v>
      </c>
      <c r="BMF103">
        <v>0</v>
      </c>
      <c r="BMG103">
        <v>0</v>
      </c>
      <c r="BMH103">
        <v>2.2675736961451248E-3</v>
      </c>
      <c r="BMI103">
        <v>1.8140589569160998E-2</v>
      </c>
      <c r="BMJ103">
        <v>0</v>
      </c>
      <c r="BMK103">
        <v>0</v>
      </c>
      <c r="BML103">
        <v>0</v>
      </c>
      <c r="BMM103">
        <v>0</v>
      </c>
      <c r="BMN103">
        <v>0</v>
      </c>
      <c r="BMO103">
        <v>0</v>
      </c>
      <c r="BMP103">
        <v>0</v>
      </c>
      <c r="BMQ103">
        <v>0</v>
      </c>
      <c r="BMR103">
        <v>0</v>
      </c>
      <c r="BMS103">
        <v>0</v>
      </c>
      <c r="BMT103">
        <v>0</v>
      </c>
      <c r="BMU103">
        <v>0</v>
      </c>
      <c r="BMV103">
        <v>0</v>
      </c>
      <c r="BMW103">
        <v>0</v>
      </c>
      <c r="BMX103">
        <v>0</v>
      </c>
      <c r="BMY103">
        <v>0</v>
      </c>
      <c r="BMZ103">
        <v>0</v>
      </c>
      <c r="BNA103">
        <v>0</v>
      </c>
      <c r="BNB103">
        <v>0</v>
      </c>
      <c r="BNC103">
        <v>0</v>
      </c>
      <c r="BND103">
        <v>0</v>
      </c>
      <c r="BNE103">
        <v>0</v>
      </c>
      <c r="BNF103">
        <v>0</v>
      </c>
      <c r="BNG103">
        <v>0</v>
      </c>
      <c r="BNH103">
        <v>2.2675736961451248E-3</v>
      </c>
      <c r="BNI103">
        <v>0</v>
      </c>
      <c r="BNJ103">
        <v>0</v>
      </c>
      <c r="BNK103">
        <v>0</v>
      </c>
      <c r="BNL103">
        <v>0</v>
      </c>
      <c r="BNM103">
        <v>0</v>
      </c>
      <c r="BNN103">
        <v>0</v>
      </c>
      <c r="BNO103">
        <v>0</v>
      </c>
      <c r="BNP103">
        <v>0</v>
      </c>
      <c r="BNQ103">
        <v>0</v>
      </c>
      <c r="BNR103">
        <v>0</v>
      </c>
      <c r="BNS103">
        <v>0</v>
      </c>
      <c r="BNT103">
        <v>0</v>
      </c>
      <c r="BNU103">
        <v>2.2675736961451248E-3</v>
      </c>
      <c r="BNV103">
        <v>0</v>
      </c>
      <c r="BNW103">
        <v>0</v>
      </c>
      <c r="BNX103">
        <v>0</v>
      </c>
      <c r="BNY103">
        <v>0</v>
      </c>
      <c r="BNZ103">
        <v>0</v>
      </c>
      <c r="BOA103">
        <v>0</v>
      </c>
      <c r="BOB103">
        <v>0</v>
      </c>
      <c r="BOC103">
        <v>0</v>
      </c>
      <c r="BOD103">
        <v>0</v>
      </c>
      <c r="BOE103">
        <v>0</v>
      </c>
      <c r="BOF103">
        <v>0</v>
      </c>
      <c r="BOG103">
        <v>0</v>
      </c>
      <c r="BOH103">
        <v>0</v>
      </c>
      <c r="BOI103">
        <v>0</v>
      </c>
      <c r="BOJ103">
        <v>0</v>
      </c>
      <c r="BOK103">
        <v>0</v>
      </c>
      <c r="BOL103">
        <v>0</v>
      </c>
      <c r="BOM103">
        <v>0</v>
      </c>
      <c r="BON103">
        <v>0</v>
      </c>
      <c r="BOO103">
        <v>0</v>
      </c>
      <c r="BOP103">
        <v>0</v>
      </c>
      <c r="BOQ103">
        <v>0</v>
      </c>
      <c r="BOR103">
        <v>0</v>
      </c>
      <c r="BOS103">
        <v>0</v>
      </c>
      <c r="BOT103">
        <v>0</v>
      </c>
      <c r="BOU103">
        <v>0</v>
      </c>
      <c r="BOV103">
        <v>0</v>
      </c>
      <c r="BOW103">
        <v>0</v>
      </c>
      <c r="BOX103">
        <v>0</v>
      </c>
      <c r="BOY103">
        <v>0</v>
      </c>
      <c r="BOZ103">
        <v>0</v>
      </c>
      <c r="BPA103">
        <v>0</v>
      </c>
      <c r="BPB103">
        <v>0</v>
      </c>
      <c r="BPC103">
        <v>0</v>
      </c>
      <c r="BPD103">
        <v>0</v>
      </c>
      <c r="BPE103">
        <v>0</v>
      </c>
      <c r="BPF103">
        <v>0</v>
      </c>
      <c r="BPG103">
        <v>0</v>
      </c>
      <c r="BPH103">
        <v>0</v>
      </c>
      <c r="BPI103">
        <v>0</v>
      </c>
      <c r="BPJ103">
        <v>0</v>
      </c>
      <c r="BPK103">
        <v>0</v>
      </c>
      <c r="BPL103">
        <v>0</v>
      </c>
      <c r="BPM103">
        <v>0</v>
      </c>
      <c r="BPN103">
        <v>0</v>
      </c>
      <c r="BPO103">
        <v>0</v>
      </c>
      <c r="BPP103">
        <v>0</v>
      </c>
      <c r="BPQ103">
        <v>6.8027210884353739E-3</v>
      </c>
      <c r="BPR103">
        <v>0</v>
      </c>
      <c r="BPS103">
        <v>0</v>
      </c>
      <c r="BPT103">
        <v>0</v>
      </c>
      <c r="BPU103">
        <v>0</v>
      </c>
      <c r="BPV103">
        <v>0</v>
      </c>
      <c r="BPW103">
        <v>0</v>
      </c>
      <c r="BPX103">
        <v>0</v>
      </c>
      <c r="BPY103">
        <v>0</v>
      </c>
      <c r="BPZ103">
        <v>0</v>
      </c>
      <c r="BQA103">
        <v>0</v>
      </c>
      <c r="BQB103">
        <v>0</v>
      </c>
      <c r="BQC103">
        <v>0</v>
      </c>
      <c r="BQD103">
        <v>2.2675736961451248E-3</v>
      </c>
      <c r="BQE103">
        <v>0</v>
      </c>
      <c r="BQF103">
        <v>0</v>
      </c>
      <c r="BQG103">
        <v>0</v>
      </c>
      <c r="BQH103">
        <v>0</v>
      </c>
      <c r="BQI103">
        <v>0</v>
      </c>
      <c r="BQJ103">
        <v>0</v>
      </c>
      <c r="BQK103">
        <v>0</v>
      </c>
      <c r="BQL103">
        <v>0</v>
      </c>
      <c r="BQM103">
        <v>0</v>
      </c>
      <c r="BQN103">
        <v>0</v>
      </c>
      <c r="BQO103">
        <v>0</v>
      </c>
      <c r="BQP103">
        <v>0</v>
      </c>
      <c r="BQQ103">
        <v>0</v>
      </c>
      <c r="BQR103">
        <v>0</v>
      </c>
      <c r="BQS103">
        <v>0</v>
      </c>
      <c r="BQT103">
        <v>0</v>
      </c>
      <c r="BQU103">
        <v>0</v>
      </c>
      <c r="BQV103">
        <v>0</v>
      </c>
      <c r="BQW103">
        <v>0</v>
      </c>
      <c r="BQX103">
        <v>0</v>
      </c>
      <c r="BQY103">
        <v>0</v>
      </c>
      <c r="BQZ103">
        <v>0</v>
      </c>
      <c r="BRA103">
        <v>0</v>
      </c>
      <c r="BRB103">
        <v>0</v>
      </c>
      <c r="BRC103">
        <v>0</v>
      </c>
      <c r="BRD103">
        <v>0</v>
      </c>
      <c r="BRE103">
        <v>0</v>
      </c>
      <c r="BRF103">
        <v>0</v>
      </c>
      <c r="BRG103">
        <v>0</v>
      </c>
      <c r="BRH103">
        <v>0</v>
      </c>
      <c r="BRI103">
        <v>0</v>
      </c>
      <c r="BRJ103">
        <v>0</v>
      </c>
      <c r="BRK103">
        <v>0</v>
      </c>
      <c r="BRL103">
        <v>0</v>
      </c>
      <c r="BRM103">
        <v>0</v>
      </c>
      <c r="BRN103">
        <v>0</v>
      </c>
      <c r="BRO103">
        <v>0</v>
      </c>
      <c r="BRP103">
        <v>0</v>
      </c>
      <c r="BRQ103">
        <v>0</v>
      </c>
      <c r="BRR103">
        <v>0</v>
      </c>
      <c r="BRS103">
        <v>0</v>
      </c>
      <c r="BRT103">
        <v>0</v>
      </c>
      <c r="BRU103">
        <v>0</v>
      </c>
      <c r="BRV103">
        <v>0</v>
      </c>
      <c r="BRW103">
        <v>0</v>
      </c>
      <c r="BRX103">
        <v>0</v>
      </c>
      <c r="BRY103">
        <v>1.3605442176870748E-2</v>
      </c>
      <c r="BRZ103">
        <v>0</v>
      </c>
      <c r="BSA103">
        <v>0</v>
      </c>
      <c r="BSB103">
        <v>0</v>
      </c>
      <c r="BSC103">
        <v>0</v>
      </c>
      <c r="BSD103">
        <v>0</v>
      </c>
      <c r="BSE103">
        <v>0</v>
      </c>
      <c r="BSF103">
        <v>0</v>
      </c>
      <c r="BSG103">
        <v>0</v>
      </c>
      <c r="BSH103">
        <v>0</v>
      </c>
      <c r="BSI103">
        <v>0</v>
      </c>
      <c r="BSJ103">
        <v>0</v>
      </c>
      <c r="BSK103">
        <v>0</v>
      </c>
      <c r="BSL103">
        <v>0</v>
      </c>
      <c r="BSM103">
        <v>0</v>
      </c>
      <c r="BSN103">
        <v>0</v>
      </c>
      <c r="BSO103">
        <v>0</v>
      </c>
      <c r="BSP103">
        <v>0</v>
      </c>
      <c r="BSQ103">
        <v>0</v>
      </c>
      <c r="BSR103">
        <v>0</v>
      </c>
      <c r="BSS103">
        <v>0</v>
      </c>
      <c r="BST103">
        <v>0</v>
      </c>
      <c r="BSU103">
        <v>0</v>
      </c>
      <c r="BSV103">
        <v>0</v>
      </c>
      <c r="BSW103">
        <v>0</v>
      </c>
      <c r="BSX103">
        <v>0</v>
      </c>
      <c r="BSY103">
        <v>0</v>
      </c>
      <c r="BSZ103">
        <v>0</v>
      </c>
      <c r="BTA103">
        <v>2.2675736961451248E-3</v>
      </c>
      <c r="BTB103">
        <v>0</v>
      </c>
      <c r="BTC103">
        <v>0</v>
      </c>
      <c r="BTD103">
        <v>0</v>
      </c>
      <c r="BTE103">
        <v>0</v>
      </c>
      <c r="BTF103">
        <v>0</v>
      </c>
      <c r="BTG103">
        <v>0</v>
      </c>
      <c r="BTH103">
        <v>0</v>
      </c>
      <c r="BTI103">
        <v>0.31972789115646261</v>
      </c>
      <c r="BTJ103">
        <v>0</v>
      </c>
      <c r="BTK103">
        <v>0</v>
      </c>
      <c r="BTL103">
        <v>0</v>
      </c>
      <c r="BTM103">
        <v>0</v>
      </c>
      <c r="BTN103">
        <v>0</v>
      </c>
      <c r="BTO103">
        <v>0</v>
      </c>
      <c r="BTP103">
        <v>0</v>
      </c>
      <c r="BTQ103">
        <v>0</v>
      </c>
      <c r="BTR103">
        <v>0</v>
      </c>
      <c r="BTS103">
        <v>0</v>
      </c>
      <c r="BTT103">
        <v>0</v>
      </c>
      <c r="BTU103">
        <v>0</v>
      </c>
      <c r="BTV103">
        <v>0</v>
      </c>
      <c r="BTW103">
        <v>0</v>
      </c>
      <c r="BTX103">
        <v>0</v>
      </c>
      <c r="BTY103">
        <v>0</v>
      </c>
      <c r="BTZ103">
        <v>0</v>
      </c>
      <c r="BUA103">
        <v>0</v>
      </c>
      <c r="BUB103">
        <v>0</v>
      </c>
      <c r="BUC103">
        <v>0</v>
      </c>
      <c r="BUD103">
        <v>0</v>
      </c>
      <c r="BUE103">
        <v>0</v>
      </c>
      <c r="BUF103">
        <v>0</v>
      </c>
      <c r="BUG103">
        <v>0</v>
      </c>
      <c r="BUH103">
        <v>0</v>
      </c>
      <c r="BUI103">
        <v>0</v>
      </c>
      <c r="BUJ103">
        <v>0</v>
      </c>
      <c r="BUK103">
        <v>0</v>
      </c>
      <c r="BUL103">
        <v>0</v>
      </c>
      <c r="BUM103">
        <v>0</v>
      </c>
      <c r="BUN103">
        <v>0</v>
      </c>
      <c r="BUO103">
        <v>2.2675736961451248E-3</v>
      </c>
      <c r="BUP103">
        <v>0</v>
      </c>
      <c r="BUQ103">
        <v>0</v>
      </c>
      <c r="BUR103">
        <v>0</v>
      </c>
      <c r="BUS103">
        <v>0</v>
      </c>
      <c r="BUT103">
        <v>4.5351473922902496E-3</v>
      </c>
      <c r="BUU103">
        <v>0</v>
      </c>
      <c r="BUV103">
        <v>0</v>
      </c>
      <c r="BUW103">
        <v>0</v>
      </c>
      <c r="BUX103">
        <v>0</v>
      </c>
      <c r="BUY103">
        <v>0</v>
      </c>
      <c r="BUZ103">
        <v>0</v>
      </c>
      <c r="BVA103">
        <v>0</v>
      </c>
      <c r="BVB103">
        <v>0</v>
      </c>
      <c r="BVC103">
        <v>0</v>
      </c>
      <c r="BVD103">
        <v>0</v>
      </c>
      <c r="BVE103">
        <v>0</v>
      </c>
      <c r="BVF103">
        <v>0</v>
      </c>
      <c r="BVG103">
        <v>0</v>
      </c>
      <c r="BVH103">
        <v>1.1337868480725623E-2</v>
      </c>
      <c r="BVI103">
        <v>0</v>
      </c>
      <c r="BVJ103">
        <v>0</v>
      </c>
      <c r="BVK103">
        <v>0</v>
      </c>
      <c r="BVL103">
        <v>0</v>
      </c>
      <c r="BVM103">
        <v>2.2675736961451248E-3</v>
      </c>
      <c r="BVN103">
        <v>0</v>
      </c>
      <c r="BVO103">
        <v>0</v>
      </c>
      <c r="BVP103">
        <v>0</v>
      </c>
      <c r="BVQ103">
        <v>0</v>
      </c>
      <c r="BVR103">
        <v>0</v>
      </c>
      <c r="BVS103">
        <v>0</v>
      </c>
      <c r="BVT103">
        <v>0</v>
      </c>
      <c r="BVU103">
        <v>0</v>
      </c>
      <c r="BVV103">
        <v>0</v>
      </c>
      <c r="BVW103">
        <v>0</v>
      </c>
      <c r="BVX103">
        <v>0</v>
      </c>
      <c r="BVY103">
        <v>0</v>
      </c>
      <c r="BVZ103">
        <v>0</v>
      </c>
      <c r="BWA103">
        <v>0</v>
      </c>
      <c r="BWB103">
        <v>0</v>
      </c>
      <c r="BWC103">
        <v>0</v>
      </c>
      <c r="BWD103">
        <v>0</v>
      </c>
      <c r="BWE103">
        <v>6.8027210884353739E-3</v>
      </c>
      <c r="BWF103">
        <v>0</v>
      </c>
      <c r="BWG103">
        <v>0</v>
      </c>
      <c r="BWH103">
        <v>0</v>
      </c>
      <c r="BWI103">
        <v>0</v>
      </c>
      <c r="BWJ103">
        <v>2.7210884353741496E-2</v>
      </c>
      <c r="BWK103">
        <v>0</v>
      </c>
      <c r="BWL103">
        <v>4.0816326530612242E-2</v>
      </c>
      <c r="BWM103">
        <v>0</v>
      </c>
      <c r="BWN103">
        <v>0</v>
      </c>
      <c r="BWO103">
        <v>0</v>
      </c>
      <c r="BWP103">
        <v>0</v>
      </c>
      <c r="BWQ103">
        <v>0</v>
      </c>
      <c r="BWR103">
        <v>0</v>
      </c>
      <c r="BWS103">
        <v>0</v>
      </c>
      <c r="BWT103">
        <v>0</v>
      </c>
      <c r="BWU103">
        <v>0</v>
      </c>
      <c r="BWV103">
        <v>0</v>
      </c>
      <c r="BWW103">
        <v>0</v>
      </c>
      <c r="BWX103">
        <v>0</v>
      </c>
      <c r="BWY103">
        <v>0</v>
      </c>
      <c r="BWZ103">
        <v>6.8027210884353739E-3</v>
      </c>
      <c r="BXA103">
        <v>0</v>
      </c>
      <c r="BXB103">
        <v>0</v>
      </c>
      <c r="BXC103">
        <v>0</v>
      </c>
      <c r="BXD103">
        <v>0</v>
      </c>
      <c r="BXE103">
        <v>0</v>
      </c>
      <c r="BXF103">
        <v>0</v>
      </c>
      <c r="BXG103">
        <v>0</v>
      </c>
      <c r="BXH103">
        <v>0</v>
      </c>
      <c r="BXI103">
        <v>0</v>
      </c>
      <c r="BXJ103">
        <v>0</v>
      </c>
      <c r="BXK103">
        <v>0</v>
      </c>
      <c r="BXL103">
        <v>0</v>
      </c>
      <c r="BXM103">
        <v>0</v>
      </c>
      <c r="BXN103">
        <v>0</v>
      </c>
      <c r="BXO103">
        <v>0</v>
      </c>
      <c r="BXP103">
        <v>2.2675736961451248E-3</v>
      </c>
      <c r="BXQ103">
        <v>2.2675736961451248E-3</v>
      </c>
      <c r="BXR103">
        <v>0</v>
      </c>
      <c r="BXS103">
        <v>0</v>
      </c>
      <c r="BXT103">
        <v>0</v>
      </c>
      <c r="BXU103">
        <v>0</v>
      </c>
      <c r="BXV103">
        <v>0</v>
      </c>
      <c r="BXW103">
        <v>2.2675736961451248E-3</v>
      </c>
      <c r="BXX103">
        <v>0</v>
      </c>
      <c r="BXY103">
        <v>0</v>
      </c>
      <c r="BXZ103">
        <v>0</v>
      </c>
      <c r="BYA103">
        <v>0</v>
      </c>
      <c r="BYB103">
        <v>0</v>
      </c>
      <c r="BYC103">
        <v>0</v>
      </c>
      <c r="BYD103">
        <v>0</v>
      </c>
      <c r="BYE103">
        <v>0</v>
      </c>
      <c r="BYF103">
        <v>0</v>
      </c>
      <c r="BYG103">
        <v>0</v>
      </c>
      <c r="BYH103">
        <v>0</v>
      </c>
      <c r="BYI103">
        <v>0</v>
      </c>
      <c r="BYJ103">
        <v>0</v>
      </c>
      <c r="BYK103">
        <v>0</v>
      </c>
      <c r="BYL103">
        <v>0</v>
      </c>
      <c r="BYM103">
        <v>0</v>
      </c>
      <c r="BYN103">
        <v>0</v>
      </c>
      <c r="BYO103">
        <v>0</v>
      </c>
      <c r="BYP103">
        <v>2.2675736961451248E-3</v>
      </c>
      <c r="BYQ103">
        <v>0</v>
      </c>
      <c r="BYR103">
        <v>0</v>
      </c>
      <c r="BYS103">
        <v>0</v>
      </c>
      <c r="BYT103">
        <v>0</v>
      </c>
      <c r="BYU103">
        <v>0</v>
      </c>
      <c r="BYV103">
        <v>4.9886621315192746E-2</v>
      </c>
      <c r="BYW103">
        <v>0</v>
      </c>
      <c r="BYX103">
        <v>0</v>
      </c>
      <c r="BYY103">
        <v>0</v>
      </c>
      <c r="BYZ103">
        <v>0</v>
      </c>
      <c r="BZA103">
        <v>0</v>
      </c>
      <c r="BZB103">
        <v>0</v>
      </c>
      <c r="BZC103">
        <v>0</v>
      </c>
      <c r="BZD103">
        <v>0</v>
      </c>
      <c r="BZE103">
        <v>0</v>
      </c>
      <c r="BZF103">
        <v>0</v>
      </c>
      <c r="BZG103">
        <v>0</v>
      </c>
      <c r="BZH103">
        <v>0</v>
      </c>
      <c r="BZI103">
        <v>0</v>
      </c>
      <c r="BZJ103">
        <v>0</v>
      </c>
      <c r="BZK103">
        <v>0</v>
      </c>
      <c r="BZL103">
        <v>0</v>
      </c>
      <c r="BZM103">
        <v>0</v>
      </c>
      <c r="BZN103">
        <v>0</v>
      </c>
      <c r="BZO103">
        <v>0</v>
      </c>
      <c r="BZP103">
        <v>0</v>
      </c>
      <c r="BZQ103">
        <v>4.7619047619047616E-2</v>
      </c>
      <c r="BZR103">
        <v>0</v>
      </c>
      <c r="BZS103">
        <v>0</v>
      </c>
      <c r="BZT103">
        <v>0</v>
      </c>
      <c r="BZU103">
        <v>0</v>
      </c>
      <c r="BZV103">
        <v>0</v>
      </c>
      <c r="BZW103">
        <v>0</v>
      </c>
      <c r="BZX103">
        <v>0</v>
      </c>
      <c r="BZY103">
        <v>0</v>
      </c>
      <c r="BZZ103">
        <v>0</v>
      </c>
      <c r="CAA103">
        <v>1.8140589569160998E-2</v>
      </c>
      <c r="CAB103">
        <v>0</v>
      </c>
      <c r="CAC103">
        <v>0</v>
      </c>
      <c r="CAD103">
        <v>0</v>
      </c>
      <c r="CAE103">
        <v>0</v>
      </c>
      <c r="CAF103">
        <v>0</v>
      </c>
      <c r="CAG103">
        <v>0</v>
      </c>
      <c r="CAH103">
        <v>0</v>
      </c>
      <c r="CAI103">
        <v>0</v>
      </c>
      <c r="CAJ103">
        <v>0</v>
      </c>
      <c r="CAK103">
        <v>0</v>
      </c>
      <c r="CAL103">
        <v>0</v>
      </c>
      <c r="CAM103">
        <v>0</v>
      </c>
      <c r="CAN103">
        <v>0</v>
      </c>
      <c r="CAO103">
        <v>0</v>
      </c>
      <c r="CAP103">
        <v>0</v>
      </c>
      <c r="CAQ103">
        <v>0</v>
      </c>
      <c r="CAR103">
        <v>0</v>
      </c>
      <c r="CAS103">
        <v>0</v>
      </c>
      <c r="CAT103">
        <v>0</v>
      </c>
      <c r="CAU103">
        <v>0</v>
      </c>
      <c r="CAV103">
        <v>0</v>
      </c>
      <c r="CAW103">
        <v>0</v>
      </c>
      <c r="CAX103">
        <v>0</v>
      </c>
      <c r="CAY103">
        <v>2.2675736961451248E-3</v>
      </c>
      <c r="CAZ103">
        <v>2.2675736961451248E-3</v>
      </c>
      <c r="CBA103">
        <v>0</v>
      </c>
      <c r="CBB103">
        <v>0</v>
      </c>
      <c r="CBC103">
        <v>0</v>
      </c>
      <c r="CBD103">
        <v>0</v>
      </c>
      <c r="CBE103">
        <v>0</v>
      </c>
      <c r="CBF103">
        <v>0</v>
      </c>
      <c r="CBG103">
        <v>0</v>
      </c>
      <c r="CBH103">
        <v>0</v>
      </c>
      <c r="CBI103">
        <v>0</v>
      </c>
      <c r="CBJ103">
        <v>0</v>
      </c>
      <c r="CBK103">
        <v>9.0702947845804991E-3</v>
      </c>
      <c r="CBL103">
        <v>0</v>
      </c>
      <c r="CBM103">
        <v>0</v>
      </c>
      <c r="CBN103">
        <v>0</v>
      </c>
      <c r="CBO103">
        <v>0</v>
      </c>
      <c r="CBP103">
        <v>0</v>
      </c>
      <c r="CBQ103">
        <v>0</v>
      </c>
      <c r="CBR103">
        <v>0</v>
      </c>
      <c r="CBS103">
        <v>0</v>
      </c>
      <c r="CBT103">
        <v>0</v>
      </c>
      <c r="CBU103">
        <v>2.2675736961451248E-3</v>
      </c>
      <c r="CBV103">
        <v>0</v>
      </c>
      <c r="CBW103">
        <v>6.8027210884353739E-3</v>
      </c>
      <c r="CBX103">
        <v>2.2675736961451248E-3</v>
      </c>
      <c r="CBY103">
        <v>0</v>
      </c>
      <c r="CBZ103">
        <v>0</v>
      </c>
      <c r="CCA103">
        <v>0</v>
      </c>
      <c r="CCB103">
        <v>0</v>
      </c>
      <c r="CCC103">
        <v>0</v>
      </c>
      <c r="CCD103">
        <v>2.2675736961451248E-3</v>
      </c>
      <c r="CCE103">
        <v>0</v>
      </c>
      <c r="CCF103">
        <v>0</v>
      </c>
      <c r="CCG103">
        <v>0</v>
      </c>
      <c r="CCH103">
        <v>0</v>
      </c>
      <c r="CCI103">
        <v>0</v>
      </c>
      <c r="CCJ103">
        <v>0</v>
      </c>
      <c r="CCK103">
        <v>0</v>
      </c>
      <c r="CCL103">
        <v>0</v>
      </c>
      <c r="CCM103">
        <v>0</v>
      </c>
      <c r="CCN103">
        <v>0</v>
      </c>
      <c r="CCO103">
        <v>0</v>
      </c>
      <c r="CCP103">
        <v>0</v>
      </c>
      <c r="CCQ103">
        <v>0</v>
      </c>
      <c r="CCR103">
        <v>9.0702947845804991E-3</v>
      </c>
      <c r="CCS103">
        <v>0</v>
      </c>
      <c r="CCT103">
        <v>0</v>
      </c>
      <c r="CCU103">
        <v>0</v>
      </c>
      <c r="CCV103">
        <v>0</v>
      </c>
      <c r="CCW103">
        <v>0</v>
      </c>
      <c r="CCX103">
        <v>0</v>
      </c>
      <c r="CCY103">
        <v>0</v>
      </c>
      <c r="CCZ103">
        <v>0</v>
      </c>
      <c r="CDA103">
        <v>0</v>
      </c>
      <c r="CDB103">
        <v>0</v>
      </c>
      <c r="CDC103">
        <v>0</v>
      </c>
      <c r="CDD103">
        <v>0</v>
      </c>
      <c r="CDE103">
        <v>0</v>
      </c>
      <c r="CDF103">
        <v>0</v>
      </c>
      <c r="CDG103">
        <v>0</v>
      </c>
      <c r="CDH103">
        <v>0</v>
      </c>
      <c r="CDI103">
        <v>0</v>
      </c>
      <c r="CDJ103">
        <v>0</v>
      </c>
      <c r="CDK103">
        <v>0</v>
      </c>
      <c r="CDL103">
        <v>0</v>
      </c>
      <c r="CDM103">
        <v>0</v>
      </c>
      <c r="CDN103">
        <v>6.8027210884353739E-3</v>
      </c>
      <c r="CDO103">
        <v>0</v>
      </c>
      <c r="CDP103">
        <v>0</v>
      </c>
      <c r="CDQ103">
        <v>0</v>
      </c>
      <c r="CDR103">
        <v>0</v>
      </c>
      <c r="CDS103">
        <v>0</v>
      </c>
      <c r="CDT103">
        <v>0</v>
      </c>
      <c r="CDU103">
        <v>0</v>
      </c>
      <c r="CDV103">
        <v>0</v>
      </c>
      <c r="CDW103">
        <v>0</v>
      </c>
      <c r="CDX103">
        <v>0</v>
      </c>
      <c r="CDY103">
        <v>0</v>
      </c>
      <c r="CDZ103">
        <v>2.2675736961451248E-3</v>
      </c>
      <c r="CEA103">
        <v>0</v>
      </c>
      <c r="CEB103">
        <v>0</v>
      </c>
      <c r="CEC103">
        <v>0</v>
      </c>
      <c r="CED103">
        <v>0</v>
      </c>
      <c r="CEE103">
        <v>0</v>
      </c>
      <c r="CEF103">
        <v>0</v>
      </c>
      <c r="CEG103">
        <v>0</v>
      </c>
      <c r="CEH103">
        <v>0</v>
      </c>
      <c r="CEI103">
        <v>0</v>
      </c>
      <c r="CEJ103">
        <v>0</v>
      </c>
      <c r="CEK103">
        <v>0</v>
      </c>
      <c r="CEL103">
        <v>0</v>
      </c>
      <c r="CEM103">
        <v>0</v>
      </c>
      <c r="CEN103">
        <v>0</v>
      </c>
      <c r="CEO103">
        <v>0</v>
      </c>
      <c r="CEP103">
        <v>0</v>
      </c>
      <c r="CEQ103">
        <v>0</v>
      </c>
      <c r="CER103">
        <v>0</v>
      </c>
      <c r="CES103">
        <v>0</v>
      </c>
      <c r="CET103">
        <v>4.5351473922902496E-3</v>
      </c>
      <c r="CEU103">
        <v>0</v>
      </c>
      <c r="CEV103">
        <v>2.2675736961451248E-3</v>
      </c>
      <c r="CEW103">
        <v>0</v>
      </c>
      <c r="CEX103">
        <v>0</v>
      </c>
      <c r="CEY103">
        <v>0</v>
      </c>
      <c r="CEZ103">
        <v>0</v>
      </c>
      <c r="CFA103">
        <v>0</v>
      </c>
      <c r="CFB103">
        <v>1.8140589569160998E-2</v>
      </c>
      <c r="CFC103">
        <v>0</v>
      </c>
      <c r="CFD103">
        <v>0</v>
      </c>
      <c r="CFE103">
        <v>0</v>
      </c>
      <c r="CFF103">
        <v>0</v>
      </c>
      <c r="CFG103">
        <v>0</v>
      </c>
      <c r="CFH103">
        <v>0</v>
      </c>
      <c r="CFI103">
        <v>0</v>
      </c>
      <c r="CFJ103">
        <v>0</v>
      </c>
      <c r="CFK103">
        <v>2.2675736961451248E-3</v>
      </c>
      <c r="CFL103">
        <v>0</v>
      </c>
      <c r="CFM103">
        <v>0</v>
      </c>
      <c r="CFN103">
        <v>0</v>
      </c>
      <c r="CFO103">
        <v>0</v>
      </c>
      <c r="CFP103">
        <v>0</v>
      </c>
      <c r="CFQ103">
        <v>0</v>
      </c>
      <c r="CFR103">
        <v>0</v>
      </c>
      <c r="CFS103">
        <v>0</v>
      </c>
      <c r="CFT103">
        <v>0</v>
      </c>
      <c r="CFU103">
        <v>0</v>
      </c>
      <c r="CFV103">
        <v>0</v>
      </c>
      <c r="CFW103">
        <v>0</v>
      </c>
      <c r="CFX103">
        <v>0</v>
      </c>
      <c r="CFY103">
        <v>0</v>
      </c>
      <c r="CFZ103">
        <v>0</v>
      </c>
      <c r="CGA103">
        <v>0</v>
      </c>
      <c r="CGB103">
        <v>0</v>
      </c>
      <c r="CGC103">
        <v>0</v>
      </c>
      <c r="CGD103">
        <v>0</v>
      </c>
      <c r="CGE103">
        <v>0</v>
      </c>
      <c r="CGF103">
        <v>0</v>
      </c>
      <c r="CGG103">
        <v>0</v>
      </c>
      <c r="CGH103">
        <v>0</v>
      </c>
      <c r="CGI103">
        <v>0</v>
      </c>
      <c r="CGJ103">
        <v>0</v>
      </c>
      <c r="CGK103">
        <v>0</v>
      </c>
      <c r="CGL103">
        <v>0</v>
      </c>
      <c r="CGM103">
        <v>0</v>
      </c>
      <c r="CGN103">
        <v>0</v>
      </c>
      <c r="CGO103">
        <v>0</v>
      </c>
      <c r="CGP103">
        <v>0</v>
      </c>
      <c r="CGQ103">
        <v>4.5351473922902496E-3</v>
      </c>
      <c r="CGR103">
        <v>0</v>
      </c>
      <c r="CGS103">
        <v>0</v>
      </c>
      <c r="CGT103">
        <v>0</v>
      </c>
      <c r="CGU103">
        <v>0</v>
      </c>
      <c r="CGV103">
        <v>0</v>
      </c>
      <c r="CGW103">
        <v>0</v>
      </c>
      <c r="CGX103">
        <v>0</v>
      </c>
      <c r="CGY103">
        <v>0</v>
      </c>
      <c r="CGZ103">
        <v>0</v>
      </c>
      <c r="CHA103">
        <v>0</v>
      </c>
      <c r="CHB103">
        <v>0</v>
      </c>
      <c r="CHC103">
        <v>0</v>
      </c>
      <c r="CHD103">
        <v>0</v>
      </c>
      <c r="CHE103">
        <v>0</v>
      </c>
      <c r="CHF103">
        <v>0</v>
      </c>
      <c r="CHG103">
        <v>0</v>
      </c>
      <c r="CHH103">
        <v>0</v>
      </c>
      <c r="CHI103">
        <v>0</v>
      </c>
      <c r="CHJ103">
        <v>0</v>
      </c>
      <c r="CHK103">
        <v>0</v>
      </c>
      <c r="CHL103">
        <v>2.2675736961451248E-3</v>
      </c>
      <c r="CHM103">
        <v>0</v>
      </c>
      <c r="CHN103">
        <v>0</v>
      </c>
      <c r="CHO103">
        <v>4.5351473922902496E-3</v>
      </c>
      <c r="CHP103">
        <v>0</v>
      </c>
      <c r="CHQ103">
        <v>0</v>
      </c>
      <c r="CHR103">
        <v>0</v>
      </c>
      <c r="CHS103">
        <v>0</v>
      </c>
      <c r="CHT103">
        <v>0</v>
      </c>
      <c r="CHU103">
        <v>0</v>
      </c>
      <c r="CHV103">
        <v>0</v>
      </c>
      <c r="CHW103">
        <v>0</v>
      </c>
      <c r="CHX103">
        <v>0</v>
      </c>
      <c r="CHY103">
        <v>0</v>
      </c>
      <c r="CHZ103">
        <v>0</v>
      </c>
      <c r="CIA103">
        <v>0</v>
      </c>
      <c r="CIB103">
        <v>0</v>
      </c>
      <c r="CIC103">
        <v>0</v>
      </c>
      <c r="CID103">
        <v>0</v>
      </c>
      <c r="CIE103">
        <v>0</v>
      </c>
      <c r="CIF103">
        <v>0</v>
      </c>
      <c r="CIG103">
        <v>0</v>
      </c>
      <c r="CIH103">
        <v>0</v>
      </c>
      <c r="CII103">
        <v>0</v>
      </c>
      <c r="CIJ103">
        <v>0</v>
      </c>
      <c r="CIK103">
        <v>0</v>
      </c>
      <c r="CIL103">
        <v>0</v>
      </c>
      <c r="CIM103">
        <v>0</v>
      </c>
      <c r="CIN103">
        <v>0</v>
      </c>
      <c r="CIO103">
        <v>0</v>
      </c>
      <c r="CIP103">
        <v>0</v>
      </c>
      <c r="CIQ103">
        <v>0</v>
      </c>
      <c r="CIR103">
        <v>0</v>
      </c>
      <c r="CIS103">
        <v>0</v>
      </c>
      <c r="CIT103">
        <v>0</v>
      </c>
      <c r="CIU103">
        <v>0</v>
      </c>
      <c r="CIV103">
        <v>0</v>
      </c>
      <c r="CIW103">
        <v>0</v>
      </c>
      <c r="CIX103">
        <v>0</v>
      </c>
      <c r="CIY103">
        <v>0</v>
      </c>
      <c r="CIZ103">
        <v>0</v>
      </c>
      <c r="CJA103">
        <v>0</v>
      </c>
      <c r="CJB103">
        <v>0</v>
      </c>
      <c r="CJC103">
        <v>0</v>
      </c>
      <c r="CJD103">
        <v>0</v>
      </c>
      <c r="CJE103">
        <v>0</v>
      </c>
      <c r="CJF103">
        <v>0</v>
      </c>
      <c r="CJG103">
        <v>0</v>
      </c>
      <c r="CJH103">
        <v>0</v>
      </c>
      <c r="CJI103">
        <v>0</v>
      </c>
      <c r="CJJ103">
        <v>0</v>
      </c>
      <c r="CJK103">
        <v>0</v>
      </c>
      <c r="CJL103">
        <v>0</v>
      </c>
      <c r="CJM103">
        <v>0</v>
      </c>
      <c r="CJN103">
        <v>0</v>
      </c>
      <c r="CJO103">
        <v>0</v>
      </c>
      <c r="CJP103">
        <v>0</v>
      </c>
      <c r="CJQ103">
        <v>0</v>
      </c>
      <c r="CJR103">
        <v>0</v>
      </c>
      <c r="CJS103">
        <v>0</v>
      </c>
      <c r="CJT103">
        <v>0</v>
      </c>
      <c r="CJU103">
        <v>0</v>
      </c>
      <c r="CJV103">
        <v>0</v>
      </c>
      <c r="CJW103">
        <v>0</v>
      </c>
      <c r="CJX103">
        <v>0</v>
      </c>
      <c r="CJY103">
        <v>0</v>
      </c>
      <c r="CJZ103">
        <v>0</v>
      </c>
      <c r="CKA103">
        <v>0</v>
      </c>
      <c r="CKB103">
        <v>0</v>
      </c>
      <c r="CKC103">
        <v>0</v>
      </c>
      <c r="CKD103">
        <v>0</v>
      </c>
      <c r="CKE103">
        <v>0</v>
      </c>
      <c r="CKF103">
        <v>0</v>
      </c>
      <c r="CKG103">
        <v>0</v>
      </c>
      <c r="CKH103">
        <v>0</v>
      </c>
      <c r="CKI103">
        <v>0</v>
      </c>
      <c r="CKJ103">
        <v>0</v>
      </c>
      <c r="CKK103">
        <v>0</v>
      </c>
      <c r="CKL103">
        <v>0</v>
      </c>
      <c r="CKM103">
        <v>0</v>
      </c>
      <c r="CKN103">
        <v>0</v>
      </c>
      <c r="CKO103">
        <v>0</v>
      </c>
      <c r="CKP103">
        <v>0</v>
      </c>
      <c r="CKQ103">
        <v>0</v>
      </c>
      <c r="CKR103">
        <v>0</v>
      </c>
      <c r="CKS103">
        <v>0</v>
      </c>
      <c r="CKT103">
        <v>0</v>
      </c>
      <c r="CKU103">
        <v>0</v>
      </c>
      <c r="CKV103">
        <v>0</v>
      </c>
      <c r="CKW103">
        <v>0</v>
      </c>
      <c r="CKX103">
        <v>0</v>
      </c>
      <c r="CKY103">
        <v>0</v>
      </c>
      <c r="CKZ103">
        <v>0</v>
      </c>
      <c r="CLA103">
        <v>0</v>
      </c>
      <c r="CLB103">
        <v>0</v>
      </c>
      <c r="CLC103">
        <v>1</v>
      </c>
    </row>
    <row r="104" spans="1:291 1569:2343" ht="21" customHeight="1">
      <c r="A104" s="179" t="s">
        <v>2000</v>
      </c>
      <c r="B104" t="s">
        <v>1912</v>
      </c>
      <c r="C104" s="151" t="s">
        <v>1995</v>
      </c>
      <c r="I104" s="111"/>
      <c r="AB104" t="s">
        <v>1975</v>
      </c>
      <c r="AC104">
        <v>66</v>
      </c>
      <c r="AE104" t="s">
        <v>2001</v>
      </c>
      <c r="AF104" t="s">
        <v>2002</v>
      </c>
      <c r="AG104" t="s">
        <v>1437</v>
      </c>
      <c r="AH104">
        <v>621205</v>
      </c>
      <c r="AI104">
        <v>131122</v>
      </c>
      <c r="AJ104">
        <v>2011</v>
      </c>
      <c r="AK104">
        <v>10</v>
      </c>
      <c r="AL104">
        <v>20</v>
      </c>
      <c r="AM104">
        <v>10</v>
      </c>
      <c r="AN104">
        <v>7.74</v>
      </c>
      <c r="AO104">
        <v>7.8800000000000008</v>
      </c>
      <c r="AP104">
        <v>55.5</v>
      </c>
      <c r="AQ104">
        <v>3.7599999999999995E-2</v>
      </c>
      <c r="AR104">
        <v>4.0717999999999996</v>
      </c>
      <c r="AS104">
        <v>4.2782</v>
      </c>
      <c r="AT104">
        <v>0.6421</v>
      </c>
      <c r="AU104">
        <v>0.88429999999999997</v>
      </c>
      <c r="AV104">
        <v>8.0599999999999977E-2</v>
      </c>
      <c r="AW104">
        <v>324</v>
      </c>
      <c r="AX104">
        <v>99.2</v>
      </c>
      <c r="AY104">
        <v>88</v>
      </c>
      <c r="AZ104">
        <v>0.70099999999999996</v>
      </c>
      <c r="BA104">
        <v>0.83000000000000007</v>
      </c>
      <c r="BB104">
        <v>0.246</v>
      </c>
      <c r="BC104">
        <v>66.8</v>
      </c>
      <c r="BD104">
        <v>65.900000000000006</v>
      </c>
      <c r="BE104">
        <v>87.5</v>
      </c>
      <c r="BF104">
        <v>5200</v>
      </c>
      <c r="BG104">
        <v>5.42</v>
      </c>
      <c r="BH104">
        <v>4891.6000000000004</v>
      </c>
      <c r="BI104">
        <v>4.4749999999999988</v>
      </c>
      <c r="BJ104">
        <v>1.3900000000000001</v>
      </c>
      <c r="BK104">
        <v>2.29</v>
      </c>
      <c r="BL104">
        <v>1.61E-2</v>
      </c>
      <c r="BM104">
        <v>0.18</v>
      </c>
      <c r="BN104">
        <v>0.184</v>
      </c>
      <c r="BO104">
        <v>1.59</v>
      </c>
      <c r="BP104">
        <v>0.32129999999999997</v>
      </c>
      <c r="BQ104">
        <v>0.629</v>
      </c>
      <c r="BR104">
        <v>0.82300000000000006</v>
      </c>
      <c r="BS104">
        <v>1.4112500000000001</v>
      </c>
      <c r="BY104" s="185">
        <v>49</v>
      </c>
      <c r="BZ104" s="186">
        <v>3.66</v>
      </c>
      <c r="CA104" s="187">
        <v>11.5</v>
      </c>
      <c r="CB104" s="188">
        <v>77.3</v>
      </c>
      <c r="CC104" s="188">
        <v>14.3</v>
      </c>
      <c r="CD104" s="189">
        <v>8.18</v>
      </c>
      <c r="CE104" s="189">
        <v>15.9</v>
      </c>
      <c r="CF104" s="189">
        <v>0</v>
      </c>
      <c r="CW104" s="190">
        <v>2.9</v>
      </c>
      <c r="DW104">
        <v>1.3900000000000001</v>
      </c>
      <c r="DX104">
        <v>2.29</v>
      </c>
      <c r="DY104">
        <v>1.61E-2</v>
      </c>
      <c r="DZ104">
        <v>0.18</v>
      </c>
      <c r="EA104">
        <v>0.184</v>
      </c>
      <c r="EB104">
        <v>1.59</v>
      </c>
      <c r="EC104">
        <v>0.32129999999999997</v>
      </c>
      <c r="ED104">
        <v>0.629</v>
      </c>
      <c r="EE104">
        <v>0.82300000000000006</v>
      </c>
      <c r="EF104">
        <v>1.4112500000000001</v>
      </c>
      <c r="EG104">
        <v>2</v>
      </c>
      <c r="EH104">
        <v>2</v>
      </c>
      <c r="EI104">
        <v>2</v>
      </c>
      <c r="EJ104">
        <v>1</v>
      </c>
      <c r="EK104">
        <v>2</v>
      </c>
      <c r="EL104">
        <v>1</v>
      </c>
      <c r="EM104">
        <v>1</v>
      </c>
      <c r="EN104">
        <v>2</v>
      </c>
      <c r="EP104">
        <v>2</v>
      </c>
      <c r="EU104" s="5" t="s">
        <v>1580</v>
      </c>
      <c r="EV104">
        <v>14</v>
      </c>
      <c r="EW104" s="78">
        <v>2.34</v>
      </c>
      <c r="EX104" s="78">
        <v>7.7070621733821723</v>
      </c>
      <c r="EY104" s="78" t="s">
        <v>1978</v>
      </c>
      <c r="JP104" s="191">
        <v>58</v>
      </c>
      <c r="JQ104" s="140">
        <v>4.26</v>
      </c>
      <c r="JR104" s="192">
        <v>28.863446886446887</v>
      </c>
      <c r="JS104">
        <v>58</v>
      </c>
      <c r="JT104">
        <v>4.26</v>
      </c>
      <c r="JU104">
        <v>28.863446886446887</v>
      </c>
      <c r="JV104">
        <v>11.6</v>
      </c>
      <c r="JW104">
        <v>0.85200000000000009</v>
      </c>
      <c r="JX104">
        <v>5.7726893772893764</v>
      </c>
      <c r="JY104">
        <v>14</v>
      </c>
      <c r="JZ104">
        <v>2.34</v>
      </c>
      <c r="KA104">
        <v>7.7070621733821723</v>
      </c>
      <c r="BHI104">
        <v>104</v>
      </c>
      <c r="BHK104" s="179"/>
    </row>
    <row r="105" spans="1:291 1569:2343" ht="21" customHeight="1">
      <c r="A105" s="5" t="s">
        <v>2003</v>
      </c>
      <c r="B105" t="s">
        <v>1912</v>
      </c>
      <c r="C105" s="6" t="s">
        <v>2004</v>
      </c>
      <c r="I105" s="111"/>
      <c r="BY105" s="185"/>
      <c r="BZ105" s="186"/>
      <c r="CA105" s="187"/>
      <c r="CB105" s="188"/>
      <c r="CC105" s="188"/>
      <c r="CD105" s="189"/>
      <c r="CE105" s="189"/>
      <c r="CF105" s="189"/>
      <c r="CW105" s="190"/>
      <c r="EU105" s="5" t="s">
        <v>1580</v>
      </c>
      <c r="EW105" s="78"/>
      <c r="EX105" s="78"/>
      <c r="EY105" s="78"/>
      <c r="JP105" s="89">
        <v>9</v>
      </c>
      <c r="JQ105">
        <v>0.53</v>
      </c>
      <c r="JR105" s="90">
        <v>7.7081882051282049</v>
      </c>
      <c r="JS105"/>
      <c r="JU105"/>
      <c r="JX105"/>
      <c r="KA105"/>
      <c r="KE105" s="91"/>
      <c r="BHI105">
        <v>105</v>
      </c>
      <c r="BHK105" s="179"/>
    </row>
    <row r="106" spans="1:291 1569:2343" ht="21" customHeight="1">
      <c r="A106" s="5" t="s">
        <v>2005</v>
      </c>
      <c r="B106" t="s">
        <v>1912</v>
      </c>
      <c r="C106" s="6" t="s">
        <v>2004</v>
      </c>
      <c r="I106" s="111"/>
      <c r="BY106" s="185"/>
      <c r="BZ106" s="186"/>
      <c r="CA106" s="187"/>
      <c r="CB106" s="188"/>
      <c r="CC106" s="188"/>
      <c r="CD106" s="189"/>
      <c r="CE106" s="189"/>
      <c r="CF106" s="189"/>
      <c r="CW106" s="190"/>
      <c r="EU106" s="5" t="s">
        <v>1580</v>
      </c>
      <c r="EW106" s="78"/>
      <c r="EX106" s="78"/>
      <c r="EY106" s="78"/>
      <c r="JP106" s="195">
        <v>8</v>
      </c>
      <c r="JQ106" s="5">
        <v>0.26</v>
      </c>
      <c r="JR106" s="196">
        <v>6.2601866666666659</v>
      </c>
      <c r="JS106"/>
      <c r="JU106"/>
      <c r="JX106"/>
      <c r="KA106"/>
      <c r="KE106" s="91"/>
      <c r="BHI106">
        <v>106</v>
      </c>
      <c r="BHK106" s="179"/>
    </row>
    <row r="107" spans="1:291 1569:2343" ht="21" customHeight="1">
      <c r="A107" s="5" t="s">
        <v>2006</v>
      </c>
      <c r="B107" t="s">
        <v>1912</v>
      </c>
      <c r="C107" s="6" t="s">
        <v>2004</v>
      </c>
      <c r="I107" s="111"/>
      <c r="BY107" s="185"/>
      <c r="BZ107" s="186"/>
      <c r="CA107" s="187"/>
      <c r="CB107" s="188"/>
      <c r="CC107" s="188"/>
      <c r="CD107" s="189"/>
      <c r="CE107" s="189"/>
      <c r="CF107" s="189"/>
      <c r="CW107" s="190"/>
      <c r="EU107" s="5" t="s">
        <v>1580</v>
      </c>
      <c r="EW107" s="78"/>
      <c r="EX107" s="78"/>
      <c r="EY107" s="78"/>
      <c r="JP107" s="195">
        <v>6</v>
      </c>
      <c r="JQ107" s="5">
        <v>0.14000000000000001</v>
      </c>
      <c r="JR107" s="196">
        <v>4.6217777777777774E-2</v>
      </c>
      <c r="JS107"/>
      <c r="JU107"/>
      <c r="JX107"/>
      <c r="KA107"/>
      <c r="KE107" s="91"/>
      <c r="BHI107">
        <v>107</v>
      </c>
      <c r="BHK107" s="179"/>
    </row>
    <row r="108" spans="1:291 1569:2343" ht="21" customHeight="1">
      <c r="A108" s="5" t="s">
        <v>2007</v>
      </c>
      <c r="B108" t="s">
        <v>1912</v>
      </c>
      <c r="C108" s="6" t="s">
        <v>2004</v>
      </c>
      <c r="I108" s="111"/>
      <c r="BY108" s="185"/>
      <c r="BZ108" s="186"/>
      <c r="CA108" s="187"/>
      <c r="CB108" s="188"/>
      <c r="CC108" s="188"/>
      <c r="CD108" s="189"/>
      <c r="CE108" s="189"/>
      <c r="CF108" s="189"/>
      <c r="CW108" s="190"/>
      <c r="EU108" s="5" t="s">
        <v>1580</v>
      </c>
      <c r="EW108" s="78"/>
      <c r="EX108" s="78"/>
      <c r="EY108" s="78"/>
      <c r="JP108" s="195">
        <v>14</v>
      </c>
      <c r="JQ108" s="5">
        <v>0.8600000000000001</v>
      </c>
      <c r="JR108" s="196">
        <v>9.6184441025641014</v>
      </c>
      <c r="JS108"/>
      <c r="JU108"/>
      <c r="JX108"/>
      <c r="KA108"/>
      <c r="KE108" s="91"/>
      <c r="BHI108">
        <v>108</v>
      </c>
      <c r="BHK108" s="179"/>
    </row>
    <row r="109" spans="1:291 1569:2343" ht="21" customHeight="1">
      <c r="A109" s="5" t="s">
        <v>2008</v>
      </c>
      <c r="B109" t="s">
        <v>1912</v>
      </c>
      <c r="C109" s="6" t="s">
        <v>2004</v>
      </c>
      <c r="I109" s="111"/>
      <c r="BY109" s="185"/>
      <c r="BZ109" s="186"/>
      <c r="CA109" s="187"/>
      <c r="CB109" s="188"/>
      <c r="CC109" s="188"/>
      <c r="CD109" s="189"/>
      <c r="CE109" s="189"/>
      <c r="CF109" s="189"/>
      <c r="CW109" s="190"/>
      <c r="EU109" s="5" t="s">
        <v>1580</v>
      </c>
      <c r="EW109" s="78"/>
      <c r="EX109" s="78"/>
      <c r="EY109" s="78"/>
      <c r="JP109" s="89">
        <v>5</v>
      </c>
      <c r="JQ109">
        <v>0.55000000000000004</v>
      </c>
      <c r="JR109" s="90">
        <v>22.603719999999999</v>
      </c>
      <c r="JS109"/>
      <c r="JU109"/>
      <c r="JX109"/>
      <c r="KA109"/>
      <c r="KE109" s="91"/>
      <c r="BHI109">
        <v>109</v>
      </c>
      <c r="BHJ109">
        <v>109</v>
      </c>
      <c r="BHK109" s="5" t="s">
        <v>2008</v>
      </c>
      <c r="BHL109" t="s">
        <v>2009</v>
      </c>
      <c r="BHM109">
        <v>0</v>
      </c>
      <c r="BHN109">
        <v>0</v>
      </c>
      <c r="BHO109">
        <v>0</v>
      </c>
      <c r="BHP109">
        <v>0</v>
      </c>
      <c r="BHQ109">
        <v>0</v>
      </c>
      <c r="BHR109">
        <v>0</v>
      </c>
      <c r="BHS109">
        <v>0</v>
      </c>
      <c r="BHT109">
        <v>0</v>
      </c>
      <c r="BHU109">
        <v>0</v>
      </c>
      <c r="BHV109">
        <v>0</v>
      </c>
      <c r="BHW109">
        <v>0</v>
      </c>
      <c r="BHX109">
        <v>0</v>
      </c>
      <c r="BHY109">
        <v>0</v>
      </c>
      <c r="BHZ109">
        <v>0</v>
      </c>
      <c r="BIA109">
        <v>0</v>
      </c>
      <c r="BIB109">
        <v>7.1428571428571426E-3</v>
      </c>
      <c r="BIC109">
        <v>0</v>
      </c>
      <c r="BID109">
        <v>0</v>
      </c>
      <c r="BIE109">
        <v>0</v>
      </c>
      <c r="BIF109">
        <v>0.19761904761904761</v>
      </c>
      <c r="BIG109">
        <v>0</v>
      </c>
      <c r="BIH109">
        <v>0</v>
      </c>
      <c r="BII109">
        <v>0</v>
      </c>
      <c r="BIJ109">
        <v>0</v>
      </c>
      <c r="BIK109">
        <v>0</v>
      </c>
      <c r="BIL109">
        <v>0</v>
      </c>
      <c r="BIM109">
        <v>0</v>
      </c>
      <c r="BIN109">
        <v>0</v>
      </c>
      <c r="BIO109">
        <v>0</v>
      </c>
      <c r="BIP109">
        <v>0</v>
      </c>
      <c r="BIQ109">
        <v>0</v>
      </c>
      <c r="BIR109">
        <v>0</v>
      </c>
      <c r="BIS109">
        <v>0</v>
      </c>
      <c r="BIT109">
        <v>0</v>
      </c>
      <c r="BIU109">
        <v>0</v>
      </c>
      <c r="BIV109">
        <v>0</v>
      </c>
      <c r="BIW109">
        <v>0</v>
      </c>
      <c r="BIX109">
        <v>0</v>
      </c>
      <c r="BIY109">
        <v>2.3809523809523812E-3</v>
      </c>
      <c r="BIZ109">
        <v>0</v>
      </c>
      <c r="BJA109">
        <v>0</v>
      </c>
      <c r="BJB109">
        <v>0</v>
      </c>
      <c r="BJC109">
        <v>0</v>
      </c>
      <c r="BJD109">
        <v>0</v>
      </c>
      <c r="BJE109">
        <v>0</v>
      </c>
      <c r="BJF109">
        <v>0</v>
      </c>
      <c r="BJG109">
        <v>0</v>
      </c>
      <c r="BJH109">
        <v>0</v>
      </c>
      <c r="BJI109">
        <v>2.3809523809523812E-3</v>
      </c>
      <c r="BJJ109">
        <v>0</v>
      </c>
      <c r="BJK109">
        <v>0</v>
      </c>
      <c r="BJL109">
        <v>0</v>
      </c>
      <c r="BJM109">
        <v>0</v>
      </c>
      <c r="BJN109">
        <v>0</v>
      </c>
      <c r="BJO109">
        <v>0.43095238095238098</v>
      </c>
      <c r="BJP109">
        <v>0</v>
      </c>
      <c r="BJQ109">
        <v>0</v>
      </c>
      <c r="BJR109">
        <v>0</v>
      </c>
      <c r="BJS109">
        <v>0</v>
      </c>
      <c r="BJT109">
        <v>0</v>
      </c>
      <c r="BJU109">
        <v>0</v>
      </c>
      <c r="BJV109">
        <v>0</v>
      </c>
      <c r="BJW109">
        <v>0</v>
      </c>
      <c r="BJX109">
        <v>0</v>
      </c>
      <c r="BJY109">
        <v>0</v>
      </c>
      <c r="BJZ109">
        <v>0</v>
      </c>
      <c r="BKA109">
        <v>2.3809523809523812E-3</v>
      </c>
      <c r="BKB109">
        <v>0</v>
      </c>
      <c r="BKC109">
        <v>0</v>
      </c>
      <c r="BKD109">
        <v>0</v>
      </c>
      <c r="BKE109">
        <v>0</v>
      </c>
      <c r="BKF109">
        <v>0</v>
      </c>
      <c r="BKG109">
        <v>0</v>
      </c>
      <c r="BKH109">
        <v>0</v>
      </c>
      <c r="BKI109">
        <v>0</v>
      </c>
      <c r="BKJ109">
        <v>0</v>
      </c>
      <c r="BKK109">
        <v>0</v>
      </c>
      <c r="BKL109">
        <v>0</v>
      </c>
      <c r="BKM109">
        <v>0</v>
      </c>
      <c r="BKN109">
        <v>0</v>
      </c>
      <c r="BKO109">
        <v>0</v>
      </c>
      <c r="BKP109">
        <v>0</v>
      </c>
      <c r="BKQ109">
        <v>0</v>
      </c>
      <c r="BKR109">
        <v>0</v>
      </c>
      <c r="BKS109">
        <v>0</v>
      </c>
      <c r="BKT109">
        <v>0</v>
      </c>
      <c r="BKU109">
        <v>1.9047619047619049E-2</v>
      </c>
      <c r="BKV109">
        <v>0</v>
      </c>
      <c r="BKW109">
        <v>0</v>
      </c>
      <c r="BKX109">
        <v>0</v>
      </c>
      <c r="BKY109">
        <v>0</v>
      </c>
      <c r="BKZ109">
        <v>0</v>
      </c>
      <c r="BLA109">
        <v>0</v>
      </c>
      <c r="BLB109">
        <v>0</v>
      </c>
      <c r="BLC109">
        <v>0</v>
      </c>
      <c r="BLD109">
        <v>0</v>
      </c>
      <c r="BLE109">
        <v>0</v>
      </c>
      <c r="BLF109">
        <v>0</v>
      </c>
      <c r="BLG109">
        <v>0</v>
      </c>
      <c r="BLH109">
        <v>0</v>
      </c>
      <c r="BLI109">
        <v>0</v>
      </c>
      <c r="BLJ109">
        <v>0</v>
      </c>
      <c r="BLK109">
        <v>0</v>
      </c>
      <c r="BLL109">
        <v>0</v>
      </c>
      <c r="BLM109">
        <v>0</v>
      </c>
      <c r="BLN109">
        <v>0</v>
      </c>
      <c r="BLO109">
        <v>0</v>
      </c>
      <c r="BLP109">
        <v>0</v>
      </c>
      <c r="BLQ109">
        <v>0</v>
      </c>
      <c r="BLR109">
        <v>0</v>
      </c>
      <c r="BLS109">
        <v>0</v>
      </c>
      <c r="BLT109">
        <v>0</v>
      </c>
      <c r="BLU109">
        <v>0</v>
      </c>
      <c r="BLV109">
        <v>1.4285714285714285E-2</v>
      </c>
      <c r="BLW109">
        <v>0</v>
      </c>
      <c r="BLX109">
        <v>0</v>
      </c>
      <c r="BLY109">
        <v>0</v>
      </c>
      <c r="BLZ109">
        <v>0</v>
      </c>
      <c r="BMA109">
        <v>0</v>
      </c>
      <c r="BMB109">
        <v>0</v>
      </c>
      <c r="BMC109">
        <v>0</v>
      </c>
      <c r="BMD109">
        <v>2.3809523809523812E-3</v>
      </c>
      <c r="BME109">
        <v>0</v>
      </c>
      <c r="BMF109">
        <v>0</v>
      </c>
      <c r="BMG109">
        <v>0</v>
      </c>
      <c r="BMH109">
        <v>1.4285714285714285E-2</v>
      </c>
      <c r="BMI109">
        <v>2.1428571428571429E-2</v>
      </c>
      <c r="BMJ109">
        <v>0</v>
      </c>
      <c r="BMK109">
        <v>0</v>
      </c>
      <c r="BML109">
        <v>0</v>
      </c>
      <c r="BMM109">
        <v>0</v>
      </c>
      <c r="BMN109">
        <v>0</v>
      </c>
      <c r="BMO109">
        <v>0</v>
      </c>
      <c r="BMP109">
        <v>0</v>
      </c>
      <c r="BMQ109">
        <v>0</v>
      </c>
      <c r="BMR109">
        <v>0</v>
      </c>
      <c r="BMS109">
        <v>0</v>
      </c>
      <c r="BMT109">
        <v>0</v>
      </c>
      <c r="BMU109">
        <v>0</v>
      </c>
      <c r="BMV109">
        <v>0</v>
      </c>
      <c r="BMW109">
        <v>0</v>
      </c>
      <c r="BMX109">
        <v>0</v>
      </c>
      <c r="BMY109">
        <v>0</v>
      </c>
      <c r="BMZ109">
        <v>0</v>
      </c>
      <c r="BNA109">
        <v>0</v>
      </c>
      <c r="BNB109">
        <v>2.3809523809523812E-3</v>
      </c>
      <c r="BNC109">
        <v>0</v>
      </c>
      <c r="BND109">
        <v>0</v>
      </c>
      <c r="BNE109">
        <v>0</v>
      </c>
      <c r="BNF109">
        <v>0</v>
      </c>
      <c r="BNG109">
        <v>0</v>
      </c>
      <c r="BNH109">
        <v>0</v>
      </c>
      <c r="BNI109">
        <v>0</v>
      </c>
      <c r="BNJ109">
        <v>0</v>
      </c>
      <c r="BNK109">
        <v>0</v>
      </c>
      <c r="BNL109">
        <v>0</v>
      </c>
      <c r="BNM109">
        <v>0</v>
      </c>
      <c r="BNN109">
        <v>0</v>
      </c>
      <c r="BNO109">
        <v>0</v>
      </c>
      <c r="BNP109">
        <v>0</v>
      </c>
      <c r="BNQ109">
        <v>0</v>
      </c>
      <c r="BNR109">
        <v>0</v>
      </c>
      <c r="BNS109">
        <v>0</v>
      </c>
      <c r="BNT109">
        <v>0</v>
      </c>
      <c r="BNU109">
        <v>0</v>
      </c>
      <c r="BNV109">
        <v>0</v>
      </c>
      <c r="BNW109">
        <v>0</v>
      </c>
      <c r="BNX109">
        <v>0</v>
      </c>
      <c r="BNY109">
        <v>2.3809523809523812E-3</v>
      </c>
      <c r="BNZ109">
        <v>0</v>
      </c>
      <c r="BOA109">
        <v>0</v>
      </c>
      <c r="BOB109">
        <v>0</v>
      </c>
      <c r="BOC109">
        <v>0</v>
      </c>
      <c r="BOD109">
        <v>0</v>
      </c>
      <c r="BOE109">
        <v>0</v>
      </c>
      <c r="BOF109">
        <v>0</v>
      </c>
      <c r="BOG109">
        <v>0</v>
      </c>
      <c r="BOH109">
        <v>0</v>
      </c>
      <c r="BOI109">
        <v>0</v>
      </c>
      <c r="BOJ109">
        <v>0</v>
      </c>
      <c r="BOK109">
        <v>0</v>
      </c>
      <c r="BOL109">
        <v>0</v>
      </c>
      <c r="BOM109">
        <v>0</v>
      </c>
      <c r="BON109">
        <v>0</v>
      </c>
      <c r="BOO109">
        <v>0</v>
      </c>
      <c r="BOP109">
        <v>0</v>
      </c>
      <c r="BOQ109">
        <v>0</v>
      </c>
      <c r="BOR109">
        <v>0</v>
      </c>
      <c r="BOS109">
        <v>0</v>
      </c>
      <c r="BOT109">
        <v>0</v>
      </c>
      <c r="BOU109">
        <v>0</v>
      </c>
      <c r="BOV109">
        <v>0</v>
      </c>
      <c r="BOW109">
        <v>0</v>
      </c>
      <c r="BOX109">
        <v>0</v>
      </c>
      <c r="BOY109">
        <v>0</v>
      </c>
      <c r="BOZ109">
        <v>0</v>
      </c>
      <c r="BPA109">
        <v>0</v>
      </c>
      <c r="BPB109">
        <v>0</v>
      </c>
      <c r="BPC109">
        <v>0</v>
      </c>
      <c r="BPD109">
        <v>0</v>
      </c>
      <c r="BPE109">
        <v>0</v>
      </c>
      <c r="BPF109">
        <v>0</v>
      </c>
      <c r="BPG109">
        <v>0</v>
      </c>
      <c r="BPH109">
        <v>0</v>
      </c>
      <c r="BPI109">
        <v>0</v>
      </c>
      <c r="BPJ109">
        <v>0</v>
      </c>
      <c r="BPK109">
        <v>0</v>
      </c>
      <c r="BPL109">
        <v>0</v>
      </c>
      <c r="BPM109">
        <v>0</v>
      </c>
      <c r="BPN109">
        <v>0</v>
      </c>
      <c r="BPO109">
        <v>0</v>
      </c>
      <c r="BPP109">
        <v>0</v>
      </c>
      <c r="BPQ109">
        <v>1.9047619047619049E-2</v>
      </c>
      <c r="BPR109">
        <v>0</v>
      </c>
      <c r="BPS109">
        <v>0</v>
      </c>
      <c r="BPT109">
        <v>0</v>
      </c>
      <c r="BPU109">
        <v>0</v>
      </c>
      <c r="BPV109">
        <v>0</v>
      </c>
      <c r="BPW109">
        <v>0</v>
      </c>
      <c r="BPX109">
        <v>0</v>
      </c>
      <c r="BPY109">
        <v>0</v>
      </c>
      <c r="BPZ109">
        <v>0</v>
      </c>
      <c r="BQA109">
        <v>0</v>
      </c>
      <c r="BQB109">
        <v>0</v>
      </c>
      <c r="BQC109">
        <v>0</v>
      </c>
      <c r="BQD109">
        <v>7.1428571428571426E-3</v>
      </c>
      <c r="BQE109">
        <v>0</v>
      </c>
      <c r="BQF109">
        <v>0</v>
      </c>
      <c r="BQG109">
        <v>0</v>
      </c>
      <c r="BQH109">
        <v>0</v>
      </c>
      <c r="BQI109">
        <v>0</v>
      </c>
      <c r="BQJ109">
        <v>0</v>
      </c>
      <c r="BQK109">
        <v>0</v>
      </c>
      <c r="BQL109">
        <v>0</v>
      </c>
      <c r="BQM109">
        <v>0</v>
      </c>
      <c r="BQN109">
        <v>0</v>
      </c>
      <c r="BQO109">
        <v>0</v>
      </c>
      <c r="BQP109">
        <v>0</v>
      </c>
      <c r="BQQ109">
        <v>0</v>
      </c>
      <c r="BQR109">
        <v>0</v>
      </c>
      <c r="BQS109">
        <v>0</v>
      </c>
      <c r="BQT109">
        <v>0</v>
      </c>
      <c r="BQU109">
        <v>0</v>
      </c>
      <c r="BQV109">
        <v>0</v>
      </c>
      <c r="BQW109">
        <v>0</v>
      </c>
      <c r="BQX109">
        <v>0</v>
      </c>
      <c r="BQY109">
        <v>0</v>
      </c>
      <c r="BQZ109">
        <v>0</v>
      </c>
      <c r="BRA109">
        <v>0</v>
      </c>
      <c r="BRB109">
        <v>0</v>
      </c>
      <c r="BRC109">
        <v>0</v>
      </c>
      <c r="BRD109">
        <v>0</v>
      </c>
      <c r="BRE109">
        <v>0</v>
      </c>
      <c r="BRF109">
        <v>0</v>
      </c>
      <c r="BRG109">
        <v>0</v>
      </c>
      <c r="BRH109">
        <v>0</v>
      </c>
      <c r="BRI109">
        <v>0</v>
      </c>
      <c r="BRJ109">
        <v>0</v>
      </c>
      <c r="BRK109">
        <v>4.7619047619047623E-3</v>
      </c>
      <c r="BRL109">
        <v>0</v>
      </c>
      <c r="BRM109">
        <v>0</v>
      </c>
      <c r="BRN109">
        <v>0</v>
      </c>
      <c r="BRO109">
        <v>0</v>
      </c>
      <c r="BRP109">
        <v>0</v>
      </c>
      <c r="BRQ109">
        <v>0</v>
      </c>
      <c r="BRR109">
        <v>0</v>
      </c>
      <c r="BRS109">
        <v>0</v>
      </c>
      <c r="BRT109">
        <v>0</v>
      </c>
      <c r="BRU109">
        <v>0</v>
      </c>
      <c r="BRV109">
        <v>0</v>
      </c>
      <c r="BRW109">
        <v>0</v>
      </c>
      <c r="BRX109">
        <v>0</v>
      </c>
      <c r="BRY109">
        <v>4.7619047619047623E-3</v>
      </c>
      <c r="BRZ109">
        <v>0</v>
      </c>
      <c r="BSA109">
        <v>0</v>
      </c>
      <c r="BSB109">
        <v>0</v>
      </c>
      <c r="BSC109">
        <v>0</v>
      </c>
      <c r="BSD109">
        <v>0</v>
      </c>
      <c r="BSE109">
        <v>0</v>
      </c>
      <c r="BSF109">
        <v>0</v>
      </c>
      <c r="BSG109">
        <v>0</v>
      </c>
      <c r="BSH109">
        <v>0</v>
      </c>
      <c r="BSI109">
        <v>0</v>
      </c>
      <c r="BSJ109">
        <v>0</v>
      </c>
      <c r="BSK109">
        <v>0</v>
      </c>
      <c r="BSL109">
        <v>0</v>
      </c>
      <c r="BSM109">
        <v>0</v>
      </c>
      <c r="BSN109">
        <v>0</v>
      </c>
      <c r="BSO109">
        <v>0</v>
      </c>
      <c r="BSP109">
        <v>0</v>
      </c>
      <c r="BSQ109">
        <v>0</v>
      </c>
      <c r="BSR109">
        <v>0</v>
      </c>
      <c r="BSS109">
        <v>0</v>
      </c>
      <c r="BST109">
        <v>0</v>
      </c>
      <c r="BSU109">
        <v>0</v>
      </c>
      <c r="BSV109">
        <v>0</v>
      </c>
      <c r="BSW109">
        <v>0</v>
      </c>
      <c r="BSX109">
        <v>0</v>
      </c>
      <c r="BSY109">
        <v>1.4285714285714285E-2</v>
      </c>
      <c r="BSZ109">
        <v>0</v>
      </c>
      <c r="BTA109">
        <v>7.1428571428571426E-3</v>
      </c>
      <c r="BTB109">
        <v>0</v>
      </c>
      <c r="BTC109">
        <v>0</v>
      </c>
      <c r="BTD109">
        <v>0</v>
      </c>
      <c r="BTE109">
        <v>0</v>
      </c>
      <c r="BTF109">
        <v>0</v>
      </c>
      <c r="BTG109">
        <v>0</v>
      </c>
      <c r="BTH109">
        <v>0</v>
      </c>
      <c r="BTI109">
        <v>0</v>
      </c>
      <c r="BTJ109">
        <v>0</v>
      </c>
      <c r="BTK109">
        <v>0</v>
      </c>
      <c r="BTL109">
        <v>0</v>
      </c>
      <c r="BTM109">
        <v>0</v>
      </c>
      <c r="BTN109">
        <v>0</v>
      </c>
      <c r="BTO109">
        <v>0</v>
      </c>
      <c r="BTP109">
        <v>0</v>
      </c>
      <c r="BTQ109">
        <v>0</v>
      </c>
      <c r="BTR109">
        <v>0</v>
      </c>
      <c r="BTS109">
        <v>0</v>
      </c>
      <c r="BTT109">
        <v>0</v>
      </c>
      <c r="BTU109">
        <v>0</v>
      </c>
      <c r="BTV109">
        <v>0</v>
      </c>
      <c r="BTW109">
        <v>0</v>
      </c>
      <c r="BTX109">
        <v>0</v>
      </c>
      <c r="BTY109">
        <v>0</v>
      </c>
      <c r="BTZ109">
        <v>0</v>
      </c>
      <c r="BUA109">
        <v>0</v>
      </c>
      <c r="BUB109">
        <v>0</v>
      </c>
      <c r="BUC109">
        <v>0</v>
      </c>
      <c r="BUD109">
        <v>0</v>
      </c>
      <c r="BUE109">
        <v>0</v>
      </c>
      <c r="BUF109">
        <v>0</v>
      </c>
      <c r="BUG109">
        <v>0</v>
      </c>
      <c r="BUH109">
        <v>0</v>
      </c>
      <c r="BUI109">
        <v>7.1428571428571426E-3</v>
      </c>
      <c r="BUJ109">
        <v>0</v>
      </c>
      <c r="BUK109">
        <v>0</v>
      </c>
      <c r="BUL109">
        <v>0</v>
      </c>
      <c r="BUM109">
        <v>0</v>
      </c>
      <c r="BUN109">
        <v>0</v>
      </c>
      <c r="BUO109">
        <v>9.5238095238095247E-3</v>
      </c>
      <c r="BUP109">
        <v>0</v>
      </c>
      <c r="BUQ109">
        <v>0</v>
      </c>
      <c r="BUR109">
        <v>0</v>
      </c>
      <c r="BUS109">
        <v>0</v>
      </c>
      <c r="BUT109">
        <v>2.8571428571428571E-2</v>
      </c>
      <c r="BUU109">
        <v>0</v>
      </c>
      <c r="BUV109">
        <v>0</v>
      </c>
      <c r="BUW109">
        <v>0</v>
      </c>
      <c r="BUX109">
        <v>0</v>
      </c>
      <c r="BUY109">
        <v>0</v>
      </c>
      <c r="BUZ109">
        <v>0</v>
      </c>
      <c r="BVA109">
        <v>0</v>
      </c>
      <c r="BVB109">
        <v>0</v>
      </c>
      <c r="BVC109">
        <v>0</v>
      </c>
      <c r="BVD109">
        <v>0</v>
      </c>
      <c r="BVE109">
        <v>0</v>
      </c>
      <c r="BVF109">
        <v>0</v>
      </c>
      <c r="BVG109">
        <v>0</v>
      </c>
      <c r="BVH109">
        <v>0</v>
      </c>
      <c r="BVI109">
        <v>0</v>
      </c>
      <c r="BVJ109">
        <v>0</v>
      </c>
      <c r="BVK109">
        <v>0</v>
      </c>
      <c r="BVL109">
        <v>0</v>
      </c>
      <c r="BVM109">
        <v>4.7619047619047623E-3</v>
      </c>
      <c r="BVN109">
        <v>0</v>
      </c>
      <c r="BVO109">
        <v>0</v>
      </c>
      <c r="BVP109">
        <v>0</v>
      </c>
      <c r="BVQ109">
        <v>0</v>
      </c>
      <c r="BVR109">
        <v>0</v>
      </c>
      <c r="BVS109">
        <v>0</v>
      </c>
      <c r="BVT109">
        <v>0</v>
      </c>
      <c r="BVU109">
        <v>0</v>
      </c>
      <c r="BVV109">
        <v>0</v>
      </c>
      <c r="BVW109">
        <v>0</v>
      </c>
      <c r="BVX109">
        <v>0</v>
      </c>
      <c r="BVY109">
        <v>0</v>
      </c>
      <c r="BVZ109">
        <v>0</v>
      </c>
      <c r="BWA109">
        <v>0</v>
      </c>
      <c r="BWB109">
        <v>0</v>
      </c>
      <c r="BWC109">
        <v>0</v>
      </c>
      <c r="BWD109">
        <v>0</v>
      </c>
      <c r="BWE109">
        <v>4.7619047619047623E-3</v>
      </c>
      <c r="BWF109">
        <v>0</v>
      </c>
      <c r="BWG109">
        <v>7.1428571428571426E-3</v>
      </c>
      <c r="BWH109">
        <v>0</v>
      </c>
      <c r="BWI109">
        <v>0</v>
      </c>
      <c r="BWJ109">
        <v>0</v>
      </c>
      <c r="BWK109">
        <v>0</v>
      </c>
      <c r="BWL109">
        <v>0</v>
      </c>
      <c r="BWM109">
        <v>0</v>
      </c>
      <c r="BWN109">
        <v>0</v>
      </c>
      <c r="BWO109">
        <v>0</v>
      </c>
      <c r="BWP109">
        <v>0</v>
      </c>
      <c r="BWQ109">
        <v>0</v>
      </c>
      <c r="BWR109">
        <v>0</v>
      </c>
      <c r="BWS109">
        <v>0</v>
      </c>
      <c r="BWT109">
        <v>0</v>
      </c>
      <c r="BWU109">
        <v>0</v>
      </c>
      <c r="BWV109">
        <v>0</v>
      </c>
      <c r="BWW109">
        <v>0</v>
      </c>
      <c r="BWX109">
        <v>0</v>
      </c>
      <c r="BWY109">
        <v>4.7619047619047623E-3</v>
      </c>
      <c r="BWZ109">
        <v>0</v>
      </c>
      <c r="BXA109">
        <v>0</v>
      </c>
      <c r="BXB109">
        <v>0</v>
      </c>
      <c r="BXC109">
        <v>0</v>
      </c>
      <c r="BXD109">
        <v>0</v>
      </c>
      <c r="BXE109">
        <v>0</v>
      </c>
      <c r="BXF109">
        <v>0</v>
      </c>
      <c r="BXG109">
        <v>0</v>
      </c>
      <c r="BXH109">
        <v>0</v>
      </c>
      <c r="BXI109">
        <v>0</v>
      </c>
      <c r="BXJ109">
        <v>0</v>
      </c>
      <c r="BXK109">
        <v>0</v>
      </c>
      <c r="BXL109">
        <v>0</v>
      </c>
      <c r="BXM109">
        <v>0</v>
      </c>
      <c r="BXN109">
        <v>0</v>
      </c>
      <c r="BXO109">
        <v>2.3809523809523812E-3</v>
      </c>
      <c r="BXP109">
        <v>0</v>
      </c>
      <c r="BXQ109">
        <v>2.3809523809523812E-3</v>
      </c>
      <c r="BXR109">
        <v>0</v>
      </c>
      <c r="BXS109">
        <v>0</v>
      </c>
      <c r="BXT109">
        <v>0</v>
      </c>
      <c r="BXU109">
        <v>0</v>
      </c>
      <c r="BXV109">
        <v>0</v>
      </c>
      <c r="BXW109">
        <v>2.3809523809523812E-3</v>
      </c>
      <c r="BXX109">
        <v>0</v>
      </c>
      <c r="BXY109">
        <v>0</v>
      </c>
      <c r="BXZ109">
        <v>0</v>
      </c>
      <c r="BYA109">
        <v>0</v>
      </c>
      <c r="BYB109">
        <v>0</v>
      </c>
      <c r="BYC109">
        <v>0</v>
      </c>
      <c r="BYD109">
        <v>0</v>
      </c>
      <c r="BYE109">
        <v>0</v>
      </c>
      <c r="BYF109">
        <v>0</v>
      </c>
      <c r="BYG109">
        <v>0</v>
      </c>
      <c r="BYH109">
        <v>0</v>
      </c>
      <c r="BYI109">
        <v>0</v>
      </c>
      <c r="BYJ109">
        <v>0</v>
      </c>
      <c r="BYK109">
        <v>0</v>
      </c>
      <c r="BYL109">
        <v>0</v>
      </c>
      <c r="BYM109">
        <v>0</v>
      </c>
      <c r="BYN109">
        <v>0</v>
      </c>
      <c r="BYO109">
        <v>0</v>
      </c>
      <c r="BYP109">
        <v>2.3809523809523812E-3</v>
      </c>
      <c r="BYQ109">
        <v>0</v>
      </c>
      <c r="BYR109">
        <v>0</v>
      </c>
      <c r="BYS109">
        <v>0</v>
      </c>
      <c r="BYT109">
        <v>0</v>
      </c>
      <c r="BYU109">
        <v>0</v>
      </c>
      <c r="BYV109">
        <v>2.3809523809523808E-2</v>
      </c>
      <c r="BYW109">
        <v>0</v>
      </c>
      <c r="BYX109">
        <v>0</v>
      </c>
      <c r="BYY109">
        <v>0</v>
      </c>
      <c r="BYZ109">
        <v>0</v>
      </c>
      <c r="BZA109">
        <v>0</v>
      </c>
      <c r="BZB109">
        <v>0</v>
      </c>
      <c r="BZC109">
        <v>0</v>
      </c>
      <c r="BZD109">
        <v>0</v>
      </c>
      <c r="BZE109">
        <v>0</v>
      </c>
      <c r="BZF109">
        <v>0</v>
      </c>
      <c r="BZG109">
        <v>0</v>
      </c>
      <c r="BZH109">
        <v>0</v>
      </c>
      <c r="BZI109">
        <v>0</v>
      </c>
      <c r="BZJ109">
        <v>0</v>
      </c>
      <c r="BZK109">
        <v>0</v>
      </c>
      <c r="BZL109">
        <v>0</v>
      </c>
      <c r="BZM109">
        <v>0</v>
      </c>
      <c r="BZN109">
        <v>0</v>
      </c>
      <c r="BZO109">
        <v>0</v>
      </c>
      <c r="BZP109">
        <v>0</v>
      </c>
      <c r="BZQ109">
        <v>9.5238095238095247E-3</v>
      </c>
      <c r="BZR109">
        <v>0</v>
      </c>
      <c r="BZS109">
        <v>0</v>
      </c>
      <c r="BZT109">
        <v>0</v>
      </c>
      <c r="BZU109">
        <v>0</v>
      </c>
      <c r="BZV109">
        <v>0</v>
      </c>
      <c r="BZW109">
        <v>0</v>
      </c>
      <c r="BZX109">
        <v>0</v>
      </c>
      <c r="BZY109">
        <v>0</v>
      </c>
      <c r="BZZ109">
        <v>0</v>
      </c>
      <c r="CAA109">
        <v>0</v>
      </c>
      <c r="CAB109">
        <v>0</v>
      </c>
      <c r="CAC109">
        <v>0</v>
      </c>
      <c r="CAD109">
        <v>0</v>
      </c>
      <c r="CAE109">
        <v>0</v>
      </c>
      <c r="CAF109">
        <v>0</v>
      </c>
      <c r="CAG109">
        <v>0</v>
      </c>
      <c r="CAH109">
        <v>0</v>
      </c>
      <c r="CAI109">
        <v>0</v>
      </c>
      <c r="CAJ109">
        <v>4.7619047619047623E-3</v>
      </c>
      <c r="CAK109">
        <v>0</v>
      </c>
      <c r="CAL109">
        <v>0</v>
      </c>
      <c r="CAM109">
        <v>0</v>
      </c>
      <c r="CAN109">
        <v>0</v>
      </c>
      <c r="CAO109">
        <v>0</v>
      </c>
      <c r="CAP109">
        <v>0</v>
      </c>
      <c r="CAQ109">
        <v>0</v>
      </c>
      <c r="CAR109">
        <v>0</v>
      </c>
      <c r="CAS109">
        <v>0</v>
      </c>
      <c r="CAT109">
        <v>0</v>
      </c>
      <c r="CAU109">
        <v>0</v>
      </c>
      <c r="CAV109">
        <v>0</v>
      </c>
      <c r="CAW109">
        <v>0</v>
      </c>
      <c r="CAX109">
        <v>0</v>
      </c>
      <c r="CAY109">
        <v>1.6666666666666666E-2</v>
      </c>
      <c r="CAZ109">
        <v>0</v>
      </c>
      <c r="CBA109">
        <v>0</v>
      </c>
      <c r="CBB109">
        <v>0</v>
      </c>
      <c r="CBC109">
        <v>0</v>
      </c>
      <c r="CBD109">
        <v>0</v>
      </c>
      <c r="CBE109">
        <v>0</v>
      </c>
      <c r="CBF109">
        <v>0</v>
      </c>
      <c r="CBG109">
        <v>0</v>
      </c>
      <c r="CBH109">
        <v>0</v>
      </c>
      <c r="CBI109">
        <v>0</v>
      </c>
      <c r="CBJ109">
        <v>0</v>
      </c>
      <c r="CBK109">
        <v>0</v>
      </c>
      <c r="CBL109">
        <v>0</v>
      </c>
      <c r="CBM109">
        <v>0</v>
      </c>
      <c r="CBN109">
        <v>0</v>
      </c>
      <c r="CBO109">
        <v>0</v>
      </c>
      <c r="CBP109">
        <v>0</v>
      </c>
      <c r="CBQ109">
        <v>0</v>
      </c>
      <c r="CBR109">
        <v>0</v>
      </c>
      <c r="CBS109">
        <v>0</v>
      </c>
      <c r="CBT109">
        <v>0</v>
      </c>
      <c r="CBU109">
        <v>2.3809523809523812E-3</v>
      </c>
      <c r="CBV109">
        <v>0</v>
      </c>
      <c r="CBW109">
        <v>2.1428571428571429E-2</v>
      </c>
      <c r="CBX109">
        <v>0</v>
      </c>
      <c r="CBY109">
        <v>0</v>
      </c>
      <c r="CBZ109">
        <v>0</v>
      </c>
      <c r="CCA109">
        <v>0</v>
      </c>
      <c r="CCB109">
        <v>0</v>
      </c>
      <c r="CCC109">
        <v>0</v>
      </c>
      <c r="CCD109">
        <v>0</v>
      </c>
      <c r="CCE109">
        <v>0</v>
      </c>
      <c r="CCF109">
        <v>2.3809523809523812E-3</v>
      </c>
      <c r="CCG109">
        <v>0</v>
      </c>
      <c r="CCH109">
        <v>0</v>
      </c>
      <c r="CCI109">
        <v>0</v>
      </c>
      <c r="CCJ109">
        <v>0</v>
      </c>
      <c r="CCK109">
        <v>0</v>
      </c>
      <c r="CCL109">
        <v>0</v>
      </c>
      <c r="CCM109">
        <v>0</v>
      </c>
      <c r="CCN109">
        <v>0</v>
      </c>
      <c r="CCO109">
        <v>0</v>
      </c>
      <c r="CCP109">
        <v>0</v>
      </c>
      <c r="CCQ109">
        <v>0</v>
      </c>
      <c r="CCR109">
        <v>4.7619047619047623E-3</v>
      </c>
      <c r="CCS109">
        <v>0</v>
      </c>
      <c r="CCT109">
        <v>0</v>
      </c>
      <c r="CCU109">
        <v>0</v>
      </c>
      <c r="CCV109">
        <v>0</v>
      </c>
      <c r="CCW109">
        <v>0</v>
      </c>
      <c r="CCX109">
        <v>0</v>
      </c>
      <c r="CCY109">
        <v>0</v>
      </c>
      <c r="CCZ109">
        <v>0</v>
      </c>
      <c r="CDA109">
        <v>0</v>
      </c>
      <c r="CDB109">
        <v>0</v>
      </c>
      <c r="CDC109">
        <v>0</v>
      </c>
      <c r="CDD109">
        <v>0</v>
      </c>
      <c r="CDE109">
        <v>0</v>
      </c>
      <c r="CDF109">
        <v>0</v>
      </c>
      <c r="CDG109">
        <v>0</v>
      </c>
      <c r="CDH109">
        <v>0</v>
      </c>
      <c r="CDI109">
        <v>0</v>
      </c>
      <c r="CDJ109">
        <v>0</v>
      </c>
      <c r="CDK109">
        <v>0</v>
      </c>
      <c r="CDL109">
        <v>4.7619047619047623E-3</v>
      </c>
      <c r="CDM109">
        <v>0</v>
      </c>
      <c r="CDN109">
        <v>1.4285714285714285E-2</v>
      </c>
      <c r="CDO109">
        <v>0</v>
      </c>
      <c r="CDP109">
        <v>0</v>
      </c>
      <c r="CDQ109">
        <v>0</v>
      </c>
      <c r="CDR109">
        <v>0</v>
      </c>
      <c r="CDS109">
        <v>0</v>
      </c>
      <c r="CDT109">
        <v>0</v>
      </c>
      <c r="CDU109">
        <v>0</v>
      </c>
      <c r="CDV109">
        <v>0</v>
      </c>
      <c r="CDW109">
        <v>0</v>
      </c>
      <c r="CDX109">
        <v>0</v>
      </c>
      <c r="CDY109">
        <v>0</v>
      </c>
      <c r="CDZ109">
        <v>2.3809523809523812E-3</v>
      </c>
      <c r="CEA109">
        <v>0</v>
      </c>
      <c r="CEB109">
        <v>0</v>
      </c>
      <c r="CEC109">
        <v>0</v>
      </c>
      <c r="CED109">
        <v>0</v>
      </c>
      <c r="CEE109">
        <v>0</v>
      </c>
      <c r="CEF109">
        <v>0</v>
      </c>
      <c r="CEG109">
        <v>0</v>
      </c>
      <c r="CEH109">
        <v>0</v>
      </c>
      <c r="CEI109">
        <v>0</v>
      </c>
      <c r="CEJ109">
        <v>0</v>
      </c>
      <c r="CEK109">
        <v>0</v>
      </c>
      <c r="CEL109">
        <v>0</v>
      </c>
      <c r="CEM109">
        <v>0</v>
      </c>
      <c r="CEN109">
        <v>0</v>
      </c>
      <c r="CEO109">
        <v>0</v>
      </c>
      <c r="CEP109">
        <v>0</v>
      </c>
      <c r="CEQ109">
        <v>0</v>
      </c>
      <c r="CER109">
        <v>0</v>
      </c>
      <c r="CES109">
        <v>0</v>
      </c>
      <c r="CET109">
        <v>0</v>
      </c>
      <c r="CEU109">
        <v>0</v>
      </c>
      <c r="CEV109">
        <v>4.7619047619047623E-3</v>
      </c>
      <c r="CEW109">
        <v>0</v>
      </c>
      <c r="CEX109">
        <v>0</v>
      </c>
      <c r="CEY109">
        <v>0</v>
      </c>
      <c r="CEZ109">
        <v>0</v>
      </c>
      <c r="CFA109">
        <v>0</v>
      </c>
      <c r="CFB109">
        <v>4.7619047619047623E-3</v>
      </c>
      <c r="CFC109">
        <v>0</v>
      </c>
      <c r="CFD109">
        <v>0</v>
      </c>
      <c r="CFE109">
        <v>0</v>
      </c>
      <c r="CFF109">
        <v>0</v>
      </c>
      <c r="CFG109">
        <v>1.1904761904761904E-2</v>
      </c>
      <c r="CFH109">
        <v>2.3809523809523812E-3</v>
      </c>
      <c r="CFI109">
        <v>0</v>
      </c>
      <c r="CFJ109">
        <v>0</v>
      </c>
      <c r="CFK109">
        <v>0</v>
      </c>
      <c r="CFL109">
        <v>0</v>
      </c>
      <c r="CFM109">
        <v>0</v>
      </c>
      <c r="CFN109">
        <v>0</v>
      </c>
      <c r="CFO109">
        <v>0</v>
      </c>
      <c r="CFP109">
        <v>0</v>
      </c>
      <c r="CFQ109">
        <v>0</v>
      </c>
      <c r="CFR109">
        <v>0</v>
      </c>
      <c r="CFS109">
        <v>0</v>
      </c>
      <c r="CFT109">
        <v>0</v>
      </c>
      <c r="CFU109">
        <v>0</v>
      </c>
      <c r="CFV109">
        <v>0</v>
      </c>
      <c r="CFW109">
        <v>0</v>
      </c>
      <c r="CFX109">
        <v>0</v>
      </c>
      <c r="CFY109">
        <v>0</v>
      </c>
      <c r="CFZ109">
        <v>0</v>
      </c>
      <c r="CGA109">
        <v>0</v>
      </c>
      <c r="CGB109">
        <v>0</v>
      </c>
      <c r="CGC109">
        <v>0</v>
      </c>
      <c r="CGD109">
        <v>0</v>
      </c>
      <c r="CGE109">
        <v>0</v>
      </c>
      <c r="CGF109">
        <v>0</v>
      </c>
      <c r="CGG109">
        <v>0</v>
      </c>
      <c r="CGH109">
        <v>0</v>
      </c>
      <c r="CGI109">
        <v>0</v>
      </c>
      <c r="CGJ109">
        <v>0</v>
      </c>
      <c r="CGK109">
        <v>0</v>
      </c>
      <c r="CGL109">
        <v>0</v>
      </c>
      <c r="CGM109">
        <v>0</v>
      </c>
      <c r="CGN109">
        <v>0</v>
      </c>
      <c r="CGO109">
        <v>0</v>
      </c>
      <c r="CGP109">
        <v>0</v>
      </c>
      <c r="CGQ109">
        <v>0</v>
      </c>
      <c r="CGR109">
        <v>0</v>
      </c>
      <c r="CGS109">
        <v>0</v>
      </c>
      <c r="CGT109">
        <v>0</v>
      </c>
      <c r="CGU109">
        <v>1.6666666666666666E-2</v>
      </c>
      <c r="CGV109">
        <v>0</v>
      </c>
      <c r="CGW109">
        <v>0</v>
      </c>
      <c r="CGX109">
        <v>0</v>
      </c>
      <c r="CGY109">
        <v>0</v>
      </c>
      <c r="CGZ109">
        <v>0</v>
      </c>
      <c r="CHA109">
        <v>0</v>
      </c>
      <c r="CHB109">
        <v>0</v>
      </c>
      <c r="CHC109">
        <v>0</v>
      </c>
      <c r="CHD109">
        <v>0</v>
      </c>
      <c r="CHE109">
        <v>0</v>
      </c>
      <c r="CHF109">
        <v>0</v>
      </c>
      <c r="CHG109">
        <v>0</v>
      </c>
      <c r="CHH109">
        <v>0</v>
      </c>
      <c r="CHI109">
        <v>0</v>
      </c>
      <c r="CHJ109">
        <v>0</v>
      </c>
      <c r="CHK109">
        <v>0</v>
      </c>
      <c r="CHL109">
        <v>0</v>
      </c>
      <c r="CHM109">
        <v>0</v>
      </c>
      <c r="CHN109">
        <v>0</v>
      </c>
      <c r="CHO109">
        <v>0</v>
      </c>
      <c r="CHP109">
        <v>0</v>
      </c>
      <c r="CHQ109">
        <v>0</v>
      </c>
      <c r="CHR109">
        <v>0</v>
      </c>
      <c r="CHS109">
        <v>0</v>
      </c>
      <c r="CHT109">
        <v>0</v>
      </c>
      <c r="CHU109">
        <v>0</v>
      </c>
      <c r="CHV109">
        <v>0</v>
      </c>
      <c r="CHW109">
        <v>0</v>
      </c>
      <c r="CHX109">
        <v>0</v>
      </c>
      <c r="CHY109">
        <v>0</v>
      </c>
      <c r="CHZ109">
        <v>0</v>
      </c>
      <c r="CIA109">
        <v>0</v>
      </c>
      <c r="CIB109">
        <v>0</v>
      </c>
      <c r="CIC109">
        <v>0</v>
      </c>
      <c r="CID109">
        <v>0</v>
      </c>
      <c r="CIE109">
        <v>0</v>
      </c>
      <c r="CIF109">
        <v>0</v>
      </c>
      <c r="CIG109">
        <v>0</v>
      </c>
      <c r="CIH109">
        <v>0</v>
      </c>
      <c r="CII109">
        <v>0</v>
      </c>
      <c r="CIJ109">
        <v>0</v>
      </c>
      <c r="CIK109">
        <v>0</v>
      </c>
      <c r="CIL109">
        <v>0</v>
      </c>
      <c r="CIM109">
        <v>0</v>
      </c>
      <c r="CIN109">
        <v>0</v>
      </c>
      <c r="CIO109">
        <v>0</v>
      </c>
      <c r="CIP109">
        <v>0</v>
      </c>
      <c r="CIQ109">
        <v>0</v>
      </c>
      <c r="CIR109">
        <v>0</v>
      </c>
      <c r="CIS109">
        <v>0</v>
      </c>
      <c r="CIT109">
        <v>0</v>
      </c>
      <c r="CIU109">
        <v>0</v>
      </c>
      <c r="CIV109">
        <v>0</v>
      </c>
      <c r="CIW109">
        <v>0</v>
      </c>
      <c r="CIX109">
        <v>0</v>
      </c>
      <c r="CIY109">
        <v>0</v>
      </c>
      <c r="CIZ109">
        <v>0</v>
      </c>
      <c r="CJA109">
        <v>0</v>
      </c>
      <c r="CJB109">
        <v>0</v>
      </c>
      <c r="CJC109">
        <v>0</v>
      </c>
      <c r="CJD109">
        <v>0</v>
      </c>
      <c r="CJE109">
        <v>0</v>
      </c>
      <c r="CJF109">
        <v>0</v>
      </c>
      <c r="CJG109">
        <v>0</v>
      </c>
      <c r="CJH109">
        <v>0</v>
      </c>
      <c r="CJI109">
        <v>0</v>
      </c>
      <c r="CJJ109">
        <v>0</v>
      </c>
      <c r="CJK109">
        <v>0</v>
      </c>
      <c r="CJL109">
        <v>0</v>
      </c>
      <c r="CJM109">
        <v>0</v>
      </c>
      <c r="CJN109">
        <v>0</v>
      </c>
      <c r="CJO109">
        <v>0</v>
      </c>
      <c r="CJP109">
        <v>0</v>
      </c>
      <c r="CJQ109">
        <v>0</v>
      </c>
      <c r="CJR109">
        <v>0</v>
      </c>
      <c r="CJS109">
        <v>0</v>
      </c>
      <c r="CJT109">
        <v>0</v>
      </c>
      <c r="CJU109">
        <v>0</v>
      </c>
      <c r="CJV109">
        <v>0</v>
      </c>
      <c r="CJW109">
        <v>0</v>
      </c>
      <c r="CJX109">
        <v>0</v>
      </c>
      <c r="CJY109">
        <v>0</v>
      </c>
      <c r="CJZ109">
        <v>0</v>
      </c>
      <c r="CKA109">
        <v>0</v>
      </c>
      <c r="CKB109">
        <v>0</v>
      </c>
      <c r="CKC109">
        <v>0</v>
      </c>
      <c r="CKD109">
        <v>0</v>
      </c>
      <c r="CKE109">
        <v>0</v>
      </c>
      <c r="CKF109">
        <v>0</v>
      </c>
      <c r="CKG109">
        <v>0</v>
      </c>
      <c r="CKH109">
        <v>0</v>
      </c>
      <c r="CKI109">
        <v>0</v>
      </c>
      <c r="CKJ109">
        <v>0</v>
      </c>
      <c r="CKK109">
        <v>0</v>
      </c>
      <c r="CKL109">
        <v>0</v>
      </c>
      <c r="CKM109">
        <v>0</v>
      </c>
      <c r="CKN109">
        <v>0</v>
      </c>
      <c r="CKO109">
        <v>0</v>
      </c>
      <c r="CKP109">
        <v>0</v>
      </c>
      <c r="CKQ109">
        <v>0</v>
      </c>
      <c r="CKR109">
        <v>0</v>
      </c>
      <c r="CKS109">
        <v>0</v>
      </c>
      <c r="CKT109">
        <v>0</v>
      </c>
      <c r="CKU109">
        <v>0</v>
      </c>
      <c r="CKV109">
        <v>0</v>
      </c>
      <c r="CKW109">
        <v>0</v>
      </c>
      <c r="CKX109">
        <v>0</v>
      </c>
      <c r="CKY109">
        <v>0</v>
      </c>
      <c r="CKZ109">
        <v>0</v>
      </c>
      <c r="CLA109">
        <v>0</v>
      </c>
      <c r="CLB109">
        <v>0</v>
      </c>
      <c r="CLC109">
        <v>1</v>
      </c>
    </row>
    <row r="110" spans="1:291 1569:2343" ht="21" customHeight="1">
      <c r="A110" s="5" t="s">
        <v>2009</v>
      </c>
      <c r="B110" t="s">
        <v>1912</v>
      </c>
      <c r="C110" s="6" t="s">
        <v>2004</v>
      </c>
      <c r="I110" s="111"/>
      <c r="BY110" s="185">
        <v>46</v>
      </c>
      <c r="BZ110" s="186">
        <v>3.38</v>
      </c>
      <c r="CA110" s="187">
        <v>14.4</v>
      </c>
      <c r="CB110" s="188">
        <v>82</v>
      </c>
      <c r="CC110" s="188">
        <v>8.6</v>
      </c>
      <c r="CD110" s="189">
        <v>8.2799999999999994</v>
      </c>
      <c r="CE110" s="189">
        <v>19.8</v>
      </c>
      <c r="CF110" s="189">
        <v>0</v>
      </c>
      <c r="CW110" s="197">
        <v>4</v>
      </c>
      <c r="EU110" s="5" t="s">
        <v>1580</v>
      </c>
      <c r="EV110">
        <v>14</v>
      </c>
      <c r="EW110" s="78">
        <v>0.8600000000000001</v>
      </c>
      <c r="EX110" s="78">
        <v>22.603719999999999</v>
      </c>
      <c r="EY110" s="78" t="s">
        <v>2010</v>
      </c>
      <c r="JP110" s="191">
        <v>42</v>
      </c>
      <c r="JQ110" s="140">
        <v>2.3400000000000003</v>
      </c>
      <c r="JR110" s="192">
        <v>46.236756752136749</v>
      </c>
      <c r="JS110" s="91">
        <v>42</v>
      </c>
      <c r="JT110">
        <v>2.3400000000000003</v>
      </c>
      <c r="JU110" s="90">
        <v>46.236756752136749</v>
      </c>
      <c r="JV110" s="89">
        <v>8.4</v>
      </c>
      <c r="JW110">
        <v>0.46799999999999997</v>
      </c>
      <c r="JX110" s="90">
        <v>9.2473513504273512</v>
      </c>
      <c r="JY110" s="89">
        <v>14</v>
      </c>
      <c r="JZ110">
        <v>0.8600000000000001</v>
      </c>
      <c r="KA110" s="90">
        <v>22.603719999999999</v>
      </c>
      <c r="KB110" s="193" t="s">
        <v>207</v>
      </c>
      <c r="KC110" s="193"/>
      <c r="KD110" s="193"/>
      <c r="KE110"/>
      <c r="BHI110">
        <v>110</v>
      </c>
      <c r="BHK110" s="5"/>
    </row>
    <row r="111" spans="1:291 1569:2343" ht="21" customHeight="1">
      <c r="A111" s="179" t="s">
        <v>2011</v>
      </c>
      <c r="B111" t="s">
        <v>1912</v>
      </c>
      <c r="C111" s="151" t="s">
        <v>1922</v>
      </c>
      <c r="I111" s="111"/>
      <c r="BY111" s="185"/>
      <c r="BZ111" s="186"/>
      <c r="CA111" s="187"/>
      <c r="CB111" s="188"/>
      <c r="CC111" s="188"/>
      <c r="CD111" s="189"/>
      <c r="CE111" s="189"/>
      <c r="CF111" s="189"/>
      <c r="CW111" s="197"/>
      <c r="EU111" s="5" t="s">
        <v>1580</v>
      </c>
      <c r="EW111" s="78"/>
      <c r="EX111" s="78"/>
      <c r="EY111" s="78"/>
      <c r="JP111" s="89">
        <v>6</v>
      </c>
      <c r="JQ111">
        <v>0.24</v>
      </c>
      <c r="JR111" s="90">
        <v>0.1187</v>
      </c>
      <c r="JV111" s="89"/>
      <c r="JY111" s="89"/>
      <c r="KB111" s="193"/>
      <c r="KC111" s="193"/>
      <c r="KD111" s="193"/>
      <c r="KE111"/>
      <c r="BHI111">
        <v>111</v>
      </c>
      <c r="BHK111" s="5"/>
    </row>
    <row r="112" spans="1:291 1569:2343" ht="21" customHeight="1">
      <c r="A112" s="179" t="s">
        <v>2012</v>
      </c>
      <c r="B112" t="s">
        <v>1912</v>
      </c>
      <c r="C112" s="151" t="s">
        <v>1922</v>
      </c>
      <c r="I112" s="111"/>
      <c r="BY112" s="185"/>
      <c r="BZ112" s="186"/>
      <c r="CA112" s="187"/>
      <c r="CB112" s="188"/>
      <c r="CC112" s="188"/>
      <c r="CD112" s="189"/>
      <c r="CE112" s="189"/>
      <c r="CF112" s="189"/>
      <c r="CW112" s="197"/>
      <c r="EU112" s="5" t="s">
        <v>1580</v>
      </c>
      <c r="EW112" s="78"/>
      <c r="EX112" s="78"/>
      <c r="EY112" s="78"/>
      <c r="JP112" s="89">
        <v>11</v>
      </c>
      <c r="JQ112">
        <v>1.45</v>
      </c>
      <c r="JR112" s="90">
        <v>13.34454857142857</v>
      </c>
      <c r="JV112" s="89"/>
      <c r="JY112" s="89"/>
      <c r="KB112" s="193"/>
      <c r="KC112" s="193"/>
      <c r="KD112" s="193"/>
      <c r="KE112"/>
      <c r="BHI112">
        <v>112</v>
      </c>
      <c r="BHK112" s="5"/>
    </row>
    <row r="113" spans="1:291 1569:2343" ht="21" customHeight="1">
      <c r="A113" s="179" t="s">
        <v>2013</v>
      </c>
      <c r="B113" t="s">
        <v>1912</v>
      </c>
      <c r="C113" s="151" t="s">
        <v>1922</v>
      </c>
      <c r="I113" s="111"/>
      <c r="BY113" s="185"/>
      <c r="BZ113" s="186"/>
      <c r="CA113" s="187"/>
      <c r="CB113" s="188"/>
      <c r="CC113" s="188"/>
      <c r="CD113" s="189"/>
      <c r="CE113" s="189"/>
      <c r="CF113" s="189"/>
      <c r="CW113" s="197"/>
      <c r="EU113" s="5" t="s">
        <v>1580</v>
      </c>
      <c r="EW113" s="78"/>
      <c r="EX113" s="78"/>
      <c r="EY113" s="78"/>
      <c r="JP113" s="89">
        <v>7</v>
      </c>
      <c r="JQ113">
        <v>0.45000000000000007</v>
      </c>
      <c r="JR113" s="90">
        <v>1.5523933333333333</v>
      </c>
      <c r="JV113" s="89"/>
      <c r="JY113" s="89"/>
      <c r="KB113" s="193"/>
      <c r="KC113" s="193"/>
      <c r="KD113" s="193"/>
      <c r="KE113"/>
      <c r="BHI113">
        <v>113</v>
      </c>
      <c r="BHK113" s="5"/>
    </row>
    <row r="114" spans="1:291 1569:2343" ht="21" customHeight="1">
      <c r="A114" s="179" t="s">
        <v>2014</v>
      </c>
      <c r="B114" t="s">
        <v>1912</v>
      </c>
      <c r="C114" s="151" t="s">
        <v>1922</v>
      </c>
      <c r="I114" s="111"/>
      <c r="BY114" s="185"/>
      <c r="BZ114" s="186"/>
      <c r="CA114" s="187"/>
      <c r="CB114" s="188"/>
      <c r="CC114" s="188"/>
      <c r="CD114" s="189"/>
      <c r="CE114" s="189"/>
      <c r="CF114" s="189"/>
      <c r="CW114" s="197"/>
      <c r="EU114" s="5" t="s">
        <v>1580</v>
      </c>
      <c r="EW114" s="78"/>
      <c r="EX114" s="78"/>
      <c r="EY114" s="78"/>
      <c r="JP114" s="89">
        <v>11</v>
      </c>
      <c r="JQ114">
        <v>0.32000000000000006</v>
      </c>
      <c r="JR114" s="90">
        <v>0.78997743589743585</v>
      </c>
      <c r="JV114" s="89"/>
      <c r="JY114" s="89"/>
      <c r="KB114" s="193"/>
      <c r="KC114" s="193"/>
      <c r="KD114" s="193"/>
      <c r="KE114"/>
      <c r="BHI114">
        <v>114</v>
      </c>
      <c r="BHK114" s="5"/>
    </row>
    <row r="115" spans="1:291 1569:2343" ht="21" customHeight="1">
      <c r="A115" s="179" t="s">
        <v>2015</v>
      </c>
      <c r="B115" t="s">
        <v>1912</v>
      </c>
      <c r="C115" s="151" t="s">
        <v>1922</v>
      </c>
      <c r="I115" s="111"/>
      <c r="BY115" s="185"/>
      <c r="BZ115" s="186"/>
      <c r="CA115" s="187"/>
      <c r="CB115" s="188"/>
      <c r="CC115" s="188"/>
      <c r="CD115" s="189"/>
      <c r="CE115" s="189"/>
      <c r="CF115" s="189"/>
      <c r="CW115" s="197"/>
      <c r="EU115" s="5" t="s">
        <v>1580</v>
      </c>
      <c r="EW115" s="78"/>
      <c r="EX115" s="78"/>
      <c r="EY115" s="78"/>
      <c r="JP115" s="89">
        <v>4</v>
      </c>
      <c r="JQ115">
        <v>0.32999999999999996</v>
      </c>
      <c r="JR115" s="90">
        <v>0.75205999999999984</v>
      </c>
      <c r="JV115" s="89"/>
      <c r="JY115" s="89"/>
      <c r="KB115" s="193"/>
      <c r="KC115" s="193"/>
      <c r="KD115" s="193"/>
      <c r="KE115"/>
      <c r="BHI115">
        <v>115</v>
      </c>
      <c r="BHJ115">
        <v>115</v>
      </c>
      <c r="BHK115" s="179" t="s">
        <v>2015</v>
      </c>
      <c r="BHL115" t="s">
        <v>2016</v>
      </c>
      <c r="BHM115">
        <v>0</v>
      </c>
      <c r="BHN115">
        <v>0</v>
      </c>
      <c r="BHO115">
        <v>0</v>
      </c>
      <c r="BHP115">
        <v>0</v>
      </c>
      <c r="BHQ115">
        <v>0</v>
      </c>
      <c r="BHR115">
        <v>0</v>
      </c>
      <c r="BHS115">
        <v>0</v>
      </c>
      <c r="BHT115">
        <v>0</v>
      </c>
      <c r="BHU115">
        <v>0</v>
      </c>
      <c r="BHV115">
        <v>0</v>
      </c>
      <c r="BHW115">
        <v>0</v>
      </c>
      <c r="BHX115">
        <v>0</v>
      </c>
      <c r="BHY115">
        <v>0</v>
      </c>
      <c r="BHZ115">
        <v>0</v>
      </c>
      <c r="BIA115">
        <v>0</v>
      </c>
      <c r="BIB115">
        <v>0</v>
      </c>
      <c r="BIC115">
        <v>0</v>
      </c>
      <c r="BID115">
        <v>0</v>
      </c>
      <c r="BIE115">
        <v>0</v>
      </c>
      <c r="BIF115">
        <v>0</v>
      </c>
      <c r="BIG115">
        <v>0</v>
      </c>
      <c r="BIH115">
        <v>0</v>
      </c>
      <c r="BII115">
        <v>0</v>
      </c>
      <c r="BIJ115">
        <v>0</v>
      </c>
      <c r="BIK115">
        <v>0</v>
      </c>
      <c r="BIL115">
        <v>0</v>
      </c>
      <c r="BIM115">
        <v>0</v>
      </c>
      <c r="BIN115">
        <v>0</v>
      </c>
      <c r="BIO115">
        <v>0</v>
      </c>
      <c r="BIP115">
        <v>0</v>
      </c>
      <c r="BIQ115">
        <v>0</v>
      </c>
      <c r="BIR115">
        <v>0</v>
      </c>
      <c r="BIS115">
        <v>0</v>
      </c>
      <c r="BIT115">
        <v>0</v>
      </c>
      <c r="BIU115">
        <v>0</v>
      </c>
      <c r="BIV115">
        <v>0</v>
      </c>
      <c r="BIW115">
        <v>0</v>
      </c>
      <c r="BIX115">
        <v>0</v>
      </c>
      <c r="BIY115">
        <v>0</v>
      </c>
      <c r="BIZ115">
        <v>0</v>
      </c>
      <c r="BJA115">
        <v>0</v>
      </c>
      <c r="BJB115">
        <v>0</v>
      </c>
      <c r="BJC115">
        <v>0</v>
      </c>
      <c r="BJD115">
        <v>0</v>
      </c>
      <c r="BJE115">
        <v>0</v>
      </c>
      <c r="BJF115">
        <v>0</v>
      </c>
      <c r="BJG115">
        <v>0</v>
      </c>
      <c r="BJH115">
        <v>0</v>
      </c>
      <c r="BJI115">
        <v>0</v>
      </c>
      <c r="BJJ115">
        <v>0</v>
      </c>
      <c r="BJK115">
        <v>0</v>
      </c>
      <c r="BJL115">
        <v>0</v>
      </c>
      <c r="BJM115">
        <v>0</v>
      </c>
      <c r="BJN115">
        <v>0</v>
      </c>
      <c r="BJO115">
        <v>0</v>
      </c>
      <c r="BJP115">
        <v>0</v>
      </c>
      <c r="BJQ115">
        <v>0</v>
      </c>
      <c r="BJR115">
        <v>0</v>
      </c>
      <c r="BJS115">
        <v>0</v>
      </c>
      <c r="BJT115">
        <v>0</v>
      </c>
      <c r="BJU115">
        <v>0</v>
      </c>
      <c r="BJV115">
        <v>0</v>
      </c>
      <c r="BJW115">
        <v>0</v>
      </c>
      <c r="BJX115">
        <v>0</v>
      </c>
      <c r="BJY115">
        <v>0</v>
      </c>
      <c r="BJZ115">
        <v>0</v>
      </c>
      <c r="BKA115">
        <v>0</v>
      </c>
      <c r="BKB115">
        <v>0</v>
      </c>
      <c r="BKC115">
        <v>0</v>
      </c>
      <c r="BKD115">
        <v>0</v>
      </c>
      <c r="BKE115">
        <v>0</v>
      </c>
      <c r="BKF115">
        <v>0</v>
      </c>
      <c r="BKG115">
        <v>0</v>
      </c>
      <c r="BKH115">
        <v>0</v>
      </c>
      <c r="BKI115">
        <v>0</v>
      </c>
      <c r="BKJ115">
        <v>0</v>
      </c>
      <c r="BKK115">
        <v>0</v>
      </c>
      <c r="BKL115">
        <v>0</v>
      </c>
      <c r="BKM115">
        <v>0</v>
      </c>
      <c r="BKN115">
        <v>0</v>
      </c>
      <c r="BKO115">
        <v>0</v>
      </c>
      <c r="BKP115">
        <v>0</v>
      </c>
      <c r="BKQ115">
        <v>0</v>
      </c>
      <c r="BKR115">
        <v>0</v>
      </c>
      <c r="BKS115">
        <v>0</v>
      </c>
      <c r="BKT115">
        <v>0</v>
      </c>
      <c r="BKU115">
        <v>0</v>
      </c>
      <c r="BKV115">
        <v>0</v>
      </c>
      <c r="BKW115">
        <v>0</v>
      </c>
      <c r="BKX115">
        <v>0</v>
      </c>
      <c r="BKY115">
        <v>0</v>
      </c>
      <c r="BKZ115">
        <v>0</v>
      </c>
      <c r="BLA115">
        <v>0</v>
      </c>
      <c r="BLB115">
        <v>0</v>
      </c>
      <c r="BLC115">
        <v>0</v>
      </c>
      <c r="BLD115">
        <v>0</v>
      </c>
      <c r="BLE115">
        <v>0</v>
      </c>
      <c r="BLF115">
        <v>0</v>
      </c>
      <c r="BLG115">
        <v>0</v>
      </c>
      <c r="BLH115">
        <v>0</v>
      </c>
      <c r="BLI115">
        <v>0</v>
      </c>
      <c r="BLJ115">
        <v>0</v>
      </c>
      <c r="BLK115">
        <v>0</v>
      </c>
      <c r="BLL115">
        <v>0</v>
      </c>
      <c r="BLM115">
        <v>0</v>
      </c>
      <c r="BLN115">
        <v>0</v>
      </c>
      <c r="BLO115">
        <v>0</v>
      </c>
      <c r="BLP115">
        <v>0</v>
      </c>
      <c r="BLQ115">
        <v>0</v>
      </c>
      <c r="BLR115">
        <v>0</v>
      </c>
      <c r="BLS115">
        <v>0</v>
      </c>
      <c r="BLT115">
        <v>0</v>
      </c>
      <c r="BLU115">
        <v>0</v>
      </c>
      <c r="BLV115">
        <v>0</v>
      </c>
      <c r="BLW115">
        <v>0</v>
      </c>
      <c r="BLX115">
        <v>0</v>
      </c>
      <c r="BLY115">
        <v>0</v>
      </c>
      <c r="BLZ115">
        <v>0</v>
      </c>
      <c r="BMA115">
        <v>0</v>
      </c>
      <c r="BMB115">
        <v>0</v>
      </c>
      <c r="BMC115">
        <v>0</v>
      </c>
      <c r="BMD115">
        <v>0</v>
      </c>
      <c r="BME115">
        <v>0</v>
      </c>
      <c r="BMF115">
        <v>0</v>
      </c>
      <c r="BMG115">
        <v>0</v>
      </c>
      <c r="BMH115">
        <v>0</v>
      </c>
      <c r="BMI115">
        <v>0.94669509594882728</v>
      </c>
      <c r="BMJ115">
        <v>0</v>
      </c>
      <c r="BMK115">
        <v>0</v>
      </c>
      <c r="BML115">
        <v>0</v>
      </c>
      <c r="BMM115">
        <v>0</v>
      </c>
      <c r="BMN115">
        <v>0</v>
      </c>
      <c r="BMO115">
        <v>0</v>
      </c>
      <c r="BMP115">
        <v>0</v>
      </c>
      <c r="BMQ115">
        <v>0</v>
      </c>
      <c r="BMR115">
        <v>0</v>
      </c>
      <c r="BMS115">
        <v>0</v>
      </c>
      <c r="BMT115">
        <v>0</v>
      </c>
      <c r="BMU115">
        <v>0</v>
      </c>
      <c r="BMV115">
        <v>0</v>
      </c>
      <c r="BMW115">
        <v>0</v>
      </c>
      <c r="BMX115">
        <v>0</v>
      </c>
      <c r="BMY115">
        <v>0</v>
      </c>
      <c r="BMZ115">
        <v>0</v>
      </c>
      <c r="BNA115">
        <v>0</v>
      </c>
      <c r="BNB115">
        <v>0</v>
      </c>
      <c r="BNC115">
        <v>0</v>
      </c>
      <c r="BND115">
        <v>0</v>
      </c>
      <c r="BNE115">
        <v>0</v>
      </c>
      <c r="BNF115">
        <v>0</v>
      </c>
      <c r="BNG115">
        <v>0</v>
      </c>
      <c r="BNH115">
        <v>0</v>
      </c>
      <c r="BNI115">
        <v>0</v>
      </c>
      <c r="BNJ115">
        <v>0</v>
      </c>
      <c r="BNK115">
        <v>0</v>
      </c>
      <c r="BNL115">
        <v>0</v>
      </c>
      <c r="BNM115">
        <v>0</v>
      </c>
      <c r="BNN115">
        <v>0</v>
      </c>
      <c r="BNO115">
        <v>0</v>
      </c>
      <c r="BNP115">
        <v>0</v>
      </c>
      <c r="BNQ115">
        <v>0</v>
      </c>
      <c r="BNR115">
        <v>0</v>
      </c>
      <c r="BNS115">
        <v>0</v>
      </c>
      <c r="BNT115">
        <v>0</v>
      </c>
      <c r="BNU115">
        <v>0</v>
      </c>
      <c r="BNV115">
        <v>0</v>
      </c>
      <c r="BNW115">
        <v>0</v>
      </c>
      <c r="BNX115">
        <v>0</v>
      </c>
      <c r="BNY115">
        <v>0</v>
      </c>
      <c r="BNZ115">
        <v>0</v>
      </c>
      <c r="BOA115">
        <v>0</v>
      </c>
      <c r="BOB115">
        <v>0</v>
      </c>
      <c r="BOC115">
        <v>0</v>
      </c>
      <c r="BOD115">
        <v>0</v>
      </c>
      <c r="BOE115">
        <v>0</v>
      </c>
      <c r="BOF115">
        <v>0</v>
      </c>
      <c r="BOG115">
        <v>0</v>
      </c>
      <c r="BOH115">
        <v>0</v>
      </c>
      <c r="BOI115">
        <v>0</v>
      </c>
      <c r="BOJ115">
        <v>0</v>
      </c>
      <c r="BOK115">
        <v>0</v>
      </c>
      <c r="BOL115">
        <v>0</v>
      </c>
      <c r="BOM115">
        <v>0</v>
      </c>
      <c r="BON115">
        <v>0</v>
      </c>
      <c r="BOO115">
        <v>0</v>
      </c>
      <c r="BOP115">
        <v>0</v>
      </c>
      <c r="BOQ115">
        <v>0</v>
      </c>
      <c r="BOR115">
        <v>0</v>
      </c>
      <c r="BOS115">
        <v>0</v>
      </c>
      <c r="BOT115">
        <v>0</v>
      </c>
      <c r="BOU115">
        <v>0</v>
      </c>
      <c r="BOV115">
        <v>0</v>
      </c>
      <c r="BOW115">
        <v>0</v>
      </c>
      <c r="BOX115">
        <v>0</v>
      </c>
      <c r="BOY115">
        <v>0</v>
      </c>
      <c r="BOZ115">
        <v>0</v>
      </c>
      <c r="BPA115">
        <v>0</v>
      </c>
      <c r="BPB115">
        <v>0</v>
      </c>
      <c r="BPC115">
        <v>0</v>
      </c>
      <c r="BPD115">
        <v>0</v>
      </c>
      <c r="BPE115">
        <v>0</v>
      </c>
      <c r="BPF115">
        <v>0</v>
      </c>
      <c r="BPG115">
        <v>0</v>
      </c>
      <c r="BPH115">
        <v>0</v>
      </c>
      <c r="BPI115">
        <v>0</v>
      </c>
      <c r="BPJ115">
        <v>0</v>
      </c>
      <c r="BPK115">
        <v>0</v>
      </c>
      <c r="BPL115">
        <v>0</v>
      </c>
      <c r="BPM115">
        <v>0</v>
      </c>
      <c r="BPN115">
        <v>0</v>
      </c>
      <c r="BPO115">
        <v>0</v>
      </c>
      <c r="BPP115">
        <v>0</v>
      </c>
      <c r="BPQ115">
        <v>0</v>
      </c>
      <c r="BPR115">
        <v>0</v>
      </c>
      <c r="BPS115">
        <v>0</v>
      </c>
      <c r="BPT115">
        <v>0</v>
      </c>
      <c r="BPU115">
        <v>0</v>
      </c>
      <c r="BPV115">
        <v>0</v>
      </c>
      <c r="BPW115">
        <v>0</v>
      </c>
      <c r="BPX115">
        <v>0</v>
      </c>
      <c r="BPY115">
        <v>0</v>
      </c>
      <c r="BPZ115">
        <v>0</v>
      </c>
      <c r="BQA115">
        <v>0</v>
      </c>
      <c r="BQB115">
        <v>0</v>
      </c>
      <c r="BQC115">
        <v>0</v>
      </c>
      <c r="BQD115">
        <v>0</v>
      </c>
      <c r="BQE115">
        <v>0</v>
      </c>
      <c r="BQF115">
        <v>0</v>
      </c>
      <c r="BQG115">
        <v>0</v>
      </c>
      <c r="BQH115">
        <v>0</v>
      </c>
      <c r="BQI115">
        <v>0</v>
      </c>
      <c r="BQJ115">
        <v>0</v>
      </c>
      <c r="BQK115">
        <v>0</v>
      </c>
      <c r="BQL115">
        <v>0</v>
      </c>
      <c r="BQM115">
        <v>0</v>
      </c>
      <c r="BQN115">
        <v>0</v>
      </c>
      <c r="BQO115">
        <v>0</v>
      </c>
      <c r="BQP115">
        <v>0</v>
      </c>
      <c r="BQQ115">
        <v>0</v>
      </c>
      <c r="BQR115">
        <v>0</v>
      </c>
      <c r="BQS115">
        <v>0</v>
      </c>
      <c r="BQT115">
        <v>0</v>
      </c>
      <c r="BQU115">
        <v>0</v>
      </c>
      <c r="BQV115">
        <v>0</v>
      </c>
      <c r="BQW115">
        <v>0</v>
      </c>
      <c r="BQX115">
        <v>0</v>
      </c>
      <c r="BQY115">
        <v>0</v>
      </c>
      <c r="BQZ115">
        <v>0</v>
      </c>
      <c r="BRA115">
        <v>0</v>
      </c>
      <c r="BRB115">
        <v>0</v>
      </c>
      <c r="BRC115">
        <v>0</v>
      </c>
      <c r="BRD115">
        <v>0</v>
      </c>
      <c r="BRE115">
        <v>0</v>
      </c>
      <c r="BRF115">
        <v>0</v>
      </c>
      <c r="BRG115">
        <v>0</v>
      </c>
      <c r="BRH115">
        <v>0</v>
      </c>
      <c r="BRI115">
        <v>0</v>
      </c>
      <c r="BRJ115">
        <v>0</v>
      </c>
      <c r="BRK115">
        <v>0</v>
      </c>
      <c r="BRL115">
        <v>0</v>
      </c>
      <c r="BRM115">
        <v>0</v>
      </c>
      <c r="BRN115">
        <v>0</v>
      </c>
      <c r="BRO115">
        <v>0</v>
      </c>
      <c r="BRP115">
        <v>0</v>
      </c>
      <c r="BRQ115">
        <v>0</v>
      </c>
      <c r="BRR115">
        <v>0</v>
      </c>
      <c r="BRS115">
        <v>0</v>
      </c>
      <c r="BRT115">
        <v>0</v>
      </c>
      <c r="BRU115">
        <v>0</v>
      </c>
      <c r="BRV115">
        <v>0</v>
      </c>
      <c r="BRW115">
        <v>0</v>
      </c>
      <c r="BRX115">
        <v>0</v>
      </c>
      <c r="BRY115">
        <v>0</v>
      </c>
      <c r="BRZ115">
        <v>0</v>
      </c>
      <c r="BSA115">
        <v>0</v>
      </c>
      <c r="BSB115">
        <v>0</v>
      </c>
      <c r="BSC115">
        <v>0</v>
      </c>
      <c r="BSD115">
        <v>0</v>
      </c>
      <c r="BSE115">
        <v>0</v>
      </c>
      <c r="BSF115">
        <v>0</v>
      </c>
      <c r="BSG115">
        <v>0</v>
      </c>
      <c r="BSH115">
        <v>0</v>
      </c>
      <c r="BSI115">
        <v>0</v>
      </c>
      <c r="BSJ115">
        <v>0</v>
      </c>
      <c r="BSK115">
        <v>0</v>
      </c>
      <c r="BSL115">
        <v>0</v>
      </c>
      <c r="BSM115">
        <v>0</v>
      </c>
      <c r="BSN115">
        <v>0</v>
      </c>
      <c r="BSO115">
        <v>0</v>
      </c>
      <c r="BSP115">
        <v>0</v>
      </c>
      <c r="BSQ115">
        <v>0</v>
      </c>
      <c r="BSR115">
        <v>0</v>
      </c>
      <c r="BSS115">
        <v>0</v>
      </c>
      <c r="BST115">
        <v>0</v>
      </c>
      <c r="BSU115">
        <v>0</v>
      </c>
      <c r="BSV115">
        <v>0</v>
      </c>
      <c r="BSW115">
        <v>0</v>
      </c>
      <c r="BSX115">
        <v>0</v>
      </c>
      <c r="BSY115">
        <v>0</v>
      </c>
      <c r="BSZ115">
        <v>0</v>
      </c>
      <c r="BTA115">
        <v>0</v>
      </c>
      <c r="BTB115">
        <v>0</v>
      </c>
      <c r="BTC115">
        <v>0</v>
      </c>
      <c r="BTD115">
        <v>0</v>
      </c>
      <c r="BTE115">
        <v>0</v>
      </c>
      <c r="BTF115">
        <v>0</v>
      </c>
      <c r="BTG115">
        <v>0</v>
      </c>
      <c r="BTH115">
        <v>0</v>
      </c>
      <c r="BTI115">
        <v>0</v>
      </c>
      <c r="BTJ115">
        <v>0</v>
      </c>
      <c r="BTK115">
        <v>0</v>
      </c>
      <c r="BTL115">
        <v>0</v>
      </c>
      <c r="BTM115">
        <v>0</v>
      </c>
      <c r="BTN115">
        <v>0</v>
      </c>
      <c r="BTO115">
        <v>0</v>
      </c>
      <c r="BTP115">
        <v>0</v>
      </c>
      <c r="BTQ115">
        <v>0</v>
      </c>
      <c r="BTR115">
        <v>0</v>
      </c>
      <c r="BTS115">
        <v>0</v>
      </c>
      <c r="BTT115">
        <v>0</v>
      </c>
      <c r="BTU115">
        <v>0</v>
      </c>
      <c r="BTV115">
        <v>0</v>
      </c>
      <c r="BTW115">
        <v>0</v>
      </c>
      <c r="BTX115">
        <v>0</v>
      </c>
      <c r="BTY115">
        <v>0</v>
      </c>
      <c r="BTZ115">
        <v>0</v>
      </c>
      <c r="BUA115">
        <v>0</v>
      </c>
      <c r="BUB115">
        <v>0</v>
      </c>
      <c r="BUC115">
        <v>0</v>
      </c>
      <c r="BUD115">
        <v>0</v>
      </c>
      <c r="BUE115">
        <v>0</v>
      </c>
      <c r="BUF115">
        <v>0</v>
      </c>
      <c r="BUG115">
        <v>0</v>
      </c>
      <c r="BUH115">
        <v>0</v>
      </c>
      <c r="BUI115">
        <v>0</v>
      </c>
      <c r="BUJ115">
        <v>0</v>
      </c>
      <c r="BUK115">
        <v>0</v>
      </c>
      <c r="BUL115">
        <v>0</v>
      </c>
      <c r="BUM115">
        <v>0</v>
      </c>
      <c r="BUN115">
        <v>0</v>
      </c>
      <c r="BUO115">
        <v>0</v>
      </c>
      <c r="BUP115">
        <v>0</v>
      </c>
      <c r="BUQ115">
        <v>0</v>
      </c>
      <c r="BUR115">
        <v>0</v>
      </c>
      <c r="BUS115">
        <v>0</v>
      </c>
      <c r="BUT115">
        <v>4.2643923240938165E-3</v>
      </c>
      <c r="BUU115">
        <v>0</v>
      </c>
      <c r="BUV115">
        <v>0</v>
      </c>
      <c r="BUW115">
        <v>0</v>
      </c>
      <c r="BUX115">
        <v>0</v>
      </c>
      <c r="BUY115">
        <v>0</v>
      </c>
      <c r="BUZ115">
        <v>0</v>
      </c>
      <c r="BVA115">
        <v>0</v>
      </c>
      <c r="BVB115">
        <v>4.2643923240938165E-3</v>
      </c>
      <c r="BVC115">
        <v>0</v>
      </c>
      <c r="BVD115">
        <v>0</v>
      </c>
      <c r="BVE115">
        <v>0</v>
      </c>
      <c r="BVF115">
        <v>0</v>
      </c>
      <c r="BVG115">
        <v>0</v>
      </c>
      <c r="BVH115">
        <v>0</v>
      </c>
      <c r="BVI115">
        <v>0</v>
      </c>
      <c r="BVJ115">
        <v>0</v>
      </c>
      <c r="BVK115">
        <v>0</v>
      </c>
      <c r="BVL115">
        <v>0</v>
      </c>
      <c r="BVM115">
        <v>0</v>
      </c>
      <c r="BVN115">
        <v>0</v>
      </c>
      <c r="BVO115">
        <v>0</v>
      </c>
      <c r="BVP115">
        <v>0</v>
      </c>
      <c r="BVQ115">
        <v>0</v>
      </c>
      <c r="BVR115">
        <v>0</v>
      </c>
      <c r="BVS115">
        <v>0</v>
      </c>
      <c r="BVT115">
        <v>0</v>
      </c>
      <c r="BVU115">
        <v>0</v>
      </c>
      <c r="BVV115">
        <v>0</v>
      </c>
      <c r="BVW115">
        <v>0</v>
      </c>
      <c r="BVX115">
        <v>0</v>
      </c>
      <c r="BVY115">
        <v>0</v>
      </c>
      <c r="BVZ115">
        <v>0</v>
      </c>
      <c r="BWA115">
        <v>0</v>
      </c>
      <c r="BWB115">
        <v>0</v>
      </c>
      <c r="BWC115">
        <v>0</v>
      </c>
      <c r="BWD115">
        <v>0</v>
      </c>
      <c r="BWE115">
        <v>0</v>
      </c>
      <c r="BWF115">
        <v>0</v>
      </c>
      <c r="BWG115">
        <v>0</v>
      </c>
      <c r="BWH115">
        <v>0</v>
      </c>
      <c r="BWI115">
        <v>0</v>
      </c>
      <c r="BWJ115">
        <v>0</v>
      </c>
      <c r="BWK115">
        <v>0</v>
      </c>
      <c r="BWL115">
        <v>4.2643923240938165E-3</v>
      </c>
      <c r="BWM115">
        <v>0</v>
      </c>
      <c r="BWN115">
        <v>0</v>
      </c>
      <c r="BWO115">
        <v>0</v>
      </c>
      <c r="BWP115">
        <v>0</v>
      </c>
      <c r="BWQ115">
        <v>0</v>
      </c>
      <c r="BWR115">
        <v>0</v>
      </c>
      <c r="BWS115">
        <v>0</v>
      </c>
      <c r="BWT115">
        <v>0</v>
      </c>
      <c r="BWU115">
        <v>0</v>
      </c>
      <c r="BWV115">
        <v>0</v>
      </c>
      <c r="BWW115">
        <v>4.2643923240938165E-3</v>
      </c>
      <c r="BWX115">
        <v>0</v>
      </c>
      <c r="BWY115">
        <v>0</v>
      </c>
      <c r="BWZ115">
        <v>0</v>
      </c>
      <c r="BXA115">
        <v>0</v>
      </c>
      <c r="BXB115">
        <v>0</v>
      </c>
      <c r="BXC115">
        <v>0</v>
      </c>
      <c r="BXD115">
        <v>0</v>
      </c>
      <c r="BXE115">
        <v>0</v>
      </c>
      <c r="BXF115">
        <v>0</v>
      </c>
      <c r="BXG115">
        <v>0</v>
      </c>
      <c r="BXH115">
        <v>0</v>
      </c>
      <c r="BXI115">
        <v>0</v>
      </c>
      <c r="BXJ115">
        <v>0</v>
      </c>
      <c r="BXK115">
        <v>0</v>
      </c>
      <c r="BXL115">
        <v>0</v>
      </c>
      <c r="BXM115">
        <v>0</v>
      </c>
      <c r="BXN115">
        <v>0</v>
      </c>
      <c r="BXO115">
        <v>0</v>
      </c>
      <c r="BXP115">
        <v>0</v>
      </c>
      <c r="BXQ115">
        <v>0</v>
      </c>
      <c r="BXR115">
        <v>0</v>
      </c>
      <c r="BXS115">
        <v>0</v>
      </c>
      <c r="BXT115">
        <v>0</v>
      </c>
      <c r="BXU115">
        <v>0</v>
      </c>
      <c r="BXV115">
        <v>0</v>
      </c>
      <c r="BXW115">
        <v>0</v>
      </c>
      <c r="BXX115">
        <v>0</v>
      </c>
      <c r="BXY115">
        <v>0</v>
      </c>
      <c r="BXZ115">
        <v>0</v>
      </c>
      <c r="BYA115">
        <v>0</v>
      </c>
      <c r="BYB115">
        <v>0</v>
      </c>
      <c r="BYC115">
        <v>0</v>
      </c>
      <c r="BYD115">
        <v>0</v>
      </c>
      <c r="BYE115">
        <v>0</v>
      </c>
      <c r="BYF115">
        <v>0</v>
      </c>
      <c r="BYG115">
        <v>0</v>
      </c>
      <c r="BYH115">
        <v>0</v>
      </c>
      <c r="BYI115">
        <v>0</v>
      </c>
      <c r="BYJ115">
        <v>0</v>
      </c>
      <c r="BYK115">
        <v>0</v>
      </c>
      <c r="BYL115">
        <v>0</v>
      </c>
      <c r="BYM115">
        <v>0</v>
      </c>
      <c r="BYN115">
        <v>0</v>
      </c>
      <c r="BYO115">
        <v>0</v>
      </c>
      <c r="BYP115">
        <v>0</v>
      </c>
      <c r="BYQ115">
        <v>0</v>
      </c>
      <c r="BYR115">
        <v>0</v>
      </c>
      <c r="BYS115">
        <v>0</v>
      </c>
      <c r="BYT115">
        <v>0</v>
      </c>
      <c r="BYU115">
        <v>0</v>
      </c>
      <c r="BYV115">
        <v>0</v>
      </c>
      <c r="BYW115">
        <v>0</v>
      </c>
      <c r="BYX115">
        <v>0</v>
      </c>
      <c r="BYY115">
        <v>0</v>
      </c>
      <c r="BYZ115">
        <v>0</v>
      </c>
      <c r="BZA115">
        <v>0</v>
      </c>
      <c r="BZB115">
        <v>0</v>
      </c>
      <c r="BZC115">
        <v>0</v>
      </c>
      <c r="BZD115">
        <v>0</v>
      </c>
      <c r="BZE115">
        <v>0</v>
      </c>
      <c r="BZF115">
        <v>0</v>
      </c>
      <c r="BZG115">
        <v>0</v>
      </c>
      <c r="BZH115">
        <v>0</v>
      </c>
      <c r="BZI115">
        <v>0</v>
      </c>
      <c r="BZJ115">
        <v>0</v>
      </c>
      <c r="BZK115">
        <v>0</v>
      </c>
      <c r="BZL115">
        <v>0</v>
      </c>
      <c r="BZM115">
        <v>0</v>
      </c>
      <c r="BZN115">
        <v>0</v>
      </c>
      <c r="BZO115">
        <v>0</v>
      </c>
      <c r="BZP115">
        <v>0</v>
      </c>
      <c r="BZQ115">
        <v>0</v>
      </c>
      <c r="BZR115">
        <v>0</v>
      </c>
      <c r="BZS115">
        <v>0</v>
      </c>
      <c r="BZT115">
        <v>0</v>
      </c>
      <c r="BZU115">
        <v>0</v>
      </c>
      <c r="BZV115">
        <v>0</v>
      </c>
      <c r="BZW115">
        <v>0</v>
      </c>
      <c r="BZX115">
        <v>0</v>
      </c>
      <c r="BZY115">
        <v>0</v>
      </c>
      <c r="BZZ115">
        <v>0</v>
      </c>
      <c r="CAA115">
        <v>0</v>
      </c>
      <c r="CAB115">
        <v>0</v>
      </c>
      <c r="CAC115">
        <v>0</v>
      </c>
      <c r="CAD115">
        <v>0</v>
      </c>
      <c r="CAE115">
        <v>0</v>
      </c>
      <c r="CAF115">
        <v>0</v>
      </c>
      <c r="CAG115">
        <v>0</v>
      </c>
      <c r="CAH115">
        <v>0</v>
      </c>
      <c r="CAI115">
        <v>0</v>
      </c>
      <c r="CAJ115">
        <v>2.1321961620469083E-3</v>
      </c>
      <c r="CAK115">
        <v>0</v>
      </c>
      <c r="CAL115">
        <v>0</v>
      </c>
      <c r="CAM115">
        <v>0</v>
      </c>
      <c r="CAN115">
        <v>0</v>
      </c>
      <c r="CAO115">
        <v>0</v>
      </c>
      <c r="CAP115">
        <v>0</v>
      </c>
      <c r="CAQ115">
        <v>0</v>
      </c>
      <c r="CAR115">
        <v>0</v>
      </c>
      <c r="CAS115">
        <v>0</v>
      </c>
      <c r="CAT115">
        <v>0</v>
      </c>
      <c r="CAU115">
        <v>0</v>
      </c>
      <c r="CAV115">
        <v>0</v>
      </c>
      <c r="CAW115">
        <v>0</v>
      </c>
      <c r="CAX115">
        <v>0</v>
      </c>
      <c r="CAY115">
        <v>2.1321961620469083E-3</v>
      </c>
      <c r="CAZ115">
        <v>0</v>
      </c>
      <c r="CBA115">
        <v>0</v>
      </c>
      <c r="CBB115">
        <v>0</v>
      </c>
      <c r="CBC115">
        <v>0</v>
      </c>
      <c r="CBD115">
        <v>0</v>
      </c>
      <c r="CBE115">
        <v>0</v>
      </c>
      <c r="CBF115">
        <v>0</v>
      </c>
      <c r="CBG115">
        <v>0</v>
      </c>
      <c r="CBH115">
        <v>0</v>
      </c>
      <c r="CBI115">
        <v>0</v>
      </c>
      <c r="CBJ115">
        <v>0</v>
      </c>
      <c r="CBK115">
        <v>0</v>
      </c>
      <c r="CBL115">
        <v>0</v>
      </c>
      <c r="CBM115">
        <v>0</v>
      </c>
      <c r="CBN115">
        <v>0</v>
      </c>
      <c r="CBO115">
        <v>2.1321961620469083E-3</v>
      </c>
      <c r="CBP115">
        <v>0</v>
      </c>
      <c r="CBQ115">
        <v>0</v>
      </c>
      <c r="CBR115">
        <v>0</v>
      </c>
      <c r="CBS115">
        <v>0</v>
      </c>
      <c r="CBT115">
        <v>0</v>
      </c>
      <c r="CBU115">
        <v>0</v>
      </c>
      <c r="CBV115">
        <v>0</v>
      </c>
      <c r="CBW115">
        <v>0</v>
      </c>
      <c r="CBX115">
        <v>0</v>
      </c>
      <c r="CBY115">
        <v>0</v>
      </c>
      <c r="CBZ115">
        <v>0</v>
      </c>
      <c r="CCA115">
        <v>0</v>
      </c>
      <c r="CCB115">
        <v>0</v>
      </c>
      <c r="CCC115">
        <v>0</v>
      </c>
      <c r="CCD115">
        <v>0</v>
      </c>
      <c r="CCE115">
        <v>0</v>
      </c>
      <c r="CCF115">
        <v>2.1321961620469083E-3</v>
      </c>
      <c r="CCG115">
        <v>0</v>
      </c>
      <c r="CCH115">
        <v>0</v>
      </c>
      <c r="CCI115">
        <v>0</v>
      </c>
      <c r="CCJ115">
        <v>0</v>
      </c>
      <c r="CCK115">
        <v>0</v>
      </c>
      <c r="CCL115">
        <v>0</v>
      </c>
      <c r="CCM115">
        <v>0</v>
      </c>
      <c r="CCN115">
        <v>0</v>
      </c>
      <c r="CCO115">
        <v>0</v>
      </c>
      <c r="CCP115">
        <v>0</v>
      </c>
      <c r="CCQ115">
        <v>0</v>
      </c>
      <c r="CCR115">
        <v>0</v>
      </c>
      <c r="CCS115">
        <v>0</v>
      </c>
      <c r="CCT115">
        <v>0</v>
      </c>
      <c r="CCU115">
        <v>0</v>
      </c>
      <c r="CCV115">
        <v>0</v>
      </c>
      <c r="CCW115">
        <v>0</v>
      </c>
      <c r="CCX115">
        <v>0</v>
      </c>
      <c r="CCY115">
        <v>0</v>
      </c>
      <c r="CCZ115">
        <v>0</v>
      </c>
      <c r="CDA115">
        <v>0</v>
      </c>
      <c r="CDB115">
        <v>0</v>
      </c>
      <c r="CDC115">
        <v>0</v>
      </c>
      <c r="CDD115">
        <v>0</v>
      </c>
      <c r="CDE115">
        <v>0</v>
      </c>
      <c r="CDF115">
        <v>0</v>
      </c>
      <c r="CDG115">
        <v>0</v>
      </c>
      <c r="CDH115">
        <v>0</v>
      </c>
      <c r="CDI115">
        <v>0</v>
      </c>
      <c r="CDJ115">
        <v>0</v>
      </c>
      <c r="CDK115">
        <v>0</v>
      </c>
      <c r="CDL115">
        <v>0</v>
      </c>
      <c r="CDM115">
        <v>0</v>
      </c>
      <c r="CDN115">
        <v>0</v>
      </c>
      <c r="CDO115">
        <v>0</v>
      </c>
      <c r="CDP115">
        <v>0</v>
      </c>
      <c r="CDQ115">
        <v>0</v>
      </c>
      <c r="CDR115">
        <v>0</v>
      </c>
      <c r="CDS115">
        <v>0</v>
      </c>
      <c r="CDT115">
        <v>0</v>
      </c>
      <c r="CDU115">
        <v>0</v>
      </c>
      <c r="CDV115">
        <v>0</v>
      </c>
      <c r="CDW115">
        <v>0</v>
      </c>
      <c r="CDX115">
        <v>0</v>
      </c>
      <c r="CDY115">
        <v>0</v>
      </c>
      <c r="CDZ115">
        <v>0</v>
      </c>
      <c r="CEA115">
        <v>0</v>
      </c>
      <c r="CEB115">
        <v>0</v>
      </c>
      <c r="CEC115">
        <v>0</v>
      </c>
      <c r="CED115">
        <v>0</v>
      </c>
      <c r="CEE115">
        <v>0</v>
      </c>
      <c r="CEF115">
        <v>0</v>
      </c>
      <c r="CEG115">
        <v>0</v>
      </c>
      <c r="CEH115">
        <v>0</v>
      </c>
      <c r="CEI115">
        <v>0</v>
      </c>
      <c r="CEJ115">
        <v>0</v>
      </c>
      <c r="CEK115">
        <v>0</v>
      </c>
      <c r="CEL115">
        <v>0</v>
      </c>
      <c r="CEM115">
        <v>0</v>
      </c>
      <c r="CEN115">
        <v>0</v>
      </c>
      <c r="CEO115">
        <v>0</v>
      </c>
      <c r="CEP115">
        <v>0</v>
      </c>
      <c r="CEQ115">
        <v>0</v>
      </c>
      <c r="CER115">
        <v>0</v>
      </c>
      <c r="CES115">
        <v>0</v>
      </c>
      <c r="CET115">
        <v>0</v>
      </c>
      <c r="CEU115">
        <v>0</v>
      </c>
      <c r="CEV115">
        <v>0</v>
      </c>
      <c r="CEW115">
        <v>0</v>
      </c>
      <c r="CEX115">
        <v>0</v>
      </c>
      <c r="CEY115">
        <v>0</v>
      </c>
      <c r="CEZ115">
        <v>0</v>
      </c>
      <c r="CFA115">
        <v>0</v>
      </c>
      <c r="CFB115">
        <v>2.7718550106609809E-2</v>
      </c>
      <c r="CFC115">
        <v>0</v>
      </c>
      <c r="CFD115">
        <v>0</v>
      </c>
      <c r="CFE115">
        <v>0</v>
      </c>
      <c r="CFF115">
        <v>0</v>
      </c>
      <c r="CFG115">
        <v>0</v>
      </c>
      <c r="CFH115">
        <v>0</v>
      </c>
      <c r="CFI115">
        <v>0</v>
      </c>
      <c r="CFJ115">
        <v>0</v>
      </c>
      <c r="CFK115">
        <v>0</v>
      </c>
      <c r="CFL115">
        <v>0</v>
      </c>
      <c r="CFM115">
        <v>0</v>
      </c>
      <c r="CFN115">
        <v>0</v>
      </c>
      <c r="CFO115">
        <v>0</v>
      </c>
      <c r="CFP115">
        <v>0</v>
      </c>
      <c r="CFQ115">
        <v>0</v>
      </c>
      <c r="CFR115">
        <v>0</v>
      </c>
      <c r="CFS115">
        <v>0</v>
      </c>
      <c r="CFT115">
        <v>0</v>
      </c>
      <c r="CFU115">
        <v>0</v>
      </c>
      <c r="CFV115">
        <v>0</v>
      </c>
      <c r="CFW115">
        <v>0</v>
      </c>
      <c r="CFX115">
        <v>0</v>
      </c>
      <c r="CFY115">
        <v>0</v>
      </c>
      <c r="CFZ115">
        <v>0</v>
      </c>
      <c r="CGA115">
        <v>0</v>
      </c>
      <c r="CGB115">
        <v>0</v>
      </c>
      <c r="CGC115">
        <v>0</v>
      </c>
      <c r="CGD115">
        <v>0</v>
      </c>
      <c r="CGE115">
        <v>0</v>
      </c>
      <c r="CGF115">
        <v>0</v>
      </c>
      <c r="CGG115">
        <v>0</v>
      </c>
      <c r="CGH115">
        <v>0</v>
      </c>
      <c r="CGI115">
        <v>0</v>
      </c>
      <c r="CGJ115">
        <v>0</v>
      </c>
      <c r="CGK115">
        <v>0</v>
      </c>
      <c r="CGL115">
        <v>0</v>
      </c>
      <c r="CGM115">
        <v>0</v>
      </c>
      <c r="CGN115">
        <v>0</v>
      </c>
      <c r="CGO115">
        <v>0</v>
      </c>
      <c r="CGP115">
        <v>0</v>
      </c>
      <c r="CGQ115">
        <v>0</v>
      </c>
      <c r="CGR115">
        <v>0</v>
      </c>
      <c r="CGS115">
        <v>0</v>
      </c>
      <c r="CGT115">
        <v>0</v>
      </c>
      <c r="CGU115">
        <v>0</v>
      </c>
      <c r="CGV115">
        <v>0</v>
      </c>
      <c r="CGW115">
        <v>0</v>
      </c>
      <c r="CGX115">
        <v>0</v>
      </c>
      <c r="CGY115">
        <v>0</v>
      </c>
      <c r="CGZ115">
        <v>0</v>
      </c>
      <c r="CHA115">
        <v>0</v>
      </c>
      <c r="CHB115">
        <v>0</v>
      </c>
      <c r="CHC115">
        <v>0</v>
      </c>
      <c r="CHD115">
        <v>0</v>
      </c>
      <c r="CHE115">
        <v>0</v>
      </c>
      <c r="CHF115">
        <v>0</v>
      </c>
      <c r="CHG115">
        <v>0</v>
      </c>
      <c r="CHH115">
        <v>0</v>
      </c>
      <c r="CHI115">
        <v>0</v>
      </c>
      <c r="CHJ115">
        <v>0</v>
      </c>
      <c r="CHK115">
        <v>0</v>
      </c>
      <c r="CHL115">
        <v>0</v>
      </c>
      <c r="CHM115">
        <v>0</v>
      </c>
      <c r="CHN115">
        <v>0</v>
      </c>
      <c r="CHO115">
        <v>0</v>
      </c>
      <c r="CHP115">
        <v>0</v>
      </c>
      <c r="CHQ115">
        <v>0</v>
      </c>
      <c r="CHR115">
        <v>0</v>
      </c>
      <c r="CHS115">
        <v>0</v>
      </c>
      <c r="CHT115">
        <v>0</v>
      </c>
      <c r="CHU115">
        <v>0</v>
      </c>
      <c r="CHV115">
        <v>0</v>
      </c>
      <c r="CHW115">
        <v>0</v>
      </c>
      <c r="CHX115">
        <v>0</v>
      </c>
      <c r="CHY115">
        <v>0</v>
      </c>
      <c r="CHZ115">
        <v>0</v>
      </c>
      <c r="CIA115">
        <v>0</v>
      </c>
      <c r="CIB115">
        <v>0</v>
      </c>
      <c r="CIC115">
        <v>0</v>
      </c>
      <c r="CID115">
        <v>0</v>
      </c>
      <c r="CIE115">
        <v>0</v>
      </c>
      <c r="CIF115">
        <v>0</v>
      </c>
      <c r="CIG115">
        <v>0</v>
      </c>
      <c r="CIH115">
        <v>0</v>
      </c>
      <c r="CII115">
        <v>0</v>
      </c>
      <c r="CIJ115">
        <v>0</v>
      </c>
      <c r="CIK115">
        <v>0</v>
      </c>
      <c r="CIL115">
        <v>0</v>
      </c>
      <c r="CIM115">
        <v>0</v>
      </c>
      <c r="CIN115">
        <v>0</v>
      </c>
      <c r="CIO115">
        <v>0</v>
      </c>
      <c r="CIP115">
        <v>0</v>
      </c>
      <c r="CIQ115">
        <v>0</v>
      </c>
      <c r="CIR115">
        <v>0</v>
      </c>
      <c r="CIS115">
        <v>0</v>
      </c>
      <c r="CIT115">
        <v>0</v>
      </c>
      <c r="CIU115">
        <v>0</v>
      </c>
      <c r="CIV115">
        <v>0</v>
      </c>
      <c r="CIW115">
        <v>0</v>
      </c>
      <c r="CIX115">
        <v>0</v>
      </c>
      <c r="CIY115">
        <v>0</v>
      </c>
      <c r="CIZ115">
        <v>0</v>
      </c>
      <c r="CJA115">
        <v>0</v>
      </c>
      <c r="CJB115">
        <v>0</v>
      </c>
      <c r="CJC115">
        <v>0</v>
      </c>
      <c r="CJD115">
        <v>0</v>
      </c>
      <c r="CJE115">
        <v>0</v>
      </c>
      <c r="CJF115">
        <v>0</v>
      </c>
      <c r="CJG115">
        <v>0</v>
      </c>
      <c r="CJH115">
        <v>0</v>
      </c>
      <c r="CJI115">
        <v>0</v>
      </c>
      <c r="CJJ115">
        <v>0</v>
      </c>
      <c r="CJK115">
        <v>0</v>
      </c>
      <c r="CJL115">
        <v>0</v>
      </c>
      <c r="CJM115">
        <v>0</v>
      </c>
      <c r="CJN115">
        <v>0</v>
      </c>
      <c r="CJO115">
        <v>0</v>
      </c>
      <c r="CJP115">
        <v>0</v>
      </c>
      <c r="CJQ115">
        <v>0</v>
      </c>
      <c r="CJR115">
        <v>0</v>
      </c>
      <c r="CJS115">
        <v>0</v>
      </c>
      <c r="CJT115">
        <v>0</v>
      </c>
      <c r="CJU115">
        <v>0</v>
      </c>
      <c r="CJV115">
        <v>0</v>
      </c>
      <c r="CJW115">
        <v>0</v>
      </c>
      <c r="CJX115">
        <v>0</v>
      </c>
      <c r="CJY115">
        <v>0</v>
      </c>
      <c r="CJZ115">
        <v>0</v>
      </c>
      <c r="CKA115">
        <v>0</v>
      </c>
      <c r="CKB115">
        <v>0</v>
      </c>
      <c r="CKC115">
        <v>0</v>
      </c>
      <c r="CKD115">
        <v>0</v>
      </c>
      <c r="CKE115">
        <v>0</v>
      </c>
      <c r="CKF115">
        <v>0</v>
      </c>
      <c r="CKG115">
        <v>0</v>
      </c>
      <c r="CKH115">
        <v>0</v>
      </c>
      <c r="CKI115">
        <v>0</v>
      </c>
      <c r="CKJ115">
        <v>0</v>
      </c>
      <c r="CKK115">
        <v>0</v>
      </c>
      <c r="CKL115">
        <v>0</v>
      </c>
      <c r="CKM115">
        <v>0</v>
      </c>
      <c r="CKN115">
        <v>0</v>
      </c>
      <c r="CKO115">
        <v>0</v>
      </c>
      <c r="CKP115">
        <v>0</v>
      </c>
      <c r="CKQ115">
        <v>0</v>
      </c>
      <c r="CKR115">
        <v>0</v>
      </c>
      <c r="CKS115">
        <v>0</v>
      </c>
      <c r="CKT115">
        <v>0</v>
      </c>
      <c r="CKU115">
        <v>0</v>
      </c>
      <c r="CKV115">
        <v>0</v>
      </c>
      <c r="CKW115">
        <v>0</v>
      </c>
      <c r="CKX115">
        <v>0</v>
      </c>
      <c r="CKY115">
        <v>0</v>
      </c>
      <c r="CKZ115">
        <v>0</v>
      </c>
      <c r="CLA115">
        <v>0</v>
      </c>
      <c r="CLB115">
        <v>0</v>
      </c>
      <c r="CLC115">
        <v>1</v>
      </c>
    </row>
    <row r="116" spans="1:291 1569:2343" ht="21" customHeight="1">
      <c r="A116" s="179" t="s">
        <v>2016</v>
      </c>
      <c r="B116" t="s">
        <v>1912</v>
      </c>
      <c r="C116" s="151" t="s">
        <v>1922</v>
      </c>
      <c r="I116" s="111"/>
      <c r="BY116" s="185">
        <v>10</v>
      </c>
      <c r="BZ116" s="186">
        <v>0.43</v>
      </c>
      <c r="CA116" s="187">
        <v>15</v>
      </c>
      <c r="CB116" s="188">
        <v>51.7</v>
      </c>
      <c r="CC116" s="188">
        <v>0.6</v>
      </c>
      <c r="CD116" s="189">
        <v>7</v>
      </c>
      <c r="CE116" s="189">
        <v>0</v>
      </c>
      <c r="CF116" s="189">
        <v>0</v>
      </c>
      <c r="CW116" s="197">
        <v>0</v>
      </c>
      <c r="EU116" s="5" t="s">
        <v>1580</v>
      </c>
      <c r="EV116">
        <v>11</v>
      </c>
      <c r="EW116" s="78">
        <v>1.45</v>
      </c>
      <c r="EX116" s="78">
        <v>13.34454857142857</v>
      </c>
      <c r="EY116" s="78" t="s">
        <v>2010</v>
      </c>
      <c r="JP116" s="191">
        <v>39</v>
      </c>
      <c r="JQ116" s="140">
        <v>2.79</v>
      </c>
      <c r="JR116" s="192">
        <v>16.557679340659337</v>
      </c>
      <c r="JS116" s="91">
        <v>39</v>
      </c>
      <c r="JT116">
        <v>2.79</v>
      </c>
      <c r="JU116" s="90">
        <v>16.557679340659337</v>
      </c>
      <c r="JV116" s="89">
        <v>7.8</v>
      </c>
      <c r="JW116">
        <v>0.55800000000000005</v>
      </c>
      <c r="JX116" s="90">
        <v>3.3115358681318674</v>
      </c>
      <c r="JY116" s="89">
        <v>11</v>
      </c>
      <c r="JZ116">
        <v>1.45</v>
      </c>
      <c r="KA116" s="90">
        <v>13.34454857142857</v>
      </c>
      <c r="KB116" s="193" t="s">
        <v>207</v>
      </c>
      <c r="KC116" s="193"/>
      <c r="KD116" s="193"/>
      <c r="KE116"/>
      <c r="BHI116">
        <v>116</v>
      </c>
      <c r="BHK116" s="179"/>
    </row>
    <row r="117" spans="1:291 1569:2343" ht="21" customHeight="1">
      <c r="A117" s="179" t="s">
        <v>2017</v>
      </c>
      <c r="B117" t="s">
        <v>1912</v>
      </c>
      <c r="C117" s="151" t="s">
        <v>2018</v>
      </c>
      <c r="I117" s="111"/>
      <c r="BY117" s="185"/>
      <c r="BZ117" s="186"/>
      <c r="CA117" s="187"/>
      <c r="CB117" s="188"/>
      <c r="CC117" s="188"/>
      <c r="CD117" s="189"/>
      <c r="CE117" s="189"/>
      <c r="CF117" s="189"/>
      <c r="CW117" s="197"/>
      <c r="EU117" s="5" t="s">
        <v>1580</v>
      </c>
      <c r="EW117" s="78"/>
      <c r="EX117" s="78"/>
      <c r="EY117" s="78"/>
      <c r="JP117" s="195">
        <v>4</v>
      </c>
      <c r="JQ117" s="5">
        <v>0.09</v>
      </c>
      <c r="JR117" s="196">
        <v>2.3400000000000001E-3</v>
      </c>
      <c r="JU117" s="91"/>
      <c r="JV117" s="91"/>
      <c r="JX117" s="91"/>
      <c r="JY117" s="91"/>
      <c r="KA117" s="91"/>
      <c r="KB117" s="193"/>
      <c r="KC117" s="193"/>
      <c r="KD117" s="193"/>
      <c r="KE117"/>
      <c r="BHI117">
        <v>117</v>
      </c>
      <c r="BHK117" s="179"/>
    </row>
    <row r="118" spans="1:291 1569:2343" ht="21" customHeight="1">
      <c r="A118" s="179" t="s">
        <v>2019</v>
      </c>
      <c r="B118" t="s">
        <v>1912</v>
      </c>
      <c r="C118" s="151" t="s">
        <v>2018</v>
      </c>
      <c r="I118" s="111"/>
      <c r="BY118" s="185"/>
      <c r="BZ118" s="186"/>
      <c r="CA118" s="187"/>
      <c r="CB118" s="188"/>
      <c r="CC118" s="188"/>
      <c r="CD118" s="189"/>
      <c r="CE118" s="189"/>
      <c r="CF118" s="189"/>
      <c r="CW118" s="197"/>
      <c r="EU118" s="5" t="s">
        <v>1580</v>
      </c>
      <c r="EW118" s="78"/>
      <c r="EX118" s="78"/>
      <c r="EY118" s="78"/>
      <c r="JP118" s="195">
        <v>4</v>
      </c>
      <c r="JQ118" s="5">
        <v>0.14000000000000001</v>
      </c>
      <c r="JR118" s="196">
        <v>2.4466666666666669E-3</v>
      </c>
      <c r="JU118" s="91"/>
      <c r="JV118" s="91"/>
      <c r="JX118" s="91"/>
      <c r="JY118" s="91"/>
      <c r="KA118" s="91"/>
      <c r="KB118" s="193"/>
      <c r="KC118" s="193"/>
      <c r="KD118" s="193"/>
      <c r="KE118"/>
      <c r="BHI118">
        <v>118</v>
      </c>
      <c r="BHK118" s="179"/>
    </row>
    <row r="119" spans="1:291 1569:2343" ht="21" customHeight="1">
      <c r="A119" s="179" t="s">
        <v>2020</v>
      </c>
      <c r="B119" t="s">
        <v>1912</v>
      </c>
      <c r="C119" s="151" t="s">
        <v>2018</v>
      </c>
      <c r="I119" s="111"/>
      <c r="BY119" s="185"/>
      <c r="BZ119" s="186"/>
      <c r="CA119" s="187"/>
      <c r="CB119" s="188"/>
      <c r="CC119" s="188"/>
      <c r="CD119" s="189"/>
      <c r="CE119" s="189"/>
      <c r="CF119" s="189"/>
      <c r="CW119" s="197"/>
      <c r="EU119" s="5" t="s">
        <v>1580</v>
      </c>
      <c r="EW119" s="78"/>
      <c r="EX119" s="78"/>
      <c r="EY119" s="78"/>
      <c r="JP119" s="195">
        <v>5</v>
      </c>
      <c r="JQ119" s="5">
        <v>0.38</v>
      </c>
      <c r="JR119" s="196">
        <v>0.15337333333333333</v>
      </c>
      <c r="JU119" s="91"/>
      <c r="JV119" s="91"/>
      <c r="JX119" s="91"/>
      <c r="JY119" s="91"/>
      <c r="KA119" s="91"/>
      <c r="KB119" s="193"/>
      <c r="KC119" s="193"/>
      <c r="KD119" s="193"/>
      <c r="KE119"/>
      <c r="BHI119">
        <v>119</v>
      </c>
      <c r="BHK119" s="179"/>
    </row>
    <row r="120" spans="1:291 1569:2343" ht="21" customHeight="1">
      <c r="A120" s="179" t="s">
        <v>2021</v>
      </c>
      <c r="B120" t="s">
        <v>1912</v>
      </c>
      <c r="C120" s="151" t="s">
        <v>2018</v>
      </c>
      <c r="I120" s="111"/>
      <c r="BY120" s="185"/>
      <c r="BZ120" s="186"/>
      <c r="CA120" s="187"/>
      <c r="CB120" s="188"/>
      <c r="CC120" s="188"/>
      <c r="CD120" s="189"/>
      <c r="CE120" s="189"/>
      <c r="CF120" s="189"/>
      <c r="CW120" s="197"/>
      <c r="EU120" s="5" t="s">
        <v>1580</v>
      </c>
      <c r="EW120" s="78"/>
      <c r="EX120" s="78"/>
      <c r="EY120" s="78"/>
      <c r="JP120" s="195">
        <v>10</v>
      </c>
      <c r="JQ120" s="5">
        <v>0.4</v>
      </c>
      <c r="JR120" s="196">
        <v>0.26243122362869198</v>
      </c>
      <c r="JU120" s="91"/>
      <c r="JV120" s="91"/>
      <c r="JX120" s="91"/>
      <c r="JY120" s="91"/>
      <c r="KA120" s="91"/>
      <c r="KB120" s="193"/>
      <c r="KC120" s="193"/>
      <c r="KD120" s="193"/>
      <c r="KE120"/>
      <c r="BHI120">
        <v>120</v>
      </c>
      <c r="BHK120" s="179"/>
    </row>
    <row r="121" spans="1:291 1569:2343" ht="21" customHeight="1">
      <c r="A121" s="179" t="s">
        <v>2022</v>
      </c>
      <c r="B121" t="s">
        <v>1912</v>
      </c>
      <c r="C121" s="151" t="s">
        <v>2018</v>
      </c>
      <c r="I121" s="111"/>
      <c r="BY121" s="185"/>
      <c r="BZ121" s="186"/>
      <c r="CA121" s="187"/>
      <c r="CB121" s="188"/>
      <c r="CC121" s="188"/>
      <c r="CD121" s="189"/>
      <c r="CE121" s="189"/>
      <c r="CF121" s="189"/>
      <c r="CW121" s="197"/>
      <c r="EU121" s="5" t="s">
        <v>1580</v>
      </c>
      <c r="EW121" s="78"/>
      <c r="EX121" s="78"/>
      <c r="EY121" s="78"/>
      <c r="JP121" s="89">
        <v>4</v>
      </c>
      <c r="JQ121">
        <v>0.14000000000000001</v>
      </c>
      <c r="JR121" s="90">
        <v>5.1913333333333332E-2</v>
      </c>
      <c r="JU121" s="91"/>
      <c r="JV121" s="91"/>
      <c r="JX121" s="91"/>
      <c r="JY121" s="91"/>
      <c r="KA121" s="91"/>
      <c r="KB121" s="193"/>
      <c r="KC121" s="193"/>
      <c r="KD121" s="193"/>
      <c r="KE121"/>
      <c r="BHI121">
        <v>121</v>
      </c>
      <c r="BHJ121">
        <v>121</v>
      </c>
      <c r="BHK121" s="179" t="s">
        <v>2022</v>
      </c>
      <c r="BHL121" t="s">
        <v>2023</v>
      </c>
      <c r="BHM121">
        <v>0</v>
      </c>
      <c r="BHN121">
        <v>0</v>
      </c>
      <c r="BHO121">
        <v>0</v>
      </c>
      <c r="BHP121">
        <v>0</v>
      </c>
      <c r="BHQ121">
        <v>0</v>
      </c>
      <c r="BHR121">
        <v>0</v>
      </c>
      <c r="BHS121">
        <v>0</v>
      </c>
      <c r="BHT121">
        <v>0</v>
      </c>
      <c r="BHU121">
        <v>0</v>
      </c>
      <c r="BHV121">
        <v>0</v>
      </c>
      <c r="BHW121">
        <v>0</v>
      </c>
      <c r="BHX121">
        <v>0</v>
      </c>
      <c r="BHY121">
        <v>0</v>
      </c>
      <c r="BHZ121">
        <v>0</v>
      </c>
      <c r="BIA121">
        <v>0</v>
      </c>
      <c r="BIB121">
        <v>0</v>
      </c>
      <c r="BIC121">
        <v>0</v>
      </c>
      <c r="BID121">
        <v>0</v>
      </c>
      <c r="BIE121">
        <v>0</v>
      </c>
      <c r="BIF121">
        <v>0.14847161572052403</v>
      </c>
      <c r="BIG121">
        <v>0</v>
      </c>
      <c r="BIH121">
        <v>0</v>
      </c>
      <c r="BII121">
        <v>0</v>
      </c>
      <c r="BIJ121">
        <v>0</v>
      </c>
      <c r="BIK121">
        <v>0</v>
      </c>
      <c r="BIL121">
        <v>0</v>
      </c>
      <c r="BIM121">
        <v>0</v>
      </c>
      <c r="BIN121">
        <v>0</v>
      </c>
      <c r="BIO121">
        <v>0</v>
      </c>
      <c r="BIP121">
        <v>0</v>
      </c>
      <c r="BIQ121">
        <v>0</v>
      </c>
      <c r="BIR121">
        <v>0</v>
      </c>
      <c r="BIS121">
        <v>0</v>
      </c>
      <c r="BIT121">
        <v>0</v>
      </c>
      <c r="BIU121">
        <v>0</v>
      </c>
      <c r="BIV121">
        <v>0</v>
      </c>
      <c r="BIW121">
        <v>0</v>
      </c>
      <c r="BIX121">
        <v>0</v>
      </c>
      <c r="BIY121">
        <v>0</v>
      </c>
      <c r="BIZ121">
        <v>0</v>
      </c>
      <c r="BJA121">
        <v>0</v>
      </c>
      <c r="BJB121">
        <v>0</v>
      </c>
      <c r="BJC121">
        <v>0</v>
      </c>
      <c r="BJD121">
        <v>0</v>
      </c>
      <c r="BJE121">
        <v>0</v>
      </c>
      <c r="BJF121">
        <v>0</v>
      </c>
      <c r="BJG121">
        <v>0</v>
      </c>
      <c r="BJH121">
        <v>0</v>
      </c>
      <c r="BJI121">
        <v>6.5502183406113534E-3</v>
      </c>
      <c r="BJJ121">
        <v>0</v>
      </c>
      <c r="BJK121">
        <v>0</v>
      </c>
      <c r="BJL121">
        <v>0</v>
      </c>
      <c r="BJM121">
        <v>0</v>
      </c>
      <c r="BJN121">
        <v>0</v>
      </c>
      <c r="BJO121">
        <v>5.458515283842795E-2</v>
      </c>
      <c r="BJP121">
        <v>0</v>
      </c>
      <c r="BJQ121">
        <v>0</v>
      </c>
      <c r="BJR121">
        <v>0</v>
      </c>
      <c r="BJS121">
        <v>0</v>
      </c>
      <c r="BJT121">
        <v>0</v>
      </c>
      <c r="BJU121">
        <v>0</v>
      </c>
      <c r="BJV121">
        <v>0</v>
      </c>
      <c r="BJW121">
        <v>0</v>
      </c>
      <c r="BJX121">
        <v>0</v>
      </c>
      <c r="BJY121">
        <v>0</v>
      </c>
      <c r="BJZ121">
        <v>0</v>
      </c>
      <c r="BKA121">
        <v>0</v>
      </c>
      <c r="BKB121">
        <v>0</v>
      </c>
      <c r="BKC121">
        <v>0</v>
      </c>
      <c r="BKD121">
        <v>0</v>
      </c>
      <c r="BKE121">
        <v>0</v>
      </c>
      <c r="BKF121">
        <v>0</v>
      </c>
      <c r="BKG121">
        <v>0</v>
      </c>
      <c r="BKH121">
        <v>0</v>
      </c>
      <c r="BKI121">
        <v>2.1834061135371178E-3</v>
      </c>
      <c r="BKJ121">
        <v>0</v>
      </c>
      <c r="BKK121">
        <v>0</v>
      </c>
      <c r="BKL121">
        <v>0</v>
      </c>
      <c r="BKM121">
        <v>0</v>
      </c>
      <c r="BKN121">
        <v>0</v>
      </c>
      <c r="BKO121">
        <v>0</v>
      </c>
      <c r="BKP121">
        <v>0</v>
      </c>
      <c r="BKQ121">
        <v>0</v>
      </c>
      <c r="BKR121">
        <v>0</v>
      </c>
      <c r="BKS121">
        <v>0</v>
      </c>
      <c r="BKT121">
        <v>0</v>
      </c>
      <c r="BKU121">
        <v>0</v>
      </c>
      <c r="BKV121">
        <v>0</v>
      </c>
      <c r="BKW121">
        <v>0</v>
      </c>
      <c r="BKX121">
        <v>0</v>
      </c>
      <c r="BKY121">
        <v>0</v>
      </c>
      <c r="BKZ121">
        <v>0</v>
      </c>
      <c r="BLA121">
        <v>0</v>
      </c>
      <c r="BLB121">
        <v>0</v>
      </c>
      <c r="BLC121">
        <v>0</v>
      </c>
      <c r="BLD121">
        <v>0</v>
      </c>
      <c r="BLE121">
        <v>0</v>
      </c>
      <c r="BLF121">
        <v>0</v>
      </c>
      <c r="BLG121">
        <v>0</v>
      </c>
      <c r="BLH121">
        <v>0</v>
      </c>
      <c r="BLI121">
        <v>0</v>
      </c>
      <c r="BLJ121">
        <v>0</v>
      </c>
      <c r="BLK121">
        <v>0</v>
      </c>
      <c r="BLL121">
        <v>0</v>
      </c>
      <c r="BLM121">
        <v>0</v>
      </c>
      <c r="BLN121">
        <v>0</v>
      </c>
      <c r="BLO121">
        <v>0</v>
      </c>
      <c r="BLP121">
        <v>0</v>
      </c>
      <c r="BLQ121">
        <v>0</v>
      </c>
      <c r="BLR121">
        <v>0</v>
      </c>
      <c r="BLS121">
        <v>0</v>
      </c>
      <c r="BLT121">
        <v>0</v>
      </c>
      <c r="BLU121">
        <v>0</v>
      </c>
      <c r="BLV121">
        <v>1.5283842794759825E-2</v>
      </c>
      <c r="BLW121">
        <v>0</v>
      </c>
      <c r="BLX121">
        <v>0</v>
      </c>
      <c r="BLY121">
        <v>0</v>
      </c>
      <c r="BLZ121">
        <v>0</v>
      </c>
      <c r="BMA121">
        <v>0</v>
      </c>
      <c r="BMB121">
        <v>0</v>
      </c>
      <c r="BMC121">
        <v>0</v>
      </c>
      <c r="BMD121">
        <v>0</v>
      </c>
      <c r="BME121">
        <v>0</v>
      </c>
      <c r="BMF121">
        <v>0</v>
      </c>
      <c r="BMG121">
        <v>0</v>
      </c>
      <c r="BMH121">
        <v>6.5502183406113534E-3</v>
      </c>
      <c r="BMI121">
        <v>0.30131004366812225</v>
      </c>
      <c r="BMJ121">
        <v>0</v>
      </c>
      <c r="BMK121">
        <v>0</v>
      </c>
      <c r="BML121">
        <v>0</v>
      </c>
      <c r="BMM121">
        <v>0</v>
      </c>
      <c r="BMN121">
        <v>0</v>
      </c>
      <c r="BMO121">
        <v>0</v>
      </c>
      <c r="BMP121">
        <v>0</v>
      </c>
      <c r="BMQ121">
        <v>0</v>
      </c>
      <c r="BMR121">
        <v>0</v>
      </c>
      <c r="BMS121">
        <v>0</v>
      </c>
      <c r="BMT121">
        <v>0</v>
      </c>
      <c r="BMU121">
        <v>0</v>
      </c>
      <c r="BMV121">
        <v>0</v>
      </c>
      <c r="BMW121">
        <v>0</v>
      </c>
      <c r="BMX121">
        <v>0</v>
      </c>
      <c r="BMY121">
        <v>0</v>
      </c>
      <c r="BMZ121">
        <v>0</v>
      </c>
      <c r="BNA121">
        <v>0</v>
      </c>
      <c r="BNB121">
        <v>0</v>
      </c>
      <c r="BNC121">
        <v>0</v>
      </c>
      <c r="BND121">
        <v>0</v>
      </c>
      <c r="BNE121">
        <v>0</v>
      </c>
      <c r="BNF121">
        <v>2.1834061135371178E-3</v>
      </c>
      <c r="BNG121">
        <v>0</v>
      </c>
      <c r="BNH121">
        <v>0</v>
      </c>
      <c r="BNI121">
        <v>0</v>
      </c>
      <c r="BNJ121">
        <v>0</v>
      </c>
      <c r="BNK121">
        <v>0</v>
      </c>
      <c r="BNL121">
        <v>0</v>
      </c>
      <c r="BNM121">
        <v>0</v>
      </c>
      <c r="BNN121">
        <v>0</v>
      </c>
      <c r="BNO121">
        <v>0</v>
      </c>
      <c r="BNP121">
        <v>0</v>
      </c>
      <c r="BNQ121">
        <v>0</v>
      </c>
      <c r="BNR121">
        <v>0</v>
      </c>
      <c r="BNS121">
        <v>0</v>
      </c>
      <c r="BNT121">
        <v>0</v>
      </c>
      <c r="BNU121">
        <v>0</v>
      </c>
      <c r="BNV121">
        <v>0</v>
      </c>
      <c r="BNW121">
        <v>0</v>
      </c>
      <c r="BNX121">
        <v>0</v>
      </c>
      <c r="BNY121">
        <v>0</v>
      </c>
      <c r="BNZ121">
        <v>0</v>
      </c>
      <c r="BOA121">
        <v>0</v>
      </c>
      <c r="BOB121">
        <v>0</v>
      </c>
      <c r="BOC121">
        <v>0</v>
      </c>
      <c r="BOD121">
        <v>0</v>
      </c>
      <c r="BOE121">
        <v>0</v>
      </c>
      <c r="BOF121">
        <v>0</v>
      </c>
      <c r="BOG121">
        <v>0</v>
      </c>
      <c r="BOH121">
        <v>0</v>
      </c>
      <c r="BOI121">
        <v>0</v>
      </c>
      <c r="BOJ121">
        <v>0</v>
      </c>
      <c r="BOK121">
        <v>0</v>
      </c>
      <c r="BOL121">
        <v>0</v>
      </c>
      <c r="BOM121">
        <v>0</v>
      </c>
      <c r="BON121">
        <v>0</v>
      </c>
      <c r="BOO121">
        <v>0</v>
      </c>
      <c r="BOP121">
        <v>0</v>
      </c>
      <c r="BOQ121">
        <v>0</v>
      </c>
      <c r="BOR121">
        <v>0</v>
      </c>
      <c r="BOS121">
        <v>0</v>
      </c>
      <c r="BOT121">
        <v>0</v>
      </c>
      <c r="BOU121">
        <v>0</v>
      </c>
      <c r="BOV121">
        <v>0</v>
      </c>
      <c r="BOW121">
        <v>0</v>
      </c>
      <c r="BOX121">
        <v>0</v>
      </c>
      <c r="BOY121">
        <v>0</v>
      </c>
      <c r="BOZ121">
        <v>0</v>
      </c>
      <c r="BPA121">
        <v>0</v>
      </c>
      <c r="BPB121">
        <v>0</v>
      </c>
      <c r="BPC121">
        <v>0</v>
      </c>
      <c r="BPD121">
        <v>0</v>
      </c>
      <c r="BPE121">
        <v>0</v>
      </c>
      <c r="BPF121">
        <v>0</v>
      </c>
      <c r="BPG121">
        <v>0</v>
      </c>
      <c r="BPH121">
        <v>0</v>
      </c>
      <c r="BPI121">
        <v>0</v>
      </c>
      <c r="BPJ121">
        <v>0</v>
      </c>
      <c r="BPK121">
        <v>0</v>
      </c>
      <c r="BPL121">
        <v>0</v>
      </c>
      <c r="BPM121">
        <v>0</v>
      </c>
      <c r="BPN121">
        <v>0</v>
      </c>
      <c r="BPO121">
        <v>0</v>
      </c>
      <c r="BPP121">
        <v>0</v>
      </c>
      <c r="BPQ121">
        <v>1.0917030567685589E-2</v>
      </c>
      <c r="BPR121">
        <v>0</v>
      </c>
      <c r="BPS121">
        <v>0</v>
      </c>
      <c r="BPT121">
        <v>0</v>
      </c>
      <c r="BPU121">
        <v>0</v>
      </c>
      <c r="BPV121">
        <v>0</v>
      </c>
      <c r="BPW121">
        <v>0</v>
      </c>
      <c r="BPX121">
        <v>0</v>
      </c>
      <c r="BPY121">
        <v>0</v>
      </c>
      <c r="BPZ121">
        <v>0</v>
      </c>
      <c r="BQA121">
        <v>0</v>
      </c>
      <c r="BQB121">
        <v>0</v>
      </c>
      <c r="BQC121">
        <v>0</v>
      </c>
      <c r="BQD121">
        <v>0</v>
      </c>
      <c r="BQE121">
        <v>0</v>
      </c>
      <c r="BQF121">
        <v>0</v>
      </c>
      <c r="BQG121">
        <v>0</v>
      </c>
      <c r="BQH121">
        <v>0</v>
      </c>
      <c r="BQI121">
        <v>0</v>
      </c>
      <c r="BQJ121">
        <v>0</v>
      </c>
      <c r="BQK121">
        <v>0</v>
      </c>
      <c r="BQL121">
        <v>0</v>
      </c>
      <c r="BQM121">
        <v>0</v>
      </c>
      <c r="BQN121">
        <v>0</v>
      </c>
      <c r="BQO121">
        <v>0</v>
      </c>
      <c r="BQP121">
        <v>0</v>
      </c>
      <c r="BQQ121">
        <v>0</v>
      </c>
      <c r="BQR121">
        <v>0</v>
      </c>
      <c r="BQS121">
        <v>0</v>
      </c>
      <c r="BQT121">
        <v>0</v>
      </c>
      <c r="BQU121">
        <v>0</v>
      </c>
      <c r="BQV121">
        <v>0</v>
      </c>
      <c r="BQW121">
        <v>0</v>
      </c>
      <c r="BQX121">
        <v>0</v>
      </c>
      <c r="BQY121">
        <v>0</v>
      </c>
      <c r="BQZ121">
        <v>0</v>
      </c>
      <c r="BRA121">
        <v>0</v>
      </c>
      <c r="BRB121">
        <v>0</v>
      </c>
      <c r="BRC121">
        <v>0</v>
      </c>
      <c r="BRD121">
        <v>0</v>
      </c>
      <c r="BRE121">
        <v>0</v>
      </c>
      <c r="BRF121">
        <v>0</v>
      </c>
      <c r="BRG121">
        <v>0</v>
      </c>
      <c r="BRH121">
        <v>0</v>
      </c>
      <c r="BRI121">
        <v>0</v>
      </c>
      <c r="BRJ121">
        <v>0</v>
      </c>
      <c r="BRK121">
        <v>2.1834061135371178E-2</v>
      </c>
      <c r="BRL121">
        <v>0</v>
      </c>
      <c r="BRM121">
        <v>0</v>
      </c>
      <c r="BRN121">
        <v>0</v>
      </c>
      <c r="BRO121">
        <v>0</v>
      </c>
      <c r="BRP121">
        <v>0</v>
      </c>
      <c r="BRQ121">
        <v>0</v>
      </c>
      <c r="BRR121">
        <v>0</v>
      </c>
      <c r="BRS121">
        <v>0</v>
      </c>
      <c r="BRT121">
        <v>0</v>
      </c>
      <c r="BRU121">
        <v>0</v>
      </c>
      <c r="BRV121">
        <v>0</v>
      </c>
      <c r="BRW121">
        <v>0</v>
      </c>
      <c r="BRX121">
        <v>0</v>
      </c>
      <c r="BRY121">
        <v>0</v>
      </c>
      <c r="BRZ121">
        <v>0</v>
      </c>
      <c r="BSA121">
        <v>0</v>
      </c>
      <c r="BSB121">
        <v>0</v>
      </c>
      <c r="BSC121">
        <v>0</v>
      </c>
      <c r="BSD121">
        <v>0</v>
      </c>
      <c r="BSE121">
        <v>0</v>
      </c>
      <c r="BSF121">
        <v>0</v>
      </c>
      <c r="BSG121">
        <v>0</v>
      </c>
      <c r="BSH121">
        <v>0</v>
      </c>
      <c r="BSI121">
        <v>0</v>
      </c>
      <c r="BSJ121">
        <v>0</v>
      </c>
      <c r="BSK121">
        <v>0</v>
      </c>
      <c r="BSL121">
        <v>0</v>
      </c>
      <c r="BSM121">
        <v>0</v>
      </c>
      <c r="BSN121">
        <v>0</v>
      </c>
      <c r="BSO121">
        <v>0</v>
      </c>
      <c r="BSP121">
        <v>0</v>
      </c>
      <c r="BSQ121">
        <v>0</v>
      </c>
      <c r="BSR121">
        <v>0</v>
      </c>
      <c r="BSS121">
        <v>0</v>
      </c>
      <c r="BST121">
        <v>0</v>
      </c>
      <c r="BSU121">
        <v>0</v>
      </c>
      <c r="BSV121">
        <v>0</v>
      </c>
      <c r="BSW121">
        <v>0</v>
      </c>
      <c r="BSX121">
        <v>0</v>
      </c>
      <c r="BSY121">
        <v>4.3668122270742356E-3</v>
      </c>
      <c r="BSZ121">
        <v>0</v>
      </c>
      <c r="BTA121">
        <v>2.1834061135371178E-3</v>
      </c>
      <c r="BTB121">
        <v>0</v>
      </c>
      <c r="BTC121">
        <v>1.9650655021834062E-2</v>
      </c>
      <c r="BTD121">
        <v>0</v>
      </c>
      <c r="BTE121">
        <v>0</v>
      </c>
      <c r="BTF121">
        <v>0</v>
      </c>
      <c r="BTG121">
        <v>0</v>
      </c>
      <c r="BTH121">
        <v>0</v>
      </c>
      <c r="BTI121">
        <v>0</v>
      </c>
      <c r="BTJ121">
        <v>0</v>
      </c>
      <c r="BTK121">
        <v>0</v>
      </c>
      <c r="BTL121">
        <v>0</v>
      </c>
      <c r="BTM121">
        <v>0</v>
      </c>
      <c r="BTN121">
        <v>0</v>
      </c>
      <c r="BTO121">
        <v>0</v>
      </c>
      <c r="BTP121">
        <v>0</v>
      </c>
      <c r="BTQ121">
        <v>0</v>
      </c>
      <c r="BTR121">
        <v>0</v>
      </c>
      <c r="BTS121">
        <v>0</v>
      </c>
      <c r="BTT121">
        <v>0</v>
      </c>
      <c r="BTU121">
        <v>0</v>
      </c>
      <c r="BTV121">
        <v>0</v>
      </c>
      <c r="BTW121">
        <v>0</v>
      </c>
      <c r="BTX121">
        <v>0</v>
      </c>
      <c r="BTY121">
        <v>0</v>
      </c>
      <c r="BTZ121">
        <v>0</v>
      </c>
      <c r="BUA121">
        <v>0</v>
      </c>
      <c r="BUB121">
        <v>0</v>
      </c>
      <c r="BUC121">
        <v>0</v>
      </c>
      <c r="BUD121">
        <v>0</v>
      </c>
      <c r="BUE121">
        <v>0</v>
      </c>
      <c r="BUF121">
        <v>0</v>
      </c>
      <c r="BUG121">
        <v>0</v>
      </c>
      <c r="BUH121">
        <v>0</v>
      </c>
      <c r="BUI121">
        <v>2.1834061135371178E-3</v>
      </c>
      <c r="BUJ121">
        <v>0</v>
      </c>
      <c r="BUK121">
        <v>0</v>
      </c>
      <c r="BUL121">
        <v>0</v>
      </c>
      <c r="BUM121">
        <v>0</v>
      </c>
      <c r="BUN121">
        <v>0</v>
      </c>
      <c r="BUO121">
        <v>2.4017467248908297E-2</v>
      </c>
      <c r="BUP121">
        <v>0</v>
      </c>
      <c r="BUQ121">
        <v>2.1834061135371178E-3</v>
      </c>
      <c r="BUR121">
        <v>0</v>
      </c>
      <c r="BUS121">
        <v>0</v>
      </c>
      <c r="BUT121">
        <v>1.7467248908296942E-2</v>
      </c>
      <c r="BUU121">
        <v>0</v>
      </c>
      <c r="BUV121">
        <v>0</v>
      </c>
      <c r="BUW121">
        <v>0</v>
      </c>
      <c r="BUX121">
        <v>0</v>
      </c>
      <c r="BUY121">
        <v>0</v>
      </c>
      <c r="BUZ121">
        <v>0</v>
      </c>
      <c r="BVA121">
        <v>0</v>
      </c>
      <c r="BVB121">
        <v>2.1834061135371178E-2</v>
      </c>
      <c r="BVC121">
        <v>0</v>
      </c>
      <c r="BVD121">
        <v>0</v>
      </c>
      <c r="BVE121">
        <v>0</v>
      </c>
      <c r="BVF121">
        <v>0</v>
      </c>
      <c r="BVG121">
        <v>0</v>
      </c>
      <c r="BVH121">
        <v>0</v>
      </c>
      <c r="BVI121">
        <v>0</v>
      </c>
      <c r="BVJ121">
        <v>0</v>
      </c>
      <c r="BVK121">
        <v>2.1834061135371178E-3</v>
      </c>
      <c r="BVL121">
        <v>0</v>
      </c>
      <c r="BVM121">
        <v>2.1834061135371178E-3</v>
      </c>
      <c r="BVN121">
        <v>0</v>
      </c>
      <c r="BVO121">
        <v>0</v>
      </c>
      <c r="BVP121">
        <v>0</v>
      </c>
      <c r="BVQ121">
        <v>0</v>
      </c>
      <c r="BVR121">
        <v>0</v>
      </c>
      <c r="BVS121">
        <v>0</v>
      </c>
      <c r="BVT121">
        <v>0</v>
      </c>
      <c r="BVU121">
        <v>0</v>
      </c>
      <c r="BVV121">
        <v>0</v>
      </c>
      <c r="BVW121">
        <v>0</v>
      </c>
      <c r="BVX121">
        <v>0</v>
      </c>
      <c r="BVY121">
        <v>0</v>
      </c>
      <c r="BVZ121">
        <v>0</v>
      </c>
      <c r="BWA121">
        <v>0</v>
      </c>
      <c r="BWB121">
        <v>0</v>
      </c>
      <c r="BWC121">
        <v>0</v>
      </c>
      <c r="BWD121">
        <v>0</v>
      </c>
      <c r="BWE121">
        <v>4.148471615720524E-2</v>
      </c>
      <c r="BWF121">
        <v>0</v>
      </c>
      <c r="BWG121">
        <v>8.7336244541484712E-3</v>
      </c>
      <c r="BWH121">
        <v>0</v>
      </c>
      <c r="BWI121">
        <v>0</v>
      </c>
      <c r="BWJ121">
        <v>0</v>
      </c>
      <c r="BWK121">
        <v>0</v>
      </c>
      <c r="BWL121">
        <v>4.5851528384279479E-2</v>
      </c>
      <c r="BWM121">
        <v>0</v>
      </c>
      <c r="BWN121">
        <v>0</v>
      </c>
      <c r="BWO121">
        <v>0</v>
      </c>
      <c r="BWP121">
        <v>2.1834061135371178E-3</v>
      </c>
      <c r="BWQ121">
        <v>0</v>
      </c>
      <c r="BWR121">
        <v>0</v>
      </c>
      <c r="BWS121">
        <v>0</v>
      </c>
      <c r="BWT121">
        <v>0</v>
      </c>
      <c r="BWU121">
        <v>0</v>
      </c>
      <c r="BWV121">
        <v>0</v>
      </c>
      <c r="BWW121">
        <v>0</v>
      </c>
      <c r="BWX121">
        <v>0</v>
      </c>
      <c r="BWY121">
        <v>0</v>
      </c>
      <c r="BWZ121">
        <v>0</v>
      </c>
      <c r="BXA121">
        <v>0</v>
      </c>
      <c r="BXB121">
        <v>0</v>
      </c>
      <c r="BXC121">
        <v>0</v>
      </c>
      <c r="BXD121">
        <v>0</v>
      </c>
      <c r="BXE121">
        <v>0</v>
      </c>
      <c r="BXF121">
        <v>0</v>
      </c>
      <c r="BXG121">
        <v>0</v>
      </c>
      <c r="BXH121">
        <v>0</v>
      </c>
      <c r="BXI121">
        <v>0</v>
      </c>
      <c r="BXJ121">
        <v>0</v>
      </c>
      <c r="BXK121">
        <v>0</v>
      </c>
      <c r="BXL121">
        <v>0</v>
      </c>
      <c r="BXM121">
        <v>0</v>
      </c>
      <c r="BXN121">
        <v>6.5502183406113534E-3</v>
      </c>
      <c r="BXO121">
        <v>1.5283842794759825E-2</v>
      </c>
      <c r="BXP121">
        <v>0</v>
      </c>
      <c r="BXQ121">
        <v>0</v>
      </c>
      <c r="BXR121">
        <v>0</v>
      </c>
      <c r="BXS121">
        <v>0</v>
      </c>
      <c r="BXT121">
        <v>0</v>
      </c>
      <c r="BXU121">
        <v>0</v>
      </c>
      <c r="BXV121">
        <v>0</v>
      </c>
      <c r="BXW121">
        <v>4.3668122270742356E-3</v>
      </c>
      <c r="BXX121">
        <v>0</v>
      </c>
      <c r="BXY121">
        <v>0</v>
      </c>
      <c r="BXZ121">
        <v>0</v>
      </c>
      <c r="BYA121">
        <v>0</v>
      </c>
      <c r="BYB121">
        <v>0</v>
      </c>
      <c r="BYC121">
        <v>0</v>
      </c>
      <c r="BYD121">
        <v>2.1834061135371178E-3</v>
      </c>
      <c r="BYE121">
        <v>0</v>
      </c>
      <c r="BYF121">
        <v>0</v>
      </c>
      <c r="BYG121">
        <v>0</v>
      </c>
      <c r="BYH121">
        <v>0</v>
      </c>
      <c r="BYI121">
        <v>0</v>
      </c>
      <c r="BYJ121">
        <v>0</v>
      </c>
      <c r="BYK121">
        <v>0</v>
      </c>
      <c r="BYL121">
        <v>0</v>
      </c>
      <c r="BYM121">
        <v>0</v>
      </c>
      <c r="BYN121">
        <v>0</v>
      </c>
      <c r="BYO121">
        <v>0</v>
      </c>
      <c r="BYP121">
        <v>2.1834061135371178E-3</v>
      </c>
      <c r="BYQ121">
        <v>0</v>
      </c>
      <c r="BYR121">
        <v>0</v>
      </c>
      <c r="BYS121">
        <v>0</v>
      </c>
      <c r="BYT121">
        <v>0</v>
      </c>
      <c r="BYU121">
        <v>0</v>
      </c>
      <c r="BYV121">
        <v>1.5283842794759825E-2</v>
      </c>
      <c r="BYW121">
        <v>0</v>
      </c>
      <c r="BYX121">
        <v>0</v>
      </c>
      <c r="BYY121">
        <v>1.0917030567685589E-2</v>
      </c>
      <c r="BYZ121">
        <v>0</v>
      </c>
      <c r="BZA121">
        <v>0</v>
      </c>
      <c r="BZB121">
        <v>0</v>
      </c>
      <c r="BZC121">
        <v>0</v>
      </c>
      <c r="BZD121">
        <v>0</v>
      </c>
      <c r="BZE121">
        <v>0</v>
      </c>
      <c r="BZF121">
        <v>0</v>
      </c>
      <c r="BZG121">
        <v>0</v>
      </c>
      <c r="BZH121">
        <v>0</v>
      </c>
      <c r="BZI121">
        <v>0</v>
      </c>
      <c r="BZJ121">
        <v>4.3668122270742356E-3</v>
      </c>
      <c r="BZK121">
        <v>0</v>
      </c>
      <c r="BZL121">
        <v>0</v>
      </c>
      <c r="BZM121">
        <v>0</v>
      </c>
      <c r="BZN121">
        <v>0</v>
      </c>
      <c r="BZO121">
        <v>0</v>
      </c>
      <c r="BZP121">
        <v>0</v>
      </c>
      <c r="BZQ121">
        <v>8.7336244541484712E-3</v>
      </c>
      <c r="BZR121">
        <v>0</v>
      </c>
      <c r="BZS121">
        <v>0</v>
      </c>
      <c r="BZT121">
        <v>0</v>
      </c>
      <c r="BZU121">
        <v>4.3668122270742356E-3</v>
      </c>
      <c r="BZV121">
        <v>0</v>
      </c>
      <c r="BZW121">
        <v>2.1834061135371178E-3</v>
      </c>
      <c r="BZX121">
        <v>0</v>
      </c>
      <c r="BZY121">
        <v>0</v>
      </c>
      <c r="BZZ121">
        <v>0</v>
      </c>
      <c r="CAA121">
        <v>0</v>
      </c>
      <c r="CAB121">
        <v>0</v>
      </c>
      <c r="CAC121">
        <v>0</v>
      </c>
      <c r="CAD121">
        <v>0</v>
      </c>
      <c r="CAE121">
        <v>0</v>
      </c>
      <c r="CAF121">
        <v>0</v>
      </c>
      <c r="CAG121">
        <v>2.1834061135371178E-3</v>
      </c>
      <c r="CAH121">
        <v>0</v>
      </c>
      <c r="CAI121">
        <v>8.7336244541484712E-3</v>
      </c>
      <c r="CAJ121">
        <v>2.4017467248908297E-2</v>
      </c>
      <c r="CAK121">
        <v>0</v>
      </c>
      <c r="CAL121">
        <v>0</v>
      </c>
      <c r="CAM121">
        <v>0</v>
      </c>
      <c r="CAN121">
        <v>0</v>
      </c>
      <c r="CAO121">
        <v>0</v>
      </c>
      <c r="CAP121">
        <v>0</v>
      </c>
      <c r="CAQ121">
        <v>0</v>
      </c>
      <c r="CAR121">
        <v>0</v>
      </c>
      <c r="CAS121">
        <v>0</v>
      </c>
      <c r="CAT121">
        <v>0</v>
      </c>
      <c r="CAU121">
        <v>0</v>
      </c>
      <c r="CAV121">
        <v>0</v>
      </c>
      <c r="CAW121">
        <v>0</v>
      </c>
      <c r="CAX121">
        <v>0</v>
      </c>
      <c r="CAY121">
        <v>2.1834061135371178E-2</v>
      </c>
      <c r="CAZ121">
        <v>0</v>
      </c>
      <c r="CBA121">
        <v>0</v>
      </c>
      <c r="CBB121">
        <v>0</v>
      </c>
      <c r="CBC121">
        <v>0</v>
      </c>
      <c r="CBD121">
        <v>0</v>
      </c>
      <c r="CBE121">
        <v>0</v>
      </c>
      <c r="CBF121">
        <v>0</v>
      </c>
      <c r="CBG121">
        <v>0</v>
      </c>
      <c r="CBH121">
        <v>0</v>
      </c>
      <c r="CBI121">
        <v>0</v>
      </c>
      <c r="CBJ121">
        <v>0</v>
      </c>
      <c r="CBK121">
        <v>0</v>
      </c>
      <c r="CBL121">
        <v>0</v>
      </c>
      <c r="CBM121">
        <v>0</v>
      </c>
      <c r="CBN121">
        <v>0</v>
      </c>
      <c r="CBO121">
        <v>2.1834061135371178E-3</v>
      </c>
      <c r="CBP121">
        <v>0</v>
      </c>
      <c r="CBQ121">
        <v>0</v>
      </c>
      <c r="CBR121">
        <v>0</v>
      </c>
      <c r="CBS121">
        <v>0</v>
      </c>
      <c r="CBT121">
        <v>0</v>
      </c>
      <c r="CBU121">
        <v>0</v>
      </c>
      <c r="CBV121">
        <v>0</v>
      </c>
      <c r="CBW121">
        <v>8.7336244541484712E-3</v>
      </c>
      <c r="CBX121">
        <v>0</v>
      </c>
      <c r="CBY121">
        <v>0</v>
      </c>
      <c r="CBZ121">
        <v>0</v>
      </c>
      <c r="CCA121">
        <v>0</v>
      </c>
      <c r="CCB121">
        <v>0</v>
      </c>
      <c r="CCC121">
        <v>0</v>
      </c>
      <c r="CCD121">
        <v>0</v>
      </c>
      <c r="CCE121">
        <v>0</v>
      </c>
      <c r="CCF121">
        <v>2.1834061135371178E-3</v>
      </c>
      <c r="CCG121">
        <v>0</v>
      </c>
      <c r="CCH121">
        <v>0</v>
      </c>
      <c r="CCI121">
        <v>0</v>
      </c>
      <c r="CCJ121">
        <v>0</v>
      </c>
      <c r="CCK121">
        <v>0</v>
      </c>
      <c r="CCL121">
        <v>0</v>
      </c>
      <c r="CCM121">
        <v>0</v>
      </c>
      <c r="CCN121">
        <v>0</v>
      </c>
      <c r="CCO121">
        <v>0</v>
      </c>
      <c r="CCP121">
        <v>0</v>
      </c>
      <c r="CCQ121">
        <v>0</v>
      </c>
      <c r="CCR121">
        <v>8.7336244541484712E-3</v>
      </c>
      <c r="CCS121">
        <v>0</v>
      </c>
      <c r="CCT121">
        <v>8.7336244541484712E-3</v>
      </c>
      <c r="CCU121">
        <v>0</v>
      </c>
      <c r="CCV121">
        <v>0</v>
      </c>
      <c r="CCW121">
        <v>0</v>
      </c>
      <c r="CCX121">
        <v>0</v>
      </c>
      <c r="CCY121">
        <v>0</v>
      </c>
      <c r="CCZ121">
        <v>0</v>
      </c>
      <c r="CDA121">
        <v>0</v>
      </c>
      <c r="CDB121">
        <v>0</v>
      </c>
      <c r="CDC121">
        <v>0</v>
      </c>
      <c r="CDD121">
        <v>0</v>
      </c>
      <c r="CDE121">
        <v>0</v>
      </c>
      <c r="CDF121">
        <v>0</v>
      </c>
      <c r="CDG121">
        <v>0</v>
      </c>
      <c r="CDH121">
        <v>0</v>
      </c>
      <c r="CDI121">
        <v>0</v>
      </c>
      <c r="CDJ121">
        <v>0</v>
      </c>
      <c r="CDK121">
        <v>0</v>
      </c>
      <c r="CDL121">
        <v>0</v>
      </c>
      <c r="CDM121">
        <v>0</v>
      </c>
      <c r="CDN121">
        <v>2.4017467248908297E-2</v>
      </c>
      <c r="CDO121">
        <v>0</v>
      </c>
      <c r="CDP121">
        <v>0</v>
      </c>
      <c r="CDQ121">
        <v>0</v>
      </c>
      <c r="CDR121">
        <v>0</v>
      </c>
      <c r="CDS121">
        <v>0</v>
      </c>
      <c r="CDT121">
        <v>0</v>
      </c>
      <c r="CDU121">
        <v>0</v>
      </c>
      <c r="CDV121">
        <v>0</v>
      </c>
      <c r="CDW121">
        <v>0</v>
      </c>
      <c r="CDX121">
        <v>0</v>
      </c>
      <c r="CDY121">
        <v>0</v>
      </c>
      <c r="CDZ121">
        <v>0</v>
      </c>
      <c r="CEA121">
        <v>0</v>
      </c>
      <c r="CEB121">
        <v>0</v>
      </c>
      <c r="CEC121">
        <v>0</v>
      </c>
      <c r="CED121">
        <v>0</v>
      </c>
      <c r="CEE121">
        <v>0</v>
      </c>
      <c r="CEF121">
        <v>0</v>
      </c>
      <c r="CEG121">
        <v>0</v>
      </c>
      <c r="CEH121">
        <v>0</v>
      </c>
      <c r="CEI121">
        <v>0</v>
      </c>
      <c r="CEJ121">
        <v>0</v>
      </c>
      <c r="CEK121">
        <v>0</v>
      </c>
      <c r="CEL121">
        <v>0</v>
      </c>
      <c r="CEM121">
        <v>0</v>
      </c>
      <c r="CEN121">
        <v>0</v>
      </c>
      <c r="CEO121">
        <v>0</v>
      </c>
      <c r="CEP121">
        <v>0</v>
      </c>
      <c r="CEQ121">
        <v>0</v>
      </c>
      <c r="CER121">
        <v>0</v>
      </c>
      <c r="CES121">
        <v>0</v>
      </c>
      <c r="CET121">
        <v>0</v>
      </c>
      <c r="CEU121">
        <v>0</v>
      </c>
      <c r="CEV121">
        <v>1.0917030567685589E-2</v>
      </c>
      <c r="CEW121">
        <v>0</v>
      </c>
      <c r="CEX121">
        <v>0</v>
      </c>
      <c r="CEY121">
        <v>0</v>
      </c>
      <c r="CEZ121">
        <v>0</v>
      </c>
      <c r="CFA121">
        <v>0</v>
      </c>
      <c r="CFB121">
        <v>6.5502183406113534E-3</v>
      </c>
      <c r="CFC121">
        <v>0</v>
      </c>
      <c r="CFD121">
        <v>0</v>
      </c>
      <c r="CFE121">
        <v>0</v>
      </c>
      <c r="CFF121">
        <v>0</v>
      </c>
      <c r="CFG121">
        <v>0</v>
      </c>
      <c r="CFH121">
        <v>0</v>
      </c>
      <c r="CFI121">
        <v>2.1834061135371178E-3</v>
      </c>
      <c r="CFJ121">
        <v>0</v>
      </c>
      <c r="CFK121">
        <v>8.7336244541484712E-3</v>
      </c>
      <c r="CFL121">
        <v>0</v>
      </c>
      <c r="CFM121">
        <v>0</v>
      </c>
      <c r="CFN121">
        <v>0</v>
      </c>
      <c r="CFO121">
        <v>0</v>
      </c>
      <c r="CFP121">
        <v>0</v>
      </c>
      <c r="CFQ121">
        <v>0</v>
      </c>
      <c r="CFR121">
        <v>0</v>
      </c>
      <c r="CFS121">
        <v>0</v>
      </c>
      <c r="CFT121">
        <v>0</v>
      </c>
      <c r="CFU121">
        <v>0</v>
      </c>
      <c r="CFV121">
        <v>0</v>
      </c>
      <c r="CFW121">
        <v>0</v>
      </c>
      <c r="CFX121">
        <v>0</v>
      </c>
      <c r="CFY121">
        <v>0</v>
      </c>
      <c r="CFZ121">
        <v>0</v>
      </c>
      <c r="CGA121">
        <v>0</v>
      </c>
      <c r="CGB121">
        <v>0</v>
      </c>
      <c r="CGC121">
        <v>0</v>
      </c>
      <c r="CGD121">
        <v>0</v>
      </c>
      <c r="CGE121">
        <v>0</v>
      </c>
      <c r="CGF121">
        <v>0</v>
      </c>
      <c r="CGG121">
        <v>0</v>
      </c>
      <c r="CGH121">
        <v>0</v>
      </c>
      <c r="CGI121">
        <v>0</v>
      </c>
      <c r="CGJ121">
        <v>0</v>
      </c>
      <c r="CGK121">
        <v>0</v>
      </c>
      <c r="CGL121">
        <v>0</v>
      </c>
      <c r="CGM121">
        <v>0</v>
      </c>
      <c r="CGN121">
        <v>0</v>
      </c>
      <c r="CGO121">
        <v>0</v>
      </c>
      <c r="CGP121">
        <v>0</v>
      </c>
      <c r="CGQ121">
        <v>0</v>
      </c>
      <c r="CGR121">
        <v>0</v>
      </c>
      <c r="CGS121">
        <v>0</v>
      </c>
      <c r="CGT121">
        <v>0</v>
      </c>
      <c r="CGU121">
        <v>0</v>
      </c>
      <c r="CGV121">
        <v>0</v>
      </c>
      <c r="CGW121">
        <v>0</v>
      </c>
      <c r="CGX121">
        <v>0</v>
      </c>
      <c r="CGY121">
        <v>0</v>
      </c>
      <c r="CGZ121">
        <v>0</v>
      </c>
      <c r="CHA121">
        <v>0</v>
      </c>
      <c r="CHB121">
        <v>0</v>
      </c>
      <c r="CHC121">
        <v>0</v>
      </c>
      <c r="CHD121">
        <v>0</v>
      </c>
      <c r="CHE121">
        <v>0</v>
      </c>
      <c r="CHF121">
        <v>0</v>
      </c>
      <c r="CHG121">
        <v>0</v>
      </c>
      <c r="CHH121">
        <v>0</v>
      </c>
      <c r="CHI121">
        <v>2.1834061135371178E-3</v>
      </c>
      <c r="CHJ121">
        <v>0</v>
      </c>
      <c r="CHK121">
        <v>0</v>
      </c>
      <c r="CHL121">
        <v>4.3668122270742356E-3</v>
      </c>
      <c r="CHM121">
        <v>0</v>
      </c>
      <c r="CHN121">
        <v>0</v>
      </c>
      <c r="CHO121">
        <v>0</v>
      </c>
      <c r="CHP121">
        <v>0</v>
      </c>
      <c r="CHQ121">
        <v>0</v>
      </c>
      <c r="CHR121">
        <v>0</v>
      </c>
      <c r="CHS121">
        <v>0</v>
      </c>
      <c r="CHT121">
        <v>0</v>
      </c>
      <c r="CHU121">
        <v>0</v>
      </c>
      <c r="CHV121">
        <v>0</v>
      </c>
      <c r="CHW121">
        <v>0</v>
      </c>
      <c r="CHX121">
        <v>0</v>
      </c>
      <c r="CHY121">
        <v>0</v>
      </c>
      <c r="CHZ121">
        <v>0</v>
      </c>
      <c r="CIA121">
        <v>0</v>
      </c>
      <c r="CIB121">
        <v>0</v>
      </c>
      <c r="CIC121">
        <v>8.7336244541484712E-3</v>
      </c>
      <c r="CID121">
        <v>0</v>
      </c>
      <c r="CIE121">
        <v>2.1834061135371178E-3</v>
      </c>
      <c r="CIF121">
        <v>0</v>
      </c>
      <c r="CIG121">
        <v>0</v>
      </c>
      <c r="CIH121">
        <v>0</v>
      </c>
      <c r="CII121">
        <v>0</v>
      </c>
      <c r="CIJ121">
        <v>0</v>
      </c>
      <c r="CIK121">
        <v>0</v>
      </c>
      <c r="CIL121">
        <v>0</v>
      </c>
      <c r="CIM121">
        <v>0</v>
      </c>
      <c r="CIN121">
        <v>0</v>
      </c>
      <c r="CIO121">
        <v>0</v>
      </c>
      <c r="CIP121">
        <v>0</v>
      </c>
      <c r="CIQ121">
        <v>0</v>
      </c>
      <c r="CIR121">
        <v>0</v>
      </c>
      <c r="CIS121">
        <v>0</v>
      </c>
      <c r="CIT121">
        <v>0</v>
      </c>
      <c r="CIU121">
        <v>0</v>
      </c>
      <c r="CIV121">
        <v>0</v>
      </c>
      <c r="CIW121">
        <v>0</v>
      </c>
      <c r="CIX121">
        <v>0</v>
      </c>
      <c r="CIY121">
        <v>0</v>
      </c>
      <c r="CIZ121">
        <v>0</v>
      </c>
      <c r="CJA121">
        <v>0</v>
      </c>
      <c r="CJB121">
        <v>0</v>
      </c>
      <c r="CJC121">
        <v>0</v>
      </c>
      <c r="CJD121">
        <v>0</v>
      </c>
      <c r="CJE121">
        <v>0</v>
      </c>
      <c r="CJF121">
        <v>0</v>
      </c>
      <c r="CJG121">
        <v>0</v>
      </c>
      <c r="CJH121">
        <v>0</v>
      </c>
      <c r="CJI121">
        <v>0</v>
      </c>
      <c r="CJJ121">
        <v>0</v>
      </c>
      <c r="CJK121">
        <v>0</v>
      </c>
      <c r="CJL121">
        <v>0</v>
      </c>
      <c r="CJM121">
        <v>0</v>
      </c>
      <c r="CJN121">
        <v>0</v>
      </c>
      <c r="CJO121">
        <v>0</v>
      </c>
      <c r="CJP121">
        <v>0</v>
      </c>
      <c r="CJQ121">
        <v>0</v>
      </c>
      <c r="CJR121">
        <v>0</v>
      </c>
      <c r="CJS121">
        <v>0</v>
      </c>
      <c r="CJT121">
        <v>0</v>
      </c>
      <c r="CJU121">
        <v>0</v>
      </c>
      <c r="CJV121">
        <v>0</v>
      </c>
      <c r="CJW121">
        <v>0</v>
      </c>
      <c r="CJX121">
        <v>0</v>
      </c>
      <c r="CJY121">
        <v>0</v>
      </c>
      <c r="CJZ121">
        <v>0</v>
      </c>
      <c r="CKA121">
        <v>0</v>
      </c>
      <c r="CKB121">
        <v>0</v>
      </c>
      <c r="CKC121">
        <v>0</v>
      </c>
      <c r="CKD121">
        <v>0</v>
      </c>
      <c r="CKE121">
        <v>0</v>
      </c>
      <c r="CKF121">
        <v>0</v>
      </c>
      <c r="CKG121">
        <v>0</v>
      </c>
      <c r="CKH121">
        <v>0</v>
      </c>
      <c r="CKI121">
        <v>0</v>
      </c>
      <c r="CKJ121">
        <v>0</v>
      </c>
      <c r="CKK121">
        <v>0</v>
      </c>
      <c r="CKL121">
        <v>0</v>
      </c>
      <c r="CKM121">
        <v>0</v>
      </c>
      <c r="CKN121">
        <v>0</v>
      </c>
      <c r="CKO121">
        <v>0</v>
      </c>
      <c r="CKP121">
        <v>0</v>
      </c>
      <c r="CKQ121">
        <v>0</v>
      </c>
      <c r="CKR121">
        <v>0</v>
      </c>
      <c r="CKS121">
        <v>0</v>
      </c>
      <c r="CKT121">
        <v>0</v>
      </c>
      <c r="CKU121">
        <v>0</v>
      </c>
      <c r="CKV121">
        <v>0</v>
      </c>
      <c r="CKW121">
        <v>0</v>
      </c>
      <c r="CKX121">
        <v>0</v>
      </c>
      <c r="CKY121">
        <v>0</v>
      </c>
      <c r="CKZ121">
        <v>0</v>
      </c>
      <c r="CLA121">
        <v>0</v>
      </c>
      <c r="CLB121">
        <v>0</v>
      </c>
      <c r="CLC121">
        <v>1</v>
      </c>
    </row>
    <row r="122" spans="1:291 1569:2343" ht="21" customHeight="1">
      <c r="A122" s="179" t="s">
        <v>2023</v>
      </c>
      <c r="B122" t="s">
        <v>1912</v>
      </c>
      <c r="C122" s="151" t="s">
        <v>2018</v>
      </c>
      <c r="I122" s="111"/>
      <c r="BY122" s="185">
        <v>53</v>
      </c>
      <c r="BZ122" s="186">
        <v>4.17</v>
      </c>
      <c r="CA122" s="187">
        <v>12.3</v>
      </c>
      <c r="CB122" s="188">
        <v>65.3</v>
      </c>
      <c r="CC122" s="188">
        <v>18.8</v>
      </c>
      <c r="CD122" s="189">
        <v>8.16</v>
      </c>
      <c r="CE122" s="189">
        <v>14.8</v>
      </c>
      <c r="CF122" s="189">
        <v>0</v>
      </c>
      <c r="CW122" s="197">
        <v>2</v>
      </c>
      <c r="EU122" s="5" t="s">
        <v>1580</v>
      </c>
      <c r="EV122">
        <v>10</v>
      </c>
      <c r="EW122" s="78">
        <v>0.4</v>
      </c>
      <c r="EX122" s="78">
        <v>0.26243122362869198</v>
      </c>
      <c r="EY122" s="78" t="s">
        <v>2024</v>
      </c>
      <c r="JP122" s="191">
        <v>27</v>
      </c>
      <c r="JQ122" s="140">
        <v>1.1500000000000001</v>
      </c>
      <c r="JR122" s="192">
        <v>0.47250455696202526</v>
      </c>
      <c r="JS122">
        <v>27</v>
      </c>
      <c r="JT122">
        <v>1.1500000000000001</v>
      </c>
      <c r="JU122">
        <v>0.47250455696202526</v>
      </c>
      <c r="JV122">
        <v>5.4</v>
      </c>
      <c r="JW122">
        <v>0.22999999999999998</v>
      </c>
      <c r="JX122">
        <v>9.4500911392405046E-2</v>
      </c>
      <c r="JY122">
        <v>10</v>
      </c>
      <c r="JZ122">
        <v>0.4</v>
      </c>
      <c r="KA122">
        <v>0.26243122362869198</v>
      </c>
      <c r="BHI122">
        <v>122</v>
      </c>
      <c r="BHK122" s="179"/>
    </row>
    <row r="123" spans="1:291 1569:2343" ht="21" customHeight="1">
      <c r="A123" s="5" t="s">
        <v>2025</v>
      </c>
      <c r="B123" s="5" t="s">
        <v>1912</v>
      </c>
      <c r="C123" s="6" t="s">
        <v>1945</v>
      </c>
      <c r="I123" s="111"/>
      <c r="BY123" s="185"/>
      <c r="BZ123" s="186"/>
      <c r="CA123" s="187"/>
      <c r="CB123" s="188"/>
      <c r="CC123" s="188"/>
      <c r="CD123" s="189"/>
      <c r="CE123" s="189"/>
      <c r="CF123" s="189"/>
      <c r="CW123" s="197"/>
      <c r="EU123" s="5" t="s">
        <v>1580</v>
      </c>
      <c r="EW123" s="78"/>
      <c r="EX123" s="78"/>
      <c r="EY123" s="78"/>
      <c r="JP123" s="195">
        <v>7</v>
      </c>
      <c r="JQ123" s="5">
        <v>0.70000000000000007</v>
      </c>
      <c r="JR123" s="196">
        <v>0.11844</v>
      </c>
      <c r="JS123"/>
      <c r="JU123"/>
      <c r="JX123"/>
      <c r="KA123"/>
      <c r="BHI123">
        <v>123</v>
      </c>
      <c r="BHK123" s="179"/>
    </row>
    <row r="124" spans="1:291 1569:2343" ht="21" customHeight="1">
      <c r="A124" s="5" t="s">
        <v>2026</v>
      </c>
      <c r="B124" s="5" t="s">
        <v>1912</v>
      </c>
      <c r="C124" s="6" t="s">
        <v>1945</v>
      </c>
      <c r="I124" s="111"/>
      <c r="BY124" s="185"/>
      <c r="BZ124" s="186"/>
      <c r="CA124" s="187"/>
      <c r="CB124" s="188"/>
      <c r="CC124" s="188"/>
      <c r="CD124" s="189"/>
      <c r="CE124" s="189"/>
      <c r="CF124" s="189"/>
      <c r="CW124" s="197"/>
      <c r="EU124" s="5" t="s">
        <v>1580</v>
      </c>
      <c r="EW124" s="78"/>
      <c r="EX124" s="78"/>
      <c r="EY124" s="78"/>
      <c r="JP124" s="195">
        <v>8</v>
      </c>
      <c r="JQ124" s="5">
        <v>0.73</v>
      </c>
      <c r="JR124" s="196">
        <v>8.0850733333333338</v>
      </c>
      <c r="JS124"/>
      <c r="JU124"/>
      <c r="JX124"/>
      <c r="KA124"/>
      <c r="BHI124">
        <v>124</v>
      </c>
      <c r="BHK124" s="179"/>
    </row>
    <row r="125" spans="1:291 1569:2343" ht="21" customHeight="1">
      <c r="A125" s="5" t="s">
        <v>2027</v>
      </c>
      <c r="B125" s="5" t="s">
        <v>1912</v>
      </c>
      <c r="C125" s="6" t="s">
        <v>1945</v>
      </c>
      <c r="I125" s="111"/>
      <c r="BY125" s="185"/>
      <c r="BZ125" s="186"/>
      <c r="CA125" s="187"/>
      <c r="CB125" s="188"/>
      <c r="CC125" s="188"/>
      <c r="CD125" s="189"/>
      <c r="CE125" s="189"/>
      <c r="CF125" s="189"/>
      <c r="CW125" s="197"/>
      <c r="EU125" s="5" t="s">
        <v>1580</v>
      </c>
      <c r="EW125" s="78"/>
      <c r="EX125" s="78"/>
      <c r="EY125" s="78"/>
      <c r="JP125" s="89">
        <v>4</v>
      </c>
      <c r="JQ125">
        <v>0.2</v>
      </c>
      <c r="JR125" s="90">
        <v>2.4866666666666665E-3</v>
      </c>
      <c r="JS125"/>
      <c r="JU125"/>
      <c r="JX125"/>
      <c r="KA125"/>
      <c r="BHI125">
        <v>125</v>
      </c>
      <c r="BHK125" s="179"/>
    </row>
    <row r="126" spans="1:291 1569:2343" ht="21" customHeight="1">
      <c r="A126" s="5" t="s">
        <v>2028</v>
      </c>
      <c r="B126" s="5" t="s">
        <v>1912</v>
      </c>
      <c r="C126" s="6" t="s">
        <v>1945</v>
      </c>
      <c r="I126" s="111"/>
      <c r="BY126" s="185"/>
      <c r="BZ126" s="186"/>
      <c r="CA126" s="187"/>
      <c r="CB126" s="188"/>
      <c r="CC126" s="188"/>
      <c r="CD126" s="189"/>
      <c r="CE126" s="189"/>
      <c r="CF126" s="189"/>
      <c r="CW126" s="197"/>
      <c r="EU126" s="5" t="s">
        <v>1580</v>
      </c>
      <c r="EW126" s="78"/>
      <c r="EX126" s="78"/>
      <c r="EY126" s="78"/>
      <c r="JP126" s="195">
        <v>17</v>
      </c>
      <c r="JQ126" s="5">
        <v>1.9400000000000004</v>
      </c>
      <c r="JR126" s="196">
        <v>6.6567644444444438</v>
      </c>
      <c r="JS126"/>
      <c r="JU126"/>
      <c r="JX126"/>
      <c r="KA126"/>
      <c r="BHI126">
        <v>126</v>
      </c>
      <c r="BHK126" s="179"/>
    </row>
    <row r="127" spans="1:291 1569:2343" ht="21" customHeight="1">
      <c r="A127" s="5" t="s">
        <v>2029</v>
      </c>
      <c r="B127" s="5" t="s">
        <v>1912</v>
      </c>
      <c r="C127" s="6" t="s">
        <v>1945</v>
      </c>
      <c r="I127" s="111"/>
      <c r="AB127" t="s">
        <v>2030</v>
      </c>
      <c r="AC127">
        <v>5051</v>
      </c>
      <c r="AD127">
        <v>5051</v>
      </c>
      <c r="AE127" t="s">
        <v>2031</v>
      </c>
      <c r="AF127" t="s">
        <v>2032</v>
      </c>
      <c r="AG127" t="s">
        <v>1985</v>
      </c>
      <c r="AH127">
        <v>6246075</v>
      </c>
      <c r="AI127">
        <v>1405860</v>
      </c>
      <c r="AJ127">
        <v>2011</v>
      </c>
      <c r="AK127">
        <v>5</v>
      </c>
      <c r="AL127">
        <v>9</v>
      </c>
      <c r="AM127">
        <v>1</v>
      </c>
      <c r="AO127">
        <v>5.39</v>
      </c>
      <c r="AP127">
        <v>6.21</v>
      </c>
      <c r="AQ127" t="s">
        <v>2033</v>
      </c>
      <c r="AR127">
        <v>-1E-3</v>
      </c>
      <c r="AS127">
        <v>0.188</v>
      </c>
      <c r="AT127">
        <v>0.105</v>
      </c>
      <c r="AU127">
        <v>0.22800000000000001</v>
      </c>
      <c r="AV127">
        <v>2.1000000000000001E-2</v>
      </c>
      <c r="AW127">
        <v>3100</v>
      </c>
      <c r="AX127">
        <v>230</v>
      </c>
      <c r="AY127">
        <v>310</v>
      </c>
      <c r="AZ127">
        <v>0.13200000000000001</v>
      </c>
      <c r="BA127">
        <v>0.23300000000000001</v>
      </c>
      <c r="BB127">
        <v>0.13</v>
      </c>
      <c r="BC127" t="s">
        <v>2033</v>
      </c>
      <c r="BD127" t="s">
        <v>2033</v>
      </c>
      <c r="BE127" t="s">
        <v>2033</v>
      </c>
      <c r="BF127" t="s">
        <v>2033</v>
      </c>
      <c r="BG127">
        <v>31.1</v>
      </c>
      <c r="BH127">
        <v>237</v>
      </c>
      <c r="BI127">
        <v>4.5199999999999996</v>
      </c>
      <c r="BJ127" t="s">
        <v>2033</v>
      </c>
      <c r="BK127" t="s">
        <v>2033</v>
      </c>
      <c r="BL127" t="s">
        <v>2033</v>
      </c>
      <c r="BM127" t="s">
        <v>2033</v>
      </c>
      <c r="BN127" t="s">
        <v>2033</v>
      </c>
      <c r="BO127" t="s">
        <v>2033</v>
      </c>
      <c r="BP127" t="s">
        <v>2033</v>
      </c>
      <c r="BQ127" t="s">
        <v>2033</v>
      </c>
      <c r="BR127" t="s">
        <v>2033</v>
      </c>
      <c r="BS127" t="s">
        <v>2033</v>
      </c>
      <c r="BY127" s="185"/>
      <c r="BZ127" s="186"/>
      <c r="CA127" s="187"/>
      <c r="CB127" s="188"/>
      <c r="CC127" s="188"/>
      <c r="CD127" s="189"/>
      <c r="CE127" s="189"/>
      <c r="CF127" s="189"/>
      <c r="CW127" s="197"/>
      <c r="EU127" s="5" t="s">
        <v>1580</v>
      </c>
      <c r="EW127" s="78"/>
      <c r="EX127" s="78"/>
      <c r="EY127" s="78"/>
      <c r="JP127" s="89">
        <v>7</v>
      </c>
      <c r="JQ127">
        <v>0.92</v>
      </c>
      <c r="JR127" s="90">
        <v>0.46985333333333329</v>
      </c>
      <c r="JS127"/>
      <c r="JU127"/>
      <c r="JX127"/>
      <c r="KA127"/>
      <c r="BHI127">
        <v>127</v>
      </c>
      <c r="BHJ127">
        <v>127</v>
      </c>
      <c r="BHK127" s="5" t="s">
        <v>2029</v>
      </c>
      <c r="BHL127" t="s">
        <v>2034</v>
      </c>
      <c r="BHM127">
        <v>0</v>
      </c>
      <c r="BHN127">
        <v>0</v>
      </c>
      <c r="BHO127">
        <v>0</v>
      </c>
      <c r="BHP127">
        <v>0</v>
      </c>
      <c r="BHQ127">
        <v>0</v>
      </c>
      <c r="BHR127">
        <v>0</v>
      </c>
      <c r="BHS127">
        <v>0</v>
      </c>
      <c r="BHT127">
        <v>0</v>
      </c>
      <c r="BHU127">
        <v>0</v>
      </c>
      <c r="BHV127">
        <v>0</v>
      </c>
      <c r="BHW127">
        <v>0</v>
      </c>
      <c r="BHX127">
        <v>0</v>
      </c>
      <c r="BHY127">
        <v>0</v>
      </c>
      <c r="BHZ127">
        <v>0</v>
      </c>
      <c r="BIA127">
        <v>0</v>
      </c>
      <c r="BIB127">
        <v>0</v>
      </c>
      <c r="BIC127">
        <v>0</v>
      </c>
      <c r="BID127">
        <v>0</v>
      </c>
      <c r="BIE127">
        <v>0</v>
      </c>
      <c r="BIF127">
        <v>0.22004357298474944</v>
      </c>
      <c r="BIG127">
        <v>0</v>
      </c>
      <c r="BIH127">
        <v>0</v>
      </c>
      <c r="BII127">
        <v>0</v>
      </c>
      <c r="BIJ127">
        <v>0</v>
      </c>
      <c r="BIK127">
        <v>0</v>
      </c>
      <c r="BIL127">
        <v>0</v>
      </c>
      <c r="BIM127">
        <v>0</v>
      </c>
      <c r="BIN127">
        <v>0</v>
      </c>
      <c r="BIO127">
        <v>0</v>
      </c>
      <c r="BIP127">
        <v>0</v>
      </c>
      <c r="BIQ127">
        <v>0</v>
      </c>
      <c r="BIR127">
        <v>0</v>
      </c>
      <c r="BIS127">
        <v>0</v>
      </c>
      <c r="BIT127">
        <v>0</v>
      </c>
      <c r="BIU127">
        <v>0</v>
      </c>
      <c r="BIV127">
        <v>0</v>
      </c>
      <c r="BIW127">
        <v>0</v>
      </c>
      <c r="BIX127">
        <v>0</v>
      </c>
      <c r="BIY127">
        <v>0</v>
      </c>
      <c r="BIZ127">
        <v>0</v>
      </c>
      <c r="BJA127">
        <v>0</v>
      </c>
      <c r="BJB127">
        <v>0</v>
      </c>
      <c r="BJC127">
        <v>0</v>
      </c>
      <c r="BJD127">
        <v>0</v>
      </c>
      <c r="BJE127">
        <v>0</v>
      </c>
      <c r="BJF127">
        <v>0</v>
      </c>
      <c r="BJG127">
        <v>0</v>
      </c>
      <c r="BJH127">
        <v>0</v>
      </c>
      <c r="BJI127">
        <v>2.1786492374727671E-3</v>
      </c>
      <c r="BJJ127">
        <v>0</v>
      </c>
      <c r="BJK127">
        <v>0</v>
      </c>
      <c r="BJL127">
        <v>0</v>
      </c>
      <c r="BJM127">
        <v>0</v>
      </c>
      <c r="BJN127">
        <v>0</v>
      </c>
      <c r="BJO127">
        <v>0.37254901960784315</v>
      </c>
      <c r="BJP127">
        <v>0</v>
      </c>
      <c r="BJQ127">
        <v>0</v>
      </c>
      <c r="BJR127">
        <v>0</v>
      </c>
      <c r="BJS127">
        <v>0</v>
      </c>
      <c r="BJT127">
        <v>0</v>
      </c>
      <c r="BJU127">
        <v>0</v>
      </c>
      <c r="BJV127">
        <v>0</v>
      </c>
      <c r="BJW127">
        <v>0</v>
      </c>
      <c r="BJX127">
        <v>0</v>
      </c>
      <c r="BJY127">
        <v>0</v>
      </c>
      <c r="BJZ127">
        <v>0</v>
      </c>
      <c r="BKA127">
        <v>0</v>
      </c>
      <c r="BKB127">
        <v>0</v>
      </c>
      <c r="BKC127">
        <v>0</v>
      </c>
      <c r="BKD127">
        <v>0</v>
      </c>
      <c r="BKE127">
        <v>0</v>
      </c>
      <c r="BKF127">
        <v>0</v>
      </c>
      <c r="BKG127">
        <v>0</v>
      </c>
      <c r="BKH127">
        <v>0</v>
      </c>
      <c r="BKI127">
        <v>0</v>
      </c>
      <c r="BKJ127">
        <v>0</v>
      </c>
      <c r="BKK127">
        <v>0</v>
      </c>
      <c r="BKL127">
        <v>0</v>
      </c>
      <c r="BKM127">
        <v>0</v>
      </c>
      <c r="BKN127">
        <v>0</v>
      </c>
      <c r="BKO127">
        <v>0</v>
      </c>
      <c r="BKP127">
        <v>0</v>
      </c>
      <c r="BKQ127">
        <v>0</v>
      </c>
      <c r="BKR127">
        <v>0</v>
      </c>
      <c r="BKS127">
        <v>0</v>
      </c>
      <c r="BKT127">
        <v>0</v>
      </c>
      <c r="BKU127">
        <v>0</v>
      </c>
      <c r="BKV127">
        <v>0</v>
      </c>
      <c r="BKW127">
        <v>0</v>
      </c>
      <c r="BKX127">
        <v>0</v>
      </c>
      <c r="BKY127">
        <v>0</v>
      </c>
      <c r="BKZ127">
        <v>0</v>
      </c>
      <c r="BLA127">
        <v>0</v>
      </c>
      <c r="BLB127">
        <v>0</v>
      </c>
      <c r="BLC127">
        <v>0</v>
      </c>
      <c r="BLD127">
        <v>0</v>
      </c>
      <c r="BLE127">
        <v>0</v>
      </c>
      <c r="BLF127">
        <v>0</v>
      </c>
      <c r="BLG127">
        <v>0</v>
      </c>
      <c r="BLH127">
        <v>0</v>
      </c>
      <c r="BLI127">
        <v>0</v>
      </c>
      <c r="BLJ127">
        <v>0</v>
      </c>
      <c r="BLK127">
        <v>0</v>
      </c>
      <c r="BLL127">
        <v>0</v>
      </c>
      <c r="BLM127">
        <v>0</v>
      </c>
      <c r="BLN127">
        <v>0</v>
      </c>
      <c r="BLO127">
        <v>0</v>
      </c>
      <c r="BLP127">
        <v>0</v>
      </c>
      <c r="BLQ127">
        <v>0</v>
      </c>
      <c r="BLR127">
        <v>0</v>
      </c>
      <c r="BLS127">
        <v>0</v>
      </c>
      <c r="BLT127">
        <v>0</v>
      </c>
      <c r="BLU127">
        <v>0</v>
      </c>
      <c r="BLV127">
        <v>2.1786492374727671E-3</v>
      </c>
      <c r="BLW127">
        <v>0</v>
      </c>
      <c r="BLX127">
        <v>0</v>
      </c>
      <c r="BLY127">
        <v>0</v>
      </c>
      <c r="BLZ127">
        <v>0</v>
      </c>
      <c r="BMA127">
        <v>0</v>
      </c>
      <c r="BMB127">
        <v>0</v>
      </c>
      <c r="BMC127">
        <v>0</v>
      </c>
      <c r="BMD127">
        <v>0</v>
      </c>
      <c r="BME127">
        <v>0</v>
      </c>
      <c r="BMF127">
        <v>0</v>
      </c>
      <c r="BMG127">
        <v>0</v>
      </c>
      <c r="BMH127">
        <v>4.3572984749455342E-3</v>
      </c>
      <c r="BMI127">
        <v>4.3572984749455342E-3</v>
      </c>
      <c r="BMJ127">
        <v>0</v>
      </c>
      <c r="BMK127">
        <v>0</v>
      </c>
      <c r="BML127">
        <v>0</v>
      </c>
      <c r="BMM127">
        <v>0</v>
      </c>
      <c r="BMN127">
        <v>0</v>
      </c>
      <c r="BMO127">
        <v>0</v>
      </c>
      <c r="BMP127">
        <v>0</v>
      </c>
      <c r="BMQ127">
        <v>0</v>
      </c>
      <c r="BMR127">
        <v>0</v>
      </c>
      <c r="BMS127">
        <v>0</v>
      </c>
      <c r="BMT127">
        <v>0</v>
      </c>
      <c r="BMU127">
        <v>0</v>
      </c>
      <c r="BMV127">
        <v>0</v>
      </c>
      <c r="BMW127">
        <v>0</v>
      </c>
      <c r="BMX127">
        <v>0</v>
      </c>
      <c r="BMY127">
        <v>0</v>
      </c>
      <c r="BMZ127">
        <v>0</v>
      </c>
      <c r="BNA127">
        <v>0</v>
      </c>
      <c r="BNB127">
        <v>0</v>
      </c>
      <c r="BNC127">
        <v>0</v>
      </c>
      <c r="BND127">
        <v>0</v>
      </c>
      <c r="BNE127">
        <v>0</v>
      </c>
      <c r="BNF127">
        <v>0</v>
      </c>
      <c r="BNG127">
        <v>0</v>
      </c>
      <c r="BNH127">
        <v>0</v>
      </c>
      <c r="BNI127">
        <v>0</v>
      </c>
      <c r="BNJ127">
        <v>0</v>
      </c>
      <c r="BNK127">
        <v>0</v>
      </c>
      <c r="BNL127">
        <v>0</v>
      </c>
      <c r="BNM127">
        <v>0</v>
      </c>
      <c r="BNN127">
        <v>0</v>
      </c>
      <c r="BNO127">
        <v>0</v>
      </c>
      <c r="BNP127">
        <v>0</v>
      </c>
      <c r="BNQ127">
        <v>0</v>
      </c>
      <c r="BNR127">
        <v>0</v>
      </c>
      <c r="BNS127">
        <v>0</v>
      </c>
      <c r="BNT127">
        <v>0</v>
      </c>
      <c r="BNU127">
        <v>0</v>
      </c>
      <c r="BNV127">
        <v>0</v>
      </c>
      <c r="BNW127">
        <v>0</v>
      </c>
      <c r="BNX127">
        <v>0</v>
      </c>
      <c r="BNY127">
        <v>0</v>
      </c>
      <c r="BNZ127">
        <v>0</v>
      </c>
      <c r="BOA127">
        <v>0</v>
      </c>
      <c r="BOB127">
        <v>0</v>
      </c>
      <c r="BOC127">
        <v>0</v>
      </c>
      <c r="BOD127">
        <v>0</v>
      </c>
      <c r="BOE127">
        <v>0</v>
      </c>
      <c r="BOF127">
        <v>0</v>
      </c>
      <c r="BOG127">
        <v>0</v>
      </c>
      <c r="BOH127">
        <v>0</v>
      </c>
      <c r="BOI127">
        <v>0</v>
      </c>
      <c r="BOJ127">
        <v>0</v>
      </c>
      <c r="BOK127">
        <v>0</v>
      </c>
      <c r="BOL127">
        <v>0</v>
      </c>
      <c r="BOM127">
        <v>0</v>
      </c>
      <c r="BON127">
        <v>0</v>
      </c>
      <c r="BOO127">
        <v>0</v>
      </c>
      <c r="BOP127">
        <v>0</v>
      </c>
      <c r="BOQ127">
        <v>0</v>
      </c>
      <c r="BOR127">
        <v>0</v>
      </c>
      <c r="BOS127">
        <v>0</v>
      </c>
      <c r="BOT127">
        <v>0</v>
      </c>
      <c r="BOU127">
        <v>0</v>
      </c>
      <c r="BOV127">
        <v>0</v>
      </c>
      <c r="BOW127">
        <v>0</v>
      </c>
      <c r="BOX127">
        <v>0</v>
      </c>
      <c r="BOY127">
        <v>0</v>
      </c>
      <c r="BOZ127">
        <v>0</v>
      </c>
      <c r="BPA127">
        <v>0</v>
      </c>
      <c r="BPB127">
        <v>0</v>
      </c>
      <c r="BPC127">
        <v>0</v>
      </c>
      <c r="BPD127">
        <v>0</v>
      </c>
      <c r="BPE127">
        <v>0</v>
      </c>
      <c r="BPF127">
        <v>0</v>
      </c>
      <c r="BPG127">
        <v>0</v>
      </c>
      <c r="BPH127">
        <v>0</v>
      </c>
      <c r="BPI127">
        <v>0</v>
      </c>
      <c r="BPJ127">
        <v>0</v>
      </c>
      <c r="BPK127">
        <v>0</v>
      </c>
      <c r="BPL127">
        <v>0</v>
      </c>
      <c r="BPM127">
        <v>0</v>
      </c>
      <c r="BPN127">
        <v>0</v>
      </c>
      <c r="BPO127">
        <v>0</v>
      </c>
      <c r="BPP127">
        <v>0</v>
      </c>
      <c r="BPQ127">
        <v>0</v>
      </c>
      <c r="BPR127">
        <v>0</v>
      </c>
      <c r="BPS127">
        <v>0</v>
      </c>
      <c r="BPT127">
        <v>0</v>
      </c>
      <c r="BPU127">
        <v>0</v>
      </c>
      <c r="BPV127">
        <v>0</v>
      </c>
      <c r="BPW127">
        <v>0</v>
      </c>
      <c r="BPX127">
        <v>0</v>
      </c>
      <c r="BPY127">
        <v>0</v>
      </c>
      <c r="BPZ127">
        <v>0</v>
      </c>
      <c r="BQA127">
        <v>0</v>
      </c>
      <c r="BQB127">
        <v>0</v>
      </c>
      <c r="BQC127">
        <v>0</v>
      </c>
      <c r="BQD127">
        <v>3.2679738562091505E-2</v>
      </c>
      <c r="BQE127">
        <v>0</v>
      </c>
      <c r="BQF127">
        <v>0</v>
      </c>
      <c r="BQG127">
        <v>0</v>
      </c>
      <c r="BQH127">
        <v>0</v>
      </c>
      <c r="BQI127">
        <v>0</v>
      </c>
      <c r="BQJ127">
        <v>0</v>
      </c>
      <c r="BQK127">
        <v>0</v>
      </c>
      <c r="BQL127">
        <v>0</v>
      </c>
      <c r="BQM127">
        <v>0</v>
      </c>
      <c r="BQN127">
        <v>0</v>
      </c>
      <c r="BQO127">
        <v>0</v>
      </c>
      <c r="BQP127">
        <v>0</v>
      </c>
      <c r="BQQ127">
        <v>0</v>
      </c>
      <c r="BQR127">
        <v>0</v>
      </c>
      <c r="BQS127">
        <v>0</v>
      </c>
      <c r="BQT127">
        <v>0</v>
      </c>
      <c r="BQU127">
        <v>0</v>
      </c>
      <c r="BQV127">
        <v>0</v>
      </c>
      <c r="BQW127">
        <v>0</v>
      </c>
      <c r="BQX127">
        <v>0</v>
      </c>
      <c r="BQY127">
        <v>0</v>
      </c>
      <c r="BQZ127">
        <v>0</v>
      </c>
      <c r="BRA127">
        <v>0</v>
      </c>
      <c r="BRB127">
        <v>0</v>
      </c>
      <c r="BRC127">
        <v>0</v>
      </c>
      <c r="BRD127">
        <v>0</v>
      </c>
      <c r="BRE127">
        <v>0</v>
      </c>
      <c r="BRF127">
        <v>0</v>
      </c>
      <c r="BRG127">
        <v>0</v>
      </c>
      <c r="BRH127">
        <v>0</v>
      </c>
      <c r="BRI127">
        <v>0</v>
      </c>
      <c r="BRJ127">
        <v>0</v>
      </c>
      <c r="BRK127">
        <v>0</v>
      </c>
      <c r="BRL127">
        <v>0</v>
      </c>
      <c r="BRM127">
        <v>0</v>
      </c>
      <c r="BRN127">
        <v>0</v>
      </c>
      <c r="BRO127">
        <v>0</v>
      </c>
      <c r="BRP127">
        <v>0</v>
      </c>
      <c r="BRQ127">
        <v>0</v>
      </c>
      <c r="BRR127">
        <v>0</v>
      </c>
      <c r="BRS127">
        <v>0</v>
      </c>
      <c r="BRT127">
        <v>0</v>
      </c>
      <c r="BRU127">
        <v>0</v>
      </c>
      <c r="BRV127">
        <v>0</v>
      </c>
      <c r="BRW127">
        <v>0</v>
      </c>
      <c r="BRX127">
        <v>0</v>
      </c>
      <c r="BRY127">
        <v>0</v>
      </c>
      <c r="BRZ127">
        <v>0</v>
      </c>
      <c r="BSA127">
        <v>0</v>
      </c>
      <c r="BSB127">
        <v>0</v>
      </c>
      <c r="BSC127">
        <v>0</v>
      </c>
      <c r="BSD127">
        <v>0</v>
      </c>
      <c r="BSE127">
        <v>0</v>
      </c>
      <c r="BSF127">
        <v>0</v>
      </c>
      <c r="BSG127">
        <v>0</v>
      </c>
      <c r="BSH127">
        <v>0</v>
      </c>
      <c r="BSI127">
        <v>0</v>
      </c>
      <c r="BSJ127">
        <v>0</v>
      </c>
      <c r="BSK127">
        <v>0</v>
      </c>
      <c r="BSL127">
        <v>0</v>
      </c>
      <c r="BSM127">
        <v>0</v>
      </c>
      <c r="BSN127">
        <v>0</v>
      </c>
      <c r="BSO127">
        <v>0</v>
      </c>
      <c r="BSP127">
        <v>0</v>
      </c>
      <c r="BSQ127">
        <v>0</v>
      </c>
      <c r="BSR127">
        <v>0</v>
      </c>
      <c r="BSS127">
        <v>0</v>
      </c>
      <c r="BST127">
        <v>0</v>
      </c>
      <c r="BSU127">
        <v>0</v>
      </c>
      <c r="BSV127">
        <v>0</v>
      </c>
      <c r="BSW127">
        <v>0</v>
      </c>
      <c r="BSX127">
        <v>0</v>
      </c>
      <c r="BSY127">
        <v>0</v>
      </c>
      <c r="BSZ127">
        <v>0</v>
      </c>
      <c r="BTA127">
        <v>0</v>
      </c>
      <c r="BTB127">
        <v>0</v>
      </c>
      <c r="BTC127">
        <v>0</v>
      </c>
      <c r="BTD127">
        <v>0</v>
      </c>
      <c r="BTE127">
        <v>4.3572984749455342E-3</v>
      </c>
      <c r="BTF127">
        <v>0</v>
      </c>
      <c r="BTG127">
        <v>0</v>
      </c>
      <c r="BTH127">
        <v>0</v>
      </c>
      <c r="BTI127">
        <v>0</v>
      </c>
      <c r="BTJ127">
        <v>0</v>
      </c>
      <c r="BTK127">
        <v>0</v>
      </c>
      <c r="BTL127">
        <v>0</v>
      </c>
      <c r="BTM127">
        <v>0</v>
      </c>
      <c r="BTN127">
        <v>0</v>
      </c>
      <c r="BTO127">
        <v>0</v>
      </c>
      <c r="BTP127">
        <v>0</v>
      </c>
      <c r="BTQ127">
        <v>0</v>
      </c>
      <c r="BTR127">
        <v>0</v>
      </c>
      <c r="BTS127">
        <v>0</v>
      </c>
      <c r="BTT127">
        <v>0</v>
      </c>
      <c r="BTU127">
        <v>0</v>
      </c>
      <c r="BTV127">
        <v>0</v>
      </c>
      <c r="BTW127">
        <v>0</v>
      </c>
      <c r="BTX127">
        <v>0</v>
      </c>
      <c r="BTY127">
        <v>0</v>
      </c>
      <c r="BTZ127">
        <v>0</v>
      </c>
      <c r="BUA127">
        <v>0</v>
      </c>
      <c r="BUB127">
        <v>0</v>
      </c>
      <c r="BUC127">
        <v>0</v>
      </c>
      <c r="BUD127">
        <v>0</v>
      </c>
      <c r="BUE127">
        <v>0</v>
      </c>
      <c r="BUF127">
        <v>0</v>
      </c>
      <c r="BUG127">
        <v>0</v>
      </c>
      <c r="BUH127">
        <v>0</v>
      </c>
      <c r="BUI127">
        <v>6.5359477124183009E-3</v>
      </c>
      <c r="BUJ127">
        <v>0</v>
      </c>
      <c r="BUK127">
        <v>0</v>
      </c>
      <c r="BUL127">
        <v>0</v>
      </c>
      <c r="BUM127">
        <v>0</v>
      </c>
      <c r="BUN127">
        <v>0</v>
      </c>
      <c r="BUO127">
        <v>1.0893246187363835E-2</v>
      </c>
      <c r="BUP127">
        <v>0</v>
      </c>
      <c r="BUQ127">
        <v>0</v>
      </c>
      <c r="BUR127">
        <v>0</v>
      </c>
      <c r="BUS127">
        <v>0</v>
      </c>
      <c r="BUT127">
        <v>8.7145969498910684E-3</v>
      </c>
      <c r="BUU127">
        <v>0</v>
      </c>
      <c r="BUV127">
        <v>0</v>
      </c>
      <c r="BUW127">
        <v>0</v>
      </c>
      <c r="BUX127">
        <v>0</v>
      </c>
      <c r="BUY127">
        <v>0</v>
      </c>
      <c r="BUZ127">
        <v>0</v>
      </c>
      <c r="BVA127">
        <v>0</v>
      </c>
      <c r="BVB127">
        <v>0.1111111111111111</v>
      </c>
      <c r="BVC127">
        <v>0</v>
      </c>
      <c r="BVD127">
        <v>0</v>
      </c>
      <c r="BVE127">
        <v>0</v>
      </c>
      <c r="BVF127">
        <v>0</v>
      </c>
      <c r="BVG127">
        <v>0</v>
      </c>
      <c r="BVH127">
        <v>0</v>
      </c>
      <c r="BVI127">
        <v>0</v>
      </c>
      <c r="BVJ127">
        <v>0</v>
      </c>
      <c r="BVK127">
        <v>0</v>
      </c>
      <c r="BVL127">
        <v>0</v>
      </c>
      <c r="BVM127">
        <v>0</v>
      </c>
      <c r="BVN127">
        <v>0</v>
      </c>
      <c r="BVO127">
        <v>0</v>
      </c>
      <c r="BVP127">
        <v>0</v>
      </c>
      <c r="BVQ127">
        <v>0</v>
      </c>
      <c r="BVR127">
        <v>0</v>
      </c>
      <c r="BVS127">
        <v>0</v>
      </c>
      <c r="BVT127">
        <v>0</v>
      </c>
      <c r="BVU127">
        <v>0</v>
      </c>
      <c r="BVV127">
        <v>0</v>
      </c>
      <c r="BVW127">
        <v>0</v>
      </c>
      <c r="BVX127">
        <v>0</v>
      </c>
      <c r="BVY127">
        <v>0</v>
      </c>
      <c r="BVZ127">
        <v>0</v>
      </c>
      <c r="BWA127">
        <v>0</v>
      </c>
      <c r="BWB127">
        <v>0</v>
      </c>
      <c r="BWC127">
        <v>0</v>
      </c>
      <c r="BWD127">
        <v>0</v>
      </c>
      <c r="BWE127">
        <v>1.7429193899782137E-2</v>
      </c>
      <c r="BWF127">
        <v>0</v>
      </c>
      <c r="BWG127">
        <v>6.5359477124183009E-3</v>
      </c>
      <c r="BWH127">
        <v>0</v>
      </c>
      <c r="BWI127">
        <v>0</v>
      </c>
      <c r="BWJ127">
        <v>0</v>
      </c>
      <c r="BWK127">
        <v>0</v>
      </c>
      <c r="BWL127">
        <v>0</v>
      </c>
      <c r="BWM127">
        <v>0</v>
      </c>
      <c r="BWN127">
        <v>0</v>
      </c>
      <c r="BWO127">
        <v>0</v>
      </c>
      <c r="BWP127">
        <v>0</v>
      </c>
      <c r="BWQ127">
        <v>0</v>
      </c>
      <c r="BWR127">
        <v>0</v>
      </c>
      <c r="BWS127">
        <v>0</v>
      </c>
      <c r="BWT127">
        <v>0</v>
      </c>
      <c r="BWU127">
        <v>0</v>
      </c>
      <c r="BWV127">
        <v>0</v>
      </c>
      <c r="BWW127">
        <v>0</v>
      </c>
      <c r="BWX127">
        <v>0</v>
      </c>
      <c r="BWY127">
        <v>0</v>
      </c>
      <c r="BWZ127">
        <v>0</v>
      </c>
      <c r="BXA127">
        <v>0</v>
      </c>
      <c r="BXB127">
        <v>0</v>
      </c>
      <c r="BXC127">
        <v>0</v>
      </c>
      <c r="BXD127">
        <v>0</v>
      </c>
      <c r="BXE127">
        <v>0</v>
      </c>
      <c r="BXF127">
        <v>0</v>
      </c>
      <c r="BXG127">
        <v>0</v>
      </c>
      <c r="BXH127">
        <v>0</v>
      </c>
      <c r="BXI127">
        <v>0</v>
      </c>
      <c r="BXJ127">
        <v>0</v>
      </c>
      <c r="BXK127">
        <v>0</v>
      </c>
      <c r="BXL127">
        <v>0</v>
      </c>
      <c r="BXM127">
        <v>0</v>
      </c>
      <c r="BXN127">
        <v>0</v>
      </c>
      <c r="BXO127">
        <v>0</v>
      </c>
      <c r="BXP127">
        <v>0</v>
      </c>
      <c r="BXQ127">
        <v>0</v>
      </c>
      <c r="BXR127">
        <v>0</v>
      </c>
      <c r="BXS127">
        <v>0</v>
      </c>
      <c r="BXT127">
        <v>0</v>
      </c>
      <c r="BXU127">
        <v>0</v>
      </c>
      <c r="BXV127">
        <v>0</v>
      </c>
      <c r="BXW127">
        <v>0</v>
      </c>
      <c r="BXX127">
        <v>0</v>
      </c>
      <c r="BXY127">
        <v>0</v>
      </c>
      <c r="BXZ127">
        <v>0</v>
      </c>
      <c r="BYA127">
        <v>0</v>
      </c>
      <c r="BYB127">
        <v>0</v>
      </c>
      <c r="BYC127">
        <v>0</v>
      </c>
      <c r="BYD127">
        <v>0</v>
      </c>
      <c r="BYE127">
        <v>0</v>
      </c>
      <c r="BYF127">
        <v>0</v>
      </c>
      <c r="BYG127">
        <v>0</v>
      </c>
      <c r="BYH127">
        <v>0</v>
      </c>
      <c r="BYI127">
        <v>0</v>
      </c>
      <c r="BYJ127">
        <v>0</v>
      </c>
      <c r="BYK127">
        <v>0</v>
      </c>
      <c r="BYL127">
        <v>0</v>
      </c>
      <c r="BYM127">
        <v>0</v>
      </c>
      <c r="BYN127">
        <v>0</v>
      </c>
      <c r="BYO127">
        <v>0</v>
      </c>
      <c r="BYP127">
        <v>0</v>
      </c>
      <c r="BYQ127">
        <v>0</v>
      </c>
      <c r="BYR127">
        <v>0</v>
      </c>
      <c r="BYS127">
        <v>0</v>
      </c>
      <c r="BYT127">
        <v>0</v>
      </c>
      <c r="BYU127">
        <v>0</v>
      </c>
      <c r="BYV127">
        <v>2.1786492374727671E-3</v>
      </c>
      <c r="BYW127">
        <v>0</v>
      </c>
      <c r="BYX127">
        <v>0</v>
      </c>
      <c r="BYY127">
        <v>0</v>
      </c>
      <c r="BYZ127">
        <v>0</v>
      </c>
      <c r="BZA127">
        <v>0</v>
      </c>
      <c r="BZB127">
        <v>0</v>
      </c>
      <c r="BZC127">
        <v>0</v>
      </c>
      <c r="BZD127">
        <v>0</v>
      </c>
      <c r="BZE127">
        <v>0</v>
      </c>
      <c r="BZF127">
        <v>0</v>
      </c>
      <c r="BZG127">
        <v>0</v>
      </c>
      <c r="BZH127">
        <v>0</v>
      </c>
      <c r="BZI127">
        <v>0</v>
      </c>
      <c r="BZJ127">
        <v>0</v>
      </c>
      <c r="BZK127">
        <v>0</v>
      </c>
      <c r="BZL127">
        <v>0</v>
      </c>
      <c r="BZM127">
        <v>0</v>
      </c>
      <c r="BZN127">
        <v>0</v>
      </c>
      <c r="BZO127">
        <v>0</v>
      </c>
      <c r="BZP127">
        <v>0</v>
      </c>
      <c r="BZQ127">
        <v>0</v>
      </c>
      <c r="BZR127">
        <v>0</v>
      </c>
      <c r="BZS127">
        <v>0</v>
      </c>
      <c r="BZT127">
        <v>0</v>
      </c>
      <c r="BZU127">
        <v>0</v>
      </c>
      <c r="BZV127">
        <v>0</v>
      </c>
      <c r="BZW127">
        <v>0</v>
      </c>
      <c r="BZX127">
        <v>0</v>
      </c>
      <c r="BZY127">
        <v>0</v>
      </c>
      <c r="BZZ127">
        <v>0</v>
      </c>
      <c r="CAA127">
        <v>0</v>
      </c>
      <c r="CAB127">
        <v>0</v>
      </c>
      <c r="CAC127">
        <v>0</v>
      </c>
      <c r="CAD127">
        <v>0</v>
      </c>
      <c r="CAE127">
        <v>0</v>
      </c>
      <c r="CAF127">
        <v>0</v>
      </c>
      <c r="CAG127">
        <v>0</v>
      </c>
      <c r="CAH127">
        <v>0</v>
      </c>
      <c r="CAI127">
        <v>0</v>
      </c>
      <c r="CAJ127">
        <v>4.3572984749455342E-3</v>
      </c>
      <c r="CAK127">
        <v>0</v>
      </c>
      <c r="CAL127">
        <v>0</v>
      </c>
      <c r="CAM127">
        <v>0</v>
      </c>
      <c r="CAN127">
        <v>0</v>
      </c>
      <c r="CAO127">
        <v>0</v>
      </c>
      <c r="CAP127">
        <v>0</v>
      </c>
      <c r="CAQ127">
        <v>0</v>
      </c>
      <c r="CAR127">
        <v>0</v>
      </c>
      <c r="CAS127">
        <v>0</v>
      </c>
      <c r="CAT127">
        <v>0</v>
      </c>
      <c r="CAU127">
        <v>0</v>
      </c>
      <c r="CAV127">
        <v>0</v>
      </c>
      <c r="CAW127">
        <v>0</v>
      </c>
      <c r="CAX127">
        <v>0</v>
      </c>
      <c r="CAY127">
        <v>1.5250544662309368E-2</v>
      </c>
      <c r="CAZ127">
        <v>0</v>
      </c>
      <c r="CBA127">
        <v>0</v>
      </c>
      <c r="CBB127">
        <v>0</v>
      </c>
      <c r="CBC127">
        <v>0</v>
      </c>
      <c r="CBD127">
        <v>0</v>
      </c>
      <c r="CBE127">
        <v>0</v>
      </c>
      <c r="CBF127">
        <v>0</v>
      </c>
      <c r="CBG127">
        <v>0</v>
      </c>
      <c r="CBH127">
        <v>0</v>
      </c>
      <c r="CBI127">
        <v>0</v>
      </c>
      <c r="CBJ127">
        <v>0</v>
      </c>
      <c r="CBK127">
        <v>0</v>
      </c>
      <c r="CBL127">
        <v>0</v>
      </c>
      <c r="CBM127">
        <v>0</v>
      </c>
      <c r="CBN127">
        <v>0</v>
      </c>
      <c r="CBO127">
        <v>0</v>
      </c>
      <c r="CBP127">
        <v>0</v>
      </c>
      <c r="CBQ127">
        <v>0</v>
      </c>
      <c r="CBR127">
        <v>0</v>
      </c>
      <c r="CBS127">
        <v>0</v>
      </c>
      <c r="CBT127">
        <v>0</v>
      </c>
      <c r="CBU127">
        <v>0</v>
      </c>
      <c r="CBV127">
        <v>0</v>
      </c>
      <c r="CBW127">
        <v>1.3071895424836602E-2</v>
      </c>
      <c r="CBX127">
        <v>0</v>
      </c>
      <c r="CBY127">
        <v>0</v>
      </c>
      <c r="CBZ127">
        <v>0</v>
      </c>
      <c r="CCA127">
        <v>0</v>
      </c>
      <c r="CCB127">
        <v>0</v>
      </c>
      <c r="CCC127">
        <v>0</v>
      </c>
      <c r="CCD127">
        <v>0</v>
      </c>
      <c r="CCE127">
        <v>0</v>
      </c>
      <c r="CCF127">
        <v>0</v>
      </c>
      <c r="CCG127">
        <v>0</v>
      </c>
      <c r="CCH127">
        <v>0</v>
      </c>
      <c r="CCI127">
        <v>0</v>
      </c>
      <c r="CCJ127">
        <v>0</v>
      </c>
      <c r="CCK127">
        <v>0</v>
      </c>
      <c r="CCL127">
        <v>0</v>
      </c>
      <c r="CCM127">
        <v>0</v>
      </c>
      <c r="CCN127">
        <v>0</v>
      </c>
      <c r="CCO127">
        <v>0</v>
      </c>
      <c r="CCP127">
        <v>0</v>
      </c>
      <c r="CCQ127">
        <v>0</v>
      </c>
      <c r="CCR127">
        <v>2.1786492374727671E-3</v>
      </c>
      <c r="CCS127">
        <v>0</v>
      </c>
      <c r="CCT127">
        <v>0</v>
      </c>
      <c r="CCU127">
        <v>0</v>
      </c>
      <c r="CCV127">
        <v>0</v>
      </c>
      <c r="CCW127">
        <v>0</v>
      </c>
      <c r="CCX127">
        <v>0</v>
      </c>
      <c r="CCY127">
        <v>0</v>
      </c>
      <c r="CCZ127">
        <v>0</v>
      </c>
      <c r="CDA127">
        <v>0</v>
      </c>
      <c r="CDB127">
        <v>0</v>
      </c>
      <c r="CDC127">
        <v>0</v>
      </c>
      <c r="CDD127">
        <v>0</v>
      </c>
      <c r="CDE127">
        <v>0</v>
      </c>
      <c r="CDF127">
        <v>0</v>
      </c>
      <c r="CDG127">
        <v>0</v>
      </c>
      <c r="CDH127">
        <v>0</v>
      </c>
      <c r="CDI127">
        <v>0</v>
      </c>
      <c r="CDJ127">
        <v>0</v>
      </c>
      <c r="CDK127">
        <v>0</v>
      </c>
      <c r="CDL127">
        <v>0</v>
      </c>
      <c r="CDM127">
        <v>0</v>
      </c>
      <c r="CDN127">
        <v>1.5250544662309368E-2</v>
      </c>
      <c r="CDO127">
        <v>0</v>
      </c>
      <c r="CDP127">
        <v>0</v>
      </c>
      <c r="CDQ127">
        <v>0</v>
      </c>
      <c r="CDR127">
        <v>0</v>
      </c>
      <c r="CDS127">
        <v>0</v>
      </c>
      <c r="CDT127">
        <v>0</v>
      </c>
      <c r="CDU127">
        <v>0</v>
      </c>
      <c r="CDV127">
        <v>0</v>
      </c>
      <c r="CDW127">
        <v>0</v>
      </c>
      <c r="CDX127">
        <v>0</v>
      </c>
      <c r="CDY127">
        <v>0</v>
      </c>
      <c r="CDZ127">
        <v>2.1786492374727671E-3</v>
      </c>
      <c r="CEA127">
        <v>0</v>
      </c>
      <c r="CEB127">
        <v>0</v>
      </c>
      <c r="CEC127">
        <v>0</v>
      </c>
      <c r="CED127">
        <v>0</v>
      </c>
      <c r="CEE127">
        <v>0</v>
      </c>
      <c r="CEF127">
        <v>0</v>
      </c>
      <c r="CEG127">
        <v>0</v>
      </c>
      <c r="CEH127">
        <v>0</v>
      </c>
      <c r="CEI127">
        <v>0</v>
      </c>
      <c r="CEJ127">
        <v>0</v>
      </c>
      <c r="CEK127">
        <v>0</v>
      </c>
      <c r="CEL127">
        <v>0</v>
      </c>
      <c r="CEM127">
        <v>0</v>
      </c>
      <c r="CEN127">
        <v>0</v>
      </c>
      <c r="CEO127">
        <v>0</v>
      </c>
      <c r="CEP127">
        <v>0</v>
      </c>
      <c r="CEQ127">
        <v>0</v>
      </c>
      <c r="CER127">
        <v>0</v>
      </c>
      <c r="CES127">
        <v>0</v>
      </c>
      <c r="CET127">
        <v>0</v>
      </c>
      <c r="CEU127">
        <v>0</v>
      </c>
      <c r="CEV127">
        <v>1.3071895424836602E-2</v>
      </c>
      <c r="CEW127">
        <v>0</v>
      </c>
      <c r="CEX127">
        <v>0</v>
      </c>
      <c r="CEY127">
        <v>0</v>
      </c>
      <c r="CEZ127">
        <v>0</v>
      </c>
      <c r="CFA127">
        <v>0</v>
      </c>
      <c r="CFB127">
        <v>0.12854030501089325</v>
      </c>
      <c r="CFC127">
        <v>0</v>
      </c>
      <c r="CFD127">
        <v>0</v>
      </c>
      <c r="CFE127">
        <v>0</v>
      </c>
      <c r="CFF127">
        <v>0</v>
      </c>
      <c r="CFG127">
        <v>0</v>
      </c>
      <c r="CFH127">
        <v>0</v>
      </c>
      <c r="CFI127">
        <v>0</v>
      </c>
      <c r="CFJ127">
        <v>0</v>
      </c>
      <c r="CFK127">
        <v>0</v>
      </c>
      <c r="CFL127">
        <v>0</v>
      </c>
      <c r="CFM127">
        <v>0</v>
      </c>
      <c r="CFN127">
        <v>0</v>
      </c>
      <c r="CFO127">
        <v>0</v>
      </c>
      <c r="CFP127">
        <v>0</v>
      </c>
      <c r="CFQ127">
        <v>0</v>
      </c>
      <c r="CFR127">
        <v>0</v>
      </c>
      <c r="CFS127">
        <v>0</v>
      </c>
      <c r="CFT127">
        <v>0</v>
      </c>
      <c r="CFU127">
        <v>0</v>
      </c>
      <c r="CFV127">
        <v>0</v>
      </c>
      <c r="CFW127">
        <v>0</v>
      </c>
      <c r="CFX127">
        <v>0</v>
      </c>
      <c r="CFY127">
        <v>0</v>
      </c>
      <c r="CFZ127">
        <v>0</v>
      </c>
      <c r="CGA127">
        <v>0</v>
      </c>
      <c r="CGB127">
        <v>0</v>
      </c>
      <c r="CGC127">
        <v>0</v>
      </c>
      <c r="CGD127">
        <v>0</v>
      </c>
      <c r="CGE127">
        <v>0</v>
      </c>
      <c r="CGF127">
        <v>0</v>
      </c>
      <c r="CGG127">
        <v>0</v>
      </c>
      <c r="CGH127">
        <v>0</v>
      </c>
      <c r="CGI127">
        <v>0</v>
      </c>
      <c r="CGJ127">
        <v>0</v>
      </c>
      <c r="CGK127">
        <v>0</v>
      </c>
      <c r="CGL127">
        <v>0</v>
      </c>
      <c r="CGM127">
        <v>0</v>
      </c>
      <c r="CGN127">
        <v>0</v>
      </c>
      <c r="CGO127">
        <v>0</v>
      </c>
      <c r="CGP127">
        <v>0</v>
      </c>
      <c r="CGQ127">
        <v>0</v>
      </c>
      <c r="CGR127">
        <v>0</v>
      </c>
      <c r="CGS127">
        <v>0</v>
      </c>
      <c r="CGT127">
        <v>0</v>
      </c>
      <c r="CGU127">
        <v>0</v>
      </c>
      <c r="CGV127">
        <v>0</v>
      </c>
      <c r="CGW127">
        <v>0</v>
      </c>
      <c r="CGX127">
        <v>0</v>
      </c>
      <c r="CGY127">
        <v>0</v>
      </c>
      <c r="CGZ127">
        <v>0</v>
      </c>
      <c r="CHA127">
        <v>0</v>
      </c>
      <c r="CHB127">
        <v>0</v>
      </c>
      <c r="CHC127">
        <v>0</v>
      </c>
      <c r="CHD127">
        <v>0</v>
      </c>
      <c r="CHE127">
        <v>0</v>
      </c>
      <c r="CHF127">
        <v>0</v>
      </c>
      <c r="CHG127">
        <v>0</v>
      </c>
      <c r="CHH127">
        <v>0</v>
      </c>
      <c r="CHI127">
        <v>0</v>
      </c>
      <c r="CHJ127">
        <v>0</v>
      </c>
      <c r="CHK127">
        <v>0</v>
      </c>
      <c r="CHL127">
        <v>0</v>
      </c>
      <c r="CHM127">
        <v>0</v>
      </c>
      <c r="CHN127">
        <v>0</v>
      </c>
      <c r="CHO127">
        <v>0</v>
      </c>
      <c r="CHP127">
        <v>0</v>
      </c>
      <c r="CHQ127">
        <v>0</v>
      </c>
      <c r="CHR127">
        <v>0</v>
      </c>
      <c r="CHS127">
        <v>0</v>
      </c>
      <c r="CHT127">
        <v>0</v>
      </c>
      <c r="CHU127">
        <v>0</v>
      </c>
      <c r="CHV127">
        <v>0</v>
      </c>
      <c r="CHW127">
        <v>0</v>
      </c>
      <c r="CHX127">
        <v>0</v>
      </c>
      <c r="CHY127">
        <v>0</v>
      </c>
      <c r="CHZ127">
        <v>0</v>
      </c>
      <c r="CIA127">
        <v>0</v>
      </c>
      <c r="CIB127">
        <v>0</v>
      </c>
      <c r="CIC127">
        <v>0</v>
      </c>
      <c r="CID127">
        <v>0</v>
      </c>
      <c r="CIE127">
        <v>0</v>
      </c>
      <c r="CIF127">
        <v>0</v>
      </c>
      <c r="CIG127">
        <v>0</v>
      </c>
      <c r="CIH127">
        <v>0</v>
      </c>
      <c r="CII127">
        <v>0</v>
      </c>
      <c r="CIJ127">
        <v>0</v>
      </c>
      <c r="CIK127">
        <v>0</v>
      </c>
      <c r="CIL127">
        <v>0</v>
      </c>
      <c r="CIM127">
        <v>0</v>
      </c>
      <c r="CIN127">
        <v>0</v>
      </c>
      <c r="CIO127">
        <v>0</v>
      </c>
      <c r="CIP127">
        <v>0</v>
      </c>
      <c r="CIQ127">
        <v>0</v>
      </c>
      <c r="CIR127">
        <v>0</v>
      </c>
      <c r="CIS127">
        <v>0</v>
      </c>
      <c r="CIT127">
        <v>0</v>
      </c>
      <c r="CIU127">
        <v>0</v>
      </c>
      <c r="CIV127">
        <v>0</v>
      </c>
      <c r="CIW127">
        <v>0</v>
      </c>
      <c r="CIX127">
        <v>0</v>
      </c>
      <c r="CIY127">
        <v>0</v>
      </c>
      <c r="CIZ127">
        <v>0</v>
      </c>
      <c r="CJA127">
        <v>0</v>
      </c>
      <c r="CJB127">
        <v>0</v>
      </c>
      <c r="CJC127">
        <v>0</v>
      </c>
      <c r="CJD127">
        <v>0</v>
      </c>
      <c r="CJE127">
        <v>0</v>
      </c>
      <c r="CJF127">
        <v>0</v>
      </c>
      <c r="CJG127">
        <v>0</v>
      </c>
      <c r="CJH127">
        <v>0</v>
      </c>
      <c r="CJI127">
        <v>0</v>
      </c>
      <c r="CJJ127">
        <v>0</v>
      </c>
      <c r="CJK127">
        <v>0</v>
      </c>
      <c r="CJL127">
        <v>0</v>
      </c>
      <c r="CJM127">
        <v>0</v>
      </c>
      <c r="CJN127">
        <v>0</v>
      </c>
      <c r="CJO127">
        <v>0</v>
      </c>
      <c r="CJP127">
        <v>0</v>
      </c>
      <c r="CJQ127">
        <v>0</v>
      </c>
      <c r="CJR127">
        <v>0</v>
      </c>
      <c r="CJS127">
        <v>0</v>
      </c>
      <c r="CJT127">
        <v>0</v>
      </c>
      <c r="CJU127">
        <v>0</v>
      </c>
      <c r="CJV127">
        <v>0</v>
      </c>
      <c r="CJW127">
        <v>0</v>
      </c>
      <c r="CJX127">
        <v>0</v>
      </c>
      <c r="CJY127">
        <v>0</v>
      </c>
      <c r="CJZ127">
        <v>0</v>
      </c>
      <c r="CKA127">
        <v>0</v>
      </c>
      <c r="CKB127">
        <v>0</v>
      </c>
      <c r="CKC127">
        <v>0</v>
      </c>
      <c r="CKD127">
        <v>0</v>
      </c>
      <c r="CKE127">
        <v>0</v>
      </c>
      <c r="CKF127">
        <v>0</v>
      </c>
      <c r="CKG127">
        <v>0</v>
      </c>
      <c r="CKH127">
        <v>0</v>
      </c>
      <c r="CKI127">
        <v>0</v>
      </c>
      <c r="CKJ127">
        <v>0</v>
      </c>
      <c r="CKK127">
        <v>0</v>
      </c>
      <c r="CKL127">
        <v>0</v>
      </c>
      <c r="CKM127">
        <v>0</v>
      </c>
      <c r="CKN127">
        <v>0</v>
      </c>
      <c r="CKO127">
        <v>0</v>
      </c>
      <c r="CKP127">
        <v>0</v>
      </c>
      <c r="CKQ127">
        <v>0</v>
      </c>
      <c r="CKR127">
        <v>0</v>
      </c>
      <c r="CKS127">
        <v>0</v>
      </c>
      <c r="CKT127">
        <v>0</v>
      </c>
      <c r="CKU127">
        <v>0</v>
      </c>
      <c r="CKV127">
        <v>0</v>
      </c>
      <c r="CKW127">
        <v>0</v>
      </c>
      <c r="CKX127">
        <v>0</v>
      </c>
      <c r="CKY127">
        <v>0</v>
      </c>
      <c r="CKZ127">
        <v>0</v>
      </c>
      <c r="CLA127">
        <v>0</v>
      </c>
      <c r="CLB127">
        <v>0</v>
      </c>
      <c r="CLC127">
        <v>1</v>
      </c>
    </row>
    <row r="128" spans="1:291 1569:2343" ht="21" customHeight="1">
      <c r="A128" s="1" t="s">
        <v>2034</v>
      </c>
      <c r="B128" t="s">
        <v>1912</v>
      </c>
      <c r="C128" s="198" t="s">
        <v>1945</v>
      </c>
      <c r="I128" s="111"/>
      <c r="BY128" s="199">
        <v>23</v>
      </c>
      <c r="BZ128" s="200">
        <v>2.81</v>
      </c>
      <c r="CA128" s="187">
        <v>14.8</v>
      </c>
      <c r="CB128" s="201">
        <v>82.1</v>
      </c>
      <c r="CC128" s="201">
        <v>6.8</v>
      </c>
      <c r="CD128" s="202">
        <v>8.34</v>
      </c>
      <c r="CE128" s="202">
        <v>22</v>
      </c>
      <c r="CF128" s="202">
        <v>0</v>
      </c>
      <c r="CG128">
        <v>5.0108932461873641</v>
      </c>
      <c r="CH128">
        <v>0.4357298474945534</v>
      </c>
      <c r="CI128">
        <v>0</v>
      </c>
      <c r="CJ128">
        <v>0</v>
      </c>
      <c r="CK128">
        <v>0.4357298474945534</v>
      </c>
      <c r="CL128">
        <v>0</v>
      </c>
      <c r="CM128">
        <v>0</v>
      </c>
      <c r="CN128">
        <v>0</v>
      </c>
      <c r="CO128">
        <v>0</v>
      </c>
      <c r="CP128">
        <v>0</v>
      </c>
      <c r="CQ128">
        <v>0</v>
      </c>
      <c r="CR128">
        <v>0</v>
      </c>
      <c r="CS128">
        <v>0</v>
      </c>
      <c r="CT128">
        <v>0</v>
      </c>
      <c r="CU128">
        <v>0</v>
      </c>
      <c r="CV128" s="114">
        <v>0</v>
      </c>
      <c r="CW128" s="203">
        <v>5.9</v>
      </c>
      <c r="EU128" s="5" t="s">
        <v>1580</v>
      </c>
      <c r="EV128">
        <v>17</v>
      </c>
      <c r="EW128" s="78">
        <v>1.9400000000000004</v>
      </c>
      <c r="EX128" s="78">
        <v>8.0850733333333338</v>
      </c>
      <c r="EY128" s="78" t="s">
        <v>2035</v>
      </c>
      <c r="JP128" s="191">
        <v>43</v>
      </c>
      <c r="JQ128" s="140">
        <v>4.49</v>
      </c>
      <c r="JR128" s="192">
        <v>15.332617777777777</v>
      </c>
      <c r="JS128">
        <v>43</v>
      </c>
      <c r="JT128">
        <v>4.49</v>
      </c>
      <c r="JU128">
        <v>15.332617777777777</v>
      </c>
      <c r="JV128">
        <v>8.6</v>
      </c>
      <c r="JW128">
        <v>0.89800000000000002</v>
      </c>
      <c r="JX128">
        <v>3.0665235555555554</v>
      </c>
      <c r="JY128">
        <v>17</v>
      </c>
      <c r="JZ128">
        <v>1.9400000000000004</v>
      </c>
      <c r="KA128">
        <v>8.0850733333333338</v>
      </c>
      <c r="KD128" s="193" t="s">
        <v>207</v>
      </c>
      <c r="KE128" s="92" t="s">
        <v>223</v>
      </c>
      <c r="BHI128">
        <v>128</v>
      </c>
      <c r="BHK128" s="5"/>
    </row>
    <row r="129" spans="1:290 1569:2343" ht="21" customHeight="1">
      <c r="A129" s="179" t="s">
        <v>2036</v>
      </c>
      <c r="B129" t="s">
        <v>1912</v>
      </c>
      <c r="C129" s="151" t="s">
        <v>2037</v>
      </c>
      <c r="I129" s="111"/>
      <c r="BY129" s="199"/>
      <c r="BZ129" s="200"/>
      <c r="CA129" s="187"/>
      <c r="CB129" s="201"/>
      <c r="CC129" s="201"/>
      <c r="CD129" s="202"/>
      <c r="CE129" s="202"/>
      <c r="CF129" s="202"/>
      <c r="CV129" s="114"/>
      <c r="CW129" s="203"/>
      <c r="EU129" s="5" t="s">
        <v>1580</v>
      </c>
      <c r="EW129" s="78"/>
      <c r="EX129" s="78"/>
      <c r="EY129" s="78"/>
      <c r="JP129" s="191">
        <v>7</v>
      </c>
      <c r="JQ129" s="140">
        <v>0.29000000000000004</v>
      </c>
      <c r="JR129" s="192">
        <v>4.1460133333333333</v>
      </c>
      <c r="JS129"/>
      <c r="JU129"/>
      <c r="JX129"/>
      <c r="KA129"/>
      <c r="KD129" s="193"/>
      <c r="BHI129">
        <v>129</v>
      </c>
      <c r="BHK129" s="5"/>
    </row>
    <row r="130" spans="1:290 1569:2343" ht="21" customHeight="1">
      <c r="A130" s="179" t="s">
        <v>2038</v>
      </c>
      <c r="B130" t="s">
        <v>1912</v>
      </c>
      <c r="C130" s="151" t="s">
        <v>2037</v>
      </c>
      <c r="I130" s="111"/>
      <c r="BY130" s="199"/>
      <c r="BZ130" s="200"/>
      <c r="CA130" s="187"/>
      <c r="CB130" s="201"/>
      <c r="CC130" s="201"/>
      <c r="CD130" s="202"/>
      <c r="CE130" s="202"/>
      <c r="CF130" s="202"/>
      <c r="CV130" s="114"/>
      <c r="CW130" s="203"/>
      <c r="EU130" s="5" t="s">
        <v>1580</v>
      </c>
      <c r="EW130" s="78"/>
      <c r="EX130" s="78"/>
      <c r="EY130" s="78"/>
      <c r="JP130" s="89">
        <v>6</v>
      </c>
      <c r="JQ130">
        <v>0.14000000000000001</v>
      </c>
      <c r="JR130" s="90">
        <v>4.0227133333333329</v>
      </c>
      <c r="JS130"/>
      <c r="JU130"/>
      <c r="JX130"/>
      <c r="KA130"/>
      <c r="KD130" s="193"/>
      <c r="BHI130">
        <v>130</v>
      </c>
      <c r="BHK130" s="5"/>
    </row>
    <row r="131" spans="1:290 1569:2343" ht="21" customHeight="1">
      <c r="A131" s="179" t="s">
        <v>2039</v>
      </c>
      <c r="B131" t="s">
        <v>1912</v>
      </c>
      <c r="C131" s="151" t="s">
        <v>2037</v>
      </c>
      <c r="I131" s="111"/>
      <c r="BY131" s="199"/>
      <c r="BZ131" s="200"/>
      <c r="CA131" s="187"/>
      <c r="CB131" s="201"/>
      <c r="CC131" s="201"/>
      <c r="CD131" s="202"/>
      <c r="CE131" s="202"/>
      <c r="CF131" s="202"/>
      <c r="CV131" s="114"/>
      <c r="CW131" s="203"/>
      <c r="EU131" s="5" t="s">
        <v>1580</v>
      </c>
      <c r="EW131" s="78"/>
      <c r="EX131" s="78"/>
      <c r="EY131" s="78"/>
      <c r="JP131" s="89">
        <v>4</v>
      </c>
      <c r="JQ131">
        <v>0.13</v>
      </c>
      <c r="JR131" s="90">
        <v>0.10067333333333334</v>
      </c>
      <c r="JS131"/>
      <c r="JU131"/>
      <c r="JX131"/>
      <c r="KA131"/>
      <c r="KD131" s="193"/>
      <c r="BHI131">
        <v>131</v>
      </c>
      <c r="BHK131" s="5"/>
    </row>
    <row r="132" spans="1:290 1569:2343" ht="21" customHeight="1">
      <c r="A132" s="179" t="s">
        <v>2040</v>
      </c>
      <c r="B132" t="s">
        <v>1912</v>
      </c>
      <c r="C132" s="151" t="s">
        <v>2037</v>
      </c>
      <c r="I132" s="111"/>
      <c r="BY132" s="199"/>
      <c r="BZ132" s="200"/>
      <c r="CA132" s="187"/>
      <c r="CB132" s="201"/>
      <c r="CC132" s="201"/>
      <c r="CD132" s="202"/>
      <c r="CE132" s="202"/>
      <c r="CF132" s="202"/>
      <c r="CV132" s="114"/>
      <c r="CW132" s="203"/>
      <c r="EU132" s="5" t="s">
        <v>1580</v>
      </c>
      <c r="EW132" s="78"/>
      <c r="EX132" s="78"/>
      <c r="EY132" s="78"/>
      <c r="JP132" s="89">
        <v>12</v>
      </c>
      <c r="JQ132">
        <v>0.90000000000000013</v>
      </c>
      <c r="JR132" s="90">
        <v>5.8303041025641029</v>
      </c>
      <c r="JS132"/>
      <c r="JU132"/>
      <c r="JX132"/>
      <c r="KA132"/>
      <c r="KD132" s="193"/>
      <c r="BHI132">
        <v>132</v>
      </c>
      <c r="BHK132" s="5"/>
    </row>
    <row r="133" spans="1:290 1569:2343" ht="21" customHeight="1">
      <c r="A133" s="179" t="s">
        <v>2041</v>
      </c>
      <c r="B133" t="s">
        <v>1912</v>
      </c>
      <c r="C133" s="151" t="s">
        <v>2037</v>
      </c>
      <c r="I133" s="111"/>
      <c r="BY133" s="199"/>
      <c r="BZ133" s="200"/>
      <c r="CA133" s="187"/>
      <c r="CB133" s="201"/>
      <c r="CC133" s="201"/>
      <c r="CD133" s="202"/>
      <c r="CE133" s="202"/>
      <c r="CF133" s="202"/>
      <c r="CV133" s="114"/>
      <c r="CW133" s="203"/>
      <c r="EU133" s="5" t="s">
        <v>1580</v>
      </c>
      <c r="EW133" s="78"/>
      <c r="EX133" s="78"/>
      <c r="EY133" s="78"/>
      <c r="JP133" s="89">
        <v>3</v>
      </c>
      <c r="JQ133">
        <v>0.15000000000000002</v>
      </c>
      <c r="JR133" s="90">
        <v>0.50060000000000004</v>
      </c>
      <c r="JS133"/>
      <c r="JU133"/>
      <c r="JX133"/>
      <c r="KA133"/>
      <c r="KD133" s="193"/>
      <c r="BHI133">
        <v>133</v>
      </c>
      <c r="BHJ133">
        <v>133</v>
      </c>
      <c r="BHK133" s="179" t="s">
        <v>2041</v>
      </c>
      <c r="BHL133" t="s">
        <v>2042</v>
      </c>
      <c r="BHM133">
        <v>0</v>
      </c>
      <c r="BHN133">
        <v>0</v>
      </c>
      <c r="BHO133">
        <v>0</v>
      </c>
      <c r="BHP133">
        <v>0</v>
      </c>
      <c r="BHQ133">
        <v>0</v>
      </c>
      <c r="BHR133">
        <v>0</v>
      </c>
      <c r="BHS133">
        <v>0</v>
      </c>
      <c r="BHT133">
        <v>0</v>
      </c>
      <c r="BHU133">
        <v>0</v>
      </c>
      <c r="BHV133">
        <v>0</v>
      </c>
      <c r="BHW133">
        <v>0</v>
      </c>
      <c r="BHX133">
        <v>0</v>
      </c>
      <c r="BHY133">
        <v>0</v>
      </c>
      <c r="BHZ133">
        <v>0</v>
      </c>
      <c r="BIA133">
        <v>0</v>
      </c>
      <c r="BIB133">
        <v>0</v>
      </c>
      <c r="BIC133">
        <v>0</v>
      </c>
      <c r="BID133">
        <v>0</v>
      </c>
      <c r="BIE133">
        <v>0</v>
      </c>
      <c r="BIF133">
        <v>0.20093457943925233</v>
      </c>
      <c r="BIG133">
        <v>0</v>
      </c>
      <c r="BIH133">
        <v>0</v>
      </c>
      <c r="BII133">
        <v>0</v>
      </c>
      <c r="BIJ133">
        <v>0</v>
      </c>
      <c r="BIK133">
        <v>0</v>
      </c>
      <c r="BIL133">
        <v>0</v>
      </c>
      <c r="BIM133">
        <v>0</v>
      </c>
      <c r="BIN133">
        <v>0</v>
      </c>
      <c r="BIO133">
        <v>0</v>
      </c>
      <c r="BIP133">
        <v>0</v>
      </c>
      <c r="BIQ133">
        <v>0</v>
      </c>
      <c r="BIR133">
        <v>0</v>
      </c>
      <c r="BIS133">
        <v>0</v>
      </c>
      <c r="BIT133">
        <v>0</v>
      </c>
      <c r="BIU133">
        <v>0</v>
      </c>
      <c r="BIV133">
        <v>0</v>
      </c>
      <c r="BIW133">
        <v>0</v>
      </c>
      <c r="BIX133">
        <v>0</v>
      </c>
      <c r="BIY133">
        <v>2.3364485981308409E-3</v>
      </c>
      <c r="BIZ133">
        <v>0</v>
      </c>
      <c r="BJA133">
        <v>0</v>
      </c>
      <c r="BJB133">
        <v>0</v>
      </c>
      <c r="BJC133">
        <v>0</v>
      </c>
      <c r="BJD133">
        <v>0</v>
      </c>
      <c r="BJE133">
        <v>0</v>
      </c>
      <c r="BJF133">
        <v>0</v>
      </c>
      <c r="BJG133">
        <v>0</v>
      </c>
      <c r="BJH133">
        <v>0</v>
      </c>
      <c r="BJI133">
        <v>0</v>
      </c>
      <c r="BJJ133">
        <v>0</v>
      </c>
      <c r="BJK133">
        <v>0</v>
      </c>
      <c r="BJL133">
        <v>0</v>
      </c>
      <c r="BJM133">
        <v>0</v>
      </c>
      <c r="BJN133">
        <v>2.3364485981308409E-3</v>
      </c>
      <c r="BJO133">
        <v>0.17990654205607476</v>
      </c>
      <c r="BJP133">
        <v>0</v>
      </c>
      <c r="BJQ133">
        <v>0</v>
      </c>
      <c r="BJR133">
        <v>0</v>
      </c>
      <c r="BJS133">
        <v>0</v>
      </c>
      <c r="BJT133">
        <v>0</v>
      </c>
      <c r="BJU133">
        <v>0</v>
      </c>
      <c r="BJV133">
        <v>0</v>
      </c>
      <c r="BJW133">
        <v>0</v>
      </c>
      <c r="BJX133">
        <v>0</v>
      </c>
      <c r="BJY133">
        <v>0</v>
      </c>
      <c r="BJZ133">
        <v>0</v>
      </c>
      <c r="BKA133">
        <v>0</v>
      </c>
      <c r="BKB133">
        <v>0</v>
      </c>
      <c r="BKC133">
        <v>0</v>
      </c>
      <c r="BKD133">
        <v>0</v>
      </c>
      <c r="BKE133">
        <v>0</v>
      </c>
      <c r="BKF133">
        <v>0</v>
      </c>
      <c r="BKG133">
        <v>0</v>
      </c>
      <c r="BKH133">
        <v>0</v>
      </c>
      <c r="BKI133">
        <v>0</v>
      </c>
      <c r="BKJ133">
        <v>0</v>
      </c>
      <c r="BKK133">
        <v>0</v>
      </c>
      <c r="BKL133">
        <v>0</v>
      </c>
      <c r="BKM133">
        <v>0</v>
      </c>
      <c r="BKN133">
        <v>0</v>
      </c>
      <c r="BKO133">
        <v>0</v>
      </c>
      <c r="BKP133">
        <v>0</v>
      </c>
      <c r="BKQ133">
        <v>0</v>
      </c>
      <c r="BKR133">
        <v>0</v>
      </c>
      <c r="BKS133">
        <v>0</v>
      </c>
      <c r="BKT133">
        <v>0</v>
      </c>
      <c r="BKU133">
        <v>4.6728971962616819E-3</v>
      </c>
      <c r="BKV133">
        <v>0</v>
      </c>
      <c r="BKW133">
        <v>0</v>
      </c>
      <c r="BKX133">
        <v>0</v>
      </c>
      <c r="BKY133">
        <v>0</v>
      </c>
      <c r="BKZ133">
        <v>0</v>
      </c>
      <c r="BLA133">
        <v>0</v>
      </c>
      <c r="BLB133">
        <v>0</v>
      </c>
      <c r="BLC133">
        <v>0</v>
      </c>
      <c r="BLD133">
        <v>0</v>
      </c>
      <c r="BLE133">
        <v>0</v>
      </c>
      <c r="BLF133">
        <v>0</v>
      </c>
      <c r="BLG133">
        <v>0</v>
      </c>
      <c r="BLH133">
        <v>0</v>
      </c>
      <c r="BLI133">
        <v>0</v>
      </c>
      <c r="BLJ133">
        <v>0</v>
      </c>
      <c r="BLK133">
        <v>0</v>
      </c>
      <c r="BLL133">
        <v>0</v>
      </c>
      <c r="BLM133">
        <v>0</v>
      </c>
      <c r="BLN133">
        <v>0</v>
      </c>
      <c r="BLO133">
        <v>0</v>
      </c>
      <c r="BLP133">
        <v>0</v>
      </c>
      <c r="BLQ133">
        <v>0</v>
      </c>
      <c r="BLR133">
        <v>0</v>
      </c>
      <c r="BLS133">
        <v>0</v>
      </c>
      <c r="BLT133">
        <v>0</v>
      </c>
      <c r="BLU133">
        <v>0</v>
      </c>
      <c r="BLV133">
        <v>0</v>
      </c>
      <c r="BLW133">
        <v>0</v>
      </c>
      <c r="BLX133">
        <v>0</v>
      </c>
      <c r="BLY133">
        <v>0</v>
      </c>
      <c r="BLZ133">
        <v>0</v>
      </c>
      <c r="BMA133">
        <v>0</v>
      </c>
      <c r="BMB133">
        <v>0</v>
      </c>
      <c r="BMC133">
        <v>0</v>
      </c>
      <c r="BMD133">
        <v>0</v>
      </c>
      <c r="BME133">
        <v>0</v>
      </c>
      <c r="BMF133">
        <v>0</v>
      </c>
      <c r="BMG133">
        <v>0</v>
      </c>
      <c r="BMH133">
        <v>3.2710280373831772E-2</v>
      </c>
      <c r="BMI133">
        <v>7.476635514018691E-2</v>
      </c>
      <c r="BMJ133">
        <v>0</v>
      </c>
      <c r="BMK133">
        <v>0</v>
      </c>
      <c r="BML133">
        <v>0</v>
      </c>
      <c r="BMM133">
        <v>0</v>
      </c>
      <c r="BMN133">
        <v>0</v>
      </c>
      <c r="BMO133">
        <v>0</v>
      </c>
      <c r="BMP133">
        <v>0</v>
      </c>
      <c r="BMQ133">
        <v>0</v>
      </c>
      <c r="BMR133">
        <v>0</v>
      </c>
      <c r="BMS133">
        <v>0</v>
      </c>
      <c r="BMT133">
        <v>0</v>
      </c>
      <c r="BMU133">
        <v>0</v>
      </c>
      <c r="BMV133">
        <v>0</v>
      </c>
      <c r="BMW133">
        <v>0</v>
      </c>
      <c r="BMX133">
        <v>0</v>
      </c>
      <c r="BMY133">
        <v>0</v>
      </c>
      <c r="BMZ133">
        <v>0</v>
      </c>
      <c r="BNA133">
        <v>0</v>
      </c>
      <c r="BNB133">
        <v>0</v>
      </c>
      <c r="BNC133">
        <v>0</v>
      </c>
      <c r="BND133">
        <v>0</v>
      </c>
      <c r="BNE133">
        <v>0</v>
      </c>
      <c r="BNF133">
        <v>0</v>
      </c>
      <c r="BNG133">
        <v>0</v>
      </c>
      <c r="BNH133">
        <v>0</v>
      </c>
      <c r="BNI133">
        <v>0</v>
      </c>
      <c r="BNJ133">
        <v>0</v>
      </c>
      <c r="BNK133">
        <v>0</v>
      </c>
      <c r="BNL133">
        <v>0</v>
      </c>
      <c r="BNM133">
        <v>0</v>
      </c>
      <c r="BNN133">
        <v>0</v>
      </c>
      <c r="BNO133">
        <v>0</v>
      </c>
      <c r="BNP133">
        <v>0</v>
      </c>
      <c r="BNQ133">
        <v>0</v>
      </c>
      <c r="BNR133">
        <v>0</v>
      </c>
      <c r="BNS133">
        <v>0</v>
      </c>
      <c r="BNT133">
        <v>0</v>
      </c>
      <c r="BNU133">
        <v>0</v>
      </c>
      <c r="BNV133">
        <v>0</v>
      </c>
      <c r="BNW133">
        <v>0</v>
      </c>
      <c r="BNX133">
        <v>0</v>
      </c>
      <c r="BNY133">
        <v>2.5700934579439252E-2</v>
      </c>
      <c r="BNZ133">
        <v>0</v>
      </c>
      <c r="BOA133">
        <v>0</v>
      </c>
      <c r="BOB133">
        <v>0</v>
      </c>
      <c r="BOC133">
        <v>0</v>
      </c>
      <c r="BOD133">
        <v>0</v>
      </c>
      <c r="BOE133">
        <v>0</v>
      </c>
      <c r="BOF133">
        <v>0</v>
      </c>
      <c r="BOG133">
        <v>0</v>
      </c>
      <c r="BOH133">
        <v>0</v>
      </c>
      <c r="BOI133">
        <v>0</v>
      </c>
      <c r="BOJ133">
        <v>0</v>
      </c>
      <c r="BOK133">
        <v>0</v>
      </c>
      <c r="BOL133">
        <v>0</v>
      </c>
      <c r="BOM133">
        <v>0</v>
      </c>
      <c r="BON133">
        <v>0</v>
      </c>
      <c r="BOO133">
        <v>0</v>
      </c>
      <c r="BOP133">
        <v>0</v>
      </c>
      <c r="BOQ133">
        <v>0</v>
      </c>
      <c r="BOR133">
        <v>0</v>
      </c>
      <c r="BOS133">
        <v>0</v>
      </c>
      <c r="BOT133">
        <v>0</v>
      </c>
      <c r="BOU133">
        <v>0</v>
      </c>
      <c r="BOV133">
        <v>0</v>
      </c>
      <c r="BOW133">
        <v>0</v>
      </c>
      <c r="BOX133">
        <v>0</v>
      </c>
      <c r="BOY133">
        <v>0</v>
      </c>
      <c r="BOZ133">
        <v>0</v>
      </c>
      <c r="BPA133">
        <v>0</v>
      </c>
      <c r="BPB133">
        <v>0</v>
      </c>
      <c r="BPC133">
        <v>0</v>
      </c>
      <c r="BPD133">
        <v>0</v>
      </c>
      <c r="BPE133">
        <v>0</v>
      </c>
      <c r="BPF133">
        <v>0</v>
      </c>
      <c r="BPG133">
        <v>0</v>
      </c>
      <c r="BPH133">
        <v>0</v>
      </c>
      <c r="BPI133">
        <v>0</v>
      </c>
      <c r="BPJ133">
        <v>0</v>
      </c>
      <c r="BPK133">
        <v>0</v>
      </c>
      <c r="BPL133">
        <v>0</v>
      </c>
      <c r="BPM133">
        <v>0</v>
      </c>
      <c r="BPN133">
        <v>0</v>
      </c>
      <c r="BPO133">
        <v>0</v>
      </c>
      <c r="BPP133">
        <v>0</v>
      </c>
      <c r="BPQ133">
        <v>7.0093457943925233E-3</v>
      </c>
      <c r="BPR133">
        <v>0</v>
      </c>
      <c r="BPS133">
        <v>0</v>
      </c>
      <c r="BPT133">
        <v>0</v>
      </c>
      <c r="BPU133">
        <v>0</v>
      </c>
      <c r="BPV133">
        <v>0</v>
      </c>
      <c r="BPW133">
        <v>0</v>
      </c>
      <c r="BPX133">
        <v>0</v>
      </c>
      <c r="BPY133">
        <v>0</v>
      </c>
      <c r="BPZ133">
        <v>0</v>
      </c>
      <c r="BQA133">
        <v>0</v>
      </c>
      <c r="BQB133">
        <v>0</v>
      </c>
      <c r="BQC133">
        <v>0</v>
      </c>
      <c r="BQD133">
        <v>1.8691588785046728E-2</v>
      </c>
      <c r="BQE133">
        <v>0</v>
      </c>
      <c r="BQF133">
        <v>0</v>
      </c>
      <c r="BQG133">
        <v>0</v>
      </c>
      <c r="BQH133">
        <v>0</v>
      </c>
      <c r="BQI133">
        <v>0</v>
      </c>
      <c r="BQJ133">
        <v>0</v>
      </c>
      <c r="BQK133">
        <v>0</v>
      </c>
      <c r="BQL133">
        <v>0</v>
      </c>
      <c r="BQM133">
        <v>0</v>
      </c>
      <c r="BQN133">
        <v>0</v>
      </c>
      <c r="BQO133">
        <v>0</v>
      </c>
      <c r="BQP133">
        <v>0</v>
      </c>
      <c r="BQQ133">
        <v>0</v>
      </c>
      <c r="BQR133">
        <v>0</v>
      </c>
      <c r="BQS133">
        <v>0</v>
      </c>
      <c r="BQT133">
        <v>0</v>
      </c>
      <c r="BQU133">
        <v>0</v>
      </c>
      <c r="BQV133">
        <v>0</v>
      </c>
      <c r="BQW133">
        <v>0</v>
      </c>
      <c r="BQX133">
        <v>0</v>
      </c>
      <c r="BQY133">
        <v>0</v>
      </c>
      <c r="BQZ133">
        <v>0</v>
      </c>
      <c r="BRA133">
        <v>0</v>
      </c>
      <c r="BRB133">
        <v>0</v>
      </c>
      <c r="BRC133">
        <v>0</v>
      </c>
      <c r="BRD133">
        <v>0</v>
      </c>
      <c r="BRE133">
        <v>0</v>
      </c>
      <c r="BRF133">
        <v>0</v>
      </c>
      <c r="BRG133">
        <v>0</v>
      </c>
      <c r="BRH133">
        <v>0</v>
      </c>
      <c r="BRI133">
        <v>0</v>
      </c>
      <c r="BRJ133">
        <v>0</v>
      </c>
      <c r="BRK133">
        <v>0</v>
      </c>
      <c r="BRL133">
        <v>0</v>
      </c>
      <c r="BRM133">
        <v>0</v>
      </c>
      <c r="BRN133">
        <v>0</v>
      </c>
      <c r="BRO133">
        <v>0</v>
      </c>
      <c r="BRP133">
        <v>0</v>
      </c>
      <c r="BRQ133">
        <v>0</v>
      </c>
      <c r="BRR133">
        <v>0</v>
      </c>
      <c r="BRS133">
        <v>0</v>
      </c>
      <c r="BRT133">
        <v>0</v>
      </c>
      <c r="BRU133">
        <v>0</v>
      </c>
      <c r="BRV133">
        <v>0</v>
      </c>
      <c r="BRW133">
        <v>0</v>
      </c>
      <c r="BRX133">
        <v>0</v>
      </c>
      <c r="BRY133">
        <v>7.0093457943925233E-3</v>
      </c>
      <c r="BRZ133">
        <v>0</v>
      </c>
      <c r="BSA133">
        <v>0</v>
      </c>
      <c r="BSB133">
        <v>0</v>
      </c>
      <c r="BSC133">
        <v>0</v>
      </c>
      <c r="BSD133">
        <v>0</v>
      </c>
      <c r="BSE133">
        <v>0</v>
      </c>
      <c r="BSF133">
        <v>0</v>
      </c>
      <c r="BSG133">
        <v>0</v>
      </c>
      <c r="BSH133">
        <v>0</v>
      </c>
      <c r="BSI133">
        <v>0</v>
      </c>
      <c r="BSJ133">
        <v>0</v>
      </c>
      <c r="BSK133">
        <v>0</v>
      </c>
      <c r="BSL133">
        <v>0</v>
      </c>
      <c r="BSM133">
        <v>0</v>
      </c>
      <c r="BSN133">
        <v>0</v>
      </c>
      <c r="BSO133">
        <v>0</v>
      </c>
      <c r="BSP133">
        <v>0</v>
      </c>
      <c r="BSQ133">
        <v>0</v>
      </c>
      <c r="BSR133">
        <v>0</v>
      </c>
      <c r="BSS133">
        <v>0</v>
      </c>
      <c r="BST133">
        <v>0</v>
      </c>
      <c r="BSU133">
        <v>0</v>
      </c>
      <c r="BSV133">
        <v>0</v>
      </c>
      <c r="BSW133">
        <v>0</v>
      </c>
      <c r="BSX133">
        <v>0</v>
      </c>
      <c r="BSY133">
        <v>0</v>
      </c>
      <c r="BSZ133">
        <v>0</v>
      </c>
      <c r="BTA133">
        <v>2.3364485981308409E-3</v>
      </c>
      <c r="BTB133">
        <v>0</v>
      </c>
      <c r="BTC133">
        <v>0</v>
      </c>
      <c r="BTD133">
        <v>0</v>
      </c>
      <c r="BTE133">
        <v>0</v>
      </c>
      <c r="BTF133">
        <v>0</v>
      </c>
      <c r="BTG133">
        <v>0</v>
      </c>
      <c r="BTH133">
        <v>0</v>
      </c>
      <c r="BTI133">
        <v>0</v>
      </c>
      <c r="BTJ133">
        <v>0</v>
      </c>
      <c r="BTK133">
        <v>0</v>
      </c>
      <c r="BTL133">
        <v>0</v>
      </c>
      <c r="BTM133">
        <v>0</v>
      </c>
      <c r="BTN133">
        <v>0</v>
      </c>
      <c r="BTO133">
        <v>0</v>
      </c>
      <c r="BTP133">
        <v>0</v>
      </c>
      <c r="BTQ133">
        <v>0</v>
      </c>
      <c r="BTR133">
        <v>0</v>
      </c>
      <c r="BTS133">
        <v>0</v>
      </c>
      <c r="BTT133">
        <v>0</v>
      </c>
      <c r="BTU133">
        <v>0</v>
      </c>
      <c r="BTV133">
        <v>0</v>
      </c>
      <c r="BTW133">
        <v>0</v>
      </c>
      <c r="BTX133">
        <v>0</v>
      </c>
      <c r="BTY133">
        <v>0</v>
      </c>
      <c r="BTZ133">
        <v>0</v>
      </c>
      <c r="BUA133">
        <v>0</v>
      </c>
      <c r="BUB133">
        <v>0</v>
      </c>
      <c r="BUC133">
        <v>0</v>
      </c>
      <c r="BUD133">
        <v>0</v>
      </c>
      <c r="BUE133">
        <v>0</v>
      </c>
      <c r="BUF133">
        <v>0</v>
      </c>
      <c r="BUG133">
        <v>0</v>
      </c>
      <c r="BUH133">
        <v>0</v>
      </c>
      <c r="BUI133">
        <v>0</v>
      </c>
      <c r="BUJ133">
        <v>4.6728971962616819E-3</v>
      </c>
      <c r="BUK133">
        <v>0</v>
      </c>
      <c r="BUL133">
        <v>0</v>
      </c>
      <c r="BUM133">
        <v>0</v>
      </c>
      <c r="BUN133">
        <v>0</v>
      </c>
      <c r="BUO133">
        <v>9.3457943925233638E-3</v>
      </c>
      <c r="BUP133">
        <v>0</v>
      </c>
      <c r="BUQ133">
        <v>0</v>
      </c>
      <c r="BUR133">
        <v>0</v>
      </c>
      <c r="BUS133">
        <v>0</v>
      </c>
      <c r="BUT133">
        <v>7.7102803738317752E-2</v>
      </c>
      <c r="BUU133">
        <v>0</v>
      </c>
      <c r="BUV133">
        <v>0</v>
      </c>
      <c r="BUW133">
        <v>0</v>
      </c>
      <c r="BUX133">
        <v>0</v>
      </c>
      <c r="BUY133">
        <v>0</v>
      </c>
      <c r="BUZ133">
        <v>0</v>
      </c>
      <c r="BVA133">
        <v>0</v>
      </c>
      <c r="BVB133">
        <v>3.0373831775700934E-2</v>
      </c>
      <c r="BVC133">
        <v>0</v>
      </c>
      <c r="BVD133">
        <v>0</v>
      </c>
      <c r="BVE133">
        <v>0</v>
      </c>
      <c r="BVF133">
        <v>9.3457943925233638E-3</v>
      </c>
      <c r="BVG133">
        <v>0</v>
      </c>
      <c r="BVH133">
        <v>0</v>
      </c>
      <c r="BVI133">
        <v>0</v>
      </c>
      <c r="BVJ133">
        <v>0</v>
      </c>
      <c r="BVK133">
        <v>0</v>
      </c>
      <c r="BVL133">
        <v>0</v>
      </c>
      <c r="BVM133">
        <v>0</v>
      </c>
      <c r="BVN133">
        <v>0</v>
      </c>
      <c r="BVO133">
        <v>0</v>
      </c>
      <c r="BVP133">
        <v>0</v>
      </c>
      <c r="BVQ133">
        <v>0</v>
      </c>
      <c r="BVR133">
        <v>0</v>
      </c>
      <c r="BVS133">
        <v>0</v>
      </c>
      <c r="BVT133">
        <v>0</v>
      </c>
      <c r="BVU133">
        <v>0</v>
      </c>
      <c r="BVV133">
        <v>0</v>
      </c>
      <c r="BVW133">
        <v>0</v>
      </c>
      <c r="BVX133">
        <v>0</v>
      </c>
      <c r="BVY133">
        <v>0</v>
      </c>
      <c r="BVZ133">
        <v>0</v>
      </c>
      <c r="BWA133">
        <v>0</v>
      </c>
      <c r="BWB133">
        <v>0</v>
      </c>
      <c r="BWC133">
        <v>0</v>
      </c>
      <c r="BWD133">
        <v>0</v>
      </c>
      <c r="BWE133">
        <v>0</v>
      </c>
      <c r="BWF133">
        <v>0</v>
      </c>
      <c r="BWG133">
        <v>0</v>
      </c>
      <c r="BWH133">
        <v>0</v>
      </c>
      <c r="BWI133">
        <v>0</v>
      </c>
      <c r="BWJ133">
        <v>0</v>
      </c>
      <c r="BWK133">
        <v>0</v>
      </c>
      <c r="BWL133">
        <v>0</v>
      </c>
      <c r="BWM133">
        <v>0</v>
      </c>
      <c r="BWN133">
        <v>0</v>
      </c>
      <c r="BWO133">
        <v>0</v>
      </c>
      <c r="BWP133">
        <v>0</v>
      </c>
      <c r="BWQ133">
        <v>0</v>
      </c>
      <c r="BWR133">
        <v>0</v>
      </c>
      <c r="BWS133">
        <v>0</v>
      </c>
      <c r="BWT133">
        <v>0</v>
      </c>
      <c r="BWU133">
        <v>0</v>
      </c>
      <c r="BWV133">
        <v>4.6728971962616819E-3</v>
      </c>
      <c r="BWW133">
        <v>0</v>
      </c>
      <c r="BWX133">
        <v>0</v>
      </c>
      <c r="BWY133">
        <v>2.3364485981308409E-3</v>
      </c>
      <c r="BWZ133">
        <v>0</v>
      </c>
      <c r="BXA133">
        <v>0</v>
      </c>
      <c r="BXB133">
        <v>0</v>
      </c>
      <c r="BXC133">
        <v>0</v>
      </c>
      <c r="BXD133">
        <v>0</v>
      </c>
      <c r="BXE133">
        <v>0</v>
      </c>
      <c r="BXF133">
        <v>0</v>
      </c>
      <c r="BXG133">
        <v>0</v>
      </c>
      <c r="BXH133">
        <v>0</v>
      </c>
      <c r="BXI133">
        <v>0</v>
      </c>
      <c r="BXJ133">
        <v>0</v>
      </c>
      <c r="BXK133">
        <v>0</v>
      </c>
      <c r="BXL133">
        <v>0</v>
      </c>
      <c r="BXM133">
        <v>0</v>
      </c>
      <c r="BXN133">
        <v>0</v>
      </c>
      <c r="BXO133">
        <v>9.11214953271028E-2</v>
      </c>
      <c r="BXP133">
        <v>0</v>
      </c>
      <c r="BXQ133">
        <v>0</v>
      </c>
      <c r="BXR133">
        <v>0</v>
      </c>
      <c r="BXS133">
        <v>0</v>
      </c>
      <c r="BXT133">
        <v>0</v>
      </c>
      <c r="BXU133">
        <v>0</v>
      </c>
      <c r="BXV133">
        <v>0</v>
      </c>
      <c r="BXW133">
        <v>2.3364485981308409E-3</v>
      </c>
      <c r="BXX133">
        <v>0</v>
      </c>
      <c r="BXY133">
        <v>0</v>
      </c>
      <c r="BXZ133">
        <v>0</v>
      </c>
      <c r="BYA133">
        <v>0</v>
      </c>
      <c r="BYB133">
        <v>0</v>
      </c>
      <c r="BYC133">
        <v>0</v>
      </c>
      <c r="BYD133">
        <v>0</v>
      </c>
      <c r="BYE133">
        <v>0</v>
      </c>
      <c r="BYF133">
        <v>0</v>
      </c>
      <c r="BYG133">
        <v>0</v>
      </c>
      <c r="BYH133">
        <v>0</v>
      </c>
      <c r="BYI133">
        <v>0</v>
      </c>
      <c r="BYJ133">
        <v>0</v>
      </c>
      <c r="BYK133">
        <v>0</v>
      </c>
      <c r="BYL133">
        <v>0</v>
      </c>
      <c r="BYM133">
        <v>0</v>
      </c>
      <c r="BYN133">
        <v>0</v>
      </c>
      <c r="BYO133">
        <v>0</v>
      </c>
      <c r="BYP133">
        <v>4.6728971962616819E-3</v>
      </c>
      <c r="BYQ133">
        <v>0</v>
      </c>
      <c r="BYR133">
        <v>0</v>
      </c>
      <c r="BYS133">
        <v>0</v>
      </c>
      <c r="BYT133">
        <v>0</v>
      </c>
      <c r="BYU133">
        <v>0</v>
      </c>
      <c r="BYV133">
        <v>7.0093457943925233E-3</v>
      </c>
      <c r="BYW133">
        <v>0</v>
      </c>
      <c r="BYX133">
        <v>0</v>
      </c>
      <c r="BYY133">
        <v>0</v>
      </c>
      <c r="BYZ133">
        <v>0</v>
      </c>
      <c r="BZA133">
        <v>0</v>
      </c>
      <c r="BZB133">
        <v>0</v>
      </c>
      <c r="BZC133">
        <v>0</v>
      </c>
      <c r="BZD133">
        <v>0</v>
      </c>
      <c r="BZE133">
        <v>0</v>
      </c>
      <c r="BZF133">
        <v>0</v>
      </c>
      <c r="BZG133">
        <v>0</v>
      </c>
      <c r="BZH133">
        <v>0</v>
      </c>
      <c r="BZI133">
        <v>0</v>
      </c>
      <c r="BZJ133">
        <v>0</v>
      </c>
      <c r="BZK133">
        <v>0</v>
      </c>
      <c r="BZL133">
        <v>0</v>
      </c>
      <c r="BZM133">
        <v>0</v>
      </c>
      <c r="BZN133">
        <v>0</v>
      </c>
      <c r="BZO133">
        <v>0</v>
      </c>
      <c r="BZP133">
        <v>0</v>
      </c>
      <c r="BZQ133">
        <v>7.0093457943925233E-3</v>
      </c>
      <c r="BZR133">
        <v>0</v>
      </c>
      <c r="BZS133">
        <v>0</v>
      </c>
      <c r="BZT133">
        <v>0</v>
      </c>
      <c r="BZU133">
        <v>2.3364485981308409E-3</v>
      </c>
      <c r="BZV133">
        <v>0</v>
      </c>
      <c r="BZW133">
        <v>0</v>
      </c>
      <c r="BZX133">
        <v>0</v>
      </c>
      <c r="BZY133">
        <v>0</v>
      </c>
      <c r="BZZ133">
        <v>0</v>
      </c>
      <c r="CAA133">
        <v>0</v>
      </c>
      <c r="CAB133">
        <v>0</v>
      </c>
      <c r="CAC133">
        <v>0</v>
      </c>
      <c r="CAD133">
        <v>0</v>
      </c>
      <c r="CAE133">
        <v>0</v>
      </c>
      <c r="CAF133">
        <v>0</v>
      </c>
      <c r="CAG133">
        <v>0</v>
      </c>
      <c r="CAH133">
        <v>0</v>
      </c>
      <c r="CAI133">
        <v>0</v>
      </c>
      <c r="CAJ133">
        <v>2.3364485981308409E-3</v>
      </c>
      <c r="CAK133">
        <v>0</v>
      </c>
      <c r="CAL133">
        <v>0</v>
      </c>
      <c r="CAM133">
        <v>0</v>
      </c>
      <c r="CAN133">
        <v>0</v>
      </c>
      <c r="CAO133">
        <v>0</v>
      </c>
      <c r="CAP133">
        <v>0</v>
      </c>
      <c r="CAQ133">
        <v>0</v>
      </c>
      <c r="CAR133">
        <v>0</v>
      </c>
      <c r="CAS133">
        <v>0</v>
      </c>
      <c r="CAT133">
        <v>0</v>
      </c>
      <c r="CAU133">
        <v>0</v>
      </c>
      <c r="CAV133">
        <v>0</v>
      </c>
      <c r="CAW133">
        <v>0</v>
      </c>
      <c r="CAX133">
        <v>0</v>
      </c>
      <c r="CAY133">
        <v>3.9719626168224297E-2</v>
      </c>
      <c r="CAZ133">
        <v>0</v>
      </c>
      <c r="CBA133">
        <v>0</v>
      </c>
      <c r="CBB133">
        <v>0</v>
      </c>
      <c r="CBC133">
        <v>0</v>
      </c>
      <c r="CBD133">
        <v>0</v>
      </c>
      <c r="CBE133">
        <v>0</v>
      </c>
      <c r="CBF133">
        <v>0</v>
      </c>
      <c r="CBG133">
        <v>0</v>
      </c>
      <c r="CBH133">
        <v>0</v>
      </c>
      <c r="CBI133">
        <v>0</v>
      </c>
      <c r="CBJ133">
        <v>0</v>
      </c>
      <c r="CBK133">
        <v>0</v>
      </c>
      <c r="CBL133">
        <v>0</v>
      </c>
      <c r="CBM133">
        <v>0</v>
      </c>
      <c r="CBN133">
        <v>0</v>
      </c>
      <c r="CBO133">
        <v>0</v>
      </c>
      <c r="CBP133">
        <v>0</v>
      </c>
      <c r="CBQ133">
        <v>0</v>
      </c>
      <c r="CBR133">
        <v>0</v>
      </c>
      <c r="CBS133">
        <v>0</v>
      </c>
      <c r="CBT133">
        <v>0</v>
      </c>
      <c r="CBU133">
        <v>0</v>
      </c>
      <c r="CBV133">
        <v>0</v>
      </c>
      <c r="CBW133">
        <v>0.12616822429906541</v>
      </c>
      <c r="CBX133">
        <v>0</v>
      </c>
      <c r="CBY133">
        <v>0</v>
      </c>
      <c r="CBZ133">
        <v>0</v>
      </c>
      <c r="CCA133">
        <v>0</v>
      </c>
      <c r="CCB133">
        <v>0</v>
      </c>
      <c r="CCC133">
        <v>0</v>
      </c>
      <c r="CCD133">
        <v>0</v>
      </c>
      <c r="CCE133">
        <v>0</v>
      </c>
      <c r="CCF133">
        <v>0</v>
      </c>
      <c r="CCG133">
        <v>0</v>
      </c>
      <c r="CCH133">
        <v>0</v>
      </c>
      <c r="CCI133">
        <v>0</v>
      </c>
      <c r="CCJ133">
        <v>0</v>
      </c>
      <c r="CCK133">
        <v>0</v>
      </c>
      <c r="CCL133">
        <v>0</v>
      </c>
      <c r="CCM133">
        <v>0</v>
      </c>
      <c r="CCN133">
        <v>0</v>
      </c>
      <c r="CCO133">
        <v>0</v>
      </c>
      <c r="CCP133">
        <v>0</v>
      </c>
      <c r="CCQ133">
        <v>0</v>
      </c>
      <c r="CCR133">
        <v>7.0093457943925233E-3</v>
      </c>
      <c r="CCS133">
        <v>0</v>
      </c>
      <c r="CCT133">
        <v>0</v>
      </c>
      <c r="CCU133">
        <v>0</v>
      </c>
      <c r="CCV133">
        <v>0</v>
      </c>
      <c r="CCW133">
        <v>0</v>
      </c>
      <c r="CCX133">
        <v>0</v>
      </c>
      <c r="CCY133">
        <v>0</v>
      </c>
      <c r="CCZ133">
        <v>0</v>
      </c>
      <c r="CDA133">
        <v>0</v>
      </c>
      <c r="CDB133">
        <v>0</v>
      </c>
      <c r="CDC133">
        <v>0</v>
      </c>
      <c r="CDD133">
        <v>0</v>
      </c>
      <c r="CDE133">
        <v>0</v>
      </c>
      <c r="CDF133">
        <v>0</v>
      </c>
      <c r="CDG133">
        <v>0</v>
      </c>
      <c r="CDH133">
        <v>0</v>
      </c>
      <c r="CDI133">
        <v>0</v>
      </c>
      <c r="CDJ133">
        <v>0</v>
      </c>
      <c r="CDK133">
        <v>0</v>
      </c>
      <c r="CDL133">
        <v>0</v>
      </c>
      <c r="CDM133">
        <v>0</v>
      </c>
      <c r="CDN133">
        <v>4.6728971962616819E-3</v>
      </c>
      <c r="CDO133">
        <v>0</v>
      </c>
      <c r="CDP133">
        <v>0</v>
      </c>
      <c r="CDQ133">
        <v>0</v>
      </c>
      <c r="CDR133">
        <v>0</v>
      </c>
      <c r="CDS133">
        <v>0</v>
      </c>
      <c r="CDT133">
        <v>0</v>
      </c>
      <c r="CDU133">
        <v>0</v>
      </c>
      <c r="CDV133">
        <v>0</v>
      </c>
      <c r="CDW133">
        <v>0</v>
      </c>
      <c r="CDX133">
        <v>0</v>
      </c>
      <c r="CDY133">
        <v>0</v>
      </c>
      <c r="CDZ133">
        <v>0</v>
      </c>
      <c r="CEA133">
        <v>0</v>
      </c>
      <c r="CEB133">
        <v>0</v>
      </c>
      <c r="CEC133">
        <v>0</v>
      </c>
      <c r="CED133">
        <v>0</v>
      </c>
      <c r="CEE133">
        <v>0</v>
      </c>
      <c r="CEF133">
        <v>0</v>
      </c>
      <c r="CEG133">
        <v>0</v>
      </c>
      <c r="CEH133">
        <v>0</v>
      </c>
      <c r="CEI133">
        <v>0</v>
      </c>
      <c r="CEJ133">
        <v>0</v>
      </c>
      <c r="CEK133">
        <v>0</v>
      </c>
      <c r="CEL133">
        <v>0</v>
      </c>
      <c r="CEM133">
        <v>0</v>
      </c>
      <c r="CEN133">
        <v>0</v>
      </c>
      <c r="CEO133">
        <v>0</v>
      </c>
      <c r="CEP133">
        <v>0</v>
      </c>
      <c r="CEQ133">
        <v>0</v>
      </c>
      <c r="CER133">
        <v>0</v>
      </c>
      <c r="CES133">
        <v>0</v>
      </c>
      <c r="CET133">
        <v>0</v>
      </c>
      <c r="CEU133">
        <v>0</v>
      </c>
      <c r="CEV133">
        <v>0</v>
      </c>
      <c r="CEW133">
        <v>0</v>
      </c>
      <c r="CEX133">
        <v>0</v>
      </c>
      <c r="CEY133">
        <v>0</v>
      </c>
      <c r="CEZ133">
        <v>0</v>
      </c>
      <c r="CFA133">
        <v>0</v>
      </c>
      <c r="CFB133">
        <v>0</v>
      </c>
      <c r="CFC133">
        <v>0</v>
      </c>
      <c r="CFD133">
        <v>0</v>
      </c>
      <c r="CFE133">
        <v>0</v>
      </c>
      <c r="CFF133">
        <v>0</v>
      </c>
      <c r="CFG133">
        <v>0</v>
      </c>
      <c r="CFH133">
        <v>0</v>
      </c>
      <c r="CFI133">
        <v>0</v>
      </c>
      <c r="CFJ133">
        <v>0</v>
      </c>
      <c r="CFK133">
        <v>0</v>
      </c>
      <c r="CFL133">
        <v>0</v>
      </c>
      <c r="CFM133">
        <v>0</v>
      </c>
      <c r="CFN133">
        <v>0</v>
      </c>
      <c r="CFO133">
        <v>0</v>
      </c>
      <c r="CFP133">
        <v>0</v>
      </c>
      <c r="CFQ133">
        <v>0</v>
      </c>
      <c r="CFR133">
        <v>0</v>
      </c>
      <c r="CFS133">
        <v>0</v>
      </c>
      <c r="CFT133">
        <v>0</v>
      </c>
      <c r="CFU133">
        <v>0</v>
      </c>
      <c r="CFV133">
        <v>0</v>
      </c>
      <c r="CFW133">
        <v>0</v>
      </c>
      <c r="CFX133">
        <v>0</v>
      </c>
      <c r="CFY133">
        <v>0</v>
      </c>
      <c r="CFZ133">
        <v>0</v>
      </c>
      <c r="CGA133">
        <v>0</v>
      </c>
      <c r="CGB133">
        <v>0</v>
      </c>
      <c r="CGC133">
        <v>0</v>
      </c>
      <c r="CGD133">
        <v>0</v>
      </c>
      <c r="CGE133">
        <v>0</v>
      </c>
      <c r="CGF133">
        <v>0</v>
      </c>
      <c r="CGG133">
        <v>0</v>
      </c>
      <c r="CGH133">
        <v>0</v>
      </c>
      <c r="CGI133">
        <v>2.3364485981308409E-3</v>
      </c>
      <c r="CGJ133">
        <v>0</v>
      </c>
      <c r="CGK133">
        <v>0</v>
      </c>
      <c r="CGL133">
        <v>0</v>
      </c>
      <c r="CGM133">
        <v>0</v>
      </c>
      <c r="CGN133">
        <v>0</v>
      </c>
      <c r="CGO133">
        <v>0</v>
      </c>
      <c r="CGP133">
        <v>0</v>
      </c>
      <c r="CGQ133">
        <v>0</v>
      </c>
      <c r="CGR133">
        <v>0</v>
      </c>
      <c r="CGS133">
        <v>0</v>
      </c>
      <c r="CGT133">
        <v>0</v>
      </c>
      <c r="CGU133">
        <v>0</v>
      </c>
      <c r="CGV133">
        <v>0</v>
      </c>
      <c r="CGW133">
        <v>0</v>
      </c>
      <c r="CGX133">
        <v>0</v>
      </c>
      <c r="CGY133">
        <v>0</v>
      </c>
      <c r="CGZ133">
        <v>0</v>
      </c>
      <c r="CHA133">
        <v>0</v>
      </c>
      <c r="CHB133">
        <v>0</v>
      </c>
      <c r="CHC133">
        <v>0</v>
      </c>
      <c r="CHD133">
        <v>0</v>
      </c>
      <c r="CHE133">
        <v>0</v>
      </c>
      <c r="CHF133">
        <v>0</v>
      </c>
      <c r="CHG133">
        <v>0</v>
      </c>
      <c r="CHH133">
        <v>0</v>
      </c>
      <c r="CHI133">
        <v>0</v>
      </c>
      <c r="CHJ133">
        <v>0</v>
      </c>
      <c r="CHK133">
        <v>0</v>
      </c>
      <c r="CHL133">
        <v>0</v>
      </c>
      <c r="CHM133">
        <v>0</v>
      </c>
      <c r="CHN133">
        <v>0</v>
      </c>
      <c r="CHO133">
        <v>0</v>
      </c>
      <c r="CHP133">
        <v>0</v>
      </c>
      <c r="CHQ133">
        <v>0</v>
      </c>
      <c r="CHR133">
        <v>0</v>
      </c>
      <c r="CHS133">
        <v>0</v>
      </c>
      <c r="CHT133">
        <v>0</v>
      </c>
      <c r="CHU133">
        <v>0</v>
      </c>
      <c r="CHV133">
        <v>0</v>
      </c>
      <c r="CHW133">
        <v>0</v>
      </c>
      <c r="CHX133">
        <v>0</v>
      </c>
      <c r="CHY133">
        <v>0</v>
      </c>
      <c r="CHZ133">
        <v>0</v>
      </c>
      <c r="CIA133">
        <v>0</v>
      </c>
      <c r="CIB133">
        <v>0</v>
      </c>
      <c r="CIC133">
        <v>4.6728971962616819E-3</v>
      </c>
      <c r="CID133">
        <v>0</v>
      </c>
      <c r="CIE133">
        <v>2.3364485981308409E-3</v>
      </c>
      <c r="CIF133">
        <v>0</v>
      </c>
      <c r="CIG133">
        <v>0</v>
      </c>
      <c r="CIH133">
        <v>0</v>
      </c>
      <c r="CII133">
        <v>0</v>
      </c>
      <c r="CIJ133">
        <v>0</v>
      </c>
      <c r="CIK133">
        <v>0</v>
      </c>
      <c r="CIL133">
        <v>0</v>
      </c>
      <c r="CIM133">
        <v>0</v>
      </c>
      <c r="CIN133">
        <v>0</v>
      </c>
      <c r="CIO133">
        <v>0</v>
      </c>
      <c r="CIP133">
        <v>0</v>
      </c>
      <c r="CIQ133">
        <v>0</v>
      </c>
      <c r="CIR133">
        <v>0</v>
      </c>
      <c r="CIS133">
        <v>0</v>
      </c>
      <c r="CIT133">
        <v>0</v>
      </c>
      <c r="CIU133">
        <v>0</v>
      </c>
      <c r="CIV133">
        <v>0</v>
      </c>
      <c r="CIW133">
        <v>0</v>
      </c>
      <c r="CIX133">
        <v>0</v>
      </c>
      <c r="CIY133">
        <v>0</v>
      </c>
      <c r="CIZ133">
        <v>0</v>
      </c>
      <c r="CJA133">
        <v>0</v>
      </c>
      <c r="CJB133">
        <v>0</v>
      </c>
      <c r="CJC133">
        <v>0</v>
      </c>
      <c r="CJD133">
        <v>0</v>
      </c>
      <c r="CJE133">
        <v>0</v>
      </c>
      <c r="CJF133">
        <v>0</v>
      </c>
      <c r="CJG133">
        <v>0</v>
      </c>
      <c r="CJH133">
        <v>0</v>
      </c>
      <c r="CJI133">
        <v>0</v>
      </c>
      <c r="CJJ133">
        <v>0</v>
      </c>
      <c r="CJK133">
        <v>0</v>
      </c>
      <c r="CJL133">
        <v>0</v>
      </c>
      <c r="CJM133">
        <v>0</v>
      </c>
      <c r="CJN133">
        <v>0</v>
      </c>
      <c r="CJO133">
        <v>0</v>
      </c>
      <c r="CJP133">
        <v>0</v>
      </c>
      <c r="CJQ133">
        <v>0</v>
      </c>
      <c r="CJR133">
        <v>0</v>
      </c>
      <c r="CJS133">
        <v>0</v>
      </c>
      <c r="CJT133">
        <v>0</v>
      </c>
      <c r="CJU133">
        <v>0</v>
      </c>
      <c r="CJV133">
        <v>0</v>
      </c>
      <c r="CJW133">
        <v>0</v>
      </c>
      <c r="CJX133">
        <v>0</v>
      </c>
      <c r="CJY133">
        <v>0</v>
      </c>
      <c r="CJZ133">
        <v>0</v>
      </c>
      <c r="CKA133">
        <v>0</v>
      </c>
      <c r="CKB133">
        <v>0</v>
      </c>
      <c r="CKC133">
        <v>0</v>
      </c>
      <c r="CKD133">
        <v>0</v>
      </c>
      <c r="CKE133">
        <v>0</v>
      </c>
      <c r="CKF133">
        <v>0</v>
      </c>
      <c r="CKG133">
        <v>0</v>
      </c>
      <c r="CKH133">
        <v>0</v>
      </c>
      <c r="CKI133">
        <v>0</v>
      </c>
      <c r="CKJ133">
        <v>0</v>
      </c>
      <c r="CKK133">
        <v>0</v>
      </c>
      <c r="CKL133">
        <v>0</v>
      </c>
      <c r="CKM133">
        <v>0</v>
      </c>
      <c r="CKN133">
        <v>0</v>
      </c>
      <c r="CKO133">
        <v>0</v>
      </c>
      <c r="CKP133">
        <v>0</v>
      </c>
      <c r="CKQ133">
        <v>0</v>
      </c>
      <c r="CKR133">
        <v>0</v>
      </c>
      <c r="CKS133">
        <v>0</v>
      </c>
      <c r="CKT133">
        <v>0</v>
      </c>
      <c r="CKU133">
        <v>0</v>
      </c>
      <c r="CKV133">
        <v>0</v>
      </c>
      <c r="CKW133">
        <v>0</v>
      </c>
      <c r="CKX133">
        <v>0</v>
      </c>
      <c r="CKY133">
        <v>0</v>
      </c>
      <c r="CKZ133">
        <v>0</v>
      </c>
      <c r="CLA133">
        <v>0</v>
      </c>
      <c r="CLB133">
        <v>0</v>
      </c>
      <c r="CLC133">
        <v>1</v>
      </c>
    </row>
    <row r="134" spans="1:290 1569:2343" ht="21" customHeight="1">
      <c r="A134" s="179" t="s">
        <v>2042</v>
      </c>
      <c r="B134" t="s">
        <v>1912</v>
      </c>
      <c r="C134" s="151" t="s">
        <v>2037</v>
      </c>
      <c r="I134" s="111"/>
      <c r="BY134" s="185">
        <v>33</v>
      </c>
      <c r="BZ134" s="186">
        <v>3.69</v>
      </c>
      <c r="CA134" s="187">
        <v>13.9</v>
      </c>
      <c r="CB134" s="188">
        <v>75</v>
      </c>
      <c r="CC134" s="188">
        <v>12.6</v>
      </c>
      <c r="CD134" s="189">
        <v>8.3000000000000007</v>
      </c>
      <c r="CE134" s="189">
        <v>20.100000000000001</v>
      </c>
      <c r="CF134" s="189">
        <v>0</v>
      </c>
      <c r="CW134" s="190">
        <v>1.2</v>
      </c>
      <c r="EU134" s="5" t="s">
        <v>1580</v>
      </c>
      <c r="EV134">
        <v>12</v>
      </c>
      <c r="EW134" s="78">
        <v>0.90000000000000013</v>
      </c>
      <c r="EX134" s="78">
        <v>5.8303041025641029</v>
      </c>
      <c r="EY134" s="78" t="s">
        <v>2010</v>
      </c>
      <c r="JP134" s="191">
        <v>32</v>
      </c>
      <c r="JQ134" s="140">
        <v>1.6100000000000003</v>
      </c>
      <c r="JR134" s="192">
        <v>14.600304102564102</v>
      </c>
      <c r="JS134">
        <v>32</v>
      </c>
      <c r="JT134">
        <v>1.6100000000000003</v>
      </c>
      <c r="JU134">
        <v>14.600304102564102</v>
      </c>
      <c r="JV134">
        <v>6.4</v>
      </c>
      <c r="JW134">
        <v>0.32200000000000006</v>
      </c>
      <c r="JX134">
        <v>2.9200608205128207</v>
      </c>
      <c r="JY134">
        <v>12</v>
      </c>
      <c r="JZ134">
        <v>0.90000000000000013</v>
      </c>
      <c r="KA134">
        <v>5.8303041025641029</v>
      </c>
      <c r="KD134" s="193" t="s">
        <v>207</v>
      </c>
      <c r="BHI134">
        <v>134</v>
      </c>
      <c r="BHK134" s="179"/>
    </row>
    <row r="135" spans="1:290 1569:2343" ht="21" customHeight="1">
      <c r="A135" s="204" t="s">
        <v>2043</v>
      </c>
      <c r="B135" t="s">
        <v>1912</v>
      </c>
      <c r="C135" s="205" t="s">
        <v>2037</v>
      </c>
      <c r="I135" s="111"/>
      <c r="BY135" s="185">
        <v>42</v>
      </c>
      <c r="BZ135" s="186">
        <v>3.39</v>
      </c>
      <c r="CA135" s="187">
        <v>14.1</v>
      </c>
      <c r="CB135" s="188">
        <v>72.8</v>
      </c>
      <c r="CC135" s="188">
        <v>3.6</v>
      </c>
      <c r="CD135" s="189">
        <v>8.44</v>
      </c>
      <c r="CE135" s="189">
        <v>28.5</v>
      </c>
      <c r="CF135" s="189">
        <v>0</v>
      </c>
      <c r="CW135" s="190">
        <v>1.2</v>
      </c>
      <c r="EW135" s="78"/>
      <c r="EX135" s="78"/>
      <c r="EY135" s="78"/>
      <c r="JS135"/>
      <c r="JU135"/>
      <c r="BHI135">
        <v>135</v>
      </c>
      <c r="BHJ135">
        <v>135</v>
      </c>
      <c r="BHK135" s="204" t="s">
        <v>2043</v>
      </c>
      <c r="BHL135" t="s">
        <v>2043</v>
      </c>
      <c r="BHM135">
        <v>0</v>
      </c>
      <c r="BHN135">
        <v>0</v>
      </c>
      <c r="BHO135">
        <v>0</v>
      </c>
      <c r="BHP135">
        <v>0</v>
      </c>
      <c r="BHQ135">
        <v>0</v>
      </c>
      <c r="BHR135">
        <v>0</v>
      </c>
      <c r="BHS135">
        <v>0</v>
      </c>
      <c r="BHT135">
        <v>0</v>
      </c>
      <c r="BHU135">
        <v>0</v>
      </c>
      <c r="BHV135">
        <v>3.864734299516908E-2</v>
      </c>
      <c r="BHW135">
        <v>0</v>
      </c>
      <c r="BHX135">
        <v>0</v>
      </c>
      <c r="BHY135">
        <v>0</v>
      </c>
      <c r="BHZ135">
        <v>0</v>
      </c>
      <c r="BIA135">
        <v>0</v>
      </c>
      <c r="BIB135">
        <v>0</v>
      </c>
      <c r="BIC135">
        <v>0</v>
      </c>
      <c r="BID135">
        <v>0</v>
      </c>
      <c r="BIE135">
        <v>0</v>
      </c>
      <c r="BIF135">
        <v>0.28502415458937197</v>
      </c>
      <c r="BIG135">
        <v>0</v>
      </c>
      <c r="BIH135">
        <v>0</v>
      </c>
      <c r="BII135">
        <v>0</v>
      </c>
      <c r="BIJ135">
        <v>0</v>
      </c>
      <c r="BIK135">
        <v>0</v>
      </c>
      <c r="BIL135">
        <v>0</v>
      </c>
      <c r="BIM135">
        <v>0</v>
      </c>
      <c r="BIN135">
        <v>1.932367149758454E-2</v>
      </c>
      <c r="BIO135">
        <v>0</v>
      </c>
      <c r="BIP135">
        <v>0</v>
      </c>
      <c r="BIQ135">
        <v>0</v>
      </c>
      <c r="BIR135">
        <v>0</v>
      </c>
      <c r="BIS135">
        <v>0</v>
      </c>
      <c r="BIT135">
        <v>0</v>
      </c>
      <c r="BIU135">
        <v>0</v>
      </c>
      <c r="BIV135">
        <v>0</v>
      </c>
      <c r="BIW135">
        <v>0</v>
      </c>
      <c r="BIX135">
        <v>0</v>
      </c>
      <c r="BIY135">
        <v>0</v>
      </c>
      <c r="BIZ135">
        <v>0</v>
      </c>
      <c r="BJA135">
        <v>0</v>
      </c>
      <c r="BJB135">
        <v>0</v>
      </c>
      <c r="BJC135">
        <v>0</v>
      </c>
      <c r="BJD135">
        <v>0</v>
      </c>
      <c r="BJE135">
        <v>0</v>
      </c>
      <c r="BJF135">
        <v>0</v>
      </c>
      <c r="BJG135">
        <v>0</v>
      </c>
      <c r="BJH135">
        <v>0</v>
      </c>
      <c r="BJI135">
        <v>0</v>
      </c>
      <c r="BJJ135">
        <v>0</v>
      </c>
      <c r="BJK135">
        <v>0</v>
      </c>
      <c r="BJL135">
        <v>0</v>
      </c>
      <c r="BJM135">
        <v>0</v>
      </c>
      <c r="BJN135">
        <v>0</v>
      </c>
      <c r="BJO135">
        <v>0.28743961352657005</v>
      </c>
      <c r="BJP135">
        <v>0</v>
      </c>
      <c r="BJQ135">
        <v>0</v>
      </c>
      <c r="BJR135">
        <v>0</v>
      </c>
      <c r="BJS135">
        <v>0</v>
      </c>
      <c r="BJT135">
        <v>0</v>
      </c>
      <c r="BJU135">
        <v>4.830917874396135E-3</v>
      </c>
      <c r="BJV135">
        <v>0</v>
      </c>
      <c r="BJW135">
        <v>0</v>
      </c>
      <c r="BJX135">
        <v>0</v>
      </c>
      <c r="BJY135">
        <v>0</v>
      </c>
      <c r="BJZ135">
        <v>0</v>
      </c>
      <c r="BKA135">
        <v>4.830917874396135E-3</v>
      </c>
      <c r="BKB135">
        <v>0</v>
      </c>
      <c r="BKC135">
        <v>0</v>
      </c>
      <c r="BKD135">
        <v>0</v>
      </c>
      <c r="BKE135">
        <v>0</v>
      </c>
      <c r="BKF135">
        <v>0</v>
      </c>
      <c r="BKG135">
        <v>0</v>
      </c>
      <c r="BKH135">
        <v>0</v>
      </c>
      <c r="BKI135">
        <v>0</v>
      </c>
      <c r="BKJ135">
        <v>0</v>
      </c>
      <c r="BKK135">
        <v>0</v>
      </c>
      <c r="BKL135">
        <v>0</v>
      </c>
      <c r="BKM135">
        <v>0</v>
      </c>
      <c r="BKN135">
        <v>0</v>
      </c>
      <c r="BKO135">
        <v>0</v>
      </c>
      <c r="BKP135">
        <v>0</v>
      </c>
      <c r="BKQ135">
        <v>0</v>
      </c>
      <c r="BKR135">
        <v>0</v>
      </c>
      <c r="BKS135">
        <v>0</v>
      </c>
      <c r="BKT135">
        <v>0.10144927536231885</v>
      </c>
      <c r="BKU135">
        <v>0</v>
      </c>
      <c r="BKV135">
        <v>0</v>
      </c>
      <c r="BKW135">
        <v>0</v>
      </c>
      <c r="BKX135">
        <v>0</v>
      </c>
      <c r="BKY135">
        <v>0</v>
      </c>
      <c r="BKZ135">
        <v>0</v>
      </c>
      <c r="BLA135">
        <v>0</v>
      </c>
      <c r="BLB135">
        <v>0</v>
      </c>
      <c r="BLC135">
        <v>0</v>
      </c>
      <c r="BLD135">
        <v>0</v>
      </c>
      <c r="BLE135">
        <v>4.830917874396135E-3</v>
      </c>
      <c r="BLF135">
        <v>0</v>
      </c>
      <c r="BLG135">
        <v>0</v>
      </c>
      <c r="BLH135">
        <v>0</v>
      </c>
      <c r="BLI135">
        <v>0</v>
      </c>
      <c r="BLJ135">
        <v>0</v>
      </c>
      <c r="BLK135">
        <v>0</v>
      </c>
      <c r="BLL135">
        <v>0</v>
      </c>
      <c r="BLM135">
        <v>0</v>
      </c>
      <c r="BLN135">
        <v>0</v>
      </c>
      <c r="BLO135">
        <v>0</v>
      </c>
      <c r="BLP135">
        <v>0</v>
      </c>
      <c r="BLQ135">
        <v>0</v>
      </c>
      <c r="BLR135">
        <v>0</v>
      </c>
      <c r="BLS135">
        <v>0</v>
      </c>
      <c r="BLT135">
        <v>0</v>
      </c>
      <c r="BLU135">
        <v>0</v>
      </c>
      <c r="BLV135">
        <v>9.6618357487922701E-3</v>
      </c>
      <c r="BLW135">
        <v>0</v>
      </c>
      <c r="BLX135">
        <v>0</v>
      </c>
      <c r="BLY135">
        <v>0</v>
      </c>
      <c r="BLZ135">
        <v>0</v>
      </c>
      <c r="BMA135">
        <v>0</v>
      </c>
      <c r="BMB135">
        <v>0</v>
      </c>
      <c r="BMC135">
        <v>0</v>
      </c>
      <c r="BMD135">
        <v>0</v>
      </c>
      <c r="BME135">
        <v>0</v>
      </c>
      <c r="BMF135">
        <v>0</v>
      </c>
      <c r="BMG135">
        <v>0</v>
      </c>
      <c r="BMH135">
        <v>4.830917874396135E-3</v>
      </c>
      <c r="BMI135">
        <v>1.4492753623188406E-2</v>
      </c>
      <c r="BMJ135">
        <v>0</v>
      </c>
      <c r="BMK135">
        <v>0</v>
      </c>
      <c r="BML135">
        <v>0</v>
      </c>
      <c r="BMM135">
        <v>0</v>
      </c>
      <c r="BMN135">
        <v>0</v>
      </c>
      <c r="BMO135">
        <v>0</v>
      </c>
      <c r="BMP135">
        <v>0</v>
      </c>
      <c r="BMQ135">
        <v>0</v>
      </c>
      <c r="BMR135">
        <v>0</v>
      </c>
      <c r="BMS135">
        <v>0</v>
      </c>
      <c r="BMT135">
        <v>0</v>
      </c>
      <c r="BMU135">
        <v>0</v>
      </c>
      <c r="BMV135">
        <v>0</v>
      </c>
      <c r="BMW135">
        <v>0</v>
      </c>
      <c r="BMX135">
        <v>0</v>
      </c>
      <c r="BMY135">
        <v>0</v>
      </c>
      <c r="BMZ135">
        <v>0</v>
      </c>
      <c r="BNA135">
        <v>0</v>
      </c>
      <c r="BNB135">
        <v>0</v>
      </c>
      <c r="BNC135">
        <v>0</v>
      </c>
      <c r="BND135">
        <v>0</v>
      </c>
      <c r="BNE135">
        <v>0</v>
      </c>
      <c r="BNF135">
        <v>0</v>
      </c>
      <c r="BNG135">
        <v>0</v>
      </c>
      <c r="BNH135">
        <v>0</v>
      </c>
      <c r="BNI135">
        <v>0</v>
      </c>
      <c r="BNJ135">
        <v>0</v>
      </c>
      <c r="BNK135">
        <v>0</v>
      </c>
      <c r="BNL135">
        <v>0</v>
      </c>
      <c r="BNM135">
        <v>0</v>
      </c>
      <c r="BNN135">
        <v>0</v>
      </c>
      <c r="BNO135">
        <v>0</v>
      </c>
      <c r="BNP135">
        <v>0</v>
      </c>
      <c r="BNQ135">
        <v>0</v>
      </c>
      <c r="BNR135">
        <v>0</v>
      </c>
      <c r="BNS135">
        <v>0</v>
      </c>
      <c r="BNT135">
        <v>0</v>
      </c>
      <c r="BNU135">
        <v>5.5555555555555552E-2</v>
      </c>
      <c r="BNV135">
        <v>0</v>
      </c>
      <c r="BNW135">
        <v>0</v>
      </c>
      <c r="BNX135">
        <v>0</v>
      </c>
      <c r="BNY135">
        <v>0</v>
      </c>
      <c r="BNZ135">
        <v>0</v>
      </c>
      <c r="BOA135">
        <v>0</v>
      </c>
      <c r="BOB135">
        <v>0</v>
      </c>
      <c r="BOC135">
        <v>0</v>
      </c>
      <c r="BOD135">
        <v>0</v>
      </c>
      <c r="BOE135">
        <v>0</v>
      </c>
      <c r="BOF135">
        <v>0</v>
      </c>
      <c r="BOG135">
        <v>0</v>
      </c>
      <c r="BOH135">
        <v>0</v>
      </c>
      <c r="BOI135">
        <v>0</v>
      </c>
      <c r="BOJ135">
        <v>0</v>
      </c>
      <c r="BOK135">
        <v>0</v>
      </c>
      <c r="BOL135">
        <v>0</v>
      </c>
      <c r="BOM135">
        <v>0</v>
      </c>
      <c r="BON135">
        <v>0</v>
      </c>
      <c r="BOO135">
        <v>0</v>
      </c>
      <c r="BOP135">
        <v>0</v>
      </c>
      <c r="BOQ135">
        <v>0</v>
      </c>
      <c r="BOR135">
        <v>0</v>
      </c>
      <c r="BOS135">
        <v>0</v>
      </c>
      <c r="BOT135">
        <v>0</v>
      </c>
      <c r="BOU135">
        <v>0</v>
      </c>
      <c r="BOV135">
        <v>0</v>
      </c>
      <c r="BOW135">
        <v>0</v>
      </c>
      <c r="BOX135">
        <v>0</v>
      </c>
      <c r="BOY135">
        <v>0</v>
      </c>
      <c r="BOZ135">
        <v>0</v>
      </c>
      <c r="BPA135">
        <v>0</v>
      </c>
      <c r="BPB135">
        <v>0</v>
      </c>
      <c r="BPC135">
        <v>0</v>
      </c>
      <c r="BPD135">
        <v>0</v>
      </c>
      <c r="BPE135">
        <v>0</v>
      </c>
      <c r="BPF135">
        <v>0</v>
      </c>
      <c r="BPG135">
        <v>0</v>
      </c>
      <c r="BPH135">
        <v>0</v>
      </c>
      <c r="BPI135">
        <v>0</v>
      </c>
      <c r="BPJ135">
        <v>0</v>
      </c>
      <c r="BPK135">
        <v>0</v>
      </c>
      <c r="BPL135">
        <v>0</v>
      </c>
      <c r="BPM135">
        <v>0</v>
      </c>
      <c r="BPN135">
        <v>0</v>
      </c>
      <c r="BPO135">
        <v>0</v>
      </c>
      <c r="BPP135">
        <v>0</v>
      </c>
      <c r="BPQ135">
        <v>0</v>
      </c>
      <c r="BPR135">
        <v>0</v>
      </c>
      <c r="BPS135">
        <v>0</v>
      </c>
      <c r="BPT135">
        <v>0</v>
      </c>
      <c r="BPU135">
        <v>0</v>
      </c>
      <c r="BPV135">
        <v>0</v>
      </c>
      <c r="BPW135">
        <v>0</v>
      </c>
      <c r="BPX135">
        <v>0</v>
      </c>
      <c r="BPY135">
        <v>0</v>
      </c>
      <c r="BPZ135">
        <v>0</v>
      </c>
      <c r="BQA135">
        <v>0</v>
      </c>
      <c r="BQB135">
        <v>0</v>
      </c>
      <c r="BQC135">
        <v>0</v>
      </c>
      <c r="BQD135">
        <v>4.830917874396135E-3</v>
      </c>
      <c r="BQE135">
        <v>0</v>
      </c>
      <c r="BQF135">
        <v>0</v>
      </c>
      <c r="BQG135">
        <v>0</v>
      </c>
      <c r="BQH135">
        <v>0</v>
      </c>
      <c r="BQI135">
        <v>0</v>
      </c>
      <c r="BQJ135">
        <v>0</v>
      </c>
      <c r="BQK135">
        <v>0</v>
      </c>
      <c r="BQL135">
        <v>0</v>
      </c>
      <c r="BQM135">
        <v>0</v>
      </c>
      <c r="BQN135">
        <v>0</v>
      </c>
      <c r="BQO135">
        <v>0</v>
      </c>
      <c r="BQP135">
        <v>0</v>
      </c>
      <c r="BQQ135">
        <v>0</v>
      </c>
      <c r="BQR135">
        <v>0</v>
      </c>
      <c r="BQS135">
        <v>0</v>
      </c>
      <c r="BQT135">
        <v>0</v>
      </c>
      <c r="BQU135">
        <v>0</v>
      </c>
      <c r="BQV135">
        <v>0</v>
      </c>
      <c r="BQW135">
        <v>0</v>
      </c>
      <c r="BQX135">
        <v>0</v>
      </c>
      <c r="BQY135">
        <v>0</v>
      </c>
      <c r="BQZ135">
        <v>7.246376811594203E-3</v>
      </c>
      <c r="BRA135">
        <v>0</v>
      </c>
      <c r="BRB135">
        <v>0</v>
      </c>
      <c r="BRC135">
        <v>0</v>
      </c>
      <c r="BRD135">
        <v>0</v>
      </c>
      <c r="BRE135">
        <v>0</v>
      </c>
      <c r="BRF135">
        <v>0</v>
      </c>
      <c r="BRG135">
        <v>0</v>
      </c>
      <c r="BRH135">
        <v>0</v>
      </c>
      <c r="BRI135">
        <v>0</v>
      </c>
      <c r="BRJ135">
        <v>0</v>
      </c>
      <c r="BRK135">
        <v>0</v>
      </c>
      <c r="BRL135">
        <v>0</v>
      </c>
      <c r="BRM135">
        <v>0</v>
      </c>
      <c r="BRN135">
        <v>0</v>
      </c>
      <c r="BRO135">
        <v>0</v>
      </c>
      <c r="BRP135">
        <v>0</v>
      </c>
      <c r="BRQ135">
        <v>0</v>
      </c>
      <c r="BRR135">
        <v>0</v>
      </c>
      <c r="BRS135">
        <v>0</v>
      </c>
      <c r="BRT135">
        <v>0</v>
      </c>
      <c r="BRU135">
        <v>0</v>
      </c>
      <c r="BRV135">
        <v>0</v>
      </c>
      <c r="BRW135">
        <v>0</v>
      </c>
      <c r="BRX135">
        <v>0</v>
      </c>
      <c r="BRY135">
        <v>0</v>
      </c>
      <c r="BRZ135">
        <v>0</v>
      </c>
      <c r="BSA135">
        <v>0</v>
      </c>
      <c r="BSB135">
        <v>0</v>
      </c>
      <c r="BSC135">
        <v>0</v>
      </c>
      <c r="BSD135">
        <v>0</v>
      </c>
      <c r="BSE135">
        <v>0</v>
      </c>
      <c r="BSF135">
        <v>0</v>
      </c>
      <c r="BSG135">
        <v>0</v>
      </c>
      <c r="BSH135">
        <v>0</v>
      </c>
      <c r="BSI135">
        <v>0</v>
      </c>
      <c r="BSJ135">
        <v>0</v>
      </c>
      <c r="BSK135">
        <v>0</v>
      </c>
      <c r="BSL135">
        <v>0</v>
      </c>
      <c r="BSM135">
        <v>0</v>
      </c>
      <c r="BSN135">
        <v>0</v>
      </c>
      <c r="BSO135">
        <v>0</v>
      </c>
      <c r="BSP135">
        <v>0</v>
      </c>
      <c r="BSQ135">
        <v>0</v>
      </c>
      <c r="BSR135">
        <v>0</v>
      </c>
      <c r="BSS135">
        <v>0</v>
      </c>
      <c r="BST135">
        <v>0</v>
      </c>
      <c r="BSU135">
        <v>0</v>
      </c>
      <c r="BSV135">
        <v>0</v>
      </c>
      <c r="BSW135">
        <v>0</v>
      </c>
      <c r="BSX135">
        <v>0</v>
      </c>
      <c r="BSY135">
        <v>0</v>
      </c>
      <c r="BSZ135">
        <v>0</v>
      </c>
      <c r="BTA135">
        <v>0</v>
      </c>
      <c r="BTB135">
        <v>0</v>
      </c>
      <c r="BTC135">
        <v>2.4154589371980675E-3</v>
      </c>
      <c r="BTD135">
        <v>0</v>
      </c>
      <c r="BTE135">
        <v>0</v>
      </c>
      <c r="BTF135">
        <v>0</v>
      </c>
      <c r="BTG135">
        <v>0</v>
      </c>
      <c r="BTH135">
        <v>0</v>
      </c>
      <c r="BTI135">
        <v>0</v>
      </c>
      <c r="BTJ135">
        <v>0</v>
      </c>
      <c r="BTK135">
        <v>0</v>
      </c>
      <c r="BTL135">
        <v>0</v>
      </c>
      <c r="BTM135">
        <v>0</v>
      </c>
      <c r="BTN135">
        <v>0</v>
      </c>
      <c r="BTO135">
        <v>0</v>
      </c>
      <c r="BTP135">
        <v>0</v>
      </c>
      <c r="BTQ135">
        <v>0</v>
      </c>
      <c r="BTR135">
        <v>0</v>
      </c>
      <c r="BTS135">
        <v>0</v>
      </c>
      <c r="BTT135">
        <v>0</v>
      </c>
      <c r="BTU135">
        <v>0</v>
      </c>
      <c r="BTV135">
        <v>0</v>
      </c>
      <c r="BTW135">
        <v>0</v>
      </c>
      <c r="BTX135">
        <v>0</v>
      </c>
      <c r="BTY135">
        <v>0</v>
      </c>
      <c r="BTZ135">
        <v>0</v>
      </c>
      <c r="BUA135">
        <v>0</v>
      </c>
      <c r="BUB135">
        <v>0</v>
      </c>
      <c r="BUC135">
        <v>0</v>
      </c>
      <c r="BUD135">
        <v>0</v>
      </c>
      <c r="BUE135">
        <v>0</v>
      </c>
      <c r="BUF135">
        <v>0</v>
      </c>
      <c r="BUG135">
        <v>0</v>
      </c>
      <c r="BUH135">
        <v>0</v>
      </c>
      <c r="BUI135">
        <v>0</v>
      </c>
      <c r="BUJ135">
        <v>0</v>
      </c>
      <c r="BUK135">
        <v>0</v>
      </c>
      <c r="BUL135">
        <v>0</v>
      </c>
      <c r="BUM135">
        <v>0</v>
      </c>
      <c r="BUN135">
        <v>0</v>
      </c>
      <c r="BUO135">
        <v>0</v>
      </c>
      <c r="BUP135">
        <v>0</v>
      </c>
      <c r="BUQ135">
        <v>0</v>
      </c>
      <c r="BUR135">
        <v>0</v>
      </c>
      <c r="BUS135">
        <v>0</v>
      </c>
      <c r="BUT135">
        <v>0</v>
      </c>
      <c r="BUU135">
        <v>0</v>
      </c>
      <c r="BUV135">
        <v>0</v>
      </c>
      <c r="BUW135">
        <v>0</v>
      </c>
      <c r="BUX135">
        <v>0</v>
      </c>
      <c r="BUY135">
        <v>0</v>
      </c>
      <c r="BUZ135">
        <v>0</v>
      </c>
      <c r="BVA135">
        <v>0</v>
      </c>
      <c r="BVB135">
        <v>1.932367149758454E-2</v>
      </c>
      <c r="BVC135">
        <v>0</v>
      </c>
      <c r="BVD135">
        <v>0</v>
      </c>
      <c r="BVE135">
        <v>0</v>
      </c>
      <c r="BVF135">
        <v>0</v>
      </c>
      <c r="BVG135">
        <v>0</v>
      </c>
      <c r="BVH135">
        <v>0</v>
      </c>
      <c r="BVI135">
        <v>0</v>
      </c>
      <c r="BVJ135">
        <v>0</v>
      </c>
      <c r="BVK135">
        <v>0</v>
      </c>
      <c r="BVL135">
        <v>0</v>
      </c>
      <c r="BVM135">
        <v>0</v>
      </c>
      <c r="BVN135">
        <v>0</v>
      </c>
      <c r="BVO135">
        <v>0</v>
      </c>
      <c r="BVP135">
        <v>0</v>
      </c>
      <c r="BVQ135">
        <v>0</v>
      </c>
      <c r="BVR135">
        <v>0</v>
      </c>
      <c r="BVS135">
        <v>0</v>
      </c>
      <c r="BVT135">
        <v>0</v>
      </c>
      <c r="BVU135">
        <v>0</v>
      </c>
      <c r="BVV135">
        <v>0</v>
      </c>
      <c r="BVW135">
        <v>0</v>
      </c>
      <c r="BVX135">
        <v>0</v>
      </c>
      <c r="BVY135">
        <v>0</v>
      </c>
      <c r="BVZ135">
        <v>0</v>
      </c>
      <c r="BWA135">
        <v>0</v>
      </c>
      <c r="BWB135">
        <v>0</v>
      </c>
      <c r="BWC135">
        <v>0</v>
      </c>
      <c r="BWD135">
        <v>0</v>
      </c>
      <c r="BWE135">
        <v>0</v>
      </c>
      <c r="BWF135">
        <v>0</v>
      </c>
      <c r="BWG135">
        <v>2.4154589371980675E-3</v>
      </c>
      <c r="BWH135">
        <v>0</v>
      </c>
      <c r="BWI135">
        <v>0</v>
      </c>
      <c r="BWJ135">
        <v>0</v>
      </c>
      <c r="BWK135">
        <v>0</v>
      </c>
      <c r="BWL135">
        <v>4.830917874396135E-3</v>
      </c>
      <c r="BWM135">
        <v>0</v>
      </c>
      <c r="BWN135">
        <v>0</v>
      </c>
      <c r="BWO135">
        <v>0</v>
      </c>
      <c r="BWP135">
        <v>0</v>
      </c>
      <c r="BWQ135">
        <v>0</v>
      </c>
      <c r="BWR135">
        <v>0</v>
      </c>
      <c r="BWS135">
        <v>0</v>
      </c>
      <c r="BWT135">
        <v>0</v>
      </c>
      <c r="BWU135">
        <v>0</v>
      </c>
      <c r="BWV135">
        <v>0</v>
      </c>
      <c r="BWW135">
        <v>4.830917874396135E-3</v>
      </c>
      <c r="BWX135">
        <v>0</v>
      </c>
      <c r="BWY135">
        <v>0</v>
      </c>
      <c r="BWZ135">
        <v>0</v>
      </c>
      <c r="BXA135">
        <v>0</v>
      </c>
      <c r="BXB135">
        <v>0</v>
      </c>
      <c r="BXC135">
        <v>0</v>
      </c>
      <c r="BXD135">
        <v>0</v>
      </c>
      <c r="BXE135">
        <v>0</v>
      </c>
      <c r="BXF135">
        <v>0</v>
      </c>
      <c r="BXG135">
        <v>2.4154589371980675E-3</v>
      </c>
      <c r="BXH135">
        <v>0</v>
      </c>
      <c r="BXI135">
        <v>0</v>
      </c>
      <c r="BXJ135">
        <v>0</v>
      </c>
      <c r="BXK135">
        <v>0</v>
      </c>
      <c r="BXL135">
        <v>0</v>
      </c>
      <c r="BXM135">
        <v>0</v>
      </c>
      <c r="BXN135">
        <v>0</v>
      </c>
      <c r="BXO135">
        <v>0</v>
      </c>
      <c r="BXP135">
        <v>7.246376811594203E-3</v>
      </c>
      <c r="BXQ135">
        <v>0</v>
      </c>
      <c r="BXR135">
        <v>0</v>
      </c>
      <c r="BXS135">
        <v>0</v>
      </c>
      <c r="BXT135">
        <v>0</v>
      </c>
      <c r="BXU135">
        <v>0</v>
      </c>
      <c r="BXV135">
        <v>0</v>
      </c>
      <c r="BXW135">
        <v>2.4154589371980675E-3</v>
      </c>
      <c r="BXX135">
        <v>0</v>
      </c>
      <c r="BXY135">
        <v>0</v>
      </c>
      <c r="BXZ135">
        <v>0</v>
      </c>
      <c r="BYA135">
        <v>0</v>
      </c>
      <c r="BYB135">
        <v>0</v>
      </c>
      <c r="BYC135">
        <v>0</v>
      </c>
      <c r="BYD135">
        <v>0</v>
      </c>
      <c r="BYE135">
        <v>0</v>
      </c>
      <c r="BYF135">
        <v>0</v>
      </c>
      <c r="BYG135">
        <v>0</v>
      </c>
      <c r="BYH135">
        <v>0</v>
      </c>
      <c r="BYI135">
        <v>0</v>
      </c>
      <c r="BYJ135">
        <v>0</v>
      </c>
      <c r="BYK135">
        <v>0</v>
      </c>
      <c r="BYL135">
        <v>0</v>
      </c>
      <c r="BYM135">
        <v>0</v>
      </c>
      <c r="BYN135">
        <v>0</v>
      </c>
      <c r="BYO135">
        <v>0</v>
      </c>
      <c r="BYP135">
        <v>4.830917874396135E-3</v>
      </c>
      <c r="BYQ135">
        <v>0</v>
      </c>
      <c r="BYR135">
        <v>0</v>
      </c>
      <c r="BYS135">
        <v>0</v>
      </c>
      <c r="BYT135">
        <v>0</v>
      </c>
      <c r="BYU135">
        <v>0</v>
      </c>
      <c r="BYV135">
        <v>9.6618357487922701E-3</v>
      </c>
      <c r="BYW135">
        <v>0</v>
      </c>
      <c r="BYX135">
        <v>0</v>
      </c>
      <c r="BYY135">
        <v>0</v>
      </c>
      <c r="BYZ135">
        <v>0</v>
      </c>
      <c r="BZA135">
        <v>0</v>
      </c>
      <c r="BZB135">
        <v>0</v>
      </c>
      <c r="BZC135">
        <v>0</v>
      </c>
      <c r="BZD135">
        <v>0</v>
      </c>
      <c r="BZE135">
        <v>0</v>
      </c>
      <c r="BZF135">
        <v>0</v>
      </c>
      <c r="BZG135">
        <v>0</v>
      </c>
      <c r="BZH135">
        <v>0</v>
      </c>
      <c r="BZI135">
        <v>0</v>
      </c>
      <c r="BZJ135">
        <v>0</v>
      </c>
      <c r="BZK135">
        <v>0</v>
      </c>
      <c r="BZL135">
        <v>0</v>
      </c>
      <c r="BZM135">
        <v>0</v>
      </c>
      <c r="BZN135">
        <v>0</v>
      </c>
      <c r="BZO135">
        <v>0</v>
      </c>
      <c r="BZP135">
        <v>0</v>
      </c>
      <c r="BZQ135">
        <v>0</v>
      </c>
      <c r="BZR135">
        <v>0</v>
      </c>
      <c r="BZS135">
        <v>0</v>
      </c>
      <c r="BZT135">
        <v>0</v>
      </c>
      <c r="BZU135">
        <v>0</v>
      </c>
      <c r="BZV135">
        <v>0</v>
      </c>
      <c r="BZW135">
        <v>2.4154589371980675E-3</v>
      </c>
      <c r="BZX135">
        <v>0</v>
      </c>
      <c r="BZY135">
        <v>0</v>
      </c>
      <c r="BZZ135">
        <v>0</v>
      </c>
      <c r="CAA135">
        <v>0</v>
      </c>
      <c r="CAB135">
        <v>0</v>
      </c>
      <c r="CAC135">
        <v>0</v>
      </c>
      <c r="CAD135">
        <v>0</v>
      </c>
      <c r="CAE135">
        <v>0</v>
      </c>
      <c r="CAF135">
        <v>0</v>
      </c>
      <c r="CAG135">
        <v>0</v>
      </c>
      <c r="CAH135">
        <v>0</v>
      </c>
      <c r="CAI135">
        <v>4.830917874396135E-3</v>
      </c>
      <c r="CAJ135">
        <v>2.4154589371980675E-3</v>
      </c>
      <c r="CAK135">
        <v>0</v>
      </c>
      <c r="CAL135">
        <v>0</v>
      </c>
      <c r="CAM135">
        <v>0</v>
      </c>
      <c r="CAN135">
        <v>0</v>
      </c>
      <c r="CAO135">
        <v>0</v>
      </c>
      <c r="CAP135">
        <v>0</v>
      </c>
      <c r="CAQ135">
        <v>0</v>
      </c>
      <c r="CAR135">
        <v>0</v>
      </c>
      <c r="CAS135">
        <v>0</v>
      </c>
      <c r="CAT135">
        <v>0</v>
      </c>
      <c r="CAU135">
        <v>0</v>
      </c>
      <c r="CAV135">
        <v>0</v>
      </c>
      <c r="CAW135">
        <v>0</v>
      </c>
      <c r="CAX135">
        <v>0</v>
      </c>
      <c r="CAY135">
        <v>0</v>
      </c>
      <c r="CAZ135">
        <v>0</v>
      </c>
      <c r="CBA135">
        <v>0</v>
      </c>
      <c r="CBB135">
        <v>0</v>
      </c>
      <c r="CBC135">
        <v>0</v>
      </c>
      <c r="CBD135">
        <v>0</v>
      </c>
      <c r="CBE135">
        <v>0</v>
      </c>
      <c r="CBF135">
        <v>0</v>
      </c>
      <c r="CBG135">
        <v>0</v>
      </c>
      <c r="CBH135">
        <v>0</v>
      </c>
      <c r="CBI135">
        <v>0</v>
      </c>
      <c r="CBJ135">
        <v>0</v>
      </c>
      <c r="CBK135">
        <v>0</v>
      </c>
      <c r="CBL135">
        <v>0</v>
      </c>
      <c r="CBM135">
        <v>0</v>
      </c>
      <c r="CBN135">
        <v>0</v>
      </c>
      <c r="CBO135">
        <v>0</v>
      </c>
      <c r="CBP135">
        <v>0</v>
      </c>
      <c r="CBQ135">
        <v>0</v>
      </c>
      <c r="CBR135">
        <v>0</v>
      </c>
      <c r="CBS135">
        <v>0</v>
      </c>
      <c r="CBT135">
        <v>2.4154589371980675E-3</v>
      </c>
      <c r="CBU135">
        <v>2.4154589371980675E-3</v>
      </c>
      <c r="CBV135">
        <v>0</v>
      </c>
      <c r="CBW135">
        <v>2.4154589371980675E-3</v>
      </c>
      <c r="CBX135">
        <v>0</v>
      </c>
      <c r="CBY135">
        <v>0</v>
      </c>
      <c r="CBZ135">
        <v>0</v>
      </c>
      <c r="CCA135">
        <v>0</v>
      </c>
      <c r="CCB135">
        <v>0</v>
      </c>
      <c r="CCC135">
        <v>0</v>
      </c>
      <c r="CCD135">
        <v>0</v>
      </c>
      <c r="CCE135">
        <v>0</v>
      </c>
      <c r="CCF135">
        <v>0</v>
      </c>
      <c r="CCG135">
        <v>0</v>
      </c>
      <c r="CCH135">
        <v>0</v>
      </c>
      <c r="CCI135">
        <v>4.830917874396135E-3</v>
      </c>
      <c r="CCJ135">
        <v>0</v>
      </c>
      <c r="CCK135">
        <v>0</v>
      </c>
      <c r="CCL135">
        <v>0</v>
      </c>
      <c r="CCM135">
        <v>0</v>
      </c>
      <c r="CCN135">
        <v>0</v>
      </c>
      <c r="CCO135">
        <v>0</v>
      </c>
      <c r="CCP135">
        <v>0</v>
      </c>
      <c r="CCQ135">
        <v>0</v>
      </c>
      <c r="CCR135">
        <v>4.830917874396135E-3</v>
      </c>
      <c r="CCS135">
        <v>0</v>
      </c>
      <c r="CCT135">
        <v>0</v>
      </c>
      <c r="CCU135">
        <v>0</v>
      </c>
      <c r="CCV135">
        <v>0</v>
      </c>
      <c r="CCW135">
        <v>0</v>
      </c>
      <c r="CCX135">
        <v>0</v>
      </c>
      <c r="CCY135">
        <v>0</v>
      </c>
      <c r="CCZ135">
        <v>0</v>
      </c>
      <c r="CDA135">
        <v>0</v>
      </c>
      <c r="CDB135">
        <v>0</v>
      </c>
      <c r="CDC135">
        <v>0</v>
      </c>
      <c r="CDD135">
        <v>0</v>
      </c>
      <c r="CDE135">
        <v>0</v>
      </c>
      <c r="CDF135">
        <v>0</v>
      </c>
      <c r="CDG135">
        <v>0</v>
      </c>
      <c r="CDH135">
        <v>0</v>
      </c>
      <c r="CDI135">
        <v>0</v>
      </c>
      <c r="CDJ135">
        <v>0</v>
      </c>
      <c r="CDK135">
        <v>0</v>
      </c>
      <c r="CDL135">
        <v>0</v>
      </c>
      <c r="CDM135">
        <v>0</v>
      </c>
      <c r="CDN135">
        <v>4.830917874396135E-3</v>
      </c>
      <c r="CDO135">
        <v>0</v>
      </c>
      <c r="CDP135">
        <v>0</v>
      </c>
      <c r="CDQ135">
        <v>0</v>
      </c>
      <c r="CDR135">
        <v>0</v>
      </c>
      <c r="CDS135">
        <v>0</v>
      </c>
      <c r="CDT135">
        <v>0</v>
      </c>
      <c r="CDU135">
        <v>0</v>
      </c>
      <c r="CDV135">
        <v>0</v>
      </c>
      <c r="CDW135">
        <v>0</v>
      </c>
      <c r="CDX135">
        <v>0</v>
      </c>
      <c r="CDY135">
        <v>0</v>
      </c>
      <c r="CDZ135">
        <v>9.6618357487922701E-3</v>
      </c>
      <c r="CEA135">
        <v>0</v>
      </c>
      <c r="CEB135">
        <v>0</v>
      </c>
      <c r="CEC135">
        <v>0</v>
      </c>
      <c r="CED135">
        <v>0</v>
      </c>
      <c r="CEE135">
        <v>0</v>
      </c>
      <c r="CEF135">
        <v>0</v>
      </c>
      <c r="CEG135">
        <v>0</v>
      </c>
      <c r="CEH135">
        <v>0</v>
      </c>
      <c r="CEI135">
        <v>0</v>
      </c>
      <c r="CEJ135">
        <v>0</v>
      </c>
      <c r="CEK135">
        <v>0</v>
      </c>
      <c r="CEL135">
        <v>0</v>
      </c>
      <c r="CEM135">
        <v>0</v>
      </c>
      <c r="CEN135">
        <v>0</v>
      </c>
      <c r="CEO135">
        <v>0</v>
      </c>
      <c r="CEP135">
        <v>0</v>
      </c>
      <c r="CEQ135">
        <v>0</v>
      </c>
      <c r="CER135">
        <v>0</v>
      </c>
      <c r="CES135">
        <v>0</v>
      </c>
      <c r="CET135">
        <v>0</v>
      </c>
      <c r="CEU135">
        <v>0</v>
      </c>
      <c r="CEV135">
        <v>2.4154589371980675E-3</v>
      </c>
      <c r="CEW135">
        <v>0</v>
      </c>
      <c r="CEX135">
        <v>0</v>
      </c>
      <c r="CEY135">
        <v>0</v>
      </c>
      <c r="CEZ135">
        <v>0</v>
      </c>
      <c r="CFA135">
        <v>0</v>
      </c>
      <c r="CFB135">
        <v>1.932367149758454E-2</v>
      </c>
      <c r="CFC135">
        <v>0</v>
      </c>
      <c r="CFD135">
        <v>0</v>
      </c>
      <c r="CFE135">
        <v>0</v>
      </c>
      <c r="CFF135">
        <v>0</v>
      </c>
      <c r="CFG135">
        <v>4.830917874396135E-3</v>
      </c>
      <c r="CFH135">
        <v>0</v>
      </c>
      <c r="CFI135">
        <v>0</v>
      </c>
      <c r="CFJ135">
        <v>0</v>
      </c>
      <c r="CFK135">
        <v>0</v>
      </c>
      <c r="CFL135">
        <v>0</v>
      </c>
      <c r="CFM135">
        <v>0</v>
      </c>
      <c r="CFN135">
        <v>0</v>
      </c>
      <c r="CFO135">
        <v>0</v>
      </c>
      <c r="CFP135">
        <v>2.4154589371980675E-3</v>
      </c>
      <c r="CFQ135">
        <v>0</v>
      </c>
      <c r="CFR135">
        <v>0</v>
      </c>
      <c r="CFS135">
        <v>0</v>
      </c>
      <c r="CFT135">
        <v>0</v>
      </c>
      <c r="CFU135">
        <v>0</v>
      </c>
      <c r="CFV135">
        <v>0</v>
      </c>
      <c r="CFW135">
        <v>4.830917874396135E-3</v>
      </c>
      <c r="CFX135">
        <v>0</v>
      </c>
      <c r="CFY135">
        <v>0</v>
      </c>
      <c r="CFZ135">
        <v>0</v>
      </c>
      <c r="CGA135">
        <v>0</v>
      </c>
      <c r="CGB135">
        <v>0</v>
      </c>
      <c r="CGC135">
        <v>0</v>
      </c>
      <c r="CGD135">
        <v>0</v>
      </c>
      <c r="CGE135">
        <v>0</v>
      </c>
      <c r="CGF135">
        <v>0</v>
      </c>
      <c r="CGG135">
        <v>0</v>
      </c>
      <c r="CGH135">
        <v>0</v>
      </c>
      <c r="CGI135">
        <v>0</v>
      </c>
      <c r="CGJ135">
        <v>0</v>
      </c>
      <c r="CGK135">
        <v>0</v>
      </c>
      <c r="CGL135">
        <v>0</v>
      </c>
      <c r="CGM135">
        <v>0</v>
      </c>
      <c r="CGN135">
        <v>4.830917874396135E-3</v>
      </c>
      <c r="CGO135">
        <v>0</v>
      </c>
      <c r="CGP135">
        <v>0</v>
      </c>
      <c r="CGQ135">
        <v>1.4492753623188406E-2</v>
      </c>
      <c r="CGR135">
        <v>0</v>
      </c>
      <c r="CGS135">
        <v>0</v>
      </c>
      <c r="CGT135">
        <v>0</v>
      </c>
      <c r="CGU135">
        <v>0</v>
      </c>
      <c r="CGV135">
        <v>0</v>
      </c>
      <c r="CGW135">
        <v>0</v>
      </c>
      <c r="CGX135">
        <v>0</v>
      </c>
      <c r="CGY135">
        <v>0</v>
      </c>
      <c r="CGZ135">
        <v>0</v>
      </c>
      <c r="CHA135">
        <v>0</v>
      </c>
      <c r="CHB135">
        <v>0</v>
      </c>
      <c r="CHC135">
        <v>0</v>
      </c>
      <c r="CHD135">
        <v>0</v>
      </c>
      <c r="CHE135">
        <v>0</v>
      </c>
      <c r="CHF135">
        <v>0</v>
      </c>
      <c r="CHG135">
        <v>2.4154589371980675E-3</v>
      </c>
      <c r="CHH135">
        <v>0</v>
      </c>
      <c r="CHI135">
        <v>0</v>
      </c>
      <c r="CHJ135">
        <v>0</v>
      </c>
      <c r="CHK135">
        <v>0</v>
      </c>
      <c r="CHL135">
        <v>0</v>
      </c>
      <c r="CHM135">
        <v>0</v>
      </c>
      <c r="CHN135">
        <v>0</v>
      </c>
      <c r="CHO135">
        <v>0</v>
      </c>
      <c r="CHP135">
        <v>0</v>
      </c>
      <c r="CHQ135">
        <v>0</v>
      </c>
      <c r="CHR135">
        <v>0</v>
      </c>
      <c r="CHS135">
        <v>0</v>
      </c>
      <c r="CHT135">
        <v>0</v>
      </c>
      <c r="CHU135">
        <v>0</v>
      </c>
      <c r="CHV135">
        <v>0</v>
      </c>
      <c r="CHW135">
        <v>0</v>
      </c>
      <c r="CHX135">
        <v>0</v>
      </c>
      <c r="CHY135">
        <v>0</v>
      </c>
      <c r="CHZ135">
        <v>0</v>
      </c>
      <c r="CIA135">
        <v>0</v>
      </c>
      <c r="CIB135">
        <v>0</v>
      </c>
      <c r="CIC135">
        <v>0</v>
      </c>
      <c r="CID135">
        <v>0</v>
      </c>
      <c r="CIE135">
        <v>0</v>
      </c>
      <c r="CIF135">
        <v>0</v>
      </c>
      <c r="CIG135">
        <v>0</v>
      </c>
      <c r="CIH135">
        <v>0</v>
      </c>
      <c r="CII135">
        <v>0</v>
      </c>
      <c r="CIJ135">
        <v>0</v>
      </c>
      <c r="CIK135">
        <v>0</v>
      </c>
      <c r="CIL135">
        <v>0</v>
      </c>
      <c r="CIM135">
        <v>0</v>
      </c>
      <c r="CIN135">
        <v>0</v>
      </c>
      <c r="CIO135">
        <v>0</v>
      </c>
      <c r="CIP135">
        <v>0</v>
      </c>
      <c r="CIQ135">
        <v>0</v>
      </c>
      <c r="CIR135">
        <v>0</v>
      </c>
      <c r="CIS135">
        <v>0</v>
      </c>
      <c r="CIT135">
        <v>0</v>
      </c>
      <c r="CIU135">
        <v>0</v>
      </c>
      <c r="CIV135">
        <v>0</v>
      </c>
      <c r="CIW135">
        <v>0</v>
      </c>
      <c r="CIX135">
        <v>0</v>
      </c>
      <c r="CIY135">
        <v>0</v>
      </c>
      <c r="CIZ135">
        <v>0</v>
      </c>
      <c r="CJA135">
        <v>0</v>
      </c>
      <c r="CJB135">
        <v>0</v>
      </c>
      <c r="CJC135">
        <v>0</v>
      </c>
      <c r="CJD135">
        <v>0</v>
      </c>
      <c r="CJE135">
        <v>0</v>
      </c>
      <c r="CJF135">
        <v>0</v>
      </c>
      <c r="CJG135">
        <v>0</v>
      </c>
      <c r="CJH135">
        <v>0</v>
      </c>
      <c r="CJI135">
        <v>0</v>
      </c>
      <c r="CJJ135">
        <v>0</v>
      </c>
      <c r="CJK135">
        <v>0</v>
      </c>
      <c r="CJL135">
        <v>0</v>
      </c>
      <c r="CJM135">
        <v>0</v>
      </c>
      <c r="CJN135">
        <v>0</v>
      </c>
      <c r="CJO135">
        <v>0</v>
      </c>
      <c r="CJP135">
        <v>0</v>
      </c>
      <c r="CJQ135">
        <v>0</v>
      </c>
      <c r="CJR135">
        <v>0</v>
      </c>
      <c r="CJS135">
        <v>0</v>
      </c>
      <c r="CJT135">
        <v>0</v>
      </c>
      <c r="CJU135">
        <v>0</v>
      </c>
      <c r="CJV135">
        <v>0</v>
      </c>
      <c r="CJW135">
        <v>0</v>
      </c>
      <c r="CJX135">
        <v>0</v>
      </c>
      <c r="CJY135">
        <v>0</v>
      </c>
      <c r="CJZ135">
        <v>0</v>
      </c>
      <c r="CKA135">
        <v>0</v>
      </c>
      <c r="CKB135">
        <v>0</v>
      </c>
      <c r="CKC135">
        <v>0</v>
      </c>
      <c r="CKD135">
        <v>0</v>
      </c>
      <c r="CKE135">
        <v>0</v>
      </c>
      <c r="CKF135">
        <v>0</v>
      </c>
      <c r="CKG135">
        <v>0</v>
      </c>
      <c r="CKH135">
        <v>0</v>
      </c>
      <c r="CKI135">
        <v>0</v>
      </c>
      <c r="CKJ135">
        <v>0</v>
      </c>
      <c r="CKK135">
        <v>0</v>
      </c>
      <c r="CKL135">
        <v>0</v>
      </c>
      <c r="CKM135">
        <v>0</v>
      </c>
      <c r="CKN135">
        <v>0</v>
      </c>
      <c r="CKO135">
        <v>0</v>
      </c>
      <c r="CKP135">
        <v>0</v>
      </c>
      <c r="CKQ135">
        <v>0</v>
      </c>
      <c r="CKR135">
        <v>0</v>
      </c>
      <c r="CKS135">
        <v>0</v>
      </c>
      <c r="CKT135">
        <v>0</v>
      </c>
      <c r="CKU135">
        <v>0</v>
      </c>
      <c r="CKV135">
        <v>0</v>
      </c>
      <c r="CKW135">
        <v>0</v>
      </c>
      <c r="CKX135">
        <v>0</v>
      </c>
      <c r="CKY135">
        <v>0</v>
      </c>
      <c r="CKZ135">
        <v>0</v>
      </c>
      <c r="CLA135">
        <v>0</v>
      </c>
      <c r="CLB135">
        <v>0</v>
      </c>
      <c r="CLC135">
        <v>1</v>
      </c>
    </row>
    <row r="136" spans="1:290 1569:2343" ht="21" customHeight="1">
      <c r="A136" s="204" t="s">
        <v>2044</v>
      </c>
      <c r="B136" t="s">
        <v>1912</v>
      </c>
      <c r="C136" s="206" t="s">
        <v>1941</v>
      </c>
      <c r="I136" s="111"/>
      <c r="BY136" s="185">
        <v>48</v>
      </c>
      <c r="BZ136" s="186">
        <v>3.72</v>
      </c>
      <c r="CA136" s="187">
        <v>13.9</v>
      </c>
      <c r="CB136" s="188">
        <v>59.6</v>
      </c>
      <c r="CC136" s="188">
        <v>13.4</v>
      </c>
      <c r="CD136" s="189">
        <v>8.1199999999999992</v>
      </c>
      <c r="CE136" s="189">
        <v>13.4</v>
      </c>
      <c r="CF136" s="189">
        <v>0</v>
      </c>
      <c r="CW136" s="197">
        <v>0</v>
      </c>
      <c r="EW136" s="78"/>
      <c r="EX136" s="78"/>
      <c r="EY136" s="78"/>
      <c r="JS136"/>
      <c r="JU136"/>
      <c r="BHI136">
        <v>136</v>
      </c>
      <c r="BHJ136">
        <v>136</v>
      </c>
      <c r="BHK136" s="204" t="s">
        <v>2044</v>
      </c>
      <c r="BHL136" t="s">
        <v>2044</v>
      </c>
      <c r="BHM136">
        <v>0</v>
      </c>
      <c r="BHN136">
        <v>0</v>
      </c>
      <c r="BHO136">
        <v>0</v>
      </c>
      <c r="BHP136">
        <v>0</v>
      </c>
      <c r="BHQ136">
        <v>0</v>
      </c>
      <c r="BHR136">
        <v>0</v>
      </c>
      <c r="BHS136">
        <v>0</v>
      </c>
      <c r="BHT136">
        <v>0</v>
      </c>
      <c r="BHU136">
        <v>0</v>
      </c>
      <c r="BHV136">
        <v>0</v>
      </c>
      <c r="BHW136">
        <v>0</v>
      </c>
      <c r="BHX136">
        <v>0</v>
      </c>
      <c r="BHY136">
        <v>0</v>
      </c>
      <c r="BHZ136">
        <v>0</v>
      </c>
      <c r="BIA136">
        <v>0</v>
      </c>
      <c r="BIB136">
        <v>6.4935064935064939E-3</v>
      </c>
      <c r="BIC136">
        <v>0</v>
      </c>
      <c r="BID136">
        <v>0</v>
      </c>
      <c r="BIE136">
        <v>0</v>
      </c>
      <c r="BIF136">
        <v>0.13419913419913421</v>
      </c>
      <c r="BIG136">
        <v>0</v>
      </c>
      <c r="BIH136">
        <v>0</v>
      </c>
      <c r="BII136">
        <v>0</v>
      </c>
      <c r="BIJ136">
        <v>0</v>
      </c>
      <c r="BIK136">
        <v>0</v>
      </c>
      <c r="BIL136">
        <v>0</v>
      </c>
      <c r="BIM136">
        <v>0</v>
      </c>
      <c r="BIN136">
        <v>0</v>
      </c>
      <c r="BIO136">
        <v>0</v>
      </c>
      <c r="BIP136">
        <v>0</v>
      </c>
      <c r="BIQ136">
        <v>0</v>
      </c>
      <c r="BIR136">
        <v>0</v>
      </c>
      <c r="BIS136">
        <v>0</v>
      </c>
      <c r="BIT136">
        <v>0</v>
      </c>
      <c r="BIU136">
        <v>0</v>
      </c>
      <c r="BIV136">
        <v>2.1645021645021645E-3</v>
      </c>
      <c r="BIW136">
        <v>0</v>
      </c>
      <c r="BIX136">
        <v>0</v>
      </c>
      <c r="BIY136">
        <v>0</v>
      </c>
      <c r="BIZ136">
        <v>0</v>
      </c>
      <c r="BJA136">
        <v>0</v>
      </c>
      <c r="BJB136">
        <v>0</v>
      </c>
      <c r="BJC136">
        <v>0</v>
      </c>
      <c r="BJD136">
        <v>0</v>
      </c>
      <c r="BJE136">
        <v>0</v>
      </c>
      <c r="BJF136">
        <v>0</v>
      </c>
      <c r="BJG136">
        <v>0</v>
      </c>
      <c r="BJH136">
        <v>0</v>
      </c>
      <c r="BJI136">
        <v>8.658008658008658E-3</v>
      </c>
      <c r="BJJ136">
        <v>0</v>
      </c>
      <c r="BJK136">
        <v>0</v>
      </c>
      <c r="BJL136">
        <v>0</v>
      </c>
      <c r="BJM136">
        <v>0</v>
      </c>
      <c r="BJN136">
        <v>0</v>
      </c>
      <c r="BJO136">
        <v>4.3290043290043288E-2</v>
      </c>
      <c r="BJP136">
        <v>0</v>
      </c>
      <c r="BJQ136">
        <v>0</v>
      </c>
      <c r="BJR136">
        <v>0</v>
      </c>
      <c r="BJS136">
        <v>0</v>
      </c>
      <c r="BJT136">
        <v>0</v>
      </c>
      <c r="BJU136">
        <v>0</v>
      </c>
      <c r="BJV136">
        <v>0</v>
      </c>
      <c r="BJW136">
        <v>0</v>
      </c>
      <c r="BJX136">
        <v>0</v>
      </c>
      <c r="BJY136">
        <v>0</v>
      </c>
      <c r="BJZ136">
        <v>0</v>
      </c>
      <c r="BKA136">
        <v>0</v>
      </c>
      <c r="BKB136">
        <v>0</v>
      </c>
      <c r="BKC136">
        <v>0</v>
      </c>
      <c r="BKD136">
        <v>0</v>
      </c>
      <c r="BKE136">
        <v>0</v>
      </c>
      <c r="BKF136">
        <v>0</v>
      </c>
      <c r="BKG136">
        <v>0</v>
      </c>
      <c r="BKH136">
        <v>0</v>
      </c>
      <c r="BKI136">
        <v>0</v>
      </c>
      <c r="BKJ136">
        <v>0</v>
      </c>
      <c r="BKK136">
        <v>0</v>
      </c>
      <c r="BKL136">
        <v>0</v>
      </c>
      <c r="BKM136">
        <v>0</v>
      </c>
      <c r="BKN136">
        <v>0</v>
      </c>
      <c r="BKO136">
        <v>0</v>
      </c>
      <c r="BKP136">
        <v>0</v>
      </c>
      <c r="BKQ136">
        <v>0</v>
      </c>
      <c r="BKR136">
        <v>0</v>
      </c>
      <c r="BKS136">
        <v>0</v>
      </c>
      <c r="BKT136">
        <v>0</v>
      </c>
      <c r="BKU136">
        <v>0</v>
      </c>
      <c r="BKV136">
        <v>0</v>
      </c>
      <c r="BKW136">
        <v>0</v>
      </c>
      <c r="BKX136">
        <v>0</v>
      </c>
      <c r="BKY136">
        <v>0</v>
      </c>
      <c r="BKZ136">
        <v>0</v>
      </c>
      <c r="BLA136">
        <v>0</v>
      </c>
      <c r="BLB136">
        <v>0</v>
      </c>
      <c r="BLC136">
        <v>0</v>
      </c>
      <c r="BLD136">
        <v>0</v>
      </c>
      <c r="BLE136">
        <v>0</v>
      </c>
      <c r="BLF136">
        <v>0</v>
      </c>
      <c r="BLG136">
        <v>0</v>
      </c>
      <c r="BLH136">
        <v>0</v>
      </c>
      <c r="BLI136">
        <v>0</v>
      </c>
      <c r="BLJ136">
        <v>0</v>
      </c>
      <c r="BLK136">
        <v>0</v>
      </c>
      <c r="BLL136">
        <v>0</v>
      </c>
      <c r="BLM136">
        <v>0</v>
      </c>
      <c r="BLN136">
        <v>0</v>
      </c>
      <c r="BLO136">
        <v>0</v>
      </c>
      <c r="BLP136">
        <v>0</v>
      </c>
      <c r="BLQ136">
        <v>0</v>
      </c>
      <c r="BLR136">
        <v>0</v>
      </c>
      <c r="BLS136">
        <v>0</v>
      </c>
      <c r="BLT136">
        <v>0</v>
      </c>
      <c r="BLU136">
        <v>0</v>
      </c>
      <c r="BLV136">
        <v>6.4935064935064939E-3</v>
      </c>
      <c r="BLW136">
        <v>0</v>
      </c>
      <c r="BLX136">
        <v>0</v>
      </c>
      <c r="BLY136">
        <v>0</v>
      </c>
      <c r="BLZ136">
        <v>0</v>
      </c>
      <c r="BMA136">
        <v>0</v>
      </c>
      <c r="BMB136">
        <v>0</v>
      </c>
      <c r="BMC136">
        <v>1.0822510822510822E-2</v>
      </c>
      <c r="BMD136">
        <v>0</v>
      </c>
      <c r="BME136">
        <v>0</v>
      </c>
      <c r="BMF136">
        <v>0</v>
      </c>
      <c r="BMG136">
        <v>0</v>
      </c>
      <c r="BMH136">
        <v>0</v>
      </c>
      <c r="BMI136">
        <v>0.38311688311688313</v>
      </c>
      <c r="BMJ136">
        <v>0</v>
      </c>
      <c r="BMK136">
        <v>0</v>
      </c>
      <c r="BML136">
        <v>0</v>
      </c>
      <c r="BMM136">
        <v>0</v>
      </c>
      <c r="BMN136">
        <v>0</v>
      </c>
      <c r="BMO136">
        <v>0</v>
      </c>
      <c r="BMP136">
        <v>0</v>
      </c>
      <c r="BMQ136">
        <v>0</v>
      </c>
      <c r="BMR136">
        <v>0</v>
      </c>
      <c r="BMS136">
        <v>0</v>
      </c>
      <c r="BMT136">
        <v>0</v>
      </c>
      <c r="BMU136">
        <v>0</v>
      </c>
      <c r="BMV136">
        <v>0</v>
      </c>
      <c r="BMW136">
        <v>0</v>
      </c>
      <c r="BMX136">
        <v>0</v>
      </c>
      <c r="BMY136">
        <v>0</v>
      </c>
      <c r="BMZ136">
        <v>0</v>
      </c>
      <c r="BNA136">
        <v>0</v>
      </c>
      <c r="BNB136">
        <v>0</v>
      </c>
      <c r="BNC136">
        <v>0</v>
      </c>
      <c r="BND136">
        <v>0</v>
      </c>
      <c r="BNE136">
        <v>0</v>
      </c>
      <c r="BNF136">
        <v>0</v>
      </c>
      <c r="BNG136">
        <v>0</v>
      </c>
      <c r="BNH136">
        <v>0</v>
      </c>
      <c r="BNI136">
        <v>0</v>
      </c>
      <c r="BNJ136">
        <v>1.0822510822510822E-2</v>
      </c>
      <c r="BNK136">
        <v>0</v>
      </c>
      <c r="BNL136">
        <v>0</v>
      </c>
      <c r="BNM136">
        <v>0</v>
      </c>
      <c r="BNN136">
        <v>0</v>
      </c>
      <c r="BNO136">
        <v>0</v>
      </c>
      <c r="BNP136">
        <v>0</v>
      </c>
      <c r="BNQ136">
        <v>0</v>
      </c>
      <c r="BNR136">
        <v>0</v>
      </c>
      <c r="BNS136">
        <v>0</v>
      </c>
      <c r="BNT136">
        <v>0</v>
      </c>
      <c r="BNU136">
        <v>0</v>
      </c>
      <c r="BNV136">
        <v>0</v>
      </c>
      <c r="BNW136">
        <v>0</v>
      </c>
      <c r="BNX136">
        <v>0</v>
      </c>
      <c r="BNY136">
        <v>4.329004329004329E-3</v>
      </c>
      <c r="BNZ136">
        <v>0</v>
      </c>
      <c r="BOA136">
        <v>0</v>
      </c>
      <c r="BOB136">
        <v>0</v>
      </c>
      <c r="BOC136">
        <v>0</v>
      </c>
      <c r="BOD136">
        <v>0</v>
      </c>
      <c r="BOE136">
        <v>0</v>
      </c>
      <c r="BOF136">
        <v>0</v>
      </c>
      <c r="BOG136">
        <v>0</v>
      </c>
      <c r="BOH136">
        <v>0</v>
      </c>
      <c r="BOI136">
        <v>0</v>
      </c>
      <c r="BOJ136">
        <v>0</v>
      </c>
      <c r="BOK136">
        <v>0</v>
      </c>
      <c r="BOL136">
        <v>0</v>
      </c>
      <c r="BOM136">
        <v>0</v>
      </c>
      <c r="BON136">
        <v>0</v>
      </c>
      <c r="BOO136">
        <v>0</v>
      </c>
      <c r="BOP136">
        <v>0</v>
      </c>
      <c r="BOQ136">
        <v>0</v>
      </c>
      <c r="BOR136">
        <v>0</v>
      </c>
      <c r="BOS136">
        <v>0</v>
      </c>
      <c r="BOT136">
        <v>0</v>
      </c>
      <c r="BOU136">
        <v>0</v>
      </c>
      <c r="BOV136">
        <v>0</v>
      </c>
      <c r="BOW136">
        <v>0</v>
      </c>
      <c r="BOX136">
        <v>0</v>
      </c>
      <c r="BOY136">
        <v>0</v>
      </c>
      <c r="BOZ136">
        <v>0</v>
      </c>
      <c r="BPA136">
        <v>0</v>
      </c>
      <c r="BPB136">
        <v>0</v>
      </c>
      <c r="BPC136">
        <v>0</v>
      </c>
      <c r="BPD136">
        <v>0</v>
      </c>
      <c r="BPE136">
        <v>0</v>
      </c>
      <c r="BPF136">
        <v>0</v>
      </c>
      <c r="BPG136">
        <v>0</v>
      </c>
      <c r="BPH136">
        <v>0</v>
      </c>
      <c r="BPI136">
        <v>0</v>
      </c>
      <c r="BPJ136">
        <v>0</v>
      </c>
      <c r="BPK136">
        <v>0</v>
      </c>
      <c r="BPL136">
        <v>0</v>
      </c>
      <c r="BPM136">
        <v>0</v>
      </c>
      <c r="BPN136">
        <v>0</v>
      </c>
      <c r="BPO136">
        <v>0</v>
      </c>
      <c r="BPP136">
        <v>0</v>
      </c>
      <c r="BPQ136">
        <v>8.658008658008658E-3</v>
      </c>
      <c r="BPR136">
        <v>0</v>
      </c>
      <c r="BPS136">
        <v>0</v>
      </c>
      <c r="BPT136">
        <v>0</v>
      </c>
      <c r="BPU136">
        <v>0</v>
      </c>
      <c r="BPV136">
        <v>0</v>
      </c>
      <c r="BPW136">
        <v>0</v>
      </c>
      <c r="BPX136">
        <v>0</v>
      </c>
      <c r="BPY136">
        <v>0</v>
      </c>
      <c r="BPZ136">
        <v>0</v>
      </c>
      <c r="BQA136">
        <v>0</v>
      </c>
      <c r="BQB136">
        <v>0</v>
      </c>
      <c r="BQC136">
        <v>0</v>
      </c>
      <c r="BQD136">
        <v>0</v>
      </c>
      <c r="BQE136">
        <v>0</v>
      </c>
      <c r="BQF136">
        <v>0</v>
      </c>
      <c r="BQG136">
        <v>0</v>
      </c>
      <c r="BQH136">
        <v>0</v>
      </c>
      <c r="BQI136">
        <v>0</v>
      </c>
      <c r="BQJ136">
        <v>0</v>
      </c>
      <c r="BQK136">
        <v>0</v>
      </c>
      <c r="BQL136">
        <v>0</v>
      </c>
      <c r="BQM136">
        <v>0</v>
      </c>
      <c r="BQN136">
        <v>0</v>
      </c>
      <c r="BQO136">
        <v>0</v>
      </c>
      <c r="BQP136">
        <v>0</v>
      </c>
      <c r="BQQ136">
        <v>0</v>
      </c>
      <c r="BQR136">
        <v>0</v>
      </c>
      <c r="BQS136">
        <v>0</v>
      </c>
      <c r="BQT136">
        <v>0</v>
      </c>
      <c r="BQU136">
        <v>0</v>
      </c>
      <c r="BQV136">
        <v>0</v>
      </c>
      <c r="BQW136">
        <v>0</v>
      </c>
      <c r="BQX136">
        <v>0</v>
      </c>
      <c r="BQY136">
        <v>0</v>
      </c>
      <c r="BQZ136">
        <v>0</v>
      </c>
      <c r="BRA136">
        <v>0</v>
      </c>
      <c r="BRB136">
        <v>0</v>
      </c>
      <c r="BRC136">
        <v>0</v>
      </c>
      <c r="BRD136">
        <v>0</v>
      </c>
      <c r="BRE136">
        <v>0</v>
      </c>
      <c r="BRF136">
        <v>0</v>
      </c>
      <c r="BRG136">
        <v>0</v>
      </c>
      <c r="BRH136">
        <v>0</v>
      </c>
      <c r="BRI136">
        <v>0</v>
      </c>
      <c r="BRJ136">
        <v>0</v>
      </c>
      <c r="BRK136">
        <v>4.329004329004329E-3</v>
      </c>
      <c r="BRL136">
        <v>8.658008658008658E-3</v>
      </c>
      <c r="BRM136">
        <v>0</v>
      </c>
      <c r="BRN136">
        <v>0</v>
      </c>
      <c r="BRO136">
        <v>0</v>
      </c>
      <c r="BRP136">
        <v>0</v>
      </c>
      <c r="BRQ136">
        <v>0</v>
      </c>
      <c r="BRR136">
        <v>0</v>
      </c>
      <c r="BRS136">
        <v>0</v>
      </c>
      <c r="BRT136">
        <v>0</v>
      </c>
      <c r="BRU136">
        <v>0</v>
      </c>
      <c r="BRV136">
        <v>0</v>
      </c>
      <c r="BRW136">
        <v>0</v>
      </c>
      <c r="BRX136">
        <v>0</v>
      </c>
      <c r="BRY136">
        <v>0</v>
      </c>
      <c r="BRZ136">
        <v>0</v>
      </c>
      <c r="BSA136">
        <v>0</v>
      </c>
      <c r="BSB136">
        <v>0</v>
      </c>
      <c r="BSC136">
        <v>0</v>
      </c>
      <c r="BSD136">
        <v>0</v>
      </c>
      <c r="BSE136">
        <v>0</v>
      </c>
      <c r="BSF136">
        <v>0</v>
      </c>
      <c r="BSG136">
        <v>0</v>
      </c>
      <c r="BSH136">
        <v>0</v>
      </c>
      <c r="BSI136">
        <v>0</v>
      </c>
      <c r="BSJ136">
        <v>0</v>
      </c>
      <c r="BSK136">
        <v>0</v>
      </c>
      <c r="BSL136">
        <v>0</v>
      </c>
      <c r="BSM136">
        <v>0</v>
      </c>
      <c r="BSN136">
        <v>0</v>
      </c>
      <c r="BSO136">
        <v>0</v>
      </c>
      <c r="BSP136">
        <v>0</v>
      </c>
      <c r="BSQ136">
        <v>0</v>
      </c>
      <c r="BSR136">
        <v>0</v>
      </c>
      <c r="BSS136">
        <v>0</v>
      </c>
      <c r="BST136">
        <v>0</v>
      </c>
      <c r="BSU136">
        <v>0</v>
      </c>
      <c r="BSV136">
        <v>0</v>
      </c>
      <c r="BSW136">
        <v>0</v>
      </c>
      <c r="BSX136">
        <v>0</v>
      </c>
      <c r="BSY136">
        <v>2.1645021645021645E-3</v>
      </c>
      <c r="BSZ136">
        <v>0</v>
      </c>
      <c r="BTA136">
        <v>1.7316017316017316E-2</v>
      </c>
      <c r="BTB136">
        <v>0</v>
      </c>
      <c r="BTC136">
        <v>1.0822510822510822E-2</v>
      </c>
      <c r="BTD136">
        <v>0</v>
      </c>
      <c r="BTE136">
        <v>0</v>
      </c>
      <c r="BTF136">
        <v>0</v>
      </c>
      <c r="BTG136">
        <v>0</v>
      </c>
      <c r="BTH136">
        <v>0</v>
      </c>
      <c r="BTI136">
        <v>0</v>
      </c>
      <c r="BTJ136">
        <v>0</v>
      </c>
      <c r="BTK136">
        <v>0</v>
      </c>
      <c r="BTL136">
        <v>0</v>
      </c>
      <c r="BTM136">
        <v>0</v>
      </c>
      <c r="BTN136">
        <v>0</v>
      </c>
      <c r="BTO136">
        <v>0</v>
      </c>
      <c r="BTP136">
        <v>0</v>
      </c>
      <c r="BTQ136">
        <v>0</v>
      </c>
      <c r="BTR136">
        <v>0</v>
      </c>
      <c r="BTS136">
        <v>0</v>
      </c>
      <c r="BTT136">
        <v>0</v>
      </c>
      <c r="BTU136">
        <v>0</v>
      </c>
      <c r="BTV136">
        <v>0</v>
      </c>
      <c r="BTW136">
        <v>0</v>
      </c>
      <c r="BTX136">
        <v>0</v>
      </c>
      <c r="BTY136">
        <v>0</v>
      </c>
      <c r="BTZ136">
        <v>0</v>
      </c>
      <c r="BUA136">
        <v>4.329004329004329E-3</v>
      </c>
      <c r="BUB136">
        <v>0</v>
      </c>
      <c r="BUC136">
        <v>0</v>
      </c>
      <c r="BUD136">
        <v>0</v>
      </c>
      <c r="BUE136">
        <v>0</v>
      </c>
      <c r="BUF136">
        <v>0</v>
      </c>
      <c r="BUG136">
        <v>0</v>
      </c>
      <c r="BUH136">
        <v>0</v>
      </c>
      <c r="BUI136">
        <v>0</v>
      </c>
      <c r="BUJ136">
        <v>4.329004329004329E-3</v>
      </c>
      <c r="BUK136">
        <v>0</v>
      </c>
      <c r="BUL136">
        <v>0</v>
      </c>
      <c r="BUM136">
        <v>0</v>
      </c>
      <c r="BUN136">
        <v>0</v>
      </c>
      <c r="BUO136">
        <v>2.1645021645021645E-3</v>
      </c>
      <c r="BUP136">
        <v>0</v>
      </c>
      <c r="BUQ136">
        <v>0</v>
      </c>
      <c r="BUR136">
        <v>0</v>
      </c>
      <c r="BUS136">
        <v>0</v>
      </c>
      <c r="BUT136">
        <v>1.0822510822510822E-2</v>
      </c>
      <c r="BUU136">
        <v>0</v>
      </c>
      <c r="BUV136">
        <v>0</v>
      </c>
      <c r="BUW136">
        <v>0</v>
      </c>
      <c r="BUX136">
        <v>0</v>
      </c>
      <c r="BUY136">
        <v>0</v>
      </c>
      <c r="BUZ136">
        <v>0</v>
      </c>
      <c r="BVA136">
        <v>0</v>
      </c>
      <c r="BVB136">
        <v>0</v>
      </c>
      <c r="BVC136">
        <v>0</v>
      </c>
      <c r="BVD136">
        <v>0</v>
      </c>
      <c r="BVE136">
        <v>0</v>
      </c>
      <c r="BVF136">
        <v>0</v>
      </c>
      <c r="BVG136">
        <v>0</v>
      </c>
      <c r="BVH136">
        <v>0</v>
      </c>
      <c r="BVI136">
        <v>0</v>
      </c>
      <c r="BVJ136">
        <v>0</v>
      </c>
      <c r="BVK136">
        <v>4.329004329004329E-3</v>
      </c>
      <c r="BVL136">
        <v>0</v>
      </c>
      <c r="BVM136">
        <v>0</v>
      </c>
      <c r="BVN136">
        <v>0</v>
      </c>
      <c r="BVO136">
        <v>1.0822510822510822E-2</v>
      </c>
      <c r="BVP136">
        <v>0</v>
      </c>
      <c r="BVQ136">
        <v>0</v>
      </c>
      <c r="BVR136">
        <v>0</v>
      </c>
      <c r="BVS136">
        <v>0</v>
      </c>
      <c r="BVT136">
        <v>0</v>
      </c>
      <c r="BVU136">
        <v>0</v>
      </c>
      <c r="BVV136">
        <v>0</v>
      </c>
      <c r="BVW136">
        <v>0</v>
      </c>
      <c r="BVX136">
        <v>0</v>
      </c>
      <c r="BVY136">
        <v>0</v>
      </c>
      <c r="BVZ136">
        <v>2.1645021645021645E-3</v>
      </c>
      <c r="BWA136">
        <v>0</v>
      </c>
      <c r="BWB136">
        <v>0</v>
      </c>
      <c r="BWC136">
        <v>0</v>
      </c>
      <c r="BWD136">
        <v>0</v>
      </c>
      <c r="BWE136">
        <v>0</v>
      </c>
      <c r="BWF136">
        <v>0</v>
      </c>
      <c r="BWG136">
        <v>0</v>
      </c>
      <c r="BWH136">
        <v>0</v>
      </c>
      <c r="BWI136">
        <v>0</v>
      </c>
      <c r="BWJ136">
        <v>0</v>
      </c>
      <c r="BWK136">
        <v>0</v>
      </c>
      <c r="BWL136">
        <v>1.7316017316017316E-2</v>
      </c>
      <c r="BWM136">
        <v>0</v>
      </c>
      <c r="BWN136">
        <v>0</v>
      </c>
      <c r="BWO136">
        <v>0</v>
      </c>
      <c r="BWP136">
        <v>2.1645021645021645E-3</v>
      </c>
      <c r="BWQ136">
        <v>0</v>
      </c>
      <c r="BWR136">
        <v>2.1645021645021645E-3</v>
      </c>
      <c r="BWS136">
        <v>0</v>
      </c>
      <c r="BWT136">
        <v>0</v>
      </c>
      <c r="BWU136">
        <v>0</v>
      </c>
      <c r="BWV136">
        <v>0</v>
      </c>
      <c r="BWW136">
        <v>0</v>
      </c>
      <c r="BWX136">
        <v>0</v>
      </c>
      <c r="BWY136">
        <v>6.4935064935064939E-3</v>
      </c>
      <c r="BWZ136">
        <v>0</v>
      </c>
      <c r="BXA136">
        <v>0</v>
      </c>
      <c r="BXB136">
        <v>0</v>
      </c>
      <c r="BXC136">
        <v>0</v>
      </c>
      <c r="BXD136">
        <v>0</v>
      </c>
      <c r="BXE136">
        <v>0</v>
      </c>
      <c r="BXF136">
        <v>0</v>
      </c>
      <c r="BXG136">
        <v>0</v>
      </c>
      <c r="BXH136">
        <v>0</v>
      </c>
      <c r="BXI136">
        <v>0</v>
      </c>
      <c r="BXJ136">
        <v>0</v>
      </c>
      <c r="BXK136">
        <v>0</v>
      </c>
      <c r="BXL136">
        <v>0</v>
      </c>
      <c r="BXM136">
        <v>0</v>
      </c>
      <c r="BXN136">
        <v>0</v>
      </c>
      <c r="BXO136">
        <v>0</v>
      </c>
      <c r="BXP136">
        <v>6.4935064935064939E-3</v>
      </c>
      <c r="BXQ136">
        <v>0</v>
      </c>
      <c r="BXR136">
        <v>0</v>
      </c>
      <c r="BXS136">
        <v>0</v>
      </c>
      <c r="BXT136">
        <v>0</v>
      </c>
      <c r="BXU136">
        <v>0</v>
      </c>
      <c r="BXV136">
        <v>0</v>
      </c>
      <c r="BXW136">
        <v>6.4935064935064939E-3</v>
      </c>
      <c r="BXX136">
        <v>0</v>
      </c>
      <c r="BXY136">
        <v>0</v>
      </c>
      <c r="BXZ136">
        <v>0</v>
      </c>
      <c r="BYA136">
        <v>0</v>
      </c>
      <c r="BYB136">
        <v>0</v>
      </c>
      <c r="BYC136">
        <v>0</v>
      </c>
      <c r="BYD136">
        <v>0</v>
      </c>
      <c r="BYE136">
        <v>0</v>
      </c>
      <c r="BYF136">
        <v>0</v>
      </c>
      <c r="BYG136">
        <v>0</v>
      </c>
      <c r="BYH136">
        <v>0</v>
      </c>
      <c r="BYI136">
        <v>0</v>
      </c>
      <c r="BYJ136">
        <v>0</v>
      </c>
      <c r="BYK136">
        <v>0</v>
      </c>
      <c r="BYL136">
        <v>0</v>
      </c>
      <c r="BYM136">
        <v>0</v>
      </c>
      <c r="BYN136">
        <v>0</v>
      </c>
      <c r="BYO136">
        <v>0</v>
      </c>
      <c r="BYP136">
        <v>4.329004329004329E-3</v>
      </c>
      <c r="BYQ136">
        <v>0</v>
      </c>
      <c r="BYR136">
        <v>0</v>
      </c>
      <c r="BYS136">
        <v>0</v>
      </c>
      <c r="BYT136">
        <v>0</v>
      </c>
      <c r="BYU136">
        <v>0</v>
      </c>
      <c r="BYV136">
        <v>7.3593073593073599E-2</v>
      </c>
      <c r="BYW136">
        <v>0</v>
      </c>
      <c r="BYX136">
        <v>0</v>
      </c>
      <c r="BYY136">
        <v>4.329004329004329E-3</v>
      </c>
      <c r="BYZ136">
        <v>0</v>
      </c>
      <c r="BZA136">
        <v>0</v>
      </c>
      <c r="BZB136">
        <v>0</v>
      </c>
      <c r="BZC136">
        <v>0</v>
      </c>
      <c r="BZD136">
        <v>0</v>
      </c>
      <c r="BZE136">
        <v>0</v>
      </c>
      <c r="BZF136">
        <v>0</v>
      </c>
      <c r="BZG136">
        <v>0</v>
      </c>
      <c r="BZH136">
        <v>0</v>
      </c>
      <c r="BZI136">
        <v>0</v>
      </c>
      <c r="BZJ136">
        <v>0</v>
      </c>
      <c r="BZK136">
        <v>0</v>
      </c>
      <c r="BZL136">
        <v>0</v>
      </c>
      <c r="BZM136">
        <v>1.0822510822510822E-2</v>
      </c>
      <c r="BZN136">
        <v>0</v>
      </c>
      <c r="BZO136">
        <v>0</v>
      </c>
      <c r="BZP136">
        <v>0</v>
      </c>
      <c r="BZQ136">
        <v>6.4935064935064939E-3</v>
      </c>
      <c r="BZR136">
        <v>0</v>
      </c>
      <c r="BZS136">
        <v>0</v>
      </c>
      <c r="BZT136">
        <v>0</v>
      </c>
      <c r="BZU136">
        <v>0</v>
      </c>
      <c r="BZV136">
        <v>0</v>
      </c>
      <c r="BZW136">
        <v>2.1645021645021645E-3</v>
      </c>
      <c r="BZX136">
        <v>0</v>
      </c>
      <c r="BZY136">
        <v>0</v>
      </c>
      <c r="BZZ136">
        <v>0</v>
      </c>
      <c r="CAA136">
        <v>0</v>
      </c>
      <c r="CAB136">
        <v>0</v>
      </c>
      <c r="CAC136">
        <v>0</v>
      </c>
      <c r="CAD136">
        <v>0</v>
      </c>
      <c r="CAE136">
        <v>0</v>
      </c>
      <c r="CAF136">
        <v>0</v>
      </c>
      <c r="CAG136">
        <v>6.4935064935064939E-3</v>
      </c>
      <c r="CAH136">
        <v>0</v>
      </c>
      <c r="CAI136">
        <v>6.4935064935064939E-3</v>
      </c>
      <c r="CAJ136">
        <v>2.1645021645021645E-3</v>
      </c>
      <c r="CAK136">
        <v>0</v>
      </c>
      <c r="CAL136">
        <v>0</v>
      </c>
      <c r="CAM136">
        <v>0</v>
      </c>
      <c r="CAN136">
        <v>0</v>
      </c>
      <c r="CAO136">
        <v>0</v>
      </c>
      <c r="CAP136">
        <v>0</v>
      </c>
      <c r="CAQ136">
        <v>0</v>
      </c>
      <c r="CAR136">
        <v>0</v>
      </c>
      <c r="CAS136">
        <v>0</v>
      </c>
      <c r="CAT136">
        <v>0</v>
      </c>
      <c r="CAU136">
        <v>0</v>
      </c>
      <c r="CAV136">
        <v>0</v>
      </c>
      <c r="CAW136">
        <v>0</v>
      </c>
      <c r="CAX136">
        <v>0</v>
      </c>
      <c r="CAY136">
        <v>1.2987012987012988E-2</v>
      </c>
      <c r="CAZ136">
        <v>0</v>
      </c>
      <c r="CBA136">
        <v>2.1645021645021645E-3</v>
      </c>
      <c r="CBB136">
        <v>0</v>
      </c>
      <c r="CBC136">
        <v>0</v>
      </c>
      <c r="CBD136">
        <v>0</v>
      </c>
      <c r="CBE136">
        <v>0</v>
      </c>
      <c r="CBF136">
        <v>0</v>
      </c>
      <c r="CBG136">
        <v>0</v>
      </c>
      <c r="CBH136">
        <v>0</v>
      </c>
      <c r="CBI136">
        <v>0</v>
      </c>
      <c r="CBJ136">
        <v>0</v>
      </c>
      <c r="CBK136">
        <v>0</v>
      </c>
      <c r="CBL136">
        <v>0</v>
      </c>
      <c r="CBM136">
        <v>0</v>
      </c>
      <c r="CBN136">
        <v>0</v>
      </c>
      <c r="CBO136">
        <v>0</v>
      </c>
      <c r="CBP136">
        <v>0</v>
      </c>
      <c r="CBQ136">
        <v>0</v>
      </c>
      <c r="CBR136">
        <v>0</v>
      </c>
      <c r="CBS136">
        <v>0</v>
      </c>
      <c r="CBT136">
        <v>0</v>
      </c>
      <c r="CBU136">
        <v>0</v>
      </c>
      <c r="CBV136">
        <v>0</v>
      </c>
      <c r="CBW136">
        <v>2.1645021645021645E-3</v>
      </c>
      <c r="CBX136">
        <v>0</v>
      </c>
      <c r="CBY136">
        <v>4.329004329004329E-3</v>
      </c>
      <c r="CBZ136">
        <v>0</v>
      </c>
      <c r="CCA136">
        <v>0</v>
      </c>
      <c r="CCB136">
        <v>0</v>
      </c>
      <c r="CCC136">
        <v>0</v>
      </c>
      <c r="CCD136">
        <v>0</v>
      </c>
      <c r="CCE136">
        <v>0</v>
      </c>
      <c r="CCF136">
        <v>0</v>
      </c>
      <c r="CCG136">
        <v>0</v>
      </c>
      <c r="CCH136">
        <v>0</v>
      </c>
      <c r="CCI136">
        <v>0</v>
      </c>
      <c r="CCJ136">
        <v>0</v>
      </c>
      <c r="CCK136">
        <v>0</v>
      </c>
      <c r="CCL136">
        <v>0</v>
      </c>
      <c r="CCM136">
        <v>0</v>
      </c>
      <c r="CCN136">
        <v>0</v>
      </c>
      <c r="CCO136">
        <v>0</v>
      </c>
      <c r="CCP136">
        <v>0</v>
      </c>
      <c r="CCQ136">
        <v>0</v>
      </c>
      <c r="CCR136">
        <v>4.329004329004329E-3</v>
      </c>
      <c r="CCS136">
        <v>0</v>
      </c>
      <c r="CCT136">
        <v>0</v>
      </c>
      <c r="CCU136">
        <v>0</v>
      </c>
      <c r="CCV136">
        <v>0</v>
      </c>
      <c r="CCW136">
        <v>0</v>
      </c>
      <c r="CCX136">
        <v>0</v>
      </c>
      <c r="CCY136">
        <v>0</v>
      </c>
      <c r="CCZ136">
        <v>0</v>
      </c>
      <c r="CDA136">
        <v>0</v>
      </c>
      <c r="CDB136">
        <v>0</v>
      </c>
      <c r="CDC136">
        <v>0</v>
      </c>
      <c r="CDD136">
        <v>0</v>
      </c>
      <c r="CDE136">
        <v>0</v>
      </c>
      <c r="CDF136">
        <v>0</v>
      </c>
      <c r="CDG136">
        <v>0</v>
      </c>
      <c r="CDH136">
        <v>0</v>
      </c>
      <c r="CDI136">
        <v>0</v>
      </c>
      <c r="CDJ136">
        <v>0</v>
      </c>
      <c r="CDK136">
        <v>0</v>
      </c>
      <c r="CDL136">
        <v>0</v>
      </c>
      <c r="CDM136">
        <v>0</v>
      </c>
      <c r="CDN136">
        <v>6.4935064935064939E-3</v>
      </c>
      <c r="CDO136">
        <v>0</v>
      </c>
      <c r="CDP136">
        <v>0</v>
      </c>
      <c r="CDQ136">
        <v>0</v>
      </c>
      <c r="CDR136">
        <v>0</v>
      </c>
      <c r="CDS136">
        <v>0</v>
      </c>
      <c r="CDT136">
        <v>0</v>
      </c>
      <c r="CDU136">
        <v>0</v>
      </c>
      <c r="CDV136">
        <v>0</v>
      </c>
      <c r="CDW136">
        <v>0</v>
      </c>
      <c r="CDX136">
        <v>0</v>
      </c>
      <c r="CDY136">
        <v>0</v>
      </c>
      <c r="CDZ136">
        <v>0</v>
      </c>
      <c r="CEA136">
        <v>0</v>
      </c>
      <c r="CEB136">
        <v>0</v>
      </c>
      <c r="CEC136">
        <v>0</v>
      </c>
      <c r="CED136">
        <v>0</v>
      </c>
      <c r="CEE136">
        <v>0</v>
      </c>
      <c r="CEF136">
        <v>0</v>
      </c>
      <c r="CEG136">
        <v>0</v>
      </c>
      <c r="CEH136">
        <v>0</v>
      </c>
      <c r="CEI136">
        <v>0</v>
      </c>
      <c r="CEJ136">
        <v>0</v>
      </c>
      <c r="CEK136">
        <v>0</v>
      </c>
      <c r="CEL136">
        <v>0</v>
      </c>
      <c r="CEM136">
        <v>0</v>
      </c>
      <c r="CEN136">
        <v>0</v>
      </c>
      <c r="CEO136">
        <v>0</v>
      </c>
      <c r="CEP136">
        <v>0</v>
      </c>
      <c r="CEQ136">
        <v>0</v>
      </c>
      <c r="CER136">
        <v>0</v>
      </c>
      <c r="CES136">
        <v>0</v>
      </c>
      <c r="CET136">
        <v>0</v>
      </c>
      <c r="CEU136">
        <v>0</v>
      </c>
      <c r="CEV136">
        <v>1.7316017316017316E-2</v>
      </c>
      <c r="CEW136">
        <v>0</v>
      </c>
      <c r="CEX136">
        <v>0</v>
      </c>
      <c r="CEY136">
        <v>0</v>
      </c>
      <c r="CEZ136">
        <v>0</v>
      </c>
      <c r="CFA136">
        <v>0</v>
      </c>
      <c r="CFB136">
        <v>0</v>
      </c>
      <c r="CFC136">
        <v>0</v>
      </c>
      <c r="CFD136">
        <v>0</v>
      </c>
      <c r="CFE136">
        <v>0</v>
      </c>
      <c r="CFF136">
        <v>0</v>
      </c>
      <c r="CFG136">
        <v>2.1645021645021645E-3</v>
      </c>
      <c r="CFH136">
        <v>0</v>
      </c>
      <c r="CFI136">
        <v>0</v>
      </c>
      <c r="CFJ136">
        <v>0</v>
      </c>
      <c r="CFK136">
        <v>0</v>
      </c>
      <c r="CFL136">
        <v>0</v>
      </c>
      <c r="CFM136">
        <v>4.1125541125541128E-2</v>
      </c>
      <c r="CFN136">
        <v>0</v>
      </c>
      <c r="CFO136">
        <v>0</v>
      </c>
      <c r="CFP136">
        <v>0</v>
      </c>
      <c r="CFQ136">
        <v>0</v>
      </c>
      <c r="CFR136">
        <v>0</v>
      </c>
      <c r="CFS136">
        <v>0</v>
      </c>
      <c r="CFT136">
        <v>0</v>
      </c>
      <c r="CFU136">
        <v>0</v>
      </c>
      <c r="CFV136">
        <v>0</v>
      </c>
      <c r="CFW136">
        <v>0</v>
      </c>
      <c r="CFX136">
        <v>0</v>
      </c>
      <c r="CFY136">
        <v>0</v>
      </c>
      <c r="CFZ136">
        <v>0</v>
      </c>
      <c r="CGA136">
        <v>0</v>
      </c>
      <c r="CGB136">
        <v>0</v>
      </c>
      <c r="CGC136">
        <v>0</v>
      </c>
      <c r="CGD136">
        <v>0</v>
      </c>
      <c r="CGE136">
        <v>0</v>
      </c>
      <c r="CGF136">
        <v>0</v>
      </c>
      <c r="CGG136">
        <v>0</v>
      </c>
      <c r="CGH136">
        <v>0</v>
      </c>
      <c r="CGI136">
        <v>0</v>
      </c>
      <c r="CGJ136">
        <v>0</v>
      </c>
      <c r="CGK136">
        <v>0</v>
      </c>
      <c r="CGL136">
        <v>0</v>
      </c>
      <c r="CGM136">
        <v>0</v>
      </c>
      <c r="CGN136">
        <v>0</v>
      </c>
      <c r="CGO136">
        <v>0</v>
      </c>
      <c r="CGP136">
        <v>0</v>
      </c>
      <c r="CGQ136">
        <v>4.7619047619047616E-2</v>
      </c>
      <c r="CGR136">
        <v>0</v>
      </c>
      <c r="CGS136">
        <v>0</v>
      </c>
      <c r="CGT136">
        <v>0</v>
      </c>
      <c r="CGU136">
        <v>0</v>
      </c>
      <c r="CGV136">
        <v>0</v>
      </c>
      <c r="CGW136">
        <v>0</v>
      </c>
      <c r="CGX136">
        <v>0</v>
      </c>
      <c r="CGY136">
        <v>0</v>
      </c>
      <c r="CGZ136">
        <v>0</v>
      </c>
      <c r="CHA136">
        <v>0</v>
      </c>
      <c r="CHB136">
        <v>0</v>
      </c>
      <c r="CHC136">
        <v>0</v>
      </c>
      <c r="CHD136">
        <v>0</v>
      </c>
      <c r="CHE136">
        <v>0</v>
      </c>
      <c r="CHF136">
        <v>0</v>
      </c>
      <c r="CHG136">
        <v>0</v>
      </c>
      <c r="CHH136">
        <v>0</v>
      </c>
      <c r="CHI136">
        <v>0</v>
      </c>
      <c r="CHJ136">
        <v>0</v>
      </c>
      <c r="CHK136">
        <v>0</v>
      </c>
      <c r="CHL136">
        <v>0</v>
      </c>
      <c r="CHM136">
        <v>0</v>
      </c>
      <c r="CHN136">
        <v>0</v>
      </c>
      <c r="CHO136">
        <v>0</v>
      </c>
      <c r="CHP136">
        <v>0</v>
      </c>
      <c r="CHQ136">
        <v>0</v>
      </c>
      <c r="CHR136">
        <v>0</v>
      </c>
      <c r="CHS136">
        <v>0</v>
      </c>
      <c r="CHT136">
        <v>0</v>
      </c>
      <c r="CHU136">
        <v>0</v>
      </c>
      <c r="CHV136">
        <v>0</v>
      </c>
      <c r="CHW136">
        <v>0</v>
      </c>
      <c r="CHX136">
        <v>0</v>
      </c>
      <c r="CHY136">
        <v>0</v>
      </c>
      <c r="CHZ136">
        <v>0</v>
      </c>
      <c r="CIA136">
        <v>0</v>
      </c>
      <c r="CIB136">
        <v>0</v>
      </c>
      <c r="CIC136">
        <v>0</v>
      </c>
      <c r="CID136">
        <v>0</v>
      </c>
      <c r="CIE136">
        <v>0</v>
      </c>
      <c r="CIF136">
        <v>0</v>
      </c>
      <c r="CIG136">
        <v>0</v>
      </c>
      <c r="CIH136">
        <v>0</v>
      </c>
      <c r="CII136">
        <v>0</v>
      </c>
      <c r="CIJ136">
        <v>0</v>
      </c>
      <c r="CIK136">
        <v>0</v>
      </c>
      <c r="CIL136">
        <v>0</v>
      </c>
      <c r="CIM136">
        <v>0</v>
      </c>
      <c r="CIN136">
        <v>0</v>
      </c>
      <c r="CIO136">
        <v>0</v>
      </c>
      <c r="CIP136">
        <v>0</v>
      </c>
      <c r="CIQ136">
        <v>0</v>
      </c>
      <c r="CIR136">
        <v>0</v>
      </c>
      <c r="CIS136">
        <v>0</v>
      </c>
      <c r="CIT136">
        <v>0</v>
      </c>
      <c r="CIU136">
        <v>0</v>
      </c>
      <c r="CIV136">
        <v>0</v>
      </c>
      <c r="CIW136">
        <v>0</v>
      </c>
      <c r="CIX136">
        <v>0</v>
      </c>
      <c r="CIY136">
        <v>0</v>
      </c>
      <c r="CIZ136">
        <v>0</v>
      </c>
      <c r="CJA136">
        <v>0</v>
      </c>
      <c r="CJB136">
        <v>0</v>
      </c>
      <c r="CJC136">
        <v>0</v>
      </c>
      <c r="CJD136">
        <v>0</v>
      </c>
      <c r="CJE136">
        <v>0</v>
      </c>
      <c r="CJF136">
        <v>0</v>
      </c>
      <c r="CJG136">
        <v>0</v>
      </c>
      <c r="CJH136">
        <v>0</v>
      </c>
      <c r="CJI136">
        <v>0</v>
      </c>
      <c r="CJJ136">
        <v>0</v>
      </c>
      <c r="CJK136">
        <v>0</v>
      </c>
      <c r="CJL136">
        <v>0</v>
      </c>
      <c r="CJM136">
        <v>0</v>
      </c>
      <c r="CJN136">
        <v>0</v>
      </c>
      <c r="CJO136">
        <v>0</v>
      </c>
      <c r="CJP136">
        <v>0</v>
      </c>
      <c r="CJQ136">
        <v>0</v>
      </c>
      <c r="CJR136">
        <v>0</v>
      </c>
      <c r="CJS136">
        <v>0</v>
      </c>
      <c r="CJT136">
        <v>0</v>
      </c>
      <c r="CJU136">
        <v>0</v>
      </c>
      <c r="CJV136">
        <v>0</v>
      </c>
      <c r="CJW136">
        <v>0</v>
      </c>
      <c r="CJX136">
        <v>0</v>
      </c>
      <c r="CJY136">
        <v>0</v>
      </c>
      <c r="CJZ136">
        <v>0</v>
      </c>
      <c r="CKA136">
        <v>0</v>
      </c>
      <c r="CKB136">
        <v>0</v>
      </c>
      <c r="CKC136">
        <v>0</v>
      </c>
      <c r="CKD136">
        <v>0</v>
      </c>
      <c r="CKE136">
        <v>0</v>
      </c>
      <c r="CKF136">
        <v>0</v>
      </c>
      <c r="CKG136">
        <v>0</v>
      </c>
      <c r="CKH136">
        <v>0</v>
      </c>
      <c r="CKI136">
        <v>0</v>
      </c>
      <c r="CKJ136">
        <v>0</v>
      </c>
      <c r="CKK136">
        <v>0</v>
      </c>
      <c r="CKL136">
        <v>0</v>
      </c>
      <c r="CKM136">
        <v>0</v>
      </c>
      <c r="CKN136">
        <v>0</v>
      </c>
      <c r="CKO136">
        <v>0</v>
      </c>
      <c r="CKP136">
        <v>0</v>
      </c>
      <c r="CKQ136">
        <v>0</v>
      </c>
      <c r="CKR136">
        <v>0</v>
      </c>
      <c r="CKS136">
        <v>0</v>
      </c>
      <c r="CKT136">
        <v>0</v>
      </c>
      <c r="CKU136">
        <v>0</v>
      </c>
      <c r="CKV136">
        <v>0</v>
      </c>
      <c r="CKW136">
        <v>0</v>
      </c>
      <c r="CKX136">
        <v>0</v>
      </c>
      <c r="CKY136">
        <v>0</v>
      </c>
      <c r="CKZ136">
        <v>0</v>
      </c>
      <c r="CLA136">
        <v>0</v>
      </c>
      <c r="CLB136">
        <v>0</v>
      </c>
      <c r="CLC136">
        <v>1</v>
      </c>
    </row>
    <row r="137" spans="1:290 1569:2343" ht="21" customHeight="1">
      <c r="A137" s="204" t="s">
        <v>2045</v>
      </c>
      <c r="B137" t="s">
        <v>1912</v>
      </c>
      <c r="C137" s="206" t="s">
        <v>1941</v>
      </c>
      <c r="I137" s="111"/>
      <c r="AB137" t="s">
        <v>2030</v>
      </c>
      <c r="AC137">
        <v>5037</v>
      </c>
      <c r="AD137">
        <v>5037</v>
      </c>
      <c r="AE137" t="s">
        <v>2046</v>
      </c>
      <c r="AF137" t="s">
        <v>2047</v>
      </c>
      <c r="AG137" t="s">
        <v>1985</v>
      </c>
      <c r="AH137">
        <v>6257781</v>
      </c>
      <c r="AI137">
        <v>1395383</v>
      </c>
      <c r="AJ137">
        <v>2011</v>
      </c>
      <c r="AK137">
        <v>5</v>
      </c>
      <c r="AL137">
        <v>9</v>
      </c>
      <c r="AM137">
        <v>1</v>
      </c>
      <c r="AO137">
        <v>6.11</v>
      </c>
      <c r="AP137">
        <v>5.4</v>
      </c>
      <c r="AQ137" t="s">
        <v>2033</v>
      </c>
      <c r="AR137">
        <v>5.3999999999999999E-2</v>
      </c>
      <c r="AS137">
        <v>0.22600000000000001</v>
      </c>
      <c r="AT137">
        <v>7.6999999999999999E-2</v>
      </c>
      <c r="AU137">
        <v>0.20200000000000001</v>
      </c>
      <c r="AV137">
        <v>0.02</v>
      </c>
      <c r="AW137">
        <v>2000</v>
      </c>
      <c r="AX137">
        <v>72</v>
      </c>
      <c r="AY137">
        <v>190</v>
      </c>
      <c r="AZ137">
        <v>9.4E-2</v>
      </c>
      <c r="BA137">
        <v>0.20100000000000001</v>
      </c>
      <c r="BB137">
        <v>0.09</v>
      </c>
      <c r="BC137" t="s">
        <v>2033</v>
      </c>
      <c r="BD137" t="s">
        <v>2033</v>
      </c>
      <c r="BE137" t="s">
        <v>2033</v>
      </c>
      <c r="BF137" t="s">
        <v>2033</v>
      </c>
      <c r="BG137">
        <v>27</v>
      </c>
      <c r="BH137">
        <v>113</v>
      </c>
      <c r="BI137">
        <v>3.8</v>
      </c>
      <c r="BJ137" t="s">
        <v>2033</v>
      </c>
      <c r="BK137" t="s">
        <v>2033</v>
      </c>
      <c r="BL137" t="s">
        <v>2033</v>
      </c>
      <c r="BM137" t="s">
        <v>2033</v>
      </c>
      <c r="BN137" t="s">
        <v>2033</v>
      </c>
      <c r="BO137" t="s">
        <v>2033</v>
      </c>
      <c r="BP137" t="s">
        <v>2033</v>
      </c>
      <c r="BQ137" t="s">
        <v>2033</v>
      </c>
      <c r="BR137" t="s">
        <v>2033</v>
      </c>
      <c r="BS137" t="s">
        <v>2033</v>
      </c>
      <c r="BY137" s="185">
        <v>30</v>
      </c>
      <c r="BZ137" s="186">
        <v>2.59</v>
      </c>
      <c r="CA137" s="187">
        <v>15.8</v>
      </c>
      <c r="CB137" s="188">
        <v>62.5</v>
      </c>
      <c r="CC137" s="188">
        <v>2.6</v>
      </c>
      <c r="CD137" s="189">
        <v>7.51</v>
      </c>
      <c r="CE137" s="189">
        <v>3.3</v>
      </c>
      <c r="CF137" s="189">
        <v>0</v>
      </c>
      <c r="CW137" s="190">
        <v>3.1</v>
      </c>
      <c r="EW137" s="78"/>
      <c r="EX137" s="78"/>
      <c r="EY137" s="78"/>
      <c r="JS137"/>
      <c r="JU137"/>
      <c r="BHI137">
        <v>137</v>
      </c>
      <c r="BHJ137">
        <v>137</v>
      </c>
      <c r="BHK137" s="204" t="s">
        <v>2045</v>
      </c>
      <c r="BHL137" t="s">
        <v>2045</v>
      </c>
      <c r="BHM137">
        <v>0</v>
      </c>
      <c r="BHN137">
        <v>0</v>
      </c>
      <c r="BHO137">
        <v>0</v>
      </c>
      <c r="BHP137">
        <v>0</v>
      </c>
      <c r="BHQ137">
        <v>0</v>
      </c>
      <c r="BHR137">
        <v>0</v>
      </c>
      <c r="BHS137">
        <v>0</v>
      </c>
      <c r="BHT137">
        <v>0</v>
      </c>
      <c r="BHU137">
        <v>0</v>
      </c>
      <c r="BHV137">
        <v>0</v>
      </c>
      <c r="BHW137">
        <v>0</v>
      </c>
      <c r="BHX137">
        <v>9.4117647058823521E-3</v>
      </c>
      <c r="BHY137">
        <v>0</v>
      </c>
      <c r="BHZ137">
        <v>0</v>
      </c>
      <c r="BIA137">
        <v>0</v>
      </c>
      <c r="BIB137">
        <v>2.352941176470588E-3</v>
      </c>
      <c r="BIC137">
        <v>4.7058823529411761E-3</v>
      </c>
      <c r="BID137">
        <v>0</v>
      </c>
      <c r="BIE137">
        <v>0</v>
      </c>
      <c r="BIF137">
        <v>3.2941176470588238E-2</v>
      </c>
      <c r="BIG137">
        <v>0</v>
      </c>
      <c r="BIH137">
        <v>0</v>
      </c>
      <c r="BII137">
        <v>0</v>
      </c>
      <c r="BIJ137">
        <v>0</v>
      </c>
      <c r="BIK137">
        <v>0</v>
      </c>
      <c r="BIL137">
        <v>0</v>
      </c>
      <c r="BIM137">
        <v>0</v>
      </c>
      <c r="BIN137">
        <v>9.4117647058823521E-3</v>
      </c>
      <c r="BIO137">
        <v>0</v>
      </c>
      <c r="BIP137">
        <v>0</v>
      </c>
      <c r="BIQ137">
        <v>0</v>
      </c>
      <c r="BIR137">
        <v>0</v>
      </c>
      <c r="BIS137">
        <v>0</v>
      </c>
      <c r="BIT137">
        <v>0</v>
      </c>
      <c r="BIU137">
        <v>0</v>
      </c>
      <c r="BIV137">
        <v>0</v>
      </c>
      <c r="BIW137">
        <v>0</v>
      </c>
      <c r="BIX137">
        <v>0</v>
      </c>
      <c r="BIY137">
        <v>0</v>
      </c>
      <c r="BIZ137">
        <v>0</v>
      </c>
      <c r="BJA137">
        <v>0</v>
      </c>
      <c r="BJB137">
        <v>0</v>
      </c>
      <c r="BJC137">
        <v>0</v>
      </c>
      <c r="BJD137">
        <v>0</v>
      </c>
      <c r="BJE137">
        <v>0</v>
      </c>
      <c r="BJF137">
        <v>0</v>
      </c>
      <c r="BJG137">
        <v>0</v>
      </c>
      <c r="BJH137">
        <v>0</v>
      </c>
      <c r="BJI137">
        <v>0</v>
      </c>
      <c r="BJJ137">
        <v>0</v>
      </c>
      <c r="BJK137">
        <v>0</v>
      </c>
      <c r="BJL137">
        <v>0</v>
      </c>
      <c r="BJM137">
        <v>0</v>
      </c>
      <c r="BJN137">
        <v>0</v>
      </c>
      <c r="BJO137">
        <v>0.17411764705882352</v>
      </c>
      <c r="BJP137">
        <v>0</v>
      </c>
      <c r="BJQ137">
        <v>0</v>
      </c>
      <c r="BJR137">
        <v>0</v>
      </c>
      <c r="BJS137">
        <v>0</v>
      </c>
      <c r="BJT137">
        <v>0</v>
      </c>
      <c r="BJU137">
        <v>0</v>
      </c>
      <c r="BJV137">
        <v>0</v>
      </c>
      <c r="BJW137">
        <v>0</v>
      </c>
      <c r="BJX137">
        <v>0</v>
      </c>
      <c r="BJY137">
        <v>0</v>
      </c>
      <c r="BJZ137">
        <v>0</v>
      </c>
      <c r="BKA137">
        <v>0</v>
      </c>
      <c r="BKB137">
        <v>9.4117647058823521E-3</v>
      </c>
      <c r="BKC137">
        <v>0</v>
      </c>
      <c r="BKD137">
        <v>0</v>
      </c>
      <c r="BKE137">
        <v>0</v>
      </c>
      <c r="BKF137">
        <v>0</v>
      </c>
      <c r="BKG137">
        <v>0</v>
      </c>
      <c r="BKH137">
        <v>0</v>
      </c>
      <c r="BKI137">
        <v>0</v>
      </c>
      <c r="BKJ137">
        <v>0</v>
      </c>
      <c r="BKK137">
        <v>0</v>
      </c>
      <c r="BKL137">
        <v>0</v>
      </c>
      <c r="BKM137">
        <v>0</v>
      </c>
      <c r="BKN137">
        <v>0</v>
      </c>
      <c r="BKO137">
        <v>0</v>
      </c>
      <c r="BKP137">
        <v>0</v>
      </c>
      <c r="BKQ137">
        <v>0</v>
      </c>
      <c r="BKR137">
        <v>0</v>
      </c>
      <c r="BKS137">
        <v>0</v>
      </c>
      <c r="BKT137">
        <v>0</v>
      </c>
      <c r="BKU137">
        <v>0</v>
      </c>
      <c r="BKV137">
        <v>0</v>
      </c>
      <c r="BKW137">
        <v>0</v>
      </c>
      <c r="BKX137">
        <v>0</v>
      </c>
      <c r="BKY137">
        <v>0</v>
      </c>
      <c r="BKZ137">
        <v>0</v>
      </c>
      <c r="BLA137">
        <v>0</v>
      </c>
      <c r="BLB137">
        <v>0</v>
      </c>
      <c r="BLC137">
        <v>0</v>
      </c>
      <c r="BLD137">
        <v>0</v>
      </c>
      <c r="BLE137">
        <v>0</v>
      </c>
      <c r="BLF137">
        <v>0</v>
      </c>
      <c r="BLG137">
        <v>0</v>
      </c>
      <c r="BLH137">
        <v>0</v>
      </c>
      <c r="BLI137">
        <v>0</v>
      </c>
      <c r="BLJ137">
        <v>0</v>
      </c>
      <c r="BLK137">
        <v>0</v>
      </c>
      <c r="BLL137">
        <v>0</v>
      </c>
      <c r="BLM137">
        <v>0</v>
      </c>
      <c r="BLN137">
        <v>0</v>
      </c>
      <c r="BLO137">
        <v>0</v>
      </c>
      <c r="BLP137">
        <v>0</v>
      </c>
      <c r="BLQ137">
        <v>0</v>
      </c>
      <c r="BLR137">
        <v>0</v>
      </c>
      <c r="BLS137">
        <v>0</v>
      </c>
      <c r="BLT137">
        <v>0</v>
      </c>
      <c r="BLU137">
        <v>0</v>
      </c>
      <c r="BLV137">
        <v>0</v>
      </c>
      <c r="BLW137">
        <v>0</v>
      </c>
      <c r="BLX137">
        <v>0</v>
      </c>
      <c r="BLY137">
        <v>0</v>
      </c>
      <c r="BLZ137">
        <v>0</v>
      </c>
      <c r="BMA137">
        <v>0</v>
      </c>
      <c r="BMB137">
        <v>0</v>
      </c>
      <c r="BMC137">
        <v>4.7058823529411761E-3</v>
      </c>
      <c r="BMD137">
        <v>0</v>
      </c>
      <c r="BME137">
        <v>0</v>
      </c>
      <c r="BMF137">
        <v>0</v>
      </c>
      <c r="BMG137">
        <v>0</v>
      </c>
      <c r="BMH137">
        <v>0</v>
      </c>
      <c r="BMI137">
        <v>0.4611764705882353</v>
      </c>
      <c r="BMJ137">
        <v>0</v>
      </c>
      <c r="BMK137">
        <v>0</v>
      </c>
      <c r="BML137">
        <v>0</v>
      </c>
      <c r="BMM137">
        <v>0</v>
      </c>
      <c r="BMN137">
        <v>0</v>
      </c>
      <c r="BMO137">
        <v>0</v>
      </c>
      <c r="BMP137">
        <v>0</v>
      </c>
      <c r="BMQ137">
        <v>0</v>
      </c>
      <c r="BMR137">
        <v>0</v>
      </c>
      <c r="BMS137">
        <v>0</v>
      </c>
      <c r="BMT137">
        <v>0</v>
      </c>
      <c r="BMU137">
        <v>0</v>
      </c>
      <c r="BMV137">
        <v>0</v>
      </c>
      <c r="BMW137">
        <v>0</v>
      </c>
      <c r="BMX137">
        <v>0</v>
      </c>
      <c r="BMY137">
        <v>0</v>
      </c>
      <c r="BMZ137">
        <v>0</v>
      </c>
      <c r="BNA137">
        <v>0</v>
      </c>
      <c r="BNB137">
        <v>0</v>
      </c>
      <c r="BNC137">
        <v>0</v>
      </c>
      <c r="BND137">
        <v>0</v>
      </c>
      <c r="BNE137">
        <v>0</v>
      </c>
      <c r="BNF137">
        <v>0</v>
      </c>
      <c r="BNG137">
        <v>0</v>
      </c>
      <c r="BNH137">
        <v>0</v>
      </c>
      <c r="BNI137">
        <v>0</v>
      </c>
      <c r="BNJ137">
        <v>0</v>
      </c>
      <c r="BNK137">
        <v>0</v>
      </c>
      <c r="BNL137">
        <v>0</v>
      </c>
      <c r="BNM137">
        <v>0</v>
      </c>
      <c r="BNN137">
        <v>0</v>
      </c>
      <c r="BNO137">
        <v>0</v>
      </c>
      <c r="BNP137">
        <v>0</v>
      </c>
      <c r="BNQ137">
        <v>0</v>
      </c>
      <c r="BNR137">
        <v>0</v>
      </c>
      <c r="BNS137">
        <v>0</v>
      </c>
      <c r="BNT137">
        <v>0</v>
      </c>
      <c r="BNU137">
        <v>1.1764705882352941E-2</v>
      </c>
      <c r="BNV137">
        <v>0</v>
      </c>
      <c r="BNW137">
        <v>0</v>
      </c>
      <c r="BNX137">
        <v>0</v>
      </c>
      <c r="BNY137">
        <v>0</v>
      </c>
      <c r="BNZ137">
        <v>0</v>
      </c>
      <c r="BOA137">
        <v>0</v>
      </c>
      <c r="BOB137">
        <v>0</v>
      </c>
      <c r="BOC137">
        <v>0</v>
      </c>
      <c r="BOD137">
        <v>0</v>
      </c>
      <c r="BOE137">
        <v>0</v>
      </c>
      <c r="BOF137">
        <v>0</v>
      </c>
      <c r="BOG137">
        <v>0</v>
      </c>
      <c r="BOH137">
        <v>0</v>
      </c>
      <c r="BOI137">
        <v>0</v>
      </c>
      <c r="BOJ137">
        <v>0</v>
      </c>
      <c r="BOK137">
        <v>0</v>
      </c>
      <c r="BOL137">
        <v>0</v>
      </c>
      <c r="BOM137">
        <v>0</v>
      </c>
      <c r="BON137">
        <v>0</v>
      </c>
      <c r="BOO137">
        <v>0</v>
      </c>
      <c r="BOP137">
        <v>0</v>
      </c>
      <c r="BOQ137">
        <v>0</v>
      </c>
      <c r="BOR137">
        <v>0</v>
      </c>
      <c r="BOS137">
        <v>0</v>
      </c>
      <c r="BOT137">
        <v>0</v>
      </c>
      <c r="BOU137">
        <v>0</v>
      </c>
      <c r="BOV137">
        <v>0</v>
      </c>
      <c r="BOW137">
        <v>0</v>
      </c>
      <c r="BOX137">
        <v>0</v>
      </c>
      <c r="BOY137">
        <v>0</v>
      </c>
      <c r="BOZ137">
        <v>0</v>
      </c>
      <c r="BPA137">
        <v>0</v>
      </c>
      <c r="BPB137">
        <v>0</v>
      </c>
      <c r="BPC137">
        <v>0</v>
      </c>
      <c r="BPD137">
        <v>0</v>
      </c>
      <c r="BPE137">
        <v>0</v>
      </c>
      <c r="BPF137">
        <v>0</v>
      </c>
      <c r="BPG137">
        <v>0</v>
      </c>
      <c r="BPH137">
        <v>0</v>
      </c>
      <c r="BPI137">
        <v>0</v>
      </c>
      <c r="BPJ137">
        <v>0</v>
      </c>
      <c r="BPK137">
        <v>0</v>
      </c>
      <c r="BPL137">
        <v>0</v>
      </c>
      <c r="BPM137">
        <v>0</v>
      </c>
      <c r="BPN137">
        <v>0</v>
      </c>
      <c r="BPO137">
        <v>0</v>
      </c>
      <c r="BPP137">
        <v>0</v>
      </c>
      <c r="BPQ137">
        <v>0</v>
      </c>
      <c r="BPR137">
        <v>0</v>
      </c>
      <c r="BPS137">
        <v>0</v>
      </c>
      <c r="BPT137">
        <v>0</v>
      </c>
      <c r="BPU137">
        <v>0</v>
      </c>
      <c r="BPV137">
        <v>0</v>
      </c>
      <c r="BPW137">
        <v>0</v>
      </c>
      <c r="BPX137">
        <v>0</v>
      </c>
      <c r="BPY137">
        <v>0</v>
      </c>
      <c r="BPZ137">
        <v>0</v>
      </c>
      <c r="BQA137">
        <v>0</v>
      </c>
      <c r="BQB137">
        <v>0</v>
      </c>
      <c r="BQC137">
        <v>0</v>
      </c>
      <c r="BQD137">
        <v>4.7058823529411761E-3</v>
      </c>
      <c r="BQE137">
        <v>0</v>
      </c>
      <c r="BQF137">
        <v>0</v>
      </c>
      <c r="BQG137">
        <v>0</v>
      </c>
      <c r="BQH137">
        <v>0</v>
      </c>
      <c r="BQI137">
        <v>0</v>
      </c>
      <c r="BQJ137">
        <v>0</v>
      </c>
      <c r="BQK137">
        <v>0</v>
      </c>
      <c r="BQL137">
        <v>0</v>
      </c>
      <c r="BQM137">
        <v>0</v>
      </c>
      <c r="BQN137">
        <v>0</v>
      </c>
      <c r="BQO137">
        <v>0</v>
      </c>
      <c r="BQP137">
        <v>0</v>
      </c>
      <c r="BQQ137">
        <v>0</v>
      </c>
      <c r="BQR137">
        <v>0</v>
      </c>
      <c r="BQS137">
        <v>0</v>
      </c>
      <c r="BQT137">
        <v>0</v>
      </c>
      <c r="BQU137">
        <v>0</v>
      </c>
      <c r="BQV137">
        <v>0</v>
      </c>
      <c r="BQW137">
        <v>0</v>
      </c>
      <c r="BQX137">
        <v>0</v>
      </c>
      <c r="BQY137">
        <v>0</v>
      </c>
      <c r="BQZ137">
        <v>4.7058823529411761E-3</v>
      </c>
      <c r="BRA137">
        <v>0</v>
      </c>
      <c r="BRB137">
        <v>0</v>
      </c>
      <c r="BRC137">
        <v>0</v>
      </c>
      <c r="BRD137">
        <v>0</v>
      </c>
      <c r="BRE137">
        <v>0</v>
      </c>
      <c r="BRF137">
        <v>0</v>
      </c>
      <c r="BRG137">
        <v>0</v>
      </c>
      <c r="BRH137">
        <v>0</v>
      </c>
      <c r="BRI137">
        <v>0</v>
      </c>
      <c r="BRJ137">
        <v>0</v>
      </c>
      <c r="BRK137">
        <v>2.352941176470588E-3</v>
      </c>
      <c r="BRL137">
        <v>0</v>
      </c>
      <c r="BRM137">
        <v>0</v>
      </c>
      <c r="BRN137">
        <v>0</v>
      </c>
      <c r="BRO137">
        <v>0</v>
      </c>
      <c r="BRP137">
        <v>0</v>
      </c>
      <c r="BRQ137">
        <v>0</v>
      </c>
      <c r="BRR137">
        <v>0</v>
      </c>
      <c r="BRS137">
        <v>0</v>
      </c>
      <c r="BRT137">
        <v>0</v>
      </c>
      <c r="BRU137">
        <v>0</v>
      </c>
      <c r="BRV137">
        <v>0</v>
      </c>
      <c r="BRW137">
        <v>0</v>
      </c>
      <c r="BRX137">
        <v>0</v>
      </c>
      <c r="BRY137">
        <v>0</v>
      </c>
      <c r="BRZ137">
        <v>0</v>
      </c>
      <c r="BSA137">
        <v>0</v>
      </c>
      <c r="BSB137">
        <v>0</v>
      </c>
      <c r="BSC137">
        <v>0</v>
      </c>
      <c r="BSD137">
        <v>0</v>
      </c>
      <c r="BSE137">
        <v>0</v>
      </c>
      <c r="BSF137">
        <v>0</v>
      </c>
      <c r="BSG137">
        <v>0</v>
      </c>
      <c r="BSH137">
        <v>0</v>
      </c>
      <c r="BSI137">
        <v>0</v>
      </c>
      <c r="BSJ137">
        <v>0</v>
      </c>
      <c r="BSK137">
        <v>0</v>
      </c>
      <c r="BSL137">
        <v>0</v>
      </c>
      <c r="BSM137">
        <v>0</v>
      </c>
      <c r="BSN137">
        <v>0</v>
      </c>
      <c r="BSO137">
        <v>0</v>
      </c>
      <c r="BSP137">
        <v>0</v>
      </c>
      <c r="BSQ137">
        <v>0</v>
      </c>
      <c r="BSR137">
        <v>0</v>
      </c>
      <c r="BSS137">
        <v>0</v>
      </c>
      <c r="BST137">
        <v>0</v>
      </c>
      <c r="BSU137">
        <v>0</v>
      </c>
      <c r="BSV137">
        <v>0</v>
      </c>
      <c r="BSW137">
        <v>0</v>
      </c>
      <c r="BSX137">
        <v>0</v>
      </c>
      <c r="BSY137">
        <v>0</v>
      </c>
      <c r="BSZ137">
        <v>0</v>
      </c>
      <c r="BTA137">
        <v>2.352941176470588E-3</v>
      </c>
      <c r="BTB137">
        <v>0</v>
      </c>
      <c r="BTC137">
        <v>0</v>
      </c>
      <c r="BTD137">
        <v>0</v>
      </c>
      <c r="BTE137">
        <v>0</v>
      </c>
      <c r="BTF137">
        <v>0</v>
      </c>
      <c r="BTG137">
        <v>0</v>
      </c>
      <c r="BTH137">
        <v>0</v>
      </c>
      <c r="BTI137">
        <v>0</v>
      </c>
      <c r="BTJ137">
        <v>0</v>
      </c>
      <c r="BTK137">
        <v>0</v>
      </c>
      <c r="BTL137">
        <v>0</v>
      </c>
      <c r="BTM137">
        <v>0</v>
      </c>
      <c r="BTN137">
        <v>0</v>
      </c>
      <c r="BTO137">
        <v>0</v>
      </c>
      <c r="BTP137">
        <v>0</v>
      </c>
      <c r="BTQ137">
        <v>0</v>
      </c>
      <c r="BTR137">
        <v>0</v>
      </c>
      <c r="BTS137">
        <v>0</v>
      </c>
      <c r="BTT137">
        <v>0</v>
      </c>
      <c r="BTU137">
        <v>0</v>
      </c>
      <c r="BTV137">
        <v>0</v>
      </c>
      <c r="BTW137">
        <v>0</v>
      </c>
      <c r="BTX137">
        <v>0</v>
      </c>
      <c r="BTY137">
        <v>0</v>
      </c>
      <c r="BTZ137">
        <v>0</v>
      </c>
      <c r="BUA137">
        <v>0</v>
      </c>
      <c r="BUB137">
        <v>0</v>
      </c>
      <c r="BUC137">
        <v>0</v>
      </c>
      <c r="BUD137">
        <v>0</v>
      </c>
      <c r="BUE137">
        <v>0</v>
      </c>
      <c r="BUF137">
        <v>0</v>
      </c>
      <c r="BUG137">
        <v>0</v>
      </c>
      <c r="BUH137">
        <v>0</v>
      </c>
      <c r="BUI137">
        <v>0</v>
      </c>
      <c r="BUJ137">
        <v>0</v>
      </c>
      <c r="BUK137">
        <v>0</v>
      </c>
      <c r="BUL137">
        <v>0</v>
      </c>
      <c r="BUM137">
        <v>0</v>
      </c>
      <c r="BUN137">
        <v>0</v>
      </c>
      <c r="BUO137">
        <v>0</v>
      </c>
      <c r="BUP137">
        <v>0</v>
      </c>
      <c r="BUQ137">
        <v>4.7058823529411761E-3</v>
      </c>
      <c r="BUR137">
        <v>0</v>
      </c>
      <c r="BUS137">
        <v>0</v>
      </c>
      <c r="BUT137">
        <v>0</v>
      </c>
      <c r="BUU137">
        <v>0</v>
      </c>
      <c r="BUV137">
        <v>0</v>
      </c>
      <c r="BUW137">
        <v>0</v>
      </c>
      <c r="BUX137">
        <v>0</v>
      </c>
      <c r="BUY137">
        <v>0</v>
      </c>
      <c r="BUZ137">
        <v>0</v>
      </c>
      <c r="BVA137">
        <v>0</v>
      </c>
      <c r="BVB137">
        <v>0.19294117647058823</v>
      </c>
      <c r="BVC137">
        <v>0</v>
      </c>
      <c r="BVD137">
        <v>0</v>
      </c>
      <c r="BVE137">
        <v>0</v>
      </c>
      <c r="BVF137">
        <v>0</v>
      </c>
      <c r="BVG137">
        <v>0</v>
      </c>
      <c r="BVH137">
        <v>0</v>
      </c>
      <c r="BVI137">
        <v>0</v>
      </c>
      <c r="BVJ137">
        <v>0</v>
      </c>
      <c r="BVK137">
        <v>0</v>
      </c>
      <c r="BVL137">
        <v>0</v>
      </c>
      <c r="BVM137">
        <v>0</v>
      </c>
      <c r="BVN137">
        <v>0</v>
      </c>
      <c r="BVO137">
        <v>0</v>
      </c>
      <c r="BVP137">
        <v>0</v>
      </c>
      <c r="BVQ137">
        <v>4.7058823529411761E-3</v>
      </c>
      <c r="BVR137">
        <v>0</v>
      </c>
      <c r="BVS137">
        <v>0</v>
      </c>
      <c r="BVT137">
        <v>0</v>
      </c>
      <c r="BVU137">
        <v>0</v>
      </c>
      <c r="BVV137">
        <v>0</v>
      </c>
      <c r="BVW137">
        <v>0</v>
      </c>
      <c r="BVX137">
        <v>0</v>
      </c>
      <c r="BVY137">
        <v>0</v>
      </c>
      <c r="BVZ137">
        <v>0</v>
      </c>
      <c r="BWA137">
        <v>0</v>
      </c>
      <c r="BWB137">
        <v>0</v>
      </c>
      <c r="BWC137">
        <v>0</v>
      </c>
      <c r="BWD137">
        <v>0</v>
      </c>
      <c r="BWE137">
        <v>7.058823529411765E-3</v>
      </c>
      <c r="BWF137">
        <v>0</v>
      </c>
      <c r="BWG137">
        <v>2.352941176470588E-3</v>
      </c>
      <c r="BWH137">
        <v>0</v>
      </c>
      <c r="BWI137">
        <v>0</v>
      </c>
      <c r="BWJ137">
        <v>0</v>
      </c>
      <c r="BWK137">
        <v>0</v>
      </c>
      <c r="BWL137">
        <v>0</v>
      </c>
      <c r="BWM137">
        <v>0</v>
      </c>
      <c r="BWN137">
        <v>0</v>
      </c>
      <c r="BWO137">
        <v>0</v>
      </c>
      <c r="BWP137">
        <v>0</v>
      </c>
      <c r="BWQ137">
        <v>0</v>
      </c>
      <c r="BWR137">
        <v>0</v>
      </c>
      <c r="BWS137">
        <v>0</v>
      </c>
      <c r="BWT137">
        <v>0</v>
      </c>
      <c r="BWU137">
        <v>0</v>
      </c>
      <c r="BWV137">
        <v>0</v>
      </c>
      <c r="BWW137">
        <v>0</v>
      </c>
      <c r="BWX137">
        <v>0</v>
      </c>
      <c r="BWY137">
        <v>0</v>
      </c>
      <c r="BWZ137">
        <v>0</v>
      </c>
      <c r="BXA137">
        <v>0</v>
      </c>
      <c r="BXB137">
        <v>0</v>
      </c>
      <c r="BXC137">
        <v>0</v>
      </c>
      <c r="BXD137">
        <v>0</v>
      </c>
      <c r="BXE137">
        <v>0</v>
      </c>
      <c r="BXF137">
        <v>0</v>
      </c>
      <c r="BXG137">
        <v>0</v>
      </c>
      <c r="BXH137">
        <v>0</v>
      </c>
      <c r="BXI137">
        <v>0</v>
      </c>
      <c r="BXJ137">
        <v>0</v>
      </c>
      <c r="BXK137">
        <v>0</v>
      </c>
      <c r="BXL137">
        <v>0</v>
      </c>
      <c r="BXM137">
        <v>0</v>
      </c>
      <c r="BXN137">
        <v>0</v>
      </c>
      <c r="BXO137">
        <v>0</v>
      </c>
      <c r="BXP137">
        <v>2.352941176470588E-3</v>
      </c>
      <c r="BXQ137">
        <v>0</v>
      </c>
      <c r="BXR137">
        <v>0</v>
      </c>
      <c r="BXS137">
        <v>0</v>
      </c>
      <c r="BXT137">
        <v>0</v>
      </c>
      <c r="BXU137">
        <v>0</v>
      </c>
      <c r="BXV137">
        <v>0</v>
      </c>
      <c r="BXW137">
        <v>2.352941176470588E-3</v>
      </c>
      <c r="BXX137">
        <v>0</v>
      </c>
      <c r="BXY137">
        <v>0</v>
      </c>
      <c r="BXZ137">
        <v>0</v>
      </c>
      <c r="BYA137">
        <v>0</v>
      </c>
      <c r="BYB137">
        <v>0</v>
      </c>
      <c r="BYC137">
        <v>0</v>
      </c>
      <c r="BYD137">
        <v>0</v>
      </c>
      <c r="BYE137">
        <v>0</v>
      </c>
      <c r="BYF137">
        <v>0</v>
      </c>
      <c r="BYG137">
        <v>0</v>
      </c>
      <c r="BYH137">
        <v>0</v>
      </c>
      <c r="BYI137">
        <v>0</v>
      </c>
      <c r="BYJ137">
        <v>0</v>
      </c>
      <c r="BYK137">
        <v>0</v>
      </c>
      <c r="BYL137">
        <v>0</v>
      </c>
      <c r="BYM137">
        <v>0</v>
      </c>
      <c r="BYN137">
        <v>0</v>
      </c>
      <c r="BYO137">
        <v>0</v>
      </c>
      <c r="BYP137">
        <v>2.352941176470588E-3</v>
      </c>
      <c r="BYQ137">
        <v>0</v>
      </c>
      <c r="BYR137">
        <v>0</v>
      </c>
      <c r="BYS137">
        <v>0</v>
      </c>
      <c r="BYT137">
        <v>0</v>
      </c>
      <c r="BYU137">
        <v>0</v>
      </c>
      <c r="BYV137">
        <v>7.058823529411765E-3</v>
      </c>
      <c r="BYW137">
        <v>0</v>
      </c>
      <c r="BYX137">
        <v>0</v>
      </c>
      <c r="BYY137">
        <v>0</v>
      </c>
      <c r="BYZ137">
        <v>0</v>
      </c>
      <c r="BZA137">
        <v>0</v>
      </c>
      <c r="BZB137">
        <v>0</v>
      </c>
      <c r="BZC137">
        <v>0</v>
      </c>
      <c r="BZD137">
        <v>0</v>
      </c>
      <c r="BZE137">
        <v>0</v>
      </c>
      <c r="BZF137">
        <v>0</v>
      </c>
      <c r="BZG137">
        <v>0</v>
      </c>
      <c r="BZH137">
        <v>2.352941176470588E-3</v>
      </c>
      <c r="BZI137">
        <v>0</v>
      </c>
      <c r="BZJ137">
        <v>0</v>
      </c>
      <c r="BZK137">
        <v>0</v>
      </c>
      <c r="BZL137">
        <v>0</v>
      </c>
      <c r="BZM137">
        <v>0</v>
      </c>
      <c r="BZN137">
        <v>0</v>
      </c>
      <c r="BZO137">
        <v>0</v>
      </c>
      <c r="BZP137">
        <v>0</v>
      </c>
      <c r="BZQ137">
        <v>0</v>
      </c>
      <c r="BZR137">
        <v>0</v>
      </c>
      <c r="BZS137">
        <v>0</v>
      </c>
      <c r="BZT137">
        <v>0</v>
      </c>
      <c r="BZU137">
        <v>0</v>
      </c>
      <c r="BZV137">
        <v>0</v>
      </c>
      <c r="BZW137">
        <v>0</v>
      </c>
      <c r="BZX137">
        <v>0</v>
      </c>
      <c r="BZY137">
        <v>0</v>
      </c>
      <c r="BZZ137">
        <v>0</v>
      </c>
      <c r="CAA137">
        <v>0</v>
      </c>
      <c r="CAB137">
        <v>0</v>
      </c>
      <c r="CAC137">
        <v>0</v>
      </c>
      <c r="CAD137">
        <v>0</v>
      </c>
      <c r="CAE137">
        <v>0</v>
      </c>
      <c r="CAF137">
        <v>0</v>
      </c>
      <c r="CAG137">
        <v>0</v>
      </c>
      <c r="CAH137">
        <v>0</v>
      </c>
      <c r="CAI137">
        <v>0</v>
      </c>
      <c r="CAJ137">
        <v>0</v>
      </c>
      <c r="CAK137">
        <v>0</v>
      </c>
      <c r="CAL137">
        <v>0</v>
      </c>
      <c r="CAM137">
        <v>0</v>
      </c>
      <c r="CAN137">
        <v>0</v>
      </c>
      <c r="CAO137">
        <v>0</v>
      </c>
      <c r="CAP137">
        <v>0</v>
      </c>
      <c r="CAQ137">
        <v>0</v>
      </c>
      <c r="CAR137">
        <v>0</v>
      </c>
      <c r="CAS137">
        <v>0</v>
      </c>
      <c r="CAT137">
        <v>0</v>
      </c>
      <c r="CAU137">
        <v>0</v>
      </c>
      <c r="CAV137">
        <v>0</v>
      </c>
      <c r="CAW137">
        <v>0</v>
      </c>
      <c r="CAX137">
        <v>0</v>
      </c>
      <c r="CAY137">
        <v>0</v>
      </c>
      <c r="CAZ137">
        <v>0</v>
      </c>
      <c r="CBA137">
        <v>0</v>
      </c>
      <c r="CBB137">
        <v>0</v>
      </c>
      <c r="CBC137">
        <v>0</v>
      </c>
      <c r="CBD137">
        <v>0</v>
      </c>
      <c r="CBE137">
        <v>0</v>
      </c>
      <c r="CBF137">
        <v>0</v>
      </c>
      <c r="CBG137">
        <v>0</v>
      </c>
      <c r="CBH137">
        <v>0</v>
      </c>
      <c r="CBI137">
        <v>0</v>
      </c>
      <c r="CBJ137">
        <v>0</v>
      </c>
      <c r="CBK137">
        <v>0</v>
      </c>
      <c r="CBL137">
        <v>0</v>
      </c>
      <c r="CBM137">
        <v>0</v>
      </c>
      <c r="CBN137">
        <v>0</v>
      </c>
      <c r="CBO137">
        <v>0</v>
      </c>
      <c r="CBP137">
        <v>0</v>
      </c>
      <c r="CBQ137">
        <v>0</v>
      </c>
      <c r="CBR137">
        <v>0</v>
      </c>
      <c r="CBS137">
        <v>0</v>
      </c>
      <c r="CBT137">
        <v>0</v>
      </c>
      <c r="CBU137">
        <v>0</v>
      </c>
      <c r="CBV137">
        <v>0</v>
      </c>
      <c r="CBW137">
        <v>7.058823529411765E-3</v>
      </c>
      <c r="CBX137">
        <v>0</v>
      </c>
      <c r="CBY137">
        <v>0</v>
      </c>
      <c r="CBZ137">
        <v>0</v>
      </c>
      <c r="CCA137">
        <v>0</v>
      </c>
      <c r="CCB137">
        <v>0</v>
      </c>
      <c r="CCC137">
        <v>0</v>
      </c>
      <c r="CCD137">
        <v>0</v>
      </c>
      <c r="CCE137">
        <v>0</v>
      </c>
      <c r="CCF137">
        <v>0</v>
      </c>
      <c r="CCG137">
        <v>0</v>
      </c>
      <c r="CCH137">
        <v>0</v>
      </c>
      <c r="CCI137">
        <v>0</v>
      </c>
      <c r="CCJ137">
        <v>0</v>
      </c>
      <c r="CCK137">
        <v>0</v>
      </c>
      <c r="CCL137">
        <v>0</v>
      </c>
      <c r="CCM137">
        <v>0</v>
      </c>
      <c r="CCN137">
        <v>0</v>
      </c>
      <c r="CCO137">
        <v>0</v>
      </c>
      <c r="CCP137">
        <v>0</v>
      </c>
      <c r="CCQ137">
        <v>0</v>
      </c>
      <c r="CCR137">
        <v>2.352941176470588E-3</v>
      </c>
      <c r="CCS137">
        <v>0</v>
      </c>
      <c r="CCT137">
        <v>0</v>
      </c>
      <c r="CCU137">
        <v>0</v>
      </c>
      <c r="CCV137">
        <v>0</v>
      </c>
      <c r="CCW137">
        <v>0</v>
      </c>
      <c r="CCX137">
        <v>0</v>
      </c>
      <c r="CCY137">
        <v>0</v>
      </c>
      <c r="CCZ137">
        <v>0</v>
      </c>
      <c r="CDA137">
        <v>0</v>
      </c>
      <c r="CDB137">
        <v>0</v>
      </c>
      <c r="CDC137">
        <v>0</v>
      </c>
      <c r="CDD137">
        <v>0</v>
      </c>
      <c r="CDE137">
        <v>0</v>
      </c>
      <c r="CDF137">
        <v>0</v>
      </c>
      <c r="CDG137">
        <v>0</v>
      </c>
      <c r="CDH137">
        <v>0</v>
      </c>
      <c r="CDI137">
        <v>0</v>
      </c>
      <c r="CDJ137">
        <v>0</v>
      </c>
      <c r="CDK137">
        <v>0</v>
      </c>
      <c r="CDL137">
        <v>0</v>
      </c>
      <c r="CDM137">
        <v>0</v>
      </c>
      <c r="CDN137">
        <v>4.7058823529411761E-3</v>
      </c>
      <c r="CDO137">
        <v>0</v>
      </c>
      <c r="CDP137">
        <v>0</v>
      </c>
      <c r="CDQ137">
        <v>0</v>
      </c>
      <c r="CDR137">
        <v>0</v>
      </c>
      <c r="CDS137">
        <v>0</v>
      </c>
      <c r="CDT137">
        <v>0</v>
      </c>
      <c r="CDU137">
        <v>0</v>
      </c>
      <c r="CDV137">
        <v>0</v>
      </c>
      <c r="CDW137">
        <v>0</v>
      </c>
      <c r="CDX137">
        <v>0</v>
      </c>
      <c r="CDY137">
        <v>0</v>
      </c>
      <c r="CDZ137">
        <v>0</v>
      </c>
      <c r="CEA137">
        <v>0</v>
      </c>
      <c r="CEB137">
        <v>0</v>
      </c>
      <c r="CEC137">
        <v>0</v>
      </c>
      <c r="CED137">
        <v>0</v>
      </c>
      <c r="CEE137">
        <v>0</v>
      </c>
      <c r="CEF137">
        <v>0</v>
      </c>
      <c r="CEG137">
        <v>0</v>
      </c>
      <c r="CEH137">
        <v>0</v>
      </c>
      <c r="CEI137">
        <v>0</v>
      </c>
      <c r="CEJ137">
        <v>0</v>
      </c>
      <c r="CEK137">
        <v>0</v>
      </c>
      <c r="CEL137">
        <v>0</v>
      </c>
      <c r="CEM137">
        <v>0</v>
      </c>
      <c r="CEN137">
        <v>0</v>
      </c>
      <c r="CEO137">
        <v>0</v>
      </c>
      <c r="CEP137">
        <v>0</v>
      </c>
      <c r="CEQ137">
        <v>0</v>
      </c>
      <c r="CER137">
        <v>0</v>
      </c>
      <c r="CES137">
        <v>0</v>
      </c>
      <c r="CET137">
        <v>0</v>
      </c>
      <c r="CEU137">
        <v>0</v>
      </c>
      <c r="CEV137">
        <v>0</v>
      </c>
      <c r="CEW137">
        <v>0</v>
      </c>
      <c r="CEX137">
        <v>0</v>
      </c>
      <c r="CEY137">
        <v>0</v>
      </c>
      <c r="CEZ137">
        <v>0</v>
      </c>
      <c r="CFA137">
        <v>0</v>
      </c>
      <c r="CFB137">
        <v>7.058823529411765E-3</v>
      </c>
      <c r="CFC137">
        <v>0</v>
      </c>
      <c r="CFD137">
        <v>0</v>
      </c>
      <c r="CFE137">
        <v>0</v>
      </c>
      <c r="CFF137">
        <v>0</v>
      </c>
      <c r="CFG137">
        <v>1.1764705882352941E-2</v>
      </c>
      <c r="CFH137">
        <v>0</v>
      </c>
      <c r="CFI137">
        <v>0</v>
      </c>
      <c r="CFJ137">
        <v>0</v>
      </c>
      <c r="CFK137">
        <v>0</v>
      </c>
      <c r="CFL137">
        <v>0</v>
      </c>
      <c r="CFM137">
        <v>0</v>
      </c>
      <c r="CFN137">
        <v>0</v>
      </c>
      <c r="CFO137">
        <v>0</v>
      </c>
      <c r="CFP137">
        <v>0</v>
      </c>
      <c r="CFQ137">
        <v>0</v>
      </c>
      <c r="CFR137">
        <v>0</v>
      </c>
      <c r="CFS137">
        <v>0</v>
      </c>
      <c r="CFT137">
        <v>0</v>
      </c>
      <c r="CFU137">
        <v>0</v>
      </c>
      <c r="CFV137">
        <v>0</v>
      </c>
      <c r="CFW137">
        <v>0</v>
      </c>
      <c r="CFX137">
        <v>0</v>
      </c>
      <c r="CFY137">
        <v>0</v>
      </c>
      <c r="CFZ137">
        <v>0</v>
      </c>
      <c r="CGA137">
        <v>0</v>
      </c>
      <c r="CGB137">
        <v>0</v>
      </c>
      <c r="CGC137">
        <v>0</v>
      </c>
      <c r="CGD137">
        <v>0</v>
      </c>
      <c r="CGE137">
        <v>0</v>
      </c>
      <c r="CGF137">
        <v>0</v>
      </c>
      <c r="CGG137">
        <v>0</v>
      </c>
      <c r="CGH137">
        <v>0</v>
      </c>
      <c r="CGI137">
        <v>0</v>
      </c>
      <c r="CGJ137">
        <v>0</v>
      </c>
      <c r="CGK137">
        <v>0</v>
      </c>
      <c r="CGL137">
        <v>0</v>
      </c>
      <c r="CGM137">
        <v>0</v>
      </c>
      <c r="CGN137">
        <v>0</v>
      </c>
      <c r="CGO137">
        <v>0</v>
      </c>
      <c r="CGP137">
        <v>0</v>
      </c>
      <c r="CGQ137">
        <v>4.7058823529411761E-3</v>
      </c>
      <c r="CGR137">
        <v>0</v>
      </c>
      <c r="CGS137">
        <v>0</v>
      </c>
      <c r="CGT137">
        <v>0</v>
      </c>
      <c r="CGU137">
        <v>0</v>
      </c>
      <c r="CGV137">
        <v>0</v>
      </c>
      <c r="CGW137">
        <v>0</v>
      </c>
      <c r="CGX137">
        <v>0</v>
      </c>
      <c r="CGY137">
        <v>0</v>
      </c>
      <c r="CGZ137">
        <v>0</v>
      </c>
      <c r="CHA137">
        <v>0</v>
      </c>
      <c r="CHB137">
        <v>0</v>
      </c>
      <c r="CHC137">
        <v>0</v>
      </c>
      <c r="CHD137">
        <v>0</v>
      </c>
      <c r="CHE137">
        <v>0</v>
      </c>
      <c r="CHF137">
        <v>0</v>
      </c>
      <c r="CHG137">
        <v>0</v>
      </c>
      <c r="CHH137">
        <v>0</v>
      </c>
      <c r="CHI137">
        <v>0</v>
      </c>
      <c r="CHJ137">
        <v>0</v>
      </c>
      <c r="CHK137">
        <v>0</v>
      </c>
      <c r="CHL137">
        <v>0</v>
      </c>
      <c r="CHM137">
        <v>0</v>
      </c>
      <c r="CHN137">
        <v>0</v>
      </c>
      <c r="CHO137">
        <v>0</v>
      </c>
      <c r="CHP137">
        <v>0</v>
      </c>
      <c r="CHQ137">
        <v>0</v>
      </c>
      <c r="CHR137">
        <v>0</v>
      </c>
      <c r="CHS137">
        <v>0</v>
      </c>
      <c r="CHT137">
        <v>0</v>
      </c>
      <c r="CHU137">
        <v>0</v>
      </c>
      <c r="CHV137">
        <v>0</v>
      </c>
      <c r="CHW137">
        <v>0</v>
      </c>
      <c r="CHX137">
        <v>0</v>
      </c>
      <c r="CHY137">
        <v>0</v>
      </c>
      <c r="CHZ137">
        <v>0</v>
      </c>
      <c r="CIA137">
        <v>0</v>
      </c>
      <c r="CIB137">
        <v>0</v>
      </c>
      <c r="CIC137">
        <v>0</v>
      </c>
      <c r="CID137">
        <v>0</v>
      </c>
      <c r="CIE137">
        <v>0</v>
      </c>
      <c r="CIF137">
        <v>0</v>
      </c>
      <c r="CIG137">
        <v>0</v>
      </c>
      <c r="CIH137">
        <v>0</v>
      </c>
      <c r="CII137">
        <v>0</v>
      </c>
      <c r="CIJ137">
        <v>0</v>
      </c>
      <c r="CIK137">
        <v>0</v>
      </c>
      <c r="CIL137">
        <v>0</v>
      </c>
      <c r="CIM137">
        <v>0</v>
      </c>
      <c r="CIN137">
        <v>0</v>
      </c>
      <c r="CIO137">
        <v>0</v>
      </c>
      <c r="CIP137">
        <v>0</v>
      </c>
      <c r="CIQ137">
        <v>0</v>
      </c>
      <c r="CIR137">
        <v>0</v>
      </c>
      <c r="CIS137">
        <v>0</v>
      </c>
      <c r="CIT137">
        <v>0</v>
      </c>
      <c r="CIU137">
        <v>0</v>
      </c>
      <c r="CIV137">
        <v>0</v>
      </c>
      <c r="CIW137">
        <v>0</v>
      </c>
      <c r="CIX137">
        <v>0</v>
      </c>
      <c r="CIY137">
        <v>0</v>
      </c>
      <c r="CIZ137">
        <v>0</v>
      </c>
      <c r="CJA137">
        <v>0</v>
      </c>
      <c r="CJB137">
        <v>0</v>
      </c>
      <c r="CJC137">
        <v>0</v>
      </c>
      <c r="CJD137">
        <v>0</v>
      </c>
      <c r="CJE137">
        <v>0</v>
      </c>
      <c r="CJF137">
        <v>0</v>
      </c>
      <c r="CJG137">
        <v>0</v>
      </c>
      <c r="CJH137">
        <v>0</v>
      </c>
      <c r="CJI137">
        <v>0</v>
      </c>
      <c r="CJJ137">
        <v>0</v>
      </c>
      <c r="CJK137">
        <v>0</v>
      </c>
      <c r="CJL137">
        <v>0</v>
      </c>
      <c r="CJM137">
        <v>0</v>
      </c>
      <c r="CJN137">
        <v>0</v>
      </c>
      <c r="CJO137">
        <v>0</v>
      </c>
      <c r="CJP137">
        <v>0</v>
      </c>
      <c r="CJQ137">
        <v>0</v>
      </c>
      <c r="CJR137">
        <v>0</v>
      </c>
      <c r="CJS137">
        <v>0</v>
      </c>
      <c r="CJT137">
        <v>0</v>
      </c>
      <c r="CJU137">
        <v>0</v>
      </c>
      <c r="CJV137">
        <v>0</v>
      </c>
      <c r="CJW137">
        <v>0</v>
      </c>
      <c r="CJX137">
        <v>0</v>
      </c>
      <c r="CJY137">
        <v>0</v>
      </c>
      <c r="CJZ137">
        <v>0</v>
      </c>
      <c r="CKA137">
        <v>0</v>
      </c>
      <c r="CKB137">
        <v>0</v>
      </c>
      <c r="CKC137">
        <v>0</v>
      </c>
      <c r="CKD137">
        <v>0</v>
      </c>
      <c r="CKE137">
        <v>0</v>
      </c>
      <c r="CKF137">
        <v>0</v>
      </c>
      <c r="CKG137">
        <v>0</v>
      </c>
      <c r="CKH137">
        <v>0</v>
      </c>
      <c r="CKI137">
        <v>0</v>
      </c>
      <c r="CKJ137">
        <v>0</v>
      </c>
      <c r="CKK137">
        <v>0</v>
      </c>
      <c r="CKL137">
        <v>0</v>
      </c>
      <c r="CKM137">
        <v>0</v>
      </c>
      <c r="CKN137">
        <v>0</v>
      </c>
      <c r="CKO137">
        <v>0</v>
      </c>
      <c r="CKP137">
        <v>0</v>
      </c>
      <c r="CKQ137">
        <v>0</v>
      </c>
      <c r="CKR137">
        <v>0</v>
      </c>
      <c r="CKS137">
        <v>0</v>
      </c>
      <c r="CKT137">
        <v>0</v>
      </c>
      <c r="CKU137">
        <v>0</v>
      </c>
      <c r="CKV137">
        <v>0</v>
      </c>
      <c r="CKW137">
        <v>0</v>
      </c>
      <c r="CKX137">
        <v>0</v>
      </c>
      <c r="CKY137">
        <v>0</v>
      </c>
      <c r="CKZ137">
        <v>0</v>
      </c>
      <c r="CLA137">
        <v>0</v>
      </c>
      <c r="CLB137">
        <v>0</v>
      </c>
      <c r="CLC137">
        <v>1</v>
      </c>
    </row>
    <row r="138" spans="1:290 1569:2343" ht="21" customHeight="1">
      <c r="A138" s="207" t="s">
        <v>2048</v>
      </c>
      <c r="B138" t="s">
        <v>1912</v>
      </c>
      <c r="C138" s="208" t="s">
        <v>2049</v>
      </c>
      <c r="I138" s="111"/>
      <c r="CD138" s="1"/>
      <c r="CE138" s="1"/>
      <c r="CF138" s="1"/>
      <c r="CW138"/>
      <c r="EW138" s="78"/>
      <c r="EX138" s="78"/>
      <c r="EY138" s="78"/>
      <c r="JS138"/>
      <c r="JU138"/>
      <c r="BHI138">
        <v>138</v>
      </c>
      <c r="BHK138" s="204"/>
    </row>
    <row r="139" spans="1:290 1569:2343" ht="21" customHeight="1">
      <c r="A139" s="179" t="s">
        <v>2050</v>
      </c>
      <c r="B139" s="5" t="s">
        <v>1912</v>
      </c>
      <c r="C139" s="179" t="s">
        <v>2049</v>
      </c>
      <c r="I139" s="111"/>
      <c r="CD139" s="1"/>
      <c r="CE139" s="1"/>
      <c r="CF139" s="1"/>
      <c r="CW139"/>
      <c r="EU139" s="5" t="s">
        <v>1580</v>
      </c>
      <c r="EW139" s="78"/>
      <c r="EX139" s="78"/>
      <c r="EY139" s="78"/>
      <c r="JP139" s="89">
        <v>1</v>
      </c>
      <c r="JQ139">
        <v>0.02</v>
      </c>
      <c r="JR139" s="90">
        <v>0</v>
      </c>
      <c r="JS139"/>
      <c r="JU139"/>
      <c r="JX139" s="91"/>
      <c r="KA139" s="91"/>
      <c r="BHI139">
        <v>139</v>
      </c>
      <c r="BHK139" s="204"/>
    </row>
    <row r="140" spans="1:290 1569:2343" ht="21" customHeight="1">
      <c r="A140" s="179" t="s">
        <v>2051</v>
      </c>
      <c r="B140" s="5" t="s">
        <v>1912</v>
      </c>
      <c r="C140" s="179" t="s">
        <v>2049</v>
      </c>
      <c r="I140" s="111"/>
      <c r="CD140" s="1"/>
      <c r="CE140" s="1"/>
      <c r="CF140" s="1"/>
      <c r="CW140"/>
      <c r="EU140" s="5" t="s">
        <v>1580</v>
      </c>
      <c r="EW140" s="78"/>
      <c r="EX140" s="78"/>
      <c r="EY140" s="78"/>
      <c r="JP140" s="89">
        <v>2</v>
      </c>
      <c r="JQ140">
        <v>0.02</v>
      </c>
      <c r="JR140" s="90">
        <v>0.5</v>
      </c>
      <c r="JS140"/>
      <c r="JU140"/>
      <c r="JX140" s="91"/>
      <c r="KA140" s="91"/>
      <c r="BHI140">
        <v>140</v>
      </c>
      <c r="BHK140" s="204"/>
    </row>
    <row r="141" spans="1:290 1569:2343" ht="21" customHeight="1">
      <c r="A141" s="209" t="s">
        <v>2052</v>
      </c>
      <c r="B141" t="s">
        <v>1912</v>
      </c>
      <c r="C141" s="209" t="s">
        <v>2049</v>
      </c>
      <c r="I141" s="111"/>
      <c r="BY141" s="185">
        <v>50</v>
      </c>
      <c r="BZ141" s="186">
        <v>3.9</v>
      </c>
      <c r="CA141" s="187">
        <v>14.4</v>
      </c>
      <c r="CB141" s="188">
        <v>67.7</v>
      </c>
      <c r="CC141" s="188">
        <v>7.7</v>
      </c>
      <c r="CD141" s="202">
        <v>8.2200000000000006</v>
      </c>
      <c r="CE141" s="202">
        <v>16.8</v>
      </c>
      <c r="CF141" s="202">
        <v>0</v>
      </c>
      <c r="CW141" s="190">
        <v>0.7</v>
      </c>
      <c r="EU141" s="5" t="s">
        <v>1580</v>
      </c>
      <c r="EV141">
        <v>3</v>
      </c>
      <c r="EW141" s="78">
        <v>0.04</v>
      </c>
      <c r="EX141" s="78">
        <v>0.5</v>
      </c>
      <c r="EY141" s="78" t="s">
        <v>2053</v>
      </c>
      <c r="JL141">
        <v>2</v>
      </c>
      <c r="JM141">
        <v>2</v>
      </c>
      <c r="JP141" s="191">
        <v>3</v>
      </c>
      <c r="JQ141" s="140">
        <v>0.04</v>
      </c>
      <c r="JR141" s="192">
        <v>0.5</v>
      </c>
      <c r="JS141">
        <v>3</v>
      </c>
      <c r="JT141">
        <v>0.04</v>
      </c>
      <c r="JU141">
        <v>0.5</v>
      </c>
      <c r="JV141">
        <v>1.5</v>
      </c>
      <c r="JW141">
        <v>0.02</v>
      </c>
      <c r="JX141">
        <v>0.25</v>
      </c>
      <c r="JY141" s="90">
        <v>2</v>
      </c>
      <c r="JZ141">
        <v>0.02</v>
      </c>
      <c r="KA141">
        <v>0.5</v>
      </c>
      <c r="BHI141">
        <v>141</v>
      </c>
      <c r="BHJ141">
        <v>141</v>
      </c>
      <c r="BHK141" s="209" t="s">
        <v>2052</v>
      </c>
      <c r="BHL141" t="s">
        <v>2052</v>
      </c>
      <c r="BHM141">
        <v>0</v>
      </c>
      <c r="BHN141">
        <v>0</v>
      </c>
      <c r="BHO141">
        <v>0</v>
      </c>
      <c r="BHP141">
        <v>0</v>
      </c>
      <c r="BHQ141">
        <v>0</v>
      </c>
      <c r="BHR141">
        <v>0</v>
      </c>
      <c r="BHS141">
        <v>0</v>
      </c>
      <c r="BHT141">
        <v>0</v>
      </c>
      <c r="BHU141">
        <v>0</v>
      </c>
      <c r="BHV141">
        <v>0</v>
      </c>
      <c r="BHW141">
        <v>0</v>
      </c>
      <c r="BHX141">
        <v>0</v>
      </c>
      <c r="BHY141">
        <v>2.403846153846154E-3</v>
      </c>
      <c r="BHZ141">
        <v>0</v>
      </c>
      <c r="BIA141">
        <v>0</v>
      </c>
      <c r="BIB141">
        <v>0</v>
      </c>
      <c r="BIC141">
        <v>0</v>
      </c>
      <c r="BID141">
        <v>0</v>
      </c>
      <c r="BIE141">
        <v>0</v>
      </c>
      <c r="BIF141">
        <v>0.16826923076923078</v>
      </c>
      <c r="BIG141">
        <v>0</v>
      </c>
      <c r="BIH141">
        <v>0</v>
      </c>
      <c r="BII141">
        <v>0</v>
      </c>
      <c r="BIJ141">
        <v>0</v>
      </c>
      <c r="BIK141">
        <v>0</v>
      </c>
      <c r="BIL141">
        <v>0</v>
      </c>
      <c r="BIM141">
        <v>0</v>
      </c>
      <c r="BIN141">
        <v>0</v>
      </c>
      <c r="BIO141">
        <v>0</v>
      </c>
      <c r="BIP141">
        <v>0</v>
      </c>
      <c r="BIQ141">
        <v>0</v>
      </c>
      <c r="BIR141">
        <v>0</v>
      </c>
      <c r="BIS141">
        <v>0</v>
      </c>
      <c r="BIT141">
        <v>0</v>
      </c>
      <c r="BIU141">
        <v>0</v>
      </c>
      <c r="BIV141">
        <v>0</v>
      </c>
      <c r="BIW141">
        <v>0</v>
      </c>
      <c r="BIX141">
        <v>0</v>
      </c>
      <c r="BIY141">
        <v>0</v>
      </c>
      <c r="BIZ141">
        <v>0</v>
      </c>
      <c r="BJA141">
        <v>0</v>
      </c>
      <c r="BJB141">
        <v>0</v>
      </c>
      <c r="BJC141">
        <v>0</v>
      </c>
      <c r="BJD141">
        <v>0</v>
      </c>
      <c r="BJE141">
        <v>0</v>
      </c>
      <c r="BJF141">
        <v>0</v>
      </c>
      <c r="BJG141">
        <v>0</v>
      </c>
      <c r="BJH141">
        <v>0</v>
      </c>
      <c r="BJI141">
        <v>4.807692307692308E-3</v>
      </c>
      <c r="BJJ141">
        <v>0</v>
      </c>
      <c r="BJK141">
        <v>0</v>
      </c>
      <c r="BJL141">
        <v>0</v>
      </c>
      <c r="BJM141">
        <v>0</v>
      </c>
      <c r="BJN141">
        <v>0</v>
      </c>
      <c r="BJO141">
        <v>0.15865384615384615</v>
      </c>
      <c r="BJP141">
        <v>0</v>
      </c>
      <c r="BJQ141">
        <v>0</v>
      </c>
      <c r="BJR141">
        <v>0</v>
      </c>
      <c r="BJS141">
        <v>0</v>
      </c>
      <c r="BJT141">
        <v>0</v>
      </c>
      <c r="BJU141">
        <v>0</v>
      </c>
      <c r="BJV141">
        <v>0</v>
      </c>
      <c r="BJW141">
        <v>0</v>
      </c>
      <c r="BJX141">
        <v>0</v>
      </c>
      <c r="BJY141">
        <v>0</v>
      </c>
      <c r="BJZ141">
        <v>0</v>
      </c>
      <c r="BKA141">
        <v>0</v>
      </c>
      <c r="BKB141">
        <v>0</v>
      </c>
      <c r="BKC141">
        <v>0</v>
      </c>
      <c r="BKD141">
        <v>0</v>
      </c>
      <c r="BKE141">
        <v>0</v>
      </c>
      <c r="BKF141">
        <v>0</v>
      </c>
      <c r="BKG141">
        <v>0</v>
      </c>
      <c r="BKH141">
        <v>0</v>
      </c>
      <c r="BKI141">
        <v>0</v>
      </c>
      <c r="BKJ141">
        <v>0</v>
      </c>
      <c r="BKK141">
        <v>0</v>
      </c>
      <c r="BKL141">
        <v>0</v>
      </c>
      <c r="BKM141">
        <v>0</v>
      </c>
      <c r="BKN141">
        <v>0</v>
      </c>
      <c r="BKO141">
        <v>0</v>
      </c>
      <c r="BKP141">
        <v>0</v>
      </c>
      <c r="BKQ141">
        <v>0</v>
      </c>
      <c r="BKR141">
        <v>0</v>
      </c>
      <c r="BKS141">
        <v>0</v>
      </c>
      <c r="BKT141">
        <v>0</v>
      </c>
      <c r="BKU141">
        <v>1.4423076923076924E-2</v>
      </c>
      <c r="BKV141">
        <v>0</v>
      </c>
      <c r="BKW141">
        <v>0</v>
      </c>
      <c r="BKX141">
        <v>0</v>
      </c>
      <c r="BKY141">
        <v>0</v>
      </c>
      <c r="BKZ141">
        <v>0</v>
      </c>
      <c r="BLA141">
        <v>0</v>
      </c>
      <c r="BLB141">
        <v>0</v>
      </c>
      <c r="BLC141">
        <v>0</v>
      </c>
      <c r="BLD141">
        <v>0</v>
      </c>
      <c r="BLE141">
        <v>7.2115384615384619E-3</v>
      </c>
      <c r="BLF141">
        <v>0</v>
      </c>
      <c r="BLG141">
        <v>0</v>
      </c>
      <c r="BLH141">
        <v>0</v>
      </c>
      <c r="BLI141">
        <v>0</v>
      </c>
      <c r="BLJ141">
        <v>0</v>
      </c>
      <c r="BLK141">
        <v>0</v>
      </c>
      <c r="BLL141">
        <v>0</v>
      </c>
      <c r="BLM141">
        <v>0</v>
      </c>
      <c r="BLN141">
        <v>0</v>
      </c>
      <c r="BLO141">
        <v>0</v>
      </c>
      <c r="BLP141">
        <v>0</v>
      </c>
      <c r="BLQ141">
        <v>0</v>
      </c>
      <c r="BLR141">
        <v>2.403846153846154E-3</v>
      </c>
      <c r="BLS141">
        <v>0</v>
      </c>
      <c r="BLT141">
        <v>2.403846153846154E-3</v>
      </c>
      <c r="BLU141">
        <v>0</v>
      </c>
      <c r="BLV141">
        <v>4.807692307692308E-3</v>
      </c>
      <c r="BLW141">
        <v>0</v>
      </c>
      <c r="BLX141">
        <v>0</v>
      </c>
      <c r="BLY141">
        <v>0</v>
      </c>
      <c r="BLZ141">
        <v>0</v>
      </c>
      <c r="BMA141">
        <v>0</v>
      </c>
      <c r="BMB141">
        <v>0</v>
      </c>
      <c r="BMC141">
        <v>0</v>
      </c>
      <c r="BMD141">
        <v>0</v>
      </c>
      <c r="BME141">
        <v>0</v>
      </c>
      <c r="BMF141">
        <v>0</v>
      </c>
      <c r="BMG141">
        <v>0</v>
      </c>
      <c r="BMH141">
        <v>2.8846153846153848E-2</v>
      </c>
      <c r="BMI141">
        <v>0.25961538461538464</v>
      </c>
      <c r="BMJ141">
        <v>0</v>
      </c>
      <c r="BMK141">
        <v>0</v>
      </c>
      <c r="BML141">
        <v>0</v>
      </c>
      <c r="BMM141">
        <v>0</v>
      </c>
      <c r="BMN141">
        <v>0</v>
      </c>
      <c r="BMO141">
        <v>0</v>
      </c>
      <c r="BMP141">
        <v>0</v>
      </c>
      <c r="BMQ141">
        <v>0</v>
      </c>
      <c r="BMR141">
        <v>0</v>
      </c>
      <c r="BMS141">
        <v>0</v>
      </c>
      <c r="BMT141">
        <v>0</v>
      </c>
      <c r="BMU141">
        <v>0</v>
      </c>
      <c r="BMV141">
        <v>0</v>
      </c>
      <c r="BMW141">
        <v>0</v>
      </c>
      <c r="BMX141">
        <v>0</v>
      </c>
      <c r="BMY141">
        <v>0</v>
      </c>
      <c r="BMZ141">
        <v>0</v>
      </c>
      <c r="BNA141">
        <v>0</v>
      </c>
      <c r="BNB141">
        <v>0</v>
      </c>
      <c r="BNC141">
        <v>0</v>
      </c>
      <c r="BND141">
        <v>0</v>
      </c>
      <c r="BNE141">
        <v>0</v>
      </c>
      <c r="BNF141">
        <v>0</v>
      </c>
      <c r="BNG141">
        <v>0</v>
      </c>
      <c r="BNH141">
        <v>0</v>
      </c>
      <c r="BNI141">
        <v>0</v>
      </c>
      <c r="BNJ141">
        <v>0</v>
      </c>
      <c r="BNK141">
        <v>0</v>
      </c>
      <c r="BNL141">
        <v>0</v>
      </c>
      <c r="BNM141">
        <v>0</v>
      </c>
      <c r="BNN141">
        <v>0</v>
      </c>
      <c r="BNO141">
        <v>0</v>
      </c>
      <c r="BNP141">
        <v>0</v>
      </c>
      <c r="BNQ141">
        <v>0</v>
      </c>
      <c r="BNR141">
        <v>0</v>
      </c>
      <c r="BNS141">
        <v>0</v>
      </c>
      <c r="BNT141">
        <v>0</v>
      </c>
      <c r="BNU141">
        <v>4.0865384615384616E-2</v>
      </c>
      <c r="BNV141">
        <v>0</v>
      </c>
      <c r="BNW141">
        <v>0</v>
      </c>
      <c r="BNX141">
        <v>0</v>
      </c>
      <c r="BNY141">
        <v>2.403846153846154E-3</v>
      </c>
      <c r="BNZ141">
        <v>0</v>
      </c>
      <c r="BOA141">
        <v>0</v>
      </c>
      <c r="BOB141">
        <v>0</v>
      </c>
      <c r="BOC141">
        <v>0</v>
      </c>
      <c r="BOD141">
        <v>0</v>
      </c>
      <c r="BOE141">
        <v>0</v>
      </c>
      <c r="BOF141">
        <v>0</v>
      </c>
      <c r="BOG141">
        <v>0</v>
      </c>
      <c r="BOH141">
        <v>0</v>
      </c>
      <c r="BOI141">
        <v>0</v>
      </c>
      <c r="BOJ141">
        <v>0</v>
      </c>
      <c r="BOK141">
        <v>0</v>
      </c>
      <c r="BOL141">
        <v>0</v>
      </c>
      <c r="BOM141">
        <v>0</v>
      </c>
      <c r="BON141">
        <v>0</v>
      </c>
      <c r="BOO141">
        <v>0</v>
      </c>
      <c r="BOP141">
        <v>0</v>
      </c>
      <c r="BOQ141">
        <v>0</v>
      </c>
      <c r="BOR141">
        <v>0</v>
      </c>
      <c r="BOS141">
        <v>0</v>
      </c>
      <c r="BOT141">
        <v>0</v>
      </c>
      <c r="BOU141">
        <v>0</v>
      </c>
      <c r="BOV141">
        <v>0</v>
      </c>
      <c r="BOW141">
        <v>0</v>
      </c>
      <c r="BOX141">
        <v>0</v>
      </c>
      <c r="BOY141">
        <v>0</v>
      </c>
      <c r="BOZ141">
        <v>0</v>
      </c>
      <c r="BPA141">
        <v>0</v>
      </c>
      <c r="BPB141">
        <v>0</v>
      </c>
      <c r="BPC141">
        <v>0</v>
      </c>
      <c r="BPD141">
        <v>0</v>
      </c>
      <c r="BPE141">
        <v>0</v>
      </c>
      <c r="BPF141">
        <v>0</v>
      </c>
      <c r="BPG141">
        <v>0</v>
      </c>
      <c r="BPH141">
        <v>0</v>
      </c>
      <c r="BPI141">
        <v>0</v>
      </c>
      <c r="BPJ141">
        <v>0</v>
      </c>
      <c r="BPK141">
        <v>0</v>
      </c>
      <c r="BPL141">
        <v>0</v>
      </c>
      <c r="BPM141">
        <v>0</v>
      </c>
      <c r="BPN141">
        <v>0</v>
      </c>
      <c r="BPO141">
        <v>0</v>
      </c>
      <c r="BPP141">
        <v>0</v>
      </c>
      <c r="BPQ141">
        <v>7.2115384615384619E-3</v>
      </c>
      <c r="BPR141">
        <v>0</v>
      </c>
      <c r="BPS141">
        <v>0</v>
      </c>
      <c r="BPT141">
        <v>0</v>
      </c>
      <c r="BPU141">
        <v>0</v>
      </c>
      <c r="BPV141">
        <v>0</v>
      </c>
      <c r="BPW141">
        <v>0</v>
      </c>
      <c r="BPX141">
        <v>2.403846153846154E-3</v>
      </c>
      <c r="BPY141">
        <v>0</v>
      </c>
      <c r="BPZ141">
        <v>0</v>
      </c>
      <c r="BQA141">
        <v>0</v>
      </c>
      <c r="BQB141">
        <v>0</v>
      </c>
      <c r="BQC141">
        <v>0</v>
      </c>
      <c r="BQD141">
        <v>2.1634615384615384E-2</v>
      </c>
      <c r="BQE141">
        <v>0</v>
      </c>
      <c r="BQF141">
        <v>0</v>
      </c>
      <c r="BQG141">
        <v>0</v>
      </c>
      <c r="BQH141">
        <v>0</v>
      </c>
      <c r="BQI141">
        <v>0</v>
      </c>
      <c r="BQJ141">
        <v>0</v>
      </c>
      <c r="BQK141">
        <v>0</v>
      </c>
      <c r="BQL141">
        <v>0</v>
      </c>
      <c r="BQM141">
        <v>0</v>
      </c>
      <c r="BQN141">
        <v>0</v>
      </c>
      <c r="BQO141">
        <v>0</v>
      </c>
      <c r="BQP141">
        <v>0</v>
      </c>
      <c r="BQQ141">
        <v>0</v>
      </c>
      <c r="BQR141">
        <v>0</v>
      </c>
      <c r="BQS141">
        <v>0</v>
      </c>
      <c r="BQT141">
        <v>0</v>
      </c>
      <c r="BQU141">
        <v>0</v>
      </c>
      <c r="BQV141">
        <v>0</v>
      </c>
      <c r="BQW141">
        <v>0</v>
      </c>
      <c r="BQX141">
        <v>0</v>
      </c>
      <c r="BQY141">
        <v>0</v>
      </c>
      <c r="BQZ141">
        <v>0</v>
      </c>
      <c r="BRA141">
        <v>0</v>
      </c>
      <c r="BRB141">
        <v>0</v>
      </c>
      <c r="BRC141">
        <v>0</v>
      </c>
      <c r="BRD141">
        <v>0</v>
      </c>
      <c r="BRE141">
        <v>0</v>
      </c>
      <c r="BRF141">
        <v>0</v>
      </c>
      <c r="BRG141">
        <v>0</v>
      </c>
      <c r="BRH141">
        <v>0</v>
      </c>
      <c r="BRI141">
        <v>0</v>
      </c>
      <c r="BRJ141">
        <v>0</v>
      </c>
      <c r="BRK141">
        <v>0</v>
      </c>
      <c r="BRL141">
        <v>2.403846153846154E-3</v>
      </c>
      <c r="BRM141">
        <v>0</v>
      </c>
      <c r="BRN141">
        <v>0</v>
      </c>
      <c r="BRO141">
        <v>0</v>
      </c>
      <c r="BRP141">
        <v>0</v>
      </c>
      <c r="BRQ141">
        <v>0</v>
      </c>
      <c r="BRR141">
        <v>0</v>
      </c>
      <c r="BRS141">
        <v>0</v>
      </c>
      <c r="BRT141">
        <v>0</v>
      </c>
      <c r="BRU141">
        <v>0</v>
      </c>
      <c r="BRV141">
        <v>0</v>
      </c>
      <c r="BRW141">
        <v>0</v>
      </c>
      <c r="BRX141">
        <v>0</v>
      </c>
      <c r="BRY141">
        <v>1.201923076923077E-2</v>
      </c>
      <c r="BRZ141">
        <v>0</v>
      </c>
      <c r="BSA141">
        <v>0</v>
      </c>
      <c r="BSB141">
        <v>0</v>
      </c>
      <c r="BSC141">
        <v>0</v>
      </c>
      <c r="BSD141">
        <v>0</v>
      </c>
      <c r="BSE141">
        <v>0</v>
      </c>
      <c r="BSF141">
        <v>0</v>
      </c>
      <c r="BSG141">
        <v>0</v>
      </c>
      <c r="BSH141">
        <v>0</v>
      </c>
      <c r="BSI141">
        <v>0</v>
      </c>
      <c r="BSJ141">
        <v>0</v>
      </c>
      <c r="BSK141">
        <v>0</v>
      </c>
      <c r="BSL141">
        <v>0</v>
      </c>
      <c r="BSM141">
        <v>0</v>
      </c>
      <c r="BSN141">
        <v>0</v>
      </c>
      <c r="BSO141">
        <v>0</v>
      </c>
      <c r="BSP141">
        <v>0</v>
      </c>
      <c r="BSQ141">
        <v>0</v>
      </c>
      <c r="BSR141">
        <v>0</v>
      </c>
      <c r="BSS141">
        <v>0</v>
      </c>
      <c r="BST141">
        <v>0</v>
      </c>
      <c r="BSU141">
        <v>0</v>
      </c>
      <c r="BSV141">
        <v>0</v>
      </c>
      <c r="BSW141">
        <v>0</v>
      </c>
      <c r="BSX141">
        <v>0</v>
      </c>
      <c r="BSY141">
        <v>0</v>
      </c>
      <c r="BSZ141">
        <v>0</v>
      </c>
      <c r="BTA141">
        <v>1.201923076923077E-2</v>
      </c>
      <c r="BTB141">
        <v>0</v>
      </c>
      <c r="BTC141">
        <v>0</v>
      </c>
      <c r="BTD141">
        <v>0</v>
      </c>
      <c r="BTE141">
        <v>0</v>
      </c>
      <c r="BTF141">
        <v>0</v>
      </c>
      <c r="BTG141">
        <v>0</v>
      </c>
      <c r="BTH141">
        <v>0</v>
      </c>
      <c r="BTI141">
        <v>0</v>
      </c>
      <c r="BTJ141">
        <v>0</v>
      </c>
      <c r="BTK141">
        <v>0</v>
      </c>
      <c r="BTL141">
        <v>0</v>
      </c>
      <c r="BTM141">
        <v>0</v>
      </c>
      <c r="BTN141">
        <v>0</v>
      </c>
      <c r="BTO141">
        <v>0</v>
      </c>
      <c r="BTP141">
        <v>0</v>
      </c>
      <c r="BTQ141">
        <v>0</v>
      </c>
      <c r="BTR141">
        <v>0</v>
      </c>
      <c r="BTS141">
        <v>0</v>
      </c>
      <c r="BTT141">
        <v>0</v>
      </c>
      <c r="BTU141">
        <v>0</v>
      </c>
      <c r="BTV141">
        <v>0</v>
      </c>
      <c r="BTW141">
        <v>0</v>
      </c>
      <c r="BTX141">
        <v>0</v>
      </c>
      <c r="BTY141">
        <v>0</v>
      </c>
      <c r="BTZ141">
        <v>0</v>
      </c>
      <c r="BUA141">
        <v>0</v>
      </c>
      <c r="BUB141">
        <v>0</v>
      </c>
      <c r="BUC141">
        <v>0</v>
      </c>
      <c r="BUD141">
        <v>0</v>
      </c>
      <c r="BUE141">
        <v>0</v>
      </c>
      <c r="BUF141">
        <v>0</v>
      </c>
      <c r="BUG141">
        <v>0</v>
      </c>
      <c r="BUH141">
        <v>0</v>
      </c>
      <c r="BUI141">
        <v>0</v>
      </c>
      <c r="BUJ141">
        <v>2.403846153846154E-3</v>
      </c>
      <c r="BUK141">
        <v>0</v>
      </c>
      <c r="BUL141">
        <v>0</v>
      </c>
      <c r="BUM141">
        <v>0</v>
      </c>
      <c r="BUN141">
        <v>0</v>
      </c>
      <c r="BUO141">
        <v>0</v>
      </c>
      <c r="BUP141">
        <v>0</v>
      </c>
      <c r="BUQ141">
        <v>4.807692307692308E-3</v>
      </c>
      <c r="BUR141">
        <v>0</v>
      </c>
      <c r="BUS141">
        <v>0</v>
      </c>
      <c r="BUT141">
        <v>7.2115384615384619E-3</v>
      </c>
      <c r="BUU141">
        <v>0</v>
      </c>
      <c r="BUV141">
        <v>0</v>
      </c>
      <c r="BUW141">
        <v>0</v>
      </c>
      <c r="BUX141">
        <v>0</v>
      </c>
      <c r="BUY141">
        <v>0</v>
      </c>
      <c r="BUZ141">
        <v>0</v>
      </c>
      <c r="BVA141">
        <v>0</v>
      </c>
      <c r="BVB141">
        <v>2.403846153846154E-3</v>
      </c>
      <c r="BVC141">
        <v>0</v>
      </c>
      <c r="BVD141">
        <v>0</v>
      </c>
      <c r="BVE141">
        <v>0</v>
      </c>
      <c r="BVF141">
        <v>0</v>
      </c>
      <c r="BVG141">
        <v>0</v>
      </c>
      <c r="BVH141">
        <v>0</v>
      </c>
      <c r="BVI141">
        <v>2.403846153846154E-3</v>
      </c>
      <c r="BVJ141">
        <v>0</v>
      </c>
      <c r="BVK141">
        <v>0</v>
      </c>
      <c r="BVL141">
        <v>0</v>
      </c>
      <c r="BVM141">
        <v>0</v>
      </c>
      <c r="BVN141">
        <v>0</v>
      </c>
      <c r="BVO141">
        <v>0</v>
      </c>
      <c r="BVP141">
        <v>0</v>
      </c>
      <c r="BVQ141">
        <v>0</v>
      </c>
      <c r="BVR141">
        <v>0</v>
      </c>
      <c r="BVS141">
        <v>2.403846153846154E-3</v>
      </c>
      <c r="BVT141">
        <v>0</v>
      </c>
      <c r="BVU141">
        <v>0</v>
      </c>
      <c r="BVV141">
        <v>0</v>
      </c>
      <c r="BVW141">
        <v>0</v>
      </c>
      <c r="BVX141">
        <v>0</v>
      </c>
      <c r="BVY141">
        <v>0</v>
      </c>
      <c r="BVZ141">
        <v>0</v>
      </c>
      <c r="BWA141">
        <v>0</v>
      </c>
      <c r="BWB141">
        <v>0</v>
      </c>
      <c r="BWC141">
        <v>0</v>
      </c>
      <c r="BWD141">
        <v>0</v>
      </c>
      <c r="BWE141">
        <v>2.403846153846154E-3</v>
      </c>
      <c r="BWF141">
        <v>0</v>
      </c>
      <c r="BWG141">
        <v>0</v>
      </c>
      <c r="BWH141">
        <v>0</v>
      </c>
      <c r="BWI141">
        <v>0</v>
      </c>
      <c r="BWJ141">
        <v>0</v>
      </c>
      <c r="BWK141">
        <v>0</v>
      </c>
      <c r="BWL141">
        <v>2.1634615384615384E-2</v>
      </c>
      <c r="BWM141">
        <v>0</v>
      </c>
      <c r="BWN141">
        <v>0</v>
      </c>
      <c r="BWO141">
        <v>0</v>
      </c>
      <c r="BWP141">
        <v>0</v>
      </c>
      <c r="BWQ141">
        <v>0</v>
      </c>
      <c r="BWR141">
        <v>0</v>
      </c>
      <c r="BWS141">
        <v>0</v>
      </c>
      <c r="BWT141">
        <v>0</v>
      </c>
      <c r="BWU141">
        <v>0</v>
      </c>
      <c r="BWV141">
        <v>7.2115384615384619E-3</v>
      </c>
      <c r="BWW141">
        <v>0</v>
      </c>
      <c r="BWX141">
        <v>0</v>
      </c>
      <c r="BWY141">
        <v>2.403846153846154E-3</v>
      </c>
      <c r="BWZ141">
        <v>2.403846153846154E-3</v>
      </c>
      <c r="BXA141">
        <v>0</v>
      </c>
      <c r="BXB141">
        <v>0</v>
      </c>
      <c r="BXC141">
        <v>0</v>
      </c>
      <c r="BXD141">
        <v>0</v>
      </c>
      <c r="BXE141">
        <v>0</v>
      </c>
      <c r="BXF141">
        <v>0</v>
      </c>
      <c r="BXG141">
        <v>2.403846153846154E-3</v>
      </c>
      <c r="BXH141">
        <v>0</v>
      </c>
      <c r="BXI141">
        <v>0</v>
      </c>
      <c r="BXJ141">
        <v>0</v>
      </c>
      <c r="BXK141">
        <v>0</v>
      </c>
      <c r="BXL141">
        <v>0</v>
      </c>
      <c r="BXM141">
        <v>0</v>
      </c>
      <c r="BXN141">
        <v>0</v>
      </c>
      <c r="BXO141">
        <v>7.2115384615384619E-3</v>
      </c>
      <c r="BXP141">
        <v>9.6153846153846159E-3</v>
      </c>
      <c r="BXQ141">
        <v>1.201923076923077E-2</v>
      </c>
      <c r="BXR141">
        <v>0</v>
      </c>
      <c r="BXS141">
        <v>0</v>
      </c>
      <c r="BXT141">
        <v>0</v>
      </c>
      <c r="BXU141">
        <v>0</v>
      </c>
      <c r="BXV141">
        <v>0</v>
      </c>
      <c r="BXW141">
        <v>2.403846153846154E-3</v>
      </c>
      <c r="BXX141">
        <v>0</v>
      </c>
      <c r="BXY141">
        <v>0</v>
      </c>
      <c r="BXZ141">
        <v>0</v>
      </c>
      <c r="BYA141">
        <v>0</v>
      </c>
      <c r="BYB141">
        <v>0</v>
      </c>
      <c r="BYC141">
        <v>0</v>
      </c>
      <c r="BYD141">
        <v>0</v>
      </c>
      <c r="BYE141">
        <v>0</v>
      </c>
      <c r="BYF141">
        <v>0</v>
      </c>
      <c r="BYG141">
        <v>0</v>
      </c>
      <c r="BYH141">
        <v>0</v>
      </c>
      <c r="BYI141">
        <v>0</v>
      </c>
      <c r="BYJ141">
        <v>0</v>
      </c>
      <c r="BYK141">
        <v>0</v>
      </c>
      <c r="BYL141">
        <v>0</v>
      </c>
      <c r="BYM141">
        <v>0</v>
      </c>
      <c r="BYN141">
        <v>0</v>
      </c>
      <c r="BYO141">
        <v>0</v>
      </c>
      <c r="BYP141">
        <v>9.6153846153846159E-3</v>
      </c>
      <c r="BYQ141">
        <v>0</v>
      </c>
      <c r="BYR141">
        <v>0</v>
      </c>
      <c r="BYS141">
        <v>0</v>
      </c>
      <c r="BYT141">
        <v>0</v>
      </c>
      <c r="BYU141">
        <v>0</v>
      </c>
      <c r="BYV141">
        <v>1.9230769230769232E-2</v>
      </c>
      <c r="BYW141">
        <v>0</v>
      </c>
      <c r="BYX141">
        <v>0</v>
      </c>
      <c r="BYY141">
        <v>0</v>
      </c>
      <c r="BYZ141">
        <v>0</v>
      </c>
      <c r="BZA141">
        <v>0</v>
      </c>
      <c r="BZB141">
        <v>0</v>
      </c>
      <c r="BZC141">
        <v>0</v>
      </c>
      <c r="BZD141">
        <v>0</v>
      </c>
      <c r="BZE141">
        <v>0</v>
      </c>
      <c r="BZF141">
        <v>0</v>
      </c>
      <c r="BZG141">
        <v>0</v>
      </c>
      <c r="BZH141">
        <v>0</v>
      </c>
      <c r="BZI141">
        <v>0</v>
      </c>
      <c r="BZJ141">
        <v>0</v>
      </c>
      <c r="BZK141">
        <v>0</v>
      </c>
      <c r="BZL141">
        <v>0</v>
      </c>
      <c r="BZM141">
        <v>0</v>
      </c>
      <c r="BZN141">
        <v>0</v>
      </c>
      <c r="BZO141">
        <v>0</v>
      </c>
      <c r="BZP141">
        <v>0</v>
      </c>
      <c r="BZQ141">
        <v>0</v>
      </c>
      <c r="BZR141">
        <v>0</v>
      </c>
      <c r="BZS141">
        <v>0</v>
      </c>
      <c r="BZT141">
        <v>0</v>
      </c>
      <c r="BZU141">
        <v>0</v>
      </c>
      <c r="BZV141">
        <v>0</v>
      </c>
      <c r="BZW141">
        <v>0</v>
      </c>
      <c r="BZX141">
        <v>0</v>
      </c>
      <c r="BZY141">
        <v>0</v>
      </c>
      <c r="BZZ141">
        <v>0</v>
      </c>
      <c r="CAA141">
        <v>0</v>
      </c>
      <c r="CAB141">
        <v>0</v>
      </c>
      <c r="CAC141">
        <v>0</v>
      </c>
      <c r="CAD141">
        <v>0</v>
      </c>
      <c r="CAE141">
        <v>0</v>
      </c>
      <c r="CAF141">
        <v>0</v>
      </c>
      <c r="CAG141">
        <v>0</v>
      </c>
      <c r="CAH141">
        <v>0</v>
      </c>
      <c r="CAI141">
        <v>2.403846153846154E-3</v>
      </c>
      <c r="CAJ141">
        <v>0</v>
      </c>
      <c r="CAK141">
        <v>0</v>
      </c>
      <c r="CAL141">
        <v>0</v>
      </c>
      <c r="CAM141">
        <v>0</v>
      </c>
      <c r="CAN141">
        <v>0</v>
      </c>
      <c r="CAO141">
        <v>0</v>
      </c>
      <c r="CAP141">
        <v>0</v>
      </c>
      <c r="CAQ141">
        <v>0</v>
      </c>
      <c r="CAR141">
        <v>0</v>
      </c>
      <c r="CAS141">
        <v>0</v>
      </c>
      <c r="CAT141">
        <v>0</v>
      </c>
      <c r="CAU141">
        <v>0</v>
      </c>
      <c r="CAV141">
        <v>0</v>
      </c>
      <c r="CAW141">
        <v>0</v>
      </c>
      <c r="CAX141">
        <v>0</v>
      </c>
      <c r="CAY141">
        <v>7.2115384615384619E-3</v>
      </c>
      <c r="CAZ141">
        <v>2.403846153846154E-3</v>
      </c>
      <c r="CBA141">
        <v>0</v>
      </c>
      <c r="CBB141">
        <v>0</v>
      </c>
      <c r="CBC141">
        <v>0</v>
      </c>
      <c r="CBD141">
        <v>0</v>
      </c>
      <c r="CBE141">
        <v>0</v>
      </c>
      <c r="CBF141">
        <v>0</v>
      </c>
      <c r="CBG141">
        <v>0</v>
      </c>
      <c r="CBH141">
        <v>0</v>
      </c>
      <c r="CBI141">
        <v>0</v>
      </c>
      <c r="CBJ141">
        <v>4.807692307692308E-3</v>
      </c>
      <c r="CBK141">
        <v>0</v>
      </c>
      <c r="CBL141">
        <v>0</v>
      </c>
      <c r="CBM141">
        <v>0</v>
      </c>
      <c r="CBN141">
        <v>0</v>
      </c>
      <c r="CBO141">
        <v>0</v>
      </c>
      <c r="CBP141">
        <v>0</v>
      </c>
      <c r="CBQ141">
        <v>0</v>
      </c>
      <c r="CBR141">
        <v>0</v>
      </c>
      <c r="CBS141">
        <v>0</v>
      </c>
      <c r="CBT141">
        <v>2.403846153846154E-3</v>
      </c>
      <c r="CBU141">
        <v>0</v>
      </c>
      <c r="CBV141">
        <v>0</v>
      </c>
      <c r="CBW141">
        <v>5.0480769230769232E-2</v>
      </c>
      <c r="CBX141">
        <v>0</v>
      </c>
      <c r="CBY141">
        <v>0</v>
      </c>
      <c r="CBZ141">
        <v>0</v>
      </c>
      <c r="CCA141">
        <v>0</v>
      </c>
      <c r="CCB141">
        <v>0</v>
      </c>
      <c r="CCC141">
        <v>0</v>
      </c>
      <c r="CCD141">
        <v>0</v>
      </c>
      <c r="CCE141">
        <v>0</v>
      </c>
      <c r="CCF141">
        <v>0</v>
      </c>
      <c r="CCG141">
        <v>0</v>
      </c>
      <c r="CCH141">
        <v>0</v>
      </c>
      <c r="CCI141">
        <v>4.807692307692308E-3</v>
      </c>
      <c r="CCJ141">
        <v>0</v>
      </c>
      <c r="CCK141">
        <v>0</v>
      </c>
      <c r="CCL141">
        <v>0</v>
      </c>
      <c r="CCM141">
        <v>0</v>
      </c>
      <c r="CCN141">
        <v>0</v>
      </c>
      <c r="CCO141">
        <v>2.403846153846154E-3</v>
      </c>
      <c r="CCP141">
        <v>0</v>
      </c>
      <c r="CCQ141">
        <v>0</v>
      </c>
      <c r="CCR141">
        <v>4.807692307692308E-3</v>
      </c>
      <c r="CCS141">
        <v>0</v>
      </c>
      <c r="CCT141">
        <v>0</v>
      </c>
      <c r="CCU141">
        <v>0</v>
      </c>
      <c r="CCV141">
        <v>0</v>
      </c>
      <c r="CCW141">
        <v>0</v>
      </c>
      <c r="CCX141">
        <v>0</v>
      </c>
      <c r="CCY141">
        <v>0</v>
      </c>
      <c r="CCZ141">
        <v>0</v>
      </c>
      <c r="CDA141">
        <v>0</v>
      </c>
      <c r="CDB141">
        <v>0</v>
      </c>
      <c r="CDC141">
        <v>0</v>
      </c>
      <c r="CDD141">
        <v>0</v>
      </c>
      <c r="CDE141">
        <v>0</v>
      </c>
      <c r="CDF141">
        <v>0</v>
      </c>
      <c r="CDG141">
        <v>0</v>
      </c>
      <c r="CDH141">
        <v>0</v>
      </c>
      <c r="CDI141">
        <v>0</v>
      </c>
      <c r="CDJ141">
        <v>0</v>
      </c>
      <c r="CDK141">
        <v>0</v>
      </c>
      <c r="CDL141">
        <v>0</v>
      </c>
      <c r="CDM141">
        <v>0</v>
      </c>
      <c r="CDN141">
        <v>1.6826923076923076E-2</v>
      </c>
      <c r="CDO141">
        <v>0</v>
      </c>
      <c r="CDP141">
        <v>0</v>
      </c>
      <c r="CDQ141">
        <v>0</v>
      </c>
      <c r="CDR141">
        <v>0</v>
      </c>
      <c r="CDS141">
        <v>0</v>
      </c>
      <c r="CDT141">
        <v>0</v>
      </c>
      <c r="CDU141">
        <v>0</v>
      </c>
      <c r="CDV141">
        <v>0</v>
      </c>
      <c r="CDW141">
        <v>0</v>
      </c>
      <c r="CDX141">
        <v>0</v>
      </c>
      <c r="CDY141">
        <v>0</v>
      </c>
      <c r="CDZ141">
        <v>0</v>
      </c>
      <c r="CEA141">
        <v>0</v>
      </c>
      <c r="CEB141">
        <v>0</v>
      </c>
      <c r="CEC141">
        <v>0</v>
      </c>
      <c r="CED141">
        <v>0</v>
      </c>
      <c r="CEE141">
        <v>0</v>
      </c>
      <c r="CEF141">
        <v>0</v>
      </c>
      <c r="CEG141">
        <v>0</v>
      </c>
      <c r="CEH141">
        <v>0</v>
      </c>
      <c r="CEI141">
        <v>0</v>
      </c>
      <c r="CEJ141">
        <v>0</v>
      </c>
      <c r="CEK141">
        <v>0</v>
      </c>
      <c r="CEL141">
        <v>0</v>
      </c>
      <c r="CEM141">
        <v>0</v>
      </c>
      <c r="CEN141">
        <v>0</v>
      </c>
      <c r="CEO141">
        <v>0</v>
      </c>
      <c r="CEP141">
        <v>0</v>
      </c>
      <c r="CEQ141">
        <v>0</v>
      </c>
      <c r="CER141">
        <v>0</v>
      </c>
      <c r="CES141">
        <v>4.807692307692308E-3</v>
      </c>
      <c r="CET141">
        <v>0</v>
      </c>
      <c r="CEU141">
        <v>0</v>
      </c>
      <c r="CEV141">
        <v>0</v>
      </c>
      <c r="CEW141">
        <v>0</v>
      </c>
      <c r="CEX141">
        <v>0</v>
      </c>
      <c r="CEY141">
        <v>0</v>
      </c>
      <c r="CEZ141">
        <v>0</v>
      </c>
      <c r="CFA141">
        <v>0</v>
      </c>
      <c r="CFB141">
        <v>1.9230769230769232E-2</v>
      </c>
      <c r="CFC141">
        <v>0</v>
      </c>
      <c r="CFD141">
        <v>0</v>
      </c>
      <c r="CFE141">
        <v>0</v>
      </c>
      <c r="CFF141">
        <v>0</v>
      </c>
      <c r="CFG141">
        <v>0</v>
      </c>
      <c r="CFH141">
        <v>0</v>
      </c>
      <c r="CFI141">
        <v>0</v>
      </c>
      <c r="CFJ141">
        <v>0</v>
      </c>
      <c r="CFK141">
        <v>0</v>
      </c>
      <c r="CFL141">
        <v>0</v>
      </c>
      <c r="CFM141">
        <v>0</v>
      </c>
      <c r="CFN141">
        <v>0</v>
      </c>
      <c r="CFO141">
        <v>0</v>
      </c>
      <c r="CFP141">
        <v>0</v>
      </c>
      <c r="CFQ141">
        <v>0</v>
      </c>
      <c r="CFR141">
        <v>0</v>
      </c>
      <c r="CFS141">
        <v>0</v>
      </c>
      <c r="CFT141">
        <v>0</v>
      </c>
      <c r="CFU141">
        <v>0</v>
      </c>
      <c r="CFV141">
        <v>0</v>
      </c>
      <c r="CFW141">
        <v>0</v>
      </c>
      <c r="CFX141">
        <v>0</v>
      </c>
      <c r="CFY141">
        <v>0</v>
      </c>
      <c r="CFZ141">
        <v>2.403846153846154E-3</v>
      </c>
      <c r="CGA141">
        <v>0</v>
      </c>
      <c r="CGB141">
        <v>0</v>
      </c>
      <c r="CGC141">
        <v>0</v>
      </c>
      <c r="CGD141">
        <v>0</v>
      </c>
      <c r="CGE141">
        <v>0</v>
      </c>
      <c r="CGF141">
        <v>0</v>
      </c>
      <c r="CGG141">
        <v>0</v>
      </c>
      <c r="CGH141">
        <v>0</v>
      </c>
      <c r="CGI141">
        <v>0</v>
      </c>
      <c r="CGJ141">
        <v>0</v>
      </c>
      <c r="CGK141">
        <v>0</v>
      </c>
      <c r="CGL141">
        <v>0</v>
      </c>
      <c r="CGM141">
        <v>0</v>
      </c>
      <c r="CGN141">
        <v>0</v>
      </c>
      <c r="CGO141">
        <v>0</v>
      </c>
      <c r="CGP141">
        <v>0</v>
      </c>
      <c r="CGQ141">
        <v>0</v>
      </c>
      <c r="CGR141">
        <v>0</v>
      </c>
      <c r="CGS141">
        <v>0</v>
      </c>
      <c r="CGT141">
        <v>0</v>
      </c>
      <c r="CGU141">
        <v>0</v>
      </c>
      <c r="CGV141">
        <v>0</v>
      </c>
      <c r="CGW141">
        <v>0</v>
      </c>
      <c r="CGX141">
        <v>0</v>
      </c>
      <c r="CGY141">
        <v>0</v>
      </c>
      <c r="CGZ141">
        <v>0</v>
      </c>
      <c r="CHA141">
        <v>0</v>
      </c>
      <c r="CHB141">
        <v>0</v>
      </c>
      <c r="CHC141">
        <v>0</v>
      </c>
      <c r="CHD141">
        <v>0</v>
      </c>
      <c r="CHE141">
        <v>0</v>
      </c>
      <c r="CHF141">
        <v>0</v>
      </c>
      <c r="CHG141">
        <v>0</v>
      </c>
      <c r="CHH141">
        <v>0</v>
      </c>
      <c r="CHI141">
        <v>0</v>
      </c>
      <c r="CHJ141">
        <v>0</v>
      </c>
      <c r="CHK141">
        <v>0</v>
      </c>
      <c r="CHL141">
        <v>0</v>
      </c>
      <c r="CHM141">
        <v>0</v>
      </c>
      <c r="CHN141">
        <v>0</v>
      </c>
      <c r="CHO141">
        <v>0</v>
      </c>
      <c r="CHP141">
        <v>0</v>
      </c>
      <c r="CHQ141">
        <v>0</v>
      </c>
      <c r="CHR141">
        <v>0</v>
      </c>
      <c r="CHS141">
        <v>0</v>
      </c>
      <c r="CHT141">
        <v>0</v>
      </c>
      <c r="CHU141">
        <v>0</v>
      </c>
      <c r="CHV141">
        <v>0</v>
      </c>
      <c r="CHW141">
        <v>0</v>
      </c>
      <c r="CHX141">
        <v>0</v>
      </c>
      <c r="CHY141">
        <v>0</v>
      </c>
      <c r="CHZ141">
        <v>0</v>
      </c>
      <c r="CIA141">
        <v>0</v>
      </c>
      <c r="CIB141">
        <v>0</v>
      </c>
      <c r="CIC141">
        <v>0</v>
      </c>
      <c r="CID141">
        <v>0</v>
      </c>
      <c r="CIE141">
        <v>0</v>
      </c>
      <c r="CIF141">
        <v>0</v>
      </c>
      <c r="CIG141">
        <v>0</v>
      </c>
      <c r="CIH141">
        <v>0</v>
      </c>
      <c r="CII141">
        <v>0</v>
      </c>
      <c r="CIJ141">
        <v>0</v>
      </c>
      <c r="CIK141">
        <v>0</v>
      </c>
      <c r="CIL141">
        <v>0</v>
      </c>
      <c r="CIM141">
        <v>0</v>
      </c>
      <c r="CIN141">
        <v>0</v>
      </c>
      <c r="CIO141">
        <v>0</v>
      </c>
      <c r="CIP141">
        <v>0</v>
      </c>
      <c r="CIQ141">
        <v>0</v>
      </c>
      <c r="CIR141">
        <v>0</v>
      </c>
      <c r="CIS141">
        <v>0</v>
      </c>
      <c r="CIT141">
        <v>0</v>
      </c>
      <c r="CIU141">
        <v>0</v>
      </c>
      <c r="CIV141">
        <v>0</v>
      </c>
      <c r="CIW141">
        <v>0</v>
      </c>
      <c r="CIX141">
        <v>0</v>
      </c>
      <c r="CIY141">
        <v>0</v>
      </c>
      <c r="CIZ141">
        <v>0</v>
      </c>
      <c r="CJA141">
        <v>0</v>
      </c>
      <c r="CJB141">
        <v>0</v>
      </c>
      <c r="CJC141">
        <v>0</v>
      </c>
      <c r="CJD141">
        <v>0</v>
      </c>
      <c r="CJE141">
        <v>0</v>
      </c>
      <c r="CJF141">
        <v>0</v>
      </c>
      <c r="CJG141">
        <v>0</v>
      </c>
      <c r="CJH141">
        <v>0</v>
      </c>
      <c r="CJI141">
        <v>0</v>
      </c>
      <c r="CJJ141">
        <v>0</v>
      </c>
      <c r="CJK141">
        <v>0</v>
      </c>
      <c r="CJL141">
        <v>0</v>
      </c>
      <c r="CJM141">
        <v>0</v>
      </c>
      <c r="CJN141">
        <v>0</v>
      </c>
      <c r="CJO141">
        <v>0</v>
      </c>
      <c r="CJP141">
        <v>0</v>
      </c>
      <c r="CJQ141">
        <v>0</v>
      </c>
      <c r="CJR141">
        <v>0</v>
      </c>
      <c r="CJS141">
        <v>0</v>
      </c>
      <c r="CJT141">
        <v>0</v>
      </c>
      <c r="CJU141">
        <v>0</v>
      </c>
      <c r="CJV141">
        <v>0</v>
      </c>
      <c r="CJW141">
        <v>0</v>
      </c>
      <c r="CJX141">
        <v>0</v>
      </c>
      <c r="CJY141">
        <v>0</v>
      </c>
      <c r="CJZ141">
        <v>0</v>
      </c>
      <c r="CKA141">
        <v>0</v>
      </c>
      <c r="CKB141">
        <v>0</v>
      </c>
      <c r="CKC141">
        <v>0</v>
      </c>
      <c r="CKD141">
        <v>0</v>
      </c>
      <c r="CKE141">
        <v>0</v>
      </c>
      <c r="CKF141">
        <v>0</v>
      </c>
      <c r="CKG141">
        <v>0</v>
      </c>
      <c r="CKH141">
        <v>0</v>
      </c>
      <c r="CKI141">
        <v>0</v>
      </c>
      <c r="CKJ141">
        <v>0</v>
      </c>
      <c r="CKK141">
        <v>0</v>
      </c>
      <c r="CKL141">
        <v>0</v>
      </c>
      <c r="CKM141">
        <v>0</v>
      </c>
      <c r="CKN141">
        <v>0</v>
      </c>
      <c r="CKO141">
        <v>0</v>
      </c>
      <c r="CKP141">
        <v>0</v>
      </c>
      <c r="CKQ141">
        <v>0</v>
      </c>
      <c r="CKR141">
        <v>0</v>
      </c>
      <c r="CKS141">
        <v>0</v>
      </c>
      <c r="CKT141">
        <v>0</v>
      </c>
      <c r="CKU141">
        <v>0</v>
      </c>
      <c r="CKV141">
        <v>0</v>
      </c>
      <c r="CKW141">
        <v>0</v>
      </c>
      <c r="CKX141">
        <v>0</v>
      </c>
      <c r="CKY141">
        <v>0</v>
      </c>
      <c r="CKZ141">
        <v>0</v>
      </c>
      <c r="CLA141">
        <v>0</v>
      </c>
      <c r="CLB141">
        <v>0</v>
      </c>
      <c r="CLC141">
        <v>1</v>
      </c>
    </row>
    <row r="142" spans="1:290 1569:2343" ht="21" customHeight="1">
      <c r="A142" s="210" t="s">
        <v>2054</v>
      </c>
      <c r="B142" t="s">
        <v>1912</v>
      </c>
      <c r="C142" s="211" t="s">
        <v>2049</v>
      </c>
      <c r="I142" s="111"/>
      <c r="BY142" s="212">
        <v>44</v>
      </c>
      <c r="BZ142" s="213">
        <v>3.53</v>
      </c>
      <c r="CA142" s="214">
        <v>14.7</v>
      </c>
      <c r="CB142" s="215">
        <v>68.7</v>
      </c>
      <c r="CC142" s="215">
        <v>13.3</v>
      </c>
      <c r="CD142" s="216">
        <v>8.11</v>
      </c>
      <c r="CE142" s="216">
        <v>13</v>
      </c>
      <c r="CF142" s="216">
        <v>0</v>
      </c>
      <c r="CW142" s="217">
        <v>0.9</v>
      </c>
      <c r="EW142" s="78"/>
      <c r="EX142" s="78"/>
      <c r="EY142" s="78"/>
      <c r="BHI142">
        <v>142</v>
      </c>
      <c r="BHJ142">
        <v>142</v>
      </c>
      <c r="BHK142" s="210" t="s">
        <v>2054</v>
      </c>
      <c r="BHL142" t="s">
        <v>2054</v>
      </c>
      <c r="BHM142">
        <v>0</v>
      </c>
      <c r="BHN142">
        <v>0</v>
      </c>
      <c r="BHO142">
        <v>0</v>
      </c>
      <c r="BHP142">
        <v>0</v>
      </c>
      <c r="BHQ142">
        <v>0</v>
      </c>
      <c r="BHR142">
        <v>0</v>
      </c>
      <c r="BHS142">
        <v>0</v>
      </c>
      <c r="BHT142">
        <v>0</v>
      </c>
      <c r="BHU142">
        <v>0</v>
      </c>
      <c r="BHV142">
        <v>0</v>
      </c>
      <c r="BHW142">
        <v>0</v>
      </c>
      <c r="BHX142">
        <v>2.3255813953488372E-3</v>
      </c>
      <c r="BHY142">
        <v>0</v>
      </c>
      <c r="BHZ142">
        <v>0</v>
      </c>
      <c r="BIA142">
        <v>2.3255813953488372E-3</v>
      </c>
      <c r="BIB142">
        <v>0</v>
      </c>
      <c r="BIC142">
        <v>6.9767441860465115E-3</v>
      </c>
      <c r="BID142">
        <v>0</v>
      </c>
      <c r="BIE142">
        <v>0</v>
      </c>
      <c r="BIF142">
        <v>0.13023255813953488</v>
      </c>
      <c r="BIG142">
        <v>0</v>
      </c>
      <c r="BIH142">
        <v>0</v>
      </c>
      <c r="BII142">
        <v>0</v>
      </c>
      <c r="BIJ142">
        <v>0</v>
      </c>
      <c r="BIK142">
        <v>0</v>
      </c>
      <c r="BIL142">
        <v>0</v>
      </c>
      <c r="BIM142">
        <v>0</v>
      </c>
      <c r="BIN142">
        <v>4.6511627906976744E-3</v>
      </c>
      <c r="BIO142">
        <v>0</v>
      </c>
      <c r="BIP142">
        <v>0</v>
      </c>
      <c r="BIQ142">
        <v>0</v>
      </c>
      <c r="BIR142">
        <v>0</v>
      </c>
      <c r="BIS142">
        <v>0</v>
      </c>
      <c r="BIT142">
        <v>0</v>
      </c>
      <c r="BIU142">
        <v>0</v>
      </c>
      <c r="BIV142">
        <v>0</v>
      </c>
      <c r="BIW142">
        <v>0</v>
      </c>
      <c r="BIX142">
        <v>0</v>
      </c>
      <c r="BIY142">
        <v>0</v>
      </c>
      <c r="BIZ142">
        <v>0</v>
      </c>
      <c r="BJA142">
        <v>0</v>
      </c>
      <c r="BJB142">
        <v>0</v>
      </c>
      <c r="BJC142">
        <v>0</v>
      </c>
      <c r="BJD142">
        <v>0</v>
      </c>
      <c r="BJE142">
        <v>0</v>
      </c>
      <c r="BJF142">
        <v>0</v>
      </c>
      <c r="BJG142">
        <v>0</v>
      </c>
      <c r="BJH142">
        <v>0</v>
      </c>
      <c r="BJI142">
        <v>0</v>
      </c>
      <c r="BJJ142">
        <v>0</v>
      </c>
      <c r="BJK142">
        <v>0</v>
      </c>
      <c r="BJL142">
        <v>0</v>
      </c>
      <c r="BJM142">
        <v>0</v>
      </c>
      <c r="BJN142">
        <v>0</v>
      </c>
      <c r="BJO142">
        <v>0.14883720930232558</v>
      </c>
      <c r="BJP142">
        <v>0</v>
      </c>
      <c r="BJQ142">
        <v>0</v>
      </c>
      <c r="BJR142">
        <v>0</v>
      </c>
      <c r="BJS142">
        <v>0</v>
      </c>
      <c r="BJT142">
        <v>0</v>
      </c>
      <c r="BJU142">
        <v>0</v>
      </c>
      <c r="BJV142">
        <v>0</v>
      </c>
      <c r="BJW142">
        <v>0</v>
      </c>
      <c r="BJX142">
        <v>0</v>
      </c>
      <c r="BJY142">
        <v>0</v>
      </c>
      <c r="BJZ142">
        <v>0</v>
      </c>
      <c r="BKA142">
        <v>2.3255813953488372E-3</v>
      </c>
      <c r="BKB142">
        <v>0</v>
      </c>
      <c r="BKC142">
        <v>0</v>
      </c>
      <c r="BKD142">
        <v>0</v>
      </c>
      <c r="BKE142">
        <v>0</v>
      </c>
      <c r="BKF142">
        <v>0</v>
      </c>
      <c r="BKG142">
        <v>0</v>
      </c>
      <c r="BKH142">
        <v>0</v>
      </c>
      <c r="BKI142">
        <v>0</v>
      </c>
      <c r="BKJ142">
        <v>0</v>
      </c>
      <c r="BKK142">
        <v>0</v>
      </c>
      <c r="BKL142">
        <v>0</v>
      </c>
      <c r="BKM142">
        <v>0</v>
      </c>
      <c r="BKN142">
        <v>0</v>
      </c>
      <c r="BKO142">
        <v>0</v>
      </c>
      <c r="BKP142">
        <v>0</v>
      </c>
      <c r="BKQ142">
        <v>0</v>
      </c>
      <c r="BKR142">
        <v>0</v>
      </c>
      <c r="BKS142">
        <v>0</v>
      </c>
      <c r="BKT142">
        <v>0</v>
      </c>
      <c r="BKU142">
        <v>4.6511627906976744E-3</v>
      </c>
      <c r="BKV142">
        <v>0</v>
      </c>
      <c r="BKW142">
        <v>0</v>
      </c>
      <c r="BKX142">
        <v>0</v>
      </c>
      <c r="BKY142">
        <v>0</v>
      </c>
      <c r="BKZ142">
        <v>0</v>
      </c>
      <c r="BLA142">
        <v>0</v>
      </c>
      <c r="BLB142">
        <v>0</v>
      </c>
      <c r="BLC142">
        <v>0</v>
      </c>
      <c r="BLD142">
        <v>0</v>
      </c>
      <c r="BLE142">
        <v>0</v>
      </c>
      <c r="BLF142">
        <v>0</v>
      </c>
      <c r="BLG142">
        <v>0</v>
      </c>
      <c r="BLH142">
        <v>0</v>
      </c>
      <c r="BLI142">
        <v>0</v>
      </c>
      <c r="BLJ142">
        <v>0</v>
      </c>
      <c r="BLK142">
        <v>0</v>
      </c>
      <c r="BLL142">
        <v>0</v>
      </c>
      <c r="BLM142">
        <v>0</v>
      </c>
      <c r="BLN142">
        <v>0</v>
      </c>
      <c r="BLO142">
        <v>0</v>
      </c>
      <c r="BLP142">
        <v>0</v>
      </c>
      <c r="BLQ142">
        <v>0</v>
      </c>
      <c r="BLR142">
        <v>0</v>
      </c>
      <c r="BLS142">
        <v>0</v>
      </c>
      <c r="BLT142">
        <v>0</v>
      </c>
      <c r="BLU142">
        <v>0</v>
      </c>
      <c r="BLV142">
        <v>0</v>
      </c>
      <c r="BLW142">
        <v>0</v>
      </c>
      <c r="BLX142">
        <v>0</v>
      </c>
      <c r="BLY142">
        <v>0</v>
      </c>
      <c r="BLZ142">
        <v>0</v>
      </c>
      <c r="BMA142">
        <v>0</v>
      </c>
      <c r="BMB142">
        <v>0</v>
      </c>
      <c r="BMC142">
        <v>0</v>
      </c>
      <c r="BMD142">
        <v>0</v>
      </c>
      <c r="BME142">
        <v>0</v>
      </c>
      <c r="BMF142">
        <v>0</v>
      </c>
      <c r="BMG142">
        <v>0</v>
      </c>
      <c r="BMH142">
        <v>9.3023255813953487E-3</v>
      </c>
      <c r="BMI142">
        <v>0.33953488372093021</v>
      </c>
      <c r="BMJ142">
        <v>0</v>
      </c>
      <c r="BMK142">
        <v>0</v>
      </c>
      <c r="BML142">
        <v>0</v>
      </c>
      <c r="BMM142">
        <v>0</v>
      </c>
      <c r="BMN142">
        <v>0</v>
      </c>
      <c r="BMO142">
        <v>0</v>
      </c>
      <c r="BMP142">
        <v>0</v>
      </c>
      <c r="BMQ142">
        <v>0</v>
      </c>
      <c r="BMR142">
        <v>0</v>
      </c>
      <c r="BMS142">
        <v>0</v>
      </c>
      <c r="BMT142">
        <v>0</v>
      </c>
      <c r="BMU142">
        <v>0</v>
      </c>
      <c r="BMV142">
        <v>0</v>
      </c>
      <c r="BMW142">
        <v>0</v>
      </c>
      <c r="BMX142">
        <v>0</v>
      </c>
      <c r="BMY142">
        <v>0</v>
      </c>
      <c r="BMZ142">
        <v>0</v>
      </c>
      <c r="BNA142">
        <v>0</v>
      </c>
      <c r="BNB142">
        <v>0</v>
      </c>
      <c r="BNC142">
        <v>0</v>
      </c>
      <c r="BND142">
        <v>0</v>
      </c>
      <c r="BNE142">
        <v>0</v>
      </c>
      <c r="BNF142">
        <v>0</v>
      </c>
      <c r="BNG142">
        <v>0</v>
      </c>
      <c r="BNH142">
        <v>0</v>
      </c>
      <c r="BNI142">
        <v>0</v>
      </c>
      <c r="BNJ142">
        <v>0</v>
      </c>
      <c r="BNK142">
        <v>0</v>
      </c>
      <c r="BNL142">
        <v>0</v>
      </c>
      <c r="BNM142">
        <v>0</v>
      </c>
      <c r="BNN142">
        <v>0</v>
      </c>
      <c r="BNO142">
        <v>0</v>
      </c>
      <c r="BNP142">
        <v>0</v>
      </c>
      <c r="BNQ142">
        <v>0</v>
      </c>
      <c r="BNR142">
        <v>0</v>
      </c>
      <c r="BNS142">
        <v>0</v>
      </c>
      <c r="BNT142">
        <v>0</v>
      </c>
      <c r="BNU142">
        <v>0</v>
      </c>
      <c r="BNV142">
        <v>2.3255813953488372E-3</v>
      </c>
      <c r="BNW142">
        <v>0</v>
      </c>
      <c r="BNX142">
        <v>0</v>
      </c>
      <c r="BNY142">
        <v>0</v>
      </c>
      <c r="BNZ142">
        <v>0</v>
      </c>
      <c r="BOA142">
        <v>0</v>
      </c>
      <c r="BOB142">
        <v>0</v>
      </c>
      <c r="BOC142">
        <v>0</v>
      </c>
      <c r="BOD142">
        <v>0</v>
      </c>
      <c r="BOE142">
        <v>0</v>
      </c>
      <c r="BOF142">
        <v>0</v>
      </c>
      <c r="BOG142">
        <v>0</v>
      </c>
      <c r="BOH142">
        <v>0</v>
      </c>
      <c r="BOI142">
        <v>0</v>
      </c>
      <c r="BOJ142">
        <v>0</v>
      </c>
      <c r="BOK142">
        <v>0</v>
      </c>
      <c r="BOL142">
        <v>0</v>
      </c>
      <c r="BOM142">
        <v>0</v>
      </c>
      <c r="BON142">
        <v>0</v>
      </c>
      <c r="BOO142">
        <v>0</v>
      </c>
      <c r="BOP142">
        <v>0</v>
      </c>
      <c r="BOQ142">
        <v>0</v>
      </c>
      <c r="BOR142">
        <v>0</v>
      </c>
      <c r="BOS142">
        <v>0</v>
      </c>
      <c r="BOT142">
        <v>0</v>
      </c>
      <c r="BOU142">
        <v>0</v>
      </c>
      <c r="BOV142">
        <v>0</v>
      </c>
      <c r="BOW142">
        <v>0</v>
      </c>
      <c r="BOX142">
        <v>0</v>
      </c>
      <c r="BOY142">
        <v>0</v>
      </c>
      <c r="BOZ142">
        <v>0</v>
      </c>
      <c r="BPA142">
        <v>0</v>
      </c>
      <c r="BPB142">
        <v>0</v>
      </c>
      <c r="BPC142">
        <v>0</v>
      </c>
      <c r="BPD142">
        <v>0</v>
      </c>
      <c r="BPE142">
        <v>0</v>
      </c>
      <c r="BPF142">
        <v>0</v>
      </c>
      <c r="BPG142">
        <v>0</v>
      </c>
      <c r="BPH142">
        <v>0</v>
      </c>
      <c r="BPI142">
        <v>0</v>
      </c>
      <c r="BPJ142">
        <v>0</v>
      </c>
      <c r="BPK142">
        <v>0</v>
      </c>
      <c r="BPL142">
        <v>0</v>
      </c>
      <c r="BPM142">
        <v>0</v>
      </c>
      <c r="BPN142">
        <v>0</v>
      </c>
      <c r="BPO142">
        <v>0</v>
      </c>
      <c r="BPP142">
        <v>0</v>
      </c>
      <c r="BPQ142">
        <v>4.6511627906976744E-3</v>
      </c>
      <c r="BPR142">
        <v>0</v>
      </c>
      <c r="BPS142">
        <v>0</v>
      </c>
      <c r="BPT142">
        <v>0</v>
      </c>
      <c r="BPU142">
        <v>0</v>
      </c>
      <c r="BPV142">
        <v>0</v>
      </c>
      <c r="BPW142">
        <v>0</v>
      </c>
      <c r="BPX142">
        <v>0</v>
      </c>
      <c r="BPY142">
        <v>0</v>
      </c>
      <c r="BPZ142">
        <v>0</v>
      </c>
      <c r="BQA142">
        <v>0</v>
      </c>
      <c r="BQB142">
        <v>0</v>
      </c>
      <c r="BQC142">
        <v>0</v>
      </c>
      <c r="BQD142">
        <v>2.0930232558139535E-2</v>
      </c>
      <c r="BQE142">
        <v>0</v>
      </c>
      <c r="BQF142">
        <v>0</v>
      </c>
      <c r="BQG142">
        <v>0</v>
      </c>
      <c r="BQH142">
        <v>0</v>
      </c>
      <c r="BQI142">
        <v>0</v>
      </c>
      <c r="BQJ142">
        <v>0</v>
      </c>
      <c r="BQK142">
        <v>0</v>
      </c>
      <c r="BQL142">
        <v>0</v>
      </c>
      <c r="BQM142">
        <v>0</v>
      </c>
      <c r="BQN142">
        <v>0</v>
      </c>
      <c r="BQO142">
        <v>0</v>
      </c>
      <c r="BQP142">
        <v>0</v>
      </c>
      <c r="BQQ142">
        <v>0</v>
      </c>
      <c r="BQR142">
        <v>0</v>
      </c>
      <c r="BQS142">
        <v>0</v>
      </c>
      <c r="BQT142">
        <v>0</v>
      </c>
      <c r="BQU142">
        <v>0</v>
      </c>
      <c r="BQV142">
        <v>0</v>
      </c>
      <c r="BQW142">
        <v>0</v>
      </c>
      <c r="BQX142">
        <v>0</v>
      </c>
      <c r="BQY142">
        <v>0</v>
      </c>
      <c r="BQZ142">
        <v>0</v>
      </c>
      <c r="BRA142">
        <v>0</v>
      </c>
      <c r="BRB142">
        <v>0</v>
      </c>
      <c r="BRC142">
        <v>0</v>
      </c>
      <c r="BRD142">
        <v>0</v>
      </c>
      <c r="BRE142">
        <v>0</v>
      </c>
      <c r="BRF142">
        <v>0</v>
      </c>
      <c r="BRG142">
        <v>0</v>
      </c>
      <c r="BRH142">
        <v>0</v>
      </c>
      <c r="BRI142">
        <v>0</v>
      </c>
      <c r="BRJ142">
        <v>0</v>
      </c>
      <c r="BRK142">
        <v>0</v>
      </c>
      <c r="BRL142">
        <v>0</v>
      </c>
      <c r="BRM142">
        <v>0</v>
      </c>
      <c r="BRN142">
        <v>0</v>
      </c>
      <c r="BRO142">
        <v>0</v>
      </c>
      <c r="BRP142">
        <v>0</v>
      </c>
      <c r="BRQ142">
        <v>0</v>
      </c>
      <c r="BRR142">
        <v>0</v>
      </c>
      <c r="BRS142">
        <v>0</v>
      </c>
      <c r="BRT142">
        <v>0</v>
      </c>
      <c r="BRU142">
        <v>0</v>
      </c>
      <c r="BRV142">
        <v>0</v>
      </c>
      <c r="BRW142">
        <v>0</v>
      </c>
      <c r="BRX142">
        <v>0</v>
      </c>
      <c r="BRY142">
        <v>0</v>
      </c>
      <c r="BRZ142">
        <v>0</v>
      </c>
      <c r="BSA142">
        <v>0</v>
      </c>
      <c r="BSB142">
        <v>0</v>
      </c>
      <c r="BSC142">
        <v>0</v>
      </c>
      <c r="BSD142">
        <v>0</v>
      </c>
      <c r="BSE142">
        <v>0</v>
      </c>
      <c r="BSF142">
        <v>0</v>
      </c>
      <c r="BSG142">
        <v>0</v>
      </c>
      <c r="BSH142">
        <v>0</v>
      </c>
      <c r="BSI142">
        <v>0</v>
      </c>
      <c r="BSJ142">
        <v>0</v>
      </c>
      <c r="BSK142">
        <v>0</v>
      </c>
      <c r="BSL142">
        <v>0</v>
      </c>
      <c r="BSM142">
        <v>0</v>
      </c>
      <c r="BSN142">
        <v>0</v>
      </c>
      <c r="BSO142">
        <v>0</v>
      </c>
      <c r="BSP142">
        <v>0</v>
      </c>
      <c r="BSQ142">
        <v>0</v>
      </c>
      <c r="BSR142">
        <v>0</v>
      </c>
      <c r="BSS142">
        <v>0</v>
      </c>
      <c r="BST142">
        <v>0</v>
      </c>
      <c r="BSU142">
        <v>0</v>
      </c>
      <c r="BSV142">
        <v>0</v>
      </c>
      <c r="BSW142">
        <v>0</v>
      </c>
      <c r="BSX142">
        <v>0</v>
      </c>
      <c r="BSY142">
        <v>0</v>
      </c>
      <c r="BSZ142">
        <v>0</v>
      </c>
      <c r="BTA142">
        <v>0</v>
      </c>
      <c r="BTB142">
        <v>0</v>
      </c>
      <c r="BTC142">
        <v>0</v>
      </c>
      <c r="BTD142">
        <v>0</v>
      </c>
      <c r="BTE142">
        <v>0</v>
      </c>
      <c r="BTF142">
        <v>0</v>
      </c>
      <c r="BTG142">
        <v>0</v>
      </c>
      <c r="BTH142">
        <v>0</v>
      </c>
      <c r="BTI142">
        <v>0</v>
      </c>
      <c r="BTJ142">
        <v>0</v>
      </c>
      <c r="BTK142">
        <v>0</v>
      </c>
      <c r="BTL142">
        <v>0</v>
      </c>
      <c r="BTM142">
        <v>0</v>
      </c>
      <c r="BTN142">
        <v>0</v>
      </c>
      <c r="BTO142">
        <v>0</v>
      </c>
      <c r="BTP142">
        <v>0</v>
      </c>
      <c r="BTQ142">
        <v>0</v>
      </c>
      <c r="BTR142">
        <v>0</v>
      </c>
      <c r="BTS142">
        <v>0</v>
      </c>
      <c r="BTT142">
        <v>0</v>
      </c>
      <c r="BTU142">
        <v>0</v>
      </c>
      <c r="BTV142">
        <v>0</v>
      </c>
      <c r="BTW142">
        <v>0</v>
      </c>
      <c r="BTX142">
        <v>4.6511627906976744E-3</v>
      </c>
      <c r="BTY142">
        <v>0</v>
      </c>
      <c r="BTZ142">
        <v>0</v>
      </c>
      <c r="BUA142">
        <v>0</v>
      </c>
      <c r="BUB142">
        <v>0</v>
      </c>
      <c r="BUC142">
        <v>0</v>
      </c>
      <c r="BUD142">
        <v>0</v>
      </c>
      <c r="BUE142">
        <v>0</v>
      </c>
      <c r="BUF142">
        <v>0</v>
      </c>
      <c r="BUG142">
        <v>0</v>
      </c>
      <c r="BUH142">
        <v>0</v>
      </c>
      <c r="BUI142">
        <v>2.3255813953488372E-3</v>
      </c>
      <c r="BUJ142">
        <v>0</v>
      </c>
      <c r="BUK142">
        <v>0</v>
      </c>
      <c r="BUL142">
        <v>0</v>
      </c>
      <c r="BUM142">
        <v>0</v>
      </c>
      <c r="BUN142">
        <v>0</v>
      </c>
      <c r="BUO142">
        <v>0</v>
      </c>
      <c r="BUP142">
        <v>0</v>
      </c>
      <c r="BUQ142">
        <v>0</v>
      </c>
      <c r="BUR142">
        <v>0</v>
      </c>
      <c r="BUS142">
        <v>0</v>
      </c>
      <c r="BUT142">
        <v>4.6511627906976744E-3</v>
      </c>
      <c r="BUU142">
        <v>0</v>
      </c>
      <c r="BUV142">
        <v>0</v>
      </c>
      <c r="BUW142">
        <v>0</v>
      </c>
      <c r="BUX142">
        <v>0</v>
      </c>
      <c r="BUY142">
        <v>0</v>
      </c>
      <c r="BUZ142">
        <v>0</v>
      </c>
      <c r="BVA142">
        <v>0</v>
      </c>
      <c r="BVB142">
        <v>3.4883720930232558E-2</v>
      </c>
      <c r="BVC142">
        <v>0</v>
      </c>
      <c r="BVD142">
        <v>0</v>
      </c>
      <c r="BVE142">
        <v>0</v>
      </c>
      <c r="BVF142">
        <v>0</v>
      </c>
      <c r="BVG142">
        <v>0</v>
      </c>
      <c r="BVH142">
        <v>0</v>
      </c>
      <c r="BVI142">
        <v>0</v>
      </c>
      <c r="BVJ142">
        <v>0</v>
      </c>
      <c r="BVK142">
        <v>0</v>
      </c>
      <c r="BVL142">
        <v>0</v>
      </c>
      <c r="BVM142">
        <v>0</v>
      </c>
      <c r="BVN142">
        <v>0</v>
      </c>
      <c r="BVO142">
        <v>0</v>
      </c>
      <c r="BVP142">
        <v>0</v>
      </c>
      <c r="BVQ142">
        <v>4.6511627906976744E-3</v>
      </c>
      <c r="BVR142">
        <v>0</v>
      </c>
      <c r="BVS142">
        <v>0</v>
      </c>
      <c r="BVT142">
        <v>0</v>
      </c>
      <c r="BVU142">
        <v>0</v>
      </c>
      <c r="BVV142">
        <v>0</v>
      </c>
      <c r="BVW142">
        <v>0</v>
      </c>
      <c r="BVX142">
        <v>0</v>
      </c>
      <c r="BVY142">
        <v>0</v>
      </c>
      <c r="BVZ142">
        <v>0</v>
      </c>
      <c r="BWA142">
        <v>0</v>
      </c>
      <c r="BWB142">
        <v>0</v>
      </c>
      <c r="BWC142">
        <v>0</v>
      </c>
      <c r="BWD142">
        <v>0</v>
      </c>
      <c r="BWE142">
        <v>0</v>
      </c>
      <c r="BWF142">
        <v>0</v>
      </c>
      <c r="BWG142">
        <v>0</v>
      </c>
      <c r="BWH142">
        <v>0</v>
      </c>
      <c r="BWI142">
        <v>0</v>
      </c>
      <c r="BWJ142">
        <v>0</v>
      </c>
      <c r="BWK142">
        <v>0</v>
      </c>
      <c r="BWL142">
        <v>2.3255813953488372E-3</v>
      </c>
      <c r="BWM142">
        <v>0</v>
      </c>
      <c r="BWN142">
        <v>0</v>
      </c>
      <c r="BWO142">
        <v>0</v>
      </c>
      <c r="BWP142">
        <v>0</v>
      </c>
      <c r="BWQ142">
        <v>0</v>
      </c>
      <c r="BWR142">
        <v>2.3255813953488372E-3</v>
      </c>
      <c r="BWS142">
        <v>0</v>
      </c>
      <c r="BWT142">
        <v>0</v>
      </c>
      <c r="BWU142">
        <v>0</v>
      </c>
      <c r="BWV142">
        <v>0</v>
      </c>
      <c r="BWW142">
        <v>0</v>
      </c>
      <c r="BWX142">
        <v>0</v>
      </c>
      <c r="BWY142">
        <v>9.3023255813953487E-3</v>
      </c>
      <c r="BWZ142">
        <v>2.3255813953488372E-3</v>
      </c>
      <c r="BXA142">
        <v>0</v>
      </c>
      <c r="BXB142">
        <v>0</v>
      </c>
      <c r="BXC142">
        <v>0</v>
      </c>
      <c r="BXD142">
        <v>0</v>
      </c>
      <c r="BXE142">
        <v>0</v>
      </c>
      <c r="BXF142">
        <v>0</v>
      </c>
      <c r="BXG142">
        <v>0</v>
      </c>
      <c r="BXH142">
        <v>0</v>
      </c>
      <c r="BXI142">
        <v>0</v>
      </c>
      <c r="BXJ142">
        <v>0</v>
      </c>
      <c r="BXK142">
        <v>0</v>
      </c>
      <c r="BXL142">
        <v>0</v>
      </c>
      <c r="BXM142">
        <v>0</v>
      </c>
      <c r="BXN142">
        <v>0</v>
      </c>
      <c r="BXO142">
        <v>0</v>
      </c>
      <c r="BXP142">
        <v>4.6511627906976744E-3</v>
      </c>
      <c r="BXQ142">
        <v>9.3023255813953487E-3</v>
      </c>
      <c r="BXR142">
        <v>0</v>
      </c>
      <c r="BXS142">
        <v>0</v>
      </c>
      <c r="BXT142">
        <v>0</v>
      </c>
      <c r="BXU142">
        <v>0</v>
      </c>
      <c r="BXV142">
        <v>0</v>
      </c>
      <c r="BXW142">
        <v>0</v>
      </c>
      <c r="BXX142">
        <v>0</v>
      </c>
      <c r="BXY142">
        <v>0</v>
      </c>
      <c r="BXZ142">
        <v>0</v>
      </c>
      <c r="BYA142">
        <v>0</v>
      </c>
      <c r="BYB142">
        <v>0</v>
      </c>
      <c r="BYC142">
        <v>0</v>
      </c>
      <c r="BYD142">
        <v>0</v>
      </c>
      <c r="BYE142">
        <v>0</v>
      </c>
      <c r="BYF142">
        <v>0</v>
      </c>
      <c r="BYG142">
        <v>0</v>
      </c>
      <c r="BYH142">
        <v>0</v>
      </c>
      <c r="BYI142">
        <v>0</v>
      </c>
      <c r="BYJ142">
        <v>0</v>
      </c>
      <c r="BYK142">
        <v>0</v>
      </c>
      <c r="BYL142">
        <v>0</v>
      </c>
      <c r="BYM142">
        <v>0</v>
      </c>
      <c r="BYN142">
        <v>0</v>
      </c>
      <c r="BYO142">
        <v>0</v>
      </c>
      <c r="BYP142">
        <v>2.3255813953488372E-3</v>
      </c>
      <c r="BYQ142">
        <v>0</v>
      </c>
      <c r="BYR142">
        <v>0</v>
      </c>
      <c r="BYS142">
        <v>0</v>
      </c>
      <c r="BYT142">
        <v>6.9767441860465115E-3</v>
      </c>
      <c r="BYU142">
        <v>0</v>
      </c>
      <c r="BYV142">
        <v>6.7441860465116285E-2</v>
      </c>
      <c r="BYW142">
        <v>2.3255813953488372E-3</v>
      </c>
      <c r="BYX142">
        <v>0</v>
      </c>
      <c r="BYY142">
        <v>0</v>
      </c>
      <c r="BYZ142">
        <v>0</v>
      </c>
      <c r="BZA142">
        <v>0</v>
      </c>
      <c r="BZB142">
        <v>0</v>
      </c>
      <c r="BZC142">
        <v>0</v>
      </c>
      <c r="BZD142">
        <v>0</v>
      </c>
      <c r="BZE142">
        <v>0</v>
      </c>
      <c r="BZF142">
        <v>0</v>
      </c>
      <c r="BZG142">
        <v>0</v>
      </c>
      <c r="BZH142">
        <v>2.3255813953488372E-3</v>
      </c>
      <c r="BZI142">
        <v>0</v>
      </c>
      <c r="BZJ142">
        <v>0</v>
      </c>
      <c r="BZK142">
        <v>0</v>
      </c>
      <c r="BZL142">
        <v>0</v>
      </c>
      <c r="BZM142">
        <v>0</v>
      </c>
      <c r="BZN142">
        <v>0</v>
      </c>
      <c r="BZO142">
        <v>0</v>
      </c>
      <c r="BZP142">
        <v>0</v>
      </c>
      <c r="BZQ142">
        <v>1.627906976744186E-2</v>
      </c>
      <c r="BZR142">
        <v>0</v>
      </c>
      <c r="BZS142">
        <v>0</v>
      </c>
      <c r="BZT142">
        <v>0</v>
      </c>
      <c r="BZU142">
        <v>4.6511627906976744E-3</v>
      </c>
      <c r="BZV142">
        <v>0</v>
      </c>
      <c r="BZW142">
        <v>2.3255813953488372E-3</v>
      </c>
      <c r="BZX142">
        <v>0</v>
      </c>
      <c r="BZY142">
        <v>0</v>
      </c>
      <c r="BZZ142">
        <v>0</v>
      </c>
      <c r="CAA142">
        <v>0</v>
      </c>
      <c r="CAB142">
        <v>0</v>
      </c>
      <c r="CAC142">
        <v>0</v>
      </c>
      <c r="CAD142">
        <v>0</v>
      </c>
      <c r="CAE142">
        <v>0</v>
      </c>
      <c r="CAF142">
        <v>0</v>
      </c>
      <c r="CAG142">
        <v>0</v>
      </c>
      <c r="CAH142">
        <v>0</v>
      </c>
      <c r="CAI142">
        <v>0</v>
      </c>
      <c r="CAJ142">
        <v>2.3255813953488372E-3</v>
      </c>
      <c r="CAK142">
        <v>0</v>
      </c>
      <c r="CAL142">
        <v>0</v>
      </c>
      <c r="CAM142">
        <v>0</v>
      </c>
      <c r="CAN142">
        <v>0</v>
      </c>
      <c r="CAO142">
        <v>0</v>
      </c>
      <c r="CAP142">
        <v>0</v>
      </c>
      <c r="CAQ142">
        <v>0</v>
      </c>
      <c r="CAR142">
        <v>0</v>
      </c>
      <c r="CAS142">
        <v>0</v>
      </c>
      <c r="CAT142">
        <v>0</v>
      </c>
      <c r="CAU142">
        <v>0</v>
      </c>
      <c r="CAV142">
        <v>0</v>
      </c>
      <c r="CAW142">
        <v>0</v>
      </c>
      <c r="CAX142">
        <v>0</v>
      </c>
      <c r="CAY142">
        <v>6.9767441860465115E-3</v>
      </c>
      <c r="CAZ142">
        <v>2.3255813953488372E-3</v>
      </c>
      <c r="CBA142">
        <v>0</v>
      </c>
      <c r="CBB142">
        <v>0</v>
      </c>
      <c r="CBC142">
        <v>0</v>
      </c>
      <c r="CBD142">
        <v>0</v>
      </c>
      <c r="CBE142">
        <v>0</v>
      </c>
      <c r="CBF142">
        <v>0</v>
      </c>
      <c r="CBG142">
        <v>0</v>
      </c>
      <c r="CBH142">
        <v>0</v>
      </c>
      <c r="CBI142">
        <v>0</v>
      </c>
      <c r="CBJ142">
        <v>0</v>
      </c>
      <c r="CBK142">
        <v>0</v>
      </c>
      <c r="CBL142">
        <v>0</v>
      </c>
      <c r="CBM142">
        <v>0</v>
      </c>
      <c r="CBN142">
        <v>0</v>
      </c>
      <c r="CBO142">
        <v>0</v>
      </c>
      <c r="CBP142">
        <v>0</v>
      </c>
      <c r="CBQ142">
        <v>0</v>
      </c>
      <c r="CBR142">
        <v>0</v>
      </c>
      <c r="CBS142">
        <v>0</v>
      </c>
      <c r="CBT142">
        <v>0</v>
      </c>
      <c r="CBU142">
        <v>2.3255813953488372E-3</v>
      </c>
      <c r="CBV142">
        <v>0</v>
      </c>
      <c r="CBW142">
        <v>5.5813953488372092E-2</v>
      </c>
      <c r="CBX142">
        <v>0</v>
      </c>
      <c r="CBY142">
        <v>2.3255813953488372E-3</v>
      </c>
      <c r="CBZ142">
        <v>0</v>
      </c>
      <c r="CCA142">
        <v>0</v>
      </c>
      <c r="CCB142">
        <v>0</v>
      </c>
      <c r="CCC142">
        <v>0</v>
      </c>
      <c r="CCD142">
        <v>0</v>
      </c>
      <c r="CCE142">
        <v>0</v>
      </c>
      <c r="CCF142">
        <v>0</v>
      </c>
      <c r="CCG142">
        <v>0</v>
      </c>
      <c r="CCH142">
        <v>0</v>
      </c>
      <c r="CCI142">
        <v>0</v>
      </c>
      <c r="CCJ142">
        <v>0</v>
      </c>
      <c r="CCK142">
        <v>0</v>
      </c>
      <c r="CCL142">
        <v>0</v>
      </c>
      <c r="CCM142">
        <v>0</v>
      </c>
      <c r="CCN142">
        <v>0</v>
      </c>
      <c r="CCO142">
        <v>0</v>
      </c>
      <c r="CCP142">
        <v>0</v>
      </c>
      <c r="CCQ142">
        <v>0</v>
      </c>
      <c r="CCR142">
        <v>4.6511627906976744E-3</v>
      </c>
      <c r="CCS142">
        <v>0</v>
      </c>
      <c r="CCT142">
        <v>0</v>
      </c>
      <c r="CCU142">
        <v>0</v>
      </c>
      <c r="CCV142">
        <v>0</v>
      </c>
      <c r="CCW142">
        <v>0</v>
      </c>
      <c r="CCX142">
        <v>0</v>
      </c>
      <c r="CCY142">
        <v>0</v>
      </c>
      <c r="CCZ142">
        <v>0</v>
      </c>
      <c r="CDA142">
        <v>0</v>
      </c>
      <c r="CDB142">
        <v>0</v>
      </c>
      <c r="CDC142">
        <v>0</v>
      </c>
      <c r="CDD142">
        <v>0</v>
      </c>
      <c r="CDE142">
        <v>0</v>
      </c>
      <c r="CDF142">
        <v>0</v>
      </c>
      <c r="CDG142">
        <v>0</v>
      </c>
      <c r="CDH142">
        <v>0</v>
      </c>
      <c r="CDI142">
        <v>0</v>
      </c>
      <c r="CDJ142">
        <v>0</v>
      </c>
      <c r="CDK142">
        <v>0</v>
      </c>
      <c r="CDL142">
        <v>0</v>
      </c>
      <c r="CDM142">
        <v>0</v>
      </c>
      <c r="CDN142">
        <v>3.255813953488372E-2</v>
      </c>
      <c r="CDO142">
        <v>0</v>
      </c>
      <c r="CDP142">
        <v>0</v>
      </c>
      <c r="CDQ142">
        <v>0</v>
      </c>
      <c r="CDR142">
        <v>0</v>
      </c>
      <c r="CDS142">
        <v>0</v>
      </c>
      <c r="CDT142">
        <v>0</v>
      </c>
      <c r="CDU142">
        <v>0</v>
      </c>
      <c r="CDV142">
        <v>0</v>
      </c>
      <c r="CDW142">
        <v>0</v>
      </c>
      <c r="CDX142">
        <v>0</v>
      </c>
      <c r="CDY142">
        <v>0</v>
      </c>
      <c r="CDZ142">
        <v>0</v>
      </c>
      <c r="CEA142">
        <v>0</v>
      </c>
      <c r="CEB142">
        <v>0</v>
      </c>
      <c r="CEC142">
        <v>0</v>
      </c>
      <c r="CED142">
        <v>0</v>
      </c>
      <c r="CEE142">
        <v>0</v>
      </c>
      <c r="CEF142">
        <v>0</v>
      </c>
      <c r="CEG142">
        <v>0</v>
      </c>
      <c r="CEH142">
        <v>0</v>
      </c>
      <c r="CEI142">
        <v>0</v>
      </c>
      <c r="CEJ142">
        <v>0</v>
      </c>
      <c r="CEK142">
        <v>0</v>
      </c>
      <c r="CEL142">
        <v>0</v>
      </c>
      <c r="CEM142">
        <v>0</v>
      </c>
      <c r="CEN142">
        <v>0</v>
      </c>
      <c r="CEO142">
        <v>0</v>
      </c>
      <c r="CEP142">
        <v>0</v>
      </c>
      <c r="CEQ142">
        <v>0</v>
      </c>
      <c r="CER142">
        <v>0</v>
      </c>
      <c r="CES142">
        <v>0</v>
      </c>
      <c r="CET142">
        <v>0</v>
      </c>
      <c r="CEU142">
        <v>0</v>
      </c>
      <c r="CEV142">
        <v>0</v>
      </c>
      <c r="CEW142">
        <v>0</v>
      </c>
      <c r="CEX142">
        <v>0</v>
      </c>
      <c r="CEY142">
        <v>0</v>
      </c>
      <c r="CEZ142">
        <v>0</v>
      </c>
      <c r="CFA142">
        <v>0</v>
      </c>
      <c r="CFB142">
        <v>6.9767441860465115E-3</v>
      </c>
      <c r="CFC142">
        <v>0</v>
      </c>
      <c r="CFD142">
        <v>0</v>
      </c>
      <c r="CFE142">
        <v>0</v>
      </c>
      <c r="CFF142">
        <v>0</v>
      </c>
      <c r="CFG142">
        <v>1.1627906976744186E-2</v>
      </c>
      <c r="CFH142">
        <v>0</v>
      </c>
      <c r="CFI142">
        <v>0</v>
      </c>
      <c r="CFJ142">
        <v>0</v>
      </c>
      <c r="CFK142">
        <v>0</v>
      </c>
      <c r="CFL142">
        <v>0</v>
      </c>
      <c r="CFM142">
        <v>0</v>
      </c>
      <c r="CFN142">
        <v>0</v>
      </c>
      <c r="CFO142">
        <v>0</v>
      </c>
      <c r="CFP142">
        <v>0</v>
      </c>
      <c r="CFQ142">
        <v>0</v>
      </c>
      <c r="CFR142">
        <v>0</v>
      </c>
      <c r="CFS142">
        <v>0</v>
      </c>
      <c r="CFT142">
        <v>0</v>
      </c>
      <c r="CFU142">
        <v>0</v>
      </c>
      <c r="CFV142">
        <v>0</v>
      </c>
      <c r="CFW142">
        <v>0</v>
      </c>
      <c r="CFX142">
        <v>0</v>
      </c>
      <c r="CFY142">
        <v>0</v>
      </c>
      <c r="CFZ142">
        <v>0</v>
      </c>
      <c r="CGA142">
        <v>0</v>
      </c>
      <c r="CGB142">
        <v>0</v>
      </c>
      <c r="CGC142">
        <v>0</v>
      </c>
      <c r="CGD142">
        <v>0</v>
      </c>
      <c r="CGE142">
        <v>0</v>
      </c>
      <c r="CGF142">
        <v>0</v>
      </c>
      <c r="CGG142">
        <v>0</v>
      </c>
      <c r="CGH142">
        <v>0</v>
      </c>
      <c r="CGI142">
        <v>0</v>
      </c>
      <c r="CGJ142">
        <v>0</v>
      </c>
      <c r="CGK142">
        <v>0</v>
      </c>
      <c r="CGL142">
        <v>0</v>
      </c>
      <c r="CGM142">
        <v>0</v>
      </c>
      <c r="CGN142">
        <v>2.3255813953488372E-3</v>
      </c>
      <c r="CGO142">
        <v>0</v>
      </c>
      <c r="CGP142">
        <v>0</v>
      </c>
      <c r="CGQ142">
        <v>4.6511627906976744E-3</v>
      </c>
      <c r="CGR142">
        <v>0</v>
      </c>
      <c r="CGS142">
        <v>0</v>
      </c>
      <c r="CGT142">
        <v>0</v>
      </c>
      <c r="CGU142">
        <v>0</v>
      </c>
      <c r="CGV142">
        <v>0</v>
      </c>
      <c r="CGW142">
        <v>0</v>
      </c>
      <c r="CGX142">
        <v>0</v>
      </c>
      <c r="CGY142">
        <v>0</v>
      </c>
      <c r="CGZ142">
        <v>0</v>
      </c>
      <c r="CHA142">
        <v>0</v>
      </c>
      <c r="CHB142">
        <v>0</v>
      </c>
      <c r="CHC142">
        <v>0</v>
      </c>
      <c r="CHD142">
        <v>0</v>
      </c>
      <c r="CHE142">
        <v>0</v>
      </c>
      <c r="CHF142">
        <v>0</v>
      </c>
      <c r="CHG142">
        <v>0</v>
      </c>
      <c r="CHH142">
        <v>0</v>
      </c>
      <c r="CHI142">
        <v>0</v>
      </c>
      <c r="CHJ142">
        <v>0</v>
      </c>
      <c r="CHK142">
        <v>0</v>
      </c>
      <c r="CHL142">
        <v>0</v>
      </c>
      <c r="CHM142">
        <v>0</v>
      </c>
      <c r="CHN142">
        <v>0</v>
      </c>
      <c r="CHO142">
        <v>0</v>
      </c>
      <c r="CHP142">
        <v>0</v>
      </c>
      <c r="CHQ142">
        <v>0</v>
      </c>
      <c r="CHR142">
        <v>0</v>
      </c>
      <c r="CHS142">
        <v>0</v>
      </c>
      <c r="CHT142">
        <v>0</v>
      </c>
      <c r="CHU142">
        <v>0</v>
      </c>
      <c r="CHV142">
        <v>0</v>
      </c>
      <c r="CHW142">
        <v>0</v>
      </c>
      <c r="CHX142">
        <v>0</v>
      </c>
      <c r="CHY142">
        <v>0</v>
      </c>
      <c r="CHZ142">
        <v>0</v>
      </c>
      <c r="CIA142">
        <v>0</v>
      </c>
      <c r="CIB142">
        <v>0</v>
      </c>
      <c r="CIC142">
        <v>0</v>
      </c>
      <c r="CID142">
        <v>0</v>
      </c>
      <c r="CIE142">
        <v>0</v>
      </c>
      <c r="CIF142">
        <v>0</v>
      </c>
      <c r="CIG142">
        <v>0</v>
      </c>
      <c r="CIH142">
        <v>0</v>
      </c>
      <c r="CII142">
        <v>0</v>
      </c>
      <c r="CIJ142">
        <v>0</v>
      </c>
      <c r="CIK142">
        <v>0</v>
      </c>
      <c r="CIL142">
        <v>0</v>
      </c>
      <c r="CIM142">
        <v>0</v>
      </c>
      <c r="CIN142">
        <v>0</v>
      </c>
      <c r="CIO142">
        <v>0</v>
      </c>
      <c r="CIP142">
        <v>0</v>
      </c>
      <c r="CIQ142">
        <v>0</v>
      </c>
      <c r="CIR142">
        <v>0</v>
      </c>
      <c r="CIS142">
        <v>0</v>
      </c>
      <c r="CIT142">
        <v>0</v>
      </c>
      <c r="CIU142">
        <v>0</v>
      </c>
      <c r="CIV142">
        <v>0</v>
      </c>
      <c r="CIW142">
        <v>0</v>
      </c>
      <c r="CIX142">
        <v>0</v>
      </c>
      <c r="CIY142">
        <v>0</v>
      </c>
      <c r="CIZ142">
        <v>0</v>
      </c>
      <c r="CJA142">
        <v>0</v>
      </c>
      <c r="CJB142">
        <v>0</v>
      </c>
      <c r="CJC142">
        <v>0</v>
      </c>
      <c r="CJD142">
        <v>0</v>
      </c>
      <c r="CJE142">
        <v>0</v>
      </c>
      <c r="CJF142">
        <v>0</v>
      </c>
      <c r="CJG142">
        <v>0</v>
      </c>
      <c r="CJH142">
        <v>0</v>
      </c>
      <c r="CJI142">
        <v>0</v>
      </c>
      <c r="CJJ142">
        <v>0</v>
      </c>
      <c r="CJK142">
        <v>0</v>
      </c>
      <c r="CJL142">
        <v>0</v>
      </c>
      <c r="CJM142">
        <v>0</v>
      </c>
      <c r="CJN142">
        <v>0</v>
      </c>
      <c r="CJO142">
        <v>0</v>
      </c>
      <c r="CJP142">
        <v>0</v>
      </c>
      <c r="CJQ142">
        <v>0</v>
      </c>
      <c r="CJR142">
        <v>0</v>
      </c>
      <c r="CJS142">
        <v>0</v>
      </c>
      <c r="CJT142">
        <v>0</v>
      </c>
      <c r="CJU142">
        <v>0</v>
      </c>
      <c r="CJV142">
        <v>0</v>
      </c>
      <c r="CJW142">
        <v>0</v>
      </c>
      <c r="CJX142">
        <v>0</v>
      </c>
      <c r="CJY142">
        <v>0</v>
      </c>
      <c r="CJZ142">
        <v>0</v>
      </c>
      <c r="CKA142">
        <v>0</v>
      </c>
      <c r="CKB142">
        <v>0</v>
      </c>
      <c r="CKC142">
        <v>0</v>
      </c>
      <c r="CKD142">
        <v>0</v>
      </c>
      <c r="CKE142">
        <v>0</v>
      </c>
      <c r="CKF142">
        <v>0</v>
      </c>
      <c r="CKG142">
        <v>0</v>
      </c>
      <c r="CKH142">
        <v>0</v>
      </c>
      <c r="CKI142">
        <v>0</v>
      </c>
      <c r="CKJ142">
        <v>0</v>
      </c>
      <c r="CKK142">
        <v>0</v>
      </c>
      <c r="CKL142">
        <v>0</v>
      </c>
      <c r="CKM142">
        <v>0</v>
      </c>
      <c r="CKN142">
        <v>0</v>
      </c>
      <c r="CKO142">
        <v>0</v>
      </c>
      <c r="CKP142">
        <v>0</v>
      </c>
      <c r="CKQ142">
        <v>0</v>
      </c>
      <c r="CKR142">
        <v>0</v>
      </c>
      <c r="CKS142">
        <v>0</v>
      </c>
      <c r="CKT142">
        <v>0</v>
      </c>
      <c r="CKU142">
        <v>0</v>
      </c>
      <c r="CKV142">
        <v>0</v>
      </c>
      <c r="CKW142">
        <v>0</v>
      </c>
      <c r="CKX142">
        <v>0</v>
      </c>
      <c r="CKY142">
        <v>0</v>
      </c>
      <c r="CKZ142">
        <v>0</v>
      </c>
      <c r="CLA142">
        <v>0</v>
      </c>
      <c r="CLB142">
        <v>0</v>
      </c>
      <c r="CLC142">
        <v>1</v>
      </c>
    </row>
    <row r="143" spans="1:290 1569:2343" ht="21" customHeight="1">
      <c r="A143" s="5" t="s">
        <v>2055</v>
      </c>
      <c r="B143" t="s">
        <v>1912</v>
      </c>
      <c r="C143" s="5" t="s">
        <v>2056</v>
      </c>
      <c r="I143" s="111"/>
      <c r="BY143" s="212"/>
      <c r="BZ143" s="213"/>
      <c r="CA143" s="214"/>
      <c r="CB143" s="215"/>
      <c r="CC143" s="215"/>
      <c r="CD143" s="216"/>
      <c r="CE143" s="216"/>
      <c r="CF143" s="216"/>
      <c r="CW143" s="217"/>
      <c r="EU143" s="5" t="s">
        <v>1580</v>
      </c>
      <c r="EW143" s="78"/>
      <c r="EX143" s="78"/>
      <c r="EY143" s="78"/>
      <c r="JL143">
        <v>2</v>
      </c>
      <c r="JM143">
        <v>2</v>
      </c>
      <c r="JP143" s="89">
        <v>7</v>
      </c>
      <c r="JQ143">
        <v>0.65</v>
      </c>
      <c r="JR143" s="90">
        <v>1.5727348717948719</v>
      </c>
      <c r="JU143" s="91"/>
      <c r="JX143" s="91"/>
      <c r="KA143" s="91"/>
      <c r="BHI143">
        <v>143</v>
      </c>
      <c r="BHK143" s="210"/>
    </row>
    <row r="144" spans="1:290 1569:2343" ht="21" customHeight="1">
      <c r="A144" s="5" t="s">
        <v>2057</v>
      </c>
      <c r="B144" t="s">
        <v>1912</v>
      </c>
      <c r="C144" s="5" t="s">
        <v>2056</v>
      </c>
      <c r="I144" s="111"/>
      <c r="BY144" s="212"/>
      <c r="BZ144" s="213"/>
      <c r="CA144" s="214"/>
      <c r="CB144" s="215"/>
      <c r="CC144" s="215"/>
      <c r="CD144" s="216"/>
      <c r="CE144" s="216"/>
      <c r="CF144" s="216"/>
      <c r="CW144" s="217"/>
      <c r="EU144" s="5" t="s">
        <v>1580</v>
      </c>
      <c r="EW144" s="78"/>
      <c r="EX144" s="78"/>
      <c r="EY144" s="78"/>
      <c r="JL144">
        <v>2</v>
      </c>
      <c r="JM144">
        <v>2</v>
      </c>
      <c r="JP144" s="89">
        <v>4</v>
      </c>
      <c r="JQ144">
        <v>0.1</v>
      </c>
      <c r="JR144" s="90">
        <v>4.9066666666666668E-3</v>
      </c>
      <c r="JU144" s="91"/>
      <c r="JX144" s="91"/>
      <c r="KA144" s="91"/>
      <c r="BHI144">
        <v>144</v>
      </c>
      <c r="BHK144" s="210"/>
    </row>
    <row r="145" spans="1:290 1569:2343" ht="21" customHeight="1">
      <c r="A145" s="5" t="s">
        <v>2058</v>
      </c>
      <c r="B145" t="s">
        <v>1912</v>
      </c>
      <c r="C145" s="5" t="s">
        <v>2056</v>
      </c>
      <c r="I145" s="111"/>
      <c r="BY145" s="212"/>
      <c r="BZ145" s="213"/>
      <c r="CA145" s="214"/>
      <c r="CB145" s="215"/>
      <c r="CC145" s="215"/>
      <c r="CD145" s="216"/>
      <c r="CE145" s="216"/>
      <c r="CF145" s="216"/>
      <c r="CW145" s="217"/>
      <c r="EU145" s="5" t="s">
        <v>1580</v>
      </c>
      <c r="EW145" s="78"/>
      <c r="EX145" s="78"/>
      <c r="EY145" s="78"/>
      <c r="JL145">
        <v>2</v>
      </c>
      <c r="JM145">
        <v>2</v>
      </c>
      <c r="JP145" s="89">
        <v>7</v>
      </c>
      <c r="JQ145">
        <v>0.15</v>
      </c>
      <c r="JR145" s="90">
        <v>5.404666666666666E-2</v>
      </c>
      <c r="JU145" s="91"/>
      <c r="JX145" s="91"/>
      <c r="KA145" s="91"/>
      <c r="BHI145">
        <v>145</v>
      </c>
      <c r="BHK145" s="210"/>
    </row>
    <row r="146" spans="1:290 1569:2343" ht="21" customHeight="1">
      <c r="A146" s="5" t="s">
        <v>2059</v>
      </c>
      <c r="B146" t="s">
        <v>1912</v>
      </c>
      <c r="C146" s="5" t="s">
        <v>2056</v>
      </c>
      <c r="I146" s="111"/>
      <c r="BY146" s="212"/>
      <c r="BZ146" s="213"/>
      <c r="CA146" s="214"/>
      <c r="CB146" s="215"/>
      <c r="CC146" s="215"/>
      <c r="CD146" s="216"/>
      <c r="CE146" s="216"/>
      <c r="CF146" s="216"/>
      <c r="CW146" s="217"/>
      <c r="EU146" s="5" t="s">
        <v>1580</v>
      </c>
      <c r="EW146" s="78"/>
      <c r="EX146" s="78"/>
      <c r="EY146" s="78"/>
      <c r="JL146">
        <v>2</v>
      </c>
      <c r="JM146">
        <v>2</v>
      </c>
      <c r="JP146" s="89">
        <v>6</v>
      </c>
      <c r="JQ146">
        <v>0.5</v>
      </c>
      <c r="JR146" s="90">
        <v>3.3026666666666669E-2</v>
      </c>
      <c r="JU146" s="91"/>
      <c r="JX146" s="91"/>
      <c r="KA146" s="91"/>
      <c r="BHI146">
        <v>146</v>
      </c>
      <c r="BHK146" s="210"/>
    </row>
    <row r="147" spans="1:290 1569:2343" ht="21" customHeight="1">
      <c r="A147" s="5" t="s">
        <v>2060</v>
      </c>
      <c r="B147" t="s">
        <v>1912</v>
      </c>
      <c r="C147" s="5" t="s">
        <v>2056</v>
      </c>
      <c r="I147" s="111"/>
      <c r="BY147" s="212"/>
      <c r="BZ147" s="213"/>
      <c r="CA147" s="214"/>
      <c r="CB147" s="215"/>
      <c r="CC147" s="215"/>
      <c r="CD147" s="216"/>
      <c r="CE147" s="216"/>
      <c r="CF147" s="216"/>
      <c r="CW147" s="217"/>
      <c r="EU147" s="5" t="s">
        <v>1580</v>
      </c>
      <c r="EW147" s="78"/>
      <c r="EX147" s="78"/>
      <c r="EY147" s="78"/>
      <c r="JL147">
        <v>2</v>
      </c>
      <c r="JM147">
        <v>2</v>
      </c>
      <c r="JP147" s="89">
        <v>3</v>
      </c>
      <c r="JQ147">
        <v>7.0000000000000007E-2</v>
      </c>
      <c r="JR147" s="90">
        <v>7.7333333333333334E-4</v>
      </c>
      <c r="JU147" s="91"/>
      <c r="JX147" s="91"/>
      <c r="KA147" s="91"/>
      <c r="BHI147">
        <v>147</v>
      </c>
      <c r="BHJ147">
        <v>147</v>
      </c>
      <c r="BHK147" s="5" t="s">
        <v>2060</v>
      </c>
      <c r="BHL147" t="s">
        <v>2061</v>
      </c>
      <c r="BHM147">
        <v>0</v>
      </c>
      <c r="BHN147">
        <v>0</v>
      </c>
      <c r="BHO147">
        <v>0</v>
      </c>
      <c r="BHP147">
        <v>0</v>
      </c>
      <c r="BHQ147">
        <v>0</v>
      </c>
      <c r="BHR147">
        <v>0</v>
      </c>
      <c r="BHS147">
        <v>0</v>
      </c>
      <c r="BHT147">
        <v>0</v>
      </c>
      <c r="BHU147">
        <v>0</v>
      </c>
      <c r="BHV147">
        <v>0</v>
      </c>
      <c r="BHW147">
        <v>0</v>
      </c>
      <c r="BHX147">
        <v>0</v>
      </c>
      <c r="BHY147">
        <v>0</v>
      </c>
      <c r="BHZ147">
        <v>0</v>
      </c>
      <c r="BIA147">
        <v>0</v>
      </c>
      <c r="BIB147">
        <v>0</v>
      </c>
      <c r="BIC147">
        <v>0</v>
      </c>
      <c r="BID147">
        <v>0</v>
      </c>
      <c r="BIE147">
        <v>0</v>
      </c>
      <c r="BIF147">
        <v>0.30697674418604654</v>
      </c>
      <c r="BIG147">
        <v>0</v>
      </c>
      <c r="BIH147">
        <v>0</v>
      </c>
      <c r="BII147">
        <v>0</v>
      </c>
      <c r="BIJ147">
        <v>0</v>
      </c>
      <c r="BIK147">
        <v>0</v>
      </c>
      <c r="BIL147">
        <v>0</v>
      </c>
      <c r="BIM147">
        <v>0</v>
      </c>
      <c r="BIN147">
        <v>0</v>
      </c>
      <c r="BIO147">
        <v>0</v>
      </c>
      <c r="BIP147">
        <v>0</v>
      </c>
      <c r="BIQ147">
        <v>0</v>
      </c>
      <c r="BIR147">
        <v>0</v>
      </c>
      <c r="BIS147">
        <v>0</v>
      </c>
      <c r="BIT147">
        <v>0</v>
      </c>
      <c r="BIU147">
        <v>0</v>
      </c>
      <c r="BIV147">
        <v>0</v>
      </c>
      <c r="BIW147">
        <v>0</v>
      </c>
      <c r="BIX147">
        <v>0</v>
      </c>
      <c r="BIY147">
        <v>4.6511627906976744E-3</v>
      </c>
      <c r="BIZ147">
        <v>0</v>
      </c>
      <c r="BJA147">
        <v>0</v>
      </c>
      <c r="BJB147">
        <v>0</v>
      </c>
      <c r="BJC147">
        <v>0</v>
      </c>
      <c r="BJD147">
        <v>0</v>
      </c>
      <c r="BJE147">
        <v>0</v>
      </c>
      <c r="BJF147">
        <v>0</v>
      </c>
      <c r="BJG147">
        <v>0</v>
      </c>
      <c r="BJH147">
        <v>0</v>
      </c>
      <c r="BJI147">
        <v>0</v>
      </c>
      <c r="BJJ147">
        <v>0</v>
      </c>
      <c r="BJK147">
        <v>0</v>
      </c>
      <c r="BJL147">
        <v>0</v>
      </c>
      <c r="BJM147">
        <v>0</v>
      </c>
      <c r="BJN147">
        <v>0</v>
      </c>
      <c r="BJO147">
        <v>4.6511627906976744E-3</v>
      </c>
      <c r="BJP147">
        <v>0</v>
      </c>
      <c r="BJQ147">
        <v>0</v>
      </c>
      <c r="BJR147">
        <v>0</v>
      </c>
      <c r="BJS147">
        <v>0</v>
      </c>
      <c r="BJT147">
        <v>0</v>
      </c>
      <c r="BJU147">
        <v>0</v>
      </c>
      <c r="BJV147">
        <v>0</v>
      </c>
      <c r="BJW147">
        <v>0</v>
      </c>
      <c r="BJX147">
        <v>0</v>
      </c>
      <c r="BJY147">
        <v>0</v>
      </c>
      <c r="BJZ147">
        <v>0</v>
      </c>
      <c r="BKA147">
        <v>0</v>
      </c>
      <c r="BKB147">
        <v>0</v>
      </c>
      <c r="BKC147">
        <v>0</v>
      </c>
      <c r="BKD147">
        <v>0</v>
      </c>
      <c r="BKE147">
        <v>0</v>
      </c>
      <c r="BKF147">
        <v>0</v>
      </c>
      <c r="BKG147">
        <v>0</v>
      </c>
      <c r="BKH147">
        <v>0</v>
      </c>
      <c r="BKI147">
        <v>0</v>
      </c>
      <c r="BKJ147">
        <v>0</v>
      </c>
      <c r="BKK147">
        <v>0</v>
      </c>
      <c r="BKL147">
        <v>0</v>
      </c>
      <c r="BKM147">
        <v>0</v>
      </c>
      <c r="BKN147">
        <v>0</v>
      </c>
      <c r="BKO147">
        <v>0</v>
      </c>
      <c r="BKP147">
        <v>0</v>
      </c>
      <c r="BKQ147">
        <v>0</v>
      </c>
      <c r="BKR147">
        <v>0</v>
      </c>
      <c r="BKS147">
        <v>0</v>
      </c>
      <c r="BKT147">
        <v>0</v>
      </c>
      <c r="BKU147">
        <v>0</v>
      </c>
      <c r="BKV147">
        <v>0</v>
      </c>
      <c r="BKW147">
        <v>0</v>
      </c>
      <c r="BKX147">
        <v>0</v>
      </c>
      <c r="BKY147">
        <v>0</v>
      </c>
      <c r="BKZ147">
        <v>0</v>
      </c>
      <c r="BLA147">
        <v>0</v>
      </c>
      <c r="BLB147">
        <v>0</v>
      </c>
      <c r="BLC147">
        <v>0</v>
      </c>
      <c r="BLD147">
        <v>0</v>
      </c>
      <c r="BLE147">
        <v>0</v>
      </c>
      <c r="BLF147">
        <v>0</v>
      </c>
      <c r="BLG147">
        <v>0</v>
      </c>
      <c r="BLH147">
        <v>0</v>
      </c>
      <c r="BLI147">
        <v>0</v>
      </c>
      <c r="BLJ147">
        <v>0</v>
      </c>
      <c r="BLK147">
        <v>0</v>
      </c>
      <c r="BLL147">
        <v>0</v>
      </c>
      <c r="BLM147">
        <v>0</v>
      </c>
      <c r="BLN147">
        <v>0</v>
      </c>
      <c r="BLO147">
        <v>0</v>
      </c>
      <c r="BLP147">
        <v>0</v>
      </c>
      <c r="BLQ147">
        <v>0</v>
      </c>
      <c r="BLR147">
        <v>0</v>
      </c>
      <c r="BLS147">
        <v>0</v>
      </c>
      <c r="BLT147">
        <v>0</v>
      </c>
      <c r="BLU147">
        <v>0</v>
      </c>
      <c r="BLV147">
        <v>4.6511627906976744E-3</v>
      </c>
      <c r="BLW147">
        <v>4.6511627906976744E-3</v>
      </c>
      <c r="BLX147">
        <v>0</v>
      </c>
      <c r="BLY147">
        <v>0</v>
      </c>
      <c r="BLZ147">
        <v>0</v>
      </c>
      <c r="BMA147">
        <v>0</v>
      </c>
      <c r="BMB147">
        <v>0</v>
      </c>
      <c r="BMC147">
        <v>0</v>
      </c>
      <c r="BMD147">
        <v>0</v>
      </c>
      <c r="BME147">
        <v>0</v>
      </c>
      <c r="BMF147">
        <v>0</v>
      </c>
      <c r="BMG147">
        <v>0</v>
      </c>
      <c r="BMH147">
        <v>0</v>
      </c>
      <c r="BMI147">
        <v>0.10697674418604651</v>
      </c>
      <c r="BMJ147">
        <v>0</v>
      </c>
      <c r="BMK147">
        <v>0</v>
      </c>
      <c r="BML147">
        <v>0</v>
      </c>
      <c r="BMM147">
        <v>0</v>
      </c>
      <c r="BMN147">
        <v>0</v>
      </c>
      <c r="BMO147">
        <v>0</v>
      </c>
      <c r="BMP147">
        <v>0</v>
      </c>
      <c r="BMQ147">
        <v>0</v>
      </c>
      <c r="BMR147">
        <v>0</v>
      </c>
      <c r="BMS147">
        <v>0</v>
      </c>
      <c r="BMT147">
        <v>0</v>
      </c>
      <c r="BMU147">
        <v>0</v>
      </c>
      <c r="BMV147">
        <v>0</v>
      </c>
      <c r="BMW147">
        <v>0</v>
      </c>
      <c r="BMX147">
        <v>0</v>
      </c>
      <c r="BMY147">
        <v>0</v>
      </c>
      <c r="BMZ147">
        <v>0</v>
      </c>
      <c r="BNA147">
        <v>0</v>
      </c>
      <c r="BNB147">
        <v>0</v>
      </c>
      <c r="BNC147">
        <v>0</v>
      </c>
      <c r="BND147">
        <v>0</v>
      </c>
      <c r="BNE147">
        <v>0</v>
      </c>
      <c r="BNF147">
        <v>0</v>
      </c>
      <c r="BNG147">
        <v>0</v>
      </c>
      <c r="BNH147">
        <v>2.3255813953488372E-3</v>
      </c>
      <c r="BNI147">
        <v>0</v>
      </c>
      <c r="BNJ147">
        <v>0</v>
      </c>
      <c r="BNK147">
        <v>0</v>
      </c>
      <c r="BNL147">
        <v>0</v>
      </c>
      <c r="BNM147">
        <v>0</v>
      </c>
      <c r="BNN147">
        <v>0</v>
      </c>
      <c r="BNO147">
        <v>0</v>
      </c>
      <c r="BNP147">
        <v>0</v>
      </c>
      <c r="BNQ147">
        <v>0</v>
      </c>
      <c r="BNR147">
        <v>0</v>
      </c>
      <c r="BNS147">
        <v>0</v>
      </c>
      <c r="BNT147">
        <v>0</v>
      </c>
      <c r="BNU147">
        <v>0</v>
      </c>
      <c r="BNV147">
        <v>0</v>
      </c>
      <c r="BNW147">
        <v>0</v>
      </c>
      <c r="BNX147">
        <v>0</v>
      </c>
      <c r="BNY147">
        <v>0</v>
      </c>
      <c r="BNZ147">
        <v>0</v>
      </c>
      <c r="BOA147">
        <v>0</v>
      </c>
      <c r="BOB147">
        <v>0</v>
      </c>
      <c r="BOC147">
        <v>0</v>
      </c>
      <c r="BOD147">
        <v>0</v>
      </c>
      <c r="BOE147">
        <v>0</v>
      </c>
      <c r="BOF147">
        <v>0</v>
      </c>
      <c r="BOG147">
        <v>0</v>
      </c>
      <c r="BOH147">
        <v>0</v>
      </c>
      <c r="BOI147">
        <v>0</v>
      </c>
      <c r="BOJ147">
        <v>0</v>
      </c>
      <c r="BOK147">
        <v>0</v>
      </c>
      <c r="BOL147">
        <v>0</v>
      </c>
      <c r="BOM147">
        <v>0</v>
      </c>
      <c r="BON147">
        <v>0</v>
      </c>
      <c r="BOO147">
        <v>0</v>
      </c>
      <c r="BOP147">
        <v>0</v>
      </c>
      <c r="BOQ147">
        <v>0</v>
      </c>
      <c r="BOR147">
        <v>0</v>
      </c>
      <c r="BOS147">
        <v>0</v>
      </c>
      <c r="BOT147">
        <v>0</v>
      </c>
      <c r="BOU147">
        <v>0</v>
      </c>
      <c r="BOV147">
        <v>0</v>
      </c>
      <c r="BOW147">
        <v>0</v>
      </c>
      <c r="BOX147">
        <v>0</v>
      </c>
      <c r="BOY147">
        <v>0</v>
      </c>
      <c r="BOZ147">
        <v>0</v>
      </c>
      <c r="BPA147">
        <v>0</v>
      </c>
      <c r="BPB147">
        <v>0</v>
      </c>
      <c r="BPC147">
        <v>0</v>
      </c>
      <c r="BPD147">
        <v>0</v>
      </c>
      <c r="BPE147">
        <v>0</v>
      </c>
      <c r="BPF147">
        <v>0</v>
      </c>
      <c r="BPG147">
        <v>0</v>
      </c>
      <c r="BPH147">
        <v>0</v>
      </c>
      <c r="BPI147">
        <v>0</v>
      </c>
      <c r="BPJ147">
        <v>0</v>
      </c>
      <c r="BPK147">
        <v>0</v>
      </c>
      <c r="BPL147">
        <v>0</v>
      </c>
      <c r="BPM147">
        <v>0</v>
      </c>
      <c r="BPN147">
        <v>0</v>
      </c>
      <c r="BPO147">
        <v>0</v>
      </c>
      <c r="BPP147">
        <v>0</v>
      </c>
      <c r="BPQ147">
        <v>4.6511627906976744E-3</v>
      </c>
      <c r="BPR147">
        <v>0</v>
      </c>
      <c r="BPS147">
        <v>0</v>
      </c>
      <c r="BPT147">
        <v>0</v>
      </c>
      <c r="BPU147">
        <v>0</v>
      </c>
      <c r="BPV147">
        <v>0</v>
      </c>
      <c r="BPW147">
        <v>0</v>
      </c>
      <c r="BPX147">
        <v>0</v>
      </c>
      <c r="BPY147">
        <v>0</v>
      </c>
      <c r="BPZ147">
        <v>0</v>
      </c>
      <c r="BQA147">
        <v>0</v>
      </c>
      <c r="BQB147">
        <v>0</v>
      </c>
      <c r="BQC147">
        <v>0</v>
      </c>
      <c r="BQD147">
        <v>4.4186046511627906E-2</v>
      </c>
      <c r="BQE147">
        <v>0</v>
      </c>
      <c r="BQF147">
        <v>0</v>
      </c>
      <c r="BQG147">
        <v>0</v>
      </c>
      <c r="BQH147">
        <v>0</v>
      </c>
      <c r="BQI147">
        <v>0</v>
      </c>
      <c r="BQJ147">
        <v>0</v>
      </c>
      <c r="BQK147">
        <v>0</v>
      </c>
      <c r="BQL147">
        <v>0</v>
      </c>
      <c r="BQM147">
        <v>0</v>
      </c>
      <c r="BQN147">
        <v>0</v>
      </c>
      <c r="BQO147">
        <v>0</v>
      </c>
      <c r="BQP147">
        <v>0</v>
      </c>
      <c r="BQQ147">
        <v>0</v>
      </c>
      <c r="BQR147">
        <v>0</v>
      </c>
      <c r="BQS147">
        <v>0</v>
      </c>
      <c r="BQT147">
        <v>0</v>
      </c>
      <c r="BQU147">
        <v>0</v>
      </c>
      <c r="BQV147">
        <v>0</v>
      </c>
      <c r="BQW147">
        <v>0</v>
      </c>
      <c r="BQX147">
        <v>0</v>
      </c>
      <c r="BQY147">
        <v>0</v>
      </c>
      <c r="BQZ147">
        <v>0</v>
      </c>
      <c r="BRA147">
        <v>0</v>
      </c>
      <c r="BRB147">
        <v>0</v>
      </c>
      <c r="BRC147">
        <v>0</v>
      </c>
      <c r="BRD147">
        <v>0</v>
      </c>
      <c r="BRE147">
        <v>0</v>
      </c>
      <c r="BRF147">
        <v>0</v>
      </c>
      <c r="BRG147">
        <v>0</v>
      </c>
      <c r="BRH147">
        <v>0</v>
      </c>
      <c r="BRI147">
        <v>0</v>
      </c>
      <c r="BRJ147">
        <v>0</v>
      </c>
      <c r="BRK147">
        <v>0</v>
      </c>
      <c r="BRL147">
        <v>0</v>
      </c>
      <c r="BRM147">
        <v>0</v>
      </c>
      <c r="BRN147">
        <v>0</v>
      </c>
      <c r="BRO147">
        <v>0</v>
      </c>
      <c r="BRP147">
        <v>0</v>
      </c>
      <c r="BRQ147">
        <v>0</v>
      </c>
      <c r="BRR147">
        <v>0</v>
      </c>
      <c r="BRS147">
        <v>0</v>
      </c>
      <c r="BRT147">
        <v>0</v>
      </c>
      <c r="BRU147">
        <v>0</v>
      </c>
      <c r="BRV147">
        <v>0</v>
      </c>
      <c r="BRW147">
        <v>0</v>
      </c>
      <c r="BRX147">
        <v>0</v>
      </c>
      <c r="BRY147">
        <v>0</v>
      </c>
      <c r="BRZ147">
        <v>0</v>
      </c>
      <c r="BSA147">
        <v>0</v>
      </c>
      <c r="BSB147">
        <v>0</v>
      </c>
      <c r="BSC147">
        <v>0</v>
      </c>
      <c r="BSD147">
        <v>0</v>
      </c>
      <c r="BSE147">
        <v>0</v>
      </c>
      <c r="BSF147">
        <v>0</v>
      </c>
      <c r="BSG147">
        <v>0</v>
      </c>
      <c r="BSH147">
        <v>0</v>
      </c>
      <c r="BSI147">
        <v>0</v>
      </c>
      <c r="BSJ147">
        <v>0</v>
      </c>
      <c r="BSK147">
        <v>0</v>
      </c>
      <c r="BSL147">
        <v>0</v>
      </c>
      <c r="BSM147">
        <v>0</v>
      </c>
      <c r="BSN147">
        <v>0</v>
      </c>
      <c r="BSO147">
        <v>0</v>
      </c>
      <c r="BSP147">
        <v>0</v>
      </c>
      <c r="BSQ147">
        <v>0</v>
      </c>
      <c r="BSR147">
        <v>0</v>
      </c>
      <c r="BSS147">
        <v>0</v>
      </c>
      <c r="BST147">
        <v>1.1627906976744186E-2</v>
      </c>
      <c r="BSU147">
        <v>0</v>
      </c>
      <c r="BSV147">
        <v>0</v>
      </c>
      <c r="BSW147">
        <v>0</v>
      </c>
      <c r="BSX147">
        <v>0</v>
      </c>
      <c r="BSY147">
        <v>0</v>
      </c>
      <c r="BSZ147">
        <v>0</v>
      </c>
      <c r="BTA147">
        <v>0</v>
      </c>
      <c r="BTB147">
        <v>0</v>
      </c>
      <c r="BTC147">
        <v>2.3255813953488372E-3</v>
      </c>
      <c r="BTD147">
        <v>0</v>
      </c>
      <c r="BTE147">
        <v>0</v>
      </c>
      <c r="BTF147">
        <v>0</v>
      </c>
      <c r="BTG147">
        <v>0</v>
      </c>
      <c r="BTH147">
        <v>0</v>
      </c>
      <c r="BTI147">
        <v>0</v>
      </c>
      <c r="BTJ147">
        <v>0</v>
      </c>
      <c r="BTK147">
        <v>0</v>
      </c>
      <c r="BTL147">
        <v>0</v>
      </c>
      <c r="BTM147">
        <v>0</v>
      </c>
      <c r="BTN147">
        <v>0</v>
      </c>
      <c r="BTO147">
        <v>0</v>
      </c>
      <c r="BTP147">
        <v>0</v>
      </c>
      <c r="BTQ147">
        <v>0</v>
      </c>
      <c r="BTR147">
        <v>0</v>
      </c>
      <c r="BTS147">
        <v>0</v>
      </c>
      <c r="BTT147">
        <v>0</v>
      </c>
      <c r="BTU147">
        <v>0</v>
      </c>
      <c r="BTV147">
        <v>0</v>
      </c>
      <c r="BTW147">
        <v>0</v>
      </c>
      <c r="BTX147">
        <v>0</v>
      </c>
      <c r="BTY147">
        <v>0</v>
      </c>
      <c r="BTZ147">
        <v>0</v>
      </c>
      <c r="BUA147">
        <v>4.6511627906976744E-3</v>
      </c>
      <c r="BUB147">
        <v>0</v>
      </c>
      <c r="BUC147">
        <v>0</v>
      </c>
      <c r="BUD147">
        <v>0</v>
      </c>
      <c r="BUE147">
        <v>0</v>
      </c>
      <c r="BUF147">
        <v>0</v>
      </c>
      <c r="BUG147">
        <v>0</v>
      </c>
      <c r="BUH147">
        <v>0</v>
      </c>
      <c r="BUI147">
        <v>2.3255813953488372E-3</v>
      </c>
      <c r="BUJ147">
        <v>0</v>
      </c>
      <c r="BUK147">
        <v>0</v>
      </c>
      <c r="BUL147">
        <v>0</v>
      </c>
      <c r="BUM147">
        <v>0</v>
      </c>
      <c r="BUN147">
        <v>0</v>
      </c>
      <c r="BUO147">
        <v>2.3255813953488372E-3</v>
      </c>
      <c r="BUP147">
        <v>0</v>
      </c>
      <c r="BUQ147">
        <v>0</v>
      </c>
      <c r="BUR147">
        <v>0</v>
      </c>
      <c r="BUS147">
        <v>0</v>
      </c>
      <c r="BUT147">
        <v>1.627906976744186E-2</v>
      </c>
      <c r="BUU147">
        <v>0</v>
      </c>
      <c r="BUV147">
        <v>0</v>
      </c>
      <c r="BUW147">
        <v>0</v>
      </c>
      <c r="BUX147">
        <v>0</v>
      </c>
      <c r="BUY147">
        <v>0</v>
      </c>
      <c r="BUZ147">
        <v>0</v>
      </c>
      <c r="BVA147">
        <v>0</v>
      </c>
      <c r="BVB147">
        <v>0</v>
      </c>
      <c r="BVC147">
        <v>0</v>
      </c>
      <c r="BVD147">
        <v>0</v>
      </c>
      <c r="BVE147">
        <v>0</v>
      </c>
      <c r="BVF147">
        <v>0</v>
      </c>
      <c r="BVG147">
        <v>0</v>
      </c>
      <c r="BVH147">
        <v>0</v>
      </c>
      <c r="BVI147">
        <v>0</v>
      </c>
      <c r="BVJ147">
        <v>0</v>
      </c>
      <c r="BVK147">
        <v>9.3023255813953487E-3</v>
      </c>
      <c r="BVL147">
        <v>0</v>
      </c>
      <c r="BVM147">
        <v>0</v>
      </c>
      <c r="BVN147">
        <v>0</v>
      </c>
      <c r="BVO147">
        <v>0</v>
      </c>
      <c r="BVP147">
        <v>0</v>
      </c>
      <c r="BVQ147">
        <v>0</v>
      </c>
      <c r="BVR147">
        <v>0</v>
      </c>
      <c r="BVS147">
        <v>0</v>
      </c>
      <c r="BVT147">
        <v>0</v>
      </c>
      <c r="BVU147">
        <v>0</v>
      </c>
      <c r="BVV147">
        <v>0</v>
      </c>
      <c r="BVW147">
        <v>0</v>
      </c>
      <c r="BVX147">
        <v>0</v>
      </c>
      <c r="BVY147">
        <v>0</v>
      </c>
      <c r="BVZ147">
        <v>0</v>
      </c>
      <c r="BWA147">
        <v>0</v>
      </c>
      <c r="BWB147">
        <v>0</v>
      </c>
      <c r="BWC147">
        <v>1.3953488372093023E-2</v>
      </c>
      <c r="BWD147">
        <v>0</v>
      </c>
      <c r="BWE147">
        <v>1.3953488372093023E-2</v>
      </c>
      <c r="BWF147">
        <v>0</v>
      </c>
      <c r="BWG147">
        <v>0</v>
      </c>
      <c r="BWH147">
        <v>0</v>
      </c>
      <c r="BWI147">
        <v>0</v>
      </c>
      <c r="BWJ147">
        <v>0</v>
      </c>
      <c r="BWK147">
        <v>0</v>
      </c>
      <c r="BWL147">
        <v>1.1627906976744186E-2</v>
      </c>
      <c r="BWM147">
        <v>0</v>
      </c>
      <c r="BWN147">
        <v>0</v>
      </c>
      <c r="BWO147">
        <v>0</v>
      </c>
      <c r="BWP147">
        <v>0</v>
      </c>
      <c r="BWQ147">
        <v>0</v>
      </c>
      <c r="BWR147">
        <v>0</v>
      </c>
      <c r="BWS147">
        <v>0</v>
      </c>
      <c r="BWT147">
        <v>0</v>
      </c>
      <c r="BWU147">
        <v>0</v>
      </c>
      <c r="BWV147">
        <v>0</v>
      </c>
      <c r="BWW147">
        <v>4.6511627906976744E-3</v>
      </c>
      <c r="BWX147">
        <v>0</v>
      </c>
      <c r="BWY147">
        <v>0</v>
      </c>
      <c r="BWZ147">
        <v>1.3953488372093023E-2</v>
      </c>
      <c r="BXA147">
        <v>0</v>
      </c>
      <c r="BXB147">
        <v>0</v>
      </c>
      <c r="BXC147">
        <v>0</v>
      </c>
      <c r="BXD147">
        <v>0</v>
      </c>
      <c r="BXE147">
        <v>0</v>
      </c>
      <c r="BXF147">
        <v>0</v>
      </c>
      <c r="BXG147">
        <v>0</v>
      </c>
      <c r="BXH147">
        <v>0</v>
      </c>
      <c r="BXI147">
        <v>0</v>
      </c>
      <c r="BXJ147">
        <v>0</v>
      </c>
      <c r="BXK147">
        <v>0</v>
      </c>
      <c r="BXL147">
        <v>0</v>
      </c>
      <c r="BXM147">
        <v>0</v>
      </c>
      <c r="BXN147">
        <v>2.3255813953488372E-3</v>
      </c>
      <c r="BXO147">
        <v>4.6511627906976744E-3</v>
      </c>
      <c r="BXP147">
        <v>2.7906976744186046E-2</v>
      </c>
      <c r="BXQ147">
        <v>0</v>
      </c>
      <c r="BXR147">
        <v>0</v>
      </c>
      <c r="BXS147">
        <v>0</v>
      </c>
      <c r="BXT147">
        <v>0</v>
      </c>
      <c r="BXU147">
        <v>0</v>
      </c>
      <c r="BXV147">
        <v>0</v>
      </c>
      <c r="BXW147">
        <v>2.3255813953488372E-3</v>
      </c>
      <c r="BXX147">
        <v>0</v>
      </c>
      <c r="BXY147">
        <v>0</v>
      </c>
      <c r="BXZ147">
        <v>0</v>
      </c>
      <c r="BYA147">
        <v>0</v>
      </c>
      <c r="BYB147">
        <v>0</v>
      </c>
      <c r="BYC147">
        <v>0</v>
      </c>
      <c r="BYD147">
        <v>0</v>
      </c>
      <c r="BYE147">
        <v>0</v>
      </c>
      <c r="BYF147">
        <v>0</v>
      </c>
      <c r="BYG147">
        <v>0</v>
      </c>
      <c r="BYH147">
        <v>0</v>
      </c>
      <c r="BYI147">
        <v>0</v>
      </c>
      <c r="BYJ147">
        <v>0</v>
      </c>
      <c r="BYK147">
        <v>0</v>
      </c>
      <c r="BYL147">
        <v>0</v>
      </c>
      <c r="BYM147">
        <v>0</v>
      </c>
      <c r="BYN147">
        <v>0</v>
      </c>
      <c r="BYO147">
        <v>0</v>
      </c>
      <c r="BYP147">
        <v>1.1627906976744186E-2</v>
      </c>
      <c r="BYQ147">
        <v>0</v>
      </c>
      <c r="BYR147">
        <v>0</v>
      </c>
      <c r="BYS147">
        <v>0</v>
      </c>
      <c r="BYT147">
        <v>5.1162790697674418E-2</v>
      </c>
      <c r="BYU147">
        <v>0</v>
      </c>
      <c r="BYV147">
        <v>2.5581395348837209E-2</v>
      </c>
      <c r="BYW147">
        <v>0</v>
      </c>
      <c r="BYX147">
        <v>0</v>
      </c>
      <c r="BYY147">
        <v>9.3023255813953487E-3</v>
      </c>
      <c r="BYZ147">
        <v>0</v>
      </c>
      <c r="BZA147">
        <v>0</v>
      </c>
      <c r="BZB147">
        <v>0</v>
      </c>
      <c r="BZC147">
        <v>0</v>
      </c>
      <c r="BZD147">
        <v>0</v>
      </c>
      <c r="BZE147">
        <v>0</v>
      </c>
      <c r="BZF147">
        <v>0</v>
      </c>
      <c r="BZG147">
        <v>6.9767441860465115E-3</v>
      </c>
      <c r="BZH147">
        <v>0</v>
      </c>
      <c r="BZI147">
        <v>0</v>
      </c>
      <c r="BZJ147">
        <v>2.3255813953488372E-3</v>
      </c>
      <c r="BZK147">
        <v>0</v>
      </c>
      <c r="BZL147">
        <v>0</v>
      </c>
      <c r="BZM147">
        <v>0</v>
      </c>
      <c r="BZN147">
        <v>0</v>
      </c>
      <c r="BZO147">
        <v>0</v>
      </c>
      <c r="BZP147">
        <v>0</v>
      </c>
      <c r="BZQ147">
        <v>0</v>
      </c>
      <c r="BZR147">
        <v>0</v>
      </c>
      <c r="BZS147">
        <v>1.627906976744186E-2</v>
      </c>
      <c r="BZT147">
        <v>0</v>
      </c>
      <c r="BZU147">
        <v>4.6511627906976744E-3</v>
      </c>
      <c r="BZV147">
        <v>2.3255813953488372E-3</v>
      </c>
      <c r="BZW147">
        <v>2.3255813953488372E-3</v>
      </c>
      <c r="BZX147">
        <v>0</v>
      </c>
      <c r="BZY147">
        <v>0</v>
      </c>
      <c r="BZZ147">
        <v>0</v>
      </c>
      <c r="CAA147">
        <v>0</v>
      </c>
      <c r="CAB147">
        <v>0</v>
      </c>
      <c r="CAC147">
        <v>0</v>
      </c>
      <c r="CAD147">
        <v>0</v>
      </c>
      <c r="CAE147">
        <v>0</v>
      </c>
      <c r="CAF147">
        <v>0</v>
      </c>
      <c r="CAG147">
        <v>6.9767441860465115E-3</v>
      </c>
      <c r="CAH147">
        <v>0</v>
      </c>
      <c r="CAI147">
        <v>2.3255813953488372E-2</v>
      </c>
      <c r="CAJ147">
        <v>1.1627906976744186E-2</v>
      </c>
      <c r="CAK147">
        <v>0</v>
      </c>
      <c r="CAL147">
        <v>0</v>
      </c>
      <c r="CAM147">
        <v>0</v>
      </c>
      <c r="CAN147">
        <v>0</v>
      </c>
      <c r="CAO147">
        <v>0</v>
      </c>
      <c r="CAP147">
        <v>6.9767441860465115E-3</v>
      </c>
      <c r="CAQ147">
        <v>0</v>
      </c>
      <c r="CAR147">
        <v>0</v>
      </c>
      <c r="CAS147">
        <v>0</v>
      </c>
      <c r="CAT147">
        <v>0</v>
      </c>
      <c r="CAU147">
        <v>0</v>
      </c>
      <c r="CAV147">
        <v>0</v>
      </c>
      <c r="CAW147">
        <v>0</v>
      </c>
      <c r="CAX147">
        <v>0</v>
      </c>
      <c r="CAY147">
        <v>1.3953488372093023E-2</v>
      </c>
      <c r="CAZ147">
        <v>2.3255813953488372E-3</v>
      </c>
      <c r="CBA147">
        <v>0</v>
      </c>
      <c r="CBB147">
        <v>0</v>
      </c>
      <c r="CBC147">
        <v>0</v>
      </c>
      <c r="CBD147">
        <v>0</v>
      </c>
      <c r="CBE147">
        <v>0</v>
      </c>
      <c r="CBF147">
        <v>0</v>
      </c>
      <c r="CBG147">
        <v>0</v>
      </c>
      <c r="CBH147">
        <v>0</v>
      </c>
      <c r="CBI147">
        <v>0</v>
      </c>
      <c r="CBJ147">
        <v>2.3255813953488372E-2</v>
      </c>
      <c r="CBK147">
        <v>0</v>
      </c>
      <c r="CBL147">
        <v>0</v>
      </c>
      <c r="CBM147">
        <v>0</v>
      </c>
      <c r="CBN147">
        <v>0</v>
      </c>
      <c r="CBO147">
        <v>0</v>
      </c>
      <c r="CBP147">
        <v>0</v>
      </c>
      <c r="CBQ147">
        <v>0</v>
      </c>
      <c r="CBR147">
        <v>0</v>
      </c>
      <c r="CBS147">
        <v>0</v>
      </c>
      <c r="CBT147">
        <v>0</v>
      </c>
      <c r="CBU147">
        <v>0</v>
      </c>
      <c r="CBV147">
        <v>0</v>
      </c>
      <c r="CBW147">
        <v>0</v>
      </c>
      <c r="CBX147">
        <v>1.1627906976744186E-2</v>
      </c>
      <c r="CBY147">
        <v>2.3255813953488372E-3</v>
      </c>
      <c r="CBZ147">
        <v>0</v>
      </c>
      <c r="CCA147">
        <v>0</v>
      </c>
      <c r="CCB147">
        <v>0</v>
      </c>
      <c r="CCC147">
        <v>0</v>
      </c>
      <c r="CCD147">
        <v>0</v>
      </c>
      <c r="CCE147">
        <v>0</v>
      </c>
      <c r="CCF147">
        <v>4.6511627906976744E-3</v>
      </c>
      <c r="CCG147">
        <v>0</v>
      </c>
      <c r="CCH147">
        <v>0</v>
      </c>
      <c r="CCI147">
        <v>0</v>
      </c>
      <c r="CCJ147">
        <v>0</v>
      </c>
      <c r="CCK147">
        <v>0</v>
      </c>
      <c r="CCL147">
        <v>0</v>
      </c>
      <c r="CCM147">
        <v>0</v>
      </c>
      <c r="CCN147">
        <v>0</v>
      </c>
      <c r="CCO147">
        <v>0</v>
      </c>
      <c r="CCP147">
        <v>0</v>
      </c>
      <c r="CCQ147">
        <v>0</v>
      </c>
      <c r="CCR147">
        <v>1.8604651162790697E-2</v>
      </c>
      <c r="CCS147">
        <v>0</v>
      </c>
      <c r="CCT147">
        <v>0</v>
      </c>
      <c r="CCU147">
        <v>0</v>
      </c>
      <c r="CCV147">
        <v>0</v>
      </c>
      <c r="CCW147">
        <v>0</v>
      </c>
      <c r="CCX147">
        <v>0</v>
      </c>
      <c r="CCY147">
        <v>0</v>
      </c>
      <c r="CCZ147">
        <v>0</v>
      </c>
      <c r="CDA147">
        <v>0</v>
      </c>
      <c r="CDB147">
        <v>0</v>
      </c>
      <c r="CDC147">
        <v>0</v>
      </c>
      <c r="CDD147">
        <v>4.6511627906976744E-3</v>
      </c>
      <c r="CDE147">
        <v>0</v>
      </c>
      <c r="CDF147">
        <v>0</v>
      </c>
      <c r="CDG147">
        <v>0</v>
      </c>
      <c r="CDH147">
        <v>0</v>
      </c>
      <c r="CDI147">
        <v>0</v>
      </c>
      <c r="CDJ147">
        <v>0</v>
      </c>
      <c r="CDK147">
        <v>0</v>
      </c>
      <c r="CDL147">
        <v>0</v>
      </c>
      <c r="CDM147">
        <v>0</v>
      </c>
      <c r="CDN147">
        <v>3.9534883720930232E-2</v>
      </c>
      <c r="CDO147">
        <v>0</v>
      </c>
      <c r="CDP147">
        <v>0</v>
      </c>
      <c r="CDQ147">
        <v>0</v>
      </c>
      <c r="CDR147">
        <v>0</v>
      </c>
      <c r="CDS147">
        <v>0</v>
      </c>
      <c r="CDT147">
        <v>0</v>
      </c>
      <c r="CDU147">
        <v>0</v>
      </c>
      <c r="CDV147">
        <v>0</v>
      </c>
      <c r="CDW147">
        <v>0</v>
      </c>
      <c r="CDX147">
        <v>0</v>
      </c>
      <c r="CDY147">
        <v>0</v>
      </c>
      <c r="CDZ147">
        <v>2.3255813953488372E-3</v>
      </c>
      <c r="CEA147">
        <v>0</v>
      </c>
      <c r="CEB147">
        <v>0</v>
      </c>
      <c r="CEC147">
        <v>0</v>
      </c>
      <c r="CED147">
        <v>0</v>
      </c>
      <c r="CEE147">
        <v>0</v>
      </c>
      <c r="CEF147">
        <v>0</v>
      </c>
      <c r="CEG147">
        <v>0</v>
      </c>
      <c r="CEH147">
        <v>0</v>
      </c>
      <c r="CEI147">
        <v>0</v>
      </c>
      <c r="CEJ147">
        <v>0</v>
      </c>
      <c r="CEK147">
        <v>0</v>
      </c>
      <c r="CEL147">
        <v>0</v>
      </c>
      <c r="CEM147">
        <v>0</v>
      </c>
      <c r="CEN147">
        <v>0</v>
      </c>
      <c r="CEO147">
        <v>0</v>
      </c>
      <c r="CEP147">
        <v>0</v>
      </c>
      <c r="CEQ147">
        <v>0</v>
      </c>
      <c r="CER147">
        <v>0</v>
      </c>
      <c r="CES147">
        <v>0</v>
      </c>
      <c r="CET147">
        <v>0</v>
      </c>
      <c r="CEU147">
        <v>0</v>
      </c>
      <c r="CEV147">
        <v>4.6511627906976744E-2</v>
      </c>
      <c r="CEW147">
        <v>0</v>
      </c>
      <c r="CEX147">
        <v>0</v>
      </c>
      <c r="CEY147">
        <v>0</v>
      </c>
      <c r="CEZ147">
        <v>0</v>
      </c>
      <c r="CFA147">
        <v>0</v>
      </c>
      <c r="CFB147">
        <v>0</v>
      </c>
      <c r="CFC147">
        <v>0</v>
      </c>
      <c r="CFD147">
        <v>0</v>
      </c>
      <c r="CFE147">
        <v>0</v>
      </c>
      <c r="CFF147">
        <v>0</v>
      </c>
      <c r="CFG147">
        <v>0</v>
      </c>
      <c r="CFH147">
        <v>0</v>
      </c>
      <c r="CFI147">
        <v>2.3255813953488372E-3</v>
      </c>
      <c r="CFJ147">
        <v>0</v>
      </c>
      <c r="CFK147">
        <v>1.1627906976744186E-2</v>
      </c>
      <c r="CFL147">
        <v>0</v>
      </c>
      <c r="CFM147">
        <v>0</v>
      </c>
      <c r="CFN147">
        <v>0</v>
      </c>
      <c r="CFO147">
        <v>0</v>
      </c>
      <c r="CFP147">
        <v>0</v>
      </c>
      <c r="CFQ147">
        <v>0</v>
      </c>
      <c r="CFR147">
        <v>0</v>
      </c>
      <c r="CFS147">
        <v>0</v>
      </c>
      <c r="CFT147">
        <v>0</v>
      </c>
      <c r="CFU147">
        <v>0</v>
      </c>
      <c r="CFV147">
        <v>0</v>
      </c>
      <c r="CFW147">
        <v>0</v>
      </c>
      <c r="CFX147">
        <v>0</v>
      </c>
      <c r="CFY147">
        <v>0</v>
      </c>
      <c r="CFZ147">
        <v>0</v>
      </c>
      <c r="CGA147">
        <v>0</v>
      </c>
      <c r="CGB147">
        <v>0</v>
      </c>
      <c r="CGC147">
        <v>0</v>
      </c>
      <c r="CGD147">
        <v>0</v>
      </c>
      <c r="CGE147">
        <v>0</v>
      </c>
      <c r="CGF147">
        <v>0</v>
      </c>
      <c r="CGG147">
        <v>0</v>
      </c>
      <c r="CGH147">
        <v>0</v>
      </c>
      <c r="CGI147">
        <v>0</v>
      </c>
      <c r="CGJ147">
        <v>0</v>
      </c>
      <c r="CGK147">
        <v>0</v>
      </c>
      <c r="CGL147">
        <v>0</v>
      </c>
      <c r="CGM147">
        <v>0</v>
      </c>
      <c r="CGN147">
        <v>4.6511627906976744E-3</v>
      </c>
      <c r="CGO147">
        <v>0</v>
      </c>
      <c r="CGP147">
        <v>0</v>
      </c>
      <c r="CGQ147">
        <v>0</v>
      </c>
      <c r="CGR147">
        <v>0</v>
      </c>
      <c r="CGS147">
        <v>0</v>
      </c>
      <c r="CGT147">
        <v>0</v>
      </c>
      <c r="CGU147">
        <v>0</v>
      </c>
      <c r="CGV147">
        <v>0</v>
      </c>
      <c r="CGW147">
        <v>0</v>
      </c>
      <c r="CGX147">
        <v>0</v>
      </c>
      <c r="CGY147">
        <v>0</v>
      </c>
      <c r="CGZ147">
        <v>0</v>
      </c>
      <c r="CHA147">
        <v>0</v>
      </c>
      <c r="CHB147">
        <v>0</v>
      </c>
      <c r="CHC147">
        <v>0</v>
      </c>
      <c r="CHD147">
        <v>0</v>
      </c>
      <c r="CHE147">
        <v>0</v>
      </c>
      <c r="CHF147">
        <v>0</v>
      </c>
      <c r="CHG147">
        <v>0</v>
      </c>
      <c r="CHH147">
        <v>0</v>
      </c>
      <c r="CHI147">
        <v>0</v>
      </c>
      <c r="CHJ147">
        <v>0</v>
      </c>
      <c r="CHK147">
        <v>0</v>
      </c>
      <c r="CHL147">
        <v>2.3255813953488372E-3</v>
      </c>
      <c r="CHM147">
        <v>0</v>
      </c>
      <c r="CHN147">
        <v>0</v>
      </c>
      <c r="CHO147">
        <v>0</v>
      </c>
      <c r="CHP147">
        <v>0</v>
      </c>
      <c r="CHQ147">
        <v>0</v>
      </c>
      <c r="CHR147">
        <v>0</v>
      </c>
      <c r="CHS147">
        <v>0</v>
      </c>
      <c r="CHT147">
        <v>0</v>
      </c>
      <c r="CHU147">
        <v>0</v>
      </c>
      <c r="CHV147">
        <v>0</v>
      </c>
      <c r="CHW147">
        <v>0</v>
      </c>
      <c r="CHX147">
        <v>0</v>
      </c>
      <c r="CHY147">
        <v>0</v>
      </c>
      <c r="CHZ147">
        <v>0</v>
      </c>
      <c r="CIA147">
        <v>0</v>
      </c>
      <c r="CIB147">
        <v>0</v>
      </c>
      <c r="CIC147">
        <v>0</v>
      </c>
      <c r="CID147">
        <v>0</v>
      </c>
      <c r="CIE147">
        <v>0</v>
      </c>
      <c r="CIF147">
        <v>0</v>
      </c>
      <c r="CIG147">
        <v>0</v>
      </c>
      <c r="CIH147">
        <v>0</v>
      </c>
      <c r="CII147">
        <v>0</v>
      </c>
      <c r="CIJ147">
        <v>0</v>
      </c>
      <c r="CIK147">
        <v>0</v>
      </c>
      <c r="CIL147">
        <v>0</v>
      </c>
      <c r="CIM147">
        <v>0</v>
      </c>
      <c r="CIN147">
        <v>0</v>
      </c>
      <c r="CIO147">
        <v>0</v>
      </c>
      <c r="CIP147">
        <v>0</v>
      </c>
      <c r="CIQ147">
        <v>0</v>
      </c>
      <c r="CIR147">
        <v>0</v>
      </c>
      <c r="CIS147">
        <v>0</v>
      </c>
      <c r="CIT147">
        <v>0</v>
      </c>
      <c r="CIU147">
        <v>0</v>
      </c>
      <c r="CIV147">
        <v>0</v>
      </c>
      <c r="CIW147">
        <v>0</v>
      </c>
      <c r="CIX147">
        <v>0</v>
      </c>
      <c r="CIY147">
        <v>0</v>
      </c>
      <c r="CIZ147">
        <v>0</v>
      </c>
      <c r="CJA147">
        <v>0</v>
      </c>
      <c r="CJB147">
        <v>0</v>
      </c>
      <c r="CJC147">
        <v>0</v>
      </c>
      <c r="CJD147">
        <v>0</v>
      </c>
      <c r="CJE147">
        <v>0</v>
      </c>
      <c r="CJF147">
        <v>0</v>
      </c>
      <c r="CJG147">
        <v>0</v>
      </c>
      <c r="CJH147">
        <v>0</v>
      </c>
      <c r="CJI147">
        <v>0</v>
      </c>
      <c r="CJJ147">
        <v>0</v>
      </c>
      <c r="CJK147">
        <v>0</v>
      </c>
      <c r="CJL147">
        <v>0</v>
      </c>
      <c r="CJM147">
        <v>0</v>
      </c>
      <c r="CJN147">
        <v>0</v>
      </c>
      <c r="CJO147">
        <v>0</v>
      </c>
      <c r="CJP147">
        <v>0</v>
      </c>
      <c r="CJQ147">
        <v>0</v>
      </c>
      <c r="CJR147">
        <v>0</v>
      </c>
      <c r="CJS147">
        <v>0</v>
      </c>
      <c r="CJT147">
        <v>0</v>
      </c>
      <c r="CJU147">
        <v>0</v>
      </c>
      <c r="CJV147">
        <v>0</v>
      </c>
      <c r="CJW147">
        <v>0</v>
      </c>
      <c r="CJX147">
        <v>0</v>
      </c>
      <c r="CJY147">
        <v>0</v>
      </c>
      <c r="CJZ147">
        <v>0</v>
      </c>
      <c r="CKA147">
        <v>0</v>
      </c>
      <c r="CKB147">
        <v>0</v>
      </c>
      <c r="CKC147">
        <v>0</v>
      </c>
      <c r="CKD147">
        <v>0</v>
      </c>
      <c r="CKE147">
        <v>0</v>
      </c>
      <c r="CKF147">
        <v>0</v>
      </c>
      <c r="CKG147">
        <v>0</v>
      </c>
      <c r="CKH147">
        <v>0</v>
      </c>
      <c r="CKI147">
        <v>0</v>
      </c>
      <c r="CKJ147">
        <v>0</v>
      </c>
      <c r="CKK147">
        <v>0</v>
      </c>
      <c r="CKL147">
        <v>0</v>
      </c>
      <c r="CKM147">
        <v>0</v>
      </c>
      <c r="CKN147">
        <v>0</v>
      </c>
      <c r="CKO147">
        <v>0</v>
      </c>
      <c r="CKP147">
        <v>0</v>
      </c>
      <c r="CKQ147">
        <v>0</v>
      </c>
      <c r="CKR147">
        <v>0</v>
      </c>
      <c r="CKS147">
        <v>0</v>
      </c>
      <c r="CKT147">
        <v>0</v>
      </c>
      <c r="CKU147">
        <v>0</v>
      </c>
      <c r="CKV147">
        <v>0</v>
      </c>
      <c r="CKW147">
        <v>0</v>
      </c>
      <c r="CKX147">
        <v>0</v>
      </c>
      <c r="CKY147">
        <v>0</v>
      </c>
      <c r="CKZ147">
        <v>0</v>
      </c>
      <c r="CLA147">
        <v>0</v>
      </c>
      <c r="CLB147">
        <v>0</v>
      </c>
      <c r="CLC147">
        <v>1</v>
      </c>
    </row>
    <row r="148" spans="1:290 1569:2343" ht="21" customHeight="1">
      <c r="A148" s="5" t="s">
        <v>2061</v>
      </c>
      <c r="B148" t="s">
        <v>1912</v>
      </c>
      <c r="C148" s="5" t="s">
        <v>2056</v>
      </c>
      <c r="I148" s="111"/>
      <c r="BY148" s="185">
        <v>54</v>
      </c>
      <c r="BZ148" s="186">
        <v>4.29</v>
      </c>
      <c r="CA148" s="187">
        <v>11.5</v>
      </c>
      <c r="CB148" s="188">
        <v>68.2</v>
      </c>
      <c r="CC148" s="188">
        <v>25.8</v>
      </c>
      <c r="CD148" s="189">
        <v>8.4600000000000009</v>
      </c>
      <c r="CE148" s="189">
        <v>30.7</v>
      </c>
      <c r="CF148" s="189">
        <v>0</v>
      </c>
      <c r="CW148" s="190">
        <v>0.9</v>
      </c>
      <c r="EU148" s="5" t="s">
        <v>1580</v>
      </c>
      <c r="EV148">
        <v>7</v>
      </c>
      <c r="EW148" s="78">
        <v>0.65</v>
      </c>
      <c r="EX148" s="78">
        <v>1.5727348717948719</v>
      </c>
      <c r="EY148" s="78" t="s">
        <v>2062</v>
      </c>
      <c r="JL148">
        <v>2</v>
      </c>
      <c r="JM148">
        <v>2</v>
      </c>
      <c r="JP148" s="191">
        <v>27</v>
      </c>
      <c r="JQ148" s="140">
        <v>1.4700000000000002</v>
      </c>
      <c r="JR148" s="192">
        <v>1.6654882051282052</v>
      </c>
      <c r="JS148">
        <v>27</v>
      </c>
      <c r="JT148">
        <v>1.4700000000000002</v>
      </c>
      <c r="JU148">
        <v>1.6654882051282052</v>
      </c>
      <c r="JV148">
        <v>5.4</v>
      </c>
      <c r="JW148">
        <v>0.29399999999999998</v>
      </c>
      <c r="JX148">
        <v>0.33309764102564104</v>
      </c>
      <c r="JY148">
        <v>7</v>
      </c>
      <c r="JZ148">
        <v>0.65</v>
      </c>
      <c r="KA148">
        <v>1.5727348717948719</v>
      </c>
      <c r="KD148" s="193" t="s">
        <v>212</v>
      </c>
      <c r="BHI148">
        <v>148</v>
      </c>
      <c r="BHK148" s="5"/>
    </row>
    <row r="149" spans="1:290 1569:2343" ht="21" customHeight="1">
      <c r="A149" s="218" t="s">
        <v>2063</v>
      </c>
      <c r="B149" t="s">
        <v>1912</v>
      </c>
      <c r="C149" s="205" t="s">
        <v>2056</v>
      </c>
      <c r="I149" s="111"/>
      <c r="BY149" s="185">
        <v>39</v>
      </c>
      <c r="BZ149" s="186">
        <v>3.23</v>
      </c>
      <c r="CA149" s="187">
        <v>15</v>
      </c>
      <c r="CB149" s="188">
        <v>72.2</v>
      </c>
      <c r="CC149" s="188">
        <v>6.1</v>
      </c>
      <c r="CD149" s="189">
        <v>8.1</v>
      </c>
      <c r="CE149" s="189">
        <v>13.1</v>
      </c>
      <c r="CF149" s="189">
        <v>0</v>
      </c>
      <c r="CW149" s="197">
        <v>0</v>
      </c>
      <c r="EW149" s="78"/>
      <c r="EX149" s="78"/>
      <c r="EY149" s="78"/>
      <c r="BHI149">
        <v>149</v>
      </c>
      <c r="BHJ149">
        <v>149</v>
      </c>
      <c r="BHK149" s="218" t="s">
        <v>2063</v>
      </c>
      <c r="BHL149" t="s">
        <v>2063</v>
      </c>
      <c r="BHM149">
        <v>0</v>
      </c>
      <c r="BHN149">
        <v>0</v>
      </c>
      <c r="BHO149">
        <v>0</v>
      </c>
      <c r="BHP149">
        <v>0</v>
      </c>
      <c r="BHQ149">
        <v>0</v>
      </c>
      <c r="BHR149">
        <v>0</v>
      </c>
      <c r="BHS149">
        <v>0</v>
      </c>
      <c r="BHT149">
        <v>0</v>
      </c>
      <c r="BHU149">
        <v>0</v>
      </c>
      <c r="BHV149">
        <v>0</v>
      </c>
      <c r="BHW149">
        <v>0</v>
      </c>
      <c r="BHX149">
        <v>0</v>
      </c>
      <c r="BHY149">
        <v>0</v>
      </c>
      <c r="BHZ149">
        <v>0</v>
      </c>
      <c r="BIA149">
        <v>0</v>
      </c>
      <c r="BIB149">
        <v>0</v>
      </c>
      <c r="BIC149">
        <v>4.1162227602905568E-2</v>
      </c>
      <c r="BID149">
        <v>0</v>
      </c>
      <c r="BIE149">
        <v>0</v>
      </c>
      <c r="BIF149">
        <v>0.13075060532687652</v>
      </c>
      <c r="BIG149">
        <v>0</v>
      </c>
      <c r="BIH149">
        <v>0</v>
      </c>
      <c r="BII149">
        <v>0</v>
      </c>
      <c r="BIJ149">
        <v>0</v>
      </c>
      <c r="BIK149">
        <v>0</v>
      </c>
      <c r="BIL149">
        <v>0</v>
      </c>
      <c r="BIM149">
        <v>0</v>
      </c>
      <c r="BIN149">
        <v>1.6949152542372881E-2</v>
      </c>
      <c r="BIO149">
        <v>0</v>
      </c>
      <c r="BIP149">
        <v>0</v>
      </c>
      <c r="BIQ149">
        <v>0</v>
      </c>
      <c r="BIR149">
        <v>0</v>
      </c>
      <c r="BIS149">
        <v>0</v>
      </c>
      <c r="BIT149">
        <v>0</v>
      </c>
      <c r="BIU149">
        <v>0</v>
      </c>
      <c r="BIV149">
        <v>0</v>
      </c>
      <c r="BIW149">
        <v>0</v>
      </c>
      <c r="BIX149">
        <v>0</v>
      </c>
      <c r="BIY149">
        <v>2.4213075060532689E-3</v>
      </c>
      <c r="BIZ149">
        <v>0</v>
      </c>
      <c r="BJA149">
        <v>0</v>
      </c>
      <c r="BJB149">
        <v>0</v>
      </c>
      <c r="BJC149">
        <v>0</v>
      </c>
      <c r="BJD149">
        <v>0</v>
      </c>
      <c r="BJE149">
        <v>0</v>
      </c>
      <c r="BJF149">
        <v>0</v>
      </c>
      <c r="BJG149">
        <v>0</v>
      </c>
      <c r="BJH149">
        <v>0</v>
      </c>
      <c r="BJI149">
        <v>0</v>
      </c>
      <c r="BJJ149">
        <v>0</v>
      </c>
      <c r="BJK149">
        <v>0</v>
      </c>
      <c r="BJL149">
        <v>0</v>
      </c>
      <c r="BJM149">
        <v>0</v>
      </c>
      <c r="BJN149">
        <v>0</v>
      </c>
      <c r="BJO149">
        <v>0.27360774818401939</v>
      </c>
      <c r="BJP149">
        <v>0</v>
      </c>
      <c r="BJQ149">
        <v>0</v>
      </c>
      <c r="BJR149">
        <v>0</v>
      </c>
      <c r="BJS149">
        <v>0</v>
      </c>
      <c r="BJT149">
        <v>0</v>
      </c>
      <c r="BJU149">
        <v>0</v>
      </c>
      <c r="BJV149">
        <v>0</v>
      </c>
      <c r="BJW149">
        <v>0</v>
      </c>
      <c r="BJX149">
        <v>0</v>
      </c>
      <c r="BJY149">
        <v>0</v>
      </c>
      <c r="BJZ149">
        <v>0</v>
      </c>
      <c r="BKA149">
        <v>0</v>
      </c>
      <c r="BKB149">
        <v>0</v>
      </c>
      <c r="BKC149">
        <v>0</v>
      </c>
      <c r="BKD149">
        <v>0</v>
      </c>
      <c r="BKE149">
        <v>0</v>
      </c>
      <c r="BKF149">
        <v>0</v>
      </c>
      <c r="BKG149">
        <v>0</v>
      </c>
      <c r="BKH149">
        <v>0</v>
      </c>
      <c r="BKI149">
        <v>0</v>
      </c>
      <c r="BKJ149">
        <v>0</v>
      </c>
      <c r="BKK149">
        <v>0</v>
      </c>
      <c r="BKL149">
        <v>0</v>
      </c>
      <c r="BKM149">
        <v>0</v>
      </c>
      <c r="BKN149">
        <v>0</v>
      </c>
      <c r="BKO149">
        <v>0</v>
      </c>
      <c r="BKP149">
        <v>0</v>
      </c>
      <c r="BKQ149">
        <v>0</v>
      </c>
      <c r="BKR149">
        <v>0</v>
      </c>
      <c r="BKS149">
        <v>0</v>
      </c>
      <c r="BKT149">
        <v>0</v>
      </c>
      <c r="BKU149">
        <v>0</v>
      </c>
      <c r="BKV149">
        <v>0</v>
      </c>
      <c r="BKW149">
        <v>0</v>
      </c>
      <c r="BKX149">
        <v>0</v>
      </c>
      <c r="BKY149">
        <v>0</v>
      </c>
      <c r="BKZ149">
        <v>0</v>
      </c>
      <c r="BLA149">
        <v>0</v>
      </c>
      <c r="BLB149">
        <v>0</v>
      </c>
      <c r="BLC149">
        <v>0</v>
      </c>
      <c r="BLD149">
        <v>0</v>
      </c>
      <c r="BLE149">
        <v>0</v>
      </c>
      <c r="BLF149">
        <v>0</v>
      </c>
      <c r="BLG149">
        <v>0</v>
      </c>
      <c r="BLH149">
        <v>0</v>
      </c>
      <c r="BLI149">
        <v>0</v>
      </c>
      <c r="BLJ149">
        <v>0</v>
      </c>
      <c r="BLK149">
        <v>0</v>
      </c>
      <c r="BLL149">
        <v>0</v>
      </c>
      <c r="BLM149">
        <v>0</v>
      </c>
      <c r="BLN149">
        <v>0</v>
      </c>
      <c r="BLO149">
        <v>0</v>
      </c>
      <c r="BLP149">
        <v>0</v>
      </c>
      <c r="BLQ149">
        <v>0</v>
      </c>
      <c r="BLR149">
        <v>0</v>
      </c>
      <c r="BLS149">
        <v>0</v>
      </c>
      <c r="BLT149">
        <v>0</v>
      </c>
      <c r="BLU149">
        <v>0</v>
      </c>
      <c r="BLV149">
        <v>0</v>
      </c>
      <c r="BLW149">
        <v>0</v>
      </c>
      <c r="BLX149">
        <v>0</v>
      </c>
      <c r="BLY149">
        <v>0</v>
      </c>
      <c r="BLZ149">
        <v>0</v>
      </c>
      <c r="BMA149">
        <v>0</v>
      </c>
      <c r="BMB149">
        <v>0</v>
      </c>
      <c r="BMC149">
        <v>0</v>
      </c>
      <c r="BMD149">
        <v>0</v>
      </c>
      <c r="BME149">
        <v>0</v>
      </c>
      <c r="BMF149">
        <v>2.4213075060532689E-3</v>
      </c>
      <c r="BMG149">
        <v>0</v>
      </c>
      <c r="BMH149">
        <v>7.2639225181598066E-3</v>
      </c>
      <c r="BMI149">
        <v>0.30750605326876512</v>
      </c>
      <c r="BMJ149">
        <v>0</v>
      </c>
      <c r="BMK149">
        <v>0</v>
      </c>
      <c r="BML149">
        <v>0</v>
      </c>
      <c r="BMM149">
        <v>0</v>
      </c>
      <c r="BMN149">
        <v>0</v>
      </c>
      <c r="BMO149">
        <v>0</v>
      </c>
      <c r="BMP149">
        <v>0</v>
      </c>
      <c r="BMQ149">
        <v>0</v>
      </c>
      <c r="BMR149">
        <v>0</v>
      </c>
      <c r="BMS149">
        <v>0</v>
      </c>
      <c r="BMT149">
        <v>0</v>
      </c>
      <c r="BMU149">
        <v>0</v>
      </c>
      <c r="BMV149">
        <v>0</v>
      </c>
      <c r="BMW149">
        <v>0</v>
      </c>
      <c r="BMX149">
        <v>0</v>
      </c>
      <c r="BMY149">
        <v>0</v>
      </c>
      <c r="BMZ149">
        <v>0</v>
      </c>
      <c r="BNA149">
        <v>0</v>
      </c>
      <c r="BNB149">
        <v>0</v>
      </c>
      <c r="BNC149">
        <v>0</v>
      </c>
      <c r="BND149">
        <v>0</v>
      </c>
      <c r="BNE149">
        <v>0</v>
      </c>
      <c r="BNF149">
        <v>0</v>
      </c>
      <c r="BNG149">
        <v>0</v>
      </c>
      <c r="BNH149">
        <v>0</v>
      </c>
      <c r="BNI149">
        <v>0</v>
      </c>
      <c r="BNJ149">
        <v>0</v>
      </c>
      <c r="BNK149">
        <v>0</v>
      </c>
      <c r="BNL149">
        <v>0</v>
      </c>
      <c r="BNM149">
        <v>0</v>
      </c>
      <c r="BNN149">
        <v>0</v>
      </c>
      <c r="BNO149">
        <v>0</v>
      </c>
      <c r="BNP149">
        <v>0</v>
      </c>
      <c r="BNQ149">
        <v>0</v>
      </c>
      <c r="BNR149">
        <v>7.2639225181598066E-3</v>
      </c>
      <c r="BNS149">
        <v>0</v>
      </c>
      <c r="BNT149">
        <v>0</v>
      </c>
      <c r="BNU149">
        <v>2.4213075060532689E-3</v>
      </c>
      <c r="BNV149">
        <v>0</v>
      </c>
      <c r="BNW149">
        <v>0</v>
      </c>
      <c r="BNX149">
        <v>0</v>
      </c>
      <c r="BNY149">
        <v>0</v>
      </c>
      <c r="BNZ149">
        <v>0</v>
      </c>
      <c r="BOA149">
        <v>0</v>
      </c>
      <c r="BOB149">
        <v>0</v>
      </c>
      <c r="BOC149">
        <v>0</v>
      </c>
      <c r="BOD149">
        <v>0</v>
      </c>
      <c r="BOE149">
        <v>0</v>
      </c>
      <c r="BOF149">
        <v>0</v>
      </c>
      <c r="BOG149">
        <v>0</v>
      </c>
      <c r="BOH149">
        <v>0</v>
      </c>
      <c r="BOI149">
        <v>0</v>
      </c>
      <c r="BOJ149">
        <v>0</v>
      </c>
      <c r="BOK149">
        <v>0</v>
      </c>
      <c r="BOL149">
        <v>0</v>
      </c>
      <c r="BOM149">
        <v>0</v>
      </c>
      <c r="BON149">
        <v>0</v>
      </c>
      <c r="BOO149">
        <v>0</v>
      </c>
      <c r="BOP149">
        <v>0</v>
      </c>
      <c r="BOQ149">
        <v>0</v>
      </c>
      <c r="BOR149">
        <v>0</v>
      </c>
      <c r="BOS149">
        <v>0</v>
      </c>
      <c r="BOT149">
        <v>0</v>
      </c>
      <c r="BOU149">
        <v>0</v>
      </c>
      <c r="BOV149">
        <v>0</v>
      </c>
      <c r="BOW149">
        <v>0</v>
      </c>
      <c r="BOX149">
        <v>0</v>
      </c>
      <c r="BOY149">
        <v>0</v>
      </c>
      <c r="BOZ149">
        <v>0</v>
      </c>
      <c r="BPA149">
        <v>0</v>
      </c>
      <c r="BPB149">
        <v>0</v>
      </c>
      <c r="BPC149">
        <v>0</v>
      </c>
      <c r="BPD149">
        <v>0</v>
      </c>
      <c r="BPE149">
        <v>0</v>
      </c>
      <c r="BPF149">
        <v>0</v>
      </c>
      <c r="BPG149">
        <v>0</v>
      </c>
      <c r="BPH149">
        <v>0</v>
      </c>
      <c r="BPI149">
        <v>0</v>
      </c>
      <c r="BPJ149">
        <v>0</v>
      </c>
      <c r="BPK149">
        <v>0</v>
      </c>
      <c r="BPL149">
        <v>0</v>
      </c>
      <c r="BPM149">
        <v>0</v>
      </c>
      <c r="BPN149">
        <v>0</v>
      </c>
      <c r="BPO149">
        <v>2.4213075060532689E-3</v>
      </c>
      <c r="BPP149">
        <v>0</v>
      </c>
      <c r="BPQ149">
        <v>0</v>
      </c>
      <c r="BPR149">
        <v>0</v>
      </c>
      <c r="BPS149">
        <v>0</v>
      </c>
      <c r="BPT149">
        <v>2.4213075060532689E-3</v>
      </c>
      <c r="BPU149">
        <v>0</v>
      </c>
      <c r="BPV149">
        <v>0</v>
      </c>
      <c r="BPW149">
        <v>0</v>
      </c>
      <c r="BPX149">
        <v>0</v>
      </c>
      <c r="BPY149">
        <v>0</v>
      </c>
      <c r="BPZ149">
        <v>0</v>
      </c>
      <c r="BQA149">
        <v>0</v>
      </c>
      <c r="BQB149">
        <v>7.2639225181598066E-3</v>
      </c>
      <c r="BQC149">
        <v>0</v>
      </c>
      <c r="BQD149">
        <v>2.1791767554479417E-2</v>
      </c>
      <c r="BQE149">
        <v>0</v>
      </c>
      <c r="BQF149">
        <v>0</v>
      </c>
      <c r="BQG149">
        <v>0</v>
      </c>
      <c r="BQH149">
        <v>0</v>
      </c>
      <c r="BQI149">
        <v>0</v>
      </c>
      <c r="BQJ149">
        <v>0</v>
      </c>
      <c r="BQK149">
        <v>0</v>
      </c>
      <c r="BQL149">
        <v>0</v>
      </c>
      <c r="BQM149">
        <v>0</v>
      </c>
      <c r="BQN149">
        <v>0</v>
      </c>
      <c r="BQO149">
        <v>0</v>
      </c>
      <c r="BQP149">
        <v>0</v>
      </c>
      <c r="BQQ149">
        <v>0</v>
      </c>
      <c r="BQR149">
        <v>0</v>
      </c>
      <c r="BQS149">
        <v>0</v>
      </c>
      <c r="BQT149">
        <v>0</v>
      </c>
      <c r="BQU149">
        <v>0</v>
      </c>
      <c r="BQV149">
        <v>0</v>
      </c>
      <c r="BQW149">
        <v>0</v>
      </c>
      <c r="BQX149">
        <v>0</v>
      </c>
      <c r="BQY149">
        <v>0</v>
      </c>
      <c r="BQZ149">
        <v>0</v>
      </c>
      <c r="BRA149">
        <v>0</v>
      </c>
      <c r="BRB149">
        <v>0</v>
      </c>
      <c r="BRC149">
        <v>0</v>
      </c>
      <c r="BRD149">
        <v>0</v>
      </c>
      <c r="BRE149">
        <v>0</v>
      </c>
      <c r="BRF149">
        <v>0</v>
      </c>
      <c r="BRG149">
        <v>0</v>
      </c>
      <c r="BRH149">
        <v>0</v>
      </c>
      <c r="BRI149">
        <v>0</v>
      </c>
      <c r="BRJ149">
        <v>0</v>
      </c>
      <c r="BRK149">
        <v>2.4213075060532689E-3</v>
      </c>
      <c r="BRL149">
        <v>0</v>
      </c>
      <c r="BRM149">
        <v>0</v>
      </c>
      <c r="BRN149">
        <v>0</v>
      </c>
      <c r="BRO149">
        <v>0</v>
      </c>
      <c r="BRP149">
        <v>0</v>
      </c>
      <c r="BRQ149">
        <v>0</v>
      </c>
      <c r="BRR149">
        <v>0</v>
      </c>
      <c r="BRS149">
        <v>0</v>
      </c>
      <c r="BRT149">
        <v>0</v>
      </c>
      <c r="BRU149">
        <v>0</v>
      </c>
      <c r="BRV149">
        <v>0</v>
      </c>
      <c r="BRW149">
        <v>0</v>
      </c>
      <c r="BRX149">
        <v>0</v>
      </c>
      <c r="BRY149">
        <v>0</v>
      </c>
      <c r="BRZ149">
        <v>0</v>
      </c>
      <c r="BSA149">
        <v>0</v>
      </c>
      <c r="BSB149">
        <v>0</v>
      </c>
      <c r="BSC149">
        <v>0</v>
      </c>
      <c r="BSD149">
        <v>0</v>
      </c>
      <c r="BSE149">
        <v>0</v>
      </c>
      <c r="BSF149">
        <v>0</v>
      </c>
      <c r="BSG149">
        <v>0</v>
      </c>
      <c r="BSH149">
        <v>0</v>
      </c>
      <c r="BSI149">
        <v>0</v>
      </c>
      <c r="BSJ149">
        <v>0</v>
      </c>
      <c r="BSK149">
        <v>0</v>
      </c>
      <c r="BSL149">
        <v>0</v>
      </c>
      <c r="BSM149">
        <v>0</v>
      </c>
      <c r="BSN149">
        <v>0</v>
      </c>
      <c r="BSO149">
        <v>0</v>
      </c>
      <c r="BSP149">
        <v>0</v>
      </c>
      <c r="BSQ149">
        <v>0</v>
      </c>
      <c r="BSR149">
        <v>0</v>
      </c>
      <c r="BSS149">
        <v>0</v>
      </c>
      <c r="BST149">
        <v>0</v>
      </c>
      <c r="BSU149">
        <v>0</v>
      </c>
      <c r="BSV149">
        <v>0</v>
      </c>
      <c r="BSW149">
        <v>0</v>
      </c>
      <c r="BSX149">
        <v>0</v>
      </c>
      <c r="BSY149">
        <v>0</v>
      </c>
      <c r="BSZ149">
        <v>0</v>
      </c>
      <c r="BTA149">
        <v>0</v>
      </c>
      <c r="BTB149">
        <v>0</v>
      </c>
      <c r="BTC149">
        <v>0</v>
      </c>
      <c r="BTD149">
        <v>0</v>
      </c>
      <c r="BTE149">
        <v>0</v>
      </c>
      <c r="BTF149">
        <v>0</v>
      </c>
      <c r="BTG149">
        <v>0</v>
      </c>
      <c r="BTH149">
        <v>0</v>
      </c>
      <c r="BTI149">
        <v>0</v>
      </c>
      <c r="BTJ149">
        <v>0</v>
      </c>
      <c r="BTK149">
        <v>0</v>
      </c>
      <c r="BTL149">
        <v>0</v>
      </c>
      <c r="BTM149">
        <v>0</v>
      </c>
      <c r="BTN149">
        <v>0</v>
      </c>
      <c r="BTO149">
        <v>0</v>
      </c>
      <c r="BTP149">
        <v>4.8426150121065378E-3</v>
      </c>
      <c r="BTQ149">
        <v>0</v>
      </c>
      <c r="BTR149">
        <v>0</v>
      </c>
      <c r="BTS149">
        <v>0</v>
      </c>
      <c r="BTT149">
        <v>0</v>
      </c>
      <c r="BTU149">
        <v>0</v>
      </c>
      <c r="BTV149">
        <v>0</v>
      </c>
      <c r="BTW149">
        <v>0</v>
      </c>
      <c r="BTX149">
        <v>0</v>
      </c>
      <c r="BTY149">
        <v>0</v>
      </c>
      <c r="BTZ149">
        <v>0</v>
      </c>
      <c r="BUA149">
        <v>0</v>
      </c>
      <c r="BUB149">
        <v>0</v>
      </c>
      <c r="BUC149">
        <v>0</v>
      </c>
      <c r="BUD149">
        <v>0</v>
      </c>
      <c r="BUE149">
        <v>0</v>
      </c>
      <c r="BUF149">
        <v>0</v>
      </c>
      <c r="BUG149">
        <v>0</v>
      </c>
      <c r="BUH149">
        <v>0</v>
      </c>
      <c r="BUI149">
        <v>0</v>
      </c>
      <c r="BUJ149">
        <v>0</v>
      </c>
      <c r="BUK149">
        <v>0</v>
      </c>
      <c r="BUL149">
        <v>0</v>
      </c>
      <c r="BUM149">
        <v>0</v>
      </c>
      <c r="BUN149">
        <v>0</v>
      </c>
      <c r="BUO149">
        <v>0</v>
      </c>
      <c r="BUP149">
        <v>0</v>
      </c>
      <c r="BUQ149">
        <v>0</v>
      </c>
      <c r="BUR149">
        <v>0</v>
      </c>
      <c r="BUS149">
        <v>0</v>
      </c>
      <c r="BUT149">
        <v>0</v>
      </c>
      <c r="BUU149">
        <v>0</v>
      </c>
      <c r="BUV149">
        <v>0</v>
      </c>
      <c r="BUW149">
        <v>0</v>
      </c>
      <c r="BUX149">
        <v>0</v>
      </c>
      <c r="BUY149">
        <v>0</v>
      </c>
      <c r="BUZ149">
        <v>0</v>
      </c>
      <c r="BVA149">
        <v>0</v>
      </c>
      <c r="BVB149">
        <v>0</v>
      </c>
      <c r="BVC149">
        <v>0</v>
      </c>
      <c r="BVD149">
        <v>0</v>
      </c>
      <c r="BVE149">
        <v>0</v>
      </c>
      <c r="BVF149">
        <v>0</v>
      </c>
      <c r="BVG149">
        <v>0</v>
      </c>
      <c r="BVH149">
        <v>0</v>
      </c>
      <c r="BVI149">
        <v>0</v>
      </c>
      <c r="BVJ149">
        <v>0</v>
      </c>
      <c r="BVK149">
        <v>0</v>
      </c>
      <c r="BVL149">
        <v>0</v>
      </c>
      <c r="BVM149">
        <v>0</v>
      </c>
      <c r="BVN149">
        <v>0</v>
      </c>
      <c r="BVO149">
        <v>0</v>
      </c>
      <c r="BVP149">
        <v>2.4213075060532689E-3</v>
      </c>
      <c r="BVQ149">
        <v>2.4213075060532689E-3</v>
      </c>
      <c r="BVR149">
        <v>0</v>
      </c>
      <c r="BVS149">
        <v>0</v>
      </c>
      <c r="BVT149">
        <v>0</v>
      </c>
      <c r="BVU149">
        <v>0</v>
      </c>
      <c r="BVV149">
        <v>0</v>
      </c>
      <c r="BVW149">
        <v>0</v>
      </c>
      <c r="BVX149">
        <v>0</v>
      </c>
      <c r="BVY149">
        <v>0</v>
      </c>
      <c r="BVZ149">
        <v>0</v>
      </c>
      <c r="BWA149">
        <v>0</v>
      </c>
      <c r="BWB149">
        <v>0</v>
      </c>
      <c r="BWC149">
        <v>0</v>
      </c>
      <c r="BWD149">
        <v>0</v>
      </c>
      <c r="BWE149">
        <v>0</v>
      </c>
      <c r="BWF149">
        <v>2.4213075060532689E-3</v>
      </c>
      <c r="BWG149">
        <v>0</v>
      </c>
      <c r="BWH149">
        <v>0</v>
      </c>
      <c r="BWI149">
        <v>0</v>
      </c>
      <c r="BWJ149">
        <v>0</v>
      </c>
      <c r="BWK149">
        <v>0</v>
      </c>
      <c r="BWL149">
        <v>2.4213075060532689E-3</v>
      </c>
      <c r="BWM149">
        <v>0</v>
      </c>
      <c r="BWN149">
        <v>0</v>
      </c>
      <c r="BWO149">
        <v>0</v>
      </c>
      <c r="BWP149">
        <v>0</v>
      </c>
      <c r="BWQ149">
        <v>0</v>
      </c>
      <c r="BWR149">
        <v>0</v>
      </c>
      <c r="BWS149">
        <v>0</v>
      </c>
      <c r="BWT149">
        <v>0</v>
      </c>
      <c r="BWU149">
        <v>0</v>
      </c>
      <c r="BWV149">
        <v>0</v>
      </c>
      <c r="BWW149">
        <v>4.8426150121065378E-3</v>
      </c>
      <c r="BWX149">
        <v>0</v>
      </c>
      <c r="BWY149">
        <v>2.4213075060532689E-3</v>
      </c>
      <c r="BWZ149">
        <v>2.4213075060532689E-3</v>
      </c>
      <c r="BXA149">
        <v>0</v>
      </c>
      <c r="BXB149">
        <v>0</v>
      </c>
      <c r="BXC149">
        <v>0</v>
      </c>
      <c r="BXD149">
        <v>0</v>
      </c>
      <c r="BXE149">
        <v>0</v>
      </c>
      <c r="BXF149">
        <v>0</v>
      </c>
      <c r="BXG149">
        <v>0</v>
      </c>
      <c r="BXH149">
        <v>0</v>
      </c>
      <c r="BXI149">
        <v>0</v>
      </c>
      <c r="BXJ149">
        <v>0</v>
      </c>
      <c r="BXK149">
        <v>0</v>
      </c>
      <c r="BXL149">
        <v>0</v>
      </c>
      <c r="BXM149">
        <v>0</v>
      </c>
      <c r="BXN149">
        <v>0</v>
      </c>
      <c r="BXO149">
        <v>0</v>
      </c>
      <c r="BXP149">
        <v>0</v>
      </c>
      <c r="BXQ149">
        <v>2.4213075060532689E-3</v>
      </c>
      <c r="BXR149">
        <v>0</v>
      </c>
      <c r="BXS149">
        <v>0</v>
      </c>
      <c r="BXT149">
        <v>0</v>
      </c>
      <c r="BXU149">
        <v>0</v>
      </c>
      <c r="BXV149">
        <v>0</v>
      </c>
      <c r="BXW149">
        <v>2.4213075060532689E-3</v>
      </c>
      <c r="BXX149">
        <v>0</v>
      </c>
      <c r="BXY149">
        <v>0</v>
      </c>
      <c r="BXZ149">
        <v>0</v>
      </c>
      <c r="BYA149">
        <v>0</v>
      </c>
      <c r="BYB149">
        <v>0</v>
      </c>
      <c r="BYC149">
        <v>0</v>
      </c>
      <c r="BYD149">
        <v>0</v>
      </c>
      <c r="BYE149">
        <v>0</v>
      </c>
      <c r="BYF149">
        <v>0</v>
      </c>
      <c r="BYG149">
        <v>0</v>
      </c>
      <c r="BYH149">
        <v>0</v>
      </c>
      <c r="BYI149">
        <v>0</v>
      </c>
      <c r="BYJ149">
        <v>0</v>
      </c>
      <c r="BYK149">
        <v>0</v>
      </c>
      <c r="BYL149">
        <v>0</v>
      </c>
      <c r="BYM149">
        <v>0</v>
      </c>
      <c r="BYN149">
        <v>0</v>
      </c>
      <c r="BYO149">
        <v>0</v>
      </c>
      <c r="BYP149">
        <v>0</v>
      </c>
      <c r="BYQ149">
        <v>0</v>
      </c>
      <c r="BYR149">
        <v>0</v>
      </c>
      <c r="BYS149">
        <v>0</v>
      </c>
      <c r="BYT149">
        <v>0</v>
      </c>
      <c r="BYU149">
        <v>0</v>
      </c>
      <c r="BYV149">
        <v>2.6634382566585957E-2</v>
      </c>
      <c r="BYW149">
        <v>0</v>
      </c>
      <c r="BYX149">
        <v>0</v>
      </c>
      <c r="BYY149">
        <v>0</v>
      </c>
      <c r="BYZ149">
        <v>0</v>
      </c>
      <c r="BZA149">
        <v>0</v>
      </c>
      <c r="BZB149">
        <v>0</v>
      </c>
      <c r="BZC149">
        <v>0</v>
      </c>
      <c r="BZD149">
        <v>0</v>
      </c>
      <c r="BZE149">
        <v>0</v>
      </c>
      <c r="BZF149">
        <v>0</v>
      </c>
      <c r="BZG149">
        <v>0</v>
      </c>
      <c r="BZH149">
        <v>0</v>
      </c>
      <c r="BZI149">
        <v>0</v>
      </c>
      <c r="BZJ149">
        <v>0</v>
      </c>
      <c r="BZK149">
        <v>0</v>
      </c>
      <c r="BZL149">
        <v>0</v>
      </c>
      <c r="BZM149">
        <v>0</v>
      </c>
      <c r="BZN149">
        <v>0</v>
      </c>
      <c r="BZO149">
        <v>0</v>
      </c>
      <c r="BZP149">
        <v>0</v>
      </c>
      <c r="BZQ149">
        <v>0</v>
      </c>
      <c r="BZR149">
        <v>0</v>
      </c>
      <c r="BZS149">
        <v>0</v>
      </c>
      <c r="BZT149">
        <v>0</v>
      </c>
      <c r="BZU149">
        <v>0</v>
      </c>
      <c r="BZV149">
        <v>0</v>
      </c>
      <c r="BZW149">
        <v>0</v>
      </c>
      <c r="BZX149">
        <v>0</v>
      </c>
      <c r="BZY149">
        <v>0</v>
      </c>
      <c r="BZZ149">
        <v>0</v>
      </c>
      <c r="CAA149">
        <v>0</v>
      </c>
      <c r="CAB149">
        <v>0</v>
      </c>
      <c r="CAC149">
        <v>0</v>
      </c>
      <c r="CAD149">
        <v>0</v>
      </c>
      <c r="CAE149">
        <v>0</v>
      </c>
      <c r="CAF149">
        <v>0</v>
      </c>
      <c r="CAG149">
        <v>2.4213075060532689E-3</v>
      </c>
      <c r="CAH149">
        <v>0</v>
      </c>
      <c r="CAI149">
        <v>0</v>
      </c>
      <c r="CAJ149">
        <v>0</v>
      </c>
      <c r="CAK149">
        <v>0</v>
      </c>
      <c r="CAL149">
        <v>0</v>
      </c>
      <c r="CAM149">
        <v>0</v>
      </c>
      <c r="CAN149">
        <v>0</v>
      </c>
      <c r="CAO149">
        <v>0</v>
      </c>
      <c r="CAP149">
        <v>0</v>
      </c>
      <c r="CAQ149">
        <v>1.2106537530266344E-2</v>
      </c>
      <c r="CAR149">
        <v>0</v>
      </c>
      <c r="CAS149">
        <v>0</v>
      </c>
      <c r="CAT149">
        <v>0</v>
      </c>
      <c r="CAU149">
        <v>0</v>
      </c>
      <c r="CAV149">
        <v>0</v>
      </c>
      <c r="CAW149">
        <v>2.4213075060532689E-3</v>
      </c>
      <c r="CAX149">
        <v>0</v>
      </c>
      <c r="CAY149">
        <v>2.4213075060532689E-3</v>
      </c>
      <c r="CAZ149">
        <v>0</v>
      </c>
      <c r="CBA149">
        <v>0</v>
      </c>
      <c r="CBB149">
        <v>0</v>
      </c>
      <c r="CBC149">
        <v>0</v>
      </c>
      <c r="CBD149">
        <v>0</v>
      </c>
      <c r="CBE149">
        <v>0</v>
      </c>
      <c r="CBF149">
        <v>0</v>
      </c>
      <c r="CBG149">
        <v>0</v>
      </c>
      <c r="CBH149">
        <v>0</v>
      </c>
      <c r="CBI149">
        <v>0</v>
      </c>
      <c r="CBJ149">
        <v>0</v>
      </c>
      <c r="CBK149">
        <v>0</v>
      </c>
      <c r="CBL149">
        <v>0</v>
      </c>
      <c r="CBM149">
        <v>0</v>
      </c>
      <c r="CBN149">
        <v>0</v>
      </c>
      <c r="CBO149">
        <v>0</v>
      </c>
      <c r="CBP149">
        <v>0</v>
      </c>
      <c r="CBQ149">
        <v>0</v>
      </c>
      <c r="CBR149">
        <v>0</v>
      </c>
      <c r="CBS149">
        <v>0</v>
      </c>
      <c r="CBT149">
        <v>0</v>
      </c>
      <c r="CBU149">
        <v>0</v>
      </c>
      <c r="CBV149">
        <v>0</v>
      </c>
      <c r="CBW149">
        <v>2.4213075060532687E-2</v>
      </c>
      <c r="CBX149">
        <v>0</v>
      </c>
      <c r="CBY149">
        <v>4.8426150121065378E-3</v>
      </c>
      <c r="CBZ149">
        <v>0</v>
      </c>
      <c r="CCA149">
        <v>0</v>
      </c>
      <c r="CCB149">
        <v>0</v>
      </c>
      <c r="CCC149">
        <v>0</v>
      </c>
      <c r="CCD149">
        <v>0</v>
      </c>
      <c r="CCE149">
        <v>0</v>
      </c>
      <c r="CCF149">
        <v>0</v>
      </c>
      <c r="CCG149">
        <v>0</v>
      </c>
      <c r="CCH149">
        <v>0</v>
      </c>
      <c r="CCI149">
        <v>0</v>
      </c>
      <c r="CCJ149">
        <v>0</v>
      </c>
      <c r="CCK149">
        <v>0</v>
      </c>
      <c r="CCL149">
        <v>0</v>
      </c>
      <c r="CCM149">
        <v>0</v>
      </c>
      <c r="CCN149">
        <v>0</v>
      </c>
      <c r="CCO149">
        <v>0</v>
      </c>
      <c r="CCP149">
        <v>0</v>
      </c>
      <c r="CCQ149">
        <v>0</v>
      </c>
      <c r="CCR149">
        <v>0</v>
      </c>
      <c r="CCS149">
        <v>0</v>
      </c>
      <c r="CCT149">
        <v>0</v>
      </c>
      <c r="CCU149">
        <v>0</v>
      </c>
      <c r="CCV149">
        <v>0</v>
      </c>
      <c r="CCW149">
        <v>0</v>
      </c>
      <c r="CCX149">
        <v>0</v>
      </c>
      <c r="CCY149">
        <v>0</v>
      </c>
      <c r="CCZ149">
        <v>0</v>
      </c>
      <c r="CDA149">
        <v>0</v>
      </c>
      <c r="CDB149">
        <v>0</v>
      </c>
      <c r="CDC149">
        <v>0</v>
      </c>
      <c r="CDD149">
        <v>0</v>
      </c>
      <c r="CDE149">
        <v>2.4213075060532689E-3</v>
      </c>
      <c r="CDF149">
        <v>0</v>
      </c>
      <c r="CDG149">
        <v>0</v>
      </c>
      <c r="CDH149">
        <v>0</v>
      </c>
      <c r="CDI149">
        <v>0</v>
      </c>
      <c r="CDJ149">
        <v>0</v>
      </c>
      <c r="CDK149">
        <v>0</v>
      </c>
      <c r="CDL149">
        <v>0</v>
      </c>
      <c r="CDM149">
        <v>0</v>
      </c>
      <c r="CDN149">
        <v>1.4527845036319613E-2</v>
      </c>
      <c r="CDO149">
        <v>0</v>
      </c>
      <c r="CDP149">
        <v>0</v>
      </c>
      <c r="CDQ149">
        <v>0</v>
      </c>
      <c r="CDR149">
        <v>0</v>
      </c>
      <c r="CDS149">
        <v>0</v>
      </c>
      <c r="CDT149">
        <v>0</v>
      </c>
      <c r="CDU149">
        <v>0</v>
      </c>
      <c r="CDV149">
        <v>0</v>
      </c>
      <c r="CDW149">
        <v>0</v>
      </c>
      <c r="CDX149">
        <v>0</v>
      </c>
      <c r="CDY149">
        <v>0</v>
      </c>
      <c r="CDZ149">
        <v>0</v>
      </c>
      <c r="CEA149">
        <v>0</v>
      </c>
      <c r="CEB149">
        <v>0</v>
      </c>
      <c r="CEC149">
        <v>0</v>
      </c>
      <c r="CED149">
        <v>0</v>
      </c>
      <c r="CEE149">
        <v>0</v>
      </c>
      <c r="CEF149">
        <v>0</v>
      </c>
      <c r="CEG149">
        <v>0</v>
      </c>
      <c r="CEH149">
        <v>0</v>
      </c>
      <c r="CEI149">
        <v>0</v>
      </c>
      <c r="CEJ149">
        <v>0</v>
      </c>
      <c r="CEK149">
        <v>0</v>
      </c>
      <c r="CEL149">
        <v>0</v>
      </c>
      <c r="CEM149">
        <v>0</v>
      </c>
      <c r="CEN149">
        <v>0</v>
      </c>
      <c r="CEO149">
        <v>0</v>
      </c>
      <c r="CEP149">
        <v>0</v>
      </c>
      <c r="CEQ149">
        <v>0</v>
      </c>
      <c r="CER149">
        <v>0</v>
      </c>
      <c r="CES149">
        <v>4.8426150121065378E-3</v>
      </c>
      <c r="CET149">
        <v>0</v>
      </c>
      <c r="CEU149">
        <v>0</v>
      </c>
      <c r="CEV149">
        <v>7.2639225181598066E-3</v>
      </c>
      <c r="CEW149">
        <v>0</v>
      </c>
      <c r="CEX149">
        <v>0</v>
      </c>
      <c r="CEY149">
        <v>0</v>
      </c>
      <c r="CEZ149">
        <v>0</v>
      </c>
      <c r="CFA149">
        <v>0</v>
      </c>
      <c r="CFB149">
        <v>2.4213075060532687E-2</v>
      </c>
      <c r="CFC149">
        <v>0</v>
      </c>
      <c r="CFD149">
        <v>0</v>
      </c>
      <c r="CFE149">
        <v>0</v>
      </c>
      <c r="CFF149">
        <v>0</v>
      </c>
      <c r="CFG149">
        <v>0</v>
      </c>
      <c r="CFH149">
        <v>0</v>
      </c>
      <c r="CFI149">
        <v>0</v>
      </c>
      <c r="CFJ149">
        <v>0</v>
      </c>
      <c r="CFK149">
        <v>0</v>
      </c>
      <c r="CFL149">
        <v>0</v>
      </c>
      <c r="CFM149">
        <v>0</v>
      </c>
      <c r="CFN149">
        <v>0</v>
      </c>
      <c r="CFO149">
        <v>0</v>
      </c>
      <c r="CFP149">
        <v>0</v>
      </c>
      <c r="CFQ149">
        <v>0</v>
      </c>
      <c r="CFR149">
        <v>0</v>
      </c>
      <c r="CFS149">
        <v>0</v>
      </c>
      <c r="CFT149">
        <v>0</v>
      </c>
      <c r="CFU149">
        <v>0</v>
      </c>
      <c r="CFV149">
        <v>0</v>
      </c>
      <c r="CFW149">
        <v>0</v>
      </c>
      <c r="CFX149">
        <v>0</v>
      </c>
      <c r="CFY149">
        <v>0</v>
      </c>
      <c r="CFZ149">
        <v>0</v>
      </c>
      <c r="CGA149">
        <v>0</v>
      </c>
      <c r="CGB149">
        <v>4.8426150121065378E-3</v>
      </c>
      <c r="CGC149">
        <v>0</v>
      </c>
      <c r="CGD149">
        <v>0</v>
      </c>
      <c r="CGE149">
        <v>0</v>
      </c>
      <c r="CGF149">
        <v>0</v>
      </c>
      <c r="CGG149">
        <v>0</v>
      </c>
      <c r="CGH149">
        <v>0</v>
      </c>
      <c r="CGI149">
        <v>0</v>
      </c>
      <c r="CGJ149">
        <v>0</v>
      </c>
      <c r="CGK149">
        <v>0</v>
      </c>
      <c r="CGL149">
        <v>0</v>
      </c>
      <c r="CGM149">
        <v>0</v>
      </c>
      <c r="CGN149">
        <v>0</v>
      </c>
      <c r="CGO149">
        <v>0</v>
      </c>
      <c r="CGP149">
        <v>0</v>
      </c>
      <c r="CGQ149">
        <v>9.6852300242130755E-3</v>
      </c>
      <c r="CGR149">
        <v>0</v>
      </c>
      <c r="CGS149">
        <v>0</v>
      </c>
      <c r="CGT149">
        <v>0</v>
      </c>
      <c r="CGU149">
        <v>0</v>
      </c>
      <c r="CGV149">
        <v>0</v>
      </c>
      <c r="CGW149">
        <v>0</v>
      </c>
      <c r="CGX149">
        <v>0</v>
      </c>
      <c r="CGY149">
        <v>0</v>
      </c>
      <c r="CGZ149">
        <v>0</v>
      </c>
      <c r="CHA149">
        <v>0</v>
      </c>
      <c r="CHB149">
        <v>0</v>
      </c>
      <c r="CHC149">
        <v>0</v>
      </c>
      <c r="CHD149">
        <v>0</v>
      </c>
      <c r="CHE149">
        <v>0</v>
      </c>
      <c r="CHF149">
        <v>0</v>
      </c>
      <c r="CHG149">
        <v>0</v>
      </c>
      <c r="CHH149">
        <v>0</v>
      </c>
      <c r="CHI149">
        <v>0</v>
      </c>
      <c r="CHJ149">
        <v>0</v>
      </c>
      <c r="CHK149">
        <v>0</v>
      </c>
      <c r="CHL149">
        <v>0</v>
      </c>
      <c r="CHM149">
        <v>0</v>
      </c>
      <c r="CHN149">
        <v>0</v>
      </c>
      <c r="CHO149">
        <v>0</v>
      </c>
      <c r="CHP149">
        <v>0</v>
      </c>
      <c r="CHQ149">
        <v>0</v>
      </c>
      <c r="CHR149">
        <v>0</v>
      </c>
      <c r="CHS149">
        <v>0</v>
      </c>
      <c r="CHT149">
        <v>0</v>
      </c>
      <c r="CHU149">
        <v>0</v>
      </c>
      <c r="CHV149">
        <v>0</v>
      </c>
      <c r="CHW149">
        <v>0</v>
      </c>
      <c r="CHX149">
        <v>0</v>
      </c>
      <c r="CHY149">
        <v>0</v>
      </c>
      <c r="CHZ149">
        <v>0</v>
      </c>
      <c r="CIA149">
        <v>0</v>
      </c>
      <c r="CIB149">
        <v>0</v>
      </c>
      <c r="CIC149">
        <v>0</v>
      </c>
      <c r="CID149">
        <v>0</v>
      </c>
      <c r="CIE149">
        <v>0</v>
      </c>
      <c r="CIF149">
        <v>0</v>
      </c>
      <c r="CIG149">
        <v>0</v>
      </c>
      <c r="CIH149">
        <v>0</v>
      </c>
      <c r="CII149">
        <v>0</v>
      </c>
      <c r="CIJ149">
        <v>0</v>
      </c>
      <c r="CIK149">
        <v>0</v>
      </c>
      <c r="CIL149">
        <v>0</v>
      </c>
      <c r="CIM149">
        <v>0</v>
      </c>
      <c r="CIN149">
        <v>0</v>
      </c>
      <c r="CIO149">
        <v>0</v>
      </c>
      <c r="CIP149">
        <v>0</v>
      </c>
      <c r="CIQ149">
        <v>0</v>
      </c>
      <c r="CIR149">
        <v>0</v>
      </c>
      <c r="CIS149">
        <v>0</v>
      </c>
      <c r="CIT149">
        <v>0</v>
      </c>
      <c r="CIU149">
        <v>0</v>
      </c>
      <c r="CIV149">
        <v>0</v>
      </c>
      <c r="CIW149">
        <v>0</v>
      </c>
      <c r="CIX149">
        <v>0</v>
      </c>
      <c r="CIY149">
        <v>0</v>
      </c>
      <c r="CIZ149">
        <v>0</v>
      </c>
      <c r="CJA149">
        <v>0</v>
      </c>
      <c r="CJB149">
        <v>0</v>
      </c>
      <c r="CJC149">
        <v>0</v>
      </c>
      <c r="CJD149">
        <v>0</v>
      </c>
      <c r="CJE149">
        <v>0</v>
      </c>
      <c r="CJF149">
        <v>0</v>
      </c>
      <c r="CJG149">
        <v>0</v>
      </c>
      <c r="CJH149">
        <v>0</v>
      </c>
      <c r="CJI149">
        <v>0</v>
      </c>
      <c r="CJJ149">
        <v>0</v>
      </c>
      <c r="CJK149">
        <v>0</v>
      </c>
      <c r="CJL149">
        <v>0</v>
      </c>
      <c r="CJM149">
        <v>0</v>
      </c>
      <c r="CJN149">
        <v>0</v>
      </c>
      <c r="CJO149">
        <v>0</v>
      </c>
      <c r="CJP149">
        <v>0</v>
      </c>
      <c r="CJQ149">
        <v>0</v>
      </c>
      <c r="CJR149">
        <v>0</v>
      </c>
      <c r="CJS149">
        <v>0</v>
      </c>
      <c r="CJT149">
        <v>0</v>
      </c>
      <c r="CJU149">
        <v>0</v>
      </c>
      <c r="CJV149">
        <v>0</v>
      </c>
      <c r="CJW149">
        <v>0</v>
      </c>
      <c r="CJX149">
        <v>0</v>
      </c>
      <c r="CJY149">
        <v>0</v>
      </c>
      <c r="CJZ149">
        <v>0</v>
      </c>
      <c r="CKA149">
        <v>0</v>
      </c>
      <c r="CKB149">
        <v>0</v>
      </c>
      <c r="CKC149">
        <v>0</v>
      </c>
      <c r="CKD149">
        <v>0</v>
      </c>
      <c r="CKE149">
        <v>0</v>
      </c>
      <c r="CKF149">
        <v>0</v>
      </c>
      <c r="CKG149">
        <v>0</v>
      </c>
      <c r="CKH149">
        <v>0</v>
      </c>
      <c r="CKI149">
        <v>0</v>
      </c>
      <c r="CKJ149">
        <v>0</v>
      </c>
      <c r="CKK149">
        <v>0</v>
      </c>
      <c r="CKL149">
        <v>0</v>
      </c>
      <c r="CKM149">
        <v>0</v>
      </c>
      <c r="CKN149">
        <v>0</v>
      </c>
      <c r="CKO149">
        <v>0</v>
      </c>
      <c r="CKP149">
        <v>0</v>
      </c>
      <c r="CKQ149">
        <v>0</v>
      </c>
      <c r="CKR149">
        <v>0</v>
      </c>
      <c r="CKS149">
        <v>0</v>
      </c>
      <c r="CKT149">
        <v>0</v>
      </c>
      <c r="CKU149">
        <v>0</v>
      </c>
      <c r="CKV149">
        <v>0</v>
      </c>
      <c r="CKW149">
        <v>0</v>
      </c>
      <c r="CKX149">
        <v>0</v>
      </c>
      <c r="CKY149">
        <v>0</v>
      </c>
      <c r="CKZ149">
        <v>0</v>
      </c>
      <c r="CLA149">
        <v>0</v>
      </c>
      <c r="CLB149">
        <v>0</v>
      </c>
      <c r="CLC149">
        <v>1</v>
      </c>
    </row>
    <row r="150" spans="1:290 1569:2343" ht="21" customHeight="1">
      <c r="A150" s="204" t="s">
        <v>2064</v>
      </c>
      <c r="B150" t="s">
        <v>1912</v>
      </c>
      <c r="C150" s="206" t="s">
        <v>2065</v>
      </c>
      <c r="I150" s="111"/>
      <c r="BY150" s="185">
        <v>84</v>
      </c>
      <c r="BZ150" s="186">
        <v>5.17</v>
      </c>
      <c r="CA150" s="187">
        <v>15.1</v>
      </c>
      <c r="CB150" s="188">
        <v>57.6</v>
      </c>
      <c r="CC150" s="188">
        <v>7.1</v>
      </c>
      <c r="CD150" s="189">
        <v>7.43</v>
      </c>
      <c r="CE150" s="189">
        <v>19.100000000000001</v>
      </c>
      <c r="CF150" s="189">
        <v>1.5</v>
      </c>
      <c r="CW150" s="190">
        <v>1.5</v>
      </c>
      <c r="EW150" s="78"/>
      <c r="EX150" s="78"/>
      <c r="EY150" s="78"/>
      <c r="JL150">
        <v>2</v>
      </c>
      <c r="JM150">
        <v>2</v>
      </c>
      <c r="BHI150">
        <v>150</v>
      </c>
      <c r="BHJ150">
        <v>150</v>
      </c>
      <c r="BHK150" s="204" t="s">
        <v>2064</v>
      </c>
      <c r="BHL150" t="s">
        <v>2064</v>
      </c>
      <c r="BHM150">
        <v>1.7114914425427872E-2</v>
      </c>
      <c r="BHN150">
        <v>0</v>
      </c>
      <c r="BHO150">
        <v>0</v>
      </c>
      <c r="BHP150">
        <v>0</v>
      </c>
      <c r="BHQ150">
        <v>0</v>
      </c>
      <c r="BHR150">
        <v>0</v>
      </c>
      <c r="BHS150">
        <v>0</v>
      </c>
      <c r="BHT150">
        <v>0</v>
      </c>
      <c r="BHU150">
        <v>0</v>
      </c>
      <c r="BHV150">
        <v>0</v>
      </c>
      <c r="BHW150">
        <v>0</v>
      </c>
      <c r="BHX150">
        <v>0</v>
      </c>
      <c r="BHY150">
        <v>1.2224938875305624E-2</v>
      </c>
      <c r="BHZ150">
        <v>0</v>
      </c>
      <c r="BIA150">
        <v>0</v>
      </c>
      <c r="BIB150">
        <v>0</v>
      </c>
      <c r="BIC150">
        <v>0</v>
      </c>
      <c r="BID150">
        <v>0</v>
      </c>
      <c r="BIE150">
        <v>0</v>
      </c>
      <c r="BIF150">
        <v>0.19070904645476772</v>
      </c>
      <c r="BIG150">
        <v>0</v>
      </c>
      <c r="BIH150">
        <v>0</v>
      </c>
      <c r="BII150">
        <v>4.8899755501222494E-3</v>
      </c>
      <c r="BIJ150">
        <v>0</v>
      </c>
      <c r="BIK150">
        <v>0</v>
      </c>
      <c r="BIL150">
        <v>0</v>
      </c>
      <c r="BIM150">
        <v>0</v>
      </c>
      <c r="BIN150">
        <v>2.4449877750611247E-3</v>
      </c>
      <c r="BIO150">
        <v>0</v>
      </c>
      <c r="BIP150">
        <v>0</v>
      </c>
      <c r="BIQ150">
        <v>0</v>
      </c>
      <c r="BIR150">
        <v>0</v>
      </c>
      <c r="BIS150">
        <v>0</v>
      </c>
      <c r="BIT150">
        <v>0</v>
      </c>
      <c r="BIU150">
        <v>0</v>
      </c>
      <c r="BIV150">
        <v>4.8899755501222494E-3</v>
      </c>
      <c r="BIW150">
        <v>0</v>
      </c>
      <c r="BIX150">
        <v>0</v>
      </c>
      <c r="BIY150">
        <v>0</v>
      </c>
      <c r="BIZ150">
        <v>0</v>
      </c>
      <c r="BJA150">
        <v>0</v>
      </c>
      <c r="BJB150">
        <v>0</v>
      </c>
      <c r="BJC150">
        <v>0</v>
      </c>
      <c r="BJD150">
        <v>0</v>
      </c>
      <c r="BJE150">
        <v>0</v>
      </c>
      <c r="BJF150">
        <v>0</v>
      </c>
      <c r="BJG150">
        <v>0</v>
      </c>
      <c r="BJH150">
        <v>0</v>
      </c>
      <c r="BJI150">
        <v>0</v>
      </c>
      <c r="BJJ150">
        <v>0</v>
      </c>
      <c r="BJK150">
        <v>0</v>
      </c>
      <c r="BJL150">
        <v>2.4449877750611247E-3</v>
      </c>
      <c r="BJM150">
        <v>0</v>
      </c>
      <c r="BJN150">
        <v>0</v>
      </c>
      <c r="BJO150">
        <v>6.3569682151589244E-2</v>
      </c>
      <c r="BJP150">
        <v>0</v>
      </c>
      <c r="BJQ150">
        <v>2.4449877750611247E-3</v>
      </c>
      <c r="BJR150">
        <v>0</v>
      </c>
      <c r="BJS150">
        <v>0</v>
      </c>
      <c r="BJT150">
        <v>0</v>
      </c>
      <c r="BJU150">
        <v>0</v>
      </c>
      <c r="BJV150">
        <v>0</v>
      </c>
      <c r="BJW150">
        <v>0</v>
      </c>
      <c r="BJX150">
        <v>0</v>
      </c>
      <c r="BJY150">
        <v>0</v>
      </c>
      <c r="BJZ150">
        <v>0</v>
      </c>
      <c r="BKA150">
        <v>1.2224938875305624E-2</v>
      </c>
      <c r="BKB150">
        <v>2.4449877750611247E-3</v>
      </c>
      <c r="BKC150">
        <v>0</v>
      </c>
      <c r="BKD150">
        <v>0</v>
      </c>
      <c r="BKE150">
        <v>1.7114914425427872E-2</v>
      </c>
      <c r="BKF150">
        <v>0</v>
      </c>
      <c r="BKG150">
        <v>0</v>
      </c>
      <c r="BKH150">
        <v>0</v>
      </c>
      <c r="BKI150">
        <v>0</v>
      </c>
      <c r="BKJ150">
        <v>0</v>
      </c>
      <c r="BKK150">
        <v>0</v>
      </c>
      <c r="BKL150">
        <v>0</v>
      </c>
      <c r="BKM150">
        <v>0</v>
      </c>
      <c r="BKN150">
        <v>0</v>
      </c>
      <c r="BKO150">
        <v>0</v>
      </c>
      <c r="BKP150">
        <v>0</v>
      </c>
      <c r="BKQ150">
        <v>0</v>
      </c>
      <c r="BKR150">
        <v>0</v>
      </c>
      <c r="BKS150">
        <v>0</v>
      </c>
      <c r="BKT150">
        <v>0</v>
      </c>
      <c r="BKU150">
        <v>7.3349633251833741E-3</v>
      </c>
      <c r="BKV150">
        <v>0</v>
      </c>
      <c r="BKW150">
        <v>0</v>
      </c>
      <c r="BKX150">
        <v>0</v>
      </c>
      <c r="BKY150">
        <v>0</v>
      </c>
      <c r="BKZ150">
        <v>0</v>
      </c>
      <c r="BLA150">
        <v>0</v>
      </c>
      <c r="BLB150">
        <v>0</v>
      </c>
      <c r="BLC150">
        <v>0</v>
      </c>
      <c r="BLD150">
        <v>0</v>
      </c>
      <c r="BLE150">
        <v>9.7799511002444987E-3</v>
      </c>
      <c r="BLF150">
        <v>0</v>
      </c>
      <c r="BLG150">
        <v>0</v>
      </c>
      <c r="BLH150">
        <v>0</v>
      </c>
      <c r="BLI150">
        <v>0</v>
      </c>
      <c r="BLJ150">
        <v>0</v>
      </c>
      <c r="BLK150">
        <v>0</v>
      </c>
      <c r="BLL150">
        <v>0</v>
      </c>
      <c r="BLM150">
        <v>0</v>
      </c>
      <c r="BLN150">
        <v>0</v>
      </c>
      <c r="BLO150">
        <v>0</v>
      </c>
      <c r="BLP150">
        <v>0</v>
      </c>
      <c r="BLQ150">
        <v>4.8899755501222494E-3</v>
      </c>
      <c r="BLR150">
        <v>0</v>
      </c>
      <c r="BLS150">
        <v>0</v>
      </c>
      <c r="BLT150">
        <v>0</v>
      </c>
      <c r="BLU150">
        <v>0</v>
      </c>
      <c r="BLV150">
        <v>0</v>
      </c>
      <c r="BLW150">
        <v>0</v>
      </c>
      <c r="BLX150">
        <v>0</v>
      </c>
      <c r="BLY150">
        <v>0</v>
      </c>
      <c r="BLZ150">
        <v>0</v>
      </c>
      <c r="BMA150">
        <v>2.4449877750611247E-3</v>
      </c>
      <c r="BMB150">
        <v>0</v>
      </c>
      <c r="BMC150">
        <v>0</v>
      </c>
      <c r="BMD150">
        <v>0</v>
      </c>
      <c r="BME150">
        <v>0</v>
      </c>
      <c r="BMF150">
        <v>0</v>
      </c>
      <c r="BMG150">
        <v>0</v>
      </c>
      <c r="BMH150">
        <v>0</v>
      </c>
      <c r="BMI150">
        <v>4.8899755501222494E-3</v>
      </c>
      <c r="BMJ150">
        <v>0</v>
      </c>
      <c r="BMK150">
        <v>0</v>
      </c>
      <c r="BML150">
        <v>0</v>
      </c>
      <c r="BMM150">
        <v>0</v>
      </c>
      <c r="BMN150">
        <v>0</v>
      </c>
      <c r="BMO150">
        <v>0</v>
      </c>
      <c r="BMP150">
        <v>0</v>
      </c>
      <c r="BMQ150">
        <v>0</v>
      </c>
      <c r="BMR150">
        <v>0</v>
      </c>
      <c r="BMS150">
        <v>0</v>
      </c>
      <c r="BMT150">
        <v>0</v>
      </c>
      <c r="BMU150">
        <v>0</v>
      </c>
      <c r="BMV150">
        <v>0</v>
      </c>
      <c r="BMW150">
        <v>0</v>
      </c>
      <c r="BMX150">
        <v>0</v>
      </c>
      <c r="BMY150">
        <v>0</v>
      </c>
      <c r="BMZ150">
        <v>0</v>
      </c>
      <c r="BNA150">
        <v>0</v>
      </c>
      <c r="BNB150">
        <v>0</v>
      </c>
      <c r="BNC150">
        <v>0</v>
      </c>
      <c r="BND150">
        <v>0</v>
      </c>
      <c r="BNE150">
        <v>0</v>
      </c>
      <c r="BNF150">
        <v>0</v>
      </c>
      <c r="BNG150">
        <v>0</v>
      </c>
      <c r="BNH150">
        <v>0</v>
      </c>
      <c r="BNI150">
        <v>0</v>
      </c>
      <c r="BNJ150">
        <v>0</v>
      </c>
      <c r="BNK150">
        <v>0</v>
      </c>
      <c r="BNL150">
        <v>0</v>
      </c>
      <c r="BNM150">
        <v>0</v>
      </c>
      <c r="BNN150">
        <v>0</v>
      </c>
      <c r="BNO150">
        <v>0</v>
      </c>
      <c r="BNP150">
        <v>0</v>
      </c>
      <c r="BNQ150">
        <v>0</v>
      </c>
      <c r="BNR150">
        <v>0</v>
      </c>
      <c r="BNS150">
        <v>0</v>
      </c>
      <c r="BNT150">
        <v>0</v>
      </c>
      <c r="BNU150">
        <v>0</v>
      </c>
      <c r="BNV150">
        <v>0</v>
      </c>
      <c r="BNW150">
        <v>0</v>
      </c>
      <c r="BNX150">
        <v>0</v>
      </c>
      <c r="BNY150">
        <v>0</v>
      </c>
      <c r="BNZ150">
        <v>0</v>
      </c>
      <c r="BOA150">
        <v>0</v>
      </c>
      <c r="BOB150">
        <v>0</v>
      </c>
      <c r="BOC150">
        <v>0</v>
      </c>
      <c r="BOD150">
        <v>0</v>
      </c>
      <c r="BOE150">
        <v>0</v>
      </c>
      <c r="BOF150">
        <v>0</v>
      </c>
      <c r="BOG150">
        <v>0</v>
      </c>
      <c r="BOH150">
        <v>0</v>
      </c>
      <c r="BOI150">
        <v>0</v>
      </c>
      <c r="BOJ150">
        <v>0</v>
      </c>
      <c r="BOK150">
        <v>0</v>
      </c>
      <c r="BOL150">
        <v>0</v>
      </c>
      <c r="BOM150">
        <v>0</v>
      </c>
      <c r="BON150">
        <v>0</v>
      </c>
      <c r="BOO150">
        <v>0</v>
      </c>
      <c r="BOP150">
        <v>0</v>
      </c>
      <c r="BOQ150">
        <v>0</v>
      </c>
      <c r="BOR150">
        <v>0</v>
      </c>
      <c r="BOS150">
        <v>0</v>
      </c>
      <c r="BOT150">
        <v>0</v>
      </c>
      <c r="BOU150">
        <v>0</v>
      </c>
      <c r="BOV150">
        <v>0</v>
      </c>
      <c r="BOW150">
        <v>0</v>
      </c>
      <c r="BOX150">
        <v>0</v>
      </c>
      <c r="BOY150">
        <v>0</v>
      </c>
      <c r="BOZ150">
        <v>0</v>
      </c>
      <c r="BPA150">
        <v>0</v>
      </c>
      <c r="BPB150">
        <v>0</v>
      </c>
      <c r="BPC150">
        <v>0</v>
      </c>
      <c r="BPD150">
        <v>0</v>
      </c>
      <c r="BPE150">
        <v>0</v>
      </c>
      <c r="BPF150">
        <v>2.4449877750611247E-3</v>
      </c>
      <c r="BPG150">
        <v>0</v>
      </c>
      <c r="BPH150">
        <v>0</v>
      </c>
      <c r="BPI150">
        <v>0</v>
      </c>
      <c r="BPJ150">
        <v>2.4449877750611247E-3</v>
      </c>
      <c r="BPK150">
        <v>0</v>
      </c>
      <c r="BPL150">
        <v>0</v>
      </c>
      <c r="BPM150">
        <v>0</v>
      </c>
      <c r="BPN150">
        <v>0</v>
      </c>
      <c r="BPO150">
        <v>0</v>
      </c>
      <c r="BPP150">
        <v>0</v>
      </c>
      <c r="BPQ150">
        <v>0</v>
      </c>
      <c r="BPR150">
        <v>0</v>
      </c>
      <c r="BPS150">
        <v>0</v>
      </c>
      <c r="BPT150">
        <v>0</v>
      </c>
      <c r="BPU150">
        <v>0</v>
      </c>
      <c r="BPV150">
        <v>0</v>
      </c>
      <c r="BPW150">
        <v>0</v>
      </c>
      <c r="BPX150">
        <v>0</v>
      </c>
      <c r="BPY150">
        <v>0</v>
      </c>
      <c r="BPZ150">
        <v>0</v>
      </c>
      <c r="BQA150">
        <v>0</v>
      </c>
      <c r="BQB150">
        <v>0</v>
      </c>
      <c r="BQC150">
        <v>0</v>
      </c>
      <c r="BQD150">
        <v>0</v>
      </c>
      <c r="BQE150">
        <v>0</v>
      </c>
      <c r="BQF150">
        <v>0</v>
      </c>
      <c r="BQG150">
        <v>0</v>
      </c>
      <c r="BQH150">
        <v>0</v>
      </c>
      <c r="BQI150">
        <v>0</v>
      </c>
      <c r="BQJ150">
        <v>0</v>
      </c>
      <c r="BQK150">
        <v>0</v>
      </c>
      <c r="BQL150">
        <v>0</v>
      </c>
      <c r="BQM150">
        <v>0</v>
      </c>
      <c r="BQN150">
        <v>0</v>
      </c>
      <c r="BQO150">
        <v>0</v>
      </c>
      <c r="BQP150">
        <v>0</v>
      </c>
      <c r="BQQ150">
        <v>0</v>
      </c>
      <c r="BQR150">
        <v>0</v>
      </c>
      <c r="BQS150">
        <v>0</v>
      </c>
      <c r="BQT150">
        <v>0</v>
      </c>
      <c r="BQU150">
        <v>0</v>
      </c>
      <c r="BQV150">
        <v>0</v>
      </c>
      <c r="BQW150">
        <v>0</v>
      </c>
      <c r="BQX150">
        <v>0</v>
      </c>
      <c r="BQY150">
        <v>0</v>
      </c>
      <c r="BQZ150">
        <v>1.9559902200488997E-2</v>
      </c>
      <c r="BRA150">
        <v>0</v>
      </c>
      <c r="BRB150">
        <v>9.7799511002444987E-3</v>
      </c>
      <c r="BRC150">
        <v>0</v>
      </c>
      <c r="BRD150">
        <v>0</v>
      </c>
      <c r="BRE150">
        <v>0</v>
      </c>
      <c r="BRF150">
        <v>0</v>
      </c>
      <c r="BRG150">
        <v>0</v>
      </c>
      <c r="BRH150">
        <v>0</v>
      </c>
      <c r="BRI150">
        <v>0</v>
      </c>
      <c r="BRJ150">
        <v>0</v>
      </c>
      <c r="BRK150">
        <v>0</v>
      </c>
      <c r="BRL150">
        <v>1.9559902200488997E-2</v>
      </c>
      <c r="BRM150">
        <v>4.8899755501222494E-3</v>
      </c>
      <c r="BRN150">
        <v>0</v>
      </c>
      <c r="BRO150">
        <v>0</v>
      </c>
      <c r="BRP150">
        <v>0</v>
      </c>
      <c r="BRQ150">
        <v>0</v>
      </c>
      <c r="BRR150">
        <v>0</v>
      </c>
      <c r="BRS150">
        <v>0</v>
      </c>
      <c r="BRT150">
        <v>0</v>
      </c>
      <c r="BRU150">
        <v>0</v>
      </c>
      <c r="BRV150">
        <v>0</v>
      </c>
      <c r="BRW150">
        <v>0</v>
      </c>
      <c r="BRX150">
        <v>0</v>
      </c>
      <c r="BRY150">
        <v>2.4449877750611247E-3</v>
      </c>
      <c r="BRZ150">
        <v>0</v>
      </c>
      <c r="BSA150">
        <v>0</v>
      </c>
      <c r="BSB150">
        <v>0</v>
      </c>
      <c r="BSC150">
        <v>0</v>
      </c>
      <c r="BSD150">
        <v>0</v>
      </c>
      <c r="BSE150">
        <v>0</v>
      </c>
      <c r="BSF150">
        <v>0</v>
      </c>
      <c r="BSG150">
        <v>0</v>
      </c>
      <c r="BSH150">
        <v>0</v>
      </c>
      <c r="BSI150">
        <v>7.3349633251833741E-3</v>
      </c>
      <c r="BSJ150">
        <v>1.9559902200488997E-2</v>
      </c>
      <c r="BSK150">
        <v>0</v>
      </c>
      <c r="BSL150">
        <v>0</v>
      </c>
      <c r="BSM150">
        <v>0</v>
      </c>
      <c r="BSN150">
        <v>0</v>
      </c>
      <c r="BSO150">
        <v>0</v>
      </c>
      <c r="BSP150">
        <v>0</v>
      </c>
      <c r="BSQ150">
        <v>0</v>
      </c>
      <c r="BSR150">
        <v>0</v>
      </c>
      <c r="BSS150">
        <v>0</v>
      </c>
      <c r="BST150">
        <v>0</v>
      </c>
      <c r="BSU150">
        <v>0</v>
      </c>
      <c r="BSV150">
        <v>0</v>
      </c>
      <c r="BSW150">
        <v>0</v>
      </c>
      <c r="BSX150">
        <v>0</v>
      </c>
      <c r="BSY150">
        <v>7.3349633251833741E-3</v>
      </c>
      <c r="BSZ150">
        <v>0</v>
      </c>
      <c r="BTA150">
        <v>7.3349633251833741E-3</v>
      </c>
      <c r="BTB150">
        <v>0</v>
      </c>
      <c r="BTC150">
        <v>0</v>
      </c>
      <c r="BTD150">
        <v>0</v>
      </c>
      <c r="BTE150">
        <v>4.8899755501222494E-3</v>
      </c>
      <c r="BTF150">
        <v>0</v>
      </c>
      <c r="BTG150">
        <v>0</v>
      </c>
      <c r="BTH150">
        <v>0</v>
      </c>
      <c r="BTI150">
        <v>0</v>
      </c>
      <c r="BTJ150">
        <v>0</v>
      </c>
      <c r="BTK150">
        <v>0</v>
      </c>
      <c r="BTL150">
        <v>0</v>
      </c>
      <c r="BTM150">
        <v>0</v>
      </c>
      <c r="BTN150">
        <v>0</v>
      </c>
      <c r="BTO150">
        <v>0</v>
      </c>
      <c r="BTP150">
        <v>0</v>
      </c>
      <c r="BTQ150">
        <v>0</v>
      </c>
      <c r="BTR150">
        <v>0</v>
      </c>
      <c r="BTS150">
        <v>0</v>
      </c>
      <c r="BTT150">
        <v>0</v>
      </c>
      <c r="BTU150">
        <v>0</v>
      </c>
      <c r="BTV150">
        <v>0</v>
      </c>
      <c r="BTW150">
        <v>0</v>
      </c>
      <c r="BTX150">
        <v>0</v>
      </c>
      <c r="BTY150">
        <v>0</v>
      </c>
      <c r="BTZ150">
        <v>0</v>
      </c>
      <c r="BUA150">
        <v>0</v>
      </c>
      <c r="BUB150">
        <v>0</v>
      </c>
      <c r="BUC150">
        <v>7.3349633251833741E-3</v>
      </c>
      <c r="BUD150">
        <v>0</v>
      </c>
      <c r="BUE150">
        <v>0</v>
      </c>
      <c r="BUF150">
        <v>0</v>
      </c>
      <c r="BUG150">
        <v>0</v>
      </c>
      <c r="BUH150">
        <v>0</v>
      </c>
      <c r="BUI150">
        <v>0</v>
      </c>
      <c r="BUJ150">
        <v>0</v>
      </c>
      <c r="BUK150">
        <v>0</v>
      </c>
      <c r="BUL150">
        <v>0</v>
      </c>
      <c r="BUM150">
        <v>0</v>
      </c>
      <c r="BUN150">
        <v>2.4449877750611247E-3</v>
      </c>
      <c r="BUO150">
        <v>0</v>
      </c>
      <c r="BUP150">
        <v>0</v>
      </c>
      <c r="BUQ150">
        <v>0</v>
      </c>
      <c r="BUR150">
        <v>0</v>
      </c>
      <c r="BUS150">
        <v>0</v>
      </c>
      <c r="BUT150">
        <v>7.3349633251833741E-3</v>
      </c>
      <c r="BUU150">
        <v>0</v>
      </c>
      <c r="BUV150">
        <v>0</v>
      </c>
      <c r="BUW150">
        <v>0</v>
      </c>
      <c r="BUX150">
        <v>0</v>
      </c>
      <c r="BUY150">
        <v>0</v>
      </c>
      <c r="BUZ150">
        <v>0</v>
      </c>
      <c r="BVA150">
        <v>0</v>
      </c>
      <c r="BVB150">
        <v>4.8899755501222494E-3</v>
      </c>
      <c r="BVC150">
        <v>0</v>
      </c>
      <c r="BVD150">
        <v>0</v>
      </c>
      <c r="BVE150">
        <v>9.7799511002444987E-3</v>
      </c>
      <c r="BVF150">
        <v>0</v>
      </c>
      <c r="BVG150">
        <v>0</v>
      </c>
      <c r="BVH150">
        <v>0</v>
      </c>
      <c r="BVI150">
        <v>0</v>
      </c>
      <c r="BVJ150">
        <v>0</v>
      </c>
      <c r="BVK150">
        <v>2.4449877750611247E-3</v>
      </c>
      <c r="BVL150">
        <v>0</v>
      </c>
      <c r="BVM150">
        <v>2.4449877750611247E-3</v>
      </c>
      <c r="BVN150">
        <v>0</v>
      </c>
      <c r="BVO150">
        <v>0</v>
      </c>
      <c r="BVP150">
        <v>0</v>
      </c>
      <c r="BVQ150">
        <v>5.8679706601466992E-2</v>
      </c>
      <c r="BVR150">
        <v>7.090464547677261E-2</v>
      </c>
      <c r="BVS150">
        <v>7.3349633251833741E-3</v>
      </c>
      <c r="BVT150">
        <v>0</v>
      </c>
      <c r="BVU150">
        <v>5.8679706601466992E-2</v>
      </c>
      <c r="BVV150">
        <v>0</v>
      </c>
      <c r="BVW150">
        <v>0</v>
      </c>
      <c r="BVX150">
        <v>0</v>
      </c>
      <c r="BVY150">
        <v>0</v>
      </c>
      <c r="BVZ150">
        <v>0</v>
      </c>
      <c r="BWA150">
        <v>0</v>
      </c>
      <c r="BWB150">
        <v>0</v>
      </c>
      <c r="BWC150">
        <v>0</v>
      </c>
      <c r="BWD150">
        <v>0</v>
      </c>
      <c r="BWE150">
        <v>2.4449877750611247E-3</v>
      </c>
      <c r="BWF150">
        <v>2.4449877750611247E-3</v>
      </c>
      <c r="BWG150">
        <v>0</v>
      </c>
      <c r="BWH150">
        <v>0</v>
      </c>
      <c r="BWI150">
        <v>4.8899755501222494E-3</v>
      </c>
      <c r="BWJ150">
        <v>0</v>
      </c>
      <c r="BWK150">
        <v>0</v>
      </c>
      <c r="BWL150">
        <v>2.4449877750611247E-3</v>
      </c>
      <c r="BWM150">
        <v>0</v>
      </c>
      <c r="BWN150">
        <v>0</v>
      </c>
      <c r="BWO150">
        <v>0</v>
      </c>
      <c r="BWP150">
        <v>0</v>
      </c>
      <c r="BWQ150">
        <v>0</v>
      </c>
      <c r="BWR150">
        <v>0</v>
      </c>
      <c r="BWS150">
        <v>0</v>
      </c>
      <c r="BWT150">
        <v>0</v>
      </c>
      <c r="BWU150">
        <v>0</v>
      </c>
      <c r="BWV150">
        <v>0</v>
      </c>
      <c r="BWW150">
        <v>0</v>
      </c>
      <c r="BWX150">
        <v>0</v>
      </c>
      <c r="BWY150">
        <v>0</v>
      </c>
      <c r="BWZ150">
        <v>1.9559902200488997E-2</v>
      </c>
      <c r="BXA150">
        <v>0</v>
      </c>
      <c r="BXB150">
        <v>0</v>
      </c>
      <c r="BXC150">
        <v>0</v>
      </c>
      <c r="BXD150">
        <v>0</v>
      </c>
      <c r="BXE150">
        <v>0</v>
      </c>
      <c r="BXF150">
        <v>0</v>
      </c>
      <c r="BXG150">
        <v>0</v>
      </c>
      <c r="BXH150">
        <v>0</v>
      </c>
      <c r="BXI150">
        <v>0</v>
      </c>
      <c r="BXJ150">
        <v>2.4449877750611247E-3</v>
      </c>
      <c r="BXK150">
        <v>0</v>
      </c>
      <c r="BXL150">
        <v>0</v>
      </c>
      <c r="BXM150">
        <v>0</v>
      </c>
      <c r="BXN150">
        <v>0</v>
      </c>
      <c r="BXO150">
        <v>0</v>
      </c>
      <c r="BXP150">
        <v>3.1784841075794622E-2</v>
      </c>
      <c r="BXQ150">
        <v>0</v>
      </c>
      <c r="BXR150">
        <v>0</v>
      </c>
      <c r="BXS150">
        <v>0</v>
      </c>
      <c r="BXT150">
        <v>0</v>
      </c>
      <c r="BXU150">
        <v>0</v>
      </c>
      <c r="BXV150">
        <v>0</v>
      </c>
      <c r="BXW150">
        <v>2.2004889975550123E-2</v>
      </c>
      <c r="BXX150">
        <v>0</v>
      </c>
      <c r="BXY150">
        <v>0</v>
      </c>
      <c r="BXZ150">
        <v>0</v>
      </c>
      <c r="BYA150">
        <v>0</v>
      </c>
      <c r="BYB150">
        <v>0</v>
      </c>
      <c r="BYC150">
        <v>4.8899755501222494E-3</v>
      </c>
      <c r="BYD150">
        <v>0</v>
      </c>
      <c r="BYE150">
        <v>0</v>
      </c>
      <c r="BYF150">
        <v>0</v>
      </c>
      <c r="BYG150">
        <v>0</v>
      </c>
      <c r="BYH150">
        <v>0</v>
      </c>
      <c r="BYI150">
        <v>0</v>
      </c>
      <c r="BYJ150">
        <v>0</v>
      </c>
      <c r="BYK150">
        <v>0</v>
      </c>
      <c r="BYL150">
        <v>0</v>
      </c>
      <c r="BYM150">
        <v>0</v>
      </c>
      <c r="BYN150">
        <v>0</v>
      </c>
      <c r="BYO150">
        <v>0</v>
      </c>
      <c r="BYP150">
        <v>0</v>
      </c>
      <c r="BYQ150">
        <v>0</v>
      </c>
      <c r="BYR150">
        <v>0</v>
      </c>
      <c r="BYS150">
        <v>0</v>
      </c>
      <c r="BYT150">
        <v>7.3349633251833741E-3</v>
      </c>
      <c r="BYU150">
        <v>0</v>
      </c>
      <c r="BYV150">
        <v>2.9339853300733496E-2</v>
      </c>
      <c r="BYW150">
        <v>0</v>
      </c>
      <c r="BYX150">
        <v>0</v>
      </c>
      <c r="BYY150">
        <v>0</v>
      </c>
      <c r="BYZ150">
        <v>0</v>
      </c>
      <c r="BZA150">
        <v>0</v>
      </c>
      <c r="BZB150">
        <v>0</v>
      </c>
      <c r="BZC150">
        <v>0</v>
      </c>
      <c r="BZD150">
        <v>0</v>
      </c>
      <c r="BZE150">
        <v>0</v>
      </c>
      <c r="BZF150">
        <v>0</v>
      </c>
      <c r="BZG150">
        <v>0</v>
      </c>
      <c r="BZH150">
        <v>0</v>
      </c>
      <c r="BZI150">
        <v>0</v>
      </c>
      <c r="BZJ150">
        <v>0</v>
      </c>
      <c r="BZK150">
        <v>0</v>
      </c>
      <c r="BZL150">
        <v>0</v>
      </c>
      <c r="BZM150">
        <v>2.4449877750611247E-3</v>
      </c>
      <c r="BZN150">
        <v>4.8899755501222494E-3</v>
      </c>
      <c r="BZO150">
        <v>0</v>
      </c>
      <c r="BZP150">
        <v>0</v>
      </c>
      <c r="BZQ150">
        <v>2.4449877750611247E-3</v>
      </c>
      <c r="BZR150">
        <v>0</v>
      </c>
      <c r="BZS150">
        <v>0</v>
      </c>
      <c r="BZT150">
        <v>0</v>
      </c>
      <c r="BZU150">
        <v>0</v>
      </c>
      <c r="BZV150">
        <v>0</v>
      </c>
      <c r="BZW150">
        <v>0</v>
      </c>
      <c r="BZX150">
        <v>0</v>
      </c>
      <c r="BZY150">
        <v>2.4449877750611247E-3</v>
      </c>
      <c r="BZZ150">
        <v>0</v>
      </c>
      <c r="CAA150">
        <v>0</v>
      </c>
      <c r="CAB150">
        <v>0</v>
      </c>
      <c r="CAC150">
        <v>0</v>
      </c>
      <c r="CAD150">
        <v>0</v>
      </c>
      <c r="CAE150">
        <v>0</v>
      </c>
      <c r="CAF150">
        <v>0</v>
      </c>
      <c r="CAG150">
        <v>2.4449877750611247E-3</v>
      </c>
      <c r="CAH150">
        <v>0</v>
      </c>
      <c r="CAI150">
        <v>0</v>
      </c>
      <c r="CAJ150">
        <v>4.8899755501222494E-3</v>
      </c>
      <c r="CAK150">
        <v>0</v>
      </c>
      <c r="CAL150">
        <v>0</v>
      </c>
      <c r="CAM150">
        <v>0</v>
      </c>
      <c r="CAN150">
        <v>0</v>
      </c>
      <c r="CAO150">
        <v>0</v>
      </c>
      <c r="CAP150">
        <v>0</v>
      </c>
      <c r="CAQ150">
        <v>0</v>
      </c>
      <c r="CAR150">
        <v>0</v>
      </c>
      <c r="CAS150">
        <v>0</v>
      </c>
      <c r="CAT150">
        <v>0</v>
      </c>
      <c r="CAU150">
        <v>0</v>
      </c>
      <c r="CAV150">
        <v>0</v>
      </c>
      <c r="CAW150">
        <v>2.4449877750611247E-3</v>
      </c>
      <c r="CAX150">
        <v>0</v>
      </c>
      <c r="CAY150">
        <v>0</v>
      </c>
      <c r="CAZ150">
        <v>0</v>
      </c>
      <c r="CBA150">
        <v>0</v>
      </c>
      <c r="CBB150">
        <v>0</v>
      </c>
      <c r="CBC150">
        <v>0</v>
      </c>
      <c r="CBD150">
        <v>0</v>
      </c>
      <c r="CBE150">
        <v>0</v>
      </c>
      <c r="CBF150">
        <v>0</v>
      </c>
      <c r="CBG150">
        <v>0</v>
      </c>
      <c r="CBH150">
        <v>0</v>
      </c>
      <c r="CBI150">
        <v>0</v>
      </c>
      <c r="CBJ150">
        <v>0</v>
      </c>
      <c r="CBK150">
        <v>0</v>
      </c>
      <c r="CBL150">
        <v>0</v>
      </c>
      <c r="CBM150">
        <v>0</v>
      </c>
      <c r="CBN150">
        <v>0</v>
      </c>
      <c r="CBO150">
        <v>0</v>
      </c>
      <c r="CBP150">
        <v>4.8899755501222494E-3</v>
      </c>
      <c r="CBQ150">
        <v>0</v>
      </c>
      <c r="CBR150">
        <v>7.3349633251833741E-3</v>
      </c>
      <c r="CBS150">
        <v>1.4669926650366748E-2</v>
      </c>
      <c r="CBT150">
        <v>2.4449877750611247E-3</v>
      </c>
      <c r="CBU150">
        <v>2.4449877750611247E-3</v>
      </c>
      <c r="CBV150">
        <v>4.8899755501222494E-3</v>
      </c>
      <c r="CBW150">
        <v>0</v>
      </c>
      <c r="CBX150">
        <v>0</v>
      </c>
      <c r="CBY150">
        <v>2.4449877750611247E-3</v>
      </c>
      <c r="CBZ150">
        <v>0</v>
      </c>
      <c r="CCA150">
        <v>0</v>
      </c>
      <c r="CCB150">
        <v>1.7114914425427872E-2</v>
      </c>
      <c r="CCC150">
        <v>2.4449877750611247E-3</v>
      </c>
      <c r="CCD150">
        <v>0</v>
      </c>
      <c r="CCE150">
        <v>0</v>
      </c>
      <c r="CCF150">
        <v>0</v>
      </c>
      <c r="CCG150">
        <v>0</v>
      </c>
      <c r="CCH150">
        <v>0</v>
      </c>
      <c r="CCI150">
        <v>7.3349633251833741E-3</v>
      </c>
      <c r="CCJ150">
        <v>0</v>
      </c>
      <c r="CCK150">
        <v>0</v>
      </c>
      <c r="CCL150">
        <v>0</v>
      </c>
      <c r="CCM150">
        <v>0</v>
      </c>
      <c r="CCN150">
        <v>0</v>
      </c>
      <c r="CCO150">
        <v>0</v>
      </c>
      <c r="CCP150">
        <v>0</v>
      </c>
      <c r="CCQ150">
        <v>0</v>
      </c>
      <c r="CCR150">
        <v>0</v>
      </c>
      <c r="CCS150">
        <v>0</v>
      </c>
      <c r="CCT150">
        <v>0</v>
      </c>
      <c r="CCU150">
        <v>0</v>
      </c>
      <c r="CCV150">
        <v>0</v>
      </c>
      <c r="CCW150">
        <v>2.4449877750611247E-3</v>
      </c>
      <c r="CCX150">
        <v>0</v>
      </c>
      <c r="CCY150">
        <v>0</v>
      </c>
      <c r="CCZ150">
        <v>0</v>
      </c>
      <c r="CDA150">
        <v>0</v>
      </c>
      <c r="CDB150">
        <v>0</v>
      </c>
      <c r="CDC150">
        <v>0</v>
      </c>
      <c r="CDD150">
        <v>0</v>
      </c>
      <c r="CDE150">
        <v>0</v>
      </c>
      <c r="CDF150">
        <v>0</v>
      </c>
      <c r="CDG150">
        <v>0</v>
      </c>
      <c r="CDH150">
        <v>0</v>
      </c>
      <c r="CDI150">
        <v>0</v>
      </c>
      <c r="CDJ150">
        <v>0</v>
      </c>
      <c r="CDK150">
        <v>0</v>
      </c>
      <c r="CDL150">
        <v>2.4449877750611247E-3</v>
      </c>
      <c r="CDM150">
        <v>0</v>
      </c>
      <c r="CDN150">
        <v>4.8899755501222494E-3</v>
      </c>
      <c r="CDO150">
        <v>0</v>
      </c>
      <c r="CDP150">
        <v>0</v>
      </c>
      <c r="CDQ150">
        <v>0</v>
      </c>
      <c r="CDR150">
        <v>0</v>
      </c>
      <c r="CDS150">
        <v>0</v>
      </c>
      <c r="CDT150">
        <v>0</v>
      </c>
      <c r="CDU150">
        <v>0</v>
      </c>
      <c r="CDV150">
        <v>0</v>
      </c>
      <c r="CDW150">
        <v>0</v>
      </c>
      <c r="CDX150">
        <v>0</v>
      </c>
      <c r="CDY150">
        <v>0</v>
      </c>
      <c r="CDZ150">
        <v>0</v>
      </c>
      <c r="CEA150">
        <v>0</v>
      </c>
      <c r="CEB150">
        <v>0</v>
      </c>
      <c r="CEC150">
        <v>0</v>
      </c>
      <c r="CED150">
        <v>0</v>
      </c>
      <c r="CEE150">
        <v>0</v>
      </c>
      <c r="CEF150">
        <v>0</v>
      </c>
      <c r="CEG150">
        <v>0</v>
      </c>
      <c r="CEH150">
        <v>0</v>
      </c>
      <c r="CEI150">
        <v>0</v>
      </c>
      <c r="CEJ150">
        <v>0</v>
      </c>
      <c r="CEK150">
        <v>0</v>
      </c>
      <c r="CEL150">
        <v>0</v>
      </c>
      <c r="CEM150">
        <v>0</v>
      </c>
      <c r="CEN150">
        <v>0</v>
      </c>
      <c r="CEO150">
        <v>0</v>
      </c>
      <c r="CEP150">
        <v>0</v>
      </c>
      <c r="CEQ150">
        <v>0</v>
      </c>
      <c r="CER150">
        <v>2.4449877750611247E-3</v>
      </c>
      <c r="CES150">
        <v>0</v>
      </c>
      <c r="CET150">
        <v>0</v>
      </c>
      <c r="CEU150">
        <v>0</v>
      </c>
      <c r="CEV150">
        <v>0</v>
      </c>
      <c r="CEW150">
        <v>0</v>
      </c>
      <c r="CEX150">
        <v>0</v>
      </c>
      <c r="CEY150">
        <v>0</v>
      </c>
      <c r="CEZ150">
        <v>0</v>
      </c>
      <c r="CFA150">
        <v>2.4449877750611247E-3</v>
      </c>
      <c r="CFB150">
        <v>0</v>
      </c>
      <c r="CFC150">
        <v>0</v>
      </c>
      <c r="CFD150">
        <v>0</v>
      </c>
      <c r="CFE150">
        <v>0</v>
      </c>
      <c r="CFF150">
        <v>0</v>
      </c>
      <c r="CFG150">
        <v>0</v>
      </c>
      <c r="CFH150">
        <v>0</v>
      </c>
      <c r="CFI150">
        <v>2.4449877750611247E-3</v>
      </c>
      <c r="CFJ150">
        <v>0</v>
      </c>
      <c r="CFK150">
        <v>0</v>
      </c>
      <c r="CFL150">
        <v>0</v>
      </c>
      <c r="CFM150">
        <v>4.8899755501222494E-3</v>
      </c>
      <c r="CFN150">
        <v>2.4449877750611247E-3</v>
      </c>
      <c r="CFO150">
        <v>0</v>
      </c>
      <c r="CFP150">
        <v>2.4449877750611247E-3</v>
      </c>
      <c r="CFQ150">
        <v>0</v>
      </c>
      <c r="CFR150">
        <v>0</v>
      </c>
      <c r="CFS150">
        <v>0</v>
      </c>
      <c r="CFT150">
        <v>0</v>
      </c>
      <c r="CFU150">
        <v>2.4449877750611247E-3</v>
      </c>
      <c r="CFV150">
        <v>0</v>
      </c>
      <c r="CFW150">
        <v>0</v>
      </c>
      <c r="CFX150">
        <v>0</v>
      </c>
      <c r="CFY150">
        <v>7.3349633251833741E-3</v>
      </c>
      <c r="CFZ150">
        <v>0</v>
      </c>
      <c r="CGA150">
        <v>0</v>
      </c>
      <c r="CGB150">
        <v>0</v>
      </c>
      <c r="CGC150">
        <v>0</v>
      </c>
      <c r="CGD150">
        <v>0</v>
      </c>
      <c r="CGE150">
        <v>0</v>
      </c>
      <c r="CGF150">
        <v>0</v>
      </c>
      <c r="CGG150">
        <v>0</v>
      </c>
      <c r="CGH150">
        <v>0</v>
      </c>
      <c r="CGI150">
        <v>4.8899755501222494E-3</v>
      </c>
      <c r="CGJ150">
        <v>0</v>
      </c>
      <c r="CGK150">
        <v>0</v>
      </c>
      <c r="CGL150">
        <v>0</v>
      </c>
      <c r="CGM150">
        <v>0</v>
      </c>
      <c r="CGN150">
        <v>0</v>
      </c>
      <c r="CGO150">
        <v>2.4449877750611247E-3</v>
      </c>
      <c r="CGP150">
        <v>0</v>
      </c>
      <c r="CGQ150">
        <v>1.4669926650366748E-2</v>
      </c>
      <c r="CGR150">
        <v>0</v>
      </c>
      <c r="CGS150">
        <v>0</v>
      </c>
      <c r="CGT150">
        <v>0</v>
      </c>
      <c r="CGU150">
        <v>1.9559902200488997E-2</v>
      </c>
      <c r="CGV150">
        <v>0</v>
      </c>
      <c r="CGW150">
        <v>0</v>
      </c>
      <c r="CGX150">
        <v>0</v>
      </c>
      <c r="CGY150">
        <v>0</v>
      </c>
      <c r="CGZ150">
        <v>0</v>
      </c>
      <c r="CHA150">
        <v>0</v>
      </c>
      <c r="CHB150">
        <v>0</v>
      </c>
      <c r="CHC150">
        <v>0</v>
      </c>
      <c r="CHD150">
        <v>2.4449877750611247E-3</v>
      </c>
      <c r="CHE150">
        <v>0</v>
      </c>
      <c r="CHF150">
        <v>0</v>
      </c>
      <c r="CHG150">
        <v>0</v>
      </c>
      <c r="CHH150">
        <v>0</v>
      </c>
      <c r="CHI150">
        <v>0</v>
      </c>
      <c r="CHJ150">
        <v>0</v>
      </c>
      <c r="CHK150">
        <v>0</v>
      </c>
      <c r="CHL150">
        <v>0</v>
      </c>
      <c r="CHM150">
        <v>0</v>
      </c>
      <c r="CHN150">
        <v>0</v>
      </c>
      <c r="CHO150">
        <v>0</v>
      </c>
      <c r="CHP150">
        <v>0</v>
      </c>
      <c r="CHQ150">
        <v>0</v>
      </c>
      <c r="CHR150">
        <v>0</v>
      </c>
      <c r="CHS150">
        <v>0</v>
      </c>
      <c r="CHT150">
        <v>0</v>
      </c>
      <c r="CHU150">
        <v>0</v>
      </c>
      <c r="CHV150">
        <v>0</v>
      </c>
      <c r="CHW150">
        <v>0</v>
      </c>
      <c r="CHX150">
        <v>0</v>
      </c>
      <c r="CHY150">
        <v>0</v>
      </c>
      <c r="CHZ150">
        <v>0</v>
      </c>
      <c r="CIA150">
        <v>0</v>
      </c>
      <c r="CIB150">
        <v>0</v>
      </c>
      <c r="CIC150">
        <v>0</v>
      </c>
      <c r="CID150">
        <v>0</v>
      </c>
      <c r="CIE150">
        <v>0</v>
      </c>
      <c r="CIF150">
        <v>0</v>
      </c>
      <c r="CIG150">
        <v>0</v>
      </c>
      <c r="CIH150">
        <v>0</v>
      </c>
      <c r="CII150">
        <v>0</v>
      </c>
      <c r="CIJ150">
        <v>0</v>
      </c>
      <c r="CIK150">
        <v>0</v>
      </c>
      <c r="CIL150">
        <v>0</v>
      </c>
      <c r="CIM150">
        <v>0</v>
      </c>
      <c r="CIN150">
        <v>0</v>
      </c>
      <c r="CIO150">
        <v>0</v>
      </c>
      <c r="CIP150">
        <v>0</v>
      </c>
      <c r="CIQ150">
        <v>0</v>
      </c>
      <c r="CIR150">
        <v>0</v>
      </c>
      <c r="CIS150">
        <v>0</v>
      </c>
      <c r="CIT150">
        <v>0</v>
      </c>
      <c r="CIU150">
        <v>0</v>
      </c>
      <c r="CIV150">
        <v>0</v>
      </c>
      <c r="CIW150">
        <v>0</v>
      </c>
      <c r="CIX150">
        <v>0</v>
      </c>
      <c r="CIY150">
        <v>0</v>
      </c>
      <c r="CIZ150">
        <v>0</v>
      </c>
      <c r="CJA150">
        <v>0</v>
      </c>
      <c r="CJB150">
        <v>0</v>
      </c>
      <c r="CJC150">
        <v>0</v>
      </c>
      <c r="CJD150">
        <v>0</v>
      </c>
      <c r="CJE150">
        <v>0</v>
      </c>
      <c r="CJF150">
        <v>0</v>
      </c>
      <c r="CJG150">
        <v>0</v>
      </c>
      <c r="CJH150">
        <v>0</v>
      </c>
      <c r="CJI150">
        <v>0</v>
      </c>
      <c r="CJJ150">
        <v>0</v>
      </c>
      <c r="CJK150">
        <v>0</v>
      </c>
      <c r="CJL150">
        <v>0</v>
      </c>
      <c r="CJM150">
        <v>0</v>
      </c>
      <c r="CJN150">
        <v>0</v>
      </c>
      <c r="CJO150">
        <v>0</v>
      </c>
      <c r="CJP150">
        <v>0</v>
      </c>
      <c r="CJQ150">
        <v>0</v>
      </c>
      <c r="CJR150">
        <v>0</v>
      </c>
      <c r="CJS150">
        <v>0</v>
      </c>
      <c r="CJT150">
        <v>0</v>
      </c>
      <c r="CJU150">
        <v>0</v>
      </c>
      <c r="CJV150">
        <v>0</v>
      </c>
      <c r="CJW150">
        <v>0</v>
      </c>
      <c r="CJX150">
        <v>0</v>
      </c>
      <c r="CJY150">
        <v>0</v>
      </c>
      <c r="CJZ150">
        <v>0</v>
      </c>
      <c r="CKA150">
        <v>0</v>
      </c>
      <c r="CKB150">
        <v>0</v>
      </c>
      <c r="CKC150">
        <v>0</v>
      </c>
      <c r="CKD150">
        <v>0</v>
      </c>
      <c r="CKE150">
        <v>0</v>
      </c>
      <c r="CKF150">
        <v>0</v>
      </c>
      <c r="CKG150">
        <v>0</v>
      </c>
      <c r="CKH150">
        <v>0</v>
      </c>
      <c r="CKI150">
        <v>0</v>
      </c>
      <c r="CKJ150">
        <v>0</v>
      </c>
      <c r="CKK150">
        <v>0</v>
      </c>
      <c r="CKL150">
        <v>0</v>
      </c>
      <c r="CKM150">
        <v>0</v>
      </c>
      <c r="CKN150">
        <v>0</v>
      </c>
      <c r="CKO150">
        <v>0</v>
      </c>
      <c r="CKP150">
        <v>0</v>
      </c>
      <c r="CKQ150">
        <v>0</v>
      </c>
      <c r="CKR150">
        <v>0</v>
      </c>
      <c r="CKS150">
        <v>0</v>
      </c>
      <c r="CKT150">
        <v>0</v>
      </c>
      <c r="CKU150">
        <v>0</v>
      </c>
      <c r="CKV150">
        <v>0</v>
      </c>
      <c r="CKW150">
        <v>0</v>
      </c>
      <c r="CKX150">
        <v>0</v>
      </c>
      <c r="CKY150">
        <v>0</v>
      </c>
      <c r="CKZ150">
        <v>0</v>
      </c>
      <c r="CLA150">
        <v>0</v>
      </c>
      <c r="CLB150">
        <v>0</v>
      </c>
      <c r="CLC150">
        <v>1</v>
      </c>
    </row>
    <row r="151" spans="1:290 1569:2343" ht="21" customHeight="1">
      <c r="A151" s="218" t="s">
        <v>2066</v>
      </c>
      <c r="B151" t="s">
        <v>1912</v>
      </c>
      <c r="C151" s="205" t="s">
        <v>2065</v>
      </c>
      <c r="I151" s="111"/>
      <c r="BY151" s="185">
        <v>66</v>
      </c>
      <c r="BZ151" s="186">
        <v>4.5599999999999996</v>
      </c>
      <c r="CA151" s="187">
        <v>13.3</v>
      </c>
      <c r="CB151" s="188">
        <v>57</v>
      </c>
      <c r="CC151" s="188">
        <v>11.1</v>
      </c>
      <c r="CD151" s="189">
        <v>8.17</v>
      </c>
      <c r="CE151" s="189">
        <v>3.3</v>
      </c>
      <c r="CF151" s="189">
        <v>0.4</v>
      </c>
      <c r="CW151" s="190">
        <v>0.9</v>
      </c>
      <c r="EW151" s="78"/>
      <c r="EX151" s="78"/>
      <c r="EY151" s="78"/>
      <c r="BHI151">
        <v>151</v>
      </c>
      <c r="BHJ151">
        <v>151</v>
      </c>
      <c r="BHK151" s="218" t="s">
        <v>2066</v>
      </c>
      <c r="BHL151" t="s">
        <v>2066</v>
      </c>
      <c r="BHM151">
        <v>0</v>
      </c>
      <c r="BHN151">
        <v>0</v>
      </c>
      <c r="BHO151">
        <v>0</v>
      </c>
      <c r="BHP151">
        <v>0</v>
      </c>
      <c r="BHQ151">
        <v>0</v>
      </c>
      <c r="BHR151">
        <v>0</v>
      </c>
      <c r="BHS151">
        <v>0</v>
      </c>
      <c r="BHT151">
        <v>0</v>
      </c>
      <c r="BHU151">
        <v>0</v>
      </c>
      <c r="BHV151">
        <v>0</v>
      </c>
      <c r="BHW151">
        <v>0</v>
      </c>
      <c r="BHX151">
        <v>0</v>
      </c>
      <c r="BHY151">
        <v>0</v>
      </c>
      <c r="BHZ151">
        <v>0</v>
      </c>
      <c r="BIA151">
        <v>0</v>
      </c>
      <c r="BIB151">
        <v>0</v>
      </c>
      <c r="BIC151">
        <v>0</v>
      </c>
      <c r="BID151">
        <v>0</v>
      </c>
      <c r="BIE151">
        <v>0</v>
      </c>
      <c r="BIF151">
        <v>3.2679738562091505E-2</v>
      </c>
      <c r="BIG151">
        <v>0</v>
      </c>
      <c r="BIH151">
        <v>0</v>
      </c>
      <c r="BII151">
        <v>0</v>
      </c>
      <c r="BIJ151">
        <v>0</v>
      </c>
      <c r="BIK151">
        <v>0</v>
      </c>
      <c r="BIL151">
        <v>0</v>
      </c>
      <c r="BIM151">
        <v>0</v>
      </c>
      <c r="BIN151">
        <v>0</v>
      </c>
      <c r="BIO151">
        <v>0</v>
      </c>
      <c r="BIP151">
        <v>0</v>
      </c>
      <c r="BIQ151">
        <v>0</v>
      </c>
      <c r="BIR151">
        <v>0</v>
      </c>
      <c r="BIS151">
        <v>0</v>
      </c>
      <c r="BIT151">
        <v>0</v>
      </c>
      <c r="BIU151">
        <v>0</v>
      </c>
      <c r="BIV151">
        <v>0</v>
      </c>
      <c r="BIW151">
        <v>0</v>
      </c>
      <c r="BIX151">
        <v>0</v>
      </c>
      <c r="BIY151">
        <v>4.3572984749455342E-3</v>
      </c>
      <c r="BIZ151">
        <v>0</v>
      </c>
      <c r="BJA151">
        <v>0</v>
      </c>
      <c r="BJB151">
        <v>0</v>
      </c>
      <c r="BJC151">
        <v>2.1786492374727671E-3</v>
      </c>
      <c r="BJD151">
        <v>0</v>
      </c>
      <c r="BJE151">
        <v>0</v>
      </c>
      <c r="BJF151">
        <v>0</v>
      </c>
      <c r="BJG151">
        <v>0</v>
      </c>
      <c r="BJH151">
        <v>0</v>
      </c>
      <c r="BJI151">
        <v>0</v>
      </c>
      <c r="BJJ151">
        <v>0</v>
      </c>
      <c r="BJK151">
        <v>0</v>
      </c>
      <c r="BJL151">
        <v>0</v>
      </c>
      <c r="BJM151">
        <v>0</v>
      </c>
      <c r="BJN151">
        <v>0</v>
      </c>
      <c r="BJO151">
        <v>4.3572984749455342E-3</v>
      </c>
      <c r="BJP151">
        <v>0</v>
      </c>
      <c r="BJQ151">
        <v>0</v>
      </c>
      <c r="BJR151">
        <v>0</v>
      </c>
      <c r="BJS151">
        <v>0</v>
      </c>
      <c r="BJT151">
        <v>0</v>
      </c>
      <c r="BJU151">
        <v>0</v>
      </c>
      <c r="BJV151">
        <v>0</v>
      </c>
      <c r="BJW151">
        <v>0</v>
      </c>
      <c r="BJX151">
        <v>0</v>
      </c>
      <c r="BJY151">
        <v>0</v>
      </c>
      <c r="BJZ151">
        <v>0</v>
      </c>
      <c r="BKA151">
        <v>1.0893246187363835E-2</v>
      </c>
      <c r="BKB151">
        <v>0</v>
      </c>
      <c r="BKC151">
        <v>0</v>
      </c>
      <c r="BKD151">
        <v>0</v>
      </c>
      <c r="BKE151">
        <v>0</v>
      </c>
      <c r="BKF151">
        <v>0</v>
      </c>
      <c r="BKG151">
        <v>0</v>
      </c>
      <c r="BKH151">
        <v>0</v>
      </c>
      <c r="BKI151">
        <v>0</v>
      </c>
      <c r="BKJ151">
        <v>0</v>
      </c>
      <c r="BKK151">
        <v>0</v>
      </c>
      <c r="BKL151">
        <v>0</v>
      </c>
      <c r="BKM151">
        <v>0</v>
      </c>
      <c r="BKN151">
        <v>0</v>
      </c>
      <c r="BKO151">
        <v>0</v>
      </c>
      <c r="BKP151">
        <v>0</v>
      </c>
      <c r="BKQ151">
        <v>0</v>
      </c>
      <c r="BKR151">
        <v>0</v>
      </c>
      <c r="BKS151">
        <v>0</v>
      </c>
      <c r="BKT151">
        <v>0</v>
      </c>
      <c r="BKU151">
        <v>0</v>
      </c>
      <c r="BKV151">
        <v>0</v>
      </c>
      <c r="BKW151">
        <v>0</v>
      </c>
      <c r="BKX151">
        <v>0</v>
      </c>
      <c r="BKY151">
        <v>0</v>
      </c>
      <c r="BKZ151">
        <v>0</v>
      </c>
      <c r="BLA151">
        <v>0</v>
      </c>
      <c r="BLB151">
        <v>0</v>
      </c>
      <c r="BLC151">
        <v>4.3572984749455342E-3</v>
      </c>
      <c r="BLD151">
        <v>0</v>
      </c>
      <c r="BLE151">
        <v>2.6143790849673203E-2</v>
      </c>
      <c r="BLF151">
        <v>0</v>
      </c>
      <c r="BLG151">
        <v>0</v>
      </c>
      <c r="BLH151">
        <v>0</v>
      </c>
      <c r="BLI151">
        <v>0</v>
      </c>
      <c r="BLJ151">
        <v>0</v>
      </c>
      <c r="BLK151">
        <v>0</v>
      </c>
      <c r="BLL151">
        <v>0</v>
      </c>
      <c r="BLM151">
        <v>0</v>
      </c>
      <c r="BLN151">
        <v>0</v>
      </c>
      <c r="BLO151">
        <v>0</v>
      </c>
      <c r="BLP151">
        <v>0</v>
      </c>
      <c r="BLQ151">
        <v>0</v>
      </c>
      <c r="BLR151">
        <v>4.3572984749455342E-3</v>
      </c>
      <c r="BLS151">
        <v>0</v>
      </c>
      <c r="BLT151">
        <v>0</v>
      </c>
      <c r="BLU151">
        <v>0</v>
      </c>
      <c r="BLV151">
        <v>0</v>
      </c>
      <c r="BLW151">
        <v>0</v>
      </c>
      <c r="BLX151">
        <v>0</v>
      </c>
      <c r="BLY151">
        <v>0</v>
      </c>
      <c r="BLZ151">
        <v>0</v>
      </c>
      <c r="BMA151">
        <v>4.1394335511982572E-2</v>
      </c>
      <c r="BMB151">
        <v>0</v>
      </c>
      <c r="BMC151">
        <v>2.1786492374727671E-3</v>
      </c>
      <c r="BMD151">
        <v>0</v>
      </c>
      <c r="BME151">
        <v>0</v>
      </c>
      <c r="BMF151">
        <v>2.1786492374727671E-3</v>
      </c>
      <c r="BMG151">
        <v>0</v>
      </c>
      <c r="BMH151">
        <v>1.0893246187363835E-2</v>
      </c>
      <c r="BMI151">
        <v>0.28322440087145967</v>
      </c>
      <c r="BMJ151">
        <v>0</v>
      </c>
      <c r="BMK151">
        <v>0</v>
      </c>
      <c r="BML151">
        <v>0</v>
      </c>
      <c r="BMM151">
        <v>0</v>
      </c>
      <c r="BMN151">
        <v>0</v>
      </c>
      <c r="BMO151">
        <v>0</v>
      </c>
      <c r="BMP151">
        <v>0</v>
      </c>
      <c r="BMQ151">
        <v>0</v>
      </c>
      <c r="BMR151">
        <v>0</v>
      </c>
      <c r="BMS151">
        <v>0</v>
      </c>
      <c r="BMT151">
        <v>0</v>
      </c>
      <c r="BMU151">
        <v>0</v>
      </c>
      <c r="BMV151">
        <v>0</v>
      </c>
      <c r="BMW151">
        <v>2.1786492374727671E-3</v>
      </c>
      <c r="BMX151">
        <v>0</v>
      </c>
      <c r="BMY151">
        <v>0</v>
      </c>
      <c r="BMZ151">
        <v>0</v>
      </c>
      <c r="BNA151">
        <v>0</v>
      </c>
      <c r="BNB151">
        <v>0</v>
      </c>
      <c r="BNC151">
        <v>0</v>
      </c>
      <c r="BND151">
        <v>0</v>
      </c>
      <c r="BNE151">
        <v>0</v>
      </c>
      <c r="BNF151">
        <v>0</v>
      </c>
      <c r="BNG151">
        <v>0</v>
      </c>
      <c r="BNH151">
        <v>0</v>
      </c>
      <c r="BNI151">
        <v>0</v>
      </c>
      <c r="BNJ151">
        <v>0</v>
      </c>
      <c r="BNK151">
        <v>0</v>
      </c>
      <c r="BNL151">
        <v>0</v>
      </c>
      <c r="BNM151">
        <v>0</v>
      </c>
      <c r="BNN151">
        <v>0</v>
      </c>
      <c r="BNO151">
        <v>0</v>
      </c>
      <c r="BNP151">
        <v>0</v>
      </c>
      <c r="BNQ151">
        <v>0</v>
      </c>
      <c r="BNR151">
        <v>0</v>
      </c>
      <c r="BNS151">
        <v>0</v>
      </c>
      <c r="BNT151">
        <v>0</v>
      </c>
      <c r="BNU151">
        <v>0</v>
      </c>
      <c r="BNV151">
        <v>0</v>
      </c>
      <c r="BNW151">
        <v>0</v>
      </c>
      <c r="BNX151">
        <v>0</v>
      </c>
      <c r="BNY151">
        <v>2.1786492374727671E-3</v>
      </c>
      <c r="BNZ151">
        <v>0</v>
      </c>
      <c r="BOA151">
        <v>0</v>
      </c>
      <c r="BOB151">
        <v>0</v>
      </c>
      <c r="BOC151">
        <v>0</v>
      </c>
      <c r="BOD151">
        <v>0</v>
      </c>
      <c r="BOE151">
        <v>0</v>
      </c>
      <c r="BOF151">
        <v>0</v>
      </c>
      <c r="BOG151">
        <v>0</v>
      </c>
      <c r="BOH151">
        <v>0</v>
      </c>
      <c r="BOI151">
        <v>0</v>
      </c>
      <c r="BOJ151">
        <v>0</v>
      </c>
      <c r="BOK151">
        <v>0</v>
      </c>
      <c r="BOL151">
        <v>0</v>
      </c>
      <c r="BOM151">
        <v>0</v>
      </c>
      <c r="BON151">
        <v>0</v>
      </c>
      <c r="BOO151">
        <v>0</v>
      </c>
      <c r="BOP151">
        <v>0</v>
      </c>
      <c r="BOQ151">
        <v>0</v>
      </c>
      <c r="BOR151">
        <v>0</v>
      </c>
      <c r="BOS151">
        <v>0</v>
      </c>
      <c r="BOT151">
        <v>0</v>
      </c>
      <c r="BOU151">
        <v>0</v>
      </c>
      <c r="BOV151">
        <v>0</v>
      </c>
      <c r="BOW151">
        <v>0</v>
      </c>
      <c r="BOX151">
        <v>0</v>
      </c>
      <c r="BOY151">
        <v>0</v>
      </c>
      <c r="BOZ151">
        <v>0</v>
      </c>
      <c r="BPA151">
        <v>0</v>
      </c>
      <c r="BPB151">
        <v>0</v>
      </c>
      <c r="BPC151">
        <v>0</v>
      </c>
      <c r="BPD151">
        <v>0</v>
      </c>
      <c r="BPE151">
        <v>0</v>
      </c>
      <c r="BPF151">
        <v>0</v>
      </c>
      <c r="BPG151">
        <v>0</v>
      </c>
      <c r="BPH151">
        <v>0</v>
      </c>
      <c r="BPI151">
        <v>0</v>
      </c>
      <c r="BPJ151">
        <v>4.3572984749455342E-3</v>
      </c>
      <c r="BPK151">
        <v>0</v>
      </c>
      <c r="BPL151">
        <v>0</v>
      </c>
      <c r="BPM151">
        <v>0</v>
      </c>
      <c r="BPN151">
        <v>0</v>
      </c>
      <c r="BPO151">
        <v>0</v>
      </c>
      <c r="BPP151">
        <v>0</v>
      </c>
      <c r="BPQ151">
        <v>0</v>
      </c>
      <c r="BPR151">
        <v>0</v>
      </c>
      <c r="BPS151">
        <v>0</v>
      </c>
      <c r="BPT151">
        <v>1.5250544662309368E-2</v>
      </c>
      <c r="BPU151">
        <v>0</v>
      </c>
      <c r="BPV151">
        <v>0</v>
      </c>
      <c r="BPW151">
        <v>0</v>
      </c>
      <c r="BPX151">
        <v>0</v>
      </c>
      <c r="BPY151">
        <v>0</v>
      </c>
      <c r="BPZ151">
        <v>0</v>
      </c>
      <c r="BQA151">
        <v>0</v>
      </c>
      <c r="BQB151">
        <v>0</v>
      </c>
      <c r="BQC151">
        <v>0</v>
      </c>
      <c r="BQD151">
        <v>0</v>
      </c>
      <c r="BQE151">
        <v>0</v>
      </c>
      <c r="BQF151">
        <v>0</v>
      </c>
      <c r="BQG151">
        <v>0</v>
      </c>
      <c r="BQH151">
        <v>0</v>
      </c>
      <c r="BQI151">
        <v>0</v>
      </c>
      <c r="BQJ151">
        <v>0</v>
      </c>
      <c r="BQK151">
        <v>0</v>
      </c>
      <c r="BQL151">
        <v>0</v>
      </c>
      <c r="BQM151">
        <v>0</v>
      </c>
      <c r="BQN151">
        <v>0</v>
      </c>
      <c r="BQO151">
        <v>0</v>
      </c>
      <c r="BQP151">
        <v>0</v>
      </c>
      <c r="BQQ151">
        <v>0</v>
      </c>
      <c r="BQR151">
        <v>2.1786492374727671E-3</v>
      </c>
      <c r="BQS151">
        <v>0</v>
      </c>
      <c r="BQT151">
        <v>0</v>
      </c>
      <c r="BQU151">
        <v>0</v>
      </c>
      <c r="BQV151">
        <v>0</v>
      </c>
      <c r="BQW151">
        <v>0</v>
      </c>
      <c r="BQX151">
        <v>0</v>
      </c>
      <c r="BQY151">
        <v>0</v>
      </c>
      <c r="BQZ151">
        <v>0</v>
      </c>
      <c r="BRA151">
        <v>0</v>
      </c>
      <c r="BRB151">
        <v>0</v>
      </c>
      <c r="BRC151">
        <v>0</v>
      </c>
      <c r="BRD151">
        <v>0</v>
      </c>
      <c r="BRE151">
        <v>0</v>
      </c>
      <c r="BRF151">
        <v>0</v>
      </c>
      <c r="BRG151">
        <v>0</v>
      </c>
      <c r="BRH151">
        <v>0</v>
      </c>
      <c r="BRI151">
        <v>0</v>
      </c>
      <c r="BRJ151">
        <v>0</v>
      </c>
      <c r="BRK151">
        <v>4.3572984749455342E-3</v>
      </c>
      <c r="BRL151">
        <v>4.3572984749455342E-3</v>
      </c>
      <c r="BRM151">
        <v>3.9215686274509803E-2</v>
      </c>
      <c r="BRN151">
        <v>0</v>
      </c>
      <c r="BRO151">
        <v>0</v>
      </c>
      <c r="BRP151">
        <v>0</v>
      </c>
      <c r="BRQ151">
        <v>0</v>
      </c>
      <c r="BRR151">
        <v>0</v>
      </c>
      <c r="BRS151">
        <v>0</v>
      </c>
      <c r="BRT151">
        <v>0</v>
      </c>
      <c r="BRU151">
        <v>0</v>
      </c>
      <c r="BRV151">
        <v>0</v>
      </c>
      <c r="BRW151">
        <v>0</v>
      </c>
      <c r="BRX151">
        <v>0</v>
      </c>
      <c r="BRY151">
        <v>6.5359477124183009E-3</v>
      </c>
      <c r="BRZ151">
        <v>0</v>
      </c>
      <c r="BSA151">
        <v>0</v>
      </c>
      <c r="BSB151">
        <v>0</v>
      </c>
      <c r="BSC151">
        <v>0</v>
      </c>
      <c r="BSD151">
        <v>0</v>
      </c>
      <c r="BSE151">
        <v>0</v>
      </c>
      <c r="BSF151">
        <v>0</v>
      </c>
      <c r="BSG151">
        <v>0</v>
      </c>
      <c r="BSH151">
        <v>0</v>
      </c>
      <c r="BSI151">
        <v>6.5359477124183009E-3</v>
      </c>
      <c r="BSJ151">
        <v>3.0501089324618737E-2</v>
      </c>
      <c r="BSK151">
        <v>0</v>
      </c>
      <c r="BSL151">
        <v>0</v>
      </c>
      <c r="BSM151">
        <v>0</v>
      </c>
      <c r="BSN151">
        <v>0</v>
      </c>
      <c r="BSO151">
        <v>0</v>
      </c>
      <c r="BSP151">
        <v>0</v>
      </c>
      <c r="BSQ151">
        <v>0</v>
      </c>
      <c r="BSR151">
        <v>0</v>
      </c>
      <c r="BSS151">
        <v>0</v>
      </c>
      <c r="BST151">
        <v>0</v>
      </c>
      <c r="BSU151">
        <v>0</v>
      </c>
      <c r="BSV151">
        <v>0</v>
      </c>
      <c r="BSW151">
        <v>0</v>
      </c>
      <c r="BSX151">
        <v>0</v>
      </c>
      <c r="BSY151">
        <v>4.3572984749455342E-3</v>
      </c>
      <c r="BSZ151">
        <v>0</v>
      </c>
      <c r="BTA151">
        <v>2.1786492374727671E-3</v>
      </c>
      <c r="BTB151">
        <v>0</v>
      </c>
      <c r="BTC151">
        <v>0</v>
      </c>
      <c r="BTD151">
        <v>0</v>
      </c>
      <c r="BTE151">
        <v>0</v>
      </c>
      <c r="BTF151">
        <v>0</v>
      </c>
      <c r="BTG151">
        <v>0</v>
      </c>
      <c r="BTH151">
        <v>0</v>
      </c>
      <c r="BTI151">
        <v>0</v>
      </c>
      <c r="BTJ151">
        <v>0</v>
      </c>
      <c r="BTK151">
        <v>0</v>
      </c>
      <c r="BTL151">
        <v>0</v>
      </c>
      <c r="BTM151">
        <v>0</v>
      </c>
      <c r="BTN151">
        <v>0</v>
      </c>
      <c r="BTO151">
        <v>0</v>
      </c>
      <c r="BTP151">
        <v>0</v>
      </c>
      <c r="BTQ151">
        <v>0</v>
      </c>
      <c r="BTR151">
        <v>0</v>
      </c>
      <c r="BTS151">
        <v>0</v>
      </c>
      <c r="BTT151">
        <v>0</v>
      </c>
      <c r="BTU151">
        <v>0</v>
      </c>
      <c r="BTV151">
        <v>0</v>
      </c>
      <c r="BTW151">
        <v>0</v>
      </c>
      <c r="BTX151">
        <v>8.7145969498910684E-3</v>
      </c>
      <c r="BTY151">
        <v>0</v>
      </c>
      <c r="BTZ151">
        <v>0</v>
      </c>
      <c r="BUA151">
        <v>0</v>
      </c>
      <c r="BUB151">
        <v>0</v>
      </c>
      <c r="BUC151">
        <v>4.3572984749455342E-3</v>
      </c>
      <c r="BUD151">
        <v>0</v>
      </c>
      <c r="BUE151">
        <v>4.3572984749455342E-3</v>
      </c>
      <c r="BUF151">
        <v>0</v>
      </c>
      <c r="BUG151">
        <v>0</v>
      </c>
      <c r="BUH151">
        <v>0</v>
      </c>
      <c r="BUI151">
        <v>0</v>
      </c>
      <c r="BUJ151">
        <v>8.7145969498910684E-3</v>
      </c>
      <c r="BUK151">
        <v>0</v>
      </c>
      <c r="BUL151">
        <v>0</v>
      </c>
      <c r="BUM151">
        <v>0</v>
      </c>
      <c r="BUN151">
        <v>0</v>
      </c>
      <c r="BUO151">
        <v>0</v>
      </c>
      <c r="BUP151">
        <v>0</v>
      </c>
      <c r="BUQ151">
        <v>4.3572984749455342E-3</v>
      </c>
      <c r="BUR151">
        <v>0</v>
      </c>
      <c r="BUS151">
        <v>0</v>
      </c>
      <c r="BUT151">
        <v>5.2287581699346407E-2</v>
      </c>
      <c r="BUU151">
        <v>0</v>
      </c>
      <c r="BUV151">
        <v>0</v>
      </c>
      <c r="BUW151">
        <v>0</v>
      </c>
      <c r="BUX151">
        <v>0</v>
      </c>
      <c r="BUY151">
        <v>0</v>
      </c>
      <c r="BUZ151">
        <v>0</v>
      </c>
      <c r="BVA151">
        <v>0</v>
      </c>
      <c r="BVB151">
        <v>8.2788671023965144E-2</v>
      </c>
      <c r="BVC151">
        <v>0</v>
      </c>
      <c r="BVD151">
        <v>0</v>
      </c>
      <c r="BVE151">
        <v>0</v>
      </c>
      <c r="BVF151">
        <v>0</v>
      </c>
      <c r="BVG151">
        <v>0</v>
      </c>
      <c r="BVH151">
        <v>0</v>
      </c>
      <c r="BVI151">
        <v>0</v>
      </c>
      <c r="BVJ151">
        <v>0</v>
      </c>
      <c r="BVK151">
        <v>2.1786492374727671E-3</v>
      </c>
      <c r="BVL151">
        <v>0</v>
      </c>
      <c r="BVM151">
        <v>0</v>
      </c>
      <c r="BVN151">
        <v>0</v>
      </c>
      <c r="BVO151">
        <v>0</v>
      </c>
      <c r="BVP151">
        <v>0</v>
      </c>
      <c r="BVQ151">
        <v>0</v>
      </c>
      <c r="BVR151">
        <v>0</v>
      </c>
      <c r="BVS151">
        <v>2.1786492374727671E-3</v>
      </c>
      <c r="BVT151">
        <v>0</v>
      </c>
      <c r="BVU151">
        <v>0</v>
      </c>
      <c r="BVV151">
        <v>0</v>
      </c>
      <c r="BVW151">
        <v>0</v>
      </c>
      <c r="BVX151">
        <v>0</v>
      </c>
      <c r="BVY151">
        <v>0</v>
      </c>
      <c r="BVZ151">
        <v>0</v>
      </c>
      <c r="BWA151">
        <v>0</v>
      </c>
      <c r="BWB151">
        <v>0</v>
      </c>
      <c r="BWC151">
        <v>0</v>
      </c>
      <c r="BWD151">
        <v>0</v>
      </c>
      <c r="BWE151">
        <v>0</v>
      </c>
      <c r="BWF151">
        <v>0</v>
      </c>
      <c r="BWG151">
        <v>0</v>
      </c>
      <c r="BWH151">
        <v>0</v>
      </c>
      <c r="BWI151">
        <v>0</v>
      </c>
      <c r="BWJ151">
        <v>0</v>
      </c>
      <c r="BWK151">
        <v>0</v>
      </c>
      <c r="BWL151">
        <v>2.178649237472767E-2</v>
      </c>
      <c r="BWM151">
        <v>0</v>
      </c>
      <c r="BWN151">
        <v>0</v>
      </c>
      <c r="BWO151">
        <v>0</v>
      </c>
      <c r="BWP151">
        <v>0</v>
      </c>
      <c r="BWQ151">
        <v>0</v>
      </c>
      <c r="BWR151">
        <v>0</v>
      </c>
      <c r="BWS151">
        <v>0</v>
      </c>
      <c r="BWT151">
        <v>0</v>
      </c>
      <c r="BWU151">
        <v>0</v>
      </c>
      <c r="BWV151">
        <v>0</v>
      </c>
      <c r="BWW151">
        <v>0</v>
      </c>
      <c r="BWX151">
        <v>0</v>
      </c>
      <c r="BWY151">
        <v>0</v>
      </c>
      <c r="BWZ151">
        <v>2.1786492374727671E-3</v>
      </c>
      <c r="BXA151">
        <v>0</v>
      </c>
      <c r="BXB151">
        <v>0</v>
      </c>
      <c r="BXC151">
        <v>0</v>
      </c>
      <c r="BXD151">
        <v>0</v>
      </c>
      <c r="BXE151">
        <v>0</v>
      </c>
      <c r="BXF151">
        <v>0</v>
      </c>
      <c r="BXG151">
        <v>0</v>
      </c>
      <c r="BXH151">
        <v>0</v>
      </c>
      <c r="BXI151">
        <v>0</v>
      </c>
      <c r="BXJ151">
        <v>0</v>
      </c>
      <c r="BXK151">
        <v>0</v>
      </c>
      <c r="BXL151">
        <v>0</v>
      </c>
      <c r="BXM151">
        <v>0</v>
      </c>
      <c r="BXN151">
        <v>0</v>
      </c>
      <c r="BXO151">
        <v>1.9607843137254902E-2</v>
      </c>
      <c r="BXP151">
        <v>1.9607843137254902E-2</v>
      </c>
      <c r="BXQ151">
        <v>2.1786492374727671E-3</v>
      </c>
      <c r="BXR151">
        <v>0</v>
      </c>
      <c r="BXS151">
        <v>0</v>
      </c>
      <c r="BXT151">
        <v>0</v>
      </c>
      <c r="BXU151">
        <v>0</v>
      </c>
      <c r="BXV151">
        <v>0</v>
      </c>
      <c r="BXW151">
        <v>0</v>
      </c>
      <c r="BXX151">
        <v>0</v>
      </c>
      <c r="BXY151">
        <v>0</v>
      </c>
      <c r="BXZ151">
        <v>0</v>
      </c>
      <c r="BYA151">
        <v>0</v>
      </c>
      <c r="BYB151">
        <v>0</v>
      </c>
      <c r="BYC151">
        <v>0</v>
      </c>
      <c r="BYD151">
        <v>0</v>
      </c>
      <c r="BYE151">
        <v>0</v>
      </c>
      <c r="BYF151">
        <v>0</v>
      </c>
      <c r="BYG151">
        <v>0</v>
      </c>
      <c r="BYH151">
        <v>0</v>
      </c>
      <c r="BYI151">
        <v>0</v>
      </c>
      <c r="BYJ151">
        <v>0</v>
      </c>
      <c r="BYK151">
        <v>0</v>
      </c>
      <c r="BYL151">
        <v>0</v>
      </c>
      <c r="BYM151">
        <v>0</v>
      </c>
      <c r="BYN151">
        <v>0</v>
      </c>
      <c r="BYO151">
        <v>0</v>
      </c>
      <c r="BYP151">
        <v>0</v>
      </c>
      <c r="BYQ151">
        <v>0</v>
      </c>
      <c r="BYR151">
        <v>0</v>
      </c>
      <c r="BYS151">
        <v>0</v>
      </c>
      <c r="BYT151">
        <v>0</v>
      </c>
      <c r="BYU151">
        <v>0</v>
      </c>
      <c r="BYV151">
        <v>2.1786492374727671E-3</v>
      </c>
      <c r="BYW151">
        <v>0</v>
      </c>
      <c r="BYX151">
        <v>0</v>
      </c>
      <c r="BYY151">
        <v>0</v>
      </c>
      <c r="BYZ151">
        <v>0</v>
      </c>
      <c r="BZA151">
        <v>0</v>
      </c>
      <c r="BZB151">
        <v>0</v>
      </c>
      <c r="BZC151">
        <v>0</v>
      </c>
      <c r="BZD151">
        <v>0</v>
      </c>
      <c r="BZE151">
        <v>0</v>
      </c>
      <c r="BZF151">
        <v>0</v>
      </c>
      <c r="BZG151">
        <v>0</v>
      </c>
      <c r="BZH151">
        <v>0</v>
      </c>
      <c r="BZI151">
        <v>0</v>
      </c>
      <c r="BZJ151">
        <v>0</v>
      </c>
      <c r="BZK151">
        <v>0</v>
      </c>
      <c r="BZL151">
        <v>0</v>
      </c>
      <c r="BZM151">
        <v>0</v>
      </c>
      <c r="BZN151">
        <v>4.3572984749455342E-3</v>
      </c>
      <c r="BZO151">
        <v>0</v>
      </c>
      <c r="BZP151">
        <v>0</v>
      </c>
      <c r="BZQ151">
        <v>0</v>
      </c>
      <c r="BZR151">
        <v>0</v>
      </c>
      <c r="BZS151">
        <v>0</v>
      </c>
      <c r="BZT151">
        <v>0</v>
      </c>
      <c r="BZU151">
        <v>0</v>
      </c>
      <c r="BZV151">
        <v>0</v>
      </c>
      <c r="BZW151">
        <v>0</v>
      </c>
      <c r="BZX151">
        <v>0</v>
      </c>
      <c r="BZY151">
        <v>0</v>
      </c>
      <c r="BZZ151">
        <v>0</v>
      </c>
      <c r="CAA151">
        <v>0</v>
      </c>
      <c r="CAB151">
        <v>0</v>
      </c>
      <c r="CAC151">
        <v>0</v>
      </c>
      <c r="CAD151">
        <v>0</v>
      </c>
      <c r="CAE151">
        <v>0</v>
      </c>
      <c r="CAF151">
        <v>0</v>
      </c>
      <c r="CAG151">
        <v>0</v>
      </c>
      <c r="CAH151">
        <v>0</v>
      </c>
      <c r="CAI151">
        <v>0</v>
      </c>
      <c r="CAJ151">
        <v>0</v>
      </c>
      <c r="CAK151">
        <v>0</v>
      </c>
      <c r="CAL151">
        <v>0</v>
      </c>
      <c r="CAM151">
        <v>0</v>
      </c>
      <c r="CAN151">
        <v>0</v>
      </c>
      <c r="CAO151">
        <v>0</v>
      </c>
      <c r="CAP151">
        <v>0</v>
      </c>
      <c r="CAQ151">
        <v>0</v>
      </c>
      <c r="CAR151">
        <v>0</v>
      </c>
      <c r="CAS151">
        <v>0</v>
      </c>
      <c r="CAT151">
        <v>0</v>
      </c>
      <c r="CAU151">
        <v>0</v>
      </c>
      <c r="CAV151">
        <v>0</v>
      </c>
      <c r="CAW151">
        <v>0</v>
      </c>
      <c r="CAX151">
        <v>0</v>
      </c>
      <c r="CAY151">
        <v>8.7145969498910684E-3</v>
      </c>
      <c r="CAZ151">
        <v>0</v>
      </c>
      <c r="CBA151">
        <v>0</v>
      </c>
      <c r="CBB151">
        <v>0</v>
      </c>
      <c r="CBC151">
        <v>0</v>
      </c>
      <c r="CBD151">
        <v>0</v>
      </c>
      <c r="CBE151">
        <v>0</v>
      </c>
      <c r="CBF151">
        <v>6.5359477124183009E-3</v>
      </c>
      <c r="CBG151">
        <v>0</v>
      </c>
      <c r="CBH151">
        <v>0</v>
      </c>
      <c r="CBI151">
        <v>4.3572984749455342E-3</v>
      </c>
      <c r="CBJ151">
        <v>0</v>
      </c>
      <c r="CBK151">
        <v>0</v>
      </c>
      <c r="CBL151">
        <v>0</v>
      </c>
      <c r="CBM151">
        <v>0</v>
      </c>
      <c r="CBN151">
        <v>0</v>
      </c>
      <c r="CBO151">
        <v>0</v>
      </c>
      <c r="CBP151">
        <v>0</v>
      </c>
      <c r="CBQ151">
        <v>1.5250544662309368E-2</v>
      </c>
      <c r="CBR151">
        <v>0</v>
      </c>
      <c r="CBS151">
        <v>0</v>
      </c>
      <c r="CBT151">
        <v>0</v>
      </c>
      <c r="CBU151">
        <v>0</v>
      </c>
      <c r="CBV151">
        <v>4.3572984749455342E-3</v>
      </c>
      <c r="CBW151">
        <v>0</v>
      </c>
      <c r="CBX151">
        <v>4.3572984749455342E-3</v>
      </c>
      <c r="CBY151">
        <v>0</v>
      </c>
      <c r="CBZ151">
        <v>0</v>
      </c>
      <c r="CCA151">
        <v>0</v>
      </c>
      <c r="CCB151">
        <v>0</v>
      </c>
      <c r="CCC151">
        <v>0</v>
      </c>
      <c r="CCD151">
        <v>0</v>
      </c>
      <c r="CCE151">
        <v>0</v>
      </c>
      <c r="CCF151">
        <v>0</v>
      </c>
      <c r="CCG151">
        <v>0</v>
      </c>
      <c r="CCH151">
        <v>0</v>
      </c>
      <c r="CCI151">
        <v>4.3572984749455342E-3</v>
      </c>
      <c r="CCJ151">
        <v>0</v>
      </c>
      <c r="CCK151">
        <v>0</v>
      </c>
      <c r="CCL151">
        <v>0</v>
      </c>
      <c r="CCM151">
        <v>0</v>
      </c>
      <c r="CCN151">
        <v>0</v>
      </c>
      <c r="CCO151">
        <v>0</v>
      </c>
      <c r="CCP151">
        <v>0</v>
      </c>
      <c r="CCQ151">
        <v>0</v>
      </c>
      <c r="CCR151">
        <v>6.5359477124183009E-3</v>
      </c>
      <c r="CCS151">
        <v>0</v>
      </c>
      <c r="CCT151">
        <v>5.0108932461873638E-2</v>
      </c>
      <c r="CCU151">
        <v>0</v>
      </c>
      <c r="CCV151">
        <v>0</v>
      </c>
      <c r="CCW151">
        <v>0</v>
      </c>
      <c r="CCX151">
        <v>0</v>
      </c>
      <c r="CCY151">
        <v>0</v>
      </c>
      <c r="CCZ151">
        <v>0</v>
      </c>
      <c r="CDA151">
        <v>0</v>
      </c>
      <c r="CDB151">
        <v>0</v>
      </c>
      <c r="CDC151">
        <v>0</v>
      </c>
      <c r="CDD151">
        <v>0</v>
      </c>
      <c r="CDE151">
        <v>0</v>
      </c>
      <c r="CDF151">
        <v>0</v>
      </c>
      <c r="CDG151">
        <v>0</v>
      </c>
      <c r="CDH151">
        <v>0</v>
      </c>
      <c r="CDI151">
        <v>0</v>
      </c>
      <c r="CDJ151">
        <v>0</v>
      </c>
      <c r="CDK151">
        <v>0</v>
      </c>
      <c r="CDL151">
        <v>4.3572984749455342E-3</v>
      </c>
      <c r="CDM151">
        <v>0</v>
      </c>
      <c r="CDN151">
        <v>2.1786492374727671E-3</v>
      </c>
      <c r="CDO151">
        <v>0</v>
      </c>
      <c r="CDP151">
        <v>0</v>
      </c>
      <c r="CDQ151">
        <v>0</v>
      </c>
      <c r="CDR151">
        <v>0</v>
      </c>
      <c r="CDS151">
        <v>0</v>
      </c>
      <c r="CDT151">
        <v>0</v>
      </c>
      <c r="CDU151">
        <v>0</v>
      </c>
      <c r="CDV151">
        <v>0</v>
      </c>
      <c r="CDW151">
        <v>0</v>
      </c>
      <c r="CDX151">
        <v>0</v>
      </c>
      <c r="CDY151">
        <v>2.1786492374727671E-3</v>
      </c>
      <c r="CDZ151">
        <v>0</v>
      </c>
      <c r="CEA151">
        <v>0</v>
      </c>
      <c r="CEB151">
        <v>0</v>
      </c>
      <c r="CEC151">
        <v>0</v>
      </c>
      <c r="CED151">
        <v>0</v>
      </c>
      <c r="CEE151">
        <v>0</v>
      </c>
      <c r="CEF151">
        <v>0</v>
      </c>
      <c r="CEG151">
        <v>0</v>
      </c>
      <c r="CEH151">
        <v>0</v>
      </c>
      <c r="CEI151">
        <v>0</v>
      </c>
      <c r="CEJ151">
        <v>0</v>
      </c>
      <c r="CEK151">
        <v>0</v>
      </c>
      <c r="CEL151">
        <v>0</v>
      </c>
      <c r="CEM151">
        <v>0</v>
      </c>
      <c r="CEN151">
        <v>0</v>
      </c>
      <c r="CEO151">
        <v>0</v>
      </c>
      <c r="CEP151">
        <v>6.5359477124183009E-3</v>
      </c>
      <c r="CEQ151">
        <v>0</v>
      </c>
      <c r="CER151">
        <v>0</v>
      </c>
      <c r="CES151">
        <v>6.5359477124183009E-3</v>
      </c>
      <c r="CET151">
        <v>0</v>
      </c>
      <c r="CEU151">
        <v>0</v>
      </c>
      <c r="CEV151">
        <v>0</v>
      </c>
      <c r="CEW151">
        <v>0</v>
      </c>
      <c r="CEX151">
        <v>0</v>
      </c>
      <c r="CEY151">
        <v>0</v>
      </c>
      <c r="CEZ151">
        <v>0</v>
      </c>
      <c r="CFA151">
        <v>0</v>
      </c>
      <c r="CFB151">
        <v>4.3572984749455342E-3</v>
      </c>
      <c r="CFC151">
        <v>0</v>
      </c>
      <c r="CFD151">
        <v>0</v>
      </c>
      <c r="CFE151">
        <v>0</v>
      </c>
      <c r="CFF151">
        <v>0</v>
      </c>
      <c r="CFG151">
        <v>0</v>
      </c>
      <c r="CFH151">
        <v>0</v>
      </c>
      <c r="CFI151">
        <v>0</v>
      </c>
      <c r="CFJ151">
        <v>0</v>
      </c>
      <c r="CFK151">
        <v>0</v>
      </c>
      <c r="CFL151">
        <v>0</v>
      </c>
      <c r="CFM151">
        <v>3.0501089324618737E-2</v>
      </c>
      <c r="CFN151">
        <v>1.3071895424836602E-2</v>
      </c>
      <c r="CFO151">
        <v>0</v>
      </c>
      <c r="CFP151">
        <v>0</v>
      </c>
      <c r="CFQ151">
        <v>0</v>
      </c>
      <c r="CFR151">
        <v>0</v>
      </c>
      <c r="CFS151">
        <v>0</v>
      </c>
      <c r="CFT151">
        <v>0</v>
      </c>
      <c r="CFU151">
        <v>0</v>
      </c>
      <c r="CFV151">
        <v>0</v>
      </c>
      <c r="CFW151">
        <v>0</v>
      </c>
      <c r="CFX151">
        <v>0</v>
      </c>
      <c r="CFY151">
        <v>0</v>
      </c>
      <c r="CFZ151">
        <v>0</v>
      </c>
      <c r="CGA151">
        <v>0</v>
      </c>
      <c r="CGB151">
        <v>0</v>
      </c>
      <c r="CGC151">
        <v>0</v>
      </c>
      <c r="CGD151">
        <v>0</v>
      </c>
      <c r="CGE151">
        <v>0</v>
      </c>
      <c r="CGF151">
        <v>0</v>
      </c>
      <c r="CGG151">
        <v>0</v>
      </c>
      <c r="CGH151">
        <v>0</v>
      </c>
      <c r="CGI151">
        <v>6.5359477124183009E-3</v>
      </c>
      <c r="CGJ151">
        <v>0</v>
      </c>
      <c r="CGK151">
        <v>0</v>
      </c>
      <c r="CGL151">
        <v>0</v>
      </c>
      <c r="CGM151">
        <v>0</v>
      </c>
      <c r="CGN151">
        <v>0</v>
      </c>
      <c r="CGO151">
        <v>2.1786492374727671E-3</v>
      </c>
      <c r="CGP151">
        <v>0</v>
      </c>
      <c r="CGQ151">
        <v>8.7145969498910684E-3</v>
      </c>
      <c r="CGR151">
        <v>0</v>
      </c>
      <c r="CGS151">
        <v>0</v>
      </c>
      <c r="CGT151">
        <v>0</v>
      </c>
      <c r="CGU151">
        <v>2.1786492374727671E-3</v>
      </c>
      <c r="CGV151">
        <v>0</v>
      </c>
      <c r="CGW151">
        <v>0</v>
      </c>
      <c r="CGX151">
        <v>0</v>
      </c>
      <c r="CGY151">
        <v>0</v>
      </c>
      <c r="CGZ151">
        <v>2.1786492374727671E-3</v>
      </c>
      <c r="CHA151">
        <v>0</v>
      </c>
      <c r="CHB151">
        <v>0</v>
      </c>
      <c r="CHC151">
        <v>0</v>
      </c>
      <c r="CHD151">
        <v>0</v>
      </c>
      <c r="CHE151">
        <v>0</v>
      </c>
      <c r="CHF151">
        <v>0</v>
      </c>
      <c r="CHG151">
        <v>0</v>
      </c>
      <c r="CHH151">
        <v>0</v>
      </c>
      <c r="CHI151">
        <v>0</v>
      </c>
      <c r="CHJ151">
        <v>0</v>
      </c>
      <c r="CHK151">
        <v>0</v>
      </c>
      <c r="CHL151">
        <v>0</v>
      </c>
      <c r="CHM151">
        <v>0</v>
      </c>
      <c r="CHN151">
        <v>0</v>
      </c>
      <c r="CHO151">
        <v>0</v>
      </c>
      <c r="CHP151">
        <v>0</v>
      </c>
      <c r="CHQ151">
        <v>0</v>
      </c>
      <c r="CHR151">
        <v>0</v>
      </c>
      <c r="CHS151">
        <v>0</v>
      </c>
      <c r="CHT151">
        <v>0</v>
      </c>
      <c r="CHU151">
        <v>0</v>
      </c>
      <c r="CHV151">
        <v>0</v>
      </c>
      <c r="CHW151">
        <v>0</v>
      </c>
      <c r="CHX151">
        <v>0</v>
      </c>
      <c r="CHY151">
        <v>0</v>
      </c>
      <c r="CHZ151">
        <v>0</v>
      </c>
      <c r="CIA151">
        <v>0</v>
      </c>
      <c r="CIB151">
        <v>0</v>
      </c>
      <c r="CIC151">
        <v>4.3572984749455342E-3</v>
      </c>
      <c r="CID151">
        <v>0</v>
      </c>
      <c r="CIE151">
        <v>4.3572984749455342E-3</v>
      </c>
      <c r="CIF151">
        <v>0</v>
      </c>
      <c r="CIG151">
        <v>0</v>
      </c>
      <c r="CIH151">
        <v>0</v>
      </c>
      <c r="CII151">
        <v>0</v>
      </c>
      <c r="CIJ151">
        <v>0</v>
      </c>
      <c r="CIK151">
        <v>0</v>
      </c>
      <c r="CIL151">
        <v>0</v>
      </c>
      <c r="CIM151">
        <v>0</v>
      </c>
      <c r="CIN151">
        <v>0</v>
      </c>
      <c r="CIO151">
        <v>0</v>
      </c>
      <c r="CIP151">
        <v>0</v>
      </c>
      <c r="CIQ151">
        <v>0</v>
      </c>
      <c r="CIR151">
        <v>0</v>
      </c>
      <c r="CIS151">
        <v>0</v>
      </c>
      <c r="CIT151">
        <v>0</v>
      </c>
      <c r="CIU151">
        <v>0</v>
      </c>
      <c r="CIV151">
        <v>0</v>
      </c>
      <c r="CIW151">
        <v>0</v>
      </c>
      <c r="CIX151">
        <v>0</v>
      </c>
      <c r="CIY151">
        <v>0</v>
      </c>
      <c r="CIZ151">
        <v>0</v>
      </c>
      <c r="CJA151">
        <v>0</v>
      </c>
      <c r="CJB151">
        <v>0</v>
      </c>
      <c r="CJC151">
        <v>0</v>
      </c>
      <c r="CJD151">
        <v>0</v>
      </c>
      <c r="CJE151">
        <v>0</v>
      </c>
      <c r="CJF151">
        <v>0</v>
      </c>
      <c r="CJG151">
        <v>0</v>
      </c>
      <c r="CJH151">
        <v>0</v>
      </c>
      <c r="CJI151">
        <v>0</v>
      </c>
      <c r="CJJ151">
        <v>0</v>
      </c>
      <c r="CJK151">
        <v>0</v>
      </c>
      <c r="CJL151">
        <v>0</v>
      </c>
      <c r="CJM151">
        <v>0</v>
      </c>
      <c r="CJN151">
        <v>0</v>
      </c>
      <c r="CJO151">
        <v>0</v>
      </c>
      <c r="CJP151">
        <v>0</v>
      </c>
      <c r="CJQ151">
        <v>0</v>
      </c>
      <c r="CJR151">
        <v>0</v>
      </c>
      <c r="CJS151">
        <v>0</v>
      </c>
      <c r="CJT151">
        <v>0</v>
      </c>
      <c r="CJU151">
        <v>0</v>
      </c>
      <c r="CJV151">
        <v>0</v>
      </c>
      <c r="CJW151">
        <v>0</v>
      </c>
      <c r="CJX151">
        <v>0</v>
      </c>
      <c r="CJY151">
        <v>0</v>
      </c>
      <c r="CJZ151">
        <v>0</v>
      </c>
      <c r="CKA151">
        <v>0</v>
      </c>
      <c r="CKB151">
        <v>0</v>
      </c>
      <c r="CKC151">
        <v>0</v>
      </c>
      <c r="CKD151">
        <v>0</v>
      </c>
      <c r="CKE151">
        <v>0</v>
      </c>
      <c r="CKF151">
        <v>0</v>
      </c>
      <c r="CKG151">
        <v>0</v>
      </c>
      <c r="CKH151">
        <v>0</v>
      </c>
      <c r="CKI151">
        <v>0</v>
      </c>
      <c r="CKJ151">
        <v>0</v>
      </c>
      <c r="CKK151">
        <v>0</v>
      </c>
      <c r="CKL151">
        <v>0</v>
      </c>
      <c r="CKM151">
        <v>0</v>
      </c>
      <c r="CKN151">
        <v>0</v>
      </c>
      <c r="CKO151">
        <v>0</v>
      </c>
      <c r="CKP151">
        <v>0</v>
      </c>
      <c r="CKQ151">
        <v>0</v>
      </c>
      <c r="CKR151">
        <v>0</v>
      </c>
      <c r="CKS151">
        <v>0</v>
      </c>
      <c r="CKT151">
        <v>0</v>
      </c>
      <c r="CKU151">
        <v>0</v>
      </c>
      <c r="CKV151">
        <v>0</v>
      </c>
      <c r="CKW151">
        <v>0</v>
      </c>
      <c r="CKX151">
        <v>0</v>
      </c>
      <c r="CKY151">
        <v>0</v>
      </c>
      <c r="CKZ151">
        <v>0</v>
      </c>
      <c r="CLA151">
        <v>0</v>
      </c>
      <c r="CLB151">
        <v>0</v>
      </c>
      <c r="CLC151">
        <v>1</v>
      </c>
    </row>
    <row r="152" spans="1:290 1569:2343" ht="21" customHeight="1">
      <c r="A152" s="204" t="s">
        <v>2067</v>
      </c>
      <c r="B152" t="s">
        <v>1912</v>
      </c>
      <c r="C152" s="206" t="s">
        <v>2068</v>
      </c>
      <c r="I152" s="111"/>
      <c r="BY152" s="185">
        <v>68</v>
      </c>
      <c r="BZ152" s="186">
        <v>4.75</v>
      </c>
      <c r="CA152" s="187">
        <v>16.5</v>
      </c>
      <c r="CB152" s="188">
        <v>51.5</v>
      </c>
      <c r="CC152" s="188">
        <v>5</v>
      </c>
      <c r="CD152" s="189">
        <v>6.95</v>
      </c>
      <c r="CE152" s="189">
        <v>22.7</v>
      </c>
      <c r="CF152" s="189">
        <v>4.8</v>
      </c>
      <c r="CW152" s="190">
        <v>1.6</v>
      </c>
      <c r="EW152" s="78"/>
      <c r="EX152" s="78"/>
      <c r="EY152" s="78"/>
      <c r="BHI152">
        <v>152</v>
      </c>
      <c r="BHJ152">
        <v>152</v>
      </c>
      <c r="BHK152" s="204" t="s">
        <v>2067</v>
      </c>
      <c r="BHL152" t="s">
        <v>2067</v>
      </c>
      <c r="BHM152">
        <v>0</v>
      </c>
      <c r="BHN152">
        <v>0</v>
      </c>
      <c r="BHO152">
        <v>0</v>
      </c>
      <c r="BHP152">
        <v>0</v>
      </c>
      <c r="BHQ152">
        <v>0</v>
      </c>
      <c r="BHR152">
        <v>0</v>
      </c>
      <c r="BHS152">
        <v>0</v>
      </c>
      <c r="BHT152">
        <v>0</v>
      </c>
      <c r="BHU152">
        <v>0</v>
      </c>
      <c r="BHV152">
        <v>0</v>
      </c>
      <c r="BHW152">
        <v>0</v>
      </c>
      <c r="BHX152">
        <v>6.8027210884353739E-3</v>
      </c>
      <c r="BHY152">
        <v>0</v>
      </c>
      <c r="BHZ152">
        <v>0</v>
      </c>
      <c r="BIA152">
        <v>4.5351473922902496E-3</v>
      </c>
      <c r="BIB152">
        <v>0</v>
      </c>
      <c r="BIC152">
        <v>0</v>
      </c>
      <c r="BID152">
        <v>0</v>
      </c>
      <c r="BIE152">
        <v>0</v>
      </c>
      <c r="BIF152">
        <v>0</v>
      </c>
      <c r="BIG152">
        <v>0.22675736961451248</v>
      </c>
      <c r="BIH152">
        <v>0</v>
      </c>
      <c r="BII152">
        <v>0</v>
      </c>
      <c r="BIJ152">
        <v>0</v>
      </c>
      <c r="BIK152">
        <v>0</v>
      </c>
      <c r="BIL152">
        <v>0</v>
      </c>
      <c r="BIM152">
        <v>0</v>
      </c>
      <c r="BIN152">
        <v>1.8140589569160998E-2</v>
      </c>
      <c r="BIO152">
        <v>0</v>
      </c>
      <c r="BIP152">
        <v>0</v>
      </c>
      <c r="BIQ152">
        <v>0</v>
      </c>
      <c r="BIR152">
        <v>0</v>
      </c>
      <c r="BIS152">
        <v>0</v>
      </c>
      <c r="BIT152">
        <v>0</v>
      </c>
      <c r="BIU152">
        <v>0</v>
      </c>
      <c r="BIV152">
        <v>0</v>
      </c>
      <c r="BIW152">
        <v>0</v>
      </c>
      <c r="BIX152">
        <v>0</v>
      </c>
      <c r="BIY152">
        <v>0</v>
      </c>
      <c r="BIZ152">
        <v>0</v>
      </c>
      <c r="BJA152">
        <v>0</v>
      </c>
      <c r="BJB152">
        <v>0</v>
      </c>
      <c r="BJC152">
        <v>0</v>
      </c>
      <c r="BJD152">
        <v>0</v>
      </c>
      <c r="BJE152">
        <v>0</v>
      </c>
      <c r="BJF152">
        <v>0</v>
      </c>
      <c r="BJG152">
        <v>0</v>
      </c>
      <c r="BJH152">
        <v>0</v>
      </c>
      <c r="BJI152">
        <v>4.5351473922902496E-3</v>
      </c>
      <c r="BJJ152">
        <v>0</v>
      </c>
      <c r="BJK152">
        <v>0</v>
      </c>
      <c r="BJL152">
        <v>0</v>
      </c>
      <c r="BJM152">
        <v>0</v>
      </c>
      <c r="BJN152">
        <v>0</v>
      </c>
      <c r="BJO152">
        <v>0.1360544217687075</v>
      </c>
      <c r="BJP152">
        <v>0</v>
      </c>
      <c r="BJQ152">
        <v>2.2675736961451248E-3</v>
      </c>
      <c r="BJR152">
        <v>0</v>
      </c>
      <c r="BJS152">
        <v>0</v>
      </c>
      <c r="BJT152">
        <v>0</v>
      </c>
      <c r="BJU152">
        <v>0</v>
      </c>
      <c r="BJV152">
        <v>0</v>
      </c>
      <c r="BJW152">
        <v>0</v>
      </c>
      <c r="BJX152">
        <v>0</v>
      </c>
      <c r="BJY152">
        <v>0</v>
      </c>
      <c r="BJZ152">
        <v>0</v>
      </c>
      <c r="BKA152">
        <v>4.5351473922902496E-3</v>
      </c>
      <c r="BKB152">
        <v>0</v>
      </c>
      <c r="BKC152">
        <v>0</v>
      </c>
      <c r="BKD152">
        <v>0</v>
      </c>
      <c r="BKE152">
        <v>0</v>
      </c>
      <c r="BKF152">
        <v>0</v>
      </c>
      <c r="BKG152">
        <v>0</v>
      </c>
      <c r="BKH152">
        <v>0</v>
      </c>
      <c r="BKI152">
        <v>0</v>
      </c>
      <c r="BKJ152">
        <v>0</v>
      </c>
      <c r="BKK152">
        <v>0</v>
      </c>
      <c r="BKL152">
        <v>0</v>
      </c>
      <c r="BKM152">
        <v>0</v>
      </c>
      <c r="BKN152">
        <v>0</v>
      </c>
      <c r="BKO152">
        <v>4.5351473922902496E-3</v>
      </c>
      <c r="BKP152">
        <v>0</v>
      </c>
      <c r="BKQ152">
        <v>0</v>
      </c>
      <c r="BKR152">
        <v>0</v>
      </c>
      <c r="BKS152">
        <v>0</v>
      </c>
      <c r="BKT152">
        <v>0</v>
      </c>
      <c r="BKU152">
        <v>0</v>
      </c>
      <c r="BKV152">
        <v>0</v>
      </c>
      <c r="BKW152">
        <v>0</v>
      </c>
      <c r="BKX152">
        <v>0</v>
      </c>
      <c r="BKY152">
        <v>0</v>
      </c>
      <c r="BKZ152">
        <v>0</v>
      </c>
      <c r="BLA152">
        <v>0</v>
      </c>
      <c r="BLB152">
        <v>0</v>
      </c>
      <c r="BLC152">
        <v>2.2675736961451248E-3</v>
      </c>
      <c r="BLD152">
        <v>0</v>
      </c>
      <c r="BLE152">
        <v>0</v>
      </c>
      <c r="BLF152">
        <v>0</v>
      </c>
      <c r="BLG152">
        <v>0</v>
      </c>
      <c r="BLH152">
        <v>0</v>
      </c>
      <c r="BLI152">
        <v>0</v>
      </c>
      <c r="BLJ152">
        <v>0</v>
      </c>
      <c r="BLK152">
        <v>0</v>
      </c>
      <c r="BLL152">
        <v>0</v>
      </c>
      <c r="BLM152">
        <v>0</v>
      </c>
      <c r="BLN152">
        <v>0</v>
      </c>
      <c r="BLO152">
        <v>0</v>
      </c>
      <c r="BLP152">
        <v>0</v>
      </c>
      <c r="BLQ152">
        <v>0</v>
      </c>
      <c r="BLR152">
        <v>0</v>
      </c>
      <c r="BLS152">
        <v>0</v>
      </c>
      <c r="BLT152">
        <v>0</v>
      </c>
      <c r="BLU152">
        <v>0</v>
      </c>
      <c r="BLV152">
        <v>0</v>
      </c>
      <c r="BLW152">
        <v>0</v>
      </c>
      <c r="BLX152">
        <v>0</v>
      </c>
      <c r="BLY152">
        <v>0</v>
      </c>
      <c r="BLZ152">
        <v>0</v>
      </c>
      <c r="BMA152">
        <v>0</v>
      </c>
      <c r="BMB152">
        <v>0</v>
      </c>
      <c r="BMC152">
        <v>0</v>
      </c>
      <c r="BMD152">
        <v>0</v>
      </c>
      <c r="BME152">
        <v>0</v>
      </c>
      <c r="BMF152">
        <v>0</v>
      </c>
      <c r="BMG152">
        <v>0</v>
      </c>
      <c r="BMH152">
        <v>0</v>
      </c>
      <c r="BMI152">
        <v>3.1746031746031744E-2</v>
      </c>
      <c r="BMJ152">
        <v>0</v>
      </c>
      <c r="BMK152">
        <v>0</v>
      </c>
      <c r="BML152">
        <v>0</v>
      </c>
      <c r="BMM152">
        <v>0</v>
      </c>
      <c r="BMN152">
        <v>0</v>
      </c>
      <c r="BMO152">
        <v>0</v>
      </c>
      <c r="BMP152">
        <v>0</v>
      </c>
      <c r="BMQ152">
        <v>0</v>
      </c>
      <c r="BMR152">
        <v>0</v>
      </c>
      <c r="BMS152">
        <v>0</v>
      </c>
      <c r="BMT152">
        <v>0</v>
      </c>
      <c r="BMU152">
        <v>0</v>
      </c>
      <c r="BMV152">
        <v>0</v>
      </c>
      <c r="BMW152">
        <v>4.5351473922902496E-3</v>
      </c>
      <c r="BMX152">
        <v>0</v>
      </c>
      <c r="BMY152">
        <v>0</v>
      </c>
      <c r="BMZ152">
        <v>0</v>
      </c>
      <c r="BNA152">
        <v>0</v>
      </c>
      <c r="BNB152">
        <v>0</v>
      </c>
      <c r="BNC152">
        <v>0</v>
      </c>
      <c r="BND152">
        <v>0</v>
      </c>
      <c r="BNE152">
        <v>0</v>
      </c>
      <c r="BNF152">
        <v>2.2675736961451248E-3</v>
      </c>
      <c r="BNG152">
        <v>0</v>
      </c>
      <c r="BNH152">
        <v>0</v>
      </c>
      <c r="BNI152">
        <v>0</v>
      </c>
      <c r="BNJ152">
        <v>0</v>
      </c>
      <c r="BNK152">
        <v>0</v>
      </c>
      <c r="BNL152">
        <v>0</v>
      </c>
      <c r="BNM152">
        <v>0</v>
      </c>
      <c r="BNN152">
        <v>0</v>
      </c>
      <c r="BNO152">
        <v>0</v>
      </c>
      <c r="BNP152">
        <v>0</v>
      </c>
      <c r="BNQ152">
        <v>0</v>
      </c>
      <c r="BNR152">
        <v>2.2675736961451248E-3</v>
      </c>
      <c r="BNS152">
        <v>0</v>
      </c>
      <c r="BNT152">
        <v>0</v>
      </c>
      <c r="BNU152">
        <v>1.8140589569160998E-2</v>
      </c>
      <c r="BNV152">
        <v>0</v>
      </c>
      <c r="BNW152">
        <v>0</v>
      </c>
      <c r="BNX152">
        <v>0</v>
      </c>
      <c r="BNY152">
        <v>0</v>
      </c>
      <c r="BNZ152">
        <v>0</v>
      </c>
      <c r="BOA152">
        <v>0</v>
      </c>
      <c r="BOB152">
        <v>0</v>
      </c>
      <c r="BOC152">
        <v>0</v>
      </c>
      <c r="BOD152">
        <v>0</v>
      </c>
      <c r="BOE152">
        <v>0</v>
      </c>
      <c r="BOF152">
        <v>0</v>
      </c>
      <c r="BOG152">
        <v>0</v>
      </c>
      <c r="BOH152">
        <v>0</v>
      </c>
      <c r="BOI152">
        <v>0</v>
      </c>
      <c r="BOJ152">
        <v>0</v>
      </c>
      <c r="BOK152">
        <v>0</v>
      </c>
      <c r="BOL152">
        <v>0</v>
      </c>
      <c r="BOM152">
        <v>0</v>
      </c>
      <c r="BON152">
        <v>0</v>
      </c>
      <c r="BOO152">
        <v>0</v>
      </c>
      <c r="BOP152">
        <v>0</v>
      </c>
      <c r="BOQ152">
        <v>0</v>
      </c>
      <c r="BOR152">
        <v>0</v>
      </c>
      <c r="BOS152">
        <v>0</v>
      </c>
      <c r="BOT152">
        <v>0</v>
      </c>
      <c r="BOU152">
        <v>0</v>
      </c>
      <c r="BOV152">
        <v>0</v>
      </c>
      <c r="BOW152">
        <v>0</v>
      </c>
      <c r="BOX152">
        <v>0</v>
      </c>
      <c r="BOY152">
        <v>0</v>
      </c>
      <c r="BOZ152">
        <v>0</v>
      </c>
      <c r="BPA152">
        <v>2.7210884353741496E-2</v>
      </c>
      <c r="BPB152">
        <v>0</v>
      </c>
      <c r="BPC152">
        <v>6.8027210884353739E-3</v>
      </c>
      <c r="BPD152">
        <v>0</v>
      </c>
      <c r="BPE152">
        <v>0</v>
      </c>
      <c r="BPF152">
        <v>0</v>
      </c>
      <c r="BPG152">
        <v>0</v>
      </c>
      <c r="BPH152">
        <v>0</v>
      </c>
      <c r="BPI152">
        <v>0</v>
      </c>
      <c r="BPJ152">
        <v>9.0702947845804991E-3</v>
      </c>
      <c r="BPK152">
        <v>0</v>
      </c>
      <c r="BPL152">
        <v>0</v>
      </c>
      <c r="BPM152">
        <v>0</v>
      </c>
      <c r="BPN152">
        <v>0</v>
      </c>
      <c r="BPO152">
        <v>0</v>
      </c>
      <c r="BPP152">
        <v>4.5351473922902496E-3</v>
      </c>
      <c r="BPQ152">
        <v>0</v>
      </c>
      <c r="BPR152">
        <v>0</v>
      </c>
      <c r="BPS152">
        <v>0</v>
      </c>
      <c r="BPT152">
        <v>0</v>
      </c>
      <c r="BPU152">
        <v>0</v>
      </c>
      <c r="BPV152">
        <v>0</v>
      </c>
      <c r="BPW152">
        <v>0</v>
      </c>
      <c r="BPX152">
        <v>0</v>
      </c>
      <c r="BPY152">
        <v>0</v>
      </c>
      <c r="BPZ152">
        <v>0</v>
      </c>
      <c r="BQA152">
        <v>0</v>
      </c>
      <c r="BQB152">
        <v>0</v>
      </c>
      <c r="BQC152">
        <v>0</v>
      </c>
      <c r="BQD152">
        <v>1.5873015873015872E-2</v>
      </c>
      <c r="BQE152">
        <v>0</v>
      </c>
      <c r="BQF152">
        <v>0</v>
      </c>
      <c r="BQG152">
        <v>0</v>
      </c>
      <c r="BQH152">
        <v>0</v>
      </c>
      <c r="BQI152">
        <v>0</v>
      </c>
      <c r="BQJ152">
        <v>0</v>
      </c>
      <c r="BQK152">
        <v>0</v>
      </c>
      <c r="BQL152">
        <v>0</v>
      </c>
      <c r="BQM152">
        <v>0</v>
      </c>
      <c r="BQN152">
        <v>0</v>
      </c>
      <c r="BQO152">
        <v>0</v>
      </c>
      <c r="BQP152">
        <v>0</v>
      </c>
      <c r="BQQ152">
        <v>0</v>
      </c>
      <c r="BQR152">
        <v>0</v>
      </c>
      <c r="BQS152">
        <v>0</v>
      </c>
      <c r="BQT152">
        <v>0</v>
      </c>
      <c r="BQU152">
        <v>0</v>
      </c>
      <c r="BQV152">
        <v>0</v>
      </c>
      <c r="BQW152">
        <v>0</v>
      </c>
      <c r="BQX152">
        <v>0</v>
      </c>
      <c r="BQY152">
        <v>0</v>
      </c>
      <c r="BQZ152">
        <v>1.1337868480725623E-2</v>
      </c>
      <c r="BRA152">
        <v>0</v>
      </c>
      <c r="BRB152">
        <v>4.5351473922902496E-3</v>
      </c>
      <c r="BRC152">
        <v>0</v>
      </c>
      <c r="BRD152">
        <v>0</v>
      </c>
      <c r="BRE152">
        <v>0</v>
      </c>
      <c r="BRF152">
        <v>2.2675736961451248E-3</v>
      </c>
      <c r="BRG152">
        <v>0</v>
      </c>
      <c r="BRH152">
        <v>0</v>
      </c>
      <c r="BRI152">
        <v>0</v>
      </c>
      <c r="BRJ152">
        <v>0</v>
      </c>
      <c r="BRK152">
        <v>2.2675736961451247E-2</v>
      </c>
      <c r="BRL152">
        <v>4.5351473922902494E-2</v>
      </c>
      <c r="BRM152">
        <v>0</v>
      </c>
      <c r="BRN152">
        <v>0</v>
      </c>
      <c r="BRO152">
        <v>0</v>
      </c>
      <c r="BRP152">
        <v>0</v>
      </c>
      <c r="BRQ152">
        <v>0</v>
      </c>
      <c r="BRR152">
        <v>0</v>
      </c>
      <c r="BRS152">
        <v>0</v>
      </c>
      <c r="BRT152">
        <v>1.8140589569160998E-2</v>
      </c>
      <c r="BRU152">
        <v>0</v>
      </c>
      <c r="BRV152">
        <v>0</v>
      </c>
      <c r="BRW152">
        <v>0</v>
      </c>
      <c r="BRX152">
        <v>0</v>
      </c>
      <c r="BRY152">
        <v>4.5351473922902496E-3</v>
      </c>
      <c r="BRZ152">
        <v>0</v>
      </c>
      <c r="BSA152">
        <v>0</v>
      </c>
      <c r="BSB152">
        <v>0</v>
      </c>
      <c r="BSC152">
        <v>0</v>
      </c>
      <c r="BSD152">
        <v>0</v>
      </c>
      <c r="BSE152">
        <v>0</v>
      </c>
      <c r="BSF152">
        <v>0</v>
      </c>
      <c r="BSG152">
        <v>0</v>
      </c>
      <c r="BSH152">
        <v>0</v>
      </c>
      <c r="BSI152">
        <v>4.5351473922902494E-2</v>
      </c>
      <c r="BSJ152">
        <v>0</v>
      </c>
      <c r="BSK152">
        <v>0</v>
      </c>
      <c r="BSL152">
        <v>0</v>
      </c>
      <c r="BSM152">
        <v>0</v>
      </c>
      <c r="BSN152">
        <v>0</v>
      </c>
      <c r="BSO152">
        <v>0</v>
      </c>
      <c r="BSP152">
        <v>0</v>
      </c>
      <c r="BSQ152">
        <v>0</v>
      </c>
      <c r="BSR152">
        <v>0</v>
      </c>
      <c r="BSS152">
        <v>0</v>
      </c>
      <c r="BST152">
        <v>0</v>
      </c>
      <c r="BSU152">
        <v>0</v>
      </c>
      <c r="BSV152">
        <v>0</v>
      </c>
      <c r="BSW152">
        <v>0</v>
      </c>
      <c r="BSX152">
        <v>2.2675736961451248E-3</v>
      </c>
      <c r="BSY152">
        <v>0</v>
      </c>
      <c r="BSZ152">
        <v>0</v>
      </c>
      <c r="BTA152">
        <v>4.5351473922902496E-3</v>
      </c>
      <c r="BTB152">
        <v>0</v>
      </c>
      <c r="BTC152">
        <v>0</v>
      </c>
      <c r="BTD152">
        <v>0</v>
      </c>
      <c r="BTE152">
        <v>2.2675736961451248E-3</v>
      </c>
      <c r="BTF152">
        <v>0</v>
      </c>
      <c r="BTG152">
        <v>0</v>
      </c>
      <c r="BTH152">
        <v>0</v>
      </c>
      <c r="BTI152">
        <v>0</v>
      </c>
      <c r="BTJ152">
        <v>0</v>
      </c>
      <c r="BTK152">
        <v>0</v>
      </c>
      <c r="BTL152">
        <v>0</v>
      </c>
      <c r="BTM152">
        <v>0</v>
      </c>
      <c r="BTN152">
        <v>0</v>
      </c>
      <c r="BTO152">
        <v>2.2675736961451248E-3</v>
      </c>
      <c r="BTP152">
        <v>0</v>
      </c>
      <c r="BTQ152">
        <v>0</v>
      </c>
      <c r="BTR152">
        <v>0</v>
      </c>
      <c r="BTS152">
        <v>0</v>
      </c>
      <c r="BTT152">
        <v>0</v>
      </c>
      <c r="BTU152">
        <v>0</v>
      </c>
      <c r="BTV152">
        <v>0</v>
      </c>
      <c r="BTW152">
        <v>0</v>
      </c>
      <c r="BTX152">
        <v>6.8027210884353739E-3</v>
      </c>
      <c r="BTY152">
        <v>0</v>
      </c>
      <c r="BTZ152">
        <v>0</v>
      </c>
      <c r="BUA152">
        <v>0</v>
      </c>
      <c r="BUB152">
        <v>0</v>
      </c>
      <c r="BUC152">
        <v>9.0702947845804991E-3</v>
      </c>
      <c r="BUD152">
        <v>0</v>
      </c>
      <c r="BUE152">
        <v>9.0702947845804991E-3</v>
      </c>
      <c r="BUF152">
        <v>0</v>
      </c>
      <c r="BUG152">
        <v>0</v>
      </c>
      <c r="BUH152">
        <v>0</v>
      </c>
      <c r="BUI152">
        <v>0</v>
      </c>
      <c r="BUJ152">
        <v>0</v>
      </c>
      <c r="BUK152">
        <v>0</v>
      </c>
      <c r="BUL152">
        <v>0</v>
      </c>
      <c r="BUM152">
        <v>0</v>
      </c>
      <c r="BUN152">
        <v>1.5873015873015872E-2</v>
      </c>
      <c r="BUO152">
        <v>4.5351473922902496E-3</v>
      </c>
      <c r="BUP152">
        <v>0</v>
      </c>
      <c r="BUQ152">
        <v>9.0702947845804991E-3</v>
      </c>
      <c r="BUR152">
        <v>0</v>
      </c>
      <c r="BUS152">
        <v>0</v>
      </c>
      <c r="BUT152">
        <v>0</v>
      </c>
      <c r="BUU152">
        <v>0</v>
      </c>
      <c r="BUV152">
        <v>0</v>
      </c>
      <c r="BUW152">
        <v>0</v>
      </c>
      <c r="BUX152">
        <v>0</v>
      </c>
      <c r="BUY152">
        <v>0</v>
      </c>
      <c r="BUZ152">
        <v>0</v>
      </c>
      <c r="BVA152">
        <v>0</v>
      </c>
      <c r="BVB152">
        <v>2.7210884353741496E-2</v>
      </c>
      <c r="BVC152">
        <v>0</v>
      </c>
      <c r="BVD152">
        <v>0</v>
      </c>
      <c r="BVE152">
        <v>0</v>
      </c>
      <c r="BVF152">
        <v>0</v>
      </c>
      <c r="BVG152">
        <v>0</v>
      </c>
      <c r="BVH152">
        <v>0</v>
      </c>
      <c r="BVI152">
        <v>0</v>
      </c>
      <c r="BVJ152">
        <v>0</v>
      </c>
      <c r="BVK152">
        <v>0</v>
      </c>
      <c r="BVL152">
        <v>0</v>
      </c>
      <c r="BVM152">
        <v>0</v>
      </c>
      <c r="BVN152">
        <v>0</v>
      </c>
      <c r="BVO152">
        <v>0</v>
      </c>
      <c r="BVP152">
        <v>0</v>
      </c>
      <c r="BVQ152">
        <v>2.2675736961451248E-3</v>
      </c>
      <c r="BVR152">
        <v>1.5873015873015872E-2</v>
      </c>
      <c r="BVS152">
        <v>0</v>
      </c>
      <c r="BVT152">
        <v>0</v>
      </c>
      <c r="BVU152">
        <v>0</v>
      </c>
      <c r="BVV152">
        <v>0</v>
      </c>
      <c r="BVW152">
        <v>0</v>
      </c>
      <c r="BVX152">
        <v>0</v>
      </c>
      <c r="BVY152">
        <v>0</v>
      </c>
      <c r="BVZ152">
        <v>0</v>
      </c>
      <c r="BWA152">
        <v>0</v>
      </c>
      <c r="BWB152">
        <v>0</v>
      </c>
      <c r="BWC152">
        <v>0</v>
      </c>
      <c r="BWD152">
        <v>0</v>
      </c>
      <c r="BWE152">
        <v>0</v>
      </c>
      <c r="BWF152">
        <v>0</v>
      </c>
      <c r="BWG152">
        <v>0</v>
      </c>
      <c r="BWH152">
        <v>0</v>
      </c>
      <c r="BWI152">
        <v>0</v>
      </c>
      <c r="BWJ152">
        <v>0</v>
      </c>
      <c r="BWK152">
        <v>0</v>
      </c>
      <c r="BWL152">
        <v>2.2675736961451248E-3</v>
      </c>
      <c r="BWM152">
        <v>0</v>
      </c>
      <c r="BWN152">
        <v>0</v>
      </c>
      <c r="BWO152">
        <v>6.8027210884353739E-3</v>
      </c>
      <c r="BWP152">
        <v>0</v>
      </c>
      <c r="BWQ152">
        <v>0</v>
      </c>
      <c r="BWR152">
        <v>0</v>
      </c>
      <c r="BWS152">
        <v>0</v>
      </c>
      <c r="BWT152">
        <v>0</v>
      </c>
      <c r="BWU152">
        <v>0</v>
      </c>
      <c r="BWV152">
        <v>0</v>
      </c>
      <c r="BWW152">
        <v>1.1337868480725623E-2</v>
      </c>
      <c r="BWX152">
        <v>0</v>
      </c>
      <c r="BWY152">
        <v>0</v>
      </c>
      <c r="BWZ152">
        <v>4.5351473922902496E-3</v>
      </c>
      <c r="BXA152">
        <v>0</v>
      </c>
      <c r="BXB152">
        <v>0</v>
      </c>
      <c r="BXC152">
        <v>0</v>
      </c>
      <c r="BXD152">
        <v>0</v>
      </c>
      <c r="BXE152">
        <v>0</v>
      </c>
      <c r="BXF152">
        <v>0</v>
      </c>
      <c r="BXG152">
        <v>0</v>
      </c>
      <c r="BXH152">
        <v>0</v>
      </c>
      <c r="BXI152">
        <v>0</v>
      </c>
      <c r="BXJ152">
        <v>0</v>
      </c>
      <c r="BXK152">
        <v>0</v>
      </c>
      <c r="BXL152">
        <v>0</v>
      </c>
      <c r="BXM152">
        <v>0</v>
      </c>
      <c r="BXN152">
        <v>0</v>
      </c>
      <c r="BXO152">
        <v>0</v>
      </c>
      <c r="BXP152">
        <v>6.8027210884353739E-3</v>
      </c>
      <c r="BXQ152">
        <v>1.3605442176870748E-2</v>
      </c>
      <c r="BXR152">
        <v>0</v>
      </c>
      <c r="BXS152">
        <v>0</v>
      </c>
      <c r="BXT152">
        <v>0</v>
      </c>
      <c r="BXU152">
        <v>0</v>
      </c>
      <c r="BXV152">
        <v>0</v>
      </c>
      <c r="BXW152">
        <v>4.5351473922902494E-2</v>
      </c>
      <c r="BXX152">
        <v>0</v>
      </c>
      <c r="BXY152">
        <v>0</v>
      </c>
      <c r="BXZ152">
        <v>0</v>
      </c>
      <c r="BYA152">
        <v>0</v>
      </c>
      <c r="BYB152">
        <v>0</v>
      </c>
      <c r="BYC152">
        <v>0</v>
      </c>
      <c r="BYD152">
        <v>0</v>
      </c>
      <c r="BYE152">
        <v>0</v>
      </c>
      <c r="BYF152">
        <v>0</v>
      </c>
      <c r="BYG152">
        <v>0</v>
      </c>
      <c r="BYH152">
        <v>0</v>
      </c>
      <c r="BYI152">
        <v>0</v>
      </c>
      <c r="BYJ152">
        <v>0</v>
      </c>
      <c r="BYK152">
        <v>0</v>
      </c>
      <c r="BYL152">
        <v>0</v>
      </c>
      <c r="BYM152">
        <v>0</v>
      </c>
      <c r="BYN152">
        <v>0</v>
      </c>
      <c r="BYO152">
        <v>0</v>
      </c>
      <c r="BYP152">
        <v>6.8027210884353739E-3</v>
      </c>
      <c r="BYQ152">
        <v>0</v>
      </c>
      <c r="BYR152">
        <v>0</v>
      </c>
      <c r="BYS152">
        <v>0</v>
      </c>
      <c r="BYT152">
        <v>0</v>
      </c>
      <c r="BYU152">
        <v>0</v>
      </c>
      <c r="BYV152">
        <v>2.2675736961451248E-3</v>
      </c>
      <c r="BYW152">
        <v>0</v>
      </c>
      <c r="BYX152">
        <v>0</v>
      </c>
      <c r="BYY152">
        <v>4.5351473922902496E-3</v>
      </c>
      <c r="BYZ152">
        <v>0</v>
      </c>
      <c r="BZA152">
        <v>0</v>
      </c>
      <c r="BZB152">
        <v>0</v>
      </c>
      <c r="BZC152">
        <v>0</v>
      </c>
      <c r="BZD152">
        <v>0</v>
      </c>
      <c r="BZE152">
        <v>0</v>
      </c>
      <c r="BZF152">
        <v>0</v>
      </c>
      <c r="BZG152">
        <v>9.0702947845804991E-3</v>
      </c>
      <c r="BZH152">
        <v>0</v>
      </c>
      <c r="BZI152">
        <v>0</v>
      </c>
      <c r="BZJ152">
        <v>2.2675736961451248E-3</v>
      </c>
      <c r="BZK152">
        <v>0</v>
      </c>
      <c r="BZL152">
        <v>2.2675736961451248E-3</v>
      </c>
      <c r="BZM152">
        <v>0</v>
      </c>
      <c r="BZN152">
        <v>0</v>
      </c>
      <c r="BZO152">
        <v>0</v>
      </c>
      <c r="BZP152">
        <v>0</v>
      </c>
      <c r="BZQ152">
        <v>6.8027210884353739E-3</v>
      </c>
      <c r="BZR152">
        <v>0</v>
      </c>
      <c r="BZS152">
        <v>0</v>
      </c>
      <c r="BZT152">
        <v>0</v>
      </c>
      <c r="BZU152">
        <v>0</v>
      </c>
      <c r="BZV152">
        <v>0</v>
      </c>
      <c r="BZW152">
        <v>0</v>
      </c>
      <c r="BZX152">
        <v>0</v>
      </c>
      <c r="BZY152">
        <v>2.2675736961451247E-2</v>
      </c>
      <c r="BZZ152">
        <v>0</v>
      </c>
      <c r="CAA152">
        <v>0</v>
      </c>
      <c r="CAB152">
        <v>0</v>
      </c>
      <c r="CAC152">
        <v>0</v>
      </c>
      <c r="CAD152">
        <v>0</v>
      </c>
      <c r="CAE152">
        <v>0</v>
      </c>
      <c r="CAF152">
        <v>0</v>
      </c>
      <c r="CAG152">
        <v>0</v>
      </c>
      <c r="CAH152">
        <v>0</v>
      </c>
      <c r="CAI152">
        <v>0</v>
      </c>
      <c r="CAJ152">
        <v>0</v>
      </c>
      <c r="CAK152">
        <v>0</v>
      </c>
      <c r="CAL152">
        <v>0</v>
      </c>
      <c r="CAM152">
        <v>0</v>
      </c>
      <c r="CAN152">
        <v>0</v>
      </c>
      <c r="CAO152">
        <v>0</v>
      </c>
      <c r="CAP152">
        <v>0</v>
      </c>
      <c r="CAQ152">
        <v>0</v>
      </c>
      <c r="CAR152">
        <v>0</v>
      </c>
      <c r="CAS152">
        <v>0</v>
      </c>
      <c r="CAT152">
        <v>0</v>
      </c>
      <c r="CAU152">
        <v>0</v>
      </c>
      <c r="CAV152">
        <v>0</v>
      </c>
      <c r="CAW152">
        <v>2.2675736961451248E-3</v>
      </c>
      <c r="CAX152">
        <v>0</v>
      </c>
      <c r="CAY152">
        <v>0</v>
      </c>
      <c r="CAZ152">
        <v>0</v>
      </c>
      <c r="CBA152">
        <v>0</v>
      </c>
      <c r="CBB152">
        <v>0</v>
      </c>
      <c r="CBC152">
        <v>0</v>
      </c>
      <c r="CBD152">
        <v>0</v>
      </c>
      <c r="CBE152">
        <v>2.2675736961451248E-3</v>
      </c>
      <c r="CBF152">
        <v>0</v>
      </c>
      <c r="CBG152">
        <v>0</v>
      </c>
      <c r="CBH152">
        <v>0</v>
      </c>
      <c r="CBI152">
        <v>0</v>
      </c>
      <c r="CBJ152">
        <v>0</v>
      </c>
      <c r="CBK152">
        <v>0</v>
      </c>
      <c r="CBL152">
        <v>0</v>
      </c>
      <c r="CBM152">
        <v>0</v>
      </c>
      <c r="CBN152">
        <v>0</v>
      </c>
      <c r="CBO152">
        <v>0</v>
      </c>
      <c r="CBP152">
        <v>0</v>
      </c>
      <c r="CBQ152">
        <v>0</v>
      </c>
      <c r="CBR152">
        <v>0</v>
      </c>
      <c r="CBS152">
        <v>2.2675736961451248E-3</v>
      </c>
      <c r="CBT152">
        <v>0</v>
      </c>
      <c r="CBU152">
        <v>0</v>
      </c>
      <c r="CBV152">
        <v>0</v>
      </c>
      <c r="CBW152">
        <v>1.1337868480725623E-2</v>
      </c>
      <c r="CBX152">
        <v>0</v>
      </c>
      <c r="CBY152">
        <v>0</v>
      </c>
      <c r="CBZ152">
        <v>0</v>
      </c>
      <c r="CCA152">
        <v>0</v>
      </c>
      <c r="CCB152">
        <v>0</v>
      </c>
      <c r="CCC152">
        <v>0</v>
      </c>
      <c r="CCD152">
        <v>0</v>
      </c>
      <c r="CCE152">
        <v>0</v>
      </c>
      <c r="CCF152">
        <v>0</v>
      </c>
      <c r="CCG152">
        <v>0</v>
      </c>
      <c r="CCH152">
        <v>0</v>
      </c>
      <c r="CCI152">
        <v>0</v>
      </c>
      <c r="CCJ152">
        <v>0</v>
      </c>
      <c r="CCK152">
        <v>0</v>
      </c>
      <c r="CCL152">
        <v>0</v>
      </c>
      <c r="CCM152">
        <v>0</v>
      </c>
      <c r="CCN152">
        <v>0</v>
      </c>
      <c r="CCO152">
        <v>0</v>
      </c>
      <c r="CCP152">
        <v>0</v>
      </c>
      <c r="CCQ152">
        <v>0</v>
      </c>
      <c r="CCR152">
        <v>4.5351473922902496E-3</v>
      </c>
      <c r="CCS152">
        <v>0</v>
      </c>
      <c r="CCT152">
        <v>0</v>
      </c>
      <c r="CCU152">
        <v>0</v>
      </c>
      <c r="CCV152">
        <v>0</v>
      </c>
      <c r="CCW152">
        <v>0</v>
      </c>
      <c r="CCX152">
        <v>0</v>
      </c>
      <c r="CCY152">
        <v>0</v>
      </c>
      <c r="CCZ152">
        <v>0</v>
      </c>
      <c r="CDA152">
        <v>0</v>
      </c>
      <c r="CDB152">
        <v>0</v>
      </c>
      <c r="CDC152">
        <v>0</v>
      </c>
      <c r="CDD152">
        <v>0</v>
      </c>
      <c r="CDE152">
        <v>0</v>
      </c>
      <c r="CDF152">
        <v>0</v>
      </c>
      <c r="CDG152">
        <v>0</v>
      </c>
      <c r="CDH152">
        <v>0</v>
      </c>
      <c r="CDI152">
        <v>0</v>
      </c>
      <c r="CDJ152">
        <v>0</v>
      </c>
      <c r="CDK152">
        <v>2.2675736961451248E-3</v>
      </c>
      <c r="CDL152">
        <v>0</v>
      </c>
      <c r="CDM152">
        <v>0</v>
      </c>
      <c r="CDN152">
        <v>0</v>
      </c>
      <c r="CDO152">
        <v>0</v>
      </c>
      <c r="CDP152">
        <v>0</v>
      </c>
      <c r="CDQ152">
        <v>0</v>
      </c>
      <c r="CDR152">
        <v>0</v>
      </c>
      <c r="CDS152">
        <v>0</v>
      </c>
      <c r="CDT152">
        <v>0</v>
      </c>
      <c r="CDU152">
        <v>0</v>
      </c>
      <c r="CDV152">
        <v>0</v>
      </c>
      <c r="CDW152">
        <v>0</v>
      </c>
      <c r="CDX152">
        <v>0</v>
      </c>
      <c r="CDY152">
        <v>0</v>
      </c>
      <c r="CDZ152">
        <v>0</v>
      </c>
      <c r="CEA152">
        <v>0</v>
      </c>
      <c r="CEB152">
        <v>0</v>
      </c>
      <c r="CEC152">
        <v>0</v>
      </c>
      <c r="CED152">
        <v>0</v>
      </c>
      <c r="CEE152">
        <v>0</v>
      </c>
      <c r="CEF152">
        <v>0</v>
      </c>
      <c r="CEG152">
        <v>0</v>
      </c>
      <c r="CEH152">
        <v>0</v>
      </c>
      <c r="CEI152">
        <v>0</v>
      </c>
      <c r="CEJ152">
        <v>0</v>
      </c>
      <c r="CEK152">
        <v>0</v>
      </c>
      <c r="CEL152">
        <v>0</v>
      </c>
      <c r="CEM152">
        <v>0</v>
      </c>
      <c r="CEN152">
        <v>0</v>
      </c>
      <c r="CEO152">
        <v>0</v>
      </c>
      <c r="CEP152">
        <v>0</v>
      </c>
      <c r="CEQ152">
        <v>0</v>
      </c>
      <c r="CER152">
        <v>0</v>
      </c>
      <c r="CES152">
        <v>0</v>
      </c>
      <c r="CET152">
        <v>0</v>
      </c>
      <c r="CEU152">
        <v>0</v>
      </c>
      <c r="CEV152">
        <v>0</v>
      </c>
      <c r="CEW152">
        <v>0</v>
      </c>
      <c r="CEX152">
        <v>0</v>
      </c>
      <c r="CEY152">
        <v>0</v>
      </c>
      <c r="CEZ152">
        <v>0</v>
      </c>
      <c r="CFA152">
        <v>0</v>
      </c>
      <c r="CFB152">
        <v>4.5351473922902496E-3</v>
      </c>
      <c r="CFC152">
        <v>0</v>
      </c>
      <c r="CFD152">
        <v>0</v>
      </c>
      <c r="CFE152">
        <v>0</v>
      </c>
      <c r="CFF152">
        <v>0</v>
      </c>
      <c r="CFG152">
        <v>0</v>
      </c>
      <c r="CFH152">
        <v>0</v>
      </c>
      <c r="CFI152">
        <v>0</v>
      </c>
      <c r="CFJ152">
        <v>0</v>
      </c>
      <c r="CFK152">
        <v>0</v>
      </c>
      <c r="CFL152">
        <v>0</v>
      </c>
      <c r="CFM152">
        <v>0</v>
      </c>
      <c r="CFN152">
        <v>0</v>
      </c>
      <c r="CFO152">
        <v>0</v>
      </c>
      <c r="CFP152">
        <v>0</v>
      </c>
      <c r="CFQ152">
        <v>0</v>
      </c>
      <c r="CFR152">
        <v>0</v>
      </c>
      <c r="CFS152">
        <v>0</v>
      </c>
      <c r="CFT152">
        <v>0</v>
      </c>
      <c r="CFU152">
        <v>0</v>
      </c>
      <c r="CFV152">
        <v>0</v>
      </c>
      <c r="CFW152">
        <v>0</v>
      </c>
      <c r="CFX152">
        <v>0</v>
      </c>
      <c r="CFY152">
        <v>0</v>
      </c>
      <c r="CFZ152">
        <v>0</v>
      </c>
      <c r="CGA152">
        <v>0</v>
      </c>
      <c r="CGB152">
        <v>0</v>
      </c>
      <c r="CGC152">
        <v>0</v>
      </c>
      <c r="CGD152">
        <v>0</v>
      </c>
      <c r="CGE152">
        <v>0</v>
      </c>
      <c r="CGF152">
        <v>0</v>
      </c>
      <c r="CGG152">
        <v>0</v>
      </c>
      <c r="CGH152">
        <v>0</v>
      </c>
      <c r="CGI152">
        <v>0</v>
      </c>
      <c r="CGJ152">
        <v>0</v>
      </c>
      <c r="CGK152">
        <v>0</v>
      </c>
      <c r="CGL152">
        <v>0</v>
      </c>
      <c r="CGM152">
        <v>0</v>
      </c>
      <c r="CGN152">
        <v>0</v>
      </c>
      <c r="CGO152">
        <v>0</v>
      </c>
      <c r="CGP152">
        <v>0</v>
      </c>
      <c r="CGQ152">
        <v>6.8027210884353739E-3</v>
      </c>
      <c r="CGR152">
        <v>0</v>
      </c>
      <c r="CGS152">
        <v>0</v>
      </c>
      <c r="CGT152">
        <v>0</v>
      </c>
      <c r="CGU152">
        <v>6.8027210884353739E-3</v>
      </c>
      <c r="CGV152">
        <v>0</v>
      </c>
      <c r="CGW152">
        <v>0</v>
      </c>
      <c r="CGX152">
        <v>0</v>
      </c>
      <c r="CGY152">
        <v>0</v>
      </c>
      <c r="CGZ152">
        <v>6.8027210884353739E-3</v>
      </c>
      <c r="CHA152">
        <v>0</v>
      </c>
      <c r="CHB152">
        <v>0</v>
      </c>
      <c r="CHC152">
        <v>0</v>
      </c>
      <c r="CHD152">
        <v>0</v>
      </c>
      <c r="CHE152">
        <v>0</v>
      </c>
      <c r="CHF152">
        <v>0</v>
      </c>
      <c r="CHG152">
        <v>0</v>
      </c>
      <c r="CHH152">
        <v>0</v>
      </c>
      <c r="CHI152">
        <v>0</v>
      </c>
      <c r="CHJ152">
        <v>0</v>
      </c>
      <c r="CHK152">
        <v>0</v>
      </c>
      <c r="CHL152">
        <v>0</v>
      </c>
      <c r="CHM152">
        <v>0</v>
      </c>
      <c r="CHN152">
        <v>0</v>
      </c>
      <c r="CHO152">
        <v>0</v>
      </c>
      <c r="CHP152">
        <v>0</v>
      </c>
      <c r="CHQ152">
        <v>0</v>
      </c>
      <c r="CHR152">
        <v>0</v>
      </c>
      <c r="CHS152">
        <v>0</v>
      </c>
      <c r="CHT152">
        <v>0</v>
      </c>
      <c r="CHU152">
        <v>0</v>
      </c>
      <c r="CHV152">
        <v>0</v>
      </c>
      <c r="CHW152">
        <v>0</v>
      </c>
      <c r="CHX152">
        <v>0</v>
      </c>
      <c r="CHY152">
        <v>0</v>
      </c>
      <c r="CHZ152">
        <v>2.2675736961451248E-3</v>
      </c>
      <c r="CIA152">
        <v>0</v>
      </c>
      <c r="CIB152">
        <v>0</v>
      </c>
      <c r="CIC152">
        <v>2.2675736961451248E-3</v>
      </c>
      <c r="CID152">
        <v>0</v>
      </c>
      <c r="CIE152">
        <v>0</v>
      </c>
      <c r="CIF152">
        <v>0</v>
      </c>
      <c r="CIG152">
        <v>0</v>
      </c>
      <c r="CIH152">
        <v>0</v>
      </c>
      <c r="CII152">
        <v>0</v>
      </c>
      <c r="CIJ152">
        <v>0</v>
      </c>
      <c r="CIK152">
        <v>0</v>
      </c>
      <c r="CIL152">
        <v>0</v>
      </c>
      <c r="CIM152">
        <v>0</v>
      </c>
      <c r="CIN152">
        <v>0</v>
      </c>
      <c r="CIO152">
        <v>0</v>
      </c>
      <c r="CIP152">
        <v>0</v>
      </c>
      <c r="CIQ152">
        <v>0</v>
      </c>
      <c r="CIR152">
        <v>0</v>
      </c>
      <c r="CIS152">
        <v>0</v>
      </c>
      <c r="CIT152">
        <v>0</v>
      </c>
      <c r="CIU152">
        <v>0</v>
      </c>
      <c r="CIV152">
        <v>0</v>
      </c>
      <c r="CIW152">
        <v>0</v>
      </c>
      <c r="CIX152">
        <v>0</v>
      </c>
      <c r="CIY152">
        <v>0</v>
      </c>
      <c r="CIZ152">
        <v>0</v>
      </c>
      <c r="CJA152">
        <v>0</v>
      </c>
      <c r="CJB152">
        <v>0</v>
      </c>
      <c r="CJC152">
        <v>0</v>
      </c>
      <c r="CJD152">
        <v>0</v>
      </c>
      <c r="CJE152">
        <v>0</v>
      </c>
      <c r="CJF152">
        <v>0</v>
      </c>
      <c r="CJG152">
        <v>0</v>
      </c>
      <c r="CJH152">
        <v>0</v>
      </c>
      <c r="CJI152">
        <v>0</v>
      </c>
      <c r="CJJ152">
        <v>0</v>
      </c>
      <c r="CJK152">
        <v>0</v>
      </c>
      <c r="CJL152">
        <v>0</v>
      </c>
      <c r="CJM152">
        <v>0</v>
      </c>
      <c r="CJN152">
        <v>0</v>
      </c>
      <c r="CJO152">
        <v>0</v>
      </c>
      <c r="CJP152">
        <v>0</v>
      </c>
      <c r="CJQ152">
        <v>0</v>
      </c>
      <c r="CJR152">
        <v>0</v>
      </c>
      <c r="CJS152">
        <v>0</v>
      </c>
      <c r="CJT152">
        <v>0</v>
      </c>
      <c r="CJU152">
        <v>0</v>
      </c>
      <c r="CJV152">
        <v>0</v>
      </c>
      <c r="CJW152">
        <v>0</v>
      </c>
      <c r="CJX152">
        <v>0</v>
      </c>
      <c r="CJY152">
        <v>0</v>
      </c>
      <c r="CJZ152">
        <v>0</v>
      </c>
      <c r="CKA152">
        <v>0</v>
      </c>
      <c r="CKB152">
        <v>0</v>
      </c>
      <c r="CKC152">
        <v>0</v>
      </c>
      <c r="CKD152">
        <v>0</v>
      </c>
      <c r="CKE152">
        <v>0</v>
      </c>
      <c r="CKF152">
        <v>0</v>
      </c>
      <c r="CKG152">
        <v>0</v>
      </c>
      <c r="CKH152">
        <v>0</v>
      </c>
      <c r="CKI152">
        <v>0</v>
      </c>
      <c r="CKJ152">
        <v>0</v>
      </c>
      <c r="CKK152">
        <v>0</v>
      </c>
      <c r="CKL152">
        <v>0</v>
      </c>
      <c r="CKM152">
        <v>0</v>
      </c>
      <c r="CKN152">
        <v>0</v>
      </c>
      <c r="CKO152">
        <v>0</v>
      </c>
      <c r="CKP152">
        <v>0</v>
      </c>
      <c r="CKQ152">
        <v>0</v>
      </c>
      <c r="CKR152">
        <v>0</v>
      </c>
      <c r="CKS152">
        <v>0</v>
      </c>
      <c r="CKT152">
        <v>0</v>
      </c>
      <c r="CKU152">
        <v>0</v>
      </c>
      <c r="CKV152">
        <v>0</v>
      </c>
      <c r="CKW152">
        <v>0</v>
      </c>
      <c r="CKX152">
        <v>0</v>
      </c>
      <c r="CKY152">
        <v>0</v>
      </c>
      <c r="CKZ152">
        <v>0</v>
      </c>
      <c r="CLA152">
        <v>0</v>
      </c>
      <c r="CLB152">
        <v>0</v>
      </c>
      <c r="CLC152">
        <v>1</v>
      </c>
    </row>
    <row r="153" spans="1:290 1569:2343" ht="21" customHeight="1">
      <c r="A153" s="218" t="s">
        <v>2069</v>
      </c>
      <c r="B153" t="s">
        <v>1912</v>
      </c>
      <c r="C153" s="205" t="s">
        <v>2070</v>
      </c>
      <c r="I153" s="111"/>
      <c r="BY153" s="185">
        <v>60</v>
      </c>
      <c r="BZ153" s="186">
        <v>4.3</v>
      </c>
      <c r="CA153" s="187">
        <v>14.5</v>
      </c>
      <c r="CB153" s="188">
        <v>70.3</v>
      </c>
      <c r="CC153" s="188">
        <v>12.2</v>
      </c>
      <c r="CD153" s="189">
        <v>8.7200000000000006</v>
      </c>
      <c r="CE153" s="189">
        <v>6.2</v>
      </c>
      <c r="CF153" s="189">
        <v>0.2</v>
      </c>
      <c r="CW153" s="190">
        <v>0.2</v>
      </c>
      <c r="EW153" s="78"/>
      <c r="EX153" s="78"/>
      <c r="EY153" s="78"/>
      <c r="BHI153">
        <v>153</v>
      </c>
      <c r="BHJ153">
        <v>153</v>
      </c>
      <c r="BHK153" s="218" t="s">
        <v>2069</v>
      </c>
      <c r="BHL153" t="s">
        <v>2069</v>
      </c>
      <c r="BHM153">
        <v>4.7961630695443642E-3</v>
      </c>
      <c r="BHN153">
        <v>0</v>
      </c>
      <c r="BHO153">
        <v>7.1942446043165471E-3</v>
      </c>
      <c r="BHP153">
        <v>0</v>
      </c>
      <c r="BHQ153">
        <v>0</v>
      </c>
      <c r="BHR153">
        <v>0</v>
      </c>
      <c r="BHS153">
        <v>0</v>
      </c>
      <c r="BHT153">
        <v>0</v>
      </c>
      <c r="BHU153">
        <v>0</v>
      </c>
      <c r="BHV153">
        <v>0</v>
      </c>
      <c r="BHW153">
        <v>0</v>
      </c>
      <c r="BHX153">
        <v>0</v>
      </c>
      <c r="BHY153">
        <v>0</v>
      </c>
      <c r="BHZ153">
        <v>0</v>
      </c>
      <c r="BIA153">
        <v>4.7961630695443642E-3</v>
      </c>
      <c r="BIB153">
        <v>2.3980815347721821E-3</v>
      </c>
      <c r="BIC153">
        <v>0</v>
      </c>
      <c r="BID153">
        <v>0</v>
      </c>
      <c r="BIE153">
        <v>0</v>
      </c>
      <c r="BIF153">
        <v>6.235011990407674E-2</v>
      </c>
      <c r="BIG153">
        <v>0</v>
      </c>
      <c r="BIH153">
        <v>0</v>
      </c>
      <c r="BII153">
        <v>0</v>
      </c>
      <c r="BIJ153">
        <v>0</v>
      </c>
      <c r="BIK153">
        <v>2.3980815347721821E-3</v>
      </c>
      <c r="BIL153">
        <v>0</v>
      </c>
      <c r="BIM153">
        <v>0</v>
      </c>
      <c r="BIN153">
        <v>0</v>
      </c>
      <c r="BIO153">
        <v>0</v>
      </c>
      <c r="BIP153">
        <v>0</v>
      </c>
      <c r="BIQ153">
        <v>0</v>
      </c>
      <c r="BIR153">
        <v>0</v>
      </c>
      <c r="BIS153">
        <v>0</v>
      </c>
      <c r="BIT153">
        <v>0</v>
      </c>
      <c r="BIU153">
        <v>0</v>
      </c>
      <c r="BIV153">
        <v>0</v>
      </c>
      <c r="BIW153">
        <v>0</v>
      </c>
      <c r="BIX153">
        <v>0</v>
      </c>
      <c r="BIY153">
        <v>0</v>
      </c>
      <c r="BIZ153">
        <v>0</v>
      </c>
      <c r="BJA153">
        <v>0</v>
      </c>
      <c r="BJB153">
        <v>0</v>
      </c>
      <c r="BJC153">
        <v>0</v>
      </c>
      <c r="BJD153">
        <v>0</v>
      </c>
      <c r="BJE153">
        <v>0</v>
      </c>
      <c r="BJF153">
        <v>0</v>
      </c>
      <c r="BJG153">
        <v>0</v>
      </c>
      <c r="BJH153">
        <v>0</v>
      </c>
      <c r="BJI153">
        <v>0</v>
      </c>
      <c r="BJJ153">
        <v>0</v>
      </c>
      <c r="BJK153">
        <v>0</v>
      </c>
      <c r="BJL153">
        <v>0</v>
      </c>
      <c r="BJM153">
        <v>0</v>
      </c>
      <c r="BJN153">
        <v>2.3980815347721821E-3</v>
      </c>
      <c r="BJO153">
        <v>5.0359712230215826E-2</v>
      </c>
      <c r="BJP153">
        <v>0</v>
      </c>
      <c r="BJQ153">
        <v>0</v>
      </c>
      <c r="BJR153">
        <v>0</v>
      </c>
      <c r="BJS153">
        <v>0</v>
      </c>
      <c r="BJT153">
        <v>0</v>
      </c>
      <c r="BJU153">
        <v>0</v>
      </c>
      <c r="BJV153">
        <v>0</v>
      </c>
      <c r="BJW153">
        <v>0</v>
      </c>
      <c r="BJX153">
        <v>0</v>
      </c>
      <c r="BJY153">
        <v>0</v>
      </c>
      <c r="BJZ153">
        <v>0</v>
      </c>
      <c r="BKA153">
        <v>0</v>
      </c>
      <c r="BKB153">
        <v>0</v>
      </c>
      <c r="BKC153">
        <v>0</v>
      </c>
      <c r="BKD153">
        <v>0</v>
      </c>
      <c r="BKE153">
        <v>0</v>
      </c>
      <c r="BKF153">
        <v>0</v>
      </c>
      <c r="BKG153">
        <v>0</v>
      </c>
      <c r="BKH153">
        <v>0</v>
      </c>
      <c r="BKI153">
        <v>0</v>
      </c>
      <c r="BKJ153">
        <v>0</v>
      </c>
      <c r="BKK153">
        <v>0</v>
      </c>
      <c r="BKL153">
        <v>0</v>
      </c>
      <c r="BKM153">
        <v>0</v>
      </c>
      <c r="BKN153">
        <v>0</v>
      </c>
      <c r="BKO153">
        <v>0</v>
      </c>
      <c r="BKP153">
        <v>0</v>
      </c>
      <c r="BKQ153">
        <v>0</v>
      </c>
      <c r="BKR153">
        <v>0</v>
      </c>
      <c r="BKS153">
        <v>0</v>
      </c>
      <c r="BKT153">
        <v>0</v>
      </c>
      <c r="BKU153">
        <v>4.7961630695443642E-3</v>
      </c>
      <c r="BKV153">
        <v>0</v>
      </c>
      <c r="BKW153">
        <v>0</v>
      </c>
      <c r="BKX153">
        <v>0</v>
      </c>
      <c r="BKY153">
        <v>0</v>
      </c>
      <c r="BKZ153">
        <v>0</v>
      </c>
      <c r="BLA153">
        <v>0</v>
      </c>
      <c r="BLB153">
        <v>0</v>
      </c>
      <c r="BLC153">
        <v>0</v>
      </c>
      <c r="BLD153">
        <v>0</v>
      </c>
      <c r="BLE153">
        <v>2.3980815347721821E-3</v>
      </c>
      <c r="BLF153">
        <v>0</v>
      </c>
      <c r="BLG153">
        <v>0</v>
      </c>
      <c r="BLH153">
        <v>0</v>
      </c>
      <c r="BLI153">
        <v>0</v>
      </c>
      <c r="BLJ153">
        <v>0</v>
      </c>
      <c r="BLK153">
        <v>0</v>
      </c>
      <c r="BLL153">
        <v>0</v>
      </c>
      <c r="BLM153">
        <v>0</v>
      </c>
      <c r="BLN153">
        <v>0</v>
      </c>
      <c r="BLO153">
        <v>0</v>
      </c>
      <c r="BLP153">
        <v>0</v>
      </c>
      <c r="BLQ153">
        <v>0</v>
      </c>
      <c r="BLR153">
        <v>0</v>
      </c>
      <c r="BLS153">
        <v>0</v>
      </c>
      <c r="BLT153">
        <v>0</v>
      </c>
      <c r="BLU153">
        <v>0</v>
      </c>
      <c r="BLV153">
        <v>2.3980815347721821E-3</v>
      </c>
      <c r="BLW153">
        <v>0</v>
      </c>
      <c r="BLX153">
        <v>0</v>
      </c>
      <c r="BLY153">
        <v>0</v>
      </c>
      <c r="BLZ153">
        <v>0</v>
      </c>
      <c r="BMA153">
        <v>0</v>
      </c>
      <c r="BMB153">
        <v>0</v>
      </c>
      <c r="BMC153">
        <v>0</v>
      </c>
      <c r="BMD153">
        <v>0</v>
      </c>
      <c r="BME153">
        <v>0</v>
      </c>
      <c r="BMF153">
        <v>0</v>
      </c>
      <c r="BMG153">
        <v>0</v>
      </c>
      <c r="BMH153">
        <v>2.3980815347721821E-3</v>
      </c>
      <c r="BMI153">
        <v>0.14868105515587529</v>
      </c>
      <c r="BMJ153">
        <v>0</v>
      </c>
      <c r="BMK153">
        <v>0</v>
      </c>
      <c r="BML153">
        <v>0</v>
      </c>
      <c r="BMM153">
        <v>0</v>
      </c>
      <c r="BMN153">
        <v>0</v>
      </c>
      <c r="BMO153">
        <v>0</v>
      </c>
      <c r="BMP153">
        <v>0</v>
      </c>
      <c r="BMQ153">
        <v>0</v>
      </c>
      <c r="BMR153">
        <v>0</v>
      </c>
      <c r="BMS153">
        <v>0</v>
      </c>
      <c r="BMT153">
        <v>0</v>
      </c>
      <c r="BMU153">
        <v>0</v>
      </c>
      <c r="BMV153">
        <v>0</v>
      </c>
      <c r="BMW153">
        <v>0</v>
      </c>
      <c r="BMX153">
        <v>0</v>
      </c>
      <c r="BMY153">
        <v>0</v>
      </c>
      <c r="BMZ153">
        <v>0</v>
      </c>
      <c r="BNA153">
        <v>0</v>
      </c>
      <c r="BNB153">
        <v>0</v>
      </c>
      <c r="BNC153">
        <v>0</v>
      </c>
      <c r="BND153">
        <v>0</v>
      </c>
      <c r="BNE153">
        <v>0</v>
      </c>
      <c r="BNF153">
        <v>2.3980815347721821E-3</v>
      </c>
      <c r="BNG153">
        <v>0</v>
      </c>
      <c r="BNH153">
        <v>0</v>
      </c>
      <c r="BNI153">
        <v>0</v>
      </c>
      <c r="BNJ153">
        <v>0</v>
      </c>
      <c r="BNK153">
        <v>0</v>
      </c>
      <c r="BNL153">
        <v>0</v>
      </c>
      <c r="BNM153">
        <v>0</v>
      </c>
      <c r="BNN153">
        <v>0</v>
      </c>
      <c r="BNO153">
        <v>0</v>
      </c>
      <c r="BNP153">
        <v>0</v>
      </c>
      <c r="BNQ153">
        <v>0</v>
      </c>
      <c r="BNR153">
        <v>0</v>
      </c>
      <c r="BNS153">
        <v>0</v>
      </c>
      <c r="BNT153">
        <v>0</v>
      </c>
      <c r="BNU153">
        <v>3.3573141486810551E-2</v>
      </c>
      <c r="BNV153">
        <v>0</v>
      </c>
      <c r="BNW153">
        <v>0</v>
      </c>
      <c r="BNX153">
        <v>0</v>
      </c>
      <c r="BNY153">
        <v>0</v>
      </c>
      <c r="BNZ153">
        <v>0</v>
      </c>
      <c r="BOA153">
        <v>0</v>
      </c>
      <c r="BOB153">
        <v>0</v>
      </c>
      <c r="BOC153">
        <v>0</v>
      </c>
      <c r="BOD153">
        <v>0</v>
      </c>
      <c r="BOE153">
        <v>0</v>
      </c>
      <c r="BOF153">
        <v>0</v>
      </c>
      <c r="BOG153">
        <v>0</v>
      </c>
      <c r="BOH153">
        <v>0</v>
      </c>
      <c r="BOI153">
        <v>0</v>
      </c>
      <c r="BOJ153">
        <v>0</v>
      </c>
      <c r="BOK153">
        <v>0</v>
      </c>
      <c r="BOL153">
        <v>0</v>
      </c>
      <c r="BOM153">
        <v>0</v>
      </c>
      <c r="BON153">
        <v>0</v>
      </c>
      <c r="BOO153">
        <v>0</v>
      </c>
      <c r="BOP153">
        <v>0</v>
      </c>
      <c r="BOQ153">
        <v>0</v>
      </c>
      <c r="BOR153">
        <v>0</v>
      </c>
      <c r="BOS153">
        <v>0</v>
      </c>
      <c r="BOT153">
        <v>0</v>
      </c>
      <c r="BOU153">
        <v>0</v>
      </c>
      <c r="BOV153">
        <v>2.3980815347721821E-3</v>
      </c>
      <c r="BOW153">
        <v>0</v>
      </c>
      <c r="BOX153">
        <v>0</v>
      </c>
      <c r="BOY153">
        <v>0</v>
      </c>
      <c r="BOZ153">
        <v>0</v>
      </c>
      <c r="BPA153">
        <v>0</v>
      </c>
      <c r="BPB153">
        <v>0</v>
      </c>
      <c r="BPC153">
        <v>0</v>
      </c>
      <c r="BPD153">
        <v>0</v>
      </c>
      <c r="BPE153">
        <v>0</v>
      </c>
      <c r="BPF153">
        <v>0</v>
      </c>
      <c r="BPG153">
        <v>0</v>
      </c>
      <c r="BPH153">
        <v>0</v>
      </c>
      <c r="BPI153">
        <v>0</v>
      </c>
      <c r="BPJ153">
        <v>0</v>
      </c>
      <c r="BPK153">
        <v>0</v>
      </c>
      <c r="BPL153">
        <v>0</v>
      </c>
      <c r="BPM153">
        <v>0</v>
      </c>
      <c r="BPN153">
        <v>0</v>
      </c>
      <c r="BPO153">
        <v>0</v>
      </c>
      <c r="BPP153">
        <v>0</v>
      </c>
      <c r="BPQ153">
        <v>2.3980815347721821E-3</v>
      </c>
      <c r="BPR153">
        <v>0</v>
      </c>
      <c r="BPS153">
        <v>0</v>
      </c>
      <c r="BPT153">
        <v>0</v>
      </c>
      <c r="BPU153">
        <v>0</v>
      </c>
      <c r="BPV153">
        <v>0</v>
      </c>
      <c r="BPW153">
        <v>0</v>
      </c>
      <c r="BPX153">
        <v>0</v>
      </c>
      <c r="BPY153">
        <v>0</v>
      </c>
      <c r="BPZ153">
        <v>0</v>
      </c>
      <c r="BQA153">
        <v>0</v>
      </c>
      <c r="BQB153">
        <v>0</v>
      </c>
      <c r="BQC153">
        <v>0</v>
      </c>
      <c r="BQD153">
        <v>1.9184652278177457E-2</v>
      </c>
      <c r="BQE153">
        <v>0</v>
      </c>
      <c r="BQF153">
        <v>0</v>
      </c>
      <c r="BQG153">
        <v>0</v>
      </c>
      <c r="BQH153">
        <v>0</v>
      </c>
      <c r="BQI153">
        <v>0</v>
      </c>
      <c r="BQJ153">
        <v>2.3980815347721821E-3</v>
      </c>
      <c r="BQK153">
        <v>0</v>
      </c>
      <c r="BQL153">
        <v>0</v>
      </c>
      <c r="BQM153">
        <v>0</v>
      </c>
      <c r="BQN153">
        <v>0</v>
      </c>
      <c r="BQO153">
        <v>0</v>
      </c>
      <c r="BQP153">
        <v>0</v>
      </c>
      <c r="BQQ153">
        <v>0</v>
      </c>
      <c r="BQR153">
        <v>0</v>
      </c>
      <c r="BQS153">
        <v>0</v>
      </c>
      <c r="BQT153">
        <v>0</v>
      </c>
      <c r="BQU153">
        <v>0</v>
      </c>
      <c r="BQV153">
        <v>0</v>
      </c>
      <c r="BQW153">
        <v>0</v>
      </c>
      <c r="BQX153">
        <v>0</v>
      </c>
      <c r="BQY153">
        <v>0</v>
      </c>
      <c r="BQZ153">
        <v>0</v>
      </c>
      <c r="BRA153">
        <v>0</v>
      </c>
      <c r="BRB153">
        <v>0</v>
      </c>
      <c r="BRC153">
        <v>0</v>
      </c>
      <c r="BRD153">
        <v>0</v>
      </c>
      <c r="BRE153">
        <v>0</v>
      </c>
      <c r="BRF153">
        <v>0</v>
      </c>
      <c r="BRG153">
        <v>0</v>
      </c>
      <c r="BRH153">
        <v>0</v>
      </c>
      <c r="BRI153">
        <v>0</v>
      </c>
      <c r="BRJ153">
        <v>0</v>
      </c>
      <c r="BRK153">
        <v>0</v>
      </c>
      <c r="BRL153">
        <v>4.7961630695443642E-3</v>
      </c>
      <c r="BRM153">
        <v>0</v>
      </c>
      <c r="BRN153">
        <v>0</v>
      </c>
      <c r="BRO153">
        <v>0</v>
      </c>
      <c r="BRP153">
        <v>0</v>
      </c>
      <c r="BRQ153">
        <v>0</v>
      </c>
      <c r="BRR153">
        <v>0</v>
      </c>
      <c r="BRS153">
        <v>0</v>
      </c>
      <c r="BRT153">
        <v>0</v>
      </c>
      <c r="BRU153">
        <v>0</v>
      </c>
      <c r="BRV153">
        <v>0</v>
      </c>
      <c r="BRW153">
        <v>0</v>
      </c>
      <c r="BRX153">
        <v>0</v>
      </c>
      <c r="BRY153">
        <v>0</v>
      </c>
      <c r="BRZ153">
        <v>0</v>
      </c>
      <c r="BSA153">
        <v>0</v>
      </c>
      <c r="BSB153">
        <v>0</v>
      </c>
      <c r="BSC153">
        <v>0</v>
      </c>
      <c r="BSD153">
        <v>0</v>
      </c>
      <c r="BSE153">
        <v>0</v>
      </c>
      <c r="BSF153">
        <v>0</v>
      </c>
      <c r="BSG153">
        <v>0</v>
      </c>
      <c r="BSH153">
        <v>0</v>
      </c>
      <c r="BSI153">
        <v>4.7961630695443642E-3</v>
      </c>
      <c r="BSJ153">
        <v>0</v>
      </c>
      <c r="BSK153">
        <v>0</v>
      </c>
      <c r="BSL153">
        <v>0</v>
      </c>
      <c r="BSM153">
        <v>0</v>
      </c>
      <c r="BSN153">
        <v>0</v>
      </c>
      <c r="BSO153">
        <v>0</v>
      </c>
      <c r="BSP153">
        <v>0</v>
      </c>
      <c r="BSQ153">
        <v>0</v>
      </c>
      <c r="BSR153">
        <v>0</v>
      </c>
      <c r="BSS153">
        <v>0</v>
      </c>
      <c r="BST153">
        <v>0</v>
      </c>
      <c r="BSU153">
        <v>0</v>
      </c>
      <c r="BSV153">
        <v>0</v>
      </c>
      <c r="BSW153">
        <v>0</v>
      </c>
      <c r="BSX153">
        <v>0</v>
      </c>
      <c r="BSY153">
        <v>0</v>
      </c>
      <c r="BSZ153">
        <v>0</v>
      </c>
      <c r="BTA153">
        <v>1.1990407673860911E-2</v>
      </c>
      <c r="BTB153">
        <v>0</v>
      </c>
      <c r="BTC153">
        <v>0</v>
      </c>
      <c r="BTD153">
        <v>0</v>
      </c>
      <c r="BTE153">
        <v>4.7961630695443642E-3</v>
      </c>
      <c r="BTF153">
        <v>0</v>
      </c>
      <c r="BTG153">
        <v>0</v>
      </c>
      <c r="BTH153">
        <v>0</v>
      </c>
      <c r="BTI153">
        <v>0</v>
      </c>
      <c r="BTJ153">
        <v>0</v>
      </c>
      <c r="BTK153">
        <v>0</v>
      </c>
      <c r="BTL153">
        <v>0</v>
      </c>
      <c r="BTM153">
        <v>0</v>
      </c>
      <c r="BTN153">
        <v>0</v>
      </c>
      <c r="BTO153">
        <v>0</v>
      </c>
      <c r="BTP153">
        <v>0</v>
      </c>
      <c r="BTQ153">
        <v>0</v>
      </c>
      <c r="BTR153">
        <v>0</v>
      </c>
      <c r="BTS153">
        <v>0</v>
      </c>
      <c r="BTT153">
        <v>0</v>
      </c>
      <c r="BTU153">
        <v>0</v>
      </c>
      <c r="BTV153">
        <v>0</v>
      </c>
      <c r="BTW153">
        <v>0</v>
      </c>
      <c r="BTX153">
        <v>0</v>
      </c>
      <c r="BTY153">
        <v>0</v>
      </c>
      <c r="BTZ153">
        <v>0</v>
      </c>
      <c r="BUA153">
        <v>0</v>
      </c>
      <c r="BUB153">
        <v>0</v>
      </c>
      <c r="BUC153">
        <v>0</v>
      </c>
      <c r="BUD153">
        <v>0</v>
      </c>
      <c r="BUE153">
        <v>0</v>
      </c>
      <c r="BUF153">
        <v>0</v>
      </c>
      <c r="BUG153">
        <v>0</v>
      </c>
      <c r="BUH153">
        <v>0</v>
      </c>
      <c r="BUI153">
        <v>0</v>
      </c>
      <c r="BUJ153">
        <v>0</v>
      </c>
      <c r="BUK153">
        <v>0</v>
      </c>
      <c r="BUL153">
        <v>0</v>
      </c>
      <c r="BUM153">
        <v>0</v>
      </c>
      <c r="BUN153">
        <v>0</v>
      </c>
      <c r="BUO153">
        <v>0</v>
      </c>
      <c r="BUP153">
        <v>0</v>
      </c>
      <c r="BUQ153">
        <v>4.7961630695443642E-3</v>
      </c>
      <c r="BUR153">
        <v>0</v>
      </c>
      <c r="BUS153">
        <v>0</v>
      </c>
      <c r="BUT153">
        <v>2.3980815347721821E-3</v>
      </c>
      <c r="BUU153">
        <v>0</v>
      </c>
      <c r="BUV153">
        <v>0</v>
      </c>
      <c r="BUW153">
        <v>0</v>
      </c>
      <c r="BUX153">
        <v>0</v>
      </c>
      <c r="BUY153">
        <v>0</v>
      </c>
      <c r="BUZ153">
        <v>0</v>
      </c>
      <c r="BVA153">
        <v>0</v>
      </c>
      <c r="BVB153">
        <v>0</v>
      </c>
      <c r="BVC153">
        <v>0</v>
      </c>
      <c r="BVD153">
        <v>0</v>
      </c>
      <c r="BVE153">
        <v>0</v>
      </c>
      <c r="BVF153">
        <v>0</v>
      </c>
      <c r="BVG153">
        <v>0</v>
      </c>
      <c r="BVH153">
        <v>0</v>
      </c>
      <c r="BVI153">
        <v>0</v>
      </c>
      <c r="BVJ153">
        <v>0</v>
      </c>
      <c r="BVK153">
        <v>0</v>
      </c>
      <c r="BVL153">
        <v>2.3980815347721821E-3</v>
      </c>
      <c r="BVM153">
        <v>0</v>
      </c>
      <c r="BVN153">
        <v>0</v>
      </c>
      <c r="BVO153">
        <v>0</v>
      </c>
      <c r="BVP153">
        <v>0</v>
      </c>
      <c r="BVQ153">
        <v>0</v>
      </c>
      <c r="BVR153">
        <v>0</v>
      </c>
      <c r="BVS153">
        <v>0</v>
      </c>
      <c r="BVT153">
        <v>0</v>
      </c>
      <c r="BVU153">
        <v>0</v>
      </c>
      <c r="BVV153">
        <v>0</v>
      </c>
      <c r="BVW153">
        <v>0</v>
      </c>
      <c r="BVX153">
        <v>0</v>
      </c>
      <c r="BVY153">
        <v>0</v>
      </c>
      <c r="BVZ153">
        <v>0</v>
      </c>
      <c r="BWA153">
        <v>0</v>
      </c>
      <c r="BWB153">
        <v>0</v>
      </c>
      <c r="BWC153">
        <v>0</v>
      </c>
      <c r="BWD153">
        <v>0</v>
      </c>
      <c r="BWE153">
        <v>0</v>
      </c>
      <c r="BWF153">
        <v>2.3980815347721821E-3</v>
      </c>
      <c r="BWG153">
        <v>4.7961630695443642E-3</v>
      </c>
      <c r="BWH153">
        <v>0</v>
      </c>
      <c r="BWI153">
        <v>0</v>
      </c>
      <c r="BWJ153">
        <v>0</v>
      </c>
      <c r="BWK153">
        <v>0</v>
      </c>
      <c r="BWL153">
        <v>0.25179856115107913</v>
      </c>
      <c r="BWM153">
        <v>0</v>
      </c>
      <c r="BWN153">
        <v>0</v>
      </c>
      <c r="BWO153">
        <v>2.3980815347721821E-3</v>
      </c>
      <c r="BWP153">
        <v>0</v>
      </c>
      <c r="BWQ153">
        <v>0</v>
      </c>
      <c r="BWR153">
        <v>0</v>
      </c>
      <c r="BWS153">
        <v>0</v>
      </c>
      <c r="BWT153">
        <v>0</v>
      </c>
      <c r="BWU153">
        <v>4.7961630695443642E-3</v>
      </c>
      <c r="BWV153">
        <v>0</v>
      </c>
      <c r="BWW153">
        <v>0</v>
      </c>
      <c r="BWX153">
        <v>0</v>
      </c>
      <c r="BWY153">
        <v>9.5923261390887284E-3</v>
      </c>
      <c r="BWZ153">
        <v>9.5923261390887284E-3</v>
      </c>
      <c r="BXA153">
        <v>0</v>
      </c>
      <c r="BXB153">
        <v>0</v>
      </c>
      <c r="BXC153">
        <v>0</v>
      </c>
      <c r="BXD153">
        <v>0</v>
      </c>
      <c r="BXE153">
        <v>0</v>
      </c>
      <c r="BXF153">
        <v>0</v>
      </c>
      <c r="BXG153">
        <v>0</v>
      </c>
      <c r="BXH153">
        <v>0</v>
      </c>
      <c r="BXI153">
        <v>0</v>
      </c>
      <c r="BXJ153">
        <v>0</v>
      </c>
      <c r="BXK153">
        <v>0</v>
      </c>
      <c r="BXL153">
        <v>0</v>
      </c>
      <c r="BXM153">
        <v>0</v>
      </c>
      <c r="BXN153">
        <v>0</v>
      </c>
      <c r="BXO153">
        <v>0</v>
      </c>
      <c r="BXP153">
        <v>4.7961630695443642E-3</v>
      </c>
      <c r="BXQ153">
        <v>2.3980815347721821E-3</v>
      </c>
      <c r="BXR153">
        <v>0</v>
      </c>
      <c r="BXS153">
        <v>0</v>
      </c>
      <c r="BXT153">
        <v>0</v>
      </c>
      <c r="BXU153">
        <v>0</v>
      </c>
      <c r="BXV153">
        <v>0</v>
      </c>
      <c r="BXW153">
        <v>2.8776978417266189E-2</v>
      </c>
      <c r="BXX153">
        <v>0</v>
      </c>
      <c r="BXY153">
        <v>0</v>
      </c>
      <c r="BXZ153">
        <v>0</v>
      </c>
      <c r="BYA153">
        <v>0</v>
      </c>
      <c r="BYB153">
        <v>0</v>
      </c>
      <c r="BYC153">
        <v>0</v>
      </c>
      <c r="BYD153">
        <v>0</v>
      </c>
      <c r="BYE153">
        <v>0</v>
      </c>
      <c r="BYF153">
        <v>0</v>
      </c>
      <c r="BYG153">
        <v>0</v>
      </c>
      <c r="BYH153">
        <v>0</v>
      </c>
      <c r="BYI153">
        <v>0</v>
      </c>
      <c r="BYJ153">
        <v>0</v>
      </c>
      <c r="BYK153">
        <v>0</v>
      </c>
      <c r="BYL153">
        <v>0</v>
      </c>
      <c r="BYM153">
        <v>0</v>
      </c>
      <c r="BYN153">
        <v>0</v>
      </c>
      <c r="BYO153">
        <v>0</v>
      </c>
      <c r="BYP153">
        <v>2.3980815347721821E-3</v>
      </c>
      <c r="BYQ153">
        <v>0</v>
      </c>
      <c r="BYR153">
        <v>0</v>
      </c>
      <c r="BYS153">
        <v>0</v>
      </c>
      <c r="BYT153">
        <v>0</v>
      </c>
      <c r="BYU153">
        <v>0</v>
      </c>
      <c r="BYV153">
        <v>3.117505995203837E-2</v>
      </c>
      <c r="BYW153">
        <v>0</v>
      </c>
      <c r="BYX153">
        <v>0</v>
      </c>
      <c r="BYY153">
        <v>0</v>
      </c>
      <c r="BYZ153">
        <v>0</v>
      </c>
      <c r="BZA153">
        <v>0</v>
      </c>
      <c r="BZB153">
        <v>0</v>
      </c>
      <c r="BZC153">
        <v>0</v>
      </c>
      <c r="BZD153">
        <v>0</v>
      </c>
      <c r="BZE153">
        <v>0</v>
      </c>
      <c r="BZF153">
        <v>0</v>
      </c>
      <c r="BZG153">
        <v>9.5923261390887284E-3</v>
      </c>
      <c r="BZH153">
        <v>0</v>
      </c>
      <c r="BZI153">
        <v>0</v>
      </c>
      <c r="BZJ153">
        <v>0</v>
      </c>
      <c r="BZK153">
        <v>0</v>
      </c>
      <c r="BZL153">
        <v>0</v>
      </c>
      <c r="BZM153">
        <v>0</v>
      </c>
      <c r="BZN153">
        <v>0</v>
      </c>
      <c r="BZO153">
        <v>0</v>
      </c>
      <c r="BZP153">
        <v>0</v>
      </c>
      <c r="BZQ153">
        <v>7.1942446043165471E-3</v>
      </c>
      <c r="BZR153">
        <v>0</v>
      </c>
      <c r="BZS153">
        <v>0</v>
      </c>
      <c r="BZT153">
        <v>0</v>
      </c>
      <c r="BZU153">
        <v>7.1942446043165471E-3</v>
      </c>
      <c r="BZV153">
        <v>0</v>
      </c>
      <c r="BZW153">
        <v>0</v>
      </c>
      <c r="BZX153">
        <v>0</v>
      </c>
      <c r="BZY153">
        <v>0</v>
      </c>
      <c r="BZZ153">
        <v>0</v>
      </c>
      <c r="CAA153">
        <v>0</v>
      </c>
      <c r="CAB153">
        <v>0</v>
      </c>
      <c r="CAC153">
        <v>0</v>
      </c>
      <c r="CAD153">
        <v>0</v>
      </c>
      <c r="CAE153">
        <v>0</v>
      </c>
      <c r="CAF153">
        <v>0</v>
      </c>
      <c r="CAG153">
        <v>0</v>
      </c>
      <c r="CAH153">
        <v>0</v>
      </c>
      <c r="CAI153">
        <v>0</v>
      </c>
      <c r="CAJ153">
        <v>4.7961630695443642E-3</v>
      </c>
      <c r="CAK153">
        <v>0</v>
      </c>
      <c r="CAL153">
        <v>0</v>
      </c>
      <c r="CAM153">
        <v>0</v>
      </c>
      <c r="CAN153">
        <v>0</v>
      </c>
      <c r="CAO153">
        <v>0</v>
      </c>
      <c r="CAP153">
        <v>0</v>
      </c>
      <c r="CAQ153">
        <v>0</v>
      </c>
      <c r="CAR153">
        <v>0</v>
      </c>
      <c r="CAS153">
        <v>0</v>
      </c>
      <c r="CAT153">
        <v>0</v>
      </c>
      <c r="CAU153">
        <v>0</v>
      </c>
      <c r="CAV153">
        <v>0</v>
      </c>
      <c r="CAW153">
        <v>0</v>
      </c>
      <c r="CAX153">
        <v>0</v>
      </c>
      <c r="CAY153">
        <v>2.3980815347721821E-3</v>
      </c>
      <c r="CAZ153">
        <v>1.1990407673860911E-2</v>
      </c>
      <c r="CBA153">
        <v>0</v>
      </c>
      <c r="CBB153">
        <v>0</v>
      </c>
      <c r="CBC153">
        <v>0</v>
      </c>
      <c r="CBD153">
        <v>0</v>
      </c>
      <c r="CBE153">
        <v>0</v>
      </c>
      <c r="CBF153">
        <v>0</v>
      </c>
      <c r="CBG153">
        <v>0</v>
      </c>
      <c r="CBH153">
        <v>0</v>
      </c>
      <c r="CBI153">
        <v>0</v>
      </c>
      <c r="CBJ153">
        <v>0</v>
      </c>
      <c r="CBK153">
        <v>0</v>
      </c>
      <c r="CBL153">
        <v>0</v>
      </c>
      <c r="CBM153">
        <v>0</v>
      </c>
      <c r="CBN153">
        <v>2.3980815347721821E-3</v>
      </c>
      <c r="CBO153">
        <v>0</v>
      </c>
      <c r="CBP153">
        <v>0</v>
      </c>
      <c r="CBQ153">
        <v>0</v>
      </c>
      <c r="CBR153">
        <v>0</v>
      </c>
      <c r="CBS153">
        <v>1.4388489208633094E-2</v>
      </c>
      <c r="CBT153">
        <v>0</v>
      </c>
      <c r="CBU153">
        <v>0</v>
      </c>
      <c r="CBV153">
        <v>0</v>
      </c>
      <c r="CBW153">
        <v>6.9544364508393283E-2</v>
      </c>
      <c r="CBX153">
        <v>0</v>
      </c>
      <c r="CBY153">
        <v>7.1942446043165471E-3</v>
      </c>
      <c r="CBZ153">
        <v>0</v>
      </c>
      <c r="CCA153">
        <v>0</v>
      </c>
      <c r="CCB153">
        <v>0</v>
      </c>
      <c r="CCC153">
        <v>0</v>
      </c>
      <c r="CCD153">
        <v>0</v>
      </c>
      <c r="CCE153">
        <v>0</v>
      </c>
      <c r="CCF153">
        <v>0</v>
      </c>
      <c r="CCG153">
        <v>4.7961630695443642E-3</v>
      </c>
      <c r="CCH153">
        <v>0</v>
      </c>
      <c r="CCI153">
        <v>0</v>
      </c>
      <c r="CCJ153">
        <v>0</v>
      </c>
      <c r="CCK153">
        <v>0</v>
      </c>
      <c r="CCL153">
        <v>0</v>
      </c>
      <c r="CCM153">
        <v>0</v>
      </c>
      <c r="CCN153">
        <v>0</v>
      </c>
      <c r="CCO153">
        <v>0</v>
      </c>
      <c r="CCP153">
        <v>0</v>
      </c>
      <c r="CCQ153">
        <v>0</v>
      </c>
      <c r="CCR153">
        <v>7.1942446043165471E-3</v>
      </c>
      <c r="CCS153">
        <v>0</v>
      </c>
      <c r="CCT153">
        <v>0</v>
      </c>
      <c r="CCU153">
        <v>0</v>
      </c>
      <c r="CCV153">
        <v>0</v>
      </c>
      <c r="CCW153">
        <v>0</v>
      </c>
      <c r="CCX153">
        <v>0</v>
      </c>
      <c r="CCY153">
        <v>0</v>
      </c>
      <c r="CCZ153">
        <v>0</v>
      </c>
      <c r="CDA153">
        <v>0</v>
      </c>
      <c r="CDB153">
        <v>0</v>
      </c>
      <c r="CDC153">
        <v>0</v>
      </c>
      <c r="CDD153">
        <v>0</v>
      </c>
      <c r="CDE153">
        <v>2.3980815347721821E-3</v>
      </c>
      <c r="CDF153">
        <v>0</v>
      </c>
      <c r="CDG153">
        <v>0</v>
      </c>
      <c r="CDH153">
        <v>0</v>
      </c>
      <c r="CDI153">
        <v>0</v>
      </c>
      <c r="CDJ153">
        <v>0</v>
      </c>
      <c r="CDK153">
        <v>0</v>
      </c>
      <c r="CDL153">
        <v>0</v>
      </c>
      <c r="CDM153">
        <v>0</v>
      </c>
      <c r="CDN153">
        <v>9.5923261390887284E-3</v>
      </c>
      <c r="CDO153">
        <v>0</v>
      </c>
      <c r="CDP153">
        <v>0</v>
      </c>
      <c r="CDQ153">
        <v>0</v>
      </c>
      <c r="CDR153">
        <v>0</v>
      </c>
      <c r="CDS153">
        <v>0</v>
      </c>
      <c r="CDT153">
        <v>0</v>
      </c>
      <c r="CDU153">
        <v>2.3980815347721821E-3</v>
      </c>
      <c r="CDV153">
        <v>0</v>
      </c>
      <c r="CDW153">
        <v>0</v>
      </c>
      <c r="CDX153">
        <v>0</v>
      </c>
      <c r="CDY153">
        <v>0</v>
      </c>
      <c r="CDZ153">
        <v>0</v>
      </c>
      <c r="CEA153">
        <v>0</v>
      </c>
      <c r="CEB153">
        <v>0</v>
      </c>
      <c r="CEC153">
        <v>0</v>
      </c>
      <c r="CED153">
        <v>0</v>
      </c>
      <c r="CEE153">
        <v>0</v>
      </c>
      <c r="CEF153">
        <v>0</v>
      </c>
      <c r="CEG153">
        <v>0</v>
      </c>
      <c r="CEH153">
        <v>0</v>
      </c>
      <c r="CEI153">
        <v>0</v>
      </c>
      <c r="CEJ153">
        <v>0</v>
      </c>
      <c r="CEK153">
        <v>0</v>
      </c>
      <c r="CEL153">
        <v>0</v>
      </c>
      <c r="CEM153">
        <v>0</v>
      </c>
      <c r="CEN153">
        <v>0</v>
      </c>
      <c r="CEO153">
        <v>0</v>
      </c>
      <c r="CEP153">
        <v>0</v>
      </c>
      <c r="CEQ153">
        <v>0</v>
      </c>
      <c r="CER153">
        <v>0</v>
      </c>
      <c r="CES153">
        <v>0</v>
      </c>
      <c r="CET153">
        <v>0</v>
      </c>
      <c r="CEU153">
        <v>0</v>
      </c>
      <c r="CEV153">
        <v>7.1942446043165471E-3</v>
      </c>
      <c r="CEW153">
        <v>0</v>
      </c>
      <c r="CEX153">
        <v>0</v>
      </c>
      <c r="CEY153">
        <v>0</v>
      </c>
      <c r="CEZ153">
        <v>0</v>
      </c>
      <c r="CFA153">
        <v>0</v>
      </c>
      <c r="CFB153">
        <v>2.3980815347721823E-2</v>
      </c>
      <c r="CFC153">
        <v>0</v>
      </c>
      <c r="CFD153">
        <v>0</v>
      </c>
      <c r="CFE153">
        <v>0</v>
      </c>
      <c r="CFF153">
        <v>0</v>
      </c>
      <c r="CFG153">
        <v>2.3980815347721821E-3</v>
      </c>
      <c r="CFH153">
        <v>0</v>
      </c>
      <c r="CFI153">
        <v>2.3980815347721821E-3</v>
      </c>
      <c r="CFJ153">
        <v>0</v>
      </c>
      <c r="CFK153">
        <v>0</v>
      </c>
      <c r="CFL153">
        <v>0</v>
      </c>
      <c r="CFM153">
        <v>0</v>
      </c>
      <c r="CFN153">
        <v>0</v>
      </c>
      <c r="CFO153">
        <v>0</v>
      </c>
      <c r="CFP153">
        <v>0</v>
      </c>
      <c r="CFQ153">
        <v>0</v>
      </c>
      <c r="CFR153">
        <v>0</v>
      </c>
      <c r="CFS153">
        <v>0</v>
      </c>
      <c r="CFT153">
        <v>0</v>
      </c>
      <c r="CFU153">
        <v>0</v>
      </c>
      <c r="CFV153">
        <v>0</v>
      </c>
      <c r="CFW153">
        <v>0</v>
      </c>
      <c r="CFX153">
        <v>0</v>
      </c>
      <c r="CFY153">
        <v>0</v>
      </c>
      <c r="CFZ153">
        <v>0</v>
      </c>
      <c r="CGA153">
        <v>0</v>
      </c>
      <c r="CGB153">
        <v>0</v>
      </c>
      <c r="CGC153">
        <v>0</v>
      </c>
      <c r="CGD153">
        <v>0</v>
      </c>
      <c r="CGE153">
        <v>0</v>
      </c>
      <c r="CGF153">
        <v>0</v>
      </c>
      <c r="CGG153">
        <v>0</v>
      </c>
      <c r="CGH153">
        <v>0</v>
      </c>
      <c r="CGI153">
        <v>0</v>
      </c>
      <c r="CGJ153">
        <v>0</v>
      </c>
      <c r="CGK153">
        <v>0</v>
      </c>
      <c r="CGL153">
        <v>0</v>
      </c>
      <c r="CGM153">
        <v>0</v>
      </c>
      <c r="CGN153">
        <v>2.3980815347721821E-3</v>
      </c>
      <c r="CGO153">
        <v>0</v>
      </c>
      <c r="CGP153">
        <v>0</v>
      </c>
      <c r="CGQ153">
        <v>4.5563549160671464E-2</v>
      </c>
      <c r="CGR153">
        <v>0</v>
      </c>
      <c r="CGS153">
        <v>0</v>
      </c>
      <c r="CGT153">
        <v>0</v>
      </c>
      <c r="CGU153">
        <v>0</v>
      </c>
      <c r="CGV153">
        <v>0</v>
      </c>
      <c r="CGW153">
        <v>0</v>
      </c>
      <c r="CGX153">
        <v>0</v>
      </c>
      <c r="CGY153">
        <v>0</v>
      </c>
      <c r="CGZ153">
        <v>0</v>
      </c>
      <c r="CHA153">
        <v>0</v>
      </c>
      <c r="CHB153">
        <v>0</v>
      </c>
      <c r="CHC153">
        <v>0</v>
      </c>
      <c r="CHD153">
        <v>0</v>
      </c>
      <c r="CHE153">
        <v>0</v>
      </c>
      <c r="CHF153">
        <v>0</v>
      </c>
      <c r="CHG153">
        <v>0</v>
      </c>
      <c r="CHH153">
        <v>0</v>
      </c>
      <c r="CHI153">
        <v>2.3980815347721821E-3</v>
      </c>
      <c r="CHJ153">
        <v>0</v>
      </c>
      <c r="CHK153">
        <v>0</v>
      </c>
      <c r="CHL153">
        <v>0</v>
      </c>
      <c r="CHM153">
        <v>0</v>
      </c>
      <c r="CHN153">
        <v>0</v>
      </c>
      <c r="CHO153">
        <v>0</v>
      </c>
      <c r="CHP153">
        <v>0</v>
      </c>
      <c r="CHQ153">
        <v>0</v>
      </c>
      <c r="CHR153">
        <v>0</v>
      </c>
      <c r="CHS153">
        <v>0</v>
      </c>
      <c r="CHT153">
        <v>0</v>
      </c>
      <c r="CHU153">
        <v>0</v>
      </c>
      <c r="CHV153">
        <v>0</v>
      </c>
      <c r="CHW153">
        <v>0</v>
      </c>
      <c r="CHX153">
        <v>0</v>
      </c>
      <c r="CHY153">
        <v>0</v>
      </c>
      <c r="CHZ153">
        <v>0</v>
      </c>
      <c r="CIA153">
        <v>0</v>
      </c>
      <c r="CIB153">
        <v>0</v>
      </c>
      <c r="CIC153">
        <v>0</v>
      </c>
      <c r="CID153">
        <v>0</v>
      </c>
      <c r="CIE153">
        <v>0</v>
      </c>
      <c r="CIF153">
        <v>0</v>
      </c>
      <c r="CIG153">
        <v>0</v>
      </c>
      <c r="CIH153">
        <v>0</v>
      </c>
      <c r="CII153">
        <v>0</v>
      </c>
      <c r="CIJ153">
        <v>0</v>
      </c>
      <c r="CIK153">
        <v>0</v>
      </c>
      <c r="CIL153">
        <v>0</v>
      </c>
      <c r="CIM153">
        <v>0</v>
      </c>
      <c r="CIN153">
        <v>0</v>
      </c>
      <c r="CIO153">
        <v>0</v>
      </c>
      <c r="CIP153">
        <v>0</v>
      </c>
      <c r="CIQ153">
        <v>0</v>
      </c>
      <c r="CIR153">
        <v>0</v>
      </c>
      <c r="CIS153">
        <v>0</v>
      </c>
      <c r="CIT153">
        <v>0</v>
      </c>
      <c r="CIU153">
        <v>0</v>
      </c>
      <c r="CIV153">
        <v>0</v>
      </c>
      <c r="CIW153">
        <v>0</v>
      </c>
      <c r="CIX153">
        <v>0</v>
      </c>
      <c r="CIY153">
        <v>0</v>
      </c>
      <c r="CIZ153">
        <v>0</v>
      </c>
      <c r="CJA153">
        <v>0</v>
      </c>
      <c r="CJB153">
        <v>0</v>
      </c>
      <c r="CJC153">
        <v>0</v>
      </c>
      <c r="CJD153">
        <v>0</v>
      </c>
      <c r="CJE153">
        <v>0</v>
      </c>
      <c r="CJF153">
        <v>0</v>
      </c>
      <c r="CJG153">
        <v>0</v>
      </c>
      <c r="CJH153">
        <v>0</v>
      </c>
      <c r="CJI153">
        <v>0</v>
      </c>
      <c r="CJJ153">
        <v>0</v>
      </c>
      <c r="CJK153">
        <v>0</v>
      </c>
      <c r="CJL153">
        <v>0</v>
      </c>
      <c r="CJM153">
        <v>0</v>
      </c>
      <c r="CJN153">
        <v>0</v>
      </c>
      <c r="CJO153">
        <v>0</v>
      </c>
      <c r="CJP153">
        <v>0</v>
      </c>
      <c r="CJQ153">
        <v>0</v>
      </c>
      <c r="CJR153">
        <v>0</v>
      </c>
      <c r="CJS153">
        <v>0</v>
      </c>
      <c r="CJT153">
        <v>0</v>
      </c>
      <c r="CJU153">
        <v>0</v>
      </c>
      <c r="CJV153">
        <v>0</v>
      </c>
      <c r="CJW153">
        <v>0</v>
      </c>
      <c r="CJX153">
        <v>0</v>
      </c>
      <c r="CJY153">
        <v>0</v>
      </c>
      <c r="CJZ153">
        <v>0</v>
      </c>
      <c r="CKA153">
        <v>0</v>
      </c>
      <c r="CKB153">
        <v>0</v>
      </c>
      <c r="CKC153">
        <v>0</v>
      </c>
      <c r="CKD153">
        <v>0</v>
      </c>
      <c r="CKE153">
        <v>0</v>
      </c>
      <c r="CKF153">
        <v>0</v>
      </c>
      <c r="CKG153">
        <v>0</v>
      </c>
      <c r="CKH153">
        <v>0</v>
      </c>
      <c r="CKI153">
        <v>0</v>
      </c>
      <c r="CKJ153">
        <v>0</v>
      </c>
      <c r="CKK153">
        <v>0</v>
      </c>
      <c r="CKL153">
        <v>0</v>
      </c>
      <c r="CKM153">
        <v>0</v>
      </c>
      <c r="CKN153">
        <v>0</v>
      </c>
      <c r="CKO153">
        <v>0</v>
      </c>
      <c r="CKP153">
        <v>0</v>
      </c>
      <c r="CKQ153">
        <v>0</v>
      </c>
      <c r="CKR153">
        <v>0</v>
      </c>
      <c r="CKS153">
        <v>0</v>
      </c>
      <c r="CKT153">
        <v>0</v>
      </c>
      <c r="CKU153">
        <v>0</v>
      </c>
      <c r="CKV153">
        <v>0</v>
      </c>
      <c r="CKW153">
        <v>0</v>
      </c>
      <c r="CKX153">
        <v>0</v>
      </c>
      <c r="CKY153">
        <v>0</v>
      </c>
      <c r="CKZ153">
        <v>0</v>
      </c>
      <c r="CLA153">
        <v>0</v>
      </c>
      <c r="CLB153">
        <v>0</v>
      </c>
      <c r="CLC153">
        <v>1</v>
      </c>
    </row>
    <row r="154" spans="1:290 1569:2343" ht="21" customHeight="1">
      <c r="A154" s="218" t="s">
        <v>2071</v>
      </c>
      <c r="B154" t="s">
        <v>1912</v>
      </c>
      <c r="C154" s="205" t="s">
        <v>2072</v>
      </c>
      <c r="I154" s="111"/>
      <c r="BY154" s="185">
        <v>30</v>
      </c>
      <c r="BZ154" s="186">
        <v>3.25</v>
      </c>
      <c r="CA154" s="187">
        <v>18.399999999999999</v>
      </c>
      <c r="CB154" s="188">
        <v>30.3</v>
      </c>
      <c r="CC154" s="188">
        <v>2.5</v>
      </c>
      <c r="CD154" s="189">
        <v>7.13</v>
      </c>
      <c r="CE154" s="189">
        <v>14.7</v>
      </c>
      <c r="CF154" s="189">
        <v>1.7</v>
      </c>
      <c r="CW154" s="190">
        <v>1.7</v>
      </c>
      <c r="EW154" s="78"/>
      <c r="EX154" s="78"/>
      <c r="EY154" s="78"/>
      <c r="BHI154">
        <v>154</v>
      </c>
      <c r="BHJ154">
        <v>154</v>
      </c>
      <c r="BHK154" s="218" t="s">
        <v>2071</v>
      </c>
      <c r="BHL154" t="s">
        <v>2071</v>
      </c>
      <c r="BHM154">
        <v>1.9656019656019656E-2</v>
      </c>
      <c r="BHN154">
        <v>0</v>
      </c>
      <c r="BHO154">
        <v>0</v>
      </c>
      <c r="BHP154">
        <v>0</v>
      </c>
      <c r="BHQ154">
        <v>0</v>
      </c>
      <c r="BHR154">
        <v>0</v>
      </c>
      <c r="BHS154">
        <v>0</v>
      </c>
      <c r="BHT154">
        <v>0</v>
      </c>
      <c r="BHU154">
        <v>0</v>
      </c>
      <c r="BHV154">
        <v>0</v>
      </c>
      <c r="BHW154">
        <v>0</v>
      </c>
      <c r="BHX154">
        <v>0</v>
      </c>
      <c r="BHY154">
        <v>0</v>
      </c>
      <c r="BHZ154">
        <v>0</v>
      </c>
      <c r="BIA154">
        <v>0</v>
      </c>
      <c r="BIB154">
        <v>0</v>
      </c>
      <c r="BIC154">
        <v>0</v>
      </c>
      <c r="BID154">
        <v>0</v>
      </c>
      <c r="BIE154">
        <v>0</v>
      </c>
      <c r="BIF154">
        <v>0</v>
      </c>
      <c r="BIG154">
        <v>0.14742014742014742</v>
      </c>
      <c r="BIH154">
        <v>0</v>
      </c>
      <c r="BII154">
        <v>4.9140049140049139E-3</v>
      </c>
      <c r="BIJ154">
        <v>0</v>
      </c>
      <c r="BIK154">
        <v>0</v>
      </c>
      <c r="BIL154">
        <v>0</v>
      </c>
      <c r="BIM154">
        <v>0</v>
      </c>
      <c r="BIN154">
        <v>0</v>
      </c>
      <c r="BIO154">
        <v>0</v>
      </c>
      <c r="BIP154">
        <v>0</v>
      </c>
      <c r="BIQ154">
        <v>0</v>
      </c>
      <c r="BIR154">
        <v>0</v>
      </c>
      <c r="BIS154">
        <v>0</v>
      </c>
      <c r="BIT154">
        <v>0</v>
      </c>
      <c r="BIU154">
        <v>0</v>
      </c>
      <c r="BIV154">
        <v>0</v>
      </c>
      <c r="BIW154">
        <v>0</v>
      </c>
      <c r="BIX154">
        <v>0</v>
      </c>
      <c r="BIY154">
        <v>0</v>
      </c>
      <c r="BIZ154">
        <v>0</v>
      </c>
      <c r="BJA154">
        <v>0</v>
      </c>
      <c r="BJB154">
        <v>0</v>
      </c>
      <c r="BJC154">
        <v>0</v>
      </c>
      <c r="BJD154">
        <v>0</v>
      </c>
      <c r="BJE154">
        <v>0</v>
      </c>
      <c r="BJF154">
        <v>0</v>
      </c>
      <c r="BJG154">
        <v>0</v>
      </c>
      <c r="BJH154">
        <v>0</v>
      </c>
      <c r="BJI154">
        <v>0</v>
      </c>
      <c r="BJJ154">
        <v>0</v>
      </c>
      <c r="BJK154">
        <v>0</v>
      </c>
      <c r="BJL154">
        <v>0</v>
      </c>
      <c r="BJM154">
        <v>0</v>
      </c>
      <c r="BJN154">
        <v>0</v>
      </c>
      <c r="BJO154">
        <v>0</v>
      </c>
      <c r="BJP154">
        <v>0</v>
      </c>
      <c r="BJQ154">
        <v>0</v>
      </c>
      <c r="BJR154">
        <v>0</v>
      </c>
      <c r="BJS154">
        <v>0</v>
      </c>
      <c r="BJT154">
        <v>0</v>
      </c>
      <c r="BJU154">
        <v>0</v>
      </c>
      <c r="BJV154">
        <v>0</v>
      </c>
      <c r="BJW154">
        <v>0</v>
      </c>
      <c r="BJX154">
        <v>0</v>
      </c>
      <c r="BJY154">
        <v>0</v>
      </c>
      <c r="BJZ154">
        <v>0</v>
      </c>
      <c r="BKA154">
        <v>0</v>
      </c>
      <c r="BKB154">
        <v>4.9140049140049139E-3</v>
      </c>
      <c r="BKC154">
        <v>0</v>
      </c>
      <c r="BKD154">
        <v>0</v>
      </c>
      <c r="BKE154">
        <v>9.8280098280098278E-3</v>
      </c>
      <c r="BKF154">
        <v>0</v>
      </c>
      <c r="BKG154">
        <v>0</v>
      </c>
      <c r="BKH154">
        <v>0</v>
      </c>
      <c r="BKI154">
        <v>0</v>
      </c>
      <c r="BKJ154">
        <v>0</v>
      </c>
      <c r="BKK154">
        <v>0</v>
      </c>
      <c r="BKL154">
        <v>0</v>
      </c>
      <c r="BKM154">
        <v>0</v>
      </c>
      <c r="BKN154">
        <v>0</v>
      </c>
      <c r="BKO154">
        <v>0</v>
      </c>
      <c r="BKP154">
        <v>0</v>
      </c>
      <c r="BKQ154">
        <v>0</v>
      </c>
      <c r="BKR154">
        <v>0</v>
      </c>
      <c r="BKS154">
        <v>0</v>
      </c>
      <c r="BKT154">
        <v>0</v>
      </c>
      <c r="BKU154">
        <v>0</v>
      </c>
      <c r="BKV154">
        <v>0</v>
      </c>
      <c r="BKW154">
        <v>0</v>
      </c>
      <c r="BKX154">
        <v>0</v>
      </c>
      <c r="BKY154">
        <v>0</v>
      </c>
      <c r="BKZ154">
        <v>0</v>
      </c>
      <c r="BLA154">
        <v>0</v>
      </c>
      <c r="BLB154">
        <v>0</v>
      </c>
      <c r="BLC154">
        <v>0</v>
      </c>
      <c r="BLD154">
        <v>0</v>
      </c>
      <c r="BLE154">
        <v>0</v>
      </c>
      <c r="BLF154">
        <v>0</v>
      </c>
      <c r="BLG154">
        <v>0</v>
      </c>
      <c r="BLH154">
        <v>0</v>
      </c>
      <c r="BLI154">
        <v>0</v>
      </c>
      <c r="BLJ154">
        <v>0</v>
      </c>
      <c r="BLK154">
        <v>0</v>
      </c>
      <c r="BLL154">
        <v>0</v>
      </c>
      <c r="BLM154">
        <v>0</v>
      </c>
      <c r="BLN154">
        <v>0</v>
      </c>
      <c r="BLO154">
        <v>0</v>
      </c>
      <c r="BLP154">
        <v>0</v>
      </c>
      <c r="BLQ154">
        <v>0</v>
      </c>
      <c r="BLR154">
        <v>0</v>
      </c>
      <c r="BLS154">
        <v>0</v>
      </c>
      <c r="BLT154">
        <v>0</v>
      </c>
      <c r="BLU154">
        <v>0</v>
      </c>
      <c r="BLV154">
        <v>0</v>
      </c>
      <c r="BLW154">
        <v>0</v>
      </c>
      <c r="BLX154">
        <v>0</v>
      </c>
      <c r="BLY154">
        <v>0</v>
      </c>
      <c r="BLZ154">
        <v>0</v>
      </c>
      <c r="BMA154">
        <v>0</v>
      </c>
      <c r="BMB154">
        <v>0</v>
      </c>
      <c r="BMC154">
        <v>0</v>
      </c>
      <c r="BMD154">
        <v>0</v>
      </c>
      <c r="BME154">
        <v>0</v>
      </c>
      <c r="BMF154">
        <v>0</v>
      </c>
      <c r="BMG154">
        <v>0</v>
      </c>
      <c r="BMH154">
        <v>0</v>
      </c>
      <c r="BMI154">
        <v>0</v>
      </c>
      <c r="BMJ154">
        <v>0</v>
      </c>
      <c r="BMK154">
        <v>0</v>
      </c>
      <c r="BML154">
        <v>0</v>
      </c>
      <c r="BMM154">
        <v>0</v>
      </c>
      <c r="BMN154">
        <v>0</v>
      </c>
      <c r="BMO154">
        <v>0</v>
      </c>
      <c r="BMP154">
        <v>0</v>
      </c>
      <c r="BMQ154">
        <v>0</v>
      </c>
      <c r="BMR154">
        <v>0</v>
      </c>
      <c r="BMS154">
        <v>0</v>
      </c>
      <c r="BMT154">
        <v>0</v>
      </c>
      <c r="BMU154">
        <v>0</v>
      </c>
      <c r="BMV154">
        <v>0</v>
      </c>
      <c r="BMW154">
        <v>0</v>
      </c>
      <c r="BMX154">
        <v>0</v>
      </c>
      <c r="BMY154">
        <v>0</v>
      </c>
      <c r="BMZ154">
        <v>0</v>
      </c>
      <c r="BNA154">
        <v>0</v>
      </c>
      <c r="BNB154">
        <v>0</v>
      </c>
      <c r="BNC154">
        <v>0</v>
      </c>
      <c r="BND154">
        <v>0</v>
      </c>
      <c r="BNE154">
        <v>0</v>
      </c>
      <c r="BNF154">
        <v>0</v>
      </c>
      <c r="BNG154">
        <v>0</v>
      </c>
      <c r="BNH154">
        <v>0</v>
      </c>
      <c r="BNI154">
        <v>0</v>
      </c>
      <c r="BNJ154">
        <v>4.9140049140049139E-3</v>
      </c>
      <c r="BNK154">
        <v>0</v>
      </c>
      <c r="BNL154">
        <v>0</v>
      </c>
      <c r="BNM154">
        <v>2.4570024570024569E-3</v>
      </c>
      <c r="BNN154">
        <v>0</v>
      </c>
      <c r="BNO154">
        <v>0</v>
      </c>
      <c r="BNP154">
        <v>0</v>
      </c>
      <c r="BNQ154">
        <v>0</v>
      </c>
      <c r="BNR154">
        <v>0</v>
      </c>
      <c r="BNS154">
        <v>0</v>
      </c>
      <c r="BNT154">
        <v>0</v>
      </c>
      <c r="BNU154">
        <v>0</v>
      </c>
      <c r="BNV154">
        <v>0</v>
      </c>
      <c r="BNW154">
        <v>0</v>
      </c>
      <c r="BNX154">
        <v>0</v>
      </c>
      <c r="BNY154">
        <v>0</v>
      </c>
      <c r="BNZ154">
        <v>0</v>
      </c>
      <c r="BOA154">
        <v>0</v>
      </c>
      <c r="BOB154">
        <v>0</v>
      </c>
      <c r="BOC154">
        <v>0</v>
      </c>
      <c r="BOD154">
        <v>0</v>
      </c>
      <c r="BOE154">
        <v>2.4570024570024569E-3</v>
      </c>
      <c r="BOF154">
        <v>0</v>
      </c>
      <c r="BOG154">
        <v>0</v>
      </c>
      <c r="BOH154">
        <v>0</v>
      </c>
      <c r="BOI154">
        <v>0</v>
      </c>
      <c r="BOJ154">
        <v>0</v>
      </c>
      <c r="BOK154">
        <v>0</v>
      </c>
      <c r="BOL154">
        <v>0</v>
      </c>
      <c r="BOM154">
        <v>0</v>
      </c>
      <c r="BON154">
        <v>0</v>
      </c>
      <c r="BOO154">
        <v>0</v>
      </c>
      <c r="BOP154">
        <v>0</v>
      </c>
      <c r="BOQ154">
        <v>0</v>
      </c>
      <c r="BOR154">
        <v>0</v>
      </c>
      <c r="BOS154">
        <v>0</v>
      </c>
      <c r="BOT154">
        <v>4.9140049140049139E-3</v>
      </c>
      <c r="BOU154">
        <v>0</v>
      </c>
      <c r="BOV154">
        <v>0</v>
      </c>
      <c r="BOW154">
        <v>0</v>
      </c>
      <c r="BOX154">
        <v>0</v>
      </c>
      <c r="BOY154">
        <v>0</v>
      </c>
      <c r="BOZ154">
        <v>0</v>
      </c>
      <c r="BPA154">
        <v>2.4570024570024569E-3</v>
      </c>
      <c r="BPB154">
        <v>0</v>
      </c>
      <c r="BPC154">
        <v>0</v>
      </c>
      <c r="BPD154">
        <v>0</v>
      </c>
      <c r="BPE154">
        <v>7.3710073710073713E-3</v>
      </c>
      <c r="BPF154">
        <v>0</v>
      </c>
      <c r="BPG154">
        <v>0</v>
      </c>
      <c r="BPH154">
        <v>0</v>
      </c>
      <c r="BPI154">
        <v>0</v>
      </c>
      <c r="BPJ154">
        <v>0</v>
      </c>
      <c r="BPK154">
        <v>0</v>
      </c>
      <c r="BPL154">
        <v>0</v>
      </c>
      <c r="BPM154">
        <v>0</v>
      </c>
      <c r="BPN154">
        <v>0</v>
      </c>
      <c r="BPO154">
        <v>0</v>
      </c>
      <c r="BPP154">
        <v>0</v>
      </c>
      <c r="BPQ154">
        <v>0</v>
      </c>
      <c r="BPR154">
        <v>0</v>
      </c>
      <c r="BPS154">
        <v>0</v>
      </c>
      <c r="BPT154">
        <v>0</v>
      </c>
      <c r="BPU154">
        <v>0</v>
      </c>
      <c r="BPV154">
        <v>0</v>
      </c>
      <c r="BPW154">
        <v>0</v>
      </c>
      <c r="BPX154">
        <v>0</v>
      </c>
      <c r="BPY154">
        <v>0</v>
      </c>
      <c r="BPZ154">
        <v>0</v>
      </c>
      <c r="BQA154">
        <v>0</v>
      </c>
      <c r="BQB154">
        <v>0</v>
      </c>
      <c r="BQC154">
        <v>0</v>
      </c>
      <c r="BQD154">
        <v>0</v>
      </c>
      <c r="BQE154">
        <v>0</v>
      </c>
      <c r="BQF154">
        <v>0</v>
      </c>
      <c r="BQG154">
        <v>0</v>
      </c>
      <c r="BQH154">
        <v>0</v>
      </c>
      <c r="BQI154">
        <v>0</v>
      </c>
      <c r="BQJ154">
        <v>0</v>
      </c>
      <c r="BQK154">
        <v>0</v>
      </c>
      <c r="BQL154">
        <v>0</v>
      </c>
      <c r="BQM154">
        <v>0</v>
      </c>
      <c r="BQN154">
        <v>0</v>
      </c>
      <c r="BQO154">
        <v>0</v>
      </c>
      <c r="BQP154">
        <v>0</v>
      </c>
      <c r="BQQ154">
        <v>0</v>
      </c>
      <c r="BQR154">
        <v>0</v>
      </c>
      <c r="BQS154">
        <v>0</v>
      </c>
      <c r="BQT154">
        <v>0</v>
      </c>
      <c r="BQU154">
        <v>0</v>
      </c>
      <c r="BQV154">
        <v>0</v>
      </c>
      <c r="BQW154">
        <v>0</v>
      </c>
      <c r="BQX154">
        <v>0</v>
      </c>
      <c r="BQY154">
        <v>0</v>
      </c>
      <c r="BQZ154">
        <v>0</v>
      </c>
      <c r="BRA154">
        <v>0</v>
      </c>
      <c r="BRB154">
        <v>0</v>
      </c>
      <c r="BRC154">
        <v>0</v>
      </c>
      <c r="BRD154">
        <v>0</v>
      </c>
      <c r="BRE154">
        <v>0</v>
      </c>
      <c r="BRF154">
        <v>0</v>
      </c>
      <c r="BRG154">
        <v>0</v>
      </c>
      <c r="BRH154">
        <v>0</v>
      </c>
      <c r="BRI154">
        <v>0</v>
      </c>
      <c r="BRJ154">
        <v>0</v>
      </c>
      <c r="BRK154">
        <v>0</v>
      </c>
      <c r="BRL154">
        <v>0.16461916461916462</v>
      </c>
      <c r="BRM154">
        <v>0</v>
      </c>
      <c r="BRN154">
        <v>0</v>
      </c>
      <c r="BRO154">
        <v>0</v>
      </c>
      <c r="BRP154">
        <v>0</v>
      </c>
      <c r="BRQ154">
        <v>0</v>
      </c>
      <c r="BRR154">
        <v>0</v>
      </c>
      <c r="BRS154">
        <v>0</v>
      </c>
      <c r="BRT154">
        <v>0</v>
      </c>
      <c r="BRU154">
        <v>9.8280098280098278E-3</v>
      </c>
      <c r="BRV154">
        <v>0</v>
      </c>
      <c r="BRW154">
        <v>0</v>
      </c>
      <c r="BRX154">
        <v>0</v>
      </c>
      <c r="BRY154">
        <v>0</v>
      </c>
      <c r="BRZ154">
        <v>0</v>
      </c>
      <c r="BSA154">
        <v>0</v>
      </c>
      <c r="BSB154">
        <v>0</v>
      </c>
      <c r="BSC154">
        <v>2.4570024570024569E-3</v>
      </c>
      <c r="BSD154">
        <v>0</v>
      </c>
      <c r="BSE154">
        <v>0</v>
      </c>
      <c r="BSF154">
        <v>0</v>
      </c>
      <c r="BSG154">
        <v>0</v>
      </c>
      <c r="BSH154">
        <v>0</v>
      </c>
      <c r="BSI154">
        <v>0.14250614250614252</v>
      </c>
      <c r="BSJ154">
        <v>0</v>
      </c>
      <c r="BSK154">
        <v>0</v>
      </c>
      <c r="BSL154">
        <v>0</v>
      </c>
      <c r="BSM154">
        <v>0</v>
      </c>
      <c r="BSN154">
        <v>0</v>
      </c>
      <c r="BSO154">
        <v>0</v>
      </c>
      <c r="BSP154">
        <v>0</v>
      </c>
      <c r="BSQ154">
        <v>0</v>
      </c>
      <c r="BSR154">
        <v>0</v>
      </c>
      <c r="BSS154">
        <v>0</v>
      </c>
      <c r="BST154">
        <v>0</v>
      </c>
      <c r="BSU154">
        <v>0</v>
      </c>
      <c r="BSV154">
        <v>0</v>
      </c>
      <c r="BSW154">
        <v>0</v>
      </c>
      <c r="BSX154">
        <v>0</v>
      </c>
      <c r="BSY154">
        <v>0</v>
      </c>
      <c r="BSZ154">
        <v>0</v>
      </c>
      <c r="BTA154">
        <v>4.9140049140049139E-3</v>
      </c>
      <c r="BTB154">
        <v>0</v>
      </c>
      <c r="BTC154">
        <v>0</v>
      </c>
      <c r="BTD154">
        <v>0</v>
      </c>
      <c r="BTE154">
        <v>0</v>
      </c>
      <c r="BTF154">
        <v>0</v>
      </c>
      <c r="BTG154">
        <v>0</v>
      </c>
      <c r="BTH154">
        <v>0</v>
      </c>
      <c r="BTI154">
        <v>0</v>
      </c>
      <c r="BTJ154">
        <v>0</v>
      </c>
      <c r="BTK154">
        <v>0</v>
      </c>
      <c r="BTL154">
        <v>0</v>
      </c>
      <c r="BTM154">
        <v>0</v>
      </c>
      <c r="BTN154">
        <v>0</v>
      </c>
      <c r="BTO154">
        <v>0</v>
      </c>
      <c r="BTP154">
        <v>0</v>
      </c>
      <c r="BTQ154">
        <v>0</v>
      </c>
      <c r="BTR154">
        <v>0</v>
      </c>
      <c r="BTS154">
        <v>0</v>
      </c>
      <c r="BTT154">
        <v>0</v>
      </c>
      <c r="BTU154">
        <v>0</v>
      </c>
      <c r="BTV154">
        <v>0</v>
      </c>
      <c r="BTW154">
        <v>0</v>
      </c>
      <c r="BTX154">
        <v>0</v>
      </c>
      <c r="BTY154">
        <v>0</v>
      </c>
      <c r="BTZ154">
        <v>0</v>
      </c>
      <c r="BUA154">
        <v>0</v>
      </c>
      <c r="BUB154">
        <v>0</v>
      </c>
      <c r="BUC154">
        <v>0.29238329238329236</v>
      </c>
      <c r="BUD154">
        <v>0</v>
      </c>
      <c r="BUE154">
        <v>0</v>
      </c>
      <c r="BUF154">
        <v>0</v>
      </c>
      <c r="BUG154">
        <v>0</v>
      </c>
      <c r="BUH154">
        <v>0</v>
      </c>
      <c r="BUI154">
        <v>0</v>
      </c>
      <c r="BUJ154">
        <v>0</v>
      </c>
      <c r="BUK154">
        <v>0</v>
      </c>
      <c r="BUL154">
        <v>0</v>
      </c>
      <c r="BUM154">
        <v>0</v>
      </c>
      <c r="BUN154">
        <v>0</v>
      </c>
      <c r="BUO154">
        <v>0</v>
      </c>
      <c r="BUP154">
        <v>0</v>
      </c>
      <c r="BUQ154">
        <v>7.3710073710073713E-3</v>
      </c>
      <c r="BUR154">
        <v>0</v>
      </c>
      <c r="BUS154">
        <v>0</v>
      </c>
      <c r="BUT154">
        <v>1.9656019656019656E-2</v>
      </c>
      <c r="BUU154">
        <v>0</v>
      </c>
      <c r="BUV154">
        <v>0</v>
      </c>
      <c r="BUW154">
        <v>0</v>
      </c>
      <c r="BUX154">
        <v>0</v>
      </c>
      <c r="BUY154">
        <v>0</v>
      </c>
      <c r="BUZ154">
        <v>0</v>
      </c>
      <c r="BVA154">
        <v>0</v>
      </c>
      <c r="BVB154">
        <v>1.2285012285012284E-2</v>
      </c>
      <c r="BVC154">
        <v>0</v>
      </c>
      <c r="BVD154">
        <v>0</v>
      </c>
      <c r="BVE154">
        <v>0</v>
      </c>
      <c r="BVF154">
        <v>0</v>
      </c>
      <c r="BVG154">
        <v>0</v>
      </c>
      <c r="BVH154">
        <v>0</v>
      </c>
      <c r="BVI154">
        <v>0</v>
      </c>
      <c r="BVJ154">
        <v>0</v>
      </c>
      <c r="BVK154">
        <v>0</v>
      </c>
      <c r="BVL154">
        <v>0</v>
      </c>
      <c r="BVM154">
        <v>0</v>
      </c>
      <c r="BVN154">
        <v>0</v>
      </c>
      <c r="BVO154">
        <v>0</v>
      </c>
      <c r="BVP154">
        <v>0</v>
      </c>
      <c r="BVQ154">
        <v>0</v>
      </c>
      <c r="BVR154">
        <v>0</v>
      </c>
      <c r="BVS154">
        <v>0</v>
      </c>
      <c r="BVT154">
        <v>0</v>
      </c>
      <c r="BVU154">
        <v>7.3710073710073709E-2</v>
      </c>
      <c r="BVV154">
        <v>0</v>
      </c>
      <c r="BVW154">
        <v>0</v>
      </c>
      <c r="BVX154">
        <v>0</v>
      </c>
      <c r="BVY154">
        <v>0</v>
      </c>
      <c r="BVZ154">
        <v>0</v>
      </c>
      <c r="BWA154">
        <v>0</v>
      </c>
      <c r="BWB154">
        <v>0</v>
      </c>
      <c r="BWC154">
        <v>0</v>
      </c>
      <c r="BWD154">
        <v>0</v>
      </c>
      <c r="BWE154">
        <v>0</v>
      </c>
      <c r="BWF154">
        <v>0</v>
      </c>
      <c r="BWG154">
        <v>0</v>
      </c>
      <c r="BWH154">
        <v>0</v>
      </c>
      <c r="BWI154">
        <v>0</v>
      </c>
      <c r="BWJ154">
        <v>0</v>
      </c>
      <c r="BWK154">
        <v>0</v>
      </c>
      <c r="BWL154">
        <v>0</v>
      </c>
      <c r="BWM154">
        <v>0</v>
      </c>
      <c r="BWN154">
        <v>0</v>
      </c>
      <c r="BWO154">
        <v>0</v>
      </c>
      <c r="BWP154">
        <v>0</v>
      </c>
      <c r="BWQ154">
        <v>0</v>
      </c>
      <c r="BWR154">
        <v>0</v>
      </c>
      <c r="BWS154">
        <v>0</v>
      </c>
      <c r="BWT154">
        <v>0</v>
      </c>
      <c r="BWU154">
        <v>0</v>
      </c>
      <c r="BWV154">
        <v>0</v>
      </c>
      <c r="BWW154">
        <v>0</v>
      </c>
      <c r="BWX154">
        <v>0</v>
      </c>
      <c r="BWY154">
        <v>0</v>
      </c>
      <c r="BWZ154">
        <v>0</v>
      </c>
      <c r="BXA154">
        <v>0</v>
      </c>
      <c r="BXB154">
        <v>0</v>
      </c>
      <c r="BXC154">
        <v>0</v>
      </c>
      <c r="BXD154">
        <v>0</v>
      </c>
      <c r="BXE154">
        <v>0</v>
      </c>
      <c r="BXF154">
        <v>0</v>
      </c>
      <c r="BXG154">
        <v>0</v>
      </c>
      <c r="BXH154">
        <v>0</v>
      </c>
      <c r="BXI154">
        <v>0</v>
      </c>
      <c r="BXJ154">
        <v>0</v>
      </c>
      <c r="BXK154">
        <v>0</v>
      </c>
      <c r="BXL154">
        <v>0</v>
      </c>
      <c r="BXM154">
        <v>0</v>
      </c>
      <c r="BXN154">
        <v>0</v>
      </c>
      <c r="BXO154">
        <v>0</v>
      </c>
      <c r="BXP154">
        <v>0</v>
      </c>
      <c r="BXQ154">
        <v>0</v>
      </c>
      <c r="BXR154">
        <v>0</v>
      </c>
      <c r="BXS154">
        <v>0</v>
      </c>
      <c r="BXT154">
        <v>0</v>
      </c>
      <c r="BXU154">
        <v>0</v>
      </c>
      <c r="BXV154">
        <v>0</v>
      </c>
      <c r="BXW154">
        <v>0</v>
      </c>
      <c r="BXX154">
        <v>0</v>
      </c>
      <c r="BXY154">
        <v>0</v>
      </c>
      <c r="BXZ154">
        <v>0</v>
      </c>
      <c r="BYA154">
        <v>0</v>
      </c>
      <c r="BYB154">
        <v>0</v>
      </c>
      <c r="BYC154">
        <v>0</v>
      </c>
      <c r="BYD154">
        <v>0</v>
      </c>
      <c r="BYE154">
        <v>0</v>
      </c>
      <c r="BYF154">
        <v>0</v>
      </c>
      <c r="BYG154">
        <v>0</v>
      </c>
      <c r="BYH154">
        <v>0</v>
      </c>
      <c r="BYI154">
        <v>0</v>
      </c>
      <c r="BYJ154">
        <v>0</v>
      </c>
      <c r="BYK154">
        <v>0</v>
      </c>
      <c r="BYL154">
        <v>0</v>
      </c>
      <c r="BYM154">
        <v>0</v>
      </c>
      <c r="BYN154">
        <v>0</v>
      </c>
      <c r="BYO154">
        <v>0</v>
      </c>
      <c r="BYP154">
        <v>0</v>
      </c>
      <c r="BYQ154">
        <v>0</v>
      </c>
      <c r="BYR154">
        <v>0</v>
      </c>
      <c r="BYS154">
        <v>0</v>
      </c>
      <c r="BYT154">
        <v>0</v>
      </c>
      <c r="BYU154">
        <v>0</v>
      </c>
      <c r="BYV154">
        <v>0</v>
      </c>
      <c r="BYW154">
        <v>0</v>
      </c>
      <c r="BYX154">
        <v>2.4570024570024569E-3</v>
      </c>
      <c r="BYY154">
        <v>0</v>
      </c>
      <c r="BYZ154">
        <v>0</v>
      </c>
      <c r="BZA154">
        <v>0</v>
      </c>
      <c r="BZB154">
        <v>0</v>
      </c>
      <c r="BZC154">
        <v>0</v>
      </c>
      <c r="BZD154">
        <v>0</v>
      </c>
      <c r="BZE154">
        <v>0</v>
      </c>
      <c r="BZF154">
        <v>0</v>
      </c>
      <c r="BZG154">
        <v>0</v>
      </c>
      <c r="BZH154">
        <v>0</v>
      </c>
      <c r="BZI154">
        <v>0</v>
      </c>
      <c r="BZJ154">
        <v>0</v>
      </c>
      <c r="BZK154">
        <v>0</v>
      </c>
      <c r="BZL154">
        <v>0</v>
      </c>
      <c r="BZM154">
        <v>0</v>
      </c>
      <c r="BZN154">
        <v>0</v>
      </c>
      <c r="BZO154">
        <v>0</v>
      </c>
      <c r="BZP154">
        <v>0</v>
      </c>
      <c r="BZQ154">
        <v>0</v>
      </c>
      <c r="BZR154">
        <v>0</v>
      </c>
      <c r="BZS154">
        <v>0</v>
      </c>
      <c r="BZT154">
        <v>0</v>
      </c>
      <c r="BZU154">
        <v>0</v>
      </c>
      <c r="BZV154">
        <v>0</v>
      </c>
      <c r="BZW154">
        <v>0</v>
      </c>
      <c r="BZX154">
        <v>0</v>
      </c>
      <c r="BZY154">
        <v>0</v>
      </c>
      <c r="BZZ154">
        <v>0</v>
      </c>
      <c r="CAA154">
        <v>0</v>
      </c>
      <c r="CAB154">
        <v>0</v>
      </c>
      <c r="CAC154">
        <v>0</v>
      </c>
      <c r="CAD154">
        <v>0</v>
      </c>
      <c r="CAE154">
        <v>0</v>
      </c>
      <c r="CAF154">
        <v>0</v>
      </c>
      <c r="CAG154">
        <v>0</v>
      </c>
      <c r="CAH154">
        <v>0</v>
      </c>
      <c r="CAI154">
        <v>0</v>
      </c>
      <c r="CAJ154">
        <v>0</v>
      </c>
      <c r="CAK154">
        <v>0</v>
      </c>
      <c r="CAL154">
        <v>0</v>
      </c>
      <c r="CAM154">
        <v>0</v>
      </c>
      <c r="CAN154">
        <v>0</v>
      </c>
      <c r="CAO154">
        <v>0</v>
      </c>
      <c r="CAP154">
        <v>0</v>
      </c>
      <c r="CAQ154">
        <v>0</v>
      </c>
      <c r="CAR154">
        <v>0</v>
      </c>
      <c r="CAS154">
        <v>0</v>
      </c>
      <c r="CAT154">
        <v>0</v>
      </c>
      <c r="CAU154">
        <v>0</v>
      </c>
      <c r="CAV154">
        <v>0</v>
      </c>
      <c r="CAW154">
        <v>4.9140049140049139E-3</v>
      </c>
      <c r="CAX154">
        <v>0</v>
      </c>
      <c r="CAY154">
        <v>0</v>
      </c>
      <c r="CAZ154">
        <v>0</v>
      </c>
      <c r="CBA154">
        <v>0</v>
      </c>
      <c r="CBB154">
        <v>0</v>
      </c>
      <c r="CBC154">
        <v>0</v>
      </c>
      <c r="CBD154">
        <v>0</v>
      </c>
      <c r="CBE154">
        <v>0</v>
      </c>
      <c r="CBF154">
        <v>0</v>
      </c>
      <c r="CBG154">
        <v>0</v>
      </c>
      <c r="CBH154">
        <v>0</v>
      </c>
      <c r="CBI154">
        <v>0</v>
      </c>
      <c r="CBJ154">
        <v>0</v>
      </c>
      <c r="CBK154">
        <v>0</v>
      </c>
      <c r="CBL154">
        <v>0</v>
      </c>
      <c r="CBM154">
        <v>0</v>
      </c>
      <c r="CBN154">
        <v>0</v>
      </c>
      <c r="CBO154">
        <v>0</v>
      </c>
      <c r="CBP154">
        <v>0</v>
      </c>
      <c r="CBQ154">
        <v>0</v>
      </c>
      <c r="CBR154">
        <v>0</v>
      </c>
      <c r="CBS154">
        <v>0</v>
      </c>
      <c r="CBT154">
        <v>0</v>
      </c>
      <c r="CBU154">
        <v>0</v>
      </c>
      <c r="CBV154">
        <v>0</v>
      </c>
      <c r="CBW154">
        <v>0</v>
      </c>
      <c r="CBX154">
        <v>0</v>
      </c>
      <c r="CBY154">
        <v>0</v>
      </c>
      <c r="CBZ154">
        <v>0</v>
      </c>
      <c r="CCA154">
        <v>0</v>
      </c>
      <c r="CCB154">
        <v>0</v>
      </c>
      <c r="CCC154">
        <v>0</v>
      </c>
      <c r="CCD154">
        <v>0</v>
      </c>
      <c r="CCE154">
        <v>0</v>
      </c>
      <c r="CCF154">
        <v>0</v>
      </c>
      <c r="CCG154">
        <v>0</v>
      </c>
      <c r="CCH154">
        <v>0</v>
      </c>
      <c r="CCI154">
        <v>0</v>
      </c>
      <c r="CCJ154">
        <v>0</v>
      </c>
      <c r="CCK154">
        <v>0</v>
      </c>
      <c r="CCL154">
        <v>0</v>
      </c>
      <c r="CCM154">
        <v>0</v>
      </c>
      <c r="CCN154">
        <v>0</v>
      </c>
      <c r="CCO154">
        <v>0</v>
      </c>
      <c r="CCP154">
        <v>0</v>
      </c>
      <c r="CCQ154">
        <v>0</v>
      </c>
      <c r="CCR154">
        <v>4.9140049140049139E-3</v>
      </c>
      <c r="CCS154">
        <v>0</v>
      </c>
      <c r="CCT154">
        <v>0</v>
      </c>
      <c r="CCU154">
        <v>0</v>
      </c>
      <c r="CCV154">
        <v>0</v>
      </c>
      <c r="CCW154">
        <v>2.4570024570024569E-3</v>
      </c>
      <c r="CCX154">
        <v>0</v>
      </c>
      <c r="CCY154">
        <v>0</v>
      </c>
      <c r="CCZ154">
        <v>0</v>
      </c>
      <c r="CDA154">
        <v>0</v>
      </c>
      <c r="CDB154">
        <v>0</v>
      </c>
      <c r="CDC154">
        <v>0</v>
      </c>
      <c r="CDD154">
        <v>0</v>
      </c>
      <c r="CDE154">
        <v>0</v>
      </c>
      <c r="CDF154">
        <v>0</v>
      </c>
      <c r="CDG154">
        <v>0</v>
      </c>
      <c r="CDH154">
        <v>0</v>
      </c>
      <c r="CDI154">
        <v>0</v>
      </c>
      <c r="CDJ154">
        <v>0</v>
      </c>
      <c r="CDK154">
        <v>0</v>
      </c>
      <c r="CDL154">
        <v>0</v>
      </c>
      <c r="CDM154">
        <v>0</v>
      </c>
      <c r="CDN154">
        <v>0</v>
      </c>
      <c r="CDO154">
        <v>0</v>
      </c>
      <c r="CDP154">
        <v>0</v>
      </c>
      <c r="CDQ154">
        <v>0</v>
      </c>
      <c r="CDR154">
        <v>0</v>
      </c>
      <c r="CDS154">
        <v>0</v>
      </c>
      <c r="CDT154">
        <v>0</v>
      </c>
      <c r="CDU154">
        <v>0</v>
      </c>
      <c r="CDV154">
        <v>0</v>
      </c>
      <c r="CDW154">
        <v>0</v>
      </c>
      <c r="CDX154">
        <v>0</v>
      </c>
      <c r="CDY154">
        <v>0</v>
      </c>
      <c r="CDZ154">
        <v>0</v>
      </c>
      <c r="CEA154">
        <v>0</v>
      </c>
      <c r="CEB154">
        <v>2.4570024570024569E-3</v>
      </c>
      <c r="CEC154">
        <v>0</v>
      </c>
      <c r="CED154">
        <v>0</v>
      </c>
      <c r="CEE154">
        <v>0</v>
      </c>
      <c r="CEF154">
        <v>0</v>
      </c>
      <c r="CEG154">
        <v>0</v>
      </c>
      <c r="CEH154">
        <v>0</v>
      </c>
      <c r="CEI154">
        <v>0</v>
      </c>
      <c r="CEJ154">
        <v>0</v>
      </c>
      <c r="CEK154">
        <v>0</v>
      </c>
      <c r="CEL154">
        <v>0</v>
      </c>
      <c r="CEM154">
        <v>0</v>
      </c>
      <c r="CEN154">
        <v>0</v>
      </c>
      <c r="CEO154">
        <v>0</v>
      </c>
      <c r="CEP154">
        <v>0</v>
      </c>
      <c r="CEQ154">
        <v>0</v>
      </c>
      <c r="CER154">
        <v>0</v>
      </c>
      <c r="CES154">
        <v>0</v>
      </c>
      <c r="CET154">
        <v>0</v>
      </c>
      <c r="CEU154">
        <v>0</v>
      </c>
      <c r="CEV154">
        <v>0</v>
      </c>
      <c r="CEW154">
        <v>0</v>
      </c>
      <c r="CEX154">
        <v>0</v>
      </c>
      <c r="CEY154">
        <v>0</v>
      </c>
      <c r="CEZ154">
        <v>0</v>
      </c>
      <c r="CFA154">
        <v>0</v>
      </c>
      <c r="CFB154">
        <v>0</v>
      </c>
      <c r="CFC154">
        <v>0</v>
      </c>
      <c r="CFD154">
        <v>0</v>
      </c>
      <c r="CFE154">
        <v>0</v>
      </c>
      <c r="CFF154">
        <v>0</v>
      </c>
      <c r="CFG154">
        <v>0</v>
      </c>
      <c r="CFH154">
        <v>0</v>
      </c>
      <c r="CFI154">
        <v>0</v>
      </c>
      <c r="CFJ154">
        <v>0</v>
      </c>
      <c r="CFK154">
        <v>0</v>
      </c>
      <c r="CFL154">
        <v>0</v>
      </c>
      <c r="CFM154">
        <v>0</v>
      </c>
      <c r="CFN154">
        <v>0</v>
      </c>
      <c r="CFO154">
        <v>0</v>
      </c>
      <c r="CFP154">
        <v>0</v>
      </c>
      <c r="CFQ154">
        <v>0</v>
      </c>
      <c r="CFR154">
        <v>0</v>
      </c>
      <c r="CFS154">
        <v>0</v>
      </c>
      <c r="CFT154">
        <v>0</v>
      </c>
      <c r="CFU154">
        <v>1.7199017199017199E-2</v>
      </c>
      <c r="CFV154">
        <v>0</v>
      </c>
      <c r="CFW154">
        <v>0</v>
      </c>
      <c r="CFX154">
        <v>0</v>
      </c>
      <c r="CFY154">
        <v>0</v>
      </c>
      <c r="CFZ154">
        <v>0</v>
      </c>
      <c r="CGA154">
        <v>0</v>
      </c>
      <c r="CGB154">
        <v>0</v>
      </c>
      <c r="CGC154">
        <v>0</v>
      </c>
      <c r="CGD154">
        <v>0</v>
      </c>
      <c r="CGE154">
        <v>0</v>
      </c>
      <c r="CGF154">
        <v>0</v>
      </c>
      <c r="CGG154">
        <v>0</v>
      </c>
      <c r="CGH154">
        <v>0</v>
      </c>
      <c r="CGI154">
        <v>0</v>
      </c>
      <c r="CGJ154">
        <v>0</v>
      </c>
      <c r="CGK154">
        <v>0</v>
      </c>
      <c r="CGL154">
        <v>0</v>
      </c>
      <c r="CGM154">
        <v>0</v>
      </c>
      <c r="CGN154">
        <v>0</v>
      </c>
      <c r="CGO154">
        <v>0</v>
      </c>
      <c r="CGP154">
        <v>0</v>
      </c>
      <c r="CGQ154">
        <v>2.4570024570024569E-3</v>
      </c>
      <c r="CGR154">
        <v>0</v>
      </c>
      <c r="CGS154">
        <v>0</v>
      </c>
      <c r="CGT154">
        <v>0</v>
      </c>
      <c r="CGU154">
        <v>9.8280098280098278E-3</v>
      </c>
      <c r="CGV154">
        <v>0</v>
      </c>
      <c r="CGW154">
        <v>0</v>
      </c>
      <c r="CGX154">
        <v>0</v>
      </c>
      <c r="CGY154">
        <v>0</v>
      </c>
      <c r="CGZ154">
        <v>0</v>
      </c>
      <c r="CHA154">
        <v>0</v>
      </c>
      <c r="CHB154">
        <v>0</v>
      </c>
      <c r="CHC154">
        <v>0</v>
      </c>
      <c r="CHD154">
        <v>0</v>
      </c>
      <c r="CHE154">
        <v>0</v>
      </c>
      <c r="CHF154">
        <v>0</v>
      </c>
      <c r="CHG154">
        <v>0</v>
      </c>
      <c r="CHH154">
        <v>0</v>
      </c>
      <c r="CHI154">
        <v>0</v>
      </c>
      <c r="CHJ154">
        <v>0</v>
      </c>
      <c r="CHK154">
        <v>0</v>
      </c>
      <c r="CHL154">
        <v>0</v>
      </c>
      <c r="CHM154">
        <v>0</v>
      </c>
      <c r="CHN154">
        <v>0</v>
      </c>
      <c r="CHO154">
        <v>0</v>
      </c>
      <c r="CHP154">
        <v>0</v>
      </c>
      <c r="CHQ154">
        <v>1.2285012285012284E-2</v>
      </c>
      <c r="CHR154">
        <v>0</v>
      </c>
      <c r="CHS154">
        <v>0</v>
      </c>
      <c r="CHT154">
        <v>0</v>
      </c>
      <c r="CHU154">
        <v>0</v>
      </c>
      <c r="CHV154">
        <v>0</v>
      </c>
      <c r="CHW154">
        <v>0</v>
      </c>
      <c r="CHX154">
        <v>0</v>
      </c>
      <c r="CHY154">
        <v>0</v>
      </c>
      <c r="CHZ154">
        <v>0</v>
      </c>
      <c r="CIA154">
        <v>0</v>
      </c>
      <c r="CIB154">
        <v>0</v>
      </c>
      <c r="CIC154">
        <v>0</v>
      </c>
      <c r="CID154">
        <v>0</v>
      </c>
      <c r="CIE154">
        <v>0</v>
      </c>
      <c r="CIF154">
        <v>0</v>
      </c>
      <c r="CIG154">
        <v>0</v>
      </c>
      <c r="CIH154">
        <v>0</v>
      </c>
      <c r="CII154">
        <v>0</v>
      </c>
      <c r="CIJ154">
        <v>0</v>
      </c>
      <c r="CIK154">
        <v>0</v>
      </c>
      <c r="CIL154">
        <v>0</v>
      </c>
      <c r="CIM154">
        <v>0</v>
      </c>
      <c r="CIN154">
        <v>0</v>
      </c>
      <c r="CIO154">
        <v>0</v>
      </c>
      <c r="CIP154">
        <v>0</v>
      </c>
      <c r="CIQ154">
        <v>0</v>
      </c>
      <c r="CIR154">
        <v>0</v>
      </c>
      <c r="CIS154">
        <v>0</v>
      </c>
      <c r="CIT154">
        <v>0</v>
      </c>
      <c r="CIU154">
        <v>0</v>
      </c>
      <c r="CIV154">
        <v>0</v>
      </c>
      <c r="CIW154">
        <v>0</v>
      </c>
      <c r="CIX154">
        <v>0</v>
      </c>
      <c r="CIY154">
        <v>0</v>
      </c>
      <c r="CIZ154">
        <v>0</v>
      </c>
      <c r="CJA154">
        <v>0</v>
      </c>
      <c r="CJB154">
        <v>0</v>
      </c>
      <c r="CJC154">
        <v>0</v>
      </c>
      <c r="CJD154">
        <v>0</v>
      </c>
      <c r="CJE154">
        <v>0</v>
      </c>
      <c r="CJF154">
        <v>0</v>
      </c>
      <c r="CJG154">
        <v>0</v>
      </c>
      <c r="CJH154">
        <v>0</v>
      </c>
      <c r="CJI154">
        <v>0</v>
      </c>
      <c r="CJJ154">
        <v>0</v>
      </c>
      <c r="CJK154">
        <v>0</v>
      </c>
      <c r="CJL154">
        <v>0</v>
      </c>
      <c r="CJM154">
        <v>0</v>
      </c>
      <c r="CJN154">
        <v>0</v>
      </c>
      <c r="CJO154">
        <v>0</v>
      </c>
      <c r="CJP154">
        <v>0</v>
      </c>
      <c r="CJQ154">
        <v>0</v>
      </c>
      <c r="CJR154">
        <v>0</v>
      </c>
      <c r="CJS154">
        <v>0</v>
      </c>
      <c r="CJT154">
        <v>0</v>
      </c>
      <c r="CJU154">
        <v>0</v>
      </c>
      <c r="CJV154">
        <v>0</v>
      </c>
      <c r="CJW154">
        <v>0</v>
      </c>
      <c r="CJX154">
        <v>0</v>
      </c>
      <c r="CJY154">
        <v>0</v>
      </c>
      <c r="CJZ154">
        <v>0</v>
      </c>
      <c r="CKA154">
        <v>0</v>
      </c>
      <c r="CKB154">
        <v>0</v>
      </c>
      <c r="CKC154">
        <v>0</v>
      </c>
      <c r="CKD154">
        <v>0</v>
      </c>
      <c r="CKE154">
        <v>0</v>
      </c>
      <c r="CKF154">
        <v>0</v>
      </c>
      <c r="CKG154">
        <v>0</v>
      </c>
      <c r="CKH154">
        <v>0</v>
      </c>
      <c r="CKI154">
        <v>0</v>
      </c>
      <c r="CKJ154">
        <v>0</v>
      </c>
      <c r="CKK154">
        <v>0</v>
      </c>
      <c r="CKL154">
        <v>0</v>
      </c>
      <c r="CKM154">
        <v>0</v>
      </c>
      <c r="CKN154">
        <v>0</v>
      </c>
      <c r="CKO154">
        <v>0</v>
      </c>
      <c r="CKP154">
        <v>0</v>
      </c>
      <c r="CKQ154">
        <v>0</v>
      </c>
      <c r="CKR154">
        <v>0</v>
      </c>
      <c r="CKS154">
        <v>0</v>
      </c>
      <c r="CKT154">
        <v>0</v>
      </c>
      <c r="CKU154">
        <v>0</v>
      </c>
      <c r="CKV154">
        <v>0</v>
      </c>
      <c r="CKW154">
        <v>0</v>
      </c>
      <c r="CKX154">
        <v>0</v>
      </c>
      <c r="CKY154">
        <v>0</v>
      </c>
      <c r="CKZ154">
        <v>0</v>
      </c>
      <c r="CLA154">
        <v>0</v>
      </c>
      <c r="CLB154">
        <v>0</v>
      </c>
      <c r="CLC154">
        <v>1</v>
      </c>
    </row>
    <row r="155" spans="1:290 1569:2343" ht="21" customHeight="1">
      <c r="A155" s="218" t="s">
        <v>2073</v>
      </c>
      <c r="B155" t="s">
        <v>1912</v>
      </c>
      <c r="C155" s="205" t="s">
        <v>2074</v>
      </c>
      <c r="I155" s="111"/>
      <c r="BY155" s="185">
        <v>50</v>
      </c>
      <c r="BZ155" s="186">
        <v>4.5199999999999996</v>
      </c>
      <c r="CA155" s="187">
        <v>19.600000000000001</v>
      </c>
      <c r="CB155" s="188">
        <v>6.2</v>
      </c>
      <c r="CC155" s="188">
        <v>0.5</v>
      </c>
      <c r="CD155" s="189">
        <v>2.73</v>
      </c>
      <c r="CE155" s="189">
        <v>0</v>
      </c>
      <c r="CF155" s="189">
        <v>46.2</v>
      </c>
      <c r="CW155" s="197">
        <v>0</v>
      </c>
      <c r="EW155" s="78"/>
      <c r="EX155" s="78"/>
      <c r="EY155" s="78"/>
      <c r="BHI155">
        <v>155</v>
      </c>
      <c r="BHJ155">
        <v>155</v>
      </c>
      <c r="BHK155" s="218" t="s">
        <v>2073</v>
      </c>
      <c r="BHL155" t="s">
        <v>2073</v>
      </c>
      <c r="BHM155">
        <v>0</v>
      </c>
      <c r="BHN155">
        <v>0</v>
      </c>
      <c r="BHO155">
        <v>0</v>
      </c>
      <c r="BHP155">
        <v>0</v>
      </c>
      <c r="BHQ155">
        <v>0</v>
      </c>
      <c r="BHR155">
        <v>0</v>
      </c>
      <c r="BHS155">
        <v>0</v>
      </c>
      <c r="BHT155">
        <v>0</v>
      </c>
      <c r="BHU155">
        <v>0</v>
      </c>
      <c r="BHV155">
        <v>0</v>
      </c>
      <c r="BHW155">
        <v>0</v>
      </c>
      <c r="BHX155">
        <v>0</v>
      </c>
      <c r="BHY155">
        <v>0</v>
      </c>
      <c r="BHZ155">
        <v>0</v>
      </c>
      <c r="BIA155">
        <v>0</v>
      </c>
      <c r="BIB155">
        <v>0</v>
      </c>
      <c r="BIC155">
        <v>0</v>
      </c>
      <c r="BID155">
        <v>0</v>
      </c>
      <c r="BIE155">
        <v>0</v>
      </c>
      <c r="BIF155">
        <v>0</v>
      </c>
      <c r="BIG155">
        <v>0</v>
      </c>
      <c r="BIH155">
        <v>0</v>
      </c>
      <c r="BII155">
        <v>0</v>
      </c>
      <c r="BIJ155">
        <v>0</v>
      </c>
      <c r="BIK155">
        <v>0</v>
      </c>
      <c r="BIL155">
        <v>0</v>
      </c>
      <c r="BIM155">
        <v>0</v>
      </c>
      <c r="BIN155">
        <v>0</v>
      </c>
      <c r="BIO155">
        <v>0</v>
      </c>
      <c r="BIP155">
        <v>0</v>
      </c>
      <c r="BIQ155">
        <v>0</v>
      </c>
      <c r="BIR155">
        <v>0</v>
      </c>
      <c r="BIS155">
        <v>0</v>
      </c>
      <c r="BIT155">
        <v>0</v>
      </c>
      <c r="BIU155">
        <v>0</v>
      </c>
      <c r="BIV155">
        <v>0</v>
      </c>
      <c r="BIW155">
        <v>0</v>
      </c>
      <c r="BIX155">
        <v>0</v>
      </c>
      <c r="BIY155">
        <v>0</v>
      </c>
      <c r="BIZ155">
        <v>4.6948356807511738E-3</v>
      </c>
      <c r="BJA155">
        <v>0</v>
      </c>
      <c r="BJB155">
        <v>0</v>
      </c>
      <c r="BJC155">
        <v>0</v>
      </c>
      <c r="BJD155">
        <v>0</v>
      </c>
      <c r="BJE155">
        <v>0</v>
      </c>
      <c r="BJF155">
        <v>0</v>
      </c>
      <c r="BJG155">
        <v>0</v>
      </c>
      <c r="BJH155">
        <v>0</v>
      </c>
      <c r="BJI155">
        <v>0</v>
      </c>
      <c r="BJJ155">
        <v>0</v>
      </c>
      <c r="BJK155">
        <v>0</v>
      </c>
      <c r="BJL155">
        <v>0</v>
      </c>
      <c r="BJM155">
        <v>0</v>
      </c>
      <c r="BJN155">
        <v>0</v>
      </c>
      <c r="BJO155">
        <v>0</v>
      </c>
      <c r="BJP155">
        <v>0</v>
      </c>
      <c r="BJQ155">
        <v>0</v>
      </c>
      <c r="BJR155">
        <v>0</v>
      </c>
      <c r="BJS155">
        <v>0</v>
      </c>
      <c r="BJT155">
        <v>0</v>
      </c>
      <c r="BJU155">
        <v>0</v>
      </c>
      <c r="BJV155">
        <v>0</v>
      </c>
      <c r="BJW155">
        <v>0</v>
      </c>
      <c r="BJX155">
        <v>0</v>
      </c>
      <c r="BJY155">
        <v>0</v>
      </c>
      <c r="BJZ155">
        <v>0</v>
      </c>
      <c r="BKA155">
        <v>4.6948356807511738E-3</v>
      </c>
      <c r="BKB155">
        <v>0</v>
      </c>
      <c r="BKC155">
        <v>0</v>
      </c>
      <c r="BKD155">
        <v>0</v>
      </c>
      <c r="BKE155">
        <v>0</v>
      </c>
      <c r="BKF155">
        <v>0</v>
      </c>
      <c r="BKG155">
        <v>0</v>
      </c>
      <c r="BKH155">
        <v>0</v>
      </c>
      <c r="BKI155">
        <v>0</v>
      </c>
      <c r="BKJ155">
        <v>0</v>
      </c>
      <c r="BKK155">
        <v>0</v>
      </c>
      <c r="BKL155">
        <v>2.1126760563380281E-2</v>
      </c>
      <c r="BKM155">
        <v>0</v>
      </c>
      <c r="BKN155">
        <v>0</v>
      </c>
      <c r="BKO155">
        <v>0</v>
      </c>
      <c r="BKP155">
        <v>0</v>
      </c>
      <c r="BKQ155">
        <v>0</v>
      </c>
      <c r="BKR155">
        <v>0</v>
      </c>
      <c r="BKS155">
        <v>0</v>
      </c>
      <c r="BKT155">
        <v>0</v>
      </c>
      <c r="BKU155">
        <v>0</v>
      </c>
      <c r="BKV155">
        <v>0</v>
      </c>
      <c r="BKW155">
        <v>0</v>
      </c>
      <c r="BKX155">
        <v>7.0422535211267607E-3</v>
      </c>
      <c r="BKY155">
        <v>0</v>
      </c>
      <c r="BKZ155">
        <v>0</v>
      </c>
      <c r="BLA155">
        <v>0</v>
      </c>
      <c r="BLB155">
        <v>0</v>
      </c>
      <c r="BLC155">
        <v>0</v>
      </c>
      <c r="BLD155">
        <v>0</v>
      </c>
      <c r="BLE155">
        <v>0</v>
      </c>
      <c r="BLF155">
        <v>0</v>
      </c>
      <c r="BLG155">
        <v>0</v>
      </c>
      <c r="BLH155">
        <v>0</v>
      </c>
      <c r="BLI155">
        <v>0</v>
      </c>
      <c r="BLJ155">
        <v>0</v>
      </c>
      <c r="BLK155">
        <v>0</v>
      </c>
      <c r="BLL155">
        <v>0</v>
      </c>
      <c r="BLM155">
        <v>0</v>
      </c>
      <c r="BLN155">
        <v>0</v>
      </c>
      <c r="BLO155">
        <v>0</v>
      </c>
      <c r="BLP155">
        <v>0</v>
      </c>
      <c r="BLQ155">
        <v>0</v>
      </c>
      <c r="BLR155">
        <v>0</v>
      </c>
      <c r="BLS155">
        <v>0</v>
      </c>
      <c r="BLT155">
        <v>0</v>
      </c>
      <c r="BLU155">
        <v>0</v>
      </c>
      <c r="BLV155">
        <v>0</v>
      </c>
      <c r="BLW155">
        <v>0</v>
      </c>
      <c r="BLX155">
        <v>0</v>
      </c>
      <c r="BLY155">
        <v>0</v>
      </c>
      <c r="BLZ155">
        <v>0</v>
      </c>
      <c r="BMA155">
        <v>0</v>
      </c>
      <c r="BMB155">
        <v>0</v>
      </c>
      <c r="BMC155">
        <v>0</v>
      </c>
      <c r="BMD155">
        <v>0</v>
      </c>
      <c r="BME155">
        <v>0</v>
      </c>
      <c r="BMF155">
        <v>0</v>
      </c>
      <c r="BMG155">
        <v>0</v>
      </c>
      <c r="BMH155">
        <v>0</v>
      </c>
      <c r="BMI155">
        <v>0</v>
      </c>
      <c r="BMJ155">
        <v>0</v>
      </c>
      <c r="BMK155">
        <v>0</v>
      </c>
      <c r="BML155">
        <v>0</v>
      </c>
      <c r="BMM155">
        <v>0</v>
      </c>
      <c r="BMN155">
        <v>0</v>
      </c>
      <c r="BMO155">
        <v>0</v>
      </c>
      <c r="BMP155">
        <v>0</v>
      </c>
      <c r="BMQ155">
        <v>0</v>
      </c>
      <c r="BMR155">
        <v>0</v>
      </c>
      <c r="BMS155">
        <v>0</v>
      </c>
      <c r="BMT155">
        <v>0</v>
      </c>
      <c r="BMU155">
        <v>0</v>
      </c>
      <c r="BMV155">
        <v>0</v>
      </c>
      <c r="BMW155">
        <v>0</v>
      </c>
      <c r="BMX155">
        <v>0</v>
      </c>
      <c r="BMY155">
        <v>0</v>
      </c>
      <c r="BMZ155">
        <v>0</v>
      </c>
      <c r="BNA155">
        <v>0</v>
      </c>
      <c r="BNB155">
        <v>0</v>
      </c>
      <c r="BNC155">
        <v>0</v>
      </c>
      <c r="BND155">
        <v>0</v>
      </c>
      <c r="BNE155">
        <v>0</v>
      </c>
      <c r="BNF155">
        <v>0</v>
      </c>
      <c r="BNG155">
        <v>0</v>
      </c>
      <c r="BNH155">
        <v>0</v>
      </c>
      <c r="BNI155">
        <v>0</v>
      </c>
      <c r="BNJ155">
        <v>0</v>
      </c>
      <c r="BNK155">
        <v>0</v>
      </c>
      <c r="BNL155">
        <v>0</v>
      </c>
      <c r="BNM155">
        <v>0</v>
      </c>
      <c r="BNN155">
        <v>0</v>
      </c>
      <c r="BNO155">
        <v>0</v>
      </c>
      <c r="BNP155">
        <v>0</v>
      </c>
      <c r="BNQ155">
        <v>0</v>
      </c>
      <c r="BNR155">
        <v>0</v>
      </c>
      <c r="BNS155">
        <v>0</v>
      </c>
      <c r="BNT155">
        <v>0</v>
      </c>
      <c r="BNU155">
        <v>0</v>
      </c>
      <c r="BNV155">
        <v>2.3474178403755869E-3</v>
      </c>
      <c r="BNW155">
        <v>0</v>
      </c>
      <c r="BNX155">
        <v>0</v>
      </c>
      <c r="BNY155">
        <v>0</v>
      </c>
      <c r="BNZ155">
        <v>0</v>
      </c>
      <c r="BOA155">
        <v>0</v>
      </c>
      <c r="BOB155">
        <v>0</v>
      </c>
      <c r="BOC155">
        <v>4.6948356807511738E-3</v>
      </c>
      <c r="BOD155">
        <v>0</v>
      </c>
      <c r="BOE155">
        <v>8.6854460093896718E-2</v>
      </c>
      <c r="BOF155">
        <v>0</v>
      </c>
      <c r="BOG155">
        <v>1.4084507042253521E-2</v>
      </c>
      <c r="BOH155">
        <v>7.746478873239436E-2</v>
      </c>
      <c r="BOI155">
        <v>0</v>
      </c>
      <c r="BOJ155">
        <v>0</v>
      </c>
      <c r="BOK155">
        <v>0</v>
      </c>
      <c r="BOL155">
        <v>0</v>
      </c>
      <c r="BOM155">
        <v>0</v>
      </c>
      <c r="BON155">
        <v>0</v>
      </c>
      <c r="BOO155">
        <v>0</v>
      </c>
      <c r="BOP155">
        <v>0</v>
      </c>
      <c r="BOQ155">
        <v>0</v>
      </c>
      <c r="BOR155">
        <v>0</v>
      </c>
      <c r="BOS155">
        <v>0</v>
      </c>
      <c r="BOT155">
        <v>0</v>
      </c>
      <c r="BOU155">
        <v>0</v>
      </c>
      <c r="BOV155">
        <v>0.14084507042253522</v>
      </c>
      <c r="BOW155">
        <v>0</v>
      </c>
      <c r="BOX155">
        <v>0</v>
      </c>
      <c r="BOY155">
        <v>0</v>
      </c>
      <c r="BOZ155">
        <v>0</v>
      </c>
      <c r="BPA155">
        <v>0</v>
      </c>
      <c r="BPB155">
        <v>4.6948356807511738E-3</v>
      </c>
      <c r="BPC155">
        <v>0</v>
      </c>
      <c r="BPD155">
        <v>0</v>
      </c>
      <c r="BPE155">
        <v>2.1126760563380281E-2</v>
      </c>
      <c r="BPF155">
        <v>1.1737089201877934E-2</v>
      </c>
      <c r="BPG155">
        <v>0</v>
      </c>
      <c r="BPH155">
        <v>6.1032863849765258E-2</v>
      </c>
      <c r="BPI155">
        <v>1.8779342723004695E-2</v>
      </c>
      <c r="BPJ155">
        <v>0</v>
      </c>
      <c r="BPK155">
        <v>0</v>
      </c>
      <c r="BPL155">
        <v>0</v>
      </c>
      <c r="BPM155">
        <v>4.6948356807511738E-3</v>
      </c>
      <c r="BPN155">
        <v>2.3474178403755869E-3</v>
      </c>
      <c r="BPO155">
        <v>0</v>
      </c>
      <c r="BPP155">
        <v>0</v>
      </c>
      <c r="BPQ155">
        <v>0</v>
      </c>
      <c r="BPR155">
        <v>0</v>
      </c>
      <c r="BPS155">
        <v>0</v>
      </c>
      <c r="BPT155">
        <v>0</v>
      </c>
      <c r="BPU155">
        <v>9.3896713615023476E-3</v>
      </c>
      <c r="BPV155">
        <v>0</v>
      </c>
      <c r="BPW155">
        <v>0</v>
      </c>
      <c r="BPX155">
        <v>0</v>
      </c>
      <c r="BPY155">
        <v>0</v>
      </c>
      <c r="BPZ155">
        <v>0</v>
      </c>
      <c r="BQA155">
        <v>0</v>
      </c>
      <c r="BQB155">
        <v>0</v>
      </c>
      <c r="BQC155">
        <v>2.3474178403755869E-3</v>
      </c>
      <c r="BQD155">
        <v>0</v>
      </c>
      <c r="BQE155">
        <v>0</v>
      </c>
      <c r="BQF155">
        <v>0</v>
      </c>
      <c r="BQG155">
        <v>0</v>
      </c>
      <c r="BQH155">
        <v>0</v>
      </c>
      <c r="BQI155">
        <v>0</v>
      </c>
      <c r="BQJ155">
        <v>0</v>
      </c>
      <c r="BQK155">
        <v>0</v>
      </c>
      <c r="BQL155">
        <v>0</v>
      </c>
      <c r="BQM155">
        <v>0</v>
      </c>
      <c r="BQN155">
        <v>4.6948356807511738E-3</v>
      </c>
      <c r="BQO155">
        <v>0</v>
      </c>
      <c r="BQP155">
        <v>0</v>
      </c>
      <c r="BQQ155">
        <v>4.6948356807511738E-3</v>
      </c>
      <c r="BQR155">
        <v>0</v>
      </c>
      <c r="BQS155">
        <v>0</v>
      </c>
      <c r="BQT155">
        <v>0</v>
      </c>
      <c r="BQU155">
        <v>0</v>
      </c>
      <c r="BQV155">
        <v>0</v>
      </c>
      <c r="BQW155">
        <v>0</v>
      </c>
      <c r="BQX155">
        <v>0</v>
      </c>
      <c r="BQY155">
        <v>0</v>
      </c>
      <c r="BQZ155">
        <v>0</v>
      </c>
      <c r="BRA155">
        <v>0</v>
      </c>
      <c r="BRB155">
        <v>7.0422535211267607E-3</v>
      </c>
      <c r="BRC155">
        <v>0</v>
      </c>
      <c r="BRD155">
        <v>0</v>
      </c>
      <c r="BRE155">
        <v>0</v>
      </c>
      <c r="BRF155">
        <v>0</v>
      </c>
      <c r="BRG155">
        <v>0</v>
      </c>
      <c r="BRH155">
        <v>0</v>
      </c>
      <c r="BRI155">
        <v>0</v>
      </c>
      <c r="BRJ155">
        <v>0</v>
      </c>
      <c r="BRK155">
        <v>0</v>
      </c>
      <c r="BRL155">
        <v>4.6948356807511738E-3</v>
      </c>
      <c r="BRM155">
        <v>0</v>
      </c>
      <c r="BRN155">
        <v>0</v>
      </c>
      <c r="BRO155">
        <v>0</v>
      </c>
      <c r="BRP155">
        <v>0</v>
      </c>
      <c r="BRQ155">
        <v>0</v>
      </c>
      <c r="BRR155">
        <v>0</v>
      </c>
      <c r="BRS155">
        <v>0</v>
      </c>
      <c r="BRT155">
        <v>0</v>
      </c>
      <c r="BRU155">
        <v>1.8779342723004695E-2</v>
      </c>
      <c r="BRV155">
        <v>0</v>
      </c>
      <c r="BRW155">
        <v>0</v>
      </c>
      <c r="BRX155">
        <v>0</v>
      </c>
      <c r="BRY155">
        <v>0</v>
      </c>
      <c r="BRZ155">
        <v>0</v>
      </c>
      <c r="BSA155">
        <v>0</v>
      </c>
      <c r="BSB155">
        <v>0</v>
      </c>
      <c r="BSC155">
        <v>2.8169014084507043E-2</v>
      </c>
      <c r="BSD155">
        <v>0</v>
      </c>
      <c r="BSE155">
        <v>0</v>
      </c>
      <c r="BSF155">
        <v>0</v>
      </c>
      <c r="BSG155">
        <v>0</v>
      </c>
      <c r="BSH155">
        <v>0</v>
      </c>
      <c r="BSI155">
        <v>6.5727699530516437E-2</v>
      </c>
      <c r="BSJ155">
        <v>0</v>
      </c>
      <c r="BSK155">
        <v>0</v>
      </c>
      <c r="BSL155">
        <v>2.3474178403755869E-3</v>
      </c>
      <c r="BSM155">
        <v>0</v>
      </c>
      <c r="BSN155">
        <v>0</v>
      </c>
      <c r="BSO155">
        <v>0</v>
      </c>
      <c r="BSP155">
        <v>0</v>
      </c>
      <c r="BSQ155">
        <v>0</v>
      </c>
      <c r="BSR155">
        <v>0</v>
      </c>
      <c r="BSS155">
        <v>0</v>
      </c>
      <c r="BST155">
        <v>0</v>
      </c>
      <c r="BSU155">
        <v>0</v>
      </c>
      <c r="BSV155">
        <v>0</v>
      </c>
      <c r="BSW155">
        <v>0</v>
      </c>
      <c r="BSX155">
        <v>0</v>
      </c>
      <c r="BSY155">
        <v>7.0422535211267607E-3</v>
      </c>
      <c r="BSZ155">
        <v>0</v>
      </c>
      <c r="BTA155">
        <v>0</v>
      </c>
      <c r="BTB155">
        <v>0</v>
      </c>
      <c r="BTC155">
        <v>0</v>
      </c>
      <c r="BTD155">
        <v>0</v>
      </c>
      <c r="BTE155">
        <v>0</v>
      </c>
      <c r="BTF155">
        <v>0</v>
      </c>
      <c r="BTG155">
        <v>0</v>
      </c>
      <c r="BTH155">
        <v>0</v>
      </c>
      <c r="BTI155">
        <v>0</v>
      </c>
      <c r="BTJ155">
        <v>0</v>
      </c>
      <c r="BTK155">
        <v>0</v>
      </c>
      <c r="BTL155">
        <v>0</v>
      </c>
      <c r="BTM155">
        <v>7.0422535211267607E-3</v>
      </c>
      <c r="BTN155">
        <v>0</v>
      </c>
      <c r="BTO155">
        <v>0</v>
      </c>
      <c r="BTP155">
        <v>0</v>
      </c>
      <c r="BTQ155">
        <v>0</v>
      </c>
      <c r="BTR155">
        <v>0</v>
      </c>
      <c r="BTS155">
        <v>0</v>
      </c>
      <c r="BTT155">
        <v>0</v>
      </c>
      <c r="BTU155">
        <v>0</v>
      </c>
      <c r="BTV155">
        <v>0</v>
      </c>
      <c r="BTW155">
        <v>0</v>
      </c>
      <c r="BTX155">
        <v>0</v>
      </c>
      <c r="BTY155">
        <v>0</v>
      </c>
      <c r="BTZ155">
        <v>0</v>
      </c>
      <c r="BUA155">
        <v>0</v>
      </c>
      <c r="BUB155">
        <v>0</v>
      </c>
      <c r="BUC155">
        <v>2.1126760563380281E-2</v>
      </c>
      <c r="BUD155">
        <v>0</v>
      </c>
      <c r="BUE155">
        <v>0</v>
      </c>
      <c r="BUF155">
        <v>2.3474178403755869E-3</v>
      </c>
      <c r="BUG155">
        <v>0</v>
      </c>
      <c r="BUH155">
        <v>0</v>
      </c>
      <c r="BUI155">
        <v>0</v>
      </c>
      <c r="BUJ155">
        <v>0</v>
      </c>
      <c r="BUK155">
        <v>0</v>
      </c>
      <c r="BUL155">
        <v>0</v>
      </c>
      <c r="BUM155">
        <v>0</v>
      </c>
      <c r="BUN155">
        <v>0</v>
      </c>
      <c r="BUO155">
        <v>0</v>
      </c>
      <c r="BUP155">
        <v>0</v>
      </c>
      <c r="BUQ155">
        <v>9.3896713615023476E-3</v>
      </c>
      <c r="BUR155">
        <v>0</v>
      </c>
      <c r="BUS155">
        <v>0</v>
      </c>
      <c r="BUT155">
        <v>0</v>
      </c>
      <c r="BUU155">
        <v>0</v>
      </c>
      <c r="BUV155">
        <v>0</v>
      </c>
      <c r="BUW155">
        <v>0</v>
      </c>
      <c r="BUX155">
        <v>0</v>
      </c>
      <c r="BUY155">
        <v>0</v>
      </c>
      <c r="BUZ155">
        <v>0</v>
      </c>
      <c r="BVA155">
        <v>0</v>
      </c>
      <c r="BVB155">
        <v>0</v>
      </c>
      <c r="BVC155">
        <v>0</v>
      </c>
      <c r="BVD155">
        <v>0</v>
      </c>
      <c r="BVE155">
        <v>0</v>
      </c>
      <c r="BVF155">
        <v>0</v>
      </c>
      <c r="BVG155">
        <v>0</v>
      </c>
      <c r="BVH155">
        <v>0</v>
      </c>
      <c r="BVI155">
        <v>0</v>
      </c>
      <c r="BVJ155">
        <v>0</v>
      </c>
      <c r="BVK155">
        <v>0</v>
      </c>
      <c r="BVL155">
        <v>0</v>
      </c>
      <c r="BVM155">
        <v>0</v>
      </c>
      <c r="BVN155">
        <v>0</v>
      </c>
      <c r="BVO155">
        <v>0</v>
      </c>
      <c r="BVP155">
        <v>0</v>
      </c>
      <c r="BVQ155">
        <v>0</v>
      </c>
      <c r="BVR155">
        <v>0</v>
      </c>
      <c r="BVS155">
        <v>0</v>
      </c>
      <c r="BVT155">
        <v>0</v>
      </c>
      <c r="BVU155">
        <v>0</v>
      </c>
      <c r="BVV155">
        <v>0</v>
      </c>
      <c r="BVW155">
        <v>0</v>
      </c>
      <c r="BVX155">
        <v>0</v>
      </c>
      <c r="BVY155">
        <v>0</v>
      </c>
      <c r="BVZ155">
        <v>0</v>
      </c>
      <c r="BWA155">
        <v>0</v>
      </c>
      <c r="BWB155">
        <v>0</v>
      </c>
      <c r="BWC155">
        <v>0</v>
      </c>
      <c r="BWD155">
        <v>0</v>
      </c>
      <c r="BWE155">
        <v>0</v>
      </c>
      <c r="BWF155">
        <v>4.6948356807511738E-3</v>
      </c>
      <c r="BWG155">
        <v>0</v>
      </c>
      <c r="BWH155">
        <v>0</v>
      </c>
      <c r="BWI155">
        <v>0</v>
      </c>
      <c r="BWJ155">
        <v>0</v>
      </c>
      <c r="BWK155">
        <v>0</v>
      </c>
      <c r="BWL155">
        <v>0</v>
      </c>
      <c r="BWM155">
        <v>0</v>
      </c>
      <c r="BWN155">
        <v>0</v>
      </c>
      <c r="BWO155">
        <v>0</v>
      </c>
      <c r="BWP155">
        <v>0</v>
      </c>
      <c r="BWQ155">
        <v>0</v>
      </c>
      <c r="BWR155">
        <v>0</v>
      </c>
      <c r="BWS155">
        <v>0</v>
      </c>
      <c r="BWT155">
        <v>0</v>
      </c>
      <c r="BWU155">
        <v>0</v>
      </c>
      <c r="BWV155">
        <v>0</v>
      </c>
      <c r="BWW155">
        <v>0</v>
      </c>
      <c r="BWX155">
        <v>0</v>
      </c>
      <c r="BWY155">
        <v>0</v>
      </c>
      <c r="BWZ155">
        <v>0</v>
      </c>
      <c r="BXA155">
        <v>0</v>
      </c>
      <c r="BXB155">
        <v>0</v>
      </c>
      <c r="BXC155">
        <v>0</v>
      </c>
      <c r="BXD155">
        <v>0</v>
      </c>
      <c r="BXE155">
        <v>0</v>
      </c>
      <c r="BXF155">
        <v>0</v>
      </c>
      <c r="BXG155">
        <v>0</v>
      </c>
      <c r="BXH155">
        <v>0</v>
      </c>
      <c r="BXI155">
        <v>0</v>
      </c>
      <c r="BXJ155">
        <v>0</v>
      </c>
      <c r="BXK155">
        <v>0</v>
      </c>
      <c r="BXL155">
        <v>0</v>
      </c>
      <c r="BXM155">
        <v>0</v>
      </c>
      <c r="BXN155">
        <v>0</v>
      </c>
      <c r="BXO155">
        <v>0</v>
      </c>
      <c r="BXP155">
        <v>0</v>
      </c>
      <c r="BXQ155">
        <v>0</v>
      </c>
      <c r="BXR155">
        <v>0</v>
      </c>
      <c r="BXS155">
        <v>0</v>
      </c>
      <c r="BXT155">
        <v>0</v>
      </c>
      <c r="BXU155">
        <v>0</v>
      </c>
      <c r="BXV155">
        <v>0</v>
      </c>
      <c r="BXW155">
        <v>0</v>
      </c>
      <c r="BXX155">
        <v>0</v>
      </c>
      <c r="BXY155">
        <v>0</v>
      </c>
      <c r="BXZ155">
        <v>0</v>
      </c>
      <c r="BYA155">
        <v>0</v>
      </c>
      <c r="BYB155">
        <v>0</v>
      </c>
      <c r="BYC155">
        <v>0</v>
      </c>
      <c r="BYD155">
        <v>0</v>
      </c>
      <c r="BYE155">
        <v>0</v>
      </c>
      <c r="BYF155">
        <v>0</v>
      </c>
      <c r="BYG155">
        <v>0</v>
      </c>
      <c r="BYH155">
        <v>2.3474178403755869E-3</v>
      </c>
      <c r="BYI155">
        <v>0</v>
      </c>
      <c r="BYJ155">
        <v>0</v>
      </c>
      <c r="BYK155">
        <v>4.6948356807511738E-3</v>
      </c>
      <c r="BYL155">
        <v>9.3896713615023476E-3</v>
      </c>
      <c r="BYM155">
        <v>0</v>
      </c>
      <c r="BYN155">
        <v>0</v>
      </c>
      <c r="BYO155">
        <v>0</v>
      </c>
      <c r="BYP155">
        <v>0</v>
      </c>
      <c r="BYQ155">
        <v>0</v>
      </c>
      <c r="BYR155">
        <v>0</v>
      </c>
      <c r="BYS155">
        <v>0</v>
      </c>
      <c r="BYT155">
        <v>0</v>
      </c>
      <c r="BYU155">
        <v>0</v>
      </c>
      <c r="BYV155">
        <v>0</v>
      </c>
      <c r="BYW155">
        <v>0</v>
      </c>
      <c r="BYX155">
        <v>4.6948356807511738E-3</v>
      </c>
      <c r="BYY155">
        <v>0</v>
      </c>
      <c r="BYZ155">
        <v>0</v>
      </c>
      <c r="BZA155">
        <v>0</v>
      </c>
      <c r="BZB155">
        <v>0</v>
      </c>
      <c r="BZC155">
        <v>0</v>
      </c>
      <c r="BZD155">
        <v>4.6948356807511738E-3</v>
      </c>
      <c r="BZE155">
        <v>0</v>
      </c>
      <c r="BZF155">
        <v>0</v>
      </c>
      <c r="BZG155">
        <v>0</v>
      </c>
      <c r="BZH155">
        <v>0</v>
      </c>
      <c r="BZI155">
        <v>0</v>
      </c>
      <c r="BZJ155">
        <v>0</v>
      </c>
      <c r="BZK155">
        <v>0</v>
      </c>
      <c r="BZL155">
        <v>0</v>
      </c>
      <c r="BZM155">
        <v>0</v>
      </c>
      <c r="BZN155">
        <v>0</v>
      </c>
      <c r="BZO155">
        <v>0</v>
      </c>
      <c r="BZP155">
        <v>0</v>
      </c>
      <c r="BZQ155">
        <v>0</v>
      </c>
      <c r="BZR155">
        <v>0</v>
      </c>
      <c r="BZS155">
        <v>0</v>
      </c>
      <c r="BZT155">
        <v>0</v>
      </c>
      <c r="BZU155">
        <v>0</v>
      </c>
      <c r="BZV155">
        <v>0</v>
      </c>
      <c r="BZW155">
        <v>0</v>
      </c>
      <c r="BZX155">
        <v>0</v>
      </c>
      <c r="BZY155">
        <v>0</v>
      </c>
      <c r="BZZ155">
        <v>0</v>
      </c>
      <c r="CAA155">
        <v>0</v>
      </c>
      <c r="CAB155">
        <v>0</v>
      </c>
      <c r="CAC155">
        <v>0</v>
      </c>
      <c r="CAD155">
        <v>0</v>
      </c>
      <c r="CAE155">
        <v>0</v>
      </c>
      <c r="CAF155">
        <v>0</v>
      </c>
      <c r="CAG155">
        <v>0</v>
      </c>
      <c r="CAH155">
        <v>0</v>
      </c>
      <c r="CAI155">
        <v>0</v>
      </c>
      <c r="CAJ155">
        <v>0</v>
      </c>
      <c r="CAK155">
        <v>0</v>
      </c>
      <c r="CAL155">
        <v>0</v>
      </c>
      <c r="CAM155">
        <v>0</v>
      </c>
      <c r="CAN155">
        <v>0</v>
      </c>
      <c r="CAO155">
        <v>0</v>
      </c>
      <c r="CAP155">
        <v>0</v>
      </c>
      <c r="CAQ155">
        <v>0</v>
      </c>
      <c r="CAR155">
        <v>0</v>
      </c>
      <c r="CAS155">
        <v>0</v>
      </c>
      <c r="CAT155">
        <v>0</v>
      </c>
      <c r="CAU155">
        <v>0</v>
      </c>
      <c r="CAV155">
        <v>0</v>
      </c>
      <c r="CAW155">
        <v>0</v>
      </c>
      <c r="CAX155">
        <v>0</v>
      </c>
      <c r="CAY155">
        <v>0</v>
      </c>
      <c r="CAZ155">
        <v>0</v>
      </c>
      <c r="CBA155">
        <v>0</v>
      </c>
      <c r="CBB155">
        <v>0</v>
      </c>
      <c r="CBC155">
        <v>0</v>
      </c>
      <c r="CBD155">
        <v>0</v>
      </c>
      <c r="CBE155">
        <v>2.3474178403755869E-3</v>
      </c>
      <c r="CBF155">
        <v>0</v>
      </c>
      <c r="CBG155">
        <v>0</v>
      </c>
      <c r="CBH155">
        <v>0</v>
      </c>
      <c r="CBI155">
        <v>0</v>
      </c>
      <c r="CBJ155">
        <v>0</v>
      </c>
      <c r="CBK155">
        <v>0</v>
      </c>
      <c r="CBL155">
        <v>0</v>
      </c>
      <c r="CBM155">
        <v>0</v>
      </c>
      <c r="CBN155">
        <v>0</v>
      </c>
      <c r="CBO155">
        <v>0</v>
      </c>
      <c r="CBP155">
        <v>0</v>
      </c>
      <c r="CBQ155">
        <v>0</v>
      </c>
      <c r="CBR155">
        <v>0</v>
      </c>
      <c r="CBS155">
        <v>0</v>
      </c>
      <c r="CBT155">
        <v>0</v>
      </c>
      <c r="CBU155">
        <v>0</v>
      </c>
      <c r="CBV155">
        <v>0</v>
      </c>
      <c r="CBW155">
        <v>0</v>
      </c>
      <c r="CBX155">
        <v>0</v>
      </c>
      <c r="CBY155">
        <v>0</v>
      </c>
      <c r="CBZ155">
        <v>0</v>
      </c>
      <c r="CCA155">
        <v>0</v>
      </c>
      <c r="CCB155">
        <v>0</v>
      </c>
      <c r="CCC155">
        <v>0</v>
      </c>
      <c r="CCD155">
        <v>0</v>
      </c>
      <c r="CCE155">
        <v>0</v>
      </c>
      <c r="CCF155">
        <v>0</v>
      </c>
      <c r="CCG155">
        <v>0</v>
      </c>
      <c r="CCH155">
        <v>0</v>
      </c>
      <c r="CCI155">
        <v>0</v>
      </c>
      <c r="CCJ155">
        <v>0</v>
      </c>
      <c r="CCK155">
        <v>0</v>
      </c>
      <c r="CCL155">
        <v>0</v>
      </c>
      <c r="CCM155">
        <v>0</v>
      </c>
      <c r="CCN155">
        <v>0</v>
      </c>
      <c r="CCO155">
        <v>0</v>
      </c>
      <c r="CCP155">
        <v>0</v>
      </c>
      <c r="CCQ155">
        <v>0</v>
      </c>
      <c r="CCR155">
        <v>0</v>
      </c>
      <c r="CCS155">
        <v>0</v>
      </c>
      <c r="CCT155">
        <v>0</v>
      </c>
      <c r="CCU155">
        <v>0</v>
      </c>
      <c r="CCV155">
        <v>0</v>
      </c>
      <c r="CCW155">
        <v>3.5211267605633804E-2</v>
      </c>
      <c r="CCX155">
        <v>0</v>
      </c>
      <c r="CCY155">
        <v>7.0422535211267607E-3</v>
      </c>
      <c r="CCZ155">
        <v>0</v>
      </c>
      <c r="CDA155">
        <v>0</v>
      </c>
      <c r="CDB155">
        <v>0</v>
      </c>
      <c r="CDC155">
        <v>0</v>
      </c>
      <c r="CDD155">
        <v>0</v>
      </c>
      <c r="CDE155">
        <v>0</v>
      </c>
      <c r="CDF155">
        <v>0</v>
      </c>
      <c r="CDG155">
        <v>0</v>
      </c>
      <c r="CDH155">
        <v>2.3474178403755869E-3</v>
      </c>
      <c r="CDI155">
        <v>2.3474178403755869E-3</v>
      </c>
      <c r="CDJ155">
        <v>0</v>
      </c>
      <c r="CDK155">
        <v>0</v>
      </c>
      <c r="CDL155">
        <v>0</v>
      </c>
      <c r="CDM155">
        <v>0</v>
      </c>
      <c r="CDN155">
        <v>0</v>
      </c>
      <c r="CDO155">
        <v>0</v>
      </c>
      <c r="CDP155">
        <v>0</v>
      </c>
      <c r="CDQ155">
        <v>0</v>
      </c>
      <c r="CDR155">
        <v>0</v>
      </c>
      <c r="CDS155">
        <v>0</v>
      </c>
      <c r="CDT155">
        <v>0</v>
      </c>
      <c r="CDU155">
        <v>0</v>
      </c>
      <c r="CDV155">
        <v>0</v>
      </c>
      <c r="CDW155">
        <v>0</v>
      </c>
      <c r="CDX155">
        <v>4.6948356807511738E-3</v>
      </c>
      <c r="CDY155">
        <v>0</v>
      </c>
      <c r="CDZ155">
        <v>0</v>
      </c>
      <c r="CEA155">
        <v>0</v>
      </c>
      <c r="CEB155">
        <v>0</v>
      </c>
      <c r="CEC155">
        <v>0</v>
      </c>
      <c r="CED155">
        <v>0</v>
      </c>
      <c r="CEE155">
        <v>0</v>
      </c>
      <c r="CEF155">
        <v>0</v>
      </c>
      <c r="CEG155">
        <v>0</v>
      </c>
      <c r="CEH155">
        <v>0</v>
      </c>
      <c r="CEI155">
        <v>0</v>
      </c>
      <c r="CEJ155">
        <v>0.13145539906103287</v>
      </c>
      <c r="CEK155">
        <v>4.6948356807511738E-3</v>
      </c>
      <c r="CEL155">
        <v>3.0516431924882629E-2</v>
      </c>
      <c r="CEM155">
        <v>0</v>
      </c>
      <c r="CEN155">
        <v>0</v>
      </c>
      <c r="CEO155">
        <v>0</v>
      </c>
      <c r="CEP155">
        <v>0</v>
      </c>
      <c r="CEQ155">
        <v>0</v>
      </c>
      <c r="CER155">
        <v>0</v>
      </c>
      <c r="CES155">
        <v>0</v>
      </c>
      <c r="CET155">
        <v>0</v>
      </c>
      <c r="CEU155">
        <v>0</v>
      </c>
      <c r="CEV155">
        <v>0</v>
      </c>
      <c r="CEW155">
        <v>0</v>
      </c>
      <c r="CEX155">
        <v>0</v>
      </c>
      <c r="CEY155">
        <v>0</v>
      </c>
      <c r="CEZ155">
        <v>2.3474178403755869E-3</v>
      </c>
      <c r="CFA155">
        <v>0</v>
      </c>
      <c r="CFB155">
        <v>0</v>
      </c>
      <c r="CFC155">
        <v>0</v>
      </c>
      <c r="CFD155">
        <v>0</v>
      </c>
      <c r="CFE155">
        <v>0</v>
      </c>
      <c r="CFF155">
        <v>0</v>
      </c>
      <c r="CFG155">
        <v>0</v>
      </c>
      <c r="CFH155">
        <v>0</v>
      </c>
      <c r="CFI155">
        <v>0</v>
      </c>
      <c r="CFJ155">
        <v>0</v>
      </c>
      <c r="CFK155">
        <v>0</v>
      </c>
      <c r="CFL155">
        <v>0</v>
      </c>
      <c r="CFM155">
        <v>0</v>
      </c>
      <c r="CFN155">
        <v>0</v>
      </c>
      <c r="CFO155">
        <v>0</v>
      </c>
      <c r="CFP155">
        <v>0</v>
      </c>
      <c r="CFQ155">
        <v>0</v>
      </c>
      <c r="CFR155">
        <v>0</v>
      </c>
      <c r="CFS155">
        <v>0</v>
      </c>
      <c r="CFT155">
        <v>0</v>
      </c>
      <c r="CFU155">
        <v>7.0422535211267607E-3</v>
      </c>
      <c r="CFV155">
        <v>0</v>
      </c>
      <c r="CFW155">
        <v>0</v>
      </c>
      <c r="CFX155">
        <v>0</v>
      </c>
      <c r="CFY155">
        <v>0</v>
      </c>
      <c r="CFZ155">
        <v>0</v>
      </c>
      <c r="CGA155">
        <v>0</v>
      </c>
      <c r="CGB155">
        <v>0</v>
      </c>
      <c r="CGC155">
        <v>0</v>
      </c>
      <c r="CGD155">
        <v>0</v>
      </c>
      <c r="CGE155">
        <v>0</v>
      </c>
      <c r="CGF155">
        <v>0</v>
      </c>
      <c r="CGG155">
        <v>0</v>
      </c>
      <c r="CGH155">
        <v>0</v>
      </c>
      <c r="CGI155">
        <v>0</v>
      </c>
      <c r="CGJ155">
        <v>0</v>
      </c>
      <c r="CGK155">
        <v>0</v>
      </c>
      <c r="CGL155">
        <v>0</v>
      </c>
      <c r="CGM155">
        <v>0</v>
      </c>
      <c r="CGN155">
        <v>0</v>
      </c>
      <c r="CGO155">
        <v>0</v>
      </c>
      <c r="CGP155">
        <v>0</v>
      </c>
      <c r="CGQ155">
        <v>0</v>
      </c>
      <c r="CGR155">
        <v>0</v>
      </c>
      <c r="CGS155">
        <v>0</v>
      </c>
      <c r="CGT155">
        <v>0</v>
      </c>
      <c r="CGU155">
        <v>0</v>
      </c>
      <c r="CGV155">
        <v>0</v>
      </c>
      <c r="CGW155">
        <v>0</v>
      </c>
      <c r="CGX155">
        <v>0</v>
      </c>
      <c r="CGY155">
        <v>0</v>
      </c>
      <c r="CGZ155">
        <v>0</v>
      </c>
      <c r="CHA155">
        <v>0</v>
      </c>
      <c r="CHB155">
        <v>0</v>
      </c>
      <c r="CHC155">
        <v>0</v>
      </c>
      <c r="CHD155">
        <v>0</v>
      </c>
      <c r="CHE155">
        <v>0</v>
      </c>
      <c r="CHF155">
        <v>0</v>
      </c>
      <c r="CHG155">
        <v>0</v>
      </c>
      <c r="CHH155">
        <v>0</v>
      </c>
      <c r="CHI155">
        <v>0</v>
      </c>
      <c r="CHJ155">
        <v>0</v>
      </c>
      <c r="CHK155">
        <v>0</v>
      </c>
      <c r="CHL155">
        <v>0</v>
      </c>
      <c r="CHM155">
        <v>0</v>
      </c>
      <c r="CHN155">
        <v>0</v>
      </c>
      <c r="CHO155">
        <v>0</v>
      </c>
      <c r="CHP155">
        <v>0</v>
      </c>
      <c r="CHQ155">
        <v>5.6338028169014086E-2</v>
      </c>
      <c r="CHR155">
        <v>0</v>
      </c>
      <c r="CHS155">
        <v>0</v>
      </c>
      <c r="CHT155">
        <v>0</v>
      </c>
      <c r="CHU155">
        <v>0</v>
      </c>
      <c r="CHV155">
        <v>0</v>
      </c>
      <c r="CHW155">
        <v>0</v>
      </c>
      <c r="CHX155">
        <v>0</v>
      </c>
      <c r="CHY155">
        <v>0</v>
      </c>
      <c r="CHZ155">
        <v>0</v>
      </c>
      <c r="CIA155">
        <v>0</v>
      </c>
      <c r="CIB155">
        <v>0</v>
      </c>
      <c r="CIC155">
        <v>0</v>
      </c>
      <c r="CID155">
        <v>0</v>
      </c>
      <c r="CIE155">
        <v>0</v>
      </c>
      <c r="CIF155">
        <v>0</v>
      </c>
      <c r="CIG155">
        <v>0</v>
      </c>
      <c r="CIH155">
        <v>0</v>
      </c>
      <c r="CII155">
        <v>0</v>
      </c>
      <c r="CIJ155">
        <v>0</v>
      </c>
      <c r="CIK155">
        <v>0</v>
      </c>
      <c r="CIL155">
        <v>0</v>
      </c>
      <c r="CIM155">
        <v>0</v>
      </c>
      <c r="CIN155">
        <v>0</v>
      </c>
      <c r="CIO155">
        <v>0</v>
      </c>
      <c r="CIP155">
        <v>0</v>
      </c>
      <c r="CIQ155">
        <v>0</v>
      </c>
      <c r="CIR155">
        <v>0</v>
      </c>
      <c r="CIS155">
        <v>0</v>
      </c>
      <c r="CIT155">
        <v>0</v>
      </c>
      <c r="CIU155">
        <v>0</v>
      </c>
      <c r="CIV155">
        <v>0</v>
      </c>
      <c r="CIW155">
        <v>0</v>
      </c>
      <c r="CIX155">
        <v>0</v>
      </c>
      <c r="CIY155">
        <v>0</v>
      </c>
      <c r="CIZ155">
        <v>0</v>
      </c>
      <c r="CJA155">
        <v>0</v>
      </c>
      <c r="CJB155">
        <v>0</v>
      </c>
      <c r="CJC155">
        <v>0</v>
      </c>
      <c r="CJD155">
        <v>0</v>
      </c>
      <c r="CJE155">
        <v>0</v>
      </c>
      <c r="CJF155">
        <v>0</v>
      </c>
      <c r="CJG155">
        <v>0</v>
      </c>
      <c r="CJH155">
        <v>0</v>
      </c>
      <c r="CJI155">
        <v>0</v>
      </c>
      <c r="CJJ155">
        <v>0</v>
      </c>
      <c r="CJK155">
        <v>0</v>
      </c>
      <c r="CJL155">
        <v>0</v>
      </c>
      <c r="CJM155">
        <v>0</v>
      </c>
      <c r="CJN155">
        <v>0</v>
      </c>
      <c r="CJO155">
        <v>0</v>
      </c>
      <c r="CJP155">
        <v>0</v>
      </c>
      <c r="CJQ155">
        <v>0</v>
      </c>
      <c r="CJR155">
        <v>0</v>
      </c>
      <c r="CJS155">
        <v>0</v>
      </c>
      <c r="CJT155">
        <v>0</v>
      </c>
      <c r="CJU155">
        <v>0</v>
      </c>
      <c r="CJV155">
        <v>0</v>
      </c>
      <c r="CJW155">
        <v>0</v>
      </c>
      <c r="CJX155">
        <v>0</v>
      </c>
      <c r="CJY155">
        <v>0</v>
      </c>
      <c r="CJZ155">
        <v>0</v>
      </c>
      <c r="CKA155">
        <v>0</v>
      </c>
      <c r="CKB155">
        <v>0</v>
      </c>
      <c r="CKC155">
        <v>0</v>
      </c>
      <c r="CKD155">
        <v>0</v>
      </c>
      <c r="CKE155">
        <v>0</v>
      </c>
      <c r="CKF155">
        <v>0</v>
      </c>
      <c r="CKG155">
        <v>0</v>
      </c>
      <c r="CKH155">
        <v>0</v>
      </c>
      <c r="CKI155">
        <v>0</v>
      </c>
      <c r="CKJ155">
        <v>0</v>
      </c>
      <c r="CKK155">
        <v>0</v>
      </c>
      <c r="CKL155">
        <v>0</v>
      </c>
      <c r="CKM155">
        <v>0</v>
      </c>
      <c r="CKN155">
        <v>0</v>
      </c>
      <c r="CKO155">
        <v>0</v>
      </c>
      <c r="CKP155">
        <v>0</v>
      </c>
      <c r="CKQ155">
        <v>0</v>
      </c>
      <c r="CKR155">
        <v>0</v>
      </c>
      <c r="CKS155">
        <v>0</v>
      </c>
      <c r="CKT155">
        <v>0</v>
      </c>
      <c r="CKU155">
        <v>0</v>
      </c>
      <c r="CKV155">
        <v>0</v>
      </c>
      <c r="CKW155">
        <v>0</v>
      </c>
      <c r="CKX155">
        <v>0</v>
      </c>
      <c r="CKY155">
        <v>0</v>
      </c>
      <c r="CKZ155">
        <v>0</v>
      </c>
      <c r="CLA155">
        <v>0</v>
      </c>
      <c r="CLB155">
        <v>0</v>
      </c>
      <c r="CLC155">
        <v>1</v>
      </c>
    </row>
    <row r="156" spans="1:290 1569:2343" ht="21" customHeight="1">
      <c r="A156" s="204" t="s">
        <v>2075</v>
      </c>
      <c r="B156" t="s">
        <v>1912</v>
      </c>
      <c r="C156" s="206" t="s">
        <v>2076</v>
      </c>
      <c r="I156" s="111"/>
      <c r="BY156" s="185">
        <v>44</v>
      </c>
      <c r="BZ156" s="186">
        <v>3.19</v>
      </c>
      <c r="CA156" s="187">
        <v>18.8</v>
      </c>
      <c r="CB156" s="188">
        <v>28.9</v>
      </c>
      <c r="CC156" s="188">
        <v>2.2000000000000002</v>
      </c>
      <c r="CD156" s="189">
        <v>7.48</v>
      </c>
      <c r="CE156" s="189">
        <v>54</v>
      </c>
      <c r="CF156" s="189">
        <v>1.4</v>
      </c>
      <c r="CW156" s="190">
        <v>0.9</v>
      </c>
      <c r="EW156" s="78"/>
      <c r="EX156" s="78"/>
      <c r="EY156" s="78"/>
      <c r="BHI156">
        <v>156</v>
      </c>
      <c r="BHJ156">
        <v>156</v>
      </c>
      <c r="BHK156" s="204" t="s">
        <v>2075</v>
      </c>
      <c r="BHL156" t="s">
        <v>2075</v>
      </c>
      <c r="BHM156">
        <v>7.1942446043165471E-3</v>
      </c>
      <c r="BHN156">
        <v>0</v>
      </c>
      <c r="BHO156">
        <v>0</v>
      </c>
      <c r="BHP156">
        <v>0</v>
      </c>
      <c r="BHQ156">
        <v>0</v>
      </c>
      <c r="BHR156">
        <v>0</v>
      </c>
      <c r="BHS156">
        <v>0</v>
      </c>
      <c r="BHT156">
        <v>0</v>
      </c>
      <c r="BHU156">
        <v>0</v>
      </c>
      <c r="BHV156">
        <v>0</v>
      </c>
      <c r="BHW156">
        <v>0</v>
      </c>
      <c r="BHX156">
        <v>0</v>
      </c>
      <c r="BHY156">
        <v>0</v>
      </c>
      <c r="BHZ156">
        <v>0</v>
      </c>
      <c r="BIA156">
        <v>0</v>
      </c>
      <c r="BIB156">
        <v>0</v>
      </c>
      <c r="BIC156">
        <v>0</v>
      </c>
      <c r="BID156">
        <v>0</v>
      </c>
      <c r="BIE156">
        <v>0</v>
      </c>
      <c r="BIF156">
        <v>0</v>
      </c>
      <c r="BIG156">
        <v>0.53956834532374098</v>
      </c>
      <c r="BIH156">
        <v>0</v>
      </c>
      <c r="BII156">
        <v>0</v>
      </c>
      <c r="BIJ156">
        <v>0</v>
      </c>
      <c r="BIK156">
        <v>0</v>
      </c>
      <c r="BIL156">
        <v>0</v>
      </c>
      <c r="BIM156">
        <v>0</v>
      </c>
      <c r="BIN156">
        <v>0</v>
      </c>
      <c r="BIO156">
        <v>0</v>
      </c>
      <c r="BIP156">
        <v>0</v>
      </c>
      <c r="BIQ156">
        <v>0</v>
      </c>
      <c r="BIR156">
        <v>0</v>
      </c>
      <c r="BIS156">
        <v>0</v>
      </c>
      <c r="BIT156">
        <v>0</v>
      </c>
      <c r="BIU156">
        <v>0</v>
      </c>
      <c r="BIV156">
        <v>0</v>
      </c>
      <c r="BIW156">
        <v>0</v>
      </c>
      <c r="BIX156">
        <v>0</v>
      </c>
      <c r="BIY156">
        <v>0</v>
      </c>
      <c r="BIZ156">
        <v>9.5923261390887284E-3</v>
      </c>
      <c r="BJA156">
        <v>0</v>
      </c>
      <c r="BJB156">
        <v>0</v>
      </c>
      <c r="BJC156">
        <v>0</v>
      </c>
      <c r="BJD156">
        <v>0</v>
      </c>
      <c r="BJE156">
        <v>0</v>
      </c>
      <c r="BJF156">
        <v>0</v>
      </c>
      <c r="BJG156">
        <v>0</v>
      </c>
      <c r="BJH156">
        <v>0</v>
      </c>
      <c r="BJI156">
        <v>2.3980815347721821E-3</v>
      </c>
      <c r="BJJ156">
        <v>0</v>
      </c>
      <c r="BJK156">
        <v>0</v>
      </c>
      <c r="BJL156">
        <v>0</v>
      </c>
      <c r="BJM156">
        <v>0</v>
      </c>
      <c r="BJN156">
        <v>0</v>
      </c>
      <c r="BJO156">
        <v>0</v>
      </c>
      <c r="BJP156">
        <v>0</v>
      </c>
      <c r="BJQ156">
        <v>0</v>
      </c>
      <c r="BJR156">
        <v>0</v>
      </c>
      <c r="BJS156">
        <v>0</v>
      </c>
      <c r="BJT156">
        <v>0</v>
      </c>
      <c r="BJU156">
        <v>0</v>
      </c>
      <c r="BJV156">
        <v>0</v>
      </c>
      <c r="BJW156">
        <v>0</v>
      </c>
      <c r="BJX156">
        <v>0</v>
      </c>
      <c r="BJY156">
        <v>0</v>
      </c>
      <c r="BJZ156">
        <v>0</v>
      </c>
      <c r="BKA156">
        <v>0</v>
      </c>
      <c r="BKB156">
        <v>3.5971223021582732E-2</v>
      </c>
      <c r="BKC156">
        <v>0</v>
      </c>
      <c r="BKD156">
        <v>0</v>
      </c>
      <c r="BKE156">
        <v>0</v>
      </c>
      <c r="BKF156">
        <v>0</v>
      </c>
      <c r="BKG156">
        <v>0</v>
      </c>
      <c r="BKH156">
        <v>0</v>
      </c>
      <c r="BKI156">
        <v>0</v>
      </c>
      <c r="BKJ156">
        <v>0</v>
      </c>
      <c r="BKK156">
        <v>2.3980815347721821E-3</v>
      </c>
      <c r="BKL156">
        <v>1.4388489208633094E-2</v>
      </c>
      <c r="BKM156">
        <v>0</v>
      </c>
      <c r="BKN156">
        <v>0</v>
      </c>
      <c r="BKO156">
        <v>0</v>
      </c>
      <c r="BKP156">
        <v>0</v>
      </c>
      <c r="BKQ156">
        <v>0</v>
      </c>
      <c r="BKR156">
        <v>0</v>
      </c>
      <c r="BKS156">
        <v>9.5923261390887284E-3</v>
      </c>
      <c r="BKT156">
        <v>0</v>
      </c>
      <c r="BKU156">
        <v>0</v>
      </c>
      <c r="BKV156">
        <v>0</v>
      </c>
      <c r="BKW156">
        <v>0</v>
      </c>
      <c r="BKX156">
        <v>0</v>
      </c>
      <c r="BKY156">
        <v>0</v>
      </c>
      <c r="BKZ156">
        <v>0</v>
      </c>
      <c r="BLA156">
        <v>0</v>
      </c>
      <c r="BLB156">
        <v>0</v>
      </c>
      <c r="BLC156">
        <v>0</v>
      </c>
      <c r="BLD156">
        <v>0</v>
      </c>
      <c r="BLE156">
        <v>0</v>
      </c>
      <c r="BLF156">
        <v>0</v>
      </c>
      <c r="BLG156">
        <v>0</v>
      </c>
      <c r="BLH156">
        <v>0</v>
      </c>
      <c r="BLI156">
        <v>0</v>
      </c>
      <c r="BLJ156">
        <v>0</v>
      </c>
      <c r="BLK156">
        <v>0</v>
      </c>
      <c r="BLL156">
        <v>0</v>
      </c>
      <c r="BLM156">
        <v>0</v>
      </c>
      <c r="BLN156">
        <v>0</v>
      </c>
      <c r="BLO156">
        <v>0</v>
      </c>
      <c r="BLP156">
        <v>0</v>
      </c>
      <c r="BLQ156">
        <v>0</v>
      </c>
      <c r="BLR156">
        <v>0</v>
      </c>
      <c r="BLS156">
        <v>0</v>
      </c>
      <c r="BLT156">
        <v>0</v>
      </c>
      <c r="BLU156">
        <v>0</v>
      </c>
      <c r="BLV156">
        <v>0</v>
      </c>
      <c r="BLW156">
        <v>0</v>
      </c>
      <c r="BLX156">
        <v>0</v>
      </c>
      <c r="BLY156">
        <v>0</v>
      </c>
      <c r="BLZ156">
        <v>0</v>
      </c>
      <c r="BMA156">
        <v>0</v>
      </c>
      <c r="BMB156">
        <v>0</v>
      </c>
      <c r="BMC156">
        <v>0</v>
      </c>
      <c r="BMD156">
        <v>0</v>
      </c>
      <c r="BME156">
        <v>0</v>
      </c>
      <c r="BMF156">
        <v>0</v>
      </c>
      <c r="BMG156">
        <v>0</v>
      </c>
      <c r="BMH156">
        <v>0</v>
      </c>
      <c r="BMI156">
        <v>1.1990407673860911E-2</v>
      </c>
      <c r="BMJ156">
        <v>0</v>
      </c>
      <c r="BMK156">
        <v>0</v>
      </c>
      <c r="BML156">
        <v>0</v>
      </c>
      <c r="BMM156">
        <v>0</v>
      </c>
      <c r="BMN156">
        <v>0</v>
      </c>
      <c r="BMO156">
        <v>0</v>
      </c>
      <c r="BMP156">
        <v>0</v>
      </c>
      <c r="BMQ156">
        <v>0</v>
      </c>
      <c r="BMR156">
        <v>0</v>
      </c>
      <c r="BMS156">
        <v>0</v>
      </c>
      <c r="BMT156">
        <v>0</v>
      </c>
      <c r="BMU156">
        <v>0</v>
      </c>
      <c r="BMV156">
        <v>0</v>
      </c>
      <c r="BMW156">
        <v>0</v>
      </c>
      <c r="BMX156">
        <v>0</v>
      </c>
      <c r="BMY156">
        <v>0</v>
      </c>
      <c r="BMZ156">
        <v>0</v>
      </c>
      <c r="BNA156">
        <v>0</v>
      </c>
      <c r="BNB156">
        <v>2.3980815347721821E-3</v>
      </c>
      <c r="BNC156">
        <v>0</v>
      </c>
      <c r="BND156">
        <v>0</v>
      </c>
      <c r="BNE156">
        <v>0</v>
      </c>
      <c r="BNF156">
        <v>0</v>
      </c>
      <c r="BNG156">
        <v>0</v>
      </c>
      <c r="BNH156">
        <v>0</v>
      </c>
      <c r="BNI156">
        <v>0</v>
      </c>
      <c r="BNJ156">
        <v>0</v>
      </c>
      <c r="BNK156">
        <v>0</v>
      </c>
      <c r="BNL156">
        <v>0</v>
      </c>
      <c r="BNM156">
        <v>4.7961630695443642E-3</v>
      </c>
      <c r="BNN156">
        <v>0</v>
      </c>
      <c r="BNO156">
        <v>0</v>
      </c>
      <c r="BNP156">
        <v>0</v>
      </c>
      <c r="BNQ156">
        <v>0</v>
      </c>
      <c r="BNR156">
        <v>4.7961630695443642E-3</v>
      </c>
      <c r="BNS156">
        <v>0</v>
      </c>
      <c r="BNT156">
        <v>0</v>
      </c>
      <c r="BNU156">
        <v>0</v>
      </c>
      <c r="BNV156">
        <v>2.3980815347721821E-3</v>
      </c>
      <c r="BNW156">
        <v>0</v>
      </c>
      <c r="BNX156">
        <v>0</v>
      </c>
      <c r="BNY156">
        <v>0</v>
      </c>
      <c r="BNZ156">
        <v>0</v>
      </c>
      <c r="BOA156">
        <v>0</v>
      </c>
      <c r="BOB156">
        <v>0</v>
      </c>
      <c r="BOC156">
        <v>0</v>
      </c>
      <c r="BOD156">
        <v>0</v>
      </c>
      <c r="BOE156">
        <v>0</v>
      </c>
      <c r="BOF156">
        <v>0</v>
      </c>
      <c r="BOG156">
        <v>0</v>
      </c>
      <c r="BOH156">
        <v>2.3980815347721821E-3</v>
      </c>
      <c r="BOI156">
        <v>0</v>
      </c>
      <c r="BOJ156">
        <v>0</v>
      </c>
      <c r="BOK156">
        <v>0</v>
      </c>
      <c r="BOL156">
        <v>0</v>
      </c>
      <c r="BOM156">
        <v>0</v>
      </c>
      <c r="BON156">
        <v>0</v>
      </c>
      <c r="BOO156">
        <v>0</v>
      </c>
      <c r="BOP156">
        <v>0</v>
      </c>
      <c r="BOQ156">
        <v>0</v>
      </c>
      <c r="BOR156">
        <v>0</v>
      </c>
      <c r="BOS156">
        <v>0</v>
      </c>
      <c r="BOT156">
        <v>0</v>
      </c>
      <c r="BOU156">
        <v>0</v>
      </c>
      <c r="BOV156">
        <v>0</v>
      </c>
      <c r="BOW156">
        <v>0</v>
      </c>
      <c r="BOX156">
        <v>0</v>
      </c>
      <c r="BOY156">
        <v>0</v>
      </c>
      <c r="BOZ156">
        <v>0</v>
      </c>
      <c r="BPA156">
        <v>4.7961630695443642E-3</v>
      </c>
      <c r="BPB156">
        <v>0</v>
      </c>
      <c r="BPC156">
        <v>0</v>
      </c>
      <c r="BPD156">
        <v>0</v>
      </c>
      <c r="BPE156">
        <v>4.7961630695443642E-3</v>
      </c>
      <c r="BPF156">
        <v>2.3980815347721821E-3</v>
      </c>
      <c r="BPG156">
        <v>0</v>
      </c>
      <c r="BPH156">
        <v>0</v>
      </c>
      <c r="BPI156">
        <v>0</v>
      </c>
      <c r="BPJ156">
        <v>0</v>
      </c>
      <c r="BPK156">
        <v>0</v>
      </c>
      <c r="BPL156">
        <v>0</v>
      </c>
      <c r="BPM156">
        <v>0</v>
      </c>
      <c r="BPN156">
        <v>0</v>
      </c>
      <c r="BPO156">
        <v>0</v>
      </c>
      <c r="BPP156">
        <v>0</v>
      </c>
      <c r="BPQ156">
        <v>0</v>
      </c>
      <c r="BPR156">
        <v>0</v>
      </c>
      <c r="BPS156">
        <v>4.7961630695443642E-3</v>
      </c>
      <c r="BPT156">
        <v>0</v>
      </c>
      <c r="BPU156">
        <v>9.5923261390887284E-3</v>
      </c>
      <c r="BPV156">
        <v>0</v>
      </c>
      <c r="BPW156">
        <v>0</v>
      </c>
      <c r="BPX156">
        <v>0</v>
      </c>
      <c r="BPY156">
        <v>0</v>
      </c>
      <c r="BPZ156">
        <v>0</v>
      </c>
      <c r="BQA156">
        <v>0</v>
      </c>
      <c r="BQB156">
        <v>0</v>
      </c>
      <c r="BQC156">
        <v>0</v>
      </c>
      <c r="BQD156">
        <v>0</v>
      </c>
      <c r="BQE156">
        <v>0</v>
      </c>
      <c r="BQF156">
        <v>0</v>
      </c>
      <c r="BQG156">
        <v>0</v>
      </c>
      <c r="BQH156">
        <v>0</v>
      </c>
      <c r="BQI156">
        <v>0</v>
      </c>
      <c r="BQJ156">
        <v>0</v>
      </c>
      <c r="BQK156">
        <v>0</v>
      </c>
      <c r="BQL156">
        <v>0</v>
      </c>
      <c r="BQM156">
        <v>0</v>
      </c>
      <c r="BQN156">
        <v>0</v>
      </c>
      <c r="BQO156">
        <v>0</v>
      </c>
      <c r="BQP156">
        <v>0</v>
      </c>
      <c r="BQQ156">
        <v>0</v>
      </c>
      <c r="BQR156">
        <v>0</v>
      </c>
      <c r="BQS156">
        <v>0</v>
      </c>
      <c r="BQT156">
        <v>0</v>
      </c>
      <c r="BQU156">
        <v>0</v>
      </c>
      <c r="BQV156">
        <v>0</v>
      </c>
      <c r="BQW156">
        <v>0</v>
      </c>
      <c r="BQX156">
        <v>0</v>
      </c>
      <c r="BQY156">
        <v>0</v>
      </c>
      <c r="BQZ156">
        <v>0</v>
      </c>
      <c r="BRA156">
        <v>0</v>
      </c>
      <c r="BRB156">
        <v>0</v>
      </c>
      <c r="BRC156">
        <v>0</v>
      </c>
      <c r="BRD156">
        <v>0</v>
      </c>
      <c r="BRE156">
        <v>0</v>
      </c>
      <c r="BRF156">
        <v>0</v>
      </c>
      <c r="BRG156">
        <v>0</v>
      </c>
      <c r="BRH156">
        <v>0</v>
      </c>
      <c r="BRI156">
        <v>0</v>
      </c>
      <c r="BRJ156">
        <v>0</v>
      </c>
      <c r="BRK156">
        <v>0</v>
      </c>
      <c r="BRL156">
        <v>4.7961630695443642E-3</v>
      </c>
      <c r="BRM156">
        <v>0</v>
      </c>
      <c r="BRN156">
        <v>0</v>
      </c>
      <c r="BRO156">
        <v>0</v>
      </c>
      <c r="BRP156">
        <v>0</v>
      </c>
      <c r="BRQ156">
        <v>0</v>
      </c>
      <c r="BRR156">
        <v>0</v>
      </c>
      <c r="BRS156">
        <v>0</v>
      </c>
      <c r="BRT156">
        <v>0</v>
      </c>
      <c r="BRU156">
        <v>0</v>
      </c>
      <c r="BRV156">
        <v>0</v>
      </c>
      <c r="BRW156">
        <v>0</v>
      </c>
      <c r="BRX156">
        <v>0</v>
      </c>
      <c r="BRY156">
        <v>0</v>
      </c>
      <c r="BRZ156">
        <v>0</v>
      </c>
      <c r="BSA156">
        <v>0</v>
      </c>
      <c r="BSB156">
        <v>0</v>
      </c>
      <c r="BSC156">
        <v>0</v>
      </c>
      <c r="BSD156">
        <v>0</v>
      </c>
      <c r="BSE156">
        <v>0</v>
      </c>
      <c r="BSF156">
        <v>0</v>
      </c>
      <c r="BSG156">
        <v>0</v>
      </c>
      <c r="BSH156">
        <v>0</v>
      </c>
      <c r="BSI156">
        <v>5.9952038369304558E-2</v>
      </c>
      <c r="BSJ156">
        <v>0</v>
      </c>
      <c r="BSK156">
        <v>0</v>
      </c>
      <c r="BSL156">
        <v>0</v>
      </c>
      <c r="BSM156">
        <v>0</v>
      </c>
      <c r="BSN156">
        <v>0</v>
      </c>
      <c r="BSO156">
        <v>0</v>
      </c>
      <c r="BSP156">
        <v>0</v>
      </c>
      <c r="BSQ156">
        <v>0</v>
      </c>
      <c r="BSR156">
        <v>0</v>
      </c>
      <c r="BSS156">
        <v>0</v>
      </c>
      <c r="BST156">
        <v>0</v>
      </c>
      <c r="BSU156">
        <v>0</v>
      </c>
      <c r="BSV156">
        <v>0</v>
      </c>
      <c r="BSW156">
        <v>0</v>
      </c>
      <c r="BSX156">
        <v>0</v>
      </c>
      <c r="BSY156">
        <v>0</v>
      </c>
      <c r="BSZ156">
        <v>0</v>
      </c>
      <c r="BTA156">
        <v>1.9184652278177457E-2</v>
      </c>
      <c r="BTB156">
        <v>0</v>
      </c>
      <c r="BTC156">
        <v>0</v>
      </c>
      <c r="BTD156">
        <v>0</v>
      </c>
      <c r="BTE156">
        <v>0</v>
      </c>
      <c r="BTF156">
        <v>0</v>
      </c>
      <c r="BTG156">
        <v>0</v>
      </c>
      <c r="BTH156">
        <v>2.3980815347721821E-3</v>
      </c>
      <c r="BTI156">
        <v>0</v>
      </c>
      <c r="BTJ156">
        <v>0</v>
      </c>
      <c r="BTK156">
        <v>0</v>
      </c>
      <c r="BTL156">
        <v>0</v>
      </c>
      <c r="BTM156">
        <v>0</v>
      </c>
      <c r="BTN156">
        <v>0</v>
      </c>
      <c r="BTO156">
        <v>0</v>
      </c>
      <c r="BTP156">
        <v>0</v>
      </c>
      <c r="BTQ156">
        <v>7.1942446043165471E-3</v>
      </c>
      <c r="BTR156">
        <v>0</v>
      </c>
      <c r="BTS156">
        <v>0</v>
      </c>
      <c r="BTT156">
        <v>0</v>
      </c>
      <c r="BTU156">
        <v>0</v>
      </c>
      <c r="BTV156">
        <v>0</v>
      </c>
      <c r="BTW156">
        <v>0</v>
      </c>
      <c r="BTX156">
        <v>0</v>
      </c>
      <c r="BTY156">
        <v>0</v>
      </c>
      <c r="BTZ156">
        <v>0</v>
      </c>
      <c r="BUA156">
        <v>0</v>
      </c>
      <c r="BUB156">
        <v>0</v>
      </c>
      <c r="BUC156">
        <v>9.5923261390887284E-3</v>
      </c>
      <c r="BUD156">
        <v>0</v>
      </c>
      <c r="BUE156">
        <v>0</v>
      </c>
      <c r="BUF156">
        <v>0</v>
      </c>
      <c r="BUG156">
        <v>0</v>
      </c>
      <c r="BUH156">
        <v>0</v>
      </c>
      <c r="BUI156">
        <v>0</v>
      </c>
      <c r="BUJ156">
        <v>0</v>
      </c>
      <c r="BUK156">
        <v>0</v>
      </c>
      <c r="BUL156">
        <v>0</v>
      </c>
      <c r="BUM156">
        <v>0</v>
      </c>
      <c r="BUN156">
        <v>0</v>
      </c>
      <c r="BUO156">
        <v>0</v>
      </c>
      <c r="BUP156">
        <v>0</v>
      </c>
      <c r="BUQ156">
        <v>0</v>
      </c>
      <c r="BUR156">
        <v>0</v>
      </c>
      <c r="BUS156">
        <v>0</v>
      </c>
      <c r="BUT156">
        <v>7.1942446043165471E-3</v>
      </c>
      <c r="BUU156">
        <v>0</v>
      </c>
      <c r="BUV156">
        <v>0</v>
      </c>
      <c r="BUW156">
        <v>0</v>
      </c>
      <c r="BUX156">
        <v>0</v>
      </c>
      <c r="BUY156">
        <v>0</v>
      </c>
      <c r="BUZ156">
        <v>0</v>
      </c>
      <c r="BVA156">
        <v>0</v>
      </c>
      <c r="BVB156">
        <v>0</v>
      </c>
      <c r="BVC156">
        <v>0</v>
      </c>
      <c r="BVD156">
        <v>0</v>
      </c>
      <c r="BVE156">
        <v>0</v>
      </c>
      <c r="BVF156">
        <v>0</v>
      </c>
      <c r="BVG156">
        <v>0</v>
      </c>
      <c r="BVH156">
        <v>0</v>
      </c>
      <c r="BVI156">
        <v>0</v>
      </c>
      <c r="BVJ156">
        <v>0</v>
      </c>
      <c r="BVK156">
        <v>0</v>
      </c>
      <c r="BVL156">
        <v>0</v>
      </c>
      <c r="BVM156">
        <v>0</v>
      </c>
      <c r="BVN156">
        <v>0</v>
      </c>
      <c r="BVO156">
        <v>0</v>
      </c>
      <c r="BVP156">
        <v>0</v>
      </c>
      <c r="BVQ156">
        <v>0</v>
      </c>
      <c r="BVR156">
        <v>0</v>
      </c>
      <c r="BVS156">
        <v>0</v>
      </c>
      <c r="BVT156">
        <v>0</v>
      </c>
      <c r="BVU156">
        <v>3.3573141486810551E-2</v>
      </c>
      <c r="BVV156">
        <v>0</v>
      </c>
      <c r="BVW156">
        <v>0</v>
      </c>
      <c r="BVX156">
        <v>0</v>
      </c>
      <c r="BVY156">
        <v>0</v>
      </c>
      <c r="BVZ156">
        <v>0</v>
      </c>
      <c r="BWA156">
        <v>0</v>
      </c>
      <c r="BWB156">
        <v>0</v>
      </c>
      <c r="BWC156">
        <v>0</v>
      </c>
      <c r="BWD156">
        <v>0</v>
      </c>
      <c r="BWE156">
        <v>0</v>
      </c>
      <c r="BWF156">
        <v>0</v>
      </c>
      <c r="BWG156">
        <v>0</v>
      </c>
      <c r="BWH156">
        <v>0</v>
      </c>
      <c r="BWI156">
        <v>0</v>
      </c>
      <c r="BWJ156">
        <v>0</v>
      </c>
      <c r="BWK156">
        <v>0</v>
      </c>
      <c r="BWL156">
        <v>0</v>
      </c>
      <c r="BWM156">
        <v>0</v>
      </c>
      <c r="BWN156">
        <v>0</v>
      </c>
      <c r="BWO156">
        <v>4.7961630695443642E-3</v>
      </c>
      <c r="BWP156">
        <v>0</v>
      </c>
      <c r="BWQ156">
        <v>0</v>
      </c>
      <c r="BWR156">
        <v>0</v>
      </c>
      <c r="BWS156">
        <v>0</v>
      </c>
      <c r="BWT156">
        <v>0</v>
      </c>
      <c r="BWU156">
        <v>0</v>
      </c>
      <c r="BWV156">
        <v>0</v>
      </c>
      <c r="BWW156">
        <v>0</v>
      </c>
      <c r="BWX156">
        <v>0</v>
      </c>
      <c r="BWY156">
        <v>0</v>
      </c>
      <c r="BWZ156">
        <v>4.7961630695443642E-3</v>
      </c>
      <c r="BXA156">
        <v>0</v>
      </c>
      <c r="BXB156">
        <v>0</v>
      </c>
      <c r="BXC156">
        <v>0</v>
      </c>
      <c r="BXD156">
        <v>0</v>
      </c>
      <c r="BXE156">
        <v>0</v>
      </c>
      <c r="BXF156">
        <v>0</v>
      </c>
      <c r="BXG156">
        <v>0</v>
      </c>
      <c r="BXH156">
        <v>0</v>
      </c>
      <c r="BXI156">
        <v>0</v>
      </c>
      <c r="BXJ156">
        <v>0</v>
      </c>
      <c r="BXK156">
        <v>0</v>
      </c>
      <c r="BXL156">
        <v>0</v>
      </c>
      <c r="BXM156">
        <v>0</v>
      </c>
      <c r="BXN156">
        <v>0</v>
      </c>
      <c r="BXO156">
        <v>0</v>
      </c>
      <c r="BXP156">
        <v>4.7961630695443642E-3</v>
      </c>
      <c r="BXQ156">
        <v>0</v>
      </c>
      <c r="BXR156">
        <v>0</v>
      </c>
      <c r="BXS156">
        <v>0</v>
      </c>
      <c r="BXT156">
        <v>0</v>
      </c>
      <c r="BXU156">
        <v>0</v>
      </c>
      <c r="BXV156">
        <v>0</v>
      </c>
      <c r="BXW156">
        <v>0</v>
      </c>
      <c r="BXX156">
        <v>0</v>
      </c>
      <c r="BXY156">
        <v>0</v>
      </c>
      <c r="BXZ156">
        <v>0</v>
      </c>
      <c r="BYA156">
        <v>0</v>
      </c>
      <c r="BYB156">
        <v>0</v>
      </c>
      <c r="BYC156">
        <v>0</v>
      </c>
      <c r="BYD156">
        <v>0</v>
      </c>
      <c r="BYE156">
        <v>0</v>
      </c>
      <c r="BYF156">
        <v>0</v>
      </c>
      <c r="BYG156">
        <v>0</v>
      </c>
      <c r="BYH156">
        <v>0</v>
      </c>
      <c r="BYI156">
        <v>0</v>
      </c>
      <c r="BYJ156">
        <v>0</v>
      </c>
      <c r="BYK156">
        <v>0</v>
      </c>
      <c r="BYL156">
        <v>0</v>
      </c>
      <c r="BYM156">
        <v>0</v>
      </c>
      <c r="BYN156">
        <v>0</v>
      </c>
      <c r="BYO156">
        <v>0</v>
      </c>
      <c r="BYP156">
        <v>0</v>
      </c>
      <c r="BYQ156">
        <v>0</v>
      </c>
      <c r="BYR156">
        <v>0</v>
      </c>
      <c r="BYS156">
        <v>0</v>
      </c>
      <c r="BYT156">
        <v>0</v>
      </c>
      <c r="BYU156">
        <v>0</v>
      </c>
      <c r="BYV156">
        <v>0</v>
      </c>
      <c r="BYW156">
        <v>0</v>
      </c>
      <c r="BYX156">
        <v>4.3165467625899283E-2</v>
      </c>
      <c r="BYY156">
        <v>0</v>
      </c>
      <c r="BYZ156">
        <v>0</v>
      </c>
      <c r="BZA156">
        <v>0</v>
      </c>
      <c r="BZB156">
        <v>0</v>
      </c>
      <c r="BZC156">
        <v>0</v>
      </c>
      <c r="BZD156">
        <v>9.5923261390887284E-3</v>
      </c>
      <c r="BZE156">
        <v>0</v>
      </c>
      <c r="BZF156">
        <v>0</v>
      </c>
      <c r="BZG156">
        <v>0</v>
      </c>
      <c r="BZH156">
        <v>0</v>
      </c>
      <c r="BZI156">
        <v>0</v>
      </c>
      <c r="BZJ156">
        <v>0</v>
      </c>
      <c r="BZK156">
        <v>0</v>
      </c>
      <c r="BZL156">
        <v>0</v>
      </c>
      <c r="BZM156">
        <v>0</v>
      </c>
      <c r="BZN156">
        <v>0</v>
      </c>
      <c r="BZO156">
        <v>0</v>
      </c>
      <c r="BZP156">
        <v>0</v>
      </c>
      <c r="BZQ156">
        <v>0</v>
      </c>
      <c r="BZR156">
        <v>0</v>
      </c>
      <c r="BZS156">
        <v>0</v>
      </c>
      <c r="BZT156">
        <v>0</v>
      </c>
      <c r="BZU156">
        <v>0</v>
      </c>
      <c r="BZV156">
        <v>0</v>
      </c>
      <c r="BZW156">
        <v>0</v>
      </c>
      <c r="BZX156">
        <v>0</v>
      </c>
      <c r="BZY156">
        <v>0</v>
      </c>
      <c r="BZZ156">
        <v>0</v>
      </c>
      <c r="CAA156">
        <v>0</v>
      </c>
      <c r="CAB156">
        <v>0</v>
      </c>
      <c r="CAC156">
        <v>0</v>
      </c>
      <c r="CAD156">
        <v>0</v>
      </c>
      <c r="CAE156">
        <v>9.5923261390887284E-3</v>
      </c>
      <c r="CAF156">
        <v>0</v>
      </c>
      <c r="CAG156">
        <v>0</v>
      </c>
      <c r="CAH156">
        <v>0</v>
      </c>
      <c r="CAI156">
        <v>0</v>
      </c>
      <c r="CAJ156">
        <v>0</v>
      </c>
      <c r="CAK156">
        <v>0</v>
      </c>
      <c r="CAL156">
        <v>0</v>
      </c>
      <c r="CAM156">
        <v>0</v>
      </c>
      <c r="CAN156">
        <v>0</v>
      </c>
      <c r="CAO156">
        <v>0</v>
      </c>
      <c r="CAP156">
        <v>0</v>
      </c>
      <c r="CAQ156">
        <v>0</v>
      </c>
      <c r="CAR156">
        <v>0</v>
      </c>
      <c r="CAS156">
        <v>0</v>
      </c>
      <c r="CAT156">
        <v>0</v>
      </c>
      <c r="CAU156">
        <v>0</v>
      </c>
      <c r="CAV156">
        <v>0</v>
      </c>
      <c r="CAW156">
        <v>0</v>
      </c>
      <c r="CAX156">
        <v>0</v>
      </c>
      <c r="CAY156">
        <v>0</v>
      </c>
      <c r="CAZ156">
        <v>0</v>
      </c>
      <c r="CBA156">
        <v>0</v>
      </c>
      <c r="CBB156">
        <v>0</v>
      </c>
      <c r="CBC156">
        <v>0</v>
      </c>
      <c r="CBD156">
        <v>0</v>
      </c>
      <c r="CBE156">
        <v>2.3980815347721821E-3</v>
      </c>
      <c r="CBF156">
        <v>0</v>
      </c>
      <c r="CBG156">
        <v>0</v>
      </c>
      <c r="CBH156">
        <v>0</v>
      </c>
      <c r="CBI156">
        <v>0</v>
      </c>
      <c r="CBJ156">
        <v>0</v>
      </c>
      <c r="CBK156">
        <v>0</v>
      </c>
      <c r="CBL156">
        <v>0</v>
      </c>
      <c r="CBM156">
        <v>0</v>
      </c>
      <c r="CBN156">
        <v>0</v>
      </c>
      <c r="CBO156">
        <v>0</v>
      </c>
      <c r="CBP156">
        <v>0</v>
      </c>
      <c r="CBQ156">
        <v>0</v>
      </c>
      <c r="CBR156">
        <v>0</v>
      </c>
      <c r="CBS156">
        <v>0</v>
      </c>
      <c r="CBT156">
        <v>0</v>
      </c>
      <c r="CBU156">
        <v>0</v>
      </c>
      <c r="CBV156">
        <v>0</v>
      </c>
      <c r="CBW156">
        <v>0</v>
      </c>
      <c r="CBX156">
        <v>0</v>
      </c>
      <c r="CBY156">
        <v>0</v>
      </c>
      <c r="CBZ156">
        <v>0</v>
      </c>
      <c r="CCA156">
        <v>9.5923261390887284E-3</v>
      </c>
      <c r="CCB156">
        <v>0</v>
      </c>
      <c r="CCC156">
        <v>0</v>
      </c>
      <c r="CCD156">
        <v>0</v>
      </c>
      <c r="CCE156">
        <v>0</v>
      </c>
      <c r="CCF156">
        <v>0</v>
      </c>
      <c r="CCG156">
        <v>0</v>
      </c>
      <c r="CCH156">
        <v>0</v>
      </c>
      <c r="CCI156">
        <v>0</v>
      </c>
      <c r="CCJ156">
        <v>0</v>
      </c>
      <c r="CCK156">
        <v>0</v>
      </c>
      <c r="CCL156">
        <v>0</v>
      </c>
      <c r="CCM156">
        <v>0</v>
      </c>
      <c r="CCN156">
        <v>0</v>
      </c>
      <c r="CCO156">
        <v>0</v>
      </c>
      <c r="CCP156">
        <v>0</v>
      </c>
      <c r="CCQ156">
        <v>0</v>
      </c>
      <c r="CCR156">
        <v>4.7961630695443642E-3</v>
      </c>
      <c r="CCS156">
        <v>0</v>
      </c>
      <c r="CCT156">
        <v>0</v>
      </c>
      <c r="CCU156">
        <v>0</v>
      </c>
      <c r="CCV156">
        <v>0</v>
      </c>
      <c r="CCW156">
        <v>3.3573141486810551E-2</v>
      </c>
      <c r="CCX156">
        <v>0</v>
      </c>
      <c r="CCY156">
        <v>0</v>
      </c>
      <c r="CCZ156">
        <v>0</v>
      </c>
      <c r="CDA156">
        <v>0</v>
      </c>
      <c r="CDB156">
        <v>0</v>
      </c>
      <c r="CDC156">
        <v>0</v>
      </c>
      <c r="CDD156">
        <v>0</v>
      </c>
      <c r="CDE156">
        <v>0</v>
      </c>
      <c r="CDF156">
        <v>0</v>
      </c>
      <c r="CDG156">
        <v>0</v>
      </c>
      <c r="CDH156">
        <v>0</v>
      </c>
      <c r="CDI156">
        <v>0</v>
      </c>
      <c r="CDJ156">
        <v>0</v>
      </c>
      <c r="CDK156">
        <v>0</v>
      </c>
      <c r="CDL156">
        <v>0</v>
      </c>
      <c r="CDM156">
        <v>0</v>
      </c>
      <c r="CDN156">
        <v>0</v>
      </c>
      <c r="CDO156">
        <v>0</v>
      </c>
      <c r="CDP156">
        <v>0</v>
      </c>
      <c r="CDQ156">
        <v>0</v>
      </c>
      <c r="CDR156">
        <v>0</v>
      </c>
      <c r="CDS156">
        <v>0</v>
      </c>
      <c r="CDT156">
        <v>0</v>
      </c>
      <c r="CDU156">
        <v>0</v>
      </c>
      <c r="CDV156">
        <v>0</v>
      </c>
      <c r="CDW156">
        <v>0</v>
      </c>
      <c r="CDX156">
        <v>0</v>
      </c>
      <c r="CDY156">
        <v>0</v>
      </c>
      <c r="CDZ156">
        <v>0</v>
      </c>
      <c r="CEA156">
        <v>0</v>
      </c>
      <c r="CEB156">
        <v>0</v>
      </c>
      <c r="CEC156">
        <v>0</v>
      </c>
      <c r="CED156">
        <v>0</v>
      </c>
      <c r="CEE156">
        <v>0</v>
      </c>
      <c r="CEF156">
        <v>0</v>
      </c>
      <c r="CEG156">
        <v>0</v>
      </c>
      <c r="CEH156">
        <v>0</v>
      </c>
      <c r="CEI156">
        <v>0</v>
      </c>
      <c r="CEJ156">
        <v>0</v>
      </c>
      <c r="CEK156">
        <v>2.3980815347721821E-3</v>
      </c>
      <c r="CEL156">
        <v>4.7961630695443642E-3</v>
      </c>
      <c r="CEM156">
        <v>0</v>
      </c>
      <c r="CEN156">
        <v>0</v>
      </c>
      <c r="CEO156">
        <v>0</v>
      </c>
      <c r="CEP156">
        <v>0</v>
      </c>
      <c r="CEQ156">
        <v>0</v>
      </c>
      <c r="CER156">
        <v>0</v>
      </c>
      <c r="CES156">
        <v>0</v>
      </c>
      <c r="CET156">
        <v>0</v>
      </c>
      <c r="CEU156">
        <v>0</v>
      </c>
      <c r="CEV156">
        <v>0</v>
      </c>
      <c r="CEW156">
        <v>0</v>
      </c>
      <c r="CEX156">
        <v>0</v>
      </c>
      <c r="CEY156">
        <v>0</v>
      </c>
      <c r="CEZ156">
        <v>4.7961630695443642E-3</v>
      </c>
      <c r="CFA156">
        <v>0</v>
      </c>
      <c r="CFB156">
        <v>0</v>
      </c>
      <c r="CFC156">
        <v>0</v>
      </c>
      <c r="CFD156">
        <v>0</v>
      </c>
      <c r="CFE156">
        <v>0</v>
      </c>
      <c r="CFF156">
        <v>0</v>
      </c>
      <c r="CFG156">
        <v>0</v>
      </c>
      <c r="CFH156">
        <v>0</v>
      </c>
      <c r="CFI156">
        <v>0</v>
      </c>
      <c r="CFJ156">
        <v>4.7961630695443642E-3</v>
      </c>
      <c r="CFK156">
        <v>0</v>
      </c>
      <c r="CFL156">
        <v>0</v>
      </c>
      <c r="CFM156">
        <v>0</v>
      </c>
      <c r="CFN156">
        <v>0</v>
      </c>
      <c r="CFO156">
        <v>0</v>
      </c>
      <c r="CFP156">
        <v>0</v>
      </c>
      <c r="CFQ156">
        <v>0</v>
      </c>
      <c r="CFR156">
        <v>0</v>
      </c>
      <c r="CFS156">
        <v>0</v>
      </c>
      <c r="CFT156">
        <v>0</v>
      </c>
      <c r="CFU156">
        <v>4.7961630695443642E-3</v>
      </c>
      <c r="CFV156">
        <v>0</v>
      </c>
      <c r="CFW156">
        <v>0</v>
      </c>
      <c r="CFX156">
        <v>0</v>
      </c>
      <c r="CFY156">
        <v>0</v>
      </c>
      <c r="CFZ156">
        <v>0</v>
      </c>
      <c r="CGA156">
        <v>0</v>
      </c>
      <c r="CGB156">
        <v>0</v>
      </c>
      <c r="CGC156">
        <v>0</v>
      </c>
      <c r="CGD156">
        <v>0</v>
      </c>
      <c r="CGE156">
        <v>0</v>
      </c>
      <c r="CGF156">
        <v>0</v>
      </c>
      <c r="CGG156">
        <v>0</v>
      </c>
      <c r="CGH156">
        <v>0</v>
      </c>
      <c r="CGI156">
        <v>0</v>
      </c>
      <c r="CGJ156">
        <v>0</v>
      </c>
      <c r="CGK156">
        <v>0</v>
      </c>
      <c r="CGL156">
        <v>0</v>
      </c>
      <c r="CGM156">
        <v>0</v>
      </c>
      <c r="CGN156">
        <v>0</v>
      </c>
      <c r="CGO156">
        <v>0</v>
      </c>
      <c r="CGP156">
        <v>0</v>
      </c>
      <c r="CGQ156">
        <v>0</v>
      </c>
      <c r="CGR156">
        <v>0</v>
      </c>
      <c r="CGS156">
        <v>0</v>
      </c>
      <c r="CGT156">
        <v>9.5923261390887284E-3</v>
      </c>
      <c r="CGU156">
        <v>2.1582733812949641E-2</v>
      </c>
      <c r="CGV156">
        <v>0</v>
      </c>
      <c r="CGW156">
        <v>0</v>
      </c>
      <c r="CGX156">
        <v>0</v>
      </c>
      <c r="CGY156">
        <v>0</v>
      </c>
      <c r="CGZ156">
        <v>0</v>
      </c>
      <c r="CHA156">
        <v>0</v>
      </c>
      <c r="CHB156">
        <v>0</v>
      </c>
      <c r="CHC156">
        <v>0</v>
      </c>
      <c r="CHD156">
        <v>0</v>
      </c>
      <c r="CHE156">
        <v>0</v>
      </c>
      <c r="CHF156">
        <v>0</v>
      </c>
      <c r="CHG156">
        <v>0</v>
      </c>
      <c r="CHH156">
        <v>0</v>
      </c>
      <c r="CHI156">
        <v>0</v>
      </c>
      <c r="CHJ156">
        <v>0</v>
      </c>
      <c r="CHK156">
        <v>0</v>
      </c>
      <c r="CHL156">
        <v>0</v>
      </c>
      <c r="CHM156">
        <v>0</v>
      </c>
      <c r="CHN156">
        <v>0</v>
      </c>
      <c r="CHO156">
        <v>0</v>
      </c>
      <c r="CHP156">
        <v>0</v>
      </c>
      <c r="CHQ156">
        <v>0</v>
      </c>
      <c r="CHR156">
        <v>0</v>
      </c>
      <c r="CHS156">
        <v>0</v>
      </c>
      <c r="CHT156">
        <v>0</v>
      </c>
      <c r="CHU156">
        <v>0</v>
      </c>
      <c r="CHV156">
        <v>0</v>
      </c>
      <c r="CHW156">
        <v>0</v>
      </c>
      <c r="CHX156">
        <v>0</v>
      </c>
      <c r="CHY156">
        <v>0</v>
      </c>
      <c r="CHZ156">
        <v>0</v>
      </c>
      <c r="CIA156">
        <v>0</v>
      </c>
      <c r="CIB156">
        <v>0</v>
      </c>
      <c r="CIC156">
        <v>0</v>
      </c>
      <c r="CID156">
        <v>0</v>
      </c>
      <c r="CIE156">
        <v>0</v>
      </c>
      <c r="CIF156">
        <v>0</v>
      </c>
      <c r="CIG156">
        <v>0</v>
      </c>
      <c r="CIH156">
        <v>0</v>
      </c>
      <c r="CII156">
        <v>0</v>
      </c>
      <c r="CIJ156">
        <v>0</v>
      </c>
      <c r="CIK156">
        <v>0</v>
      </c>
      <c r="CIL156">
        <v>0</v>
      </c>
      <c r="CIM156">
        <v>0</v>
      </c>
      <c r="CIN156">
        <v>0</v>
      </c>
      <c r="CIO156">
        <v>0</v>
      </c>
      <c r="CIP156">
        <v>0</v>
      </c>
      <c r="CIQ156">
        <v>0</v>
      </c>
      <c r="CIR156">
        <v>0</v>
      </c>
      <c r="CIS156">
        <v>0</v>
      </c>
      <c r="CIT156">
        <v>0</v>
      </c>
      <c r="CIU156">
        <v>0</v>
      </c>
      <c r="CIV156">
        <v>0</v>
      </c>
      <c r="CIW156">
        <v>0</v>
      </c>
      <c r="CIX156">
        <v>0</v>
      </c>
      <c r="CIY156">
        <v>0</v>
      </c>
      <c r="CIZ156">
        <v>0</v>
      </c>
      <c r="CJA156">
        <v>0</v>
      </c>
      <c r="CJB156">
        <v>0</v>
      </c>
      <c r="CJC156">
        <v>0</v>
      </c>
      <c r="CJD156">
        <v>0</v>
      </c>
      <c r="CJE156">
        <v>0</v>
      </c>
      <c r="CJF156">
        <v>0</v>
      </c>
      <c r="CJG156">
        <v>0</v>
      </c>
      <c r="CJH156">
        <v>0</v>
      </c>
      <c r="CJI156">
        <v>0</v>
      </c>
      <c r="CJJ156">
        <v>0</v>
      </c>
      <c r="CJK156">
        <v>0</v>
      </c>
      <c r="CJL156">
        <v>0</v>
      </c>
      <c r="CJM156">
        <v>0</v>
      </c>
      <c r="CJN156">
        <v>0</v>
      </c>
      <c r="CJO156">
        <v>0</v>
      </c>
      <c r="CJP156">
        <v>0</v>
      </c>
      <c r="CJQ156">
        <v>0</v>
      </c>
      <c r="CJR156">
        <v>0</v>
      </c>
      <c r="CJS156">
        <v>0</v>
      </c>
      <c r="CJT156">
        <v>0</v>
      </c>
      <c r="CJU156">
        <v>0</v>
      </c>
      <c r="CJV156">
        <v>0</v>
      </c>
      <c r="CJW156">
        <v>0</v>
      </c>
      <c r="CJX156">
        <v>0</v>
      </c>
      <c r="CJY156">
        <v>0</v>
      </c>
      <c r="CJZ156">
        <v>0</v>
      </c>
      <c r="CKA156">
        <v>0</v>
      </c>
      <c r="CKB156">
        <v>0</v>
      </c>
      <c r="CKC156">
        <v>0</v>
      </c>
      <c r="CKD156">
        <v>0</v>
      </c>
      <c r="CKE156">
        <v>0</v>
      </c>
      <c r="CKF156">
        <v>0</v>
      </c>
      <c r="CKG156">
        <v>0</v>
      </c>
      <c r="CKH156">
        <v>0</v>
      </c>
      <c r="CKI156">
        <v>0</v>
      </c>
      <c r="CKJ156">
        <v>0</v>
      </c>
      <c r="CKK156">
        <v>0</v>
      </c>
      <c r="CKL156">
        <v>0</v>
      </c>
      <c r="CKM156">
        <v>0</v>
      </c>
      <c r="CKN156">
        <v>0</v>
      </c>
      <c r="CKO156">
        <v>0</v>
      </c>
      <c r="CKP156">
        <v>0</v>
      </c>
      <c r="CKQ156">
        <v>0</v>
      </c>
      <c r="CKR156">
        <v>0</v>
      </c>
      <c r="CKS156">
        <v>0</v>
      </c>
      <c r="CKT156">
        <v>0</v>
      </c>
      <c r="CKU156">
        <v>0</v>
      </c>
      <c r="CKV156">
        <v>0</v>
      </c>
      <c r="CKW156">
        <v>0</v>
      </c>
      <c r="CKX156">
        <v>0</v>
      </c>
      <c r="CKY156">
        <v>0</v>
      </c>
      <c r="CKZ156">
        <v>0</v>
      </c>
      <c r="CLA156">
        <v>0</v>
      </c>
      <c r="CLB156">
        <v>0</v>
      </c>
      <c r="CLC156">
        <v>1</v>
      </c>
    </row>
    <row r="157" spans="1:290 1569:2343" ht="21" customHeight="1">
      <c r="A157" s="218" t="s">
        <v>2077</v>
      </c>
      <c r="B157" t="s">
        <v>1912</v>
      </c>
      <c r="C157" s="205" t="s">
        <v>2076</v>
      </c>
      <c r="I157" s="111"/>
      <c r="BY157" s="185">
        <v>21</v>
      </c>
      <c r="BZ157" s="186">
        <v>1.84</v>
      </c>
      <c r="CA157" s="187">
        <v>19</v>
      </c>
      <c r="CB157" s="188">
        <v>26.3</v>
      </c>
      <c r="CC157" s="188">
        <v>2.4</v>
      </c>
      <c r="CD157" s="189">
        <v>7.96</v>
      </c>
      <c r="CE157" s="189">
        <v>73.3</v>
      </c>
      <c r="CF157" s="189">
        <v>1</v>
      </c>
      <c r="CW157" s="197">
        <v>0</v>
      </c>
      <c r="EW157" s="78"/>
      <c r="EX157" s="78"/>
      <c r="EY157" s="78"/>
      <c r="BHI157">
        <v>157</v>
      </c>
      <c r="BHJ157">
        <v>157</v>
      </c>
      <c r="BHK157" s="218" t="s">
        <v>2077</v>
      </c>
      <c r="BHL157" t="s">
        <v>2077</v>
      </c>
      <c r="BHM157">
        <v>2.3809523809523812E-3</v>
      </c>
      <c r="BHN157">
        <v>0</v>
      </c>
      <c r="BHO157">
        <v>0</v>
      </c>
      <c r="BHP157">
        <v>0</v>
      </c>
      <c r="BHQ157">
        <v>0</v>
      </c>
      <c r="BHR157">
        <v>0</v>
      </c>
      <c r="BHS157">
        <v>0</v>
      </c>
      <c r="BHT157">
        <v>0</v>
      </c>
      <c r="BHU157">
        <v>0</v>
      </c>
      <c r="BHV157">
        <v>0</v>
      </c>
      <c r="BHW157">
        <v>0</v>
      </c>
      <c r="BHX157">
        <v>0</v>
      </c>
      <c r="BHY157">
        <v>0</v>
      </c>
      <c r="BHZ157">
        <v>0</v>
      </c>
      <c r="BIA157">
        <v>0</v>
      </c>
      <c r="BIB157">
        <v>0</v>
      </c>
      <c r="BIC157">
        <v>0</v>
      </c>
      <c r="BID157">
        <v>0</v>
      </c>
      <c r="BIE157">
        <v>0</v>
      </c>
      <c r="BIF157">
        <v>0</v>
      </c>
      <c r="BIG157">
        <v>0.73333333333333328</v>
      </c>
      <c r="BIH157">
        <v>0</v>
      </c>
      <c r="BII157">
        <v>0</v>
      </c>
      <c r="BIJ157">
        <v>0</v>
      </c>
      <c r="BIK157">
        <v>0</v>
      </c>
      <c r="BIL157">
        <v>0</v>
      </c>
      <c r="BIM157">
        <v>0</v>
      </c>
      <c r="BIN157">
        <v>0</v>
      </c>
      <c r="BIO157">
        <v>0</v>
      </c>
      <c r="BIP157">
        <v>0</v>
      </c>
      <c r="BIQ157">
        <v>0</v>
      </c>
      <c r="BIR157">
        <v>0</v>
      </c>
      <c r="BIS157">
        <v>0</v>
      </c>
      <c r="BIT157">
        <v>0</v>
      </c>
      <c r="BIU157">
        <v>0</v>
      </c>
      <c r="BIV157">
        <v>0</v>
      </c>
      <c r="BIW157">
        <v>0</v>
      </c>
      <c r="BIX157">
        <v>0</v>
      </c>
      <c r="BIY157">
        <v>0</v>
      </c>
      <c r="BIZ157">
        <v>4.7619047619047623E-3</v>
      </c>
      <c r="BJA157">
        <v>0</v>
      </c>
      <c r="BJB157">
        <v>0</v>
      </c>
      <c r="BJC157">
        <v>0</v>
      </c>
      <c r="BJD157">
        <v>0</v>
      </c>
      <c r="BJE157">
        <v>0</v>
      </c>
      <c r="BJF157">
        <v>0</v>
      </c>
      <c r="BJG157">
        <v>0</v>
      </c>
      <c r="BJH157">
        <v>0</v>
      </c>
      <c r="BJI157">
        <v>0</v>
      </c>
      <c r="BJJ157">
        <v>0</v>
      </c>
      <c r="BJK157">
        <v>0</v>
      </c>
      <c r="BJL157">
        <v>0</v>
      </c>
      <c r="BJM157">
        <v>0</v>
      </c>
      <c r="BJN157">
        <v>0</v>
      </c>
      <c r="BJO157">
        <v>0</v>
      </c>
      <c r="BJP157">
        <v>0</v>
      </c>
      <c r="BJQ157">
        <v>2.3809523809523812E-3</v>
      </c>
      <c r="BJR157">
        <v>0</v>
      </c>
      <c r="BJS157">
        <v>0</v>
      </c>
      <c r="BJT157">
        <v>0</v>
      </c>
      <c r="BJU157">
        <v>0</v>
      </c>
      <c r="BJV157">
        <v>0</v>
      </c>
      <c r="BJW157">
        <v>0</v>
      </c>
      <c r="BJX157">
        <v>0</v>
      </c>
      <c r="BJY157">
        <v>0</v>
      </c>
      <c r="BJZ157">
        <v>0</v>
      </c>
      <c r="BKA157">
        <v>0</v>
      </c>
      <c r="BKB157">
        <v>4.7619047619047623E-3</v>
      </c>
      <c r="BKC157">
        <v>0</v>
      </c>
      <c r="BKD157">
        <v>0</v>
      </c>
      <c r="BKE157">
        <v>0</v>
      </c>
      <c r="BKF157">
        <v>0</v>
      </c>
      <c r="BKG157">
        <v>0</v>
      </c>
      <c r="BKH157">
        <v>0</v>
      </c>
      <c r="BKI157">
        <v>0</v>
      </c>
      <c r="BKJ157">
        <v>0</v>
      </c>
      <c r="BKK157">
        <v>0</v>
      </c>
      <c r="BKL157">
        <v>3.8095238095238099E-2</v>
      </c>
      <c r="BKM157">
        <v>0</v>
      </c>
      <c r="BKN157">
        <v>0</v>
      </c>
      <c r="BKO157">
        <v>0</v>
      </c>
      <c r="BKP157">
        <v>0</v>
      </c>
      <c r="BKQ157">
        <v>0</v>
      </c>
      <c r="BKR157">
        <v>0</v>
      </c>
      <c r="BKS157">
        <v>0</v>
      </c>
      <c r="BKT157">
        <v>0</v>
      </c>
      <c r="BKU157">
        <v>0</v>
      </c>
      <c r="BKV157">
        <v>0</v>
      </c>
      <c r="BKW157">
        <v>0</v>
      </c>
      <c r="BKX157">
        <v>0</v>
      </c>
      <c r="BKY157">
        <v>0</v>
      </c>
      <c r="BKZ157">
        <v>0</v>
      </c>
      <c r="BLA157">
        <v>0</v>
      </c>
      <c r="BLB157">
        <v>0</v>
      </c>
      <c r="BLC157">
        <v>0</v>
      </c>
      <c r="BLD157">
        <v>0</v>
      </c>
      <c r="BLE157">
        <v>0</v>
      </c>
      <c r="BLF157">
        <v>0</v>
      </c>
      <c r="BLG157">
        <v>0</v>
      </c>
      <c r="BLH157">
        <v>0</v>
      </c>
      <c r="BLI157">
        <v>0</v>
      </c>
      <c r="BLJ157">
        <v>0</v>
      </c>
      <c r="BLK157">
        <v>0</v>
      </c>
      <c r="BLL157">
        <v>0</v>
      </c>
      <c r="BLM157">
        <v>0</v>
      </c>
      <c r="BLN157">
        <v>0</v>
      </c>
      <c r="BLO157">
        <v>0</v>
      </c>
      <c r="BLP157">
        <v>0</v>
      </c>
      <c r="BLQ157">
        <v>0</v>
      </c>
      <c r="BLR157">
        <v>0</v>
      </c>
      <c r="BLS157">
        <v>0</v>
      </c>
      <c r="BLT157">
        <v>0</v>
      </c>
      <c r="BLU157">
        <v>0</v>
      </c>
      <c r="BLV157">
        <v>0</v>
      </c>
      <c r="BLW157">
        <v>0</v>
      </c>
      <c r="BLX157">
        <v>0</v>
      </c>
      <c r="BLY157">
        <v>0</v>
      </c>
      <c r="BLZ157">
        <v>0</v>
      </c>
      <c r="BMA157">
        <v>0</v>
      </c>
      <c r="BMB157">
        <v>0</v>
      </c>
      <c r="BMC157">
        <v>0</v>
      </c>
      <c r="BMD157">
        <v>0</v>
      </c>
      <c r="BME157">
        <v>0</v>
      </c>
      <c r="BMF157">
        <v>0</v>
      </c>
      <c r="BMG157">
        <v>0</v>
      </c>
      <c r="BMH157">
        <v>0</v>
      </c>
      <c r="BMI157">
        <v>7.1428571428571426E-3</v>
      </c>
      <c r="BMJ157">
        <v>0</v>
      </c>
      <c r="BMK157">
        <v>0</v>
      </c>
      <c r="BML157">
        <v>0</v>
      </c>
      <c r="BMM157">
        <v>0</v>
      </c>
      <c r="BMN157">
        <v>0</v>
      </c>
      <c r="BMO157">
        <v>0</v>
      </c>
      <c r="BMP157">
        <v>0</v>
      </c>
      <c r="BMQ157">
        <v>0</v>
      </c>
      <c r="BMR157">
        <v>0</v>
      </c>
      <c r="BMS157">
        <v>0</v>
      </c>
      <c r="BMT157">
        <v>0</v>
      </c>
      <c r="BMU157">
        <v>0</v>
      </c>
      <c r="BMV157">
        <v>0</v>
      </c>
      <c r="BMW157">
        <v>0</v>
      </c>
      <c r="BMX157">
        <v>0</v>
      </c>
      <c r="BMY157">
        <v>0</v>
      </c>
      <c r="BMZ157">
        <v>0</v>
      </c>
      <c r="BNA157">
        <v>0</v>
      </c>
      <c r="BNB157">
        <v>0</v>
      </c>
      <c r="BNC157">
        <v>0</v>
      </c>
      <c r="BND157">
        <v>0</v>
      </c>
      <c r="BNE157">
        <v>0</v>
      </c>
      <c r="BNF157">
        <v>0</v>
      </c>
      <c r="BNG157">
        <v>0</v>
      </c>
      <c r="BNH157">
        <v>0</v>
      </c>
      <c r="BNI157">
        <v>0</v>
      </c>
      <c r="BNJ157">
        <v>0</v>
      </c>
      <c r="BNK157">
        <v>0</v>
      </c>
      <c r="BNL157">
        <v>0</v>
      </c>
      <c r="BNM157">
        <v>9.5238095238095247E-3</v>
      </c>
      <c r="BNN157">
        <v>0</v>
      </c>
      <c r="BNO157">
        <v>0</v>
      </c>
      <c r="BNP157">
        <v>0</v>
      </c>
      <c r="BNQ157">
        <v>0</v>
      </c>
      <c r="BNR157">
        <v>0</v>
      </c>
      <c r="BNS157">
        <v>0</v>
      </c>
      <c r="BNT157">
        <v>0</v>
      </c>
      <c r="BNU157">
        <v>0</v>
      </c>
      <c r="BNV157">
        <v>0</v>
      </c>
      <c r="BNW157">
        <v>0</v>
      </c>
      <c r="BNX157">
        <v>0</v>
      </c>
      <c r="BNY157">
        <v>0</v>
      </c>
      <c r="BNZ157">
        <v>0</v>
      </c>
      <c r="BOA157">
        <v>0</v>
      </c>
      <c r="BOB157">
        <v>0</v>
      </c>
      <c r="BOC157">
        <v>0</v>
      </c>
      <c r="BOD157">
        <v>0</v>
      </c>
      <c r="BOE157">
        <v>0</v>
      </c>
      <c r="BOF157">
        <v>0</v>
      </c>
      <c r="BOG157">
        <v>0</v>
      </c>
      <c r="BOH157">
        <v>0</v>
      </c>
      <c r="BOI157">
        <v>0</v>
      </c>
      <c r="BOJ157">
        <v>0</v>
      </c>
      <c r="BOK157">
        <v>0</v>
      </c>
      <c r="BOL157">
        <v>0</v>
      </c>
      <c r="BOM157">
        <v>0</v>
      </c>
      <c r="BON157">
        <v>0</v>
      </c>
      <c r="BOO157">
        <v>0</v>
      </c>
      <c r="BOP157">
        <v>0</v>
      </c>
      <c r="BOQ157">
        <v>0</v>
      </c>
      <c r="BOR157">
        <v>0</v>
      </c>
      <c r="BOS157">
        <v>0</v>
      </c>
      <c r="BOT157">
        <v>0</v>
      </c>
      <c r="BOU157">
        <v>0</v>
      </c>
      <c r="BOV157">
        <v>0</v>
      </c>
      <c r="BOW157">
        <v>0</v>
      </c>
      <c r="BOX157">
        <v>0</v>
      </c>
      <c r="BOY157">
        <v>0</v>
      </c>
      <c r="BOZ157">
        <v>0</v>
      </c>
      <c r="BPA157">
        <v>0</v>
      </c>
      <c r="BPB157">
        <v>0</v>
      </c>
      <c r="BPC157">
        <v>0</v>
      </c>
      <c r="BPD157">
        <v>0</v>
      </c>
      <c r="BPE157">
        <v>9.5238095238095247E-3</v>
      </c>
      <c r="BPF157">
        <v>0</v>
      </c>
      <c r="BPG157">
        <v>0</v>
      </c>
      <c r="BPH157">
        <v>0</v>
      </c>
      <c r="BPI157">
        <v>0</v>
      </c>
      <c r="BPJ157">
        <v>0</v>
      </c>
      <c r="BPK157">
        <v>0</v>
      </c>
      <c r="BPL157">
        <v>0</v>
      </c>
      <c r="BPM157">
        <v>0</v>
      </c>
      <c r="BPN157">
        <v>0</v>
      </c>
      <c r="BPO157">
        <v>0</v>
      </c>
      <c r="BPP157">
        <v>0</v>
      </c>
      <c r="BPQ157">
        <v>0</v>
      </c>
      <c r="BPR157">
        <v>0</v>
      </c>
      <c r="BPS157">
        <v>7.1428571428571426E-3</v>
      </c>
      <c r="BPT157">
        <v>0</v>
      </c>
      <c r="BPU157">
        <v>0</v>
      </c>
      <c r="BPV157">
        <v>0</v>
      </c>
      <c r="BPW157">
        <v>0</v>
      </c>
      <c r="BPX157">
        <v>0</v>
      </c>
      <c r="BPY157">
        <v>0</v>
      </c>
      <c r="BPZ157">
        <v>0</v>
      </c>
      <c r="BQA157">
        <v>0</v>
      </c>
      <c r="BQB157">
        <v>0</v>
      </c>
      <c r="BQC157">
        <v>0</v>
      </c>
      <c r="BQD157">
        <v>0</v>
      </c>
      <c r="BQE157">
        <v>0</v>
      </c>
      <c r="BQF157">
        <v>0</v>
      </c>
      <c r="BQG157">
        <v>0</v>
      </c>
      <c r="BQH157">
        <v>0</v>
      </c>
      <c r="BQI157">
        <v>0</v>
      </c>
      <c r="BQJ157">
        <v>0</v>
      </c>
      <c r="BQK157">
        <v>0</v>
      </c>
      <c r="BQL157">
        <v>0</v>
      </c>
      <c r="BQM157">
        <v>0</v>
      </c>
      <c r="BQN157">
        <v>0</v>
      </c>
      <c r="BQO157">
        <v>0</v>
      </c>
      <c r="BQP157">
        <v>0</v>
      </c>
      <c r="BQQ157">
        <v>0</v>
      </c>
      <c r="BQR157">
        <v>0</v>
      </c>
      <c r="BQS157">
        <v>0</v>
      </c>
      <c r="BQT157">
        <v>0</v>
      </c>
      <c r="BQU157">
        <v>0</v>
      </c>
      <c r="BQV157">
        <v>0</v>
      </c>
      <c r="BQW157">
        <v>0</v>
      </c>
      <c r="BQX157">
        <v>0</v>
      </c>
      <c r="BQY157">
        <v>0</v>
      </c>
      <c r="BQZ157">
        <v>0</v>
      </c>
      <c r="BRA157">
        <v>0</v>
      </c>
      <c r="BRB157">
        <v>0</v>
      </c>
      <c r="BRC157">
        <v>0</v>
      </c>
      <c r="BRD157">
        <v>0</v>
      </c>
      <c r="BRE157">
        <v>0</v>
      </c>
      <c r="BRF157">
        <v>0</v>
      </c>
      <c r="BRG157">
        <v>0</v>
      </c>
      <c r="BRH157">
        <v>0</v>
      </c>
      <c r="BRI157">
        <v>0</v>
      </c>
      <c r="BRJ157">
        <v>0</v>
      </c>
      <c r="BRK157">
        <v>0</v>
      </c>
      <c r="BRL157">
        <v>0</v>
      </c>
      <c r="BRM157">
        <v>0</v>
      </c>
      <c r="BRN157">
        <v>0</v>
      </c>
      <c r="BRO157">
        <v>0</v>
      </c>
      <c r="BRP157">
        <v>0</v>
      </c>
      <c r="BRQ157">
        <v>0</v>
      </c>
      <c r="BRR157">
        <v>0</v>
      </c>
      <c r="BRS157">
        <v>0</v>
      </c>
      <c r="BRT157">
        <v>0</v>
      </c>
      <c r="BRU157">
        <v>0</v>
      </c>
      <c r="BRV157">
        <v>0</v>
      </c>
      <c r="BRW157">
        <v>0</v>
      </c>
      <c r="BRX157">
        <v>0</v>
      </c>
      <c r="BRY157">
        <v>0</v>
      </c>
      <c r="BRZ157">
        <v>0</v>
      </c>
      <c r="BSA157">
        <v>0</v>
      </c>
      <c r="BSB157">
        <v>0</v>
      </c>
      <c r="BSC157">
        <v>0</v>
      </c>
      <c r="BSD157">
        <v>0</v>
      </c>
      <c r="BSE157">
        <v>0</v>
      </c>
      <c r="BSF157">
        <v>0</v>
      </c>
      <c r="BSG157">
        <v>0</v>
      </c>
      <c r="BSH157">
        <v>0</v>
      </c>
      <c r="BSI157">
        <v>4.7619047619047616E-2</v>
      </c>
      <c r="BSJ157">
        <v>0</v>
      </c>
      <c r="BSK157">
        <v>0</v>
      </c>
      <c r="BSL157">
        <v>0</v>
      </c>
      <c r="BSM157">
        <v>0</v>
      </c>
      <c r="BSN157">
        <v>0</v>
      </c>
      <c r="BSO157">
        <v>0</v>
      </c>
      <c r="BSP157">
        <v>0</v>
      </c>
      <c r="BSQ157">
        <v>0</v>
      </c>
      <c r="BSR157">
        <v>0</v>
      </c>
      <c r="BSS157">
        <v>0</v>
      </c>
      <c r="BST157">
        <v>0</v>
      </c>
      <c r="BSU157">
        <v>0</v>
      </c>
      <c r="BSV157">
        <v>0</v>
      </c>
      <c r="BSW157">
        <v>0</v>
      </c>
      <c r="BSX157">
        <v>0</v>
      </c>
      <c r="BSY157">
        <v>0</v>
      </c>
      <c r="BSZ157">
        <v>0</v>
      </c>
      <c r="BTA157">
        <v>4.7619047619047623E-3</v>
      </c>
      <c r="BTB157">
        <v>0</v>
      </c>
      <c r="BTC157">
        <v>0</v>
      </c>
      <c r="BTD157">
        <v>0</v>
      </c>
      <c r="BTE157">
        <v>0</v>
      </c>
      <c r="BTF157">
        <v>0</v>
      </c>
      <c r="BTG157">
        <v>0</v>
      </c>
      <c r="BTH157">
        <v>1.4285714285714285E-2</v>
      </c>
      <c r="BTI157">
        <v>0</v>
      </c>
      <c r="BTJ157">
        <v>0</v>
      </c>
      <c r="BTK157">
        <v>0</v>
      </c>
      <c r="BTL157">
        <v>0</v>
      </c>
      <c r="BTM157">
        <v>0</v>
      </c>
      <c r="BTN157">
        <v>0</v>
      </c>
      <c r="BTO157">
        <v>0</v>
      </c>
      <c r="BTP157">
        <v>0</v>
      </c>
      <c r="BTQ157">
        <v>0</v>
      </c>
      <c r="BTR157">
        <v>0</v>
      </c>
      <c r="BTS157">
        <v>0</v>
      </c>
      <c r="BTT157">
        <v>0</v>
      </c>
      <c r="BTU157">
        <v>0</v>
      </c>
      <c r="BTV157">
        <v>0</v>
      </c>
      <c r="BTW157">
        <v>0</v>
      </c>
      <c r="BTX157">
        <v>0</v>
      </c>
      <c r="BTY157">
        <v>0</v>
      </c>
      <c r="BTZ157">
        <v>0</v>
      </c>
      <c r="BUA157">
        <v>0</v>
      </c>
      <c r="BUB157">
        <v>0</v>
      </c>
      <c r="BUC157">
        <v>3.3333333333333333E-2</v>
      </c>
      <c r="BUD157">
        <v>0</v>
      </c>
      <c r="BUE157">
        <v>0</v>
      </c>
      <c r="BUF157">
        <v>0</v>
      </c>
      <c r="BUG157">
        <v>0</v>
      </c>
      <c r="BUH157">
        <v>0</v>
      </c>
      <c r="BUI157">
        <v>0</v>
      </c>
      <c r="BUJ157">
        <v>0</v>
      </c>
      <c r="BUK157">
        <v>0</v>
      </c>
      <c r="BUL157">
        <v>0</v>
      </c>
      <c r="BUM157">
        <v>0</v>
      </c>
      <c r="BUN157">
        <v>0</v>
      </c>
      <c r="BUO157">
        <v>0</v>
      </c>
      <c r="BUP157">
        <v>0</v>
      </c>
      <c r="BUQ157">
        <v>1.1904761904761904E-2</v>
      </c>
      <c r="BUR157">
        <v>0</v>
      </c>
      <c r="BUS157">
        <v>0</v>
      </c>
      <c r="BUT157">
        <v>1.9047619047619049E-2</v>
      </c>
      <c r="BUU157">
        <v>0</v>
      </c>
      <c r="BUV157">
        <v>0</v>
      </c>
      <c r="BUW157">
        <v>0</v>
      </c>
      <c r="BUX157">
        <v>0</v>
      </c>
      <c r="BUY157">
        <v>0</v>
      </c>
      <c r="BUZ157">
        <v>0</v>
      </c>
      <c r="BVA157">
        <v>0</v>
      </c>
      <c r="BVB157">
        <v>0</v>
      </c>
      <c r="BVC157">
        <v>0</v>
      </c>
      <c r="BVD157">
        <v>0</v>
      </c>
      <c r="BVE157">
        <v>0</v>
      </c>
      <c r="BVF157">
        <v>0</v>
      </c>
      <c r="BVG157">
        <v>0</v>
      </c>
      <c r="BVH157">
        <v>0</v>
      </c>
      <c r="BVI157">
        <v>0</v>
      </c>
      <c r="BVJ157">
        <v>0</v>
      </c>
      <c r="BVK157">
        <v>0</v>
      </c>
      <c r="BVL157">
        <v>0</v>
      </c>
      <c r="BVM157">
        <v>0</v>
      </c>
      <c r="BVN157">
        <v>0</v>
      </c>
      <c r="BVO157">
        <v>0</v>
      </c>
      <c r="BVP157">
        <v>0</v>
      </c>
      <c r="BVQ157">
        <v>0</v>
      </c>
      <c r="BVR157">
        <v>0</v>
      </c>
      <c r="BVS157">
        <v>0</v>
      </c>
      <c r="BVT157">
        <v>0</v>
      </c>
      <c r="BVU157">
        <v>2.8571428571428571E-2</v>
      </c>
      <c r="BVV157">
        <v>0</v>
      </c>
      <c r="BVW157">
        <v>0</v>
      </c>
      <c r="BVX157">
        <v>0</v>
      </c>
      <c r="BVY157">
        <v>0</v>
      </c>
      <c r="BVZ157">
        <v>0</v>
      </c>
      <c r="BWA157">
        <v>0</v>
      </c>
      <c r="BWB157">
        <v>0</v>
      </c>
      <c r="BWC157">
        <v>0</v>
      </c>
      <c r="BWD157">
        <v>0</v>
      </c>
      <c r="BWE157">
        <v>0</v>
      </c>
      <c r="BWF157">
        <v>0</v>
      </c>
      <c r="BWG157">
        <v>0</v>
      </c>
      <c r="BWH157">
        <v>0</v>
      </c>
      <c r="BWI157">
        <v>0</v>
      </c>
      <c r="BWJ157">
        <v>0</v>
      </c>
      <c r="BWK157">
        <v>0</v>
      </c>
      <c r="BWL157">
        <v>0</v>
      </c>
      <c r="BWM157">
        <v>0</v>
      </c>
      <c r="BWN157">
        <v>0</v>
      </c>
      <c r="BWO157">
        <v>0</v>
      </c>
      <c r="BWP157">
        <v>0</v>
      </c>
      <c r="BWQ157">
        <v>0</v>
      </c>
      <c r="BWR157">
        <v>0</v>
      </c>
      <c r="BWS157">
        <v>0</v>
      </c>
      <c r="BWT157">
        <v>0</v>
      </c>
      <c r="BWU157">
        <v>0</v>
      </c>
      <c r="BWV157">
        <v>0</v>
      </c>
      <c r="BWW157">
        <v>0</v>
      </c>
      <c r="BWX157">
        <v>0</v>
      </c>
      <c r="BWY157">
        <v>0</v>
      </c>
      <c r="BWZ157">
        <v>0</v>
      </c>
      <c r="BXA157">
        <v>0</v>
      </c>
      <c r="BXB157">
        <v>0</v>
      </c>
      <c r="BXC157">
        <v>0</v>
      </c>
      <c r="BXD157">
        <v>0</v>
      </c>
      <c r="BXE157">
        <v>0</v>
      </c>
      <c r="BXF157">
        <v>0</v>
      </c>
      <c r="BXG157">
        <v>0</v>
      </c>
      <c r="BXH157">
        <v>0</v>
      </c>
      <c r="BXI157">
        <v>0</v>
      </c>
      <c r="BXJ157">
        <v>0</v>
      </c>
      <c r="BXK157">
        <v>0</v>
      </c>
      <c r="BXL157">
        <v>0</v>
      </c>
      <c r="BXM157">
        <v>0</v>
      </c>
      <c r="BXN157">
        <v>0</v>
      </c>
      <c r="BXO157">
        <v>0</v>
      </c>
      <c r="BXP157">
        <v>0</v>
      </c>
      <c r="BXQ157">
        <v>0</v>
      </c>
      <c r="BXR157">
        <v>0</v>
      </c>
      <c r="BXS157">
        <v>0</v>
      </c>
      <c r="BXT157">
        <v>0</v>
      </c>
      <c r="BXU157">
        <v>0</v>
      </c>
      <c r="BXV157">
        <v>0</v>
      </c>
      <c r="BXW157">
        <v>0</v>
      </c>
      <c r="BXX157">
        <v>0</v>
      </c>
      <c r="BXY157">
        <v>0</v>
      </c>
      <c r="BXZ157">
        <v>0</v>
      </c>
      <c r="BYA157">
        <v>0</v>
      </c>
      <c r="BYB157">
        <v>0</v>
      </c>
      <c r="BYC157">
        <v>0</v>
      </c>
      <c r="BYD157">
        <v>0</v>
      </c>
      <c r="BYE157">
        <v>0</v>
      </c>
      <c r="BYF157">
        <v>0</v>
      </c>
      <c r="BYG157">
        <v>0</v>
      </c>
      <c r="BYH157">
        <v>0</v>
      </c>
      <c r="BYI157">
        <v>0</v>
      </c>
      <c r="BYJ157">
        <v>0</v>
      </c>
      <c r="BYK157">
        <v>0</v>
      </c>
      <c r="BYL157">
        <v>0</v>
      </c>
      <c r="BYM157">
        <v>0</v>
      </c>
      <c r="BYN157">
        <v>0</v>
      </c>
      <c r="BYO157">
        <v>0</v>
      </c>
      <c r="BYP157">
        <v>0</v>
      </c>
      <c r="BYQ157">
        <v>0</v>
      </c>
      <c r="BYR157">
        <v>0</v>
      </c>
      <c r="BYS157">
        <v>0</v>
      </c>
      <c r="BYT157">
        <v>0</v>
      </c>
      <c r="BYU157">
        <v>0</v>
      </c>
      <c r="BYV157">
        <v>0</v>
      </c>
      <c r="BYW157">
        <v>0</v>
      </c>
      <c r="BYX157">
        <v>1.1904761904761904E-2</v>
      </c>
      <c r="BYY157">
        <v>0</v>
      </c>
      <c r="BYZ157">
        <v>0</v>
      </c>
      <c r="BZA157">
        <v>0</v>
      </c>
      <c r="BZB157">
        <v>0</v>
      </c>
      <c r="BZC157">
        <v>0</v>
      </c>
      <c r="BZD157">
        <v>0</v>
      </c>
      <c r="BZE157">
        <v>0</v>
      </c>
      <c r="BZF157">
        <v>0</v>
      </c>
      <c r="BZG157">
        <v>0</v>
      </c>
      <c r="BZH157">
        <v>0</v>
      </c>
      <c r="BZI157">
        <v>0</v>
      </c>
      <c r="BZJ157">
        <v>0</v>
      </c>
      <c r="BZK157">
        <v>0</v>
      </c>
      <c r="BZL157">
        <v>0</v>
      </c>
      <c r="BZM157">
        <v>0</v>
      </c>
      <c r="BZN157">
        <v>0</v>
      </c>
      <c r="BZO157">
        <v>0</v>
      </c>
      <c r="BZP157">
        <v>0</v>
      </c>
      <c r="BZQ157">
        <v>0</v>
      </c>
      <c r="BZR157">
        <v>0</v>
      </c>
      <c r="BZS157">
        <v>0</v>
      </c>
      <c r="BZT157">
        <v>0</v>
      </c>
      <c r="BZU157">
        <v>0</v>
      </c>
      <c r="BZV157">
        <v>0</v>
      </c>
      <c r="BZW157">
        <v>0</v>
      </c>
      <c r="BZX157">
        <v>0</v>
      </c>
      <c r="BZY157">
        <v>0</v>
      </c>
      <c r="BZZ157">
        <v>0</v>
      </c>
      <c r="CAA157">
        <v>0</v>
      </c>
      <c r="CAB157">
        <v>0</v>
      </c>
      <c r="CAC157">
        <v>0</v>
      </c>
      <c r="CAD157">
        <v>0</v>
      </c>
      <c r="CAE157">
        <v>0</v>
      </c>
      <c r="CAF157">
        <v>0</v>
      </c>
      <c r="CAG157">
        <v>0</v>
      </c>
      <c r="CAH157">
        <v>0</v>
      </c>
      <c r="CAI157">
        <v>0</v>
      </c>
      <c r="CAJ157">
        <v>0</v>
      </c>
      <c r="CAK157">
        <v>0</v>
      </c>
      <c r="CAL157">
        <v>0</v>
      </c>
      <c r="CAM157">
        <v>0</v>
      </c>
      <c r="CAN157">
        <v>0</v>
      </c>
      <c r="CAO157">
        <v>0</v>
      </c>
      <c r="CAP157">
        <v>0</v>
      </c>
      <c r="CAQ157">
        <v>0</v>
      </c>
      <c r="CAR157">
        <v>0</v>
      </c>
      <c r="CAS157">
        <v>0</v>
      </c>
      <c r="CAT157">
        <v>0</v>
      </c>
      <c r="CAU157">
        <v>0</v>
      </c>
      <c r="CAV157">
        <v>0</v>
      </c>
      <c r="CAW157">
        <v>2.3809523809523812E-3</v>
      </c>
      <c r="CAX157">
        <v>0</v>
      </c>
      <c r="CAY157">
        <v>0</v>
      </c>
      <c r="CAZ157">
        <v>0</v>
      </c>
      <c r="CBA157">
        <v>0</v>
      </c>
      <c r="CBB157">
        <v>0</v>
      </c>
      <c r="CBC157">
        <v>0</v>
      </c>
      <c r="CBD157">
        <v>0</v>
      </c>
      <c r="CBE157">
        <v>0</v>
      </c>
      <c r="CBF157">
        <v>0</v>
      </c>
      <c r="CBG157">
        <v>0</v>
      </c>
      <c r="CBH157">
        <v>0</v>
      </c>
      <c r="CBI157">
        <v>0</v>
      </c>
      <c r="CBJ157">
        <v>0</v>
      </c>
      <c r="CBK157">
        <v>0</v>
      </c>
      <c r="CBL157">
        <v>0</v>
      </c>
      <c r="CBM157">
        <v>0</v>
      </c>
      <c r="CBN157">
        <v>0</v>
      </c>
      <c r="CBO157">
        <v>0</v>
      </c>
      <c r="CBP157">
        <v>0</v>
      </c>
      <c r="CBQ157">
        <v>0</v>
      </c>
      <c r="CBR157">
        <v>0</v>
      </c>
      <c r="CBS157">
        <v>0</v>
      </c>
      <c r="CBT157">
        <v>0</v>
      </c>
      <c r="CBU157">
        <v>0</v>
      </c>
      <c r="CBV157">
        <v>0</v>
      </c>
      <c r="CBW157">
        <v>0</v>
      </c>
      <c r="CBX157">
        <v>0</v>
      </c>
      <c r="CBY157">
        <v>0</v>
      </c>
      <c r="CBZ157">
        <v>0</v>
      </c>
      <c r="CCA157">
        <v>0</v>
      </c>
      <c r="CCB157">
        <v>0</v>
      </c>
      <c r="CCC157">
        <v>0</v>
      </c>
      <c r="CCD157">
        <v>0</v>
      </c>
      <c r="CCE157">
        <v>0</v>
      </c>
      <c r="CCF157">
        <v>0</v>
      </c>
      <c r="CCG157">
        <v>0</v>
      </c>
      <c r="CCH157">
        <v>0</v>
      </c>
      <c r="CCI157">
        <v>0</v>
      </c>
      <c r="CCJ157">
        <v>0</v>
      </c>
      <c r="CCK157">
        <v>0</v>
      </c>
      <c r="CCL157">
        <v>0</v>
      </c>
      <c r="CCM157">
        <v>0</v>
      </c>
      <c r="CCN157">
        <v>0</v>
      </c>
      <c r="CCO157">
        <v>0</v>
      </c>
      <c r="CCP157">
        <v>0</v>
      </c>
      <c r="CCQ157">
        <v>0</v>
      </c>
      <c r="CCR157">
        <v>4.7619047619047623E-3</v>
      </c>
      <c r="CCS157">
        <v>0</v>
      </c>
      <c r="CCT157">
        <v>0</v>
      </c>
      <c r="CCU157">
        <v>0</v>
      </c>
      <c r="CCV157">
        <v>0</v>
      </c>
      <c r="CCW157">
        <v>0</v>
      </c>
      <c r="CCX157">
        <v>0</v>
      </c>
      <c r="CCY157">
        <v>0</v>
      </c>
      <c r="CCZ157">
        <v>0</v>
      </c>
      <c r="CDA157">
        <v>0</v>
      </c>
      <c r="CDB157">
        <v>0</v>
      </c>
      <c r="CDC157">
        <v>0</v>
      </c>
      <c r="CDD157">
        <v>0</v>
      </c>
      <c r="CDE157">
        <v>0</v>
      </c>
      <c r="CDF157">
        <v>0</v>
      </c>
      <c r="CDG157">
        <v>0</v>
      </c>
      <c r="CDH157">
        <v>0</v>
      </c>
      <c r="CDI157">
        <v>0</v>
      </c>
      <c r="CDJ157">
        <v>0</v>
      </c>
      <c r="CDK157">
        <v>0</v>
      </c>
      <c r="CDL157">
        <v>0</v>
      </c>
      <c r="CDM157">
        <v>0</v>
      </c>
      <c r="CDN157">
        <v>0</v>
      </c>
      <c r="CDO157">
        <v>0</v>
      </c>
      <c r="CDP157">
        <v>0</v>
      </c>
      <c r="CDQ157">
        <v>0</v>
      </c>
      <c r="CDR157">
        <v>0</v>
      </c>
      <c r="CDS157">
        <v>0</v>
      </c>
      <c r="CDT157">
        <v>0</v>
      </c>
      <c r="CDU157">
        <v>0</v>
      </c>
      <c r="CDV157">
        <v>0</v>
      </c>
      <c r="CDW157">
        <v>0</v>
      </c>
      <c r="CDX157">
        <v>0</v>
      </c>
      <c r="CDY157">
        <v>0</v>
      </c>
      <c r="CDZ157">
        <v>0</v>
      </c>
      <c r="CEA157">
        <v>0</v>
      </c>
      <c r="CEB157">
        <v>0</v>
      </c>
      <c r="CEC157">
        <v>0</v>
      </c>
      <c r="CED157">
        <v>0</v>
      </c>
      <c r="CEE157">
        <v>0</v>
      </c>
      <c r="CEF157">
        <v>0</v>
      </c>
      <c r="CEG157">
        <v>0</v>
      </c>
      <c r="CEH157">
        <v>0</v>
      </c>
      <c r="CEI157">
        <v>0</v>
      </c>
      <c r="CEJ157">
        <v>0</v>
      </c>
      <c r="CEK157">
        <v>0</v>
      </c>
      <c r="CEL157">
        <v>0</v>
      </c>
      <c r="CEM157">
        <v>0</v>
      </c>
      <c r="CEN157">
        <v>0</v>
      </c>
      <c r="CEO157">
        <v>0</v>
      </c>
      <c r="CEP157">
        <v>0</v>
      </c>
      <c r="CEQ157">
        <v>0</v>
      </c>
      <c r="CER157">
        <v>0</v>
      </c>
      <c r="CES157">
        <v>0</v>
      </c>
      <c r="CET157">
        <v>0</v>
      </c>
      <c r="CEU157">
        <v>0</v>
      </c>
      <c r="CEV157">
        <v>0</v>
      </c>
      <c r="CEW157">
        <v>0</v>
      </c>
      <c r="CEX157">
        <v>0</v>
      </c>
      <c r="CEY157">
        <v>0</v>
      </c>
      <c r="CEZ157">
        <v>0</v>
      </c>
      <c r="CFA157">
        <v>0</v>
      </c>
      <c r="CFB157">
        <v>0</v>
      </c>
      <c r="CFC157">
        <v>0</v>
      </c>
      <c r="CFD157">
        <v>0</v>
      </c>
      <c r="CFE157">
        <v>0</v>
      </c>
      <c r="CFF157">
        <v>0</v>
      </c>
      <c r="CFG157">
        <v>0</v>
      </c>
      <c r="CFH157">
        <v>0</v>
      </c>
      <c r="CFI157">
        <v>0</v>
      </c>
      <c r="CFJ157">
        <v>0</v>
      </c>
      <c r="CFK157">
        <v>0</v>
      </c>
      <c r="CFL157">
        <v>0</v>
      </c>
      <c r="CFM157">
        <v>0</v>
      </c>
      <c r="CFN157">
        <v>0</v>
      </c>
      <c r="CFO157">
        <v>0</v>
      </c>
      <c r="CFP157">
        <v>0</v>
      </c>
      <c r="CFQ157">
        <v>0</v>
      </c>
      <c r="CFR157">
        <v>0</v>
      </c>
      <c r="CFS157">
        <v>0</v>
      </c>
      <c r="CFT157">
        <v>0</v>
      </c>
      <c r="CFU157">
        <v>0</v>
      </c>
      <c r="CFV157">
        <v>0</v>
      </c>
      <c r="CFW157">
        <v>0</v>
      </c>
      <c r="CFX157">
        <v>0</v>
      </c>
      <c r="CFY157">
        <v>0</v>
      </c>
      <c r="CFZ157">
        <v>0</v>
      </c>
      <c r="CGA157">
        <v>0</v>
      </c>
      <c r="CGB157">
        <v>0</v>
      </c>
      <c r="CGC157">
        <v>0</v>
      </c>
      <c r="CGD157">
        <v>0</v>
      </c>
      <c r="CGE157">
        <v>0</v>
      </c>
      <c r="CGF157">
        <v>0</v>
      </c>
      <c r="CGG157">
        <v>0</v>
      </c>
      <c r="CGH157">
        <v>0</v>
      </c>
      <c r="CGI157">
        <v>0</v>
      </c>
      <c r="CGJ157">
        <v>0</v>
      </c>
      <c r="CGK157">
        <v>0</v>
      </c>
      <c r="CGL157">
        <v>0</v>
      </c>
      <c r="CGM157">
        <v>0</v>
      </c>
      <c r="CGN157">
        <v>0</v>
      </c>
      <c r="CGO157">
        <v>0</v>
      </c>
      <c r="CGP157">
        <v>0</v>
      </c>
      <c r="CGQ157">
        <v>0</v>
      </c>
      <c r="CGR157">
        <v>0</v>
      </c>
      <c r="CGS157">
        <v>0</v>
      </c>
      <c r="CGT157">
        <v>0</v>
      </c>
      <c r="CGU157">
        <v>0</v>
      </c>
      <c r="CGV157">
        <v>0</v>
      </c>
      <c r="CGW157">
        <v>0</v>
      </c>
      <c r="CGX157">
        <v>0</v>
      </c>
      <c r="CGY157">
        <v>0</v>
      </c>
      <c r="CGZ157">
        <v>0</v>
      </c>
      <c r="CHA157">
        <v>0</v>
      </c>
      <c r="CHB157">
        <v>0</v>
      </c>
      <c r="CHC157">
        <v>0</v>
      </c>
      <c r="CHD157">
        <v>0</v>
      </c>
      <c r="CHE157">
        <v>0</v>
      </c>
      <c r="CHF157">
        <v>0</v>
      </c>
      <c r="CHG157">
        <v>0</v>
      </c>
      <c r="CHH157">
        <v>0</v>
      </c>
      <c r="CHI157">
        <v>0</v>
      </c>
      <c r="CHJ157">
        <v>0</v>
      </c>
      <c r="CHK157">
        <v>0</v>
      </c>
      <c r="CHL157">
        <v>0</v>
      </c>
      <c r="CHM157">
        <v>0</v>
      </c>
      <c r="CHN157">
        <v>0</v>
      </c>
      <c r="CHO157">
        <v>0</v>
      </c>
      <c r="CHP157">
        <v>0</v>
      </c>
      <c r="CHQ157">
        <v>2.3809523809523812E-3</v>
      </c>
      <c r="CHR157">
        <v>0</v>
      </c>
      <c r="CHS157">
        <v>0</v>
      </c>
      <c r="CHT157">
        <v>0</v>
      </c>
      <c r="CHU157">
        <v>0</v>
      </c>
      <c r="CHV157">
        <v>0</v>
      </c>
      <c r="CHW157">
        <v>0</v>
      </c>
      <c r="CHX157">
        <v>0</v>
      </c>
      <c r="CHY157">
        <v>0</v>
      </c>
      <c r="CHZ157">
        <v>0</v>
      </c>
      <c r="CIA157">
        <v>0</v>
      </c>
      <c r="CIB157">
        <v>0</v>
      </c>
      <c r="CIC157">
        <v>0</v>
      </c>
      <c r="CID157">
        <v>0</v>
      </c>
      <c r="CIE157">
        <v>0</v>
      </c>
      <c r="CIF157">
        <v>0</v>
      </c>
      <c r="CIG157">
        <v>0</v>
      </c>
      <c r="CIH157">
        <v>0</v>
      </c>
      <c r="CII157">
        <v>0</v>
      </c>
      <c r="CIJ157">
        <v>0</v>
      </c>
      <c r="CIK157">
        <v>0</v>
      </c>
      <c r="CIL157">
        <v>0</v>
      </c>
      <c r="CIM157">
        <v>0</v>
      </c>
      <c r="CIN157">
        <v>0</v>
      </c>
      <c r="CIO157">
        <v>0</v>
      </c>
      <c r="CIP157">
        <v>0</v>
      </c>
      <c r="CIQ157">
        <v>0</v>
      </c>
      <c r="CIR157">
        <v>0</v>
      </c>
      <c r="CIS157">
        <v>0</v>
      </c>
      <c r="CIT157">
        <v>0</v>
      </c>
      <c r="CIU157">
        <v>0</v>
      </c>
      <c r="CIV157">
        <v>0</v>
      </c>
      <c r="CIW157">
        <v>0</v>
      </c>
      <c r="CIX157">
        <v>0</v>
      </c>
      <c r="CIY157">
        <v>0</v>
      </c>
      <c r="CIZ157">
        <v>0</v>
      </c>
      <c r="CJA157">
        <v>0</v>
      </c>
      <c r="CJB157">
        <v>0</v>
      </c>
      <c r="CJC157">
        <v>0</v>
      </c>
      <c r="CJD157">
        <v>0</v>
      </c>
      <c r="CJE157">
        <v>0</v>
      </c>
      <c r="CJF157">
        <v>0</v>
      </c>
      <c r="CJG157">
        <v>0</v>
      </c>
      <c r="CJH157">
        <v>0</v>
      </c>
      <c r="CJI157">
        <v>0</v>
      </c>
      <c r="CJJ157">
        <v>0</v>
      </c>
      <c r="CJK157">
        <v>0</v>
      </c>
      <c r="CJL157">
        <v>0</v>
      </c>
      <c r="CJM157">
        <v>0</v>
      </c>
      <c r="CJN157">
        <v>0</v>
      </c>
      <c r="CJO157">
        <v>0</v>
      </c>
      <c r="CJP157">
        <v>0</v>
      </c>
      <c r="CJQ157">
        <v>0</v>
      </c>
      <c r="CJR157">
        <v>0</v>
      </c>
      <c r="CJS157">
        <v>0</v>
      </c>
      <c r="CJT157">
        <v>0</v>
      </c>
      <c r="CJU157">
        <v>0</v>
      </c>
      <c r="CJV157">
        <v>0</v>
      </c>
      <c r="CJW157">
        <v>0</v>
      </c>
      <c r="CJX157">
        <v>0</v>
      </c>
      <c r="CJY157">
        <v>0</v>
      </c>
      <c r="CJZ157">
        <v>0</v>
      </c>
      <c r="CKA157">
        <v>0</v>
      </c>
      <c r="CKB157">
        <v>0</v>
      </c>
      <c r="CKC157">
        <v>0</v>
      </c>
      <c r="CKD157">
        <v>0</v>
      </c>
      <c r="CKE157">
        <v>0</v>
      </c>
      <c r="CKF157">
        <v>0</v>
      </c>
      <c r="CKG157">
        <v>0</v>
      </c>
      <c r="CKH157">
        <v>0</v>
      </c>
      <c r="CKI157">
        <v>0</v>
      </c>
      <c r="CKJ157">
        <v>0</v>
      </c>
      <c r="CKK157">
        <v>0</v>
      </c>
      <c r="CKL157">
        <v>0</v>
      </c>
      <c r="CKM157">
        <v>0</v>
      </c>
      <c r="CKN157">
        <v>0</v>
      </c>
      <c r="CKO157">
        <v>0</v>
      </c>
      <c r="CKP157">
        <v>0</v>
      </c>
      <c r="CKQ157">
        <v>0</v>
      </c>
      <c r="CKR157">
        <v>0</v>
      </c>
      <c r="CKS157">
        <v>0</v>
      </c>
      <c r="CKT157">
        <v>0</v>
      </c>
      <c r="CKU157">
        <v>0</v>
      </c>
      <c r="CKV157">
        <v>0</v>
      </c>
      <c r="CKW157">
        <v>0</v>
      </c>
      <c r="CKX157">
        <v>0</v>
      </c>
      <c r="CKY157">
        <v>0</v>
      </c>
      <c r="CKZ157">
        <v>0</v>
      </c>
      <c r="CLA157">
        <v>0</v>
      </c>
      <c r="CLB157">
        <v>0</v>
      </c>
      <c r="CLC157">
        <v>1</v>
      </c>
    </row>
    <row r="158" spans="1:290 1569:2343" ht="21" customHeight="1">
      <c r="A158" s="218" t="s">
        <v>2078</v>
      </c>
      <c r="B158" t="s">
        <v>1912</v>
      </c>
      <c r="C158" s="205" t="s">
        <v>2079</v>
      </c>
      <c r="I158" s="111"/>
      <c r="BY158" s="219">
        <v>46</v>
      </c>
      <c r="BZ158" s="220">
        <v>3.94</v>
      </c>
      <c r="CA158" s="221">
        <v>16.600000000000001</v>
      </c>
      <c r="CB158" s="222">
        <v>36.799999999999997</v>
      </c>
      <c r="CC158" s="222">
        <v>15.6</v>
      </c>
      <c r="CD158" s="189">
        <v>7.6</v>
      </c>
      <c r="CE158" s="189">
        <v>35.799999999999997</v>
      </c>
      <c r="CF158" s="189">
        <v>0.7</v>
      </c>
      <c r="CW158" s="223">
        <v>1.2</v>
      </c>
      <c r="EW158" s="78"/>
      <c r="EX158" s="78"/>
      <c r="EY158" s="78"/>
      <c r="BHI158">
        <v>158</v>
      </c>
      <c r="BHJ158">
        <v>158</v>
      </c>
      <c r="BHK158" s="218" t="s">
        <v>2078</v>
      </c>
      <c r="BHL158" t="s">
        <v>2078</v>
      </c>
      <c r="BHM158">
        <v>0</v>
      </c>
      <c r="BHN158">
        <v>4.7393364928909956E-3</v>
      </c>
      <c r="BHO158">
        <v>1.1848341232227487E-2</v>
      </c>
      <c r="BHP158">
        <v>0</v>
      </c>
      <c r="BHQ158">
        <v>0</v>
      </c>
      <c r="BHR158">
        <v>0</v>
      </c>
      <c r="BHS158">
        <v>0</v>
      </c>
      <c r="BHT158">
        <v>0</v>
      </c>
      <c r="BHU158">
        <v>0</v>
      </c>
      <c r="BHV158">
        <v>0</v>
      </c>
      <c r="BHW158">
        <v>0</v>
      </c>
      <c r="BHX158">
        <v>0</v>
      </c>
      <c r="BHY158">
        <v>0</v>
      </c>
      <c r="BHZ158">
        <v>9.4786729857819912E-3</v>
      </c>
      <c r="BIA158">
        <v>0.13507109004739337</v>
      </c>
      <c r="BIB158">
        <v>0</v>
      </c>
      <c r="BIC158">
        <v>1.4218009478672985E-2</v>
      </c>
      <c r="BID158">
        <v>0</v>
      </c>
      <c r="BIE158">
        <v>0</v>
      </c>
      <c r="BIF158">
        <v>0</v>
      </c>
      <c r="BIG158">
        <v>0.35781990521327012</v>
      </c>
      <c r="BIH158">
        <v>0</v>
      </c>
      <c r="BII158">
        <v>3.0805687203791468E-2</v>
      </c>
      <c r="BIJ158">
        <v>0</v>
      </c>
      <c r="BIK158">
        <v>0</v>
      </c>
      <c r="BIL158">
        <v>0</v>
      </c>
      <c r="BIM158">
        <v>0</v>
      </c>
      <c r="BIN158">
        <v>0</v>
      </c>
      <c r="BIO158">
        <v>0</v>
      </c>
      <c r="BIP158">
        <v>0</v>
      </c>
      <c r="BIQ158">
        <v>0</v>
      </c>
      <c r="BIR158">
        <v>0</v>
      </c>
      <c r="BIS158">
        <v>0</v>
      </c>
      <c r="BIT158">
        <v>0</v>
      </c>
      <c r="BIU158">
        <v>0</v>
      </c>
      <c r="BIV158">
        <v>0</v>
      </c>
      <c r="BIW158">
        <v>0</v>
      </c>
      <c r="BIX158">
        <v>0</v>
      </c>
      <c r="BIY158">
        <v>0</v>
      </c>
      <c r="BIZ158">
        <v>0</v>
      </c>
      <c r="BJA158">
        <v>0</v>
      </c>
      <c r="BJB158">
        <v>0</v>
      </c>
      <c r="BJC158">
        <v>0</v>
      </c>
      <c r="BJD158">
        <v>0</v>
      </c>
      <c r="BJE158">
        <v>0</v>
      </c>
      <c r="BJF158">
        <v>0</v>
      </c>
      <c r="BJG158">
        <v>0</v>
      </c>
      <c r="BJH158">
        <v>0</v>
      </c>
      <c r="BJI158">
        <v>0</v>
      </c>
      <c r="BJJ158">
        <v>0</v>
      </c>
      <c r="BJK158">
        <v>0</v>
      </c>
      <c r="BJL158">
        <v>0</v>
      </c>
      <c r="BJM158">
        <v>0</v>
      </c>
      <c r="BJN158">
        <v>0</v>
      </c>
      <c r="BJO158">
        <v>0</v>
      </c>
      <c r="BJP158">
        <v>0</v>
      </c>
      <c r="BJQ158">
        <v>0</v>
      </c>
      <c r="BJR158">
        <v>0</v>
      </c>
      <c r="BJS158">
        <v>0</v>
      </c>
      <c r="BJT158">
        <v>0</v>
      </c>
      <c r="BJU158">
        <v>0</v>
      </c>
      <c r="BJV158">
        <v>0</v>
      </c>
      <c r="BJW158">
        <v>0</v>
      </c>
      <c r="BJX158">
        <v>0</v>
      </c>
      <c r="BJY158">
        <v>0</v>
      </c>
      <c r="BJZ158">
        <v>0</v>
      </c>
      <c r="BKA158">
        <v>0</v>
      </c>
      <c r="BKB158">
        <v>0</v>
      </c>
      <c r="BKC158">
        <v>0</v>
      </c>
      <c r="BKD158">
        <v>0</v>
      </c>
      <c r="BKE158">
        <v>0</v>
      </c>
      <c r="BKF158">
        <v>0</v>
      </c>
      <c r="BKG158">
        <v>0</v>
      </c>
      <c r="BKH158">
        <v>0</v>
      </c>
      <c r="BKI158">
        <v>0</v>
      </c>
      <c r="BKJ158">
        <v>0</v>
      </c>
      <c r="BKK158">
        <v>0</v>
      </c>
      <c r="BKL158">
        <v>4.7393364928909956E-3</v>
      </c>
      <c r="BKM158">
        <v>0</v>
      </c>
      <c r="BKN158">
        <v>0</v>
      </c>
      <c r="BKO158">
        <v>0</v>
      </c>
      <c r="BKP158">
        <v>0</v>
      </c>
      <c r="BKQ158">
        <v>0</v>
      </c>
      <c r="BKR158">
        <v>0</v>
      </c>
      <c r="BKS158">
        <v>0</v>
      </c>
      <c r="BKT158">
        <v>0</v>
      </c>
      <c r="BKU158">
        <v>0</v>
      </c>
      <c r="BKV158">
        <v>0</v>
      </c>
      <c r="BKW158">
        <v>0</v>
      </c>
      <c r="BKX158">
        <v>2.3696682464454978E-3</v>
      </c>
      <c r="BKY158">
        <v>0</v>
      </c>
      <c r="BKZ158">
        <v>0</v>
      </c>
      <c r="BLA158">
        <v>0</v>
      </c>
      <c r="BLB158">
        <v>0</v>
      </c>
      <c r="BLC158">
        <v>0</v>
      </c>
      <c r="BLD158">
        <v>0</v>
      </c>
      <c r="BLE158">
        <v>0</v>
      </c>
      <c r="BLF158">
        <v>0</v>
      </c>
      <c r="BLG158">
        <v>0</v>
      </c>
      <c r="BLH158">
        <v>0</v>
      </c>
      <c r="BLI158">
        <v>0</v>
      </c>
      <c r="BLJ158">
        <v>0</v>
      </c>
      <c r="BLK158">
        <v>0</v>
      </c>
      <c r="BLL158">
        <v>0</v>
      </c>
      <c r="BLM158">
        <v>0</v>
      </c>
      <c r="BLN158">
        <v>0</v>
      </c>
      <c r="BLO158">
        <v>0</v>
      </c>
      <c r="BLP158">
        <v>0</v>
      </c>
      <c r="BLQ158">
        <v>0</v>
      </c>
      <c r="BLR158">
        <v>0</v>
      </c>
      <c r="BLS158">
        <v>0</v>
      </c>
      <c r="BLT158">
        <v>0</v>
      </c>
      <c r="BLU158">
        <v>0</v>
      </c>
      <c r="BLV158">
        <v>0</v>
      </c>
      <c r="BLW158">
        <v>0</v>
      </c>
      <c r="BLX158">
        <v>0</v>
      </c>
      <c r="BLY158">
        <v>0</v>
      </c>
      <c r="BLZ158">
        <v>0</v>
      </c>
      <c r="BMA158">
        <v>0</v>
      </c>
      <c r="BMB158">
        <v>0</v>
      </c>
      <c r="BMC158">
        <v>0</v>
      </c>
      <c r="BMD158">
        <v>0</v>
      </c>
      <c r="BME158">
        <v>0</v>
      </c>
      <c r="BMF158">
        <v>0</v>
      </c>
      <c r="BMG158">
        <v>0</v>
      </c>
      <c r="BMH158">
        <v>0</v>
      </c>
      <c r="BMI158">
        <v>0</v>
      </c>
      <c r="BMJ158">
        <v>0</v>
      </c>
      <c r="BMK158">
        <v>0</v>
      </c>
      <c r="BML158">
        <v>0</v>
      </c>
      <c r="BMM158">
        <v>0</v>
      </c>
      <c r="BMN158">
        <v>0</v>
      </c>
      <c r="BMO158">
        <v>0</v>
      </c>
      <c r="BMP158">
        <v>0</v>
      </c>
      <c r="BMQ158">
        <v>0</v>
      </c>
      <c r="BMR158">
        <v>0</v>
      </c>
      <c r="BMS158">
        <v>0</v>
      </c>
      <c r="BMT158">
        <v>0</v>
      </c>
      <c r="BMU158">
        <v>0</v>
      </c>
      <c r="BMV158">
        <v>0</v>
      </c>
      <c r="BMW158">
        <v>0</v>
      </c>
      <c r="BMX158">
        <v>0</v>
      </c>
      <c r="BMY158">
        <v>0</v>
      </c>
      <c r="BMZ158">
        <v>0</v>
      </c>
      <c r="BNA158">
        <v>0</v>
      </c>
      <c r="BNB158">
        <v>0</v>
      </c>
      <c r="BNC158">
        <v>0</v>
      </c>
      <c r="BND158">
        <v>0</v>
      </c>
      <c r="BNE158">
        <v>0</v>
      </c>
      <c r="BNF158">
        <v>0</v>
      </c>
      <c r="BNG158">
        <v>0</v>
      </c>
      <c r="BNH158">
        <v>0</v>
      </c>
      <c r="BNI158">
        <v>0</v>
      </c>
      <c r="BNJ158">
        <v>0</v>
      </c>
      <c r="BNK158">
        <v>0</v>
      </c>
      <c r="BNL158">
        <v>0</v>
      </c>
      <c r="BNM158">
        <v>2.3696682464454978E-3</v>
      </c>
      <c r="BNN158">
        <v>0</v>
      </c>
      <c r="BNO158">
        <v>0</v>
      </c>
      <c r="BNP158">
        <v>0</v>
      </c>
      <c r="BNQ158">
        <v>0</v>
      </c>
      <c r="BNR158">
        <v>0</v>
      </c>
      <c r="BNS158">
        <v>0</v>
      </c>
      <c r="BNT158">
        <v>0</v>
      </c>
      <c r="BNU158">
        <v>0</v>
      </c>
      <c r="BNV158">
        <v>0</v>
      </c>
      <c r="BNW158">
        <v>0</v>
      </c>
      <c r="BNX158">
        <v>0</v>
      </c>
      <c r="BNY158">
        <v>0</v>
      </c>
      <c r="BNZ158">
        <v>0</v>
      </c>
      <c r="BOA158">
        <v>0</v>
      </c>
      <c r="BOB158">
        <v>0</v>
      </c>
      <c r="BOC158">
        <v>0</v>
      </c>
      <c r="BOD158">
        <v>0</v>
      </c>
      <c r="BOE158">
        <v>0</v>
      </c>
      <c r="BOF158">
        <v>0</v>
      </c>
      <c r="BOG158">
        <v>0</v>
      </c>
      <c r="BOH158">
        <v>0</v>
      </c>
      <c r="BOI158">
        <v>0</v>
      </c>
      <c r="BOJ158">
        <v>0</v>
      </c>
      <c r="BOK158">
        <v>0</v>
      </c>
      <c r="BOL158">
        <v>0</v>
      </c>
      <c r="BOM158">
        <v>0</v>
      </c>
      <c r="BON158">
        <v>0</v>
      </c>
      <c r="BOO158">
        <v>0</v>
      </c>
      <c r="BOP158">
        <v>0</v>
      </c>
      <c r="BOQ158">
        <v>0</v>
      </c>
      <c r="BOR158">
        <v>0</v>
      </c>
      <c r="BOS158">
        <v>0</v>
      </c>
      <c r="BOT158">
        <v>0</v>
      </c>
      <c r="BOU158">
        <v>0</v>
      </c>
      <c r="BOV158">
        <v>4.7393364928909956E-3</v>
      </c>
      <c r="BOW158">
        <v>2.3696682464454978E-3</v>
      </c>
      <c r="BOX158">
        <v>0</v>
      </c>
      <c r="BOY158">
        <v>0</v>
      </c>
      <c r="BOZ158">
        <v>0</v>
      </c>
      <c r="BPA158">
        <v>0</v>
      </c>
      <c r="BPB158">
        <v>0</v>
      </c>
      <c r="BPC158">
        <v>0</v>
      </c>
      <c r="BPD158">
        <v>0</v>
      </c>
      <c r="BPE158">
        <v>0</v>
      </c>
      <c r="BPF158">
        <v>0</v>
      </c>
      <c r="BPG158">
        <v>0</v>
      </c>
      <c r="BPH158">
        <v>0</v>
      </c>
      <c r="BPI158">
        <v>0</v>
      </c>
      <c r="BPJ158">
        <v>0</v>
      </c>
      <c r="BPK158">
        <v>0</v>
      </c>
      <c r="BPL158">
        <v>0</v>
      </c>
      <c r="BPM158">
        <v>0</v>
      </c>
      <c r="BPN158">
        <v>0</v>
      </c>
      <c r="BPO158">
        <v>0</v>
      </c>
      <c r="BPP158">
        <v>0</v>
      </c>
      <c r="BPQ158">
        <v>0</v>
      </c>
      <c r="BPR158">
        <v>0</v>
      </c>
      <c r="BPS158">
        <v>0</v>
      </c>
      <c r="BPT158">
        <v>0</v>
      </c>
      <c r="BPU158">
        <v>0</v>
      </c>
      <c r="BPV158">
        <v>0</v>
      </c>
      <c r="BPW158">
        <v>0</v>
      </c>
      <c r="BPX158">
        <v>0</v>
      </c>
      <c r="BPY158">
        <v>0</v>
      </c>
      <c r="BPZ158">
        <v>0</v>
      </c>
      <c r="BQA158">
        <v>0</v>
      </c>
      <c r="BQB158">
        <v>0</v>
      </c>
      <c r="BQC158">
        <v>0</v>
      </c>
      <c r="BQD158">
        <v>4.0284360189573459E-2</v>
      </c>
      <c r="BQE158">
        <v>0</v>
      </c>
      <c r="BQF158">
        <v>0</v>
      </c>
      <c r="BQG158">
        <v>0</v>
      </c>
      <c r="BQH158">
        <v>0</v>
      </c>
      <c r="BQI158">
        <v>0</v>
      </c>
      <c r="BQJ158">
        <v>0</v>
      </c>
      <c r="BQK158">
        <v>0</v>
      </c>
      <c r="BQL158">
        <v>0</v>
      </c>
      <c r="BQM158">
        <v>0</v>
      </c>
      <c r="BQN158">
        <v>0</v>
      </c>
      <c r="BQO158">
        <v>0</v>
      </c>
      <c r="BQP158">
        <v>0</v>
      </c>
      <c r="BQQ158">
        <v>0</v>
      </c>
      <c r="BQR158">
        <v>0</v>
      </c>
      <c r="BQS158">
        <v>0</v>
      </c>
      <c r="BQT158">
        <v>0</v>
      </c>
      <c r="BQU158">
        <v>0</v>
      </c>
      <c r="BQV158">
        <v>0</v>
      </c>
      <c r="BQW158">
        <v>0</v>
      </c>
      <c r="BQX158">
        <v>0</v>
      </c>
      <c r="BQY158">
        <v>0</v>
      </c>
      <c r="BQZ158">
        <v>2.3696682464454978E-3</v>
      </c>
      <c r="BRA158">
        <v>0</v>
      </c>
      <c r="BRB158">
        <v>0</v>
      </c>
      <c r="BRC158">
        <v>0</v>
      </c>
      <c r="BRD158">
        <v>0</v>
      </c>
      <c r="BRE158">
        <v>0</v>
      </c>
      <c r="BRF158">
        <v>0</v>
      </c>
      <c r="BRG158">
        <v>0</v>
      </c>
      <c r="BRH158">
        <v>0</v>
      </c>
      <c r="BRI158">
        <v>0</v>
      </c>
      <c r="BRJ158">
        <v>0</v>
      </c>
      <c r="BRK158">
        <v>0</v>
      </c>
      <c r="BRL158">
        <v>2.3696682464454975E-2</v>
      </c>
      <c r="BRM158">
        <v>0</v>
      </c>
      <c r="BRN158">
        <v>0</v>
      </c>
      <c r="BRO158">
        <v>0</v>
      </c>
      <c r="BRP158">
        <v>0</v>
      </c>
      <c r="BRQ158">
        <v>0</v>
      </c>
      <c r="BRR158">
        <v>0</v>
      </c>
      <c r="BRS158">
        <v>0</v>
      </c>
      <c r="BRT158">
        <v>0</v>
      </c>
      <c r="BRU158">
        <v>0</v>
      </c>
      <c r="BRV158">
        <v>0</v>
      </c>
      <c r="BRW158">
        <v>0</v>
      </c>
      <c r="BRX158">
        <v>0</v>
      </c>
      <c r="BRY158">
        <v>0</v>
      </c>
      <c r="BRZ158">
        <v>0</v>
      </c>
      <c r="BSA158">
        <v>0</v>
      </c>
      <c r="BSB158">
        <v>0</v>
      </c>
      <c r="BSC158">
        <v>0</v>
      </c>
      <c r="BSD158">
        <v>0</v>
      </c>
      <c r="BSE158">
        <v>0</v>
      </c>
      <c r="BSF158">
        <v>0</v>
      </c>
      <c r="BSG158">
        <v>0</v>
      </c>
      <c r="BSH158">
        <v>0</v>
      </c>
      <c r="BSI158">
        <v>3.3175355450236969E-2</v>
      </c>
      <c r="BSJ158">
        <v>0</v>
      </c>
      <c r="BSK158">
        <v>0</v>
      </c>
      <c r="BSL158">
        <v>1.1848341232227487E-2</v>
      </c>
      <c r="BSM158">
        <v>0</v>
      </c>
      <c r="BSN158">
        <v>0</v>
      </c>
      <c r="BSO158">
        <v>0</v>
      </c>
      <c r="BSP158">
        <v>0</v>
      </c>
      <c r="BSQ158">
        <v>0</v>
      </c>
      <c r="BSR158">
        <v>0</v>
      </c>
      <c r="BSS158">
        <v>0</v>
      </c>
      <c r="BST158">
        <v>0</v>
      </c>
      <c r="BSU158">
        <v>0</v>
      </c>
      <c r="BSV158">
        <v>0</v>
      </c>
      <c r="BSW158">
        <v>0</v>
      </c>
      <c r="BSX158">
        <v>0</v>
      </c>
      <c r="BSY158">
        <v>0</v>
      </c>
      <c r="BSZ158">
        <v>0</v>
      </c>
      <c r="BTA158">
        <v>0</v>
      </c>
      <c r="BTB158">
        <v>0</v>
      </c>
      <c r="BTC158">
        <v>4.7393364928909956E-3</v>
      </c>
      <c r="BTD158">
        <v>0</v>
      </c>
      <c r="BTE158">
        <v>0</v>
      </c>
      <c r="BTF158">
        <v>0</v>
      </c>
      <c r="BTG158">
        <v>0</v>
      </c>
      <c r="BTH158">
        <v>0</v>
      </c>
      <c r="BTI158">
        <v>0</v>
      </c>
      <c r="BTJ158">
        <v>0</v>
      </c>
      <c r="BTK158">
        <v>0</v>
      </c>
      <c r="BTL158">
        <v>0</v>
      </c>
      <c r="BTM158">
        <v>0</v>
      </c>
      <c r="BTN158">
        <v>0</v>
      </c>
      <c r="BTO158">
        <v>0</v>
      </c>
      <c r="BTP158">
        <v>0</v>
      </c>
      <c r="BTQ158">
        <v>0</v>
      </c>
      <c r="BTR158">
        <v>0</v>
      </c>
      <c r="BTS158">
        <v>0</v>
      </c>
      <c r="BTT158">
        <v>0</v>
      </c>
      <c r="BTU158">
        <v>0</v>
      </c>
      <c r="BTV158">
        <v>0</v>
      </c>
      <c r="BTW158">
        <v>0</v>
      </c>
      <c r="BTX158">
        <v>0</v>
      </c>
      <c r="BTY158">
        <v>0</v>
      </c>
      <c r="BTZ158">
        <v>0</v>
      </c>
      <c r="BUA158">
        <v>0</v>
      </c>
      <c r="BUB158">
        <v>0</v>
      </c>
      <c r="BUC158">
        <v>2.3696682464454978E-3</v>
      </c>
      <c r="BUD158">
        <v>0</v>
      </c>
      <c r="BUE158">
        <v>0</v>
      </c>
      <c r="BUF158">
        <v>0</v>
      </c>
      <c r="BUG158">
        <v>0</v>
      </c>
      <c r="BUH158">
        <v>0</v>
      </c>
      <c r="BUI158">
        <v>0</v>
      </c>
      <c r="BUJ158">
        <v>0</v>
      </c>
      <c r="BUK158">
        <v>0</v>
      </c>
      <c r="BUL158">
        <v>0</v>
      </c>
      <c r="BUM158">
        <v>0</v>
      </c>
      <c r="BUN158">
        <v>0</v>
      </c>
      <c r="BUO158">
        <v>0</v>
      </c>
      <c r="BUP158">
        <v>0</v>
      </c>
      <c r="BUQ158">
        <v>0</v>
      </c>
      <c r="BUR158">
        <v>0</v>
      </c>
      <c r="BUS158">
        <v>0</v>
      </c>
      <c r="BUT158">
        <v>1.8957345971563982E-2</v>
      </c>
      <c r="BUU158">
        <v>1.6587677725118485E-2</v>
      </c>
      <c r="BUV158">
        <v>0</v>
      </c>
      <c r="BUW158">
        <v>0</v>
      </c>
      <c r="BUX158">
        <v>0</v>
      </c>
      <c r="BUY158">
        <v>0</v>
      </c>
      <c r="BUZ158">
        <v>0</v>
      </c>
      <c r="BVA158">
        <v>0</v>
      </c>
      <c r="BVB158">
        <v>0</v>
      </c>
      <c r="BVC158">
        <v>0</v>
      </c>
      <c r="BVD158">
        <v>0</v>
      </c>
      <c r="BVE158">
        <v>0</v>
      </c>
      <c r="BVF158">
        <v>0</v>
      </c>
      <c r="BVG158">
        <v>0</v>
      </c>
      <c r="BVH158">
        <v>0</v>
      </c>
      <c r="BVI158">
        <v>0</v>
      </c>
      <c r="BVJ158">
        <v>0</v>
      </c>
      <c r="BVK158">
        <v>0</v>
      </c>
      <c r="BVL158">
        <v>0</v>
      </c>
      <c r="BVM158">
        <v>0</v>
      </c>
      <c r="BVN158">
        <v>0</v>
      </c>
      <c r="BVO158">
        <v>0</v>
      </c>
      <c r="BVP158">
        <v>0</v>
      </c>
      <c r="BVQ158">
        <v>0</v>
      </c>
      <c r="BVR158">
        <v>0</v>
      </c>
      <c r="BVS158">
        <v>0</v>
      </c>
      <c r="BVT158">
        <v>0</v>
      </c>
      <c r="BVU158">
        <v>0</v>
      </c>
      <c r="BVV158">
        <v>0</v>
      </c>
      <c r="BVW158">
        <v>0</v>
      </c>
      <c r="BVX158">
        <v>0</v>
      </c>
      <c r="BVY158">
        <v>0</v>
      </c>
      <c r="BVZ158">
        <v>0</v>
      </c>
      <c r="BWA158">
        <v>0</v>
      </c>
      <c r="BWB158">
        <v>0</v>
      </c>
      <c r="BWC158">
        <v>2.6066350710900472E-2</v>
      </c>
      <c r="BWD158">
        <v>2.3696682464454978E-3</v>
      </c>
      <c r="BWE158">
        <v>0</v>
      </c>
      <c r="BWF158">
        <v>2.3696682464454978E-3</v>
      </c>
      <c r="BWG158">
        <v>0</v>
      </c>
      <c r="BWH158">
        <v>0</v>
      </c>
      <c r="BWI158">
        <v>0</v>
      </c>
      <c r="BWJ158">
        <v>0</v>
      </c>
      <c r="BWK158">
        <v>0</v>
      </c>
      <c r="BWL158">
        <v>0</v>
      </c>
      <c r="BWM158">
        <v>0</v>
      </c>
      <c r="BWN158">
        <v>0</v>
      </c>
      <c r="BWO158">
        <v>7.1090047393364926E-3</v>
      </c>
      <c r="BWP158">
        <v>0</v>
      </c>
      <c r="BWQ158">
        <v>0</v>
      </c>
      <c r="BWR158">
        <v>0</v>
      </c>
      <c r="BWS158">
        <v>0</v>
      </c>
      <c r="BWT158">
        <v>0</v>
      </c>
      <c r="BWU158">
        <v>0</v>
      </c>
      <c r="BWV158">
        <v>0</v>
      </c>
      <c r="BWW158">
        <v>0</v>
      </c>
      <c r="BWX158">
        <v>0</v>
      </c>
      <c r="BWY158">
        <v>0</v>
      </c>
      <c r="BWZ158">
        <v>2.132701421800948E-2</v>
      </c>
      <c r="BXA158">
        <v>0</v>
      </c>
      <c r="BXB158">
        <v>0</v>
      </c>
      <c r="BXC158">
        <v>0</v>
      </c>
      <c r="BXD158">
        <v>0</v>
      </c>
      <c r="BXE158">
        <v>0</v>
      </c>
      <c r="BXF158">
        <v>0</v>
      </c>
      <c r="BXG158">
        <v>0</v>
      </c>
      <c r="BXH158">
        <v>0</v>
      </c>
      <c r="BXI158">
        <v>0</v>
      </c>
      <c r="BXJ158">
        <v>0</v>
      </c>
      <c r="BXK158">
        <v>0</v>
      </c>
      <c r="BXL158">
        <v>0</v>
      </c>
      <c r="BXM158">
        <v>0</v>
      </c>
      <c r="BXN158">
        <v>0</v>
      </c>
      <c r="BXO158">
        <v>0</v>
      </c>
      <c r="BXP158">
        <v>7.1090047393364926E-3</v>
      </c>
      <c r="BXQ158">
        <v>0</v>
      </c>
      <c r="BXR158">
        <v>0</v>
      </c>
      <c r="BXS158">
        <v>0</v>
      </c>
      <c r="BXT158">
        <v>0</v>
      </c>
      <c r="BXU158">
        <v>0</v>
      </c>
      <c r="BXV158">
        <v>0</v>
      </c>
      <c r="BXW158">
        <v>0</v>
      </c>
      <c r="BXX158">
        <v>0</v>
      </c>
      <c r="BXY158">
        <v>0</v>
      </c>
      <c r="BXZ158">
        <v>0</v>
      </c>
      <c r="BYA158">
        <v>0</v>
      </c>
      <c r="BYB158">
        <v>0</v>
      </c>
      <c r="BYC158">
        <v>0</v>
      </c>
      <c r="BYD158">
        <v>0</v>
      </c>
      <c r="BYE158">
        <v>0</v>
      </c>
      <c r="BYF158">
        <v>0</v>
      </c>
      <c r="BYG158">
        <v>0</v>
      </c>
      <c r="BYH158">
        <v>0</v>
      </c>
      <c r="BYI158">
        <v>0</v>
      </c>
      <c r="BYJ158">
        <v>0</v>
      </c>
      <c r="BYK158">
        <v>0</v>
      </c>
      <c r="BYL158">
        <v>0</v>
      </c>
      <c r="BYM158">
        <v>0</v>
      </c>
      <c r="BYN158">
        <v>0</v>
      </c>
      <c r="BYO158">
        <v>0</v>
      </c>
      <c r="BYP158">
        <v>0</v>
      </c>
      <c r="BYQ158">
        <v>0</v>
      </c>
      <c r="BYR158">
        <v>0</v>
      </c>
      <c r="BYS158">
        <v>0</v>
      </c>
      <c r="BYT158">
        <v>0</v>
      </c>
      <c r="BYU158">
        <v>0</v>
      </c>
      <c r="BYV158">
        <v>7.1090047393364926E-3</v>
      </c>
      <c r="BYW158">
        <v>0</v>
      </c>
      <c r="BYX158">
        <v>0</v>
      </c>
      <c r="BYY158">
        <v>0</v>
      </c>
      <c r="BYZ158">
        <v>0</v>
      </c>
      <c r="BZA158">
        <v>0</v>
      </c>
      <c r="BZB158">
        <v>0</v>
      </c>
      <c r="BZC158">
        <v>0</v>
      </c>
      <c r="BZD158">
        <v>0</v>
      </c>
      <c r="BZE158">
        <v>0</v>
      </c>
      <c r="BZF158">
        <v>0</v>
      </c>
      <c r="BZG158">
        <v>0</v>
      </c>
      <c r="BZH158">
        <v>0</v>
      </c>
      <c r="BZI158">
        <v>0</v>
      </c>
      <c r="BZJ158">
        <v>0</v>
      </c>
      <c r="BZK158">
        <v>0</v>
      </c>
      <c r="BZL158">
        <v>0</v>
      </c>
      <c r="BZM158">
        <v>0</v>
      </c>
      <c r="BZN158">
        <v>0</v>
      </c>
      <c r="BZO158">
        <v>0</v>
      </c>
      <c r="BZP158">
        <v>0</v>
      </c>
      <c r="BZQ158">
        <v>0</v>
      </c>
      <c r="BZR158">
        <v>0</v>
      </c>
      <c r="BZS158">
        <v>0</v>
      </c>
      <c r="BZT158">
        <v>0</v>
      </c>
      <c r="BZU158">
        <v>0</v>
      </c>
      <c r="BZV158">
        <v>0</v>
      </c>
      <c r="BZW158">
        <v>0</v>
      </c>
      <c r="BZX158">
        <v>0</v>
      </c>
      <c r="BZY158">
        <v>0</v>
      </c>
      <c r="BZZ158">
        <v>0</v>
      </c>
      <c r="CAA158">
        <v>0</v>
      </c>
      <c r="CAB158">
        <v>0</v>
      </c>
      <c r="CAC158">
        <v>0</v>
      </c>
      <c r="CAD158">
        <v>0</v>
      </c>
      <c r="CAE158">
        <v>0</v>
      </c>
      <c r="CAF158">
        <v>0</v>
      </c>
      <c r="CAG158">
        <v>7.1090047393364926E-3</v>
      </c>
      <c r="CAH158">
        <v>0</v>
      </c>
      <c r="CAI158">
        <v>0</v>
      </c>
      <c r="CAJ158">
        <v>0</v>
      </c>
      <c r="CAK158">
        <v>0</v>
      </c>
      <c r="CAL158">
        <v>0</v>
      </c>
      <c r="CAM158">
        <v>0</v>
      </c>
      <c r="CAN158">
        <v>0</v>
      </c>
      <c r="CAO158">
        <v>0</v>
      </c>
      <c r="CAP158">
        <v>0</v>
      </c>
      <c r="CAQ158">
        <v>0</v>
      </c>
      <c r="CAR158">
        <v>0</v>
      </c>
      <c r="CAS158">
        <v>0</v>
      </c>
      <c r="CAT158">
        <v>0</v>
      </c>
      <c r="CAU158">
        <v>0</v>
      </c>
      <c r="CAV158">
        <v>0</v>
      </c>
      <c r="CAW158">
        <v>0</v>
      </c>
      <c r="CAX158">
        <v>0</v>
      </c>
      <c r="CAY158">
        <v>0</v>
      </c>
      <c r="CAZ158">
        <v>0</v>
      </c>
      <c r="CBA158">
        <v>0</v>
      </c>
      <c r="CBB158">
        <v>0</v>
      </c>
      <c r="CBC158">
        <v>9.4786729857819912E-3</v>
      </c>
      <c r="CBD158">
        <v>0</v>
      </c>
      <c r="CBE158">
        <v>7.1090047393364926E-3</v>
      </c>
      <c r="CBF158">
        <v>0</v>
      </c>
      <c r="CBG158">
        <v>0</v>
      </c>
      <c r="CBH158">
        <v>0</v>
      </c>
      <c r="CBI158">
        <v>0</v>
      </c>
      <c r="CBJ158">
        <v>0</v>
      </c>
      <c r="CBK158">
        <v>0</v>
      </c>
      <c r="CBL158">
        <v>0</v>
      </c>
      <c r="CBM158">
        <v>0</v>
      </c>
      <c r="CBN158">
        <v>0</v>
      </c>
      <c r="CBO158">
        <v>0</v>
      </c>
      <c r="CBP158">
        <v>0</v>
      </c>
      <c r="CBQ158">
        <v>0</v>
      </c>
      <c r="CBR158">
        <v>0</v>
      </c>
      <c r="CBS158">
        <v>0</v>
      </c>
      <c r="CBT158">
        <v>0</v>
      </c>
      <c r="CBU158">
        <v>0</v>
      </c>
      <c r="CBV158">
        <v>2.843601895734597E-2</v>
      </c>
      <c r="CBW158">
        <v>0</v>
      </c>
      <c r="CBX158">
        <v>0</v>
      </c>
      <c r="CBY158">
        <v>1.8957345971563982E-2</v>
      </c>
      <c r="CBZ158">
        <v>0</v>
      </c>
      <c r="CCA158">
        <v>0</v>
      </c>
      <c r="CCB158">
        <v>0</v>
      </c>
      <c r="CCC158">
        <v>0</v>
      </c>
      <c r="CCD158">
        <v>0</v>
      </c>
      <c r="CCE158">
        <v>0</v>
      </c>
      <c r="CCF158">
        <v>0</v>
      </c>
      <c r="CCG158">
        <v>0</v>
      </c>
      <c r="CCH158">
        <v>0</v>
      </c>
      <c r="CCI158">
        <v>0</v>
      </c>
      <c r="CCJ158">
        <v>0</v>
      </c>
      <c r="CCK158">
        <v>0</v>
      </c>
      <c r="CCL158">
        <v>0</v>
      </c>
      <c r="CCM158">
        <v>0</v>
      </c>
      <c r="CCN158">
        <v>0</v>
      </c>
      <c r="CCO158">
        <v>0</v>
      </c>
      <c r="CCP158">
        <v>0</v>
      </c>
      <c r="CCQ158">
        <v>0</v>
      </c>
      <c r="CCR158">
        <v>1.6587677725118485E-2</v>
      </c>
      <c r="CCS158">
        <v>0</v>
      </c>
      <c r="CCT158">
        <v>0</v>
      </c>
      <c r="CCU158">
        <v>0</v>
      </c>
      <c r="CCV158">
        <v>0</v>
      </c>
      <c r="CCW158">
        <v>2.132701421800948E-2</v>
      </c>
      <c r="CCX158">
        <v>0</v>
      </c>
      <c r="CCY158">
        <v>0</v>
      </c>
      <c r="CCZ158">
        <v>0</v>
      </c>
      <c r="CDA158">
        <v>0</v>
      </c>
      <c r="CDB158">
        <v>0</v>
      </c>
      <c r="CDC158">
        <v>4.7393364928909956E-3</v>
      </c>
      <c r="CDD158">
        <v>0</v>
      </c>
      <c r="CDE158">
        <v>0</v>
      </c>
      <c r="CDF158">
        <v>0</v>
      </c>
      <c r="CDG158">
        <v>0</v>
      </c>
      <c r="CDH158">
        <v>0</v>
      </c>
      <c r="CDI158">
        <v>0</v>
      </c>
      <c r="CDJ158">
        <v>0</v>
      </c>
      <c r="CDK158">
        <v>0</v>
      </c>
      <c r="CDL158">
        <v>0</v>
      </c>
      <c r="CDM158">
        <v>0</v>
      </c>
      <c r="CDN158">
        <v>2.3696682464454978E-3</v>
      </c>
      <c r="CDO158">
        <v>0</v>
      </c>
      <c r="CDP158">
        <v>0</v>
      </c>
      <c r="CDQ158">
        <v>0</v>
      </c>
      <c r="CDR158">
        <v>0</v>
      </c>
      <c r="CDS158">
        <v>2.3696682464454978E-3</v>
      </c>
      <c r="CDT158">
        <v>0</v>
      </c>
      <c r="CDU158">
        <v>0</v>
      </c>
      <c r="CDV158">
        <v>0</v>
      </c>
      <c r="CDW158">
        <v>0</v>
      </c>
      <c r="CDX158">
        <v>1.4218009478672985E-2</v>
      </c>
      <c r="CDY158">
        <v>0</v>
      </c>
      <c r="CDZ158">
        <v>0</v>
      </c>
      <c r="CEA158">
        <v>0</v>
      </c>
      <c r="CEB158">
        <v>0</v>
      </c>
      <c r="CEC158">
        <v>0</v>
      </c>
      <c r="CED158">
        <v>0</v>
      </c>
      <c r="CEE158">
        <v>0</v>
      </c>
      <c r="CEF158">
        <v>0</v>
      </c>
      <c r="CEG158">
        <v>0</v>
      </c>
      <c r="CEH158">
        <v>0</v>
      </c>
      <c r="CEI158">
        <v>0</v>
      </c>
      <c r="CEJ158">
        <v>1.4218009478672985E-2</v>
      </c>
      <c r="CEK158">
        <v>0</v>
      </c>
      <c r="CEL158">
        <v>7.1090047393364926E-3</v>
      </c>
      <c r="CEM158">
        <v>0</v>
      </c>
      <c r="CEN158">
        <v>4.7393364928909956E-3</v>
      </c>
      <c r="CEO158">
        <v>2.3696682464454978E-3</v>
      </c>
      <c r="CEP158">
        <v>0</v>
      </c>
      <c r="CEQ158">
        <v>0</v>
      </c>
      <c r="CER158">
        <v>0</v>
      </c>
      <c r="CES158">
        <v>0</v>
      </c>
      <c r="CET158">
        <v>0</v>
      </c>
      <c r="CEU158">
        <v>0</v>
      </c>
      <c r="CEV158">
        <v>0</v>
      </c>
      <c r="CEW158">
        <v>0</v>
      </c>
      <c r="CEX158">
        <v>0</v>
      </c>
      <c r="CEY158">
        <v>0</v>
      </c>
      <c r="CEZ158">
        <v>0</v>
      </c>
      <c r="CFA158">
        <v>0</v>
      </c>
      <c r="CFB158">
        <v>0</v>
      </c>
      <c r="CFC158">
        <v>0</v>
      </c>
      <c r="CFD158">
        <v>0</v>
      </c>
      <c r="CFE158">
        <v>0</v>
      </c>
      <c r="CFF158">
        <v>0</v>
      </c>
      <c r="CFG158">
        <v>0</v>
      </c>
      <c r="CFH158">
        <v>0</v>
      </c>
      <c r="CFI158">
        <v>0</v>
      </c>
      <c r="CFJ158">
        <v>0</v>
      </c>
      <c r="CFK158">
        <v>0</v>
      </c>
      <c r="CFL158">
        <v>0</v>
      </c>
      <c r="CFM158">
        <v>0</v>
      </c>
      <c r="CFN158">
        <v>0</v>
      </c>
      <c r="CFO158">
        <v>0</v>
      </c>
      <c r="CFP158">
        <v>0</v>
      </c>
      <c r="CFQ158">
        <v>0</v>
      </c>
      <c r="CFR158">
        <v>0</v>
      </c>
      <c r="CFS158">
        <v>0</v>
      </c>
      <c r="CFT158">
        <v>0</v>
      </c>
      <c r="CFU158">
        <v>0</v>
      </c>
      <c r="CFV158">
        <v>0</v>
      </c>
      <c r="CFW158">
        <v>0</v>
      </c>
      <c r="CFX158">
        <v>0</v>
      </c>
      <c r="CFY158">
        <v>0</v>
      </c>
      <c r="CFZ158">
        <v>0</v>
      </c>
      <c r="CGA158">
        <v>0</v>
      </c>
      <c r="CGB158">
        <v>0</v>
      </c>
      <c r="CGC158">
        <v>0</v>
      </c>
      <c r="CGD158">
        <v>0</v>
      </c>
      <c r="CGE158">
        <v>0</v>
      </c>
      <c r="CGF158">
        <v>0</v>
      </c>
      <c r="CGG158">
        <v>0</v>
      </c>
      <c r="CGH158">
        <v>0</v>
      </c>
      <c r="CGI158">
        <v>0</v>
      </c>
      <c r="CGJ158">
        <v>0</v>
      </c>
      <c r="CGK158">
        <v>0</v>
      </c>
      <c r="CGL158">
        <v>0</v>
      </c>
      <c r="CGM158">
        <v>0</v>
      </c>
      <c r="CGN158">
        <v>0</v>
      </c>
      <c r="CGO158">
        <v>0</v>
      </c>
      <c r="CGP158">
        <v>0</v>
      </c>
      <c r="CGQ158">
        <v>0</v>
      </c>
      <c r="CGR158">
        <v>0</v>
      </c>
      <c r="CGS158">
        <v>2.3696682464454978E-3</v>
      </c>
      <c r="CGT158">
        <v>0</v>
      </c>
      <c r="CGU158">
        <v>0</v>
      </c>
      <c r="CGV158">
        <v>0</v>
      </c>
      <c r="CGW158">
        <v>0</v>
      </c>
      <c r="CGX158">
        <v>0</v>
      </c>
      <c r="CGY158">
        <v>2.3696682464454975E-2</v>
      </c>
      <c r="CGZ158">
        <v>0</v>
      </c>
      <c r="CHA158">
        <v>4.7393364928909956E-3</v>
      </c>
      <c r="CHB158">
        <v>0</v>
      </c>
      <c r="CHC158">
        <v>0</v>
      </c>
      <c r="CHD158">
        <v>0</v>
      </c>
      <c r="CHE158">
        <v>0</v>
      </c>
      <c r="CHF158">
        <v>0</v>
      </c>
      <c r="CHG158">
        <v>0</v>
      </c>
      <c r="CHH158">
        <v>0</v>
      </c>
      <c r="CHI158">
        <v>0</v>
      </c>
      <c r="CHJ158">
        <v>0</v>
      </c>
      <c r="CHK158">
        <v>0</v>
      </c>
      <c r="CHL158">
        <v>0</v>
      </c>
      <c r="CHM158">
        <v>0</v>
      </c>
      <c r="CHN158">
        <v>0</v>
      </c>
      <c r="CHO158">
        <v>0</v>
      </c>
      <c r="CHP158">
        <v>0</v>
      </c>
      <c r="CHQ158">
        <v>0</v>
      </c>
      <c r="CHR158">
        <v>0</v>
      </c>
      <c r="CHS158">
        <v>0</v>
      </c>
      <c r="CHT158">
        <v>0</v>
      </c>
      <c r="CHU158">
        <v>0</v>
      </c>
      <c r="CHV158">
        <v>0</v>
      </c>
      <c r="CHW158">
        <v>0</v>
      </c>
      <c r="CHX158">
        <v>0</v>
      </c>
      <c r="CHY158">
        <v>0</v>
      </c>
      <c r="CHZ158">
        <v>0</v>
      </c>
      <c r="CIA158">
        <v>0</v>
      </c>
      <c r="CIB158">
        <v>0</v>
      </c>
      <c r="CIC158">
        <v>0</v>
      </c>
      <c r="CID158">
        <v>0</v>
      </c>
      <c r="CIE158">
        <v>0</v>
      </c>
      <c r="CIF158">
        <v>0</v>
      </c>
      <c r="CIG158">
        <v>0</v>
      </c>
      <c r="CIH158">
        <v>0</v>
      </c>
      <c r="CII158">
        <v>0</v>
      </c>
      <c r="CIJ158">
        <v>0</v>
      </c>
      <c r="CIK158">
        <v>0</v>
      </c>
      <c r="CIL158">
        <v>0</v>
      </c>
      <c r="CIM158">
        <v>0</v>
      </c>
      <c r="CIN158">
        <v>0</v>
      </c>
      <c r="CIO158">
        <v>0</v>
      </c>
      <c r="CIP158">
        <v>0</v>
      </c>
      <c r="CIQ158">
        <v>0</v>
      </c>
      <c r="CIR158">
        <v>0</v>
      </c>
      <c r="CIS158">
        <v>0</v>
      </c>
      <c r="CIT158">
        <v>0</v>
      </c>
      <c r="CIU158">
        <v>0</v>
      </c>
      <c r="CIV158">
        <v>0</v>
      </c>
      <c r="CIW158">
        <v>0</v>
      </c>
      <c r="CIX158">
        <v>0</v>
      </c>
      <c r="CIY158">
        <v>0</v>
      </c>
      <c r="CIZ158">
        <v>0</v>
      </c>
      <c r="CJA158">
        <v>0</v>
      </c>
      <c r="CJB158">
        <v>0</v>
      </c>
      <c r="CJC158">
        <v>0</v>
      </c>
      <c r="CJD158">
        <v>0</v>
      </c>
      <c r="CJE158">
        <v>0</v>
      </c>
      <c r="CJF158">
        <v>0</v>
      </c>
      <c r="CJG158">
        <v>0</v>
      </c>
      <c r="CJH158">
        <v>0</v>
      </c>
      <c r="CJI158">
        <v>0</v>
      </c>
      <c r="CJJ158">
        <v>0</v>
      </c>
      <c r="CJK158">
        <v>0</v>
      </c>
      <c r="CJL158">
        <v>0</v>
      </c>
      <c r="CJM158">
        <v>0</v>
      </c>
      <c r="CJN158">
        <v>0</v>
      </c>
      <c r="CJO158">
        <v>0</v>
      </c>
      <c r="CJP158">
        <v>0</v>
      </c>
      <c r="CJQ158">
        <v>0</v>
      </c>
      <c r="CJR158">
        <v>0</v>
      </c>
      <c r="CJS158">
        <v>0</v>
      </c>
      <c r="CJT158">
        <v>0</v>
      </c>
      <c r="CJU158">
        <v>0</v>
      </c>
      <c r="CJV158">
        <v>0</v>
      </c>
      <c r="CJW158">
        <v>0</v>
      </c>
      <c r="CJX158">
        <v>0</v>
      </c>
      <c r="CJY158">
        <v>0</v>
      </c>
      <c r="CJZ158">
        <v>0</v>
      </c>
      <c r="CKA158">
        <v>0</v>
      </c>
      <c r="CKB158">
        <v>0</v>
      </c>
      <c r="CKC158">
        <v>0</v>
      </c>
      <c r="CKD158">
        <v>0</v>
      </c>
      <c r="CKE158">
        <v>0</v>
      </c>
      <c r="CKF158">
        <v>0</v>
      </c>
      <c r="CKG158">
        <v>0</v>
      </c>
      <c r="CKH158">
        <v>0</v>
      </c>
      <c r="CKI158">
        <v>0</v>
      </c>
      <c r="CKJ158">
        <v>0</v>
      </c>
      <c r="CKK158">
        <v>0</v>
      </c>
      <c r="CKL158">
        <v>0</v>
      </c>
      <c r="CKM158">
        <v>0</v>
      </c>
      <c r="CKN158">
        <v>0</v>
      </c>
      <c r="CKO158">
        <v>0</v>
      </c>
      <c r="CKP158">
        <v>0</v>
      </c>
      <c r="CKQ158">
        <v>0</v>
      </c>
      <c r="CKR158">
        <v>0</v>
      </c>
      <c r="CKS158">
        <v>0</v>
      </c>
      <c r="CKT158">
        <v>0</v>
      </c>
      <c r="CKU158">
        <v>0</v>
      </c>
      <c r="CKV158">
        <v>0</v>
      </c>
      <c r="CKW158">
        <v>0</v>
      </c>
      <c r="CKX158">
        <v>0</v>
      </c>
      <c r="CKY158">
        <v>0</v>
      </c>
      <c r="CKZ158">
        <v>0</v>
      </c>
      <c r="CLA158">
        <v>0</v>
      </c>
      <c r="CLB158">
        <v>0</v>
      </c>
      <c r="CLC158">
        <v>1</v>
      </c>
    </row>
    <row r="159" spans="1:290 1569:2343" ht="21" customHeight="1">
      <c r="A159" t="s">
        <v>2080</v>
      </c>
      <c r="B159" t="s">
        <v>1912</v>
      </c>
      <c r="C159" s="179" t="s">
        <v>2081</v>
      </c>
      <c r="I159" s="111"/>
      <c r="BX159">
        <v>419</v>
      </c>
      <c r="BY159">
        <v>23</v>
      </c>
      <c r="BZ159">
        <v>1.7</v>
      </c>
      <c r="CA159">
        <v>15.3</v>
      </c>
      <c r="CB159">
        <v>51.6</v>
      </c>
      <c r="CC159">
        <v>2.9</v>
      </c>
      <c r="CD159" s="189"/>
      <c r="CE159" s="189"/>
      <c r="CG159" s="147">
        <v>3.8647342995169081</v>
      </c>
      <c r="CH159" s="147">
        <v>0.72463768115942029</v>
      </c>
      <c r="CI159" s="147">
        <v>0</v>
      </c>
      <c r="CJ159" s="147">
        <v>0</v>
      </c>
      <c r="CK159" s="147">
        <v>0</v>
      </c>
      <c r="CL159" s="147">
        <v>0</v>
      </c>
      <c r="CM159" s="147">
        <v>0</v>
      </c>
      <c r="CN159" s="147">
        <v>0</v>
      </c>
      <c r="CO159" s="147">
        <v>0</v>
      </c>
      <c r="CP159" s="147">
        <v>0</v>
      </c>
      <c r="CQ159" s="147">
        <v>0</v>
      </c>
      <c r="CR159" s="147">
        <v>0</v>
      </c>
      <c r="CS159" s="147">
        <v>0</v>
      </c>
      <c r="CT159" s="147">
        <v>0</v>
      </c>
      <c r="CU159" s="147">
        <v>0</v>
      </c>
      <c r="CV159" s="147">
        <v>0</v>
      </c>
      <c r="CW159" s="147">
        <v>4.5893719806763285</v>
      </c>
      <c r="EW159" s="78"/>
      <c r="EX159" s="78"/>
      <c r="EY159" s="78"/>
      <c r="BHI159">
        <v>159</v>
      </c>
      <c r="BHJ159">
        <v>159</v>
      </c>
      <c r="BHK159" t="s">
        <v>2080</v>
      </c>
      <c r="BHL159" t="s">
        <v>2080</v>
      </c>
      <c r="BHM159">
        <v>0</v>
      </c>
      <c r="BHN159">
        <v>0</v>
      </c>
      <c r="BHO159">
        <v>2.3866348448687352E-3</v>
      </c>
      <c r="BHP159">
        <v>0</v>
      </c>
      <c r="BHQ159">
        <v>0</v>
      </c>
      <c r="BHR159">
        <v>0</v>
      </c>
      <c r="BHS159">
        <v>0</v>
      </c>
      <c r="BHT159">
        <v>0</v>
      </c>
      <c r="BHU159">
        <v>0</v>
      </c>
      <c r="BHV159">
        <v>1.9093078758949882E-2</v>
      </c>
      <c r="BHW159">
        <v>0</v>
      </c>
      <c r="BHX159">
        <v>2.3866348448687352E-3</v>
      </c>
      <c r="BHY159">
        <v>0</v>
      </c>
      <c r="BHZ159">
        <v>0</v>
      </c>
      <c r="BIA159">
        <v>0</v>
      </c>
      <c r="BIB159">
        <v>0</v>
      </c>
      <c r="BIC159">
        <v>1.1933174224343675E-2</v>
      </c>
      <c r="BID159">
        <v>0</v>
      </c>
      <c r="BIE159">
        <v>0</v>
      </c>
      <c r="BIF159">
        <v>0.68973747016706444</v>
      </c>
      <c r="BIG159">
        <v>0</v>
      </c>
      <c r="BIH159">
        <v>0</v>
      </c>
      <c r="BII159">
        <v>0</v>
      </c>
      <c r="BIJ159">
        <v>0</v>
      </c>
      <c r="BIK159">
        <v>0</v>
      </c>
      <c r="BIL159">
        <v>0</v>
      </c>
      <c r="BIM159">
        <v>0</v>
      </c>
      <c r="BIN159">
        <v>0</v>
      </c>
      <c r="BIO159">
        <v>0</v>
      </c>
      <c r="BIP159">
        <v>0</v>
      </c>
      <c r="BIQ159">
        <v>0</v>
      </c>
      <c r="BIR159">
        <v>0</v>
      </c>
      <c r="BIS159">
        <v>0</v>
      </c>
      <c r="BIT159">
        <v>0</v>
      </c>
      <c r="BIU159">
        <v>0</v>
      </c>
      <c r="BIV159">
        <v>0</v>
      </c>
      <c r="BIW159">
        <v>0</v>
      </c>
      <c r="BIX159">
        <v>0</v>
      </c>
      <c r="BIY159">
        <v>0</v>
      </c>
      <c r="BIZ159">
        <v>0</v>
      </c>
      <c r="BJA159">
        <v>0</v>
      </c>
      <c r="BJB159">
        <v>0</v>
      </c>
      <c r="BJC159">
        <v>0</v>
      </c>
      <c r="BJD159">
        <v>0</v>
      </c>
      <c r="BJE159">
        <v>0</v>
      </c>
      <c r="BJF159">
        <v>0</v>
      </c>
      <c r="BJG159">
        <v>0</v>
      </c>
      <c r="BJH159">
        <v>0</v>
      </c>
      <c r="BJI159">
        <v>0</v>
      </c>
      <c r="BJJ159">
        <v>0</v>
      </c>
      <c r="BJK159">
        <v>0</v>
      </c>
      <c r="BJL159">
        <v>0</v>
      </c>
      <c r="BJM159">
        <v>0</v>
      </c>
      <c r="BJN159">
        <v>0</v>
      </c>
      <c r="BJO159">
        <v>0</v>
      </c>
      <c r="BJP159">
        <v>1.1933174224343675E-2</v>
      </c>
      <c r="BJQ159">
        <v>0</v>
      </c>
      <c r="BJR159">
        <v>0</v>
      </c>
      <c r="BJS159">
        <v>0</v>
      </c>
      <c r="BJT159">
        <v>0</v>
      </c>
      <c r="BJU159">
        <v>0</v>
      </c>
      <c r="BJV159">
        <v>0</v>
      </c>
      <c r="BJW159">
        <v>0</v>
      </c>
      <c r="BJX159">
        <v>0</v>
      </c>
      <c r="BJY159">
        <v>0</v>
      </c>
      <c r="BJZ159">
        <v>0</v>
      </c>
      <c r="BKA159">
        <v>0</v>
      </c>
      <c r="BKB159">
        <v>0</v>
      </c>
      <c r="BKC159">
        <v>0</v>
      </c>
      <c r="BKD159">
        <v>0</v>
      </c>
      <c r="BKE159">
        <v>0</v>
      </c>
      <c r="BKF159">
        <v>0</v>
      </c>
      <c r="BKG159">
        <v>0</v>
      </c>
      <c r="BKH159">
        <v>0</v>
      </c>
      <c r="BKI159">
        <v>0</v>
      </c>
      <c r="BKJ159">
        <v>0</v>
      </c>
      <c r="BKK159">
        <v>0</v>
      </c>
      <c r="BKL159">
        <v>0</v>
      </c>
      <c r="BKM159">
        <v>0</v>
      </c>
      <c r="BKN159">
        <v>0</v>
      </c>
      <c r="BKO159">
        <v>0</v>
      </c>
      <c r="BKP159">
        <v>0</v>
      </c>
      <c r="BKQ159">
        <v>0</v>
      </c>
      <c r="BKR159">
        <v>0</v>
      </c>
      <c r="BKS159">
        <v>0</v>
      </c>
      <c r="BKT159">
        <v>0</v>
      </c>
      <c r="BKU159">
        <v>0</v>
      </c>
      <c r="BKV159">
        <v>0</v>
      </c>
      <c r="BKW159">
        <v>0</v>
      </c>
      <c r="BKX159">
        <v>0</v>
      </c>
      <c r="BKY159">
        <v>0</v>
      </c>
      <c r="BKZ159">
        <v>0</v>
      </c>
      <c r="BLA159">
        <v>0</v>
      </c>
      <c r="BLB159">
        <v>0</v>
      </c>
      <c r="BLC159">
        <v>0</v>
      </c>
      <c r="BLD159">
        <v>0</v>
      </c>
      <c r="BLE159">
        <v>0</v>
      </c>
      <c r="BLF159">
        <v>0</v>
      </c>
      <c r="BLG159">
        <v>0</v>
      </c>
      <c r="BLH159">
        <v>0</v>
      </c>
      <c r="BLI159">
        <v>0</v>
      </c>
      <c r="BLJ159">
        <v>0</v>
      </c>
      <c r="BLK159">
        <v>0</v>
      </c>
      <c r="BLL159">
        <v>0</v>
      </c>
      <c r="BLM159">
        <v>0</v>
      </c>
      <c r="BLN159">
        <v>0</v>
      </c>
      <c r="BLO159">
        <v>0</v>
      </c>
      <c r="BLP159">
        <v>0</v>
      </c>
      <c r="BLQ159">
        <v>0</v>
      </c>
      <c r="BLR159">
        <v>0</v>
      </c>
      <c r="BLS159">
        <v>0</v>
      </c>
      <c r="BLT159">
        <v>0</v>
      </c>
      <c r="BLU159">
        <v>0</v>
      </c>
      <c r="BLV159">
        <v>0</v>
      </c>
      <c r="BLW159">
        <v>0</v>
      </c>
      <c r="BLX159">
        <v>0</v>
      </c>
      <c r="BLY159">
        <v>0</v>
      </c>
      <c r="BLZ159">
        <v>0</v>
      </c>
      <c r="BMA159">
        <v>0</v>
      </c>
      <c r="BMB159">
        <v>0</v>
      </c>
      <c r="BMC159">
        <v>0</v>
      </c>
      <c r="BMD159">
        <v>0</v>
      </c>
      <c r="BME159">
        <v>0</v>
      </c>
      <c r="BMF159">
        <v>2.3866348448687352E-3</v>
      </c>
      <c r="BMG159">
        <v>0</v>
      </c>
      <c r="BMH159">
        <v>0</v>
      </c>
      <c r="BMI159">
        <v>4.7732696897374704E-3</v>
      </c>
      <c r="BMJ159">
        <v>0</v>
      </c>
      <c r="BMK159">
        <v>0</v>
      </c>
      <c r="BML159">
        <v>0</v>
      </c>
      <c r="BMM159">
        <v>0</v>
      </c>
      <c r="BMN159">
        <v>0</v>
      </c>
      <c r="BMO159">
        <v>0</v>
      </c>
      <c r="BMP159">
        <v>0</v>
      </c>
      <c r="BMQ159">
        <v>0</v>
      </c>
      <c r="BMR159">
        <v>0</v>
      </c>
      <c r="BMS159">
        <v>0</v>
      </c>
      <c r="BMT159">
        <v>0</v>
      </c>
      <c r="BMU159">
        <v>0</v>
      </c>
      <c r="BMV159">
        <v>0</v>
      </c>
      <c r="BMW159">
        <v>0</v>
      </c>
      <c r="BMX159">
        <v>0</v>
      </c>
      <c r="BMY159">
        <v>0</v>
      </c>
      <c r="BMZ159">
        <v>0</v>
      </c>
      <c r="BNA159">
        <v>0</v>
      </c>
      <c r="BNB159">
        <v>0</v>
      </c>
      <c r="BNC159">
        <v>0</v>
      </c>
      <c r="BND159">
        <v>0</v>
      </c>
      <c r="BNE159">
        <v>0</v>
      </c>
      <c r="BNF159">
        <v>0</v>
      </c>
      <c r="BNG159">
        <v>0</v>
      </c>
      <c r="BNH159">
        <v>0</v>
      </c>
      <c r="BNI159">
        <v>0</v>
      </c>
      <c r="BNJ159">
        <v>0</v>
      </c>
      <c r="BNK159">
        <v>0</v>
      </c>
      <c r="BNL159">
        <v>0</v>
      </c>
      <c r="BNM159">
        <v>0</v>
      </c>
      <c r="BNN159">
        <v>0</v>
      </c>
      <c r="BNO159">
        <v>0</v>
      </c>
      <c r="BNP159">
        <v>0</v>
      </c>
      <c r="BNQ159">
        <v>0</v>
      </c>
      <c r="BNR159">
        <v>0</v>
      </c>
      <c r="BNS159">
        <v>0</v>
      </c>
      <c r="BNT159">
        <v>0</v>
      </c>
      <c r="BNU159">
        <v>0</v>
      </c>
      <c r="BNV159">
        <v>0</v>
      </c>
      <c r="BNW159">
        <v>0</v>
      </c>
      <c r="BNX159">
        <v>0</v>
      </c>
      <c r="BNY159">
        <v>0</v>
      </c>
      <c r="BNZ159">
        <v>0</v>
      </c>
      <c r="BOA159">
        <v>0</v>
      </c>
      <c r="BOB159">
        <v>0</v>
      </c>
      <c r="BOC159">
        <v>0</v>
      </c>
      <c r="BOD159">
        <v>0</v>
      </c>
      <c r="BOE159">
        <v>0</v>
      </c>
      <c r="BOF159">
        <v>0</v>
      </c>
      <c r="BOG159">
        <v>0</v>
      </c>
      <c r="BOH159">
        <v>0</v>
      </c>
      <c r="BOI159">
        <v>0</v>
      </c>
      <c r="BOJ159">
        <v>0</v>
      </c>
      <c r="BOK159">
        <v>0</v>
      </c>
      <c r="BOL159">
        <v>0</v>
      </c>
      <c r="BOM159">
        <v>0</v>
      </c>
      <c r="BON159">
        <v>0</v>
      </c>
      <c r="BOO159">
        <v>0</v>
      </c>
      <c r="BOP159">
        <v>0</v>
      </c>
      <c r="BOQ159">
        <v>0</v>
      </c>
      <c r="BOR159">
        <v>0</v>
      </c>
      <c r="BOS159">
        <v>0</v>
      </c>
      <c r="BOT159">
        <v>0</v>
      </c>
      <c r="BOU159">
        <v>0</v>
      </c>
      <c r="BOV159">
        <v>0</v>
      </c>
      <c r="BOW159">
        <v>0</v>
      </c>
      <c r="BOX159">
        <v>0</v>
      </c>
      <c r="BOY159">
        <v>0</v>
      </c>
      <c r="BOZ159">
        <v>0</v>
      </c>
      <c r="BPA159">
        <v>0</v>
      </c>
      <c r="BPB159">
        <v>0</v>
      </c>
      <c r="BPC159">
        <v>0</v>
      </c>
      <c r="BPD159">
        <v>0</v>
      </c>
      <c r="BPE159">
        <v>0</v>
      </c>
      <c r="BPF159">
        <v>0</v>
      </c>
      <c r="BPG159">
        <v>0</v>
      </c>
      <c r="BPH159">
        <v>0</v>
      </c>
      <c r="BPI159">
        <v>0</v>
      </c>
      <c r="BPJ159">
        <v>0</v>
      </c>
      <c r="BPK159">
        <v>0</v>
      </c>
      <c r="BPL159">
        <v>0</v>
      </c>
      <c r="BPM159">
        <v>0</v>
      </c>
      <c r="BPN159">
        <v>0</v>
      </c>
      <c r="BPO159">
        <v>0</v>
      </c>
      <c r="BPP159">
        <v>0</v>
      </c>
      <c r="BPQ159">
        <v>2.3866348448687352E-3</v>
      </c>
      <c r="BPR159">
        <v>0</v>
      </c>
      <c r="BPS159">
        <v>0</v>
      </c>
      <c r="BPT159">
        <v>0.18138424821002386</v>
      </c>
      <c r="BPU159">
        <v>0</v>
      </c>
      <c r="BPV159">
        <v>0</v>
      </c>
      <c r="BPW159">
        <v>0</v>
      </c>
      <c r="BPX159">
        <v>0</v>
      </c>
      <c r="BPY159">
        <v>0</v>
      </c>
      <c r="BPZ159">
        <v>0</v>
      </c>
      <c r="BQA159">
        <v>0</v>
      </c>
      <c r="BQB159">
        <v>0</v>
      </c>
      <c r="BQC159">
        <v>0</v>
      </c>
      <c r="BQD159">
        <v>4.7732696897374704E-3</v>
      </c>
      <c r="BQE159">
        <v>0</v>
      </c>
      <c r="BQF159">
        <v>0</v>
      </c>
      <c r="BQG159">
        <v>0</v>
      </c>
      <c r="BQH159">
        <v>0</v>
      </c>
      <c r="BQI159">
        <v>0</v>
      </c>
      <c r="BQJ159">
        <v>0</v>
      </c>
      <c r="BQK159">
        <v>0</v>
      </c>
      <c r="BQL159">
        <v>0</v>
      </c>
      <c r="BQM159">
        <v>0</v>
      </c>
      <c r="BQN159">
        <v>0</v>
      </c>
      <c r="BQO159">
        <v>0</v>
      </c>
      <c r="BQP159">
        <v>0</v>
      </c>
      <c r="BQQ159">
        <v>0</v>
      </c>
      <c r="BQR159">
        <v>0</v>
      </c>
      <c r="BQS159">
        <v>0</v>
      </c>
      <c r="BQT159">
        <v>0</v>
      </c>
      <c r="BQU159">
        <v>0</v>
      </c>
      <c r="BQV159">
        <v>0</v>
      </c>
      <c r="BQW159">
        <v>0</v>
      </c>
      <c r="BQX159">
        <v>0</v>
      </c>
      <c r="BQY159">
        <v>0</v>
      </c>
      <c r="BQZ159">
        <v>0</v>
      </c>
      <c r="BRA159">
        <v>0</v>
      </c>
      <c r="BRB159">
        <v>0</v>
      </c>
      <c r="BRC159">
        <v>0</v>
      </c>
      <c r="BRD159">
        <v>0</v>
      </c>
      <c r="BRE159">
        <v>0</v>
      </c>
      <c r="BRF159">
        <v>0</v>
      </c>
      <c r="BRG159">
        <v>0</v>
      </c>
      <c r="BRH159">
        <v>0</v>
      </c>
      <c r="BRI159">
        <v>0</v>
      </c>
      <c r="BRJ159">
        <v>0</v>
      </c>
      <c r="BRK159">
        <v>0</v>
      </c>
      <c r="BRL159">
        <v>0</v>
      </c>
      <c r="BRM159">
        <v>0</v>
      </c>
      <c r="BRN159">
        <v>0</v>
      </c>
      <c r="BRO159">
        <v>0</v>
      </c>
      <c r="BRP159">
        <v>0</v>
      </c>
      <c r="BRQ159">
        <v>0</v>
      </c>
      <c r="BRR159">
        <v>0</v>
      </c>
      <c r="BRS159">
        <v>0</v>
      </c>
      <c r="BRT159">
        <v>0</v>
      </c>
      <c r="BRU159">
        <v>0</v>
      </c>
      <c r="BRV159">
        <v>0</v>
      </c>
      <c r="BRW159">
        <v>0</v>
      </c>
      <c r="BRX159">
        <v>0</v>
      </c>
      <c r="BRY159">
        <v>0</v>
      </c>
      <c r="BRZ159">
        <v>0</v>
      </c>
      <c r="BSA159">
        <v>0</v>
      </c>
      <c r="BSB159">
        <v>0</v>
      </c>
      <c r="BSC159">
        <v>0</v>
      </c>
      <c r="BSD159">
        <v>0</v>
      </c>
      <c r="BSE159">
        <v>0</v>
      </c>
      <c r="BSF159">
        <v>0</v>
      </c>
      <c r="BSG159">
        <v>0</v>
      </c>
      <c r="BSH159">
        <v>0</v>
      </c>
      <c r="BSI159">
        <v>0</v>
      </c>
      <c r="BSJ159">
        <v>0</v>
      </c>
      <c r="BSK159">
        <v>0</v>
      </c>
      <c r="BSL159">
        <v>0</v>
      </c>
      <c r="BSM159">
        <v>0</v>
      </c>
      <c r="BSN159">
        <v>0</v>
      </c>
      <c r="BSO159">
        <v>0</v>
      </c>
      <c r="BSP159">
        <v>0</v>
      </c>
      <c r="BSQ159">
        <v>0</v>
      </c>
      <c r="BSR159">
        <v>0</v>
      </c>
      <c r="BSS159">
        <v>0</v>
      </c>
      <c r="BST159">
        <v>0</v>
      </c>
      <c r="BSU159">
        <v>0</v>
      </c>
      <c r="BSV159">
        <v>0</v>
      </c>
      <c r="BSW159">
        <v>0</v>
      </c>
      <c r="BSX159">
        <v>0</v>
      </c>
      <c r="BSY159">
        <v>0</v>
      </c>
      <c r="BSZ159">
        <v>0</v>
      </c>
      <c r="BTA159">
        <v>0</v>
      </c>
      <c r="BTB159">
        <v>0</v>
      </c>
      <c r="BTC159">
        <v>0</v>
      </c>
      <c r="BTD159">
        <v>0</v>
      </c>
      <c r="BTE159">
        <v>0</v>
      </c>
      <c r="BTF159">
        <v>0</v>
      </c>
      <c r="BTG159">
        <v>0</v>
      </c>
      <c r="BTH159">
        <v>0</v>
      </c>
      <c r="BTI159">
        <v>0</v>
      </c>
      <c r="BTJ159">
        <v>0</v>
      </c>
      <c r="BTK159">
        <v>0</v>
      </c>
      <c r="BTL159">
        <v>0</v>
      </c>
      <c r="BTM159">
        <v>0</v>
      </c>
      <c r="BTN159">
        <v>0</v>
      </c>
      <c r="BTO159">
        <v>0</v>
      </c>
      <c r="BTP159">
        <v>0</v>
      </c>
      <c r="BTQ159">
        <v>0</v>
      </c>
      <c r="BTR159">
        <v>0</v>
      </c>
      <c r="BTS159">
        <v>0</v>
      </c>
      <c r="BTT159">
        <v>0</v>
      </c>
      <c r="BTU159">
        <v>0</v>
      </c>
      <c r="BTV159">
        <v>0</v>
      </c>
      <c r="BTW159">
        <v>0</v>
      </c>
      <c r="BTX159">
        <v>0</v>
      </c>
      <c r="BTY159">
        <v>0</v>
      </c>
      <c r="BTZ159">
        <v>0</v>
      </c>
      <c r="BUA159">
        <v>0</v>
      </c>
      <c r="BUB159">
        <v>0</v>
      </c>
      <c r="BUC159">
        <v>0</v>
      </c>
      <c r="BUD159">
        <v>0</v>
      </c>
      <c r="BUE159">
        <v>0</v>
      </c>
      <c r="BUF159">
        <v>0</v>
      </c>
      <c r="BUG159">
        <v>0</v>
      </c>
      <c r="BUH159">
        <v>0</v>
      </c>
      <c r="BUI159">
        <v>0</v>
      </c>
      <c r="BUJ159">
        <v>0</v>
      </c>
      <c r="BUK159">
        <v>0</v>
      </c>
      <c r="BUL159">
        <v>0</v>
      </c>
      <c r="BUM159">
        <v>0</v>
      </c>
      <c r="BUN159">
        <v>0</v>
      </c>
      <c r="BUO159">
        <v>7.1599045346062056E-3</v>
      </c>
      <c r="BUP159">
        <v>0</v>
      </c>
      <c r="BUQ159">
        <v>0</v>
      </c>
      <c r="BUR159">
        <v>0</v>
      </c>
      <c r="BUS159">
        <v>0</v>
      </c>
      <c r="BUT159">
        <v>0</v>
      </c>
      <c r="BUU159">
        <v>0</v>
      </c>
      <c r="BUV159">
        <v>0</v>
      </c>
      <c r="BUW159">
        <v>0</v>
      </c>
      <c r="BUX159">
        <v>0</v>
      </c>
      <c r="BUY159">
        <v>0</v>
      </c>
      <c r="BUZ159">
        <v>0</v>
      </c>
      <c r="BVA159">
        <v>0</v>
      </c>
      <c r="BVB159">
        <v>2.1479713603818614E-2</v>
      </c>
      <c r="BVC159">
        <v>0</v>
      </c>
      <c r="BVD159">
        <v>0</v>
      </c>
      <c r="BVE159">
        <v>0</v>
      </c>
      <c r="BVF159">
        <v>0</v>
      </c>
      <c r="BVG159">
        <v>0</v>
      </c>
      <c r="BVH159">
        <v>0</v>
      </c>
      <c r="BVI159">
        <v>0</v>
      </c>
      <c r="BVJ159">
        <v>0</v>
      </c>
      <c r="BVK159">
        <v>0</v>
      </c>
      <c r="BVL159">
        <v>0</v>
      </c>
      <c r="BVM159">
        <v>0</v>
      </c>
      <c r="BVN159">
        <v>0</v>
      </c>
      <c r="BVO159">
        <v>0</v>
      </c>
      <c r="BVP159">
        <v>0</v>
      </c>
      <c r="BVQ159">
        <v>0</v>
      </c>
      <c r="BVR159">
        <v>0</v>
      </c>
      <c r="BVS159">
        <v>0</v>
      </c>
      <c r="BVT159">
        <v>0</v>
      </c>
      <c r="BVU159">
        <v>0</v>
      </c>
      <c r="BVV159">
        <v>0</v>
      </c>
      <c r="BVW159">
        <v>0</v>
      </c>
      <c r="BVX159">
        <v>0</v>
      </c>
      <c r="BVY159">
        <v>0</v>
      </c>
      <c r="BVZ159">
        <v>0</v>
      </c>
      <c r="BWA159">
        <v>0</v>
      </c>
      <c r="BWB159">
        <v>0</v>
      </c>
      <c r="BWC159">
        <v>0</v>
      </c>
      <c r="BWD159">
        <v>0</v>
      </c>
      <c r="BWE159">
        <v>0</v>
      </c>
      <c r="BWF159">
        <v>0</v>
      </c>
      <c r="BWG159">
        <v>2.3866348448687352E-3</v>
      </c>
      <c r="BWH159">
        <v>0</v>
      </c>
      <c r="BWI159">
        <v>0</v>
      </c>
      <c r="BWJ159">
        <v>0</v>
      </c>
      <c r="BWK159">
        <v>0</v>
      </c>
      <c r="BWL159">
        <v>0</v>
      </c>
      <c r="BWM159">
        <v>0</v>
      </c>
      <c r="BWN159">
        <v>0</v>
      </c>
      <c r="BWO159">
        <v>0</v>
      </c>
      <c r="BWP159">
        <v>0</v>
      </c>
      <c r="BWQ159">
        <v>0</v>
      </c>
      <c r="BWR159">
        <v>0</v>
      </c>
      <c r="BWS159">
        <v>0</v>
      </c>
      <c r="BWT159">
        <v>0</v>
      </c>
      <c r="BWU159">
        <v>0</v>
      </c>
      <c r="BWV159">
        <v>0</v>
      </c>
      <c r="BWW159">
        <v>0</v>
      </c>
      <c r="BWX159">
        <v>0</v>
      </c>
      <c r="BWY159">
        <v>0</v>
      </c>
      <c r="BWZ159">
        <v>0</v>
      </c>
      <c r="BXA159">
        <v>0</v>
      </c>
      <c r="BXB159">
        <v>0</v>
      </c>
      <c r="BXC159">
        <v>0</v>
      </c>
      <c r="BXD159">
        <v>0</v>
      </c>
      <c r="BXE159">
        <v>0</v>
      </c>
      <c r="BXF159">
        <v>0</v>
      </c>
      <c r="BXG159">
        <v>0</v>
      </c>
      <c r="BXH159">
        <v>0</v>
      </c>
      <c r="BXI159">
        <v>0</v>
      </c>
      <c r="BXJ159">
        <v>0</v>
      </c>
      <c r="BXK159">
        <v>0</v>
      </c>
      <c r="BXL159">
        <v>0</v>
      </c>
      <c r="BXM159">
        <v>0</v>
      </c>
      <c r="BXN159">
        <v>0</v>
      </c>
      <c r="BXO159">
        <v>0</v>
      </c>
      <c r="BXP159">
        <v>2.3866348448687352E-3</v>
      </c>
      <c r="BXQ159">
        <v>0</v>
      </c>
      <c r="BXR159">
        <v>0</v>
      </c>
      <c r="BXS159">
        <v>0</v>
      </c>
      <c r="BXT159">
        <v>0</v>
      </c>
      <c r="BXU159">
        <v>0</v>
      </c>
      <c r="BXV159">
        <v>0</v>
      </c>
      <c r="BXW159">
        <v>0</v>
      </c>
      <c r="BXX159">
        <v>0</v>
      </c>
      <c r="BXY159">
        <v>0</v>
      </c>
      <c r="BXZ159">
        <v>0</v>
      </c>
      <c r="BYA159">
        <v>0</v>
      </c>
      <c r="BYB159">
        <v>0</v>
      </c>
      <c r="BYC159">
        <v>0</v>
      </c>
      <c r="BYD159">
        <v>0</v>
      </c>
      <c r="BYE159">
        <v>0</v>
      </c>
      <c r="BYF159">
        <v>0</v>
      </c>
      <c r="BYG159">
        <v>0</v>
      </c>
      <c r="BYH159">
        <v>0</v>
      </c>
      <c r="BYI159">
        <v>0</v>
      </c>
      <c r="BYJ159">
        <v>0</v>
      </c>
      <c r="BYK159">
        <v>0</v>
      </c>
      <c r="BYL159">
        <v>0</v>
      </c>
      <c r="BYM159">
        <v>0</v>
      </c>
      <c r="BYN159">
        <v>0</v>
      </c>
      <c r="BYO159">
        <v>0</v>
      </c>
      <c r="BYP159">
        <v>0</v>
      </c>
      <c r="BYQ159">
        <v>0</v>
      </c>
      <c r="BYR159">
        <v>0</v>
      </c>
      <c r="BYS159">
        <v>0</v>
      </c>
      <c r="BYT159">
        <v>0</v>
      </c>
      <c r="BYU159">
        <v>0</v>
      </c>
      <c r="BYV159">
        <v>9.5465393794749408E-3</v>
      </c>
      <c r="BYW159">
        <v>0</v>
      </c>
      <c r="BYX159">
        <v>0</v>
      </c>
      <c r="BYY159">
        <v>2.3866348448687352E-3</v>
      </c>
      <c r="BYZ159">
        <v>0</v>
      </c>
      <c r="BZA159">
        <v>0</v>
      </c>
      <c r="BZB159">
        <v>0</v>
      </c>
      <c r="BZC159">
        <v>0</v>
      </c>
      <c r="BZD159">
        <v>0</v>
      </c>
      <c r="BZE159">
        <v>0</v>
      </c>
      <c r="BZF159">
        <v>0</v>
      </c>
      <c r="BZG159">
        <v>0</v>
      </c>
      <c r="BZH159">
        <v>0</v>
      </c>
      <c r="BZI159">
        <v>0</v>
      </c>
      <c r="BZJ159">
        <v>0</v>
      </c>
      <c r="BZK159">
        <v>0</v>
      </c>
      <c r="BZL159">
        <v>0</v>
      </c>
      <c r="BZM159">
        <v>0</v>
      </c>
      <c r="BZN159">
        <v>0</v>
      </c>
      <c r="BZO159">
        <v>0</v>
      </c>
      <c r="BZP159">
        <v>0</v>
      </c>
      <c r="BZQ159">
        <v>4.7732696897374704E-3</v>
      </c>
      <c r="BZR159">
        <v>0</v>
      </c>
      <c r="BZS159">
        <v>0</v>
      </c>
      <c r="BZT159">
        <v>0</v>
      </c>
      <c r="BZU159">
        <v>0</v>
      </c>
      <c r="BZV159">
        <v>0</v>
      </c>
      <c r="BZW159">
        <v>0</v>
      </c>
      <c r="BZX159">
        <v>0</v>
      </c>
      <c r="BZY159">
        <v>0</v>
      </c>
      <c r="BZZ159">
        <v>0</v>
      </c>
      <c r="CAA159">
        <v>0</v>
      </c>
      <c r="CAB159">
        <v>0</v>
      </c>
      <c r="CAC159">
        <v>0</v>
      </c>
      <c r="CAD159">
        <v>0</v>
      </c>
      <c r="CAE159">
        <v>0</v>
      </c>
      <c r="CAF159">
        <v>0</v>
      </c>
      <c r="CAG159">
        <v>0</v>
      </c>
      <c r="CAH159">
        <v>0</v>
      </c>
      <c r="CAI159">
        <v>2.3866348448687352E-3</v>
      </c>
      <c r="CAJ159">
        <v>4.7732696897374704E-3</v>
      </c>
      <c r="CAK159">
        <v>0</v>
      </c>
      <c r="CAL159">
        <v>0</v>
      </c>
      <c r="CAM159">
        <v>0</v>
      </c>
      <c r="CAN159">
        <v>0</v>
      </c>
      <c r="CAO159">
        <v>0</v>
      </c>
      <c r="CAP159">
        <v>0</v>
      </c>
      <c r="CAQ159">
        <v>0</v>
      </c>
      <c r="CAR159">
        <v>0</v>
      </c>
      <c r="CAS159">
        <v>0</v>
      </c>
      <c r="CAT159">
        <v>0</v>
      </c>
      <c r="CAU159">
        <v>0</v>
      </c>
      <c r="CAV159">
        <v>0</v>
      </c>
      <c r="CAW159">
        <v>0</v>
      </c>
      <c r="CAX159">
        <v>0</v>
      </c>
      <c r="CAY159">
        <v>0</v>
      </c>
      <c r="CAZ159">
        <v>0</v>
      </c>
      <c r="CBA159">
        <v>0</v>
      </c>
      <c r="CBB159">
        <v>0</v>
      </c>
      <c r="CBC159">
        <v>0</v>
      </c>
      <c r="CBD159">
        <v>0</v>
      </c>
      <c r="CBE159">
        <v>0</v>
      </c>
      <c r="CBF159">
        <v>0</v>
      </c>
      <c r="CBG159">
        <v>0</v>
      </c>
      <c r="CBH159">
        <v>0</v>
      </c>
      <c r="CBI159">
        <v>0</v>
      </c>
      <c r="CBJ159">
        <v>0</v>
      </c>
      <c r="CBK159">
        <v>0</v>
      </c>
      <c r="CBL159">
        <v>0</v>
      </c>
      <c r="CBM159">
        <v>0</v>
      </c>
      <c r="CBN159">
        <v>0</v>
      </c>
      <c r="CBO159">
        <v>0</v>
      </c>
      <c r="CBP159">
        <v>0</v>
      </c>
      <c r="CBQ159">
        <v>0</v>
      </c>
      <c r="CBR159">
        <v>0</v>
      </c>
      <c r="CBS159">
        <v>0</v>
      </c>
      <c r="CBT159">
        <v>0</v>
      </c>
      <c r="CBU159">
        <v>0</v>
      </c>
      <c r="CBV159">
        <v>0</v>
      </c>
      <c r="CBW159">
        <v>0</v>
      </c>
      <c r="CBX159">
        <v>0</v>
      </c>
      <c r="CBY159">
        <v>0</v>
      </c>
      <c r="CBZ159">
        <v>0</v>
      </c>
      <c r="CCA159">
        <v>0</v>
      </c>
      <c r="CCB159">
        <v>0</v>
      </c>
      <c r="CCC159">
        <v>0</v>
      </c>
      <c r="CCD159">
        <v>0</v>
      </c>
      <c r="CCE159">
        <v>0</v>
      </c>
      <c r="CCF159">
        <v>0</v>
      </c>
      <c r="CCG159">
        <v>0</v>
      </c>
      <c r="CCH159">
        <v>0</v>
      </c>
      <c r="CCI159">
        <v>0</v>
      </c>
      <c r="CCJ159">
        <v>0</v>
      </c>
      <c r="CCK159">
        <v>0</v>
      </c>
      <c r="CCL159">
        <v>0</v>
      </c>
      <c r="CCM159">
        <v>0</v>
      </c>
      <c r="CCN159">
        <v>0</v>
      </c>
      <c r="CCO159">
        <v>0</v>
      </c>
      <c r="CCP159">
        <v>0</v>
      </c>
      <c r="CCQ159">
        <v>0</v>
      </c>
      <c r="CCR159">
        <v>0</v>
      </c>
      <c r="CCS159">
        <v>0</v>
      </c>
      <c r="CCT159">
        <v>0</v>
      </c>
      <c r="CCU159">
        <v>0</v>
      </c>
      <c r="CCV159">
        <v>0</v>
      </c>
      <c r="CCW159">
        <v>0</v>
      </c>
      <c r="CCX159">
        <v>0</v>
      </c>
      <c r="CCY159">
        <v>0</v>
      </c>
      <c r="CCZ159">
        <v>0</v>
      </c>
      <c r="CDA159">
        <v>0</v>
      </c>
      <c r="CDB159">
        <v>0</v>
      </c>
      <c r="CDC159">
        <v>0</v>
      </c>
      <c r="CDD159">
        <v>0</v>
      </c>
      <c r="CDE159">
        <v>0</v>
      </c>
      <c r="CDF159">
        <v>0</v>
      </c>
      <c r="CDG159">
        <v>0</v>
      </c>
      <c r="CDH159">
        <v>0</v>
      </c>
      <c r="CDI159">
        <v>0</v>
      </c>
      <c r="CDJ159">
        <v>0</v>
      </c>
      <c r="CDK159">
        <v>0</v>
      </c>
      <c r="CDL159">
        <v>0</v>
      </c>
      <c r="CDM159">
        <v>0</v>
      </c>
      <c r="CDN159">
        <v>0</v>
      </c>
      <c r="CDO159">
        <v>0</v>
      </c>
      <c r="CDP159">
        <v>0</v>
      </c>
      <c r="CDQ159">
        <v>0</v>
      </c>
      <c r="CDR159">
        <v>0</v>
      </c>
      <c r="CDS159">
        <v>0</v>
      </c>
      <c r="CDT159">
        <v>0</v>
      </c>
      <c r="CDU159">
        <v>0</v>
      </c>
      <c r="CDV159">
        <v>0</v>
      </c>
      <c r="CDW159">
        <v>0</v>
      </c>
      <c r="CDX159">
        <v>0</v>
      </c>
      <c r="CDY159">
        <v>0</v>
      </c>
      <c r="CDZ159">
        <v>0</v>
      </c>
      <c r="CEA159">
        <v>0</v>
      </c>
      <c r="CEB159">
        <v>0</v>
      </c>
      <c r="CEC159">
        <v>0</v>
      </c>
      <c r="CED159">
        <v>0</v>
      </c>
      <c r="CEE159">
        <v>0</v>
      </c>
      <c r="CEF159">
        <v>0</v>
      </c>
      <c r="CEG159">
        <v>0</v>
      </c>
      <c r="CEH159">
        <v>0</v>
      </c>
      <c r="CEI159">
        <v>0</v>
      </c>
      <c r="CEJ159">
        <v>0</v>
      </c>
      <c r="CEK159">
        <v>0</v>
      </c>
      <c r="CEL159">
        <v>0</v>
      </c>
      <c r="CEM159">
        <v>0</v>
      </c>
      <c r="CEN159">
        <v>0</v>
      </c>
      <c r="CEO159">
        <v>0</v>
      </c>
      <c r="CEP159">
        <v>0</v>
      </c>
      <c r="CEQ159">
        <v>0</v>
      </c>
      <c r="CER159">
        <v>0</v>
      </c>
      <c r="CES159">
        <v>0</v>
      </c>
      <c r="CET159">
        <v>0</v>
      </c>
      <c r="CEU159">
        <v>2.3866348448687352E-3</v>
      </c>
      <c r="CEV159">
        <v>0</v>
      </c>
      <c r="CEW159">
        <v>0</v>
      </c>
      <c r="CEX159">
        <v>0</v>
      </c>
      <c r="CEY159">
        <v>0</v>
      </c>
      <c r="CEZ159">
        <v>0</v>
      </c>
      <c r="CFA159">
        <v>0</v>
      </c>
      <c r="CFB159">
        <v>4.7732696897374704E-3</v>
      </c>
      <c r="CFC159">
        <v>0</v>
      </c>
      <c r="CFD159">
        <v>0</v>
      </c>
      <c r="CFE159">
        <v>0</v>
      </c>
      <c r="CFF159">
        <v>0</v>
      </c>
      <c r="CFG159">
        <v>2.3866348448687352E-3</v>
      </c>
      <c r="CFH159">
        <v>0</v>
      </c>
      <c r="CFI159">
        <v>0</v>
      </c>
      <c r="CFJ159">
        <v>0</v>
      </c>
      <c r="CFK159">
        <v>0</v>
      </c>
      <c r="CFL159">
        <v>0</v>
      </c>
      <c r="CFM159">
        <v>0</v>
      </c>
      <c r="CFN159">
        <v>0</v>
      </c>
      <c r="CFO159">
        <v>0</v>
      </c>
      <c r="CFP159">
        <v>0</v>
      </c>
      <c r="CFQ159">
        <v>0</v>
      </c>
      <c r="CFR159">
        <v>0</v>
      </c>
      <c r="CFS159">
        <v>0</v>
      </c>
      <c r="CFT159">
        <v>0</v>
      </c>
      <c r="CFU159">
        <v>0</v>
      </c>
      <c r="CFV159">
        <v>0</v>
      </c>
      <c r="CFW159">
        <v>0</v>
      </c>
      <c r="CFX159">
        <v>0</v>
      </c>
      <c r="CFY159">
        <v>0</v>
      </c>
      <c r="CFZ159">
        <v>0</v>
      </c>
      <c r="CGA159">
        <v>0</v>
      </c>
      <c r="CGB159">
        <v>0</v>
      </c>
      <c r="CGC159">
        <v>0</v>
      </c>
      <c r="CGD159">
        <v>0</v>
      </c>
      <c r="CGE159">
        <v>0</v>
      </c>
      <c r="CGF159">
        <v>0</v>
      </c>
      <c r="CGG159">
        <v>0</v>
      </c>
      <c r="CGH159">
        <v>0</v>
      </c>
      <c r="CGI159">
        <v>0</v>
      </c>
      <c r="CGJ159">
        <v>0</v>
      </c>
      <c r="CGK159">
        <v>0</v>
      </c>
      <c r="CGL159">
        <v>0</v>
      </c>
      <c r="CGM159">
        <v>0</v>
      </c>
      <c r="CGN159">
        <v>0</v>
      </c>
      <c r="CGO159">
        <v>0</v>
      </c>
      <c r="CGP159">
        <v>0</v>
      </c>
      <c r="CGQ159">
        <v>0</v>
      </c>
      <c r="CGR159">
        <v>0</v>
      </c>
      <c r="CGS159">
        <v>0</v>
      </c>
      <c r="CGT159">
        <v>0</v>
      </c>
      <c r="CGU159">
        <v>0</v>
      </c>
      <c r="CGV159">
        <v>0</v>
      </c>
      <c r="CGW159">
        <v>0</v>
      </c>
      <c r="CGX159">
        <v>0</v>
      </c>
      <c r="CGY159">
        <v>0</v>
      </c>
      <c r="CGZ159">
        <v>0</v>
      </c>
      <c r="CHA159">
        <v>0</v>
      </c>
      <c r="CHB159">
        <v>0</v>
      </c>
      <c r="CHC159">
        <v>0</v>
      </c>
      <c r="CHD159">
        <v>0</v>
      </c>
      <c r="CHE159">
        <v>0</v>
      </c>
      <c r="CHF159">
        <v>0</v>
      </c>
      <c r="CHG159">
        <v>0</v>
      </c>
      <c r="CHH159">
        <v>0</v>
      </c>
      <c r="CHI159">
        <v>0</v>
      </c>
      <c r="CHJ159">
        <v>0</v>
      </c>
      <c r="CHK159">
        <v>0</v>
      </c>
      <c r="CHL159">
        <v>0</v>
      </c>
      <c r="CHM159">
        <v>0</v>
      </c>
      <c r="CHN159">
        <v>0</v>
      </c>
      <c r="CHO159">
        <v>0</v>
      </c>
      <c r="CHP159">
        <v>0</v>
      </c>
      <c r="CHQ159">
        <v>0</v>
      </c>
      <c r="CHR159">
        <v>0</v>
      </c>
      <c r="CHS159">
        <v>0</v>
      </c>
      <c r="CHT159">
        <v>0</v>
      </c>
      <c r="CHU159">
        <v>0</v>
      </c>
      <c r="CHV159">
        <v>0</v>
      </c>
      <c r="CHW159">
        <v>0</v>
      </c>
      <c r="CHX159">
        <v>0</v>
      </c>
      <c r="CHY159">
        <v>0</v>
      </c>
      <c r="CHZ159">
        <v>0</v>
      </c>
      <c r="CIA159">
        <v>0</v>
      </c>
      <c r="CIB159">
        <v>0</v>
      </c>
      <c r="CIC159">
        <v>0</v>
      </c>
      <c r="CID159">
        <v>0</v>
      </c>
      <c r="CIE159">
        <v>0</v>
      </c>
      <c r="CIF159">
        <v>0</v>
      </c>
      <c r="CIG159">
        <v>0</v>
      </c>
      <c r="CIH159">
        <v>0</v>
      </c>
      <c r="CII159">
        <v>0</v>
      </c>
      <c r="CIJ159">
        <v>0</v>
      </c>
      <c r="CIK159">
        <v>0</v>
      </c>
      <c r="CIL159">
        <v>0</v>
      </c>
      <c r="CIM159">
        <v>0</v>
      </c>
      <c r="CIN159">
        <v>0</v>
      </c>
      <c r="CIO159">
        <v>0</v>
      </c>
      <c r="CIP159">
        <v>0</v>
      </c>
      <c r="CIQ159">
        <v>0</v>
      </c>
      <c r="CIR159">
        <v>0</v>
      </c>
      <c r="CIS159">
        <v>0</v>
      </c>
      <c r="CIT159">
        <v>0</v>
      </c>
      <c r="CIU159">
        <v>0</v>
      </c>
      <c r="CIV159">
        <v>0</v>
      </c>
      <c r="CIW159">
        <v>0</v>
      </c>
      <c r="CIX159">
        <v>0</v>
      </c>
      <c r="CIY159">
        <v>0</v>
      </c>
      <c r="CIZ159">
        <v>0</v>
      </c>
      <c r="CJA159">
        <v>0</v>
      </c>
      <c r="CJB159">
        <v>0</v>
      </c>
      <c r="CJC159">
        <v>0</v>
      </c>
      <c r="CJD159">
        <v>0</v>
      </c>
      <c r="CJE159">
        <v>0</v>
      </c>
      <c r="CJF159">
        <v>0</v>
      </c>
      <c r="CJG159">
        <v>0</v>
      </c>
      <c r="CJH159">
        <v>0</v>
      </c>
      <c r="CJI159">
        <v>0</v>
      </c>
      <c r="CJJ159">
        <v>0</v>
      </c>
      <c r="CJK159">
        <v>0</v>
      </c>
      <c r="CJL159">
        <v>0</v>
      </c>
      <c r="CJM159">
        <v>0</v>
      </c>
      <c r="CJN159">
        <v>0</v>
      </c>
      <c r="CJO159">
        <v>0</v>
      </c>
      <c r="CJP159">
        <v>0</v>
      </c>
      <c r="CJQ159">
        <v>0</v>
      </c>
      <c r="CJR159">
        <v>0</v>
      </c>
      <c r="CJS159">
        <v>0</v>
      </c>
      <c r="CJT159">
        <v>0</v>
      </c>
      <c r="CJU159">
        <v>0</v>
      </c>
      <c r="CJV159">
        <v>0</v>
      </c>
      <c r="CJW159">
        <v>0</v>
      </c>
      <c r="CJX159">
        <v>0</v>
      </c>
      <c r="CJY159">
        <v>0</v>
      </c>
      <c r="CJZ159">
        <v>0</v>
      </c>
      <c r="CKA159">
        <v>0</v>
      </c>
      <c r="CKB159">
        <v>0</v>
      </c>
      <c r="CKC159">
        <v>0</v>
      </c>
      <c r="CKD159">
        <v>0</v>
      </c>
      <c r="CKE159">
        <v>0</v>
      </c>
      <c r="CKF159">
        <v>0</v>
      </c>
      <c r="CKG159">
        <v>0</v>
      </c>
      <c r="CKH159">
        <v>0</v>
      </c>
      <c r="CKI159">
        <v>0</v>
      </c>
      <c r="CKJ159">
        <v>0</v>
      </c>
      <c r="CKK159">
        <v>0</v>
      </c>
      <c r="CKL159">
        <v>0</v>
      </c>
      <c r="CKM159">
        <v>0</v>
      </c>
      <c r="CKN159">
        <v>0</v>
      </c>
      <c r="CKO159">
        <v>0</v>
      </c>
      <c r="CKP159">
        <v>0</v>
      </c>
      <c r="CKQ159">
        <v>0</v>
      </c>
      <c r="CKR159">
        <v>0</v>
      </c>
      <c r="CKS159">
        <v>0</v>
      </c>
      <c r="CKT159">
        <v>0</v>
      </c>
      <c r="CKU159">
        <v>0</v>
      </c>
      <c r="CKV159">
        <v>0</v>
      </c>
      <c r="CKW159">
        <v>0</v>
      </c>
      <c r="CKX159">
        <v>0</v>
      </c>
      <c r="CKY159">
        <v>0</v>
      </c>
      <c r="CKZ159">
        <v>0</v>
      </c>
      <c r="CLA159">
        <v>0</v>
      </c>
      <c r="CLB159">
        <v>0</v>
      </c>
      <c r="CLC159">
        <v>1</v>
      </c>
    </row>
    <row r="160" spans="1:290 1569:2343" ht="21" customHeight="1">
      <c r="A160" t="s">
        <v>2082</v>
      </c>
      <c r="B160" t="s">
        <v>1912</v>
      </c>
      <c r="C160" s="151" t="s">
        <v>2081</v>
      </c>
      <c r="I160" s="111"/>
      <c r="BX160">
        <v>415</v>
      </c>
      <c r="BY160">
        <v>27</v>
      </c>
      <c r="BZ160">
        <v>2.91</v>
      </c>
      <c r="CA160">
        <v>15.9</v>
      </c>
      <c r="CB160">
        <v>57.5</v>
      </c>
      <c r="CC160">
        <v>5.3</v>
      </c>
      <c r="CD160" s="189"/>
      <c r="CE160" s="189"/>
      <c r="CG160" s="147">
        <v>0.72463768115942029</v>
      </c>
      <c r="CH160" s="147">
        <v>0.24154589371980675</v>
      </c>
      <c r="CI160" s="147">
        <v>0</v>
      </c>
      <c r="CJ160" s="147">
        <v>0</v>
      </c>
      <c r="CK160" s="147">
        <v>0</v>
      </c>
      <c r="CL160" s="147">
        <v>0</v>
      </c>
      <c r="CM160" s="147">
        <v>0</v>
      </c>
      <c r="CN160" s="147">
        <v>0</v>
      </c>
      <c r="CO160" s="147">
        <v>0</v>
      </c>
      <c r="CP160" s="147">
        <v>0</v>
      </c>
      <c r="CQ160" s="147">
        <v>0</v>
      </c>
      <c r="CR160" s="147">
        <v>0</v>
      </c>
      <c r="CS160" s="147">
        <v>0</v>
      </c>
      <c r="CT160" s="147">
        <v>0</v>
      </c>
      <c r="CU160" s="147">
        <v>0</v>
      </c>
      <c r="CV160" s="147">
        <v>0</v>
      </c>
      <c r="CW160" s="147">
        <v>0.96618357487922701</v>
      </c>
      <c r="EW160" s="78"/>
      <c r="EX160" s="78"/>
      <c r="EY160" s="78"/>
      <c r="BHI160">
        <v>160</v>
      </c>
      <c r="BHJ160">
        <v>160</v>
      </c>
      <c r="BHK160" t="s">
        <v>2082</v>
      </c>
      <c r="BHL160" t="s">
        <v>2083</v>
      </c>
      <c r="BHM160">
        <v>0</v>
      </c>
      <c r="BHN160">
        <v>0</v>
      </c>
      <c r="BHO160">
        <v>0</v>
      </c>
      <c r="BHP160">
        <v>0</v>
      </c>
      <c r="BHQ160">
        <v>0</v>
      </c>
      <c r="BHR160">
        <v>0</v>
      </c>
      <c r="BHS160">
        <v>0</v>
      </c>
      <c r="BHT160">
        <v>0</v>
      </c>
      <c r="BHU160">
        <v>0</v>
      </c>
      <c r="BHV160">
        <v>0.1180722891566265</v>
      </c>
      <c r="BHW160">
        <v>0</v>
      </c>
      <c r="BHX160">
        <v>0</v>
      </c>
      <c r="BHY160">
        <v>0</v>
      </c>
      <c r="BHZ160">
        <v>0</v>
      </c>
      <c r="BIA160">
        <v>0</v>
      </c>
      <c r="BIB160">
        <v>0</v>
      </c>
      <c r="BIC160">
        <v>0</v>
      </c>
      <c r="BID160">
        <v>0</v>
      </c>
      <c r="BIE160">
        <v>0</v>
      </c>
      <c r="BIF160">
        <v>0.42409638554216866</v>
      </c>
      <c r="BIG160">
        <v>0</v>
      </c>
      <c r="BIH160">
        <v>0</v>
      </c>
      <c r="BII160">
        <v>0</v>
      </c>
      <c r="BIJ160">
        <v>0</v>
      </c>
      <c r="BIK160">
        <v>0</v>
      </c>
      <c r="BIL160">
        <v>0</v>
      </c>
      <c r="BIM160">
        <v>0</v>
      </c>
      <c r="BIN160">
        <v>0</v>
      </c>
      <c r="BIO160">
        <v>0</v>
      </c>
      <c r="BIP160">
        <v>0</v>
      </c>
      <c r="BIQ160">
        <v>0</v>
      </c>
      <c r="BIR160">
        <v>0</v>
      </c>
      <c r="BIS160">
        <v>0</v>
      </c>
      <c r="BIT160">
        <v>0</v>
      </c>
      <c r="BIU160">
        <v>0</v>
      </c>
      <c r="BIV160">
        <v>0</v>
      </c>
      <c r="BIW160">
        <v>0</v>
      </c>
      <c r="BIX160">
        <v>0</v>
      </c>
      <c r="BIY160">
        <v>0</v>
      </c>
      <c r="BIZ160">
        <v>0</v>
      </c>
      <c r="BJA160">
        <v>0</v>
      </c>
      <c r="BJB160">
        <v>0</v>
      </c>
      <c r="BJC160">
        <v>0</v>
      </c>
      <c r="BJD160">
        <v>0</v>
      </c>
      <c r="BJE160">
        <v>0</v>
      </c>
      <c r="BJF160">
        <v>0</v>
      </c>
      <c r="BJG160">
        <v>0</v>
      </c>
      <c r="BJH160">
        <v>0</v>
      </c>
      <c r="BJI160">
        <v>0</v>
      </c>
      <c r="BJJ160">
        <v>0</v>
      </c>
      <c r="BJK160">
        <v>0</v>
      </c>
      <c r="BJL160">
        <v>0</v>
      </c>
      <c r="BJM160">
        <v>0</v>
      </c>
      <c r="BJN160">
        <v>0</v>
      </c>
      <c r="BJO160">
        <v>0</v>
      </c>
      <c r="BJP160">
        <v>0.15180722891566265</v>
      </c>
      <c r="BJQ160">
        <v>0</v>
      </c>
      <c r="BJR160">
        <v>0</v>
      </c>
      <c r="BJS160">
        <v>0</v>
      </c>
      <c r="BJT160">
        <v>0</v>
      </c>
      <c r="BJU160">
        <v>0</v>
      </c>
      <c r="BJV160">
        <v>0</v>
      </c>
      <c r="BJW160">
        <v>0</v>
      </c>
      <c r="BJX160">
        <v>0</v>
      </c>
      <c r="BJY160">
        <v>0</v>
      </c>
      <c r="BJZ160">
        <v>0</v>
      </c>
      <c r="BKA160">
        <v>0</v>
      </c>
      <c r="BKB160">
        <v>0</v>
      </c>
      <c r="BKC160">
        <v>0</v>
      </c>
      <c r="BKD160">
        <v>0</v>
      </c>
      <c r="BKE160">
        <v>0</v>
      </c>
      <c r="BKF160">
        <v>0</v>
      </c>
      <c r="BKG160">
        <v>0</v>
      </c>
      <c r="BKH160">
        <v>0</v>
      </c>
      <c r="BKI160">
        <v>0</v>
      </c>
      <c r="BKJ160">
        <v>0</v>
      </c>
      <c r="BKK160">
        <v>0</v>
      </c>
      <c r="BKL160">
        <v>0</v>
      </c>
      <c r="BKM160">
        <v>0</v>
      </c>
      <c r="BKN160">
        <v>0</v>
      </c>
      <c r="BKO160">
        <v>0</v>
      </c>
      <c r="BKP160">
        <v>0</v>
      </c>
      <c r="BKQ160">
        <v>0</v>
      </c>
      <c r="BKR160">
        <v>0</v>
      </c>
      <c r="BKS160">
        <v>0</v>
      </c>
      <c r="BKT160">
        <v>0</v>
      </c>
      <c r="BKU160">
        <v>0</v>
      </c>
      <c r="BKV160">
        <v>0</v>
      </c>
      <c r="BKW160">
        <v>0</v>
      </c>
      <c r="BKX160">
        <v>0</v>
      </c>
      <c r="BKY160">
        <v>0</v>
      </c>
      <c r="BKZ160">
        <v>0</v>
      </c>
      <c r="BLA160">
        <v>0</v>
      </c>
      <c r="BLB160">
        <v>0</v>
      </c>
      <c r="BLC160">
        <v>0</v>
      </c>
      <c r="BLD160">
        <v>0</v>
      </c>
      <c r="BLE160">
        <v>0</v>
      </c>
      <c r="BLF160">
        <v>0</v>
      </c>
      <c r="BLG160">
        <v>0</v>
      </c>
      <c r="BLH160">
        <v>0</v>
      </c>
      <c r="BLI160">
        <v>0</v>
      </c>
      <c r="BLJ160">
        <v>0</v>
      </c>
      <c r="BLK160">
        <v>0</v>
      </c>
      <c r="BLL160">
        <v>0</v>
      </c>
      <c r="BLM160">
        <v>0</v>
      </c>
      <c r="BLN160">
        <v>0</v>
      </c>
      <c r="BLO160">
        <v>0</v>
      </c>
      <c r="BLP160">
        <v>0</v>
      </c>
      <c r="BLQ160">
        <v>4.8192771084337354E-3</v>
      </c>
      <c r="BLR160">
        <v>0</v>
      </c>
      <c r="BLS160">
        <v>0</v>
      </c>
      <c r="BLT160">
        <v>0</v>
      </c>
      <c r="BLU160">
        <v>0</v>
      </c>
      <c r="BLV160">
        <v>0</v>
      </c>
      <c r="BLW160">
        <v>0</v>
      </c>
      <c r="BLX160">
        <v>0</v>
      </c>
      <c r="BLY160">
        <v>0</v>
      </c>
      <c r="BLZ160">
        <v>0</v>
      </c>
      <c r="BMA160">
        <v>0</v>
      </c>
      <c r="BMB160">
        <v>0</v>
      </c>
      <c r="BMC160">
        <v>0</v>
      </c>
      <c r="BMD160">
        <v>0</v>
      </c>
      <c r="BME160">
        <v>0</v>
      </c>
      <c r="BMF160">
        <v>0</v>
      </c>
      <c r="BMG160">
        <v>0</v>
      </c>
      <c r="BMH160">
        <v>0</v>
      </c>
      <c r="BMI160">
        <v>9.6385542168674704E-2</v>
      </c>
      <c r="BMJ160">
        <v>0</v>
      </c>
      <c r="BMK160">
        <v>0</v>
      </c>
      <c r="BML160">
        <v>0</v>
      </c>
      <c r="BMM160">
        <v>0</v>
      </c>
      <c r="BMN160">
        <v>0</v>
      </c>
      <c r="BMO160">
        <v>0</v>
      </c>
      <c r="BMP160">
        <v>0</v>
      </c>
      <c r="BMQ160">
        <v>0</v>
      </c>
      <c r="BMR160">
        <v>0</v>
      </c>
      <c r="BMS160">
        <v>0</v>
      </c>
      <c r="BMT160">
        <v>0</v>
      </c>
      <c r="BMU160">
        <v>0</v>
      </c>
      <c r="BMV160">
        <v>0</v>
      </c>
      <c r="BMW160">
        <v>0</v>
      </c>
      <c r="BMX160">
        <v>0</v>
      </c>
      <c r="BMY160">
        <v>0</v>
      </c>
      <c r="BMZ160">
        <v>0</v>
      </c>
      <c r="BNA160">
        <v>0</v>
      </c>
      <c r="BNB160">
        <v>0</v>
      </c>
      <c r="BNC160">
        <v>0</v>
      </c>
      <c r="BND160">
        <v>0</v>
      </c>
      <c r="BNE160">
        <v>0</v>
      </c>
      <c r="BNF160">
        <v>0</v>
      </c>
      <c r="BNG160">
        <v>0</v>
      </c>
      <c r="BNH160">
        <v>0</v>
      </c>
      <c r="BNI160">
        <v>0</v>
      </c>
      <c r="BNJ160">
        <v>0</v>
      </c>
      <c r="BNK160">
        <v>0</v>
      </c>
      <c r="BNL160">
        <v>0</v>
      </c>
      <c r="BNM160">
        <v>0</v>
      </c>
      <c r="BNN160">
        <v>0</v>
      </c>
      <c r="BNO160">
        <v>0</v>
      </c>
      <c r="BNP160">
        <v>0</v>
      </c>
      <c r="BNQ160">
        <v>0</v>
      </c>
      <c r="BNR160">
        <v>0</v>
      </c>
      <c r="BNS160">
        <v>0</v>
      </c>
      <c r="BNT160">
        <v>0</v>
      </c>
      <c r="BNU160">
        <v>0</v>
      </c>
      <c r="BNV160">
        <v>0</v>
      </c>
      <c r="BNW160">
        <v>0</v>
      </c>
      <c r="BNX160">
        <v>0</v>
      </c>
      <c r="BNY160">
        <v>0</v>
      </c>
      <c r="BNZ160">
        <v>0</v>
      </c>
      <c r="BOA160">
        <v>0</v>
      </c>
      <c r="BOB160">
        <v>0</v>
      </c>
      <c r="BOC160">
        <v>0</v>
      </c>
      <c r="BOD160">
        <v>0</v>
      </c>
      <c r="BOE160">
        <v>0</v>
      </c>
      <c r="BOF160">
        <v>0</v>
      </c>
      <c r="BOG160">
        <v>0</v>
      </c>
      <c r="BOH160">
        <v>0</v>
      </c>
      <c r="BOI160">
        <v>0</v>
      </c>
      <c r="BOJ160">
        <v>0</v>
      </c>
      <c r="BOK160">
        <v>0</v>
      </c>
      <c r="BOL160">
        <v>0</v>
      </c>
      <c r="BOM160">
        <v>0</v>
      </c>
      <c r="BON160">
        <v>0</v>
      </c>
      <c r="BOO160">
        <v>0</v>
      </c>
      <c r="BOP160">
        <v>0</v>
      </c>
      <c r="BOQ160">
        <v>0</v>
      </c>
      <c r="BOR160">
        <v>0</v>
      </c>
      <c r="BOS160">
        <v>0</v>
      </c>
      <c r="BOT160">
        <v>0</v>
      </c>
      <c r="BOU160">
        <v>0</v>
      </c>
      <c r="BOV160">
        <v>0</v>
      </c>
      <c r="BOW160">
        <v>0</v>
      </c>
      <c r="BOX160">
        <v>0</v>
      </c>
      <c r="BOY160">
        <v>0</v>
      </c>
      <c r="BOZ160">
        <v>0</v>
      </c>
      <c r="BPA160">
        <v>0</v>
      </c>
      <c r="BPB160">
        <v>0</v>
      </c>
      <c r="BPC160">
        <v>0</v>
      </c>
      <c r="BPD160">
        <v>0</v>
      </c>
      <c r="BPE160">
        <v>0</v>
      </c>
      <c r="BPF160">
        <v>0</v>
      </c>
      <c r="BPG160">
        <v>0</v>
      </c>
      <c r="BPH160">
        <v>0</v>
      </c>
      <c r="BPI160">
        <v>0</v>
      </c>
      <c r="BPJ160">
        <v>0</v>
      </c>
      <c r="BPK160">
        <v>0</v>
      </c>
      <c r="BPL160">
        <v>0</v>
      </c>
      <c r="BPM160">
        <v>0</v>
      </c>
      <c r="BPN160">
        <v>0</v>
      </c>
      <c r="BPO160">
        <v>0</v>
      </c>
      <c r="BPP160">
        <v>0</v>
      </c>
      <c r="BPQ160">
        <v>2.4096385542168677E-3</v>
      </c>
      <c r="BPR160">
        <v>0</v>
      </c>
      <c r="BPS160">
        <v>0</v>
      </c>
      <c r="BPT160">
        <v>5.5421686746987948E-2</v>
      </c>
      <c r="BPU160">
        <v>0</v>
      </c>
      <c r="BPV160">
        <v>0</v>
      </c>
      <c r="BPW160">
        <v>0</v>
      </c>
      <c r="BPX160">
        <v>0</v>
      </c>
      <c r="BPY160">
        <v>0</v>
      </c>
      <c r="BPZ160">
        <v>0</v>
      </c>
      <c r="BQA160">
        <v>0</v>
      </c>
      <c r="BQB160">
        <v>0</v>
      </c>
      <c r="BQC160">
        <v>0</v>
      </c>
      <c r="BQD160">
        <v>1.6867469879518072E-2</v>
      </c>
      <c r="BQE160">
        <v>0</v>
      </c>
      <c r="BQF160">
        <v>0</v>
      </c>
      <c r="BQG160">
        <v>0</v>
      </c>
      <c r="BQH160">
        <v>0</v>
      </c>
      <c r="BQI160">
        <v>0</v>
      </c>
      <c r="BQJ160">
        <v>0</v>
      </c>
      <c r="BQK160">
        <v>0</v>
      </c>
      <c r="BQL160">
        <v>0</v>
      </c>
      <c r="BQM160">
        <v>0</v>
      </c>
      <c r="BQN160">
        <v>0</v>
      </c>
      <c r="BQO160">
        <v>0</v>
      </c>
      <c r="BQP160">
        <v>0</v>
      </c>
      <c r="BQQ160">
        <v>0</v>
      </c>
      <c r="BQR160">
        <v>0</v>
      </c>
      <c r="BQS160">
        <v>0</v>
      </c>
      <c r="BQT160">
        <v>0</v>
      </c>
      <c r="BQU160">
        <v>0</v>
      </c>
      <c r="BQV160">
        <v>0</v>
      </c>
      <c r="BQW160">
        <v>0</v>
      </c>
      <c r="BQX160">
        <v>0</v>
      </c>
      <c r="BQY160">
        <v>0</v>
      </c>
      <c r="BQZ160">
        <v>2.4096385542168677E-3</v>
      </c>
      <c r="BRA160">
        <v>0</v>
      </c>
      <c r="BRB160">
        <v>0</v>
      </c>
      <c r="BRC160">
        <v>0</v>
      </c>
      <c r="BRD160">
        <v>0</v>
      </c>
      <c r="BRE160">
        <v>0</v>
      </c>
      <c r="BRF160">
        <v>0</v>
      </c>
      <c r="BRG160">
        <v>0</v>
      </c>
      <c r="BRH160">
        <v>0</v>
      </c>
      <c r="BRI160">
        <v>0</v>
      </c>
      <c r="BRJ160">
        <v>0</v>
      </c>
      <c r="BRK160">
        <v>0</v>
      </c>
      <c r="BRL160">
        <v>7.2289156626506026E-3</v>
      </c>
      <c r="BRM160">
        <v>0</v>
      </c>
      <c r="BRN160">
        <v>0</v>
      </c>
      <c r="BRO160">
        <v>0</v>
      </c>
      <c r="BRP160">
        <v>0</v>
      </c>
      <c r="BRQ160">
        <v>0</v>
      </c>
      <c r="BRR160">
        <v>0</v>
      </c>
      <c r="BRS160">
        <v>0</v>
      </c>
      <c r="BRT160">
        <v>0</v>
      </c>
      <c r="BRU160">
        <v>0</v>
      </c>
      <c r="BRV160">
        <v>0</v>
      </c>
      <c r="BRW160">
        <v>0</v>
      </c>
      <c r="BRX160">
        <v>0</v>
      </c>
      <c r="BRY160">
        <v>7.2289156626506026E-3</v>
      </c>
      <c r="BRZ160">
        <v>0</v>
      </c>
      <c r="BSA160">
        <v>0</v>
      </c>
      <c r="BSB160">
        <v>0</v>
      </c>
      <c r="BSC160">
        <v>0</v>
      </c>
      <c r="BSD160">
        <v>0</v>
      </c>
      <c r="BSE160">
        <v>0</v>
      </c>
      <c r="BSF160">
        <v>0</v>
      </c>
      <c r="BSG160">
        <v>0</v>
      </c>
      <c r="BSH160">
        <v>0</v>
      </c>
      <c r="BSI160">
        <v>0</v>
      </c>
      <c r="BSJ160">
        <v>0</v>
      </c>
      <c r="BSK160">
        <v>0</v>
      </c>
      <c r="BSL160">
        <v>0</v>
      </c>
      <c r="BSM160">
        <v>0</v>
      </c>
      <c r="BSN160">
        <v>0</v>
      </c>
      <c r="BSO160">
        <v>0</v>
      </c>
      <c r="BSP160">
        <v>0</v>
      </c>
      <c r="BSQ160">
        <v>0</v>
      </c>
      <c r="BSR160">
        <v>0</v>
      </c>
      <c r="BSS160">
        <v>0</v>
      </c>
      <c r="BST160">
        <v>0</v>
      </c>
      <c r="BSU160">
        <v>0</v>
      </c>
      <c r="BSV160">
        <v>0</v>
      </c>
      <c r="BSW160">
        <v>0</v>
      </c>
      <c r="BSX160">
        <v>0</v>
      </c>
      <c r="BSY160">
        <v>0</v>
      </c>
      <c r="BSZ160">
        <v>0</v>
      </c>
      <c r="BTA160">
        <v>0</v>
      </c>
      <c r="BTB160">
        <v>0</v>
      </c>
      <c r="BTC160">
        <v>0</v>
      </c>
      <c r="BTD160">
        <v>0</v>
      </c>
      <c r="BTE160">
        <v>0</v>
      </c>
      <c r="BTF160">
        <v>0</v>
      </c>
      <c r="BTG160">
        <v>0</v>
      </c>
      <c r="BTH160">
        <v>0</v>
      </c>
      <c r="BTI160">
        <v>0</v>
      </c>
      <c r="BTJ160">
        <v>0</v>
      </c>
      <c r="BTK160">
        <v>0</v>
      </c>
      <c r="BTL160">
        <v>0</v>
      </c>
      <c r="BTM160">
        <v>0</v>
      </c>
      <c r="BTN160">
        <v>0</v>
      </c>
      <c r="BTO160">
        <v>0</v>
      </c>
      <c r="BTP160">
        <v>0</v>
      </c>
      <c r="BTQ160">
        <v>0</v>
      </c>
      <c r="BTR160">
        <v>0</v>
      </c>
      <c r="BTS160">
        <v>0</v>
      </c>
      <c r="BTT160">
        <v>0</v>
      </c>
      <c r="BTU160">
        <v>0</v>
      </c>
      <c r="BTV160">
        <v>0</v>
      </c>
      <c r="BTW160">
        <v>0</v>
      </c>
      <c r="BTX160">
        <v>0</v>
      </c>
      <c r="BTY160">
        <v>0</v>
      </c>
      <c r="BTZ160">
        <v>0</v>
      </c>
      <c r="BUA160">
        <v>0</v>
      </c>
      <c r="BUB160">
        <v>0</v>
      </c>
      <c r="BUC160">
        <v>0</v>
      </c>
      <c r="BUD160">
        <v>0</v>
      </c>
      <c r="BUE160">
        <v>0</v>
      </c>
      <c r="BUF160">
        <v>0</v>
      </c>
      <c r="BUG160">
        <v>0</v>
      </c>
      <c r="BUH160">
        <v>0</v>
      </c>
      <c r="BUI160">
        <v>0</v>
      </c>
      <c r="BUJ160">
        <v>0</v>
      </c>
      <c r="BUK160">
        <v>0</v>
      </c>
      <c r="BUL160">
        <v>0</v>
      </c>
      <c r="BUM160">
        <v>0</v>
      </c>
      <c r="BUN160">
        <v>0</v>
      </c>
      <c r="BUO160">
        <v>1.6867469879518072E-2</v>
      </c>
      <c r="BUP160">
        <v>0</v>
      </c>
      <c r="BUQ160">
        <v>0</v>
      </c>
      <c r="BUR160">
        <v>0</v>
      </c>
      <c r="BUS160">
        <v>0</v>
      </c>
      <c r="BUT160">
        <v>0</v>
      </c>
      <c r="BUU160">
        <v>0</v>
      </c>
      <c r="BUV160">
        <v>0</v>
      </c>
      <c r="BUW160">
        <v>0</v>
      </c>
      <c r="BUX160">
        <v>0</v>
      </c>
      <c r="BUY160">
        <v>0</v>
      </c>
      <c r="BUZ160">
        <v>0</v>
      </c>
      <c r="BVA160">
        <v>0</v>
      </c>
      <c r="BVB160">
        <v>9.6385542168674707E-3</v>
      </c>
      <c r="BVC160">
        <v>0</v>
      </c>
      <c r="BVD160">
        <v>0</v>
      </c>
      <c r="BVE160">
        <v>0</v>
      </c>
      <c r="BVF160">
        <v>0</v>
      </c>
      <c r="BVG160">
        <v>0</v>
      </c>
      <c r="BVH160">
        <v>0</v>
      </c>
      <c r="BVI160">
        <v>0</v>
      </c>
      <c r="BVJ160">
        <v>0</v>
      </c>
      <c r="BVK160">
        <v>4.8192771084337354E-3</v>
      </c>
      <c r="BVL160">
        <v>0</v>
      </c>
      <c r="BVM160">
        <v>0</v>
      </c>
      <c r="BVN160">
        <v>0</v>
      </c>
      <c r="BVO160">
        <v>0</v>
      </c>
      <c r="BVP160">
        <v>0</v>
      </c>
      <c r="BVQ160">
        <v>0</v>
      </c>
      <c r="BVR160">
        <v>0</v>
      </c>
      <c r="BVS160">
        <v>0</v>
      </c>
      <c r="BVT160">
        <v>0</v>
      </c>
      <c r="BVU160">
        <v>0</v>
      </c>
      <c r="BVV160">
        <v>0</v>
      </c>
      <c r="BVW160">
        <v>0</v>
      </c>
      <c r="BVX160">
        <v>0</v>
      </c>
      <c r="BVY160">
        <v>0</v>
      </c>
      <c r="BVZ160">
        <v>0</v>
      </c>
      <c r="BWA160">
        <v>0</v>
      </c>
      <c r="BWB160">
        <v>0</v>
      </c>
      <c r="BWC160">
        <v>0</v>
      </c>
      <c r="BWD160">
        <v>0</v>
      </c>
      <c r="BWE160">
        <v>0</v>
      </c>
      <c r="BWF160">
        <v>0</v>
      </c>
      <c r="BWG160">
        <v>1.2048192771084338E-2</v>
      </c>
      <c r="BWH160">
        <v>0</v>
      </c>
      <c r="BWI160">
        <v>0</v>
      </c>
      <c r="BWJ160">
        <v>0</v>
      </c>
      <c r="BWK160">
        <v>0</v>
      </c>
      <c r="BWL160">
        <v>0</v>
      </c>
      <c r="BWM160">
        <v>0</v>
      </c>
      <c r="BWN160">
        <v>0</v>
      </c>
      <c r="BWO160">
        <v>4.8192771084337354E-3</v>
      </c>
      <c r="BWP160">
        <v>0</v>
      </c>
      <c r="BWQ160">
        <v>0</v>
      </c>
      <c r="BWR160">
        <v>0</v>
      </c>
      <c r="BWS160">
        <v>0</v>
      </c>
      <c r="BWT160">
        <v>0</v>
      </c>
      <c r="BWU160">
        <v>0</v>
      </c>
      <c r="BWV160">
        <v>0</v>
      </c>
      <c r="BWW160">
        <v>0</v>
      </c>
      <c r="BWX160">
        <v>0</v>
      </c>
      <c r="BWY160">
        <v>0</v>
      </c>
      <c r="BWZ160">
        <v>0</v>
      </c>
      <c r="BXA160">
        <v>0</v>
      </c>
      <c r="BXB160">
        <v>0</v>
      </c>
      <c r="BXC160">
        <v>0</v>
      </c>
      <c r="BXD160">
        <v>0</v>
      </c>
      <c r="BXE160">
        <v>0</v>
      </c>
      <c r="BXF160">
        <v>0</v>
      </c>
      <c r="BXG160">
        <v>0</v>
      </c>
      <c r="BXH160">
        <v>0</v>
      </c>
      <c r="BXI160">
        <v>0</v>
      </c>
      <c r="BXJ160">
        <v>0</v>
      </c>
      <c r="BXK160">
        <v>0</v>
      </c>
      <c r="BXL160">
        <v>0</v>
      </c>
      <c r="BXM160">
        <v>0</v>
      </c>
      <c r="BXN160">
        <v>0</v>
      </c>
      <c r="BXO160">
        <v>0</v>
      </c>
      <c r="BXP160">
        <v>4.8192771084337354E-3</v>
      </c>
      <c r="BXQ160">
        <v>0</v>
      </c>
      <c r="BXR160">
        <v>0</v>
      </c>
      <c r="BXS160">
        <v>0</v>
      </c>
      <c r="BXT160">
        <v>0</v>
      </c>
      <c r="BXU160">
        <v>0</v>
      </c>
      <c r="BXV160">
        <v>0</v>
      </c>
      <c r="BXW160">
        <v>0</v>
      </c>
      <c r="BXX160">
        <v>0</v>
      </c>
      <c r="BXY160">
        <v>0</v>
      </c>
      <c r="BXZ160">
        <v>0</v>
      </c>
      <c r="BYA160">
        <v>0</v>
      </c>
      <c r="BYB160">
        <v>0</v>
      </c>
      <c r="BYC160">
        <v>0</v>
      </c>
      <c r="BYD160">
        <v>0</v>
      </c>
      <c r="BYE160">
        <v>0</v>
      </c>
      <c r="BYF160">
        <v>0</v>
      </c>
      <c r="BYG160">
        <v>0</v>
      </c>
      <c r="BYH160">
        <v>0</v>
      </c>
      <c r="BYI160">
        <v>0</v>
      </c>
      <c r="BYJ160">
        <v>0</v>
      </c>
      <c r="BYK160">
        <v>0</v>
      </c>
      <c r="BYL160">
        <v>0</v>
      </c>
      <c r="BYM160">
        <v>0</v>
      </c>
      <c r="BYN160">
        <v>0</v>
      </c>
      <c r="BYO160">
        <v>0</v>
      </c>
      <c r="BYP160">
        <v>0</v>
      </c>
      <c r="BYQ160">
        <v>0</v>
      </c>
      <c r="BYR160">
        <v>0</v>
      </c>
      <c r="BYS160">
        <v>0</v>
      </c>
      <c r="BYT160">
        <v>0</v>
      </c>
      <c r="BYU160">
        <v>0</v>
      </c>
      <c r="BYV160">
        <v>9.6385542168674707E-3</v>
      </c>
      <c r="BYW160">
        <v>0</v>
      </c>
      <c r="BYX160">
        <v>0</v>
      </c>
      <c r="BYY160">
        <v>0</v>
      </c>
      <c r="BYZ160">
        <v>0</v>
      </c>
      <c r="BZA160">
        <v>0</v>
      </c>
      <c r="BZB160">
        <v>0</v>
      </c>
      <c r="BZC160">
        <v>0</v>
      </c>
      <c r="BZD160">
        <v>0</v>
      </c>
      <c r="BZE160">
        <v>0</v>
      </c>
      <c r="BZF160">
        <v>0</v>
      </c>
      <c r="BZG160">
        <v>0</v>
      </c>
      <c r="BZH160">
        <v>0</v>
      </c>
      <c r="BZI160">
        <v>0</v>
      </c>
      <c r="BZJ160">
        <v>0</v>
      </c>
      <c r="BZK160">
        <v>0</v>
      </c>
      <c r="BZL160">
        <v>0</v>
      </c>
      <c r="BZM160">
        <v>0</v>
      </c>
      <c r="BZN160">
        <v>0</v>
      </c>
      <c r="BZO160">
        <v>0</v>
      </c>
      <c r="BZP160">
        <v>0</v>
      </c>
      <c r="BZQ160">
        <v>1.6867469879518072E-2</v>
      </c>
      <c r="BZR160">
        <v>0</v>
      </c>
      <c r="BZS160">
        <v>0</v>
      </c>
      <c r="BZT160">
        <v>0</v>
      </c>
      <c r="BZU160">
        <v>0</v>
      </c>
      <c r="BZV160">
        <v>0</v>
      </c>
      <c r="BZW160">
        <v>0</v>
      </c>
      <c r="BZX160">
        <v>0</v>
      </c>
      <c r="BZY160">
        <v>0</v>
      </c>
      <c r="BZZ160">
        <v>0</v>
      </c>
      <c r="CAA160">
        <v>0</v>
      </c>
      <c r="CAB160">
        <v>0</v>
      </c>
      <c r="CAC160">
        <v>0</v>
      </c>
      <c r="CAD160">
        <v>0</v>
      </c>
      <c r="CAE160">
        <v>0</v>
      </c>
      <c r="CAF160">
        <v>0</v>
      </c>
      <c r="CAG160">
        <v>0</v>
      </c>
      <c r="CAH160">
        <v>0</v>
      </c>
      <c r="CAI160">
        <v>2.4096385542168677E-3</v>
      </c>
      <c r="CAJ160">
        <v>0</v>
      </c>
      <c r="CAK160">
        <v>0</v>
      </c>
      <c r="CAL160">
        <v>0</v>
      </c>
      <c r="CAM160">
        <v>0</v>
      </c>
      <c r="CAN160">
        <v>0</v>
      </c>
      <c r="CAO160">
        <v>0</v>
      </c>
      <c r="CAP160">
        <v>0</v>
      </c>
      <c r="CAQ160">
        <v>0</v>
      </c>
      <c r="CAR160">
        <v>0</v>
      </c>
      <c r="CAS160">
        <v>0</v>
      </c>
      <c r="CAT160">
        <v>0</v>
      </c>
      <c r="CAU160">
        <v>0</v>
      </c>
      <c r="CAV160">
        <v>0</v>
      </c>
      <c r="CAW160">
        <v>0</v>
      </c>
      <c r="CAX160">
        <v>0</v>
      </c>
      <c r="CAY160">
        <v>0</v>
      </c>
      <c r="CAZ160">
        <v>0</v>
      </c>
      <c r="CBA160">
        <v>0</v>
      </c>
      <c r="CBB160">
        <v>0</v>
      </c>
      <c r="CBC160">
        <v>0</v>
      </c>
      <c r="CBD160">
        <v>4.8192771084337354E-3</v>
      </c>
      <c r="CBE160">
        <v>0</v>
      </c>
      <c r="CBF160">
        <v>0</v>
      </c>
      <c r="CBG160">
        <v>0</v>
      </c>
      <c r="CBH160">
        <v>0</v>
      </c>
      <c r="CBI160">
        <v>0</v>
      </c>
      <c r="CBJ160">
        <v>0</v>
      </c>
      <c r="CBK160">
        <v>0</v>
      </c>
      <c r="CBL160">
        <v>0</v>
      </c>
      <c r="CBM160">
        <v>0</v>
      </c>
      <c r="CBN160">
        <v>0</v>
      </c>
      <c r="CBO160">
        <v>0</v>
      </c>
      <c r="CBP160">
        <v>0</v>
      </c>
      <c r="CBQ160">
        <v>0</v>
      </c>
      <c r="CBR160">
        <v>0</v>
      </c>
      <c r="CBS160">
        <v>0</v>
      </c>
      <c r="CBT160">
        <v>0</v>
      </c>
      <c r="CBU160">
        <v>0</v>
      </c>
      <c r="CBV160">
        <v>0</v>
      </c>
      <c r="CBW160">
        <v>9.6385542168674707E-3</v>
      </c>
      <c r="CBX160">
        <v>0</v>
      </c>
      <c r="CBY160">
        <v>0</v>
      </c>
      <c r="CBZ160">
        <v>0</v>
      </c>
      <c r="CCA160">
        <v>0</v>
      </c>
      <c r="CCB160">
        <v>0</v>
      </c>
      <c r="CCC160">
        <v>0</v>
      </c>
      <c r="CCD160">
        <v>0</v>
      </c>
      <c r="CCE160">
        <v>0</v>
      </c>
      <c r="CCF160">
        <v>0</v>
      </c>
      <c r="CCG160">
        <v>0</v>
      </c>
      <c r="CCH160">
        <v>0</v>
      </c>
      <c r="CCI160">
        <v>0</v>
      </c>
      <c r="CCJ160">
        <v>0</v>
      </c>
      <c r="CCK160">
        <v>0</v>
      </c>
      <c r="CCL160">
        <v>0</v>
      </c>
      <c r="CCM160">
        <v>0</v>
      </c>
      <c r="CCN160">
        <v>0</v>
      </c>
      <c r="CCO160">
        <v>0</v>
      </c>
      <c r="CCP160">
        <v>0</v>
      </c>
      <c r="CCQ160">
        <v>0</v>
      </c>
      <c r="CCR160">
        <v>7.2289156626506026E-3</v>
      </c>
      <c r="CCS160">
        <v>0</v>
      </c>
      <c r="CCT160">
        <v>0</v>
      </c>
      <c r="CCU160">
        <v>0</v>
      </c>
      <c r="CCV160">
        <v>0</v>
      </c>
      <c r="CCW160">
        <v>0</v>
      </c>
      <c r="CCX160">
        <v>0</v>
      </c>
      <c r="CCY160">
        <v>0</v>
      </c>
      <c r="CCZ160">
        <v>0</v>
      </c>
      <c r="CDA160">
        <v>0</v>
      </c>
      <c r="CDB160">
        <v>0</v>
      </c>
      <c r="CDC160">
        <v>0</v>
      </c>
      <c r="CDD160">
        <v>0</v>
      </c>
      <c r="CDE160">
        <v>0</v>
      </c>
      <c r="CDF160">
        <v>0</v>
      </c>
      <c r="CDG160">
        <v>0</v>
      </c>
      <c r="CDH160">
        <v>0</v>
      </c>
      <c r="CDI160">
        <v>0</v>
      </c>
      <c r="CDJ160">
        <v>0</v>
      </c>
      <c r="CDK160">
        <v>0</v>
      </c>
      <c r="CDL160">
        <v>0</v>
      </c>
      <c r="CDM160">
        <v>0</v>
      </c>
      <c r="CDN160">
        <v>0</v>
      </c>
      <c r="CDO160">
        <v>0</v>
      </c>
      <c r="CDP160">
        <v>0</v>
      </c>
      <c r="CDQ160">
        <v>0</v>
      </c>
      <c r="CDR160">
        <v>0</v>
      </c>
      <c r="CDS160">
        <v>0</v>
      </c>
      <c r="CDT160">
        <v>0</v>
      </c>
      <c r="CDU160">
        <v>0</v>
      </c>
      <c r="CDV160">
        <v>0</v>
      </c>
      <c r="CDW160">
        <v>0</v>
      </c>
      <c r="CDX160">
        <v>0</v>
      </c>
      <c r="CDY160">
        <v>2.4096385542168677E-3</v>
      </c>
      <c r="CDZ160">
        <v>0</v>
      </c>
      <c r="CEA160">
        <v>0</v>
      </c>
      <c r="CEB160">
        <v>0</v>
      </c>
      <c r="CEC160">
        <v>0</v>
      </c>
      <c r="CED160">
        <v>0</v>
      </c>
      <c r="CEE160">
        <v>0</v>
      </c>
      <c r="CEF160">
        <v>0</v>
      </c>
      <c r="CEG160">
        <v>0</v>
      </c>
      <c r="CEH160">
        <v>0</v>
      </c>
      <c r="CEI160">
        <v>0</v>
      </c>
      <c r="CEJ160">
        <v>0</v>
      </c>
      <c r="CEK160">
        <v>0</v>
      </c>
      <c r="CEL160">
        <v>0</v>
      </c>
      <c r="CEM160">
        <v>0</v>
      </c>
      <c r="CEN160">
        <v>0</v>
      </c>
      <c r="CEO160">
        <v>0</v>
      </c>
      <c r="CEP160">
        <v>0</v>
      </c>
      <c r="CEQ160">
        <v>0</v>
      </c>
      <c r="CER160">
        <v>0</v>
      </c>
      <c r="CES160">
        <v>2.4096385542168677E-3</v>
      </c>
      <c r="CET160">
        <v>0</v>
      </c>
      <c r="CEU160">
        <v>2.4096385542168677E-3</v>
      </c>
      <c r="CEV160">
        <v>0</v>
      </c>
      <c r="CEW160">
        <v>0</v>
      </c>
      <c r="CEX160">
        <v>0</v>
      </c>
      <c r="CEY160">
        <v>0</v>
      </c>
      <c r="CEZ160">
        <v>0</v>
      </c>
      <c r="CFA160">
        <v>0</v>
      </c>
      <c r="CFB160">
        <v>0</v>
      </c>
      <c r="CFC160">
        <v>0</v>
      </c>
      <c r="CFD160">
        <v>0</v>
      </c>
      <c r="CFE160">
        <v>0</v>
      </c>
      <c r="CFF160">
        <v>0</v>
      </c>
      <c r="CFG160">
        <v>0</v>
      </c>
      <c r="CFH160">
        <v>0</v>
      </c>
      <c r="CFI160">
        <v>0</v>
      </c>
      <c r="CFJ160">
        <v>0</v>
      </c>
      <c r="CFK160">
        <v>0</v>
      </c>
      <c r="CFL160">
        <v>0</v>
      </c>
      <c r="CFM160">
        <v>0</v>
      </c>
      <c r="CFN160">
        <v>0</v>
      </c>
      <c r="CFO160">
        <v>0</v>
      </c>
      <c r="CFP160">
        <v>0</v>
      </c>
      <c r="CFQ160">
        <v>0</v>
      </c>
      <c r="CFR160">
        <v>0</v>
      </c>
      <c r="CFS160">
        <v>0</v>
      </c>
      <c r="CFT160">
        <v>0</v>
      </c>
      <c r="CFU160">
        <v>0</v>
      </c>
      <c r="CFV160">
        <v>0</v>
      </c>
      <c r="CFW160">
        <v>0</v>
      </c>
      <c r="CFX160">
        <v>0</v>
      </c>
      <c r="CFY160">
        <v>0</v>
      </c>
      <c r="CFZ160">
        <v>0</v>
      </c>
      <c r="CGA160">
        <v>0</v>
      </c>
      <c r="CGB160">
        <v>0</v>
      </c>
      <c r="CGC160">
        <v>0</v>
      </c>
      <c r="CGD160">
        <v>0</v>
      </c>
      <c r="CGE160">
        <v>0</v>
      </c>
      <c r="CGF160">
        <v>0</v>
      </c>
      <c r="CGG160">
        <v>0</v>
      </c>
      <c r="CGH160">
        <v>0</v>
      </c>
      <c r="CGI160">
        <v>0</v>
      </c>
      <c r="CGJ160">
        <v>0</v>
      </c>
      <c r="CGK160">
        <v>0</v>
      </c>
      <c r="CGL160">
        <v>0</v>
      </c>
      <c r="CGM160">
        <v>0</v>
      </c>
      <c r="CGN160">
        <v>0</v>
      </c>
      <c r="CGO160">
        <v>0</v>
      </c>
      <c r="CGP160">
        <v>0</v>
      </c>
      <c r="CGQ160">
        <v>0</v>
      </c>
      <c r="CGR160">
        <v>0</v>
      </c>
      <c r="CGS160">
        <v>0</v>
      </c>
      <c r="CGT160">
        <v>0</v>
      </c>
      <c r="CGU160">
        <v>2.4096385542168677E-3</v>
      </c>
      <c r="CGV160">
        <v>0</v>
      </c>
      <c r="CGW160">
        <v>0</v>
      </c>
      <c r="CGX160">
        <v>0</v>
      </c>
      <c r="CGY160">
        <v>0</v>
      </c>
      <c r="CGZ160">
        <v>0</v>
      </c>
      <c r="CHA160">
        <v>0</v>
      </c>
      <c r="CHB160">
        <v>0</v>
      </c>
      <c r="CHC160">
        <v>0</v>
      </c>
      <c r="CHD160">
        <v>0</v>
      </c>
      <c r="CHE160">
        <v>0</v>
      </c>
      <c r="CHF160">
        <v>0</v>
      </c>
      <c r="CHG160">
        <v>0</v>
      </c>
      <c r="CHH160">
        <v>0</v>
      </c>
      <c r="CHI160">
        <v>0</v>
      </c>
      <c r="CHJ160">
        <v>0</v>
      </c>
      <c r="CHK160">
        <v>0</v>
      </c>
      <c r="CHL160">
        <v>0</v>
      </c>
      <c r="CHM160">
        <v>0</v>
      </c>
      <c r="CHN160">
        <v>0</v>
      </c>
      <c r="CHO160">
        <v>0</v>
      </c>
      <c r="CHP160">
        <v>0</v>
      </c>
      <c r="CHQ160">
        <v>0</v>
      </c>
      <c r="CHR160">
        <v>0</v>
      </c>
      <c r="CHS160">
        <v>0</v>
      </c>
      <c r="CHT160">
        <v>0</v>
      </c>
      <c r="CHU160">
        <v>0</v>
      </c>
      <c r="CHV160">
        <v>0</v>
      </c>
      <c r="CHW160">
        <v>0</v>
      </c>
      <c r="CHX160">
        <v>0</v>
      </c>
      <c r="CHY160">
        <v>0</v>
      </c>
      <c r="CHZ160">
        <v>0</v>
      </c>
      <c r="CIA160">
        <v>0</v>
      </c>
      <c r="CIB160">
        <v>0</v>
      </c>
      <c r="CIC160">
        <v>0</v>
      </c>
      <c r="CID160">
        <v>0</v>
      </c>
      <c r="CIE160">
        <v>0</v>
      </c>
      <c r="CIF160">
        <v>0</v>
      </c>
      <c r="CIG160">
        <v>0</v>
      </c>
      <c r="CIH160">
        <v>0</v>
      </c>
      <c r="CII160">
        <v>0</v>
      </c>
      <c r="CIJ160">
        <v>0</v>
      </c>
      <c r="CIK160">
        <v>0</v>
      </c>
      <c r="CIL160">
        <v>0</v>
      </c>
      <c r="CIM160">
        <v>0</v>
      </c>
      <c r="CIN160">
        <v>0</v>
      </c>
      <c r="CIO160">
        <v>0</v>
      </c>
      <c r="CIP160">
        <v>0</v>
      </c>
      <c r="CIQ160">
        <v>0</v>
      </c>
      <c r="CIR160">
        <v>0</v>
      </c>
      <c r="CIS160">
        <v>0</v>
      </c>
      <c r="CIT160">
        <v>0</v>
      </c>
      <c r="CIU160">
        <v>0</v>
      </c>
      <c r="CIV160">
        <v>0</v>
      </c>
      <c r="CIW160">
        <v>0</v>
      </c>
      <c r="CIX160">
        <v>0</v>
      </c>
      <c r="CIY160">
        <v>0</v>
      </c>
      <c r="CIZ160">
        <v>0</v>
      </c>
      <c r="CJA160">
        <v>0</v>
      </c>
      <c r="CJB160">
        <v>0</v>
      </c>
      <c r="CJC160">
        <v>0</v>
      </c>
      <c r="CJD160">
        <v>0</v>
      </c>
      <c r="CJE160">
        <v>0</v>
      </c>
      <c r="CJF160">
        <v>0</v>
      </c>
      <c r="CJG160">
        <v>0</v>
      </c>
      <c r="CJH160">
        <v>0</v>
      </c>
      <c r="CJI160">
        <v>0</v>
      </c>
      <c r="CJJ160">
        <v>0</v>
      </c>
      <c r="CJK160">
        <v>0</v>
      </c>
      <c r="CJL160">
        <v>0</v>
      </c>
      <c r="CJM160">
        <v>0</v>
      </c>
      <c r="CJN160">
        <v>0</v>
      </c>
      <c r="CJO160">
        <v>0</v>
      </c>
      <c r="CJP160">
        <v>0</v>
      </c>
      <c r="CJQ160">
        <v>0</v>
      </c>
      <c r="CJR160">
        <v>0</v>
      </c>
      <c r="CJS160">
        <v>0</v>
      </c>
      <c r="CJT160">
        <v>0</v>
      </c>
      <c r="CJU160">
        <v>0</v>
      </c>
      <c r="CJV160">
        <v>0</v>
      </c>
      <c r="CJW160">
        <v>0</v>
      </c>
      <c r="CJX160">
        <v>0</v>
      </c>
      <c r="CJY160">
        <v>0</v>
      </c>
      <c r="CJZ160">
        <v>0</v>
      </c>
      <c r="CKA160">
        <v>0</v>
      </c>
      <c r="CKB160">
        <v>0</v>
      </c>
      <c r="CKC160">
        <v>0</v>
      </c>
      <c r="CKD160">
        <v>0</v>
      </c>
      <c r="CKE160">
        <v>0</v>
      </c>
      <c r="CKF160">
        <v>0</v>
      </c>
      <c r="CKG160">
        <v>0</v>
      </c>
      <c r="CKH160">
        <v>0</v>
      </c>
      <c r="CKI160">
        <v>0</v>
      </c>
      <c r="CKJ160">
        <v>0</v>
      </c>
      <c r="CKK160">
        <v>0</v>
      </c>
      <c r="CKL160">
        <v>0</v>
      </c>
      <c r="CKM160">
        <v>0</v>
      </c>
      <c r="CKN160">
        <v>0</v>
      </c>
      <c r="CKO160">
        <v>0</v>
      </c>
      <c r="CKP160">
        <v>0</v>
      </c>
      <c r="CKQ160">
        <v>0</v>
      </c>
      <c r="CKR160">
        <v>0</v>
      </c>
      <c r="CKS160">
        <v>0</v>
      </c>
      <c r="CKT160">
        <v>0</v>
      </c>
      <c r="CKU160">
        <v>0</v>
      </c>
      <c r="CKV160">
        <v>0</v>
      </c>
      <c r="CKW160">
        <v>0</v>
      </c>
      <c r="CKX160">
        <v>0</v>
      </c>
      <c r="CKY160">
        <v>0</v>
      </c>
      <c r="CKZ160">
        <v>0</v>
      </c>
      <c r="CLA160">
        <v>0</v>
      </c>
      <c r="CLB160">
        <v>0</v>
      </c>
      <c r="CLC160">
        <v>1</v>
      </c>
    </row>
    <row r="161" spans="1:291 1569:2490" ht="21" customHeight="1">
      <c r="A161" t="s">
        <v>2084</v>
      </c>
      <c r="B161" t="s">
        <v>1912</v>
      </c>
      <c r="C161" s="179" t="s">
        <v>2081</v>
      </c>
      <c r="I161" s="111"/>
      <c r="BX161">
        <v>413</v>
      </c>
      <c r="BY161">
        <v>36</v>
      </c>
      <c r="BZ161">
        <v>3.05</v>
      </c>
      <c r="CA161">
        <v>15.4</v>
      </c>
      <c r="CB161">
        <v>59.3</v>
      </c>
      <c r="CC161">
        <v>5.6</v>
      </c>
      <c r="CD161" s="189"/>
      <c r="CE161" s="189"/>
      <c r="CG161" s="147">
        <v>2.1739130434782608</v>
      </c>
      <c r="CH161" s="147">
        <v>0.72463768115942029</v>
      </c>
      <c r="CI161" s="147">
        <v>0</v>
      </c>
      <c r="CJ161" s="147">
        <v>0</v>
      </c>
      <c r="CK161" s="147">
        <v>0</v>
      </c>
      <c r="CL161" s="147">
        <v>0</v>
      </c>
      <c r="CM161" s="147">
        <v>0</v>
      </c>
      <c r="CN161" s="147">
        <v>0</v>
      </c>
      <c r="CO161" s="147">
        <v>0</v>
      </c>
      <c r="CP161" s="147">
        <v>0</v>
      </c>
      <c r="CQ161" s="147">
        <v>0</v>
      </c>
      <c r="CR161" s="147">
        <v>0</v>
      </c>
      <c r="CS161" s="147">
        <v>0</v>
      </c>
      <c r="CT161" s="147">
        <v>0</v>
      </c>
      <c r="CU161" s="147">
        <v>0</v>
      </c>
      <c r="CV161" s="147">
        <v>0</v>
      </c>
      <c r="CW161" s="147">
        <v>2.8985507246376812</v>
      </c>
      <c r="EW161" s="78"/>
      <c r="EX161" s="78"/>
      <c r="EY161" s="78"/>
      <c r="BHI161">
        <v>161</v>
      </c>
      <c r="BHJ161">
        <v>161</v>
      </c>
      <c r="BHK161" t="s">
        <v>2084</v>
      </c>
      <c r="BHL161" t="s">
        <v>2085</v>
      </c>
      <c r="BHM161">
        <v>0</v>
      </c>
      <c r="BHN161">
        <v>0</v>
      </c>
      <c r="BHO161">
        <v>0</v>
      </c>
      <c r="BHP161">
        <v>0</v>
      </c>
      <c r="BHQ161">
        <v>0</v>
      </c>
      <c r="BHR161">
        <v>0</v>
      </c>
      <c r="BHS161">
        <v>0</v>
      </c>
      <c r="BHT161">
        <v>0</v>
      </c>
      <c r="BHU161">
        <v>0</v>
      </c>
      <c r="BHV161">
        <v>4.3583535108958835E-2</v>
      </c>
      <c r="BHW161">
        <v>0</v>
      </c>
      <c r="BHX161">
        <v>0</v>
      </c>
      <c r="BHY161">
        <v>0</v>
      </c>
      <c r="BHZ161">
        <v>0</v>
      </c>
      <c r="BIA161">
        <v>0</v>
      </c>
      <c r="BIB161">
        <v>2.4213075060532689E-3</v>
      </c>
      <c r="BIC161">
        <v>4.8426150121065378E-3</v>
      </c>
      <c r="BID161">
        <v>0</v>
      </c>
      <c r="BIE161">
        <v>0</v>
      </c>
      <c r="BIF161">
        <v>0.39225181598062953</v>
      </c>
      <c r="BIG161">
        <v>0</v>
      </c>
      <c r="BIH161">
        <v>0</v>
      </c>
      <c r="BII161">
        <v>0</v>
      </c>
      <c r="BIJ161">
        <v>0</v>
      </c>
      <c r="BIK161">
        <v>0</v>
      </c>
      <c r="BIL161">
        <v>0</v>
      </c>
      <c r="BIM161">
        <v>0</v>
      </c>
      <c r="BIN161">
        <v>0</v>
      </c>
      <c r="BIO161">
        <v>0</v>
      </c>
      <c r="BIP161">
        <v>0</v>
      </c>
      <c r="BIQ161">
        <v>0</v>
      </c>
      <c r="BIR161">
        <v>0</v>
      </c>
      <c r="BIS161">
        <v>0</v>
      </c>
      <c r="BIT161">
        <v>0</v>
      </c>
      <c r="BIU161">
        <v>0</v>
      </c>
      <c r="BIV161">
        <v>0</v>
      </c>
      <c r="BIW161">
        <v>0</v>
      </c>
      <c r="BIX161">
        <v>0</v>
      </c>
      <c r="BIY161">
        <v>0</v>
      </c>
      <c r="BIZ161">
        <v>0</v>
      </c>
      <c r="BJA161">
        <v>0</v>
      </c>
      <c r="BJB161">
        <v>0</v>
      </c>
      <c r="BJC161">
        <v>0</v>
      </c>
      <c r="BJD161">
        <v>0</v>
      </c>
      <c r="BJE161">
        <v>0</v>
      </c>
      <c r="BJF161">
        <v>0</v>
      </c>
      <c r="BJG161">
        <v>0</v>
      </c>
      <c r="BJH161">
        <v>0</v>
      </c>
      <c r="BJI161">
        <v>0</v>
      </c>
      <c r="BJJ161">
        <v>0</v>
      </c>
      <c r="BJK161">
        <v>0</v>
      </c>
      <c r="BJL161">
        <v>0</v>
      </c>
      <c r="BJM161">
        <v>0</v>
      </c>
      <c r="BJN161">
        <v>0</v>
      </c>
      <c r="BJO161">
        <v>0</v>
      </c>
      <c r="BJP161">
        <v>9.4430992736077482E-2</v>
      </c>
      <c r="BJQ161">
        <v>0</v>
      </c>
      <c r="BJR161">
        <v>0</v>
      </c>
      <c r="BJS161">
        <v>0</v>
      </c>
      <c r="BJT161">
        <v>0</v>
      </c>
      <c r="BJU161">
        <v>0</v>
      </c>
      <c r="BJV161">
        <v>0</v>
      </c>
      <c r="BJW161">
        <v>0</v>
      </c>
      <c r="BJX161">
        <v>0</v>
      </c>
      <c r="BJY161">
        <v>0</v>
      </c>
      <c r="BJZ161">
        <v>0</v>
      </c>
      <c r="BKA161">
        <v>0</v>
      </c>
      <c r="BKB161">
        <v>0</v>
      </c>
      <c r="BKC161">
        <v>0</v>
      </c>
      <c r="BKD161">
        <v>0</v>
      </c>
      <c r="BKE161">
        <v>0</v>
      </c>
      <c r="BKF161">
        <v>0</v>
      </c>
      <c r="BKG161">
        <v>0</v>
      </c>
      <c r="BKH161">
        <v>0</v>
      </c>
      <c r="BKI161">
        <v>0</v>
      </c>
      <c r="BKJ161">
        <v>0</v>
      </c>
      <c r="BKK161">
        <v>0</v>
      </c>
      <c r="BKL161">
        <v>0</v>
      </c>
      <c r="BKM161">
        <v>0</v>
      </c>
      <c r="BKN161">
        <v>0</v>
      </c>
      <c r="BKO161">
        <v>0</v>
      </c>
      <c r="BKP161">
        <v>0</v>
      </c>
      <c r="BKQ161">
        <v>0</v>
      </c>
      <c r="BKR161">
        <v>0</v>
      </c>
      <c r="BKS161">
        <v>0</v>
      </c>
      <c r="BKT161">
        <v>0</v>
      </c>
      <c r="BKU161">
        <v>0</v>
      </c>
      <c r="BKV161">
        <v>0</v>
      </c>
      <c r="BKW161">
        <v>0</v>
      </c>
      <c r="BKX161">
        <v>0</v>
      </c>
      <c r="BKY161">
        <v>0</v>
      </c>
      <c r="BKZ161">
        <v>0</v>
      </c>
      <c r="BLA161">
        <v>0</v>
      </c>
      <c r="BLB161">
        <v>0</v>
      </c>
      <c r="BLC161">
        <v>0</v>
      </c>
      <c r="BLD161">
        <v>0</v>
      </c>
      <c r="BLE161">
        <v>0</v>
      </c>
      <c r="BLF161">
        <v>0</v>
      </c>
      <c r="BLG161">
        <v>0</v>
      </c>
      <c r="BLH161">
        <v>0</v>
      </c>
      <c r="BLI161">
        <v>0</v>
      </c>
      <c r="BLJ161">
        <v>0</v>
      </c>
      <c r="BLK161">
        <v>0</v>
      </c>
      <c r="BLL161">
        <v>0</v>
      </c>
      <c r="BLM161">
        <v>0</v>
      </c>
      <c r="BLN161">
        <v>0</v>
      </c>
      <c r="BLO161">
        <v>0</v>
      </c>
      <c r="BLP161">
        <v>0</v>
      </c>
      <c r="BLQ161">
        <v>0</v>
      </c>
      <c r="BLR161">
        <v>0</v>
      </c>
      <c r="BLS161">
        <v>0</v>
      </c>
      <c r="BLT161">
        <v>0</v>
      </c>
      <c r="BLU161">
        <v>0</v>
      </c>
      <c r="BLV161">
        <v>0</v>
      </c>
      <c r="BLW161">
        <v>0</v>
      </c>
      <c r="BLX161">
        <v>0</v>
      </c>
      <c r="BLY161">
        <v>0</v>
      </c>
      <c r="BLZ161">
        <v>0</v>
      </c>
      <c r="BMA161">
        <v>0</v>
      </c>
      <c r="BMB161">
        <v>0</v>
      </c>
      <c r="BMC161">
        <v>0</v>
      </c>
      <c r="BMD161">
        <v>0</v>
      </c>
      <c r="BME161">
        <v>0</v>
      </c>
      <c r="BMF161">
        <v>0</v>
      </c>
      <c r="BMG161">
        <v>0</v>
      </c>
      <c r="BMH161">
        <v>0</v>
      </c>
      <c r="BMI161">
        <v>0.24697336561743341</v>
      </c>
      <c r="BMJ161">
        <v>0</v>
      </c>
      <c r="BMK161">
        <v>0</v>
      </c>
      <c r="BML161">
        <v>0</v>
      </c>
      <c r="BMM161">
        <v>0</v>
      </c>
      <c r="BMN161">
        <v>0</v>
      </c>
      <c r="BMO161">
        <v>0</v>
      </c>
      <c r="BMP161">
        <v>0</v>
      </c>
      <c r="BMQ161">
        <v>0</v>
      </c>
      <c r="BMR161">
        <v>0</v>
      </c>
      <c r="BMS161">
        <v>0</v>
      </c>
      <c r="BMT161">
        <v>0</v>
      </c>
      <c r="BMU161">
        <v>0</v>
      </c>
      <c r="BMV161">
        <v>0</v>
      </c>
      <c r="BMW161">
        <v>0</v>
      </c>
      <c r="BMX161">
        <v>0</v>
      </c>
      <c r="BMY161">
        <v>0</v>
      </c>
      <c r="BMZ161">
        <v>0</v>
      </c>
      <c r="BNA161">
        <v>0</v>
      </c>
      <c r="BNB161">
        <v>0</v>
      </c>
      <c r="BNC161">
        <v>0</v>
      </c>
      <c r="BND161">
        <v>0</v>
      </c>
      <c r="BNE161">
        <v>0</v>
      </c>
      <c r="BNF161">
        <v>2.4213075060532689E-3</v>
      </c>
      <c r="BNG161">
        <v>0</v>
      </c>
      <c r="BNH161">
        <v>0</v>
      </c>
      <c r="BNI161">
        <v>0</v>
      </c>
      <c r="BNJ161">
        <v>0</v>
      </c>
      <c r="BNK161">
        <v>0</v>
      </c>
      <c r="BNL161">
        <v>0</v>
      </c>
      <c r="BNM161">
        <v>0</v>
      </c>
      <c r="BNN161">
        <v>0</v>
      </c>
      <c r="BNO161">
        <v>0</v>
      </c>
      <c r="BNP161">
        <v>0</v>
      </c>
      <c r="BNQ161">
        <v>0</v>
      </c>
      <c r="BNR161">
        <v>0</v>
      </c>
      <c r="BNS161">
        <v>0</v>
      </c>
      <c r="BNT161">
        <v>0</v>
      </c>
      <c r="BNU161">
        <v>0</v>
      </c>
      <c r="BNV161">
        <v>0</v>
      </c>
      <c r="BNW161">
        <v>0</v>
      </c>
      <c r="BNX161">
        <v>0</v>
      </c>
      <c r="BNY161">
        <v>4.8426150121065378E-3</v>
      </c>
      <c r="BNZ161">
        <v>0</v>
      </c>
      <c r="BOA161">
        <v>0</v>
      </c>
      <c r="BOB161">
        <v>0</v>
      </c>
      <c r="BOC161">
        <v>0</v>
      </c>
      <c r="BOD161">
        <v>0</v>
      </c>
      <c r="BOE161">
        <v>0</v>
      </c>
      <c r="BOF161">
        <v>0</v>
      </c>
      <c r="BOG161">
        <v>0</v>
      </c>
      <c r="BOH161">
        <v>0</v>
      </c>
      <c r="BOI161">
        <v>0</v>
      </c>
      <c r="BOJ161">
        <v>0</v>
      </c>
      <c r="BOK161">
        <v>0</v>
      </c>
      <c r="BOL161">
        <v>0</v>
      </c>
      <c r="BOM161">
        <v>0</v>
      </c>
      <c r="BON161">
        <v>0</v>
      </c>
      <c r="BOO161">
        <v>0</v>
      </c>
      <c r="BOP161">
        <v>0</v>
      </c>
      <c r="BOQ161">
        <v>0</v>
      </c>
      <c r="BOR161">
        <v>0</v>
      </c>
      <c r="BOS161">
        <v>0</v>
      </c>
      <c r="BOT161">
        <v>0</v>
      </c>
      <c r="BOU161">
        <v>0</v>
      </c>
      <c r="BOV161">
        <v>0</v>
      </c>
      <c r="BOW161">
        <v>0</v>
      </c>
      <c r="BOX161">
        <v>0</v>
      </c>
      <c r="BOY161">
        <v>0</v>
      </c>
      <c r="BOZ161">
        <v>0</v>
      </c>
      <c r="BPA161">
        <v>0</v>
      </c>
      <c r="BPB161">
        <v>0</v>
      </c>
      <c r="BPC161">
        <v>0</v>
      </c>
      <c r="BPD161">
        <v>0</v>
      </c>
      <c r="BPE161">
        <v>0</v>
      </c>
      <c r="BPF161">
        <v>0</v>
      </c>
      <c r="BPG161">
        <v>0</v>
      </c>
      <c r="BPH161">
        <v>0</v>
      </c>
      <c r="BPI161">
        <v>0</v>
      </c>
      <c r="BPJ161">
        <v>0</v>
      </c>
      <c r="BPK161">
        <v>0</v>
      </c>
      <c r="BPL161">
        <v>0</v>
      </c>
      <c r="BPM161">
        <v>0</v>
      </c>
      <c r="BPN161">
        <v>0</v>
      </c>
      <c r="BPO161">
        <v>0</v>
      </c>
      <c r="BPP161">
        <v>0</v>
      </c>
      <c r="BPQ161">
        <v>0</v>
      </c>
      <c r="BPR161">
        <v>0</v>
      </c>
      <c r="BPS161">
        <v>0</v>
      </c>
      <c r="BPT161">
        <v>1.9370460048426151E-2</v>
      </c>
      <c r="BPU161">
        <v>0</v>
      </c>
      <c r="BPV161">
        <v>0</v>
      </c>
      <c r="BPW161">
        <v>0</v>
      </c>
      <c r="BPX161">
        <v>4.8426150121065378E-3</v>
      </c>
      <c r="BPY161">
        <v>0</v>
      </c>
      <c r="BPZ161">
        <v>0</v>
      </c>
      <c r="BQA161">
        <v>0</v>
      </c>
      <c r="BQB161">
        <v>0</v>
      </c>
      <c r="BQC161">
        <v>0</v>
      </c>
      <c r="BQD161">
        <v>1.9370460048426151E-2</v>
      </c>
      <c r="BQE161">
        <v>0</v>
      </c>
      <c r="BQF161">
        <v>0</v>
      </c>
      <c r="BQG161">
        <v>0</v>
      </c>
      <c r="BQH161">
        <v>0</v>
      </c>
      <c r="BQI161">
        <v>0</v>
      </c>
      <c r="BQJ161">
        <v>0</v>
      </c>
      <c r="BQK161">
        <v>0</v>
      </c>
      <c r="BQL161">
        <v>0</v>
      </c>
      <c r="BQM161">
        <v>0</v>
      </c>
      <c r="BQN161">
        <v>0</v>
      </c>
      <c r="BQO161">
        <v>0</v>
      </c>
      <c r="BQP161">
        <v>0</v>
      </c>
      <c r="BQQ161">
        <v>0</v>
      </c>
      <c r="BQR161">
        <v>0</v>
      </c>
      <c r="BQS161">
        <v>0</v>
      </c>
      <c r="BQT161">
        <v>0</v>
      </c>
      <c r="BQU161">
        <v>0</v>
      </c>
      <c r="BQV161">
        <v>0</v>
      </c>
      <c r="BQW161">
        <v>0</v>
      </c>
      <c r="BQX161">
        <v>0</v>
      </c>
      <c r="BQY161">
        <v>0</v>
      </c>
      <c r="BQZ161">
        <v>0</v>
      </c>
      <c r="BRA161">
        <v>0</v>
      </c>
      <c r="BRB161">
        <v>0</v>
      </c>
      <c r="BRC161">
        <v>0</v>
      </c>
      <c r="BRD161">
        <v>0</v>
      </c>
      <c r="BRE161">
        <v>0</v>
      </c>
      <c r="BRF161">
        <v>0</v>
      </c>
      <c r="BRG161">
        <v>0</v>
      </c>
      <c r="BRH161">
        <v>0</v>
      </c>
      <c r="BRI161">
        <v>0</v>
      </c>
      <c r="BRJ161">
        <v>0</v>
      </c>
      <c r="BRK161">
        <v>0</v>
      </c>
      <c r="BRL161">
        <v>2.4213075060532689E-3</v>
      </c>
      <c r="BRM161">
        <v>0</v>
      </c>
      <c r="BRN161">
        <v>0</v>
      </c>
      <c r="BRO161">
        <v>0</v>
      </c>
      <c r="BRP161">
        <v>0</v>
      </c>
      <c r="BRQ161">
        <v>0</v>
      </c>
      <c r="BRR161">
        <v>0</v>
      </c>
      <c r="BRS161">
        <v>0</v>
      </c>
      <c r="BRT161">
        <v>0</v>
      </c>
      <c r="BRU161">
        <v>0</v>
      </c>
      <c r="BRV161">
        <v>0</v>
      </c>
      <c r="BRW161">
        <v>0</v>
      </c>
      <c r="BRX161">
        <v>0</v>
      </c>
      <c r="BRY161">
        <v>0</v>
      </c>
      <c r="BRZ161">
        <v>0</v>
      </c>
      <c r="BSA161">
        <v>0</v>
      </c>
      <c r="BSB161">
        <v>0</v>
      </c>
      <c r="BSC161">
        <v>0</v>
      </c>
      <c r="BSD161">
        <v>0</v>
      </c>
      <c r="BSE161">
        <v>0</v>
      </c>
      <c r="BSF161">
        <v>0</v>
      </c>
      <c r="BSG161">
        <v>0</v>
      </c>
      <c r="BSH161">
        <v>0</v>
      </c>
      <c r="BSI161">
        <v>0</v>
      </c>
      <c r="BSJ161">
        <v>0</v>
      </c>
      <c r="BSK161">
        <v>0</v>
      </c>
      <c r="BSL161">
        <v>0</v>
      </c>
      <c r="BSM161">
        <v>0</v>
      </c>
      <c r="BSN161">
        <v>0</v>
      </c>
      <c r="BSO161">
        <v>0</v>
      </c>
      <c r="BSP161">
        <v>0</v>
      </c>
      <c r="BSQ161">
        <v>0</v>
      </c>
      <c r="BSR161">
        <v>0</v>
      </c>
      <c r="BSS161">
        <v>0</v>
      </c>
      <c r="BST161">
        <v>0</v>
      </c>
      <c r="BSU161">
        <v>0</v>
      </c>
      <c r="BSV161">
        <v>0</v>
      </c>
      <c r="BSW161">
        <v>0</v>
      </c>
      <c r="BSX161">
        <v>0</v>
      </c>
      <c r="BSY161">
        <v>0</v>
      </c>
      <c r="BSZ161">
        <v>0</v>
      </c>
      <c r="BTA161">
        <v>0</v>
      </c>
      <c r="BTB161">
        <v>0</v>
      </c>
      <c r="BTC161">
        <v>0</v>
      </c>
      <c r="BTD161">
        <v>0</v>
      </c>
      <c r="BTE161">
        <v>0</v>
      </c>
      <c r="BTF161">
        <v>0</v>
      </c>
      <c r="BTG161">
        <v>0</v>
      </c>
      <c r="BTH161">
        <v>0</v>
      </c>
      <c r="BTI161">
        <v>0</v>
      </c>
      <c r="BTJ161">
        <v>0</v>
      </c>
      <c r="BTK161">
        <v>0</v>
      </c>
      <c r="BTL161">
        <v>0</v>
      </c>
      <c r="BTM161">
        <v>0</v>
      </c>
      <c r="BTN161">
        <v>0</v>
      </c>
      <c r="BTO161">
        <v>0</v>
      </c>
      <c r="BTP161">
        <v>0</v>
      </c>
      <c r="BTQ161">
        <v>0</v>
      </c>
      <c r="BTR161">
        <v>0</v>
      </c>
      <c r="BTS161">
        <v>0</v>
      </c>
      <c r="BTT161">
        <v>0</v>
      </c>
      <c r="BTU161">
        <v>0</v>
      </c>
      <c r="BTV161">
        <v>0</v>
      </c>
      <c r="BTW161">
        <v>0</v>
      </c>
      <c r="BTX161">
        <v>0</v>
      </c>
      <c r="BTY161">
        <v>0</v>
      </c>
      <c r="BTZ161">
        <v>0</v>
      </c>
      <c r="BUA161">
        <v>0</v>
      </c>
      <c r="BUB161">
        <v>0</v>
      </c>
      <c r="BUC161">
        <v>0</v>
      </c>
      <c r="BUD161">
        <v>0</v>
      </c>
      <c r="BUE161">
        <v>0</v>
      </c>
      <c r="BUF161">
        <v>0</v>
      </c>
      <c r="BUG161">
        <v>0</v>
      </c>
      <c r="BUH161">
        <v>0</v>
      </c>
      <c r="BUI161">
        <v>2.4213075060532689E-3</v>
      </c>
      <c r="BUJ161">
        <v>0</v>
      </c>
      <c r="BUK161">
        <v>0</v>
      </c>
      <c r="BUL161">
        <v>0</v>
      </c>
      <c r="BUM161">
        <v>0</v>
      </c>
      <c r="BUN161">
        <v>0</v>
      </c>
      <c r="BUO161">
        <v>7.2639225181598066E-3</v>
      </c>
      <c r="BUP161">
        <v>0</v>
      </c>
      <c r="BUQ161">
        <v>0</v>
      </c>
      <c r="BUR161">
        <v>0</v>
      </c>
      <c r="BUS161">
        <v>0</v>
      </c>
      <c r="BUT161">
        <v>0</v>
      </c>
      <c r="BUU161">
        <v>0</v>
      </c>
      <c r="BUV161">
        <v>0</v>
      </c>
      <c r="BUW161">
        <v>0</v>
      </c>
      <c r="BUX161">
        <v>0</v>
      </c>
      <c r="BUY161">
        <v>0</v>
      </c>
      <c r="BUZ161">
        <v>0</v>
      </c>
      <c r="BVA161">
        <v>0</v>
      </c>
      <c r="BVB161">
        <v>2.6634382566585957E-2</v>
      </c>
      <c r="BVC161">
        <v>0</v>
      </c>
      <c r="BVD161">
        <v>0</v>
      </c>
      <c r="BVE161">
        <v>0</v>
      </c>
      <c r="BVF161">
        <v>0</v>
      </c>
      <c r="BVG161">
        <v>0</v>
      </c>
      <c r="BVH161">
        <v>0</v>
      </c>
      <c r="BVI161">
        <v>0</v>
      </c>
      <c r="BVJ161">
        <v>0</v>
      </c>
      <c r="BVK161">
        <v>0</v>
      </c>
      <c r="BVL161">
        <v>0</v>
      </c>
      <c r="BVM161">
        <v>0</v>
      </c>
      <c r="BVN161">
        <v>0</v>
      </c>
      <c r="BVO161">
        <v>0</v>
      </c>
      <c r="BVP161">
        <v>0</v>
      </c>
      <c r="BVQ161">
        <v>0</v>
      </c>
      <c r="BVR161">
        <v>0</v>
      </c>
      <c r="BVS161">
        <v>0</v>
      </c>
      <c r="BVT161">
        <v>0</v>
      </c>
      <c r="BVU161">
        <v>0</v>
      </c>
      <c r="BVV161">
        <v>0</v>
      </c>
      <c r="BVW161">
        <v>0</v>
      </c>
      <c r="BVX161">
        <v>0</v>
      </c>
      <c r="BVY161">
        <v>0</v>
      </c>
      <c r="BVZ161">
        <v>0</v>
      </c>
      <c r="BWA161">
        <v>0</v>
      </c>
      <c r="BWB161">
        <v>0</v>
      </c>
      <c r="BWC161">
        <v>0</v>
      </c>
      <c r="BWD161">
        <v>0</v>
      </c>
      <c r="BWE161">
        <v>0</v>
      </c>
      <c r="BWF161">
        <v>0</v>
      </c>
      <c r="BWG161">
        <v>4.8426150121065378E-3</v>
      </c>
      <c r="BWH161">
        <v>0</v>
      </c>
      <c r="BWI161">
        <v>0</v>
      </c>
      <c r="BWJ161">
        <v>0</v>
      </c>
      <c r="BWK161">
        <v>0</v>
      </c>
      <c r="BWL161">
        <v>4.8426150121065378E-3</v>
      </c>
      <c r="BWM161">
        <v>0</v>
      </c>
      <c r="BWN161">
        <v>0</v>
      </c>
      <c r="BWO161">
        <v>0</v>
      </c>
      <c r="BWP161">
        <v>0</v>
      </c>
      <c r="BWQ161">
        <v>0</v>
      </c>
      <c r="BWR161">
        <v>0</v>
      </c>
      <c r="BWS161">
        <v>0</v>
      </c>
      <c r="BWT161">
        <v>0</v>
      </c>
      <c r="BWU161">
        <v>0</v>
      </c>
      <c r="BWV161">
        <v>0</v>
      </c>
      <c r="BWW161">
        <v>0</v>
      </c>
      <c r="BWX161">
        <v>0</v>
      </c>
      <c r="BWY161">
        <v>2.4213075060532689E-3</v>
      </c>
      <c r="BWZ161">
        <v>0</v>
      </c>
      <c r="BXA161">
        <v>0</v>
      </c>
      <c r="BXB161">
        <v>0</v>
      </c>
      <c r="BXC161">
        <v>0</v>
      </c>
      <c r="BXD161">
        <v>0</v>
      </c>
      <c r="BXE161">
        <v>0</v>
      </c>
      <c r="BXF161">
        <v>0</v>
      </c>
      <c r="BXG161">
        <v>0</v>
      </c>
      <c r="BXH161">
        <v>0</v>
      </c>
      <c r="BXI161">
        <v>0</v>
      </c>
      <c r="BXJ161">
        <v>0</v>
      </c>
      <c r="BXK161">
        <v>0</v>
      </c>
      <c r="BXL161">
        <v>0</v>
      </c>
      <c r="BXM161">
        <v>0</v>
      </c>
      <c r="BXN161">
        <v>0</v>
      </c>
      <c r="BXO161">
        <v>0</v>
      </c>
      <c r="BXP161">
        <v>7.2639225181598066E-3</v>
      </c>
      <c r="BXQ161">
        <v>2.4213075060532689E-3</v>
      </c>
      <c r="BXR161">
        <v>0</v>
      </c>
      <c r="BXS161">
        <v>0</v>
      </c>
      <c r="BXT161">
        <v>0</v>
      </c>
      <c r="BXU161">
        <v>0</v>
      </c>
      <c r="BXV161">
        <v>0</v>
      </c>
      <c r="BXW161">
        <v>4.8426150121065378E-3</v>
      </c>
      <c r="BXX161">
        <v>0</v>
      </c>
      <c r="BXY161">
        <v>0</v>
      </c>
      <c r="BXZ161">
        <v>0</v>
      </c>
      <c r="BYA161">
        <v>0</v>
      </c>
      <c r="BYB161">
        <v>0</v>
      </c>
      <c r="BYC161">
        <v>0</v>
      </c>
      <c r="BYD161">
        <v>0</v>
      </c>
      <c r="BYE161">
        <v>0</v>
      </c>
      <c r="BYF161">
        <v>0</v>
      </c>
      <c r="BYG161">
        <v>0</v>
      </c>
      <c r="BYH161">
        <v>0</v>
      </c>
      <c r="BYI161">
        <v>0</v>
      </c>
      <c r="BYJ161">
        <v>0</v>
      </c>
      <c r="BYK161">
        <v>0</v>
      </c>
      <c r="BYL161">
        <v>0</v>
      </c>
      <c r="BYM161">
        <v>0</v>
      </c>
      <c r="BYN161">
        <v>0</v>
      </c>
      <c r="BYO161">
        <v>0</v>
      </c>
      <c r="BYP161">
        <v>0</v>
      </c>
      <c r="BYQ161">
        <v>0</v>
      </c>
      <c r="BYR161">
        <v>0</v>
      </c>
      <c r="BYS161">
        <v>0</v>
      </c>
      <c r="BYT161">
        <v>0</v>
      </c>
      <c r="BYU161">
        <v>0</v>
      </c>
      <c r="BYV161">
        <v>1.9370460048426151E-2</v>
      </c>
      <c r="BYW161">
        <v>0</v>
      </c>
      <c r="BYX161">
        <v>0</v>
      </c>
      <c r="BYY161">
        <v>0</v>
      </c>
      <c r="BYZ161">
        <v>0</v>
      </c>
      <c r="BZA161">
        <v>0</v>
      </c>
      <c r="BZB161">
        <v>0</v>
      </c>
      <c r="BZC161">
        <v>0</v>
      </c>
      <c r="BZD161">
        <v>0</v>
      </c>
      <c r="BZE161">
        <v>0</v>
      </c>
      <c r="BZF161">
        <v>0</v>
      </c>
      <c r="BZG161">
        <v>0</v>
      </c>
      <c r="BZH161">
        <v>0</v>
      </c>
      <c r="BZI161">
        <v>0</v>
      </c>
      <c r="BZJ161">
        <v>0</v>
      </c>
      <c r="BZK161">
        <v>0</v>
      </c>
      <c r="BZL161">
        <v>0</v>
      </c>
      <c r="BZM161">
        <v>0</v>
      </c>
      <c r="BZN161">
        <v>0</v>
      </c>
      <c r="BZO161">
        <v>0</v>
      </c>
      <c r="BZP161">
        <v>0</v>
      </c>
      <c r="BZQ161">
        <v>9.6852300242130755E-3</v>
      </c>
      <c r="BZR161">
        <v>0</v>
      </c>
      <c r="BZS161">
        <v>0</v>
      </c>
      <c r="BZT161">
        <v>0</v>
      </c>
      <c r="BZU161">
        <v>0</v>
      </c>
      <c r="BZV161">
        <v>0</v>
      </c>
      <c r="BZW161">
        <v>0</v>
      </c>
      <c r="BZX161">
        <v>0</v>
      </c>
      <c r="BZY161">
        <v>0</v>
      </c>
      <c r="BZZ161">
        <v>0</v>
      </c>
      <c r="CAA161">
        <v>0</v>
      </c>
      <c r="CAB161">
        <v>0</v>
      </c>
      <c r="CAC161">
        <v>0</v>
      </c>
      <c r="CAD161">
        <v>0</v>
      </c>
      <c r="CAE161">
        <v>0</v>
      </c>
      <c r="CAF161">
        <v>0</v>
      </c>
      <c r="CAG161">
        <v>0</v>
      </c>
      <c r="CAH161">
        <v>0</v>
      </c>
      <c r="CAI161">
        <v>0</v>
      </c>
      <c r="CAJ161">
        <v>2.4213075060532689E-3</v>
      </c>
      <c r="CAK161">
        <v>0</v>
      </c>
      <c r="CAL161">
        <v>0</v>
      </c>
      <c r="CAM161">
        <v>0</v>
      </c>
      <c r="CAN161">
        <v>0</v>
      </c>
      <c r="CAO161">
        <v>0</v>
      </c>
      <c r="CAP161">
        <v>0</v>
      </c>
      <c r="CAQ161">
        <v>0</v>
      </c>
      <c r="CAR161">
        <v>0</v>
      </c>
      <c r="CAS161">
        <v>0</v>
      </c>
      <c r="CAT161">
        <v>0</v>
      </c>
      <c r="CAU161">
        <v>0</v>
      </c>
      <c r="CAV161">
        <v>0</v>
      </c>
      <c r="CAW161">
        <v>0</v>
      </c>
      <c r="CAX161">
        <v>0</v>
      </c>
      <c r="CAY161">
        <v>9.6852300242130755E-3</v>
      </c>
      <c r="CAZ161">
        <v>0</v>
      </c>
      <c r="CBA161">
        <v>0</v>
      </c>
      <c r="CBB161">
        <v>0</v>
      </c>
      <c r="CBC161">
        <v>0</v>
      </c>
      <c r="CBD161">
        <v>0</v>
      </c>
      <c r="CBE161">
        <v>0</v>
      </c>
      <c r="CBF161">
        <v>0</v>
      </c>
      <c r="CBG161">
        <v>0</v>
      </c>
      <c r="CBH161">
        <v>0</v>
      </c>
      <c r="CBI161">
        <v>0</v>
      </c>
      <c r="CBJ161">
        <v>2.4213075060532689E-3</v>
      </c>
      <c r="CBK161">
        <v>0</v>
      </c>
      <c r="CBL161">
        <v>0</v>
      </c>
      <c r="CBM161">
        <v>0</v>
      </c>
      <c r="CBN161">
        <v>0</v>
      </c>
      <c r="CBO161">
        <v>0</v>
      </c>
      <c r="CBP161">
        <v>0</v>
      </c>
      <c r="CBQ161">
        <v>0</v>
      </c>
      <c r="CBR161">
        <v>0</v>
      </c>
      <c r="CBS161">
        <v>0</v>
      </c>
      <c r="CBT161">
        <v>0</v>
      </c>
      <c r="CBU161">
        <v>0</v>
      </c>
      <c r="CBV161">
        <v>0</v>
      </c>
      <c r="CBW161">
        <v>4.8426150121065378E-3</v>
      </c>
      <c r="CBX161">
        <v>0</v>
      </c>
      <c r="CBY161">
        <v>0</v>
      </c>
      <c r="CBZ161">
        <v>0</v>
      </c>
      <c r="CCA161">
        <v>0</v>
      </c>
      <c r="CCB161">
        <v>0</v>
      </c>
      <c r="CCC161">
        <v>0</v>
      </c>
      <c r="CCD161">
        <v>0</v>
      </c>
      <c r="CCE161">
        <v>0</v>
      </c>
      <c r="CCF161">
        <v>0</v>
      </c>
      <c r="CCG161">
        <v>0</v>
      </c>
      <c r="CCH161">
        <v>0</v>
      </c>
      <c r="CCI161">
        <v>0</v>
      </c>
      <c r="CCJ161">
        <v>0</v>
      </c>
      <c r="CCK161">
        <v>0</v>
      </c>
      <c r="CCL161">
        <v>0</v>
      </c>
      <c r="CCM161">
        <v>0</v>
      </c>
      <c r="CCN161">
        <v>0</v>
      </c>
      <c r="CCO161">
        <v>0</v>
      </c>
      <c r="CCP161">
        <v>0</v>
      </c>
      <c r="CCQ161">
        <v>0</v>
      </c>
      <c r="CCR161">
        <v>0</v>
      </c>
      <c r="CCS161">
        <v>0</v>
      </c>
      <c r="CCT161">
        <v>0</v>
      </c>
      <c r="CCU161">
        <v>0</v>
      </c>
      <c r="CCV161">
        <v>0</v>
      </c>
      <c r="CCW161">
        <v>0</v>
      </c>
      <c r="CCX161">
        <v>0</v>
      </c>
      <c r="CCY161">
        <v>0</v>
      </c>
      <c r="CCZ161">
        <v>0</v>
      </c>
      <c r="CDA161">
        <v>0</v>
      </c>
      <c r="CDB161">
        <v>0</v>
      </c>
      <c r="CDC161">
        <v>0</v>
      </c>
      <c r="CDD161">
        <v>0</v>
      </c>
      <c r="CDE161">
        <v>0</v>
      </c>
      <c r="CDF161">
        <v>0</v>
      </c>
      <c r="CDG161">
        <v>0</v>
      </c>
      <c r="CDH161">
        <v>0</v>
      </c>
      <c r="CDI161">
        <v>0</v>
      </c>
      <c r="CDJ161">
        <v>0</v>
      </c>
      <c r="CDK161">
        <v>0</v>
      </c>
      <c r="CDL161">
        <v>0</v>
      </c>
      <c r="CDM161">
        <v>0</v>
      </c>
      <c r="CDN161">
        <v>9.6852300242130755E-3</v>
      </c>
      <c r="CDO161">
        <v>0</v>
      </c>
      <c r="CDP161">
        <v>0</v>
      </c>
      <c r="CDQ161">
        <v>0</v>
      </c>
      <c r="CDR161">
        <v>0</v>
      </c>
      <c r="CDS161">
        <v>0</v>
      </c>
      <c r="CDT161">
        <v>0</v>
      </c>
      <c r="CDU161">
        <v>0</v>
      </c>
      <c r="CDV161">
        <v>0</v>
      </c>
      <c r="CDW161">
        <v>0</v>
      </c>
      <c r="CDX161">
        <v>0</v>
      </c>
      <c r="CDY161">
        <v>0</v>
      </c>
      <c r="CDZ161">
        <v>0</v>
      </c>
      <c r="CEA161">
        <v>0</v>
      </c>
      <c r="CEB161">
        <v>0</v>
      </c>
      <c r="CEC161">
        <v>0</v>
      </c>
      <c r="CED161">
        <v>0</v>
      </c>
      <c r="CEE161">
        <v>0</v>
      </c>
      <c r="CEF161">
        <v>0</v>
      </c>
      <c r="CEG161">
        <v>0</v>
      </c>
      <c r="CEH161">
        <v>0</v>
      </c>
      <c r="CEI161">
        <v>0</v>
      </c>
      <c r="CEJ161">
        <v>0</v>
      </c>
      <c r="CEK161">
        <v>0</v>
      </c>
      <c r="CEL161">
        <v>0</v>
      </c>
      <c r="CEM161">
        <v>0</v>
      </c>
      <c r="CEN161">
        <v>0</v>
      </c>
      <c r="CEO161">
        <v>0</v>
      </c>
      <c r="CEP161">
        <v>0</v>
      </c>
      <c r="CEQ161">
        <v>0</v>
      </c>
      <c r="CER161">
        <v>0</v>
      </c>
      <c r="CES161">
        <v>4.8426150121065378E-3</v>
      </c>
      <c r="CET161">
        <v>0</v>
      </c>
      <c r="CEU161">
        <v>4.8426150121065378E-3</v>
      </c>
      <c r="CEV161">
        <v>7.2639225181598066E-3</v>
      </c>
      <c r="CEW161">
        <v>0</v>
      </c>
      <c r="CEX161">
        <v>0</v>
      </c>
      <c r="CEY161">
        <v>0</v>
      </c>
      <c r="CEZ161">
        <v>0</v>
      </c>
      <c r="CFA161">
        <v>0</v>
      </c>
      <c r="CFB161">
        <v>2.4213075060532689E-3</v>
      </c>
      <c r="CFC161">
        <v>0</v>
      </c>
      <c r="CFD161">
        <v>0</v>
      </c>
      <c r="CFE161">
        <v>0</v>
      </c>
      <c r="CFF161">
        <v>0</v>
      </c>
      <c r="CFG161">
        <v>4.8426150121065378E-3</v>
      </c>
      <c r="CFH161">
        <v>0</v>
      </c>
      <c r="CFI161">
        <v>0</v>
      </c>
      <c r="CFJ161">
        <v>0</v>
      </c>
      <c r="CFK161">
        <v>0</v>
      </c>
      <c r="CFL161">
        <v>0</v>
      </c>
      <c r="CFM161">
        <v>2.4213075060532689E-3</v>
      </c>
      <c r="CFN161">
        <v>0</v>
      </c>
      <c r="CFO161">
        <v>0</v>
      </c>
      <c r="CFP161">
        <v>0</v>
      </c>
      <c r="CFQ161">
        <v>0</v>
      </c>
      <c r="CFR161">
        <v>0</v>
      </c>
      <c r="CFS161">
        <v>0</v>
      </c>
      <c r="CFT161">
        <v>0</v>
      </c>
      <c r="CFU161">
        <v>0</v>
      </c>
      <c r="CFV161">
        <v>0</v>
      </c>
      <c r="CFW161">
        <v>0</v>
      </c>
      <c r="CFX161">
        <v>0</v>
      </c>
      <c r="CFY161">
        <v>0</v>
      </c>
      <c r="CFZ161">
        <v>0</v>
      </c>
      <c r="CGA161">
        <v>0</v>
      </c>
      <c r="CGB161">
        <v>0</v>
      </c>
      <c r="CGC161">
        <v>0</v>
      </c>
      <c r="CGD161">
        <v>0</v>
      </c>
      <c r="CGE161">
        <v>0</v>
      </c>
      <c r="CGF161">
        <v>0</v>
      </c>
      <c r="CGG161">
        <v>0</v>
      </c>
      <c r="CGH161">
        <v>0</v>
      </c>
      <c r="CGI161">
        <v>0</v>
      </c>
      <c r="CGJ161">
        <v>0</v>
      </c>
      <c r="CGK161">
        <v>0</v>
      </c>
      <c r="CGL161">
        <v>0</v>
      </c>
      <c r="CGM161">
        <v>0</v>
      </c>
      <c r="CGN161">
        <v>0</v>
      </c>
      <c r="CGO161">
        <v>0</v>
      </c>
      <c r="CGP161">
        <v>0</v>
      </c>
      <c r="CGQ161">
        <v>4.8426150121065378E-3</v>
      </c>
      <c r="CGR161">
        <v>0</v>
      </c>
      <c r="CGS161">
        <v>0</v>
      </c>
      <c r="CGT161">
        <v>0</v>
      </c>
      <c r="CGU161">
        <v>9.6852300242130755E-3</v>
      </c>
      <c r="CGV161">
        <v>0</v>
      </c>
      <c r="CGW161">
        <v>0</v>
      </c>
      <c r="CGX161">
        <v>0</v>
      </c>
      <c r="CGY161">
        <v>0</v>
      </c>
      <c r="CGZ161">
        <v>0</v>
      </c>
      <c r="CHA161">
        <v>0</v>
      </c>
      <c r="CHB161">
        <v>0</v>
      </c>
      <c r="CHC161">
        <v>0</v>
      </c>
      <c r="CHD161">
        <v>0</v>
      </c>
      <c r="CHE161">
        <v>0</v>
      </c>
      <c r="CHF161">
        <v>0</v>
      </c>
      <c r="CHG161">
        <v>0</v>
      </c>
      <c r="CHH161">
        <v>0</v>
      </c>
      <c r="CHI161">
        <v>0</v>
      </c>
      <c r="CHJ161">
        <v>0</v>
      </c>
      <c r="CHK161">
        <v>0</v>
      </c>
      <c r="CHL161">
        <v>0</v>
      </c>
      <c r="CHM161">
        <v>0</v>
      </c>
      <c r="CHN161">
        <v>0</v>
      </c>
      <c r="CHO161">
        <v>0</v>
      </c>
      <c r="CHP161">
        <v>0</v>
      </c>
      <c r="CHQ161">
        <v>0</v>
      </c>
      <c r="CHR161">
        <v>0</v>
      </c>
      <c r="CHS161">
        <v>0</v>
      </c>
      <c r="CHT161">
        <v>0</v>
      </c>
      <c r="CHU161">
        <v>0</v>
      </c>
      <c r="CHV161">
        <v>0</v>
      </c>
      <c r="CHW161">
        <v>0</v>
      </c>
      <c r="CHX161">
        <v>0</v>
      </c>
      <c r="CHY161">
        <v>0</v>
      </c>
      <c r="CHZ161">
        <v>0</v>
      </c>
      <c r="CIA161">
        <v>0</v>
      </c>
      <c r="CIB161">
        <v>0</v>
      </c>
      <c r="CIC161">
        <v>0</v>
      </c>
      <c r="CID161">
        <v>0</v>
      </c>
      <c r="CIE161">
        <v>0</v>
      </c>
      <c r="CIF161">
        <v>0</v>
      </c>
      <c r="CIG161">
        <v>0</v>
      </c>
      <c r="CIH161">
        <v>0</v>
      </c>
      <c r="CII161">
        <v>0</v>
      </c>
      <c r="CIJ161">
        <v>0</v>
      </c>
      <c r="CIK161">
        <v>0</v>
      </c>
      <c r="CIL161">
        <v>0</v>
      </c>
      <c r="CIM161">
        <v>0</v>
      </c>
      <c r="CIN161">
        <v>0</v>
      </c>
      <c r="CIO161">
        <v>0</v>
      </c>
      <c r="CIP161">
        <v>0</v>
      </c>
      <c r="CIQ161">
        <v>0</v>
      </c>
      <c r="CIR161">
        <v>0</v>
      </c>
      <c r="CIS161">
        <v>0</v>
      </c>
      <c r="CIT161">
        <v>0</v>
      </c>
      <c r="CIU161">
        <v>0</v>
      </c>
      <c r="CIV161">
        <v>0</v>
      </c>
      <c r="CIW161">
        <v>0</v>
      </c>
      <c r="CIX161">
        <v>0</v>
      </c>
      <c r="CIY161">
        <v>0</v>
      </c>
      <c r="CIZ161">
        <v>0</v>
      </c>
      <c r="CJA161">
        <v>0</v>
      </c>
      <c r="CJB161">
        <v>0</v>
      </c>
      <c r="CJC161">
        <v>0</v>
      </c>
      <c r="CJD161">
        <v>0</v>
      </c>
      <c r="CJE161">
        <v>0</v>
      </c>
      <c r="CJF161">
        <v>0</v>
      </c>
      <c r="CJG161">
        <v>0</v>
      </c>
      <c r="CJH161">
        <v>0</v>
      </c>
      <c r="CJI161">
        <v>0</v>
      </c>
      <c r="CJJ161">
        <v>0</v>
      </c>
      <c r="CJK161">
        <v>0</v>
      </c>
      <c r="CJL161">
        <v>0</v>
      </c>
      <c r="CJM161">
        <v>0</v>
      </c>
      <c r="CJN161">
        <v>0</v>
      </c>
      <c r="CJO161">
        <v>0</v>
      </c>
      <c r="CJP161">
        <v>0</v>
      </c>
      <c r="CJQ161">
        <v>0</v>
      </c>
      <c r="CJR161">
        <v>0</v>
      </c>
      <c r="CJS161">
        <v>0</v>
      </c>
      <c r="CJT161">
        <v>0</v>
      </c>
      <c r="CJU161">
        <v>0</v>
      </c>
      <c r="CJV161">
        <v>0</v>
      </c>
      <c r="CJW161">
        <v>0</v>
      </c>
      <c r="CJX161">
        <v>0</v>
      </c>
      <c r="CJY161">
        <v>0</v>
      </c>
      <c r="CJZ161">
        <v>0</v>
      </c>
      <c r="CKA161">
        <v>0</v>
      </c>
      <c r="CKB161">
        <v>0</v>
      </c>
      <c r="CKC161">
        <v>0</v>
      </c>
      <c r="CKD161">
        <v>0</v>
      </c>
      <c r="CKE161">
        <v>0</v>
      </c>
      <c r="CKF161">
        <v>0</v>
      </c>
      <c r="CKG161">
        <v>0</v>
      </c>
      <c r="CKH161">
        <v>0</v>
      </c>
      <c r="CKI161">
        <v>0</v>
      </c>
      <c r="CKJ161">
        <v>0</v>
      </c>
      <c r="CKK161">
        <v>0</v>
      </c>
      <c r="CKL161">
        <v>0</v>
      </c>
      <c r="CKM161">
        <v>0</v>
      </c>
      <c r="CKN161">
        <v>0</v>
      </c>
      <c r="CKO161">
        <v>0</v>
      </c>
      <c r="CKP161">
        <v>0</v>
      </c>
      <c r="CKQ161">
        <v>0</v>
      </c>
      <c r="CKR161">
        <v>0</v>
      </c>
      <c r="CKS161">
        <v>0</v>
      </c>
      <c r="CKT161">
        <v>0</v>
      </c>
      <c r="CKU161">
        <v>0</v>
      </c>
      <c r="CKV161">
        <v>0</v>
      </c>
      <c r="CKW161">
        <v>0</v>
      </c>
      <c r="CKX161">
        <v>0</v>
      </c>
      <c r="CKY161">
        <v>0</v>
      </c>
      <c r="CKZ161">
        <v>0</v>
      </c>
      <c r="CLA161">
        <v>0</v>
      </c>
      <c r="CLB161">
        <v>0</v>
      </c>
      <c r="CLC161">
        <v>1</v>
      </c>
    </row>
    <row r="162" spans="1:291 1569:2490" ht="21" customHeight="1">
      <c r="A162" t="s">
        <v>2086</v>
      </c>
      <c r="B162" t="s">
        <v>1912</v>
      </c>
      <c r="C162" s="179" t="s">
        <v>1936</v>
      </c>
      <c r="I162" s="111"/>
      <c r="BX162">
        <v>444</v>
      </c>
      <c r="BY162">
        <v>39</v>
      </c>
      <c r="BZ162">
        <v>3.15</v>
      </c>
      <c r="CA162">
        <v>14.3</v>
      </c>
      <c r="CB162">
        <v>70.900000000000006</v>
      </c>
      <c r="CC162">
        <v>10.6</v>
      </c>
      <c r="CD162" s="189"/>
      <c r="CE162" s="189"/>
      <c r="CG162" s="147">
        <v>6.5217391304347823</v>
      </c>
      <c r="CH162" s="147">
        <v>0</v>
      </c>
      <c r="CI162" s="147">
        <v>0</v>
      </c>
      <c r="CJ162" s="147">
        <v>0</v>
      </c>
      <c r="CK162" s="147">
        <v>0.48309178743961351</v>
      </c>
      <c r="CL162" s="147">
        <v>0</v>
      </c>
      <c r="CM162" s="147">
        <v>0</v>
      </c>
      <c r="CN162" s="147">
        <v>0</v>
      </c>
      <c r="CO162" s="147">
        <v>0</v>
      </c>
      <c r="CP162" s="147">
        <v>0</v>
      </c>
      <c r="CQ162" s="147">
        <v>0</v>
      </c>
      <c r="CR162" s="147">
        <v>0</v>
      </c>
      <c r="CS162" s="147">
        <v>0</v>
      </c>
      <c r="CT162" s="147">
        <v>0</v>
      </c>
      <c r="CU162" s="147">
        <v>0</v>
      </c>
      <c r="CV162" s="147">
        <v>0</v>
      </c>
      <c r="CW162" s="147">
        <v>7.0048309178743962</v>
      </c>
      <c r="DW162">
        <v>2.2999999999999998</v>
      </c>
      <c r="DX162">
        <v>1.5</v>
      </c>
      <c r="DY162">
        <v>2.7E-2</v>
      </c>
      <c r="DZ162">
        <v>6.4000000000000001E-2</v>
      </c>
      <c r="EA162">
        <v>0.13999999999999999</v>
      </c>
      <c r="EB162">
        <v>0.72000000000000008</v>
      </c>
      <c r="EI162">
        <v>2</v>
      </c>
      <c r="EJ162">
        <v>1</v>
      </c>
      <c r="EK162">
        <v>2</v>
      </c>
      <c r="EL162">
        <v>1</v>
      </c>
      <c r="EM162">
        <v>1</v>
      </c>
      <c r="EN162">
        <v>2</v>
      </c>
      <c r="EU162" s="5" t="s">
        <v>1580</v>
      </c>
      <c r="EW162" s="78"/>
      <c r="EX162" s="78"/>
      <c r="EY162" s="78"/>
      <c r="JL162">
        <v>2</v>
      </c>
      <c r="JM162">
        <v>1.5</v>
      </c>
      <c r="JP162">
        <v>8</v>
      </c>
      <c r="JQ162" s="91">
        <v>0.36</v>
      </c>
      <c r="JR162" s="90">
        <v>1.7622666666666666</v>
      </c>
      <c r="JS162"/>
      <c r="BHI162">
        <v>162</v>
      </c>
      <c r="BHJ162">
        <v>162</v>
      </c>
      <c r="BHK162" t="s">
        <v>2086</v>
      </c>
      <c r="BHL162" t="s">
        <v>2086</v>
      </c>
      <c r="BHM162">
        <v>0</v>
      </c>
      <c r="BHN162">
        <v>0</v>
      </c>
      <c r="BHO162">
        <v>0</v>
      </c>
      <c r="BHP162">
        <v>0</v>
      </c>
      <c r="BHQ162">
        <v>0</v>
      </c>
      <c r="BHR162">
        <v>0</v>
      </c>
      <c r="BHS162">
        <v>0</v>
      </c>
      <c r="BHT162">
        <v>0</v>
      </c>
      <c r="BHU162">
        <v>0</v>
      </c>
      <c r="BHV162">
        <v>0</v>
      </c>
      <c r="BHW162">
        <v>0</v>
      </c>
      <c r="BHX162">
        <v>0</v>
      </c>
      <c r="BHY162">
        <v>0</v>
      </c>
      <c r="BHZ162">
        <v>0</v>
      </c>
      <c r="BIA162">
        <v>0</v>
      </c>
      <c r="BIB162">
        <v>0</v>
      </c>
      <c r="BIC162">
        <v>0</v>
      </c>
      <c r="BID162">
        <v>0</v>
      </c>
      <c r="BIE162">
        <v>0</v>
      </c>
      <c r="BIF162">
        <v>0.17117117117117117</v>
      </c>
      <c r="BIG162">
        <v>0</v>
      </c>
      <c r="BIH162">
        <v>0</v>
      </c>
      <c r="BII162">
        <v>0</v>
      </c>
      <c r="BIJ162">
        <v>0</v>
      </c>
      <c r="BIK162">
        <v>0</v>
      </c>
      <c r="BIL162">
        <v>0</v>
      </c>
      <c r="BIM162">
        <v>0</v>
      </c>
      <c r="BIN162">
        <v>0</v>
      </c>
      <c r="BIO162">
        <v>0</v>
      </c>
      <c r="BIP162">
        <v>0</v>
      </c>
      <c r="BIQ162">
        <v>0</v>
      </c>
      <c r="BIR162">
        <v>0</v>
      </c>
      <c r="BIS162">
        <v>0</v>
      </c>
      <c r="BIT162">
        <v>0</v>
      </c>
      <c r="BIU162">
        <v>0</v>
      </c>
      <c r="BIV162">
        <v>0</v>
      </c>
      <c r="BIW162">
        <v>0</v>
      </c>
      <c r="BIX162">
        <v>0</v>
      </c>
      <c r="BIY162">
        <v>0</v>
      </c>
      <c r="BIZ162">
        <v>0</v>
      </c>
      <c r="BJA162">
        <v>0</v>
      </c>
      <c r="BJB162">
        <v>0</v>
      </c>
      <c r="BJC162">
        <v>0</v>
      </c>
      <c r="BJD162">
        <v>0</v>
      </c>
      <c r="BJE162">
        <v>0</v>
      </c>
      <c r="BJF162">
        <v>0</v>
      </c>
      <c r="BJG162">
        <v>0</v>
      </c>
      <c r="BJH162">
        <v>0</v>
      </c>
      <c r="BJI162">
        <v>0</v>
      </c>
      <c r="BJJ162">
        <v>0</v>
      </c>
      <c r="BJK162">
        <v>0</v>
      </c>
      <c r="BJL162">
        <v>0</v>
      </c>
      <c r="BJM162">
        <v>0</v>
      </c>
      <c r="BJN162">
        <v>0</v>
      </c>
      <c r="BJO162">
        <v>0</v>
      </c>
      <c r="BJP162">
        <v>0.24774774774774774</v>
      </c>
      <c r="BJQ162">
        <v>0</v>
      </c>
      <c r="BJR162">
        <v>0</v>
      </c>
      <c r="BJS162">
        <v>0</v>
      </c>
      <c r="BJT162">
        <v>0</v>
      </c>
      <c r="BJU162">
        <v>0</v>
      </c>
      <c r="BJV162">
        <v>0</v>
      </c>
      <c r="BJW162">
        <v>0</v>
      </c>
      <c r="BJX162">
        <v>0</v>
      </c>
      <c r="BJY162">
        <v>0</v>
      </c>
      <c r="BJZ162">
        <v>0</v>
      </c>
      <c r="BKA162">
        <v>0</v>
      </c>
      <c r="BKB162">
        <v>0</v>
      </c>
      <c r="BKC162">
        <v>0</v>
      </c>
      <c r="BKD162">
        <v>0</v>
      </c>
      <c r="BKE162">
        <v>0</v>
      </c>
      <c r="BKF162">
        <v>0</v>
      </c>
      <c r="BKG162">
        <v>0</v>
      </c>
      <c r="BKH162">
        <v>0</v>
      </c>
      <c r="BKI162">
        <v>0</v>
      </c>
      <c r="BKJ162">
        <v>0</v>
      </c>
      <c r="BKK162">
        <v>0</v>
      </c>
      <c r="BKL162">
        <v>0</v>
      </c>
      <c r="BKM162">
        <v>0</v>
      </c>
      <c r="BKN162">
        <v>0</v>
      </c>
      <c r="BKO162">
        <v>0</v>
      </c>
      <c r="BKP162">
        <v>0</v>
      </c>
      <c r="BKQ162">
        <v>0</v>
      </c>
      <c r="BKR162">
        <v>0</v>
      </c>
      <c r="BKS162">
        <v>0</v>
      </c>
      <c r="BKT162">
        <v>0</v>
      </c>
      <c r="BKU162">
        <v>0</v>
      </c>
      <c r="BKV162">
        <v>0</v>
      </c>
      <c r="BKW162">
        <v>0</v>
      </c>
      <c r="BKX162">
        <v>0</v>
      </c>
      <c r="BKY162">
        <v>0</v>
      </c>
      <c r="BKZ162">
        <v>0</v>
      </c>
      <c r="BLA162">
        <v>0</v>
      </c>
      <c r="BLB162">
        <v>0</v>
      </c>
      <c r="BLC162">
        <v>0</v>
      </c>
      <c r="BLD162">
        <v>0</v>
      </c>
      <c r="BLE162">
        <v>0</v>
      </c>
      <c r="BLF162">
        <v>0</v>
      </c>
      <c r="BLG162">
        <v>0</v>
      </c>
      <c r="BLH162">
        <v>0</v>
      </c>
      <c r="BLI162">
        <v>0</v>
      </c>
      <c r="BLJ162">
        <v>0</v>
      </c>
      <c r="BLK162">
        <v>0</v>
      </c>
      <c r="BLL162">
        <v>0</v>
      </c>
      <c r="BLM162">
        <v>0</v>
      </c>
      <c r="BLN162">
        <v>0</v>
      </c>
      <c r="BLO162">
        <v>0</v>
      </c>
      <c r="BLP162">
        <v>0</v>
      </c>
      <c r="BLQ162">
        <v>0</v>
      </c>
      <c r="BLR162">
        <v>0</v>
      </c>
      <c r="BLS162">
        <v>0</v>
      </c>
      <c r="BLT162">
        <v>0</v>
      </c>
      <c r="BLU162">
        <v>0</v>
      </c>
      <c r="BLV162">
        <v>4.5045045045045045E-3</v>
      </c>
      <c r="BLW162">
        <v>0</v>
      </c>
      <c r="BLX162">
        <v>0</v>
      </c>
      <c r="BLY162">
        <v>0</v>
      </c>
      <c r="BLZ162">
        <v>0</v>
      </c>
      <c r="BMA162">
        <v>0</v>
      </c>
      <c r="BMB162">
        <v>0</v>
      </c>
      <c r="BMC162">
        <v>0</v>
      </c>
      <c r="BMD162">
        <v>0</v>
      </c>
      <c r="BME162">
        <v>0</v>
      </c>
      <c r="BMF162">
        <v>0</v>
      </c>
      <c r="BMG162">
        <v>0</v>
      </c>
      <c r="BMH162">
        <v>6.7567567567567571E-3</v>
      </c>
      <c r="BMI162">
        <v>0.32207207207207206</v>
      </c>
      <c r="BMJ162">
        <v>0</v>
      </c>
      <c r="BMK162">
        <v>0</v>
      </c>
      <c r="BML162">
        <v>0</v>
      </c>
      <c r="BMM162">
        <v>0</v>
      </c>
      <c r="BMN162">
        <v>0</v>
      </c>
      <c r="BMO162">
        <v>0</v>
      </c>
      <c r="BMP162">
        <v>0</v>
      </c>
      <c r="BMQ162">
        <v>0</v>
      </c>
      <c r="BMR162">
        <v>0</v>
      </c>
      <c r="BMS162">
        <v>0</v>
      </c>
      <c r="BMT162">
        <v>0</v>
      </c>
      <c r="BMU162">
        <v>0</v>
      </c>
      <c r="BMV162">
        <v>0</v>
      </c>
      <c r="BMW162">
        <v>0</v>
      </c>
      <c r="BMX162">
        <v>0</v>
      </c>
      <c r="BMY162">
        <v>0</v>
      </c>
      <c r="BMZ162">
        <v>0</v>
      </c>
      <c r="BNA162">
        <v>0</v>
      </c>
      <c r="BNB162">
        <v>0</v>
      </c>
      <c r="BNC162">
        <v>0</v>
      </c>
      <c r="BND162">
        <v>0</v>
      </c>
      <c r="BNE162">
        <v>0</v>
      </c>
      <c r="BNF162">
        <v>0</v>
      </c>
      <c r="BNG162">
        <v>0</v>
      </c>
      <c r="BNH162">
        <v>0</v>
      </c>
      <c r="BNI162">
        <v>0</v>
      </c>
      <c r="BNJ162">
        <v>0</v>
      </c>
      <c r="BNK162">
        <v>0</v>
      </c>
      <c r="BNL162">
        <v>0</v>
      </c>
      <c r="BNM162">
        <v>0</v>
      </c>
      <c r="BNN162">
        <v>0</v>
      </c>
      <c r="BNO162">
        <v>0</v>
      </c>
      <c r="BNP162">
        <v>0</v>
      </c>
      <c r="BNQ162">
        <v>0</v>
      </c>
      <c r="BNR162">
        <v>0</v>
      </c>
      <c r="BNS162">
        <v>0</v>
      </c>
      <c r="BNT162">
        <v>0</v>
      </c>
      <c r="BNU162">
        <v>0</v>
      </c>
      <c r="BNV162">
        <v>0</v>
      </c>
      <c r="BNW162">
        <v>0</v>
      </c>
      <c r="BNX162">
        <v>0</v>
      </c>
      <c r="BNY162">
        <v>0</v>
      </c>
      <c r="BNZ162">
        <v>0</v>
      </c>
      <c r="BOA162">
        <v>0</v>
      </c>
      <c r="BOB162">
        <v>0</v>
      </c>
      <c r="BOC162">
        <v>0</v>
      </c>
      <c r="BOD162">
        <v>0</v>
      </c>
      <c r="BOE162">
        <v>0</v>
      </c>
      <c r="BOF162">
        <v>0</v>
      </c>
      <c r="BOG162">
        <v>0</v>
      </c>
      <c r="BOH162">
        <v>0</v>
      </c>
      <c r="BOI162">
        <v>0</v>
      </c>
      <c r="BOJ162">
        <v>0</v>
      </c>
      <c r="BOK162">
        <v>0</v>
      </c>
      <c r="BOL162">
        <v>0</v>
      </c>
      <c r="BOM162">
        <v>0</v>
      </c>
      <c r="BON162">
        <v>0</v>
      </c>
      <c r="BOO162">
        <v>0</v>
      </c>
      <c r="BOP162">
        <v>0</v>
      </c>
      <c r="BOQ162">
        <v>0</v>
      </c>
      <c r="BOR162">
        <v>0</v>
      </c>
      <c r="BOS162">
        <v>0</v>
      </c>
      <c r="BOT162">
        <v>0</v>
      </c>
      <c r="BOU162">
        <v>0</v>
      </c>
      <c r="BOV162">
        <v>0</v>
      </c>
      <c r="BOW162">
        <v>0</v>
      </c>
      <c r="BOX162">
        <v>0</v>
      </c>
      <c r="BOY162">
        <v>0</v>
      </c>
      <c r="BOZ162">
        <v>0</v>
      </c>
      <c r="BPA162">
        <v>0</v>
      </c>
      <c r="BPB162">
        <v>0</v>
      </c>
      <c r="BPC162">
        <v>0</v>
      </c>
      <c r="BPD162">
        <v>0</v>
      </c>
      <c r="BPE162">
        <v>0</v>
      </c>
      <c r="BPF162">
        <v>0</v>
      </c>
      <c r="BPG162">
        <v>0</v>
      </c>
      <c r="BPH162">
        <v>0</v>
      </c>
      <c r="BPI162">
        <v>0</v>
      </c>
      <c r="BPJ162">
        <v>0</v>
      </c>
      <c r="BPK162">
        <v>0</v>
      </c>
      <c r="BPL162">
        <v>0</v>
      </c>
      <c r="BPM162">
        <v>0</v>
      </c>
      <c r="BPN162">
        <v>0</v>
      </c>
      <c r="BPO162">
        <v>0</v>
      </c>
      <c r="BPP162">
        <v>0</v>
      </c>
      <c r="BPQ162">
        <v>9.0090090090090089E-3</v>
      </c>
      <c r="BPR162">
        <v>0</v>
      </c>
      <c r="BPS162">
        <v>0</v>
      </c>
      <c r="BPT162">
        <v>0</v>
      </c>
      <c r="BPU162">
        <v>0</v>
      </c>
      <c r="BPV162">
        <v>0</v>
      </c>
      <c r="BPW162">
        <v>0</v>
      </c>
      <c r="BPX162">
        <v>0</v>
      </c>
      <c r="BPY162">
        <v>0</v>
      </c>
      <c r="BPZ162">
        <v>0</v>
      </c>
      <c r="BQA162">
        <v>0</v>
      </c>
      <c r="BQB162">
        <v>0</v>
      </c>
      <c r="BQC162">
        <v>0</v>
      </c>
      <c r="BQD162">
        <v>3.1531531531531529E-2</v>
      </c>
      <c r="BQE162">
        <v>0</v>
      </c>
      <c r="BQF162">
        <v>0</v>
      </c>
      <c r="BQG162">
        <v>0</v>
      </c>
      <c r="BQH162">
        <v>0</v>
      </c>
      <c r="BQI162">
        <v>0</v>
      </c>
      <c r="BQJ162">
        <v>0</v>
      </c>
      <c r="BQK162">
        <v>0</v>
      </c>
      <c r="BQL162">
        <v>0</v>
      </c>
      <c r="BQM162">
        <v>0</v>
      </c>
      <c r="BQN162">
        <v>0</v>
      </c>
      <c r="BQO162">
        <v>0</v>
      </c>
      <c r="BQP162">
        <v>0</v>
      </c>
      <c r="BQQ162">
        <v>0</v>
      </c>
      <c r="BQR162">
        <v>0</v>
      </c>
      <c r="BQS162">
        <v>0</v>
      </c>
      <c r="BQT162">
        <v>0</v>
      </c>
      <c r="BQU162">
        <v>0</v>
      </c>
      <c r="BQV162">
        <v>0</v>
      </c>
      <c r="BQW162">
        <v>0</v>
      </c>
      <c r="BQX162">
        <v>0</v>
      </c>
      <c r="BQY162">
        <v>0</v>
      </c>
      <c r="BQZ162">
        <v>0</v>
      </c>
      <c r="BRA162">
        <v>0</v>
      </c>
      <c r="BRB162">
        <v>0</v>
      </c>
      <c r="BRC162">
        <v>0</v>
      </c>
      <c r="BRD162">
        <v>0</v>
      </c>
      <c r="BRE162">
        <v>0</v>
      </c>
      <c r="BRF162">
        <v>0</v>
      </c>
      <c r="BRG162">
        <v>0</v>
      </c>
      <c r="BRH162">
        <v>0</v>
      </c>
      <c r="BRI162">
        <v>0</v>
      </c>
      <c r="BRJ162">
        <v>0</v>
      </c>
      <c r="BRK162">
        <v>0</v>
      </c>
      <c r="BRL162">
        <v>0</v>
      </c>
      <c r="BRM162">
        <v>0</v>
      </c>
      <c r="BRN162">
        <v>0</v>
      </c>
      <c r="BRO162">
        <v>0</v>
      </c>
      <c r="BRP162">
        <v>0</v>
      </c>
      <c r="BRQ162">
        <v>0</v>
      </c>
      <c r="BRR162">
        <v>0</v>
      </c>
      <c r="BRS162">
        <v>0</v>
      </c>
      <c r="BRT162">
        <v>0</v>
      </c>
      <c r="BRU162">
        <v>0</v>
      </c>
      <c r="BRV162">
        <v>0</v>
      </c>
      <c r="BRW162">
        <v>0</v>
      </c>
      <c r="BRX162">
        <v>0</v>
      </c>
      <c r="BRY162">
        <v>0</v>
      </c>
      <c r="BRZ162">
        <v>0</v>
      </c>
      <c r="BSA162">
        <v>0</v>
      </c>
      <c r="BSB162">
        <v>0</v>
      </c>
      <c r="BSC162">
        <v>0</v>
      </c>
      <c r="BSD162">
        <v>0</v>
      </c>
      <c r="BSE162">
        <v>0</v>
      </c>
      <c r="BSF162">
        <v>0</v>
      </c>
      <c r="BSG162">
        <v>0</v>
      </c>
      <c r="BSH162">
        <v>0</v>
      </c>
      <c r="BSI162">
        <v>0</v>
      </c>
      <c r="BSJ162">
        <v>0</v>
      </c>
      <c r="BSK162">
        <v>0</v>
      </c>
      <c r="BSL162">
        <v>0</v>
      </c>
      <c r="BSM162">
        <v>0</v>
      </c>
      <c r="BSN162">
        <v>0</v>
      </c>
      <c r="BSO162">
        <v>0</v>
      </c>
      <c r="BSP162">
        <v>0</v>
      </c>
      <c r="BSQ162">
        <v>0</v>
      </c>
      <c r="BSR162">
        <v>0</v>
      </c>
      <c r="BSS162">
        <v>0</v>
      </c>
      <c r="BST162">
        <v>0</v>
      </c>
      <c r="BSU162">
        <v>0</v>
      </c>
      <c r="BSV162">
        <v>0</v>
      </c>
      <c r="BSW162">
        <v>0</v>
      </c>
      <c r="BSX162">
        <v>0</v>
      </c>
      <c r="BSY162">
        <v>0</v>
      </c>
      <c r="BSZ162">
        <v>0</v>
      </c>
      <c r="BTA162">
        <v>0</v>
      </c>
      <c r="BTB162">
        <v>0</v>
      </c>
      <c r="BTC162">
        <v>2.2522522522522522E-3</v>
      </c>
      <c r="BTD162">
        <v>0</v>
      </c>
      <c r="BTE162">
        <v>0</v>
      </c>
      <c r="BTF162">
        <v>0</v>
      </c>
      <c r="BTG162">
        <v>0</v>
      </c>
      <c r="BTH162">
        <v>0</v>
      </c>
      <c r="BTI162">
        <v>0</v>
      </c>
      <c r="BTJ162">
        <v>0</v>
      </c>
      <c r="BTK162">
        <v>0</v>
      </c>
      <c r="BTL162">
        <v>0</v>
      </c>
      <c r="BTM162">
        <v>0</v>
      </c>
      <c r="BTN162">
        <v>0</v>
      </c>
      <c r="BTO162">
        <v>0</v>
      </c>
      <c r="BTP162">
        <v>0</v>
      </c>
      <c r="BTQ162">
        <v>0</v>
      </c>
      <c r="BTR162">
        <v>0</v>
      </c>
      <c r="BTS162">
        <v>0</v>
      </c>
      <c r="BTT162">
        <v>0</v>
      </c>
      <c r="BTU162">
        <v>0</v>
      </c>
      <c r="BTV162">
        <v>0</v>
      </c>
      <c r="BTW162">
        <v>0</v>
      </c>
      <c r="BTX162">
        <v>0</v>
      </c>
      <c r="BTY162">
        <v>0</v>
      </c>
      <c r="BTZ162">
        <v>0</v>
      </c>
      <c r="BUA162">
        <v>0</v>
      </c>
      <c r="BUB162">
        <v>0</v>
      </c>
      <c r="BUC162">
        <v>0</v>
      </c>
      <c r="BUD162">
        <v>0</v>
      </c>
      <c r="BUE162">
        <v>0</v>
      </c>
      <c r="BUF162">
        <v>0</v>
      </c>
      <c r="BUG162">
        <v>0</v>
      </c>
      <c r="BUH162">
        <v>0</v>
      </c>
      <c r="BUI162">
        <v>0</v>
      </c>
      <c r="BUJ162">
        <v>0</v>
      </c>
      <c r="BUK162">
        <v>0</v>
      </c>
      <c r="BUL162">
        <v>0</v>
      </c>
      <c r="BUM162">
        <v>0</v>
      </c>
      <c r="BUN162">
        <v>0</v>
      </c>
      <c r="BUO162">
        <v>2.2522522522522522E-3</v>
      </c>
      <c r="BUP162">
        <v>0</v>
      </c>
      <c r="BUQ162">
        <v>0</v>
      </c>
      <c r="BUR162">
        <v>0</v>
      </c>
      <c r="BUS162">
        <v>0</v>
      </c>
      <c r="BUT162">
        <v>9.0090090090090089E-3</v>
      </c>
      <c r="BUU162">
        <v>0</v>
      </c>
      <c r="BUV162">
        <v>0</v>
      </c>
      <c r="BUW162">
        <v>0</v>
      </c>
      <c r="BUX162">
        <v>0</v>
      </c>
      <c r="BUY162">
        <v>0</v>
      </c>
      <c r="BUZ162">
        <v>0</v>
      </c>
      <c r="BVA162">
        <v>0</v>
      </c>
      <c r="BVB162">
        <v>4.5045045045045045E-3</v>
      </c>
      <c r="BVC162">
        <v>0</v>
      </c>
      <c r="BVD162">
        <v>0</v>
      </c>
      <c r="BVE162">
        <v>0</v>
      </c>
      <c r="BVF162">
        <v>0</v>
      </c>
      <c r="BVG162">
        <v>0</v>
      </c>
      <c r="BVH162">
        <v>0</v>
      </c>
      <c r="BVI162">
        <v>2.2522522522522522E-3</v>
      </c>
      <c r="BVJ162">
        <v>0</v>
      </c>
      <c r="BVK162">
        <v>0</v>
      </c>
      <c r="BVL162">
        <v>0</v>
      </c>
      <c r="BVM162">
        <v>0</v>
      </c>
      <c r="BVN162">
        <v>0</v>
      </c>
      <c r="BVO162">
        <v>0</v>
      </c>
      <c r="BVP162">
        <v>0</v>
      </c>
      <c r="BVQ162">
        <v>0</v>
      </c>
      <c r="BVR162">
        <v>0</v>
      </c>
      <c r="BVS162">
        <v>0</v>
      </c>
      <c r="BVT162">
        <v>0</v>
      </c>
      <c r="BVU162">
        <v>0</v>
      </c>
      <c r="BVV162">
        <v>0</v>
      </c>
      <c r="BVW162">
        <v>0</v>
      </c>
      <c r="BVX162">
        <v>0</v>
      </c>
      <c r="BVY162">
        <v>0</v>
      </c>
      <c r="BVZ162">
        <v>0</v>
      </c>
      <c r="BWA162">
        <v>0</v>
      </c>
      <c r="BWB162">
        <v>0</v>
      </c>
      <c r="BWC162">
        <v>0</v>
      </c>
      <c r="BWD162">
        <v>0</v>
      </c>
      <c r="BWE162">
        <v>9.0090090090090089E-3</v>
      </c>
      <c r="BWF162">
        <v>0</v>
      </c>
      <c r="BWG162">
        <v>2.2522522522522522E-3</v>
      </c>
      <c r="BWH162">
        <v>0</v>
      </c>
      <c r="BWI162">
        <v>0</v>
      </c>
      <c r="BWJ162">
        <v>0</v>
      </c>
      <c r="BWK162">
        <v>0</v>
      </c>
      <c r="BWL162">
        <v>0</v>
      </c>
      <c r="BWM162">
        <v>0</v>
      </c>
      <c r="BWN162">
        <v>0</v>
      </c>
      <c r="BWO162">
        <v>0</v>
      </c>
      <c r="BWP162">
        <v>0</v>
      </c>
      <c r="BWQ162">
        <v>0</v>
      </c>
      <c r="BWR162">
        <v>0</v>
      </c>
      <c r="BWS162">
        <v>0</v>
      </c>
      <c r="BWT162">
        <v>0</v>
      </c>
      <c r="BWU162">
        <v>0</v>
      </c>
      <c r="BWV162">
        <v>0</v>
      </c>
      <c r="BWW162">
        <v>0</v>
      </c>
      <c r="BWX162">
        <v>0</v>
      </c>
      <c r="BWY162">
        <v>1.1261261261261261E-2</v>
      </c>
      <c r="BWZ162">
        <v>0</v>
      </c>
      <c r="BXA162">
        <v>0</v>
      </c>
      <c r="BXB162">
        <v>0</v>
      </c>
      <c r="BXC162">
        <v>0</v>
      </c>
      <c r="BXD162">
        <v>0</v>
      </c>
      <c r="BXE162">
        <v>0</v>
      </c>
      <c r="BXF162">
        <v>0</v>
      </c>
      <c r="BXG162">
        <v>0</v>
      </c>
      <c r="BXH162">
        <v>0</v>
      </c>
      <c r="BXI162">
        <v>0</v>
      </c>
      <c r="BXJ162">
        <v>0</v>
      </c>
      <c r="BXK162">
        <v>0</v>
      </c>
      <c r="BXL162">
        <v>0</v>
      </c>
      <c r="BXM162">
        <v>0</v>
      </c>
      <c r="BXN162">
        <v>0</v>
      </c>
      <c r="BXO162">
        <v>2.2522522522522522E-3</v>
      </c>
      <c r="BXP162">
        <v>6.7567567567567571E-3</v>
      </c>
      <c r="BXQ162">
        <v>6.7567567567567571E-3</v>
      </c>
      <c r="BXR162">
        <v>0</v>
      </c>
      <c r="BXS162">
        <v>0</v>
      </c>
      <c r="BXT162">
        <v>0</v>
      </c>
      <c r="BXU162">
        <v>0</v>
      </c>
      <c r="BXV162">
        <v>0</v>
      </c>
      <c r="BXW162">
        <v>0</v>
      </c>
      <c r="BXX162">
        <v>0</v>
      </c>
      <c r="BXY162">
        <v>0</v>
      </c>
      <c r="BXZ162">
        <v>0</v>
      </c>
      <c r="BYA162">
        <v>0</v>
      </c>
      <c r="BYB162">
        <v>0</v>
      </c>
      <c r="BYC162">
        <v>0</v>
      </c>
      <c r="BYD162">
        <v>0</v>
      </c>
      <c r="BYE162">
        <v>0</v>
      </c>
      <c r="BYF162">
        <v>0</v>
      </c>
      <c r="BYG162">
        <v>0</v>
      </c>
      <c r="BYH162">
        <v>0</v>
      </c>
      <c r="BYI162">
        <v>0</v>
      </c>
      <c r="BYJ162">
        <v>0</v>
      </c>
      <c r="BYK162">
        <v>0</v>
      </c>
      <c r="BYL162">
        <v>0</v>
      </c>
      <c r="BYM162">
        <v>0</v>
      </c>
      <c r="BYN162">
        <v>0</v>
      </c>
      <c r="BYO162">
        <v>0</v>
      </c>
      <c r="BYP162">
        <v>2.2522522522522522E-3</v>
      </c>
      <c r="BYQ162">
        <v>0</v>
      </c>
      <c r="BYR162">
        <v>0</v>
      </c>
      <c r="BYS162">
        <v>0</v>
      </c>
      <c r="BYT162">
        <v>0</v>
      </c>
      <c r="BYU162">
        <v>0</v>
      </c>
      <c r="BYV162">
        <v>2.9279279279279279E-2</v>
      </c>
      <c r="BYW162">
        <v>0</v>
      </c>
      <c r="BYX162">
        <v>0</v>
      </c>
      <c r="BYY162">
        <v>6.7567567567567571E-3</v>
      </c>
      <c r="BYZ162">
        <v>0</v>
      </c>
      <c r="BZA162">
        <v>0</v>
      </c>
      <c r="BZB162">
        <v>0</v>
      </c>
      <c r="BZC162">
        <v>0</v>
      </c>
      <c r="BZD162">
        <v>0</v>
      </c>
      <c r="BZE162">
        <v>0</v>
      </c>
      <c r="BZF162">
        <v>0</v>
      </c>
      <c r="BZG162">
        <v>4.5045045045045045E-3</v>
      </c>
      <c r="BZH162">
        <v>0</v>
      </c>
      <c r="BZI162">
        <v>0</v>
      </c>
      <c r="BZJ162">
        <v>0</v>
      </c>
      <c r="BZK162">
        <v>0</v>
      </c>
      <c r="BZL162">
        <v>0</v>
      </c>
      <c r="BZM162">
        <v>2.2522522522522522E-3</v>
      </c>
      <c r="BZN162">
        <v>0</v>
      </c>
      <c r="BZO162">
        <v>0</v>
      </c>
      <c r="BZP162">
        <v>0</v>
      </c>
      <c r="BZQ162">
        <v>4.5045045045045045E-3</v>
      </c>
      <c r="BZR162">
        <v>0</v>
      </c>
      <c r="BZS162">
        <v>0</v>
      </c>
      <c r="BZT162">
        <v>0</v>
      </c>
      <c r="BZU162">
        <v>0</v>
      </c>
      <c r="BZV162">
        <v>0</v>
      </c>
      <c r="BZW162">
        <v>0</v>
      </c>
      <c r="BZX162">
        <v>0</v>
      </c>
      <c r="BZY162">
        <v>0</v>
      </c>
      <c r="BZZ162">
        <v>0</v>
      </c>
      <c r="CAA162">
        <v>0</v>
      </c>
      <c r="CAB162">
        <v>0</v>
      </c>
      <c r="CAC162">
        <v>0</v>
      </c>
      <c r="CAD162">
        <v>0</v>
      </c>
      <c r="CAE162">
        <v>0</v>
      </c>
      <c r="CAF162">
        <v>0</v>
      </c>
      <c r="CAG162">
        <v>0</v>
      </c>
      <c r="CAH162">
        <v>0</v>
      </c>
      <c r="CAI162">
        <v>4.5045045045045045E-3</v>
      </c>
      <c r="CAJ162">
        <v>2.2522522522522522E-3</v>
      </c>
      <c r="CAK162">
        <v>0</v>
      </c>
      <c r="CAL162">
        <v>0</v>
      </c>
      <c r="CAM162">
        <v>0</v>
      </c>
      <c r="CAN162">
        <v>0</v>
      </c>
      <c r="CAO162">
        <v>0</v>
      </c>
      <c r="CAP162">
        <v>0</v>
      </c>
      <c r="CAQ162">
        <v>0</v>
      </c>
      <c r="CAR162">
        <v>0</v>
      </c>
      <c r="CAS162">
        <v>0</v>
      </c>
      <c r="CAT162">
        <v>0</v>
      </c>
      <c r="CAU162">
        <v>0</v>
      </c>
      <c r="CAV162">
        <v>0</v>
      </c>
      <c r="CAW162">
        <v>0</v>
      </c>
      <c r="CAX162">
        <v>0</v>
      </c>
      <c r="CAY162">
        <v>2.7027027027027029E-2</v>
      </c>
      <c r="CAZ162">
        <v>0</v>
      </c>
      <c r="CBA162">
        <v>0</v>
      </c>
      <c r="CBB162">
        <v>0</v>
      </c>
      <c r="CBC162">
        <v>0</v>
      </c>
      <c r="CBD162">
        <v>0</v>
      </c>
      <c r="CBE162">
        <v>0</v>
      </c>
      <c r="CBF162">
        <v>0</v>
      </c>
      <c r="CBG162">
        <v>0</v>
      </c>
      <c r="CBH162">
        <v>0</v>
      </c>
      <c r="CBI162">
        <v>0</v>
      </c>
      <c r="CBJ162">
        <v>0</v>
      </c>
      <c r="CBK162">
        <v>0</v>
      </c>
      <c r="CBL162">
        <v>0</v>
      </c>
      <c r="CBM162">
        <v>0</v>
      </c>
      <c r="CBN162">
        <v>0</v>
      </c>
      <c r="CBO162">
        <v>0</v>
      </c>
      <c r="CBP162">
        <v>0</v>
      </c>
      <c r="CBQ162">
        <v>0</v>
      </c>
      <c r="CBR162">
        <v>0</v>
      </c>
      <c r="CBS162">
        <v>0</v>
      </c>
      <c r="CBT162">
        <v>0</v>
      </c>
      <c r="CBU162">
        <v>0</v>
      </c>
      <c r="CBV162">
        <v>0</v>
      </c>
      <c r="CBW162">
        <v>2.2522522522522521E-2</v>
      </c>
      <c r="CBX162">
        <v>2.2522522522522522E-3</v>
      </c>
      <c r="CBY162">
        <v>0</v>
      </c>
      <c r="CBZ162">
        <v>0</v>
      </c>
      <c r="CCA162">
        <v>0</v>
      </c>
      <c r="CCB162">
        <v>0</v>
      </c>
      <c r="CCC162">
        <v>0</v>
      </c>
      <c r="CCD162">
        <v>0</v>
      </c>
      <c r="CCE162">
        <v>0</v>
      </c>
      <c r="CCF162">
        <v>0</v>
      </c>
      <c r="CCG162">
        <v>0</v>
      </c>
      <c r="CCH162">
        <v>0</v>
      </c>
      <c r="CCI162">
        <v>0</v>
      </c>
      <c r="CCJ162">
        <v>0</v>
      </c>
      <c r="CCK162">
        <v>0</v>
      </c>
      <c r="CCL162">
        <v>0</v>
      </c>
      <c r="CCM162">
        <v>0</v>
      </c>
      <c r="CCN162">
        <v>0</v>
      </c>
      <c r="CCO162">
        <v>0</v>
      </c>
      <c r="CCP162">
        <v>0</v>
      </c>
      <c r="CCQ162">
        <v>0</v>
      </c>
      <c r="CCR162">
        <v>4.5045045045045045E-3</v>
      </c>
      <c r="CCS162">
        <v>0</v>
      </c>
      <c r="CCT162">
        <v>0</v>
      </c>
      <c r="CCU162">
        <v>0</v>
      </c>
      <c r="CCV162">
        <v>0</v>
      </c>
      <c r="CCW162">
        <v>0</v>
      </c>
      <c r="CCX162">
        <v>0</v>
      </c>
      <c r="CCY162">
        <v>0</v>
      </c>
      <c r="CCZ162">
        <v>0</v>
      </c>
      <c r="CDA162">
        <v>0</v>
      </c>
      <c r="CDB162">
        <v>0</v>
      </c>
      <c r="CDC162">
        <v>0</v>
      </c>
      <c r="CDD162">
        <v>0</v>
      </c>
      <c r="CDE162">
        <v>0</v>
      </c>
      <c r="CDF162">
        <v>0</v>
      </c>
      <c r="CDG162">
        <v>0</v>
      </c>
      <c r="CDH162">
        <v>0</v>
      </c>
      <c r="CDI162">
        <v>0</v>
      </c>
      <c r="CDJ162">
        <v>0</v>
      </c>
      <c r="CDK162">
        <v>0</v>
      </c>
      <c r="CDL162">
        <v>0</v>
      </c>
      <c r="CDM162">
        <v>0</v>
      </c>
      <c r="CDN162">
        <v>2.2522522522522522E-3</v>
      </c>
      <c r="CDO162">
        <v>0</v>
      </c>
      <c r="CDP162">
        <v>0</v>
      </c>
      <c r="CDQ162">
        <v>0</v>
      </c>
      <c r="CDR162">
        <v>0</v>
      </c>
      <c r="CDS162">
        <v>0</v>
      </c>
      <c r="CDT162">
        <v>0</v>
      </c>
      <c r="CDU162">
        <v>0</v>
      </c>
      <c r="CDV162">
        <v>0</v>
      </c>
      <c r="CDW162">
        <v>0</v>
      </c>
      <c r="CDX162">
        <v>0</v>
      </c>
      <c r="CDY162">
        <v>0</v>
      </c>
      <c r="CDZ162">
        <v>0</v>
      </c>
      <c r="CEA162">
        <v>0</v>
      </c>
      <c r="CEB162">
        <v>0</v>
      </c>
      <c r="CEC162">
        <v>0</v>
      </c>
      <c r="CED162">
        <v>0</v>
      </c>
      <c r="CEE162">
        <v>2.2522522522522522E-3</v>
      </c>
      <c r="CEF162">
        <v>0</v>
      </c>
      <c r="CEG162">
        <v>0</v>
      </c>
      <c r="CEH162">
        <v>0</v>
      </c>
      <c r="CEI162">
        <v>0</v>
      </c>
      <c r="CEJ162">
        <v>0</v>
      </c>
      <c r="CEK162">
        <v>0</v>
      </c>
      <c r="CEL162">
        <v>0</v>
      </c>
      <c r="CEM162">
        <v>0</v>
      </c>
      <c r="CEN162">
        <v>0</v>
      </c>
      <c r="CEO162">
        <v>0</v>
      </c>
      <c r="CEP162">
        <v>0</v>
      </c>
      <c r="CEQ162">
        <v>6.7567567567567571E-3</v>
      </c>
      <c r="CER162">
        <v>0</v>
      </c>
      <c r="CES162">
        <v>2.2522522522522522E-3</v>
      </c>
      <c r="CET162">
        <v>0</v>
      </c>
      <c r="CEU162">
        <v>0</v>
      </c>
      <c r="CEV162">
        <v>1.1261261261261261E-2</v>
      </c>
      <c r="CEW162">
        <v>0</v>
      </c>
      <c r="CEX162">
        <v>0</v>
      </c>
      <c r="CEY162">
        <v>0</v>
      </c>
      <c r="CEZ162">
        <v>0</v>
      </c>
      <c r="CFA162">
        <v>0</v>
      </c>
      <c r="CFB162">
        <v>2.2522522522522522E-3</v>
      </c>
      <c r="CFC162">
        <v>0</v>
      </c>
      <c r="CFD162">
        <v>0</v>
      </c>
      <c r="CFE162">
        <v>0</v>
      </c>
      <c r="CFF162">
        <v>0</v>
      </c>
      <c r="CFG162">
        <v>4.5045045045045045E-3</v>
      </c>
      <c r="CFH162">
        <v>0</v>
      </c>
      <c r="CFI162">
        <v>0</v>
      </c>
      <c r="CFJ162">
        <v>0</v>
      </c>
      <c r="CFK162">
        <v>0</v>
      </c>
      <c r="CFL162">
        <v>0</v>
      </c>
      <c r="CFM162">
        <v>0</v>
      </c>
      <c r="CFN162">
        <v>0</v>
      </c>
      <c r="CFO162">
        <v>0</v>
      </c>
      <c r="CFP162">
        <v>0</v>
      </c>
      <c r="CFQ162">
        <v>0</v>
      </c>
      <c r="CFR162">
        <v>0</v>
      </c>
      <c r="CFS162">
        <v>0</v>
      </c>
      <c r="CFT162">
        <v>0</v>
      </c>
      <c r="CFU162">
        <v>0</v>
      </c>
      <c r="CFV162">
        <v>0</v>
      </c>
      <c r="CFW162">
        <v>0</v>
      </c>
      <c r="CFX162">
        <v>0</v>
      </c>
      <c r="CFY162">
        <v>0</v>
      </c>
      <c r="CFZ162">
        <v>0</v>
      </c>
      <c r="CGA162">
        <v>0</v>
      </c>
      <c r="CGB162">
        <v>0</v>
      </c>
      <c r="CGC162">
        <v>0</v>
      </c>
      <c r="CGD162">
        <v>0</v>
      </c>
      <c r="CGE162">
        <v>0</v>
      </c>
      <c r="CGF162">
        <v>0</v>
      </c>
      <c r="CGG162">
        <v>0</v>
      </c>
      <c r="CGH162">
        <v>0</v>
      </c>
      <c r="CGI162">
        <v>0</v>
      </c>
      <c r="CGJ162">
        <v>0</v>
      </c>
      <c r="CGK162">
        <v>0</v>
      </c>
      <c r="CGL162">
        <v>0</v>
      </c>
      <c r="CGM162">
        <v>0</v>
      </c>
      <c r="CGN162">
        <v>0</v>
      </c>
      <c r="CGO162">
        <v>0</v>
      </c>
      <c r="CGP162">
        <v>0</v>
      </c>
      <c r="CGQ162">
        <v>2.2522522522522522E-3</v>
      </c>
      <c r="CGR162">
        <v>0</v>
      </c>
      <c r="CGS162">
        <v>0</v>
      </c>
      <c r="CGT162">
        <v>0</v>
      </c>
      <c r="CGU162">
        <v>0</v>
      </c>
      <c r="CGV162">
        <v>0</v>
      </c>
      <c r="CGW162">
        <v>0</v>
      </c>
      <c r="CGX162">
        <v>0</v>
      </c>
      <c r="CGY162">
        <v>0</v>
      </c>
      <c r="CGZ162">
        <v>0</v>
      </c>
      <c r="CHA162">
        <v>0</v>
      </c>
      <c r="CHB162">
        <v>0</v>
      </c>
      <c r="CHC162">
        <v>0</v>
      </c>
      <c r="CHD162">
        <v>0</v>
      </c>
      <c r="CHE162">
        <v>0</v>
      </c>
      <c r="CHF162">
        <v>0</v>
      </c>
      <c r="CHG162">
        <v>0</v>
      </c>
      <c r="CHH162">
        <v>0</v>
      </c>
      <c r="CHI162">
        <v>0</v>
      </c>
      <c r="CHJ162">
        <v>0</v>
      </c>
      <c r="CHK162">
        <v>0</v>
      </c>
      <c r="CHL162">
        <v>0</v>
      </c>
      <c r="CHM162">
        <v>0</v>
      </c>
      <c r="CHN162">
        <v>0</v>
      </c>
      <c r="CHO162">
        <v>0</v>
      </c>
      <c r="CHP162">
        <v>0</v>
      </c>
      <c r="CHQ162">
        <v>0</v>
      </c>
      <c r="CHR162">
        <v>0</v>
      </c>
      <c r="CHS162">
        <v>0</v>
      </c>
      <c r="CHT162">
        <v>0</v>
      </c>
      <c r="CHU162">
        <v>0</v>
      </c>
      <c r="CHV162">
        <v>0</v>
      </c>
      <c r="CHW162">
        <v>0</v>
      </c>
      <c r="CHX162">
        <v>0</v>
      </c>
      <c r="CHY162">
        <v>0</v>
      </c>
      <c r="CHZ162">
        <v>0</v>
      </c>
      <c r="CIA162">
        <v>0</v>
      </c>
      <c r="CIB162">
        <v>0</v>
      </c>
      <c r="CIC162">
        <v>0</v>
      </c>
      <c r="CID162">
        <v>0</v>
      </c>
      <c r="CIE162">
        <v>2.2522522522522522E-3</v>
      </c>
      <c r="CIF162">
        <v>0</v>
      </c>
      <c r="CIG162">
        <v>0</v>
      </c>
      <c r="CIH162">
        <v>0</v>
      </c>
      <c r="CII162">
        <v>0</v>
      </c>
      <c r="CIJ162">
        <v>0</v>
      </c>
      <c r="CIK162">
        <v>0</v>
      </c>
      <c r="CIL162">
        <v>0</v>
      </c>
      <c r="CIM162">
        <v>0</v>
      </c>
      <c r="CIN162">
        <v>0</v>
      </c>
      <c r="CIO162">
        <v>0</v>
      </c>
      <c r="CIP162">
        <v>0</v>
      </c>
      <c r="CIQ162">
        <v>0</v>
      </c>
      <c r="CIR162">
        <v>0</v>
      </c>
      <c r="CIS162">
        <v>0</v>
      </c>
      <c r="CIT162">
        <v>0</v>
      </c>
      <c r="CIU162">
        <v>0</v>
      </c>
      <c r="CIV162">
        <v>0</v>
      </c>
      <c r="CIW162">
        <v>0</v>
      </c>
      <c r="CIX162">
        <v>0</v>
      </c>
      <c r="CIY162">
        <v>0</v>
      </c>
      <c r="CIZ162">
        <v>0</v>
      </c>
      <c r="CJA162">
        <v>0</v>
      </c>
      <c r="CJB162">
        <v>0</v>
      </c>
      <c r="CJC162">
        <v>0</v>
      </c>
      <c r="CJD162">
        <v>0</v>
      </c>
      <c r="CJE162">
        <v>0</v>
      </c>
      <c r="CJF162">
        <v>0</v>
      </c>
      <c r="CJG162">
        <v>0</v>
      </c>
      <c r="CJH162">
        <v>0</v>
      </c>
      <c r="CJI162">
        <v>0</v>
      </c>
      <c r="CJJ162">
        <v>0</v>
      </c>
      <c r="CJK162">
        <v>0</v>
      </c>
      <c r="CJL162">
        <v>0</v>
      </c>
      <c r="CJM162">
        <v>0</v>
      </c>
      <c r="CJN162">
        <v>0</v>
      </c>
      <c r="CJO162">
        <v>0</v>
      </c>
      <c r="CJP162">
        <v>0</v>
      </c>
      <c r="CJQ162">
        <v>0</v>
      </c>
      <c r="CJR162">
        <v>0</v>
      </c>
      <c r="CJS162">
        <v>0</v>
      </c>
      <c r="CJT162">
        <v>0</v>
      </c>
      <c r="CJU162">
        <v>0</v>
      </c>
      <c r="CJV162">
        <v>0</v>
      </c>
      <c r="CJW162">
        <v>0</v>
      </c>
      <c r="CJX162">
        <v>0</v>
      </c>
      <c r="CJY162">
        <v>0</v>
      </c>
      <c r="CJZ162">
        <v>0</v>
      </c>
      <c r="CKA162">
        <v>0</v>
      </c>
      <c r="CKB162">
        <v>0</v>
      </c>
      <c r="CKC162">
        <v>0</v>
      </c>
      <c r="CKD162">
        <v>0</v>
      </c>
      <c r="CKE162">
        <v>0</v>
      </c>
      <c r="CKF162">
        <v>0</v>
      </c>
      <c r="CKG162">
        <v>0</v>
      </c>
      <c r="CKH162">
        <v>0</v>
      </c>
      <c r="CKI162">
        <v>0</v>
      </c>
      <c r="CKJ162">
        <v>0</v>
      </c>
      <c r="CKK162">
        <v>0</v>
      </c>
      <c r="CKL162">
        <v>0</v>
      </c>
      <c r="CKM162">
        <v>0</v>
      </c>
      <c r="CKN162">
        <v>0</v>
      </c>
      <c r="CKO162">
        <v>0</v>
      </c>
      <c r="CKP162">
        <v>0</v>
      </c>
      <c r="CKQ162">
        <v>0</v>
      </c>
      <c r="CKR162">
        <v>0</v>
      </c>
      <c r="CKS162">
        <v>0</v>
      </c>
      <c r="CKT162">
        <v>0</v>
      </c>
      <c r="CKU162">
        <v>0</v>
      </c>
      <c r="CKV162">
        <v>0</v>
      </c>
      <c r="CKW162">
        <v>0</v>
      </c>
      <c r="CKX162">
        <v>0</v>
      </c>
      <c r="CKY162">
        <v>0</v>
      </c>
      <c r="CKZ162">
        <v>0</v>
      </c>
      <c r="CLA162">
        <v>0</v>
      </c>
      <c r="CLB162">
        <v>0</v>
      </c>
      <c r="CLC162">
        <v>1</v>
      </c>
    </row>
    <row r="163" spans="1:291 1569:2490" ht="21" customHeight="1">
      <c r="A163" t="s">
        <v>2087</v>
      </c>
      <c r="B163" t="s">
        <v>1912</v>
      </c>
      <c r="C163" s="179" t="s">
        <v>1936</v>
      </c>
      <c r="I163" s="111"/>
      <c r="BX163">
        <v>434</v>
      </c>
      <c r="BY163">
        <v>27</v>
      </c>
      <c r="BZ163">
        <v>2.72</v>
      </c>
      <c r="CA163">
        <v>14.8</v>
      </c>
      <c r="CB163">
        <v>76.5</v>
      </c>
      <c r="CC163">
        <v>9</v>
      </c>
      <c r="CD163" s="189"/>
      <c r="CE163" s="189"/>
      <c r="CG163" s="147">
        <v>0</v>
      </c>
      <c r="CH163" s="147">
        <v>0</v>
      </c>
      <c r="CI163" s="147">
        <v>0</v>
      </c>
      <c r="CJ163" s="147">
        <v>0</v>
      </c>
      <c r="CK163" s="147">
        <v>0</v>
      </c>
      <c r="CL163" s="147">
        <v>0</v>
      </c>
      <c r="CM163" s="147">
        <v>0</v>
      </c>
      <c r="CN163" s="147">
        <v>0</v>
      </c>
      <c r="CO163" s="147">
        <v>0</v>
      </c>
      <c r="CP163" s="147">
        <v>0</v>
      </c>
      <c r="CQ163" s="147">
        <v>0</v>
      </c>
      <c r="CR163" s="147">
        <v>0</v>
      </c>
      <c r="CS163" s="147">
        <v>0</v>
      </c>
      <c r="CT163" s="147">
        <v>0</v>
      </c>
      <c r="CU163" s="147">
        <v>0</v>
      </c>
      <c r="CV163" s="147">
        <v>0</v>
      </c>
      <c r="CW163" s="147">
        <v>0</v>
      </c>
      <c r="DW163">
        <v>2.4</v>
      </c>
      <c r="DX163">
        <v>1.5</v>
      </c>
      <c r="DY163">
        <v>2.8000000000000001E-2</v>
      </c>
      <c r="DZ163">
        <v>4.3000000000000003E-2</v>
      </c>
      <c r="EA163">
        <v>0.15</v>
      </c>
      <c r="EB163">
        <v>0.67</v>
      </c>
      <c r="EI163">
        <v>2</v>
      </c>
      <c r="EJ163">
        <v>1</v>
      </c>
      <c r="EK163">
        <v>2</v>
      </c>
      <c r="EL163">
        <v>1</v>
      </c>
      <c r="EM163">
        <v>1</v>
      </c>
      <c r="EN163">
        <v>1</v>
      </c>
      <c r="EU163" s="5" t="s">
        <v>1580</v>
      </c>
      <c r="EW163" s="78"/>
      <c r="EX163" s="78"/>
      <c r="EY163" s="78"/>
      <c r="JL163">
        <v>2</v>
      </c>
      <c r="JM163">
        <v>1.3333333333333333</v>
      </c>
      <c r="JP163">
        <v>3</v>
      </c>
      <c r="JQ163" s="91">
        <v>0.06</v>
      </c>
      <c r="JR163" s="90">
        <v>8.2666666666666674E-4</v>
      </c>
      <c r="JS163"/>
      <c r="BHI163">
        <v>163</v>
      </c>
      <c r="BHJ163">
        <v>163</v>
      </c>
      <c r="BHK163" t="s">
        <v>2087</v>
      </c>
      <c r="BHL163" t="s">
        <v>2088</v>
      </c>
      <c r="BHM163">
        <v>0</v>
      </c>
      <c r="BHN163">
        <v>0</v>
      </c>
      <c r="BHO163">
        <v>0</v>
      </c>
      <c r="BHP163">
        <v>0</v>
      </c>
      <c r="BHQ163">
        <v>0</v>
      </c>
      <c r="BHR163">
        <v>0</v>
      </c>
      <c r="BHS163">
        <v>0</v>
      </c>
      <c r="BHT163">
        <v>0</v>
      </c>
      <c r="BHU163">
        <v>0</v>
      </c>
      <c r="BHV163">
        <v>0</v>
      </c>
      <c r="BHW163">
        <v>0</v>
      </c>
      <c r="BHX163">
        <v>0</v>
      </c>
      <c r="BHY163">
        <v>0</v>
      </c>
      <c r="BHZ163">
        <v>0</v>
      </c>
      <c r="BIA163">
        <v>0</v>
      </c>
      <c r="BIB163">
        <v>0</v>
      </c>
      <c r="BIC163">
        <v>0</v>
      </c>
      <c r="BID163">
        <v>0</v>
      </c>
      <c r="BIE163">
        <v>0</v>
      </c>
      <c r="BIF163">
        <v>7.3732718894009217E-2</v>
      </c>
      <c r="BIG163">
        <v>0</v>
      </c>
      <c r="BIH163">
        <v>0</v>
      </c>
      <c r="BII163">
        <v>0</v>
      </c>
      <c r="BIJ163">
        <v>0</v>
      </c>
      <c r="BIK163">
        <v>0</v>
      </c>
      <c r="BIL163">
        <v>0</v>
      </c>
      <c r="BIM163">
        <v>0</v>
      </c>
      <c r="BIN163">
        <v>0</v>
      </c>
      <c r="BIO163">
        <v>0</v>
      </c>
      <c r="BIP163">
        <v>0</v>
      </c>
      <c r="BIQ163">
        <v>0</v>
      </c>
      <c r="BIR163">
        <v>0</v>
      </c>
      <c r="BIS163">
        <v>0</v>
      </c>
      <c r="BIT163">
        <v>0</v>
      </c>
      <c r="BIU163">
        <v>0</v>
      </c>
      <c r="BIV163">
        <v>0</v>
      </c>
      <c r="BIW163">
        <v>0</v>
      </c>
      <c r="BIX163">
        <v>0</v>
      </c>
      <c r="BIY163">
        <v>0</v>
      </c>
      <c r="BIZ163">
        <v>0</v>
      </c>
      <c r="BJA163">
        <v>0</v>
      </c>
      <c r="BJB163">
        <v>0</v>
      </c>
      <c r="BJC163">
        <v>0</v>
      </c>
      <c r="BJD163">
        <v>0</v>
      </c>
      <c r="BJE163">
        <v>0</v>
      </c>
      <c r="BJF163">
        <v>0</v>
      </c>
      <c r="BJG163">
        <v>0</v>
      </c>
      <c r="BJH163">
        <v>0</v>
      </c>
      <c r="BJI163">
        <v>0</v>
      </c>
      <c r="BJJ163">
        <v>0</v>
      </c>
      <c r="BJK163">
        <v>0</v>
      </c>
      <c r="BJL163">
        <v>0</v>
      </c>
      <c r="BJM163">
        <v>0</v>
      </c>
      <c r="BJN163">
        <v>0</v>
      </c>
      <c r="BJO163">
        <v>0</v>
      </c>
      <c r="BJP163">
        <v>0.37788018433179721</v>
      </c>
      <c r="BJQ163">
        <v>0</v>
      </c>
      <c r="BJR163">
        <v>0</v>
      </c>
      <c r="BJS163">
        <v>0</v>
      </c>
      <c r="BJT163">
        <v>0</v>
      </c>
      <c r="BJU163">
        <v>0</v>
      </c>
      <c r="BJV163">
        <v>0</v>
      </c>
      <c r="BJW163">
        <v>0</v>
      </c>
      <c r="BJX163">
        <v>0</v>
      </c>
      <c r="BJY163">
        <v>0</v>
      </c>
      <c r="BJZ163">
        <v>0</v>
      </c>
      <c r="BKA163">
        <v>0</v>
      </c>
      <c r="BKB163">
        <v>0</v>
      </c>
      <c r="BKC163">
        <v>0</v>
      </c>
      <c r="BKD163">
        <v>0</v>
      </c>
      <c r="BKE163">
        <v>0</v>
      </c>
      <c r="BKF163">
        <v>0</v>
      </c>
      <c r="BKG163">
        <v>0</v>
      </c>
      <c r="BKH163">
        <v>0</v>
      </c>
      <c r="BKI163">
        <v>0</v>
      </c>
      <c r="BKJ163">
        <v>0</v>
      </c>
      <c r="BKK163">
        <v>0</v>
      </c>
      <c r="BKL163">
        <v>0</v>
      </c>
      <c r="BKM163">
        <v>0</v>
      </c>
      <c r="BKN163">
        <v>0</v>
      </c>
      <c r="BKO163">
        <v>0</v>
      </c>
      <c r="BKP163">
        <v>0</v>
      </c>
      <c r="BKQ163">
        <v>0</v>
      </c>
      <c r="BKR163">
        <v>0</v>
      </c>
      <c r="BKS163">
        <v>0</v>
      </c>
      <c r="BKT163">
        <v>0</v>
      </c>
      <c r="BKU163">
        <v>0</v>
      </c>
      <c r="BKV163">
        <v>0</v>
      </c>
      <c r="BKW163">
        <v>0</v>
      </c>
      <c r="BKX163">
        <v>0</v>
      </c>
      <c r="BKY163">
        <v>0</v>
      </c>
      <c r="BKZ163">
        <v>0</v>
      </c>
      <c r="BLA163">
        <v>0</v>
      </c>
      <c r="BLB163">
        <v>0</v>
      </c>
      <c r="BLC163">
        <v>0</v>
      </c>
      <c r="BLD163">
        <v>0</v>
      </c>
      <c r="BLE163">
        <v>0</v>
      </c>
      <c r="BLF163">
        <v>0</v>
      </c>
      <c r="BLG163">
        <v>0</v>
      </c>
      <c r="BLH163">
        <v>0</v>
      </c>
      <c r="BLI163">
        <v>0</v>
      </c>
      <c r="BLJ163">
        <v>0</v>
      </c>
      <c r="BLK163">
        <v>0</v>
      </c>
      <c r="BLL163">
        <v>0</v>
      </c>
      <c r="BLM163">
        <v>0</v>
      </c>
      <c r="BLN163">
        <v>0</v>
      </c>
      <c r="BLO163">
        <v>0</v>
      </c>
      <c r="BLP163">
        <v>0</v>
      </c>
      <c r="BLQ163">
        <v>0</v>
      </c>
      <c r="BLR163">
        <v>0</v>
      </c>
      <c r="BLS163">
        <v>0</v>
      </c>
      <c r="BLT163">
        <v>0</v>
      </c>
      <c r="BLU163">
        <v>0</v>
      </c>
      <c r="BLV163">
        <v>0</v>
      </c>
      <c r="BLW163">
        <v>0</v>
      </c>
      <c r="BLX163">
        <v>0</v>
      </c>
      <c r="BLY163">
        <v>0</v>
      </c>
      <c r="BLZ163">
        <v>0</v>
      </c>
      <c r="BMA163">
        <v>0</v>
      </c>
      <c r="BMB163">
        <v>0</v>
      </c>
      <c r="BMC163">
        <v>2.304147465437788E-3</v>
      </c>
      <c r="BMD163">
        <v>0</v>
      </c>
      <c r="BME163">
        <v>0</v>
      </c>
      <c r="BMF163">
        <v>0</v>
      </c>
      <c r="BMG163">
        <v>0</v>
      </c>
      <c r="BMH163">
        <v>0</v>
      </c>
      <c r="BMI163">
        <v>0.31797235023041476</v>
      </c>
      <c r="BMJ163">
        <v>0</v>
      </c>
      <c r="BMK163">
        <v>0</v>
      </c>
      <c r="BML163">
        <v>0</v>
      </c>
      <c r="BMM163">
        <v>0</v>
      </c>
      <c r="BMN163">
        <v>0</v>
      </c>
      <c r="BMO163">
        <v>0</v>
      </c>
      <c r="BMP163">
        <v>0</v>
      </c>
      <c r="BMQ163">
        <v>0</v>
      </c>
      <c r="BMR163">
        <v>0</v>
      </c>
      <c r="BMS163">
        <v>0</v>
      </c>
      <c r="BMT163">
        <v>0</v>
      </c>
      <c r="BMU163">
        <v>0</v>
      </c>
      <c r="BMV163">
        <v>0</v>
      </c>
      <c r="BMW163">
        <v>0</v>
      </c>
      <c r="BMX163">
        <v>0</v>
      </c>
      <c r="BMY163">
        <v>0</v>
      </c>
      <c r="BMZ163">
        <v>0</v>
      </c>
      <c r="BNA163">
        <v>0</v>
      </c>
      <c r="BNB163">
        <v>0</v>
      </c>
      <c r="BNC163">
        <v>0</v>
      </c>
      <c r="BND163">
        <v>0</v>
      </c>
      <c r="BNE163">
        <v>0</v>
      </c>
      <c r="BNF163">
        <v>0</v>
      </c>
      <c r="BNG163">
        <v>0</v>
      </c>
      <c r="BNH163">
        <v>0</v>
      </c>
      <c r="BNI163">
        <v>0</v>
      </c>
      <c r="BNJ163">
        <v>0</v>
      </c>
      <c r="BNK163">
        <v>0</v>
      </c>
      <c r="BNL163">
        <v>0</v>
      </c>
      <c r="BNM163">
        <v>0</v>
      </c>
      <c r="BNN163">
        <v>0</v>
      </c>
      <c r="BNO163">
        <v>0</v>
      </c>
      <c r="BNP163">
        <v>0</v>
      </c>
      <c r="BNQ163">
        <v>0</v>
      </c>
      <c r="BNR163">
        <v>0</v>
      </c>
      <c r="BNS163">
        <v>0</v>
      </c>
      <c r="BNT163">
        <v>0</v>
      </c>
      <c r="BNU163">
        <v>0</v>
      </c>
      <c r="BNV163">
        <v>0</v>
      </c>
      <c r="BNW163">
        <v>0</v>
      </c>
      <c r="BNX163">
        <v>0</v>
      </c>
      <c r="BNY163">
        <v>0</v>
      </c>
      <c r="BNZ163">
        <v>0</v>
      </c>
      <c r="BOA163">
        <v>0</v>
      </c>
      <c r="BOB163">
        <v>0</v>
      </c>
      <c r="BOC163">
        <v>0</v>
      </c>
      <c r="BOD163">
        <v>0</v>
      </c>
      <c r="BOE163">
        <v>0</v>
      </c>
      <c r="BOF163">
        <v>0</v>
      </c>
      <c r="BOG163">
        <v>0</v>
      </c>
      <c r="BOH163">
        <v>0</v>
      </c>
      <c r="BOI163">
        <v>0</v>
      </c>
      <c r="BOJ163">
        <v>0</v>
      </c>
      <c r="BOK163">
        <v>0</v>
      </c>
      <c r="BOL163">
        <v>0</v>
      </c>
      <c r="BOM163">
        <v>0</v>
      </c>
      <c r="BON163">
        <v>0</v>
      </c>
      <c r="BOO163">
        <v>0</v>
      </c>
      <c r="BOP163">
        <v>0</v>
      </c>
      <c r="BOQ163">
        <v>0</v>
      </c>
      <c r="BOR163">
        <v>0</v>
      </c>
      <c r="BOS163">
        <v>0</v>
      </c>
      <c r="BOT163">
        <v>0</v>
      </c>
      <c r="BOU163">
        <v>0</v>
      </c>
      <c r="BOV163">
        <v>0</v>
      </c>
      <c r="BOW163">
        <v>0</v>
      </c>
      <c r="BOX163">
        <v>0</v>
      </c>
      <c r="BOY163">
        <v>0</v>
      </c>
      <c r="BOZ163">
        <v>0</v>
      </c>
      <c r="BPA163">
        <v>0</v>
      </c>
      <c r="BPB163">
        <v>0</v>
      </c>
      <c r="BPC163">
        <v>0</v>
      </c>
      <c r="BPD163">
        <v>0</v>
      </c>
      <c r="BPE163">
        <v>0</v>
      </c>
      <c r="BPF163">
        <v>0</v>
      </c>
      <c r="BPG163">
        <v>0</v>
      </c>
      <c r="BPH163">
        <v>0</v>
      </c>
      <c r="BPI163">
        <v>0</v>
      </c>
      <c r="BPJ163">
        <v>0</v>
      </c>
      <c r="BPK163">
        <v>0</v>
      </c>
      <c r="BPL163">
        <v>0</v>
      </c>
      <c r="BPM163">
        <v>0</v>
      </c>
      <c r="BPN163">
        <v>0</v>
      </c>
      <c r="BPO163">
        <v>0</v>
      </c>
      <c r="BPP163">
        <v>0</v>
      </c>
      <c r="BPQ163">
        <v>0</v>
      </c>
      <c r="BPR163">
        <v>0</v>
      </c>
      <c r="BPS163">
        <v>0</v>
      </c>
      <c r="BPT163">
        <v>0</v>
      </c>
      <c r="BPU163">
        <v>0</v>
      </c>
      <c r="BPV163">
        <v>0</v>
      </c>
      <c r="BPW163">
        <v>0</v>
      </c>
      <c r="BPX163">
        <v>2.304147465437788E-3</v>
      </c>
      <c r="BPY163">
        <v>0</v>
      </c>
      <c r="BPZ163">
        <v>0</v>
      </c>
      <c r="BQA163">
        <v>0</v>
      </c>
      <c r="BQB163">
        <v>0</v>
      </c>
      <c r="BQC163">
        <v>0</v>
      </c>
      <c r="BQD163">
        <v>1.8433179723502304E-2</v>
      </c>
      <c r="BQE163">
        <v>0</v>
      </c>
      <c r="BQF163">
        <v>0</v>
      </c>
      <c r="BQG163">
        <v>0</v>
      </c>
      <c r="BQH163">
        <v>0</v>
      </c>
      <c r="BQI163">
        <v>0</v>
      </c>
      <c r="BQJ163">
        <v>0</v>
      </c>
      <c r="BQK163">
        <v>0</v>
      </c>
      <c r="BQL163">
        <v>0</v>
      </c>
      <c r="BQM163">
        <v>0</v>
      </c>
      <c r="BQN163">
        <v>0</v>
      </c>
      <c r="BQO163">
        <v>0</v>
      </c>
      <c r="BQP163">
        <v>0</v>
      </c>
      <c r="BQQ163">
        <v>0</v>
      </c>
      <c r="BQR163">
        <v>0</v>
      </c>
      <c r="BQS163">
        <v>0</v>
      </c>
      <c r="BQT163">
        <v>0</v>
      </c>
      <c r="BQU163">
        <v>0</v>
      </c>
      <c r="BQV163">
        <v>0</v>
      </c>
      <c r="BQW163">
        <v>0</v>
      </c>
      <c r="BQX163">
        <v>0</v>
      </c>
      <c r="BQY163">
        <v>0</v>
      </c>
      <c r="BQZ163">
        <v>0</v>
      </c>
      <c r="BRA163">
        <v>0</v>
      </c>
      <c r="BRB163">
        <v>0</v>
      </c>
      <c r="BRC163">
        <v>0</v>
      </c>
      <c r="BRD163">
        <v>0</v>
      </c>
      <c r="BRE163">
        <v>0</v>
      </c>
      <c r="BRF163">
        <v>0</v>
      </c>
      <c r="BRG163">
        <v>0</v>
      </c>
      <c r="BRH163">
        <v>0</v>
      </c>
      <c r="BRI163">
        <v>0</v>
      </c>
      <c r="BRJ163">
        <v>0</v>
      </c>
      <c r="BRK163">
        <v>0</v>
      </c>
      <c r="BRL163">
        <v>0</v>
      </c>
      <c r="BRM163">
        <v>0</v>
      </c>
      <c r="BRN163">
        <v>0</v>
      </c>
      <c r="BRO163">
        <v>0</v>
      </c>
      <c r="BRP163">
        <v>0</v>
      </c>
      <c r="BRQ163">
        <v>0</v>
      </c>
      <c r="BRR163">
        <v>0</v>
      </c>
      <c r="BRS163">
        <v>0</v>
      </c>
      <c r="BRT163">
        <v>0</v>
      </c>
      <c r="BRU163">
        <v>0</v>
      </c>
      <c r="BRV163">
        <v>0</v>
      </c>
      <c r="BRW163">
        <v>0</v>
      </c>
      <c r="BRX163">
        <v>0</v>
      </c>
      <c r="BRY163">
        <v>2.304147465437788E-3</v>
      </c>
      <c r="BRZ163">
        <v>0</v>
      </c>
      <c r="BSA163">
        <v>0</v>
      </c>
      <c r="BSB163">
        <v>0</v>
      </c>
      <c r="BSC163">
        <v>0</v>
      </c>
      <c r="BSD163">
        <v>0</v>
      </c>
      <c r="BSE163">
        <v>0</v>
      </c>
      <c r="BSF163">
        <v>0</v>
      </c>
      <c r="BSG163">
        <v>0</v>
      </c>
      <c r="BSH163">
        <v>0</v>
      </c>
      <c r="BSI163">
        <v>0</v>
      </c>
      <c r="BSJ163">
        <v>0</v>
      </c>
      <c r="BSK163">
        <v>0</v>
      </c>
      <c r="BSL163">
        <v>0</v>
      </c>
      <c r="BSM163">
        <v>0</v>
      </c>
      <c r="BSN163">
        <v>0</v>
      </c>
      <c r="BSO163">
        <v>0</v>
      </c>
      <c r="BSP163">
        <v>0</v>
      </c>
      <c r="BSQ163">
        <v>0</v>
      </c>
      <c r="BSR163">
        <v>0</v>
      </c>
      <c r="BSS163">
        <v>0</v>
      </c>
      <c r="BST163">
        <v>0</v>
      </c>
      <c r="BSU163">
        <v>0</v>
      </c>
      <c r="BSV163">
        <v>0</v>
      </c>
      <c r="BSW163">
        <v>0</v>
      </c>
      <c r="BSX163">
        <v>0</v>
      </c>
      <c r="BSY163">
        <v>0</v>
      </c>
      <c r="BSZ163">
        <v>0</v>
      </c>
      <c r="BTA163">
        <v>0</v>
      </c>
      <c r="BTB163">
        <v>0</v>
      </c>
      <c r="BTC163">
        <v>2.304147465437788E-3</v>
      </c>
      <c r="BTD163">
        <v>0</v>
      </c>
      <c r="BTE163">
        <v>0</v>
      </c>
      <c r="BTF163">
        <v>0</v>
      </c>
      <c r="BTG163">
        <v>0</v>
      </c>
      <c r="BTH163">
        <v>0</v>
      </c>
      <c r="BTI163">
        <v>0</v>
      </c>
      <c r="BTJ163">
        <v>0</v>
      </c>
      <c r="BTK163">
        <v>0</v>
      </c>
      <c r="BTL163">
        <v>0</v>
      </c>
      <c r="BTM163">
        <v>0</v>
      </c>
      <c r="BTN163">
        <v>0</v>
      </c>
      <c r="BTO163">
        <v>0</v>
      </c>
      <c r="BTP163">
        <v>0</v>
      </c>
      <c r="BTQ163">
        <v>0</v>
      </c>
      <c r="BTR163">
        <v>0</v>
      </c>
      <c r="BTS163">
        <v>0</v>
      </c>
      <c r="BTT163">
        <v>0</v>
      </c>
      <c r="BTU163">
        <v>0</v>
      </c>
      <c r="BTV163">
        <v>0</v>
      </c>
      <c r="BTW163">
        <v>0</v>
      </c>
      <c r="BTX163">
        <v>0</v>
      </c>
      <c r="BTY163">
        <v>0</v>
      </c>
      <c r="BTZ163">
        <v>0</v>
      </c>
      <c r="BUA163">
        <v>0</v>
      </c>
      <c r="BUB163">
        <v>4.608294930875576E-3</v>
      </c>
      <c r="BUC163">
        <v>0</v>
      </c>
      <c r="BUD163">
        <v>0</v>
      </c>
      <c r="BUE163">
        <v>0</v>
      </c>
      <c r="BUF163">
        <v>0</v>
      </c>
      <c r="BUG163">
        <v>0</v>
      </c>
      <c r="BUH163">
        <v>0</v>
      </c>
      <c r="BUI163">
        <v>0</v>
      </c>
      <c r="BUJ163">
        <v>0</v>
      </c>
      <c r="BUK163">
        <v>0</v>
      </c>
      <c r="BUL163">
        <v>0</v>
      </c>
      <c r="BUM163">
        <v>0</v>
      </c>
      <c r="BUN163">
        <v>0</v>
      </c>
      <c r="BUO163">
        <v>4.608294930875576E-3</v>
      </c>
      <c r="BUP163">
        <v>0</v>
      </c>
      <c r="BUQ163">
        <v>0</v>
      </c>
      <c r="BUR163">
        <v>0</v>
      </c>
      <c r="BUS163">
        <v>0</v>
      </c>
      <c r="BUT163">
        <v>4.608294930875576E-3</v>
      </c>
      <c r="BUU163">
        <v>0</v>
      </c>
      <c r="BUV163">
        <v>0</v>
      </c>
      <c r="BUW163">
        <v>0</v>
      </c>
      <c r="BUX163">
        <v>0</v>
      </c>
      <c r="BUY163">
        <v>0</v>
      </c>
      <c r="BUZ163">
        <v>0</v>
      </c>
      <c r="BVA163">
        <v>0</v>
      </c>
      <c r="BVB163">
        <v>0</v>
      </c>
      <c r="BVC163">
        <v>0</v>
      </c>
      <c r="BVD163">
        <v>0</v>
      </c>
      <c r="BVE163">
        <v>0</v>
      </c>
      <c r="BVF163">
        <v>0</v>
      </c>
      <c r="BVG163">
        <v>0</v>
      </c>
      <c r="BVH163">
        <v>0</v>
      </c>
      <c r="BVI163">
        <v>0</v>
      </c>
      <c r="BVJ163">
        <v>0</v>
      </c>
      <c r="BVK163">
        <v>0</v>
      </c>
      <c r="BVL163">
        <v>0</v>
      </c>
      <c r="BVM163">
        <v>0</v>
      </c>
      <c r="BVN163">
        <v>0</v>
      </c>
      <c r="BVO163">
        <v>0</v>
      </c>
      <c r="BVP163">
        <v>0</v>
      </c>
      <c r="BVQ163">
        <v>0</v>
      </c>
      <c r="BVR163">
        <v>0</v>
      </c>
      <c r="BVS163">
        <v>0</v>
      </c>
      <c r="BVT163">
        <v>0</v>
      </c>
      <c r="BVU163">
        <v>0</v>
      </c>
      <c r="BVV163">
        <v>0</v>
      </c>
      <c r="BVW163">
        <v>0</v>
      </c>
      <c r="BVX163">
        <v>0</v>
      </c>
      <c r="BVY163">
        <v>0</v>
      </c>
      <c r="BVZ163">
        <v>0</v>
      </c>
      <c r="BWA163">
        <v>0</v>
      </c>
      <c r="BWB163">
        <v>0</v>
      </c>
      <c r="BWC163">
        <v>0</v>
      </c>
      <c r="BWD163">
        <v>0</v>
      </c>
      <c r="BWE163">
        <v>4.608294930875576E-3</v>
      </c>
      <c r="BWF163">
        <v>0</v>
      </c>
      <c r="BWG163">
        <v>0</v>
      </c>
      <c r="BWH163">
        <v>0</v>
      </c>
      <c r="BWI163">
        <v>0</v>
      </c>
      <c r="BWJ163">
        <v>0</v>
      </c>
      <c r="BWK163">
        <v>0</v>
      </c>
      <c r="BWL163">
        <v>0</v>
      </c>
      <c r="BWM163">
        <v>0</v>
      </c>
      <c r="BWN163">
        <v>0</v>
      </c>
      <c r="BWO163">
        <v>0</v>
      </c>
      <c r="BWP163">
        <v>0</v>
      </c>
      <c r="BWQ163">
        <v>0</v>
      </c>
      <c r="BWR163">
        <v>0</v>
      </c>
      <c r="BWS163">
        <v>0</v>
      </c>
      <c r="BWT163">
        <v>0</v>
      </c>
      <c r="BWU163">
        <v>0</v>
      </c>
      <c r="BWV163">
        <v>0</v>
      </c>
      <c r="BWW163">
        <v>0</v>
      </c>
      <c r="BWX163">
        <v>0</v>
      </c>
      <c r="BWY163">
        <v>0</v>
      </c>
      <c r="BWZ163">
        <v>0</v>
      </c>
      <c r="BXA163">
        <v>0</v>
      </c>
      <c r="BXB163">
        <v>0</v>
      </c>
      <c r="BXC163">
        <v>0</v>
      </c>
      <c r="BXD163">
        <v>0</v>
      </c>
      <c r="BXE163">
        <v>0</v>
      </c>
      <c r="BXF163">
        <v>0</v>
      </c>
      <c r="BXG163">
        <v>0</v>
      </c>
      <c r="BXH163">
        <v>0</v>
      </c>
      <c r="BXI163">
        <v>0</v>
      </c>
      <c r="BXJ163">
        <v>0</v>
      </c>
      <c r="BXK163">
        <v>0</v>
      </c>
      <c r="BXL163">
        <v>0</v>
      </c>
      <c r="BXM163">
        <v>0</v>
      </c>
      <c r="BXN163">
        <v>0</v>
      </c>
      <c r="BXO163">
        <v>2.304147465437788E-3</v>
      </c>
      <c r="BXP163">
        <v>2.304147465437788E-3</v>
      </c>
      <c r="BXQ163">
        <v>4.608294930875576E-3</v>
      </c>
      <c r="BXR163">
        <v>0</v>
      </c>
      <c r="BXS163">
        <v>0</v>
      </c>
      <c r="BXT163">
        <v>0</v>
      </c>
      <c r="BXU163">
        <v>0</v>
      </c>
      <c r="BXV163">
        <v>0</v>
      </c>
      <c r="BXW163">
        <v>4.608294930875576E-3</v>
      </c>
      <c r="BXX163">
        <v>0</v>
      </c>
      <c r="BXY163">
        <v>0</v>
      </c>
      <c r="BXZ163">
        <v>0</v>
      </c>
      <c r="BYA163">
        <v>0</v>
      </c>
      <c r="BYB163">
        <v>0</v>
      </c>
      <c r="BYC163">
        <v>0</v>
      </c>
      <c r="BYD163">
        <v>0</v>
      </c>
      <c r="BYE163">
        <v>0</v>
      </c>
      <c r="BYF163">
        <v>0</v>
      </c>
      <c r="BYG163">
        <v>0</v>
      </c>
      <c r="BYH163">
        <v>0</v>
      </c>
      <c r="BYI163">
        <v>0</v>
      </c>
      <c r="BYJ163">
        <v>0</v>
      </c>
      <c r="BYK163">
        <v>0</v>
      </c>
      <c r="BYL163">
        <v>0</v>
      </c>
      <c r="BYM163">
        <v>0</v>
      </c>
      <c r="BYN163">
        <v>0</v>
      </c>
      <c r="BYO163">
        <v>0</v>
      </c>
      <c r="BYP163">
        <v>1.8433179723502304E-2</v>
      </c>
      <c r="BYQ163">
        <v>0</v>
      </c>
      <c r="BYR163">
        <v>0</v>
      </c>
      <c r="BYS163">
        <v>0</v>
      </c>
      <c r="BYT163">
        <v>0</v>
      </c>
      <c r="BYU163">
        <v>0</v>
      </c>
      <c r="BYV163">
        <v>1.6129032258064516E-2</v>
      </c>
      <c r="BYW163">
        <v>0</v>
      </c>
      <c r="BYX163">
        <v>0</v>
      </c>
      <c r="BYY163">
        <v>9.2165898617511521E-3</v>
      </c>
      <c r="BYZ163">
        <v>0</v>
      </c>
      <c r="BZA163">
        <v>0</v>
      </c>
      <c r="BZB163">
        <v>0</v>
      </c>
      <c r="BZC163">
        <v>0</v>
      </c>
      <c r="BZD163">
        <v>0</v>
      </c>
      <c r="BZE163">
        <v>0</v>
      </c>
      <c r="BZF163">
        <v>0</v>
      </c>
      <c r="BZG163">
        <v>0</v>
      </c>
      <c r="BZH163">
        <v>0</v>
      </c>
      <c r="BZI163">
        <v>0</v>
      </c>
      <c r="BZJ163">
        <v>0</v>
      </c>
      <c r="BZK163">
        <v>0</v>
      </c>
      <c r="BZL163">
        <v>0</v>
      </c>
      <c r="BZM163">
        <v>0</v>
      </c>
      <c r="BZN163">
        <v>0</v>
      </c>
      <c r="BZO163">
        <v>0</v>
      </c>
      <c r="BZP163">
        <v>0</v>
      </c>
      <c r="BZQ163">
        <v>0</v>
      </c>
      <c r="BZR163">
        <v>0</v>
      </c>
      <c r="BZS163">
        <v>0</v>
      </c>
      <c r="BZT163">
        <v>0</v>
      </c>
      <c r="BZU163">
        <v>0</v>
      </c>
      <c r="BZV163">
        <v>0</v>
      </c>
      <c r="BZW163">
        <v>0</v>
      </c>
      <c r="BZX163">
        <v>0</v>
      </c>
      <c r="BZY163">
        <v>0</v>
      </c>
      <c r="BZZ163">
        <v>0</v>
      </c>
      <c r="CAA163">
        <v>0</v>
      </c>
      <c r="CAB163">
        <v>0</v>
      </c>
      <c r="CAC163">
        <v>0</v>
      </c>
      <c r="CAD163">
        <v>0</v>
      </c>
      <c r="CAE163">
        <v>0</v>
      </c>
      <c r="CAF163">
        <v>0</v>
      </c>
      <c r="CAG163">
        <v>0</v>
      </c>
      <c r="CAH163">
        <v>0</v>
      </c>
      <c r="CAI163">
        <v>1.3824884792626729E-2</v>
      </c>
      <c r="CAJ163">
        <v>0</v>
      </c>
      <c r="CAK163">
        <v>0</v>
      </c>
      <c r="CAL163">
        <v>0</v>
      </c>
      <c r="CAM163">
        <v>0</v>
      </c>
      <c r="CAN163">
        <v>0</v>
      </c>
      <c r="CAO163">
        <v>0</v>
      </c>
      <c r="CAP163">
        <v>0</v>
      </c>
      <c r="CAQ163">
        <v>0</v>
      </c>
      <c r="CAR163">
        <v>0</v>
      </c>
      <c r="CAS163">
        <v>0</v>
      </c>
      <c r="CAT163">
        <v>0</v>
      </c>
      <c r="CAU163">
        <v>0</v>
      </c>
      <c r="CAV163">
        <v>0</v>
      </c>
      <c r="CAW163">
        <v>0</v>
      </c>
      <c r="CAX163">
        <v>0</v>
      </c>
      <c r="CAY163">
        <v>4.377880184331797E-2</v>
      </c>
      <c r="CAZ163">
        <v>0</v>
      </c>
      <c r="CBA163">
        <v>0</v>
      </c>
      <c r="CBB163">
        <v>0</v>
      </c>
      <c r="CBC163">
        <v>0</v>
      </c>
      <c r="CBD163">
        <v>0</v>
      </c>
      <c r="CBE163">
        <v>0</v>
      </c>
      <c r="CBF163">
        <v>0</v>
      </c>
      <c r="CBG163">
        <v>0</v>
      </c>
      <c r="CBH163">
        <v>0</v>
      </c>
      <c r="CBI163">
        <v>0</v>
      </c>
      <c r="CBJ163">
        <v>0</v>
      </c>
      <c r="CBK163">
        <v>0</v>
      </c>
      <c r="CBL163">
        <v>0</v>
      </c>
      <c r="CBM163">
        <v>0</v>
      </c>
      <c r="CBN163">
        <v>0</v>
      </c>
      <c r="CBO163">
        <v>0</v>
      </c>
      <c r="CBP163">
        <v>0</v>
      </c>
      <c r="CBQ163">
        <v>0</v>
      </c>
      <c r="CBR163">
        <v>0</v>
      </c>
      <c r="CBS163">
        <v>0</v>
      </c>
      <c r="CBT163">
        <v>0</v>
      </c>
      <c r="CBU163">
        <v>0</v>
      </c>
      <c r="CBV163">
        <v>0</v>
      </c>
      <c r="CBW163">
        <v>3.2258064516129031E-2</v>
      </c>
      <c r="CBX163">
        <v>0</v>
      </c>
      <c r="CBY163">
        <v>0</v>
      </c>
      <c r="CBZ163">
        <v>0</v>
      </c>
      <c r="CCA163">
        <v>0</v>
      </c>
      <c r="CCB163">
        <v>0</v>
      </c>
      <c r="CCC163">
        <v>0</v>
      </c>
      <c r="CCD163">
        <v>0</v>
      </c>
      <c r="CCE163">
        <v>0</v>
      </c>
      <c r="CCF163">
        <v>0</v>
      </c>
      <c r="CCG163">
        <v>0</v>
      </c>
      <c r="CCH163">
        <v>0</v>
      </c>
      <c r="CCI163">
        <v>0</v>
      </c>
      <c r="CCJ163">
        <v>0</v>
      </c>
      <c r="CCK163">
        <v>0</v>
      </c>
      <c r="CCL163">
        <v>0</v>
      </c>
      <c r="CCM163">
        <v>0</v>
      </c>
      <c r="CCN163">
        <v>0</v>
      </c>
      <c r="CCO163">
        <v>0</v>
      </c>
      <c r="CCP163">
        <v>0</v>
      </c>
      <c r="CCQ163">
        <v>0</v>
      </c>
      <c r="CCR163">
        <v>2.304147465437788E-3</v>
      </c>
      <c r="CCS163">
        <v>0</v>
      </c>
      <c r="CCT163">
        <v>0</v>
      </c>
      <c r="CCU163">
        <v>0</v>
      </c>
      <c r="CCV163">
        <v>0</v>
      </c>
      <c r="CCW163">
        <v>0</v>
      </c>
      <c r="CCX163">
        <v>0</v>
      </c>
      <c r="CCY163">
        <v>0</v>
      </c>
      <c r="CCZ163">
        <v>0</v>
      </c>
      <c r="CDA163">
        <v>0</v>
      </c>
      <c r="CDB163">
        <v>0</v>
      </c>
      <c r="CDC163">
        <v>0</v>
      </c>
      <c r="CDD163">
        <v>0</v>
      </c>
      <c r="CDE163">
        <v>0</v>
      </c>
      <c r="CDF163">
        <v>0</v>
      </c>
      <c r="CDG163">
        <v>0</v>
      </c>
      <c r="CDH163">
        <v>0</v>
      </c>
      <c r="CDI163">
        <v>0</v>
      </c>
      <c r="CDJ163">
        <v>0</v>
      </c>
      <c r="CDK163">
        <v>0</v>
      </c>
      <c r="CDL163">
        <v>0</v>
      </c>
      <c r="CDM163">
        <v>0</v>
      </c>
      <c r="CDN163">
        <v>2.304147465437788E-3</v>
      </c>
      <c r="CDO163">
        <v>0</v>
      </c>
      <c r="CDP163">
        <v>0</v>
      </c>
      <c r="CDQ163">
        <v>0</v>
      </c>
      <c r="CDR163">
        <v>0</v>
      </c>
      <c r="CDS163">
        <v>0</v>
      </c>
      <c r="CDT163">
        <v>0</v>
      </c>
      <c r="CDU163">
        <v>0</v>
      </c>
      <c r="CDV163">
        <v>0</v>
      </c>
      <c r="CDW163">
        <v>0</v>
      </c>
      <c r="CDX163">
        <v>0</v>
      </c>
      <c r="CDY163">
        <v>0</v>
      </c>
      <c r="CDZ163">
        <v>0</v>
      </c>
      <c r="CEA163">
        <v>0</v>
      </c>
      <c r="CEB163">
        <v>0</v>
      </c>
      <c r="CEC163">
        <v>0</v>
      </c>
      <c r="CED163">
        <v>0</v>
      </c>
      <c r="CEE163">
        <v>0</v>
      </c>
      <c r="CEF163">
        <v>0</v>
      </c>
      <c r="CEG163">
        <v>0</v>
      </c>
      <c r="CEH163">
        <v>0</v>
      </c>
      <c r="CEI163">
        <v>0</v>
      </c>
      <c r="CEJ163">
        <v>0</v>
      </c>
      <c r="CEK163">
        <v>0</v>
      </c>
      <c r="CEL163">
        <v>0</v>
      </c>
      <c r="CEM163">
        <v>0</v>
      </c>
      <c r="CEN163">
        <v>0</v>
      </c>
      <c r="CEO163">
        <v>0</v>
      </c>
      <c r="CEP163">
        <v>0</v>
      </c>
      <c r="CEQ163">
        <v>0</v>
      </c>
      <c r="CER163">
        <v>0</v>
      </c>
      <c r="CES163">
        <v>2.304147465437788E-3</v>
      </c>
      <c r="CET163">
        <v>0</v>
      </c>
      <c r="CEU163">
        <v>0</v>
      </c>
      <c r="CEV163">
        <v>1.3824884792626729E-2</v>
      </c>
      <c r="CEW163">
        <v>0</v>
      </c>
      <c r="CEX163">
        <v>0</v>
      </c>
      <c r="CEY163">
        <v>0</v>
      </c>
      <c r="CEZ163">
        <v>0</v>
      </c>
      <c r="CFA163">
        <v>0</v>
      </c>
      <c r="CFB163">
        <v>0</v>
      </c>
      <c r="CFC163">
        <v>0</v>
      </c>
      <c r="CFD163">
        <v>0</v>
      </c>
      <c r="CFE163">
        <v>0</v>
      </c>
      <c r="CFF163">
        <v>0</v>
      </c>
      <c r="CFG163">
        <v>1.6129032258064516E-2</v>
      </c>
      <c r="CFH163">
        <v>0</v>
      </c>
      <c r="CFI163">
        <v>0</v>
      </c>
      <c r="CFJ163">
        <v>0</v>
      </c>
      <c r="CFK163">
        <v>0</v>
      </c>
      <c r="CFL163">
        <v>0</v>
      </c>
      <c r="CFM163">
        <v>0</v>
      </c>
      <c r="CFN163">
        <v>0</v>
      </c>
      <c r="CFO163">
        <v>0</v>
      </c>
      <c r="CFP163">
        <v>0</v>
      </c>
      <c r="CFQ163">
        <v>0</v>
      </c>
      <c r="CFR163">
        <v>0</v>
      </c>
      <c r="CFS163">
        <v>0</v>
      </c>
      <c r="CFT163">
        <v>0</v>
      </c>
      <c r="CFU163">
        <v>0</v>
      </c>
      <c r="CFV163">
        <v>0</v>
      </c>
      <c r="CFW163">
        <v>0</v>
      </c>
      <c r="CFX163">
        <v>0</v>
      </c>
      <c r="CFY163">
        <v>0</v>
      </c>
      <c r="CFZ163">
        <v>0</v>
      </c>
      <c r="CGA163">
        <v>0</v>
      </c>
      <c r="CGB163">
        <v>0</v>
      </c>
      <c r="CGC163">
        <v>0</v>
      </c>
      <c r="CGD163">
        <v>0</v>
      </c>
      <c r="CGE163">
        <v>0</v>
      </c>
      <c r="CGF163">
        <v>0</v>
      </c>
      <c r="CGG163">
        <v>0</v>
      </c>
      <c r="CGH163">
        <v>0</v>
      </c>
      <c r="CGI163">
        <v>0</v>
      </c>
      <c r="CGJ163">
        <v>0</v>
      </c>
      <c r="CGK163">
        <v>0</v>
      </c>
      <c r="CGL163">
        <v>0</v>
      </c>
      <c r="CGM163">
        <v>0</v>
      </c>
      <c r="CGN163">
        <v>0</v>
      </c>
      <c r="CGO163">
        <v>0</v>
      </c>
      <c r="CGP163">
        <v>0</v>
      </c>
      <c r="CGQ163">
        <v>0</v>
      </c>
      <c r="CGR163">
        <v>0</v>
      </c>
      <c r="CGS163">
        <v>0</v>
      </c>
      <c r="CGT163">
        <v>0</v>
      </c>
      <c r="CGU163">
        <v>0</v>
      </c>
      <c r="CGV163">
        <v>0</v>
      </c>
      <c r="CGW163">
        <v>0</v>
      </c>
      <c r="CGX163">
        <v>0</v>
      </c>
      <c r="CGY163">
        <v>0</v>
      </c>
      <c r="CGZ163">
        <v>0</v>
      </c>
      <c r="CHA163">
        <v>0</v>
      </c>
      <c r="CHB163">
        <v>0</v>
      </c>
      <c r="CHC163">
        <v>0</v>
      </c>
      <c r="CHD163">
        <v>0</v>
      </c>
      <c r="CHE163">
        <v>0</v>
      </c>
      <c r="CHF163">
        <v>0</v>
      </c>
      <c r="CHG163">
        <v>0</v>
      </c>
      <c r="CHH163">
        <v>0</v>
      </c>
      <c r="CHI163">
        <v>0</v>
      </c>
      <c r="CHJ163">
        <v>0</v>
      </c>
      <c r="CHK163">
        <v>0</v>
      </c>
      <c r="CHL163">
        <v>0</v>
      </c>
      <c r="CHM163">
        <v>0</v>
      </c>
      <c r="CHN163">
        <v>0</v>
      </c>
      <c r="CHO163">
        <v>0</v>
      </c>
      <c r="CHP163">
        <v>0</v>
      </c>
      <c r="CHQ163">
        <v>0</v>
      </c>
      <c r="CHR163">
        <v>0</v>
      </c>
      <c r="CHS163">
        <v>0</v>
      </c>
      <c r="CHT163">
        <v>0</v>
      </c>
      <c r="CHU163">
        <v>0</v>
      </c>
      <c r="CHV163">
        <v>0</v>
      </c>
      <c r="CHW163">
        <v>0</v>
      </c>
      <c r="CHX163">
        <v>0</v>
      </c>
      <c r="CHY163">
        <v>0</v>
      </c>
      <c r="CHZ163">
        <v>0</v>
      </c>
      <c r="CIA163">
        <v>0</v>
      </c>
      <c r="CIB163">
        <v>0</v>
      </c>
      <c r="CIC163">
        <v>0</v>
      </c>
      <c r="CID163">
        <v>0</v>
      </c>
      <c r="CIE163">
        <v>0</v>
      </c>
      <c r="CIF163">
        <v>0</v>
      </c>
      <c r="CIG163">
        <v>0</v>
      </c>
      <c r="CIH163">
        <v>0</v>
      </c>
      <c r="CII163">
        <v>0</v>
      </c>
      <c r="CIJ163">
        <v>0</v>
      </c>
      <c r="CIK163">
        <v>0</v>
      </c>
      <c r="CIL163">
        <v>0</v>
      </c>
      <c r="CIM163">
        <v>0</v>
      </c>
      <c r="CIN163">
        <v>0</v>
      </c>
      <c r="CIO163">
        <v>0</v>
      </c>
      <c r="CIP163">
        <v>0</v>
      </c>
      <c r="CIQ163">
        <v>0</v>
      </c>
      <c r="CIR163">
        <v>0</v>
      </c>
      <c r="CIS163">
        <v>0</v>
      </c>
      <c r="CIT163">
        <v>0</v>
      </c>
      <c r="CIU163">
        <v>0</v>
      </c>
      <c r="CIV163">
        <v>0</v>
      </c>
      <c r="CIW163">
        <v>0</v>
      </c>
      <c r="CIX163">
        <v>0</v>
      </c>
      <c r="CIY163">
        <v>0</v>
      </c>
      <c r="CIZ163">
        <v>0</v>
      </c>
      <c r="CJA163">
        <v>0</v>
      </c>
      <c r="CJB163">
        <v>0</v>
      </c>
      <c r="CJC163">
        <v>0</v>
      </c>
      <c r="CJD163">
        <v>0</v>
      </c>
      <c r="CJE163">
        <v>0</v>
      </c>
      <c r="CJF163">
        <v>0</v>
      </c>
      <c r="CJG163">
        <v>0</v>
      </c>
      <c r="CJH163">
        <v>0</v>
      </c>
      <c r="CJI163">
        <v>0</v>
      </c>
      <c r="CJJ163">
        <v>0</v>
      </c>
      <c r="CJK163">
        <v>0</v>
      </c>
      <c r="CJL163">
        <v>0</v>
      </c>
      <c r="CJM163">
        <v>0</v>
      </c>
      <c r="CJN163">
        <v>0</v>
      </c>
      <c r="CJO163">
        <v>0</v>
      </c>
      <c r="CJP163">
        <v>0</v>
      </c>
      <c r="CJQ163">
        <v>0</v>
      </c>
      <c r="CJR163">
        <v>0</v>
      </c>
      <c r="CJS163">
        <v>0</v>
      </c>
      <c r="CJT163">
        <v>0</v>
      </c>
      <c r="CJU163">
        <v>0</v>
      </c>
      <c r="CJV163">
        <v>0</v>
      </c>
      <c r="CJW163">
        <v>0</v>
      </c>
      <c r="CJX163">
        <v>0</v>
      </c>
      <c r="CJY163">
        <v>0</v>
      </c>
      <c r="CJZ163">
        <v>0</v>
      </c>
      <c r="CKA163">
        <v>0</v>
      </c>
      <c r="CKB163">
        <v>0</v>
      </c>
      <c r="CKC163">
        <v>0</v>
      </c>
      <c r="CKD163">
        <v>0</v>
      </c>
      <c r="CKE163">
        <v>0</v>
      </c>
      <c r="CKF163">
        <v>0</v>
      </c>
      <c r="CKG163">
        <v>0</v>
      </c>
      <c r="CKH163">
        <v>0</v>
      </c>
      <c r="CKI163">
        <v>0</v>
      </c>
      <c r="CKJ163">
        <v>0</v>
      </c>
      <c r="CKK163">
        <v>0</v>
      </c>
      <c r="CKL163">
        <v>0</v>
      </c>
      <c r="CKM163">
        <v>0</v>
      </c>
      <c r="CKN163">
        <v>0</v>
      </c>
      <c r="CKO163">
        <v>0</v>
      </c>
      <c r="CKP163">
        <v>0</v>
      </c>
      <c r="CKQ163">
        <v>0</v>
      </c>
      <c r="CKR163">
        <v>0</v>
      </c>
      <c r="CKS163">
        <v>0</v>
      </c>
      <c r="CKT163">
        <v>0</v>
      </c>
      <c r="CKU163">
        <v>0</v>
      </c>
      <c r="CKV163">
        <v>0</v>
      </c>
      <c r="CKW163">
        <v>0</v>
      </c>
      <c r="CKX163">
        <v>0</v>
      </c>
      <c r="CKY163">
        <v>0</v>
      </c>
      <c r="CKZ163">
        <v>0</v>
      </c>
      <c r="CLA163">
        <v>0</v>
      </c>
      <c r="CLB163">
        <v>0</v>
      </c>
      <c r="CLC163">
        <v>1</v>
      </c>
    </row>
    <row r="164" spans="1:291 1569:2490" ht="21" customHeight="1">
      <c r="A164" t="s">
        <v>2089</v>
      </c>
      <c r="B164" t="s">
        <v>1912</v>
      </c>
      <c r="C164" s="179" t="s">
        <v>1936</v>
      </c>
      <c r="I164" s="111"/>
      <c r="BX164">
        <v>422</v>
      </c>
      <c r="BY164">
        <v>24</v>
      </c>
      <c r="BZ164">
        <v>2.21</v>
      </c>
      <c r="CA164">
        <v>14.4</v>
      </c>
      <c r="CB164">
        <v>83.2</v>
      </c>
      <c r="CC164">
        <v>11.1</v>
      </c>
      <c r="CD164" s="189"/>
      <c r="CE164" s="189"/>
      <c r="CG164" s="147">
        <v>2.6570048309178742</v>
      </c>
      <c r="CH164" s="147">
        <v>0</v>
      </c>
      <c r="CI164" s="147">
        <v>0</v>
      </c>
      <c r="CJ164" s="147">
        <v>0</v>
      </c>
      <c r="CK164" s="147">
        <v>0</v>
      </c>
      <c r="CL164" s="147">
        <v>0.24154589371980675</v>
      </c>
      <c r="CM164" s="147">
        <v>0</v>
      </c>
      <c r="CN164" s="147">
        <v>0</v>
      </c>
      <c r="CO164" s="147">
        <v>0</v>
      </c>
      <c r="CP164" s="147">
        <v>0</v>
      </c>
      <c r="CQ164" s="147">
        <v>0</v>
      </c>
      <c r="CR164" s="147">
        <v>0</v>
      </c>
      <c r="CS164" s="147">
        <v>0</v>
      </c>
      <c r="CT164" s="147">
        <v>0</v>
      </c>
      <c r="CU164" s="147">
        <v>0</v>
      </c>
      <c r="CV164" s="147">
        <v>0</v>
      </c>
      <c r="CW164" s="147">
        <v>2.8985507246376812</v>
      </c>
      <c r="DW164">
        <v>2</v>
      </c>
      <c r="DX164">
        <v>1.1000000000000001</v>
      </c>
      <c r="DY164">
        <v>2.0999999999999998E-2</v>
      </c>
      <c r="EB164">
        <v>1</v>
      </c>
      <c r="EI164">
        <v>2</v>
      </c>
      <c r="EJ164">
        <v>1</v>
      </c>
      <c r="EK164">
        <v>2</v>
      </c>
      <c r="EN164">
        <v>2</v>
      </c>
      <c r="EU164" s="5" t="s">
        <v>1580</v>
      </c>
      <c r="EW164" s="78"/>
      <c r="EX164" s="78"/>
      <c r="EY164" s="78"/>
      <c r="JL164">
        <v>2</v>
      </c>
      <c r="JM164">
        <v>1.5</v>
      </c>
      <c r="JP164">
        <v>6</v>
      </c>
      <c r="JQ164" s="91">
        <v>0.11</v>
      </c>
      <c r="JR164" s="90">
        <v>0.85110666666666657</v>
      </c>
      <c r="JS164"/>
      <c r="BHI164">
        <v>164</v>
      </c>
      <c r="BHJ164">
        <v>164</v>
      </c>
      <c r="BHK164" t="s">
        <v>2089</v>
      </c>
      <c r="BHL164" t="s">
        <v>2090</v>
      </c>
      <c r="BHM164">
        <v>0</v>
      </c>
      <c r="BHN164">
        <v>0</v>
      </c>
      <c r="BHO164">
        <v>0</v>
      </c>
      <c r="BHP164">
        <v>0</v>
      </c>
      <c r="BHQ164">
        <v>0</v>
      </c>
      <c r="BHR164">
        <v>0</v>
      </c>
      <c r="BHS164">
        <v>0</v>
      </c>
      <c r="BHT164">
        <v>0</v>
      </c>
      <c r="BHU164">
        <v>0</v>
      </c>
      <c r="BHV164">
        <v>0</v>
      </c>
      <c r="BHW164">
        <v>0</v>
      </c>
      <c r="BHX164">
        <v>0</v>
      </c>
      <c r="BHY164">
        <v>0</v>
      </c>
      <c r="BHZ164">
        <v>0</v>
      </c>
      <c r="BIA164">
        <v>0</v>
      </c>
      <c r="BIB164">
        <v>7.1090047393364926E-3</v>
      </c>
      <c r="BIC164">
        <v>0</v>
      </c>
      <c r="BID164">
        <v>0</v>
      </c>
      <c r="BIE164">
        <v>0</v>
      </c>
      <c r="BIF164">
        <v>0.20616113744075829</v>
      </c>
      <c r="BIG164">
        <v>0</v>
      </c>
      <c r="BIH164">
        <v>0</v>
      </c>
      <c r="BII164">
        <v>0</v>
      </c>
      <c r="BIJ164">
        <v>0</v>
      </c>
      <c r="BIK164">
        <v>0</v>
      </c>
      <c r="BIL164">
        <v>0</v>
      </c>
      <c r="BIM164">
        <v>0</v>
      </c>
      <c r="BIN164">
        <v>0</v>
      </c>
      <c r="BIO164">
        <v>0</v>
      </c>
      <c r="BIP164">
        <v>0</v>
      </c>
      <c r="BIQ164">
        <v>0</v>
      </c>
      <c r="BIR164">
        <v>0</v>
      </c>
      <c r="BIS164">
        <v>0</v>
      </c>
      <c r="BIT164">
        <v>0</v>
      </c>
      <c r="BIU164">
        <v>0</v>
      </c>
      <c r="BIV164">
        <v>0</v>
      </c>
      <c r="BIW164">
        <v>0</v>
      </c>
      <c r="BIX164">
        <v>0</v>
      </c>
      <c r="BIY164">
        <v>0</v>
      </c>
      <c r="BIZ164">
        <v>0</v>
      </c>
      <c r="BJA164">
        <v>0</v>
      </c>
      <c r="BJB164">
        <v>0</v>
      </c>
      <c r="BJC164">
        <v>0</v>
      </c>
      <c r="BJD164">
        <v>0</v>
      </c>
      <c r="BJE164">
        <v>0</v>
      </c>
      <c r="BJF164">
        <v>0</v>
      </c>
      <c r="BJG164">
        <v>0</v>
      </c>
      <c r="BJH164">
        <v>0</v>
      </c>
      <c r="BJI164">
        <v>0</v>
      </c>
      <c r="BJJ164">
        <v>0</v>
      </c>
      <c r="BJK164">
        <v>0</v>
      </c>
      <c r="BJL164">
        <v>0</v>
      </c>
      <c r="BJM164">
        <v>0</v>
      </c>
      <c r="BJN164">
        <v>0</v>
      </c>
      <c r="BJO164">
        <v>0</v>
      </c>
      <c r="BJP164">
        <v>0.53554502369668244</v>
      </c>
      <c r="BJQ164">
        <v>0</v>
      </c>
      <c r="BJR164">
        <v>0</v>
      </c>
      <c r="BJS164">
        <v>0</v>
      </c>
      <c r="BJT164">
        <v>0</v>
      </c>
      <c r="BJU164">
        <v>0</v>
      </c>
      <c r="BJV164">
        <v>0</v>
      </c>
      <c r="BJW164">
        <v>0</v>
      </c>
      <c r="BJX164">
        <v>0</v>
      </c>
      <c r="BJY164">
        <v>0</v>
      </c>
      <c r="BJZ164">
        <v>0</v>
      </c>
      <c r="BKA164">
        <v>0</v>
      </c>
      <c r="BKB164">
        <v>0</v>
      </c>
      <c r="BKC164">
        <v>0</v>
      </c>
      <c r="BKD164">
        <v>0</v>
      </c>
      <c r="BKE164">
        <v>0</v>
      </c>
      <c r="BKF164">
        <v>0</v>
      </c>
      <c r="BKG164">
        <v>0</v>
      </c>
      <c r="BKH164">
        <v>0</v>
      </c>
      <c r="BKI164">
        <v>0</v>
      </c>
      <c r="BKJ164">
        <v>0</v>
      </c>
      <c r="BKK164">
        <v>0</v>
      </c>
      <c r="BKL164">
        <v>0</v>
      </c>
      <c r="BKM164">
        <v>0</v>
      </c>
      <c r="BKN164">
        <v>0</v>
      </c>
      <c r="BKO164">
        <v>0</v>
      </c>
      <c r="BKP164">
        <v>0</v>
      </c>
      <c r="BKQ164">
        <v>0</v>
      </c>
      <c r="BKR164">
        <v>0</v>
      </c>
      <c r="BKS164">
        <v>0</v>
      </c>
      <c r="BKT164">
        <v>0</v>
      </c>
      <c r="BKU164">
        <v>0</v>
      </c>
      <c r="BKV164">
        <v>0</v>
      </c>
      <c r="BKW164">
        <v>0</v>
      </c>
      <c r="BKX164">
        <v>0</v>
      </c>
      <c r="BKY164">
        <v>0</v>
      </c>
      <c r="BKZ164">
        <v>0</v>
      </c>
      <c r="BLA164">
        <v>0</v>
      </c>
      <c r="BLB164">
        <v>0</v>
      </c>
      <c r="BLC164">
        <v>0</v>
      </c>
      <c r="BLD164">
        <v>0</v>
      </c>
      <c r="BLE164">
        <v>0</v>
      </c>
      <c r="BLF164">
        <v>0</v>
      </c>
      <c r="BLG164">
        <v>0</v>
      </c>
      <c r="BLH164">
        <v>0</v>
      </c>
      <c r="BLI164">
        <v>0</v>
      </c>
      <c r="BLJ164">
        <v>0</v>
      </c>
      <c r="BLK164">
        <v>0</v>
      </c>
      <c r="BLL164">
        <v>0</v>
      </c>
      <c r="BLM164">
        <v>0</v>
      </c>
      <c r="BLN164">
        <v>0</v>
      </c>
      <c r="BLO164">
        <v>0</v>
      </c>
      <c r="BLP164">
        <v>0</v>
      </c>
      <c r="BLQ164">
        <v>0</v>
      </c>
      <c r="BLR164">
        <v>0</v>
      </c>
      <c r="BLS164">
        <v>0</v>
      </c>
      <c r="BLT164">
        <v>0</v>
      </c>
      <c r="BLU164">
        <v>0</v>
      </c>
      <c r="BLV164">
        <v>0</v>
      </c>
      <c r="BLW164">
        <v>0</v>
      </c>
      <c r="BLX164">
        <v>0</v>
      </c>
      <c r="BLY164">
        <v>0</v>
      </c>
      <c r="BLZ164">
        <v>0</v>
      </c>
      <c r="BMA164">
        <v>0</v>
      </c>
      <c r="BMB164">
        <v>0</v>
      </c>
      <c r="BMC164">
        <v>0</v>
      </c>
      <c r="BMD164">
        <v>0</v>
      </c>
      <c r="BME164">
        <v>0</v>
      </c>
      <c r="BMF164">
        <v>0</v>
      </c>
      <c r="BMG164">
        <v>0</v>
      </c>
      <c r="BMH164">
        <v>2.3696682464454978E-3</v>
      </c>
      <c r="BMI164">
        <v>8.5308056872037921E-2</v>
      </c>
      <c r="BMJ164">
        <v>0</v>
      </c>
      <c r="BMK164">
        <v>0</v>
      </c>
      <c r="BML164">
        <v>0</v>
      </c>
      <c r="BMM164">
        <v>0</v>
      </c>
      <c r="BMN164">
        <v>0</v>
      </c>
      <c r="BMO164">
        <v>0</v>
      </c>
      <c r="BMP164">
        <v>0</v>
      </c>
      <c r="BMQ164">
        <v>0</v>
      </c>
      <c r="BMR164">
        <v>0</v>
      </c>
      <c r="BMS164">
        <v>0</v>
      </c>
      <c r="BMT164">
        <v>0</v>
      </c>
      <c r="BMU164">
        <v>0</v>
      </c>
      <c r="BMV164">
        <v>0</v>
      </c>
      <c r="BMW164">
        <v>0</v>
      </c>
      <c r="BMX164">
        <v>0</v>
      </c>
      <c r="BMY164">
        <v>0</v>
      </c>
      <c r="BMZ164">
        <v>0</v>
      </c>
      <c r="BNA164">
        <v>0</v>
      </c>
      <c r="BNB164">
        <v>0</v>
      </c>
      <c r="BNC164">
        <v>0</v>
      </c>
      <c r="BND164">
        <v>0</v>
      </c>
      <c r="BNE164">
        <v>0</v>
      </c>
      <c r="BNF164">
        <v>0</v>
      </c>
      <c r="BNG164">
        <v>0</v>
      </c>
      <c r="BNH164">
        <v>0</v>
      </c>
      <c r="BNI164">
        <v>0</v>
      </c>
      <c r="BNJ164">
        <v>0</v>
      </c>
      <c r="BNK164">
        <v>0</v>
      </c>
      <c r="BNL164">
        <v>0</v>
      </c>
      <c r="BNM164">
        <v>0</v>
      </c>
      <c r="BNN164">
        <v>0</v>
      </c>
      <c r="BNO164">
        <v>0</v>
      </c>
      <c r="BNP164">
        <v>0</v>
      </c>
      <c r="BNQ164">
        <v>0</v>
      </c>
      <c r="BNR164">
        <v>0</v>
      </c>
      <c r="BNS164">
        <v>0</v>
      </c>
      <c r="BNT164">
        <v>0</v>
      </c>
      <c r="BNU164">
        <v>0</v>
      </c>
      <c r="BNV164">
        <v>0</v>
      </c>
      <c r="BNW164">
        <v>0</v>
      </c>
      <c r="BNX164">
        <v>0</v>
      </c>
      <c r="BNY164">
        <v>0</v>
      </c>
      <c r="BNZ164">
        <v>0</v>
      </c>
      <c r="BOA164">
        <v>0</v>
      </c>
      <c r="BOB164">
        <v>0</v>
      </c>
      <c r="BOC164">
        <v>0</v>
      </c>
      <c r="BOD164">
        <v>0</v>
      </c>
      <c r="BOE164">
        <v>0</v>
      </c>
      <c r="BOF164">
        <v>0</v>
      </c>
      <c r="BOG164">
        <v>0</v>
      </c>
      <c r="BOH164">
        <v>0</v>
      </c>
      <c r="BOI164">
        <v>0</v>
      </c>
      <c r="BOJ164">
        <v>0</v>
      </c>
      <c r="BOK164">
        <v>0</v>
      </c>
      <c r="BOL164">
        <v>0</v>
      </c>
      <c r="BOM164">
        <v>0</v>
      </c>
      <c r="BON164">
        <v>0</v>
      </c>
      <c r="BOO164">
        <v>0</v>
      </c>
      <c r="BOP164">
        <v>0</v>
      </c>
      <c r="BOQ164">
        <v>0</v>
      </c>
      <c r="BOR164">
        <v>0</v>
      </c>
      <c r="BOS164">
        <v>0</v>
      </c>
      <c r="BOT164">
        <v>0</v>
      </c>
      <c r="BOU164">
        <v>0</v>
      </c>
      <c r="BOV164">
        <v>0</v>
      </c>
      <c r="BOW164">
        <v>0</v>
      </c>
      <c r="BOX164">
        <v>0</v>
      </c>
      <c r="BOY164">
        <v>0</v>
      </c>
      <c r="BOZ164">
        <v>0</v>
      </c>
      <c r="BPA164">
        <v>0</v>
      </c>
      <c r="BPB164">
        <v>0</v>
      </c>
      <c r="BPC164">
        <v>0</v>
      </c>
      <c r="BPD164">
        <v>0</v>
      </c>
      <c r="BPE164">
        <v>0</v>
      </c>
      <c r="BPF164">
        <v>0</v>
      </c>
      <c r="BPG164">
        <v>0</v>
      </c>
      <c r="BPH164">
        <v>0</v>
      </c>
      <c r="BPI164">
        <v>0</v>
      </c>
      <c r="BPJ164">
        <v>0</v>
      </c>
      <c r="BPK164">
        <v>0</v>
      </c>
      <c r="BPL164">
        <v>0</v>
      </c>
      <c r="BPM164">
        <v>0</v>
      </c>
      <c r="BPN164">
        <v>0</v>
      </c>
      <c r="BPO164">
        <v>0</v>
      </c>
      <c r="BPP164">
        <v>0</v>
      </c>
      <c r="BPQ164">
        <v>0</v>
      </c>
      <c r="BPR164">
        <v>0</v>
      </c>
      <c r="BPS164">
        <v>0</v>
      </c>
      <c r="BPT164">
        <v>0</v>
      </c>
      <c r="BPU164">
        <v>0</v>
      </c>
      <c r="BPV164">
        <v>0</v>
      </c>
      <c r="BPW164">
        <v>0</v>
      </c>
      <c r="BPX164">
        <v>2.3696682464454978E-3</v>
      </c>
      <c r="BPY164">
        <v>0</v>
      </c>
      <c r="BPZ164">
        <v>0</v>
      </c>
      <c r="BQA164">
        <v>0</v>
      </c>
      <c r="BQB164">
        <v>0</v>
      </c>
      <c r="BQC164">
        <v>0</v>
      </c>
      <c r="BQD164">
        <v>8.7677725118483416E-2</v>
      </c>
      <c r="BQE164">
        <v>0</v>
      </c>
      <c r="BQF164">
        <v>0</v>
      </c>
      <c r="BQG164">
        <v>0</v>
      </c>
      <c r="BQH164">
        <v>0</v>
      </c>
      <c r="BQI164">
        <v>0</v>
      </c>
      <c r="BQJ164">
        <v>0</v>
      </c>
      <c r="BQK164">
        <v>0</v>
      </c>
      <c r="BQL164">
        <v>0</v>
      </c>
      <c r="BQM164">
        <v>0</v>
      </c>
      <c r="BQN164">
        <v>0</v>
      </c>
      <c r="BQO164">
        <v>0</v>
      </c>
      <c r="BQP164">
        <v>0</v>
      </c>
      <c r="BQQ164">
        <v>0</v>
      </c>
      <c r="BQR164">
        <v>0</v>
      </c>
      <c r="BQS164">
        <v>0</v>
      </c>
      <c r="BQT164">
        <v>0</v>
      </c>
      <c r="BQU164">
        <v>0</v>
      </c>
      <c r="BQV164">
        <v>0</v>
      </c>
      <c r="BQW164">
        <v>0</v>
      </c>
      <c r="BQX164">
        <v>0</v>
      </c>
      <c r="BQY164">
        <v>0</v>
      </c>
      <c r="BQZ164">
        <v>0</v>
      </c>
      <c r="BRA164">
        <v>0</v>
      </c>
      <c r="BRB164">
        <v>0</v>
      </c>
      <c r="BRC164">
        <v>0</v>
      </c>
      <c r="BRD164">
        <v>0</v>
      </c>
      <c r="BRE164">
        <v>0</v>
      </c>
      <c r="BRF164">
        <v>0</v>
      </c>
      <c r="BRG164">
        <v>0</v>
      </c>
      <c r="BRH164">
        <v>0</v>
      </c>
      <c r="BRI164">
        <v>0</v>
      </c>
      <c r="BRJ164">
        <v>0</v>
      </c>
      <c r="BRK164">
        <v>0</v>
      </c>
      <c r="BRL164">
        <v>0</v>
      </c>
      <c r="BRM164">
        <v>0</v>
      </c>
      <c r="BRN164">
        <v>0</v>
      </c>
      <c r="BRO164">
        <v>0</v>
      </c>
      <c r="BRP164">
        <v>0</v>
      </c>
      <c r="BRQ164">
        <v>0</v>
      </c>
      <c r="BRR164">
        <v>0</v>
      </c>
      <c r="BRS164">
        <v>0</v>
      </c>
      <c r="BRT164">
        <v>0</v>
      </c>
      <c r="BRU164">
        <v>0</v>
      </c>
      <c r="BRV164">
        <v>0</v>
      </c>
      <c r="BRW164">
        <v>0</v>
      </c>
      <c r="BRX164">
        <v>0</v>
      </c>
      <c r="BRY164">
        <v>2.3696682464454978E-3</v>
      </c>
      <c r="BRZ164">
        <v>0</v>
      </c>
      <c r="BSA164">
        <v>0</v>
      </c>
      <c r="BSB164">
        <v>0</v>
      </c>
      <c r="BSC164">
        <v>0</v>
      </c>
      <c r="BSD164">
        <v>0</v>
      </c>
      <c r="BSE164">
        <v>0</v>
      </c>
      <c r="BSF164">
        <v>0</v>
      </c>
      <c r="BSG164">
        <v>0</v>
      </c>
      <c r="BSH164">
        <v>0</v>
      </c>
      <c r="BSI164">
        <v>0</v>
      </c>
      <c r="BSJ164">
        <v>0</v>
      </c>
      <c r="BSK164">
        <v>0</v>
      </c>
      <c r="BSL164">
        <v>0</v>
      </c>
      <c r="BSM164">
        <v>0</v>
      </c>
      <c r="BSN164">
        <v>0</v>
      </c>
      <c r="BSO164">
        <v>0</v>
      </c>
      <c r="BSP164">
        <v>0</v>
      </c>
      <c r="BSQ164">
        <v>0</v>
      </c>
      <c r="BSR164">
        <v>0</v>
      </c>
      <c r="BSS164">
        <v>0</v>
      </c>
      <c r="BST164">
        <v>0</v>
      </c>
      <c r="BSU164">
        <v>0</v>
      </c>
      <c r="BSV164">
        <v>0</v>
      </c>
      <c r="BSW164">
        <v>0</v>
      </c>
      <c r="BSX164">
        <v>0</v>
      </c>
      <c r="BSY164">
        <v>0</v>
      </c>
      <c r="BSZ164">
        <v>0</v>
      </c>
      <c r="BTA164">
        <v>2.3696682464454978E-3</v>
      </c>
      <c r="BTB164">
        <v>0</v>
      </c>
      <c r="BTC164">
        <v>2.3696682464454978E-3</v>
      </c>
      <c r="BTD164">
        <v>0</v>
      </c>
      <c r="BTE164">
        <v>0</v>
      </c>
      <c r="BTF164">
        <v>0</v>
      </c>
      <c r="BTG164">
        <v>0</v>
      </c>
      <c r="BTH164">
        <v>0</v>
      </c>
      <c r="BTI164">
        <v>0</v>
      </c>
      <c r="BTJ164">
        <v>0</v>
      </c>
      <c r="BTK164">
        <v>0</v>
      </c>
      <c r="BTL164">
        <v>0</v>
      </c>
      <c r="BTM164">
        <v>0</v>
      </c>
      <c r="BTN164">
        <v>0</v>
      </c>
      <c r="BTO164">
        <v>0</v>
      </c>
      <c r="BTP164">
        <v>0</v>
      </c>
      <c r="BTQ164">
        <v>0</v>
      </c>
      <c r="BTR164">
        <v>0</v>
      </c>
      <c r="BTS164">
        <v>0</v>
      </c>
      <c r="BTT164">
        <v>0</v>
      </c>
      <c r="BTU164">
        <v>0</v>
      </c>
      <c r="BTV164">
        <v>0</v>
      </c>
      <c r="BTW164">
        <v>0</v>
      </c>
      <c r="BTX164">
        <v>0</v>
      </c>
      <c r="BTY164">
        <v>0</v>
      </c>
      <c r="BTZ164">
        <v>0</v>
      </c>
      <c r="BUA164">
        <v>0</v>
      </c>
      <c r="BUB164">
        <v>0</v>
      </c>
      <c r="BUC164">
        <v>0</v>
      </c>
      <c r="BUD164">
        <v>0</v>
      </c>
      <c r="BUE164">
        <v>0</v>
      </c>
      <c r="BUF164">
        <v>0</v>
      </c>
      <c r="BUG164">
        <v>0</v>
      </c>
      <c r="BUH164">
        <v>0</v>
      </c>
      <c r="BUI164">
        <v>0</v>
      </c>
      <c r="BUJ164">
        <v>0</v>
      </c>
      <c r="BUK164">
        <v>0</v>
      </c>
      <c r="BUL164">
        <v>0</v>
      </c>
      <c r="BUM164">
        <v>0</v>
      </c>
      <c r="BUN164">
        <v>0</v>
      </c>
      <c r="BUO164">
        <v>0</v>
      </c>
      <c r="BUP164">
        <v>0</v>
      </c>
      <c r="BUQ164">
        <v>0</v>
      </c>
      <c r="BUR164">
        <v>0</v>
      </c>
      <c r="BUS164">
        <v>0</v>
      </c>
      <c r="BUT164">
        <v>0</v>
      </c>
      <c r="BUU164">
        <v>0</v>
      </c>
      <c r="BUV164">
        <v>0</v>
      </c>
      <c r="BUW164">
        <v>0</v>
      </c>
      <c r="BUX164">
        <v>0</v>
      </c>
      <c r="BUY164">
        <v>0</v>
      </c>
      <c r="BUZ164">
        <v>0</v>
      </c>
      <c r="BVA164">
        <v>0</v>
      </c>
      <c r="BVB164">
        <v>0</v>
      </c>
      <c r="BVC164">
        <v>0</v>
      </c>
      <c r="BVD164">
        <v>0</v>
      </c>
      <c r="BVE164">
        <v>0</v>
      </c>
      <c r="BVF164">
        <v>0</v>
      </c>
      <c r="BVG164">
        <v>0</v>
      </c>
      <c r="BVH164">
        <v>0</v>
      </c>
      <c r="BVI164">
        <v>0</v>
      </c>
      <c r="BVJ164">
        <v>0</v>
      </c>
      <c r="BVK164">
        <v>0</v>
      </c>
      <c r="BVL164">
        <v>0</v>
      </c>
      <c r="BVM164">
        <v>0</v>
      </c>
      <c r="BVN164">
        <v>0</v>
      </c>
      <c r="BVO164">
        <v>0</v>
      </c>
      <c r="BVP164">
        <v>0</v>
      </c>
      <c r="BVQ164">
        <v>0</v>
      </c>
      <c r="BVR164">
        <v>0</v>
      </c>
      <c r="BVS164">
        <v>0</v>
      </c>
      <c r="BVT164">
        <v>0</v>
      </c>
      <c r="BVU164">
        <v>0</v>
      </c>
      <c r="BVV164">
        <v>0</v>
      </c>
      <c r="BVW164">
        <v>0</v>
      </c>
      <c r="BVX164">
        <v>0</v>
      </c>
      <c r="BVY164">
        <v>0</v>
      </c>
      <c r="BVZ164">
        <v>0</v>
      </c>
      <c r="BWA164">
        <v>0</v>
      </c>
      <c r="BWB164">
        <v>0</v>
      </c>
      <c r="BWC164">
        <v>0</v>
      </c>
      <c r="BWD164">
        <v>0</v>
      </c>
      <c r="BWE164">
        <v>7.1090047393364926E-3</v>
      </c>
      <c r="BWF164">
        <v>0</v>
      </c>
      <c r="BWG164">
        <v>0</v>
      </c>
      <c r="BWH164">
        <v>0</v>
      </c>
      <c r="BWI164">
        <v>0</v>
      </c>
      <c r="BWJ164">
        <v>0</v>
      </c>
      <c r="BWK164">
        <v>0</v>
      </c>
      <c r="BWL164">
        <v>0</v>
      </c>
      <c r="BWM164">
        <v>0</v>
      </c>
      <c r="BWN164">
        <v>0</v>
      </c>
      <c r="BWO164">
        <v>0</v>
      </c>
      <c r="BWP164">
        <v>0</v>
      </c>
      <c r="BWQ164">
        <v>0</v>
      </c>
      <c r="BWR164">
        <v>0</v>
      </c>
      <c r="BWS164">
        <v>0</v>
      </c>
      <c r="BWT164">
        <v>0</v>
      </c>
      <c r="BWU164">
        <v>0</v>
      </c>
      <c r="BWV164">
        <v>0</v>
      </c>
      <c r="BWW164">
        <v>0</v>
      </c>
      <c r="BWX164">
        <v>0</v>
      </c>
      <c r="BWY164">
        <v>0</v>
      </c>
      <c r="BWZ164">
        <v>0</v>
      </c>
      <c r="BXA164">
        <v>0</v>
      </c>
      <c r="BXB164">
        <v>0</v>
      </c>
      <c r="BXC164">
        <v>0</v>
      </c>
      <c r="BXD164">
        <v>0</v>
      </c>
      <c r="BXE164">
        <v>0</v>
      </c>
      <c r="BXF164">
        <v>0</v>
      </c>
      <c r="BXG164">
        <v>0</v>
      </c>
      <c r="BXH164">
        <v>0</v>
      </c>
      <c r="BXI164">
        <v>0</v>
      </c>
      <c r="BXJ164">
        <v>0</v>
      </c>
      <c r="BXK164">
        <v>0</v>
      </c>
      <c r="BXL164">
        <v>0</v>
      </c>
      <c r="BXM164">
        <v>0</v>
      </c>
      <c r="BXN164">
        <v>0</v>
      </c>
      <c r="BXO164">
        <v>0</v>
      </c>
      <c r="BXP164">
        <v>0</v>
      </c>
      <c r="BXQ164">
        <v>2.3696682464454978E-3</v>
      </c>
      <c r="BXR164">
        <v>0</v>
      </c>
      <c r="BXS164">
        <v>0</v>
      </c>
      <c r="BXT164">
        <v>0</v>
      </c>
      <c r="BXU164">
        <v>0</v>
      </c>
      <c r="BXV164">
        <v>0</v>
      </c>
      <c r="BXW164">
        <v>7.1090047393364926E-3</v>
      </c>
      <c r="BXX164">
        <v>0</v>
      </c>
      <c r="BXY164">
        <v>0</v>
      </c>
      <c r="BXZ164">
        <v>0</v>
      </c>
      <c r="BYA164">
        <v>0</v>
      </c>
      <c r="BYB164">
        <v>0</v>
      </c>
      <c r="BYC164">
        <v>0</v>
      </c>
      <c r="BYD164">
        <v>0</v>
      </c>
      <c r="BYE164">
        <v>0</v>
      </c>
      <c r="BYF164">
        <v>0</v>
      </c>
      <c r="BYG164">
        <v>0</v>
      </c>
      <c r="BYH164">
        <v>0</v>
      </c>
      <c r="BYI164">
        <v>0</v>
      </c>
      <c r="BYJ164">
        <v>0</v>
      </c>
      <c r="BYK164">
        <v>0</v>
      </c>
      <c r="BYL164">
        <v>0</v>
      </c>
      <c r="BYM164">
        <v>0</v>
      </c>
      <c r="BYN164">
        <v>0</v>
      </c>
      <c r="BYO164">
        <v>0</v>
      </c>
      <c r="BYP164">
        <v>0</v>
      </c>
      <c r="BYQ164">
        <v>0</v>
      </c>
      <c r="BYR164">
        <v>0</v>
      </c>
      <c r="BYS164">
        <v>0</v>
      </c>
      <c r="BYT164">
        <v>0</v>
      </c>
      <c r="BYU164">
        <v>0</v>
      </c>
      <c r="BYV164">
        <v>9.4786729857819912E-3</v>
      </c>
      <c r="BYW164">
        <v>0</v>
      </c>
      <c r="BYX164">
        <v>0</v>
      </c>
      <c r="BYY164">
        <v>0</v>
      </c>
      <c r="BYZ164">
        <v>0</v>
      </c>
      <c r="BZA164">
        <v>0</v>
      </c>
      <c r="BZB164">
        <v>0</v>
      </c>
      <c r="BZC164">
        <v>0</v>
      </c>
      <c r="BZD164">
        <v>0</v>
      </c>
      <c r="BZE164">
        <v>0</v>
      </c>
      <c r="BZF164">
        <v>0</v>
      </c>
      <c r="BZG164">
        <v>0</v>
      </c>
      <c r="BZH164">
        <v>0</v>
      </c>
      <c r="BZI164">
        <v>0</v>
      </c>
      <c r="BZJ164">
        <v>0</v>
      </c>
      <c r="BZK164">
        <v>0</v>
      </c>
      <c r="BZL164">
        <v>0</v>
      </c>
      <c r="BZM164">
        <v>0</v>
      </c>
      <c r="BZN164">
        <v>0</v>
      </c>
      <c r="BZO164">
        <v>0</v>
      </c>
      <c r="BZP164">
        <v>0</v>
      </c>
      <c r="BZQ164">
        <v>0</v>
      </c>
      <c r="BZR164">
        <v>0</v>
      </c>
      <c r="BZS164">
        <v>0</v>
      </c>
      <c r="BZT164">
        <v>0</v>
      </c>
      <c r="BZU164">
        <v>0</v>
      </c>
      <c r="BZV164">
        <v>0</v>
      </c>
      <c r="BZW164">
        <v>0</v>
      </c>
      <c r="BZX164">
        <v>0</v>
      </c>
      <c r="BZY164">
        <v>0</v>
      </c>
      <c r="BZZ164">
        <v>0</v>
      </c>
      <c r="CAA164">
        <v>0</v>
      </c>
      <c r="CAB164">
        <v>0</v>
      </c>
      <c r="CAC164">
        <v>0</v>
      </c>
      <c r="CAD164">
        <v>0</v>
      </c>
      <c r="CAE164">
        <v>0</v>
      </c>
      <c r="CAF164">
        <v>0</v>
      </c>
      <c r="CAG164">
        <v>0</v>
      </c>
      <c r="CAH164">
        <v>0</v>
      </c>
      <c r="CAI164">
        <v>2.3696682464454978E-3</v>
      </c>
      <c r="CAJ164">
        <v>0</v>
      </c>
      <c r="CAK164">
        <v>0</v>
      </c>
      <c r="CAL164">
        <v>0</v>
      </c>
      <c r="CAM164">
        <v>0</v>
      </c>
      <c r="CAN164">
        <v>0</v>
      </c>
      <c r="CAO164">
        <v>0</v>
      </c>
      <c r="CAP164">
        <v>0</v>
      </c>
      <c r="CAQ164">
        <v>0</v>
      </c>
      <c r="CAR164">
        <v>0</v>
      </c>
      <c r="CAS164">
        <v>0</v>
      </c>
      <c r="CAT164">
        <v>0</v>
      </c>
      <c r="CAU164">
        <v>0</v>
      </c>
      <c r="CAV164">
        <v>0</v>
      </c>
      <c r="CAW164">
        <v>0</v>
      </c>
      <c r="CAX164">
        <v>0</v>
      </c>
      <c r="CAY164">
        <v>0</v>
      </c>
      <c r="CAZ164">
        <v>0</v>
      </c>
      <c r="CBA164">
        <v>0</v>
      </c>
      <c r="CBB164">
        <v>0</v>
      </c>
      <c r="CBC164">
        <v>0</v>
      </c>
      <c r="CBD164">
        <v>0</v>
      </c>
      <c r="CBE164">
        <v>0</v>
      </c>
      <c r="CBF164">
        <v>0</v>
      </c>
      <c r="CBG164">
        <v>0</v>
      </c>
      <c r="CBH164">
        <v>0</v>
      </c>
      <c r="CBI164">
        <v>0</v>
      </c>
      <c r="CBJ164">
        <v>0</v>
      </c>
      <c r="CBK164">
        <v>0</v>
      </c>
      <c r="CBL164">
        <v>0</v>
      </c>
      <c r="CBM164">
        <v>0</v>
      </c>
      <c r="CBN164">
        <v>0</v>
      </c>
      <c r="CBO164">
        <v>0</v>
      </c>
      <c r="CBP164">
        <v>0</v>
      </c>
      <c r="CBQ164">
        <v>0</v>
      </c>
      <c r="CBR164">
        <v>0</v>
      </c>
      <c r="CBS164">
        <v>0</v>
      </c>
      <c r="CBT164">
        <v>0</v>
      </c>
      <c r="CBU164">
        <v>0</v>
      </c>
      <c r="CBV164">
        <v>0</v>
      </c>
      <c r="CBW164">
        <v>1.1848341232227487E-2</v>
      </c>
      <c r="CBX164">
        <v>0</v>
      </c>
      <c r="CBY164">
        <v>0</v>
      </c>
      <c r="CBZ164">
        <v>0</v>
      </c>
      <c r="CCA164">
        <v>0</v>
      </c>
      <c r="CCB164">
        <v>0</v>
      </c>
      <c r="CCC164">
        <v>0</v>
      </c>
      <c r="CCD164">
        <v>0</v>
      </c>
      <c r="CCE164">
        <v>0</v>
      </c>
      <c r="CCF164">
        <v>0</v>
      </c>
      <c r="CCG164">
        <v>0</v>
      </c>
      <c r="CCH164">
        <v>0</v>
      </c>
      <c r="CCI164">
        <v>0</v>
      </c>
      <c r="CCJ164">
        <v>0</v>
      </c>
      <c r="CCK164">
        <v>0</v>
      </c>
      <c r="CCL164">
        <v>0</v>
      </c>
      <c r="CCM164">
        <v>0</v>
      </c>
      <c r="CCN164">
        <v>0</v>
      </c>
      <c r="CCO164">
        <v>0</v>
      </c>
      <c r="CCP164">
        <v>0</v>
      </c>
      <c r="CCQ164">
        <v>0</v>
      </c>
      <c r="CCR164">
        <v>2.3696682464454978E-3</v>
      </c>
      <c r="CCS164">
        <v>0</v>
      </c>
      <c r="CCT164">
        <v>0</v>
      </c>
      <c r="CCU164">
        <v>0</v>
      </c>
      <c r="CCV164">
        <v>0</v>
      </c>
      <c r="CCW164">
        <v>0</v>
      </c>
      <c r="CCX164">
        <v>0</v>
      </c>
      <c r="CCY164">
        <v>0</v>
      </c>
      <c r="CCZ164">
        <v>0</v>
      </c>
      <c r="CDA164">
        <v>0</v>
      </c>
      <c r="CDB164">
        <v>0</v>
      </c>
      <c r="CDC164">
        <v>0</v>
      </c>
      <c r="CDD164">
        <v>0</v>
      </c>
      <c r="CDE164">
        <v>0</v>
      </c>
      <c r="CDF164">
        <v>0</v>
      </c>
      <c r="CDG164">
        <v>0</v>
      </c>
      <c r="CDH164">
        <v>0</v>
      </c>
      <c r="CDI164">
        <v>0</v>
      </c>
      <c r="CDJ164">
        <v>0</v>
      </c>
      <c r="CDK164">
        <v>0</v>
      </c>
      <c r="CDL164">
        <v>0</v>
      </c>
      <c r="CDM164">
        <v>0</v>
      </c>
      <c r="CDN164">
        <v>0</v>
      </c>
      <c r="CDO164">
        <v>0</v>
      </c>
      <c r="CDP164">
        <v>0</v>
      </c>
      <c r="CDQ164">
        <v>0</v>
      </c>
      <c r="CDR164">
        <v>0</v>
      </c>
      <c r="CDS164">
        <v>0</v>
      </c>
      <c r="CDT164">
        <v>0</v>
      </c>
      <c r="CDU164">
        <v>0</v>
      </c>
      <c r="CDV164">
        <v>0</v>
      </c>
      <c r="CDW164">
        <v>0</v>
      </c>
      <c r="CDX164">
        <v>0</v>
      </c>
      <c r="CDY164">
        <v>0</v>
      </c>
      <c r="CDZ164">
        <v>0</v>
      </c>
      <c r="CEA164">
        <v>0</v>
      </c>
      <c r="CEB164">
        <v>0</v>
      </c>
      <c r="CEC164">
        <v>0</v>
      </c>
      <c r="CED164">
        <v>0</v>
      </c>
      <c r="CEE164">
        <v>0</v>
      </c>
      <c r="CEF164">
        <v>0</v>
      </c>
      <c r="CEG164">
        <v>0</v>
      </c>
      <c r="CEH164">
        <v>0</v>
      </c>
      <c r="CEI164">
        <v>0</v>
      </c>
      <c r="CEJ164">
        <v>0</v>
      </c>
      <c r="CEK164">
        <v>0</v>
      </c>
      <c r="CEL164">
        <v>0</v>
      </c>
      <c r="CEM164">
        <v>0</v>
      </c>
      <c r="CEN164">
        <v>0</v>
      </c>
      <c r="CEO164">
        <v>0</v>
      </c>
      <c r="CEP164">
        <v>0</v>
      </c>
      <c r="CEQ164">
        <v>2.3696682464454978E-3</v>
      </c>
      <c r="CER164">
        <v>0</v>
      </c>
      <c r="CES164">
        <v>4.7393364928909956E-3</v>
      </c>
      <c r="CET164">
        <v>0</v>
      </c>
      <c r="CEU164">
        <v>0</v>
      </c>
      <c r="CEV164">
        <v>2.3696682464454978E-3</v>
      </c>
      <c r="CEW164">
        <v>0</v>
      </c>
      <c r="CEX164">
        <v>0</v>
      </c>
      <c r="CEY164">
        <v>0</v>
      </c>
      <c r="CEZ164">
        <v>0</v>
      </c>
      <c r="CFA164">
        <v>0</v>
      </c>
      <c r="CFB164">
        <v>4.7393364928909956E-3</v>
      </c>
      <c r="CFC164">
        <v>0</v>
      </c>
      <c r="CFD164">
        <v>0</v>
      </c>
      <c r="CFE164">
        <v>0</v>
      </c>
      <c r="CFF164">
        <v>0</v>
      </c>
      <c r="CFG164">
        <v>4.7393364928909956E-3</v>
      </c>
      <c r="CFH164">
        <v>0</v>
      </c>
      <c r="CFI164">
        <v>0</v>
      </c>
      <c r="CFJ164">
        <v>0</v>
      </c>
      <c r="CFK164">
        <v>0</v>
      </c>
      <c r="CFL164">
        <v>0</v>
      </c>
      <c r="CFM164">
        <v>0</v>
      </c>
      <c r="CFN164">
        <v>0</v>
      </c>
      <c r="CFO164">
        <v>0</v>
      </c>
      <c r="CFP164">
        <v>0</v>
      </c>
      <c r="CFQ164">
        <v>0</v>
      </c>
      <c r="CFR164">
        <v>0</v>
      </c>
      <c r="CFS164">
        <v>0</v>
      </c>
      <c r="CFT164">
        <v>0</v>
      </c>
      <c r="CFU164">
        <v>0</v>
      </c>
      <c r="CFV164">
        <v>0</v>
      </c>
      <c r="CFW164">
        <v>2.3696682464454978E-3</v>
      </c>
      <c r="CFX164">
        <v>0</v>
      </c>
      <c r="CFY164">
        <v>0</v>
      </c>
      <c r="CFZ164">
        <v>0</v>
      </c>
      <c r="CGA164">
        <v>0</v>
      </c>
      <c r="CGB164">
        <v>0</v>
      </c>
      <c r="CGC164">
        <v>0</v>
      </c>
      <c r="CGD164">
        <v>0</v>
      </c>
      <c r="CGE164">
        <v>0</v>
      </c>
      <c r="CGF164">
        <v>0</v>
      </c>
      <c r="CGG164">
        <v>0</v>
      </c>
      <c r="CGH164">
        <v>0</v>
      </c>
      <c r="CGI164">
        <v>0</v>
      </c>
      <c r="CGJ164">
        <v>0</v>
      </c>
      <c r="CGK164">
        <v>0</v>
      </c>
      <c r="CGL164">
        <v>0</v>
      </c>
      <c r="CGM164">
        <v>0</v>
      </c>
      <c r="CGN164">
        <v>2.3696682464454978E-3</v>
      </c>
      <c r="CGO164">
        <v>0</v>
      </c>
      <c r="CGP164">
        <v>0</v>
      </c>
      <c r="CGQ164">
        <v>0</v>
      </c>
      <c r="CGR164">
        <v>0</v>
      </c>
      <c r="CGS164">
        <v>0</v>
      </c>
      <c r="CGT164">
        <v>0</v>
      </c>
      <c r="CGU164">
        <v>0</v>
      </c>
      <c r="CGV164">
        <v>0</v>
      </c>
      <c r="CGW164">
        <v>0</v>
      </c>
      <c r="CGX164">
        <v>0</v>
      </c>
      <c r="CGY164">
        <v>0</v>
      </c>
      <c r="CGZ164">
        <v>0</v>
      </c>
      <c r="CHA164">
        <v>0</v>
      </c>
      <c r="CHB164">
        <v>0</v>
      </c>
      <c r="CHC164">
        <v>0</v>
      </c>
      <c r="CHD164">
        <v>0</v>
      </c>
      <c r="CHE164">
        <v>0</v>
      </c>
      <c r="CHF164">
        <v>0</v>
      </c>
      <c r="CHG164">
        <v>0</v>
      </c>
      <c r="CHH164">
        <v>0</v>
      </c>
      <c r="CHI164">
        <v>0</v>
      </c>
      <c r="CHJ164">
        <v>0</v>
      </c>
      <c r="CHK164">
        <v>0</v>
      </c>
      <c r="CHL164">
        <v>0</v>
      </c>
      <c r="CHM164">
        <v>0</v>
      </c>
      <c r="CHN164">
        <v>0</v>
      </c>
      <c r="CHO164">
        <v>0</v>
      </c>
      <c r="CHP164">
        <v>0</v>
      </c>
      <c r="CHQ164">
        <v>0</v>
      </c>
      <c r="CHR164">
        <v>0</v>
      </c>
      <c r="CHS164">
        <v>0</v>
      </c>
      <c r="CHT164">
        <v>0</v>
      </c>
      <c r="CHU164">
        <v>0</v>
      </c>
      <c r="CHV164">
        <v>0</v>
      </c>
      <c r="CHW164">
        <v>0</v>
      </c>
      <c r="CHX164">
        <v>0</v>
      </c>
      <c r="CHY164">
        <v>0</v>
      </c>
      <c r="CHZ164">
        <v>0</v>
      </c>
      <c r="CIA164">
        <v>0</v>
      </c>
      <c r="CIB164">
        <v>0</v>
      </c>
      <c r="CIC164">
        <v>0</v>
      </c>
      <c r="CID164">
        <v>0</v>
      </c>
      <c r="CIE164">
        <v>0</v>
      </c>
      <c r="CIF164">
        <v>0</v>
      </c>
      <c r="CIG164">
        <v>0</v>
      </c>
      <c r="CIH164">
        <v>0</v>
      </c>
      <c r="CII164">
        <v>0</v>
      </c>
      <c r="CIJ164">
        <v>0</v>
      </c>
      <c r="CIK164">
        <v>0</v>
      </c>
      <c r="CIL164">
        <v>0</v>
      </c>
      <c r="CIM164">
        <v>0</v>
      </c>
      <c r="CIN164">
        <v>0</v>
      </c>
      <c r="CIO164">
        <v>0</v>
      </c>
      <c r="CIP164">
        <v>0</v>
      </c>
      <c r="CIQ164">
        <v>0</v>
      </c>
      <c r="CIR164">
        <v>0</v>
      </c>
      <c r="CIS164">
        <v>0</v>
      </c>
      <c r="CIT164">
        <v>0</v>
      </c>
      <c r="CIU164">
        <v>0</v>
      </c>
      <c r="CIV164">
        <v>0</v>
      </c>
      <c r="CIW164">
        <v>0</v>
      </c>
      <c r="CIX164">
        <v>0</v>
      </c>
      <c r="CIY164">
        <v>0</v>
      </c>
      <c r="CIZ164">
        <v>0</v>
      </c>
      <c r="CJA164">
        <v>0</v>
      </c>
      <c r="CJB164">
        <v>0</v>
      </c>
      <c r="CJC164">
        <v>0</v>
      </c>
      <c r="CJD164">
        <v>0</v>
      </c>
      <c r="CJE164">
        <v>0</v>
      </c>
      <c r="CJF164">
        <v>0</v>
      </c>
      <c r="CJG164">
        <v>0</v>
      </c>
      <c r="CJH164">
        <v>0</v>
      </c>
      <c r="CJI164">
        <v>0</v>
      </c>
      <c r="CJJ164">
        <v>0</v>
      </c>
      <c r="CJK164">
        <v>0</v>
      </c>
      <c r="CJL164">
        <v>0</v>
      </c>
      <c r="CJM164">
        <v>0</v>
      </c>
      <c r="CJN164">
        <v>0</v>
      </c>
      <c r="CJO164">
        <v>0</v>
      </c>
      <c r="CJP164">
        <v>0</v>
      </c>
      <c r="CJQ164">
        <v>0</v>
      </c>
      <c r="CJR164">
        <v>0</v>
      </c>
      <c r="CJS164">
        <v>0</v>
      </c>
      <c r="CJT164">
        <v>0</v>
      </c>
      <c r="CJU164">
        <v>0</v>
      </c>
      <c r="CJV164">
        <v>0</v>
      </c>
      <c r="CJW164">
        <v>0</v>
      </c>
      <c r="CJX164">
        <v>0</v>
      </c>
      <c r="CJY164">
        <v>0</v>
      </c>
      <c r="CJZ164">
        <v>0</v>
      </c>
      <c r="CKA164">
        <v>0</v>
      </c>
      <c r="CKB164">
        <v>0</v>
      </c>
      <c r="CKC164">
        <v>0</v>
      </c>
      <c r="CKD164">
        <v>0</v>
      </c>
      <c r="CKE164">
        <v>0</v>
      </c>
      <c r="CKF164">
        <v>0</v>
      </c>
      <c r="CKG164">
        <v>0</v>
      </c>
      <c r="CKH164">
        <v>0</v>
      </c>
      <c r="CKI164">
        <v>0</v>
      </c>
      <c r="CKJ164">
        <v>0</v>
      </c>
      <c r="CKK164">
        <v>0</v>
      </c>
      <c r="CKL164">
        <v>0</v>
      </c>
      <c r="CKM164">
        <v>0</v>
      </c>
      <c r="CKN164">
        <v>0</v>
      </c>
      <c r="CKO164">
        <v>0</v>
      </c>
      <c r="CKP164">
        <v>0</v>
      </c>
      <c r="CKQ164">
        <v>0</v>
      </c>
      <c r="CKR164">
        <v>0</v>
      </c>
      <c r="CKS164">
        <v>0</v>
      </c>
      <c r="CKT164">
        <v>0</v>
      </c>
      <c r="CKU164">
        <v>0</v>
      </c>
      <c r="CKV164">
        <v>0</v>
      </c>
      <c r="CKW164">
        <v>0</v>
      </c>
      <c r="CKX164">
        <v>0</v>
      </c>
      <c r="CKY164">
        <v>0</v>
      </c>
      <c r="CKZ164">
        <v>0</v>
      </c>
      <c r="CLA164">
        <v>0</v>
      </c>
      <c r="CLB164">
        <v>0</v>
      </c>
      <c r="CLC164">
        <v>1</v>
      </c>
    </row>
    <row r="165" spans="1:291 1569:2490" s="225" customFormat="1" ht="21" customHeight="1">
      <c r="A165" s="224" t="s">
        <v>2091</v>
      </c>
      <c r="B165" s="225" t="s">
        <v>1912</v>
      </c>
      <c r="C165" s="226" t="s">
        <v>1936</v>
      </c>
      <c r="I165" s="227"/>
      <c r="L165" s="228"/>
      <c r="CD165" s="229"/>
      <c r="CE165" s="229"/>
      <c r="CG165" s="230"/>
      <c r="CH165" s="230"/>
      <c r="CI165" s="230"/>
      <c r="CJ165" s="230"/>
      <c r="CK165" s="230"/>
      <c r="CL165" s="230"/>
      <c r="CM165" s="230"/>
      <c r="CN165" s="230"/>
      <c r="CO165" s="230"/>
      <c r="CP165" s="230"/>
      <c r="CQ165" s="230"/>
      <c r="CR165" s="230"/>
      <c r="CS165" s="230"/>
      <c r="CT165" s="230"/>
      <c r="CU165" s="230"/>
      <c r="CV165" s="230"/>
      <c r="CW165" s="230"/>
      <c r="EU165" s="5" t="s">
        <v>1580</v>
      </c>
      <c r="EV165">
        <v>8</v>
      </c>
      <c r="EW165" s="78">
        <v>0.36</v>
      </c>
      <c r="EX165" s="78">
        <v>1.7622666666666666</v>
      </c>
      <c r="EY165" s="78" t="s">
        <v>2092</v>
      </c>
      <c r="JL165" s="225">
        <v>2</v>
      </c>
      <c r="JM165" s="225">
        <v>1.4444444444444444</v>
      </c>
      <c r="JO165" s="224" t="s">
        <v>2093</v>
      </c>
      <c r="JP165" s="231">
        <v>17</v>
      </c>
      <c r="JQ165" s="192">
        <v>0.53</v>
      </c>
      <c r="JR165" s="192">
        <v>2.6141999999999999</v>
      </c>
      <c r="JS165" s="232">
        <v>17</v>
      </c>
      <c r="JT165" s="90">
        <v>0.53</v>
      </c>
      <c r="JU165" s="90">
        <v>2.6141999999999999</v>
      </c>
      <c r="JV165" s="233">
        <v>5.666666666666667</v>
      </c>
      <c r="JW165" s="91">
        <v>0.17666666666666667</v>
      </c>
      <c r="JX165" s="91">
        <v>0.87139999999999995</v>
      </c>
      <c r="JY165" s="225">
        <v>8</v>
      </c>
      <c r="JZ165" s="91">
        <v>0.36</v>
      </c>
      <c r="KA165" s="90">
        <v>1.7622666666666666</v>
      </c>
      <c r="KB165" s="234"/>
      <c r="KC165" s="234"/>
      <c r="KD165" s="234" t="s">
        <v>223</v>
      </c>
      <c r="KE165" s="234"/>
      <c r="BHI165">
        <v>165</v>
      </c>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row>
    <row r="166" spans="1:291 1569:2490" ht="21" customHeight="1">
      <c r="A166" t="s">
        <v>2094</v>
      </c>
      <c r="B166" t="s">
        <v>1912</v>
      </c>
      <c r="C166" s="151" t="s">
        <v>2095</v>
      </c>
      <c r="I166" s="111"/>
      <c r="BX166">
        <v>422</v>
      </c>
      <c r="BY166">
        <v>37</v>
      </c>
      <c r="BZ166">
        <v>3.09</v>
      </c>
      <c r="CA166">
        <v>18.7</v>
      </c>
      <c r="CB166">
        <v>17.100000000000001</v>
      </c>
      <c r="CC166">
        <v>0</v>
      </c>
      <c r="CD166" s="189"/>
      <c r="CE166" s="189"/>
      <c r="CG166" s="147">
        <v>0.48309178743961351</v>
      </c>
      <c r="CH166" s="147">
        <v>0</v>
      </c>
      <c r="CI166" s="147">
        <v>0</v>
      </c>
      <c r="CJ166" s="147">
        <v>0</v>
      </c>
      <c r="CK166" s="147">
        <v>0</v>
      </c>
      <c r="CL166" s="147">
        <v>0</v>
      </c>
      <c r="CM166" s="147">
        <v>0</v>
      </c>
      <c r="CN166" s="147">
        <v>0</v>
      </c>
      <c r="CO166" s="147">
        <v>0</v>
      </c>
      <c r="CP166" s="147">
        <v>0</v>
      </c>
      <c r="CQ166" s="147">
        <v>0</v>
      </c>
      <c r="CR166" s="147">
        <v>0</v>
      </c>
      <c r="CS166" s="147">
        <v>0</v>
      </c>
      <c r="CT166" s="147">
        <v>0</v>
      </c>
      <c r="CU166" s="147">
        <v>0</v>
      </c>
      <c r="CV166" s="147">
        <v>0</v>
      </c>
      <c r="CW166" s="147">
        <v>0.48309178743961351</v>
      </c>
      <c r="EW166" s="78"/>
      <c r="EX166" s="78"/>
      <c r="EY166" s="78"/>
      <c r="JS166"/>
      <c r="JU166"/>
      <c r="BHI166">
        <v>166</v>
      </c>
      <c r="BHJ166">
        <v>166</v>
      </c>
      <c r="BHK166" t="s">
        <v>2094</v>
      </c>
      <c r="BHL166" t="s">
        <v>2094</v>
      </c>
      <c r="BHM166">
        <v>0</v>
      </c>
      <c r="BHN166">
        <v>0</v>
      </c>
      <c r="BHO166">
        <v>2.3696682464454978E-3</v>
      </c>
      <c r="BHP166">
        <v>4.7393364928909956E-3</v>
      </c>
      <c r="BHQ166">
        <v>0</v>
      </c>
      <c r="BHR166">
        <v>0</v>
      </c>
      <c r="BHS166">
        <v>0</v>
      </c>
      <c r="BHT166">
        <v>0</v>
      </c>
      <c r="BHU166">
        <v>0</v>
      </c>
      <c r="BHV166">
        <v>0</v>
      </c>
      <c r="BHW166">
        <v>0</v>
      </c>
      <c r="BHX166">
        <v>0</v>
      </c>
      <c r="BHY166">
        <v>0</v>
      </c>
      <c r="BHZ166">
        <v>0</v>
      </c>
      <c r="BIA166">
        <v>2.3696682464454975E-2</v>
      </c>
      <c r="BIB166">
        <v>0</v>
      </c>
      <c r="BIC166">
        <v>0</v>
      </c>
      <c r="BID166">
        <v>0</v>
      </c>
      <c r="BIE166">
        <v>0</v>
      </c>
      <c r="BIF166">
        <v>0</v>
      </c>
      <c r="BIG166">
        <v>0.39573459715639808</v>
      </c>
      <c r="BIH166">
        <v>0</v>
      </c>
      <c r="BII166">
        <v>2.3696682464454978E-3</v>
      </c>
      <c r="BIJ166">
        <v>0</v>
      </c>
      <c r="BIK166">
        <v>0</v>
      </c>
      <c r="BIL166">
        <v>0</v>
      </c>
      <c r="BIM166">
        <v>0</v>
      </c>
      <c r="BIN166">
        <v>0</v>
      </c>
      <c r="BIO166">
        <v>0</v>
      </c>
      <c r="BIP166">
        <v>0</v>
      </c>
      <c r="BIQ166">
        <v>0</v>
      </c>
      <c r="BIR166">
        <v>0</v>
      </c>
      <c r="BIS166">
        <v>0</v>
      </c>
      <c r="BIT166">
        <v>0</v>
      </c>
      <c r="BIU166">
        <v>0</v>
      </c>
      <c r="BIV166">
        <v>0</v>
      </c>
      <c r="BIW166">
        <v>0</v>
      </c>
      <c r="BIX166">
        <v>0</v>
      </c>
      <c r="BIY166">
        <v>0</v>
      </c>
      <c r="BIZ166">
        <v>4.7393364928909956E-3</v>
      </c>
      <c r="BJA166">
        <v>0</v>
      </c>
      <c r="BJB166">
        <v>0</v>
      </c>
      <c r="BJC166">
        <v>0</v>
      </c>
      <c r="BJD166">
        <v>0</v>
      </c>
      <c r="BJE166">
        <v>0</v>
      </c>
      <c r="BJF166">
        <v>0</v>
      </c>
      <c r="BJG166">
        <v>0</v>
      </c>
      <c r="BJH166">
        <v>0</v>
      </c>
      <c r="BJI166">
        <v>0</v>
      </c>
      <c r="BJJ166">
        <v>0</v>
      </c>
      <c r="BJK166">
        <v>0</v>
      </c>
      <c r="BJL166">
        <v>0</v>
      </c>
      <c r="BJM166">
        <v>0</v>
      </c>
      <c r="BJN166">
        <v>0</v>
      </c>
      <c r="BJO166">
        <v>0</v>
      </c>
      <c r="BJP166">
        <v>0</v>
      </c>
      <c r="BJQ166">
        <v>0</v>
      </c>
      <c r="BJR166">
        <v>0</v>
      </c>
      <c r="BJS166">
        <v>0</v>
      </c>
      <c r="BJT166">
        <v>0</v>
      </c>
      <c r="BJU166">
        <v>0</v>
      </c>
      <c r="BJV166">
        <v>0</v>
      </c>
      <c r="BJW166">
        <v>0</v>
      </c>
      <c r="BJX166">
        <v>0</v>
      </c>
      <c r="BJY166">
        <v>0</v>
      </c>
      <c r="BJZ166">
        <v>0</v>
      </c>
      <c r="BKA166">
        <v>0</v>
      </c>
      <c r="BKB166">
        <v>0</v>
      </c>
      <c r="BKC166">
        <v>0</v>
      </c>
      <c r="BKD166">
        <v>0</v>
      </c>
      <c r="BKE166">
        <v>0</v>
      </c>
      <c r="BKF166">
        <v>0</v>
      </c>
      <c r="BKG166">
        <v>0</v>
      </c>
      <c r="BKH166">
        <v>0</v>
      </c>
      <c r="BKI166">
        <v>0</v>
      </c>
      <c r="BKJ166">
        <v>0</v>
      </c>
      <c r="BKK166">
        <v>0</v>
      </c>
      <c r="BKL166">
        <v>0</v>
      </c>
      <c r="BKM166">
        <v>0</v>
      </c>
      <c r="BKN166">
        <v>0</v>
      </c>
      <c r="BKO166">
        <v>0</v>
      </c>
      <c r="BKP166">
        <v>0</v>
      </c>
      <c r="BKQ166">
        <v>0</v>
      </c>
      <c r="BKR166">
        <v>0</v>
      </c>
      <c r="BKS166">
        <v>0</v>
      </c>
      <c r="BKT166">
        <v>0</v>
      </c>
      <c r="BKU166">
        <v>0</v>
      </c>
      <c r="BKV166">
        <v>0</v>
      </c>
      <c r="BKW166">
        <v>0</v>
      </c>
      <c r="BKX166">
        <v>0</v>
      </c>
      <c r="BKY166">
        <v>0</v>
      </c>
      <c r="BKZ166">
        <v>0</v>
      </c>
      <c r="BLA166">
        <v>0</v>
      </c>
      <c r="BLB166">
        <v>0</v>
      </c>
      <c r="BLC166">
        <v>0</v>
      </c>
      <c r="BLD166">
        <v>0</v>
      </c>
      <c r="BLE166">
        <v>0</v>
      </c>
      <c r="BLF166">
        <v>0</v>
      </c>
      <c r="BLG166">
        <v>0</v>
      </c>
      <c r="BLH166">
        <v>0</v>
      </c>
      <c r="BLI166">
        <v>0</v>
      </c>
      <c r="BLJ166">
        <v>0</v>
      </c>
      <c r="BLK166">
        <v>0</v>
      </c>
      <c r="BLL166">
        <v>0</v>
      </c>
      <c r="BLM166">
        <v>0</v>
      </c>
      <c r="BLN166">
        <v>0</v>
      </c>
      <c r="BLO166">
        <v>0</v>
      </c>
      <c r="BLP166">
        <v>0</v>
      </c>
      <c r="BLQ166">
        <v>0</v>
      </c>
      <c r="BLR166">
        <v>0</v>
      </c>
      <c r="BLS166">
        <v>0</v>
      </c>
      <c r="BLT166">
        <v>0</v>
      </c>
      <c r="BLU166">
        <v>0</v>
      </c>
      <c r="BLV166">
        <v>0</v>
      </c>
      <c r="BLW166">
        <v>0</v>
      </c>
      <c r="BLX166">
        <v>0</v>
      </c>
      <c r="BLY166">
        <v>0</v>
      </c>
      <c r="BLZ166">
        <v>0</v>
      </c>
      <c r="BMA166">
        <v>0</v>
      </c>
      <c r="BMB166">
        <v>0</v>
      </c>
      <c r="BMC166">
        <v>0</v>
      </c>
      <c r="BMD166">
        <v>0</v>
      </c>
      <c r="BME166">
        <v>0</v>
      </c>
      <c r="BMF166">
        <v>0</v>
      </c>
      <c r="BMG166">
        <v>0</v>
      </c>
      <c r="BMH166">
        <v>0</v>
      </c>
      <c r="BMI166">
        <v>3.5545023696682464E-2</v>
      </c>
      <c r="BMJ166">
        <v>0</v>
      </c>
      <c r="BMK166">
        <v>0</v>
      </c>
      <c r="BML166">
        <v>0</v>
      </c>
      <c r="BMM166">
        <v>0</v>
      </c>
      <c r="BMN166">
        <v>0</v>
      </c>
      <c r="BMO166">
        <v>0</v>
      </c>
      <c r="BMP166">
        <v>0</v>
      </c>
      <c r="BMQ166">
        <v>0</v>
      </c>
      <c r="BMR166">
        <v>0</v>
      </c>
      <c r="BMS166">
        <v>0</v>
      </c>
      <c r="BMT166">
        <v>0</v>
      </c>
      <c r="BMU166">
        <v>0</v>
      </c>
      <c r="BMV166">
        <v>0</v>
      </c>
      <c r="BMW166">
        <v>0</v>
      </c>
      <c r="BMX166">
        <v>0</v>
      </c>
      <c r="BMY166">
        <v>0</v>
      </c>
      <c r="BMZ166">
        <v>0</v>
      </c>
      <c r="BNA166">
        <v>0</v>
      </c>
      <c r="BNB166">
        <v>0</v>
      </c>
      <c r="BNC166">
        <v>0</v>
      </c>
      <c r="BND166">
        <v>0</v>
      </c>
      <c r="BNE166">
        <v>0</v>
      </c>
      <c r="BNF166">
        <v>0</v>
      </c>
      <c r="BNG166">
        <v>0</v>
      </c>
      <c r="BNH166">
        <v>0</v>
      </c>
      <c r="BNI166">
        <v>0</v>
      </c>
      <c r="BNJ166">
        <v>0</v>
      </c>
      <c r="BNK166">
        <v>0</v>
      </c>
      <c r="BNL166">
        <v>0</v>
      </c>
      <c r="BNM166">
        <v>0</v>
      </c>
      <c r="BNN166">
        <v>0</v>
      </c>
      <c r="BNO166">
        <v>0</v>
      </c>
      <c r="BNP166">
        <v>0</v>
      </c>
      <c r="BNQ166">
        <v>0</v>
      </c>
      <c r="BNR166">
        <v>0</v>
      </c>
      <c r="BNS166">
        <v>0</v>
      </c>
      <c r="BNT166">
        <v>0</v>
      </c>
      <c r="BNU166">
        <v>0</v>
      </c>
      <c r="BNV166">
        <v>0</v>
      </c>
      <c r="BNW166">
        <v>0</v>
      </c>
      <c r="BNX166">
        <v>0</v>
      </c>
      <c r="BNY166">
        <v>0</v>
      </c>
      <c r="BNZ166">
        <v>0</v>
      </c>
      <c r="BOA166">
        <v>0</v>
      </c>
      <c r="BOB166">
        <v>0</v>
      </c>
      <c r="BOC166">
        <v>0</v>
      </c>
      <c r="BOD166">
        <v>0</v>
      </c>
      <c r="BOE166">
        <v>4.7393364928909956E-3</v>
      </c>
      <c r="BOF166">
        <v>0</v>
      </c>
      <c r="BOG166">
        <v>0</v>
      </c>
      <c r="BOH166">
        <v>4.7393364928909956E-3</v>
      </c>
      <c r="BOI166">
        <v>0</v>
      </c>
      <c r="BOJ166">
        <v>0</v>
      </c>
      <c r="BOK166">
        <v>0</v>
      </c>
      <c r="BOL166">
        <v>0</v>
      </c>
      <c r="BOM166">
        <v>0</v>
      </c>
      <c r="BON166">
        <v>0</v>
      </c>
      <c r="BOO166">
        <v>0</v>
      </c>
      <c r="BOP166">
        <v>0</v>
      </c>
      <c r="BOQ166">
        <v>0</v>
      </c>
      <c r="BOR166">
        <v>0</v>
      </c>
      <c r="BOS166">
        <v>0</v>
      </c>
      <c r="BOT166">
        <v>0</v>
      </c>
      <c r="BOU166">
        <v>0</v>
      </c>
      <c r="BOV166">
        <v>0</v>
      </c>
      <c r="BOW166">
        <v>0</v>
      </c>
      <c r="BOX166">
        <v>0</v>
      </c>
      <c r="BOY166">
        <v>0</v>
      </c>
      <c r="BOZ166">
        <v>0</v>
      </c>
      <c r="BPA166">
        <v>7.1090047393364926E-3</v>
      </c>
      <c r="BPB166">
        <v>0</v>
      </c>
      <c r="BPC166">
        <v>0</v>
      </c>
      <c r="BPD166">
        <v>0</v>
      </c>
      <c r="BPE166">
        <v>3.3175355450236969E-2</v>
      </c>
      <c r="BPF166">
        <v>0</v>
      </c>
      <c r="BPG166">
        <v>0</v>
      </c>
      <c r="BPH166">
        <v>0</v>
      </c>
      <c r="BPI166">
        <v>0</v>
      </c>
      <c r="BPJ166">
        <v>6.6350710900473939E-2</v>
      </c>
      <c r="BPK166">
        <v>0</v>
      </c>
      <c r="BPL166">
        <v>0</v>
      </c>
      <c r="BPM166">
        <v>0</v>
      </c>
      <c r="BPN166">
        <v>0</v>
      </c>
      <c r="BPO166">
        <v>0</v>
      </c>
      <c r="BPP166">
        <v>0</v>
      </c>
      <c r="BPQ166">
        <v>2.3696682464454978E-3</v>
      </c>
      <c r="BPR166">
        <v>0</v>
      </c>
      <c r="BPS166">
        <v>9.4786729857819912E-3</v>
      </c>
      <c r="BPT166">
        <v>0</v>
      </c>
      <c r="BPU166">
        <v>0</v>
      </c>
      <c r="BPV166">
        <v>0</v>
      </c>
      <c r="BPW166">
        <v>0</v>
      </c>
      <c r="BPX166">
        <v>0</v>
      </c>
      <c r="BPY166">
        <v>0</v>
      </c>
      <c r="BPZ166">
        <v>0</v>
      </c>
      <c r="BQA166">
        <v>0</v>
      </c>
      <c r="BQB166">
        <v>0</v>
      </c>
      <c r="BQC166">
        <v>0</v>
      </c>
      <c r="BQD166">
        <v>0</v>
      </c>
      <c r="BQE166">
        <v>0</v>
      </c>
      <c r="BQF166">
        <v>0</v>
      </c>
      <c r="BQG166">
        <v>0</v>
      </c>
      <c r="BQH166">
        <v>0</v>
      </c>
      <c r="BQI166">
        <v>0</v>
      </c>
      <c r="BQJ166">
        <v>0</v>
      </c>
      <c r="BQK166">
        <v>0</v>
      </c>
      <c r="BQL166">
        <v>0</v>
      </c>
      <c r="BQM166">
        <v>0</v>
      </c>
      <c r="BQN166">
        <v>0</v>
      </c>
      <c r="BQO166">
        <v>0</v>
      </c>
      <c r="BQP166">
        <v>0</v>
      </c>
      <c r="BQQ166">
        <v>4.7393364928909956E-3</v>
      </c>
      <c r="BQR166">
        <v>0</v>
      </c>
      <c r="BQS166">
        <v>0</v>
      </c>
      <c r="BQT166">
        <v>0</v>
      </c>
      <c r="BQU166">
        <v>0</v>
      </c>
      <c r="BQV166">
        <v>0</v>
      </c>
      <c r="BQW166">
        <v>0</v>
      </c>
      <c r="BQX166">
        <v>0</v>
      </c>
      <c r="BQY166">
        <v>0</v>
      </c>
      <c r="BQZ166">
        <v>9.4786729857819912E-3</v>
      </c>
      <c r="BRA166">
        <v>0</v>
      </c>
      <c r="BRB166">
        <v>9.4786729857819912E-3</v>
      </c>
      <c r="BRC166">
        <v>0</v>
      </c>
      <c r="BRD166">
        <v>0</v>
      </c>
      <c r="BRE166">
        <v>0</v>
      </c>
      <c r="BRF166">
        <v>0</v>
      </c>
      <c r="BRG166">
        <v>0</v>
      </c>
      <c r="BRH166">
        <v>0</v>
      </c>
      <c r="BRI166">
        <v>0</v>
      </c>
      <c r="BRJ166">
        <v>0</v>
      </c>
      <c r="BRK166">
        <v>0</v>
      </c>
      <c r="BRL166">
        <v>1.6587677725118485E-2</v>
      </c>
      <c r="BRM166">
        <v>0</v>
      </c>
      <c r="BRN166">
        <v>0</v>
      </c>
      <c r="BRO166">
        <v>0</v>
      </c>
      <c r="BRP166">
        <v>0</v>
      </c>
      <c r="BRQ166">
        <v>0</v>
      </c>
      <c r="BRR166">
        <v>0</v>
      </c>
      <c r="BRS166">
        <v>0</v>
      </c>
      <c r="BRT166">
        <v>0</v>
      </c>
      <c r="BRU166">
        <v>0</v>
      </c>
      <c r="BRV166">
        <v>0</v>
      </c>
      <c r="BRW166">
        <v>0</v>
      </c>
      <c r="BRX166">
        <v>0</v>
      </c>
      <c r="BRY166">
        <v>0</v>
      </c>
      <c r="BRZ166">
        <v>0</v>
      </c>
      <c r="BSA166">
        <v>0</v>
      </c>
      <c r="BSB166">
        <v>0</v>
      </c>
      <c r="BSC166">
        <v>0</v>
      </c>
      <c r="BSD166">
        <v>0</v>
      </c>
      <c r="BSE166">
        <v>0</v>
      </c>
      <c r="BSF166">
        <v>0</v>
      </c>
      <c r="BSG166">
        <v>0</v>
      </c>
      <c r="BSH166">
        <v>0</v>
      </c>
      <c r="BSI166">
        <v>1.6587677725118485E-2</v>
      </c>
      <c r="BSJ166">
        <v>0</v>
      </c>
      <c r="BSK166">
        <v>0</v>
      </c>
      <c r="BSL166">
        <v>0</v>
      </c>
      <c r="BSM166">
        <v>0</v>
      </c>
      <c r="BSN166">
        <v>0</v>
      </c>
      <c r="BSO166">
        <v>0</v>
      </c>
      <c r="BSP166">
        <v>0</v>
      </c>
      <c r="BSQ166">
        <v>0</v>
      </c>
      <c r="BSR166">
        <v>0</v>
      </c>
      <c r="BSS166">
        <v>0</v>
      </c>
      <c r="BST166">
        <v>0</v>
      </c>
      <c r="BSU166">
        <v>0</v>
      </c>
      <c r="BSV166">
        <v>0</v>
      </c>
      <c r="BSW166">
        <v>0</v>
      </c>
      <c r="BSX166">
        <v>0</v>
      </c>
      <c r="BSY166">
        <v>0</v>
      </c>
      <c r="BSZ166">
        <v>0</v>
      </c>
      <c r="BTA166">
        <v>2.3696682464454978E-3</v>
      </c>
      <c r="BTB166">
        <v>0</v>
      </c>
      <c r="BTC166">
        <v>0</v>
      </c>
      <c r="BTD166">
        <v>0</v>
      </c>
      <c r="BTE166">
        <v>0</v>
      </c>
      <c r="BTF166">
        <v>0</v>
      </c>
      <c r="BTG166">
        <v>0</v>
      </c>
      <c r="BTH166">
        <v>0</v>
      </c>
      <c r="BTI166">
        <v>0</v>
      </c>
      <c r="BTJ166">
        <v>0</v>
      </c>
      <c r="BTK166">
        <v>0</v>
      </c>
      <c r="BTL166">
        <v>0</v>
      </c>
      <c r="BTM166">
        <v>0</v>
      </c>
      <c r="BTN166">
        <v>0</v>
      </c>
      <c r="BTO166">
        <v>0</v>
      </c>
      <c r="BTP166">
        <v>0</v>
      </c>
      <c r="BTQ166">
        <v>0</v>
      </c>
      <c r="BTR166">
        <v>0</v>
      </c>
      <c r="BTS166">
        <v>0</v>
      </c>
      <c r="BTT166">
        <v>0</v>
      </c>
      <c r="BTU166">
        <v>0</v>
      </c>
      <c r="BTV166">
        <v>0</v>
      </c>
      <c r="BTW166">
        <v>0</v>
      </c>
      <c r="BTX166">
        <v>0</v>
      </c>
      <c r="BTY166">
        <v>0</v>
      </c>
      <c r="BTZ166">
        <v>0</v>
      </c>
      <c r="BUA166">
        <v>0</v>
      </c>
      <c r="BUB166">
        <v>0</v>
      </c>
      <c r="BUC166">
        <v>0</v>
      </c>
      <c r="BUD166">
        <v>7.1090047393364926E-3</v>
      </c>
      <c r="BUE166">
        <v>0</v>
      </c>
      <c r="BUF166">
        <v>0</v>
      </c>
      <c r="BUG166">
        <v>0</v>
      </c>
      <c r="BUH166">
        <v>0</v>
      </c>
      <c r="BUI166">
        <v>0</v>
      </c>
      <c r="BUJ166">
        <v>0</v>
      </c>
      <c r="BUK166">
        <v>0</v>
      </c>
      <c r="BUL166">
        <v>0</v>
      </c>
      <c r="BUM166">
        <v>0</v>
      </c>
      <c r="BUN166">
        <v>0</v>
      </c>
      <c r="BUO166">
        <v>0</v>
      </c>
      <c r="BUP166">
        <v>0</v>
      </c>
      <c r="BUQ166">
        <v>4.7393364928909956E-3</v>
      </c>
      <c r="BUR166">
        <v>0</v>
      </c>
      <c r="BUS166">
        <v>0</v>
      </c>
      <c r="BUT166">
        <v>0</v>
      </c>
      <c r="BUU166">
        <v>2.3696682464454978E-3</v>
      </c>
      <c r="BUV166">
        <v>0</v>
      </c>
      <c r="BUW166">
        <v>0</v>
      </c>
      <c r="BUX166">
        <v>0</v>
      </c>
      <c r="BUY166">
        <v>0</v>
      </c>
      <c r="BUZ166">
        <v>0</v>
      </c>
      <c r="BVA166">
        <v>0</v>
      </c>
      <c r="BVB166">
        <v>0</v>
      </c>
      <c r="BVC166">
        <v>0</v>
      </c>
      <c r="BVD166">
        <v>0</v>
      </c>
      <c r="BVE166">
        <v>0</v>
      </c>
      <c r="BVF166">
        <v>0</v>
      </c>
      <c r="BVG166">
        <v>0</v>
      </c>
      <c r="BVH166">
        <v>0</v>
      </c>
      <c r="BVI166">
        <v>0</v>
      </c>
      <c r="BVJ166">
        <v>0</v>
      </c>
      <c r="BVK166">
        <v>0</v>
      </c>
      <c r="BVL166">
        <v>0</v>
      </c>
      <c r="BVM166">
        <v>0</v>
      </c>
      <c r="BVN166">
        <v>0</v>
      </c>
      <c r="BVO166">
        <v>0</v>
      </c>
      <c r="BVP166">
        <v>0</v>
      </c>
      <c r="BVQ166">
        <v>0</v>
      </c>
      <c r="BVR166">
        <v>4.7393364928909956E-3</v>
      </c>
      <c r="BVS166">
        <v>0</v>
      </c>
      <c r="BVT166">
        <v>0</v>
      </c>
      <c r="BVU166">
        <v>0.25829383886255924</v>
      </c>
      <c r="BVV166">
        <v>0</v>
      </c>
      <c r="BVW166">
        <v>0</v>
      </c>
      <c r="BVX166">
        <v>0</v>
      </c>
      <c r="BVY166">
        <v>0</v>
      </c>
      <c r="BVZ166">
        <v>0</v>
      </c>
      <c r="BWA166">
        <v>0</v>
      </c>
      <c r="BWB166">
        <v>0</v>
      </c>
      <c r="BWC166">
        <v>0</v>
      </c>
      <c r="BWD166">
        <v>0</v>
      </c>
      <c r="BWE166">
        <v>0</v>
      </c>
      <c r="BWF166">
        <v>0</v>
      </c>
      <c r="BWG166">
        <v>0</v>
      </c>
      <c r="BWH166">
        <v>0</v>
      </c>
      <c r="BWI166">
        <v>0</v>
      </c>
      <c r="BWJ166">
        <v>0</v>
      </c>
      <c r="BWK166">
        <v>0</v>
      </c>
      <c r="BWL166">
        <v>0</v>
      </c>
      <c r="BWM166">
        <v>0</v>
      </c>
      <c r="BWN166">
        <v>0</v>
      </c>
      <c r="BWO166">
        <v>0</v>
      </c>
      <c r="BWP166">
        <v>0</v>
      </c>
      <c r="BWQ166">
        <v>0</v>
      </c>
      <c r="BWR166">
        <v>0</v>
      </c>
      <c r="BWS166">
        <v>0</v>
      </c>
      <c r="BWT166">
        <v>0</v>
      </c>
      <c r="BWU166">
        <v>0</v>
      </c>
      <c r="BWV166">
        <v>0</v>
      </c>
      <c r="BWW166">
        <v>0</v>
      </c>
      <c r="BWX166">
        <v>0</v>
      </c>
      <c r="BWY166">
        <v>0</v>
      </c>
      <c r="BWZ166">
        <v>4.7393364928909956E-3</v>
      </c>
      <c r="BXA166">
        <v>0</v>
      </c>
      <c r="BXB166">
        <v>0</v>
      </c>
      <c r="BXC166">
        <v>0</v>
      </c>
      <c r="BXD166">
        <v>0</v>
      </c>
      <c r="BXE166">
        <v>0</v>
      </c>
      <c r="BXF166">
        <v>0</v>
      </c>
      <c r="BXG166">
        <v>0</v>
      </c>
      <c r="BXH166">
        <v>0</v>
      </c>
      <c r="BXI166">
        <v>0</v>
      </c>
      <c r="BXJ166">
        <v>0</v>
      </c>
      <c r="BXK166">
        <v>0</v>
      </c>
      <c r="BXL166">
        <v>0</v>
      </c>
      <c r="BXM166">
        <v>0</v>
      </c>
      <c r="BXN166">
        <v>0</v>
      </c>
      <c r="BXO166">
        <v>0</v>
      </c>
      <c r="BXP166">
        <v>0</v>
      </c>
      <c r="BXQ166">
        <v>0</v>
      </c>
      <c r="BXR166">
        <v>0</v>
      </c>
      <c r="BXS166">
        <v>0</v>
      </c>
      <c r="BXT166">
        <v>0</v>
      </c>
      <c r="BXU166">
        <v>0</v>
      </c>
      <c r="BXV166">
        <v>0</v>
      </c>
      <c r="BXW166">
        <v>2.3696682464454978E-3</v>
      </c>
      <c r="BXX166">
        <v>0</v>
      </c>
      <c r="BXY166">
        <v>0</v>
      </c>
      <c r="BXZ166">
        <v>0</v>
      </c>
      <c r="BYA166">
        <v>0</v>
      </c>
      <c r="BYB166">
        <v>0</v>
      </c>
      <c r="BYC166">
        <v>0</v>
      </c>
      <c r="BYD166">
        <v>0</v>
      </c>
      <c r="BYE166">
        <v>0</v>
      </c>
      <c r="BYF166">
        <v>0</v>
      </c>
      <c r="BYG166">
        <v>0</v>
      </c>
      <c r="BYH166">
        <v>0</v>
      </c>
      <c r="BYI166">
        <v>0</v>
      </c>
      <c r="BYJ166">
        <v>0</v>
      </c>
      <c r="BYK166">
        <v>0</v>
      </c>
      <c r="BYL166">
        <v>0</v>
      </c>
      <c r="BYM166">
        <v>0</v>
      </c>
      <c r="BYN166">
        <v>0</v>
      </c>
      <c r="BYO166">
        <v>0</v>
      </c>
      <c r="BYP166">
        <v>0</v>
      </c>
      <c r="BYQ166">
        <v>0</v>
      </c>
      <c r="BYR166">
        <v>0</v>
      </c>
      <c r="BYS166">
        <v>0</v>
      </c>
      <c r="BYT166">
        <v>0</v>
      </c>
      <c r="BYU166">
        <v>0</v>
      </c>
      <c r="BYV166">
        <v>0</v>
      </c>
      <c r="BYW166">
        <v>0</v>
      </c>
      <c r="BYX166">
        <v>0</v>
      </c>
      <c r="BYY166">
        <v>0</v>
      </c>
      <c r="BYZ166">
        <v>0</v>
      </c>
      <c r="BZA166">
        <v>0</v>
      </c>
      <c r="BZB166">
        <v>0</v>
      </c>
      <c r="BZC166">
        <v>0</v>
      </c>
      <c r="BZD166">
        <v>0</v>
      </c>
      <c r="BZE166">
        <v>0</v>
      </c>
      <c r="BZF166">
        <v>0</v>
      </c>
      <c r="BZG166">
        <v>0</v>
      </c>
      <c r="BZH166">
        <v>0</v>
      </c>
      <c r="BZI166">
        <v>0</v>
      </c>
      <c r="BZJ166">
        <v>0</v>
      </c>
      <c r="BZK166">
        <v>0</v>
      </c>
      <c r="BZL166">
        <v>0</v>
      </c>
      <c r="BZM166">
        <v>0</v>
      </c>
      <c r="BZN166">
        <v>0</v>
      </c>
      <c r="BZO166">
        <v>0</v>
      </c>
      <c r="BZP166">
        <v>0</v>
      </c>
      <c r="BZQ166">
        <v>0</v>
      </c>
      <c r="BZR166">
        <v>0</v>
      </c>
      <c r="BZS166">
        <v>0</v>
      </c>
      <c r="BZT166">
        <v>0</v>
      </c>
      <c r="BZU166">
        <v>0</v>
      </c>
      <c r="BZV166">
        <v>0</v>
      </c>
      <c r="BZW166">
        <v>0</v>
      </c>
      <c r="BZX166">
        <v>0</v>
      </c>
      <c r="BZY166">
        <v>7.1090047393364926E-3</v>
      </c>
      <c r="BZZ166">
        <v>0</v>
      </c>
      <c r="CAA166">
        <v>0</v>
      </c>
      <c r="CAB166">
        <v>0</v>
      </c>
      <c r="CAC166">
        <v>0</v>
      </c>
      <c r="CAD166">
        <v>0</v>
      </c>
      <c r="CAE166">
        <v>0</v>
      </c>
      <c r="CAF166">
        <v>0</v>
      </c>
      <c r="CAG166">
        <v>0</v>
      </c>
      <c r="CAH166">
        <v>0</v>
      </c>
      <c r="CAI166">
        <v>0</v>
      </c>
      <c r="CAJ166">
        <v>0</v>
      </c>
      <c r="CAK166">
        <v>0</v>
      </c>
      <c r="CAL166">
        <v>0</v>
      </c>
      <c r="CAM166">
        <v>0</v>
      </c>
      <c r="CAN166">
        <v>0</v>
      </c>
      <c r="CAO166">
        <v>0</v>
      </c>
      <c r="CAP166">
        <v>0</v>
      </c>
      <c r="CAQ166">
        <v>0</v>
      </c>
      <c r="CAR166">
        <v>0</v>
      </c>
      <c r="CAS166">
        <v>0</v>
      </c>
      <c r="CAT166">
        <v>0</v>
      </c>
      <c r="CAU166">
        <v>0</v>
      </c>
      <c r="CAV166">
        <v>0</v>
      </c>
      <c r="CAW166">
        <v>0</v>
      </c>
      <c r="CAX166">
        <v>0</v>
      </c>
      <c r="CAY166">
        <v>0</v>
      </c>
      <c r="CAZ166">
        <v>0</v>
      </c>
      <c r="CBA166">
        <v>0</v>
      </c>
      <c r="CBB166">
        <v>0</v>
      </c>
      <c r="CBC166">
        <v>0</v>
      </c>
      <c r="CBD166">
        <v>0</v>
      </c>
      <c r="CBE166">
        <v>4.7393364928909956E-3</v>
      </c>
      <c r="CBF166">
        <v>0</v>
      </c>
      <c r="CBG166">
        <v>0</v>
      </c>
      <c r="CBH166">
        <v>0</v>
      </c>
      <c r="CBI166">
        <v>0</v>
      </c>
      <c r="CBJ166">
        <v>0</v>
      </c>
      <c r="CBK166">
        <v>0</v>
      </c>
      <c r="CBL166">
        <v>0</v>
      </c>
      <c r="CBM166">
        <v>0</v>
      </c>
      <c r="CBN166">
        <v>0</v>
      </c>
      <c r="CBO166">
        <v>0</v>
      </c>
      <c r="CBP166">
        <v>0</v>
      </c>
      <c r="CBQ166">
        <v>0</v>
      </c>
      <c r="CBR166">
        <v>0</v>
      </c>
      <c r="CBS166">
        <v>0</v>
      </c>
      <c r="CBT166">
        <v>0</v>
      </c>
      <c r="CBU166">
        <v>0</v>
      </c>
      <c r="CBV166">
        <v>0</v>
      </c>
      <c r="CBW166">
        <v>0</v>
      </c>
      <c r="CBX166">
        <v>0</v>
      </c>
      <c r="CBY166">
        <v>0</v>
      </c>
      <c r="CBZ166">
        <v>0</v>
      </c>
      <c r="CCA166">
        <v>0</v>
      </c>
      <c r="CCB166">
        <v>0</v>
      </c>
      <c r="CCC166">
        <v>0</v>
      </c>
      <c r="CCD166">
        <v>0</v>
      </c>
      <c r="CCE166">
        <v>0</v>
      </c>
      <c r="CCF166">
        <v>0</v>
      </c>
      <c r="CCG166">
        <v>0</v>
      </c>
      <c r="CCH166">
        <v>0</v>
      </c>
      <c r="CCI166">
        <v>0</v>
      </c>
      <c r="CCJ166">
        <v>0</v>
      </c>
      <c r="CCK166">
        <v>0</v>
      </c>
      <c r="CCL166">
        <v>0</v>
      </c>
      <c r="CCM166">
        <v>0</v>
      </c>
      <c r="CCN166">
        <v>0</v>
      </c>
      <c r="CCO166">
        <v>0</v>
      </c>
      <c r="CCP166">
        <v>0</v>
      </c>
      <c r="CCQ166">
        <v>0</v>
      </c>
      <c r="CCR166">
        <v>0</v>
      </c>
      <c r="CCS166">
        <v>0</v>
      </c>
      <c r="CCT166">
        <v>0</v>
      </c>
      <c r="CCU166">
        <v>0</v>
      </c>
      <c r="CCV166">
        <v>0</v>
      </c>
      <c r="CCW166">
        <v>0</v>
      </c>
      <c r="CCX166">
        <v>0</v>
      </c>
      <c r="CCY166">
        <v>0</v>
      </c>
      <c r="CCZ166">
        <v>0</v>
      </c>
      <c r="CDA166">
        <v>0</v>
      </c>
      <c r="CDB166">
        <v>0</v>
      </c>
      <c r="CDC166">
        <v>0</v>
      </c>
      <c r="CDD166">
        <v>0</v>
      </c>
      <c r="CDE166">
        <v>0</v>
      </c>
      <c r="CDF166">
        <v>0</v>
      </c>
      <c r="CDG166">
        <v>0</v>
      </c>
      <c r="CDH166">
        <v>0</v>
      </c>
      <c r="CDI166">
        <v>0</v>
      </c>
      <c r="CDJ166">
        <v>0</v>
      </c>
      <c r="CDK166">
        <v>0</v>
      </c>
      <c r="CDL166">
        <v>0</v>
      </c>
      <c r="CDM166">
        <v>0</v>
      </c>
      <c r="CDN166">
        <v>9.4786729857819912E-3</v>
      </c>
      <c r="CDO166">
        <v>0</v>
      </c>
      <c r="CDP166">
        <v>0</v>
      </c>
      <c r="CDQ166">
        <v>0</v>
      </c>
      <c r="CDR166">
        <v>0</v>
      </c>
      <c r="CDS166">
        <v>2.3696682464454978E-3</v>
      </c>
      <c r="CDT166">
        <v>0</v>
      </c>
      <c r="CDU166">
        <v>0</v>
      </c>
      <c r="CDV166">
        <v>0</v>
      </c>
      <c r="CDW166">
        <v>0</v>
      </c>
      <c r="CDX166">
        <v>0</v>
      </c>
      <c r="CDY166">
        <v>0</v>
      </c>
      <c r="CDZ166">
        <v>0</v>
      </c>
      <c r="CEA166">
        <v>0</v>
      </c>
      <c r="CEB166">
        <v>0</v>
      </c>
      <c r="CEC166">
        <v>0</v>
      </c>
      <c r="CED166">
        <v>0</v>
      </c>
      <c r="CEE166">
        <v>0</v>
      </c>
      <c r="CEF166">
        <v>0</v>
      </c>
      <c r="CEG166">
        <v>0</v>
      </c>
      <c r="CEH166">
        <v>0</v>
      </c>
      <c r="CEI166">
        <v>0</v>
      </c>
      <c r="CEJ166">
        <v>0</v>
      </c>
      <c r="CEK166">
        <v>0</v>
      </c>
      <c r="CEL166">
        <v>0</v>
      </c>
      <c r="CEM166">
        <v>0</v>
      </c>
      <c r="CEN166">
        <v>2.3696682464454978E-3</v>
      </c>
      <c r="CEO166">
        <v>0</v>
      </c>
      <c r="CEP166">
        <v>0</v>
      </c>
      <c r="CEQ166">
        <v>0</v>
      </c>
      <c r="CER166">
        <v>0</v>
      </c>
      <c r="CES166">
        <v>0</v>
      </c>
      <c r="CET166">
        <v>0</v>
      </c>
      <c r="CEU166">
        <v>0</v>
      </c>
      <c r="CEV166">
        <v>0</v>
      </c>
      <c r="CEW166">
        <v>0</v>
      </c>
      <c r="CEX166">
        <v>0</v>
      </c>
      <c r="CEY166">
        <v>0</v>
      </c>
      <c r="CEZ166">
        <v>2.3696682464454978E-3</v>
      </c>
      <c r="CFA166">
        <v>0</v>
      </c>
      <c r="CFB166">
        <v>0</v>
      </c>
      <c r="CFC166">
        <v>0</v>
      </c>
      <c r="CFD166">
        <v>0</v>
      </c>
      <c r="CFE166">
        <v>0</v>
      </c>
      <c r="CFF166">
        <v>1.1848341232227487E-2</v>
      </c>
      <c r="CFG166">
        <v>0</v>
      </c>
      <c r="CFH166">
        <v>0</v>
      </c>
      <c r="CFI166">
        <v>0</v>
      </c>
      <c r="CFJ166">
        <v>0</v>
      </c>
      <c r="CFK166">
        <v>0</v>
      </c>
      <c r="CFL166">
        <v>0</v>
      </c>
      <c r="CFM166">
        <v>0</v>
      </c>
      <c r="CFN166">
        <v>0</v>
      </c>
      <c r="CFO166">
        <v>0</v>
      </c>
      <c r="CFP166">
        <v>0</v>
      </c>
      <c r="CFQ166">
        <v>0</v>
      </c>
      <c r="CFR166">
        <v>0</v>
      </c>
      <c r="CFS166">
        <v>0</v>
      </c>
      <c r="CFT166">
        <v>0</v>
      </c>
      <c r="CFU166">
        <v>4.7393364928909956E-3</v>
      </c>
      <c r="CFV166">
        <v>0</v>
      </c>
      <c r="CFW166">
        <v>0</v>
      </c>
      <c r="CFX166">
        <v>0</v>
      </c>
      <c r="CFY166">
        <v>0</v>
      </c>
      <c r="CFZ166">
        <v>0</v>
      </c>
      <c r="CGA166">
        <v>0</v>
      </c>
      <c r="CGB166">
        <v>0</v>
      </c>
      <c r="CGC166">
        <v>0</v>
      </c>
      <c r="CGD166">
        <v>0</v>
      </c>
      <c r="CGE166">
        <v>0</v>
      </c>
      <c r="CGF166">
        <v>0</v>
      </c>
      <c r="CGG166">
        <v>0</v>
      </c>
      <c r="CGH166">
        <v>0</v>
      </c>
      <c r="CGI166">
        <v>0</v>
      </c>
      <c r="CGJ166">
        <v>0</v>
      </c>
      <c r="CGK166">
        <v>0</v>
      </c>
      <c r="CGL166">
        <v>0</v>
      </c>
      <c r="CGM166">
        <v>0</v>
      </c>
      <c r="CGN166">
        <v>0</v>
      </c>
      <c r="CGO166">
        <v>0</v>
      </c>
      <c r="CGP166">
        <v>0</v>
      </c>
      <c r="CGQ166">
        <v>9.4786729857819912E-3</v>
      </c>
      <c r="CGR166">
        <v>0</v>
      </c>
      <c r="CGS166">
        <v>0</v>
      </c>
      <c r="CGT166">
        <v>0</v>
      </c>
      <c r="CGU166">
        <v>4.7393364928909956E-3</v>
      </c>
      <c r="CGV166">
        <v>0</v>
      </c>
      <c r="CGW166">
        <v>0</v>
      </c>
      <c r="CGX166">
        <v>0</v>
      </c>
      <c r="CGY166">
        <v>0</v>
      </c>
      <c r="CGZ166">
        <v>0</v>
      </c>
      <c r="CHA166">
        <v>0</v>
      </c>
      <c r="CHB166">
        <v>0</v>
      </c>
      <c r="CHC166">
        <v>0</v>
      </c>
      <c r="CHD166">
        <v>0</v>
      </c>
      <c r="CHE166">
        <v>0</v>
      </c>
      <c r="CHF166">
        <v>0</v>
      </c>
      <c r="CHG166">
        <v>0</v>
      </c>
      <c r="CHH166">
        <v>0</v>
      </c>
      <c r="CHI166">
        <v>0</v>
      </c>
      <c r="CHJ166">
        <v>0</v>
      </c>
      <c r="CHK166">
        <v>0</v>
      </c>
      <c r="CHL166">
        <v>0</v>
      </c>
      <c r="CHM166">
        <v>0</v>
      </c>
      <c r="CHN166">
        <v>0</v>
      </c>
      <c r="CHO166">
        <v>0</v>
      </c>
      <c r="CHP166">
        <v>0</v>
      </c>
      <c r="CHQ166">
        <v>0</v>
      </c>
      <c r="CHR166">
        <v>0</v>
      </c>
      <c r="CHS166">
        <v>0</v>
      </c>
      <c r="CHT166">
        <v>0</v>
      </c>
      <c r="CHU166">
        <v>0</v>
      </c>
      <c r="CHV166">
        <v>0</v>
      </c>
      <c r="CHW166">
        <v>0</v>
      </c>
      <c r="CHX166">
        <v>0</v>
      </c>
      <c r="CHY166">
        <v>0</v>
      </c>
      <c r="CHZ166">
        <v>0</v>
      </c>
      <c r="CIA166">
        <v>0</v>
      </c>
      <c r="CIB166">
        <v>0</v>
      </c>
      <c r="CIC166">
        <v>0</v>
      </c>
      <c r="CID166">
        <v>0</v>
      </c>
      <c r="CIE166">
        <v>0</v>
      </c>
      <c r="CIF166">
        <v>0</v>
      </c>
      <c r="CIG166">
        <v>0</v>
      </c>
      <c r="CIH166">
        <v>0</v>
      </c>
      <c r="CII166">
        <v>0</v>
      </c>
      <c r="CIJ166">
        <v>0</v>
      </c>
      <c r="CIK166">
        <v>0</v>
      </c>
      <c r="CIL166">
        <v>0</v>
      </c>
      <c r="CIM166">
        <v>0</v>
      </c>
      <c r="CIN166">
        <v>0</v>
      </c>
      <c r="CIO166">
        <v>0</v>
      </c>
      <c r="CIP166">
        <v>0</v>
      </c>
      <c r="CIQ166">
        <v>0</v>
      </c>
      <c r="CIR166">
        <v>0</v>
      </c>
      <c r="CIS166">
        <v>0</v>
      </c>
      <c r="CIT166">
        <v>0</v>
      </c>
      <c r="CIU166">
        <v>0</v>
      </c>
      <c r="CIV166">
        <v>0</v>
      </c>
      <c r="CIW166">
        <v>0</v>
      </c>
      <c r="CIX166">
        <v>0</v>
      </c>
      <c r="CIY166">
        <v>0</v>
      </c>
      <c r="CIZ166">
        <v>0</v>
      </c>
      <c r="CJA166">
        <v>0</v>
      </c>
      <c r="CJB166">
        <v>0</v>
      </c>
      <c r="CJC166">
        <v>0</v>
      </c>
      <c r="CJD166">
        <v>0</v>
      </c>
      <c r="CJE166">
        <v>0</v>
      </c>
      <c r="CJF166">
        <v>0</v>
      </c>
      <c r="CJG166">
        <v>0</v>
      </c>
      <c r="CJH166">
        <v>0</v>
      </c>
      <c r="CJI166">
        <v>0</v>
      </c>
      <c r="CJJ166">
        <v>0</v>
      </c>
      <c r="CJK166">
        <v>0</v>
      </c>
      <c r="CJL166">
        <v>0</v>
      </c>
      <c r="CJM166">
        <v>0</v>
      </c>
      <c r="CJN166">
        <v>0</v>
      </c>
      <c r="CJO166">
        <v>0</v>
      </c>
      <c r="CJP166">
        <v>0</v>
      </c>
      <c r="CJQ166">
        <v>0</v>
      </c>
      <c r="CJR166">
        <v>0</v>
      </c>
      <c r="CJS166">
        <v>0</v>
      </c>
      <c r="CJT166">
        <v>0</v>
      </c>
      <c r="CJU166">
        <v>0</v>
      </c>
      <c r="CJV166">
        <v>0</v>
      </c>
      <c r="CJW166">
        <v>0</v>
      </c>
      <c r="CJX166">
        <v>0</v>
      </c>
      <c r="CJY166">
        <v>0</v>
      </c>
      <c r="CJZ166">
        <v>0</v>
      </c>
      <c r="CKA166">
        <v>0</v>
      </c>
      <c r="CKB166">
        <v>0</v>
      </c>
      <c r="CKC166">
        <v>0</v>
      </c>
      <c r="CKD166">
        <v>0</v>
      </c>
      <c r="CKE166">
        <v>0</v>
      </c>
      <c r="CKF166">
        <v>0</v>
      </c>
      <c r="CKG166">
        <v>0</v>
      </c>
      <c r="CKH166">
        <v>0</v>
      </c>
      <c r="CKI166">
        <v>0</v>
      </c>
      <c r="CKJ166">
        <v>0</v>
      </c>
      <c r="CKK166">
        <v>0</v>
      </c>
      <c r="CKL166">
        <v>0</v>
      </c>
      <c r="CKM166">
        <v>0</v>
      </c>
      <c r="CKN166">
        <v>0</v>
      </c>
      <c r="CKO166">
        <v>0</v>
      </c>
      <c r="CKP166">
        <v>0</v>
      </c>
      <c r="CKQ166">
        <v>0</v>
      </c>
      <c r="CKR166">
        <v>0</v>
      </c>
      <c r="CKS166">
        <v>0</v>
      </c>
      <c r="CKT166">
        <v>0</v>
      </c>
      <c r="CKU166">
        <v>0</v>
      </c>
      <c r="CKV166">
        <v>0</v>
      </c>
      <c r="CKW166">
        <v>0</v>
      </c>
      <c r="CKX166">
        <v>0</v>
      </c>
      <c r="CKY166">
        <v>0</v>
      </c>
      <c r="CKZ166">
        <v>0</v>
      </c>
      <c r="CLA166">
        <v>0</v>
      </c>
      <c r="CLB166">
        <v>0</v>
      </c>
      <c r="CLC166">
        <v>1</v>
      </c>
    </row>
    <row r="167" spans="1:291 1569:2490" ht="21" customHeight="1">
      <c r="A167" t="s">
        <v>2096</v>
      </c>
      <c r="B167" t="s">
        <v>1912</v>
      </c>
      <c r="C167" s="151" t="s">
        <v>2097</v>
      </c>
      <c r="I167" s="111"/>
      <c r="BX167">
        <v>427</v>
      </c>
      <c r="BY167">
        <v>35</v>
      </c>
      <c r="BZ167">
        <v>2.48</v>
      </c>
      <c r="CA167">
        <v>18.5</v>
      </c>
      <c r="CB167">
        <v>33.4</v>
      </c>
      <c r="CC167">
        <v>1.6</v>
      </c>
      <c r="CD167" s="189"/>
      <c r="CE167" s="189"/>
      <c r="CG167" s="147">
        <v>3.8647342995169081</v>
      </c>
      <c r="CH167" s="147">
        <v>0</v>
      </c>
      <c r="CI167" s="147">
        <v>0</v>
      </c>
      <c r="CJ167" s="147">
        <v>0</v>
      </c>
      <c r="CK167" s="147">
        <v>0</v>
      </c>
      <c r="CL167" s="147">
        <v>0</v>
      </c>
      <c r="CM167" s="147">
        <v>0</v>
      </c>
      <c r="CN167" s="147">
        <v>0</v>
      </c>
      <c r="CO167" s="147">
        <v>0</v>
      </c>
      <c r="CP167" s="147">
        <v>0</v>
      </c>
      <c r="CQ167" s="147">
        <v>0</v>
      </c>
      <c r="CR167" s="147">
        <v>0</v>
      </c>
      <c r="CS167" s="147">
        <v>0</v>
      </c>
      <c r="CT167" s="147">
        <v>0</v>
      </c>
      <c r="CU167" s="147">
        <v>0</v>
      </c>
      <c r="CV167" s="147">
        <v>0</v>
      </c>
      <c r="CW167" s="147">
        <v>3.8647342995169081</v>
      </c>
      <c r="EW167" s="78"/>
      <c r="EX167" s="78"/>
      <c r="EY167" s="78"/>
      <c r="JS167"/>
      <c r="JU167"/>
      <c r="BHI167">
        <v>167</v>
      </c>
      <c r="BHJ167">
        <v>167</v>
      </c>
      <c r="BHK167" t="s">
        <v>2096</v>
      </c>
      <c r="BHL167" t="s">
        <v>2096</v>
      </c>
      <c r="BHM167">
        <v>0</v>
      </c>
      <c r="BHN167">
        <v>0</v>
      </c>
      <c r="BHO167">
        <v>2.34192037470726E-3</v>
      </c>
      <c r="BHP167">
        <v>0</v>
      </c>
      <c r="BHQ167">
        <v>0</v>
      </c>
      <c r="BHR167">
        <v>0</v>
      </c>
      <c r="BHS167">
        <v>0</v>
      </c>
      <c r="BHT167">
        <v>0</v>
      </c>
      <c r="BHU167">
        <v>0</v>
      </c>
      <c r="BHV167">
        <v>0</v>
      </c>
      <c r="BHW167">
        <v>0</v>
      </c>
      <c r="BHX167">
        <v>1.1709601873536301E-2</v>
      </c>
      <c r="BHY167">
        <v>0</v>
      </c>
      <c r="BHZ167">
        <v>4.6838407494145199E-3</v>
      </c>
      <c r="BIA167">
        <v>1.873536299765808E-2</v>
      </c>
      <c r="BIB167">
        <v>0</v>
      </c>
      <c r="BIC167">
        <v>0</v>
      </c>
      <c r="BID167">
        <v>0</v>
      </c>
      <c r="BIE167">
        <v>0</v>
      </c>
      <c r="BIF167">
        <v>0</v>
      </c>
      <c r="BIG167">
        <v>0.64871194379391106</v>
      </c>
      <c r="BIH167">
        <v>0</v>
      </c>
      <c r="BII167">
        <v>7.0257611241217799E-3</v>
      </c>
      <c r="BIJ167">
        <v>0</v>
      </c>
      <c r="BIK167">
        <v>0</v>
      </c>
      <c r="BIL167">
        <v>0</v>
      </c>
      <c r="BIM167">
        <v>0</v>
      </c>
      <c r="BIN167">
        <v>0</v>
      </c>
      <c r="BIO167">
        <v>0</v>
      </c>
      <c r="BIP167">
        <v>0</v>
      </c>
      <c r="BIQ167">
        <v>0</v>
      </c>
      <c r="BIR167">
        <v>0</v>
      </c>
      <c r="BIS167">
        <v>0</v>
      </c>
      <c r="BIT167">
        <v>0</v>
      </c>
      <c r="BIU167">
        <v>0</v>
      </c>
      <c r="BIV167">
        <v>0</v>
      </c>
      <c r="BIW167">
        <v>0</v>
      </c>
      <c r="BIX167">
        <v>0</v>
      </c>
      <c r="BIY167">
        <v>0</v>
      </c>
      <c r="BIZ167">
        <v>2.34192037470726E-3</v>
      </c>
      <c r="BJA167">
        <v>0</v>
      </c>
      <c r="BJB167">
        <v>0</v>
      </c>
      <c r="BJC167">
        <v>0</v>
      </c>
      <c r="BJD167">
        <v>0</v>
      </c>
      <c r="BJE167">
        <v>0</v>
      </c>
      <c r="BJF167">
        <v>0</v>
      </c>
      <c r="BJG167">
        <v>0</v>
      </c>
      <c r="BJH167">
        <v>0</v>
      </c>
      <c r="BJI167">
        <v>0</v>
      </c>
      <c r="BJJ167">
        <v>0</v>
      </c>
      <c r="BJK167">
        <v>0</v>
      </c>
      <c r="BJL167">
        <v>0</v>
      </c>
      <c r="BJM167">
        <v>0</v>
      </c>
      <c r="BJN167">
        <v>0</v>
      </c>
      <c r="BJO167">
        <v>0</v>
      </c>
      <c r="BJP167">
        <v>0</v>
      </c>
      <c r="BJQ167">
        <v>0</v>
      </c>
      <c r="BJR167">
        <v>0</v>
      </c>
      <c r="BJS167">
        <v>0</v>
      </c>
      <c r="BJT167">
        <v>0</v>
      </c>
      <c r="BJU167">
        <v>0</v>
      </c>
      <c r="BJV167">
        <v>0</v>
      </c>
      <c r="BJW167">
        <v>0</v>
      </c>
      <c r="BJX167">
        <v>0</v>
      </c>
      <c r="BJY167">
        <v>0</v>
      </c>
      <c r="BJZ167">
        <v>0</v>
      </c>
      <c r="BKA167">
        <v>0</v>
      </c>
      <c r="BKB167">
        <v>0</v>
      </c>
      <c r="BKC167">
        <v>0</v>
      </c>
      <c r="BKD167">
        <v>0</v>
      </c>
      <c r="BKE167">
        <v>0</v>
      </c>
      <c r="BKF167">
        <v>0</v>
      </c>
      <c r="BKG167">
        <v>0</v>
      </c>
      <c r="BKH167">
        <v>0</v>
      </c>
      <c r="BKI167">
        <v>0</v>
      </c>
      <c r="BKJ167">
        <v>0</v>
      </c>
      <c r="BKK167">
        <v>0</v>
      </c>
      <c r="BKL167">
        <v>0</v>
      </c>
      <c r="BKM167">
        <v>0</v>
      </c>
      <c r="BKN167">
        <v>0</v>
      </c>
      <c r="BKO167">
        <v>0</v>
      </c>
      <c r="BKP167">
        <v>0</v>
      </c>
      <c r="BKQ167">
        <v>0</v>
      </c>
      <c r="BKR167">
        <v>0</v>
      </c>
      <c r="BKS167">
        <v>0</v>
      </c>
      <c r="BKT167">
        <v>0</v>
      </c>
      <c r="BKU167">
        <v>0</v>
      </c>
      <c r="BKV167">
        <v>0</v>
      </c>
      <c r="BKW167">
        <v>0</v>
      </c>
      <c r="BKX167">
        <v>0</v>
      </c>
      <c r="BKY167">
        <v>0</v>
      </c>
      <c r="BKZ167">
        <v>0</v>
      </c>
      <c r="BLA167">
        <v>0</v>
      </c>
      <c r="BLB167">
        <v>0</v>
      </c>
      <c r="BLC167">
        <v>0</v>
      </c>
      <c r="BLD167">
        <v>0</v>
      </c>
      <c r="BLE167">
        <v>0</v>
      </c>
      <c r="BLF167">
        <v>0</v>
      </c>
      <c r="BLG167">
        <v>0</v>
      </c>
      <c r="BLH167">
        <v>0</v>
      </c>
      <c r="BLI167">
        <v>0</v>
      </c>
      <c r="BLJ167">
        <v>0</v>
      </c>
      <c r="BLK167">
        <v>0</v>
      </c>
      <c r="BLL167">
        <v>0</v>
      </c>
      <c r="BLM167">
        <v>0</v>
      </c>
      <c r="BLN167">
        <v>0</v>
      </c>
      <c r="BLO167">
        <v>0</v>
      </c>
      <c r="BLP167">
        <v>0</v>
      </c>
      <c r="BLQ167">
        <v>0</v>
      </c>
      <c r="BLR167">
        <v>0</v>
      </c>
      <c r="BLS167">
        <v>0</v>
      </c>
      <c r="BLT167">
        <v>0</v>
      </c>
      <c r="BLU167">
        <v>0</v>
      </c>
      <c r="BLV167">
        <v>0</v>
      </c>
      <c r="BLW167">
        <v>0</v>
      </c>
      <c r="BLX167">
        <v>0</v>
      </c>
      <c r="BLY167">
        <v>0</v>
      </c>
      <c r="BLZ167">
        <v>0</v>
      </c>
      <c r="BMA167">
        <v>0</v>
      </c>
      <c r="BMB167">
        <v>0</v>
      </c>
      <c r="BMC167">
        <v>0</v>
      </c>
      <c r="BMD167">
        <v>0</v>
      </c>
      <c r="BME167">
        <v>0</v>
      </c>
      <c r="BMF167">
        <v>0</v>
      </c>
      <c r="BMG167">
        <v>0</v>
      </c>
      <c r="BMH167">
        <v>0</v>
      </c>
      <c r="BMI167">
        <v>4.449648711943794E-2</v>
      </c>
      <c r="BMJ167">
        <v>0</v>
      </c>
      <c r="BMK167">
        <v>0</v>
      </c>
      <c r="BML167">
        <v>0</v>
      </c>
      <c r="BMM167">
        <v>0</v>
      </c>
      <c r="BMN167">
        <v>0</v>
      </c>
      <c r="BMO167">
        <v>0</v>
      </c>
      <c r="BMP167">
        <v>0</v>
      </c>
      <c r="BMQ167">
        <v>0</v>
      </c>
      <c r="BMR167">
        <v>0</v>
      </c>
      <c r="BMS167">
        <v>0</v>
      </c>
      <c r="BMT167">
        <v>0</v>
      </c>
      <c r="BMU167">
        <v>0</v>
      </c>
      <c r="BMV167">
        <v>0</v>
      </c>
      <c r="BMW167">
        <v>0</v>
      </c>
      <c r="BMX167">
        <v>0</v>
      </c>
      <c r="BMY167">
        <v>0</v>
      </c>
      <c r="BMZ167">
        <v>0</v>
      </c>
      <c r="BNA167">
        <v>0</v>
      </c>
      <c r="BNB167">
        <v>0</v>
      </c>
      <c r="BNC167">
        <v>0</v>
      </c>
      <c r="BND167">
        <v>0</v>
      </c>
      <c r="BNE167">
        <v>0</v>
      </c>
      <c r="BNF167">
        <v>0</v>
      </c>
      <c r="BNG167">
        <v>0</v>
      </c>
      <c r="BNH167">
        <v>0</v>
      </c>
      <c r="BNI167">
        <v>0</v>
      </c>
      <c r="BNJ167">
        <v>0</v>
      </c>
      <c r="BNK167">
        <v>0</v>
      </c>
      <c r="BNL167">
        <v>0</v>
      </c>
      <c r="BNM167">
        <v>0</v>
      </c>
      <c r="BNN167">
        <v>0</v>
      </c>
      <c r="BNO167">
        <v>0</v>
      </c>
      <c r="BNP167">
        <v>0</v>
      </c>
      <c r="BNQ167">
        <v>0</v>
      </c>
      <c r="BNR167">
        <v>9.3676814988290398E-3</v>
      </c>
      <c r="BNS167">
        <v>0</v>
      </c>
      <c r="BNT167">
        <v>0</v>
      </c>
      <c r="BNU167">
        <v>0</v>
      </c>
      <c r="BNV167">
        <v>0</v>
      </c>
      <c r="BNW167">
        <v>0</v>
      </c>
      <c r="BNX167">
        <v>0</v>
      </c>
      <c r="BNY167">
        <v>0</v>
      </c>
      <c r="BNZ167">
        <v>0</v>
      </c>
      <c r="BOA167">
        <v>0</v>
      </c>
      <c r="BOB167">
        <v>0</v>
      </c>
      <c r="BOC167">
        <v>0</v>
      </c>
      <c r="BOD167">
        <v>0</v>
      </c>
      <c r="BOE167">
        <v>0</v>
      </c>
      <c r="BOF167">
        <v>0</v>
      </c>
      <c r="BOG167">
        <v>0</v>
      </c>
      <c r="BOH167">
        <v>0</v>
      </c>
      <c r="BOI167">
        <v>0</v>
      </c>
      <c r="BOJ167">
        <v>0</v>
      </c>
      <c r="BOK167">
        <v>0</v>
      </c>
      <c r="BOL167">
        <v>0</v>
      </c>
      <c r="BOM167">
        <v>0</v>
      </c>
      <c r="BON167">
        <v>0</v>
      </c>
      <c r="BOO167">
        <v>0</v>
      </c>
      <c r="BOP167">
        <v>0</v>
      </c>
      <c r="BOQ167">
        <v>0</v>
      </c>
      <c r="BOR167">
        <v>0</v>
      </c>
      <c r="BOS167">
        <v>0</v>
      </c>
      <c r="BOT167">
        <v>0</v>
      </c>
      <c r="BOU167">
        <v>0</v>
      </c>
      <c r="BOV167">
        <v>0</v>
      </c>
      <c r="BOW167">
        <v>0</v>
      </c>
      <c r="BOX167">
        <v>0</v>
      </c>
      <c r="BOY167">
        <v>0</v>
      </c>
      <c r="BOZ167">
        <v>0</v>
      </c>
      <c r="BPA167">
        <v>2.34192037470726E-3</v>
      </c>
      <c r="BPB167">
        <v>0</v>
      </c>
      <c r="BPC167">
        <v>0</v>
      </c>
      <c r="BPD167">
        <v>0</v>
      </c>
      <c r="BPE167">
        <v>0</v>
      </c>
      <c r="BPF167">
        <v>0</v>
      </c>
      <c r="BPG167">
        <v>0</v>
      </c>
      <c r="BPH167">
        <v>0</v>
      </c>
      <c r="BPI167">
        <v>0</v>
      </c>
      <c r="BPJ167">
        <v>1.873536299765808E-2</v>
      </c>
      <c r="BPK167">
        <v>0</v>
      </c>
      <c r="BPL167">
        <v>0</v>
      </c>
      <c r="BPM167">
        <v>0</v>
      </c>
      <c r="BPN167">
        <v>0</v>
      </c>
      <c r="BPO167">
        <v>0</v>
      </c>
      <c r="BPP167">
        <v>0</v>
      </c>
      <c r="BPQ167">
        <v>4.6838407494145199E-3</v>
      </c>
      <c r="BPR167">
        <v>0</v>
      </c>
      <c r="BPS167">
        <v>0</v>
      </c>
      <c r="BPT167">
        <v>0</v>
      </c>
      <c r="BPU167">
        <v>0</v>
      </c>
      <c r="BPV167">
        <v>0</v>
      </c>
      <c r="BPW167">
        <v>0</v>
      </c>
      <c r="BPX167">
        <v>0</v>
      </c>
      <c r="BPY167">
        <v>0</v>
      </c>
      <c r="BPZ167">
        <v>0</v>
      </c>
      <c r="BQA167">
        <v>0</v>
      </c>
      <c r="BQB167">
        <v>0</v>
      </c>
      <c r="BQC167">
        <v>0</v>
      </c>
      <c r="BQD167">
        <v>0</v>
      </c>
      <c r="BQE167">
        <v>0</v>
      </c>
      <c r="BQF167">
        <v>0</v>
      </c>
      <c r="BQG167">
        <v>0</v>
      </c>
      <c r="BQH167">
        <v>0</v>
      </c>
      <c r="BQI167">
        <v>0</v>
      </c>
      <c r="BQJ167">
        <v>0</v>
      </c>
      <c r="BQK167">
        <v>0</v>
      </c>
      <c r="BQL167">
        <v>0</v>
      </c>
      <c r="BQM167">
        <v>0</v>
      </c>
      <c r="BQN167">
        <v>0</v>
      </c>
      <c r="BQO167">
        <v>0</v>
      </c>
      <c r="BQP167">
        <v>0</v>
      </c>
      <c r="BQQ167">
        <v>0</v>
      </c>
      <c r="BQR167">
        <v>0</v>
      </c>
      <c r="BQS167">
        <v>0</v>
      </c>
      <c r="BQT167">
        <v>0</v>
      </c>
      <c r="BQU167">
        <v>0</v>
      </c>
      <c r="BQV167">
        <v>0</v>
      </c>
      <c r="BQW167">
        <v>0</v>
      </c>
      <c r="BQX167">
        <v>0</v>
      </c>
      <c r="BQY167">
        <v>0</v>
      </c>
      <c r="BQZ167">
        <v>2.1077283372365339E-2</v>
      </c>
      <c r="BRA167">
        <v>0</v>
      </c>
      <c r="BRB167">
        <v>0</v>
      </c>
      <c r="BRC167">
        <v>0</v>
      </c>
      <c r="BRD167">
        <v>0</v>
      </c>
      <c r="BRE167">
        <v>0</v>
      </c>
      <c r="BRF167">
        <v>0</v>
      </c>
      <c r="BRG167">
        <v>0</v>
      </c>
      <c r="BRH167">
        <v>0</v>
      </c>
      <c r="BRI167">
        <v>0</v>
      </c>
      <c r="BRJ167">
        <v>0</v>
      </c>
      <c r="BRK167">
        <v>0</v>
      </c>
      <c r="BRL167">
        <v>3.0444964871194378E-2</v>
      </c>
      <c r="BRM167">
        <v>0</v>
      </c>
      <c r="BRN167">
        <v>0</v>
      </c>
      <c r="BRO167">
        <v>0</v>
      </c>
      <c r="BRP167">
        <v>0</v>
      </c>
      <c r="BRQ167">
        <v>0</v>
      </c>
      <c r="BRR167">
        <v>0</v>
      </c>
      <c r="BRS167">
        <v>0</v>
      </c>
      <c r="BRT167">
        <v>0</v>
      </c>
      <c r="BRU167">
        <v>0</v>
      </c>
      <c r="BRV167">
        <v>0</v>
      </c>
      <c r="BRW167">
        <v>0</v>
      </c>
      <c r="BRX167">
        <v>0</v>
      </c>
      <c r="BRY167">
        <v>0</v>
      </c>
      <c r="BRZ167">
        <v>0</v>
      </c>
      <c r="BSA167">
        <v>0</v>
      </c>
      <c r="BSB167">
        <v>0</v>
      </c>
      <c r="BSC167">
        <v>0</v>
      </c>
      <c r="BSD167">
        <v>0</v>
      </c>
      <c r="BSE167">
        <v>0</v>
      </c>
      <c r="BSF167">
        <v>0</v>
      </c>
      <c r="BSG167">
        <v>0</v>
      </c>
      <c r="BSH167">
        <v>0</v>
      </c>
      <c r="BSI167">
        <v>7.0257611241217799E-3</v>
      </c>
      <c r="BSJ167">
        <v>0</v>
      </c>
      <c r="BSK167">
        <v>0</v>
      </c>
      <c r="BSL167">
        <v>0</v>
      </c>
      <c r="BSM167">
        <v>0</v>
      </c>
      <c r="BSN167">
        <v>0</v>
      </c>
      <c r="BSO167">
        <v>0</v>
      </c>
      <c r="BSP167">
        <v>0</v>
      </c>
      <c r="BSQ167">
        <v>0</v>
      </c>
      <c r="BSR167">
        <v>0</v>
      </c>
      <c r="BSS167">
        <v>0</v>
      </c>
      <c r="BST167">
        <v>0</v>
      </c>
      <c r="BSU167">
        <v>0</v>
      </c>
      <c r="BSV167">
        <v>0</v>
      </c>
      <c r="BSW167">
        <v>0</v>
      </c>
      <c r="BSX167">
        <v>0</v>
      </c>
      <c r="BSY167">
        <v>0</v>
      </c>
      <c r="BSZ167">
        <v>0</v>
      </c>
      <c r="BTA167">
        <v>4.6838407494145199E-3</v>
      </c>
      <c r="BTB167">
        <v>0</v>
      </c>
      <c r="BTC167">
        <v>0</v>
      </c>
      <c r="BTD167">
        <v>0</v>
      </c>
      <c r="BTE167">
        <v>0</v>
      </c>
      <c r="BTF167">
        <v>0</v>
      </c>
      <c r="BTG167">
        <v>0</v>
      </c>
      <c r="BTH167">
        <v>0</v>
      </c>
      <c r="BTI167">
        <v>0</v>
      </c>
      <c r="BTJ167">
        <v>0</v>
      </c>
      <c r="BTK167">
        <v>0</v>
      </c>
      <c r="BTL167">
        <v>0</v>
      </c>
      <c r="BTM167">
        <v>0</v>
      </c>
      <c r="BTN167">
        <v>0</v>
      </c>
      <c r="BTO167">
        <v>0</v>
      </c>
      <c r="BTP167">
        <v>0</v>
      </c>
      <c r="BTQ167">
        <v>0</v>
      </c>
      <c r="BTR167">
        <v>0</v>
      </c>
      <c r="BTS167">
        <v>0</v>
      </c>
      <c r="BTT167">
        <v>0</v>
      </c>
      <c r="BTU167">
        <v>0</v>
      </c>
      <c r="BTV167">
        <v>0</v>
      </c>
      <c r="BTW167">
        <v>0</v>
      </c>
      <c r="BTX167">
        <v>4.6838407494145199E-3</v>
      </c>
      <c r="BTY167">
        <v>0</v>
      </c>
      <c r="BTZ167">
        <v>0</v>
      </c>
      <c r="BUA167">
        <v>0</v>
      </c>
      <c r="BUB167">
        <v>0</v>
      </c>
      <c r="BUC167">
        <v>0</v>
      </c>
      <c r="BUD167">
        <v>4.6838407494145199E-3</v>
      </c>
      <c r="BUE167">
        <v>0</v>
      </c>
      <c r="BUF167">
        <v>0</v>
      </c>
      <c r="BUG167">
        <v>0</v>
      </c>
      <c r="BUH167">
        <v>0</v>
      </c>
      <c r="BUI167">
        <v>4.6838407494145199E-3</v>
      </c>
      <c r="BUJ167">
        <v>0</v>
      </c>
      <c r="BUK167">
        <v>0</v>
      </c>
      <c r="BUL167">
        <v>0</v>
      </c>
      <c r="BUM167">
        <v>0</v>
      </c>
      <c r="BUN167">
        <v>0</v>
      </c>
      <c r="BUO167">
        <v>0</v>
      </c>
      <c r="BUP167">
        <v>0</v>
      </c>
      <c r="BUQ167">
        <v>0</v>
      </c>
      <c r="BUR167">
        <v>0</v>
      </c>
      <c r="BUS167">
        <v>0</v>
      </c>
      <c r="BUT167">
        <v>9.3676814988290398E-3</v>
      </c>
      <c r="BUU167">
        <v>0</v>
      </c>
      <c r="BUV167">
        <v>0</v>
      </c>
      <c r="BUW167">
        <v>0</v>
      </c>
      <c r="BUX167">
        <v>0</v>
      </c>
      <c r="BUY167">
        <v>0</v>
      </c>
      <c r="BUZ167">
        <v>0</v>
      </c>
      <c r="BVA167">
        <v>0</v>
      </c>
      <c r="BVB167">
        <v>4.6838407494145199E-3</v>
      </c>
      <c r="BVC167">
        <v>0</v>
      </c>
      <c r="BVD167">
        <v>0</v>
      </c>
      <c r="BVE167">
        <v>0</v>
      </c>
      <c r="BVF167">
        <v>0</v>
      </c>
      <c r="BVG167">
        <v>0</v>
      </c>
      <c r="BVH167">
        <v>0</v>
      </c>
      <c r="BVI167">
        <v>0</v>
      </c>
      <c r="BVJ167">
        <v>0</v>
      </c>
      <c r="BVK167">
        <v>0</v>
      </c>
      <c r="BVL167">
        <v>0</v>
      </c>
      <c r="BVM167">
        <v>0</v>
      </c>
      <c r="BVN167">
        <v>0</v>
      </c>
      <c r="BVO167">
        <v>0</v>
      </c>
      <c r="BVP167">
        <v>0</v>
      </c>
      <c r="BVQ167">
        <v>0</v>
      </c>
      <c r="BVR167">
        <v>2.34192037470726E-3</v>
      </c>
      <c r="BVS167">
        <v>0</v>
      </c>
      <c r="BVT167">
        <v>0</v>
      </c>
      <c r="BVU167">
        <v>2.1077283372365339E-2</v>
      </c>
      <c r="BVV167">
        <v>0</v>
      </c>
      <c r="BVW167">
        <v>0</v>
      </c>
      <c r="BVX167">
        <v>0</v>
      </c>
      <c r="BVY167">
        <v>0</v>
      </c>
      <c r="BVZ167">
        <v>0</v>
      </c>
      <c r="BWA167">
        <v>0</v>
      </c>
      <c r="BWB167">
        <v>0</v>
      </c>
      <c r="BWC167">
        <v>0</v>
      </c>
      <c r="BWD167">
        <v>0</v>
      </c>
      <c r="BWE167">
        <v>0</v>
      </c>
      <c r="BWF167">
        <v>7.0257611241217799E-3</v>
      </c>
      <c r="BWG167">
        <v>0</v>
      </c>
      <c r="BWH167">
        <v>0</v>
      </c>
      <c r="BWI167">
        <v>0</v>
      </c>
      <c r="BWJ167">
        <v>0</v>
      </c>
      <c r="BWK167">
        <v>0</v>
      </c>
      <c r="BWL167">
        <v>0</v>
      </c>
      <c r="BWM167">
        <v>0</v>
      </c>
      <c r="BWN167">
        <v>0</v>
      </c>
      <c r="BWO167">
        <v>2.34192037470726E-3</v>
      </c>
      <c r="BWP167">
        <v>0</v>
      </c>
      <c r="BWQ167">
        <v>0</v>
      </c>
      <c r="BWR167">
        <v>0</v>
      </c>
      <c r="BWS167">
        <v>0</v>
      </c>
      <c r="BWT167">
        <v>0</v>
      </c>
      <c r="BWU167">
        <v>0</v>
      </c>
      <c r="BWV167">
        <v>0</v>
      </c>
      <c r="BWW167">
        <v>0</v>
      </c>
      <c r="BWX167">
        <v>0</v>
      </c>
      <c r="BWY167">
        <v>0</v>
      </c>
      <c r="BWZ167">
        <v>0</v>
      </c>
      <c r="BXA167">
        <v>0</v>
      </c>
      <c r="BXB167">
        <v>0</v>
      </c>
      <c r="BXC167">
        <v>0</v>
      </c>
      <c r="BXD167">
        <v>0</v>
      </c>
      <c r="BXE167">
        <v>0</v>
      </c>
      <c r="BXF167">
        <v>0</v>
      </c>
      <c r="BXG167">
        <v>0</v>
      </c>
      <c r="BXH167">
        <v>0</v>
      </c>
      <c r="BXI167">
        <v>0</v>
      </c>
      <c r="BXJ167">
        <v>0</v>
      </c>
      <c r="BXK167">
        <v>0</v>
      </c>
      <c r="BXL167">
        <v>0</v>
      </c>
      <c r="BXM167">
        <v>0</v>
      </c>
      <c r="BXN167">
        <v>0</v>
      </c>
      <c r="BXO167">
        <v>0</v>
      </c>
      <c r="BXP167">
        <v>0</v>
      </c>
      <c r="BXQ167">
        <v>0</v>
      </c>
      <c r="BXR167">
        <v>0</v>
      </c>
      <c r="BXS167">
        <v>0</v>
      </c>
      <c r="BXT167">
        <v>0</v>
      </c>
      <c r="BXU167">
        <v>0</v>
      </c>
      <c r="BXV167">
        <v>0</v>
      </c>
      <c r="BXW167">
        <v>5.8548009367681501E-2</v>
      </c>
      <c r="BXX167">
        <v>0</v>
      </c>
      <c r="BXY167">
        <v>0</v>
      </c>
      <c r="BXZ167">
        <v>0</v>
      </c>
      <c r="BYA167">
        <v>0</v>
      </c>
      <c r="BYB167">
        <v>0</v>
      </c>
      <c r="BYC167">
        <v>0</v>
      </c>
      <c r="BYD167">
        <v>0</v>
      </c>
      <c r="BYE167">
        <v>0</v>
      </c>
      <c r="BYF167">
        <v>0</v>
      </c>
      <c r="BYG167">
        <v>0</v>
      </c>
      <c r="BYH167">
        <v>0</v>
      </c>
      <c r="BYI167">
        <v>0</v>
      </c>
      <c r="BYJ167">
        <v>0</v>
      </c>
      <c r="BYK167">
        <v>0</v>
      </c>
      <c r="BYL167">
        <v>0</v>
      </c>
      <c r="BYM167">
        <v>0</v>
      </c>
      <c r="BYN167">
        <v>0</v>
      </c>
      <c r="BYO167">
        <v>0</v>
      </c>
      <c r="BYP167">
        <v>0</v>
      </c>
      <c r="BYQ167">
        <v>0</v>
      </c>
      <c r="BYR167">
        <v>0</v>
      </c>
      <c r="BYS167">
        <v>0</v>
      </c>
      <c r="BYT167">
        <v>0</v>
      </c>
      <c r="BYU167">
        <v>0</v>
      </c>
      <c r="BYV167">
        <v>2.34192037470726E-3</v>
      </c>
      <c r="BYW167">
        <v>0</v>
      </c>
      <c r="BYX167">
        <v>0</v>
      </c>
      <c r="BYY167">
        <v>0</v>
      </c>
      <c r="BYZ167">
        <v>0</v>
      </c>
      <c r="BZA167">
        <v>0</v>
      </c>
      <c r="BZB167">
        <v>0</v>
      </c>
      <c r="BZC167">
        <v>0</v>
      </c>
      <c r="BZD167">
        <v>0</v>
      </c>
      <c r="BZE167">
        <v>0</v>
      </c>
      <c r="BZF167">
        <v>0</v>
      </c>
      <c r="BZG167">
        <v>0</v>
      </c>
      <c r="BZH167">
        <v>0</v>
      </c>
      <c r="BZI167">
        <v>0</v>
      </c>
      <c r="BZJ167">
        <v>0</v>
      </c>
      <c r="BZK167">
        <v>0</v>
      </c>
      <c r="BZL167">
        <v>0</v>
      </c>
      <c r="BZM167">
        <v>0</v>
      </c>
      <c r="BZN167">
        <v>4.6838407494145199E-3</v>
      </c>
      <c r="BZO167">
        <v>0</v>
      </c>
      <c r="BZP167">
        <v>0</v>
      </c>
      <c r="BZQ167">
        <v>2.34192037470726E-3</v>
      </c>
      <c r="BZR167">
        <v>0</v>
      </c>
      <c r="BZS167">
        <v>0</v>
      </c>
      <c r="BZT167">
        <v>0</v>
      </c>
      <c r="BZU167">
        <v>0</v>
      </c>
      <c r="BZV167">
        <v>0</v>
      </c>
      <c r="BZW167">
        <v>0</v>
      </c>
      <c r="BZX167">
        <v>0</v>
      </c>
      <c r="BZY167">
        <v>0</v>
      </c>
      <c r="BZZ167">
        <v>0</v>
      </c>
      <c r="CAA167">
        <v>0</v>
      </c>
      <c r="CAB167">
        <v>0</v>
      </c>
      <c r="CAC167">
        <v>0</v>
      </c>
      <c r="CAD167">
        <v>0</v>
      </c>
      <c r="CAE167">
        <v>0</v>
      </c>
      <c r="CAF167">
        <v>0</v>
      </c>
      <c r="CAG167">
        <v>0</v>
      </c>
      <c r="CAH167">
        <v>0</v>
      </c>
      <c r="CAI167">
        <v>0</v>
      </c>
      <c r="CAJ167">
        <v>0</v>
      </c>
      <c r="CAK167">
        <v>0</v>
      </c>
      <c r="CAL167">
        <v>0</v>
      </c>
      <c r="CAM167">
        <v>0</v>
      </c>
      <c r="CAN167">
        <v>0</v>
      </c>
      <c r="CAO167">
        <v>0</v>
      </c>
      <c r="CAP167">
        <v>0</v>
      </c>
      <c r="CAQ167">
        <v>0</v>
      </c>
      <c r="CAR167">
        <v>0</v>
      </c>
      <c r="CAS167">
        <v>0</v>
      </c>
      <c r="CAT167">
        <v>0</v>
      </c>
      <c r="CAU167">
        <v>0</v>
      </c>
      <c r="CAV167">
        <v>0</v>
      </c>
      <c r="CAW167">
        <v>0</v>
      </c>
      <c r="CAX167">
        <v>0</v>
      </c>
      <c r="CAY167">
        <v>0</v>
      </c>
      <c r="CAZ167">
        <v>0</v>
      </c>
      <c r="CBA167">
        <v>0</v>
      </c>
      <c r="CBB167">
        <v>0</v>
      </c>
      <c r="CBC167">
        <v>0</v>
      </c>
      <c r="CBD167">
        <v>0</v>
      </c>
      <c r="CBE167">
        <v>0</v>
      </c>
      <c r="CBF167">
        <v>0</v>
      </c>
      <c r="CBG167">
        <v>0</v>
      </c>
      <c r="CBH167">
        <v>0</v>
      </c>
      <c r="CBI167">
        <v>0</v>
      </c>
      <c r="CBJ167">
        <v>0</v>
      </c>
      <c r="CBK167">
        <v>0</v>
      </c>
      <c r="CBL167">
        <v>0</v>
      </c>
      <c r="CBM167">
        <v>0</v>
      </c>
      <c r="CBN167">
        <v>0</v>
      </c>
      <c r="CBO167">
        <v>0</v>
      </c>
      <c r="CBP167">
        <v>0</v>
      </c>
      <c r="CBQ167">
        <v>0</v>
      </c>
      <c r="CBR167">
        <v>0</v>
      </c>
      <c r="CBS167">
        <v>0</v>
      </c>
      <c r="CBT167">
        <v>0</v>
      </c>
      <c r="CBU167">
        <v>0</v>
      </c>
      <c r="CBV167">
        <v>0</v>
      </c>
      <c r="CBW167">
        <v>0</v>
      </c>
      <c r="CBX167">
        <v>0</v>
      </c>
      <c r="CBY167">
        <v>0</v>
      </c>
      <c r="CBZ167">
        <v>0</v>
      </c>
      <c r="CCA167">
        <v>0</v>
      </c>
      <c r="CCB167">
        <v>0</v>
      </c>
      <c r="CCC167">
        <v>0</v>
      </c>
      <c r="CCD167">
        <v>0</v>
      </c>
      <c r="CCE167">
        <v>0</v>
      </c>
      <c r="CCF167">
        <v>0</v>
      </c>
      <c r="CCG167">
        <v>0</v>
      </c>
      <c r="CCH167">
        <v>0</v>
      </c>
      <c r="CCI167">
        <v>0</v>
      </c>
      <c r="CCJ167">
        <v>0</v>
      </c>
      <c r="CCK167">
        <v>0</v>
      </c>
      <c r="CCL167">
        <v>0</v>
      </c>
      <c r="CCM167">
        <v>0</v>
      </c>
      <c r="CCN167">
        <v>0</v>
      </c>
      <c r="CCO167">
        <v>0</v>
      </c>
      <c r="CCP167">
        <v>0</v>
      </c>
      <c r="CCQ167">
        <v>0</v>
      </c>
      <c r="CCR167">
        <v>2.34192037470726E-3</v>
      </c>
      <c r="CCS167">
        <v>0</v>
      </c>
      <c r="CCT167">
        <v>0</v>
      </c>
      <c r="CCU167">
        <v>0</v>
      </c>
      <c r="CCV167">
        <v>0</v>
      </c>
      <c r="CCW167">
        <v>0</v>
      </c>
      <c r="CCX167">
        <v>0</v>
      </c>
      <c r="CCY167">
        <v>0</v>
      </c>
      <c r="CCZ167">
        <v>0</v>
      </c>
      <c r="CDA167">
        <v>0</v>
      </c>
      <c r="CDB167">
        <v>0</v>
      </c>
      <c r="CDC167">
        <v>0</v>
      </c>
      <c r="CDD167">
        <v>0</v>
      </c>
      <c r="CDE167">
        <v>0</v>
      </c>
      <c r="CDF167">
        <v>0</v>
      </c>
      <c r="CDG167">
        <v>0</v>
      </c>
      <c r="CDH167">
        <v>0</v>
      </c>
      <c r="CDI167">
        <v>0</v>
      </c>
      <c r="CDJ167">
        <v>0</v>
      </c>
      <c r="CDK167">
        <v>0</v>
      </c>
      <c r="CDL167">
        <v>0</v>
      </c>
      <c r="CDM167">
        <v>0</v>
      </c>
      <c r="CDN167">
        <v>0</v>
      </c>
      <c r="CDO167">
        <v>0</v>
      </c>
      <c r="CDP167">
        <v>0</v>
      </c>
      <c r="CDQ167">
        <v>0</v>
      </c>
      <c r="CDR167">
        <v>0</v>
      </c>
      <c r="CDS167">
        <v>0</v>
      </c>
      <c r="CDT167">
        <v>0</v>
      </c>
      <c r="CDU167">
        <v>0</v>
      </c>
      <c r="CDV167">
        <v>0</v>
      </c>
      <c r="CDW167">
        <v>0</v>
      </c>
      <c r="CDX167">
        <v>0</v>
      </c>
      <c r="CDY167">
        <v>0</v>
      </c>
      <c r="CDZ167">
        <v>0</v>
      </c>
      <c r="CEA167">
        <v>0</v>
      </c>
      <c r="CEB167">
        <v>0</v>
      </c>
      <c r="CEC167">
        <v>0</v>
      </c>
      <c r="CED167">
        <v>7.0257611241217799E-3</v>
      </c>
      <c r="CEE167">
        <v>0</v>
      </c>
      <c r="CEF167">
        <v>0</v>
      </c>
      <c r="CEG167">
        <v>0</v>
      </c>
      <c r="CEH167">
        <v>0</v>
      </c>
      <c r="CEI167">
        <v>0</v>
      </c>
      <c r="CEJ167">
        <v>0</v>
      </c>
      <c r="CEK167">
        <v>0</v>
      </c>
      <c r="CEL167">
        <v>0</v>
      </c>
      <c r="CEM167">
        <v>4.6838407494145199E-3</v>
      </c>
      <c r="CEN167">
        <v>0</v>
      </c>
      <c r="CEO167">
        <v>0</v>
      </c>
      <c r="CEP167">
        <v>0</v>
      </c>
      <c r="CEQ167">
        <v>0</v>
      </c>
      <c r="CER167">
        <v>0</v>
      </c>
      <c r="CES167">
        <v>0</v>
      </c>
      <c r="CET167">
        <v>0</v>
      </c>
      <c r="CEU167">
        <v>0</v>
      </c>
      <c r="CEV167">
        <v>7.0257611241217799E-3</v>
      </c>
      <c r="CEW167">
        <v>0</v>
      </c>
      <c r="CEX167">
        <v>0</v>
      </c>
      <c r="CEY167">
        <v>0</v>
      </c>
      <c r="CEZ167">
        <v>0</v>
      </c>
      <c r="CFA167">
        <v>0</v>
      </c>
      <c r="CFB167">
        <v>0</v>
      </c>
      <c r="CFC167">
        <v>0</v>
      </c>
      <c r="CFD167">
        <v>0</v>
      </c>
      <c r="CFE167">
        <v>0</v>
      </c>
      <c r="CFF167">
        <v>0</v>
      </c>
      <c r="CFG167">
        <v>0</v>
      </c>
      <c r="CFH167">
        <v>0</v>
      </c>
      <c r="CFI167">
        <v>0</v>
      </c>
      <c r="CFJ167">
        <v>0</v>
      </c>
      <c r="CFK167">
        <v>0</v>
      </c>
      <c r="CFL167">
        <v>0</v>
      </c>
      <c r="CFM167">
        <v>0</v>
      </c>
      <c r="CFN167">
        <v>0</v>
      </c>
      <c r="CFO167">
        <v>0</v>
      </c>
      <c r="CFP167">
        <v>0</v>
      </c>
      <c r="CFQ167">
        <v>0</v>
      </c>
      <c r="CFR167">
        <v>0</v>
      </c>
      <c r="CFS167">
        <v>0</v>
      </c>
      <c r="CFT167">
        <v>0</v>
      </c>
      <c r="CFU167">
        <v>0</v>
      </c>
      <c r="CFV167">
        <v>0</v>
      </c>
      <c r="CFW167">
        <v>0</v>
      </c>
      <c r="CFX167">
        <v>0</v>
      </c>
      <c r="CFY167">
        <v>0</v>
      </c>
      <c r="CFZ167">
        <v>0</v>
      </c>
      <c r="CGA167">
        <v>0</v>
      </c>
      <c r="CGB167">
        <v>0</v>
      </c>
      <c r="CGC167">
        <v>0</v>
      </c>
      <c r="CGD167">
        <v>0</v>
      </c>
      <c r="CGE167">
        <v>0</v>
      </c>
      <c r="CGF167">
        <v>0</v>
      </c>
      <c r="CGG167">
        <v>0</v>
      </c>
      <c r="CGH167">
        <v>0</v>
      </c>
      <c r="CGI167">
        <v>0</v>
      </c>
      <c r="CGJ167">
        <v>0</v>
      </c>
      <c r="CGK167">
        <v>0</v>
      </c>
      <c r="CGL167">
        <v>0</v>
      </c>
      <c r="CGM167">
        <v>0</v>
      </c>
      <c r="CGN167">
        <v>0</v>
      </c>
      <c r="CGO167">
        <v>0</v>
      </c>
      <c r="CGP167">
        <v>0</v>
      </c>
      <c r="CGQ167">
        <v>7.0257611241217799E-3</v>
      </c>
      <c r="CGR167">
        <v>0</v>
      </c>
      <c r="CGS167">
        <v>0</v>
      </c>
      <c r="CGT167">
        <v>0</v>
      </c>
      <c r="CGU167">
        <v>4.6838407494145199E-3</v>
      </c>
      <c r="CGV167">
        <v>0</v>
      </c>
      <c r="CGW167">
        <v>0</v>
      </c>
      <c r="CGX167">
        <v>0</v>
      </c>
      <c r="CGY167">
        <v>0</v>
      </c>
      <c r="CGZ167">
        <v>0</v>
      </c>
      <c r="CHA167">
        <v>0</v>
      </c>
      <c r="CHB167">
        <v>0</v>
      </c>
      <c r="CHC167">
        <v>0</v>
      </c>
      <c r="CHD167">
        <v>0</v>
      </c>
      <c r="CHE167">
        <v>0</v>
      </c>
      <c r="CHF167">
        <v>0</v>
      </c>
      <c r="CHG167">
        <v>0</v>
      </c>
      <c r="CHH167">
        <v>0</v>
      </c>
      <c r="CHI167">
        <v>0</v>
      </c>
      <c r="CHJ167">
        <v>0</v>
      </c>
      <c r="CHK167">
        <v>0</v>
      </c>
      <c r="CHL167">
        <v>0</v>
      </c>
      <c r="CHM167">
        <v>0</v>
      </c>
      <c r="CHN167">
        <v>0</v>
      </c>
      <c r="CHO167">
        <v>0</v>
      </c>
      <c r="CHP167">
        <v>0</v>
      </c>
      <c r="CHQ167">
        <v>0</v>
      </c>
      <c r="CHR167">
        <v>0</v>
      </c>
      <c r="CHS167">
        <v>0</v>
      </c>
      <c r="CHT167">
        <v>0</v>
      </c>
      <c r="CHU167">
        <v>0</v>
      </c>
      <c r="CHV167">
        <v>0</v>
      </c>
      <c r="CHW167">
        <v>0</v>
      </c>
      <c r="CHX167">
        <v>0</v>
      </c>
      <c r="CHY167">
        <v>0</v>
      </c>
      <c r="CHZ167">
        <v>0</v>
      </c>
      <c r="CIA167">
        <v>0</v>
      </c>
      <c r="CIB167">
        <v>0</v>
      </c>
      <c r="CIC167">
        <v>0</v>
      </c>
      <c r="CID167">
        <v>0</v>
      </c>
      <c r="CIE167">
        <v>0</v>
      </c>
      <c r="CIF167">
        <v>0</v>
      </c>
      <c r="CIG167">
        <v>0</v>
      </c>
      <c r="CIH167">
        <v>0</v>
      </c>
      <c r="CII167">
        <v>0</v>
      </c>
      <c r="CIJ167">
        <v>0</v>
      </c>
      <c r="CIK167">
        <v>0</v>
      </c>
      <c r="CIL167">
        <v>0</v>
      </c>
      <c r="CIM167">
        <v>0</v>
      </c>
      <c r="CIN167">
        <v>0</v>
      </c>
      <c r="CIO167">
        <v>0</v>
      </c>
      <c r="CIP167">
        <v>0</v>
      </c>
      <c r="CIQ167">
        <v>0</v>
      </c>
      <c r="CIR167">
        <v>0</v>
      </c>
      <c r="CIS167">
        <v>0</v>
      </c>
      <c r="CIT167">
        <v>0</v>
      </c>
      <c r="CIU167">
        <v>0</v>
      </c>
      <c r="CIV167">
        <v>0</v>
      </c>
      <c r="CIW167">
        <v>0</v>
      </c>
      <c r="CIX167">
        <v>0</v>
      </c>
      <c r="CIY167">
        <v>0</v>
      </c>
      <c r="CIZ167">
        <v>0</v>
      </c>
      <c r="CJA167">
        <v>0</v>
      </c>
      <c r="CJB167">
        <v>0</v>
      </c>
      <c r="CJC167">
        <v>0</v>
      </c>
      <c r="CJD167">
        <v>0</v>
      </c>
      <c r="CJE167">
        <v>0</v>
      </c>
      <c r="CJF167">
        <v>0</v>
      </c>
      <c r="CJG167">
        <v>0</v>
      </c>
      <c r="CJH167">
        <v>0</v>
      </c>
      <c r="CJI167">
        <v>0</v>
      </c>
      <c r="CJJ167">
        <v>0</v>
      </c>
      <c r="CJK167">
        <v>0</v>
      </c>
      <c r="CJL167">
        <v>0</v>
      </c>
      <c r="CJM167">
        <v>0</v>
      </c>
      <c r="CJN167">
        <v>0</v>
      </c>
      <c r="CJO167">
        <v>0</v>
      </c>
      <c r="CJP167">
        <v>0</v>
      </c>
      <c r="CJQ167">
        <v>0</v>
      </c>
      <c r="CJR167">
        <v>0</v>
      </c>
      <c r="CJS167">
        <v>0</v>
      </c>
      <c r="CJT167">
        <v>0</v>
      </c>
      <c r="CJU167">
        <v>0</v>
      </c>
      <c r="CJV167">
        <v>0</v>
      </c>
      <c r="CJW167">
        <v>0</v>
      </c>
      <c r="CJX167">
        <v>0</v>
      </c>
      <c r="CJY167">
        <v>0</v>
      </c>
      <c r="CJZ167">
        <v>0</v>
      </c>
      <c r="CKA167">
        <v>0</v>
      </c>
      <c r="CKB167">
        <v>0</v>
      </c>
      <c r="CKC167">
        <v>0</v>
      </c>
      <c r="CKD167">
        <v>0</v>
      </c>
      <c r="CKE167">
        <v>0</v>
      </c>
      <c r="CKF167">
        <v>0</v>
      </c>
      <c r="CKG167">
        <v>0</v>
      </c>
      <c r="CKH167">
        <v>0</v>
      </c>
      <c r="CKI167">
        <v>0</v>
      </c>
      <c r="CKJ167">
        <v>0</v>
      </c>
      <c r="CKK167">
        <v>0</v>
      </c>
      <c r="CKL167">
        <v>0</v>
      </c>
      <c r="CKM167">
        <v>0</v>
      </c>
      <c r="CKN167">
        <v>0</v>
      </c>
      <c r="CKO167">
        <v>0</v>
      </c>
      <c r="CKP167">
        <v>0</v>
      </c>
      <c r="CKQ167">
        <v>0</v>
      </c>
      <c r="CKR167">
        <v>0</v>
      </c>
      <c r="CKS167">
        <v>0</v>
      </c>
      <c r="CKT167">
        <v>0</v>
      </c>
      <c r="CKU167">
        <v>0</v>
      </c>
      <c r="CKV167">
        <v>0</v>
      </c>
      <c r="CKW167">
        <v>0</v>
      </c>
      <c r="CKX167">
        <v>0</v>
      </c>
      <c r="CKY167">
        <v>0</v>
      </c>
      <c r="CKZ167">
        <v>0</v>
      </c>
      <c r="CLA167">
        <v>0</v>
      </c>
      <c r="CLB167">
        <v>0</v>
      </c>
      <c r="CLC167">
        <v>1</v>
      </c>
    </row>
    <row r="168" spans="1:291 1569:2490" ht="21" customHeight="1">
      <c r="A168" t="s">
        <v>2098</v>
      </c>
      <c r="B168" t="s">
        <v>1912</v>
      </c>
      <c r="C168" s="151" t="s">
        <v>2099</v>
      </c>
      <c r="I168" s="111"/>
      <c r="BX168">
        <v>420</v>
      </c>
      <c r="BY168">
        <v>60</v>
      </c>
      <c r="BZ168">
        <v>4.28</v>
      </c>
      <c r="CA168">
        <v>17.600000000000001</v>
      </c>
      <c r="CB168">
        <v>31.9</v>
      </c>
      <c r="CC168">
        <v>1.2</v>
      </c>
      <c r="CD168" s="189"/>
      <c r="CE168" s="189"/>
      <c r="CG168" s="147">
        <v>4.1062801932367154</v>
      </c>
      <c r="CH168" s="147">
        <v>0</v>
      </c>
      <c r="CI168" s="147">
        <v>0</v>
      </c>
      <c r="CJ168" s="147">
        <v>0</v>
      </c>
      <c r="CK168" s="147">
        <v>0</v>
      </c>
      <c r="CL168" s="147">
        <v>0.48309178743961351</v>
      </c>
      <c r="CM168" s="147">
        <v>0</v>
      </c>
      <c r="CN168" s="147">
        <v>0</v>
      </c>
      <c r="CO168" s="147">
        <v>0</v>
      </c>
      <c r="CP168" s="147">
        <v>0</v>
      </c>
      <c r="CQ168" s="147">
        <v>0</v>
      </c>
      <c r="CR168" s="147">
        <v>0</v>
      </c>
      <c r="CS168" s="147">
        <v>0</v>
      </c>
      <c r="CT168" s="147">
        <v>0</v>
      </c>
      <c r="CU168" s="147">
        <v>0</v>
      </c>
      <c r="CV168" s="147">
        <v>0</v>
      </c>
      <c r="CW168" s="147">
        <v>4.5893719806763293</v>
      </c>
      <c r="EW168" s="78"/>
      <c r="EX168" s="78"/>
      <c r="EY168" s="78"/>
      <c r="BHI168">
        <v>168</v>
      </c>
      <c r="BHJ168">
        <v>168</v>
      </c>
      <c r="BHK168" t="s">
        <v>2098</v>
      </c>
      <c r="BHL168" t="s">
        <v>2098</v>
      </c>
      <c r="BHM168">
        <v>0.11190476190476191</v>
      </c>
      <c r="BHN168">
        <v>0</v>
      </c>
      <c r="BHO168">
        <v>2.3809523809523812E-3</v>
      </c>
      <c r="BHP168">
        <v>0</v>
      </c>
      <c r="BHQ168">
        <v>0</v>
      </c>
      <c r="BHR168">
        <v>0</v>
      </c>
      <c r="BHS168">
        <v>0</v>
      </c>
      <c r="BHT168">
        <v>0</v>
      </c>
      <c r="BHU168">
        <v>0</v>
      </c>
      <c r="BHV168">
        <v>0</v>
      </c>
      <c r="BHW168">
        <v>0</v>
      </c>
      <c r="BHX168">
        <v>0</v>
      </c>
      <c r="BHY168">
        <v>0</v>
      </c>
      <c r="BHZ168">
        <v>0</v>
      </c>
      <c r="BIA168">
        <v>4.7619047619047623E-3</v>
      </c>
      <c r="BIB168">
        <v>0</v>
      </c>
      <c r="BIC168">
        <v>0</v>
      </c>
      <c r="BID168">
        <v>0</v>
      </c>
      <c r="BIE168">
        <v>0</v>
      </c>
      <c r="BIF168">
        <v>0</v>
      </c>
      <c r="BIG168">
        <v>0.24523809523809523</v>
      </c>
      <c r="BIH168">
        <v>0</v>
      </c>
      <c r="BII168">
        <v>4.7619047619047623E-3</v>
      </c>
      <c r="BIJ168">
        <v>0</v>
      </c>
      <c r="BIK168">
        <v>0</v>
      </c>
      <c r="BIL168">
        <v>0</v>
      </c>
      <c r="BIM168">
        <v>0</v>
      </c>
      <c r="BIN168">
        <v>0</v>
      </c>
      <c r="BIO168">
        <v>0</v>
      </c>
      <c r="BIP168">
        <v>0</v>
      </c>
      <c r="BIQ168">
        <v>0</v>
      </c>
      <c r="BIR168">
        <v>0</v>
      </c>
      <c r="BIS168">
        <v>0</v>
      </c>
      <c r="BIT168">
        <v>0</v>
      </c>
      <c r="BIU168">
        <v>0</v>
      </c>
      <c r="BIV168">
        <v>0</v>
      </c>
      <c r="BIW168">
        <v>0</v>
      </c>
      <c r="BIX168">
        <v>0</v>
      </c>
      <c r="BIY168">
        <v>0</v>
      </c>
      <c r="BIZ168">
        <v>7.1428571428571426E-3</v>
      </c>
      <c r="BJA168">
        <v>0</v>
      </c>
      <c r="BJB168">
        <v>0</v>
      </c>
      <c r="BJC168">
        <v>0</v>
      </c>
      <c r="BJD168">
        <v>0</v>
      </c>
      <c r="BJE168">
        <v>0</v>
      </c>
      <c r="BJF168">
        <v>0</v>
      </c>
      <c r="BJG168">
        <v>0</v>
      </c>
      <c r="BJH168">
        <v>0</v>
      </c>
      <c r="BJI168">
        <v>0</v>
      </c>
      <c r="BJJ168">
        <v>0</v>
      </c>
      <c r="BJK168">
        <v>0</v>
      </c>
      <c r="BJL168">
        <v>0</v>
      </c>
      <c r="BJM168">
        <v>0</v>
      </c>
      <c r="BJN168">
        <v>0</v>
      </c>
      <c r="BJO168">
        <v>0</v>
      </c>
      <c r="BJP168">
        <v>0</v>
      </c>
      <c r="BJQ168">
        <v>0</v>
      </c>
      <c r="BJR168">
        <v>0</v>
      </c>
      <c r="BJS168">
        <v>0</v>
      </c>
      <c r="BJT168">
        <v>0</v>
      </c>
      <c r="BJU168">
        <v>0</v>
      </c>
      <c r="BJV168">
        <v>0</v>
      </c>
      <c r="BJW168">
        <v>0</v>
      </c>
      <c r="BJX168">
        <v>0</v>
      </c>
      <c r="BJY168">
        <v>0</v>
      </c>
      <c r="BJZ168">
        <v>0</v>
      </c>
      <c r="BKA168">
        <v>0</v>
      </c>
      <c r="BKB168">
        <v>0</v>
      </c>
      <c r="BKC168">
        <v>0</v>
      </c>
      <c r="BKD168">
        <v>0</v>
      </c>
      <c r="BKE168">
        <v>2.3809523809523812E-3</v>
      </c>
      <c r="BKF168">
        <v>0</v>
      </c>
      <c r="BKG168">
        <v>0</v>
      </c>
      <c r="BKH168">
        <v>0</v>
      </c>
      <c r="BKI168">
        <v>0</v>
      </c>
      <c r="BKJ168">
        <v>0</v>
      </c>
      <c r="BKK168">
        <v>0</v>
      </c>
      <c r="BKL168">
        <v>9.5238095238095247E-3</v>
      </c>
      <c r="BKM168">
        <v>0</v>
      </c>
      <c r="BKN168">
        <v>0</v>
      </c>
      <c r="BKO168">
        <v>0</v>
      </c>
      <c r="BKP168">
        <v>0</v>
      </c>
      <c r="BKQ168">
        <v>0</v>
      </c>
      <c r="BKR168">
        <v>0</v>
      </c>
      <c r="BKS168">
        <v>0</v>
      </c>
      <c r="BKT168">
        <v>0</v>
      </c>
      <c r="BKU168">
        <v>0</v>
      </c>
      <c r="BKV168">
        <v>0</v>
      </c>
      <c r="BKW168">
        <v>0</v>
      </c>
      <c r="BKX168">
        <v>0</v>
      </c>
      <c r="BKY168">
        <v>0</v>
      </c>
      <c r="BKZ168">
        <v>0</v>
      </c>
      <c r="BLA168">
        <v>0</v>
      </c>
      <c r="BLB168">
        <v>0</v>
      </c>
      <c r="BLC168">
        <v>0</v>
      </c>
      <c r="BLD168">
        <v>0</v>
      </c>
      <c r="BLE168">
        <v>0</v>
      </c>
      <c r="BLF168">
        <v>0</v>
      </c>
      <c r="BLG168">
        <v>0</v>
      </c>
      <c r="BLH168">
        <v>0</v>
      </c>
      <c r="BLI168">
        <v>0</v>
      </c>
      <c r="BLJ168">
        <v>0</v>
      </c>
      <c r="BLK168">
        <v>0</v>
      </c>
      <c r="BLL168">
        <v>0</v>
      </c>
      <c r="BLM168">
        <v>0</v>
      </c>
      <c r="BLN168">
        <v>0</v>
      </c>
      <c r="BLO168">
        <v>0</v>
      </c>
      <c r="BLP168">
        <v>0</v>
      </c>
      <c r="BLQ168">
        <v>0</v>
      </c>
      <c r="BLR168">
        <v>0</v>
      </c>
      <c r="BLS168">
        <v>0</v>
      </c>
      <c r="BLT168">
        <v>0</v>
      </c>
      <c r="BLU168">
        <v>0</v>
      </c>
      <c r="BLV168">
        <v>0</v>
      </c>
      <c r="BLW168">
        <v>0</v>
      </c>
      <c r="BLX168">
        <v>0</v>
      </c>
      <c r="BLY168">
        <v>0</v>
      </c>
      <c r="BLZ168">
        <v>0</v>
      </c>
      <c r="BMA168">
        <v>0</v>
      </c>
      <c r="BMB168">
        <v>0</v>
      </c>
      <c r="BMC168">
        <v>0</v>
      </c>
      <c r="BMD168">
        <v>0</v>
      </c>
      <c r="BME168">
        <v>0</v>
      </c>
      <c r="BMF168">
        <v>0</v>
      </c>
      <c r="BMG168">
        <v>0</v>
      </c>
      <c r="BMH168">
        <v>0</v>
      </c>
      <c r="BMI168">
        <v>1.4285714285714285E-2</v>
      </c>
      <c r="BMJ168">
        <v>0</v>
      </c>
      <c r="BMK168">
        <v>0</v>
      </c>
      <c r="BML168">
        <v>0</v>
      </c>
      <c r="BMM168">
        <v>0</v>
      </c>
      <c r="BMN168">
        <v>0</v>
      </c>
      <c r="BMO168">
        <v>0</v>
      </c>
      <c r="BMP168">
        <v>0</v>
      </c>
      <c r="BMQ168">
        <v>0</v>
      </c>
      <c r="BMR168">
        <v>0</v>
      </c>
      <c r="BMS168">
        <v>0</v>
      </c>
      <c r="BMT168">
        <v>0</v>
      </c>
      <c r="BMU168">
        <v>0</v>
      </c>
      <c r="BMV168">
        <v>0</v>
      </c>
      <c r="BMW168">
        <v>0</v>
      </c>
      <c r="BMX168">
        <v>0</v>
      </c>
      <c r="BMY168">
        <v>0</v>
      </c>
      <c r="BMZ168">
        <v>0</v>
      </c>
      <c r="BNA168">
        <v>0</v>
      </c>
      <c r="BNB168">
        <v>0</v>
      </c>
      <c r="BNC168">
        <v>0</v>
      </c>
      <c r="BND168">
        <v>0</v>
      </c>
      <c r="BNE168">
        <v>0</v>
      </c>
      <c r="BNF168">
        <v>4.7619047619047623E-3</v>
      </c>
      <c r="BNG168">
        <v>0</v>
      </c>
      <c r="BNH168">
        <v>0</v>
      </c>
      <c r="BNI168">
        <v>0</v>
      </c>
      <c r="BNJ168">
        <v>0</v>
      </c>
      <c r="BNK168">
        <v>0</v>
      </c>
      <c r="BNL168">
        <v>0</v>
      </c>
      <c r="BNM168">
        <v>0</v>
      </c>
      <c r="BNN168">
        <v>0</v>
      </c>
      <c r="BNO168">
        <v>0</v>
      </c>
      <c r="BNP168">
        <v>0</v>
      </c>
      <c r="BNQ168">
        <v>0</v>
      </c>
      <c r="BNR168">
        <v>2.3809523809523812E-3</v>
      </c>
      <c r="BNS168">
        <v>0</v>
      </c>
      <c r="BNT168">
        <v>0</v>
      </c>
      <c r="BNU168">
        <v>0</v>
      </c>
      <c r="BNV168">
        <v>2.3809523809523812E-3</v>
      </c>
      <c r="BNW168">
        <v>0</v>
      </c>
      <c r="BNX168">
        <v>0</v>
      </c>
      <c r="BNY168">
        <v>0</v>
      </c>
      <c r="BNZ168">
        <v>0</v>
      </c>
      <c r="BOA168">
        <v>0</v>
      </c>
      <c r="BOB168">
        <v>0</v>
      </c>
      <c r="BOC168">
        <v>0</v>
      </c>
      <c r="BOD168">
        <v>0</v>
      </c>
      <c r="BOE168">
        <v>4.7619047619047623E-3</v>
      </c>
      <c r="BOF168">
        <v>0</v>
      </c>
      <c r="BOG168">
        <v>0</v>
      </c>
      <c r="BOH168">
        <v>9.5238095238095247E-3</v>
      </c>
      <c r="BOI168">
        <v>0</v>
      </c>
      <c r="BOJ168">
        <v>0</v>
      </c>
      <c r="BOK168">
        <v>0</v>
      </c>
      <c r="BOL168">
        <v>0</v>
      </c>
      <c r="BOM168">
        <v>0</v>
      </c>
      <c r="BON168">
        <v>0</v>
      </c>
      <c r="BOO168">
        <v>0</v>
      </c>
      <c r="BOP168">
        <v>0</v>
      </c>
      <c r="BOQ168">
        <v>2.3809523809523812E-3</v>
      </c>
      <c r="BOR168">
        <v>0</v>
      </c>
      <c r="BOS168">
        <v>0</v>
      </c>
      <c r="BOT168">
        <v>0</v>
      </c>
      <c r="BOU168">
        <v>0</v>
      </c>
      <c r="BOV168">
        <v>4.7619047619047623E-3</v>
      </c>
      <c r="BOW168">
        <v>0</v>
      </c>
      <c r="BOX168">
        <v>0</v>
      </c>
      <c r="BOY168">
        <v>0</v>
      </c>
      <c r="BOZ168">
        <v>0</v>
      </c>
      <c r="BPA168">
        <v>2.3809523809523812E-3</v>
      </c>
      <c r="BPB168">
        <v>0</v>
      </c>
      <c r="BPC168">
        <v>0</v>
      </c>
      <c r="BPD168">
        <v>0</v>
      </c>
      <c r="BPE168">
        <v>9.5238095238095247E-3</v>
      </c>
      <c r="BPF168">
        <v>2.3809523809523812E-3</v>
      </c>
      <c r="BPG168">
        <v>0</v>
      </c>
      <c r="BPH168">
        <v>4.7619047619047623E-3</v>
      </c>
      <c r="BPI168">
        <v>0</v>
      </c>
      <c r="BPJ168">
        <v>7.1428571428571426E-3</v>
      </c>
      <c r="BPK168">
        <v>0</v>
      </c>
      <c r="BPL168">
        <v>0</v>
      </c>
      <c r="BPM168">
        <v>4.7619047619047623E-3</v>
      </c>
      <c r="BPN168">
        <v>0</v>
      </c>
      <c r="BPO168">
        <v>0</v>
      </c>
      <c r="BPP168">
        <v>0</v>
      </c>
      <c r="BPQ168">
        <v>0</v>
      </c>
      <c r="BPR168">
        <v>0</v>
      </c>
      <c r="BPS168">
        <v>2.3809523809523812E-3</v>
      </c>
      <c r="BPT168">
        <v>0</v>
      </c>
      <c r="BPU168">
        <v>2.3809523809523812E-3</v>
      </c>
      <c r="BPV168">
        <v>0</v>
      </c>
      <c r="BPW168">
        <v>0</v>
      </c>
      <c r="BPX168">
        <v>0</v>
      </c>
      <c r="BPY168">
        <v>0</v>
      </c>
      <c r="BPZ168">
        <v>0</v>
      </c>
      <c r="BQA168">
        <v>0</v>
      </c>
      <c r="BQB168">
        <v>0</v>
      </c>
      <c r="BQC168">
        <v>0</v>
      </c>
      <c r="BQD168">
        <v>0</v>
      </c>
      <c r="BQE168">
        <v>0</v>
      </c>
      <c r="BQF168">
        <v>0</v>
      </c>
      <c r="BQG168">
        <v>0</v>
      </c>
      <c r="BQH168">
        <v>0</v>
      </c>
      <c r="BQI168">
        <v>0</v>
      </c>
      <c r="BQJ168">
        <v>0</v>
      </c>
      <c r="BQK168">
        <v>0</v>
      </c>
      <c r="BQL168">
        <v>0</v>
      </c>
      <c r="BQM168">
        <v>0</v>
      </c>
      <c r="BQN168">
        <v>0</v>
      </c>
      <c r="BQO168">
        <v>0</v>
      </c>
      <c r="BQP168">
        <v>0</v>
      </c>
      <c r="BQQ168">
        <v>0</v>
      </c>
      <c r="BQR168">
        <v>0</v>
      </c>
      <c r="BQS168">
        <v>0</v>
      </c>
      <c r="BQT168">
        <v>0</v>
      </c>
      <c r="BQU168">
        <v>0</v>
      </c>
      <c r="BQV168">
        <v>4.7619047619047623E-3</v>
      </c>
      <c r="BQW168">
        <v>0</v>
      </c>
      <c r="BQX168">
        <v>0</v>
      </c>
      <c r="BQY168">
        <v>0</v>
      </c>
      <c r="BQZ168">
        <v>2.3809523809523812E-3</v>
      </c>
      <c r="BRA168">
        <v>0</v>
      </c>
      <c r="BRB168">
        <v>1.1904761904761904E-2</v>
      </c>
      <c r="BRC168">
        <v>0</v>
      </c>
      <c r="BRD168">
        <v>0</v>
      </c>
      <c r="BRE168">
        <v>0</v>
      </c>
      <c r="BRF168">
        <v>4.7619047619047623E-3</v>
      </c>
      <c r="BRG168">
        <v>0</v>
      </c>
      <c r="BRH168">
        <v>2.3809523809523812E-3</v>
      </c>
      <c r="BRI168">
        <v>0</v>
      </c>
      <c r="BRJ168">
        <v>0</v>
      </c>
      <c r="BRK168">
        <v>0</v>
      </c>
      <c r="BRL168">
        <v>1.9047619047619049E-2</v>
      </c>
      <c r="BRM168">
        <v>0</v>
      </c>
      <c r="BRN168">
        <v>0</v>
      </c>
      <c r="BRO168">
        <v>0</v>
      </c>
      <c r="BRP168">
        <v>0</v>
      </c>
      <c r="BRQ168">
        <v>0</v>
      </c>
      <c r="BRR168">
        <v>0</v>
      </c>
      <c r="BRS168">
        <v>0</v>
      </c>
      <c r="BRT168">
        <v>0</v>
      </c>
      <c r="BRU168">
        <v>0</v>
      </c>
      <c r="BRV168">
        <v>0</v>
      </c>
      <c r="BRW168">
        <v>0</v>
      </c>
      <c r="BRX168">
        <v>0</v>
      </c>
      <c r="BRY168">
        <v>0</v>
      </c>
      <c r="BRZ168">
        <v>0</v>
      </c>
      <c r="BSA168">
        <v>0</v>
      </c>
      <c r="BSB168">
        <v>0</v>
      </c>
      <c r="BSC168">
        <v>7.1428571428571426E-3</v>
      </c>
      <c r="BSD168">
        <v>0</v>
      </c>
      <c r="BSE168">
        <v>0</v>
      </c>
      <c r="BSF168">
        <v>0</v>
      </c>
      <c r="BSG168">
        <v>0</v>
      </c>
      <c r="BSH168">
        <v>0</v>
      </c>
      <c r="BSI168">
        <v>0.05</v>
      </c>
      <c r="BSJ168">
        <v>0</v>
      </c>
      <c r="BSK168">
        <v>0</v>
      </c>
      <c r="BSL168">
        <v>0</v>
      </c>
      <c r="BSM168">
        <v>0</v>
      </c>
      <c r="BSN168">
        <v>0</v>
      </c>
      <c r="BSO168">
        <v>0</v>
      </c>
      <c r="BSP168">
        <v>0</v>
      </c>
      <c r="BSQ168">
        <v>0</v>
      </c>
      <c r="BSR168">
        <v>0</v>
      </c>
      <c r="BSS168">
        <v>0</v>
      </c>
      <c r="BST168">
        <v>0</v>
      </c>
      <c r="BSU168">
        <v>0</v>
      </c>
      <c r="BSV168">
        <v>0</v>
      </c>
      <c r="BSW168">
        <v>0</v>
      </c>
      <c r="BSX168">
        <v>0</v>
      </c>
      <c r="BSY168">
        <v>0</v>
      </c>
      <c r="BSZ168">
        <v>0</v>
      </c>
      <c r="BTA168">
        <v>2.3809523809523812E-3</v>
      </c>
      <c r="BTB168">
        <v>0</v>
      </c>
      <c r="BTC168">
        <v>0</v>
      </c>
      <c r="BTD168">
        <v>0</v>
      </c>
      <c r="BTE168">
        <v>0</v>
      </c>
      <c r="BTF168">
        <v>0</v>
      </c>
      <c r="BTG168">
        <v>0</v>
      </c>
      <c r="BTH168">
        <v>0</v>
      </c>
      <c r="BTI168">
        <v>0</v>
      </c>
      <c r="BTJ168">
        <v>0</v>
      </c>
      <c r="BTK168">
        <v>0</v>
      </c>
      <c r="BTL168">
        <v>0</v>
      </c>
      <c r="BTM168">
        <v>0</v>
      </c>
      <c r="BTN168">
        <v>0</v>
      </c>
      <c r="BTO168">
        <v>0</v>
      </c>
      <c r="BTP168">
        <v>0</v>
      </c>
      <c r="BTQ168">
        <v>0</v>
      </c>
      <c r="BTR168">
        <v>0</v>
      </c>
      <c r="BTS168">
        <v>0</v>
      </c>
      <c r="BTT168">
        <v>0</v>
      </c>
      <c r="BTU168">
        <v>0</v>
      </c>
      <c r="BTV168">
        <v>0</v>
      </c>
      <c r="BTW168">
        <v>0</v>
      </c>
      <c r="BTX168">
        <v>9.5238095238095247E-3</v>
      </c>
      <c r="BTY168">
        <v>0</v>
      </c>
      <c r="BTZ168">
        <v>0</v>
      </c>
      <c r="BUA168">
        <v>0</v>
      </c>
      <c r="BUB168">
        <v>0</v>
      </c>
      <c r="BUC168">
        <v>0</v>
      </c>
      <c r="BUD168">
        <v>4.7619047619047616E-2</v>
      </c>
      <c r="BUE168">
        <v>0</v>
      </c>
      <c r="BUF168">
        <v>0</v>
      </c>
      <c r="BUG168">
        <v>0</v>
      </c>
      <c r="BUH168">
        <v>0</v>
      </c>
      <c r="BUI168">
        <v>0</v>
      </c>
      <c r="BUJ168">
        <v>0</v>
      </c>
      <c r="BUK168">
        <v>0</v>
      </c>
      <c r="BUL168">
        <v>0</v>
      </c>
      <c r="BUM168">
        <v>0</v>
      </c>
      <c r="BUN168">
        <v>0</v>
      </c>
      <c r="BUO168">
        <v>0</v>
      </c>
      <c r="BUP168">
        <v>0</v>
      </c>
      <c r="BUQ168">
        <v>0</v>
      </c>
      <c r="BUR168">
        <v>0</v>
      </c>
      <c r="BUS168">
        <v>0</v>
      </c>
      <c r="BUT168">
        <v>0</v>
      </c>
      <c r="BUU168">
        <v>2.1428571428571429E-2</v>
      </c>
      <c r="BUV168">
        <v>0</v>
      </c>
      <c r="BUW168">
        <v>0</v>
      </c>
      <c r="BUX168">
        <v>0</v>
      </c>
      <c r="BUY168">
        <v>0</v>
      </c>
      <c r="BUZ168">
        <v>0</v>
      </c>
      <c r="BVA168">
        <v>0</v>
      </c>
      <c r="BVB168">
        <v>4.0476190476190478E-2</v>
      </c>
      <c r="BVC168">
        <v>0</v>
      </c>
      <c r="BVD168">
        <v>0</v>
      </c>
      <c r="BVE168">
        <v>0</v>
      </c>
      <c r="BVF168">
        <v>4.7619047619047623E-3</v>
      </c>
      <c r="BVG168">
        <v>0</v>
      </c>
      <c r="BVH168">
        <v>0</v>
      </c>
      <c r="BVI168">
        <v>0</v>
      </c>
      <c r="BVJ168">
        <v>0</v>
      </c>
      <c r="BVK168">
        <v>0</v>
      </c>
      <c r="BVL168">
        <v>0</v>
      </c>
      <c r="BVM168">
        <v>0</v>
      </c>
      <c r="BVN168">
        <v>4.7619047619047623E-3</v>
      </c>
      <c r="BVO168">
        <v>0</v>
      </c>
      <c r="BVP168">
        <v>0</v>
      </c>
      <c r="BVQ168">
        <v>0</v>
      </c>
      <c r="BVR168">
        <v>0</v>
      </c>
      <c r="BVS168">
        <v>0</v>
      </c>
      <c r="BVT168">
        <v>0</v>
      </c>
      <c r="BVU168">
        <v>1.9047619047619049E-2</v>
      </c>
      <c r="BVV168">
        <v>0</v>
      </c>
      <c r="BVW168">
        <v>0</v>
      </c>
      <c r="BVX168">
        <v>0</v>
      </c>
      <c r="BVY168">
        <v>0</v>
      </c>
      <c r="BVZ168">
        <v>0</v>
      </c>
      <c r="BWA168">
        <v>0</v>
      </c>
      <c r="BWB168">
        <v>0</v>
      </c>
      <c r="BWC168">
        <v>0</v>
      </c>
      <c r="BWD168">
        <v>0</v>
      </c>
      <c r="BWE168">
        <v>0</v>
      </c>
      <c r="BWF168">
        <v>2.3809523809523812E-3</v>
      </c>
      <c r="BWG168">
        <v>2.3809523809523812E-3</v>
      </c>
      <c r="BWH168">
        <v>0</v>
      </c>
      <c r="BWI168">
        <v>0</v>
      </c>
      <c r="BWJ168">
        <v>0</v>
      </c>
      <c r="BWK168">
        <v>0</v>
      </c>
      <c r="BWL168">
        <v>0</v>
      </c>
      <c r="BWM168">
        <v>0</v>
      </c>
      <c r="BWN168">
        <v>0</v>
      </c>
      <c r="BWO168">
        <v>1.1904761904761904E-2</v>
      </c>
      <c r="BWP168">
        <v>0</v>
      </c>
      <c r="BWQ168">
        <v>0</v>
      </c>
      <c r="BWR168">
        <v>0</v>
      </c>
      <c r="BWS168">
        <v>0</v>
      </c>
      <c r="BWT168">
        <v>0</v>
      </c>
      <c r="BWU168">
        <v>0</v>
      </c>
      <c r="BWV168">
        <v>0</v>
      </c>
      <c r="BWW168">
        <v>0</v>
      </c>
      <c r="BWX168">
        <v>0</v>
      </c>
      <c r="BWY168">
        <v>0</v>
      </c>
      <c r="BWZ168">
        <v>0</v>
      </c>
      <c r="BXA168">
        <v>0</v>
      </c>
      <c r="BXB168">
        <v>0</v>
      </c>
      <c r="BXC168">
        <v>0</v>
      </c>
      <c r="BXD168">
        <v>0</v>
      </c>
      <c r="BXE168">
        <v>0</v>
      </c>
      <c r="BXF168">
        <v>0</v>
      </c>
      <c r="BXG168">
        <v>0</v>
      </c>
      <c r="BXH168">
        <v>0</v>
      </c>
      <c r="BXI168">
        <v>0</v>
      </c>
      <c r="BXJ168">
        <v>0</v>
      </c>
      <c r="BXK168">
        <v>0</v>
      </c>
      <c r="BXL168">
        <v>0</v>
      </c>
      <c r="BXM168">
        <v>0</v>
      </c>
      <c r="BXN168">
        <v>0</v>
      </c>
      <c r="BXO168">
        <v>0</v>
      </c>
      <c r="BXP168">
        <v>7.1428571428571426E-3</v>
      </c>
      <c r="BXQ168">
        <v>0</v>
      </c>
      <c r="BXR168">
        <v>0</v>
      </c>
      <c r="BXS168">
        <v>0</v>
      </c>
      <c r="BXT168">
        <v>0</v>
      </c>
      <c r="BXU168">
        <v>0</v>
      </c>
      <c r="BXV168">
        <v>0</v>
      </c>
      <c r="BXW168">
        <v>0</v>
      </c>
      <c r="BXX168">
        <v>0</v>
      </c>
      <c r="BXY168">
        <v>0</v>
      </c>
      <c r="BXZ168">
        <v>0</v>
      </c>
      <c r="BYA168">
        <v>0</v>
      </c>
      <c r="BYB168">
        <v>0</v>
      </c>
      <c r="BYC168">
        <v>0</v>
      </c>
      <c r="BYD168">
        <v>0</v>
      </c>
      <c r="BYE168">
        <v>0</v>
      </c>
      <c r="BYF168">
        <v>0</v>
      </c>
      <c r="BYG168">
        <v>0</v>
      </c>
      <c r="BYH168">
        <v>0</v>
      </c>
      <c r="BYI168">
        <v>0</v>
      </c>
      <c r="BYJ168">
        <v>0</v>
      </c>
      <c r="BYK168">
        <v>0</v>
      </c>
      <c r="BYL168">
        <v>0</v>
      </c>
      <c r="BYM168">
        <v>0</v>
      </c>
      <c r="BYN168">
        <v>0</v>
      </c>
      <c r="BYO168">
        <v>0</v>
      </c>
      <c r="BYP168">
        <v>0</v>
      </c>
      <c r="BYQ168">
        <v>0</v>
      </c>
      <c r="BYR168">
        <v>0</v>
      </c>
      <c r="BYS168">
        <v>0</v>
      </c>
      <c r="BYT168">
        <v>0</v>
      </c>
      <c r="BYU168">
        <v>0</v>
      </c>
      <c r="BYV168">
        <v>0</v>
      </c>
      <c r="BYW168">
        <v>0</v>
      </c>
      <c r="BYX168">
        <v>0</v>
      </c>
      <c r="BYY168">
        <v>0</v>
      </c>
      <c r="BYZ168">
        <v>0</v>
      </c>
      <c r="BZA168">
        <v>0</v>
      </c>
      <c r="BZB168">
        <v>0</v>
      </c>
      <c r="BZC168">
        <v>0</v>
      </c>
      <c r="BZD168">
        <v>4.7619047619047623E-3</v>
      </c>
      <c r="BZE168">
        <v>0</v>
      </c>
      <c r="BZF168">
        <v>0</v>
      </c>
      <c r="BZG168">
        <v>0</v>
      </c>
      <c r="BZH168">
        <v>0</v>
      </c>
      <c r="BZI168">
        <v>0</v>
      </c>
      <c r="BZJ168">
        <v>0</v>
      </c>
      <c r="BZK168">
        <v>0</v>
      </c>
      <c r="BZL168">
        <v>0</v>
      </c>
      <c r="BZM168">
        <v>0</v>
      </c>
      <c r="BZN168">
        <v>0</v>
      </c>
      <c r="BZO168">
        <v>0</v>
      </c>
      <c r="BZP168">
        <v>0</v>
      </c>
      <c r="BZQ168">
        <v>0</v>
      </c>
      <c r="BZR168">
        <v>0</v>
      </c>
      <c r="BZS168">
        <v>0</v>
      </c>
      <c r="BZT168">
        <v>0</v>
      </c>
      <c r="BZU168">
        <v>0</v>
      </c>
      <c r="BZV168">
        <v>0</v>
      </c>
      <c r="BZW168">
        <v>0</v>
      </c>
      <c r="BZX168">
        <v>0</v>
      </c>
      <c r="BZY168">
        <v>0</v>
      </c>
      <c r="BZZ168">
        <v>0</v>
      </c>
      <c r="CAA168">
        <v>0</v>
      </c>
      <c r="CAB168">
        <v>0</v>
      </c>
      <c r="CAC168">
        <v>0</v>
      </c>
      <c r="CAD168">
        <v>0</v>
      </c>
      <c r="CAE168">
        <v>0</v>
      </c>
      <c r="CAF168">
        <v>0</v>
      </c>
      <c r="CAG168">
        <v>0</v>
      </c>
      <c r="CAH168">
        <v>0</v>
      </c>
      <c r="CAI168">
        <v>0</v>
      </c>
      <c r="CAJ168">
        <v>0</v>
      </c>
      <c r="CAK168">
        <v>0</v>
      </c>
      <c r="CAL168">
        <v>0</v>
      </c>
      <c r="CAM168">
        <v>0</v>
      </c>
      <c r="CAN168">
        <v>0</v>
      </c>
      <c r="CAO168">
        <v>0</v>
      </c>
      <c r="CAP168">
        <v>0</v>
      </c>
      <c r="CAQ168">
        <v>0</v>
      </c>
      <c r="CAR168">
        <v>0</v>
      </c>
      <c r="CAS168">
        <v>0</v>
      </c>
      <c r="CAT168">
        <v>0</v>
      </c>
      <c r="CAU168">
        <v>0</v>
      </c>
      <c r="CAV168">
        <v>0</v>
      </c>
      <c r="CAW168">
        <v>2.3809523809523812E-3</v>
      </c>
      <c r="CAX168">
        <v>0</v>
      </c>
      <c r="CAY168">
        <v>0</v>
      </c>
      <c r="CAZ168">
        <v>0</v>
      </c>
      <c r="CBA168">
        <v>0</v>
      </c>
      <c r="CBB168">
        <v>0</v>
      </c>
      <c r="CBC168">
        <v>0</v>
      </c>
      <c r="CBD168">
        <v>0</v>
      </c>
      <c r="CBE168">
        <v>2.3809523809523812E-3</v>
      </c>
      <c r="CBF168">
        <v>0</v>
      </c>
      <c r="CBG168">
        <v>0</v>
      </c>
      <c r="CBH168">
        <v>0</v>
      </c>
      <c r="CBI168">
        <v>0</v>
      </c>
      <c r="CBJ168">
        <v>0</v>
      </c>
      <c r="CBK168">
        <v>0</v>
      </c>
      <c r="CBL168">
        <v>0</v>
      </c>
      <c r="CBM168">
        <v>0</v>
      </c>
      <c r="CBN168">
        <v>0</v>
      </c>
      <c r="CBO168">
        <v>0</v>
      </c>
      <c r="CBP168">
        <v>0</v>
      </c>
      <c r="CBQ168">
        <v>0</v>
      </c>
      <c r="CBR168">
        <v>0</v>
      </c>
      <c r="CBS168">
        <v>0</v>
      </c>
      <c r="CBT168">
        <v>0</v>
      </c>
      <c r="CBU168">
        <v>0</v>
      </c>
      <c r="CBV168">
        <v>0</v>
      </c>
      <c r="CBW168">
        <v>0</v>
      </c>
      <c r="CBX168">
        <v>0</v>
      </c>
      <c r="CBY168">
        <v>0</v>
      </c>
      <c r="CBZ168">
        <v>0</v>
      </c>
      <c r="CCA168">
        <v>0</v>
      </c>
      <c r="CCB168">
        <v>0</v>
      </c>
      <c r="CCC168">
        <v>0</v>
      </c>
      <c r="CCD168">
        <v>0</v>
      </c>
      <c r="CCE168">
        <v>0</v>
      </c>
      <c r="CCF168">
        <v>0</v>
      </c>
      <c r="CCG168">
        <v>0</v>
      </c>
      <c r="CCH168">
        <v>0</v>
      </c>
      <c r="CCI168">
        <v>0</v>
      </c>
      <c r="CCJ168">
        <v>0</v>
      </c>
      <c r="CCK168">
        <v>0</v>
      </c>
      <c r="CCL168">
        <v>0</v>
      </c>
      <c r="CCM168">
        <v>0</v>
      </c>
      <c r="CCN168">
        <v>0</v>
      </c>
      <c r="CCO168">
        <v>0</v>
      </c>
      <c r="CCP168">
        <v>0</v>
      </c>
      <c r="CCQ168">
        <v>0</v>
      </c>
      <c r="CCR168">
        <v>2.3809523809523812E-3</v>
      </c>
      <c r="CCS168">
        <v>0</v>
      </c>
      <c r="CCT168">
        <v>0</v>
      </c>
      <c r="CCU168">
        <v>0</v>
      </c>
      <c r="CCV168">
        <v>0</v>
      </c>
      <c r="CCW168">
        <v>2.3809523809523808E-2</v>
      </c>
      <c r="CCX168">
        <v>0</v>
      </c>
      <c r="CCY168">
        <v>0</v>
      </c>
      <c r="CCZ168">
        <v>0</v>
      </c>
      <c r="CDA168">
        <v>0</v>
      </c>
      <c r="CDB168">
        <v>0</v>
      </c>
      <c r="CDC168">
        <v>0</v>
      </c>
      <c r="CDD168">
        <v>0</v>
      </c>
      <c r="CDE168">
        <v>0</v>
      </c>
      <c r="CDF168">
        <v>0</v>
      </c>
      <c r="CDG168">
        <v>0</v>
      </c>
      <c r="CDH168">
        <v>0</v>
      </c>
      <c r="CDI168">
        <v>0</v>
      </c>
      <c r="CDJ168">
        <v>0</v>
      </c>
      <c r="CDK168">
        <v>0</v>
      </c>
      <c r="CDL168">
        <v>0</v>
      </c>
      <c r="CDM168">
        <v>0</v>
      </c>
      <c r="CDN168">
        <v>0</v>
      </c>
      <c r="CDO168">
        <v>0</v>
      </c>
      <c r="CDP168">
        <v>0</v>
      </c>
      <c r="CDQ168">
        <v>0</v>
      </c>
      <c r="CDR168">
        <v>0</v>
      </c>
      <c r="CDS168">
        <v>0</v>
      </c>
      <c r="CDT168">
        <v>0</v>
      </c>
      <c r="CDU168">
        <v>0</v>
      </c>
      <c r="CDV168">
        <v>0</v>
      </c>
      <c r="CDW168">
        <v>0</v>
      </c>
      <c r="CDX168">
        <v>0</v>
      </c>
      <c r="CDY168">
        <v>0</v>
      </c>
      <c r="CDZ168">
        <v>0</v>
      </c>
      <c r="CEA168">
        <v>0</v>
      </c>
      <c r="CEB168">
        <v>0</v>
      </c>
      <c r="CEC168">
        <v>0</v>
      </c>
      <c r="CED168">
        <v>2.3809523809523812E-3</v>
      </c>
      <c r="CEE168">
        <v>0</v>
      </c>
      <c r="CEF168">
        <v>0</v>
      </c>
      <c r="CEG168">
        <v>0</v>
      </c>
      <c r="CEH168">
        <v>0</v>
      </c>
      <c r="CEI168">
        <v>0</v>
      </c>
      <c r="CEJ168">
        <v>0</v>
      </c>
      <c r="CEK168">
        <v>0</v>
      </c>
      <c r="CEL168">
        <v>0</v>
      </c>
      <c r="CEM168">
        <v>2.3809523809523812E-3</v>
      </c>
      <c r="CEN168">
        <v>0</v>
      </c>
      <c r="CEO168">
        <v>0</v>
      </c>
      <c r="CEP168">
        <v>0</v>
      </c>
      <c r="CEQ168">
        <v>0</v>
      </c>
      <c r="CER168">
        <v>0</v>
      </c>
      <c r="CES168">
        <v>0</v>
      </c>
      <c r="CET168">
        <v>0</v>
      </c>
      <c r="CEU168">
        <v>0</v>
      </c>
      <c r="CEV168">
        <v>2.3809523809523812E-3</v>
      </c>
      <c r="CEW168">
        <v>0</v>
      </c>
      <c r="CEX168">
        <v>0</v>
      </c>
      <c r="CEY168">
        <v>0</v>
      </c>
      <c r="CEZ168">
        <v>0</v>
      </c>
      <c r="CFA168">
        <v>0</v>
      </c>
      <c r="CFB168">
        <v>0</v>
      </c>
      <c r="CFC168">
        <v>0</v>
      </c>
      <c r="CFD168">
        <v>0</v>
      </c>
      <c r="CFE168">
        <v>0</v>
      </c>
      <c r="CFF168">
        <v>0</v>
      </c>
      <c r="CFG168">
        <v>4.7619047619047623E-3</v>
      </c>
      <c r="CFH168">
        <v>0</v>
      </c>
      <c r="CFI168">
        <v>0</v>
      </c>
      <c r="CFJ168">
        <v>0</v>
      </c>
      <c r="CFK168">
        <v>0</v>
      </c>
      <c r="CFL168">
        <v>0</v>
      </c>
      <c r="CFM168">
        <v>0</v>
      </c>
      <c r="CFN168">
        <v>0</v>
      </c>
      <c r="CFO168">
        <v>0</v>
      </c>
      <c r="CFP168">
        <v>0</v>
      </c>
      <c r="CFQ168">
        <v>0</v>
      </c>
      <c r="CFR168">
        <v>0</v>
      </c>
      <c r="CFS168">
        <v>0</v>
      </c>
      <c r="CFT168">
        <v>0</v>
      </c>
      <c r="CFU168">
        <v>2.6190476190476191E-2</v>
      </c>
      <c r="CFV168">
        <v>0</v>
      </c>
      <c r="CFW168">
        <v>0</v>
      </c>
      <c r="CFX168">
        <v>0</v>
      </c>
      <c r="CFY168">
        <v>0</v>
      </c>
      <c r="CFZ168">
        <v>0</v>
      </c>
      <c r="CGA168">
        <v>0</v>
      </c>
      <c r="CGB168">
        <v>0</v>
      </c>
      <c r="CGC168">
        <v>0</v>
      </c>
      <c r="CGD168">
        <v>0</v>
      </c>
      <c r="CGE168">
        <v>0</v>
      </c>
      <c r="CGF168">
        <v>0</v>
      </c>
      <c r="CGG168">
        <v>0</v>
      </c>
      <c r="CGH168">
        <v>0</v>
      </c>
      <c r="CGI168">
        <v>0</v>
      </c>
      <c r="CGJ168">
        <v>0</v>
      </c>
      <c r="CGK168">
        <v>0</v>
      </c>
      <c r="CGL168">
        <v>0</v>
      </c>
      <c r="CGM168">
        <v>0</v>
      </c>
      <c r="CGN168">
        <v>0</v>
      </c>
      <c r="CGO168">
        <v>0</v>
      </c>
      <c r="CGP168">
        <v>0</v>
      </c>
      <c r="CGQ168">
        <v>7.1428571428571426E-3</v>
      </c>
      <c r="CGR168">
        <v>0</v>
      </c>
      <c r="CGS168">
        <v>4.7619047619047623E-3</v>
      </c>
      <c r="CGT168">
        <v>0</v>
      </c>
      <c r="CGU168">
        <v>0.15238095238095239</v>
      </c>
      <c r="CGV168">
        <v>0</v>
      </c>
      <c r="CGW168">
        <v>0</v>
      </c>
      <c r="CGX168">
        <v>0</v>
      </c>
      <c r="CGY168">
        <v>0</v>
      </c>
      <c r="CGZ168">
        <v>0</v>
      </c>
      <c r="CHA168">
        <v>0</v>
      </c>
      <c r="CHB168">
        <v>0</v>
      </c>
      <c r="CHC168">
        <v>0</v>
      </c>
      <c r="CHD168">
        <v>0</v>
      </c>
      <c r="CHE168">
        <v>0</v>
      </c>
      <c r="CHF168">
        <v>0</v>
      </c>
      <c r="CHG168">
        <v>0</v>
      </c>
      <c r="CHH168">
        <v>0</v>
      </c>
      <c r="CHI168">
        <v>0</v>
      </c>
      <c r="CHJ168">
        <v>0</v>
      </c>
      <c r="CHK168">
        <v>0</v>
      </c>
      <c r="CHL168">
        <v>0</v>
      </c>
      <c r="CHM168">
        <v>0</v>
      </c>
      <c r="CHN168">
        <v>0</v>
      </c>
      <c r="CHO168">
        <v>0</v>
      </c>
      <c r="CHP168">
        <v>2.3809523809523812E-3</v>
      </c>
      <c r="CHQ168">
        <v>1.1904761904761904E-2</v>
      </c>
      <c r="CHR168">
        <v>0</v>
      </c>
      <c r="CHS168">
        <v>0</v>
      </c>
      <c r="CHT168">
        <v>0</v>
      </c>
      <c r="CHU168">
        <v>0</v>
      </c>
      <c r="CHV168">
        <v>0</v>
      </c>
      <c r="CHW168">
        <v>0</v>
      </c>
      <c r="CHX168">
        <v>0</v>
      </c>
      <c r="CHY168">
        <v>0</v>
      </c>
      <c r="CHZ168">
        <v>0</v>
      </c>
      <c r="CIA168">
        <v>2.3809523809523812E-3</v>
      </c>
      <c r="CIB168">
        <v>0</v>
      </c>
      <c r="CIC168">
        <v>0</v>
      </c>
      <c r="CID168">
        <v>0</v>
      </c>
      <c r="CIE168">
        <v>0</v>
      </c>
      <c r="CIF168">
        <v>0</v>
      </c>
      <c r="CIG168">
        <v>0</v>
      </c>
      <c r="CIH168">
        <v>0</v>
      </c>
      <c r="CII168">
        <v>0</v>
      </c>
      <c r="CIJ168">
        <v>0</v>
      </c>
      <c r="CIK168">
        <v>0</v>
      </c>
      <c r="CIL168">
        <v>0</v>
      </c>
      <c r="CIM168">
        <v>0</v>
      </c>
      <c r="CIN168">
        <v>0</v>
      </c>
      <c r="CIO168">
        <v>0</v>
      </c>
      <c r="CIP168">
        <v>0</v>
      </c>
      <c r="CIQ168">
        <v>0</v>
      </c>
      <c r="CIR168">
        <v>0</v>
      </c>
      <c r="CIS168">
        <v>0</v>
      </c>
      <c r="CIT168">
        <v>0</v>
      </c>
      <c r="CIU168">
        <v>0</v>
      </c>
      <c r="CIV168">
        <v>0</v>
      </c>
      <c r="CIW168">
        <v>0</v>
      </c>
      <c r="CIX168">
        <v>0</v>
      </c>
      <c r="CIY168">
        <v>0</v>
      </c>
      <c r="CIZ168">
        <v>0</v>
      </c>
      <c r="CJA168">
        <v>0</v>
      </c>
      <c r="CJB168">
        <v>0</v>
      </c>
      <c r="CJC168">
        <v>0</v>
      </c>
      <c r="CJD168">
        <v>0</v>
      </c>
      <c r="CJE168">
        <v>0</v>
      </c>
      <c r="CJF168">
        <v>0</v>
      </c>
      <c r="CJG168">
        <v>0</v>
      </c>
      <c r="CJH168">
        <v>0</v>
      </c>
      <c r="CJI168">
        <v>0</v>
      </c>
      <c r="CJJ168">
        <v>0</v>
      </c>
      <c r="CJK168">
        <v>0</v>
      </c>
      <c r="CJL168">
        <v>0</v>
      </c>
      <c r="CJM168">
        <v>0</v>
      </c>
      <c r="CJN168">
        <v>0</v>
      </c>
      <c r="CJO168">
        <v>0</v>
      </c>
      <c r="CJP168">
        <v>0</v>
      </c>
      <c r="CJQ168">
        <v>0</v>
      </c>
      <c r="CJR168">
        <v>0</v>
      </c>
      <c r="CJS168">
        <v>0</v>
      </c>
      <c r="CJT168">
        <v>0</v>
      </c>
      <c r="CJU168">
        <v>0</v>
      </c>
      <c r="CJV168">
        <v>0</v>
      </c>
      <c r="CJW168">
        <v>0</v>
      </c>
      <c r="CJX168">
        <v>0</v>
      </c>
      <c r="CJY168">
        <v>0</v>
      </c>
      <c r="CJZ168">
        <v>0</v>
      </c>
      <c r="CKA168">
        <v>0</v>
      </c>
      <c r="CKB168">
        <v>0</v>
      </c>
      <c r="CKC168">
        <v>0</v>
      </c>
      <c r="CKD168">
        <v>0</v>
      </c>
      <c r="CKE168">
        <v>0</v>
      </c>
      <c r="CKF168">
        <v>0</v>
      </c>
      <c r="CKG168">
        <v>0</v>
      </c>
      <c r="CKH168">
        <v>0</v>
      </c>
      <c r="CKI168">
        <v>0</v>
      </c>
      <c r="CKJ168">
        <v>0</v>
      </c>
      <c r="CKK168">
        <v>0</v>
      </c>
      <c r="CKL168">
        <v>0</v>
      </c>
      <c r="CKM168">
        <v>0</v>
      </c>
      <c r="CKN168">
        <v>0</v>
      </c>
      <c r="CKO168">
        <v>0</v>
      </c>
      <c r="CKP168">
        <v>0</v>
      </c>
      <c r="CKQ168">
        <v>0</v>
      </c>
      <c r="CKR168">
        <v>0</v>
      </c>
      <c r="CKS168">
        <v>0</v>
      </c>
      <c r="CKT168">
        <v>0</v>
      </c>
      <c r="CKU168">
        <v>0</v>
      </c>
      <c r="CKV168">
        <v>0</v>
      </c>
      <c r="CKW168">
        <v>0</v>
      </c>
      <c r="CKX168">
        <v>0</v>
      </c>
      <c r="CKY168">
        <v>0</v>
      </c>
      <c r="CKZ168">
        <v>0</v>
      </c>
      <c r="CLA168">
        <v>0</v>
      </c>
      <c r="CLB168">
        <v>0</v>
      </c>
      <c r="CLC168">
        <v>1</v>
      </c>
    </row>
    <row r="169" spans="1:291 1569:2490" ht="21" customHeight="1">
      <c r="A169" t="s">
        <v>2100</v>
      </c>
      <c r="B169" t="s">
        <v>1912</v>
      </c>
      <c r="C169" s="151" t="s">
        <v>1913</v>
      </c>
      <c r="I169" s="111"/>
      <c r="BX169">
        <v>429</v>
      </c>
      <c r="BY169">
        <v>19</v>
      </c>
      <c r="BZ169">
        <v>2.96</v>
      </c>
      <c r="CA169">
        <v>11</v>
      </c>
      <c r="CB169">
        <v>93.7</v>
      </c>
      <c r="CC169">
        <v>50.8</v>
      </c>
      <c r="CD169" s="189"/>
      <c r="CE169" s="189"/>
      <c r="CG169" s="147">
        <v>2.6570048309178742</v>
      </c>
      <c r="CH169" s="147">
        <v>0</v>
      </c>
      <c r="CI169" s="147">
        <v>0</v>
      </c>
      <c r="CJ169" s="147">
        <v>0</v>
      </c>
      <c r="CK169" s="147">
        <v>0</v>
      </c>
      <c r="CL169" s="147">
        <v>0.24154589371980675</v>
      </c>
      <c r="CM169" s="147">
        <v>0</v>
      </c>
      <c r="CN169" s="147">
        <v>0</v>
      </c>
      <c r="CO169" s="147">
        <v>0</v>
      </c>
      <c r="CP169" s="147">
        <v>0</v>
      </c>
      <c r="CQ169" s="147">
        <v>0</v>
      </c>
      <c r="CR169" s="147">
        <v>0</v>
      </c>
      <c r="CS169" s="147">
        <v>0</v>
      </c>
      <c r="CT169" s="147">
        <v>0</v>
      </c>
      <c r="CU169" s="147">
        <v>0</v>
      </c>
      <c r="CV169" s="147">
        <v>0</v>
      </c>
      <c r="CW169" s="147">
        <v>2.8985507246376812</v>
      </c>
      <c r="DW169">
        <v>8.8000000000000007</v>
      </c>
      <c r="DX169">
        <v>73</v>
      </c>
      <c r="DY169">
        <v>0.11</v>
      </c>
      <c r="DZ169">
        <v>0.18000000000000002</v>
      </c>
      <c r="EA169">
        <v>0.12000000000000001</v>
      </c>
      <c r="EB169">
        <v>5.8</v>
      </c>
      <c r="EG169" s="86">
        <v>4</v>
      </c>
      <c r="EH169" s="86">
        <v>2.3333333333333335</v>
      </c>
      <c r="EI169">
        <v>3</v>
      </c>
      <c r="EJ169">
        <v>4</v>
      </c>
      <c r="EK169">
        <v>3</v>
      </c>
      <c r="EL169">
        <v>1</v>
      </c>
      <c r="EM169">
        <v>1</v>
      </c>
      <c r="EN169">
        <v>2</v>
      </c>
      <c r="EU169" s="5" t="s">
        <v>1580</v>
      </c>
      <c r="EV169">
        <v>9</v>
      </c>
      <c r="EW169" s="78">
        <v>266.27</v>
      </c>
      <c r="EX169" s="78">
        <v>561.73044615384617</v>
      </c>
      <c r="EY169" s="78" t="s">
        <v>2101</v>
      </c>
      <c r="JL169" s="68">
        <v>4</v>
      </c>
      <c r="JM169" s="68">
        <v>2.3333333333333335</v>
      </c>
      <c r="JO169" s="5"/>
      <c r="JP169" s="89">
        <v>9</v>
      </c>
      <c r="JQ169">
        <v>19.25</v>
      </c>
      <c r="JR169" s="196">
        <v>561.73044615384617</v>
      </c>
      <c r="JS169"/>
      <c r="BHI169">
        <v>169</v>
      </c>
      <c r="BHJ169">
        <v>169</v>
      </c>
      <c r="BHK169" t="s">
        <v>2100</v>
      </c>
      <c r="BHL169" t="s">
        <v>2100</v>
      </c>
      <c r="BHM169">
        <v>0</v>
      </c>
      <c r="BHN169">
        <v>0</v>
      </c>
      <c r="BHO169">
        <v>0</v>
      </c>
      <c r="BHP169">
        <v>0</v>
      </c>
      <c r="BHQ169">
        <v>0</v>
      </c>
      <c r="BHR169">
        <v>0</v>
      </c>
      <c r="BHS169">
        <v>0</v>
      </c>
      <c r="BHT169">
        <v>0</v>
      </c>
      <c r="BHU169">
        <v>0</v>
      </c>
      <c r="BHV169">
        <v>0</v>
      </c>
      <c r="BHW169">
        <v>0</v>
      </c>
      <c r="BHX169">
        <v>0</v>
      </c>
      <c r="BHY169">
        <v>0</v>
      </c>
      <c r="BHZ169">
        <v>0</v>
      </c>
      <c r="BIA169">
        <v>0</v>
      </c>
      <c r="BIB169">
        <v>0</v>
      </c>
      <c r="BIC169">
        <v>0</v>
      </c>
      <c r="BID169">
        <v>0</v>
      </c>
      <c r="BIE169">
        <v>0</v>
      </c>
      <c r="BIF169">
        <v>7.9254079254079249E-2</v>
      </c>
      <c r="BIG169">
        <v>0</v>
      </c>
      <c r="BIH169">
        <v>0</v>
      </c>
      <c r="BII169">
        <v>0</v>
      </c>
      <c r="BIJ169">
        <v>0</v>
      </c>
      <c r="BIK169">
        <v>0</v>
      </c>
      <c r="BIL169">
        <v>0</v>
      </c>
      <c r="BIM169">
        <v>0</v>
      </c>
      <c r="BIN169">
        <v>0</v>
      </c>
      <c r="BIO169">
        <v>0</v>
      </c>
      <c r="BIP169">
        <v>0</v>
      </c>
      <c r="BIQ169">
        <v>0</v>
      </c>
      <c r="BIR169">
        <v>0</v>
      </c>
      <c r="BIS169">
        <v>0</v>
      </c>
      <c r="BIT169">
        <v>0</v>
      </c>
      <c r="BIU169">
        <v>0</v>
      </c>
      <c r="BIV169">
        <v>0</v>
      </c>
      <c r="BIW169">
        <v>0</v>
      </c>
      <c r="BIX169">
        <v>0</v>
      </c>
      <c r="BIY169">
        <v>0</v>
      </c>
      <c r="BIZ169">
        <v>0</v>
      </c>
      <c r="BJA169">
        <v>0</v>
      </c>
      <c r="BJB169">
        <v>0</v>
      </c>
      <c r="BJC169">
        <v>0</v>
      </c>
      <c r="BJD169">
        <v>0</v>
      </c>
      <c r="BJE169">
        <v>0</v>
      </c>
      <c r="BJF169">
        <v>0</v>
      </c>
      <c r="BJG169">
        <v>0</v>
      </c>
      <c r="BJH169">
        <v>0</v>
      </c>
      <c r="BJI169">
        <v>0</v>
      </c>
      <c r="BJJ169">
        <v>0</v>
      </c>
      <c r="BJK169">
        <v>0</v>
      </c>
      <c r="BJL169">
        <v>0</v>
      </c>
      <c r="BJM169">
        <v>0</v>
      </c>
      <c r="BJN169">
        <v>0</v>
      </c>
      <c r="BJO169">
        <v>0</v>
      </c>
      <c r="BJP169">
        <v>0.28438228438228436</v>
      </c>
      <c r="BJQ169">
        <v>0</v>
      </c>
      <c r="BJR169">
        <v>0</v>
      </c>
      <c r="BJS169">
        <v>0</v>
      </c>
      <c r="BJT169">
        <v>0</v>
      </c>
      <c r="BJU169">
        <v>0</v>
      </c>
      <c r="BJV169">
        <v>0</v>
      </c>
      <c r="BJW169">
        <v>0</v>
      </c>
      <c r="BJX169">
        <v>0</v>
      </c>
      <c r="BJY169">
        <v>0</v>
      </c>
      <c r="BJZ169">
        <v>0</v>
      </c>
      <c r="BKA169">
        <v>0</v>
      </c>
      <c r="BKB169">
        <v>0</v>
      </c>
      <c r="BKC169">
        <v>0</v>
      </c>
      <c r="BKD169">
        <v>0</v>
      </c>
      <c r="BKE169">
        <v>0</v>
      </c>
      <c r="BKF169">
        <v>0</v>
      </c>
      <c r="BKG169">
        <v>0</v>
      </c>
      <c r="BKH169">
        <v>0</v>
      </c>
      <c r="BKI169">
        <v>0</v>
      </c>
      <c r="BKJ169">
        <v>0</v>
      </c>
      <c r="BKK169">
        <v>0</v>
      </c>
      <c r="BKL169">
        <v>0</v>
      </c>
      <c r="BKM169">
        <v>0</v>
      </c>
      <c r="BKN169">
        <v>0</v>
      </c>
      <c r="BKO169">
        <v>0</v>
      </c>
      <c r="BKP169">
        <v>0</v>
      </c>
      <c r="BKQ169">
        <v>0</v>
      </c>
      <c r="BKR169">
        <v>0</v>
      </c>
      <c r="BKS169">
        <v>0</v>
      </c>
      <c r="BKT169">
        <v>0</v>
      </c>
      <c r="BKU169">
        <v>0</v>
      </c>
      <c r="BKV169">
        <v>0</v>
      </c>
      <c r="BKW169">
        <v>0</v>
      </c>
      <c r="BKX169">
        <v>0</v>
      </c>
      <c r="BKY169">
        <v>0</v>
      </c>
      <c r="BKZ169">
        <v>0</v>
      </c>
      <c r="BLA169">
        <v>0</v>
      </c>
      <c r="BLB169">
        <v>0</v>
      </c>
      <c r="BLC169">
        <v>0</v>
      </c>
      <c r="BLD169">
        <v>0</v>
      </c>
      <c r="BLE169">
        <v>0</v>
      </c>
      <c r="BLF169">
        <v>0</v>
      </c>
      <c r="BLG169">
        <v>0</v>
      </c>
      <c r="BLH169">
        <v>0</v>
      </c>
      <c r="BLI169">
        <v>0</v>
      </c>
      <c r="BLJ169">
        <v>0</v>
      </c>
      <c r="BLK169">
        <v>0</v>
      </c>
      <c r="BLL169">
        <v>0</v>
      </c>
      <c r="BLM169">
        <v>0</v>
      </c>
      <c r="BLN169">
        <v>0</v>
      </c>
      <c r="BLO169">
        <v>0</v>
      </c>
      <c r="BLP169">
        <v>0</v>
      </c>
      <c r="BLQ169">
        <v>0</v>
      </c>
      <c r="BLR169">
        <v>0</v>
      </c>
      <c r="BLS169">
        <v>0</v>
      </c>
      <c r="BLT169">
        <v>0</v>
      </c>
      <c r="BLU169">
        <v>0</v>
      </c>
      <c r="BLV169">
        <v>0</v>
      </c>
      <c r="BLW169">
        <v>0</v>
      </c>
      <c r="BLX169">
        <v>0</v>
      </c>
      <c r="BLY169">
        <v>0</v>
      </c>
      <c r="BLZ169">
        <v>0</v>
      </c>
      <c r="BMA169">
        <v>0</v>
      </c>
      <c r="BMB169">
        <v>0</v>
      </c>
      <c r="BMC169">
        <v>0</v>
      </c>
      <c r="BMD169">
        <v>0</v>
      </c>
      <c r="BME169">
        <v>0</v>
      </c>
      <c r="BMF169">
        <v>0</v>
      </c>
      <c r="BMG169">
        <v>0</v>
      </c>
      <c r="BMH169">
        <v>0</v>
      </c>
      <c r="BMI169">
        <v>2.331002331002331E-3</v>
      </c>
      <c r="BMJ169">
        <v>0</v>
      </c>
      <c r="BMK169">
        <v>0</v>
      </c>
      <c r="BML169">
        <v>0</v>
      </c>
      <c r="BMM169">
        <v>0</v>
      </c>
      <c r="BMN169">
        <v>0</v>
      </c>
      <c r="BMO169">
        <v>0</v>
      </c>
      <c r="BMP169">
        <v>0</v>
      </c>
      <c r="BMQ169">
        <v>0</v>
      </c>
      <c r="BMR169">
        <v>0</v>
      </c>
      <c r="BMS169">
        <v>0</v>
      </c>
      <c r="BMT169">
        <v>0</v>
      </c>
      <c r="BMU169">
        <v>0</v>
      </c>
      <c r="BMV169">
        <v>0</v>
      </c>
      <c r="BMW169">
        <v>0</v>
      </c>
      <c r="BMX169">
        <v>0</v>
      </c>
      <c r="BMY169">
        <v>0</v>
      </c>
      <c r="BMZ169">
        <v>0</v>
      </c>
      <c r="BNA169">
        <v>0</v>
      </c>
      <c r="BNB169">
        <v>0</v>
      </c>
      <c r="BNC169">
        <v>0</v>
      </c>
      <c r="BND169">
        <v>0</v>
      </c>
      <c r="BNE169">
        <v>0</v>
      </c>
      <c r="BNF169">
        <v>0</v>
      </c>
      <c r="BNG169">
        <v>0</v>
      </c>
      <c r="BNH169">
        <v>0</v>
      </c>
      <c r="BNI169">
        <v>0</v>
      </c>
      <c r="BNJ169">
        <v>0</v>
      </c>
      <c r="BNK169">
        <v>0</v>
      </c>
      <c r="BNL169">
        <v>0</v>
      </c>
      <c r="BNM169">
        <v>0</v>
      </c>
      <c r="BNN169">
        <v>0</v>
      </c>
      <c r="BNO169">
        <v>0</v>
      </c>
      <c r="BNP169">
        <v>0</v>
      </c>
      <c r="BNQ169">
        <v>0</v>
      </c>
      <c r="BNR169">
        <v>0</v>
      </c>
      <c r="BNS169">
        <v>0</v>
      </c>
      <c r="BNT169">
        <v>0</v>
      </c>
      <c r="BNU169">
        <v>0</v>
      </c>
      <c r="BNV169">
        <v>0</v>
      </c>
      <c r="BNW169">
        <v>0</v>
      </c>
      <c r="BNX169">
        <v>0</v>
      </c>
      <c r="BNY169">
        <v>0</v>
      </c>
      <c r="BNZ169">
        <v>0</v>
      </c>
      <c r="BOA169">
        <v>0</v>
      </c>
      <c r="BOB169">
        <v>0</v>
      </c>
      <c r="BOC169">
        <v>0</v>
      </c>
      <c r="BOD169">
        <v>0</v>
      </c>
      <c r="BOE169">
        <v>0</v>
      </c>
      <c r="BOF169">
        <v>0</v>
      </c>
      <c r="BOG169">
        <v>0</v>
      </c>
      <c r="BOH169">
        <v>0</v>
      </c>
      <c r="BOI169">
        <v>0</v>
      </c>
      <c r="BOJ169">
        <v>0</v>
      </c>
      <c r="BOK169">
        <v>0</v>
      </c>
      <c r="BOL169">
        <v>0</v>
      </c>
      <c r="BOM169">
        <v>0</v>
      </c>
      <c r="BON169">
        <v>0</v>
      </c>
      <c r="BOO169">
        <v>0</v>
      </c>
      <c r="BOP169">
        <v>0</v>
      </c>
      <c r="BOQ169">
        <v>0</v>
      </c>
      <c r="BOR169">
        <v>0</v>
      </c>
      <c r="BOS169">
        <v>0</v>
      </c>
      <c r="BOT169">
        <v>0</v>
      </c>
      <c r="BOU169">
        <v>0</v>
      </c>
      <c r="BOV169">
        <v>0</v>
      </c>
      <c r="BOW169">
        <v>0</v>
      </c>
      <c r="BOX169">
        <v>0</v>
      </c>
      <c r="BOY169">
        <v>0</v>
      </c>
      <c r="BOZ169">
        <v>0</v>
      </c>
      <c r="BPA169">
        <v>0</v>
      </c>
      <c r="BPB169">
        <v>0</v>
      </c>
      <c r="BPC169">
        <v>0</v>
      </c>
      <c r="BPD169">
        <v>0</v>
      </c>
      <c r="BPE169">
        <v>0</v>
      </c>
      <c r="BPF169">
        <v>0</v>
      </c>
      <c r="BPG169">
        <v>0</v>
      </c>
      <c r="BPH169">
        <v>0</v>
      </c>
      <c r="BPI169">
        <v>0</v>
      </c>
      <c r="BPJ169">
        <v>0</v>
      </c>
      <c r="BPK169">
        <v>0</v>
      </c>
      <c r="BPL169">
        <v>0</v>
      </c>
      <c r="BPM169">
        <v>0</v>
      </c>
      <c r="BPN169">
        <v>0</v>
      </c>
      <c r="BPO169">
        <v>0</v>
      </c>
      <c r="BPP169">
        <v>0</v>
      </c>
      <c r="BPQ169">
        <v>0</v>
      </c>
      <c r="BPR169">
        <v>0</v>
      </c>
      <c r="BPS169">
        <v>0</v>
      </c>
      <c r="BPT169">
        <v>0</v>
      </c>
      <c r="BPU169">
        <v>0</v>
      </c>
      <c r="BPV169">
        <v>0</v>
      </c>
      <c r="BPW169">
        <v>0</v>
      </c>
      <c r="BPX169">
        <v>0</v>
      </c>
      <c r="BPY169">
        <v>0</v>
      </c>
      <c r="BPZ169">
        <v>0</v>
      </c>
      <c r="BQA169">
        <v>0</v>
      </c>
      <c r="BQB169">
        <v>0</v>
      </c>
      <c r="BQC169">
        <v>0</v>
      </c>
      <c r="BQD169">
        <v>0.25641025641025639</v>
      </c>
      <c r="BQE169">
        <v>0</v>
      </c>
      <c r="BQF169">
        <v>0</v>
      </c>
      <c r="BQG169">
        <v>0</v>
      </c>
      <c r="BQH169">
        <v>0</v>
      </c>
      <c r="BQI169">
        <v>0</v>
      </c>
      <c r="BQJ169">
        <v>0</v>
      </c>
      <c r="BQK169">
        <v>0</v>
      </c>
      <c r="BQL169">
        <v>0</v>
      </c>
      <c r="BQM169">
        <v>0</v>
      </c>
      <c r="BQN169">
        <v>0</v>
      </c>
      <c r="BQO169">
        <v>4.8951048951048952E-2</v>
      </c>
      <c r="BQP169">
        <v>0</v>
      </c>
      <c r="BQQ169">
        <v>0</v>
      </c>
      <c r="BQR169">
        <v>0</v>
      </c>
      <c r="BQS169">
        <v>0</v>
      </c>
      <c r="BQT169">
        <v>0</v>
      </c>
      <c r="BQU169">
        <v>0</v>
      </c>
      <c r="BQV169">
        <v>0</v>
      </c>
      <c r="BQW169">
        <v>0</v>
      </c>
      <c r="BQX169">
        <v>0</v>
      </c>
      <c r="BQY169">
        <v>0</v>
      </c>
      <c r="BQZ169">
        <v>0</v>
      </c>
      <c r="BRA169">
        <v>0</v>
      </c>
      <c r="BRB169">
        <v>0</v>
      </c>
      <c r="BRC169">
        <v>0</v>
      </c>
      <c r="BRD169">
        <v>0</v>
      </c>
      <c r="BRE169">
        <v>0</v>
      </c>
      <c r="BRF169">
        <v>0</v>
      </c>
      <c r="BRG169">
        <v>0</v>
      </c>
      <c r="BRH169">
        <v>0</v>
      </c>
      <c r="BRI169">
        <v>0</v>
      </c>
      <c r="BRJ169">
        <v>0</v>
      </c>
      <c r="BRK169">
        <v>0</v>
      </c>
      <c r="BRL169">
        <v>0</v>
      </c>
      <c r="BRM169">
        <v>0</v>
      </c>
      <c r="BRN169">
        <v>0</v>
      </c>
      <c r="BRO169">
        <v>0</v>
      </c>
      <c r="BRP169">
        <v>0</v>
      </c>
      <c r="BRQ169">
        <v>0</v>
      </c>
      <c r="BRR169">
        <v>0</v>
      </c>
      <c r="BRS169">
        <v>0</v>
      </c>
      <c r="BRT169">
        <v>0</v>
      </c>
      <c r="BRU169">
        <v>0</v>
      </c>
      <c r="BRV169">
        <v>0</v>
      </c>
      <c r="BRW169">
        <v>0</v>
      </c>
      <c r="BRX169">
        <v>0</v>
      </c>
      <c r="BRY169">
        <v>0</v>
      </c>
      <c r="BRZ169">
        <v>0</v>
      </c>
      <c r="BSA169">
        <v>0</v>
      </c>
      <c r="BSB169">
        <v>0</v>
      </c>
      <c r="BSC169">
        <v>0</v>
      </c>
      <c r="BSD169">
        <v>0</v>
      </c>
      <c r="BSE169">
        <v>0</v>
      </c>
      <c r="BSF169">
        <v>0</v>
      </c>
      <c r="BSG169">
        <v>0</v>
      </c>
      <c r="BSH169">
        <v>0</v>
      </c>
      <c r="BSI169">
        <v>0</v>
      </c>
      <c r="BSJ169">
        <v>0</v>
      </c>
      <c r="BSK169">
        <v>0</v>
      </c>
      <c r="BSL169">
        <v>0</v>
      </c>
      <c r="BSM169">
        <v>0</v>
      </c>
      <c r="BSN169">
        <v>0</v>
      </c>
      <c r="BSO169">
        <v>0</v>
      </c>
      <c r="BSP169">
        <v>0</v>
      </c>
      <c r="BSQ169">
        <v>0</v>
      </c>
      <c r="BSR169">
        <v>0</v>
      </c>
      <c r="BSS169">
        <v>0</v>
      </c>
      <c r="BST169">
        <v>0</v>
      </c>
      <c r="BSU169">
        <v>0</v>
      </c>
      <c r="BSV169">
        <v>0</v>
      </c>
      <c r="BSW169">
        <v>0</v>
      </c>
      <c r="BSX169">
        <v>0</v>
      </c>
      <c r="BSY169">
        <v>0</v>
      </c>
      <c r="BSZ169">
        <v>0</v>
      </c>
      <c r="BTA169">
        <v>0</v>
      </c>
      <c r="BTB169">
        <v>0</v>
      </c>
      <c r="BTC169">
        <v>4.662004662004662E-3</v>
      </c>
      <c r="BTD169">
        <v>0</v>
      </c>
      <c r="BTE169">
        <v>0</v>
      </c>
      <c r="BTF169">
        <v>0</v>
      </c>
      <c r="BTG169">
        <v>0</v>
      </c>
      <c r="BTH169">
        <v>0</v>
      </c>
      <c r="BTI169">
        <v>0</v>
      </c>
      <c r="BTJ169">
        <v>0</v>
      </c>
      <c r="BTK169">
        <v>0</v>
      </c>
      <c r="BTL169">
        <v>0</v>
      </c>
      <c r="BTM169">
        <v>0</v>
      </c>
      <c r="BTN169">
        <v>0</v>
      </c>
      <c r="BTO169">
        <v>2.331002331002331E-3</v>
      </c>
      <c r="BTP169">
        <v>0</v>
      </c>
      <c r="BTQ169">
        <v>0</v>
      </c>
      <c r="BTR169">
        <v>0</v>
      </c>
      <c r="BTS169">
        <v>0</v>
      </c>
      <c r="BTT169">
        <v>0</v>
      </c>
      <c r="BTU169">
        <v>0</v>
      </c>
      <c r="BTV169">
        <v>0</v>
      </c>
      <c r="BTW169">
        <v>0</v>
      </c>
      <c r="BTX169">
        <v>0</v>
      </c>
      <c r="BTY169">
        <v>0</v>
      </c>
      <c r="BTZ169">
        <v>0</v>
      </c>
      <c r="BUA169">
        <v>0</v>
      </c>
      <c r="BUB169">
        <v>0</v>
      </c>
      <c r="BUC169">
        <v>0</v>
      </c>
      <c r="BUD169">
        <v>0</v>
      </c>
      <c r="BUE169">
        <v>0</v>
      </c>
      <c r="BUF169">
        <v>0</v>
      </c>
      <c r="BUG169">
        <v>0</v>
      </c>
      <c r="BUH169">
        <v>0</v>
      </c>
      <c r="BUI169">
        <v>9.324009324009324E-3</v>
      </c>
      <c r="BUJ169">
        <v>0</v>
      </c>
      <c r="BUK169">
        <v>0</v>
      </c>
      <c r="BUL169">
        <v>0</v>
      </c>
      <c r="BUM169">
        <v>0</v>
      </c>
      <c r="BUN169">
        <v>0</v>
      </c>
      <c r="BUO169">
        <v>0</v>
      </c>
      <c r="BUP169">
        <v>0</v>
      </c>
      <c r="BUQ169">
        <v>0</v>
      </c>
      <c r="BUR169">
        <v>0</v>
      </c>
      <c r="BUS169">
        <v>0</v>
      </c>
      <c r="BUT169">
        <v>0</v>
      </c>
      <c r="BUU169">
        <v>0</v>
      </c>
      <c r="BUV169">
        <v>0</v>
      </c>
      <c r="BUW169">
        <v>0</v>
      </c>
      <c r="BUX169">
        <v>0</v>
      </c>
      <c r="BUY169">
        <v>0</v>
      </c>
      <c r="BUZ169">
        <v>0</v>
      </c>
      <c r="BVA169">
        <v>0</v>
      </c>
      <c r="BVB169">
        <v>4.662004662004662E-3</v>
      </c>
      <c r="BVC169">
        <v>0</v>
      </c>
      <c r="BVD169">
        <v>0</v>
      </c>
      <c r="BVE169">
        <v>0</v>
      </c>
      <c r="BVF169">
        <v>0</v>
      </c>
      <c r="BVG169">
        <v>0</v>
      </c>
      <c r="BVH169">
        <v>0</v>
      </c>
      <c r="BVI169">
        <v>0</v>
      </c>
      <c r="BVJ169">
        <v>0</v>
      </c>
      <c r="BVK169">
        <v>0</v>
      </c>
      <c r="BVL169">
        <v>0</v>
      </c>
      <c r="BVM169">
        <v>0</v>
      </c>
      <c r="BVN169">
        <v>0</v>
      </c>
      <c r="BVO169">
        <v>0</v>
      </c>
      <c r="BVP169">
        <v>0</v>
      </c>
      <c r="BVQ169">
        <v>0</v>
      </c>
      <c r="BVR169">
        <v>0</v>
      </c>
      <c r="BVS169">
        <v>0</v>
      </c>
      <c r="BVT169">
        <v>0</v>
      </c>
      <c r="BVU169">
        <v>0</v>
      </c>
      <c r="BVV169">
        <v>0</v>
      </c>
      <c r="BVW169">
        <v>0</v>
      </c>
      <c r="BVX169">
        <v>0</v>
      </c>
      <c r="BVY169">
        <v>0</v>
      </c>
      <c r="BVZ169">
        <v>0</v>
      </c>
      <c r="BWA169">
        <v>0</v>
      </c>
      <c r="BWB169">
        <v>0</v>
      </c>
      <c r="BWC169">
        <v>0</v>
      </c>
      <c r="BWD169">
        <v>0</v>
      </c>
      <c r="BWE169">
        <v>0.10722610722610723</v>
      </c>
      <c r="BWF169">
        <v>0</v>
      </c>
      <c r="BWG169">
        <v>0</v>
      </c>
      <c r="BWH169">
        <v>0</v>
      </c>
      <c r="BWI169">
        <v>0</v>
      </c>
      <c r="BWJ169">
        <v>0</v>
      </c>
      <c r="BWK169">
        <v>0</v>
      </c>
      <c r="BWL169">
        <v>0</v>
      </c>
      <c r="BWM169">
        <v>0</v>
      </c>
      <c r="BWN169">
        <v>0</v>
      </c>
      <c r="BWO169">
        <v>0</v>
      </c>
      <c r="BWP169">
        <v>0</v>
      </c>
      <c r="BWQ169">
        <v>0</v>
      </c>
      <c r="BWR169">
        <v>0</v>
      </c>
      <c r="BWS169">
        <v>0</v>
      </c>
      <c r="BWT169">
        <v>0</v>
      </c>
      <c r="BWU169">
        <v>0</v>
      </c>
      <c r="BWV169">
        <v>0</v>
      </c>
      <c r="BWW169">
        <v>0</v>
      </c>
      <c r="BWX169">
        <v>0</v>
      </c>
      <c r="BWY169">
        <v>0</v>
      </c>
      <c r="BWZ169">
        <v>0</v>
      </c>
      <c r="BXA169">
        <v>0</v>
      </c>
      <c r="BXB169">
        <v>0</v>
      </c>
      <c r="BXC169">
        <v>0</v>
      </c>
      <c r="BXD169">
        <v>0</v>
      </c>
      <c r="BXE169">
        <v>0</v>
      </c>
      <c r="BXF169">
        <v>0</v>
      </c>
      <c r="BXG169">
        <v>0</v>
      </c>
      <c r="BXH169">
        <v>0</v>
      </c>
      <c r="BXI169">
        <v>0</v>
      </c>
      <c r="BXJ169">
        <v>0</v>
      </c>
      <c r="BXK169">
        <v>0</v>
      </c>
      <c r="BXL169">
        <v>0</v>
      </c>
      <c r="BXM169">
        <v>0</v>
      </c>
      <c r="BXN169">
        <v>0</v>
      </c>
      <c r="BXO169">
        <v>0</v>
      </c>
      <c r="BXP169">
        <v>0</v>
      </c>
      <c r="BXQ169">
        <v>0</v>
      </c>
      <c r="BXR169">
        <v>0</v>
      </c>
      <c r="BXS169">
        <v>0</v>
      </c>
      <c r="BXT169">
        <v>0</v>
      </c>
      <c r="BXU169">
        <v>0</v>
      </c>
      <c r="BXV169">
        <v>0</v>
      </c>
      <c r="BXW169">
        <v>0</v>
      </c>
      <c r="BXX169">
        <v>0</v>
      </c>
      <c r="BXY169">
        <v>0</v>
      </c>
      <c r="BXZ169">
        <v>0</v>
      </c>
      <c r="BYA169">
        <v>0</v>
      </c>
      <c r="BYB169">
        <v>0</v>
      </c>
      <c r="BYC169">
        <v>0</v>
      </c>
      <c r="BYD169">
        <v>0</v>
      </c>
      <c r="BYE169">
        <v>0</v>
      </c>
      <c r="BYF169">
        <v>0</v>
      </c>
      <c r="BYG169">
        <v>0</v>
      </c>
      <c r="BYH169">
        <v>0</v>
      </c>
      <c r="BYI169">
        <v>0</v>
      </c>
      <c r="BYJ169">
        <v>0</v>
      </c>
      <c r="BYK169">
        <v>0</v>
      </c>
      <c r="BYL169">
        <v>0</v>
      </c>
      <c r="BYM169">
        <v>0</v>
      </c>
      <c r="BYN169">
        <v>0</v>
      </c>
      <c r="BYO169">
        <v>0</v>
      </c>
      <c r="BYP169">
        <v>0</v>
      </c>
      <c r="BYQ169">
        <v>0</v>
      </c>
      <c r="BYR169">
        <v>0</v>
      </c>
      <c r="BYS169">
        <v>0</v>
      </c>
      <c r="BYT169">
        <v>0</v>
      </c>
      <c r="BYU169">
        <v>0</v>
      </c>
      <c r="BYV169">
        <v>5.8275058275058272E-2</v>
      </c>
      <c r="BYW169">
        <v>0</v>
      </c>
      <c r="BYX169">
        <v>0</v>
      </c>
      <c r="BYY169">
        <v>0</v>
      </c>
      <c r="BYZ169">
        <v>0</v>
      </c>
      <c r="BZA169">
        <v>0</v>
      </c>
      <c r="BZB169">
        <v>0</v>
      </c>
      <c r="BZC169">
        <v>0</v>
      </c>
      <c r="BZD169">
        <v>0</v>
      </c>
      <c r="BZE169">
        <v>0</v>
      </c>
      <c r="BZF169">
        <v>0</v>
      </c>
      <c r="BZG169">
        <v>0</v>
      </c>
      <c r="BZH169">
        <v>2.3310023310023312E-2</v>
      </c>
      <c r="BZI169">
        <v>0</v>
      </c>
      <c r="BZJ169">
        <v>0</v>
      </c>
      <c r="BZK169">
        <v>0</v>
      </c>
      <c r="BZL169">
        <v>0</v>
      </c>
      <c r="BZM169">
        <v>0</v>
      </c>
      <c r="BZN169">
        <v>0</v>
      </c>
      <c r="BZO169">
        <v>0</v>
      </c>
      <c r="BZP169">
        <v>0</v>
      </c>
      <c r="BZQ169">
        <v>6.993006993006993E-3</v>
      </c>
      <c r="BZR169">
        <v>0</v>
      </c>
      <c r="BZS169">
        <v>0</v>
      </c>
      <c r="BZT169">
        <v>0</v>
      </c>
      <c r="BZU169">
        <v>0</v>
      </c>
      <c r="BZV169">
        <v>0</v>
      </c>
      <c r="BZW169">
        <v>0</v>
      </c>
      <c r="BZX169">
        <v>0</v>
      </c>
      <c r="BZY169">
        <v>0</v>
      </c>
      <c r="BZZ169">
        <v>0</v>
      </c>
      <c r="CAA169">
        <v>0</v>
      </c>
      <c r="CAB169">
        <v>0</v>
      </c>
      <c r="CAC169">
        <v>0</v>
      </c>
      <c r="CAD169">
        <v>0</v>
      </c>
      <c r="CAE169">
        <v>0</v>
      </c>
      <c r="CAF169">
        <v>0</v>
      </c>
      <c r="CAG169">
        <v>0</v>
      </c>
      <c r="CAH169">
        <v>0</v>
      </c>
      <c r="CAI169">
        <v>0</v>
      </c>
      <c r="CAJ169">
        <v>0</v>
      </c>
      <c r="CAK169">
        <v>0</v>
      </c>
      <c r="CAL169">
        <v>0</v>
      </c>
      <c r="CAM169">
        <v>0</v>
      </c>
      <c r="CAN169">
        <v>0</v>
      </c>
      <c r="CAO169">
        <v>0</v>
      </c>
      <c r="CAP169">
        <v>0</v>
      </c>
      <c r="CAQ169">
        <v>0</v>
      </c>
      <c r="CAR169">
        <v>0</v>
      </c>
      <c r="CAS169">
        <v>0</v>
      </c>
      <c r="CAT169">
        <v>0</v>
      </c>
      <c r="CAU169">
        <v>0</v>
      </c>
      <c r="CAV169">
        <v>0</v>
      </c>
      <c r="CAW169">
        <v>0</v>
      </c>
      <c r="CAX169">
        <v>0</v>
      </c>
      <c r="CAY169">
        <v>0</v>
      </c>
      <c r="CAZ169">
        <v>0</v>
      </c>
      <c r="CBA169">
        <v>0</v>
      </c>
      <c r="CBB169">
        <v>0</v>
      </c>
      <c r="CBC169">
        <v>0</v>
      </c>
      <c r="CBD169">
        <v>0</v>
      </c>
      <c r="CBE169">
        <v>0</v>
      </c>
      <c r="CBF169">
        <v>0</v>
      </c>
      <c r="CBG169">
        <v>0</v>
      </c>
      <c r="CBH169">
        <v>0</v>
      </c>
      <c r="CBI169">
        <v>0</v>
      </c>
      <c r="CBJ169">
        <v>0</v>
      </c>
      <c r="CBK169">
        <v>0</v>
      </c>
      <c r="CBL169">
        <v>0</v>
      </c>
      <c r="CBM169">
        <v>0</v>
      </c>
      <c r="CBN169">
        <v>0</v>
      </c>
      <c r="CBO169">
        <v>0</v>
      </c>
      <c r="CBP169">
        <v>0</v>
      </c>
      <c r="CBQ169">
        <v>0</v>
      </c>
      <c r="CBR169">
        <v>0</v>
      </c>
      <c r="CBS169">
        <v>2.331002331002331E-3</v>
      </c>
      <c r="CBT169">
        <v>0</v>
      </c>
      <c r="CBU169">
        <v>0</v>
      </c>
      <c r="CBV169">
        <v>0</v>
      </c>
      <c r="CBW169">
        <v>0</v>
      </c>
      <c r="CBX169">
        <v>0</v>
      </c>
      <c r="CBY169">
        <v>0</v>
      </c>
      <c r="CBZ169">
        <v>0</v>
      </c>
      <c r="CCA169">
        <v>0</v>
      </c>
      <c r="CCB169">
        <v>0</v>
      </c>
      <c r="CCC169">
        <v>0</v>
      </c>
      <c r="CCD169">
        <v>0</v>
      </c>
      <c r="CCE169">
        <v>0</v>
      </c>
      <c r="CCF169">
        <v>2.331002331002331E-3</v>
      </c>
      <c r="CCG169">
        <v>0</v>
      </c>
      <c r="CCH169">
        <v>0</v>
      </c>
      <c r="CCI169">
        <v>0</v>
      </c>
      <c r="CCJ169">
        <v>0</v>
      </c>
      <c r="CCK169">
        <v>0</v>
      </c>
      <c r="CCL169">
        <v>0</v>
      </c>
      <c r="CCM169">
        <v>0</v>
      </c>
      <c r="CCN169">
        <v>0</v>
      </c>
      <c r="CCO169">
        <v>0</v>
      </c>
      <c r="CCP169">
        <v>0</v>
      </c>
      <c r="CCQ169">
        <v>0</v>
      </c>
      <c r="CCR169">
        <v>0</v>
      </c>
      <c r="CCS169">
        <v>0</v>
      </c>
      <c r="CCT169">
        <v>0</v>
      </c>
      <c r="CCU169">
        <v>0</v>
      </c>
      <c r="CCV169">
        <v>0</v>
      </c>
      <c r="CCW169">
        <v>0</v>
      </c>
      <c r="CCX169">
        <v>0</v>
      </c>
      <c r="CCY169">
        <v>0</v>
      </c>
      <c r="CCZ169">
        <v>0</v>
      </c>
      <c r="CDA169">
        <v>0</v>
      </c>
      <c r="CDB169">
        <v>0</v>
      </c>
      <c r="CDC169">
        <v>0</v>
      </c>
      <c r="CDD169">
        <v>0</v>
      </c>
      <c r="CDE169">
        <v>0</v>
      </c>
      <c r="CDF169">
        <v>0</v>
      </c>
      <c r="CDG169">
        <v>0</v>
      </c>
      <c r="CDH169">
        <v>0</v>
      </c>
      <c r="CDI169">
        <v>0</v>
      </c>
      <c r="CDJ169">
        <v>0</v>
      </c>
      <c r="CDK169">
        <v>0</v>
      </c>
      <c r="CDL169">
        <v>0</v>
      </c>
      <c r="CDM169">
        <v>0</v>
      </c>
      <c r="CDN169">
        <v>7.9254079254079249E-2</v>
      </c>
      <c r="CDO169">
        <v>0</v>
      </c>
      <c r="CDP169">
        <v>0</v>
      </c>
      <c r="CDQ169">
        <v>0</v>
      </c>
      <c r="CDR169">
        <v>0</v>
      </c>
      <c r="CDS169">
        <v>0</v>
      </c>
      <c r="CDT169">
        <v>0</v>
      </c>
      <c r="CDU169">
        <v>0</v>
      </c>
      <c r="CDV169">
        <v>0</v>
      </c>
      <c r="CDW169">
        <v>0</v>
      </c>
      <c r="CDX169">
        <v>0</v>
      </c>
      <c r="CDY169">
        <v>0</v>
      </c>
      <c r="CDZ169">
        <v>0</v>
      </c>
      <c r="CEA169">
        <v>0</v>
      </c>
      <c r="CEB169">
        <v>0</v>
      </c>
      <c r="CEC169">
        <v>0</v>
      </c>
      <c r="CED169">
        <v>0</v>
      </c>
      <c r="CEE169">
        <v>0</v>
      </c>
      <c r="CEF169">
        <v>0</v>
      </c>
      <c r="CEG169">
        <v>0</v>
      </c>
      <c r="CEH169">
        <v>0</v>
      </c>
      <c r="CEI169">
        <v>0</v>
      </c>
      <c r="CEJ169">
        <v>0</v>
      </c>
      <c r="CEK169">
        <v>0</v>
      </c>
      <c r="CEL169">
        <v>0</v>
      </c>
      <c r="CEM169">
        <v>0</v>
      </c>
      <c r="CEN169">
        <v>0</v>
      </c>
      <c r="CEO169">
        <v>0</v>
      </c>
      <c r="CEP169">
        <v>0</v>
      </c>
      <c r="CEQ169">
        <v>0</v>
      </c>
      <c r="CER169">
        <v>0</v>
      </c>
      <c r="CES169">
        <v>0</v>
      </c>
      <c r="CET169">
        <v>0</v>
      </c>
      <c r="CEU169">
        <v>0</v>
      </c>
      <c r="CEV169">
        <v>0</v>
      </c>
      <c r="CEW169">
        <v>0</v>
      </c>
      <c r="CEX169">
        <v>0</v>
      </c>
      <c r="CEY169">
        <v>0</v>
      </c>
      <c r="CEZ169">
        <v>0</v>
      </c>
      <c r="CFA169">
        <v>0</v>
      </c>
      <c r="CFB169">
        <v>2.097902097902098E-2</v>
      </c>
      <c r="CFC169">
        <v>0</v>
      </c>
      <c r="CFD169">
        <v>0</v>
      </c>
      <c r="CFE169">
        <v>0</v>
      </c>
      <c r="CFF169">
        <v>0</v>
      </c>
      <c r="CFG169">
        <v>0</v>
      </c>
      <c r="CFH169">
        <v>0</v>
      </c>
      <c r="CFI169">
        <v>0</v>
      </c>
      <c r="CFJ169">
        <v>0</v>
      </c>
      <c r="CFK169">
        <v>4.662004662004662E-3</v>
      </c>
      <c r="CFL169">
        <v>0</v>
      </c>
      <c r="CFM169">
        <v>0</v>
      </c>
      <c r="CFN169">
        <v>0</v>
      </c>
      <c r="CFO169">
        <v>0</v>
      </c>
      <c r="CFP169">
        <v>0</v>
      </c>
      <c r="CFQ169">
        <v>0</v>
      </c>
      <c r="CFR169">
        <v>0</v>
      </c>
      <c r="CFS169">
        <v>0</v>
      </c>
      <c r="CFT169">
        <v>0</v>
      </c>
      <c r="CFU169">
        <v>0</v>
      </c>
      <c r="CFV169">
        <v>0</v>
      </c>
      <c r="CFW169">
        <v>0</v>
      </c>
      <c r="CFX169">
        <v>0</v>
      </c>
      <c r="CFY169">
        <v>0</v>
      </c>
      <c r="CFZ169">
        <v>0</v>
      </c>
      <c r="CGA169">
        <v>0</v>
      </c>
      <c r="CGB169">
        <v>0</v>
      </c>
      <c r="CGC169">
        <v>0</v>
      </c>
      <c r="CGD169">
        <v>0</v>
      </c>
      <c r="CGE169">
        <v>0</v>
      </c>
      <c r="CGF169">
        <v>0</v>
      </c>
      <c r="CGG169">
        <v>0</v>
      </c>
      <c r="CGH169">
        <v>0</v>
      </c>
      <c r="CGI169">
        <v>0</v>
      </c>
      <c r="CGJ169">
        <v>0</v>
      </c>
      <c r="CGK169">
        <v>0</v>
      </c>
      <c r="CGL169">
        <v>0</v>
      </c>
      <c r="CGM169">
        <v>0</v>
      </c>
      <c r="CGN169">
        <v>0</v>
      </c>
      <c r="CGO169">
        <v>0</v>
      </c>
      <c r="CGP169">
        <v>0</v>
      </c>
      <c r="CGQ169">
        <v>0</v>
      </c>
      <c r="CGR169">
        <v>0</v>
      </c>
      <c r="CGS169">
        <v>0</v>
      </c>
      <c r="CGT169">
        <v>0</v>
      </c>
      <c r="CGU169">
        <v>0</v>
      </c>
      <c r="CGV169">
        <v>0</v>
      </c>
      <c r="CGW169">
        <v>0</v>
      </c>
      <c r="CGX169">
        <v>0</v>
      </c>
      <c r="CGY169">
        <v>0</v>
      </c>
      <c r="CGZ169">
        <v>0</v>
      </c>
      <c r="CHA169">
        <v>0</v>
      </c>
      <c r="CHB169">
        <v>0</v>
      </c>
      <c r="CHC169">
        <v>0</v>
      </c>
      <c r="CHD169">
        <v>0</v>
      </c>
      <c r="CHE169">
        <v>0</v>
      </c>
      <c r="CHF169">
        <v>0</v>
      </c>
      <c r="CHG169">
        <v>0</v>
      </c>
      <c r="CHH169">
        <v>0</v>
      </c>
      <c r="CHI169">
        <v>0</v>
      </c>
      <c r="CHJ169">
        <v>0</v>
      </c>
      <c r="CHK169">
        <v>0</v>
      </c>
      <c r="CHL169">
        <v>0</v>
      </c>
      <c r="CHM169">
        <v>0</v>
      </c>
      <c r="CHN169">
        <v>0</v>
      </c>
      <c r="CHO169">
        <v>0</v>
      </c>
      <c r="CHP169">
        <v>0</v>
      </c>
      <c r="CHQ169">
        <v>0</v>
      </c>
      <c r="CHR169">
        <v>0</v>
      </c>
      <c r="CHS169">
        <v>0</v>
      </c>
      <c r="CHT169">
        <v>0</v>
      </c>
      <c r="CHU169">
        <v>0</v>
      </c>
      <c r="CHV169">
        <v>0</v>
      </c>
      <c r="CHW169">
        <v>0</v>
      </c>
      <c r="CHX169">
        <v>0</v>
      </c>
      <c r="CHY169">
        <v>2.331002331002331E-3</v>
      </c>
      <c r="CHZ169">
        <v>0</v>
      </c>
      <c r="CIA169">
        <v>0</v>
      </c>
      <c r="CIB169">
        <v>0</v>
      </c>
      <c r="CIC169">
        <v>0</v>
      </c>
      <c r="CID169">
        <v>0</v>
      </c>
      <c r="CIE169">
        <v>0</v>
      </c>
      <c r="CIF169">
        <v>0</v>
      </c>
      <c r="CIG169">
        <v>0</v>
      </c>
      <c r="CIH169">
        <v>0</v>
      </c>
      <c r="CII169">
        <v>0</v>
      </c>
      <c r="CIJ169">
        <v>0</v>
      </c>
      <c r="CIK169">
        <v>0</v>
      </c>
      <c r="CIL169">
        <v>0</v>
      </c>
      <c r="CIM169">
        <v>0</v>
      </c>
      <c r="CIN169">
        <v>0</v>
      </c>
      <c r="CIO169">
        <v>0</v>
      </c>
      <c r="CIP169">
        <v>0</v>
      </c>
      <c r="CIQ169">
        <v>0</v>
      </c>
      <c r="CIR169">
        <v>0</v>
      </c>
      <c r="CIS169">
        <v>0</v>
      </c>
      <c r="CIT169">
        <v>0</v>
      </c>
      <c r="CIU169">
        <v>0</v>
      </c>
      <c r="CIV169">
        <v>0</v>
      </c>
      <c r="CIW169">
        <v>0</v>
      </c>
      <c r="CIX169">
        <v>0</v>
      </c>
      <c r="CIY169">
        <v>0</v>
      </c>
      <c r="CIZ169">
        <v>0</v>
      </c>
      <c r="CJA169">
        <v>0</v>
      </c>
      <c r="CJB169">
        <v>0</v>
      </c>
      <c r="CJC169">
        <v>0</v>
      </c>
      <c r="CJD169">
        <v>0</v>
      </c>
      <c r="CJE169">
        <v>0</v>
      </c>
      <c r="CJF169">
        <v>0</v>
      </c>
      <c r="CJG169">
        <v>0</v>
      </c>
      <c r="CJH169">
        <v>0</v>
      </c>
      <c r="CJI169">
        <v>0</v>
      </c>
      <c r="CJJ169">
        <v>0</v>
      </c>
      <c r="CJK169">
        <v>0</v>
      </c>
      <c r="CJL169">
        <v>0</v>
      </c>
      <c r="CJM169">
        <v>0</v>
      </c>
      <c r="CJN169">
        <v>0</v>
      </c>
      <c r="CJO169">
        <v>0</v>
      </c>
      <c r="CJP169">
        <v>0</v>
      </c>
      <c r="CJQ169">
        <v>0</v>
      </c>
      <c r="CJR169">
        <v>0</v>
      </c>
      <c r="CJS169">
        <v>0</v>
      </c>
      <c r="CJT169">
        <v>0</v>
      </c>
      <c r="CJU169">
        <v>0</v>
      </c>
      <c r="CJV169">
        <v>0</v>
      </c>
      <c r="CJW169">
        <v>0</v>
      </c>
      <c r="CJX169">
        <v>0</v>
      </c>
      <c r="CJY169">
        <v>0</v>
      </c>
      <c r="CJZ169">
        <v>0</v>
      </c>
      <c r="CKA169">
        <v>0</v>
      </c>
      <c r="CKB169">
        <v>0</v>
      </c>
      <c r="CKC169">
        <v>0</v>
      </c>
      <c r="CKD169">
        <v>0</v>
      </c>
      <c r="CKE169">
        <v>0</v>
      </c>
      <c r="CKF169">
        <v>0</v>
      </c>
      <c r="CKG169">
        <v>0</v>
      </c>
      <c r="CKH169">
        <v>0</v>
      </c>
      <c r="CKI169">
        <v>0</v>
      </c>
      <c r="CKJ169">
        <v>0</v>
      </c>
      <c r="CKK169">
        <v>0</v>
      </c>
      <c r="CKL169">
        <v>0</v>
      </c>
      <c r="CKM169">
        <v>0</v>
      </c>
      <c r="CKN169">
        <v>0</v>
      </c>
      <c r="CKO169">
        <v>0</v>
      </c>
      <c r="CKP169">
        <v>0</v>
      </c>
      <c r="CKQ169">
        <v>0</v>
      </c>
      <c r="CKR169">
        <v>0</v>
      </c>
      <c r="CKS169">
        <v>0</v>
      </c>
      <c r="CKT169">
        <v>0</v>
      </c>
      <c r="CKU169">
        <v>0</v>
      </c>
      <c r="CKV169">
        <v>0</v>
      </c>
      <c r="CKW169">
        <v>0</v>
      </c>
      <c r="CKX169">
        <v>0</v>
      </c>
      <c r="CKY169">
        <v>0</v>
      </c>
      <c r="CKZ169">
        <v>0</v>
      </c>
      <c r="CLA169">
        <v>0</v>
      </c>
      <c r="CLB169">
        <v>0</v>
      </c>
      <c r="CLC169">
        <v>1</v>
      </c>
    </row>
    <row r="170" spans="1:291 1569:2490" ht="21" customHeight="1">
      <c r="A170" t="s">
        <v>2102</v>
      </c>
      <c r="B170" t="s">
        <v>1912</v>
      </c>
      <c r="C170" s="235" t="s">
        <v>1913</v>
      </c>
      <c r="I170" s="111"/>
      <c r="CD170" s="189"/>
      <c r="CE170" s="189"/>
      <c r="CG170" s="147"/>
      <c r="CH170" s="147"/>
      <c r="CI170" s="147"/>
      <c r="CJ170" s="147"/>
      <c r="CK170" s="147"/>
      <c r="CL170" s="147"/>
      <c r="CM170" s="147"/>
      <c r="CN170" s="147"/>
      <c r="CO170" s="147"/>
      <c r="CP170" s="147"/>
      <c r="CQ170" s="147"/>
      <c r="CR170" s="147"/>
      <c r="CS170" s="147"/>
      <c r="CT170" s="147"/>
      <c r="CU170" s="147"/>
      <c r="CV170" s="147"/>
      <c r="CW170" s="147"/>
      <c r="DW170">
        <v>2.9</v>
      </c>
      <c r="DX170">
        <v>4</v>
      </c>
      <c r="DY170">
        <v>2.4E-2</v>
      </c>
      <c r="DZ170">
        <v>3.4999999999999996E-2</v>
      </c>
      <c r="EA170">
        <v>0.24000000000000002</v>
      </c>
      <c r="EB170">
        <v>2.2000000000000002</v>
      </c>
      <c r="EG170" s="86">
        <v>2</v>
      </c>
      <c r="EH170" s="86">
        <v>1.5</v>
      </c>
      <c r="EI170">
        <v>2</v>
      </c>
      <c r="EJ170">
        <v>1</v>
      </c>
      <c r="EK170">
        <v>2</v>
      </c>
      <c r="EL170">
        <v>1</v>
      </c>
      <c r="EM170">
        <v>1</v>
      </c>
      <c r="EN170">
        <v>2</v>
      </c>
      <c r="EU170" s="5" t="s">
        <v>1580</v>
      </c>
      <c r="EW170" s="78"/>
      <c r="EX170" s="78"/>
      <c r="EY170" s="78"/>
      <c r="JL170" s="68">
        <v>2</v>
      </c>
      <c r="JM170" s="68">
        <v>1.5</v>
      </c>
      <c r="JO170" s="5"/>
      <c r="JP170" s="89">
        <v>9</v>
      </c>
      <c r="JQ170">
        <v>266.27</v>
      </c>
      <c r="JR170" s="196">
        <v>6.7446605616605622</v>
      </c>
      <c r="JS170"/>
      <c r="BHI170">
        <v>170</v>
      </c>
    </row>
    <row r="171" spans="1:291 1569:2490" ht="21" customHeight="1">
      <c r="A171" s="5" t="s">
        <v>2103</v>
      </c>
      <c r="B171" t="s">
        <v>1912</v>
      </c>
      <c r="C171" s="151" t="s">
        <v>1913</v>
      </c>
      <c r="I171" s="111"/>
      <c r="BX171">
        <v>421</v>
      </c>
      <c r="BY171">
        <v>26</v>
      </c>
      <c r="BZ171">
        <v>3.3</v>
      </c>
      <c r="CA171">
        <v>13.4</v>
      </c>
      <c r="CB171">
        <v>92.6</v>
      </c>
      <c r="CC171">
        <v>20.2</v>
      </c>
      <c r="CD171" s="189"/>
      <c r="CE171" s="189"/>
      <c r="CG171" s="147">
        <v>4.8309178743961354</v>
      </c>
      <c r="CH171" s="147">
        <v>0.24154589371980675</v>
      </c>
      <c r="CI171" s="147">
        <v>0</v>
      </c>
      <c r="CJ171" s="147">
        <v>0</v>
      </c>
      <c r="CK171" s="147">
        <v>0</v>
      </c>
      <c r="CL171" s="147">
        <v>0</v>
      </c>
      <c r="CM171" s="147">
        <v>0</v>
      </c>
      <c r="CN171" s="147">
        <v>0</v>
      </c>
      <c r="CO171" s="147">
        <v>0</v>
      </c>
      <c r="CP171" s="147">
        <v>0</v>
      </c>
      <c r="CQ171" s="147">
        <v>0</v>
      </c>
      <c r="CR171" s="147">
        <v>0</v>
      </c>
      <c r="CS171" s="147">
        <v>0</v>
      </c>
      <c r="CT171" s="147">
        <v>0</v>
      </c>
      <c r="CU171" s="147">
        <v>0</v>
      </c>
      <c r="CV171" s="147">
        <v>0</v>
      </c>
      <c r="CW171" s="147">
        <v>5.0724637681159424</v>
      </c>
      <c r="DW171">
        <v>1.9</v>
      </c>
      <c r="DX171">
        <v>3.9</v>
      </c>
      <c r="EB171">
        <v>3.6</v>
      </c>
      <c r="EG171" s="86">
        <v>2</v>
      </c>
      <c r="EH171" s="86">
        <v>1.3333333333333333</v>
      </c>
      <c r="EI171">
        <v>2</v>
      </c>
      <c r="EJ171">
        <v>1</v>
      </c>
      <c r="EN171">
        <v>2</v>
      </c>
      <c r="EU171" s="5" t="s">
        <v>1580</v>
      </c>
      <c r="EV171">
        <v>9</v>
      </c>
      <c r="EW171" s="78">
        <v>266.27</v>
      </c>
      <c r="EX171" s="78">
        <v>561.73044615384617</v>
      </c>
      <c r="EY171" s="78" t="s">
        <v>2104</v>
      </c>
      <c r="JL171" s="68">
        <v>2</v>
      </c>
      <c r="JM171" s="68">
        <v>1.3333333333333333</v>
      </c>
      <c r="JO171" s="5"/>
      <c r="JP171" s="89">
        <v>9</v>
      </c>
      <c r="JQ171">
        <v>0.93</v>
      </c>
      <c r="JR171" s="196">
        <v>43.285495213675219</v>
      </c>
      <c r="JS171"/>
      <c r="BHI171">
        <v>171</v>
      </c>
      <c r="BHJ171">
        <v>171</v>
      </c>
      <c r="BHK171" s="5" t="s">
        <v>2103</v>
      </c>
      <c r="BHL171" t="s">
        <v>2105</v>
      </c>
      <c r="BHM171">
        <v>0</v>
      </c>
      <c r="BHN171">
        <v>0</v>
      </c>
      <c r="BHO171">
        <v>0</v>
      </c>
      <c r="BHP171">
        <v>0</v>
      </c>
      <c r="BHQ171">
        <v>0</v>
      </c>
      <c r="BHR171">
        <v>0</v>
      </c>
      <c r="BHS171">
        <v>0</v>
      </c>
      <c r="BHT171">
        <v>0</v>
      </c>
      <c r="BHU171">
        <v>0</v>
      </c>
      <c r="BHV171">
        <v>0</v>
      </c>
      <c r="BHW171">
        <v>0</v>
      </c>
      <c r="BHX171">
        <v>0</v>
      </c>
      <c r="BHY171">
        <v>0</v>
      </c>
      <c r="BHZ171">
        <v>0</v>
      </c>
      <c r="BIA171">
        <v>0</v>
      </c>
      <c r="BIB171">
        <v>0</v>
      </c>
      <c r="BIC171">
        <v>0</v>
      </c>
      <c r="BID171">
        <v>0</v>
      </c>
      <c r="BIE171">
        <v>0</v>
      </c>
      <c r="BIF171">
        <v>1.1876484560570071E-2</v>
      </c>
      <c r="BIG171">
        <v>0</v>
      </c>
      <c r="BIH171">
        <v>0</v>
      </c>
      <c r="BII171">
        <v>0</v>
      </c>
      <c r="BIJ171">
        <v>0</v>
      </c>
      <c r="BIK171">
        <v>0</v>
      </c>
      <c r="BIL171">
        <v>0</v>
      </c>
      <c r="BIM171">
        <v>0</v>
      </c>
      <c r="BIN171">
        <v>0</v>
      </c>
      <c r="BIO171">
        <v>0</v>
      </c>
      <c r="BIP171">
        <v>0</v>
      </c>
      <c r="BIQ171">
        <v>0</v>
      </c>
      <c r="BIR171">
        <v>0</v>
      </c>
      <c r="BIS171">
        <v>0</v>
      </c>
      <c r="BIT171">
        <v>0</v>
      </c>
      <c r="BIU171">
        <v>0</v>
      </c>
      <c r="BIV171">
        <v>0</v>
      </c>
      <c r="BIW171">
        <v>0</v>
      </c>
      <c r="BIX171">
        <v>0</v>
      </c>
      <c r="BIY171">
        <v>0</v>
      </c>
      <c r="BIZ171">
        <v>0</v>
      </c>
      <c r="BJA171">
        <v>0</v>
      </c>
      <c r="BJB171">
        <v>0</v>
      </c>
      <c r="BJC171">
        <v>0</v>
      </c>
      <c r="BJD171">
        <v>0</v>
      </c>
      <c r="BJE171">
        <v>0</v>
      </c>
      <c r="BJF171">
        <v>0</v>
      </c>
      <c r="BJG171">
        <v>0</v>
      </c>
      <c r="BJH171">
        <v>0</v>
      </c>
      <c r="BJI171">
        <v>0</v>
      </c>
      <c r="BJJ171">
        <v>0</v>
      </c>
      <c r="BJK171">
        <v>0</v>
      </c>
      <c r="BJL171">
        <v>0</v>
      </c>
      <c r="BJM171">
        <v>0</v>
      </c>
      <c r="BJN171">
        <v>0</v>
      </c>
      <c r="BJO171">
        <v>0</v>
      </c>
      <c r="BJP171">
        <v>0.21140142517814728</v>
      </c>
      <c r="BJQ171">
        <v>0</v>
      </c>
      <c r="BJR171">
        <v>0</v>
      </c>
      <c r="BJS171">
        <v>0</v>
      </c>
      <c r="BJT171">
        <v>0</v>
      </c>
      <c r="BJU171">
        <v>0</v>
      </c>
      <c r="BJV171">
        <v>0</v>
      </c>
      <c r="BJW171">
        <v>0</v>
      </c>
      <c r="BJX171">
        <v>0</v>
      </c>
      <c r="BJY171">
        <v>0</v>
      </c>
      <c r="BJZ171">
        <v>0</v>
      </c>
      <c r="BKA171">
        <v>0</v>
      </c>
      <c r="BKB171">
        <v>0</v>
      </c>
      <c r="BKC171">
        <v>0</v>
      </c>
      <c r="BKD171">
        <v>0</v>
      </c>
      <c r="BKE171">
        <v>0</v>
      </c>
      <c r="BKF171">
        <v>0</v>
      </c>
      <c r="BKG171">
        <v>0</v>
      </c>
      <c r="BKH171">
        <v>0</v>
      </c>
      <c r="BKI171">
        <v>0</v>
      </c>
      <c r="BKJ171">
        <v>0</v>
      </c>
      <c r="BKK171">
        <v>0</v>
      </c>
      <c r="BKL171">
        <v>0</v>
      </c>
      <c r="BKM171">
        <v>0</v>
      </c>
      <c r="BKN171">
        <v>0</v>
      </c>
      <c r="BKO171">
        <v>0</v>
      </c>
      <c r="BKP171">
        <v>0</v>
      </c>
      <c r="BKQ171">
        <v>0</v>
      </c>
      <c r="BKR171">
        <v>0</v>
      </c>
      <c r="BKS171">
        <v>0</v>
      </c>
      <c r="BKT171">
        <v>0</v>
      </c>
      <c r="BKU171">
        <v>0</v>
      </c>
      <c r="BKV171">
        <v>4.7505938242280287E-3</v>
      </c>
      <c r="BKW171">
        <v>0</v>
      </c>
      <c r="BKX171">
        <v>0</v>
      </c>
      <c r="BKY171">
        <v>0</v>
      </c>
      <c r="BKZ171">
        <v>0</v>
      </c>
      <c r="BLA171">
        <v>0</v>
      </c>
      <c r="BLB171">
        <v>0</v>
      </c>
      <c r="BLC171">
        <v>0</v>
      </c>
      <c r="BLD171">
        <v>0</v>
      </c>
      <c r="BLE171">
        <v>0</v>
      </c>
      <c r="BLF171">
        <v>0</v>
      </c>
      <c r="BLG171">
        <v>0</v>
      </c>
      <c r="BLH171">
        <v>0</v>
      </c>
      <c r="BLI171">
        <v>0</v>
      </c>
      <c r="BLJ171">
        <v>0</v>
      </c>
      <c r="BLK171">
        <v>0</v>
      </c>
      <c r="BLL171">
        <v>0</v>
      </c>
      <c r="BLM171">
        <v>0</v>
      </c>
      <c r="BLN171">
        <v>0</v>
      </c>
      <c r="BLO171">
        <v>0</v>
      </c>
      <c r="BLP171">
        <v>0</v>
      </c>
      <c r="BLQ171">
        <v>0</v>
      </c>
      <c r="BLR171">
        <v>0</v>
      </c>
      <c r="BLS171">
        <v>0</v>
      </c>
      <c r="BLT171">
        <v>0</v>
      </c>
      <c r="BLU171">
        <v>0</v>
      </c>
      <c r="BLV171">
        <v>0</v>
      </c>
      <c r="BLW171">
        <v>4.7505938242280287E-3</v>
      </c>
      <c r="BLX171">
        <v>0</v>
      </c>
      <c r="BLY171">
        <v>0</v>
      </c>
      <c r="BLZ171">
        <v>0</v>
      </c>
      <c r="BMA171">
        <v>0</v>
      </c>
      <c r="BMB171">
        <v>0</v>
      </c>
      <c r="BMC171">
        <v>0</v>
      </c>
      <c r="BMD171">
        <v>0</v>
      </c>
      <c r="BME171">
        <v>0</v>
      </c>
      <c r="BMF171">
        <v>0</v>
      </c>
      <c r="BMG171">
        <v>0</v>
      </c>
      <c r="BMH171">
        <v>0</v>
      </c>
      <c r="BMI171">
        <v>1.4251781472684086E-2</v>
      </c>
      <c r="BMJ171">
        <v>0</v>
      </c>
      <c r="BMK171">
        <v>0</v>
      </c>
      <c r="BML171">
        <v>0</v>
      </c>
      <c r="BMM171">
        <v>0</v>
      </c>
      <c r="BMN171">
        <v>0</v>
      </c>
      <c r="BMO171">
        <v>0</v>
      </c>
      <c r="BMP171">
        <v>0</v>
      </c>
      <c r="BMQ171">
        <v>0</v>
      </c>
      <c r="BMR171">
        <v>0</v>
      </c>
      <c r="BMS171">
        <v>0</v>
      </c>
      <c r="BMT171">
        <v>0</v>
      </c>
      <c r="BMU171">
        <v>0</v>
      </c>
      <c r="BMV171">
        <v>0</v>
      </c>
      <c r="BMW171">
        <v>0</v>
      </c>
      <c r="BMX171">
        <v>0</v>
      </c>
      <c r="BMY171">
        <v>0</v>
      </c>
      <c r="BMZ171">
        <v>0</v>
      </c>
      <c r="BNA171">
        <v>0</v>
      </c>
      <c r="BNB171">
        <v>0</v>
      </c>
      <c r="BNC171">
        <v>0</v>
      </c>
      <c r="BND171">
        <v>0</v>
      </c>
      <c r="BNE171">
        <v>0</v>
      </c>
      <c r="BNF171">
        <v>0</v>
      </c>
      <c r="BNG171">
        <v>0</v>
      </c>
      <c r="BNH171">
        <v>0</v>
      </c>
      <c r="BNI171">
        <v>0</v>
      </c>
      <c r="BNJ171">
        <v>0</v>
      </c>
      <c r="BNK171">
        <v>0</v>
      </c>
      <c r="BNL171">
        <v>0</v>
      </c>
      <c r="BNM171">
        <v>0</v>
      </c>
      <c r="BNN171">
        <v>0</v>
      </c>
      <c r="BNO171">
        <v>0</v>
      </c>
      <c r="BNP171">
        <v>0</v>
      </c>
      <c r="BNQ171">
        <v>0</v>
      </c>
      <c r="BNR171">
        <v>0</v>
      </c>
      <c r="BNS171">
        <v>0</v>
      </c>
      <c r="BNT171">
        <v>0</v>
      </c>
      <c r="BNU171">
        <v>0</v>
      </c>
      <c r="BNV171">
        <v>0</v>
      </c>
      <c r="BNW171">
        <v>0</v>
      </c>
      <c r="BNX171">
        <v>0</v>
      </c>
      <c r="BNY171">
        <v>0</v>
      </c>
      <c r="BNZ171">
        <v>0</v>
      </c>
      <c r="BOA171">
        <v>0</v>
      </c>
      <c r="BOB171">
        <v>0</v>
      </c>
      <c r="BOC171">
        <v>0</v>
      </c>
      <c r="BOD171">
        <v>0</v>
      </c>
      <c r="BOE171">
        <v>0</v>
      </c>
      <c r="BOF171">
        <v>0</v>
      </c>
      <c r="BOG171">
        <v>0</v>
      </c>
      <c r="BOH171">
        <v>0</v>
      </c>
      <c r="BOI171">
        <v>0</v>
      </c>
      <c r="BOJ171">
        <v>0</v>
      </c>
      <c r="BOK171">
        <v>0</v>
      </c>
      <c r="BOL171">
        <v>0</v>
      </c>
      <c r="BOM171">
        <v>0</v>
      </c>
      <c r="BON171">
        <v>0</v>
      </c>
      <c r="BOO171">
        <v>0</v>
      </c>
      <c r="BOP171">
        <v>0</v>
      </c>
      <c r="BOQ171">
        <v>0</v>
      </c>
      <c r="BOR171">
        <v>0</v>
      </c>
      <c r="BOS171">
        <v>0</v>
      </c>
      <c r="BOT171">
        <v>0</v>
      </c>
      <c r="BOU171">
        <v>0</v>
      </c>
      <c r="BOV171">
        <v>0</v>
      </c>
      <c r="BOW171">
        <v>0</v>
      </c>
      <c r="BOX171">
        <v>0</v>
      </c>
      <c r="BOY171">
        <v>0</v>
      </c>
      <c r="BOZ171">
        <v>0</v>
      </c>
      <c r="BPA171">
        <v>0</v>
      </c>
      <c r="BPB171">
        <v>0</v>
      </c>
      <c r="BPC171">
        <v>0</v>
      </c>
      <c r="BPD171">
        <v>0</v>
      </c>
      <c r="BPE171">
        <v>0</v>
      </c>
      <c r="BPF171">
        <v>0</v>
      </c>
      <c r="BPG171">
        <v>0</v>
      </c>
      <c r="BPH171">
        <v>0</v>
      </c>
      <c r="BPI171">
        <v>0</v>
      </c>
      <c r="BPJ171">
        <v>0</v>
      </c>
      <c r="BPK171">
        <v>0</v>
      </c>
      <c r="BPL171">
        <v>0</v>
      </c>
      <c r="BPM171">
        <v>0</v>
      </c>
      <c r="BPN171">
        <v>0</v>
      </c>
      <c r="BPO171">
        <v>0</v>
      </c>
      <c r="BPP171">
        <v>0</v>
      </c>
      <c r="BPQ171">
        <v>0</v>
      </c>
      <c r="BPR171">
        <v>0</v>
      </c>
      <c r="BPS171">
        <v>0</v>
      </c>
      <c r="BPT171">
        <v>0</v>
      </c>
      <c r="BPU171">
        <v>0</v>
      </c>
      <c r="BPV171">
        <v>0</v>
      </c>
      <c r="BPW171">
        <v>0</v>
      </c>
      <c r="BPX171">
        <v>0</v>
      </c>
      <c r="BPY171">
        <v>0</v>
      </c>
      <c r="BPZ171">
        <v>0</v>
      </c>
      <c r="BQA171">
        <v>0</v>
      </c>
      <c r="BQB171">
        <v>0</v>
      </c>
      <c r="BQC171">
        <v>0</v>
      </c>
      <c r="BQD171">
        <v>6.8883610451306407E-2</v>
      </c>
      <c r="BQE171">
        <v>0</v>
      </c>
      <c r="BQF171">
        <v>0</v>
      </c>
      <c r="BQG171">
        <v>0</v>
      </c>
      <c r="BQH171">
        <v>0</v>
      </c>
      <c r="BQI171">
        <v>0</v>
      </c>
      <c r="BQJ171">
        <v>0</v>
      </c>
      <c r="BQK171">
        <v>0</v>
      </c>
      <c r="BQL171">
        <v>0</v>
      </c>
      <c r="BQM171">
        <v>0</v>
      </c>
      <c r="BQN171">
        <v>0</v>
      </c>
      <c r="BQO171">
        <v>2.1377672209026127E-2</v>
      </c>
      <c r="BQP171">
        <v>0</v>
      </c>
      <c r="BQQ171">
        <v>0</v>
      </c>
      <c r="BQR171">
        <v>0</v>
      </c>
      <c r="BQS171">
        <v>0</v>
      </c>
      <c r="BQT171">
        <v>0</v>
      </c>
      <c r="BQU171">
        <v>0</v>
      </c>
      <c r="BQV171">
        <v>0</v>
      </c>
      <c r="BQW171">
        <v>0</v>
      </c>
      <c r="BQX171">
        <v>0</v>
      </c>
      <c r="BQY171">
        <v>0</v>
      </c>
      <c r="BQZ171">
        <v>0</v>
      </c>
      <c r="BRA171">
        <v>0</v>
      </c>
      <c r="BRB171">
        <v>0</v>
      </c>
      <c r="BRC171">
        <v>0</v>
      </c>
      <c r="BRD171">
        <v>0</v>
      </c>
      <c r="BRE171">
        <v>0</v>
      </c>
      <c r="BRF171">
        <v>0</v>
      </c>
      <c r="BRG171">
        <v>0</v>
      </c>
      <c r="BRH171">
        <v>0</v>
      </c>
      <c r="BRI171">
        <v>0</v>
      </c>
      <c r="BRJ171">
        <v>0</v>
      </c>
      <c r="BRK171">
        <v>0</v>
      </c>
      <c r="BRL171">
        <v>0</v>
      </c>
      <c r="BRM171">
        <v>0</v>
      </c>
      <c r="BRN171">
        <v>0</v>
      </c>
      <c r="BRO171">
        <v>0</v>
      </c>
      <c r="BRP171">
        <v>0</v>
      </c>
      <c r="BRQ171">
        <v>0</v>
      </c>
      <c r="BRR171">
        <v>0</v>
      </c>
      <c r="BRS171">
        <v>0</v>
      </c>
      <c r="BRT171">
        <v>0</v>
      </c>
      <c r="BRU171">
        <v>0</v>
      </c>
      <c r="BRV171">
        <v>0</v>
      </c>
      <c r="BRW171">
        <v>0</v>
      </c>
      <c r="BRX171">
        <v>0</v>
      </c>
      <c r="BRY171">
        <v>0</v>
      </c>
      <c r="BRZ171">
        <v>0</v>
      </c>
      <c r="BSA171">
        <v>0</v>
      </c>
      <c r="BSB171">
        <v>0</v>
      </c>
      <c r="BSC171">
        <v>0</v>
      </c>
      <c r="BSD171">
        <v>0</v>
      </c>
      <c r="BSE171">
        <v>0</v>
      </c>
      <c r="BSF171">
        <v>0</v>
      </c>
      <c r="BSG171">
        <v>0</v>
      </c>
      <c r="BSH171">
        <v>0</v>
      </c>
      <c r="BSI171">
        <v>0</v>
      </c>
      <c r="BSJ171">
        <v>0</v>
      </c>
      <c r="BSK171">
        <v>0</v>
      </c>
      <c r="BSL171">
        <v>0</v>
      </c>
      <c r="BSM171">
        <v>0</v>
      </c>
      <c r="BSN171">
        <v>0</v>
      </c>
      <c r="BSO171">
        <v>0</v>
      </c>
      <c r="BSP171">
        <v>0</v>
      </c>
      <c r="BSQ171">
        <v>0</v>
      </c>
      <c r="BSR171">
        <v>0</v>
      </c>
      <c r="BSS171">
        <v>0</v>
      </c>
      <c r="BST171">
        <v>0</v>
      </c>
      <c r="BSU171">
        <v>0</v>
      </c>
      <c r="BSV171">
        <v>0</v>
      </c>
      <c r="BSW171">
        <v>0</v>
      </c>
      <c r="BSX171">
        <v>0</v>
      </c>
      <c r="BSY171">
        <v>0</v>
      </c>
      <c r="BSZ171">
        <v>0</v>
      </c>
      <c r="BTA171">
        <v>0</v>
      </c>
      <c r="BTB171">
        <v>0</v>
      </c>
      <c r="BTC171">
        <v>2.3752969121140144E-3</v>
      </c>
      <c r="BTD171">
        <v>0</v>
      </c>
      <c r="BTE171">
        <v>0</v>
      </c>
      <c r="BTF171">
        <v>0</v>
      </c>
      <c r="BTG171">
        <v>0</v>
      </c>
      <c r="BTH171">
        <v>0</v>
      </c>
      <c r="BTI171">
        <v>0</v>
      </c>
      <c r="BTJ171">
        <v>0</v>
      </c>
      <c r="BTK171">
        <v>0</v>
      </c>
      <c r="BTL171">
        <v>0</v>
      </c>
      <c r="BTM171">
        <v>0</v>
      </c>
      <c r="BTN171">
        <v>0</v>
      </c>
      <c r="BTO171">
        <v>0</v>
      </c>
      <c r="BTP171">
        <v>0</v>
      </c>
      <c r="BTQ171">
        <v>0</v>
      </c>
      <c r="BTR171">
        <v>0</v>
      </c>
      <c r="BTS171">
        <v>0</v>
      </c>
      <c r="BTT171">
        <v>0</v>
      </c>
      <c r="BTU171">
        <v>0</v>
      </c>
      <c r="BTV171">
        <v>0</v>
      </c>
      <c r="BTW171">
        <v>0</v>
      </c>
      <c r="BTX171">
        <v>0</v>
      </c>
      <c r="BTY171">
        <v>0</v>
      </c>
      <c r="BTZ171">
        <v>0</v>
      </c>
      <c r="BUA171">
        <v>0</v>
      </c>
      <c r="BUB171">
        <v>0</v>
      </c>
      <c r="BUC171">
        <v>0</v>
      </c>
      <c r="BUD171">
        <v>0</v>
      </c>
      <c r="BUE171">
        <v>0</v>
      </c>
      <c r="BUF171">
        <v>0</v>
      </c>
      <c r="BUG171">
        <v>0</v>
      </c>
      <c r="BUH171">
        <v>0</v>
      </c>
      <c r="BUI171">
        <v>9.5011876484560574E-3</v>
      </c>
      <c r="BUJ171">
        <v>0</v>
      </c>
      <c r="BUK171">
        <v>0</v>
      </c>
      <c r="BUL171">
        <v>0</v>
      </c>
      <c r="BUM171">
        <v>0</v>
      </c>
      <c r="BUN171">
        <v>0</v>
      </c>
      <c r="BUO171">
        <v>1.66270783847981E-2</v>
      </c>
      <c r="BUP171">
        <v>0</v>
      </c>
      <c r="BUQ171">
        <v>0</v>
      </c>
      <c r="BUR171">
        <v>0</v>
      </c>
      <c r="BUS171">
        <v>0</v>
      </c>
      <c r="BUT171">
        <v>2.3752969121140144E-3</v>
      </c>
      <c r="BUU171">
        <v>0</v>
      </c>
      <c r="BUV171">
        <v>0</v>
      </c>
      <c r="BUW171">
        <v>0</v>
      </c>
      <c r="BUX171">
        <v>0</v>
      </c>
      <c r="BUY171">
        <v>0</v>
      </c>
      <c r="BUZ171">
        <v>0</v>
      </c>
      <c r="BVA171">
        <v>0</v>
      </c>
      <c r="BVB171">
        <v>0.13064133016627077</v>
      </c>
      <c r="BVC171">
        <v>0</v>
      </c>
      <c r="BVD171">
        <v>0</v>
      </c>
      <c r="BVE171">
        <v>0</v>
      </c>
      <c r="BVF171">
        <v>0</v>
      </c>
      <c r="BVG171">
        <v>0</v>
      </c>
      <c r="BVH171">
        <v>0</v>
      </c>
      <c r="BVI171">
        <v>0</v>
      </c>
      <c r="BVJ171">
        <v>0</v>
      </c>
      <c r="BVK171">
        <v>0</v>
      </c>
      <c r="BVL171">
        <v>0</v>
      </c>
      <c r="BVM171">
        <v>0</v>
      </c>
      <c r="BVN171">
        <v>0</v>
      </c>
      <c r="BVO171">
        <v>0</v>
      </c>
      <c r="BVP171">
        <v>0</v>
      </c>
      <c r="BVQ171">
        <v>0</v>
      </c>
      <c r="BVR171">
        <v>0</v>
      </c>
      <c r="BVS171">
        <v>0</v>
      </c>
      <c r="BVT171">
        <v>0</v>
      </c>
      <c r="BVU171">
        <v>0</v>
      </c>
      <c r="BVV171">
        <v>0</v>
      </c>
      <c r="BVW171">
        <v>0</v>
      </c>
      <c r="BVX171">
        <v>0</v>
      </c>
      <c r="BVY171">
        <v>0</v>
      </c>
      <c r="BVZ171">
        <v>0</v>
      </c>
      <c r="BWA171">
        <v>0</v>
      </c>
      <c r="BWB171">
        <v>0</v>
      </c>
      <c r="BWC171">
        <v>0</v>
      </c>
      <c r="BWD171">
        <v>0</v>
      </c>
      <c r="BWE171">
        <v>3.800475059382423E-2</v>
      </c>
      <c r="BWF171">
        <v>0</v>
      </c>
      <c r="BWG171">
        <v>0</v>
      </c>
      <c r="BWH171">
        <v>0</v>
      </c>
      <c r="BWI171">
        <v>0</v>
      </c>
      <c r="BWJ171">
        <v>0</v>
      </c>
      <c r="BWK171">
        <v>0</v>
      </c>
      <c r="BWL171">
        <v>0</v>
      </c>
      <c r="BWM171">
        <v>0</v>
      </c>
      <c r="BWN171">
        <v>0</v>
      </c>
      <c r="BWO171">
        <v>0</v>
      </c>
      <c r="BWP171">
        <v>0</v>
      </c>
      <c r="BWQ171">
        <v>0</v>
      </c>
      <c r="BWR171">
        <v>0</v>
      </c>
      <c r="BWS171">
        <v>0</v>
      </c>
      <c r="BWT171">
        <v>0</v>
      </c>
      <c r="BWU171">
        <v>0</v>
      </c>
      <c r="BWV171">
        <v>0</v>
      </c>
      <c r="BWW171">
        <v>0</v>
      </c>
      <c r="BWX171">
        <v>0</v>
      </c>
      <c r="BWY171">
        <v>0</v>
      </c>
      <c r="BWZ171">
        <v>0</v>
      </c>
      <c r="BXA171">
        <v>0</v>
      </c>
      <c r="BXB171">
        <v>0</v>
      </c>
      <c r="BXC171">
        <v>0</v>
      </c>
      <c r="BXD171">
        <v>0</v>
      </c>
      <c r="BXE171">
        <v>0</v>
      </c>
      <c r="BXF171">
        <v>0</v>
      </c>
      <c r="BXG171">
        <v>0</v>
      </c>
      <c r="BXH171">
        <v>0</v>
      </c>
      <c r="BXI171">
        <v>0</v>
      </c>
      <c r="BXJ171">
        <v>0</v>
      </c>
      <c r="BXK171">
        <v>0</v>
      </c>
      <c r="BXL171">
        <v>0</v>
      </c>
      <c r="BXM171">
        <v>0</v>
      </c>
      <c r="BXN171">
        <v>0</v>
      </c>
      <c r="BXO171">
        <v>0</v>
      </c>
      <c r="BXP171">
        <v>2.3752969121140144E-3</v>
      </c>
      <c r="BXQ171">
        <v>0</v>
      </c>
      <c r="BXR171">
        <v>0</v>
      </c>
      <c r="BXS171">
        <v>0</v>
      </c>
      <c r="BXT171">
        <v>0</v>
      </c>
      <c r="BXU171">
        <v>0</v>
      </c>
      <c r="BXV171">
        <v>0</v>
      </c>
      <c r="BXW171">
        <v>0</v>
      </c>
      <c r="BXX171">
        <v>0</v>
      </c>
      <c r="BXY171">
        <v>0</v>
      </c>
      <c r="BXZ171">
        <v>0</v>
      </c>
      <c r="BYA171">
        <v>0</v>
      </c>
      <c r="BYB171">
        <v>0</v>
      </c>
      <c r="BYC171">
        <v>0</v>
      </c>
      <c r="BYD171">
        <v>0</v>
      </c>
      <c r="BYE171">
        <v>0</v>
      </c>
      <c r="BYF171">
        <v>0</v>
      </c>
      <c r="BYG171">
        <v>0</v>
      </c>
      <c r="BYH171">
        <v>0</v>
      </c>
      <c r="BYI171">
        <v>0</v>
      </c>
      <c r="BYJ171">
        <v>0</v>
      </c>
      <c r="BYK171">
        <v>0</v>
      </c>
      <c r="BYL171">
        <v>0</v>
      </c>
      <c r="BYM171">
        <v>0</v>
      </c>
      <c r="BYN171">
        <v>0</v>
      </c>
      <c r="BYO171">
        <v>0</v>
      </c>
      <c r="BYP171">
        <v>0</v>
      </c>
      <c r="BYQ171">
        <v>0</v>
      </c>
      <c r="BYR171">
        <v>0</v>
      </c>
      <c r="BYS171">
        <v>0</v>
      </c>
      <c r="BYT171">
        <v>0</v>
      </c>
      <c r="BYU171">
        <v>0</v>
      </c>
      <c r="BYV171">
        <v>4.9881235154394299E-2</v>
      </c>
      <c r="BYW171">
        <v>0</v>
      </c>
      <c r="BYX171">
        <v>0</v>
      </c>
      <c r="BYY171">
        <v>0</v>
      </c>
      <c r="BYZ171">
        <v>0</v>
      </c>
      <c r="BZA171">
        <v>0</v>
      </c>
      <c r="BZB171">
        <v>0</v>
      </c>
      <c r="BZC171">
        <v>0</v>
      </c>
      <c r="BZD171">
        <v>0</v>
      </c>
      <c r="BZE171">
        <v>0</v>
      </c>
      <c r="BZF171">
        <v>0</v>
      </c>
      <c r="BZG171">
        <v>0</v>
      </c>
      <c r="BZH171">
        <v>7.1258907363420431E-3</v>
      </c>
      <c r="BZI171">
        <v>0</v>
      </c>
      <c r="BZJ171">
        <v>0</v>
      </c>
      <c r="BZK171">
        <v>0</v>
      </c>
      <c r="BZL171">
        <v>0</v>
      </c>
      <c r="BZM171">
        <v>1.1876484560570071E-2</v>
      </c>
      <c r="BZN171">
        <v>0</v>
      </c>
      <c r="BZO171">
        <v>0</v>
      </c>
      <c r="BZP171">
        <v>0</v>
      </c>
      <c r="BZQ171">
        <v>7.1258907363420431E-3</v>
      </c>
      <c r="BZR171">
        <v>0</v>
      </c>
      <c r="BZS171">
        <v>0</v>
      </c>
      <c r="BZT171">
        <v>0</v>
      </c>
      <c r="BZU171">
        <v>0</v>
      </c>
      <c r="BZV171">
        <v>0</v>
      </c>
      <c r="BZW171">
        <v>0</v>
      </c>
      <c r="BZX171">
        <v>0</v>
      </c>
      <c r="BZY171">
        <v>0</v>
      </c>
      <c r="BZZ171">
        <v>0</v>
      </c>
      <c r="CAA171">
        <v>0</v>
      </c>
      <c r="CAB171">
        <v>0</v>
      </c>
      <c r="CAC171">
        <v>0</v>
      </c>
      <c r="CAD171">
        <v>0</v>
      </c>
      <c r="CAE171">
        <v>0</v>
      </c>
      <c r="CAF171">
        <v>0</v>
      </c>
      <c r="CAG171">
        <v>0</v>
      </c>
      <c r="CAH171">
        <v>0</v>
      </c>
      <c r="CAI171">
        <v>0</v>
      </c>
      <c r="CAJ171">
        <v>0</v>
      </c>
      <c r="CAK171">
        <v>0</v>
      </c>
      <c r="CAL171">
        <v>0</v>
      </c>
      <c r="CAM171">
        <v>0</v>
      </c>
      <c r="CAN171">
        <v>0</v>
      </c>
      <c r="CAO171">
        <v>0</v>
      </c>
      <c r="CAP171">
        <v>0</v>
      </c>
      <c r="CAQ171">
        <v>0</v>
      </c>
      <c r="CAR171">
        <v>0</v>
      </c>
      <c r="CAS171">
        <v>0</v>
      </c>
      <c r="CAT171">
        <v>0</v>
      </c>
      <c r="CAU171">
        <v>0</v>
      </c>
      <c r="CAV171">
        <v>0</v>
      </c>
      <c r="CAW171">
        <v>0</v>
      </c>
      <c r="CAX171">
        <v>0</v>
      </c>
      <c r="CAY171">
        <v>0</v>
      </c>
      <c r="CAZ171">
        <v>0</v>
      </c>
      <c r="CBA171">
        <v>0</v>
      </c>
      <c r="CBB171">
        <v>0</v>
      </c>
      <c r="CBC171">
        <v>0</v>
      </c>
      <c r="CBD171">
        <v>0</v>
      </c>
      <c r="CBE171">
        <v>0</v>
      </c>
      <c r="CBF171">
        <v>0</v>
      </c>
      <c r="CBG171">
        <v>0</v>
      </c>
      <c r="CBH171">
        <v>0</v>
      </c>
      <c r="CBI171">
        <v>0</v>
      </c>
      <c r="CBJ171">
        <v>0</v>
      </c>
      <c r="CBK171">
        <v>0</v>
      </c>
      <c r="CBL171">
        <v>0</v>
      </c>
      <c r="CBM171">
        <v>0</v>
      </c>
      <c r="CBN171">
        <v>0</v>
      </c>
      <c r="CBO171">
        <v>0</v>
      </c>
      <c r="CBP171">
        <v>0</v>
      </c>
      <c r="CBQ171">
        <v>0</v>
      </c>
      <c r="CBR171">
        <v>0</v>
      </c>
      <c r="CBS171">
        <v>2.3752969121140144E-3</v>
      </c>
      <c r="CBT171">
        <v>0</v>
      </c>
      <c r="CBU171">
        <v>0</v>
      </c>
      <c r="CBV171">
        <v>0</v>
      </c>
      <c r="CBW171">
        <v>2.3752969121140144E-3</v>
      </c>
      <c r="CBX171">
        <v>0</v>
      </c>
      <c r="CBY171">
        <v>0</v>
      </c>
      <c r="CBZ171">
        <v>0</v>
      </c>
      <c r="CCA171">
        <v>0</v>
      </c>
      <c r="CCB171">
        <v>0</v>
      </c>
      <c r="CCC171">
        <v>0</v>
      </c>
      <c r="CCD171">
        <v>0</v>
      </c>
      <c r="CCE171">
        <v>0</v>
      </c>
      <c r="CCF171">
        <v>0</v>
      </c>
      <c r="CCG171">
        <v>0</v>
      </c>
      <c r="CCH171">
        <v>0</v>
      </c>
      <c r="CCI171">
        <v>0</v>
      </c>
      <c r="CCJ171">
        <v>0</v>
      </c>
      <c r="CCK171">
        <v>0</v>
      </c>
      <c r="CCL171">
        <v>0</v>
      </c>
      <c r="CCM171">
        <v>0</v>
      </c>
      <c r="CCN171">
        <v>0</v>
      </c>
      <c r="CCO171">
        <v>0</v>
      </c>
      <c r="CCP171">
        <v>0</v>
      </c>
      <c r="CCQ171">
        <v>0</v>
      </c>
      <c r="CCR171">
        <v>2.3752969121140144E-3</v>
      </c>
      <c r="CCS171">
        <v>0</v>
      </c>
      <c r="CCT171">
        <v>0</v>
      </c>
      <c r="CCU171">
        <v>0</v>
      </c>
      <c r="CCV171">
        <v>0</v>
      </c>
      <c r="CCW171">
        <v>0</v>
      </c>
      <c r="CCX171">
        <v>0</v>
      </c>
      <c r="CCY171">
        <v>0</v>
      </c>
      <c r="CCZ171">
        <v>0</v>
      </c>
      <c r="CDA171">
        <v>0</v>
      </c>
      <c r="CDB171">
        <v>0</v>
      </c>
      <c r="CDC171">
        <v>0</v>
      </c>
      <c r="CDD171">
        <v>0</v>
      </c>
      <c r="CDE171">
        <v>0</v>
      </c>
      <c r="CDF171">
        <v>0</v>
      </c>
      <c r="CDG171">
        <v>0</v>
      </c>
      <c r="CDH171">
        <v>0</v>
      </c>
      <c r="CDI171">
        <v>0</v>
      </c>
      <c r="CDJ171">
        <v>0</v>
      </c>
      <c r="CDK171">
        <v>0</v>
      </c>
      <c r="CDL171">
        <v>0</v>
      </c>
      <c r="CDM171">
        <v>0</v>
      </c>
      <c r="CDN171">
        <v>0.13539192399049882</v>
      </c>
      <c r="CDO171">
        <v>0</v>
      </c>
      <c r="CDP171">
        <v>0</v>
      </c>
      <c r="CDQ171">
        <v>0</v>
      </c>
      <c r="CDR171">
        <v>0</v>
      </c>
      <c r="CDS171">
        <v>0</v>
      </c>
      <c r="CDT171">
        <v>0</v>
      </c>
      <c r="CDU171">
        <v>0</v>
      </c>
      <c r="CDV171">
        <v>0</v>
      </c>
      <c r="CDW171">
        <v>0</v>
      </c>
      <c r="CDX171">
        <v>0</v>
      </c>
      <c r="CDY171">
        <v>0</v>
      </c>
      <c r="CDZ171">
        <v>0</v>
      </c>
      <c r="CEA171">
        <v>0</v>
      </c>
      <c r="CEB171">
        <v>0</v>
      </c>
      <c r="CEC171">
        <v>0</v>
      </c>
      <c r="CED171">
        <v>0</v>
      </c>
      <c r="CEE171">
        <v>0</v>
      </c>
      <c r="CEF171">
        <v>0</v>
      </c>
      <c r="CEG171">
        <v>0</v>
      </c>
      <c r="CEH171">
        <v>0</v>
      </c>
      <c r="CEI171">
        <v>0</v>
      </c>
      <c r="CEJ171">
        <v>0</v>
      </c>
      <c r="CEK171">
        <v>0</v>
      </c>
      <c r="CEL171">
        <v>0</v>
      </c>
      <c r="CEM171">
        <v>0</v>
      </c>
      <c r="CEN171">
        <v>0</v>
      </c>
      <c r="CEO171">
        <v>0</v>
      </c>
      <c r="CEP171">
        <v>0</v>
      </c>
      <c r="CEQ171">
        <v>0</v>
      </c>
      <c r="CER171">
        <v>0</v>
      </c>
      <c r="CES171">
        <v>2.3752969121140144E-3</v>
      </c>
      <c r="CET171">
        <v>0</v>
      </c>
      <c r="CEU171">
        <v>0</v>
      </c>
      <c r="CEV171">
        <v>0</v>
      </c>
      <c r="CEW171">
        <v>0</v>
      </c>
      <c r="CEX171">
        <v>0</v>
      </c>
      <c r="CEY171">
        <v>0</v>
      </c>
      <c r="CEZ171">
        <v>0</v>
      </c>
      <c r="CFA171">
        <v>0</v>
      </c>
      <c r="CFB171">
        <v>0.23277909738717339</v>
      </c>
      <c r="CFC171">
        <v>0</v>
      </c>
      <c r="CFD171">
        <v>0</v>
      </c>
      <c r="CFE171">
        <v>0</v>
      </c>
      <c r="CFF171">
        <v>0</v>
      </c>
      <c r="CFG171">
        <v>4.7505938242280287E-3</v>
      </c>
      <c r="CFH171">
        <v>0</v>
      </c>
      <c r="CFI171">
        <v>0</v>
      </c>
      <c r="CFJ171">
        <v>0</v>
      </c>
      <c r="CFK171">
        <v>2.3752969121140144E-3</v>
      </c>
      <c r="CFL171">
        <v>0</v>
      </c>
      <c r="CFM171">
        <v>0</v>
      </c>
      <c r="CFN171">
        <v>0</v>
      </c>
      <c r="CFO171">
        <v>0</v>
      </c>
      <c r="CFP171">
        <v>0</v>
      </c>
      <c r="CFQ171">
        <v>0</v>
      </c>
      <c r="CFR171">
        <v>0</v>
      </c>
      <c r="CFS171">
        <v>0</v>
      </c>
      <c r="CFT171">
        <v>0</v>
      </c>
      <c r="CFU171">
        <v>0</v>
      </c>
      <c r="CFV171">
        <v>0</v>
      </c>
      <c r="CFW171">
        <v>0</v>
      </c>
      <c r="CFX171">
        <v>0</v>
      </c>
      <c r="CFY171">
        <v>0</v>
      </c>
      <c r="CFZ171">
        <v>0</v>
      </c>
      <c r="CGA171">
        <v>0</v>
      </c>
      <c r="CGB171">
        <v>0</v>
      </c>
      <c r="CGC171">
        <v>0</v>
      </c>
      <c r="CGD171">
        <v>0</v>
      </c>
      <c r="CGE171">
        <v>0</v>
      </c>
      <c r="CGF171">
        <v>0</v>
      </c>
      <c r="CGG171">
        <v>0</v>
      </c>
      <c r="CGH171">
        <v>0</v>
      </c>
      <c r="CGI171">
        <v>0</v>
      </c>
      <c r="CGJ171">
        <v>0</v>
      </c>
      <c r="CGK171">
        <v>0</v>
      </c>
      <c r="CGL171">
        <v>0</v>
      </c>
      <c r="CGM171">
        <v>0</v>
      </c>
      <c r="CGN171">
        <v>0</v>
      </c>
      <c r="CGO171">
        <v>0</v>
      </c>
      <c r="CGP171">
        <v>0</v>
      </c>
      <c r="CGQ171">
        <v>0</v>
      </c>
      <c r="CGR171">
        <v>0</v>
      </c>
      <c r="CGS171">
        <v>0</v>
      </c>
      <c r="CGT171">
        <v>0</v>
      </c>
      <c r="CGU171">
        <v>0</v>
      </c>
      <c r="CGV171">
        <v>0</v>
      </c>
      <c r="CGW171">
        <v>0</v>
      </c>
      <c r="CGX171">
        <v>0</v>
      </c>
      <c r="CGY171">
        <v>0</v>
      </c>
      <c r="CGZ171">
        <v>0</v>
      </c>
      <c r="CHA171">
        <v>0</v>
      </c>
      <c r="CHB171">
        <v>0</v>
      </c>
      <c r="CHC171">
        <v>0</v>
      </c>
      <c r="CHD171">
        <v>0</v>
      </c>
      <c r="CHE171">
        <v>0</v>
      </c>
      <c r="CHF171">
        <v>0</v>
      </c>
      <c r="CHG171">
        <v>0</v>
      </c>
      <c r="CHH171">
        <v>0</v>
      </c>
      <c r="CHI171">
        <v>0</v>
      </c>
      <c r="CHJ171">
        <v>0</v>
      </c>
      <c r="CHK171">
        <v>0</v>
      </c>
      <c r="CHL171">
        <v>0</v>
      </c>
      <c r="CHM171">
        <v>0</v>
      </c>
      <c r="CHN171">
        <v>0</v>
      </c>
      <c r="CHO171">
        <v>0</v>
      </c>
      <c r="CHP171">
        <v>0</v>
      </c>
      <c r="CHQ171">
        <v>0</v>
      </c>
      <c r="CHR171">
        <v>0</v>
      </c>
      <c r="CHS171">
        <v>0</v>
      </c>
      <c r="CHT171">
        <v>0</v>
      </c>
      <c r="CHU171">
        <v>0</v>
      </c>
      <c r="CHV171">
        <v>0</v>
      </c>
      <c r="CHW171">
        <v>0</v>
      </c>
      <c r="CHX171">
        <v>0</v>
      </c>
      <c r="CHY171">
        <v>0</v>
      </c>
      <c r="CHZ171">
        <v>0</v>
      </c>
      <c r="CIA171">
        <v>0</v>
      </c>
      <c r="CIB171">
        <v>0</v>
      </c>
      <c r="CIC171">
        <v>0</v>
      </c>
      <c r="CID171">
        <v>0</v>
      </c>
      <c r="CIE171">
        <v>0</v>
      </c>
      <c r="CIF171">
        <v>0</v>
      </c>
      <c r="CIG171">
        <v>0</v>
      </c>
      <c r="CIH171">
        <v>0</v>
      </c>
      <c r="CII171">
        <v>0</v>
      </c>
      <c r="CIJ171">
        <v>0</v>
      </c>
      <c r="CIK171">
        <v>0</v>
      </c>
      <c r="CIL171">
        <v>0</v>
      </c>
      <c r="CIM171">
        <v>0</v>
      </c>
      <c r="CIN171">
        <v>0</v>
      </c>
      <c r="CIO171">
        <v>0</v>
      </c>
      <c r="CIP171">
        <v>0</v>
      </c>
      <c r="CIQ171">
        <v>0</v>
      </c>
      <c r="CIR171">
        <v>0</v>
      </c>
      <c r="CIS171">
        <v>0</v>
      </c>
      <c r="CIT171">
        <v>0</v>
      </c>
      <c r="CIU171">
        <v>0</v>
      </c>
      <c r="CIV171">
        <v>0</v>
      </c>
      <c r="CIW171">
        <v>0</v>
      </c>
      <c r="CIX171">
        <v>0</v>
      </c>
      <c r="CIY171">
        <v>0</v>
      </c>
      <c r="CIZ171">
        <v>0</v>
      </c>
      <c r="CJA171">
        <v>0</v>
      </c>
      <c r="CJB171">
        <v>0</v>
      </c>
      <c r="CJC171">
        <v>0</v>
      </c>
      <c r="CJD171">
        <v>0</v>
      </c>
      <c r="CJE171">
        <v>0</v>
      </c>
      <c r="CJF171">
        <v>0</v>
      </c>
      <c r="CJG171">
        <v>0</v>
      </c>
      <c r="CJH171">
        <v>0</v>
      </c>
      <c r="CJI171">
        <v>0</v>
      </c>
      <c r="CJJ171">
        <v>0</v>
      </c>
      <c r="CJK171">
        <v>0</v>
      </c>
      <c r="CJL171">
        <v>0</v>
      </c>
      <c r="CJM171">
        <v>0</v>
      </c>
      <c r="CJN171">
        <v>0</v>
      </c>
      <c r="CJO171">
        <v>0</v>
      </c>
      <c r="CJP171">
        <v>0</v>
      </c>
      <c r="CJQ171">
        <v>0</v>
      </c>
      <c r="CJR171">
        <v>0</v>
      </c>
      <c r="CJS171">
        <v>0</v>
      </c>
      <c r="CJT171">
        <v>0</v>
      </c>
      <c r="CJU171">
        <v>0</v>
      </c>
      <c r="CJV171">
        <v>0</v>
      </c>
      <c r="CJW171">
        <v>0</v>
      </c>
      <c r="CJX171">
        <v>0</v>
      </c>
      <c r="CJY171">
        <v>0</v>
      </c>
      <c r="CJZ171">
        <v>0</v>
      </c>
      <c r="CKA171">
        <v>0</v>
      </c>
      <c r="CKB171">
        <v>0</v>
      </c>
      <c r="CKC171">
        <v>0</v>
      </c>
      <c r="CKD171">
        <v>0</v>
      </c>
      <c r="CKE171">
        <v>0</v>
      </c>
      <c r="CKF171">
        <v>0</v>
      </c>
      <c r="CKG171">
        <v>0</v>
      </c>
      <c r="CKH171">
        <v>0</v>
      </c>
      <c r="CKI171">
        <v>0</v>
      </c>
      <c r="CKJ171">
        <v>0</v>
      </c>
      <c r="CKK171">
        <v>0</v>
      </c>
      <c r="CKL171">
        <v>0</v>
      </c>
      <c r="CKM171">
        <v>0</v>
      </c>
      <c r="CKN171">
        <v>0</v>
      </c>
      <c r="CKO171">
        <v>0</v>
      </c>
      <c r="CKP171">
        <v>0</v>
      </c>
      <c r="CKQ171">
        <v>0</v>
      </c>
      <c r="CKR171">
        <v>0</v>
      </c>
      <c r="CKS171">
        <v>0</v>
      </c>
      <c r="CKT171">
        <v>0</v>
      </c>
      <c r="CKU171">
        <v>0</v>
      </c>
      <c r="CKV171">
        <v>0</v>
      </c>
      <c r="CKW171">
        <v>0</v>
      </c>
      <c r="CKX171">
        <v>0</v>
      </c>
      <c r="CKY171">
        <v>0</v>
      </c>
      <c r="CKZ171">
        <v>0</v>
      </c>
      <c r="CLA171">
        <v>0</v>
      </c>
      <c r="CLB171">
        <v>0</v>
      </c>
      <c r="CLC171">
        <v>1</v>
      </c>
    </row>
    <row r="172" spans="1:291 1569:2490" s="225" customFormat="1" ht="21" customHeight="1">
      <c r="A172" s="224" t="s">
        <v>2106</v>
      </c>
      <c r="B172" s="225" t="s">
        <v>1912</v>
      </c>
      <c r="C172" s="226" t="s">
        <v>2107</v>
      </c>
      <c r="I172" s="227"/>
      <c r="L172" s="228"/>
      <c r="CD172" s="229"/>
      <c r="CE172" s="229"/>
      <c r="CG172" s="230"/>
      <c r="CH172" s="230"/>
      <c r="CI172" s="230"/>
      <c r="CJ172" s="230"/>
      <c r="CK172" s="230"/>
      <c r="CL172" s="230"/>
      <c r="CM172" s="230"/>
      <c r="CN172" s="230"/>
      <c r="CO172" s="230"/>
      <c r="CP172" s="230"/>
      <c r="CQ172" s="230"/>
      <c r="CR172" s="230"/>
      <c r="CS172" s="230"/>
      <c r="CT172" s="230"/>
      <c r="CU172" s="230"/>
      <c r="CV172" s="230"/>
      <c r="CW172" s="230"/>
      <c r="EG172" s="86">
        <v>4</v>
      </c>
      <c r="EH172" s="86">
        <v>1.7222222222222223</v>
      </c>
      <c r="EU172" s="5" t="s">
        <v>1580</v>
      </c>
      <c r="EV172"/>
      <c r="EW172" s="78"/>
      <c r="EX172" s="78"/>
      <c r="EY172" s="78"/>
      <c r="JL172" s="225">
        <v>4</v>
      </c>
      <c r="JM172" s="225">
        <v>1.7222222222222223</v>
      </c>
      <c r="JO172" s="224" t="s">
        <v>2093</v>
      </c>
      <c r="JP172" s="236">
        <v>27</v>
      </c>
      <c r="JQ172" s="140">
        <v>286.45</v>
      </c>
      <c r="JR172" s="192">
        <v>611.76060192918192</v>
      </c>
      <c r="JS172" s="233">
        <v>27</v>
      </c>
      <c r="JT172">
        <v>286.45</v>
      </c>
      <c r="JU172" s="90">
        <v>611.76060192918192</v>
      </c>
      <c r="JV172" s="225">
        <v>9</v>
      </c>
      <c r="JW172">
        <v>95.483333333333334</v>
      </c>
      <c r="JX172" s="91">
        <v>203.92020064306064</v>
      </c>
      <c r="JY172" s="225">
        <v>9</v>
      </c>
      <c r="JZ172">
        <v>266.27</v>
      </c>
      <c r="KA172" s="196">
        <v>561.73044615384617</v>
      </c>
      <c r="KB172" s="234" t="s">
        <v>212</v>
      </c>
      <c r="KC172" s="237" t="s">
        <v>207</v>
      </c>
      <c r="KD172" s="237" t="s">
        <v>135</v>
      </c>
      <c r="KE172" s="237" t="s">
        <v>451</v>
      </c>
      <c r="BHI172">
        <v>172</v>
      </c>
      <c r="BHJ172"/>
      <c r="BHK172" s="5"/>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row>
    <row r="173" spans="1:291 1569:2490" ht="21" customHeight="1">
      <c r="A173" t="s">
        <v>2108</v>
      </c>
      <c r="B173" t="s">
        <v>1912</v>
      </c>
      <c r="C173" s="151" t="s">
        <v>2109</v>
      </c>
      <c r="I173" s="111"/>
      <c r="BX173">
        <v>426</v>
      </c>
      <c r="BY173">
        <v>27</v>
      </c>
      <c r="BZ173">
        <v>1.54</v>
      </c>
      <c r="CA173">
        <v>14.8</v>
      </c>
      <c r="CB173">
        <v>96</v>
      </c>
      <c r="CC173">
        <v>7.3</v>
      </c>
      <c r="CD173" s="189"/>
      <c r="CE173" s="189"/>
      <c r="CG173" s="147">
        <v>4.5893719806763285</v>
      </c>
      <c r="CH173" s="147">
        <v>0.48309178743961351</v>
      </c>
      <c r="CI173" s="147">
        <v>0</v>
      </c>
      <c r="CJ173" s="147">
        <v>0</v>
      </c>
      <c r="CK173" s="147">
        <v>0.24154589371980675</v>
      </c>
      <c r="CL173" s="147">
        <v>0</v>
      </c>
      <c r="CM173" s="147">
        <v>0</v>
      </c>
      <c r="CN173" s="147">
        <v>0</v>
      </c>
      <c r="CO173" s="147">
        <v>0</v>
      </c>
      <c r="CP173" s="147">
        <v>0</v>
      </c>
      <c r="CQ173" s="147">
        <v>0</v>
      </c>
      <c r="CR173" s="147">
        <v>0</v>
      </c>
      <c r="CS173" s="147">
        <v>0</v>
      </c>
      <c r="CT173" s="147">
        <v>0</v>
      </c>
      <c r="CU173" s="147">
        <v>0</v>
      </c>
      <c r="CV173" s="147">
        <v>0</v>
      </c>
      <c r="CW173" s="147">
        <v>5.3140096618357493</v>
      </c>
      <c r="EG173" s="86">
        <v>2</v>
      </c>
      <c r="EH173" s="86">
        <v>1.6666666666666667</v>
      </c>
      <c r="EU173" s="5" t="s">
        <v>1580</v>
      </c>
      <c r="EV173">
        <v>7</v>
      </c>
      <c r="EW173" s="78">
        <v>1.07</v>
      </c>
      <c r="EX173" s="78">
        <v>61.334351135531136</v>
      </c>
      <c r="EY173" s="78" t="s">
        <v>1978</v>
      </c>
      <c r="JL173">
        <v>2</v>
      </c>
      <c r="JM173">
        <v>1.6666666666666667</v>
      </c>
      <c r="JP173" s="89">
        <v>7</v>
      </c>
      <c r="JQ173" s="91">
        <v>1.07</v>
      </c>
      <c r="JR173" s="90">
        <v>61.334351135531136</v>
      </c>
      <c r="JS173"/>
      <c r="BHI173">
        <v>173</v>
      </c>
      <c r="BHJ173">
        <v>173</v>
      </c>
      <c r="BHK173" t="s">
        <v>2108</v>
      </c>
      <c r="BHL173" t="s">
        <v>2108</v>
      </c>
      <c r="BHM173">
        <v>0</v>
      </c>
      <c r="BHN173">
        <v>0</v>
      </c>
      <c r="BHO173">
        <v>0</v>
      </c>
      <c r="BHP173">
        <v>0</v>
      </c>
      <c r="BHQ173">
        <v>0</v>
      </c>
      <c r="BHR173">
        <v>0</v>
      </c>
      <c r="BHS173">
        <v>0</v>
      </c>
      <c r="BHT173">
        <v>0</v>
      </c>
      <c r="BHU173">
        <v>0</v>
      </c>
      <c r="BHV173">
        <v>0</v>
      </c>
      <c r="BHW173">
        <v>0</v>
      </c>
      <c r="BHX173">
        <v>0</v>
      </c>
      <c r="BHY173">
        <v>0</v>
      </c>
      <c r="BHZ173">
        <v>0</v>
      </c>
      <c r="BIA173">
        <v>0</v>
      </c>
      <c r="BIB173">
        <v>4.6948356807511738E-3</v>
      </c>
      <c r="BIC173">
        <v>0</v>
      </c>
      <c r="BID173">
        <v>0</v>
      </c>
      <c r="BIE173">
        <v>0</v>
      </c>
      <c r="BIF173">
        <v>3.5211267605633804E-2</v>
      </c>
      <c r="BIG173">
        <v>0</v>
      </c>
      <c r="BIH173">
        <v>0</v>
      </c>
      <c r="BII173">
        <v>0</v>
      </c>
      <c r="BIJ173">
        <v>0</v>
      </c>
      <c r="BIK173">
        <v>0</v>
      </c>
      <c r="BIL173">
        <v>0</v>
      </c>
      <c r="BIM173">
        <v>0</v>
      </c>
      <c r="BIN173">
        <v>0</v>
      </c>
      <c r="BIO173">
        <v>0</v>
      </c>
      <c r="BIP173">
        <v>0</v>
      </c>
      <c r="BIQ173">
        <v>0</v>
      </c>
      <c r="BIR173">
        <v>0</v>
      </c>
      <c r="BIS173">
        <v>0</v>
      </c>
      <c r="BIT173">
        <v>0</v>
      </c>
      <c r="BIU173">
        <v>0</v>
      </c>
      <c r="BIV173">
        <v>0</v>
      </c>
      <c r="BIW173">
        <v>0</v>
      </c>
      <c r="BIX173">
        <v>0</v>
      </c>
      <c r="BIY173">
        <v>0</v>
      </c>
      <c r="BIZ173">
        <v>0</v>
      </c>
      <c r="BJA173">
        <v>0</v>
      </c>
      <c r="BJB173">
        <v>0</v>
      </c>
      <c r="BJC173">
        <v>0</v>
      </c>
      <c r="BJD173">
        <v>0</v>
      </c>
      <c r="BJE173">
        <v>0</v>
      </c>
      <c r="BJF173">
        <v>0</v>
      </c>
      <c r="BJG173">
        <v>0</v>
      </c>
      <c r="BJH173">
        <v>0</v>
      </c>
      <c r="BJI173">
        <v>0</v>
      </c>
      <c r="BJJ173">
        <v>0</v>
      </c>
      <c r="BJK173">
        <v>0</v>
      </c>
      <c r="BJL173">
        <v>0</v>
      </c>
      <c r="BJM173">
        <v>0</v>
      </c>
      <c r="BJN173">
        <v>0</v>
      </c>
      <c r="BJO173">
        <v>0</v>
      </c>
      <c r="BJP173">
        <v>0.7981220657276995</v>
      </c>
      <c r="BJQ173">
        <v>0</v>
      </c>
      <c r="BJR173">
        <v>0</v>
      </c>
      <c r="BJS173">
        <v>0</v>
      </c>
      <c r="BJT173">
        <v>0</v>
      </c>
      <c r="BJU173">
        <v>0</v>
      </c>
      <c r="BJV173">
        <v>0</v>
      </c>
      <c r="BJW173">
        <v>0</v>
      </c>
      <c r="BJX173">
        <v>0</v>
      </c>
      <c r="BJY173">
        <v>0</v>
      </c>
      <c r="BJZ173">
        <v>0</v>
      </c>
      <c r="BKA173">
        <v>0</v>
      </c>
      <c r="BKB173">
        <v>0</v>
      </c>
      <c r="BKC173">
        <v>0</v>
      </c>
      <c r="BKD173">
        <v>0</v>
      </c>
      <c r="BKE173">
        <v>0</v>
      </c>
      <c r="BKF173">
        <v>0</v>
      </c>
      <c r="BKG173">
        <v>0</v>
      </c>
      <c r="BKH173">
        <v>0</v>
      </c>
      <c r="BKI173">
        <v>0</v>
      </c>
      <c r="BKJ173">
        <v>0</v>
      </c>
      <c r="BKK173">
        <v>0</v>
      </c>
      <c r="BKL173">
        <v>0</v>
      </c>
      <c r="BKM173">
        <v>0</v>
      </c>
      <c r="BKN173">
        <v>0</v>
      </c>
      <c r="BKO173">
        <v>0</v>
      </c>
      <c r="BKP173">
        <v>0</v>
      </c>
      <c r="BKQ173">
        <v>0</v>
      </c>
      <c r="BKR173">
        <v>0</v>
      </c>
      <c r="BKS173">
        <v>0</v>
      </c>
      <c r="BKT173">
        <v>0</v>
      </c>
      <c r="BKU173">
        <v>0</v>
      </c>
      <c r="BKV173">
        <v>0</v>
      </c>
      <c r="BKW173">
        <v>0</v>
      </c>
      <c r="BKX173">
        <v>0</v>
      </c>
      <c r="BKY173">
        <v>0</v>
      </c>
      <c r="BKZ173">
        <v>0</v>
      </c>
      <c r="BLA173">
        <v>0</v>
      </c>
      <c r="BLB173">
        <v>0</v>
      </c>
      <c r="BLC173">
        <v>0</v>
      </c>
      <c r="BLD173">
        <v>0</v>
      </c>
      <c r="BLE173">
        <v>0</v>
      </c>
      <c r="BLF173">
        <v>0</v>
      </c>
      <c r="BLG173">
        <v>0</v>
      </c>
      <c r="BLH173">
        <v>0</v>
      </c>
      <c r="BLI173">
        <v>0</v>
      </c>
      <c r="BLJ173">
        <v>0</v>
      </c>
      <c r="BLK173">
        <v>0</v>
      </c>
      <c r="BLL173">
        <v>0</v>
      </c>
      <c r="BLM173">
        <v>0</v>
      </c>
      <c r="BLN173">
        <v>0</v>
      </c>
      <c r="BLO173">
        <v>0</v>
      </c>
      <c r="BLP173">
        <v>0</v>
      </c>
      <c r="BLQ173">
        <v>0</v>
      </c>
      <c r="BLR173">
        <v>0</v>
      </c>
      <c r="BLS173">
        <v>0</v>
      </c>
      <c r="BLT173">
        <v>0</v>
      </c>
      <c r="BLU173">
        <v>0</v>
      </c>
      <c r="BLV173">
        <v>0</v>
      </c>
      <c r="BLW173">
        <v>0</v>
      </c>
      <c r="BLX173">
        <v>0</v>
      </c>
      <c r="BLY173">
        <v>0</v>
      </c>
      <c r="BLZ173">
        <v>0</v>
      </c>
      <c r="BMA173">
        <v>0</v>
      </c>
      <c r="BMB173">
        <v>0</v>
      </c>
      <c r="BMC173">
        <v>0</v>
      </c>
      <c r="BMD173">
        <v>0</v>
      </c>
      <c r="BME173">
        <v>0</v>
      </c>
      <c r="BMF173">
        <v>0</v>
      </c>
      <c r="BMG173">
        <v>0</v>
      </c>
      <c r="BMH173">
        <v>7.0422535211267607E-3</v>
      </c>
      <c r="BMI173">
        <v>1.1737089201877934E-2</v>
      </c>
      <c r="BMJ173">
        <v>0</v>
      </c>
      <c r="BMK173">
        <v>0</v>
      </c>
      <c r="BML173">
        <v>0</v>
      </c>
      <c r="BMM173">
        <v>0</v>
      </c>
      <c r="BMN173">
        <v>0</v>
      </c>
      <c r="BMO173">
        <v>0</v>
      </c>
      <c r="BMP173">
        <v>0</v>
      </c>
      <c r="BMQ173">
        <v>0</v>
      </c>
      <c r="BMR173">
        <v>0</v>
      </c>
      <c r="BMS173">
        <v>0</v>
      </c>
      <c r="BMT173">
        <v>0</v>
      </c>
      <c r="BMU173">
        <v>0</v>
      </c>
      <c r="BMV173">
        <v>0</v>
      </c>
      <c r="BMW173">
        <v>0</v>
      </c>
      <c r="BMX173">
        <v>0</v>
      </c>
      <c r="BMY173">
        <v>0</v>
      </c>
      <c r="BMZ173">
        <v>0</v>
      </c>
      <c r="BNA173">
        <v>0</v>
      </c>
      <c r="BNB173">
        <v>0</v>
      </c>
      <c r="BNC173">
        <v>0</v>
      </c>
      <c r="BND173">
        <v>0</v>
      </c>
      <c r="BNE173">
        <v>0</v>
      </c>
      <c r="BNF173">
        <v>0</v>
      </c>
      <c r="BNG173">
        <v>0</v>
      </c>
      <c r="BNH173">
        <v>9.3896713615023476E-3</v>
      </c>
      <c r="BNI173">
        <v>0</v>
      </c>
      <c r="BNJ173">
        <v>0</v>
      </c>
      <c r="BNK173">
        <v>0</v>
      </c>
      <c r="BNL173">
        <v>0</v>
      </c>
      <c r="BNM173">
        <v>0</v>
      </c>
      <c r="BNN173">
        <v>0</v>
      </c>
      <c r="BNO173">
        <v>0</v>
      </c>
      <c r="BNP173">
        <v>0</v>
      </c>
      <c r="BNQ173">
        <v>0</v>
      </c>
      <c r="BNR173">
        <v>0</v>
      </c>
      <c r="BNS173">
        <v>0</v>
      </c>
      <c r="BNT173">
        <v>0</v>
      </c>
      <c r="BNU173">
        <v>0</v>
      </c>
      <c r="BNV173">
        <v>0</v>
      </c>
      <c r="BNW173">
        <v>0</v>
      </c>
      <c r="BNX173">
        <v>0</v>
      </c>
      <c r="BNY173">
        <v>0</v>
      </c>
      <c r="BNZ173">
        <v>0</v>
      </c>
      <c r="BOA173">
        <v>0</v>
      </c>
      <c r="BOB173">
        <v>0</v>
      </c>
      <c r="BOC173">
        <v>0</v>
      </c>
      <c r="BOD173">
        <v>0</v>
      </c>
      <c r="BOE173">
        <v>0</v>
      </c>
      <c r="BOF173">
        <v>0</v>
      </c>
      <c r="BOG173">
        <v>0</v>
      </c>
      <c r="BOH173">
        <v>0</v>
      </c>
      <c r="BOI173">
        <v>0</v>
      </c>
      <c r="BOJ173">
        <v>0</v>
      </c>
      <c r="BOK173">
        <v>0</v>
      </c>
      <c r="BOL173">
        <v>0</v>
      </c>
      <c r="BOM173">
        <v>0</v>
      </c>
      <c r="BON173">
        <v>0</v>
      </c>
      <c r="BOO173">
        <v>0</v>
      </c>
      <c r="BOP173">
        <v>0</v>
      </c>
      <c r="BOQ173">
        <v>0</v>
      </c>
      <c r="BOR173">
        <v>0</v>
      </c>
      <c r="BOS173">
        <v>0</v>
      </c>
      <c r="BOT173">
        <v>0</v>
      </c>
      <c r="BOU173">
        <v>0</v>
      </c>
      <c r="BOV173">
        <v>0</v>
      </c>
      <c r="BOW173">
        <v>0</v>
      </c>
      <c r="BOX173">
        <v>0</v>
      </c>
      <c r="BOY173">
        <v>0</v>
      </c>
      <c r="BOZ173">
        <v>0</v>
      </c>
      <c r="BPA173">
        <v>0</v>
      </c>
      <c r="BPB173">
        <v>0</v>
      </c>
      <c r="BPC173">
        <v>0</v>
      </c>
      <c r="BPD173">
        <v>0</v>
      </c>
      <c r="BPE173">
        <v>0</v>
      </c>
      <c r="BPF173">
        <v>0</v>
      </c>
      <c r="BPG173">
        <v>0</v>
      </c>
      <c r="BPH173">
        <v>0</v>
      </c>
      <c r="BPI173">
        <v>0</v>
      </c>
      <c r="BPJ173">
        <v>0</v>
      </c>
      <c r="BPK173">
        <v>0</v>
      </c>
      <c r="BPL173">
        <v>0</v>
      </c>
      <c r="BPM173">
        <v>0</v>
      </c>
      <c r="BPN173">
        <v>0</v>
      </c>
      <c r="BPO173">
        <v>0</v>
      </c>
      <c r="BPP173">
        <v>0</v>
      </c>
      <c r="BPQ173">
        <v>0</v>
      </c>
      <c r="BPR173">
        <v>0</v>
      </c>
      <c r="BPS173">
        <v>0</v>
      </c>
      <c r="BPT173">
        <v>0</v>
      </c>
      <c r="BPU173">
        <v>0</v>
      </c>
      <c r="BPV173">
        <v>0</v>
      </c>
      <c r="BPW173">
        <v>0</v>
      </c>
      <c r="BPX173">
        <v>0</v>
      </c>
      <c r="BPY173">
        <v>0</v>
      </c>
      <c r="BPZ173">
        <v>0</v>
      </c>
      <c r="BQA173">
        <v>0</v>
      </c>
      <c r="BQB173">
        <v>0</v>
      </c>
      <c r="BQC173">
        <v>0</v>
      </c>
      <c r="BQD173">
        <v>9.3896713615023476E-3</v>
      </c>
      <c r="BQE173">
        <v>0</v>
      </c>
      <c r="BQF173">
        <v>0</v>
      </c>
      <c r="BQG173">
        <v>0</v>
      </c>
      <c r="BQH173">
        <v>0</v>
      </c>
      <c r="BQI173">
        <v>0</v>
      </c>
      <c r="BQJ173">
        <v>0</v>
      </c>
      <c r="BQK173">
        <v>0</v>
      </c>
      <c r="BQL173">
        <v>0</v>
      </c>
      <c r="BQM173">
        <v>0</v>
      </c>
      <c r="BQN173">
        <v>0</v>
      </c>
      <c r="BQO173">
        <v>2.3474178403755869E-3</v>
      </c>
      <c r="BQP173">
        <v>0</v>
      </c>
      <c r="BQQ173">
        <v>0</v>
      </c>
      <c r="BQR173">
        <v>0</v>
      </c>
      <c r="BQS173">
        <v>0</v>
      </c>
      <c r="BQT173">
        <v>0</v>
      </c>
      <c r="BQU173">
        <v>0</v>
      </c>
      <c r="BQV173">
        <v>0</v>
      </c>
      <c r="BQW173">
        <v>0</v>
      </c>
      <c r="BQX173">
        <v>0</v>
      </c>
      <c r="BQY173">
        <v>0</v>
      </c>
      <c r="BQZ173">
        <v>0</v>
      </c>
      <c r="BRA173">
        <v>0</v>
      </c>
      <c r="BRB173">
        <v>0</v>
      </c>
      <c r="BRC173">
        <v>0</v>
      </c>
      <c r="BRD173">
        <v>0</v>
      </c>
      <c r="BRE173">
        <v>0</v>
      </c>
      <c r="BRF173">
        <v>0</v>
      </c>
      <c r="BRG173">
        <v>0</v>
      </c>
      <c r="BRH173">
        <v>0</v>
      </c>
      <c r="BRI173">
        <v>0</v>
      </c>
      <c r="BRJ173">
        <v>0</v>
      </c>
      <c r="BRK173">
        <v>0</v>
      </c>
      <c r="BRL173">
        <v>0</v>
      </c>
      <c r="BRM173">
        <v>0</v>
      </c>
      <c r="BRN173">
        <v>0</v>
      </c>
      <c r="BRO173">
        <v>0</v>
      </c>
      <c r="BRP173">
        <v>0</v>
      </c>
      <c r="BRQ173">
        <v>0</v>
      </c>
      <c r="BRR173">
        <v>0</v>
      </c>
      <c r="BRS173">
        <v>0</v>
      </c>
      <c r="BRT173">
        <v>0</v>
      </c>
      <c r="BRU173">
        <v>0</v>
      </c>
      <c r="BRV173">
        <v>0</v>
      </c>
      <c r="BRW173">
        <v>0</v>
      </c>
      <c r="BRX173">
        <v>0</v>
      </c>
      <c r="BRY173">
        <v>0</v>
      </c>
      <c r="BRZ173">
        <v>0</v>
      </c>
      <c r="BSA173">
        <v>0</v>
      </c>
      <c r="BSB173">
        <v>0</v>
      </c>
      <c r="BSC173">
        <v>0</v>
      </c>
      <c r="BSD173">
        <v>0</v>
      </c>
      <c r="BSE173">
        <v>0</v>
      </c>
      <c r="BSF173">
        <v>0</v>
      </c>
      <c r="BSG173">
        <v>0</v>
      </c>
      <c r="BSH173">
        <v>0</v>
      </c>
      <c r="BSI173">
        <v>0</v>
      </c>
      <c r="BSJ173">
        <v>0</v>
      </c>
      <c r="BSK173">
        <v>0</v>
      </c>
      <c r="BSL173">
        <v>0</v>
      </c>
      <c r="BSM173">
        <v>0</v>
      </c>
      <c r="BSN173">
        <v>0</v>
      </c>
      <c r="BSO173">
        <v>0</v>
      </c>
      <c r="BSP173">
        <v>0</v>
      </c>
      <c r="BSQ173">
        <v>0</v>
      </c>
      <c r="BSR173">
        <v>0</v>
      </c>
      <c r="BSS173">
        <v>0</v>
      </c>
      <c r="BST173">
        <v>0</v>
      </c>
      <c r="BSU173">
        <v>0</v>
      </c>
      <c r="BSV173">
        <v>0</v>
      </c>
      <c r="BSW173">
        <v>0</v>
      </c>
      <c r="BSX173">
        <v>0</v>
      </c>
      <c r="BSY173">
        <v>0</v>
      </c>
      <c r="BSZ173">
        <v>0</v>
      </c>
      <c r="BTA173">
        <v>0</v>
      </c>
      <c r="BTB173">
        <v>0</v>
      </c>
      <c r="BTC173">
        <v>0</v>
      </c>
      <c r="BTD173">
        <v>0</v>
      </c>
      <c r="BTE173">
        <v>0</v>
      </c>
      <c r="BTF173">
        <v>0</v>
      </c>
      <c r="BTG173">
        <v>0</v>
      </c>
      <c r="BTH173">
        <v>0</v>
      </c>
      <c r="BTI173">
        <v>0</v>
      </c>
      <c r="BTJ173">
        <v>0</v>
      </c>
      <c r="BTK173">
        <v>0</v>
      </c>
      <c r="BTL173">
        <v>0</v>
      </c>
      <c r="BTM173">
        <v>0</v>
      </c>
      <c r="BTN173">
        <v>0</v>
      </c>
      <c r="BTO173">
        <v>0</v>
      </c>
      <c r="BTP173">
        <v>0</v>
      </c>
      <c r="BTQ173">
        <v>0</v>
      </c>
      <c r="BTR173">
        <v>0</v>
      </c>
      <c r="BTS173">
        <v>0</v>
      </c>
      <c r="BTT173">
        <v>0</v>
      </c>
      <c r="BTU173">
        <v>0</v>
      </c>
      <c r="BTV173">
        <v>0</v>
      </c>
      <c r="BTW173">
        <v>0</v>
      </c>
      <c r="BTX173">
        <v>0</v>
      </c>
      <c r="BTY173">
        <v>0</v>
      </c>
      <c r="BTZ173">
        <v>0</v>
      </c>
      <c r="BUA173">
        <v>0</v>
      </c>
      <c r="BUB173">
        <v>0</v>
      </c>
      <c r="BUC173">
        <v>0</v>
      </c>
      <c r="BUD173">
        <v>0</v>
      </c>
      <c r="BUE173">
        <v>0</v>
      </c>
      <c r="BUF173">
        <v>0</v>
      </c>
      <c r="BUG173">
        <v>0</v>
      </c>
      <c r="BUH173">
        <v>0</v>
      </c>
      <c r="BUI173">
        <v>0</v>
      </c>
      <c r="BUJ173">
        <v>0</v>
      </c>
      <c r="BUK173">
        <v>0</v>
      </c>
      <c r="BUL173">
        <v>0</v>
      </c>
      <c r="BUM173">
        <v>0</v>
      </c>
      <c r="BUN173">
        <v>0</v>
      </c>
      <c r="BUO173">
        <v>2.3474178403755869E-3</v>
      </c>
      <c r="BUP173">
        <v>0</v>
      </c>
      <c r="BUQ173">
        <v>0</v>
      </c>
      <c r="BUR173">
        <v>0</v>
      </c>
      <c r="BUS173">
        <v>0</v>
      </c>
      <c r="BUT173">
        <v>0</v>
      </c>
      <c r="BUU173">
        <v>0</v>
      </c>
      <c r="BUV173">
        <v>0</v>
      </c>
      <c r="BUW173">
        <v>0</v>
      </c>
      <c r="BUX173">
        <v>0</v>
      </c>
      <c r="BUY173">
        <v>0</v>
      </c>
      <c r="BUZ173">
        <v>0</v>
      </c>
      <c r="BVA173">
        <v>0</v>
      </c>
      <c r="BVB173">
        <v>0</v>
      </c>
      <c r="BVC173">
        <v>0</v>
      </c>
      <c r="BVD173">
        <v>0</v>
      </c>
      <c r="BVE173">
        <v>0</v>
      </c>
      <c r="BVF173">
        <v>0</v>
      </c>
      <c r="BVG173">
        <v>0</v>
      </c>
      <c r="BVH173">
        <v>0</v>
      </c>
      <c r="BVI173">
        <v>0</v>
      </c>
      <c r="BVJ173">
        <v>0</v>
      </c>
      <c r="BVK173">
        <v>0</v>
      </c>
      <c r="BVL173">
        <v>0</v>
      </c>
      <c r="BVM173">
        <v>0</v>
      </c>
      <c r="BVN173">
        <v>0</v>
      </c>
      <c r="BVO173">
        <v>0</v>
      </c>
      <c r="BVP173">
        <v>0</v>
      </c>
      <c r="BVQ173">
        <v>0</v>
      </c>
      <c r="BVR173">
        <v>0</v>
      </c>
      <c r="BVS173">
        <v>0</v>
      </c>
      <c r="BVT173">
        <v>0</v>
      </c>
      <c r="BVU173">
        <v>0</v>
      </c>
      <c r="BVV173">
        <v>0</v>
      </c>
      <c r="BVW173">
        <v>0</v>
      </c>
      <c r="BVX173">
        <v>0</v>
      </c>
      <c r="BVY173">
        <v>0</v>
      </c>
      <c r="BVZ173">
        <v>0</v>
      </c>
      <c r="BWA173">
        <v>0</v>
      </c>
      <c r="BWB173">
        <v>0</v>
      </c>
      <c r="BWC173">
        <v>0</v>
      </c>
      <c r="BWD173">
        <v>0</v>
      </c>
      <c r="BWE173">
        <v>9.3896713615023476E-3</v>
      </c>
      <c r="BWF173">
        <v>0</v>
      </c>
      <c r="BWG173">
        <v>2.3474178403755869E-3</v>
      </c>
      <c r="BWH173">
        <v>0</v>
      </c>
      <c r="BWI173">
        <v>0</v>
      </c>
      <c r="BWJ173">
        <v>0</v>
      </c>
      <c r="BWK173">
        <v>0</v>
      </c>
      <c r="BWL173">
        <v>0</v>
      </c>
      <c r="BWM173">
        <v>0</v>
      </c>
      <c r="BWN173">
        <v>0</v>
      </c>
      <c r="BWO173">
        <v>0</v>
      </c>
      <c r="BWP173">
        <v>0</v>
      </c>
      <c r="BWQ173">
        <v>0</v>
      </c>
      <c r="BWR173">
        <v>0</v>
      </c>
      <c r="BWS173">
        <v>0</v>
      </c>
      <c r="BWT173">
        <v>0</v>
      </c>
      <c r="BWU173">
        <v>0</v>
      </c>
      <c r="BWV173">
        <v>0</v>
      </c>
      <c r="BWW173">
        <v>0</v>
      </c>
      <c r="BWX173">
        <v>0</v>
      </c>
      <c r="BWY173">
        <v>0</v>
      </c>
      <c r="BWZ173">
        <v>0</v>
      </c>
      <c r="BXA173">
        <v>0</v>
      </c>
      <c r="BXB173">
        <v>0</v>
      </c>
      <c r="BXC173">
        <v>0</v>
      </c>
      <c r="BXD173">
        <v>0</v>
      </c>
      <c r="BXE173">
        <v>0</v>
      </c>
      <c r="BXF173">
        <v>0</v>
      </c>
      <c r="BXG173">
        <v>0</v>
      </c>
      <c r="BXH173">
        <v>0</v>
      </c>
      <c r="BXI173">
        <v>0</v>
      </c>
      <c r="BXJ173">
        <v>0</v>
      </c>
      <c r="BXK173">
        <v>0</v>
      </c>
      <c r="BXL173">
        <v>0</v>
      </c>
      <c r="BXM173">
        <v>0</v>
      </c>
      <c r="BXN173">
        <v>0</v>
      </c>
      <c r="BXO173">
        <v>0</v>
      </c>
      <c r="BXP173">
        <v>0</v>
      </c>
      <c r="BXQ173">
        <v>0</v>
      </c>
      <c r="BXR173">
        <v>0</v>
      </c>
      <c r="BXS173">
        <v>0</v>
      </c>
      <c r="BXT173">
        <v>0</v>
      </c>
      <c r="BXU173">
        <v>0</v>
      </c>
      <c r="BXV173">
        <v>0</v>
      </c>
      <c r="BXW173">
        <v>4.6948356807511738E-3</v>
      </c>
      <c r="BXX173">
        <v>0</v>
      </c>
      <c r="BXY173">
        <v>0</v>
      </c>
      <c r="BXZ173">
        <v>0</v>
      </c>
      <c r="BYA173">
        <v>0</v>
      </c>
      <c r="BYB173">
        <v>0</v>
      </c>
      <c r="BYC173">
        <v>0</v>
      </c>
      <c r="BYD173">
        <v>0</v>
      </c>
      <c r="BYE173">
        <v>0</v>
      </c>
      <c r="BYF173">
        <v>0</v>
      </c>
      <c r="BYG173">
        <v>0</v>
      </c>
      <c r="BYH173">
        <v>0</v>
      </c>
      <c r="BYI173">
        <v>0</v>
      </c>
      <c r="BYJ173">
        <v>0</v>
      </c>
      <c r="BYK173">
        <v>0</v>
      </c>
      <c r="BYL173">
        <v>0</v>
      </c>
      <c r="BYM173">
        <v>0</v>
      </c>
      <c r="BYN173">
        <v>0</v>
      </c>
      <c r="BYO173">
        <v>0</v>
      </c>
      <c r="BYP173">
        <v>0</v>
      </c>
      <c r="BYQ173">
        <v>0</v>
      </c>
      <c r="BYR173">
        <v>0</v>
      </c>
      <c r="BYS173">
        <v>0</v>
      </c>
      <c r="BYT173">
        <v>0</v>
      </c>
      <c r="BYU173">
        <v>0</v>
      </c>
      <c r="BYV173">
        <v>1.4084507042253521E-2</v>
      </c>
      <c r="BYW173">
        <v>0</v>
      </c>
      <c r="BYX173">
        <v>0</v>
      </c>
      <c r="BYY173">
        <v>0</v>
      </c>
      <c r="BYZ173">
        <v>0</v>
      </c>
      <c r="BZA173">
        <v>0</v>
      </c>
      <c r="BZB173">
        <v>0</v>
      </c>
      <c r="BZC173">
        <v>0</v>
      </c>
      <c r="BZD173">
        <v>0</v>
      </c>
      <c r="BZE173">
        <v>0</v>
      </c>
      <c r="BZF173">
        <v>0</v>
      </c>
      <c r="BZG173">
        <v>0</v>
      </c>
      <c r="BZH173">
        <v>0</v>
      </c>
      <c r="BZI173">
        <v>0</v>
      </c>
      <c r="BZJ173">
        <v>0</v>
      </c>
      <c r="BZK173">
        <v>0</v>
      </c>
      <c r="BZL173">
        <v>0</v>
      </c>
      <c r="BZM173">
        <v>0</v>
      </c>
      <c r="BZN173">
        <v>0</v>
      </c>
      <c r="BZO173">
        <v>0</v>
      </c>
      <c r="BZP173">
        <v>0</v>
      </c>
      <c r="BZQ173">
        <v>2.1126760563380281E-2</v>
      </c>
      <c r="BZR173">
        <v>0</v>
      </c>
      <c r="BZS173">
        <v>0</v>
      </c>
      <c r="BZT173">
        <v>0</v>
      </c>
      <c r="BZU173">
        <v>0</v>
      </c>
      <c r="BZV173">
        <v>0</v>
      </c>
      <c r="BZW173">
        <v>0</v>
      </c>
      <c r="BZX173">
        <v>0</v>
      </c>
      <c r="BZY173">
        <v>0</v>
      </c>
      <c r="BZZ173">
        <v>0</v>
      </c>
      <c r="CAA173">
        <v>0</v>
      </c>
      <c r="CAB173">
        <v>0</v>
      </c>
      <c r="CAC173">
        <v>0</v>
      </c>
      <c r="CAD173">
        <v>0</v>
      </c>
      <c r="CAE173">
        <v>0</v>
      </c>
      <c r="CAF173">
        <v>0</v>
      </c>
      <c r="CAG173">
        <v>0</v>
      </c>
      <c r="CAH173">
        <v>0</v>
      </c>
      <c r="CAI173">
        <v>0</v>
      </c>
      <c r="CAJ173">
        <v>0</v>
      </c>
      <c r="CAK173">
        <v>0</v>
      </c>
      <c r="CAL173">
        <v>0</v>
      </c>
      <c r="CAM173">
        <v>0</v>
      </c>
      <c r="CAN173">
        <v>0</v>
      </c>
      <c r="CAO173">
        <v>0</v>
      </c>
      <c r="CAP173">
        <v>0</v>
      </c>
      <c r="CAQ173">
        <v>0</v>
      </c>
      <c r="CAR173">
        <v>0</v>
      </c>
      <c r="CAS173">
        <v>0</v>
      </c>
      <c r="CAT173">
        <v>0</v>
      </c>
      <c r="CAU173">
        <v>0</v>
      </c>
      <c r="CAV173">
        <v>0</v>
      </c>
      <c r="CAW173">
        <v>0</v>
      </c>
      <c r="CAX173">
        <v>0</v>
      </c>
      <c r="CAY173">
        <v>2.3474178403755869E-3</v>
      </c>
      <c r="CAZ173">
        <v>0</v>
      </c>
      <c r="CBA173">
        <v>0</v>
      </c>
      <c r="CBB173">
        <v>0</v>
      </c>
      <c r="CBC173">
        <v>0</v>
      </c>
      <c r="CBD173">
        <v>0</v>
      </c>
      <c r="CBE173">
        <v>0</v>
      </c>
      <c r="CBF173">
        <v>0</v>
      </c>
      <c r="CBG173">
        <v>0</v>
      </c>
      <c r="CBH173">
        <v>0</v>
      </c>
      <c r="CBI173">
        <v>0</v>
      </c>
      <c r="CBJ173">
        <v>0</v>
      </c>
      <c r="CBK173">
        <v>0</v>
      </c>
      <c r="CBL173">
        <v>0</v>
      </c>
      <c r="CBM173">
        <v>0</v>
      </c>
      <c r="CBN173">
        <v>0</v>
      </c>
      <c r="CBO173">
        <v>0</v>
      </c>
      <c r="CBP173">
        <v>0</v>
      </c>
      <c r="CBQ173">
        <v>0</v>
      </c>
      <c r="CBR173">
        <v>0</v>
      </c>
      <c r="CBS173">
        <v>2.3474178403755869E-3</v>
      </c>
      <c r="CBT173">
        <v>0</v>
      </c>
      <c r="CBU173">
        <v>0</v>
      </c>
      <c r="CBV173">
        <v>0</v>
      </c>
      <c r="CBW173">
        <v>2.3474178403755869E-3</v>
      </c>
      <c r="CBX173">
        <v>0</v>
      </c>
      <c r="CBY173">
        <v>0</v>
      </c>
      <c r="CBZ173">
        <v>0</v>
      </c>
      <c r="CCA173">
        <v>0</v>
      </c>
      <c r="CCB173">
        <v>0</v>
      </c>
      <c r="CCC173">
        <v>0</v>
      </c>
      <c r="CCD173">
        <v>0</v>
      </c>
      <c r="CCE173">
        <v>0</v>
      </c>
      <c r="CCF173">
        <v>0</v>
      </c>
      <c r="CCG173">
        <v>2.3474178403755869E-3</v>
      </c>
      <c r="CCH173">
        <v>0</v>
      </c>
      <c r="CCI173">
        <v>0</v>
      </c>
      <c r="CCJ173">
        <v>0</v>
      </c>
      <c r="CCK173">
        <v>0</v>
      </c>
      <c r="CCL173">
        <v>0</v>
      </c>
      <c r="CCM173">
        <v>2.3474178403755869E-3</v>
      </c>
      <c r="CCN173">
        <v>0</v>
      </c>
      <c r="CCO173">
        <v>0</v>
      </c>
      <c r="CCP173">
        <v>0</v>
      </c>
      <c r="CCQ173">
        <v>0</v>
      </c>
      <c r="CCR173">
        <v>0</v>
      </c>
      <c r="CCS173">
        <v>0</v>
      </c>
      <c r="CCT173">
        <v>4.6948356807511738E-3</v>
      </c>
      <c r="CCU173">
        <v>0</v>
      </c>
      <c r="CCV173">
        <v>0</v>
      </c>
      <c r="CCW173">
        <v>0</v>
      </c>
      <c r="CCX173">
        <v>0</v>
      </c>
      <c r="CCY173">
        <v>0</v>
      </c>
      <c r="CCZ173">
        <v>0</v>
      </c>
      <c r="CDA173">
        <v>0</v>
      </c>
      <c r="CDB173">
        <v>0</v>
      </c>
      <c r="CDC173">
        <v>0</v>
      </c>
      <c r="CDD173">
        <v>0</v>
      </c>
      <c r="CDE173">
        <v>0</v>
      </c>
      <c r="CDF173">
        <v>0</v>
      </c>
      <c r="CDG173">
        <v>0</v>
      </c>
      <c r="CDH173">
        <v>0</v>
      </c>
      <c r="CDI173">
        <v>0</v>
      </c>
      <c r="CDJ173">
        <v>0</v>
      </c>
      <c r="CDK173">
        <v>0</v>
      </c>
      <c r="CDL173">
        <v>0</v>
      </c>
      <c r="CDM173">
        <v>0</v>
      </c>
      <c r="CDN173">
        <v>0</v>
      </c>
      <c r="CDO173">
        <v>0</v>
      </c>
      <c r="CDP173">
        <v>0</v>
      </c>
      <c r="CDQ173">
        <v>0</v>
      </c>
      <c r="CDR173">
        <v>0</v>
      </c>
      <c r="CDS173">
        <v>0</v>
      </c>
      <c r="CDT173">
        <v>0</v>
      </c>
      <c r="CDU173">
        <v>0</v>
      </c>
      <c r="CDV173">
        <v>0</v>
      </c>
      <c r="CDW173">
        <v>0</v>
      </c>
      <c r="CDX173">
        <v>0</v>
      </c>
      <c r="CDY173">
        <v>0</v>
      </c>
      <c r="CDZ173">
        <v>0</v>
      </c>
      <c r="CEA173">
        <v>0</v>
      </c>
      <c r="CEB173">
        <v>0</v>
      </c>
      <c r="CEC173">
        <v>0</v>
      </c>
      <c r="CED173">
        <v>0</v>
      </c>
      <c r="CEE173">
        <v>0</v>
      </c>
      <c r="CEF173">
        <v>0</v>
      </c>
      <c r="CEG173">
        <v>0</v>
      </c>
      <c r="CEH173">
        <v>0</v>
      </c>
      <c r="CEI173">
        <v>0</v>
      </c>
      <c r="CEJ173">
        <v>0</v>
      </c>
      <c r="CEK173">
        <v>0</v>
      </c>
      <c r="CEL173">
        <v>0</v>
      </c>
      <c r="CEM173">
        <v>0</v>
      </c>
      <c r="CEN173">
        <v>0</v>
      </c>
      <c r="CEO173">
        <v>0</v>
      </c>
      <c r="CEP173">
        <v>0</v>
      </c>
      <c r="CEQ173">
        <v>0</v>
      </c>
      <c r="CER173">
        <v>0</v>
      </c>
      <c r="CES173">
        <v>3.2863849765258218E-2</v>
      </c>
      <c r="CET173">
        <v>0</v>
      </c>
      <c r="CEU173">
        <v>0</v>
      </c>
      <c r="CEV173">
        <v>0</v>
      </c>
      <c r="CEW173">
        <v>0</v>
      </c>
      <c r="CEX173">
        <v>0</v>
      </c>
      <c r="CEY173">
        <v>0</v>
      </c>
      <c r="CEZ173">
        <v>0</v>
      </c>
      <c r="CFA173">
        <v>0</v>
      </c>
      <c r="CFB173">
        <v>2.3474178403755869E-3</v>
      </c>
      <c r="CFC173">
        <v>0</v>
      </c>
      <c r="CFD173">
        <v>0</v>
      </c>
      <c r="CFE173">
        <v>0</v>
      </c>
      <c r="CFF173">
        <v>0</v>
      </c>
      <c r="CFG173">
        <v>0</v>
      </c>
      <c r="CFH173">
        <v>2.3474178403755869E-3</v>
      </c>
      <c r="CFI173">
        <v>0</v>
      </c>
      <c r="CFJ173">
        <v>0</v>
      </c>
      <c r="CFK173">
        <v>4.6948356807511738E-3</v>
      </c>
      <c r="CFL173">
        <v>0</v>
      </c>
      <c r="CFM173">
        <v>0</v>
      </c>
      <c r="CFN173">
        <v>0</v>
      </c>
      <c r="CFO173">
        <v>0</v>
      </c>
      <c r="CFP173">
        <v>0</v>
      </c>
      <c r="CFQ173">
        <v>0</v>
      </c>
      <c r="CFR173">
        <v>0</v>
      </c>
      <c r="CFS173">
        <v>0</v>
      </c>
      <c r="CFT173">
        <v>0</v>
      </c>
      <c r="CFU173">
        <v>0</v>
      </c>
      <c r="CFV173">
        <v>0</v>
      </c>
      <c r="CFW173">
        <v>0</v>
      </c>
      <c r="CFX173">
        <v>0</v>
      </c>
      <c r="CFY173">
        <v>0</v>
      </c>
      <c r="CFZ173">
        <v>0</v>
      </c>
      <c r="CGA173">
        <v>0</v>
      </c>
      <c r="CGB173">
        <v>0</v>
      </c>
      <c r="CGC173">
        <v>0</v>
      </c>
      <c r="CGD173">
        <v>0</v>
      </c>
      <c r="CGE173">
        <v>0</v>
      </c>
      <c r="CGF173">
        <v>0</v>
      </c>
      <c r="CGG173">
        <v>0</v>
      </c>
      <c r="CGH173">
        <v>0</v>
      </c>
      <c r="CGI173">
        <v>0</v>
      </c>
      <c r="CGJ173">
        <v>0</v>
      </c>
      <c r="CGK173">
        <v>0</v>
      </c>
      <c r="CGL173">
        <v>0</v>
      </c>
      <c r="CGM173">
        <v>0</v>
      </c>
      <c r="CGN173">
        <v>0</v>
      </c>
      <c r="CGO173">
        <v>0</v>
      </c>
      <c r="CGP173">
        <v>0</v>
      </c>
      <c r="CGQ173">
        <v>0</v>
      </c>
      <c r="CGR173">
        <v>0</v>
      </c>
      <c r="CGS173">
        <v>0</v>
      </c>
      <c r="CGT173">
        <v>0</v>
      </c>
      <c r="CGU173">
        <v>0</v>
      </c>
      <c r="CGV173">
        <v>0</v>
      </c>
      <c r="CGW173">
        <v>0</v>
      </c>
      <c r="CGX173">
        <v>0</v>
      </c>
      <c r="CGY173">
        <v>0</v>
      </c>
      <c r="CGZ173">
        <v>0</v>
      </c>
      <c r="CHA173">
        <v>0</v>
      </c>
      <c r="CHB173">
        <v>0</v>
      </c>
      <c r="CHC173">
        <v>0</v>
      </c>
      <c r="CHD173">
        <v>0</v>
      </c>
      <c r="CHE173">
        <v>0</v>
      </c>
      <c r="CHF173">
        <v>0</v>
      </c>
      <c r="CHG173">
        <v>0</v>
      </c>
      <c r="CHH173">
        <v>0</v>
      </c>
      <c r="CHI173">
        <v>0</v>
      </c>
      <c r="CHJ173">
        <v>0</v>
      </c>
      <c r="CHK173">
        <v>0</v>
      </c>
      <c r="CHL173">
        <v>4.6948356807511738E-3</v>
      </c>
      <c r="CHM173">
        <v>0</v>
      </c>
      <c r="CHN173">
        <v>0</v>
      </c>
      <c r="CHO173">
        <v>0</v>
      </c>
      <c r="CHP173">
        <v>0</v>
      </c>
      <c r="CHQ173">
        <v>0</v>
      </c>
      <c r="CHR173">
        <v>0</v>
      </c>
      <c r="CHS173">
        <v>0</v>
      </c>
      <c r="CHT173">
        <v>0</v>
      </c>
      <c r="CHU173">
        <v>2.3474178403755869E-3</v>
      </c>
      <c r="CHV173">
        <v>0</v>
      </c>
      <c r="CHW173">
        <v>0</v>
      </c>
      <c r="CHX173">
        <v>0</v>
      </c>
      <c r="CHY173">
        <v>0</v>
      </c>
      <c r="CHZ173">
        <v>0</v>
      </c>
      <c r="CIA173">
        <v>0</v>
      </c>
      <c r="CIB173">
        <v>0</v>
      </c>
      <c r="CIC173">
        <v>0</v>
      </c>
      <c r="CID173">
        <v>2.3474178403755869E-3</v>
      </c>
      <c r="CIE173">
        <v>0</v>
      </c>
      <c r="CIF173">
        <v>0</v>
      </c>
      <c r="CIG173">
        <v>0</v>
      </c>
      <c r="CIH173">
        <v>0</v>
      </c>
      <c r="CII173">
        <v>0</v>
      </c>
      <c r="CIJ173">
        <v>0</v>
      </c>
      <c r="CIK173">
        <v>0</v>
      </c>
      <c r="CIL173">
        <v>0</v>
      </c>
      <c r="CIM173">
        <v>0</v>
      </c>
      <c r="CIN173">
        <v>0</v>
      </c>
      <c r="CIO173">
        <v>0</v>
      </c>
      <c r="CIP173">
        <v>0</v>
      </c>
      <c r="CIQ173">
        <v>0</v>
      </c>
      <c r="CIR173">
        <v>0</v>
      </c>
      <c r="CIS173">
        <v>0</v>
      </c>
      <c r="CIT173">
        <v>0</v>
      </c>
      <c r="CIU173">
        <v>0</v>
      </c>
      <c r="CIV173">
        <v>0</v>
      </c>
      <c r="CIW173">
        <v>0</v>
      </c>
      <c r="CIX173">
        <v>0</v>
      </c>
      <c r="CIY173">
        <v>0</v>
      </c>
      <c r="CIZ173">
        <v>0</v>
      </c>
      <c r="CJA173">
        <v>0</v>
      </c>
      <c r="CJB173">
        <v>0</v>
      </c>
      <c r="CJC173">
        <v>0</v>
      </c>
      <c r="CJD173">
        <v>0</v>
      </c>
      <c r="CJE173">
        <v>0</v>
      </c>
      <c r="CJF173">
        <v>0</v>
      </c>
      <c r="CJG173">
        <v>0</v>
      </c>
      <c r="CJH173">
        <v>0</v>
      </c>
      <c r="CJI173">
        <v>0</v>
      </c>
      <c r="CJJ173">
        <v>0</v>
      </c>
      <c r="CJK173">
        <v>0</v>
      </c>
      <c r="CJL173">
        <v>0</v>
      </c>
      <c r="CJM173">
        <v>0</v>
      </c>
      <c r="CJN173">
        <v>0</v>
      </c>
      <c r="CJO173">
        <v>0</v>
      </c>
      <c r="CJP173">
        <v>0</v>
      </c>
      <c r="CJQ173">
        <v>0</v>
      </c>
      <c r="CJR173">
        <v>0</v>
      </c>
      <c r="CJS173">
        <v>0</v>
      </c>
      <c r="CJT173">
        <v>0</v>
      </c>
      <c r="CJU173">
        <v>0</v>
      </c>
      <c r="CJV173">
        <v>0</v>
      </c>
      <c r="CJW173">
        <v>0</v>
      </c>
      <c r="CJX173">
        <v>0</v>
      </c>
      <c r="CJY173">
        <v>0</v>
      </c>
      <c r="CJZ173">
        <v>0</v>
      </c>
      <c r="CKA173">
        <v>0</v>
      </c>
      <c r="CKB173">
        <v>0</v>
      </c>
      <c r="CKC173">
        <v>0</v>
      </c>
      <c r="CKD173">
        <v>0</v>
      </c>
      <c r="CKE173">
        <v>0</v>
      </c>
      <c r="CKF173">
        <v>0</v>
      </c>
      <c r="CKG173">
        <v>0</v>
      </c>
      <c r="CKH173">
        <v>0</v>
      </c>
      <c r="CKI173">
        <v>0</v>
      </c>
      <c r="CKJ173">
        <v>0</v>
      </c>
      <c r="CKK173">
        <v>0</v>
      </c>
      <c r="CKL173">
        <v>0</v>
      </c>
      <c r="CKM173">
        <v>0</v>
      </c>
      <c r="CKN173">
        <v>0</v>
      </c>
      <c r="CKO173">
        <v>0</v>
      </c>
      <c r="CKP173">
        <v>0</v>
      </c>
      <c r="CKQ173">
        <v>0</v>
      </c>
      <c r="CKR173">
        <v>0</v>
      </c>
      <c r="CKS173">
        <v>0</v>
      </c>
      <c r="CKT173">
        <v>0</v>
      </c>
      <c r="CKU173">
        <v>0</v>
      </c>
      <c r="CKV173">
        <v>0</v>
      </c>
      <c r="CKW173">
        <v>0</v>
      </c>
      <c r="CKX173">
        <v>0</v>
      </c>
      <c r="CKY173">
        <v>0</v>
      </c>
      <c r="CKZ173">
        <v>0</v>
      </c>
      <c r="CLA173">
        <v>0</v>
      </c>
      <c r="CLB173">
        <v>0</v>
      </c>
      <c r="CLC173">
        <v>1</v>
      </c>
    </row>
    <row r="174" spans="1:291 1569:2490" ht="21" customHeight="1">
      <c r="A174" t="s">
        <v>2110</v>
      </c>
      <c r="B174" t="s">
        <v>1912</v>
      </c>
      <c r="C174" s="235" t="s">
        <v>2109</v>
      </c>
      <c r="I174" s="111"/>
      <c r="CD174" s="189"/>
      <c r="CE174" s="189"/>
      <c r="CG174" s="147"/>
      <c r="CH174" s="147"/>
      <c r="CI174" s="147"/>
      <c r="CJ174" s="147"/>
      <c r="CK174" s="147"/>
      <c r="CL174" s="147"/>
      <c r="CM174" s="147"/>
      <c r="CN174" s="147"/>
      <c r="CO174" s="147"/>
      <c r="CP174" s="147"/>
      <c r="CQ174" s="147"/>
      <c r="CR174" s="147"/>
      <c r="CS174" s="147"/>
      <c r="CT174" s="147"/>
      <c r="CU174" s="147"/>
      <c r="CV174" s="147"/>
      <c r="CW174" s="147"/>
      <c r="EG174" s="86">
        <v>2</v>
      </c>
      <c r="EH174" s="86">
        <v>1.5</v>
      </c>
      <c r="EU174" s="5" t="s">
        <v>1580</v>
      </c>
      <c r="EW174" s="78"/>
      <c r="EX174" s="78"/>
      <c r="EY174" s="78"/>
      <c r="JL174">
        <v>2</v>
      </c>
      <c r="JM174">
        <v>1.5</v>
      </c>
      <c r="JP174" s="89">
        <v>7</v>
      </c>
      <c r="JQ174">
        <v>0.28000000000000003</v>
      </c>
      <c r="JR174" s="90">
        <v>1.6234037606837608</v>
      </c>
      <c r="JS174"/>
      <c r="JU174"/>
      <c r="BHI174">
        <v>174</v>
      </c>
    </row>
    <row r="175" spans="1:291 1569:2490" ht="21" customHeight="1">
      <c r="A175" t="s">
        <v>2111</v>
      </c>
      <c r="B175" t="s">
        <v>1912</v>
      </c>
      <c r="C175" s="151" t="s">
        <v>2109</v>
      </c>
      <c r="I175" s="111"/>
      <c r="BX175">
        <v>424</v>
      </c>
      <c r="BY175">
        <v>32</v>
      </c>
      <c r="BZ175">
        <v>2.16</v>
      </c>
      <c r="CA175">
        <v>14.7</v>
      </c>
      <c r="CB175">
        <v>95.6</v>
      </c>
      <c r="CC175">
        <v>9.1999999999999993</v>
      </c>
      <c r="CD175" s="189"/>
      <c r="CE175" s="189"/>
      <c r="CG175" s="147">
        <v>0.48309178743961351</v>
      </c>
      <c r="CH175" s="147">
        <v>0</v>
      </c>
      <c r="CI175" s="147">
        <v>0</v>
      </c>
      <c r="CJ175" s="147">
        <v>0</v>
      </c>
      <c r="CK175" s="147">
        <v>0.24154589371980675</v>
      </c>
      <c r="CL175" s="147">
        <v>0</v>
      </c>
      <c r="CM175" s="147">
        <v>0</v>
      </c>
      <c r="CN175" s="147">
        <v>0</v>
      </c>
      <c r="CO175" s="147">
        <v>0</v>
      </c>
      <c r="CP175" s="147">
        <v>0</v>
      </c>
      <c r="CQ175" s="147">
        <v>0</v>
      </c>
      <c r="CR175" s="147">
        <v>0</v>
      </c>
      <c r="CS175" s="147">
        <v>0</v>
      </c>
      <c r="CT175" s="147">
        <v>0</v>
      </c>
      <c r="CU175" s="147">
        <v>0</v>
      </c>
      <c r="CV175" s="147">
        <v>0</v>
      </c>
      <c r="CW175" s="147">
        <v>0.72463768115942029</v>
      </c>
      <c r="EG175" s="86">
        <v>2</v>
      </c>
      <c r="EH175" s="86">
        <v>1.3333333333333333</v>
      </c>
      <c r="EU175" s="5" t="s">
        <v>1580</v>
      </c>
      <c r="EV175">
        <v>7</v>
      </c>
      <c r="EW175" s="78">
        <v>1.07</v>
      </c>
      <c r="EX175" s="78">
        <v>61.334351135531136</v>
      </c>
      <c r="EY175" s="78" t="s">
        <v>1978</v>
      </c>
      <c r="JL175">
        <v>2</v>
      </c>
      <c r="JM175">
        <v>1.3333333333333333</v>
      </c>
      <c r="JP175" s="89">
        <v>4</v>
      </c>
      <c r="JQ175">
        <v>0.21</v>
      </c>
      <c r="JR175" s="90">
        <v>1.5505726495726497</v>
      </c>
      <c r="JS175"/>
      <c r="JU175"/>
      <c r="BHI175">
        <v>175</v>
      </c>
      <c r="BHJ175">
        <v>175</v>
      </c>
      <c r="BHK175" t="s">
        <v>2111</v>
      </c>
      <c r="BHL175" t="s">
        <v>2112</v>
      </c>
      <c r="BHM175">
        <v>0</v>
      </c>
      <c r="BHN175">
        <v>0</v>
      </c>
      <c r="BHO175">
        <v>0</v>
      </c>
      <c r="BHP175">
        <v>0</v>
      </c>
      <c r="BHQ175">
        <v>0</v>
      </c>
      <c r="BHR175">
        <v>0</v>
      </c>
      <c r="BHS175">
        <v>0</v>
      </c>
      <c r="BHT175">
        <v>0</v>
      </c>
      <c r="BHU175">
        <v>0</v>
      </c>
      <c r="BHV175">
        <v>0</v>
      </c>
      <c r="BHW175">
        <v>0</v>
      </c>
      <c r="BHX175">
        <v>0</v>
      </c>
      <c r="BHY175">
        <v>0</v>
      </c>
      <c r="BHZ175">
        <v>0</v>
      </c>
      <c r="BIA175">
        <v>0</v>
      </c>
      <c r="BIB175">
        <v>3.0660377358490566E-2</v>
      </c>
      <c r="BIC175">
        <v>0</v>
      </c>
      <c r="BID175">
        <v>0</v>
      </c>
      <c r="BIE175">
        <v>0</v>
      </c>
      <c r="BIF175">
        <v>2.1226415094339621E-2</v>
      </c>
      <c r="BIG175">
        <v>0</v>
      </c>
      <c r="BIH175">
        <v>0</v>
      </c>
      <c r="BII175">
        <v>0</v>
      </c>
      <c r="BIJ175">
        <v>0</v>
      </c>
      <c r="BIK175">
        <v>0</v>
      </c>
      <c r="BIL175">
        <v>0</v>
      </c>
      <c r="BIM175">
        <v>0</v>
      </c>
      <c r="BIN175">
        <v>0</v>
      </c>
      <c r="BIO175">
        <v>0</v>
      </c>
      <c r="BIP175">
        <v>0</v>
      </c>
      <c r="BIQ175">
        <v>0</v>
      </c>
      <c r="BIR175">
        <v>0</v>
      </c>
      <c r="BIS175">
        <v>0</v>
      </c>
      <c r="BIT175">
        <v>0</v>
      </c>
      <c r="BIU175">
        <v>0</v>
      </c>
      <c r="BIV175">
        <v>0</v>
      </c>
      <c r="BIW175">
        <v>0</v>
      </c>
      <c r="BIX175">
        <v>0</v>
      </c>
      <c r="BIY175">
        <v>0</v>
      </c>
      <c r="BIZ175">
        <v>0</v>
      </c>
      <c r="BJA175">
        <v>0</v>
      </c>
      <c r="BJB175">
        <v>0</v>
      </c>
      <c r="BJC175">
        <v>0</v>
      </c>
      <c r="BJD175">
        <v>0</v>
      </c>
      <c r="BJE175">
        <v>0</v>
      </c>
      <c r="BJF175">
        <v>0</v>
      </c>
      <c r="BJG175">
        <v>0</v>
      </c>
      <c r="BJH175">
        <v>0</v>
      </c>
      <c r="BJI175">
        <v>0</v>
      </c>
      <c r="BJJ175">
        <v>0</v>
      </c>
      <c r="BJK175">
        <v>0</v>
      </c>
      <c r="BJL175">
        <v>0</v>
      </c>
      <c r="BJM175">
        <v>0</v>
      </c>
      <c r="BJN175">
        <v>0</v>
      </c>
      <c r="BJO175">
        <v>0</v>
      </c>
      <c r="BJP175">
        <v>0.69339622641509435</v>
      </c>
      <c r="BJQ175">
        <v>0</v>
      </c>
      <c r="BJR175">
        <v>0</v>
      </c>
      <c r="BJS175">
        <v>0</v>
      </c>
      <c r="BJT175">
        <v>0</v>
      </c>
      <c r="BJU175">
        <v>0</v>
      </c>
      <c r="BJV175">
        <v>0</v>
      </c>
      <c r="BJW175">
        <v>0</v>
      </c>
      <c r="BJX175">
        <v>0</v>
      </c>
      <c r="BJY175">
        <v>0</v>
      </c>
      <c r="BJZ175">
        <v>0</v>
      </c>
      <c r="BKA175">
        <v>0</v>
      </c>
      <c r="BKB175">
        <v>0</v>
      </c>
      <c r="BKC175">
        <v>0</v>
      </c>
      <c r="BKD175">
        <v>0</v>
      </c>
      <c r="BKE175">
        <v>0</v>
      </c>
      <c r="BKF175">
        <v>0</v>
      </c>
      <c r="BKG175">
        <v>0</v>
      </c>
      <c r="BKH175">
        <v>0</v>
      </c>
      <c r="BKI175">
        <v>0</v>
      </c>
      <c r="BKJ175">
        <v>0</v>
      </c>
      <c r="BKK175">
        <v>0</v>
      </c>
      <c r="BKL175">
        <v>0</v>
      </c>
      <c r="BKM175">
        <v>0</v>
      </c>
      <c r="BKN175">
        <v>0</v>
      </c>
      <c r="BKO175">
        <v>0</v>
      </c>
      <c r="BKP175">
        <v>0</v>
      </c>
      <c r="BKQ175">
        <v>0</v>
      </c>
      <c r="BKR175">
        <v>0</v>
      </c>
      <c r="BKS175">
        <v>0</v>
      </c>
      <c r="BKT175">
        <v>2.3584905660377358E-3</v>
      </c>
      <c r="BKU175">
        <v>0</v>
      </c>
      <c r="BKV175">
        <v>0</v>
      </c>
      <c r="BKW175">
        <v>0</v>
      </c>
      <c r="BKX175">
        <v>0</v>
      </c>
      <c r="BKY175">
        <v>0</v>
      </c>
      <c r="BKZ175">
        <v>0</v>
      </c>
      <c r="BLA175">
        <v>0</v>
      </c>
      <c r="BLB175">
        <v>0</v>
      </c>
      <c r="BLC175">
        <v>0</v>
      </c>
      <c r="BLD175">
        <v>0</v>
      </c>
      <c r="BLE175">
        <v>0</v>
      </c>
      <c r="BLF175">
        <v>0</v>
      </c>
      <c r="BLG175">
        <v>0</v>
      </c>
      <c r="BLH175">
        <v>0</v>
      </c>
      <c r="BLI175">
        <v>0</v>
      </c>
      <c r="BLJ175">
        <v>0</v>
      </c>
      <c r="BLK175">
        <v>0</v>
      </c>
      <c r="BLL175">
        <v>0</v>
      </c>
      <c r="BLM175">
        <v>0</v>
      </c>
      <c r="BLN175">
        <v>0</v>
      </c>
      <c r="BLO175">
        <v>0</v>
      </c>
      <c r="BLP175">
        <v>0</v>
      </c>
      <c r="BLQ175">
        <v>0</v>
      </c>
      <c r="BLR175">
        <v>0</v>
      </c>
      <c r="BLS175">
        <v>0</v>
      </c>
      <c r="BLT175">
        <v>0</v>
      </c>
      <c r="BLU175">
        <v>0</v>
      </c>
      <c r="BLV175">
        <v>0</v>
      </c>
      <c r="BLW175">
        <v>0</v>
      </c>
      <c r="BLX175">
        <v>0</v>
      </c>
      <c r="BLY175">
        <v>0</v>
      </c>
      <c r="BLZ175">
        <v>0</v>
      </c>
      <c r="BMA175">
        <v>0</v>
      </c>
      <c r="BMB175">
        <v>0</v>
      </c>
      <c r="BMC175">
        <v>0</v>
      </c>
      <c r="BMD175">
        <v>0</v>
      </c>
      <c r="BME175">
        <v>0</v>
      </c>
      <c r="BMF175">
        <v>0</v>
      </c>
      <c r="BMG175">
        <v>0</v>
      </c>
      <c r="BMH175">
        <v>0</v>
      </c>
      <c r="BMI175">
        <v>1.179245283018868E-2</v>
      </c>
      <c r="BMJ175">
        <v>0</v>
      </c>
      <c r="BMK175">
        <v>0</v>
      </c>
      <c r="BML175">
        <v>0</v>
      </c>
      <c r="BMM175">
        <v>0</v>
      </c>
      <c r="BMN175">
        <v>0</v>
      </c>
      <c r="BMO175">
        <v>0</v>
      </c>
      <c r="BMP175">
        <v>0</v>
      </c>
      <c r="BMQ175">
        <v>0</v>
      </c>
      <c r="BMR175">
        <v>0</v>
      </c>
      <c r="BMS175">
        <v>0</v>
      </c>
      <c r="BMT175">
        <v>0</v>
      </c>
      <c r="BMU175">
        <v>0</v>
      </c>
      <c r="BMV175">
        <v>0</v>
      </c>
      <c r="BMW175">
        <v>0</v>
      </c>
      <c r="BMX175">
        <v>0</v>
      </c>
      <c r="BMY175">
        <v>0</v>
      </c>
      <c r="BMZ175">
        <v>0</v>
      </c>
      <c r="BNA175">
        <v>0</v>
      </c>
      <c r="BNB175">
        <v>0</v>
      </c>
      <c r="BNC175">
        <v>0</v>
      </c>
      <c r="BND175">
        <v>0</v>
      </c>
      <c r="BNE175">
        <v>0</v>
      </c>
      <c r="BNF175">
        <v>0</v>
      </c>
      <c r="BNG175">
        <v>0</v>
      </c>
      <c r="BNH175">
        <v>1.179245283018868E-2</v>
      </c>
      <c r="BNI175">
        <v>0</v>
      </c>
      <c r="BNJ175">
        <v>0</v>
      </c>
      <c r="BNK175">
        <v>0</v>
      </c>
      <c r="BNL175">
        <v>0</v>
      </c>
      <c r="BNM175">
        <v>0</v>
      </c>
      <c r="BNN175">
        <v>0</v>
      </c>
      <c r="BNO175">
        <v>0</v>
      </c>
      <c r="BNP175">
        <v>0</v>
      </c>
      <c r="BNQ175">
        <v>0</v>
      </c>
      <c r="BNR175">
        <v>0</v>
      </c>
      <c r="BNS175">
        <v>0</v>
      </c>
      <c r="BNT175">
        <v>0</v>
      </c>
      <c r="BNU175">
        <v>0</v>
      </c>
      <c r="BNV175">
        <v>0</v>
      </c>
      <c r="BNW175">
        <v>0</v>
      </c>
      <c r="BNX175">
        <v>0</v>
      </c>
      <c r="BNY175">
        <v>0</v>
      </c>
      <c r="BNZ175">
        <v>0</v>
      </c>
      <c r="BOA175">
        <v>0</v>
      </c>
      <c r="BOB175">
        <v>0</v>
      </c>
      <c r="BOC175">
        <v>0</v>
      </c>
      <c r="BOD175">
        <v>0</v>
      </c>
      <c r="BOE175">
        <v>0</v>
      </c>
      <c r="BOF175">
        <v>0</v>
      </c>
      <c r="BOG175">
        <v>0</v>
      </c>
      <c r="BOH175">
        <v>0</v>
      </c>
      <c r="BOI175">
        <v>0</v>
      </c>
      <c r="BOJ175">
        <v>0</v>
      </c>
      <c r="BOK175">
        <v>0</v>
      </c>
      <c r="BOL175">
        <v>0</v>
      </c>
      <c r="BOM175">
        <v>0</v>
      </c>
      <c r="BON175">
        <v>0</v>
      </c>
      <c r="BOO175">
        <v>0</v>
      </c>
      <c r="BOP175">
        <v>0</v>
      </c>
      <c r="BOQ175">
        <v>0</v>
      </c>
      <c r="BOR175">
        <v>0</v>
      </c>
      <c r="BOS175">
        <v>0</v>
      </c>
      <c r="BOT175">
        <v>0</v>
      </c>
      <c r="BOU175">
        <v>0</v>
      </c>
      <c r="BOV175">
        <v>0</v>
      </c>
      <c r="BOW175">
        <v>0</v>
      </c>
      <c r="BOX175">
        <v>0</v>
      </c>
      <c r="BOY175">
        <v>0</v>
      </c>
      <c r="BOZ175">
        <v>0</v>
      </c>
      <c r="BPA175">
        <v>0</v>
      </c>
      <c r="BPB175">
        <v>0</v>
      </c>
      <c r="BPC175">
        <v>0</v>
      </c>
      <c r="BPD175">
        <v>0</v>
      </c>
      <c r="BPE175">
        <v>0</v>
      </c>
      <c r="BPF175">
        <v>0</v>
      </c>
      <c r="BPG175">
        <v>0</v>
      </c>
      <c r="BPH175">
        <v>0</v>
      </c>
      <c r="BPI175">
        <v>0</v>
      </c>
      <c r="BPJ175">
        <v>0</v>
      </c>
      <c r="BPK175">
        <v>0</v>
      </c>
      <c r="BPL175">
        <v>0</v>
      </c>
      <c r="BPM175">
        <v>0</v>
      </c>
      <c r="BPN175">
        <v>0</v>
      </c>
      <c r="BPO175">
        <v>0</v>
      </c>
      <c r="BPP175">
        <v>0</v>
      </c>
      <c r="BPQ175">
        <v>4.7169811320754715E-3</v>
      </c>
      <c r="BPR175">
        <v>0</v>
      </c>
      <c r="BPS175">
        <v>0</v>
      </c>
      <c r="BPT175">
        <v>0</v>
      </c>
      <c r="BPU175">
        <v>0</v>
      </c>
      <c r="BPV175">
        <v>0</v>
      </c>
      <c r="BPW175">
        <v>0</v>
      </c>
      <c r="BPX175">
        <v>0</v>
      </c>
      <c r="BPY175">
        <v>0</v>
      </c>
      <c r="BPZ175">
        <v>0</v>
      </c>
      <c r="BQA175">
        <v>0</v>
      </c>
      <c r="BQB175">
        <v>0</v>
      </c>
      <c r="BQC175">
        <v>0</v>
      </c>
      <c r="BQD175">
        <v>1.179245283018868E-2</v>
      </c>
      <c r="BQE175">
        <v>0</v>
      </c>
      <c r="BQF175">
        <v>0</v>
      </c>
      <c r="BQG175">
        <v>0</v>
      </c>
      <c r="BQH175">
        <v>0</v>
      </c>
      <c r="BQI175">
        <v>0</v>
      </c>
      <c r="BQJ175">
        <v>0</v>
      </c>
      <c r="BQK175">
        <v>0</v>
      </c>
      <c r="BQL175">
        <v>0</v>
      </c>
      <c r="BQM175">
        <v>0</v>
      </c>
      <c r="BQN175">
        <v>0</v>
      </c>
      <c r="BQO175">
        <v>2.3584905660377358E-3</v>
      </c>
      <c r="BQP175">
        <v>0</v>
      </c>
      <c r="BQQ175">
        <v>0</v>
      </c>
      <c r="BQR175">
        <v>0</v>
      </c>
      <c r="BQS175">
        <v>0</v>
      </c>
      <c r="BQT175">
        <v>0</v>
      </c>
      <c r="BQU175">
        <v>0</v>
      </c>
      <c r="BQV175">
        <v>0</v>
      </c>
      <c r="BQW175">
        <v>0</v>
      </c>
      <c r="BQX175">
        <v>0</v>
      </c>
      <c r="BQY175">
        <v>0</v>
      </c>
      <c r="BQZ175">
        <v>0</v>
      </c>
      <c r="BRA175">
        <v>0</v>
      </c>
      <c r="BRB175">
        <v>0</v>
      </c>
      <c r="BRC175">
        <v>0</v>
      </c>
      <c r="BRD175">
        <v>0</v>
      </c>
      <c r="BRE175">
        <v>0</v>
      </c>
      <c r="BRF175">
        <v>0</v>
      </c>
      <c r="BRG175">
        <v>0</v>
      </c>
      <c r="BRH175">
        <v>0</v>
      </c>
      <c r="BRI175">
        <v>0</v>
      </c>
      <c r="BRJ175">
        <v>0</v>
      </c>
      <c r="BRK175">
        <v>0</v>
      </c>
      <c r="BRL175">
        <v>0</v>
      </c>
      <c r="BRM175">
        <v>0</v>
      </c>
      <c r="BRN175">
        <v>0</v>
      </c>
      <c r="BRO175">
        <v>0</v>
      </c>
      <c r="BRP175">
        <v>0</v>
      </c>
      <c r="BRQ175">
        <v>0</v>
      </c>
      <c r="BRR175">
        <v>0</v>
      </c>
      <c r="BRS175">
        <v>0</v>
      </c>
      <c r="BRT175">
        <v>0</v>
      </c>
      <c r="BRU175">
        <v>0</v>
      </c>
      <c r="BRV175">
        <v>0</v>
      </c>
      <c r="BRW175">
        <v>0</v>
      </c>
      <c r="BRX175">
        <v>0</v>
      </c>
      <c r="BRY175">
        <v>0</v>
      </c>
      <c r="BRZ175">
        <v>0</v>
      </c>
      <c r="BSA175">
        <v>0</v>
      </c>
      <c r="BSB175">
        <v>0</v>
      </c>
      <c r="BSC175">
        <v>0</v>
      </c>
      <c r="BSD175">
        <v>0</v>
      </c>
      <c r="BSE175">
        <v>0</v>
      </c>
      <c r="BSF175">
        <v>0</v>
      </c>
      <c r="BSG175">
        <v>0</v>
      </c>
      <c r="BSH175">
        <v>0</v>
      </c>
      <c r="BSI175">
        <v>0</v>
      </c>
      <c r="BSJ175">
        <v>0</v>
      </c>
      <c r="BSK175">
        <v>0</v>
      </c>
      <c r="BSL175">
        <v>0</v>
      </c>
      <c r="BSM175">
        <v>0</v>
      </c>
      <c r="BSN175">
        <v>0</v>
      </c>
      <c r="BSO175">
        <v>0</v>
      </c>
      <c r="BSP175">
        <v>0</v>
      </c>
      <c r="BSQ175">
        <v>0</v>
      </c>
      <c r="BSR175">
        <v>0</v>
      </c>
      <c r="BSS175">
        <v>0</v>
      </c>
      <c r="BST175">
        <v>0</v>
      </c>
      <c r="BSU175">
        <v>0</v>
      </c>
      <c r="BSV175">
        <v>0</v>
      </c>
      <c r="BSW175">
        <v>0</v>
      </c>
      <c r="BSX175">
        <v>0</v>
      </c>
      <c r="BSY175">
        <v>0</v>
      </c>
      <c r="BSZ175">
        <v>0</v>
      </c>
      <c r="BTA175">
        <v>0</v>
      </c>
      <c r="BTB175">
        <v>0</v>
      </c>
      <c r="BTC175">
        <v>2.3584905660377358E-3</v>
      </c>
      <c r="BTD175">
        <v>0</v>
      </c>
      <c r="BTE175">
        <v>4.7169811320754715E-3</v>
      </c>
      <c r="BTF175">
        <v>0</v>
      </c>
      <c r="BTG175">
        <v>0</v>
      </c>
      <c r="BTH175">
        <v>0</v>
      </c>
      <c r="BTI175">
        <v>0</v>
      </c>
      <c r="BTJ175">
        <v>0</v>
      </c>
      <c r="BTK175">
        <v>0</v>
      </c>
      <c r="BTL175">
        <v>0</v>
      </c>
      <c r="BTM175">
        <v>0</v>
      </c>
      <c r="BTN175">
        <v>0</v>
      </c>
      <c r="BTO175">
        <v>0</v>
      </c>
      <c r="BTP175">
        <v>0</v>
      </c>
      <c r="BTQ175">
        <v>0</v>
      </c>
      <c r="BTR175">
        <v>0</v>
      </c>
      <c r="BTS175">
        <v>0</v>
      </c>
      <c r="BTT175">
        <v>0</v>
      </c>
      <c r="BTU175">
        <v>0</v>
      </c>
      <c r="BTV175">
        <v>0</v>
      </c>
      <c r="BTW175">
        <v>0</v>
      </c>
      <c r="BTX175">
        <v>0</v>
      </c>
      <c r="BTY175">
        <v>0</v>
      </c>
      <c r="BTZ175">
        <v>0</v>
      </c>
      <c r="BUA175">
        <v>0</v>
      </c>
      <c r="BUB175">
        <v>0</v>
      </c>
      <c r="BUC175">
        <v>0</v>
      </c>
      <c r="BUD175">
        <v>0</v>
      </c>
      <c r="BUE175">
        <v>0</v>
      </c>
      <c r="BUF175">
        <v>0</v>
      </c>
      <c r="BUG175">
        <v>0</v>
      </c>
      <c r="BUH175">
        <v>0</v>
      </c>
      <c r="BUI175">
        <v>0</v>
      </c>
      <c r="BUJ175">
        <v>0</v>
      </c>
      <c r="BUK175">
        <v>0</v>
      </c>
      <c r="BUL175">
        <v>0</v>
      </c>
      <c r="BUM175">
        <v>0</v>
      </c>
      <c r="BUN175">
        <v>0</v>
      </c>
      <c r="BUO175">
        <v>0</v>
      </c>
      <c r="BUP175">
        <v>0</v>
      </c>
      <c r="BUQ175">
        <v>0</v>
      </c>
      <c r="BUR175">
        <v>0</v>
      </c>
      <c r="BUS175">
        <v>0</v>
      </c>
      <c r="BUT175">
        <v>0</v>
      </c>
      <c r="BUU175">
        <v>0</v>
      </c>
      <c r="BUV175">
        <v>0</v>
      </c>
      <c r="BUW175">
        <v>0</v>
      </c>
      <c r="BUX175">
        <v>0</v>
      </c>
      <c r="BUY175">
        <v>0</v>
      </c>
      <c r="BUZ175">
        <v>0</v>
      </c>
      <c r="BVA175">
        <v>0</v>
      </c>
      <c r="BVB175">
        <v>0</v>
      </c>
      <c r="BVC175">
        <v>0</v>
      </c>
      <c r="BVD175">
        <v>0</v>
      </c>
      <c r="BVE175">
        <v>0</v>
      </c>
      <c r="BVF175">
        <v>0</v>
      </c>
      <c r="BVG175">
        <v>0</v>
      </c>
      <c r="BVH175">
        <v>0</v>
      </c>
      <c r="BVI175">
        <v>0</v>
      </c>
      <c r="BVJ175">
        <v>0</v>
      </c>
      <c r="BVK175">
        <v>0</v>
      </c>
      <c r="BVL175">
        <v>0</v>
      </c>
      <c r="BVM175">
        <v>0</v>
      </c>
      <c r="BVN175">
        <v>0</v>
      </c>
      <c r="BVO175">
        <v>0</v>
      </c>
      <c r="BVP175">
        <v>0</v>
      </c>
      <c r="BVQ175">
        <v>0</v>
      </c>
      <c r="BVR175">
        <v>0</v>
      </c>
      <c r="BVS175">
        <v>0</v>
      </c>
      <c r="BVT175">
        <v>0</v>
      </c>
      <c r="BVU175">
        <v>0</v>
      </c>
      <c r="BVV175">
        <v>0</v>
      </c>
      <c r="BVW175">
        <v>0</v>
      </c>
      <c r="BVX175">
        <v>0</v>
      </c>
      <c r="BVY175">
        <v>0</v>
      </c>
      <c r="BVZ175">
        <v>0</v>
      </c>
      <c r="BWA175">
        <v>0</v>
      </c>
      <c r="BWB175">
        <v>0</v>
      </c>
      <c r="BWC175">
        <v>0</v>
      </c>
      <c r="BWD175">
        <v>0</v>
      </c>
      <c r="BWE175">
        <v>4.7169811320754715E-3</v>
      </c>
      <c r="BWF175">
        <v>0</v>
      </c>
      <c r="BWG175">
        <v>0</v>
      </c>
      <c r="BWH175">
        <v>0</v>
      </c>
      <c r="BWI175">
        <v>0</v>
      </c>
      <c r="BWJ175">
        <v>0</v>
      </c>
      <c r="BWK175">
        <v>0</v>
      </c>
      <c r="BWL175">
        <v>0</v>
      </c>
      <c r="BWM175">
        <v>0</v>
      </c>
      <c r="BWN175">
        <v>0</v>
      </c>
      <c r="BWO175">
        <v>0</v>
      </c>
      <c r="BWP175">
        <v>0</v>
      </c>
      <c r="BWQ175">
        <v>0</v>
      </c>
      <c r="BWR175">
        <v>0</v>
      </c>
      <c r="BWS175">
        <v>0</v>
      </c>
      <c r="BWT175">
        <v>0</v>
      </c>
      <c r="BWU175">
        <v>0</v>
      </c>
      <c r="BWV175">
        <v>0</v>
      </c>
      <c r="BWW175">
        <v>0</v>
      </c>
      <c r="BWX175">
        <v>0</v>
      </c>
      <c r="BWY175">
        <v>0</v>
      </c>
      <c r="BWZ175">
        <v>0</v>
      </c>
      <c r="BXA175">
        <v>0</v>
      </c>
      <c r="BXB175">
        <v>0</v>
      </c>
      <c r="BXC175">
        <v>0</v>
      </c>
      <c r="BXD175">
        <v>0</v>
      </c>
      <c r="BXE175">
        <v>0</v>
      </c>
      <c r="BXF175">
        <v>0</v>
      </c>
      <c r="BXG175">
        <v>0</v>
      </c>
      <c r="BXH175">
        <v>0</v>
      </c>
      <c r="BXI175">
        <v>0</v>
      </c>
      <c r="BXJ175">
        <v>0</v>
      </c>
      <c r="BXK175">
        <v>0</v>
      </c>
      <c r="BXL175">
        <v>0</v>
      </c>
      <c r="BXM175">
        <v>0</v>
      </c>
      <c r="BXN175">
        <v>0</v>
      </c>
      <c r="BXO175">
        <v>0</v>
      </c>
      <c r="BXP175">
        <v>0</v>
      </c>
      <c r="BXQ175">
        <v>0</v>
      </c>
      <c r="BXR175">
        <v>0</v>
      </c>
      <c r="BXS175">
        <v>0</v>
      </c>
      <c r="BXT175">
        <v>0</v>
      </c>
      <c r="BXU175">
        <v>0</v>
      </c>
      <c r="BXV175">
        <v>0</v>
      </c>
      <c r="BXW175">
        <v>2.3584905660377358E-3</v>
      </c>
      <c r="BXX175">
        <v>0</v>
      </c>
      <c r="BXY175">
        <v>0</v>
      </c>
      <c r="BXZ175">
        <v>0</v>
      </c>
      <c r="BYA175">
        <v>0</v>
      </c>
      <c r="BYB175">
        <v>0</v>
      </c>
      <c r="BYC175">
        <v>0</v>
      </c>
      <c r="BYD175">
        <v>0</v>
      </c>
      <c r="BYE175">
        <v>0</v>
      </c>
      <c r="BYF175">
        <v>0</v>
      </c>
      <c r="BYG175">
        <v>0</v>
      </c>
      <c r="BYH175">
        <v>0</v>
      </c>
      <c r="BYI175">
        <v>0</v>
      </c>
      <c r="BYJ175">
        <v>0</v>
      </c>
      <c r="BYK175">
        <v>0</v>
      </c>
      <c r="BYL175">
        <v>0</v>
      </c>
      <c r="BYM175">
        <v>0</v>
      </c>
      <c r="BYN175">
        <v>0</v>
      </c>
      <c r="BYO175">
        <v>0</v>
      </c>
      <c r="BYP175">
        <v>0</v>
      </c>
      <c r="BYQ175">
        <v>0</v>
      </c>
      <c r="BYR175">
        <v>0</v>
      </c>
      <c r="BYS175">
        <v>0</v>
      </c>
      <c r="BYT175">
        <v>0</v>
      </c>
      <c r="BYU175">
        <v>0</v>
      </c>
      <c r="BYV175">
        <v>2.1226415094339621E-2</v>
      </c>
      <c r="BYW175">
        <v>0</v>
      </c>
      <c r="BYX175">
        <v>0</v>
      </c>
      <c r="BYY175">
        <v>0</v>
      </c>
      <c r="BYZ175">
        <v>0</v>
      </c>
      <c r="BZA175">
        <v>0</v>
      </c>
      <c r="BZB175">
        <v>0</v>
      </c>
      <c r="BZC175">
        <v>0</v>
      </c>
      <c r="BZD175">
        <v>0</v>
      </c>
      <c r="BZE175">
        <v>0</v>
      </c>
      <c r="BZF175">
        <v>0</v>
      </c>
      <c r="BZG175">
        <v>0</v>
      </c>
      <c r="BZH175">
        <v>0</v>
      </c>
      <c r="BZI175">
        <v>0</v>
      </c>
      <c r="BZJ175">
        <v>0</v>
      </c>
      <c r="BZK175">
        <v>0</v>
      </c>
      <c r="BZL175">
        <v>0</v>
      </c>
      <c r="BZM175">
        <v>2.3584905660377358E-3</v>
      </c>
      <c r="BZN175">
        <v>0</v>
      </c>
      <c r="BZO175">
        <v>0</v>
      </c>
      <c r="BZP175">
        <v>0</v>
      </c>
      <c r="BZQ175">
        <v>1.8867924528301886E-2</v>
      </c>
      <c r="BZR175">
        <v>0</v>
      </c>
      <c r="BZS175">
        <v>0</v>
      </c>
      <c r="BZT175">
        <v>0</v>
      </c>
      <c r="BZU175">
        <v>0</v>
      </c>
      <c r="BZV175">
        <v>0</v>
      </c>
      <c r="BZW175">
        <v>0</v>
      </c>
      <c r="BZX175">
        <v>0</v>
      </c>
      <c r="BZY175">
        <v>0</v>
      </c>
      <c r="BZZ175">
        <v>0</v>
      </c>
      <c r="CAA175">
        <v>0</v>
      </c>
      <c r="CAB175">
        <v>0</v>
      </c>
      <c r="CAC175">
        <v>0</v>
      </c>
      <c r="CAD175">
        <v>0</v>
      </c>
      <c r="CAE175">
        <v>0</v>
      </c>
      <c r="CAF175">
        <v>0</v>
      </c>
      <c r="CAG175">
        <v>0</v>
      </c>
      <c r="CAH175">
        <v>0</v>
      </c>
      <c r="CAI175">
        <v>0</v>
      </c>
      <c r="CAJ175">
        <v>0</v>
      </c>
      <c r="CAK175">
        <v>0</v>
      </c>
      <c r="CAL175">
        <v>0</v>
      </c>
      <c r="CAM175">
        <v>0</v>
      </c>
      <c r="CAN175">
        <v>0</v>
      </c>
      <c r="CAO175">
        <v>0</v>
      </c>
      <c r="CAP175">
        <v>0</v>
      </c>
      <c r="CAQ175">
        <v>0</v>
      </c>
      <c r="CAR175">
        <v>0</v>
      </c>
      <c r="CAS175">
        <v>0</v>
      </c>
      <c r="CAT175">
        <v>0</v>
      </c>
      <c r="CAU175">
        <v>0</v>
      </c>
      <c r="CAV175">
        <v>0</v>
      </c>
      <c r="CAW175">
        <v>0</v>
      </c>
      <c r="CAX175">
        <v>0</v>
      </c>
      <c r="CAY175">
        <v>7.0754716981132077E-3</v>
      </c>
      <c r="CAZ175">
        <v>2.3584905660377358E-3</v>
      </c>
      <c r="CBA175">
        <v>0</v>
      </c>
      <c r="CBB175">
        <v>0</v>
      </c>
      <c r="CBC175">
        <v>0</v>
      </c>
      <c r="CBD175">
        <v>0</v>
      </c>
      <c r="CBE175">
        <v>0</v>
      </c>
      <c r="CBF175">
        <v>0</v>
      </c>
      <c r="CBG175">
        <v>0</v>
      </c>
      <c r="CBH175">
        <v>0</v>
      </c>
      <c r="CBI175">
        <v>0</v>
      </c>
      <c r="CBJ175">
        <v>0</v>
      </c>
      <c r="CBK175">
        <v>0</v>
      </c>
      <c r="CBL175">
        <v>0</v>
      </c>
      <c r="CBM175">
        <v>0</v>
      </c>
      <c r="CBN175">
        <v>0</v>
      </c>
      <c r="CBO175">
        <v>0</v>
      </c>
      <c r="CBP175">
        <v>0</v>
      </c>
      <c r="CBQ175">
        <v>0</v>
      </c>
      <c r="CBR175">
        <v>0</v>
      </c>
      <c r="CBS175">
        <v>7.0754716981132077E-3</v>
      </c>
      <c r="CBT175">
        <v>0</v>
      </c>
      <c r="CBU175">
        <v>0</v>
      </c>
      <c r="CBV175">
        <v>0</v>
      </c>
      <c r="CBW175">
        <v>2.3584905660377358E-3</v>
      </c>
      <c r="CBX175">
        <v>0</v>
      </c>
      <c r="CBY175">
        <v>0</v>
      </c>
      <c r="CBZ175">
        <v>0</v>
      </c>
      <c r="CCA175">
        <v>0</v>
      </c>
      <c r="CCB175">
        <v>0</v>
      </c>
      <c r="CCC175">
        <v>0</v>
      </c>
      <c r="CCD175">
        <v>0</v>
      </c>
      <c r="CCE175">
        <v>0</v>
      </c>
      <c r="CCF175">
        <v>0</v>
      </c>
      <c r="CCG175">
        <v>0</v>
      </c>
      <c r="CCH175">
        <v>0</v>
      </c>
      <c r="CCI175">
        <v>0</v>
      </c>
      <c r="CCJ175">
        <v>0</v>
      </c>
      <c r="CCK175">
        <v>0</v>
      </c>
      <c r="CCL175">
        <v>0</v>
      </c>
      <c r="CCM175">
        <v>4.7169811320754715E-3</v>
      </c>
      <c r="CCN175">
        <v>0</v>
      </c>
      <c r="CCO175">
        <v>0</v>
      </c>
      <c r="CCP175">
        <v>0</v>
      </c>
      <c r="CCQ175">
        <v>0</v>
      </c>
      <c r="CCR175">
        <v>4.7169811320754715E-3</v>
      </c>
      <c r="CCS175">
        <v>0</v>
      </c>
      <c r="CCT175">
        <v>4.7169811320754715E-3</v>
      </c>
      <c r="CCU175">
        <v>0</v>
      </c>
      <c r="CCV175">
        <v>0</v>
      </c>
      <c r="CCW175">
        <v>0</v>
      </c>
      <c r="CCX175">
        <v>0</v>
      </c>
      <c r="CCY175">
        <v>0</v>
      </c>
      <c r="CCZ175">
        <v>0</v>
      </c>
      <c r="CDA175">
        <v>0</v>
      </c>
      <c r="CDB175">
        <v>0</v>
      </c>
      <c r="CDC175">
        <v>0</v>
      </c>
      <c r="CDD175">
        <v>0</v>
      </c>
      <c r="CDE175">
        <v>0</v>
      </c>
      <c r="CDF175">
        <v>0</v>
      </c>
      <c r="CDG175">
        <v>0</v>
      </c>
      <c r="CDH175">
        <v>0</v>
      </c>
      <c r="CDI175">
        <v>0</v>
      </c>
      <c r="CDJ175">
        <v>0</v>
      </c>
      <c r="CDK175">
        <v>0</v>
      </c>
      <c r="CDL175">
        <v>0</v>
      </c>
      <c r="CDM175">
        <v>0</v>
      </c>
      <c r="CDN175">
        <v>1.179245283018868E-2</v>
      </c>
      <c r="CDO175">
        <v>0</v>
      </c>
      <c r="CDP175">
        <v>0</v>
      </c>
      <c r="CDQ175">
        <v>0</v>
      </c>
      <c r="CDR175">
        <v>0</v>
      </c>
      <c r="CDS175">
        <v>0</v>
      </c>
      <c r="CDT175">
        <v>0</v>
      </c>
      <c r="CDU175">
        <v>0</v>
      </c>
      <c r="CDV175">
        <v>0</v>
      </c>
      <c r="CDW175">
        <v>0</v>
      </c>
      <c r="CDX175">
        <v>0</v>
      </c>
      <c r="CDY175">
        <v>0</v>
      </c>
      <c r="CDZ175">
        <v>2.3584905660377358E-3</v>
      </c>
      <c r="CEA175">
        <v>0</v>
      </c>
      <c r="CEB175">
        <v>0</v>
      </c>
      <c r="CEC175">
        <v>0</v>
      </c>
      <c r="CED175">
        <v>0</v>
      </c>
      <c r="CEE175">
        <v>0</v>
      </c>
      <c r="CEF175">
        <v>0</v>
      </c>
      <c r="CEG175">
        <v>0</v>
      </c>
      <c r="CEH175">
        <v>0</v>
      </c>
      <c r="CEI175">
        <v>0</v>
      </c>
      <c r="CEJ175">
        <v>0</v>
      </c>
      <c r="CEK175">
        <v>0</v>
      </c>
      <c r="CEL175">
        <v>0</v>
      </c>
      <c r="CEM175">
        <v>0</v>
      </c>
      <c r="CEN175">
        <v>0</v>
      </c>
      <c r="CEO175">
        <v>0</v>
      </c>
      <c r="CEP175">
        <v>0</v>
      </c>
      <c r="CEQ175">
        <v>0</v>
      </c>
      <c r="CER175">
        <v>0</v>
      </c>
      <c r="CES175">
        <v>7.5471698113207544E-2</v>
      </c>
      <c r="CET175">
        <v>0</v>
      </c>
      <c r="CEU175">
        <v>0</v>
      </c>
      <c r="CEV175">
        <v>0</v>
      </c>
      <c r="CEW175">
        <v>0</v>
      </c>
      <c r="CEX175">
        <v>0</v>
      </c>
      <c r="CEY175">
        <v>0</v>
      </c>
      <c r="CEZ175">
        <v>0</v>
      </c>
      <c r="CFA175">
        <v>0</v>
      </c>
      <c r="CFB175">
        <v>0</v>
      </c>
      <c r="CFC175">
        <v>0</v>
      </c>
      <c r="CFD175">
        <v>0</v>
      </c>
      <c r="CFE175">
        <v>0</v>
      </c>
      <c r="CFF175">
        <v>0</v>
      </c>
      <c r="CFG175">
        <v>2.3584905660377358E-3</v>
      </c>
      <c r="CFH175">
        <v>4.7169811320754715E-3</v>
      </c>
      <c r="CFI175">
        <v>0</v>
      </c>
      <c r="CFJ175">
        <v>0</v>
      </c>
      <c r="CFK175">
        <v>1.179245283018868E-2</v>
      </c>
      <c r="CFL175">
        <v>0</v>
      </c>
      <c r="CFM175">
        <v>0</v>
      </c>
      <c r="CFN175">
        <v>0</v>
      </c>
      <c r="CFO175">
        <v>0</v>
      </c>
      <c r="CFP175">
        <v>0</v>
      </c>
      <c r="CFQ175">
        <v>0</v>
      </c>
      <c r="CFR175">
        <v>0</v>
      </c>
      <c r="CFS175">
        <v>0</v>
      </c>
      <c r="CFT175">
        <v>0</v>
      </c>
      <c r="CFU175">
        <v>0</v>
      </c>
      <c r="CFV175">
        <v>0</v>
      </c>
      <c r="CFW175">
        <v>4.7169811320754715E-3</v>
      </c>
      <c r="CFX175">
        <v>0</v>
      </c>
      <c r="CFY175">
        <v>0</v>
      </c>
      <c r="CFZ175">
        <v>0</v>
      </c>
      <c r="CGA175">
        <v>0</v>
      </c>
      <c r="CGB175">
        <v>0</v>
      </c>
      <c r="CGC175">
        <v>0</v>
      </c>
      <c r="CGD175">
        <v>0</v>
      </c>
      <c r="CGE175">
        <v>0</v>
      </c>
      <c r="CGF175">
        <v>0</v>
      </c>
      <c r="CGG175">
        <v>0</v>
      </c>
      <c r="CGH175">
        <v>0</v>
      </c>
      <c r="CGI175">
        <v>0</v>
      </c>
      <c r="CGJ175">
        <v>0</v>
      </c>
      <c r="CGK175">
        <v>0</v>
      </c>
      <c r="CGL175">
        <v>0</v>
      </c>
      <c r="CGM175">
        <v>0</v>
      </c>
      <c r="CGN175">
        <v>0</v>
      </c>
      <c r="CGO175">
        <v>0</v>
      </c>
      <c r="CGP175">
        <v>0</v>
      </c>
      <c r="CGQ175">
        <v>0</v>
      </c>
      <c r="CGR175">
        <v>0</v>
      </c>
      <c r="CGS175">
        <v>0</v>
      </c>
      <c r="CGT175">
        <v>0</v>
      </c>
      <c r="CGU175">
        <v>0</v>
      </c>
      <c r="CGV175">
        <v>0</v>
      </c>
      <c r="CGW175">
        <v>0</v>
      </c>
      <c r="CGX175">
        <v>0</v>
      </c>
      <c r="CGY175">
        <v>0</v>
      </c>
      <c r="CGZ175">
        <v>0</v>
      </c>
      <c r="CHA175">
        <v>0</v>
      </c>
      <c r="CHB175">
        <v>0</v>
      </c>
      <c r="CHC175">
        <v>0</v>
      </c>
      <c r="CHD175">
        <v>0</v>
      </c>
      <c r="CHE175">
        <v>0</v>
      </c>
      <c r="CHF175">
        <v>0</v>
      </c>
      <c r="CHG175">
        <v>0</v>
      </c>
      <c r="CHH175">
        <v>0</v>
      </c>
      <c r="CHI175">
        <v>0</v>
      </c>
      <c r="CHJ175">
        <v>0</v>
      </c>
      <c r="CHK175">
        <v>0</v>
      </c>
      <c r="CHL175">
        <v>4.7169811320754715E-3</v>
      </c>
      <c r="CHM175">
        <v>0</v>
      </c>
      <c r="CHN175">
        <v>2.3584905660377358E-3</v>
      </c>
      <c r="CHO175">
        <v>0</v>
      </c>
      <c r="CHP175">
        <v>0</v>
      </c>
      <c r="CHQ175">
        <v>0</v>
      </c>
      <c r="CHR175">
        <v>0</v>
      </c>
      <c r="CHS175">
        <v>0</v>
      </c>
      <c r="CHT175">
        <v>0</v>
      </c>
      <c r="CHU175">
        <v>0</v>
      </c>
      <c r="CHV175">
        <v>0</v>
      </c>
      <c r="CHW175">
        <v>0</v>
      </c>
      <c r="CHX175">
        <v>0</v>
      </c>
      <c r="CHY175">
        <v>0</v>
      </c>
      <c r="CHZ175">
        <v>0</v>
      </c>
      <c r="CIA175">
        <v>0</v>
      </c>
      <c r="CIB175">
        <v>0</v>
      </c>
      <c r="CIC175">
        <v>0</v>
      </c>
      <c r="CID175">
        <v>0</v>
      </c>
      <c r="CIE175">
        <v>0</v>
      </c>
      <c r="CIF175">
        <v>0</v>
      </c>
      <c r="CIG175">
        <v>0</v>
      </c>
      <c r="CIH175">
        <v>0</v>
      </c>
      <c r="CII175">
        <v>0</v>
      </c>
      <c r="CIJ175">
        <v>0</v>
      </c>
      <c r="CIK175">
        <v>0</v>
      </c>
      <c r="CIL175">
        <v>0</v>
      </c>
      <c r="CIM175">
        <v>0</v>
      </c>
      <c r="CIN175">
        <v>0</v>
      </c>
      <c r="CIO175">
        <v>0</v>
      </c>
      <c r="CIP175">
        <v>0</v>
      </c>
      <c r="CIQ175">
        <v>0</v>
      </c>
      <c r="CIR175">
        <v>0</v>
      </c>
      <c r="CIS175">
        <v>0</v>
      </c>
      <c r="CIT175">
        <v>0</v>
      </c>
      <c r="CIU175">
        <v>0</v>
      </c>
      <c r="CIV175">
        <v>0</v>
      </c>
      <c r="CIW175">
        <v>0</v>
      </c>
      <c r="CIX175">
        <v>0</v>
      </c>
      <c r="CIY175">
        <v>0</v>
      </c>
      <c r="CIZ175">
        <v>0</v>
      </c>
      <c r="CJA175">
        <v>0</v>
      </c>
      <c r="CJB175">
        <v>0</v>
      </c>
      <c r="CJC175">
        <v>0</v>
      </c>
      <c r="CJD175">
        <v>0</v>
      </c>
      <c r="CJE175">
        <v>0</v>
      </c>
      <c r="CJF175">
        <v>0</v>
      </c>
      <c r="CJG175">
        <v>0</v>
      </c>
      <c r="CJH175">
        <v>0</v>
      </c>
      <c r="CJI175">
        <v>0</v>
      </c>
      <c r="CJJ175">
        <v>0</v>
      </c>
      <c r="CJK175">
        <v>0</v>
      </c>
      <c r="CJL175">
        <v>0</v>
      </c>
      <c r="CJM175">
        <v>0</v>
      </c>
      <c r="CJN175">
        <v>0</v>
      </c>
      <c r="CJO175">
        <v>0</v>
      </c>
      <c r="CJP175">
        <v>0</v>
      </c>
      <c r="CJQ175">
        <v>0</v>
      </c>
      <c r="CJR175">
        <v>0</v>
      </c>
      <c r="CJS175">
        <v>0</v>
      </c>
      <c r="CJT175">
        <v>0</v>
      </c>
      <c r="CJU175">
        <v>0</v>
      </c>
      <c r="CJV175">
        <v>0</v>
      </c>
      <c r="CJW175">
        <v>0</v>
      </c>
      <c r="CJX175">
        <v>0</v>
      </c>
      <c r="CJY175">
        <v>0</v>
      </c>
      <c r="CJZ175">
        <v>0</v>
      </c>
      <c r="CKA175">
        <v>0</v>
      </c>
      <c r="CKB175">
        <v>0</v>
      </c>
      <c r="CKC175">
        <v>0</v>
      </c>
      <c r="CKD175">
        <v>0</v>
      </c>
      <c r="CKE175">
        <v>0</v>
      </c>
      <c r="CKF175">
        <v>0</v>
      </c>
      <c r="CKG175">
        <v>0</v>
      </c>
      <c r="CKH175">
        <v>0</v>
      </c>
      <c r="CKI175">
        <v>0</v>
      </c>
      <c r="CKJ175">
        <v>0</v>
      </c>
      <c r="CKK175">
        <v>0</v>
      </c>
      <c r="CKL175">
        <v>0</v>
      </c>
      <c r="CKM175">
        <v>0</v>
      </c>
      <c r="CKN175">
        <v>0</v>
      </c>
      <c r="CKO175">
        <v>0</v>
      </c>
      <c r="CKP175">
        <v>0</v>
      </c>
      <c r="CKQ175">
        <v>0</v>
      </c>
      <c r="CKR175">
        <v>0</v>
      </c>
      <c r="CKS175">
        <v>0</v>
      </c>
      <c r="CKT175">
        <v>0</v>
      </c>
      <c r="CKU175">
        <v>0</v>
      </c>
      <c r="CKV175">
        <v>0</v>
      </c>
      <c r="CKW175">
        <v>0</v>
      </c>
      <c r="CKX175">
        <v>0</v>
      </c>
      <c r="CKY175">
        <v>0</v>
      </c>
      <c r="CKZ175">
        <v>0</v>
      </c>
      <c r="CLA175">
        <v>0</v>
      </c>
      <c r="CLB175">
        <v>0</v>
      </c>
      <c r="CLC175">
        <v>1</v>
      </c>
    </row>
    <row r="176" spans="1:291 1569:2490" s="225" customFormat="1" ht="21" customHeight="1">
      <c r="A176" s="224" t="s">
        <v>2113</v>
      </c>
      <c r="B176" s="225" t="s">
        <v>1912</v>
      </c>
      <c r="C176" s="226" t="s">
        <v>2109</v>
      </c>
      <c r="I176" s="227"/>
      <c r="L176" s="228"/>
      <c r="CD176" s="229"/>
      <c r="CE176" s="229"/>
      <c r="CG176" s="230"/>
      <c r="CH176" s="230"/>
      <c r="CI176" s="230"/>
      <c r="CJ176" s="230"/>
      <c r="CK176" s="230"/>
      <c r="CL176" s="230"/>
      <c r="CM176" s="230"/>
      <c r="CN176" s="230"/>
      <c r="CO176" s="230"/>
      <c r="CP176" s="230"/>
      <c r="CQ176" s="230"/>
      <c r="CR176" s="230"/>
      <c r="CS176" s="230"/>
      <c r="CT176" s="230"/>
      <c r="CU176" s="230"/>
      <c r="CV176" s="230"/>
      <c r="CW176" s="230"/>
      <c r="EG176" s="86">
        <v>2</v>
      </c>
      <c r="EH176" s="86">
        <v>1.5</v>
      </c>
      <c r="EU176" s="5" t="s">
        <v>1580</v>
      </c>
      <c r="EV176"/>
      <c r="EW176" s="78"/>
      <c r="EX176" s="78"/>
      <c r="EY176" s="78"/>
      <c r="JL176" s="225">
        <v>2</v>
      </c>
      <c r="JM176" s="225">
        <v>1.5</v>
      </c>
      <c r="JP176" s="140">
        <v>18</v>
      </c>
      <c r="JQ176" s="140">
        <v>1.56</v>
      </c>
      <c r="JR176">
        <v>64.508327545787537</v>
      </c>
      <c r="JS176">
        <v>18</v>
      </c>
      <c r="JT176">
        <v>1.56</v>
      </c>
      <c r="JU176">
        <v>64.508327545787537</v>
      </c>
      <c r="JV176">
        <v>6</v>
      </c>
      <c r="JW176">
        <v>0.52</v>
      </c>
      <c r="JX176">
        <v>21.502775848595846</v>
      </c>
      <c r="JY176" s="225">
        <v>7</v>
      </c>
      <c r="JZ176" s="91">
        <v>1.07</v>
      </c>
      <c r="KA176" s="90">
        <v>61.334351135531136</v>
      </c>
      <c r="KB176" s="234" t="s">
        <v>212</v>
      </c>
      <c r="KC176" s="234"/>
      <c r="KD176" s="237" t="s">
        <v>207</v>
      </c>
      <c r="KE176" s="234"/>
      <c r="BHI176">
        <v>176</v>
      </c>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row>
    <row r="177" spans="1:291 1569:2490" ht="21" customHeight="1">
      <c r="A177" t="s">
        <v>2114</v>
      </c>
      <c r="B177" t="s">
        <v>1912</v>
      </c>
      <c r="C177" s="238" t="s">
        <v>2081</v>
      </c>
      <c r="I177" s="111"/>
      <c r="BX177">
        <v>406</v>
      </c>
      <c r="BY177">
        <v>32</v>
      </c>
      <c r="BZ177">
        <v>2.48</v>
      </c>
      <c r="CA177">
        <v>15.5</v>
      </c>
      <c r="CB177">
        <v>71.900000000000006</v>
      </c>
      <c r="CC177">
        <v>2.5</v>
      </c>
      <c r="CD177" s="189"/>
      <c r="CE177" s="189"/>
      <c r="CG177" s="147">
        <v>4.3478260869565215</v>
      </c>
      <c r="CH177" s="147">
        <v>0.24154589371980675</v>
      </c>
      <c r="CI177" s="147">
        <v>0</v>
      </c>
      <c r="CJ177" s="147">
        <v>0</v>
      </c>
      <c r="CK177" s="147">
        <v>0</v>
      </c>
      <c r="CL177" s="147">
        <v>0</v>
      </c>
      <c r="CM177" s="147">
        <v>0</v>
      </c>
      <c r="CN177" s="147">
        <v>0</v>
      </c>
      <c r="CO177" s="147">
        <v>0</v>
      </c>
      <c r="CP177" s="147">
        <v>0</v>
      </c>
      <c r="CQ177" s="147">
        <v>0</v>
      </c>
      <c r="CR177" s="147">
        <v>0</v>
      </c>
      <c r="CS177" s="147">
        <v>0</v>
      </c>
      <c r="CT177" s="147">
        <v>0</v>
      </c>
      <c r="CU177" s="147">
        <v>0</v>
      </c>
      <c r="CV177" s="147">
        <v>0</v>
      </c>
      <c r="CW177" s="147">
        <v>4.5893719806763285</v>
      </c>
      <c r="DW177">
        <v>1.2</v>
      </c>
      <c r="DX177">
        <v>4</v>
      </c>
      <c r="DY177">
        <v>3.7999999999999999E-2</v>
      </c>
      <c r="DZ177">
        <v>6.4000000000000001E-2</v>
      </c>
      <c r="EA177">
        <v>0.12000000000000001</v>
      </c>
      <c r="EB177">
        <v>0.66</v>
      </c>
      <c r="EG177" s="86">
        <v>2</v>
      </c>
      <c r="EH177" s="86">
        <v>1.3333333333333333</v>
      </c>
      <c r="EI177">
        <v>2</v>
      </c>
      <c r="EJ177">
        <v>1</v>
      </c>
      <c r="EK177">
        <v>2</v>
      </c>
      <c r="EL177">
        <v>1</v>
      </c>
      <c r="EM177">
        <v>1</v>
      </c>
      <c r="EN177">
        <v>1</v>
      </c>
      <c r="EU177" s="5" t="s">
        <v>1580</v>
      </c>
      <c r="EV177">
        <v>1</v>
      </c>
      <c r="EW177" s="78">
        <v>0.01</v>
      </c>
      <c r="EX177" s="78">
        <v>1</v>
      </c>
      <c r="EY177" s="78" t="s">
        <v>2010</v>
      </c>
      <c r="JL177">
        <v>2</v>
      </c>
      <c r="JM177">
        <v>1.3333333333333333</v>
      </c>
      <c r="JP177" s="89">
        <v>1</v>
      </c>
      <c r="JQ177" s="91">
        <v>0.01</v>
      </c>
      <c r="JR177">
        <v>1</v>
      </c>
      <c r="JS177"/>
      <c r="JT177" s="91"/>
      <c r="BHI177">
        <v>177</v>
      </c>
      <c r="BHJ177">
        <v>177</v>
      </c>
      <c r="BHK177" t="s">
        <v>2114</v>
      </c>
      <c r="BHL177" t="s">
        <v>2114</v>
      </c>
      <c r="BHM177">
        <v>2.4630541871921183E-3</v>
      </c>
      <c r="BHN177">
        <v>0</v>
      </c>
      <c r="BHO177">
        <v>0</v>
      </c>
      <c r="BHP177">
        <v>0</v>
      </c>
      <c r="BHQ177">
        <v>0</v>
      </c>
      <c r="BHR177">
        <v>0</v>
      </c>
      <c r="BHS177">
        <v>0</v>
      </c>
      <c r="BHT177">
        <v>0</v>
      </c>
      <c r="BHU177">
        <v>0</v>
      </c>
      <c r="BHV177">
        <v>0</v>
      </c>
      <c r="BHW177">
        <v>0</v>
      </c>
      <c r="BHX177">
        <v>0</v>
      </c>
      <c r="BHY177">
        <v>0</v>
      </c>
      <c r="BHZ177">
        <v>0</v>
      </c>
      <c r="BIA177">
        <v>0</v>
      </c>
      <c r="BIB177">
        <v>2.4630541871921183E-3</v>
      </c>
      <c r="BIC177">
        <v>9.852216748768473E-3</v>
      </c>
      <c r="BID177">
        <v>0</v>
      </c>
      <c r="BIE177">
        <v>0</v>
      </c>
      <c r="BIF177">
        <v>0.30049261083743845</v>
      </c>
      <c r="BIG177">
        <v>0</v>
      </c>
      <c r="BIH177">
        <v>0</v>
      </c>
      <c r="BII177">
        <v>0</v>
      </c>
      <c r="BIJ177">
        <v>0</v>
      </c>
      <c r="BIK177">
        <v>0</v>
      </c>
      <c r="BIL177">
        <v>0</v>
      </c>
      <c r="BIM177">
        <v>0</v>
      </c>
      <c r="BIN177">
        <v>0</v>
      </c>
      <c r="BIO177">
        <v>0</v>
      </c>
      <c r="BIP177">
        <v>0</v>
      </c>
      <c r="BIQ177">
        <v>0</v>
      </c>
      <c r="BIR177">
        <v>0</v>
      </c>
      <c r="BIS177">
        <v>0</v>
      </c>
      <c r="BIT177">
        <v>0</v>
      </c>
      <c r="BIU177">
        <v>0</v>
      </c>
      <c r="BIV177">
        <v>0</v>
      </c>
      <c r="BIW177">
        <v>0</v>
      </c>
      <c r="BIX177">
        <v>0</v>
      </c>
      <c r="BIY177">
        <v>0</v>
      </c>
      <c r="BIZ177">
        <v>0</v>
      </c>
      <c r="BJA177">
        <v>0</v>
      </c>
      <c r="BJB177">
        <v>0</v>
      </c>
      <c r="BJC177">
        <v>0</v>
      </c>
      <c r="BJD177">
        <v>0</v>
      </c>
      <c r="BJE177">
        <v>0</v>
      </c>
      <c r="BJF177">
        <v>0</v>
      </c>
      <c r="BJG177">
        <v>0</v>
      </c>
      <c r="BJH177">
        <v>0</v>
      </c>
      <c r="BJI177">
        <v>2.4630541871921183E-3</v>
      </c>
      <c r="BJJ177">
        <v>0</v>
      </c>
      <c r="BJK177">
        <v>0</v>
      </c>
      <c r="BJL177">
        <v>0</v>
      </c>
      <c r="BJM177">
        <v>0</v>
      </c>
      <c r="BJN177">
        <v>0</v>
      </c>
      <c r="BJO177">
        <v>0</v>
      </c>
      <c r="BJP177">
        <v>0.36206896551724138</v>
      </c>
      <c r="BJQ177">
        <v>0</v>
      </c>
      <c r="BJR177">
        <v>0</v>
      </c>
      <c r="BJS177">
        <v>0</v>
      </c>
      <c r="BJT177">
        <v>0</v>
      </c>
      <c r="BJU177">
        <v>0</v>
      </c>
      <c r="BJV177">
        <v>0</v>
      </c>
      <c r="BJW177">
        <v>0</v>
      </c>
      <c r="BJX177">
        <v>0</v>
      </c>
      <c r="BJY177">
        <v>0</v>
      </c>
      <c r="BJZ177">
        <v>0</v>
      </c>
      <c r="BKA177">
        <v>0</v>
      </c>
      <c r="BKB177">
        <v>0</v>
      </c>
      <c r="BKC177">
        <v>0</v>
      </c>
      <c r="BKD177">
        <v>0</v>
      </c>
      <c r="BKE177">
        <v>0</v>
      </c>
      <c r="BKF177">
        <v>0</v>
      </c>
      <c r="BKG177">
        <v>0</v>
      </c>
      <c r="BKH177">
        <v>0</v>
      </c>
      <c r="BKI177">
        <v>0</v>
      </c>
      <c r="BKJ177">
        <v>0</v>
      </c>
      <c r="BKK177">
        <v>0</v>
      </c>
      <c r="BKL177">
        <v>0</v>
      </c>
      <c r="BKM177">
        <v>0</v>
      </c>
      <c r="BKN177">
        <v>0</v>
      </c>
      <c r="BKO177">
        <v>0</v>
      </c>
      <c r="BKP177">
        <v>0</v>
      </c>
      <c r="BKQ177">
        <v>0</v>
      </c>
      <c r="BKR177">
        <v>0</v>
      </c>
      <c r="BKS177">
        <v>0</v>
      </c>
      <c r="BKT177">
        <v>0</v>
      </c>
      <c r="BKU177">
        <v>0</v>
      </c>
      <c r="BKV177">
        <v>4.9261083743842365E-3</v>
      </c>
      <c r="BKW177">
        <v>0</v>
      </c>
      <c r="BKX177">
        <v>0</v>
      </c>
      <c r="BKY177">
        <v>0</v>
      </c>
      <c r="BKZ177">
        <v>0</v>
      </c>
      <c r="BLA177">
        <v>0</v>
      </c>
      <c r="BLB177">
        <v>0</v>
      </c>
      <c r="BLC177">
        <v>0</v>
      </c>
      <c r="BLD177">
        <v>0</v>
      </c>
      <c r="BLE177">
        <v>4.9261083743842365E-3</v>
      </c>
      <c r="BLF177">
        <v>0</v>
      </c>
      <c r="BLG177">
        <v>0</v>
      </c>
      <c r="BLH177">
        <v>0</v>
      </c>
      <c r="BLI177">
        <v>0</v>
      </c>
      <c r="BLJ177">
        <v>0</v>
      </c>
      <c r="BLK177">
        <v>0</v>
      </c>
      <c r="BLL177">
        <v>0</v>
      </c>
      <c r="BLM177">
        <v>0</v>
      </c>
      <c r="BLN177">
        <v>0</v>
      </c>
      <c r="BLO177">
        <v>0</v>
      </c>
      <c r="BLP177">
        <v>0</v>
      </c>
      <c r="BLQ177">
        <v>0</v>
      </c>
      <c r="BLR177">
        <v>0</v>
      </c>
      <c r="BLS177">
        <v>0</v>
      </c>
      <c r="BLT177">
        <v>0</v>
      </c>
      <c r="BLU177">
        <v>0</v>
      </c>
      <c r="BLV177">
        <v>0</v>
      </c>
      <c r="BLW177">
        <v>0</v>
      </c>
      <c r="BLX177">
        <v>0</v>
      </c>
      <c r="BLY177">
        <v>0</v>
      </c>
      <c r="BLZ177">
        <v>0</v>
      </c>
      <c r="BMA177">
        <v>0</v>
      </c>
      <c r="BMB177">
        <v>0</v>
      </c>
      <c r="BMC177">
        <v>0</v>
      </c>
      <c r="BMD177">
        <v>0</v>
      </c>
      <c r="BME177">
        <v>0</v>
      </c>
      <c r="BMF177">
        <v>0</v>
      </c>
      <c r="BMG177">
        <v>0</v>
      </c>
      <c r="BMH177">
        <v>0</v>
      </c>
      <c r="BMI177">
        <v>1.4778325123152709E-2</v>
      </c>
      <c r="BMJ177">
        <v>0</v>
      </c>
      <c r="BMK177">
        <v>0</v>
      </c>
      <c r="BML177">
        <v>0</v>
      </c>
      <c r="BMM177">
        <v>0</v>
      </c>
      <c r="BMN177">
        <v>0</v>
      </c>
      <c r="BMO177">
        <v>0</v>
      </c>
      <c r="BMP177">
        <v>0</v>
      </c>
      <c r="BMQ177">
        <v>0</v>
      </c>
      <c r="BMR177">
        <v>0</v>
      </c>
      <c r="BMS177">
        <v>0</v>
      </c>
      <c r="BMT177">
        <v>0</v>
      </c>
      <c r="BMU177">
        <v>0</v>
      </c>
      <c r="BMV177">
        <v>0</v>
      </c>
      <c r="BMW177">
        <v>0</v>
      </c>
      <c r="BMX177">
        <v>0</v>
      </c>
      <c r="BMY177">
        <v>0</v>
      </c>
      <c r="BMZ177">
        <v>0</v>
      </c>
      <c r="BNA177">
        <v>0</v>
      </c>
      <c r="BNB177">
        <v>0</v>
      </c>
      <c r="BNC177">
        <v>0</v>
      </c>
      <c r="BND177">
        <v>0</v>
      </c>
      <c r="BNE177">
        <v>0</v>
      </c>
      <c r="BNF177">
        <v>0</v>
      </c>
      <c r="BNG177">
        <v>0</v>
      </c>
      <c r="BNH177">
        <v>0</v>
      </c>
      <c r="BNI177">
        <v>0</v>
      </c>
      <c r="BNJ177">
        <v>2.4630541871921183E-3</v>
      </c>
      <c r="BNK177">
        <v>0</v>
      </c>
      <c r="BNL177">
        <v>0</v>
      </c>
      <c r="BNM177">
        <v>0</v>
      </c>
      <c r="BNN177">
        <v>0</v>
      </c>
      <c r="BNO177">
        <v>0</v>
      </c>
      <c r="BNP177">
        <v>0</v>
      </c>
      <c r="BNQ177">
        <v>0</v>
      </c>
      <c r="BNR177">
        <v>0</v>
      </c>
      <c r="BNS177">
        <v>0</v>
      </c>
      <c r="BNT177">
        <v>0</v>
      </c>
      <c r="BNU177">
        <v>0</v>
      </c>
      <c r="BNV177">
        <v>0</v>
      </c>
      <c r="BNW177">
        <v>0</v>
      </c>
      <c r="BNX177">
        <v>0</v>
      </c>
      <c r="BNY177">
        <v>0</v>
      </c>
      <c r="BNZ177">
        <v>0</v>
      </c>
      <c r="BOA177">
        <v>0</v>
      </c>
      <c r="BOB177">
        <v>0</v>
      </c>
      <c r="BOC177">
        <v>0</v>
      </c>
      <c r="BOD177">
        <v>0</v>
      </c>
      <c r="BOE177">
        <v>2.4630541871921183E-3</v>
      </c>
      <c r="BOF177">
        <v>0</v>
      </c>
      <c r="BOG177">
        <v>0</v>
      </c>
      <c r="BOH177">
        <v>0</v>
      </c>
      <c r="BOI177">
        <v>0</v>
      </c>
      <c r="BOJ177">
        <v>0</v>
      </c>
      <c r="BOK177">
        <v>0</v>
      </c>
      <c r="BOL177">
        <v>0</v>
      </c>
      <c r="BOM177">
        <v>0</v>
      </c>
      <c r="BON177">
        <v>0</v>
      </c>
      <c r="BOO177">
        <v>0</v>
      </c>
      <c r="BOP177">
        <v>0</v>
      </c>
      <c r="BOQ177">
        <v>0</v>
      </c>
      <c r="BOR177">
        <v>0</v>
      </c>
      <c r="BOS177">
        <v>0</v>
      </c>
      <c r="BOT177">
        <v>0</v>
      </c>
      <c r="BOU177">
        <v>0</v>
      </c>
      <c r="BOV177">
        <v>0</v>
      </c>
      <c r="BOW177">
        <v>0</v>
      </c>
      <c r="BOX177">
        <v>0</v>
      </c>
      <c r="BOY177">
        <v>0</v>
      </c>
      <c r="BOZ177">
        <v>0</v>
      </c>
      <c r="BPA177">
        <v>0</v>
      </c>
      <c r="BPB177">
        <v>0</v>
      </c>
      <c r="BPC177">
        <v>0</v>
      </c>
      <c r="BPD177">
        <v>0</v>
      </c>
      <c r="BPE177">
        <v>0</v>
      </c>
      <c r="BPF177">
        <v>0</v>
      </c>
      <c r="BPG177">
        <v>0</v>
      </c>
      <c r="BPH177">
        <v>0</v>
      </c>
      <c r="BPI177">
        <v>0</v>
      </c>
      <c r="BPJ177">
        <v>0</v>
      </c>
      <c r="BPK177">
        <v>0</v>
      </c>
      <c r="BPL177">
        <v>0</v>
      </c>
      <c r="BPM177">
        <v>0</v>
      </c>
      <c r="BPN177">
        <v>0</v>
      </c>
      <c r="BPO177">
        <v>0</v>
      </c>
      <c r="BPP177">
        <v>0</v>
      </c>
      <c r="BPQ177">
        <v>0</v>
      </c>
      <c r="BPR177">
        <v>0</v>
      </c>
      <c r="BPS177">
        <v>0</v>
      </c>
      <c r="BPT177">
        <v>4.9261083743842365E-3</v>
      </c>
      <c r="BPU177">
        <v>0</v>
      </c>
      <c r="BPV177">
        <v>0</v>
      </c>
      <c r="BPW177">
        <v>0</v>
      </c>
      <c r="BPX177">
        <v>2.4630541871921183E-3</v>
      </c>
      <c r="BPY177">
        <v>0</v>
      </c>
      <c r="BPZ177">
        <v>0</v>
      </c>
      <c r="BQA177">
        <v>0</v>
      </c>
      <c r="BQB177">
        <v>0</v>
      </c>
      <c r="BQC177">
        <v>0</v>
      </c>
      <c r="BQD177">
        <v>7.3891625615763543E-3</v>
      </c>
      <c r="BQE177">
        <v>0</v>
      </c>
      <c r="BQF177">
        <v>0</v>
      </c>
      <c r="BQG177">
        <v>0</v>
      </c>
      <c r="BQH177">
        <v>0</v>
      </c>
      <c r="BQI177">
        <v>0</v>
      </c>
      <c r="BQJ177">
        <v>0</v>
      </c>
      <c r="BQK177">
        <v>0</v>
      </c>
      <c r="BQL177">
        <v>0</v>
      </c>
      <c r="BQM177">
        <v>0</v>
      </c>
      <c r="BQN177">
        <v>0</v>
      </c>
      <c r="BQO177">
        <v>0</v>
      </c>
      <c r="BQP177">
        <v>0</v>
      </c>
      <c r="BQQ177">
        <v>0</v>
      </c>
      <c r="BQR177">
        <v>0</v>
      </c>
      <c r="BQS177">
        <v>0</v>
      </c>
      <c r="BQT177">
        <v>0</v>
      </c>
      <c r="BQU177">
        <v>0</v>
      </c>
      <c r="BQV177">
        <v>0</v>
      </c>
      <c r="BQW177">
        <v>0</v>
      </c>
      <c r="BQX177">
        <v>0</v>
      </c>
      <c r="BQY177">
        <v>0</v>
      </c>
      <c r="BQZ177">
        <v>0</v>
      </c>
      <c r="BRA177">
        <v>0</v>
      </c>
      <c r="BRB177">
        <v>0</v>
      </c>
      <c r="BRC177">
        <v>0</v>
      </c>
      <c r="BRD177">
        <v>0</v>
      </c>
      <c r="BRE177">
        <v>0</v>
      </c>
      <c r="BRF177">
        <v>0</v>
      </c>
      <c r="BRG177">
        <v>0</v>
      </c>
      <c r="BRH177">
        <v>0</v>
      </c>
      <c r="BRI177">
        <v>0</v>
      </c>
      <c r="BRJ177">
        <v>0</v>
      </c>
      <c r="BRK177">
        <v>0</v>
      </c>
      <c r="BRL177">
        <v>0</v>
      </c>
      <c r="BRM177">
        <v>0</v>
      </c>
      <c r="BRN177">
        <v>0</v>
      </c>
      <c r="BRO177">
        <v>0</v>
      </c>
      <c r="BRP177">
        <v>0</v>
      </c>
      <c r="BRQ177">
        <v>0</v>
      </c>
      <c r="BRR177">
        <v>0</v>
      </c>
      <c r="BRS177">
        <v>0</v>
      </c>
      <c r="BRT177">
        <v>0</v>
      </c>
      <c r="BRU177">
        <v>0</v>
      </c>
      <c r="BRV177">
        <v>0</v>
      </c>
      <c r="BRW177">
        <v>0</v>
      </c>
      <c r="BRX177">
        <v>0</v>
      </c>
      <c r="BRY177">
        <v>0</v>
      </c>
      <c r="BRZ177">
        <v>0</v>
      </c>
      <c r="BSA177">
        <v>0</v>
      </c>
      <c r="BSB177">
        <v>0</v>
      </c>
      <c r="BSC177">
        <v>0</v>
      </c>
      <c r="BSD177">
        <v>0</v>
      </c>
      <c r="BSE177">
        <v>0</v>
      </c>
      <c r="BSF177">
        <v>0</v>
      </c>
      <c r="BSG177">
        <v>0</v>
      </c>
      <c r="BSH177">
        <v>0</v>
      </c>
      <c r="BSI177">
        <v>0</v>
      </c>
      <c r="BSJ177">
        <v>0</v>
      </c>
      <c r="BSK177">
        <v>0</v>
      </c>
      <c r="BSL177">
        <v>0</v>
      </c>
      <c r="BSM177">
        <v>0</v>
      </c>
      <c r="BSN177">
        <v>0</v>
      </c>
      <c r="BSO177">
        <v>0</v>
      </c>
      <c r="BSP177">
        <v>0</v>
      </c>
      <c r="BSQ177">
        <v>0</v>
      </c>
      <c r="BSR177">
        <v>0</v>
      </c>
      <c r="BSS177">
        <v>0</v>
      </c>
      <c r="BST177">
        <v>0</v>
      </c>
      <c r="BSU177">
        <v>0</v>
      </c>
      <c r="BSV177">
        <v>0</v>
      </c>
      <c r="BSW177">
        <v>0</v>
      </c>
      <c r="BSX177">
        <v>0</v>
      </c>
      <c r="BSY177">
        <v>0</v>
      </c>
      <c r="BSZ177">
        <v>0</v>
      </c>
      <c r="BTA177">
        <v>0</v>
      </c>
      <c r="BTB177">
        <v>0</v>
      </c>
      <c r="BTC177">
        <v>0</v>
      </c>
      <c r="BTD177">
        <v>0</v>
      </c>
      <c r="BTE177">
        <v>0</v>
      </c>
      <c r="BTF177">
        <v>0</v>
      </c>
      <c r="BTG177">
        <v>0</v>
      </c>
      <c r="BTH177">
        <v>0</v>
      </c>
      <c r="BTI177">
        <v>0</v>
      </c>
      <c r="BTJ177">
        <v>0</v>
      </c>
      <c r="BTK177">
        <v>0</v>
      </c>
      <c r="BTL177">
        <v>0</v>
      </c>
      <c r="BTM177">
        <v>0</v>
      </c>
      <c r="BTN177">
        <v>0</v>
      </c>
      <c r="BTO177">
        <v>0</v>
      </c>
      <c r="BTP177">
        <v>0</v>
      </c>
      <c r="BTQ177">
        <v>0</v>
      </c>
      <c r="BTR177">
        <v>0</v>
      </c>
      <c r="BTS177">
        <v>0</v>
      </c>
      <c r="BTT177">
        <v>0</v>
      </c>
      <c r="BTU177">
        <v>0</v>
      </c>
      <c r="BTV177">
        <v>0</v>
      </c>
      <c r="BTW177">
        <v>0</v>
      </c>
      <c r="BTX177">
        <v>0</v>
      </c>
      <c r="BTY177">
        <v>0</v>
      </c>
      <c r="BTZ177">
        <v>0</v>
      </c>
      <c r="BUA177">
        <v>0</v>
      </c>
      <c r="BUB177">
        <v>0</v>
      </c>
      <c r="BUC177">
        <v>0</v>
      </c>
      <c r="BUD177">
        <v>0</v>
      </c>
      <c r="BUE177">
        <v>0</v>
      </c>
      <c r="BUF177">
        <v>0</v>
      </c>
      <c r="BUG177">
        <v>0</v>
      </c>
      <c r="BUH177">
        <v>0</v>
      </c>
      <c r="BUI177">
        <v>2.4630541871921183E-3</v>
      </c>
      <c r="BUJ177">
        <v>0</v>
      </c>
      <c r="BUK177">
        <v>0</v>
      </c>
      <c r="BUL177">
        <v>0</v>
      </c>
      <c r="BUM177">
        <v>0</v>
      </c>
      <c r="BUN177">
        <v>4.9261083743842365E-3</v>
      </c>
      <c r="BUO177">
        <v>0</v>
      </c>
      <c r="BUP177">
        <v>0</v>
      </c>
      <c r="BUQ177">
        <v>0</v>
      </c>
      <c r="BUR177">
        <v>0</v>
      </c>
      <c r="BUS177">
        <v>0</v>
      </c>
      <c r="BUT177">
        <v>0</v>
      </c>
      <c r="BUU177">
        <v>0</v>
      </c>
      <c r="BUV177">
        <v>0</v>
      </c>
      <c r="BUW177">
        <v>0</v>
      </c>
      <c r="BUX177">
        <v>0</v>
      </c>
      <c r="BUY177">
        <v>0</v>
      </c>
      <c r="BUZ177">
        <v>0</v>
      </c>
      <c r="BVA177">
        <v>0</v>
      </c>
      <c r="BVB177">
        <v>0.21182266009852216</v>
      </c>
      <c r="BVC177">
        <v>0</v>
      </c>
      <c r="BVD177">
        <v>0</v>
      </c>
      <c r="BVE177">
        <v>0</v>
      </c>
      <c r="BVF177">
        <v>0</v>
      </c>
      <c r="BVG177">
        <v>0</v>
      </c>
      <c r="BVH177">
        <v>0</v>
      </c>
      <c r="BVI177">
        <v>0</v>
      </c>
      <c r="BVJ177">
        <v>0</v>
      </c>
      <c r="BVK177">
        <v>4.9261083743842365E-3</v>
      </c>
      <c r="BVL177">
        <v>0</v>
      </c>
      <c r="BVM177">
        <v>0</v>
      </c>
      <c r="BVN177">
        <v>0</v>
      </c>
      <c r="BVO177">
        <v>0</v>
      </c>
      <c r="BVP177">
        <v>0</v>
      </c>
      <c r="BVQ177">
        <v>0</v>
      </c>
      <c r="BVR177">
        <v>0</v>
      </c>
      <c r="BVS177">
        <v>0</v>
      </c>
      <c r="BVT177">
        <v>0</v>
      </c>
      <c r="BVU177">
        <v>0</v>
      </c>
      <c r="BVV177">
        <v>0</v>
      </c>
      <c r="BVW177">
        <v>0</v>
      </c>
      <c r="BVX177">
        <v>0</v>
      </c>
      <c r="BVY177">
        <v>0</v>
      </c>
      <c r="BVZ177">
        <v>0</v>
      </c>
      <c r="BWA177">
        <v>0</v>
      </c>
      <c r="BWB177">
        <v>0</v>
      </c>
      <c r="BWC177">
        <v>0</v>
      </c>
      <c r="BWD177">
        <v>0</v>
      </c>
      <c r="BWE177">
        <v>2.4630541871921183E-3</v>
      </c>
      <c r="BWF177">
        <v>0</v>
      </c>
      <c r="BWG177">
        <v>4.9261083743842365E-3</v>
      </c>
      <c r="BWH177">
        <v>0</v>
      </c>
      <c r="BWI177">
        <v>0</v>
      </c>
      <c r="BWJ177">
        <v>0</v>
      </c>
      <c r="BWK177">
        <v>0</v>
      </c>
      <c r="BWL177">
        <v>0</v>
      </c>
      <c r="BWM177">
        <v>0</v>
      </c>
      <c r="BWN177">
        <v>0</v>
      </c>
      <c r="BWO177">
        <v>0</v>
      </c>
      <c r="BWP177">
        <v>0</v>
      </c>
      <c r="BWQ177">
        <v>0</v>
      </c>
      <c r="BWR177">
        <v>0</v>
      </c>
      <c r="BWS177">
        <v>0</v>
      </c>
      <c r="BWT177">
        <v>0</v>
      </c>
      <c r="BWU177">
        <v>0</v>
      </c>
      <c r="BWV177">
        <v>0</v>
      </c>
      <c r="BWW177">
        <v>0</v>
      </c>
      <c r="BWX177">
        <v>0</v>
      </c>
      <c r="BWY177">
        <v>0</v>
      </c>
      <c r="BWZ177">
        <v>2.4630541871921183E-3</v>
      </c>
      <c r="BXA177">
        <v>0</v>
      </c>
      <c r="BXB177">
        <v>0</v>
      </c>
      <c r="BXC177">
        <v>0</v>
      </c>
      <c r="BXD177">
        <v>0</v>
      </c>
      <c r="BXE177">
        <v>0</v>
      </c>
      <c r="BXF177">
        <v>0</v>
      </c>
      <c r="BXG177">
        <v>0</v>
      </c>
      <c r="BXH177">
        <v>0</v>
      </c>
      <c r="BXI177">
        <v>0</v>
      </c>
      <c r="BXJ177">
        <v>0</v>
      </c>
      <c r="BXK177">
        <v>0</v>
      </c>
      <c r="BXL177">
        <v>0</v>
      </c>
      <c r="BXM177">
        <v>0</v>
      </c>
      <c r="BXN177">
        <v>0</v>
      </c>
      <c r="BXO177">
        <v>0</v>
      </c>
      <c r="BXP177">
        <v>0</v>
      </c>
      <c r="BXQ177">
        <v>0</v>
      </c>
      <c r="BXR177">
        <v>0</v>
      </c>
      <c r="BXS177">
        <v>0</v>
      </c>
      <c r="BXT177">
        <v>0</v>
      </c>
      <c r="BXU177">
        <v>0</v>
      </c>
      <c r="BXV177">
        <v>0</v>
      </c>
      <c r="BXW177">
        <v>4.9261083743842365E-3</v>
      </c>
      <c r="BXX177">
        <v>0</v>
      </c>
      <c r="BXY177">
        <v>0</v>
      </c>
      <c r="BXZ177">
        <v>0</v>
      </c>
      <c r="BYA177">
        <v>0</v>
      </c>
      <c r="BYB177">
        <v>0</v>
      </c>
      <c r="BYC177">
        <v>0</v>
      </c>
      <c r="BYD177">
        <v>0</v>
      </c>
      <c r="BYE177">
        <v>0</v>
      </c>
      <c r="BYF177">
        <v>0</v>
      </c>
      <c r="BYG177">
        <v>0</v>
      </c>
      <c r="BYH177">
        <v>0</v>
      </c>
      <c r="BYI177">
        <v>0</v>
      </c>
      <c r="BYJ177">
        <v>0</v>
      </c>
      <c r="BYK177">
        <v>0</v>
      </c>
      <c r="BYL177">
        <v>0</v>
      </c>
      <c r="BYM177">
        <v>0</v>
      </c>
      <c r="BYN177">
        <v>0</v>
      </c>
      <c r="BYO177">
        <v>0</v>
      </c>
      <c r="BYP177">
        <v>0</v>
      </c>
      <c r="BYQ177">
        <v>0</v>
      </c>
      <c r="BYR177">
        <v>0</v>
      </c>
      <c r="BYS177">
        <v>0</v>
      </c>
      <c r="BYT177">
        <v>0</v>
      </c>
      <c r="BYU177">
        <v>0</v>
      </c>
      <c r="BYV177">
        <v>7.3891625615763543E-3</v>
      </c>
      <c r="BYW177">
        <v>0</v>
      </c>
      <c r="BYX177">
        <v>0</v>
      </c>
      <c r="BYY177">
        <v>0</v>
      </c>
      <c r="BYZ177">
        <v>0</v>
      </c>
      <c r="BZA177">
        <v>0</v>
      </c>
      <c r="BZB177">
        <v>0</v>
      </c>
      <c r="BZC177">
        <v>0</v>
      </c>
      <c r="BZD177">
        <v>0</v>
      </c>
      <c r="BZE177">
        <v>0</v>
      </c>
      <c r="BZF177">
        <v>0</v>
      </c>
      <c r="BZG177">
        <v>0</v>
      </c>
      <c r="BZH177">
        <v>0</v>
      </c>
      <c r="BZI177">
        <v>0</v>
      </c>
      <c r="BZJ177">
        <v>0</v>
      </c>
      <c r="BZK177">
        <v>0</v>
      </c>
      <c r="BZL177">
        <v>0</v>
      </c>
      <c r="BZM177">
        <v>0</v>
      </c>
      <c r="BZN177">
        <v>0</v>
      </c>
      <c r="BZO177">
        <v>0</v>
      </c>
      <c r="BZP177">
        <v>0</v>
      </c>
      <c r="BZQ177">
        <v>2.4630541871921183E-3</v>
      </c>
      <c r="BZR177">
        <v>0</v>
      </c>
      <c r="BZS177">
        <v>0</v>
      </c>
      <c r="BZT177">
        <v>0</v>
      </c>
      <c r="BZU177">
        <v>0</v>
      </c>
      <c r="BZV177">
        <v>0</v>
      </c>
      <c r="BZW177">
        <v>0</v>
      </c>
      <c r="BZX177">
        <v>0</v>
      </c>
      <c r="BZY177">
        <v>0</v>
      </c>
      <c r="BZZ177">
        <v>0</v>
      </c>
      <c r="CAA177">
        <v>0</v>
      </c>
      <c r="CAB177">
        <v>0</v>
      </c>
      <c r="CAC177">
        <v>0</v>
      </c>
      <c r="CAD177">
        <v>0</v>
      </c>
      <c r="CAE177">
        <v>0</v>
      </c>
      <c r="CAF177">
        <v>0</v>
      </c>
      <c r="CAG177">
        <v>0</v>
      </c>
      <c r="CAH177">
        <v>0</v>
      </c>
      <c r="CAI177">
        <v>2.4630541871921183E-3</v>
      </c>
      <c r="CAJ177">
        <v>2.4630541871921183E-3</v>
      </c>
      <c r="CAK177">
        <v>0</v>
      </c>
      <c r="CAL177">
        <v>0</v>
      </c>
      <c r="CAM177">
        <v>0</v>
      </c>
      <c r="CAN177">
        <v>0</v>
      </c>
      <c r="CAO177">
        <v>0</v>
      </c>
      <c r="CAP177">
        <v>0</v>
      </c>
      <c r="CAQ177">
        <v>0</v>
      </c>
      <c r="CAR177">
        <v>0</v>
      </c>
      <c r="CAS177">
        <v>0</v>
      </c>
      <c r="CAT177">
        <v>0</v>
      </c>
      <c r="CAU177">
        <v>0</v>
      </c>
      <c r="CAV177">
        <v>0</v>
      </c>
      <c r="CAW177">
        <v>0</v>
      </c>
      <c r="CAX177">
        <v>0</v>
      </c>
      <c r="CAY177">
        <v>0</v>
      </c>
      <c r="CAZ177">
        <v>0</v>
      </c>
      <c r="CBA177">
        <v>0</v>
      </c>
      <c r="CBB177">
        <v>0</v>
      </c>
      <c r="CBC177">
        <v>0</v>
      </c>
      <c r="CBD177">
        <v>0</v>
      </c>
      <c r="CBE177">
        <v>0</v>
      </c>
      <c r="CBF177">
        <v>0</v>
      </c>
      <c r="CBG177">
        <v>0</v>
      </c>
      <c r="CBH177">
        <v>0</v>
      </c>
      <c r="CBI177">
        <v>0</v>
      </c>
      <c r="CBJ177">
        <v>0</v>
      </c>
      <c r="CBK177">
        <v>0</v>
      </c>
      <c r="CBL177">
        <v>0</v>
      </c>
      <c r="CBM177">
        <v>0</v>
      </c>
      <c r="CBN177">
        <v>0</v>
      </c>
      <c r="CBO177">
        <v>0</v>
      </c>
      <c r="CBP177">
        <v>0</v>
      </c>
      <c r="CBQ177">
        <v>0</v>
      </c>
      <c r="CBR177">
        <v>0</v>
      </c>
      <c r="CBS177">
        <v>0</v>
      </c>
      <c r="CBT177">
        <v>0</v>
      </c>
      <c r="CBU177">
        <v>0</v>
      </c>
      <c r="CBV177">
        <v>0</v>
      </c>
      <c r="CBW177">
        <v>2.4630541871921183E-3</v>
      </c>
      <c r="CBX177">
        <v>0</v>
      </c>
      <c r="CBY177">
        <v>0</v>
      </c>
      <c r="CBZ177">
        <v>0</v>
      </c>
      <c r="CCA177">
        <v>0</v>
      </c>
      <c r="CCB177">
        <v>0</v>
      </c>
      <c r="CCC177">
        <v>0</v>
      </c>
      <c r="CCD177">
        <v>0</v>
      </c>
      <c r="CCE177">
        <v>0</v>
      </c>
      <c r="CCF177">
        <v>0</v>
      </c>
      <c r="CCG177">
        <v>0</v>
      </c>
      <c r="CCH177">
        <v>0</v>
      </c>
      <c r="CCI177">
        <v>0</v>
      </c>
      <c r="CCJ177">
        <v>0</v>
      </c>
      <c r="CCK177">
        <v>0</v>
      </c>
      <c r="CCL177">
        <v>0</v>
      </c>
      <c r="CCM177">
        <v>0</v>
      </c>
      <c r="CCN177">
        <v>0</v>
      </c>
      <c r="CCO177">
        <v>0</v>
      </c>
      <c r="CCP177">
        <v>0</v>
      </c>
      <c r="CCQ177">
        <v>0</v>
      </c>
      <c r="CCR177">
        <v>0</v>
      </c>
      <c r="CCS177">
        <v>0</v>
      </c>
      <c r="CCT177">
        <v>0</v>
      </c>
      <c r="CCU177">
        <v>0</v>
      </c>
      <c r="CCV177">
        <v>0</v>
      </c>
      <c r="CCW177">
        <v>0</v>
      </c>
      <c r="CCX177">
        <v>0</v>
      </c>
      <c r="CCY177">
        <v>0</v>
      </c>
      <c r="CCZ177">
        <v>0</v>
      </c>
      <c r="CDA177">
        <v>0</v>
      </c>
      <c r="CDB177">
        <v>0</v>
      </c>
      <c r="CDC177">
        <v>0</v>
      </c>
      <c r="CDD177">
        <v>0</v>
      </c>
      <c r="CDE177">
        <v>0</v>
      </c>
      <c r="CDF177">
        <v>0</v>
      </c>
      <c r="CDG177">
        <v>0</v>
      </c>
      <c r="CDH177">
        <v>0</v>
      </c>
      <c r="CDI177">
        <v>0</v>
      </c>
      <c r="CDJ177">
        <v>0</v>
      </c>
      <c r="CDK177">
        <v>0</v>
      </c>
      <c r="CDL177">
        <v>0</v>
      </c>
      <c r="CDM177">
        <v>0</v>
      </c>
      <c r="CDN177">
        <v>2.4630541871921183E-3</v>
      </c>
      <c r="CDO177">
        <v>0</v>
      </c>
      <c r="CDP177">
        <v>0</v>
      </c>
      <c r="CDQ177">
        <v>0</v>
      </c>
      <c r="CDR177">
        <v>0</v>
      </c>
      <c r="CDS177">
        <v>4.9261083743842365E-3</v>
      </c>
      <c r="CDT177">
        <v>0</v>
      </c>
      <c r="CDU177">
        <v>0</v>
      </c>
      <c r="CDV177">
        <v>0</v>
      </c>
      <c r="CDW177">
        <v>0</v>
      </c>
      <c r="CDX177">
        <v>0</v>
      </c>
      <c r="CDY177">
        <v>0</v>
      </c>
      <c r="CDZ177">
        <v>0</v>
      </c>
      <c r="CEA177">
        <v>0</v>
      </c>
      <c r="CEB177">
        <v>0</v>
      </c>
      <c r="CEC177">
        <v>0</v>
      </c>
      <c r="CED177">
        <v>0</v>
      </c>
      <c r="CEE177">
        <v>0</v>
      </c>
      <c r="CEF177">
        <v>0</v>
      </c>
      <c r="CEG177">
        <v>0</v>
      </c>
      <c r="CEH177">
        <v>0</v>
      </c>
      <c r="CEI177">
        <v>0</v>
      </c>
      <c r="CEJ177">
        <v>0</v>
      </c>
      <c r="CEK177">
        <v>0</v>
      </c>
      <c r="CEL177">
        <v>0</v>
      </c>
      <c r="CEM177">
        <v>0</v>
      </c>
      <c r="CEN177">
        <v>0</v>
      </c>
      <c r="CEO177">
        <v>0</v>
      </c>
      <c r="CEP177">
        <v>0</v>
      </c>
      <c r="CEQ177">
        <v>0</v>
      </c>
      <c r="CER177">
        <v>0</v>
      </c>
      <c r="CES177">
        <v>0</v>
      </c>
      <c r="CET177">
        <v>0</v>
      </c>
      <c r="CEU177">
        <v>2.4630541871921183E-3</v>
      </c>
      <c r="CEV177">
        <v>0</v>
      </c>
      <c r="CEW177">
        <v>0</v>
      </c>
      <c r="CEX177">
        <v>0</v>
      </c>
      <c r="CEY177">
        <v>0</v>
      </c>
      <c r="CEZ177">
        <v>0</v>
      </c>
      <c r="CFA177">
        <v>0</v>
      </c>
      <c r="CFB177">
        <v>4.9261083743842365E-3</v>
      </c>
      <c r="CFC177">
        <v>0</v>
      </c>
      <c r="CFD177">
        <v>0</v>
      </c>
      <c r="CFE177">
        <v>0</v>
      </c>
      <c r="CFF177">
        <v>0</v>
      </c>
      <c r="CFG177">
        <v>0</v>
      </c>
      <c r="CFH177">
        <v>0</v>
      </c>
      <c r="CFI177">
        <v>0</v>
      </c>
      <c r="CFJ177">
        <v>0</v>
      </c>
      <c r="CFK177">
        <v>0</v>
      </c>
      <c r="CFL177">
        <v>0</v>
      </c>
      <c r="CFM177">
        <v>0</v>
      </c>
      <c r="CFN177">
        <v>0</v>
      </c>
      <c r="CFO177">
        <v>0</v>
      </c>
      <c r="CFP177">
        <v>0</v>
      </c>
      <c r="CFQ177">
        <v>0</v>
      </c>
      <c r="CFR177">
        <v>0</v>
      </c>
      <c r="CFS177">
        <v>0</v>
      </c>
      <c r="CFT177">
        <v>0</v>
      </c>
      <c r="CFU177">
        <v>0</v>
      </c>
      <c r="CFV177">
        <v>0</v>
      </c>
      <c r="CFW177">
        <v>0</v>
      </c>
      <c r="CFX177">
        <v>0</v>
      </c>
      <c r="CFY177">
        <v>0</v>
      </c>
      <c r="CFZ177">
        <v>0</v>
      </c>
      <c r="CGA177">
        <v>0</v>
      </c>
      <c r="CGB177">
        <v>0</v>
      </c>
      <c r="CGC177">
        <v>0</v>
      </c>
      <c r="CGD177">
        <v>0</v>
      </c>
      <c r="CGE177">
        <v>0</v>
      </c>
      <c r="CGF177">
        <v>0</v>
      </c>
      <c r="CGG177">
        <v>0</v>
      </c>
      <c r="CGH177">
        <v>0</v>
      </c>
      <c r="CGI177">
        <v>0</v>
      </c>
      <c r="CGJ177">
        <v>0</v>
      </c>
      <c r="CGK177">
        <v>0</v>
      </c>
      <c r="CGL177">
        <v>0</v>
      </c>
      <c r="CGM177">
        <v>0</v>
      </c>
      <c r="CGN177">
        <v>0</v>
      </c>
      <c r="CGO177">
        <v>0</v>
      </c>
      <c r="CGP177">
        <v>0</v>
      </c>
      <c r="CGQ177">
        <v>4.9261083743842365E-3</v>
      </c>
      <c r="CGR177">
        <v>0</v>
      </c>
      <c r="CGS177">
        <v>0</v>
      </c>
      <c r="CGT177">
        <v>0</v>
      </c>
      <c r="CGU177">
        <v>0</v>
      </c>
      <c r="CGV177">
        <v>0</v>
      </c>
      <c r="CGW177">
        <v>0</v>
      </c>
      <c r="CGX177">
        <v>0</v>
      </c>
      <c r="CGY177">
        <v>0</v>
      </c>
      <c r="CGZ177">
        <v>0</v>
      </c>
      <c r="CHA177">
        <v>0</v>
      </c>
      <c r="CHB177">
        <v>0</v>
      </c>
      <c r="CHC177">
        <v>0</v>
      </c>
      <c r="CHD177">
        <v>0</v>
      </c>
      <c r="CHE177">
        <v>0</v>
      </c>
      <c r="CHF177">
        <v>0</v>
      </c>
      <c r="CHG177">
        <v>0</v>
      </c>
      <c r="CHH177">
        <v>0</v>
      </c>
      <c r="CHI177">
        <v>0</v>
      </c>
      <c r="CHJ177">
        <v>0</v>
      </c>
      <c r="CHK177">
        <v>0</v>
      </c>
      <c r="CHL177">
        <v>0</v>
      </c>
      <c r="CHM177">
        <v>0</v>
      </c>
      <c r="CHN177">
        <v>0</v>
      </c>
      <c r="CHO177">
        <v>0</v>
      </c>
      <c r="CHP177">
        <v>0</v>
      </c>
      <c r="CHQ177">
        <v>0</v>
      </c>
      <c r="CHR177">
        <v>0</v>
      </c>
      <c r="CHS177">
        <v>0</v>
      </c>
      <c r="CHT177">
        <v>0</v>
      </c>
      <c r="CHU177">
        <v>0</v>
      </c>
      <c r="CHV177">
        <v>0</v>
      </c>
      <c r="CHW177">
        <v>0</v>
      </c>
      <c r="CHX177">
        <v>0</v>
      </c>
      <c r="CHY177">
        <v>0</v>
      </c>
      <c r="CHZ177">
        <v>0</v>
      </c>
      <c r="CIA177">
        <v>0</v>
      </c>
      <c r="CIB177">
        <v>0</v>
      </c>
      <c r="CIC177">
        <v>0</v>
      </c>
      <c r="CID177">
        <v>0</v>
      </c>
      <c r="CIE177">
        <v>0</v>
      </c>
      <c r="CIF177">
        <v>0</v>
      </c>
      <c r="CIG177">
        <v>0</v>
      </c>
      <c r="CIH177">
        <v>0</v>
      </c>
      <c r="CII177">
        <v>0</v>
      </c>
      <c r="CIJ177">
        <v>0</v>
      </c>
      <c r="CIK177">
        <v>0</v>
      </c>
      <c r="CIL177">
        <v>0</v>
      </c>
      <c r="CIM177">
        <v>0</v>
      </c>
      <c r="CIN177">
        <v>0</v>
      </c>
      <c r="CIO177">
        <v>0</v>
      </c>
      <c r="CIP177">
        <v>0</v>
      </c>
      <c r="CIQ177">
        <v>0</v>
      </c>
      <c r="CIR177">
        <v>0</v>
      </c>
      <c r="CIS177">
        <v>0</v>
      </c>
      <c r="CIT177">
        <v>0</v>
      </c>
      <c r="CIU177">
        <v>0</v>
      </c>
      <c r="CIV177">
        <v>0</v>
      </c>
      <c r="CIW177">
        <v>0</v>
      </c>
      <c r="CIX177">
        <v>0</v>
      </c>
      <c r="CIY177">
        <v>0</v>
      </c>
      <c r="CIZ177">
        <v>0</v>
      </c>
      <c r="CJA177">
        <v>0</v>
      </c>
      <c r="CJB177">
        <v>0</v>
      </c>
      <c r="CJC177">
        <v>0</v>
      </c>
      <c r="CJD177">
        <v>0</v>
      </c>
      <c r="CJE177">
        <v>0</v>
      </c>
      <c r="CJF177">
        <v>0</v>
      </c>
      <c r="CJG177">
        <v>0</v>
      </c>
      <c r="CJH177">
        <v>0</v>
      </c>
      <c r="CJI177">
        <v>0</v>
      </c>
      <c r="CJJ177">
        <v>0</v>
      </c>
      <c r="CJK177">
        <v>0</v>
      </c>
      <c r="CJL177">
        <v>0</v>
      </c>
      <c r="CJM177">
        <v>0</v>
      </c>
      <c r="CJN177">
        <v>0</v>
      </c>
      <c r="CJO177">
        <v>0</v>
      </c>
      <c r="CJP177">
        <v>0</v>
      </c>
      <c r="CJQ177">
        <v>0</v>
      </c>
      <c r="CJR177">
        <v>0</v>
      </c>
      <c r="CJS177">
        <v>0</v>
      </c>
      <c r="CJT177">
        <v>0</v>
      </c>
      <c r="CJU177">
        <v>0</v>
      </c>
      <c r="CJV177">
        <v>0</v>
      </c>
      <c r="CJW177">
        <v>0</v>
      </c>
      <c r="CJX177">
        <v>0</v>
      </c>
      <c r="CJY177">
        <v>0</v>
      </c>
      <c r="CJZ177">
        <v>0</v>
      </c>
      <c r="CKA177">
        <v>0</v>
      </c>
      <c r="CKB177">
        <v>0</v>
      </c>
      <c r="CKC177">
        <v>0</v>
      </c>
      <c r="CKD177">
        <v>0</v>
      </c>
      <c r="CKE177">
        <v>0</v>
      </c>
      <c r="CKF177">
        <v>0</v>
      </c>
      <c r="CKG177">
        <v>0</v>
      </c>
      <c r="CKH177">
        <v>0</v>
      </c>
      <c r="CKI177">
        <v>0</v>
      </c>
      <c r="CKJ177">
        <v>0</v>
      </c>
      <c r="CKK177">
        <v>0</v>
      </c>
      <c r="CKL177">
        <v>0</v>
      </c>
      <c r="CKM177">
        <v>0</v>
      </c>
      <c r="CKN177">
        <v>0</v>
      </c>
      <c r="CKO177">
        <v>0</v>
      </c>
      <c r="CKP177">
        <v>0</v>
      </c>
      <c r="CKQ177">
        <v>0</v>
      </c>
      <c r="CKR177">
        <v>0</v>
      </c>
      <c r="CKS177">
        <v>0</v>
      </c>
      <c r="CKT177">
        <v>0</v>
      </c>
      <c r="CKU177">
        <v>0</v>
      </c>
      <c r="CKV177">
        <v>0</v>
      </c>
      <c r="CKW177">
        <v>0</v>
      </c>
      <c r="CKX177">
        <v>0</v>
      </c>
      <c r="CKY177">
        <v>0</v>
      </c>
      <c r="CKZ177">
        <v>0</v>
      </c>
      <c r="CLA177">
        <v>0</v>
      </c>
      <c r="CLB177">
        <v>0</v>
      </c>
      <c r="CLC177">
        <v>1</v>
      </c>
    </row>
    <row r="178" spans="1:291 1569:2490" ht="21" customHeight="1">
      <c r="A178" t="s">
        <v>2115</v>
      </c>
      <c r="B178" t="s">
        <v>1912</v>
      </c>
      <c r="C178" s="238" t="s">
        <v>2081</v>
      </c>
      <c r="I178" s="111"/>
      <c r="BX178">
        <v>439</v>
      </c>
      <c r="BY178">
        <v>57</v>
      </c>
      <c r="BZ178">
        <v>3.94</v>
      </c>
      <c r="CA178">
        <v>14.7</v>
      </c>
      <c r="CB178">
        <v>68.5</v>
      </c>
      <c r="CC178">
        <v>5.2</v>
      </c>
      <c r="CD178" s="189"/>
      <c r="CE178" s="189"/>
      <c r="CG178" s="147">
        <v>2.1739130434782608</v>
      </c>
      <c r="CH178" s="147">
        <v>0</v>
      </c>
      <c r="CI178" s="147">
        <v>0</v>
      </c>
      <c r="CJ178" s="147">
        <v>0</v>
      </c>
      <c r="CK178" s="147">
        <v>0</v>
      </c>
      <c r="CL178" s="147">
        <v>0</v>
      </c>
      <c r="CM178" s="147">
        <v>0</v>
      </c>
      <c r="CN178" s="147">
        <v>0</v>
      </c>
      <c r="CO178" s="147">
        <v>0</v>
      </c>
      <c r="CP178" s="147">
        <v>0</v>
      </c>
      <c r="CQ178" s="147">
        <v>0</v>
      </c>
      <c r="CR178" s="147">
        <v>0</v>
      </c>
      <c r="CS178" s="147">
        <v>0</v>
      </c>
      <c r="CT178" s="147">
        <v>0</v>
      </c>
      <c r="CU178" s="147">
        <v>0</v>
      </c>
      <c r="CV178" s="147">
        <v>0</v>
      </c>
      <c r="CW178" s="147">
        <v>2.1739130434782608</v>
      </c>
      <c r="DW178">
        <v>1.8</v>
      </c>
      <c r="DX178">
        <v>8</v>
      </c>
      <c r="DY178">
        <v>0.1</v>
      </c>
      <c r="DZ178">
        <v>0.22</v>
      </c>
      <c r="EA178">
        <v>0.27999999999999997</v>
      </c>
      <c r="EB178">
        <v>1.5</v>
      </c>
      <c r="EG178" s="86">
        <v>2</v>
      </c>
      <c r="EH178" s="86">
        <v>1.8333333333333333</v>
      </c>
      <c r="EI178">
        <v>2</v>
      </c>
      <c r="EJ178">
        <v>2</v>
      </c>
      <c r="EK178">
        <v>2</v>
      </c>
      <c r="EL178">
        <v>2</v>
      </c>
      <c r="EM178">
        <v>1</v>
      </c>
      <c r="EN178">
        <v>2</v>
      </c>
      <c r="EU178" s="5" t="s">
        <v>1580</v>
      </c>
      <c r="EW178" s="78"/>
      <c r="EX178" s="78"/>
      <c r="EY178" s="78"/>
      <c r="JL178">
        <v>2</v>
      </c>
      <c r="JM178">
        <v>1.8333333333333333</v>
      </c>
      <c r="JP178" s="89">
        <v>1</v>
      </c>
      <c r="JQ178" s="91">
        <v>0.01</v>
      </c>
      <c r="JR178">
        <v>2.0000000000000002E-5</v>
      </c>
      <c r="JS178"/>
      <c r="JT178" s="91"/>
      <c r="BHI178">
        <v>178</v>
      </c>
      <c r="BHJ178">
        <v>178</v>
      </c>
      <c r="BHK178" t="s">
        <v>2115</v>
      </c>
      <c r="BHL178" t="s">
        <v>2116</v>
      </c>
      <c r="BHM178">
        <v>0</v>
      </c>
      <c r="BHN178">
        <v>0</v>
      </c>
      <c r="BHO178">
        <v>0</v>
      </c>
      <c r="BHP178">
        <v>0</v>
      </c>
      <c r="BHQ178">
        <v>0</v>
      </c>
      <c r="BHR178">
        <v>0</v>
      </c>
      <c r="BHS178">
        <v>0</v>
      </c>
      <c r="BHT178">
        <v>0</v>
      </c>
      <c r="BHU178">
        <v>0</v>
      </c>
      <c r="BHV178">
        <v>0</v>
      </c>
      <c r="BHW178">
        <v>0</v>
      </c>
      <c r="BHX178">
        <v>0</v>
      </c>
      <c r="BHY178">
        <v>0</v>
      </c>
      <c r="BHZ178">
        <v>0</v>
      </c>
      <c r="BIA178">
        <v>0</v>
      </c>
      <c r="BIB178">
        <v>4.5558086560364463E-3</v>
      </c>
      <c r="BIC178">
        <v>2.2779043280182231E-3</v>
      </c>
      <c r="BID178">
        <v>0</v>
      </c>
      <c r="BIE178">
        <v>0</v>
      </c>
      <c r="BIF178">
        <v>0.26195899772209569</v>
      </c>
      <c r="BIG178">
        <v>0</v>
      </c>
      <c r="BIH178">
        <v>0</v>
      </c>
      <c r="BII178">
        <v>0</v>
      </c>
      <c r="BIJ178">
        <v>0</v>
      </c>
      <c r="BIK178">
        <v>0</v>
      </c>
      <c r="BIL178">
        <v>0</v>
      </c>
      <c r="BIM178">
        <v>0</v>
      </c>
      <c r="BIN178">
        <v>0</v>
      </c>
      <c r="BIO178">
        <v>0</v>
      </c>
      <c r="BIP178">
        <v>0</v>
      </c>
      <c r="BIQ178">
        <v>0</v>
      </c>
      <c r="BIR178">
        <v>0</v>
      </c>
      <c r="BIS178">
        <v>0</v>
      </c>
      <c r="BIT178">
        <v>0</v>
      </c>
      <c r="BIU178">
        <v>0</v>
      </c>
      <c r="BIV178">
        <v>0</v>
      </c>
      <c r="BIW178">
        <v>0</v>
      </c>
      <c r="BIX178">
        <v>0</v>
      </c>
      <c r="BIY178">
        <v>0</v>
      </c>
      <c r="BIZ178">
        <v>0</v>
      </c>
      <c r="BJA178">
        <v>0</v>
      </c>
      <c r="BJB178">
        <v>0</v>
      </c>
      <c r="BJC178">
        <v>0</v>
      </c>
      <c r="BJD178">
        <v>0</v>
      </c>
      <c r="BJE178">
        <v>0</v>
      </c>
      <c r="BJF178">
        <v>0</v>
      </c>
      <c r="BJG178">
        <v>0</v>
      </c>
      <c r="BJH178">
        <v>0</v>
      </c>
      <c r="BJI178">
        <v>9.1116173120728925E-3</v>
      </c>
      <c r="BJJ178">
        <v>0</v>
      </c>
      <c r="BJK178">
        <v>0</v>
      </c>
      <c r="BJL178">
        <v>0</v>
      </c>
      <c r="BJM178">
        <v>0</v>
      </c>
      <c r="BJN178">
        <v>0</v>
      </c>
      <c r="BJO178">
        <v>0</v>
      </c>
      <c r="BJP178">
        <v>0.23006833712984054</v>
      </c>
      <c r="BJQ178">
        <v>0</v>
      </c>
      <c r="BJR178">
        <v>0</v>
      </c>
      <c r="BJS178">
        <v>0</v>
      </c>
      <c r="BJT178">
        <v>0</v>
      </c>
      <c r="BJU178">
        <v>0</v>
      </c>
      <c r="BJV178">
        <v>0</v>
      </c>
      <c r="BJW178">
        <v>0</v>
      </c>
      <c r="BJX178">
        <v>0</v>
      </c>
      <c r="BJY178">
        <v>0</v>
      </c>
      <c r="BJZ178">
        <v>0</v>
      </c>
      <c r="BKA178">
        <v>0</v>
      </c>
      <c r="BKB178">
        <v>0</v>
      </c>
      <c r="BKC178">
        <v>0</v>
      </c>
      <c r="BKD178">
        <v>0</v>
      </c>
      <c r="BKE178">
        <v>0</v>
      </c>
      <c r="BKF178">
        <v>0</v>
      </c>
      <c r="BKG178">
        <v>0</v>
      </c>
      <c r="BKH178">
        <v>0</v>
      </c>
      <c r="BKI178">
        <v>0</v>
      </c>
      <c r="BKJ178">
        <v>0</v>
      </c>
      <c r="BKK178">
        <v>0</v>
      </c>
      <c r="BKL178">
        <v>0</v>
      </c>
      <c r="BKM178">
        <v>0</v>
      </c>
      <c r="BKN178">
        <v>0</v>
      </c>
      <c r="BKO178">
        <v>0</v>
      </c>
      <c r="BKP178">
        <v>0</v>
      </c>
      <c r="BKQ178">
        <v>0</v>
      </c>
      <c r="BKR178">
        <v>4.5558086560364463E-3</v>
      </c>
      <c r="BKS178">
        <v>0</v>
      </c>
      <c r="BKT178">
        <v>0</v>
      </c>
      <c r="BKU178">
        <v>0</v>
      </c>
      <c r="BKV178">
        <v>4.5558086560364463E-3</v>
      </c>
      <c r="BKW178">
        <v>0</v>
      </c>
      <c r="BKX178">
        <v>0</v>
      </c>
      <c r="BKY178">
        <v>0</v>
      </c>
      <c r="BKZ178">
        <v>0</v>
      </c>
      <c r="BLA178">
        <v>0</v>
      </c>
      <c r="BLB178">
        <v>0</v>
      </c>
      <c r="BLC178">
        <v>0</v>
      </c>
      <c r="BLD178">
        <v>0</v>
      </c>
      <c r="BLE178">
        <v>0</v>
      </c>
      <c r="BLF178">
        <v>0</v>
      </c>
      <c r="BLG178">
        <v>0</v>
      </c>
      <c r="BLH178">
        <v>0</v>
      </c>
      <c r="BLI178">
        <v>0</v>
      </c>
      <c r="BLJ178">
        <v>0</v>
      </c>
      <c r="BLK178">
        <v>0</v>
      </c>
      <c r="BLL178">
        <v>0</v>
      </c>
      <c r="BLM178">
        <v>0</v>
      </c>
      <c r="BLN178">
        <v>0</v>
      </c>
      <c r="BLO178">
        <v>0</v>
      </c>
      <c r="BLP178">
        <v>0</v>
      </c>
      <c r="BLQ178">
        <v>0</v>
      </c>
      <c r="BLR178">
        <v>0</v>
      </c>
      <c r="BLS178">
        <v>0</v>
      </c>
      <c r="BLT178">
        <v>0</v>
      </c>
      <c r="BLU178">
        <v>0</v>
      </c>
      <c r="BLV178">
        <v>0</v>
      </c>
      <c r="BLW178">
        <v>0</v>
      </c>
      <c r="BLX178">
        <v>0</v>
      </c>
      <c r="BLY178">
        <v>0</v>
      </c>
      <c r="BLZ178">
        <v>0</v>
      </c>
      <c r="BMA178">
        <v>0</v>
      </c>
      <c r="BMB178">
        <v>0</v>
      </c>
      <c r="BMC178">
        <v>0</v>
      </c>
      <c r="BMD178">
        <v>0</v>
      </c>
      <c r="BME178">
        <v>0</v>
      </c>
      <c r="BMF178">
        <v>2.2779043280182231E-3</v>
      </c>
      <c r="BMG178">
        <v>0</v>
      </c>
      <c r="BMH178">
        <v>2.2779043280182231E-3</v>
      </c>
      <c r="BMI178">
        <v>0.12072892938496584</v>
      </c>
      <c r="BMJ178">
        <v>0</v>
      </c>
      <c r="BMK178">
        <v>0</v>
      </c>
      <c r="BML178">
        <v>0</v>
      </c>
      <c r="BMM178">
        <v>0</v>
      </c>
      <c r="BMN178">
        <v>0</v>
      </c>
      <c r="BMO178">
        <v>0</v>
      </c>
      <c r="BMP178">
        <v>0</v>
      </c>
      <c r="BMQ178">
        <v>0</v>
      </c>
      <c r="BMR178">
        <v>0</v>
      </c>
      <c r="BMS178">
        <v>0</v>
      </c>
      <c r="BMT178">
        <v>0</v>
      </c>
      <c r="BMU178">
        <v>0</v>
      </c>
      <c r="BMV178">
        <v>0</v>
      </c>
      <c r="BMW178">
        <v>0</v>
      </c>
      <c r="BMX178">
        <v>0</v>
      </c>
      <c r="BMY178">
        <v>0</v>
      </c>
      <c r="BMZ178">
        <v>0</v>
      </c>
      <c r="BNA178">
        <v>0</v>
      </c>
      <c r="BNB178">
        <v>0</v>
      </c>
      <c r="BNC178">
        <v>0</v>
      </c>
      <c r="BND178">
        <v>0</v>
      </c>
      <c r="BNE178">
        <v>0</v>
      </c>
      <c r="BNF178">
        <v>0</v>
      </c>
      <c r="BNG178">
        <v>0</v>
      </c>
      <c r="BNH178">
        <v>0</v>
      </c>
      <c r="BNI178">
        <v>0</v>
      </c>
      <c r="BNJ178">
        <v>0</v>
      </c>
      <c r="BNK178">
        <v>0</v>
      </c>
      <c r="BNL178">
        <v>0</v>
      </c>
      <c r="BNM178">
        <v>0</v>
      </c>
      <c r="BNN178">
        <v>0</v>
      </c>
      <c r="BNO178">
        <v>0</v>
      </c>
      <c r="BNP178">
        <v>0</v>
      </c>
      <c r="BNQ178">
        <v>0</v>
      </c>
      <c r="BNR178">
        <v>0</v>
      </c>
      <c r="BNS178">
        <v>0</v>
      </c>
      <c r="BNT178">
        <v>0</v>
      </c>
      <c r="BNU178">
        <v>4.5558086560364463E-3</v>
      </c>
      <c r="BNV178">
        <v>0</v>
      </c>
      <c r="BNW178">
        <v>0</v>
      </c>
      <c r="BNX178">
        <v>0</v>
      </c>
      <c r="BNY178">
        <v>0</v>
      </c>
      <c r="BNZ178">
        <v>0</v>
      </c>
      <c r="BOA178">
        <v>0</v>
      </c>
      <c r="BOB178">
        <v>0</v>
      </c>
      <c r="BOC178">
        <v>0</v>
      </c>
      <c r="BOD178">
        <v>0</v>
      </c>
      <c r="BOE178">
        <v>0</v>
      </c>
      <c r="BOF178">
        <v>0</v>
      </c>
      <c r="BOG178">
        <v>0</v>
      </c>
      <c r="BOH178">
        <v>0</v>
      </c>
      <c r="BOI178">
        <v>0</v>
      </c>
      <c r="BOJ178">
        <v>0</v>
      </c>
      <c r="BOK178">
        <v>0</v>
      </c>
      <c r="BOL178">
        <v>0</v>
      </c>
      <c r="BOM178">
        <v>0</v>
      </c>
      <c r="BON178">
        <v>0</v>
      </c>
      <c r="BOO178">
        <v>0</v>
      </c>
      <c r="BOP178">
        <v>0</v>
      </c>
      <c r="BOQ178">
        <v>0</v>
      </c>
      <c r="BOR178">
        <v>0</v>
      </c>
      <c r="BOS178">
        <v>0</v>
      </c>
      <c r="BOT178">
        <v>0</v>
      </c>
      <c r="BOU178">
        <v>0</v>
      </c>
      <c r="BOV178">
        <v>0</v>
      </c>
      <c r="BOW178">
        <v>0</v>
      </c>
      <c r="BOX178">
        <v>0</v>
      </c>
      <c r="BOY178">
        <v>0</v>
      </c>
      <c r="BOZ178">
        <v>0</v>
      </c>
      <c r="BPA178">
        <v>0</v>
      </c>
      <c r="BPB178">
        <v>0</v>
      </c>
      <c r="BPC178">
        <v>0</v>
      </c>
      <c r="BPD178">
        <v>0</v>
      </c>
      <c r="BPE178">
        <v>0</v>
      </c>
      <c r="BPF178">
        <v>0</v>
      </c>
      <c r="BPG178">
        <v>0</v>
      </c>
      <c r="BPH178">
        <v>0</v>
      </c>
      <c r="BPI178">
        <v>0</v>
      </c>
      <c r="BPJ178">
        <v>0</v>
      </c>
      <c r="BPK178">
        <v>0</v>
      </c>
      <c r="BPL178">
        <v>0</v>
      </c>
      <c r="BPM178">
        <v>0</v>
      </c>
      <c r="BPN178">
        <v>0</v>
      </c>
      <c r="BPO178">
        <v>0</v>
      </c>
      <c r="BPP178">
        <v>0</v>
      </c>
      <c r="BPQ178">
        <v>4.5558086560364463E-3</v>
      </c>
      <c r="BPR178">
        <v>0</v>
      </c>
      <c r="BPS178">
        <v>0</v>
      </c>
      <c r="BPT178">
        <v>1.5945330296127564E-2</v>
      </c>
      <c r="BPU178">
        <v>0</v>
      </c>
      <c r="BPV178">
        <v>0</v>
      </c>
      <c r="BPW178">
        <v>0</v>
      </c>
      <c r="BPX178">
        <v>6.8337129840546698E-3</v>
      </c>
      <c r="BPY178">
        <v>0</v>
      </c>
      <c r="BPZ178">
        <v>0</v>
      </c>
      <c r="BQA178">
        <v>0</v>
      </c>
      <c r="BQB178">
        <v>0</v>
      </c>
      <c r="BQC178">
        <v>0</v>
      </c>
      <c r="BQD178">
        <v>1.1389521640091117E-2</v>
      </c>
      <c r="BQE178">
        <v>0</v>
      </c>
      <c r="BQF178">
        <v>0</v>
      </c>
      <c r="BQG178">
        <v>0</v>
      </c>
      <c r="BQH178">
        <v>0</v>
      </c>
      <c r="BQI178">
        <v>0</v>
      </c>
      <c r="BQJ178">
        <v>0</v>
      </c>
      <c r="BQK178">
        <v>0</v>
      </c>
      <c r="BQL178">
        <v>0</v>
      </c>
      <c r="BQM178">
        <v>0</v>
      </c>
      <c r="BQN178">
        <v>0</v>
      </c>
      <c r="BQO178">
        <v>0</v>
      </c>
      <c r="BQP178">
        <v>0</v>
      </c>
      <c r="BQQ178">
        <v>0</v>
      </c>
      <c r="BQR178">
        <v>0</v>
      </c>
      <c r="BQS178">
        <v>0</v>
      </c>
      <c r="BQT178">
        <v>0</v>
      </c>
      <c r="BQU178">
        <v>0</v>
      </c>
      <c r="BQV178">
        <v>0</v>
      </c>
      <c r="BQW178">
        <v>0</v>
      </c>
      <c r="BQX178">
        <v>0</v>
      </c>
      <c r="BQY178">
        <v>0</v>
      </c>
      <c r="BQZ178">
        <v>9.1116173120728925E-3</v>
      </c>
      <c r="BRA178">
        <v>0</v>
      </c>
      <c r="BRB178">
        <v>0</v>
      </c>
      <c r="BRC178">
        <v>0</v>
      </c>
      <c r="BRD178">
        <v>0</v>
      </c>
      <c r="BRE178">
        <v>0</v>
      </c>
      <c r="BRF178">
        <v>0</v>
      </c>
      <c r="BRG178">
        <v>0</v>
      </c>
      <c r="BRH178">
        <v>0</v>
      </c>
      <c r="BRI178">
        <v>0</v>
      </c>
      <c r="BRJ178">
        <v>0</v>
      </c>
      <c r="BRK178">
        <v>0</v>
      </c>
      <c r="BRL178">
        <v>0</v>
      </c>
      <c r="BRM178">
        <v>0</v>
      </c>
      <c r="BRN178">
        <v>0</v>
      </c>
      <c r="BRO178">
        <v>0</v>
      </c>
      <c r="BRP178">
        <v>0</v>
      </c>
      <c r="BRQ178">
        <v>0</v>
      </c>
      <c r="BRR178">
        <v>0</v>
      </c>
      <c r="BRS178">
        <v>0</v>
      </c>
      <c r="BRT178">
        <v>0</v>
      </c>
      <c r="BRU178">
        <v>0</v>
      </c>
      <c r="BRV178">
        <v>0</v>
      </c>
      <c r="BRW178">
        <v>0</v>
      </c>
      <c r="BRX178">
        <v>0</v>
      </c>
      <c r="BRY178">
        <v>1.5945330296127564E-2</v>
      </c>
      <c r="BRZ178">
        <v>0</v>
      </c>
      <c r="BSA178">
        <v>0</v>
      </c>
      <c r="BSB178">
        <v>0</v>
      </c>
      <c r="BSC178">
        <v>0</v>
      </c>
      <c r="BSD178">
        <v>0</v>
      </c>
      <c r="BSE178">
        <v>0</v>
      </c>
      <c r="BSF178">
        <v>0</v>
      </c>
      <c r="BSG178">
        <v>0</v>
      </c>
      <c r="BSH178">
        <v>0</v>
      </c>
      <c r="BSI178">
        <v>0</v>
      </c>
      <c r="BSJ178">
        <v>6.8337129840546698E-3</v>
      </c>
      <c r="BSK178">
        <v>0</v>
      </c>
      <c r="BSL178">
        <v>0</v>
      </c>
      <c r="BSM178">
        <v>0</v>
      </c>
      <c r="BSN178">
        <v>0</v>
      </c>
      <c r="BSO178">
        <v>0</v>
      </c>
      <c r="BSP178">
        <v>0</v>
      </c>
      <c r="BSQ178">
        <v>0</v>
      </c>
      <c r="BSR178">
        <v>0</v>
      </c>
      <c r="BSS178">
        <v>0</v>
      </c>
      <c r="BST178">
        <v>4.5558086560364463E-3</v>
      </c>
      <c r="BSU178">
        <v>0</v>
      </c>
      <c r="BSV178">
        <v>0</v>
      </c>
      <c r="BSW178">
        <v>0</v>
      </c>
      <c r="BSX178">
        <v>0</v>
      </c>
      <c r="BSY178">
        <v>0</v>
      </c>
      <c r="BSZ178">
        <v>0</v>
      </c>
      <c r="BTA178">
        <v>0</v>
      </c>
      <c r="BTB178">
        <v>0</v>
      </c>
      <c r="BTC178">
        <v>0</v>
      </c>
      <c r="BTD178">
        <v>0</v>
      </c>
      <c r="BTE178">
        <v>0</v>
      </c>
      <c r="BTF178">
        <v>0</v>
      </c>
      <c r="BTG178">
        <v>0</v>
      </c>
      <c r="BTH178">
        <v>0</v>
      </c>
      <c r="BTI178">
        <v>0</v>
      </c>
      <c r="BTJ178">
        <v>0</v>
      </c>
      <c r="BTK178">
        <v>0</v>
      </c>
      <c r="BTL178">
        <v>0</v>
      </c>
      <c r="BTM178">
        <v>0</v>
      </c>
      <c r="BTN178">
        <v>0</v>
      </c>
      <c r="BTO178">
        <v>0</v>
      </c>
      <c r="BTP178">
        <v>0</v>
      </c>
      <c r="BTQ178">
        <v>0</v>
      </c>
      <c r="BTR178">
        <v>0</v>
      </c>
      <c r="BTS178">
        <v>0</v>
      </c>
      <c r="BTT178">
        <v>0</v>
      </c>
      <c r="BTU178">
        <v>0</v>
      </c>
      <c r="BTV178">
        <v>0</v>
      </c>
      <c r="BTW178">
        <v>0</v>
      </c>
      <c r="BTX178">
        <v>0</v>
      </c>
      <c r="BTY178">
        <v>0</v>
      </c>
      <c r="BTZ178">
        <v>0</v>
      </c>
      <c r="BUA178">
        <v>0</v>
      </c>
      <c r="BUB178">
        <v>4.5558086560364463E-3</v>
      </c>
      <c r="BUC178">
        <v>0</v>
      </c>
      <c r="BUD178">
        <v>0</v>
      </c>
      <c r="BUE178">
        <v>0</v>
      </c>
      <c r="BUF178">
        <v>0</v>
      </c>
      <c r="BUG178">
        <v>0</v>
      </c>
      <c r="BUH178">
        <v>0</v>
      </c>
      <c r="BUI178">
        <v>4.5558086560364463E-3</v>
      </c>
      <c r="BUJ178">
        <v>0</v>
      </c>
      <c r="BUK178">
        <v>0</v>
      </c>
      <c r="BUL178">
        <v>0</v>
      </c>
      <c r="BUM178">
        <v>0</v>
      </c>
      <c r="BUN178">
        <v>1.1389521640091117E-2</v>
      </c>
      <c r="BUO178">
        <v>9.1116173120728925E-3</v>
      </c>
      <c r="BUP178">
        <v>0</v>
      </c>
      <c r="BUQ178">
        <v>2.2779043280182231E-3</v>
      </c>
      <c r="BUR178">
        <v>0</v>
      </c>
      <c r="BUS178">
        <v>0</v>
      </c>
      <c r="BUT178">
        <v>0</v>
      </c>
      <c r="BUU178">
        <v>0</v>
      </c>
      <c r="BUV178">
        <v>0</v>
      </c>
      <c r="BUW178">
        <v>0</v>
      </c>
      <c r="BUX178">
        <v>0</v>
      </c>
      <c r="BUY178">
        <v>0</v>
      </c>
      <c r="BUZ178">
        <v>0</v>
      </c>
      <c r="BVA178">
        <v>0</v>
      </c>
      <c r="BVB178">
        <v>2.0501138952164009E-2</v>
      </c>
      <c r="BVC178">
        <v>0</v>
      </c>
      <c r="BVD178">
        <v>0</v>
      </c>
      <c r="BVE178">
        <v>0</v>
      </c>
      <c r="BVF178">
        <v>0</v>
      </c>
      <c r="BVG178">
        <v>0</v>
      </c>
      <c r="BVH178">
        <v>0</v>
      </c>
      <c r="BVI178">
        <v>0</v>
      </c>
      <c r="BVJ178">
        <v>0</v>
      </c>
      <c r="BVK178">
        <v>2.2779043280182231E-3</v>
      </c>
      <c r="BVL178">
        <v>0</v>
      </c>
      <c r="BVM178">
        <v>0</v>
      </c>
      <c r="BVN178">
        <v>0</v>
      </c>
      <c r="BVO178">
        <v>2.2779043280182231E-3</v>
      </c>
      <c r="BVP178">
        <v>0</v>
      </c>
      <c r="BVQ178">
        <v>0</v>
      </c>
      <c r="BVR178">
        <v>0</v>
      </c>
      <c r="BVS178">
        <v>2.2779043280182231E-3</v>
      </c>
      <c r="BVT178">
        <v>0</v>
      </c>
      <c r="BVU178">
        <v>0</v>
      </c>
      <c r="BVV178">
        <v>0</v>
      </c>
      <c r="BVW178">
        <v>0</v>
      </c>
      <c r="BVX178">
        <v>0</v>
      </c>
      <c r="BVY178">
        <v>0</v>
      </c>
      <c r="BVZ178">
        <v>0</v>
      </c>
      <c r="BWA178">
        <v>0</v>
      </c>
      <c r="BWB178">
        <v>0</v>
      </c>
      <c r="BWC178">
        <v>0</v>
      </c>
      <c r="BWD178">
        <v>0</v>
      </c>
      <c r="BWE178">
        <v>0</v>
      </c>
      <c r="BWF178">
        <v>2.2779043280182231E-3</v>
      </c>
      <c r="BWG178">
        <v>2.0501138952164009E-2</v>
      </c>
      <c r="BWH178">
        <v>0</v>
      </c>
      <c r="BWI178">
        <v>0</v>
      </c>
      <c r="BWJ178">
        <v>0</v>
      </c>
      <c r="BWK178">
        <v>0</v>
      </c>
      <c r="BWL178">
        <v>2.2779043280182231E-3</v>
      </c>
      <c r="BWM178">
        <v>0</v>
      </c>
      <c r="BWN178">
        <v>0</v>
      </c>
      <c r="BWO178">
        <v>0</v>
      </c>
      <c r="BWP178">
        <v>0</v>
      </c>
      <c r="BWQ178">
        <v>0</v>
      </c>
      <c r="BWR178">
        <v>0</v>
      </c>
      <c r="BWS178">
        <v>0</v>
      </c>
      <c r="BWT178">
        <v>0</v>
      </c>
      <c r="BWU178">
        <v>0</v>
      </c>
      <c r="BWV178">
        <v>0</v>
      </c>
      <c r="BWW178">
        <v>0</v>
      </c>
      <c r="BWX178">
        <v>0</v>
      </c>
      <c r="BWY178">
        <v>0</v>
      </c>
      <c r="BWZ178">
        <v>0</v>
      </c>
      <c r="BXA178">
        <v>0</v>
      </c>
      <c r="BXB178">
        <v>0</v>
      </c>
      <c r="BXC178">
        <v>0</v>
      </c>
      <c r="BXD178">
        <v>0</v>
      </c>
      <c r="BXE178">
        <v>0</v>
      </c>
      <c r="BXF178">
        <v>0</v>
      </c>
      <c r="BXG178">
        <v>0</v>
      </c>
      <c r="BXH178">
        <v>0</v>
      </c>
      <c r="BXI178">
        <v>0</v>
      </c>
      <c r="BXJ178">
        <v>0</v>
      </c>
      <c r="BXK178">
        <v>0</v>
      </c>
      <c r="BXL178">
        <v>0</v>
      </c>
      <c r="BXM178">
        <v>0</v>
      </c>
      <c r="BXN178">
        <v>0</v>
      </c>
      <c r="BXO178">
        <v>0</v>
      </c>
      <c r="BXP178">
        <v>6.8337129840546698E-3</v>
      </c>
      <c r="BXQ178">
        <v>4.5558086560364463E-3</v>
      </c>
      <c r="BXR178">
        <v>0</v>
      </c>
      <c r="BXS178">
        <v>0</v>
      </c>
      <c r="BXT178">
        <v>0</v>
      </c>
      <c r="BXU178">
        <v>0</v>
      </c>
      <c r="BXV178">
        <v>0</v>
      </c>
      <c r="BXW178">
        <v>4.5558086560364463E-3</v>
      </c>
      <c r="BXX178">
        <v>0</v>
      </c>
      <c r="BXY178">
        <v>0</v>
      </c>
      <c r="BXZ178">
        <v>0</v>
      </c>
      <c r="BYA178">
        <v>0</v>
      </c>
      <c r="BYB178">
        <v>0</v>
      </c>
      <c r="BYC178">
        <v>0</v>
      </c>
      <c r="BYD178">
        <v>0</v>
      </c>
      <c r="BYE178">
        <v>0</v>
      </c>
      <c r="BYF178">
        <v>0</v>
      </c>
      <c r="BYG178">
        <v>0</v>
      </c>
      <c r="BYH178">
        <v>0</v>
      </c>
      <c r="BYI178">
        <v>0</v>
      </c>
      <c r="BYJ178">
        <v>0</v>
      </c>
      <c r="BYK178">
        <v>0</v>
      </c>
      <c r="BYL178">
        <v>0</v>
      </c>
      <c r="BYM178">
        <v>0</v>
      </c>
      <c r="BYN178">
        <v>0</v>
      </c>
      <c r="BYO178">
        <v>0</v>
      </c>
      <c r="BYP178">
        <v>0</v>
      </c>
      <c r="BYQ178">
        <v>0</v>
      </c>
      <c r="BYR178">
        <v>0</v>
      </c>
      <c r="BYS178">
        <v>0</v>
      </c>
      <c r="BYT178">
        <v>0</v>
      </c>
      <c r="BYU178">
        <v>0</v>
      </c>
      <c r="BYV178">
        <v>4.5558086560364463E-3</v>
      </c>
      <c r="BYW178">
        <v>0</v>
      </c>
      <c r="BYX178">
        <v>0</v>
      </c>
      <c r="BYY178">
        <v>9.1116173120728925E-3</v>
      </c>
      <c r="BYZ178">
        <v>0</v>
      </c>
      <c r="BZA178">
        <v>0</v>
      </c>
      <c r="BZB178">
        <v>0</v>
      </c>
      <c r="BZC178">
        <v>0</v>
      </c>
      <c r="BZD178">
        <v>0</v>
      </c>
      <c r="BZE178">
        <v>0</v>
      </c>
      <c r="BZF178">
        <v>0</v>
      </c>
      <c r="BZG178">
        <v>0</v>
      </c>
      <c r="BZH178">
        <v>0</v>
      </c>
      <c r="BZI178">
        <v>0</v>
      </c>
      <c r="BZJ178">
        <v>0</v>
      </c>
      <c r="BZK178">
        <v>0</v>
      </c>
      <c r="BZL178">
        <v>0</v>
      </c>
      <c r="BZM178">
        <v>4.5558086560364463E-3</v>
      </c>
      <c r="BZN178">
        <v>0</v>
      </c>
      <c r="BZO178">
        <v>0</v>
      </c>
      <c r="BZP178">
        <v>0</v>
      </c>
      <c r="BZQ178">
        <v>1.5945330296127564E-2</v>
      </c>
      <c r="BZR178">
        <v>0</v>
      </c>
      <c r="BZS178">
        <v>0</v>
      </c>
      <c r="BZT178">
        <v>0</v>
      </c>
      <c r="BZU178">
        <v>0</v>
      </c>
      <c r="BZV178">
        <v>0</v>
      </c>
      <c r="BZW178">
        <v>0</v>
      </c>
      <c r="BZX178">
        <v>0</v>
      </c>
      <c r="BZY178">
        <v>0</v>
      </c>
      <c r="BZZ178">
        <v>0</v>
      </c>
      <c r="CAA178">
        <v>0</v>
      </c>
      <c r="CAB178">
        <v>0</v>
      </c>
      <c r="CAC178">
        <v>0</v>
      </c>
      <c r="CAD178">
        <v>0</v>
      </c>
      <c r="CAE178">
        <v>0</v>
      </c>
      <c r="CAF178">
        <v>0</v>
      </c>
      <c r="CAG178">
        <v>0</v>
      </c>
      <c r="CAH178">
        <v>0</v>
      </c>
      <c r="CAI178">
        <v>2.2779043280182231E-3</v>
      </c>
      <c r="CAJ178">
        <v>0</v>
      </c>
      <c r="CAK178">
        <v>0</v>
      </c>
      <c r="CAL178">
        <v>0</v>
      </c>
      <c r="CAM178">
        <v>0</v>
      </c>
      <c r="CAN178">
        <v>0</v>
      </c>
      <c r="CAO178">
        <v>0</v>
      </c>
      <c r="CAP178">
        <v>0</v>
      </c>
      <c r="CAQ178">
        <v>0</v>
      </c>
      <c r="CAR178">
        <v>0</v>
      </c>
      <c r="CAS178">
        <v>0</v>
      </c>
      <c r="CAT178">
        <v>0</v>
      </c>
      <c r="CAU178">
        <v>0</v>
      </c>
      <c r="CAV178">
        <v>0</v>
      </c>
      <c r="CAW178">
        <v>0</v>
      </c>
      <c r="CAX178">
        <v>0</v>
      </c>
      <c r="CAY178">
        <v>4.5558086560364463E-3</v>
      </c>
      <c r="CAZ178">
        <v>0</v>
      </c>
      <c r="CBA178">
        <v>0</v>
      </c>
      <c r="CBB178">
        <v>0</v>
      </c>
      <c r="CBC178">
        <v>0</v>
      </c>
      <c r="CBD178">
        <v>0</v>
      </c>
      <c r="CBE178">
        <v>4.5558086560364463E-3</v>
      </c>
      <c r="CBF178">
        <v>0</v>
      </c>
      <c r="CBG178">
        <v>0</v>
      </c>
      <c r="CBH178">
        <v>0</v>
      </c>
      <c r="CBI178">
        <v>0</v>
      </c>
      <c r="CBJ178">
        <v>0</v>
      </c>
      <c r="CBK178">
        <v>0</v>
      </c>
      <c r="CBL178">
        <v>0</v>
      </c>
      <c r="CBM178">
        <v>0</v>
      </c>
      <c r="CBN178">
        <v>0</v>
      </c>
      <c r="CBO178">
        <v>0</v>
      </c>
      <c r="CBP178">
        <v>0</v>
      </c>
      <c r="CBQ178">
        <v>0</v>
      </c>
      <c r="CBR178">
        <v>0</v>
      </c>
      <c r="CBS178">
        <v>0</v>
      </c>
      <c r="CBT178">
        <v>0</v>
      </c>
      <c r="CBU178">
        <v>0</v>
      </c>
      <c r="CBV178">
        <v>0</v>
      </c>
      <c r="CBW178">
        <v>0</v>
      </c>
      <c r="CBX178">
        <v>0</v>
      </c>
      <c r="CBY178">
        <v>0</v>
      </c>
      <c r="CBZ178">
        <v>0</v>
      </c>
      <c r="CCA178">
        <v>0</v>
      </c>
      <c r="CCB178">
        <v>0</v>
      </c>
      <c r="CCC178">
        <v>0</v>
      </c>
      <c r="CCD178">
        <v>0</v>
      </c>
      <c r="CCE178">
        <v>0</v>
      </c>
      <c r="CCF178">
        <v>0</v>
      </c>
      <c r="CCG178">
        <v>0</v>
      </c>
      <c r="CCH178">
        <v>0</v>
      </c>
      <c r="CCI178">
        <v>0</v>
      </c>
      <c r="CCJ178">
        <v>0</v>
      </c>
      <c r="CCK178">
        <v>0</v>
      </c>
      <c r="CCL178">
        <v>0</v>
      </c>
      <c r="CCM178">
        <v>0</v>
      </c>
      <c r="CCN178">
        <v>0</v>
      </c>
      <c r="CCO178">
        <v>0</v>
      </c>
      <c r="CCP178">
        <v>0</v>
      </c>
      <c r="CCQ178">
        <v>0</v>
      </c>
      <c r="CCR178">
        <v>4.5558086560364463E-3</v>
      </c>
      <c r="CCS178">
        <v>0</v>
      </c>
      <c r="CCT178">
        <v>4.5558086560364463E-3</v>
      </c>
      <c r="CCU178">
        <v>0</v>
      </c>
      <c r="CCV178">
        <v>0</v>
      </c>
      <c r="CCW178">
        <v>0</v>
      </c>
      <c r="CCX178">
        <v>0</v>
      </c>
      <c r="CCY178">
        <v>0</v>
      </c>
      <c r="CCZ178">
        <v>0</v>
      </c>
      <c r="CDA178">
        <v>0</v>
      </c>
      <c r="CDB178">
        <v>0</v>
      </c>
      <c r="CDC178">
        <v>0</v>
      </c>
      <c r="CDD178">
        <v>0</v>
      </c>
      <c r="CDE178">
        <v>0</v>
      </c>
      <c r="CDF178">
        <v>0</v>
      </c>
      <c r="CDG178">
        <v>0</v>
      </c>
      <c r="CDH178">
        <v>0</v>
      </c>
      <c r="CDI178">
        <v>0</v>
      </c>
      <c r="CDJ178">
        <v>0</v>
      </c>
      <c r="CDK178">
        <v>0</v>
      </c>
      <c r="CDL178">
        <v>0</v>
      </c>
      <c r="CDM178">
        <v>0</v>
      </c>
      <c r="CDN178">
        <v>1.5945330296127564E-2</v>
      </c>
      <c r="CDO178">
        <v>2.2779043280182231E-3</v>
      </c>
      <c r="CDP178">
        <v>0</v>
      </c>
      <c r="CDQ178">
        <v>0</v>
      </c>
      <c r="CDR178">
        <v>0</v>
      </c>
      <c r="CDS178">
        <v>0</v>
      </c>
      <c r="CDT178">
        <v>0</v>
      </c>
      <c r="CDU178">
        <v>0</v>
      </c>
      <c r="CDV178">
        <v>0</v>
      </c>
      <c r="CDW178">
        <v>0</v>
      </c>
      <c r="CDX178">
        <v>0</v>
      </c>
      <c r="CDY178">
        <v>0</v>
      </c>
      <c r="CDZ178">
        <v>0</v>
      </c>
      <c r="CEA178">
        <v>0</v>
      </c>
      <c r="CEB178">
        <v>0</v>
      </c>
      <c r="CEC178">
        <v>0</v>
      </c>
      <c r="CED178">
        <v>0</v>
      </c>
      <c r="CEE178">
        <v>0</v>
      </c>
      <c r="CEF178">
        <v>0</v>
      </c>
      <c r="CEG178">
        <v>0</v>
      </c>
      <c r="CEH178">
        <v>0</v>
      </c>
      <c r="CEI178">
        <v>0</v>
      </c>
      <c r="CEJ178">
        <v>0</v>
      </c>
      <c r="CEK178">
        <v>0</v>
      </c>
      <c r="CEL178">
        <v>0</v>
      </c>
      <c r="CEM178">
        <v>0</v>
      </c>
      <c r="CEN178">
        <v>0</v>
      </c>
      <c r="CEO178">
        <v>0</v>
      </c>
      <c r="CEP178">
        <v>0</v>
      </c>
      <c r="CEQ178">
        <v>0</v>
      </c>
      <c r="CER178">
        <v>0</v>
      </c>
      <c r="CES178">
        <v>6.8337129840546698E-3</v>
      </c>
      <c r="CET178">
        <v>0</v>
      </c>
      <c r="CEU178">
        <v>2.2779043280182231E-3</v>
      </c>
      <c r="CEV178">
        <v>2.2779043280182231E-3</v>
      </c>
      <c r="CEW178">
        <v>0</v>
      </c>
      <c r="CEX178">
        <v>0</v>
      </c>
      <c r="CEY178">
        <v>0</v>
      </c>
      <c r="CEZ178">
        <v>0</v>
      </c>
      <c r="CFA178">
        <v>0</v>
      </c>
      <c r="CFB178">
        <v>6.8337129840546698E-3</v>
      </c>
      <c r="CFC178">
        <v>0</v>
      </c>
      <c r="CFD178">
        <v>0</v>
      </c>
      <c r="CFE178">
        <v>0</v>
      </c>
      <c r="CFF178">
        <v>0</v>
      </c>
      <c r="CFG178">
        <v>2.7334851936218679E-2</v>
      </c>
      <c r="CFH178">
        <v>0</v>
      </c>
      <c r="CFI178">
        <v>0</v>
      </c>
      <c r="CFJ178">
        <v>0</v>
      </c>
      <c r="CFK178">
        <v>6.8337129840546698E-3</v>
      </c>
      <c r="CFL178">
        <v>0</v>
      </c>
      <c r="CFM178">
        <v>0</v>
      </c>
      <c r="CFN178">
        <v>0</v>
      </c>
      <c r="CFO178">
        <v>0</v>
      </c>
      <c r="CFP178">
        <v>0</v>
      </c>
      <c r="CFQ178">
        <v>0</v>
      </c>
      <c r="CFR178">
        <v>0</v>
      </c>
      <c r="CFS178">
        <v>0</v>
      </c>
      <c r="CFT178">
        <v>0</v>
      </c>
      <c r="CFU178">
        <v>0</v>
      </c>
      <c r="CFV178">
        <v>0</v>
      </c>
      <c r="CFW178">
        <v>0</v>
      </c>
      <c r="CFX178">
        <v>0</v>
      </c>
      <c r="CFY178">
        <v>0</v>
      </c>
      <c r="CFZ178">
        <v>0</v>
      </c>
      <c r="CGA178">
        <v>2.2779043280182231E-3</v>
      </c>
      <c r="CGB178">
        <v>0</v>
      </c>
      <c r="CGC178">
        <v>4.5558086560364463E-3</v>
      </c>
      <c r="CGD178">
        <v>0</v>
      </c>
      <c r="CGE178">
        <v>0</v>
      </c>
      <c r="CGF178">
        <v>0</v>
      </c>
      <c r="CGG178">
        <v>0</v>
      </c>
      <c r="CGH178">
        <v>0</v>
      </c>
      <c r="CGI178">
        <v>0</v>
      </c>
      <c r="CGJ178">
        <v>0</v>
      </c>
      <c r="CGK178">
        <v>0</v>
      </c>
      <c r="CGL178">
        <v>0</v>
      </c>
      <c r="CGM178">
        <v>0</v>
      </c>
      <c r="CGN178">
        <v>4.5558086560364463E-3</v>
      </c>
      <c r="CGO178">
        <v>0</v>
      </c>
      <c r="CGP178">
        <v>0</v>
      </c>
      <c r="CGQ178">
        <v>3.4168564920273349E-2</v>
      </c>
      <c r="CGR178">
        <v>0</v>
      </c>
      <c r="CGS178">
        <v>0</v>
      </c>
      <c r="CGT178">
        <v>0</v>
      </c>
      <c r="CGU178">
        <v>4.5558086560364463E-3</v>
      </c>
      <c r="CGV178">
        <v>0</v>
      </c>
      <c r="CGW178">
        <v>0</v>
      </c>
      <c r="CGX178">
        <v>0</v>
      </c>
      <c r="CGY178">
        <v>2.2779043280182231E-3</v>
      </c>
      <c r="CGZ178">
        <v>0</v>
      </c>
      <c r="CHA178">
        <v>0</v>
      </c>
      <c r="CHB178">
        <v>0</v>
      </c>
      <c r="CHC178">
        <v>0</v>
      </c>
      <c r="CHD178">
        <v>0</v>
      </c>
      <c r="CHE178">
        <v>0</v>
      </c>
      <c r="CHF178">
        <v>0</v>
      </c>
      <c r="CHG178">
        <v>0</v>
      </c>
      <c r="CHH178">
        <v>0</v>
      </c>
      <c r="CHI178">
        <v>0</v>
      </c>
      <c r="CHJ178">
        <v>0</v>
      </c>
      <c r="CHK178">
        <v>0</v>
      </c>
      <c r="CHL178">
        <v>0</v>
      </c>
      <c r="CHM178">
        <v>0</v>
      </c>
      <c r="CHN178">
        <v>0</v>
      </c>
      <c r="CHO178">
        <v>0</v>
      </c>
      <c r="CHP178">
        <v>0</v>
      </c>
      <c r="CHQ178">
        <v>0</v>
      </c>
      <c r="CHR178">
        <v>0</v>
      </c>
      <c r="CHS178">
        <v>0</v>
      </c>
      <c r="CHT178">
        <v>0</v>
      </c>
      <c r="CHU178">
        <v>0</v>
      </c>
      <c r="CHV178">
        <v>0</v>
      </c>
      <c r="CHW178">
        <v>0</v>
      </c>
      <c r="CHX178">
        <v>0</v>
      </c>
      <c r="CHY178">
        <v>0</v>
      </c>
      <c r="CHZ178">
        <v>0</v>
      </c>
      <c r="CIA178">
        <v>0</v>
      </c>
      <c r="CIB178">
        <v>0</v>
      </c>
      <c r="CIC178">
        <v>0</v>
      </c>
      <c r="CID178">
        <v>0</v>
      </c>
      <c r="CIE178">
        <v>0</v>
      </c>
      <c r="CIF178">
        <v>0</v>
      </c>
      <c r="CIG178">
        <v>0</v>
      </c>
      <c r="CIH178">
        <v>0</v>
      </c>
      <c r="CII178">
        <v>0</v>
      </c>
      <c r="CIJ178">
        <v>0</v>
      </c>
      <c r="CIK178">
        <v>0</v>
      </c>
      <c r="CIL178">
        <v>0</v>
      </c>
      <c r="CIM178">
        <v>0</v>
      </c>
      <c r="CIN178">
        <v>0</v>
      </c>
      <c r="CIO178">
        <v>0</v>
      </c>
      <c r="CIP178">
        <v>0</v>
      </c>
      <c r="CIQ178">
        <v>0</v>
      </c>
      <c r="CIR178">
        <v>0</v>
      </c>
      <c r="CIS178">
        <v>0</v>
      </c>
      <c r="CIT178">
        <v>0</v>
      </c>
      <c r="CIU178">
        <v>0</v>
      </c>
      <c r="CIV178">
        <v>0</v>
      </c>
      <c r="CIW178">
        <v>0</v>
      </c>
      <c r="CIX178">
        <v>0</v>
      </c>
      <c r="CIY178">
        <v>0</v>
      </c>
      <c r="CIZ178">
        <v>0</v>
      </c>
      <c r="CJA178">
        <v>0</v>
      </c>
      <c r="CJB178">
        <v>0</v>
      </c>
      <c r="CJC178">
        <v>0</v>
      </c>
      <c r="CJD178">
        <v>0</v>
      </c>
      <c r="CJE178">
        <v>0</v>
      </c>
      <c r="CJF178">
        <v>0</v>
      </c>
      <c r="CJG178">
        <v>0</v>
      </c>
      <c r="CJH178">
        <v>0</v>
      </c>
      <c r="CJI178">
        <v>0</v>
      </c>
      <c r="CJJ178">
        <v>0</v>
      </c>
      <c r="CJK178">
        <v>0</v>
      </c>
      <c r="CJL178">
        <v>0</v>
      </c>
      <c r="CJM178">
        <v>0</v>
      </c>
      <c r="CJN178">
        <v>0</v>
      </c>
      <c r="CJO178">
        <v>0</v>
      </c>
      <c r="CJP178">
        <v>0</v>
      </c>
      <c r="CJQ178">
        <v>0</v>
      </c>
      <c r="CJR178">
        <v>0</v>
      </c>
      <c r="CJS178">
        <v>0</v>
      </c>
      <c r="CJT178">
        <v>0</v>
      </c>
      <c r="CJU178">
        <v>0</v>
      </c>
      <c r="CJV178">
        <v>0</v>
      </c>
      <c r="CJW178">
        <v>0</v>
      </c>
      <c r="CJX178">
        <v>0</v>
      </c>
      <c r="CJY178">
        <v>0</v>
      </c>
      <c r="CJZ178">
        <v>0</v>
      </c>
      <c r="CKA178">
        <v>0</v>
      </c>
      <c r="CKB178">
        <v>0</v>
      </c>
      <c r="CKC178">
        <v>0</v>
      </c>
      <c r="CKD178">
        <v>0</v>
      </c>
      <c r="CKE178">
        <v>0</v>
      </c>
      <c r="CKF178">
        <v>0</v>
      </c>
      <c r="CKG178">
        <v>0</v>
      </c>
      <c r="CKH178">
        <v>0</v>
      </c>
      <c r="CKI178">
        <v>0</v>
      </c>
      <c r="CKJ178">
        <v>0</v>
      </c>
      <c r="CKK178">
        <v>0</v>
      </c>
      <c r="CKL178">
        <v>0</v>
      </c>
      <c r="CKM178">
        <v>0</v>
      </c>
      <c r="CKN178">
        <v>0</v>
      </c>
      <c r="CKO178">
        <v>0</v>
      </c>
      <c r="CKP178">
        <v>0</v>
      </c>
      <c r="CKQ178">
        <v>0</v>
      </c>
      <c r="CKR178">
        <v>0</v>
      </c>
      <c r="CKS178">
        <v>0</v>
      </c>
      <c r="CKT178">
        <v>0</v>
      </c>
      <c r="CKU178">
        <v>0</v>
      </c>
      <c r="CKV178">
        <v>0</v>
      </c>
      <c r="CKW178">
        <v>0</v>
      </c>
      <c r="CKX178">
        <v>0</v>
      </c>
      <c r="CKY178">
        <v>0</v>
      </c>
      <c r="CKZ178">
        <v>0</v>
      </c>
      <c r="CLA178">
        <v>0</v>
      </c>
      <c r="CLB178">
        <v>0</v>
      </c>
      <c r="CLC178">
        <v>1</v>
      </c>
    </row>
    <row r="179" spans="1:291 1569:2490" ht="21" customHeight="1">
      <c r="A179" t="s">
        <v>2117</v>
      </c>
      <c r="B179" t="s">
        <v>1912</v>
      </c>
      <c r="C179" s="238" t="s">
        <v>2081</v>
      </c>
      <c r="I179" s="111"/>
      <c r="BX179">
        <v>470</v>
      </c>
      <c r="BY179">
        <v>56</v>
      </c>
      <c r="BZ179">
        <v>4.3</v>
      </c>
      <c r="CA179">
        <v>15.5</v>
      </c>
      <c r="CB179">
        <v>71.5</v>
      </c>
      <c r="CC179">
        <v>8.5</v>
      </c>
      <c r="CD179" s="189"/>
      <c r="CE179" s="189"/>
      <c r="CG179" s="147">
        <v>2.6570048309178742</v>
      </c>
      <c r="CH179" s="147">
        <v>0</v>
      </c>
      <c r="CI179" s="147">
        <v>0</v>
      </c>
      <c r="CJ179" s="147">
        <v>0</v>
      </c>
      <c r="CK179" s="147">
        <v>0.96618357487922701</v>
      </c>
      <c r="CL179" s="147">
        <v>0</v>
      </c>
      <c r="CM179" s="147">
        <v>0</v>
      </c>
      <c r="CN179" s="147">
        <v>0</v>
      </c>
      <c r="CO179" s="147">
        <v>0</v>
      </c>
      <c r="CP179" s="147">
        <v>0</v>
      </c>
      <c r="CQ179" s="147">
        <v>0.48309178743961351</v>
      </c>
      <c r="CR179" s="147">
        <v>0</v>
      </c>
      <c r="CS179" s="147">
        <v>0</v>
      </c>
      <c r="CT179" s="147">
        <v>0</v>
      </c>
      <c r="CU179" s="147">
        <v>0</v>
      </c>
      <c r="CV179" s="147">
        <v>0</v>
      </c>
      <c r="CW179" s="147">
        <v>4.1062801932367146</v>
      </c>
      <c r="DW179">
        <v>1.5</v>
      </c>
      <c r="DX179">
        <v>7.2</v>
      </c>
      <c r="DY179">
        <v>7.4999999999999997E-2</v>
      </c>
      <c r="DZ179">
        <v>0.16</v>
      </c>
      <c r="EB179">
        <v>1.7</v>
      </c>
      <c r="EG179" s="86">
        <v>2</v>
      </c>
      <c r="EH179" s="86">
        <v>1.6666666666666667</v>
      </c>
      <c r="EI179">
        <v>2</v>
      </c>
      <c r="EJ179">
        <v>2</v>
      </c>
      <c r="EK179">
        <v>2</v>
      </c>
      <c r="EL179">
        <v>1</v>
      </c>
      <c r="EN179">
        <v>2</v>
      </c>
      <c r="EU179" s="5" t="s">
        <v>1580</v>
      </c>
      <c r="EV179">
        <v>1</v>
      </c>
      <c r="EW179" s="78">
        <v>0.01</v>
      </c>
      <c r="EX179" s="78">
        <v>1</v>
      </c>
      <c r="EY179" s="78" t="s">
        <v>2010</v>
      </c>
      <c r="JL179">
        <v>2</v>
      </c>
      <c r="JM179">
        <v>1.6666666666666667</v>
      </c>
      <c r="JP179" s="89">
        <v>0</v>
      </c>
      <c r="JQ179" s="91">
        <v>0</v>
      </c>
      <c r="JR179">
        <v>0</v>
      </c>
      <c r="JS179"/>
      <c r="JU179"/>
      <c r="BHI179">
        <v>179</v>
      </c>
      <c r="BHJ179">
        <v>179</v>
      </c>
      <c r="BHK179" t="s">
        <v>2117</v>
      </c>
      <c r="BHL179" t="s">
        <v>2118</v>
      </c>
      <c r="BHM179">
        <v>0</v>
      </c>
      <c r="BHN179">
        <v>0</v>
      </c>
      <c r="BHO179">
        <v>0</v>
      </c>
      <c r="BHP179">
        <v>0</v>
      </c>
      <c r="BHQ179">
        <v>0</v>
      </c>
      <c r="BHR179">
        <v>0</v>
      </c>
      <c r="BHS179">
        <v>0</v>
      </c>
      <c r="BHT179">
        <v>0</v>
      </c>
      <c r="BHU179">
        <v>0</v>
      </c>
      <c r="BHV179">
        <v>2.1276595744680851E-3</v>
      </c>
      <c r="BHW179">
        <v>0</v>
      </c>
      <c r="BHX179">
        <v>1.0638297872340425E-2</v>
      </c>
      <c r="BHY179">
        <v>0</v>
      </c>
      <c r="BHZ179">
        <v>0</v>
      </c>
      <c r="BIA179">
        <v>6.382978723404255E-3</v>
      </c>
      <c r="BIB179">
        <v>1.276595744680851E-2</v>
      </c>
      <c r="BIC179">
        <v>6.3829787234042548E-2</v>
      </c>
      <c r="BID179">
        <v>0</v>
      </c>
      <c r="BIE179">
        <v>0</v>
      </c>
      <c r="BIF179">
        <v>0.18297872340425531</v>
      </c>
      <c r="BIG179">
        <v>0</v>
      </c>
      <c r="BIH179">
        <v>0</v>
      </c>
      <c r="BII179">
        <v>0</v>
      </c>
      <c r="BIJ179">
        <v>0</v>
      </c>
      <c r="BIK179">
        <v>0</v>
      </c>
      <c r="BIL179">
        <v>0</v>
      </c>
      <c r="BIM179">
        <v>0</v>
      </c>
      <c r="BIN179">
        <v>0</v>
      </c>
      <c r="BIO179">
        <v>0</v>
      </c>
      <c r="BIP179">
        <v>0</v>
      </c>
      <c r="BIQ179">
        <v>0</v>
      </c>
      <c r="BIR179">
        <v>0</v>
      </c>
      <c r="BIS179">
        <v>0</v>
      </c>
      <c r="BIT179">
        <v>0</v>
      </c>
      <c r="BIU179">
        <v>0</v>
      </c>
      <c r="BIV179">
        <v>4.2553191489361703E-3</v>
      </c>
      <c r="BIW179">
        <v>0</v>
      </c>
      <c r="BIX179">
        <v>0</v>
      </c>
      <c r="BIY179">
        <v>0</v>
      </c>
      <c r="BIZ179">
        <v>0</v>
      </c>
      <c r="BJA179">
        <v>0</v>
      </c>
      <c r="BJB179">
        <v>0</v>
      </c>
      <c r="BJC179">
        <v>0</v>
      </c>
      <c r="BJD179">
        <v>0</v>
      </c>
      <c r="BJE179">
        <v>0</v>
      </c>
      <c r="BJF179">
        <v>0</v>
      </c>
      <c r="BJG179">
        <v>0</v>
      </c>
      <c r="BJH179">
        <v>0</v>
      </c>
      <c r="BJI179">
        <v>0</v>
      </c>
      <c r="BJJ179">
        <v>0</v>
      </c>
      <c r="BJK179">
        <v>0</v>
      </c>
      <c r="BJL179">
        <v>0</v>
      </c>
      <c r="BJM179">
        <v>0</v>
      </c>
      <c r="BJN179">
        <v>0</v>
      </c>
      <c r="BJO179">
        <v>0</v>
      </c>
      <c r="BJP179">
        <v>0.22340425531914893</v>
      </c>
      <c r="BJQ179">
        <v>0</v>
      </c>
      <c r="BJR179">
        <v>0</v>
      </c>
      <c r="BJS179">
        <v>0</v>
      </c>
      <c r="BJT179">
        <v>0</v>
      </c>
      <c r="BJU179">
        <v>0</v>
      </c>
      <c r="BJV179">
        <v>0</v>
      </c>
      <c r="BJW179">
        <v>0</v>
      </c>
      <c r="BJX179">
        <v>0</v>
      </c>
      <c r="BJY179">
        <v>0</v>
      </c>
      <c r="BJZ179">
        <v>0</v>
      </c>
      <c r="BKA179">
        <v>0</v>
      </c>
      <c r="BKB179">
        <v>0</v>
      </c>
      <c r="BKC179">
        <v>0</v>
      </c>
      <c r="BKD179">
        <v>0</v>
      </c>
      <c r="BKE179">
        <v>0</v>
      </c>
      <c r="BKF179">
        <v>0</v>
      </c>
      <c r="BKG179">
        <v>0</v>
      </c>
      <c r="BKH179">
        <v>0</v>
      </c>
      <c r="BKI179">
        <v>2.1276595744680851E-3</v>
      </c>
      <c r="BKJ179">
        <v>0</v>
      </c>
      <c r="BKK179">
        <v>0</v>
      </c>
      <c r="BKL179">
        <v>0</v>
      </c>
      <c r="BKM179">
        <v>0</v>
      </c>
      <c r="BKN179">
        <v>0</v>
      </c>
      <c r="BKO179">
        <v>0</v>
      </c>
      <c r="BKP179">
        <v>0</v>
      </c>
      <c r="BKQ179">
        <v>0</v>
      </c>
      <c r="BKR179">
        <v>0</v>
      </c>
      <c r="BKS179">
        <v>0</v>
      </c>
      <c r="BKT179">
        <v>0</v>
      </c>
      <c r="BKU179">
        <v>0</v>
      </c>
      <c r="BKV179">
        <v>0</v>
      </c>
      <c r="BKW179">
        <v>0</v>
      </c>
      <c r="BKX179">
        <v>0</v>
      </c>
      <c r="BKY179">
        <v>0</v>
      </c>
      <c r="BKZ179">
        <v>0</v>
      </c>
      <c r="BLA179">
        <v>0</v>
      </c>
      <c r="BLB179">
        <v>0</v>
      </c>
      <c r="BLC179">
        <v>0</v>
      </c>
      <c r="BLD179">
        <v>0</v>
      </c>
      <c r="BLE179">
        <v>0</v>
      </c>
      <c r="BLF179">
        <v>0</v>
      </c>
      <c r="BLG179">
        <v>0</v>
      </c>
      <c r="BLH179">
        <v>0</v>
      </c>
      <c r="BLI179">
        <v>0</v>
      </c>
      <c r="BLJ179">
        <v>0</v>
      </c>
      <c r="BLK179">
        <v>0</v>
      </c>
      <c r="BLL179">
        <v>0</v>
      </c>
      <c r="BLM179">
        <v>0</v>
      </c>
      <c r="BLN179">
        <v>0</v>
      </c>
      <c r="BLO179">
        <v>0</v>
      </c>
      <c r="BLP179">
        <v>0</v>
      </c>
      <c r="BLQ179">
        <v>0</v>
      </c>
      <c r="BLR179">
        <v>0</v>
      </c>
      <c r="BLS179">
        <v>0</v>
      </c>
      <c r="BLT179">
        <v>0</v>
      </c>
      <c r="BLU179">
        <v>0</v>
      </c>
      <c r="BLV179">
        <v>0</v>
      </c>
      <c r="BLW179">
        <v>0</v>
      </c>
      <c r="BLX179">
        <v>0</v>
      </c>
      <c r="BLY179">
        <v>0</v>
      </c>
      <c r="BLZ179">
        <v>0</v>
      </c>
      <c r="BMA179">
        <v>0</v>
      </c>
      <c r="BMB179">
        <v>0</v>
      </c>
      <c r="BMC179">
        <v>0</v>
      </c>
      <c r="BMD179">
        <v>0</v>
      </c>
      <c r="BME179">
        <v>0</v>
      </c>
      <c r="BMF179">
        <v>0</v>
      </c>
      <c r="BMG179">
        <v>0</v>
      </c>
      <c r="BMH179">
        <v>1.0638297872340425E-2</v>
      </c>
      <c r="BMI179">
        <v>8.723404255319149E-2</v>
      </c>
      <c r="BMJ179">
        <v>0</v>
      </c>
      <c r="BMK179">
        <v>0</v>
      </c>
      <c r="BML179">
        <v>0</v>
      </c>
      <c r="BMM179">
        <v>0</v>
      </c>
      <c r="BMN179">
        <v>0</v>
      </c>
      <c r="BMO179">
        <v>0</v>
      </c>
      <c r="BMP179">
        <v>0</v>
      </c>
      <c r="BMQ179">
        <v>0</v>
      </c>
      <c r="BMR179">
        <v>0</v>
      </c>
      <c r="BMS179">
        <v>0</v>
      </c>
      <c r="BMT179">
        <v>0</v>
      </c>
      <c r="BMU179">
        <v>0</v>
      </c>
      <c r="BMV179">
        <v>0</v>
      </c>
      <c r="BMW179">
        <v>0</v>
      </c>
      <c r="BMX179">
        <v>0</v>
      </c>
      <c r="BMY179">
        <v>0</v>
      </c>
      <c r="BMZ179">
        <v>0</v>
      </c>
      <c r="BNA179">
        <v>0</v>
      </c>
      <c r="BNB179">
        <v>0</v>
      </c>
      <c r="BNC179">
        <v>0</v>
      </c>
      <c r="BND179">
        <v>0</v>
      </c>
      <c r="BNE179">
        <v>0</v>
      </c>
      <c r="BNF179">
        <v>0</v>
      </c>
      <c r="BNG179">
        <v>0</v>
      </c>
      <c r="BNH179">
        <v>0</v>
      </c>
      <c r="BNI179">
        <v>0</v>
      </c>
      <c r="BNJ179">
        <v>0</v>
      </c>
      <c r="BNK179">
        <v>0</v>
      </c>
      <c r="BNL179">
        <v>0</v>
      </c>
      <c r="BNM179">
        <v>0</v>
      </c>
      <c r="BNN179">
        <v>0</v>
      </c>
      <c r="BNO179">
        <v>4.2553191489361703E-3</v>
      </c>
      <c r="BNP179">
        <v>0</v>
      </c>
      <c r="BNQ179">
        <v>0</v>
      </c>
      <c r="BNR179">
        <v>0</v>
      </c>
      <c r="BNS179">
        <v>0</v>
      </c>
      <c r="BNT179">
        <v>0</v>
      </c>
      <c r="BNU179">
        <v>0</v>
      </c>
      <c r="BNV179">
        <v>0</v>
      </c>
      <c r="BNW179">
        <v>2.1276595744680851E-3</v>
      </c>
      <c r="BNX179">
        <v>0</v>
      </c>
      <c r="BNY179">
        <v>0</v>
      </c>
      <c r="BNZ179">
        <v>0</v>
      </c>
      <c r="BOA179">
        <v>0</v>
      </c>
      <c r="BOB179">
        <v>0</v>
      </c>
      <c r="BOC179">
        <v>0</v>
      </c>
      <c r="BOD179">
        <v>0</v>
      </c>
      <c r="BOE179">
        <v>0</v>
      </c>
      <c r="BOF179">
        <v>0</v>
      </c>
      <c r="BOG179">
        <v>0</v>
      </c>
      <c r="BOH179">
        <v>0</v>
      </c>
      <c r="BOI179">
        <v>0</v>
      </c>
      <c r="BOJ179">
        <v>0</v>
      </c>
      <c r="BOK179">
        <v>0</v>
      </c>
      <c r="BOL179">
        <v>0</v>
      </c>
      <c r="BOM179">
        <v>0</v>
      </c>
      <c r="BON179">
        <v>0</v>
      </c>
      <c r="BOO179">
        <v>0</v>
      </c>
      <c r="BOP179">
        <v>0</v>
      </c>
      <c r="BOQ179">
        <v>0</v>
      </c>
      <c r="BOR179">
        <v>0</v>
      </c>
      <c r="BOS179">
        <v>0</v>
      </c>
      <c r="BOT179">
        <v>0</v>
      </c>
      <c r="BOU179">
        <v>0</v>
      </c>
      <c r="BOV179">
        <v>0</v>
      </c>
      <c r="BOW179">
        <v>0</v>
      </c>
      <c r="BOX179">
        <v>0</v>
      </c>
      <c r="BOY179">
        <v>0</v>
      </c>
      <c r="BOZ179">
        <v>0</v>
      </c>
      <c r="BPA179">
        <v>0</v>
      </c>
      <c r="BPB179">
        <v>0</v>
      </c>
      <c r="BPC179">
        <v>0</v>
      </c>
      <c r="BPD179">
        <v>0</v>
      </c>
      <c r="BPE179">
        <v>0</v>
      </c>
      <c r="BPF179">
        <v>0</v>
      </c>
      <c r="BPG179">
        <v>0</v>
      </c>
      <c r="BPH179">
        <v>0</v>
      </c>
      <c r="BPI179">
        <v>0</v>
      </c>
      <c r="BPJ179">
        <v>0</v>
      </c>
      <c r="BPK179">
        <v>0</v>
      </c>
      <c r="BPL179">
        <v>0</v>
      </c>
      <c r="BPM179">
        <v>0</v>
      </c>
      <c r="BPN179">
        <v>0</v>
      </c>
      <c r="BPO179">
        <v>0</v>
      </c>
      <c r="BPP179">
        <v>0</v>
      </c>
      <c r="BPQ179">
        <v>6.382978723404255E-3</v>
      </c>
      <c r="BPR179">
        <v>0</v>
      </c>
      <c r="BPS179">
        <v>0</v>
      </c>
      <c r="BPT179">
        <v>1.276595744680851E-2</v>
      </c>
      <c r="BPU179">
        <v>0</v>
      </c>
      <c r="BPV179">
        <v>0</v>
      </c>
      <c r="BPW179">
        <v>0</v>
      </c>
      <c r="BPX179">
        <v>1.9148936170212766E-2</v>
      </c>
      <c r="BPY179">
        <v>0</v>
      </c>
      <c r="BPZ179">
        <v>0</v>
      </c>
      <c r="BQA179">
        <v>0</v>
      </c>
      <c r="BQB179">
        <v>0</v>
      </c>
      <c r="BQC179">
        <v>0</v>
      </c>
      <c r="BQD179">
        <v>3.1914893617021274E-2</v>
      </c>
      <c r="BQE179">
        <v>0</v>
      </c>
      <c r="BQF179">
        <v>0</v>
      </c>
      <c r="BQG179">
        <v>0</v>
      </c>
      <c r="BQH179">
        <v>0</v>
      </c>
      <c r="BQI179">
        <v>0</v>
      </c>
      <c r="BQJ179">
        <v>0</v>
      </c>
      <c r="BQK179">
        <v>0</v>
      </c>
      <c r="BQL179">
        <v>0</v>
      </c>
      <c r="BQM179">
        <v>0</v>
      </c>
      <c r="BQN179">
        <v>0</v>
      </c>
      <c r="BQO179">
        <v>0</v>
      </c>
      <c r="BQP179">
        <v>0</v>
      </c>
      <c r="BQQ179">
        <v>0</v>
      </c>
      <c r="BQR179">
        <v>0</v>
      </c>
      <c r="BQS179">
        <v>0</v>
      </c>
      <c r="BQT179">
        <v>0</v>
      </c>
      <c r="BQU179">
        <v>0</v>
      </c>
      <c r="BQV179">
        <v>0</v>
      </c>
      <c r="BQW179">
        <v>0</v>
      </c>
      <c r="BQX179">
        <v>0</v>
      </c>
      <c r="BQY179">
        <v>0</v>
      </c>
      <c r="BQZ179">
        <v>4.2553191489361703E-3</v>
      </c>
      <c r="BRA179">
        <v>0</v>
      </c>
      <c r="BRB179">
        <v>0</v>
      </c>
      <c r="BRC179">
        <v>0</v>
      </c>
      <c r="BRD179">
        <v>0</v>
      </c>
      <c r="BRE179">
        <v>0</v>
      </c>
      <c r="BRF179">
        <v>0</v>
      </c>
      <c r="BRG179">
        <v>0</v>
      </c>
      <c r="BRH179">
        <v>0</v>
      </c>
      <c r="BRI179">
        <v>0</v>
      </c>
      <c r="BRJ179">
        <v>0</v>
      </c>
      <c r="BRK179">
        <v>0</v>
      </c>
      <c r="BRL179">
        <v>0</v>
      </c>
      <c r="BRM179">
        <v>0</v>
      </c>
      <c r="BRN179">
        <v>0</v>
      </c>
      <c r="BRO179">
        <v>0</v>
      </c>
      <c r="BRP179">
        <v>0</v>
      </c>
      <c r="BRQ179">
        <v>0</v>
      </c>
      <c r="BRR179">
        <v>0</v>
      </c>
      <c r="BRS179">
        <v>0</v>
      </c>
      <c r="BRT179">
        <v>0</v>
      </c>
      <c r="BRU179">
        <v>0</v>
      </c>
      <c r="BRV179">
        <v>0</v>
      </c>
      <c r="BRW179">
        <v>0</v>
      </c>
      <c r="BRX179">
        <v>0</v>
      </c>
      <c r="BRY179">
        <v>1.9148936170212766E-2</v>
      </c>
      <c r="BRZ179">
        <v>0</v>
      </c>
      <c r="BSA179">
        <v>0</v>
      </c>
      <c r="BSB179">
        <v>0</v>
      </c>
      <c r="BSC179">
        <v>0</v>
      </c>
      <c r="BSD179">
        <v>0</v>
      </c>
      <c r="BSE179">
        <v>0</v>
      </c>
      <c r="BSF179">
        <v>0</v>
      </c>
      <c r="BSG179">
        <v>0</v>
      </c>
      <c r="BSH179">
        <v>0</v>
      </c>
      <c r="BSI179">
        <v>0</v>
      </c>
      <c r="BSJ179">
        <v>0</v>
      </c>
      <c r="BSK179">
        <v>0</v>
      </c>
      <c r="BSL179">
        <v>0</v>
      </c>
      <c r="BSM179">
        <v>0</v>
      </c>
      <c r="BSN179">
        <v>0</v>
      </c>
      <c r="BSO179">
        <v>0</v>
      </c>
      <c r="BSP179">
        <v>0</v>
      </c>
      <c r="BSQ179">
        <v>0</v>
      </c>
      <c r="BSR179">
        <v>0</v>
      </c>
      <c r="BSS179">
        <v>0</v>
      </c>
      <c r="BST179">
        <v>0</v>
      </c>
      <c r="BSU179">
        <v>0</v>
      </c>
      <c r="BSV179">
        <v>0</v>
      </c>
      <c r="BSW179">
        <v>0</v>
      </c>
      <c r="BSX179">
        <v>0</v>
      </c>
      <c r="BSY179">
        <v>0</v>
      </c>
      <c r="BSZ179">
        <v>0</v>
      </c>
      <c r="BTA179">
        <v>0</v>
      </c>
      <c r="BTB179">
        <v>0</v>
      </c>
      <c r="BTC179">
        <v>0</v>
      </c>
      <c r="BTD179">
        <v>0</v>
      </c>
      <c r="BTE179">
        <v>0</v>
      </c>
      <c r="BTF179">
        <v>0</v>
      </c>
      <c r="BTG179">
        <v>0</v>
      </c>
      <c r="BTH179">
        <v>0</v>
      </c>
      <c r="BTI179">
        <v>0</v>
      </c>
      <c r="BTJ179">
        <v>0</v>
      </c>
      <c r="BTK179">
        <v>0</v>
      </c>
      <c r="BTL179">
        <v>0</v>
      </c>
      <c r="BTM179">
        <v>0</v>
      </c>
      <c r="BTN179">
        <v>0</v>
      </c>
      <c r="BTO179">
        <v>0</v>
      </c>
      <c r="BTP179">
        <v>0</v>
      </c>
      <c r="BTQ179">
        <v>0</v>
      </c>
      <c r="BTR179">
        <v>0</v>
      </c>
      <c r="BTS179">
        <v>0</v>
      </c>
      <c r="BTT179">
        <v>0</v>
      </c>
      <c r="BTU179">
        <v>0</v>
      </c>
      <c r="BTV179">
        <v>0</v>
      </c>
      <c r="BTW179">
        <v>0</v>
      </c>
      <c r="BTX179">
        <v>0</v>
      </c>
      <c r="BTY179">
        <v>0</v>
      </c>
      <c r="BTZ179">
        <v>0</v>
      </c>
      <c r="BUA179">
        <v>4.2553191489361703E-3</v>
      </c>
      <c r="BUB179">
        <v>0</v>
      </c>
      <c r="BUC179">
        <v>0</v>
      </c>
      <c r="BUD179">
        <v>0</v>
      </c>
      <c r="BUE179">
        <v>0</v>
      </c>
      <c r="BUF179">
        <v>0</v>
      </c>
      <c r="BUG179">
        <v>0</v>
      </c>
      <c r="BUH179">
        <v>0</v>
      </c>
      <c r="BUI179">
        <v>0</v>
      </c>
      <c r="BUJ179">
        <v>0</v>
      </c>
      <c r="BUK179">
        <v>0</v>
      </c>
      <c r="BUL179">
        <v>0</v>
      </c>
      <c r="BUM179">
        <v>0</v>
      </c>
      <c r="BUN179">
        <v>2.1276595744680851E-3</v>
      </c>
      <c r="BUO179">
        <v>6.382978723404255E-3</v>
      </c>
      <c r="BUP179">
        <v>0</v>
      </c>
      <c r="BUQ179">
        <v>0</v>
      </c>
      <c r="BUR179">
        <v>0</v>
      </c>
      <c r="BUS179">
        <v>0</v>
      </c>
      <c r="BUT179">
        <v>0</v>
      </c>
      <c r="BUU179">
        <v>0</v>
      </c>
      <c r="BUV179">
        <v>0</v>
      </c>
      <c r="BUW179">
        <v>0</v>
      </c>
      <c r="BUX179">
        <v>0</v>
      </c>
      <c r="BUY179">
        <v>0</v>
      </c>
      <c r="BUZ179">
        <v>0</v>
      </c>
      <c r="BVA179">
        <v>0</v>
      </c>
      <c r="BVB179">
        <v>2.7659574468085105E-2</v>
      </c>
      <c r="BVC179">
        <v>0</v>
      </c>
      <c r="BVD179">
        <v>0</v>
      </c>
      <c r="BVE179">
        <v>0</v>
      </c>
      <c r="BVF179">
        <v>0</v>
      </c>
      <c r="BVG179">
        <v>0</v>
      </c>
      <c r="BVH179">
        <v>0</v>
      </c>
      <c r="BVI179">
        <v>0</v>
      </c>
      <c r="BVJ179">
        <v>0</v>
      </c>
      <c r="BVK179">
        <v>2.1276595744680851E-3</v>
      </c>
      <c r="BVL179">
        <v>0</v>
      </c>
      <c r="BVM179">
        <v>0</v>
      </c>
      <c r="BVN179">
        <v>0</v>
      </c>
      <c r="BVO179">
        <v>2.1276595744680851E-3</v>
      </c>
      <c r="BVP179">
        <v>0</v>
      </c>
      <c r="BVQ179">
        <v>4.2553191489361703E-3</v>
      </c>
      <c r="BVR179">
        <v>0</v>
      </c>
      <c r="BVS179">
        <v>2.1276595744680851E-3</v>
      </c>
      <c r="BVT179">
        <v>0</v>
      </c>
      <c r="BVU179">
        <v>0</v>
      </c>
      <c r="BVV179">
        <v>0</v>
      </c>
      <c r="BVW179">
        <v>0</v>
      </c>
      <c r="BVX179">
        <v>0</v>
      </c>
      <c r="BVY179">
        <v>0</v>
      </c>
      <c r="BVZ179">
        <v>0</v>
      </c>
      <c r="BWA179">
        <v>2.1276595744680851E-3</v>
      </c>
      <c r="BWB179">
        <v>0</v>
      </c>
      <c r="BWC179">
        <v>0</v>
      </c>
      <c r="BWD179">
        <v>0</v>
      </c>
      <c r="BWE179">
        <v>0</v>
      </c>
      <c r="BWF179">
        <v>1.276595744680851E-2</v>
      </c>
      <c r="BWG179">
        <v>1.0638297872340425E-2</v>
      </c>
      <c r="BWH179">
        <v>0</v>
      </c>
      <c r="BWI179">
        <v>0</v>
      </c>
      <c r="BWJ179">
        <v>0</v>
      </c>
      <c r="BWK179">
        <v>0</v>
      </c>
      <c r="BWL179">
        <v>0</v>
      </c>
      <c r="BWM179">
        <v>0</v>
      </c>
      <c r="BWN179">
        <v>0</v>
      </c>
      <c r="BWO179">
        <v>0</v>
      </c>
      <c r="BWP179">
        <v>0</v>
      </c>
      <c r="BWQ179">
        <v>0</v>
      </c>
      <c r="BWR179">
        <v>0</v>
      </c>
      <c r="BWS179">
        <v>0</v>
      </c>
      <c r="BWT179">
        <v>0</v>
      </c>
      <c r="BWU179">
        <v>0</v>
      </c>
      <c r="BWV179">
        <v>0</v>
      </c>
      <c r="BWW179">
        <v>0</v>
      </c>
      <c r="BWX179">
        <v>0</v>
      </c>
      <c r="BWY179">
        <v>0</v>
      </c>
      <c r="BWZ179">
        <v>8.5106382978723406E-3</v>
      </c>
      <c r="BXA179">
        <v>0</v>
      </c>
      <c r="BXB179">
        <v>0</v>
      </c>
      <c r="BXC179">
        <v>0</v>
      </c>
      <c r="BXD179">
        <v>0</v>
      </c>
      <c r="BXE179">
        <v>0</v>
      </c>
      <c r="BXF179">
        <v>0</v>
      </c>
      <c r="BXG179">
        <v>0</v>
      </c>
      <c r="BXH179">
        <v>0</v>
      </c>
      <c r="BXI179">
        <v>0</v>
      </c>
      <c r="BXJ179">
        <v>0</v>
      </c>
      <c r="BXK179">
        <v>0</v>
      </c>
      <c r="BXL179">
        <v>0</v>
      </c>
      <c r="BXM179">
        <v>0</v>
      </c>
      <c r="BXN179">
        <v>0</v>
      </c>
      <c r="BXO179">
        <v>0</v>
      </c>
      <c r="BXP179">
        <v>8.5106382978723406E-3</v>
      </c>
      <c r="BXQ179">
        <v>0</v>
      </c>
      <c r="BXR179">
        <v>0</v>
      </c>
      <c r="BXS179">
        <v>0</v>
      </c>
      <c r="BXT179">
        <v>0</v>
      </c>
      <c r="BXU179">
        <v>0</v>
      </c>
      <c r="BXV179">
        <v>0</v>
      </c>
      <c r="BXW179">
        <v>1.9148936170212766E-2</v>
      </c>
      <c r="BXX179">
        <v>0</v>
      </c>
      <c r="BXY179">
        <v>0</v>
      </c>
      <c r="BXZ179">
        <v>0</v>
      </c>
      <c r="BYA179">
        <v>0</v>
      </c>
      <c r="BYB179">
        <v>0</v>
      </c>
      <c r="BYC179">
        <v>0</v>
      </c>
      <c r="BYD179">
        <v>0</v>
      </c>
      <c r="BYE179">
        <v>0</v>
      </c>
      <c r="BYF179">
        <v>0</v>
      </c>
      <c r="BYG179">
        <v>0</v>
      </c>
      <c r="BYH179">
        <v>0</v>
      </c>
      <c r="BYI179">
        <v>0</v>
      </c>
      <c r="BYJ179">
        <v>0</v>
      </c>
      <c r="BYK179">
        <v>0</v>
      </c>
      <c r="BYL179">
        <v>0</v>
      </c>
      <c r="BYM179">
        <v>0</v>
      </c>
      <c r="BYN179">
        <v>0</v>
      </c>
      <c r="BYO179">
        <v>0</v>
      </c>
      <c r="BYP179">
        <v>2.1276595744680851E-3</v>
      </c>
      <c r="BYQ179">
        <v>0</v>
      </c>
      <c r="BYR179">
        <v>0</v>
      </c>
      <c r="BYS179">
        <v>0</v>
      </c>
      <c r="BYT179">
        <v>0</v>
      </c>
      <c r="BYU179">
        <v>0</v>
      </c>
      <c r="BYV179">
        <v>1.9148936170212766E-2</v>
      </c>
      <c r="BYW179">
        <v>0</v>
      </c>
      <c r="BYX179">
        <v>0</v>
      </c>
      <c r="BYY179">
        <v>8.5106382978723406E-3</v>
      </c>
      <c r="BYZ179">
        <v>0</v>
      </c>
      <c r="BZA179">
        <v>0</v>
      </c>
      <c r="BZB179">
        <v>0</v>
      </c>
      <c r="BZC179">
        <v>0</v>
      </c>
      <c r="BZD179">
        <v>0</v>
      </c>
      <c r="BZE179">
        <v>0</v>
      </c>
      <c r="BZF179">
        <v>0</v>
      </c>
      <c r="BZG179">
        <v>0</v>
      </c>
      <c r="BZH179">
        <v>0</v>
      </c>
      <c r="BZI179">
        <v>0</v>
      </c>
      <c r="BZJ179">
        <v>0</v>
      </c>
      <c r="BZK179">
        <v>0</v>
      </c>
      <c r="BZL179">
        <v>0</v>
      </c>
      <c r="BZM179">
        <v>2.1276595744680851E-3</v>
      </c>
      <c r="BZN179">
        <v>0</v>
      </c>
      <c r="BZO179">
        <v>0</v>
      </c>
      <c r="BZP179">
        <v>0</v>
      </c>
      <c r="BZQ179">
        <v>1.4893617021276596E-2</v>
      </c>
      <c r="BZR179">
        <v>0</v>
      </c>
      <c r="BZS179">
        <v>0</v>
      </c>
      <c r="BZT179">
        <v>0</v>
      </c>
      <c r="BZU179">
        <v>0</v>
      </c>
      <c r="BZV179">
        <v>0</v>
      </c>
      <c r="BZW179">
        <v>0</v>
      </c>
      <c r="BZX179">
        <v>0</v>
      </c>
      <c r="BZY179">
        <v>0</v>
      </c>
      <c r="BZZ179">
        <v>0</v>
      </c>
      <c r="CAA179">
        <v>0</v>
      </c>
      <c r="CAB179">
        <v>0</v>
      </c>
      <c r="CAC179">
        <v>0</v>
      </c>
      <c r="CAD179">
        <v>0</v>
      </c>
      <c r="CAE179">
        <v>0</v>
      </c>
      <c r="CAF179">
        <v>0</v>
      </c>
      <c r="CAG179">
        <v>2.1276595744680851E-3</v>
      </c>
      <c r="CAH179">
        <v>0</v>
      </c>
      <c r="CAI179">
        <v>0</v>
      </c>
      <c r="CAJ179">
        <v>0</v>
      </c>
      <c r="CAK179">
        <v>0</v>
      </c>
      <c r="CAL179">
        <v>0</v>
      </c>
      <c r="CAM179">
        <v>0</v>
      </c>
      <c r="CAN179">
        <v>0</v>
      </c>
      <c r="CAO179">
        <v>0</v>
      </c>
      <c r="CAP179">
        <v>0</v>
      </c>
      <c r="CAQ179">
        <v>0</v>
      </c>
      <c r="CAR179">
        <v>0</v>
      </c>
      <c r="CAS179">
        <v>0</v>
      </c>
      <c r="CAT179">
        <v>0</v>
      </c>
      <c r="CAU179">
        <v>0</v>
      </c>
      <c r="CAV179">
        <v>0</v>
      </c>
      <c r="CAW179">
        <v>2.1276595744680851E-3</v>
      </c>
      <c r="CAX179">
        <v>0</v>
      </c>
      <c r="CAY179">
        <v>2.1276595744680851E-3</v>
      </c>
      <c r="CAZ179">
        <v>0</v>
      </c>
      <c r="CBA179">
        <v>0</v>
      </c>
      <c r="CBB179">
        <v>0</v>
      </c>
      <c r="CBC179">
        <v>0</v>
      </c>
      <c r="CBD179">
        <v>0</v>
      </c>
      <c r="CBE179">
        <v>0</v>
      </c>
      <c r="CBF179">
        <v>0</v>
      </c>
      <c r="CBG179">
        <v>0</v>
      </c>
      <c r="CBH179">
        <v>0</v>
      </c>
      <c r="CBI179">
        <v>0</v>
      </c>
      <c r="CBJ179">
        <v>0</v>
      </c>
      <c r="CBK179">
        <v>0</v>
      </c>
      <c r="CBL179">
        <v>0</v>
      </c>
      <c r="CBM179">
        <v>0</v>
      </c>
      <c r="CBN179">
        <v>0</v>
      </c>
      <c r="CBO179">
        <v>0</v>
      </c>
      <c r="CBP179">
        <v>0</v>
      </c>
      <c r="CBQ179">
        <v>0</v>
      </c>
      <c r="CBR179">
        <v>0</v>
      </c>
      <c r="CBS179">
        <v>0</v>
      </c>
      <c r="CBT179">
        <v>0</v>
      </c>
      <c r="CBU179">
        <v>0</v>
      </c>
      <c r="CBV179">
        <v>0</v>
      </c>
      <c r="CBW179">
        <v>0</v>
      </c>
      <c r="CBX179">
        <v>0</v>
      </c>
      <c r="CBY179">
        <v>0</v>
      </c>
      <c r="CBZ179">
        <v>0</v>
      </c>
      <c r="CCA179">
        <v>0</v>
      </c>
      <c r="CCB179">
        <v>0</v>
      </c>
      <c r="CCC179">
        <v>0</v>
      </c>
      <c r="CCD179">
        <v>0</v>
      </c>
      <c r="CCE179">
        <v>0</v>
      </c>
      <c r="CCF179">
        <v>0</v>
      </c>
      <c r="CCG179">
        <v>0</v>
      </c>
      <c r="CCH179">
        <v>0</v>
      </c>
      <c r="CCI179">
        <v>0</v>
      </c>
      <c r="CCJ179">
        <v>0</v>
      </c>
      <c r="CCK179">
        <v>0</v>
      </c>
      <c r="CCL179">
        <v>0</v>
      </c>
      <c r="CCM179">
        <v>0</v>
      </c>
      <c r="CCN179">
        <v>0</v>
      </c>
      <c r="CCO179">
        <v>0</v>
      </c>
      <c r="CCP179">
        <v>0</v>
      </c>
      <c r="CCQ179">
        <v>0</v>
      </c>
      <c r="CCR179">
        <v>6.382978723404255E-3</v>
      </c>
      <c r="CCS179">
        <v>0</v>
      </c>
      <c r="CCT179">
        <v>0</v>
      </c>
      <c r="CCU179">
        <v>0</v>
      </c>
      <c r="CCV179">
        <v>0</v>
      </c>
      <c r="CCW179">
        <v>0</v>
      </c>
      <c r="CCX179">
        <v>0</v>
      </c>
      <c r="CCY179">
        <v>0</v>
      </c>
      <c r="CCZ179">
        <v>0</v>
      </c>
      <c r="CDA179">
        <v>0</v>
      </c>
      <c r="CDB179">
        <v>0</v>
      </c>
      <c r="CDC179">
        <v>0</v>
      </c>
      <c r="CDD179">
        <v>2.1276595744680851E-3</v>
      </c>
      <c r="CDE179">
        <v>0</v>
      </c>
      <c r="CDF179">
        <v>0</v>
      </c>
      <c r="CDG179">
        <v>4.2553191489361703E-3</v>
      </c>
      <c r="CDH179">
        <v>0</v>
      </c>
      <c r="CDI179">
        <v>0</v>
      </c>
      <c r="CDJ179">
        <v>0</v>
      </c>
      <c r="CDK179">
        <v>0</v>
      </c>
      <c r="CDL179">
        <v>0</v>
      </c>
      <c r="CDM179">
        <v>0</v>
      </c>
      <c r="CDN179">
        <v>6.382978723404255E-3</v>
      </c>
      <c r="CDO179">
        <v>0</v>
      </c>
      <c r="CDP179">
        <v>0</v>
      </c>
      <c r="CDQ179">
        <v>0</v>
      </c>
      <c r="CDR179">
        <v>0</v>
      </c>
      <c r="CDS179">
        <v>0</v>
      </c>
      <c r="CDT179">
        <v>0</v>
      </c>
      <c r="CDU179">
        <v>0</v>
      </c>
      <c r="CDV179">
        <v>0</v>
      </c>
      <c r="CDW179">
        <v>0</v>
      </c>
      <c r="CDX179">
        <v>0</v>
      </c>
      <c r="CDY179">
        <v>0</v>
      </c>
      <c r="CDZ179">
        <v>0</v>
      </c>
      <c r="CEA179">
        <v>0</v>
      </c>
      <c r="CEB179">
        <v>0</v>
      </c>
      <c r="CEC179">
        <v>0</v>
      </c>
      <c r="CED179">
        <v>0</v>
      </c>
      <c r="CEE179">
        <v>0</v>
      </c>
      <c r="CEF179">
        <v>0</v>
      </c>
      <c r="CEG179">
        <v>0</v>
      </c>
      <c r="CEH179">
        <v>0</v>
      </c>
      <c r="CEI179">
        <v>0</v>
      </c>
      <c r="CEJ179">
        <v>0</v>
      </c>
      <c r="CEK179">
        <v>0</v>
      </c>
      <c r="CEL179">
        <v>0</v>
      </c>
      <c r="CEM179">
        <v>0</v>
      </c>
      <c r="CEN179">
        <v>0</v>
      </c>
      <c r="CEO179">
        <v>0</v>
      </c>
      <c r="CEP179">
        <v>0</v>
      </c>
      <c r="CEQ179">
        <v>0</v>
      </c>
      <c r="CER179">
        <v>0</v>
      </c>
      <c r="CES179">
        <v>8.5106382978723406E-3</v>
      </c>
      <c r="CET179">
        <v>0</v>
      </c>
      <c r="CEU179">
        <v>4.2553191489361703E-3</v>
      </c>
      <c r="CEV179">
        <v>8.5106382978723406E-3</v>
      </c>
      <c r="CEW179">
        <v>0</v>
      </c>
      <c r="CEX179">
        <v>0</v>
      </c>
      <c r="CEY179">
        <v>0</v>
      </c>
      <c r="CEZ179">
        <v>0</v>
      </c>
      <c r="CFA179">
        <v>0</v>
      </c>
      <c r="CFB179">
        <v>6.382978723404255E-3</v>
      </c>
      <c r="CFC179">
        <v>0</v>
      </c>
      <c r="CFD179">
        <v>0</v>
      </c>
      <c r="CFE179">
        <v>0</v>
      </c>
      <c r="CFF179">
        <v>0</v>
      </c>
      <c r="CFG179">
        <v>3.4042553191489362E-2</v>
      </c>
      <c r="CFH179">
        <v>0</v>
      </c>
      <c r="CFI179">
        <v>2.1276595744680851E-3</v>
      </c>
      <c r="CFJ179">
        <v>0</v>
      </c>
      <c r="CFK179">
        <v>4.2553191489361703E-3</v>
      </c>
      <c r="CFL179">
        <v>0</v>
      </c>
      <c r="CFM179">
        <v>0</v>
      </c>
      <c r="CFN179">
        <v>0</v>
      </c>
      <c r="CFO179">
        <v>0</v>
      </c>
      <c r="CFP179">
        <v>0</v>
      </c>
      <c r="CFQ179">
        <v>0</v>
      </c>
      <c r="CFR179">
        <v>0</v>
      </c>
      <c r="CFS179">
        <v>0</v>
      </c>
      <c r="CFT179">
        <v>0</v>
      </c>
      <c r="CFU179">
        <v>0</v>
      </c>
      <c r="CFV179">
        <v>0</v>
      </c>
      <c r="CFW179">
        <v>0</v>
      </c>
      <c r="CFX179">
        <v>0</v>
      </c>
      <c r="CFY179">
        <v>0</v>
      </c>
      <c r="CFZ179">
        <v>0</v>
      </c>
      <c r="CGA179">
        <v>0</v>
      </c>
      <c r="CGB179">
        <v>0</v>
      </c>
      <c r="CGC179">
        <v>0</v>
      </c>
      <c r="CGD179">
        <v>0</v>
      </c>
      <c r="CGE179">
        <v>0</v>
      </c>
      <c r="CGF179">
        <v>0</v>
      </c>
      <c r="CGG179">
        <v>0</v>
      </c>
      <c r="CGH179">
        <v>0</v>
      </c>
      <c r="CGI179">
        <v>0</v>
      </c>
      <c r="CGJ179">
        <v>0</v>
      </c>
      <c r="CGK179">
        <v>0</v>
      </c>
      <c r="CGL179">
        <v>0</v>
      </c>
      <c r="CGM179">
        <v>0</v>
      </c>
      <c r="CGN179">
        <v>0</v>
      </c>
      <c r="CGO179">
        <v>0</v>
      </c>
      <c r="CGP179">
        <v>2.1276595744680851E-3</v>
      </c>
      <c r="CGQ179">
        <v>2.9787234042553193E-2</v>
      </c>
      <c r="CGR179">
        <v>0</v>
      </c>
      <c r="CGS179">
        <v>0</v>
      </c>
      <c r="CGT179">
        <v>0</v>
      </c>
      <c r="CGU179">
        <v>0</v>
      </c>
      <c r="CGV179">
        <v>0</v>
      </c>
      <c r="CGW179">
        <v>0</v>
      </c>
      <c r="CGX179">
        <v>0</v>
      </c>
      <c r="CGY179">
        <v>4.2553191489361703E-3</v>
      </c>
      <c r="CGZ179">
        <v>0</v>
      </c>
      <c r="CHA179">
        <v>0</v>
      </c>
      <c r="CHB179">
        <v>0</v>
      </c>
      <c r="CHC179">
        <v>0</v>
      </c>
      <c r="CHD179">
        <v>0</v>
      </c>
      <c r="CHE179">
        <v>0</v>
      </c>
      <c r="CHF179">
        <v>0</v>
      </c>
      <c r="CHG179">
        <v>0</v>
      </c>
      <c r="CHH179">
        <v>0</v>
      </c>
      <c r="CHI179">
        <v>4.2553191489361703E-3</v>
      </c>
      <c r="CHJ179">
        <v>0</v>
      </c>
      <c r="CHK179">
        <v>0</v>
      </c>
      <c r="CHL179">
        <v>0</v>
      </c>
      <c r="CHM179">
        <v>0</v>
      </c>
      <c r="CHN179">
        <v>0</v>
      </c>
      <c r="CHO179">
        <v>0</v>
      </c>
      <c r="CHP179">
        <v>0</v>
      </c>
      <c r="CHQ179">
        <v>0</v>
      </c>
      <c r="CHR179">
        <v>0</v>
      </c>
      <c r="CHS179">
        <v>0</v>
      </c>
      <c r="CHT179">
        <v>0</v>
      </c>
      <c r="CHU179">
        <v>0</v>
      </c>
      <c r="CHV179">
        <v>0</v>
      </c>
      <c r="CHW179">
        <v>0</v>
      </c>
      <c r="CHX179">
        <v>0</v>
      </c>
      <c r="CHY179">
        <v>0</v>
      </c>
      <c r="CHZ179">
        <v>0</v>
      </c>
      <c r="CIA179">
        <v>0</v>
      </c>
      <c r="CIB179">
        <v>0</v>
      </c>
      <c r="CIC179">
        <v>0</v>
      </c>
      <c r="CID179">
        <v>0</v>
      </c>
      <c r="CIE179">
        <v>0</v>
      </c>
      <c r="CIF179">
        <v>0</v>
      </c>
      <c r="CIG179">
        <v>0</v>
      </c>
      <c r="CIH179">
        <v>0</v>
      </c>
      <c r="CII179">
        <v>0</v>
      </c>
      <c r="CIJ179">
        <v>0</v>
      </c>
      <c r="CIK179">
        <v>0</v>
      </c>
      <c r="CIL179">
        <v>0</v>
      </c>
      <c r="CIM179">
        <v>0</v>
      </c>
      <c r="CIN179">
        <v>0</v>
      </c>
      <c r="CIO179">
        <v>0</v>
      </c>
      <c r="CIP179">
        <v>0</v>
      </c>
      <c r="CIQ179">
        <v>0</v>
      </c>
      <c r="CIR179">
        <v>0</v>
      </c>
      <c r="CIS179">
        <v>0</v>
      </c>
      <c r="CIT179">
        <v>0</v>
      </c>
      <c r="CIU179">
        <v>0</v>
      </c>
      <c r="CIV179">
        <v>0</v>
      </c>
      <c r="CIW179">
        <v>0</v>
      </c>
      <c r="CIX179">
        <v>0</v>
      </c>
      <c r="CIY179">
        <v>0</v>
      </c>
      <c r="CIZ179">
        <v>0</v>
      </c>
      <c r="CJA179">
        <v>0</v>
      </c>
      <c r="CJB179">
        <v>0</v>
      </c>
      <c r="CJC179">
        <v>0</v>
      </c>
      <c r="CJD179">
        <v>0</v>
      </c>
      <c r="CJE179">
        <v>0</v>
      </c>
      <c r="CJF179">
        <v>0</v>
      </c>
      <c r="CJG179">
        <v>0</v>
      </c>
      <c r="CJH179">
        <v>0</v>
      </c>
      <c r="CJI179">
        <v>0</v>
      </c>
      <c r="CJJ179">
        <v>0</v>
      </c>
      <c r="CJK179">
        <v>0</v>
      </c>
      <c r="CJL179">
        <v>0</v>
      </c>
      <c r="CJM179">
        <v>0</v>
      </c>
      <c r="CJN179">
        <v>0</v>
      </c>
      <c r="CJO179">
        <v>0</v>
      </c>
      <c r="CJP179">
        <v>0</v>
      </c>
      <c r="CJQ179">
        <v>0</v>
      </c>
      <c r="CJR179">
        <v>0</v>
      </c>
      <c r="CJS179">
        <v>0</v>
      </c>
      <c r="CJT179">
        <v>0</v>
      </c>
      <c r="CJU179">
        <v>0</v>
      </c>
      <c r="CJV179">
        <v>0</v>
      </c>
      <c r="CJW179">
        <v>0</v>
      </c>
      <c r="CJX179">
        <v>0</v>
      </c>
      <c r="CJY179">
        <v>0</v>
      </c>
      <c r="CJZ179">
        <v>0</v>
      </c>
      <c r="CKA179">
        <v>0</v>
      </c>
      <c r="CKB179">
        <v>0</v>
      </c>
      <c r="CKC179">
        <v>0</v>
      </c>
      <c r="CKD179">
        <v>0</v>
      </c>
      <c r="CKE179">
        <v>0</v>
      </c>
      <c r="CKF179">
        <v>0</v>
      </c>
      <c r="CKG179">
        <v>0</v>
      </c>
      <c r="CKH179">
        <v>0</v>
      </c>
      <c r="CKI179">
        <v>0</v>
      </c>
      <c r="CKJ179">
        <v>0</v>
      </c>
      <c r="CKK179">
        <v>0</v>
      </c>
      <c r="CKL179">
        <v>0</v>
      </c>
      <c r="CKM179">
        <v>0</v>
      </c>
      <c r="CKN179">
        <v>0</v>
      </c>
      <c r="CKO179">
        <v>0</v>
      </c>
      <c r="CKP179">
        <v>0</v>
      </c>
      <c r="CKQ179">
        <v>0</v>
      </c>
      <c r="CKR179">
        <v>0</v>
      </c>
      <c r="CKS179">
        <v>0</v>
      </c>
      <c r="CKT179">
        <v>0</v>
      </c>
      <c r="CKU179">
        <v>0</v>
      </c>
      <c r="CKV179">
        <v>0</v>
      </c>
      <c r="CKW179">
        <v>0</v>
      </c>
      <c r="CKX179">
        <v>0</v>
      </c>
      <c r="CKY179">
        <v>0</v>
      </c>
      <c r="CKZ179">
        <v>0</v>
      </c>
      <c r="CLA179">
        <v>0</v>
      </c>
      <c r="CLB179">
        <v>0</v>
      </c>
      <c r="CLC179">
        <v>1</v>
      </c>
    </row>
    <row r="180" spans="1:291 1569:2490" s="225" customFormat="1" ht="21" customHeight="1">
      <c r="A180" s="224" t="s">
        <v>2119</v>
      </c>
      <c r="B180" s="225" t="s">
        <v>1912</v>
      </c>
      <c r="C180" s="236" t="s">
        <v>2081</v>
      </c>
      <c r="I180" s="227"/>
      <c r="L180" s="228"/>
      <c r="CD180" s="229"/>
      <c r="CE180" s="229"/>
      <c r="CG180" s="230"/>
      <c r="CH180" s="230"/>
      <c r="CI180" s="230"/>
      <c r="CJ180" s="230"/>
      <c r="CK180" s="230"/>
      <c r="CL180" s="230"/>
      <c r="CM180" s="230"/>
      <c r="CN180" s="230"/>
      <c r="CO180" s="230"/>
      <c r="CP180" s="230"/>
      <c r="CQ180" s="230"/>
      <c r="CR180" s="230"/>
      <c r="CS180" s="230"/>
      <c r="CT180" s="230"/>
      <c r="CU180" s="230"/>
      <c r="CV180" s="230"/>
      <c r="CW180" s="230"/>
      <c r="EG180" s="86">
        <v>2</v>
      </c>
      <c r="EH180" s="86">
        <v>1.6111111111111112</v>
      </c>
      <c r="EU180" s="5" t="s">
        <v>1580</v>
      </c>
      <c r="EV180"/>
      <c r="EW180" s="78"/>
      <c r="EX180" s="78"/>
      <c r="EY180" s="78"/>
      <c r="JL180" s="225">
        <v>2</v>
      </c>
      <c r="JM180" s="225">
        <v>1.6111111111111112</v>
      </c>
      <c r="JO180" s="224" t="s">
        <v>2093</v>
      </c>
      <c r="JP180" s="140">
        <v>2</v>
      </c>
      <c r="JQ180" s="192">
        <v>0.02</v>
      </c>
      <c r="JR180" s="140">
        <v>1.0000199999999999</v>
      </c>
      <c r="JS180">
        <v>2</v>
      </c>
      <c r="JT180" s="90">
        <v>0.02</v>
      </c>
      <c r="JU180">
        <v>1.0000199999999999</v>
      </c>
      <c r="JV180">
        <v>0.66666666666666663</v>
      </c>
      <c r="JW180" s="91">
        <v>6.6666666666666671E-3</v>
      </c>
      <c r="JX180">
        <v>0.33333999999999997</v>
      </c>
      <c r="JY180" s="225">
        <v>1</v>
      </c>
      <c r="JZ180" s="91">
        <v>0.01</v>
      </c>
      <c r="KA180" s="232">
        <v>1</v>
      </c>
      <c r="KB180" s="234"/>
      <c r="KC180" s="234"/>
      <c r="KD180" s="237" t="s">
        <v>207</v>
      </c>
      <c r="KE180" s="234"/>
      <c r="BHI180">
        <v>180</v>
      </c>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row>
    <row r="181" spans="1:291 1569:2490" ht="21" customHeight="1">
      <c r="A181" t="s">
        <v>2120</v>
      </c>
      <c r="B181" t="s">
        <v>1912</v>
      </c>
      <c r="C181" s="179" t="s">
        <v>2081</v>
      </c>
      <c r="I181" s="111"/>
      <c r="BX181">
        <v>421</v>
      </c>
      <c r="BY181">
        <v>48</v>
      </c>
      <c r="BZ181">
        <v>4.04</v>
      </c>
      <c r="CA181">
        <v>15.4</v>
      </c>
      <c r="CB181">
        <v>70</v>
      </c>
      <c r="CC181">
        <v>1</v>
      </c>
      <c r="CD181" s="189"/>
      <c r="CE181" s="189"/>
      <c r="CG181" s="147">
        <v>2.6570048309178742</v>
      </c>
      <c r="CH181" s="147">
        <v>0</v>
      </c>
      <c r="CI181" s="147">
        <v>0</v>
      </c>
      <c r="CJ181" s="147">
        <v>0</v>
      </c>
      <c r="CK181" s="147">
        <v>0.72463768115942029</v>
      </c>
      <c r="CL181" s="147">
        <v>0</v>
      </c>
      <c r="CM181" s="147">
        <v>0</v>
      </c>
      <c r="CN181" s="147">
        <v>0</v>
      </c>
      <c r="CO181" s="147">
        <v>0</v>
      </c>
      <c r="CP181" s="147">
        <v>0</v>
      </c>
      <c r="CQ181" s="147">
        <v>0</v>
      </c>
      <c r="CR181" s="147">
        <v>0</v>
      </c>
      <c r="CS181" s="147">
        <v>0</v>
      </c>
      <c r="CT181" s="147">
        <v>0</v>
      </c>
      <c r="CU181" s="147">
        <v>0</v>
      </c>
      <c r="CV181" s="147">
        <v>0</v>
      </c>
      <c r="CW181" s="147">
        <v>3.3816425120772946</v>
      </c>
      <c r="DW181">
        <v>1.4</v>
      </c>
      <c r="DX181">
        <v>8.2000000000000011</v>
      </c>
      <c r="DY181">
        <v>4.3000000000000003E-2</v>
      </c>
      <c r="DZ181">
        <v>0.12999999999999998</v>
      </c>
      <c r="EA181">
        <v>0.12999999999999998</v>
      </c>
      <c r="EB181">
        <v>1</v>
      </c>
      <c r="EG181" s="86">
        <v>2</v>
      </c>
      <c r="EH181" s="86">
        <v>1.6666666666666667</v>
      </c>
      <c r="EI181">
        <v>2</v>
      </c>
      <c r="EJ181">
        <v>2</v>
      </c>
      <c r="EK181">
        <v>2</v>
      </c>
      <c r="EL181">
        <v>1</v>
      </c>
      <c r="EM181">
        <v>1</v>
      </c>
      <c r="EN181">
        <v>2</v>
      </c>
      <c r="EU181" s="5" t="s">
        <v>1580</v>
      </c>
      <c r="EV181">
        <v>1</v>
      </c>
      <c r="EW181" s="78">
        <v>0.01</v>
      </c>
      <c r="EX181" s="78">
        <v>1</v>
      </c>
      <c r="EY181" s="78" t="s">
        <v>2121</v>
      </c>
      <c r="JL181">
        <v>2</v>
      </c>
      <c r="JM181">
        <v>1.6666666666666667</v>
      </c>
      <c r="JP181" s="89">
        <v>1</v>
      </c>
      <c r="JQ181" s="91">
        <v>0.01</v>
      </c>
      <c r="JR181">
        <v>1</v>
      </c>
      <c r="JS181"/>
      <c r="JT181" s="91"/>
      <c r="BHI181">
        <v>181</v>
      </c>
      <c r="BHJ181">
        <v>181</v>
      </c>
      <c r="BHK181" t="s">
        <v>2120</v>
      </c>
      <c r="BHL181" t="s">
        <v>2120</v>
      </c>
      <c r="BHM181">
        <v>0</v>
      </c>
      <c r="BHN181">
        <v>0</v>
      </c>
      <c r="BHO181">
        <v>4.7505938242280287E-3</v>
      </c>
      <c r="BHP181">
        <v>0</v>
      </c>
      <c r="BHQ181">
        <v>2.3752969121140144E-3</v>
      </c>
      <c r="BHR181">
        <v>0</v>
      </c>
      <c r="BHS181">
        <v>0</v>
      </c>
      <c r="BHT181">
        <v>0</v>
      </c>
      <c r="BHU181">
        <v>0</v>
      </c>
      <c r="BHV181">
        <v>1.9002375296912115E-2</v>
      </c>
      <c r="BHW181">
        <v>0</v>
      </c>
      <c r="BHX181">
        <v>4.7505938242280287E-3</v>
      </c>
      <c r="BHY181">
        <v>0</v>
      </c>
      <c r="BHZ181">
        <v>0</v>
      </c>
      <c r="BIA181">
        <v>0</v>
      </c>
      <c r="BIB181">
        <v>0</v>
      </c>
      <c r="BIC181">
        <v>0</v>
      </c>
      <c r="BID181">
        <v>0</v>
      </c>
      <c r="BIE181">
        <v>0</v>
      </c>
      <c r="BIF181">
        <v>0.1496437054631829</v>
      </c>
      <c r="BIG181">
        <v>0</v>
      </c>
      <c r="BIH181">
        <v>0</v>
      </c>
      <c r="BII181">
        <v>0</v>
      </c>
      <c r="BIJ181">
        <v>0</v>
      </c>
      <c r="BIK181">
        <v>0</v>
      </c>
      <c r="BIL181">
        <v>0</v>
      </c>
      <c r="BIM181">
        <v>0</v>
      </c>
      <c r="BIN181">
        <v>0</v>
      </c>
      <c r="BIO181">
        <v>0</v>
      </c>
      <c r="BIP181">
        <v>0</v>
      </c>
      <c r="BIQ181">
        <v>0</v>
      </c>
      <c r="BIR181">
        <v>0</v>
      </c>
      <c r="BIS181">
        <v>0</v>
      </c>
      <c r="BIT181">
        <v>0</v>
      </c>
      <c r="BIU181">
        <v>0</v>
      </c>
      <c r="BIV181">
        <v>0</v>
      </c>
      <c r="BIW181">
        <v>0</v>
      </c>
      <c r="BIX181">
        <v>0</v>
      </c>
      <c r="BIY181">
        <v>0</v>
      </c>
      <c r="BIZ181">
        <v>0</v>
      </c>
      <c r="BJA181">
        <v>0</v>
      </c>
      <c r="BJB181">
        <v>0</v>
      </c>
      <c r="BJC181">
        <v>0</v>
      </c>
      <c r="BJD181">
        <v>0</v>
      </c>
      <c r="BJE181">
        <v>0</v>
      </c>
      <c r="BJF181">
        <v>0</v>
      </c>
      <c r="BJG181">
        <v>0</v>
      </c>
      <c r="BJH181">
        <v>0</v>
      </c>
      <c r="BJI181">
        <v>2.3752969121140144E-3</v>
      </c>
      <c r="BJJ181">
        <v>0</v>
      </c>
      <c r="BJK181">
        <v>0</v>
      </c>
      <c r="BJL181">
        <v>0</v>
      </c>
      <c r="BJM181">
        <v>0</v>
      </c>
      <c r="BJN181">
        <v>9.5011876484560574E-3</v>
      </c>
      <c r="BJO181">
        <v>0</v>
      </c>
      <c r="BJP181">
        <v>7.3634204275534437E-2</v>
      </c>
      <c r="BJQ181">
        <v>0</v>
      </c>
      <c r="BJR181">
        <v>0</v>
      </c>
      <c r="BJS181">
        <v>0</v>
      </c>
      <c r="BJT181">
        <v>0</v>
      </c>
      <c r="BJU181">
        <v>0</v>
      </c>
      <c r="BJV181">
        <v>0</v>
      </c>
      <c r="BJW181">
        <v>0</v>
      </c>
      <c r="BJX181">
        <v>0</v>
      </c>
      <c r="BJY181">
        <v>0</v>
      </c>
      <c r="BJZ181">
        <v>0</v>
      </c>
      <c r="BKA181">
        <v>0</v>
      </c>
      <c r="BKB181">
        <v>0</v>
      </c>
      <c r="BKC181">
        <v>0</v>
      </c>
      <c r="BKD181">
        <v>0</v>
      </c>
      <c r="BKE181">
        <v>0</v>
      </c>
      <c r="BKF181">
        <v>0</v>
      </c>
      <c r="BKG181">
        <v>0</v>
      </c>
      <c r="BKH181">
        <v>0</v>
      </c>
      <c r="BKI181">
        <v>0</v>
      </c>
      <c r="BKJ181">
        <v>0</v>
      </c>
      <c r="BKK181">
        <v>0</v>
      </c>
      <c r="BKL181">
        <v>0</v>
      </c>
      <c r="BKM181">
        <v>0</v>
      </c>
      <c r="BKN181">
        <v>0</v>
      </c>
      <c r="BKO181">
        <v>0</v>
      </c>
      <c r="BKP181">
        <v>0</v>
      </c>
      <c r="BKQ181">
        <v>0</v>
      </c>
      <c r="BKR181">
        <v>0</v>
      </c>
      <c r="BKS181">
        <v>0</v>
      </c>
      <c r="BKT181">
        <v>4.7505938242280287E-3</v>
      </c>
      <c r="BKU181">
        <v>0</v>
      </c>
      <c r="BKV181">
        <v>2.3752969121140144E-3</v>
      </c>
      <c r="BKW181">
        <v>0</v>
      </c>
      <c r="BKX181">
        <v>0</v>
      </c>
      <c r="BKY181">
        <v>0</v>
      </c>
      <c r="BKZ181">
        <v>0</v>
      </c>
      <c r="BLA181">
        <v>0</v>
      </c>
      <c r="BLB181">
        <v>0</v>
      </c>
      <c r="BLC181">
        <v>0</v>
      </c>
      <c r="BLD181">
        <v>0</v>
      </c>
      <c r="BLE181">
        <v>0</v>
      </c>
      <c r="BLF181">
        <v>0</v>
      </c>
      <c r="BLG181">
        <v>0</v>
      </c>
      <c r="BLH181">
        <v>0</v>
      </c>
      <c r="BLI181">
        <v>0</v>
      </c>
      <c r="BLJ181">
        <v>0</v>
      </c>
      <c r="BLK181">
        <v>0</v>
      </c>
      <c r="BLL181">
        <v>0</v>
      </c>
      <c r="BLM181">
        <v>0</v>
      </c>
      <c r="BLN181">
        <v>0</v>
      </c>
      <c r="BLO181">
        <v>0</v>
      </c>
      <c r="BLP181">
        <v>0</v>
      </c>
      <c r="BLQ181">
        <v>0</v>
      </c>
      <c r="BLR181">
        <v>0</v>
      </c>
      <c r="BLS181">
        <v>0</v>
      </c>
      <c r="BLT181">
        <v>0</v>
      </c>
      <c r="BLU181">
        <v>0</v>
      </c>
      <c r="BLV181">
        <v>0</v>
      </c>
      <c r="BLW181">
        <v>0</v>
      </c>
      <c r="BLX181">
        <v>0</v>
      </c>
      <c r="BLY181">
        <v>0</v>
      </c>
      <c r="BLZ181">
        <v>0</v>
      </c>
      <c r="BMA181">
        <v>0</v>
      </c>
      <c r="BMB181">
        <v>0</v>
      </c>
      <c r="BMC181">
        <v>0</v>
      </c>
      <c r="BMD181">
        <v>0</v>
      </c>
      <c r="BME181">
        <v>0</v>
      </c>
      <c r="BMF181">
        <v>1.4251781472684086E-2</v>
      </c>
      <c r="BMG181">
        <v>0</v>
      </c>
      <c r="BMH181">
        <v>1.4251781472684086E-2</v>
      </c>
      <c r="BMI181">
        <v>6.413301662707839E-2</v>
      </c>
      <c r="BMJ181">
        <v>0</v>
      </c>
      <c r="BMK181">
        <v>0</v>
      </c>
      <c r="BML181">
        <v>0</v>
      </c>
      <c r="BMM181">
        <v>0</v>
      </c>
      <c r="BMN181">
        <v>0</v>
      </c>
      <c r="BMO181">
        <v>0</v>
      </c>
      <c r="BMP181">
        <v>0</v>
      </c>
      <c r="BMQ181">
        <v>0</v>
      </c>
      <c r="BMR181">
        <v>0</v>
      </c>
      <c r="BMS181">
        <v>0</v>
      </c>
      <c r="BMT181">
        <v>0</v>
      </c>
      <c r="BMU181">
        <v>0</v>
      </c>
      <c r="BMV181">
        <v>0</v>
      </c>
      <c r="BMW181">
        <v>0</v>
      </c>
      <c r="BMX181">
        <v>0</v>
      </c>
      <c r="BMY181">
        <v>0</v>
      </c>
      <c r="BMZ181">
        <v>0</v>
      </c>
      <c r="BNA181">
        <v>0</v>
      </c>
      <c r="BNB181">
        <v>0</v>
      </c>
      <c r="BNC181">
        <v>0</v>
      </c>
      <c r="BND181">
        <v>0</v>
      </c>
      <c r="BNE181">
        <v>0</v>
      </c>
      <c r="BNF181">
        <v>0</v>
      </c>
      <c r="BNG181">
        <v>0</v>
      </c>
      <c r="BNH181">
        <v>0</v>
      </c>
      <c r="BNI181">
        <v>0</v>
      </c>
      <c r="BNJ181">
        <v>2.3752969121140144E-3</v>
      </c>
      <c r="BNK181">
        <v>0</v>
      </c>
      <c r="BNL181">
        <v>0</v>
      </c>
      <c r="BNM181">
        <v>0</v>
      </c>
      <c r="BNN181">
        <v>0</v>
      </c>
      <c r="BNO181">
        <v>0</v>
      </c>
      <c r="BNP181">
        <v>0</v>
      </c>
      <c r="BNQ181">
        <v>0</v>
      </c>
      <c r="BNR181">
        <v>0</v>
      </c>
      <c r="BNS181">
        <v>0</v>
      </c>
      <c r="BNT181">
        <v>0</v>
      </c>
      <c r="BNU181">
        <v>0</v>
      </c>
      <c r="BNV181">
        <v>0</v>
      </c>
      <c r="BNW181">
        <v>2.3752969121140144E-3</v>
      </c>
      <c r="BNX181">
        <v>0</v>
      </c>
      <c r="BNY181">
        <v>2.3752969121140144E-3</v>
      </c>
      <c r="BNZ181">
        <v>0</v>
      </c>
      <c r="BOA181">
        <v>0</v>
      </c>
      <c r="BOB181">
        <v>0</v>
      </c>
      <c r="BOC181">
        <v>0</v>
      </c>
      <c r="BOD181">
        <v>0</v>
      </c>
      <c r="BOE181">
        <v>0</v>
      </c>
      <c r="BOF181">
        <v>0</v>
      </c>
      <c r="BOG181">
        <v>0</v>
      </c>
      <c r="BOH181">
        <v>0</v>
      </c>
      <c r="BOI181">
        <v>0</v>
      </c>
      <c r="BOJ181">
        <v>0</v>
      </c>
      <c r="BOK181">
        <v>0</v>
      </c>
      <c r="BOL181">
        <v>0</v>
      </c>
      <c r="BOM181">
        <v>0</v>
      </c>
      <c r="BON181">
        <v>0</v>
      </c>
      <c r="BOO181">
        <v>0</v>
      </c>
      <c r="BOP181">
        <v>0</v>
      </c>
      <c r="BOQ181">
        <v>0</v>
      </c>
      <c r="BOR181">
        <v>0</v>
      </c>
      <c r="BOS181">
        <v>0</v>
      </c>
      <c r="BOT181">
        <v>0</v>
      </c>
      <c r="BOU181">
        <v>0</v>
      </c>
      <c r="BOV181">
        <v>0</v>
      </c>
      <c r="BOW181">
        <v>0</v>
      </c>
      <c r="BOX181">
        <v>0</v>
      </c>
      <c r="BOY181">
        <v>0</v>
      </c>
      <c r="BOZ181">
        <v>0</v>
      </c>
      <c r="BPA181">
        <v>0</v>
      </c>
      <c r="BPB181">
        <v>0</v>
      </c>
      <c r="BPC181">
        <v>0</v>
      </c>
      <c r="BPD181">
        <v>0</v>
      </c>
      <c r="BPE181">
        <v>0</v>
      </c>
      <c r="BPF181">
        <v>0</v>
      </c>
      <c r="BPG181">
        <v>0</v>
      </c>
      <c r="BPH181">
        <v>0</v>
      </c>
      <c r="BPI181">
        <v>0</v>
      </c>
      <c r="BPJ181">
        <v>0</v>
      </c>
      <c r="BPK181">
        <v>0</v>
      </c>
      <c r="BPL181">
        <v>0</v>
      </c>
      <c r="BPM181">
        <v>0</v>
      </c>
      <c r="BPN181">
        <v>0</v>
      </c>
      <c r="BPO181">
        <v>0</v>
      </c>
      <c r="BPP181">
        <v>0</v>
      </c>
      <c r="BPQ181">
        <v>1.1876484560570071E-2</v>
      </c>
      <c r="BPR181">
        <v>0</v>
      </c>
      <c r="BPS181">
        <v>0</v>
      </c>
      <c r="BPT181">
        <v>1.9002375296912115E-2</v>
      </c>
      <c r="BPU181">
        <v>0</v>
      </c>
      <c r="BPV181">
        <v>0</v>
      </c>
      <c r="BPW181">
        <v>0</v>
      </c>
      <c r="BPX181">
        <v>0</v>
      </c>
      <c r="BPY181">
        <v>0</v>
      </c>
      <c r="BPZ181">
        <v>0</v>
      </c>
      <c r="BQA181">
        <v>0</v>
      </c>
      <c r="BQB181">
        <v>0</v>
      </c>
      <c r="BQC181">
        <v>0</v>
      </c>
      <c r="BQD181">
        <v>0</v>
      </c>
      <c r="BQE181">
        <v>0</v>
      </c>
      <c r="BQF181">
        <v>0</v>
      </c>
      <c r="BQG181">
        <v>0</v>
      </c>
      <c r="BQH181">
        <v>0</v>
      </c>
      <c r="BQI181">
        <v>0</v>
      </c>
      <c r="BQJ181">
        <v>0</v>
      </c>
      <c r="BQK181">
        <v>0</v>
      </c>
      <c r="BQL181">
        <v>0</v>
      </c>
      <c r="BQM181">
        <v>0</v>
      </c>
      <c r="BQN181">
        <v>0</v>
      </c>
      <c r="BQO181">
        <v>0</v>
      </c>
      <c r="BQP181">
        <v>0</v>
      </c>
      <c r="BQQ181">
        <v>0</v>
      </c>
      <c r="BQR181">
        <v>0</v>
      </c>
      <c r="BQS181">
        <v>0</v>
      </c>
      <c r="BQT181">
        <v>0</v>
      </c>
      <c r="BQU181">
        <v>0</v>
      </c>
      <c r="BQV181">
        <v>0</v>
      </c>
      <c r="BQW181">
        <v>0</v>
      </c>
      <c r="BQX181">
        <v>0</v>
      </c>
      <c r="BQY181">
        <v>0</v>
      </c>
      <c r="BQZ181">
        <v>2.3752969121140144E-3</v>
      </c>
      <c r="BRA181">
        <v>0</v>
      </c>
      <c r="BRB181">
        <v>0</v>
      </c>
      <c r="BRC181">
        <v>0</v>
      </c>
      <c r="BRD181">
        <v>0</v>
      </c>
      <c r="BRE181">
        <v>0</v>
      </c>
      <c r="BRF181">
        <v>0</v>
      </c>
      <c r="BRG181">
        <v>0</v>
      </c>
      <c r="BRH181">
        <v>0</v>
      </c>
      <c r="BRI181">
        <v>0</v>
      </c>
      <c r="BRJ181">
        <v>0</v>
      </c>
      <c r="BRK181">
        <v>0</v>
      </c>
      <c r="BRL181">
        <v>1.1876484560570071E-2</v>
      </c>
      <c r="BRM181">
        <v>1.1876484560570071E-2</v>
      </c>
      <c r="BRN181">
        <v>0</v>
      </c>
      <c r="BRO181">
        <v>0</v>
      </c>
      <c r="BRP181">
        <v>0</v>
      </c>
      <c r="BRQ181">
        <v>0</v>
      </c>
      <c r="BRR181">
        <v>0</v>
      </c>
      <c r="BRS181">
        <v>0</v>
      </c>
      <c r="BRT181">
        <v>0</v>
      </c>
      <c r="BRU181">
        <v>0</v>
      </c>
      <c r="BRV181">
        <v>0</v>
      </c>
      <c r="BRW181">
        <v>0</v>
      </c>
      <c r="BRX181">
        <v>0</v>
      </c>
      <c r="BRY181">
        <v>9.5011876484560574E-3</v>
      </c>
      <c r="BRZ181">
        <v>0</v>
      </c>
      <c r="BSA181">
        <v>0</v>
      </c>
      <c r="BSB181">
        <v>0</v>
      </c>
      <c r="BSC181">
        <v>0</v>
      </c>
      <c r="BSD181">
        <v>0</v>
      </c>
      <c r="BSE181">
        <v>0</v>
      </c>
      <c r="BSF181">
        <v>0</v>
      </c>
      <c r="BSG181">
        <v>0</v>
      </c>
      <c r="BSH181">
        <v>0</v>
      </c>
      <c r="BSI181">
        <v>0</v>
      </c>
      <c r="BSJ181">
        <v>2.3752969121140142E-2</v>
      </c>
      <c r="BSK181">
        <v>0</v>
      </c>
      <c r="BSL181">
        <v>0</v>
      </c>
      <c r="BSM181">
        <v>0</v>
      </c>
      <c r="BSN181">
        <v>0</v>
      </c>
      <c r="BSO181">
        <v>0</v>
      </c>
      <c r="BSP181">
        <v>0</v>
      </c>
      <c r="BSQ181">
        <v>0</v>
      </c>
      <c r="BSR181">
        <v>0</v>
      </c>
      <c r="BSS181">
        <v>0</v>
      </c>
      <c r="BST181">
        <v>0</v>
      </c>
      <c r="BSU181">
        <v>0</v>
      </c>
      <c r="BSV181">
        <v>0</v>
      </c>
      <c r="BSW181">
        <v>0</v>
      </c>
      <c r="BSX181">
        <v>0</v>
      </c>
      <c r="BSY181">
        <v>0</v>
      </c>
      <c r="BSZ181">
        <v>0</v>
      </c>
      <c r="BTA181">
        <v>0</v>
      </c>
      <c r="BTB181">
        <v>0</v>
      </c>
      <c r="BTC181">
        <v>0</v>
      </c>
      <c r="BTD181">
        <v>0</v>
      </c>
      <c r="BTE181">
        <v>0</v>
      </c>
      <c r="BTF181">
        <v>0</v>
      </c>
      <c r="BTG181">
        <v>0</v>
      </c>
      <c r="BTH181">
        <v>0</v>
      </c>
      <c r="BTI181">
        <v>0</v>
      </c>
      <c r="BTJ181">
        <v>0</v>
      </c>
      <c r="BTK181">
        <v>0</v>
      </c>
      <c r="BTL181">
        <v>0</v>
      </c>
      <c r="BTM181">
        <v>0</v>
      </c>
      <c r="BTN181">
        <v>0</v>
      </c>
      <c r="BTO181">
        <v>0</v>
      </c>
      <c r="BTP181">
        <v>0</v>
      </c>
      <c r="BTQ181">
        <v>0</v>
      </c>
      <c r="BTR181">
        <v>0</v>
      </c>
      <c r="BTS181">
        <v>0</v>
      </c>
      <c r="BTT181">
        <v>0</v>
      </c>
      <c r="BTU181">
        <v>0</v>
      </c>
      <c r="BTV181">
        <v>0</v>
      </c>
      <c r="BTW181">
        <v>0</v>
      </c>
      <c r="BTX181">
        <v>0</v>
      </c>
      <c r="BTY181">
        <v>0</v>
      </c>
      <c r="BTZ181">
        <v>0</v>
      </c>
      <c r="BUA181">
        <v>0</v>
      </c>
      <c r="BUB181">
        <v>0</v>
      </c>
      <c r="BUC181">
        <v>0</v>
      </c>
      <c r="BUD181">
        <v>0</v>
      </c>
      <c r="BUE181">
        <v>0</v>
      </c>
      <c r="BUF181">
        <v>0</v>
      </c>
      <c r="BUG181">
        <v>0</v>
      </c>
      <c r="BUH181">
        <v>0</v>
      </c>
      <c r="BUI181">
        <v>2.3752969121140144E-3</v>
      </c>
      <c r="BUJ181">
        <v>4.7505938242280287E-3</v>
      </c>
      <c r="BUK181">
        <v>0</v>
      </c>
      <c r="BUL181">
        <v>0</v>
      </c>
      <c r="BUM181">
        <v>0</v>
      </c>
      <c r="BUN181">
        <v>0</v>
      </c>
      <c r="BUO181">
        <v>0</v>
      </c>
      <c r="BUP181">
        <v>0</v>
      </c>
      <c r="BUQ181">
        <v>4.7505938242280287E-3</v>
      </c>
      <c r="BUR181">
        <v>0</v>
      </c>
      <c r="BUS181">
        <v>0</v>
      </c>
      <c r="BUT181">
        <v>0</v>
      </c>
      <c r="BUU181">
        <v>0</v>
      </c>
      <c r="BUV181">
        <v>0</v>
      </c>
      <c r="BUW181">
        <v>0</v>
      </c>
      <c r="BUX181">
        <v>0</v>
      </c>
      <c r="BUY181">
        <v>0</v>
      </c>
      <c r="BUZ181">
        <v>0</v>
      </c>
      <c r="BVA181">
        <v>0</v>
      </c>
      <c r="BVB181">
        <v>0</v>
      </c>
      <c r="BVC181">
        <v>0</v>
      </c>
      <c r="BVD181">
        <v>0</v>
      </c>
      <c r="BVE181">
        <v>0</v>
      </c>
      <c r="BVF181">
        <v>0</v>
      </c>
      <c r="BVG181">
        <v>0</v>
      </c>
      <c r="BVH181">
        <v>0</v>
      </c>
      <c r="BVI181">
        <v>0</v>
      </c>
      <c r="BVJ181">
        <v>0</v>
      </c>
      <c r="BVK181">
        <v>0</v>
      </c>
      <c r="BVL181">
        <v>0</v>
      </c>
      <c r="BVM181">
        <v>0</v>
      </c>
      <c r="BVN181">
        <v>0</v>
      </c>
      <c r="BVO181">
        <v>0</v>
      </c>
      <c r="BVP181">
        <v>0</v>
      </c>
      <c r="BVQ181">
        <v>0</v>
      </c>
      <c r="BVR181">
        <v>0</v>
      </c>
      <c r="BVS181">
        <v>9.5011876484560574E-3</v>
      </c>
      <c r="BVT181">
        <v>0</v>
      </c>
      <c r="BVU181">
        <v>0</v>
      </c>
      <c r="BVV181">
        <v>0</v>
      </c>
      <c r="BVW181">
        <v>0</v>
      </c>
      <c r="BVX181">
        <v>0</v>
      </c>
      <c r="BVY181">
        <v>0</v>
      </c>
      <c r="BVZ181">
        <v>0</v>
      </c>
      <c r="BWA181">
        <v>0</v>
      </c>
      <c r="BWB181">
        <v>0</v>
      </c>
      <c r="BWC181">
        <v>0</v>
      </c>
      <c r="BWD181">
        <v>0</v>
      </c>
      <c r="BWE181">
        <v>0</v>
      </c>
      <c r="BWF181">
        <v>0</v>
      </c>
      <c r="BWG181">
        <v>7.1258907363420431E-3</v>
      </c>
      <c r="BWH181">
        <v>0</v>
      </c>
      <c r="BWI181">
        <v>0</v>
      </c>
      <c r="BWJ181">
        <v>0</v>
      </c>
      <c r="BWK181">
        <v>0</v>
      </c>
      <c r="BWL181">
        <v>1.66270783847981E-2</v>
      </c>
      <c r="BWM181">
        <v>0</v>
      </c>
      <c r="BWN181">
        <v>0</v>
      </c>
      <c r="BWO181">
        <v>0</v>
      </c>
      <c r="BWP181">
        <v>0</v>
      </c>
      <c r="BWQ181">
        <v>0</v>
      </c>
      <c r="BWR181">
        <v>0</v>
      </c>
      <c r="BWS181">
        <v>0</v>
      </c>
      <c r="BWT181">
        <v>0</v>
      </c>
      <c r="BWU181">
        <v>0</v>
      </c>
      <c r="BWV181">
        <v>0</v>
      </c>
      <c r="BWW181">
        <v>0</v>
      </c>
      <c r="BWX181">
        <v>0</v>
      </c>
      <c r="BWY181">
        <v>2.3752969121140144E-3</v>
      </c>
      <c r="BWZ181">
        <v>4.7505938242280287E-3</v>
      </c>
      <c r="BXA181">
        <v>0</v>
      </c>
      <c r="BXB181">
        <v>0</v>
      </c>
      <c r="BXC181">
        <v>0</v>
      </c>
      <c r="BXD181">
        <v>0</v>
      </c>
      <c r="BXE181">
        <v>0</v>
      </c>
      <c r="BXF181">
        <v>0</v>
      </c>
      <c r="BXG181">
        <v>0</v>
      </c>
      <c r="BXH181">
        <v>0</v>
      </c>
      <c r="BXI181">
        <v>0</v>
      </c>
      <c r="BXJ181">
        <v>0</v>
      </c>
      <c r="BXK181">
        <v>0</v>
      </c>
      <c r="BXL181">
        <v>0</v>
      </c>
      <c r="BXM181">
        <v>0</v>
      </c>
      <c r="BXN181">
        <v>0</v>
      </c>
      <c r="BXO181">
        <v>0</v>
      </c>
      <c r="BXP181">
        <v>0</v>
      </c>
      <c r="BXQ181">
        <v>2.3752969121140144E-3</v>
      </c>
      <c r="BXR181">
        <v>0</v>
      </c>
      <c r="BXS181">
        <v>0</v>
      </c>
      <c r="BXT181">
        <v>0</v>
      </c>
      <c r="BXU181">
        <v>0</v>
      </c>
      <c r="BXV181">
        <v>0</v>
      </c>
      <c r="BXW181">
        <v>9.5011876484560574E-3</v>
      </c>
      <c r="BXX181">
        <v>0</v>
      </c>
      <c r="BXY181">
        <v>0</v>
      </c>
      <c r="BXZ181">
        <v>0</v>
      </c>
      <c r="BYA181">
        <v>0</v>
      </c>
      <c r="BYB181">
        <v>0</v>
      </c>
      <c r="BYC181">
        <v>0</v>
      </c>
      <c r="BYD181">
        <v>0</v>
      </c>
      <c r="BYE181">
        <v>0</v>
      </c>
      <c r="BYF181">
        <v>0</v>
      </c>
      <c r="BYG181">
        <v>0</v>
      </c>
      <c r="BYH181">
        <v>0</v>
      </c>
      <c r="BYI181">
        <v>0</v>
      </c>
      <c r="BYJ181">
        <v>0</v>
      </c>
      <c r="BYK181">
        <v>0</v>
      </c>
      <c r="BYL181">
        <v>0</v>
      </c>
      <c r="BYM181">
        <v>0</v>
      </c>
      <c r="BYN181">
        <v>0</v>
      </c>
      <c r="BYO181">
        <v>0</v>
      </c>
      <c r="BYP181">
        <v>0</v>
      </c>
      <c r="BYQ181">
        <v>0</v>
      </c>
      <c r="BYR181">
        <v>0</v>
      </c>
      <c r="BYS181">
        <v>0</v>
      </c>
      <c r="BYT181">
        <v>0</v>
      </c>
      <c r="BYU181">
        <v>0</v>
      </c>
      <c r="BYV181">
        <v>9.5011876484560574E-3</v>
      </c>
      <c r="BYW181">
        <v>0</v>
      </c>
      <c r="BYX181">
        <v>0</v>
      </c>
      <c r="BYY181">
        <v>0</v>
      </c>
      <c r="BYZ181">
        <v>0</v>
      </c>
      <c r="BZA181">
        <v>0</v>
      </c>
      <c r="BZB181">
        <v>0</v>
      </c>
      <c r="BZC181">
        <v>0</v>
      </c>
      <c r="BZD181">
        <v>0</v>
      </c>
      <c r="BZE181">
        <v>0</v>
      </c>
      <c r="BZF181">
        <v>0</v>
      </c>
      <c r="BZG181">
        <v>0</v>
      </c>
      <c r="BZH181">
        <v>0</v>
      </c>
      <c r="BZI181">
        <v>0</v>
      </c>
      <c r="BZJ181">
        <v>0</v>
      </c>
      <c r="BZK181">
        <v>0</v>
      </c>
      <c r="BZL181">
        <v>0</v>
      </c>
      <c r="BZM181">
        <v>2.3752969121140144E-3</v>
      </c>
      <c r="BZN181">
        <v>0</v>
      </c>
      <c r="BZO181">
        <v>0</v>
      </c>
      <c r="BZP181">
        <v>0</v>
      </c>
      <c r="BZQ181">
        <v>0</v>
      </c>
      <c r="BZR181">
        <v>0</v>
      </c>
      <c r="BZS181">
        <v>0</v>
      </c>
      <c r="BZT181">
        <v>0</v>
      </c>
      <c r="BZU181">
        <v>0</v>
      </c>
      <c r="BZV181">
        <v>0</v>
      </c>
      <c r="BZW181">
        <v>0</v>
      </c>
      <c r="BZX181">
        <v>0</v>
      </c>
      <c r="BZY181">
        <v>0</v>
      </c>
      <c r="BZZ181">
        <v>0</v>
      </c>
      <c r="CAA181">
        <v>0</v>
      </c>
      <c r="CAB181">
        <v>0</v>
      </c>
      <c r="CAC181">
        <v>0</v>
      </c>
      <c r="CAD181">
        <v>0</v>
      </c>
      <c r="CAE181">
        <v>0</v>
      </c>
      <c r="CAF181">
        <v>0</v>
      </c>
      <c r="CAG181">
        <v>0</v>
      </c>
      <c r="CAH181">
        <v>0</v>
      </c>
      <c r="CAI181">
        <v>0</v>
      </c>
      <c r="CAJ181">
        <v>0</v>
      </c>
      <c r="CAK181">
        <v>0</v>
      </c>
      <c r="CAL181">
        <v>0</v>
      </c>
      <c r="CAM181">
        <v>0</v>
      </c>
      <c r="CAN181">
        <v>0</v>
      </c>
      <c r="CAO181">
        <v>0</v>
      </c>
      <c r="CAP181">
        <v>0</v>
      </c>
      <c r="CAQ181">
        <v>0</v>
      </c>
      <c r="CAR181">
        <v>0</v>
      </c>
      <c r="CAS181">
        <v>0</v>
      </c>
      <c r="CAT181">
        <v>0</v>
      </c>
      <c r="CAU181">
        <v>0</v>
      </c>
      <c r="CAV181">
        <v>0</v>
      </c>
      <c r="CAW181">
        <v>0</v>
      </c>
      <c r="CAX181">
        <v>0</v>
      </c>
      <c r="CAY181">
        <v>2.3752969121140144E-3</v>
      </c>
      <c r="CAZ181">
        <v>0</v>
      </c>
      <c r="CBA181">
        <v>0</v>
      </c>
      <c r="CBB181">
        <v>0</v>
      </c>
      <c r="CBC181">
        <v>0</v>
      </c>
      <c r="CBD181">
        <v>0</v>
      </c>
      <c r="CBE181">
        <v>0</v>
      </c>
      <c r="CBF181">
        <v>0</v>
      </c>
      <c r="CBG181">
        <v>0</v>
      </c>
      <c r="CBH181">
        <v>0</v>
      </c>
      <c r="CBI181">
        <v>0</v>
      </c>
      <c r="CBJ181">
        <v>0</v>
      </c>
      <c r="CBK181">
        <v>0</v>
      </c>
      <c r="CBL181">
        <v>0</v>
      </c>
      <c r="CBM181">
        <v>0</v>
      </c>
      <c r="CBN181">
        <v>0</v>
      </c>
      <c r="CBO181">
        <v>0</v>
      </c>
      <c r="CBP181">
        <v>0</v>
      </c>
      <c r="CBQ181">
        <v>0</v>
      </c>
      <c r="CBR181">
        <v>0</v>
      </c>
      <c r="CBS181">
        <v>0</v>
      </c>
      <c r="CBT181">
        <v>0</v>
      </c>
      <c r="CBU181">
        <v>0</v>
      </c>
      <c r="CBV181">
        <v>0</v>
      </c>
      <c r="CBW181">
        <v>2.3752969121140144E-3</v>
      </c>
      <c r="CBX181">
        <v>0</v>
      </c>
      <c r="CBY181">
        <v>0</v>
      </c>
      <c r="CBZ181">
        <v>0</v>
      </c>
      <c r="CCA181">
        <v>0</v>
      </c>
      <c r="CCB181">
        <v>0</v>
      </c>
      <c r="CCC181">
        <v>0</v>
      </c>
      <c r="CCD181">
        <v>0</v>
      </c>
      <c r="CCE181">
        <v>0</v>
      </c>
      <c r="CCF181">
        <v>0</v>
      </c>
      <c r="CCG181">
        <v>0</v>
      </c>
      <c r="CCH181">
        <v>0</v>
      </c>
      <c r="CCI181">
        <v>0</v>
      </c>
      <c r="CCJ181">
        <v>0</v>
      </c>
      <c r="CCK181">
        <v>0</v>
      </c>
      <c r="CCL181">
        <v>0</v>
      </c>
      <c r="CCM181">
        <v>0</v>
      </c>
      <c r="CCN181">
        <v>0</v>
      </c>
      <c r="CCO181">
        <v>0</v>
      </c>
      <c r="CCP181">
        <v>0</v>
      </c>
      <c r="CCQ181">
        <v>0</v>
      </c>
      <c r="CCR181">
        <v>0</v>
      </c>
      <c r="CCS181">
        <v>0</v>
      </c>
      <c r="CCT181">
        <v>0</v>
      </c>
      <c r="CCU181">
        <v>0</v>
      </c>
      <c r="CCV181">
        <v>0</v>
      </c>
      <c r="CCW181">
        <v>0</v>
      </c>
      <c r="CCX181">
        <v>0</v>
      </c>
      <c r="CCY181">
        <v>0</v>
      </c>
      <c r="CCZ181">
        <v>0</v>
      </c>
      <c r="CDA181">
        <v>0</v>
      </c>
      <c r="CDB181">
        <v>0</v>
      </c>
      <c r="CDC181">
        <v>0</v>
      </c>
      <c r="CDD181">
        <v>0</v>
      </c>
      <c r="CDE181">
        <v>0</v>
      </c>
      <c r="CDF181">
        <v>0</v>
      </c>
      <c r="CDG181">
        <v>0</v>
      </c>
      <c r="CDH181">
        <v>0</v>
      </c>
      <c r="CDI181">
        <v>0</v>
      </c>
      <c r="CDJ181">
        <v>0</v>
      </c>
      <c r="CDK181">
        <v>0</v>
      </c>
      <c r="CDL181">
        <v>0</v>
      </c>
      <c r="CDM181">
        <v>0</v>
      </c>
      <c r="CDN181">
        <v>1.1876484560570071E-2</v>
      </c>
      <c r="CDO181">
        <v>2.3752969121140144E-3</v>
      </c>
      <c r="CDP181">
        <v>0</v>
      </c>
      <c r="CDQ181">
        <v>0</v>
      </c>
      <c r="CDR181">
        <v>0</v>
      </c>
      <c r="CDS181">
        <v>0</v>
      </c>
      <c r="CDT181">
        <v>0</v>
      </c>
      <c r="CDU181">
        <v>0</v>
      </c>
      <c r="CDV181">
        <v>0</v>
      </c>
      <c r="CDW181">
        <v>0</v>
      </c>
      <c r="CDX181">
        <v>0</v>
      </c>
      <c r="CDY181">
        <v>0</v>
      </c>
      <c r="CDZ181">
        <v>0</v>
      </c>
      <c r="CEA181">
        <v>0</v>
      </c>
      <c r="CEB181">
        <v>0</v>
      </c>
      <c r="CEC181">
        <v>0</v>
      </c>
      <c r="CED181">
        <v>0</v>
      </c>
      <c r="CEE181">
        <v>0</v>
      </c>
      <c r="CEF181">
        <v>0</v>
      </c>
      <c r="CEG181">
        <v>0</v>
      </c>
      <c r="CEH181">
        <v>0</v>
      </c>
      <c r="CEI181">
        <v>0</v>
      </c>
      <c r="CEJ181">
        <v>0</v>
      </c>
      <c r="CEK181">
        <v>0</v>
      </c>
      <c r="CEL181">
        <v>0</v>
      </c>
      <c r="CEM181">
        <v>0</v>
      </c>
      <c r="CEN181">
        <v>0</v>
      </c>
      <c r="CEO181">
        <v>0</v>
      </c>
      <c r="CEP181">
        <v>0</v>
      </c>
      <c r="CEQ181">
        <v>0</v>
      </c>
      <c r="CER181">
        <v>0</v>
      </c>
      <c r="CES181">
        <v>7.3634204275534437E-2</v>
      </c>
      <c r="CET181">
        <v>0</v>
      </c>
      <c r="CEU181">
        <v>9.9762470308788598E-2</v>
      </c>
      <c r="CEV181">
        <v>4.7505938242280287E-3</v>
      </c>
      <c r="CEW181">
        <v>0</v>
      </c>
      <c r="CEX181">
        <v>0</v>
      </c>
      <c r="CEY181">
        <v>0</v>
      </c>
      <c r="CEZ181">
        <v>0</v>
      </c>
      <c r="CFA181">
        <v>0</v>
      </c>
      <c r="CFB181">
        <v>2.3752969121140144E-3</v>
      </c>
      <c r="CFC181">
        <v>0</v>
      </c>
      <c r="CFD181">
        <v>0</v>
      </c>
      <c r="CFE181">
        <v>0</v>
      </c>
      <c r="CFF181">
        <v>0</v>
      </c>
      <c r="CFG181">
        <v>7.1258907363420431E-3</v>
      </c>
      <c r="CFH181">
        <v>0</v>
      </c>
      <c r="CFI181">
        <v>0</v>
      </c>
      <c r="CFJ181">
        <v>0</v>
      </c>
      <c r="CFK181">
        <v>4.7505938242280287E-3</v>
      </c>
      <c r="CFL181">
        <v>0</v>
      </c>
      <c r="CFM181">
        <v>2.3752969121140144E-3</v>
      </c>
      <c r="CFN181">
        <v>0</v>
      </c>
      <c r="CFO181">
        <v>0</v>
      </c>
      <c r="CFP181">
        <v>0</v>
      </c>
      <c r="CFQ181">
        <v>0</v>
      </c>
      <c r="CFR181">
        <v>0</v>
      </c>
      <c r="CFS181">
        <v>0</v>
      </c>
      <c r="CFT181">
        <v>0</v>
      </c>
      <c r="CFU181">
        <v>0</v>
      </c>
      <c r="CFV181">
        <v>0</v>
      </c>
      <c r="CFW181">
        <v>0</v>
      </c>
      <c r="CFX181">
        <v>0</v>
      </c>
      <c r="CFY181">
        <v>0</v>
      </c>
      <c r="CFZ181">
        <v>0</v>
      </c>
      <c r="CGA181">
        <v>0</v>
      </c>
      <c r="CGB181">
        <v>0</v>
      </c>
      <c r="CGC181">
        <v>0</v>
      </c>
      <c r="CGD181">
        <v>0</v>
      </c>
      <c r="CGE181">
        <v>0</v>
      </c>
      <c r="CGF181">
        <v>0</v>
      </c>
      <c r="CGG181">
        <v>0</v>
      </c>
      <c r="CGH181">
        <v>0</v>
      </c>
      <c r="CGI181">
        <v>0</v>
      </c>
      <c r="CGJ181">
        <v>0</v>
      </c>
      <c r="CGK181">
        <v>0</v>
      </c>
      <c r="CGL181">
        <v>0</v>
      </c>
      <c r="CGM181">
        <v>0</v>
      </c>
      <c r="CGN181">
        <v>0</v>
      </c>
      <c r="CGO181">
        <v>0</v>
      </c>
      <c r="CGP181">
        <v>0</v>
      </c>
      <c r="CGQ181">
        <v>0.24465558194774348</v>
      </c>
      <c r="CGR181">
        <v>0</v>
      </c>
      <c r="CGS181">
        <v>0</v>
      </c>
      <c r="CGT181">
        <v>0</v>
      </c>
      <c r="CGU181">
        <v>0</v>
      </c>
      <c r="CGV181">
        <v>0</v>
      </c>
      <c r="CGW181">
        <v>0</v>
      </c>
      <c r="CGX181">
        <v>0</v>
      </c>
      <c r="CGY181">
        <v>0</v>
      </c>
      <c r="CGZ181">
        <v>0</v>
      </c>
      <c r="CHA181">
        <v>0</v>
      </c>
      <c r="CHB181">
        <v>0</v>
      </c>
      <c r="CHC181">
        <v>0</v>
      </c>
      <c r="CHD181">
        <v>0</v>
      </c>
      <c r="CHE181">
        <v>0</v>
      </c>
      <c r="CHF181">
        <v>0</v>
      </c>
      <c r="CHG181">
        <v>0</v>
      </c>
      <c r="CHH181">
        <v>0</v>
      </c>
      <c r="CHI181">
        <v>0</v>
      </c>
      <c r="CHJ181">
        <v>0</v>
      </c>
      <c r="CHK181">
        <v>0</v>
      </c>
      <c r="CHL181">
        <v>0</v>
      </c>
      <c r="CHM181">
        <v>0</v>
      </c>
      <c r="CHN181">
        <v>0</v>
      </c>
      <c r="CHO181">
        <v>0</v>
      </c>
      <c r="CHP181">
        <v>0</v>
      </c>
      <c r="CHQ181">
        <v>0</v>
      </c>
      <c r="CHR181">
        <v>0</v>
      </c>
      <c r="CHS181">
        <v>0</v>
      </c>
      <c r="CHT181">
        <v>0</v>
      </c>
      <c r="CHU181">
        <v>0</v>
      </c>
      <c r="CHV181">
        <v>0</v>
      </c>
      <c r="CHW181">
        <v>0</v>
      </c>
      <c r="CHX181">
        <v>0</v>
      </c>
      <c r="CHY181">
        <v>0</v>
      </c>
      <c r="CHZ181">
        <v>0</v>
      </c>
      <c r="CIA181">
        <v>0</v>
      </c>
      <c r="CIB181">
        <v>0</v>
      </c>
      <c r="CIC181">
        <v>0</v>
      </c>
      <c r="CID181">
        <v>0</v>
      </c>
      <c r="CIE181">
        <v>2.3752969121140144E-3</v>
      </c>
      <c r="CIF181">
        <v>0</v>
      </c>
      <c r="CIG181">
        <v>0</v>
      </c>
      <c r="CIH181">
        <v>0</v>
      </c>
      <c r="CII181">
        <v>0</v>
      </c>
      <c r="CIJ181">
        <v>0</v>
      </c>
      <c r="CIK181">
        <v>0</v>
      </c>
      <c r="CIL181">
        <v>0</v>
      </c>
      <c r="CIM181">
        <v>0</v>
      </c>
      <c r="CIN181">
        <v>0</v>
      </c>
      <c r="CIO181">
        <v>0</v>
      </c>
      <c r="CIP181">
        <v>0</v>
      </c>
      <c r="CIQ181">
        <v>0</v>
      </c>
      <c r="CIR181">
        <v>0</v>
      </c>
      <c r="CIS181">
        <v>0</v>
      </c>
      <c r="CIT181">
        <v>0</v>
      </c>
      <c r="CIU181">
        <v>0</v>
      </c>
      <c r="CIV181">
        <v>0</v>
      </c>
      <c r="CIW181">
        <v>0</v>
      </c>
      <c r="CIX181">
        <v>0</v>
      </c>
      <c r="CIY181">
        <v>0</v>
      </c>
      <c r="CIZ181">
        <v>0</v>
      </c>
      <c r="CJA181">
        <v>0</v>
      </c>
      <c r="CJB181">
        <v>0</v>
      </c>
      <c r="CJC181">
        <v>0</v>
      </c>
      <c r="CJD181">
        <v>0</v>
      </c>
      <c r="CJE181">
        <v>0</v>
      </c>
      <c r="CJF181">
        <v>0</v>
      </c>
      <c r="CJG181">
        <v>0</v>
      </c>
      <c r="CJH181">
        <v>0</v>
      </c>
      <c r="CJI181">
        <v>0</v>
      </c>
      <c r="CJJ181">
        <v>0</v>
      </c>
      <c r="CJK181">
        <v>0</v>
      </c>
      <c r="CJL181">
        <v>0</v>
      </c>
      <c r="CJM181">
        <v>0</v>
      </c>
      <c r="CJN181">
        <v>0</v>
      </c>
      <c r="CJO181">
        <v>0</v>
      </c>
      <c r="CJP181">
        <v>0</v>
      </c>
      <c r="CJQ181">
        <v>0</v>
      </c>
      <c r="CJR181">
        <v>0</v>
      </c>
      <c r="CJS181">
        <v>0</v>
      </c>
      <c r="CJT181">
        <v>0</v>
      </c>
      <c r="CJU181">
        <v>0</v>
      </c>
      <c r="CJV181">
        <v>0</v>
      </c>
      <c r="CJW181">
        <v>0</v>
      </c>
      <c r="CJX181">
        <v>0</v>
      </c>
      <c r="CJY181">
        <v>0</v>
      </c>
      <c r="CJZ181">
        <v>0</v>
      </c>
      <c r="CKA181">
        <v>0</v>
      </c>
      <c r="CKB181">
        <v>0</v>
      </c>
      <c r="CKC181">
        <v>0</v>
      </c>
      <c r="CKD181">
        <v>0</v>
      </c>
      <c r="CKE181">
        <v>0</v>
      </c>
      <c r="CKF181">
        <v>0</v>
      </c>
      <c r="CKG181">
        <v>0</v>
      </c>
      <c r="CKH181">
        <v>0</v>
      </c>
      <c r="CKI181">
        <v>0</v>
      </c>
      <c r="CKJ181">
        <v>0</v>
      </c>
      <c r="CKK181">
        <v>0</v>
      </c>
      <c r="CKL181">
        <v>0</v>
      </c>
      <c r="CKM181">
        <v>0</v>
      </c>
      <c r="CKN181">
        <v>0</v>
      </c>
      <c r="CKO181">
        <v>0</v>
      </c>
      <c r="CKP181">
        <v>0</v>
      </c>
      <c r="CKQ181">
        <v>0</v>
      </c>
      <c r="CKR181">
        <v>0</v>
      </c>
      <c r="CKS181">
        <v>0</v>
      </c>
      <c r="CKT181">
        <v>0</v>
      </c>
      <c r="CKU181">
        <v>0</v>
      </c>
      <c r="CKV181">
        <v>0</v>
      </c>
      <c r="CKW181">
        <v>0</v>
      </c>
      <c r="CKX181">
        <v>0</v>
      </c>
      <c r="CKY181">
        <v>0</v>
      </c>
      <c r="CKZ181">
        <v>0</v>
      </c>
      <c r="CLA181">
        <v>0</v>
      </c>
      <c r="CLB181">
        <v>0</v>
      </c>
      <c r="CLC181">
        <v>1</v>
      </c>
    </row>
    <row r="182" spans="1:291 1569:2490" ht="21" customHeight="1">
      <c r="A182" t="s">
        <v>2122</v>
      </c>
      <c r="B182" t="s">
        <v>1912</v>
      </c>
      <c r="C182" s="179" t="s">
        <v>2081</v>
      </c>
      <c r="I182" s="111"/>
      <c r="BX182">
        <v>428</v>
      </c>
      <c r="BY182">
        <v>36</v>
      </c>
      <c r="BZ182">
        <v>3.62</v>
      </c>
      <c r="CA182">
        <v>15.2</v>
      </c>
      <c r="CB182">
        <v>65.7</v>
      </c>
      <c r="CC182">
        <v>7.7</v>
      </c>
      <c r="CD182" s="189"/>
      <c r="CE182" s="189"/>
      <c r="CG182" s="147">
        <v>0.96618357487922701</v>
      </c>
      <c r="CH182" s="147">
        <v>0</v>
      </c>
      <c r="CI182" s="147">
        <v>0</v>
      </c>
      <c r="CJ182" s="147">
        <v>0</v>
      </c>
      <c r="CK182" s="147">
        <v>0</v>
      </c>
      <c r="CL182" s="147">
        <v>0</v>
      </c>
      <c r="CM182" s="147">
        <v>0</v>
      </c>
      <c r="CN182" s="147">
        <v>0</v>
      </c>
      <c r="CO182" s="147">
        <v>0</v>
      </c>
      <c r="CP182" s="147">
        <v>0</v>
      </c>
      <c r="CQ182" s="147">
        <v>0.24154589371980675</v>
      </c>
      <c r="CR182" s="147">
        <v>0</v>
      </c>
      <c r="CS182" s="147">
        <v>0</v>
      </c>
      <c r="CT182" s="147">
        <v>0</v>
      </c>
      <c r="CU182" s="147">
        <v>0</v>
      </c>
      <c r="CV182" s="147">
        <v>0</v>
      </c>
      <c r="CW182" s="147">
        <v>1.2077294685990339</v>
      </c>
      <c r="DW182">
        <v>1.9</v>
      </c>
      <c r="DX182">
        <v>9.7999999999999989</v>
      </c>
      <c r="DY182">
        <v>0.1</v>
      </c>
      <c r="DZ182">
        <v>0.31</v>
      </c>
      <c r="EA182">
        <v>0.2</v>
      </c>
      <c r="EB182">
        <v>1.7</v>
      </c>
      <c r="EG182" s="86">
        <v>2</v>
      </c>
      <c r="EH182" s="86">
        <v>1.8333333333333333</v>
      </c>
      <c r="EI182">
        <v>2</v>
      </c>
      <c r="EJ182">
        <v>2</v>
      </c>
      <c r="EK182">
        <v>2</v>
      </c>
      <c r="EL182">
        <v>2</v>
      </c>
      <c r="EM182">
        <v>1</v>
      </c>
      <c r="EN182">
        <v>2</v>
      </c>
      <c r="EU182" s="5" t="s">
        <v>1580</v>
      </c>
      <c r="EW182" s="78"/>
      <c r="EX182" s="78"/>
      <c r="EY182" s="78"/>
      <c r="JL182">
        <v>2</v>
      </c>
      <c r="JM182">
        <v>1.8333333333333333</v>
      </c>
      <c r="JP182" s="89">
        <v>1</v>
      </c>
      <c r="JQ182" s="91">
        <v>0.01</v>
      </c>
      <c r="JR182">
        <v>2.0000000000000002E-5</v>
      </c>
      <c r="JS182"/>
      <c r="JT182" s="91"/>
      <c r="BHI182">
        <v>182</v>
      </c>
      <c r="BHJ182">
        <v>182</v>
      </c>
      <c r="BHK182" t="s">
        <v>2122</v>
      </c>
      <c r="BHL182" t="s">
        <v>2123</v>
      </c>
      <c r="BHM182">
        <v>0</v>
      </c>
      <c r="BHN182">
        <v>0</v>
      </c>
      <c r="BHO182">
        <v>0</v>
      </c>
      <c r="BHP182">
        <v>0</v>
      </c>
      <c r="BHQ182">
        <v>0</v>
      </c>
      <c r="BHR182">
        <v>0</v>
      </c>
      <c r="BHS182">
        <v>0</v>
      </c>
      <c r="BHT182">
        <v>0</v>
      </c>
      <c r="BHU182">
        <v>0</v>
      </c>
      <c r="BHV182">
        <v>1.6355140186915886E-2</v>
      </c>
      <c r="BHW182">
        <v>0</v>
      </c>
      <c r="BHX182">
        <v>0</v>
      </c>
      <c r="BHY182">
        <v>0</v>
      </c>
      <c r="BHZ182">
        <v>0</v>
      </c>
      <c r="BIA182">
        <v>0</v>
      </c>
      <c r="BIB182">
        <v>0</v>
      </c>
      <c r="BIC182">
        <v>2.3364485981308409E-3</v>
      </c>
      <c r="BID182">
        <v>0</v>
      </c>
      <c r="BIE182">
        <v>0</v>
      </c>
      <c r="BIF182">
        <v>0.24766355140186916</v>
      </c>
      <c r="BIG182">
        <v>0</v>
      </c>
      <c r="BIH182">
        <v>0</v>
      </c>
      <c r="BII182">
        <v>0</v>
      </c>
      <c r="BIJ182">
        <v>0</v>
      </c>
      <c r="BIK182">
        <v>0</v>
      </c>
      <c r="BIL182">
        <v>0</v>
      </c>
      <c r="BIM182">
        <v>0</v>
      </c>
      <c r="BIN182">
        <v>0</v>
      </c>
      <c r="BIO182">
        <v>0</v>
      </c>
      <c r="BIP182">
        <v>0</v>
      </c>
      <c r="BIQ182">
        <v>0</v>
      </c>
      <c r="BIR182">
        <v>0</v>
      </c>
      <c r="BIS182">
        <v>0</v>
      </c>
      <c r="BIT182">
        <v>0</v>
      </c>
      <c r="BIU182">
        <v>0</v>
      </c>
      <c r="BIV182">
        <v>0</v>
      </c>
      <c r="BIW182">
        <v>0</v>
      </c>
      <c r="BIX182">
        <v>0</v>
      </c>
      <c r="BIY182">
        <v>0</v>
      </c>
      <c r="BIZ182">
        <v>0</v>
      </c>
      <c r="BJA182">
        <v>0</v>
      </c>
      <c r="BJB182">
        <v>0</v>
      </c>
      <c r="BJC182">
        <v>0</v>
      </c>
      <c r="BJD182">
        <v>0</v>
      </c>
      <c r="BJE182">
        <v>0</v>
      </c>
      <c r="BJF182">
        <v>0</v>
      </c>
      <c r="BJG182">
        <v>0</v>
      </c>
      <c r="BJH182">
        <v>0</v>
      </c>
      <c r="BJI182">
        <v>0</v>
      </c>
      <c r="BJJ182">
        <v>0</v>
      </c>
      <c r="BJK182">
        <v>0</v>
      </c>
      <c r="BJL182">
        <v>0</v>
      </c>
      <c r="BJM182">
        <v>0</v>
      </c>
      <c r="BJN182">
        <v>0</v>
      </c>
      <c r="BJO182">
        <v>0</v>
      </c>
      <c r="BJP182">
        <v>0.16822429906542055</v>
      </c>
      <c r="BJQ182">
        <v>0</v>
      </c>
      <c r="BJR182">
        <v>0</v>
      </c>
      <c r="BJS182">
        <v>0</v>
      </c>
      <c r="BJT182">
        <v>0</v>
      </c>
      <c r="BJU182">
        <v>0</v>
      </c>
      <c r="BJV182">
        <v>0</v>
      </c>
      <c r="BJW182">
        <v>0</v>
      </c>
      <c r="BJX182">
        <v>0</v>
      </c>
      <c r="BJY182">
        <v>0</v>
      </c>
      <c r="BJZ182">
        <v>0</v>
      </c>
      <c r="BKA182">
        <v>0</v>
      </c>
      <c r="BKB182">
        <v>0</v>
      </c>
      <c r="BKC182">
        <v>0</v>
      </c>
      <c r="BKD182">
        <v>0</v>
      </c>
      <c r="BKE182">
        <v>0</v>
      </c>
      <c r="BKF182">
        <v>0</v>
      </c>
      <c r="BKG182">
        <v>0</v>
      </c>
      <c r="BKH182">
        <v>0</v>
      </c>
      <c r="BKI182">
        <v>0</v>
      </c>
      <c r="BKJ182">
        <v>0</v>
      </c>
      <c r="BKK182">
        <v>0</v>
      </c>
      <c r="BKL182">
        <v>0</v>
      </c>
      <c r="BKM182">
        <v>0</v>
      </c>
      <c r="BKN182">
        <v>0</v>
      </c>
      <c r="BKO182">
        <v>0</v>
      </c>
      <c r="BKP182">
        <v>0</v>
      </c>
      <c r="BKQ182">
        <v>0</v>
      </c>
      <c r="BKR182">
        <v>0</v>
      </c>
      <c r="BKS182">
        <v>0</v>
      </c>
      <c r="BKT182">
        <v>0</v>
      </c>
      <c r="BKU182">
        <v>0</v>
      </c>
      <c r="BKV182">
        <v>4.6728971962616819E-3</v>
      </c>
      <c r="BKW182">
        <v>0</v>
      </c>
      <c r="BKX182">
        <v>0</v>
      </c>
      <c r="BKY182">
        <v>0</v>
      </c>
      <c r="BKZ182">
        <v>0</v>
      </c>
      <c r="BLA182">
        <v>0</v>
      </c>
      <c r="BLB182">
        <v>0</v>
      </c>
      <c r="BLC182">
        <v>0</v>
      </c>
      <c r="BLD182">
        <v>0</v>
      </c>
      <c r="BLE182">
        <v>0</v>
      </c>
      <c r="BLF182">
        <v>0</v>
      </c>
      <c r="BLG182">
        <v>0</v>
      </c>
      <c r="BLH182">
        <v>0</v>
      </c>
      <c r="BLI182">
        <v>0</v>
      </c>
      <c r="BLJ182">
        <v>0</v>
      </c>
      <c r="BLK182">
        <v>0</v>
      </c>
      <c r="BLL182">
        <v>0</v>
      </c>
      <c r="BLM182">
        <v>0</v>
      </c>
      <c r="BLN182">
        <v>0</v>
      </c>
      <c r="BLO182">
        <v>0</v>
      </c>
      <c r="BLP182">
        <v>0</v>
      </c>
      <c r="BLQ182">
        <v>0</v>
      </c>
      <c r="BLR182">
        <v>0</v>
      </c>
      <c r="BLS182">
        <v>0</v>
      </c>
      <c r="BLT182">
        <v>0</v>
      </c>
      <c r="BLU182">
        <v>0</v>
      </c>
      <c r="BLV182">
        <v>0</v>
      </c>
      <c r="BLW182">
        <v>0</v>
      </c>
      <c r="BLX182">
        <v>0</v>
      </c>
      <c r="BLY182">
        <v>0</v>
      </c>
      <c r="BLZ182">
        <v>0</v>
      </c>
      <c r="BMA182">
        <v>0</v>
      </c>
      <c r="BMB182">
        <v>0</v>
      </c>
      <c r="BMC182">
        <v>0</v>
      </c>
      <c r="BMD182">
        <v>0</v>
      </c>
      <c r="BME182">
        <v>0</v>
      </c>
      <c r="BMF182">
        <v>7.0093457943925233E-3</v>
      </c>
      <c r="BMG182">
        <v>0</v>
      </c>
      <c r="BMH182">
        <v>2.5700934579439252E-2</v>
      </c>
      <c r="BMI182">
        <v>0.21728971962616822</v>
      </c>
      <c r="BMJ182">
        <v>0</v>
      </c>
      <c r="BMK182">
        <v>0</v>
      </c>
      <c r="BML182">
        <v>0</v>
      </c>
      <c r="BMM182">
        <v>0</v>
      </c>
      <c r="BMN182">
        <v>0</v>
      </c>
      <c r="BMO182">
        <v>0</v>
      </c>
      <c r="BMP182">
        <v>0</v>
      </c>
      <c r="BMQ182">
        <v>0</v>
      </c>
      <c r="BMR182">
        <v>0</v>
      </c>
      <c r="BMS182">
        <v>0</v>
      </c>
      <c r="BMT182">
        <v>0</v>
      </c>
      <c r="BMU182">
        <v>0</v>
      </c>
      <c r="BMV182">
        <v>0</v>
      </c>
      <c r="BMW182">
        <v>0</v>
      </c>
      <c r="BMX182">
        <v>0</v>
      </c>
      <c r="BMY182">
        <v>0</v>
      </c>
      <c r="BMZ182">
        <v>0</v>
      </c>
      <c r="BNA182">
        <v>0</v>
      </c>
      <c r="BNB182">
        <v>0</v>
      </c>
      <c r="BNC182">
        <v>0</v>
      </c>
      <c r="BND182">
        <v>0</v>
      </c>
      <c r="BNE182">
        <v>0</v>
      </c>
      <c r="BNF182">
        <v>0</v>
      </c>
      <c r="BNG182">
        <v>0</v>
      </c>
      <c r="BNH182">
        <v>0</v>
      </c>
      <c r="BNI182">
        <v>0</v>
      </c>
      <c r="BNJ182">
        <v>0</v>
      </c>
      <c r="BNK182">
        <v>0</v>
      </c>
      <c r="BNL182">
        <v>0</v>
      </c>
      <c r="BNM182">
        <v>0</v>
      </c>
      <c r="BNN182">
        <v>0</v>
      </c>
      <c r="BNO182">
        <v>0</v>
      </c>
      <c r="BNP182">
        <v>0</v>
      </c>
      <c r="BNQ182">
        <v>0</v>
      </c>
      <c r="BNR182">
        <v>2.3364485981308409E-3</v>
      </c>
      <c r="BNS182">
        <v>0</v>
      </c>
      <c r="BNT182">
        <v>0</v>
      </c>
      <c r="BNU182">
        <v>0</v>
      </c>
      <c r="BNV182">
        <v>0</v>
      </c>
      <c r="BNW182">
        <v>0</v>
      </c>
      <c r="BNX182">
        <v>0</v>
      </c>
      <c r="BNY182">
        <v>2.3364485981308409E-3</v>
      </c>
      <c r="BNZ182">
        <v>0</v>
      </c>
      <c r="BOA182">
        <v>0</v>
      </c>
      <c r="BOB182">
        <v>0</v>
      </c>
      <c r="BOC182">
        <v>0</v>
      </c>
      <c r="BOD182">
        <v>0</v>
      </c>
      <c r="BOE182">
        <v>0</v>
      </c>
      <c r="BOF182">
        <v>0</v>
      </c>
      <c r="BOG182">
        <v>0</v>
      </c>
      <c r="BOH182">
        <v>0</v>
      </c>
      <c r="BOI182">
        <v>0</v>
      </c>
      <c r="BOJ182">
        <v>0</v>
      </c>
      <c r="BOK182">
        <v>0</v>
      </c>
      <c r="BOL182">
        <v>0</v>
      </c>
      <c r="BOM182">
        <v>0</v>
      </c>
      <c r="BON182">
        <v>0</v>
      </c>
      <c r="BOO182">
        <v>0</v>
      </c>
      <c r="BOP182">
        <v>0</v>
      </c>
      <c r="BOQ182">
        <v>0</v>
      </c>
      <c r="BOR182">
        <v>0</v>
      </c>
      <c r="BOS182">
        <v>0</v>
      </c>
      <c r="BOT182">
        <v>0</v>
      </c>
      <c r="BOU182">
        <v>0</v>
      </c>
      <c r="BOV182">
        <v>0</v>
      </c>
      <c r="BOW182">
        <v>0</v>
      </c>
      <c r="BOX182">
        <v>0</v>
      </c>
      <c r="BOY182">
        <v>0</v>
      </c>
      <c r="BOZ182">
        <v>0</v>
      </c>
      <c r="BPA182">
        <v>0</v>
      </c>
      <c r="BPB182">
        <v>0</v>
      </c>
      <c r="BPC182">
        <v>0</v>
      </c>
      <c r="BPD182">
        <v>0</v>
      </c>
      <c r="BPE182">
        <v>0</v>
      </c>
      <c r="BPF182">
        <v>0</v>
      </c>
      <c r="BPG182">
        <v>0</v>
      </c>
      <c r="BPH182">
        <v>0</v>
      </c>
      <c r="BPI182">
        <v>0</v>
      </c>
      <c r="BPJ182">
        <v>0</v>
      </c>
      <c r="BPK182">
        <v>0</v>
      </c>
      <c r="BPL182">
        <v>0</v>
      </c>
      <c r="BPM182">
        <v>0</v>
      </c>
      <c r="BPN182">
        <v>0</v>
      </c>
      <c r="BPO182">
        <v>0</v>
      </c>
      <c r="BPP182">
        <v>0</v>
      </c>
      <c r="BPQ182">
        <v>0</v>
      </c>
      <c r="BPR182">
        <v>0</v>
      </c>
      <c r="BPS182">
        <v>0</v>
      </c>
      <c r="BPT182">
        <v>2.5700934579439252E-2</v>
      </c>
      <c r="BPU182">
        <v>0</v>
      </c>
      <c r="BPV182">
        <v>0</v>
      </c>
      <c r="BPW182">
        <v>0</v>
      </c>
      <c r="BPX182">
        <v>0</v>
      </c>
      <c r="BPY182">
        <v>0</v>
      </c>
      <c r="BPZ182">
        <v>0</v>
      </c>
      <c r="BQA182">
        <v>0</v>
      </c>
      <c r="BQB182">
        <v>0</v>
      </c>
      <c r="BQC182">
        <v>0</v>
      </c>
      <c r="BQD182">
        <v>1.4018691588785047E-2</v>
      </c>
      <c r="BQE182">
        <v>0</v>
      </c>
      <c r="BQF182">
        <v>0</v>
      </c>
      <c r="BQG182">
        <v>0</v>
      </c>
      <c r="BQH182">
        <v>0</v>
      </c>
      <c r="BQI182">
        <v>0</v>
      </c>
      <c r="BQJ182">
        <v>0</v>
      </c>
      <c r="BQK182">
        <v>0</v>
      </c>
      <c r="BQL182">
        <v>0</v>
      </c>
      <c r="BQM182">
        <v>0</v>
      </c>
      <c r="BQN182">
        <v>0</v>
      </c>
      <c r="BQO182">
        <v>0</v>
      </c>
      <c r="BQP182">
        <v>0</v>
      </c>
      <c r="BQQ182">
        <v>0</v>
      </c>
      <c r="BQR182">
        <v>0</v>
      </c>
      <c r="BQS182">
        <v>0</v>
      </c>
      <c r="BQT182">
        <v>0</v>
      </c>
      <c r="BQU182">
        <v>0</v>
      </c>
      <c r="BQV182">
        <v>0</v>
      </c>
      <c r="BQW182">
        <v>0</v>
      </c>
      <c r="BQX182">
        <v>0</v>
      </c>
      <c r="BQY182">
        <v>0</v>
      </c>
      <c r="BQZ182">
        <v>1.4018691588785047E-2</v>
      </c>
      <c r="BRA182">
        <v>0</v>
      </c>
      <c r="BRB182">
        <v>0</v>
      </c>
      <c r="BRC182">
        <v>0</v>
      </c>
      <c r="BRD182">
        <v>0</v>
      </c>
      <c r="BRE182">
        <v>0</v>
      </c>
      <c r="BRF182">
        <v>0</v>
      </c>
      <c r="BRG182">
        <v>0</v>
      </c>
      <c r="BRH182">
        <v>0</v>
      </c>
      <c r="BRI182">
        <v>0</v>
      </c>
      <c r="BRJ182">
        <v>0</v>
      </c>
      <c r="BRK182">
        <v>0</v>
      </c>
      <c r="BRL182">
        <v>1.8691588785046728E-2</v>
      </c>
      <c r="BRM182">
        <v>2.3364485981308409E-3</v>
      </c>
      <c r="BRN182">
        <v>0</v>
      </c>
      <c r="BRO182">
        <v>0</v>
      </c>
      <c r="BRP182">
        <v>0</v>
      </c>
      <c r="BRQ182">
        <v>0</v>
      </c>
      <c r="BRR182">
        <v>0</v>
      </c>
      <c r="BRS182">
        <v>0</v>
      </c>
      <c r="BRT182">
        <v>0</v>
      </c>
      <c r="BRU182">
        <v>0</v>
      </c>
      <c r="BRV182">
        <v>0</v>
      </c>
      <c r="BRW182">
        <v>0</v>
      </c>
      <c r="BRX182">
        <v>0</v>
      </c>
      <c r="BRY182">
        <v>7.0093457943925233E-3</v>
      </c>
      <c r="BRZ182">
        <v>0</v>
      </c>
      <c r="BSA182">
        <v>0</v>
      </c>
      <c r="BSB182">
        <v>0</v>
      </c>
      <c r="BSC182">
        <v>0</v>
      </c>
      <c r="BSD182">
        <v>0</v>
      </c>
      <c r="BSE182">
        <v>0</v>
      </c>
      <c r="BSF182">
        <v>0</v>
      </c>
      <c r="BSG182">
        <v>0</v>
      </c>
      <c r="BSH182">
        <v>0</v>
      </c>
      <c r="BSI182">
        <v>2.3364485981308409E-3</v>
      </c>
      <c r="BSJ182">
        <v>0</v>
      </c>
      <c r="BSK182">
        <v>0</v>
      </c>
      <c r="BSL182">
        <v>0</v>
      </c>
      <c r="BSM182">
        <v>0</v>
      </c>
      <c r="BSN182">
        <v>0</v>
      </c>
      <c r="BSO182">
        <v>0</v>
      </c>
      <c r="BSP182">
        <v>0</v>
      </c>
      <c r="BSQ182">
        <v>0</v>
      </c>
      <c r="BSR182">
        <v>0</v>
      </c>
      <c r="BSS182">
        <v>0</v>
      </c>
      <c r="BST182">
        <v>0</v>
      </c>
      <c r="BSU182">
        <v>0</v>
      </c>
      <c r="BSV182">
        <v>0</v>
      </c>
      <c r="BSW182">
        <v>0</v>
      </c>
      <c r="BSX182">
        <v>0</v>
      </c>
      <c r="BSY182">
        <v>0</v>
      </c>
      <c r="BSZ182">
        <v>0</v>
      </c>
      <c r="BTA182">
        <v>0</v>
      </c>
      <c r="BTB182">
        <v>0</v>
      </c>
      <c r="BTC182">
        <v>0</v>
      </c>
      <c r="BTD182">
        <v>0</v>
      </c>
      <c r="BTE182">
        <v>0</v>
      </c>
      <c r="BTF182">
        <v>0</v>
      </c>
      <c r="BTG182">
        <v>0</v>
      </c>
      <c r="BTH182">
        <v>0</v>
      </c>
      <c r="BTI182">
        <v>0</v>
      </c>
      <c r="BTJ182">
        <v>0</v>
      </c>
      <c r="BTK182">
        <v>0</v>
      </c>
      <c r="BTL182">
        <v>0</v>
      </c>
      <c r="BTM182">
        <v>0</v>
      </c>
      <c r="BTN182">
        <v>0</v>
      </c>
      <c r="BTO182">
        <v>0</v>
      </c>
      <c r="BTP182">
        <v>0</v>
      </c>
      <c r="BTQ182">
        <v>0</v>
      </c>
      <c r="BTR182">
        <v>0</v>
      </c>
      <c r="BTS182">
        <v>0</v>
      </c>
      <c r="BTT182">
        <v>0</v>
      </c>
      <c r="BTU182">
        <v>0</v>
      </c>
      <c r="BTV182">
        <v>0</v>
      </c>
      <c r="BTW182">
        <v>0</v>
      </c>
      <c r="BTX182">
        <v>0</v>
      </c>
      <c r="BTY182">
        <v>0</v>
      </c>
      <c r="BTZ182">
        <v>0</v>
      </c>
      <c r="BUA182">
        <v>0</v>
      </c>
      <c r="BUB182">
        <v>0</v>
      </c>
      <c r="BUC182">
        <v>0</v>
      </c>
      <c r="BUD182">
        <v>0</v>
      </c>
      <c r="BUE182">
        <v>0</v>
      </c>
      <c r="BUF182">
        <v>0</v>
      </c>
      <c r="BUG182">
        <v>0</v>
      </c>
      <c r="BUH182">
        <v>0</v>
      </c>
      <c r="BUI182">
        <v>0</v>
      </c>
      <c r="BUJ182">
        <v>0</v>
      </c>
      <c r="BUK182">
        <v>0</v>
      </c>
      <c r="BUL182">
        <v>0</v>
      </c>
      <c r="BUM182">
        <v>0</v>
      </c>
      <c r="BUN182">
        <v>0</v>
      </c>
      <c r="BUO182">
        <v>4.6728971962616819E-3</v>
      </c>
      <c r="BUP182">
        <v>0</v>
      </c>
      <c r="BUQ182">
        <v>4.6728971962616819E-3</v>
      </c>
      <c r="BUR182">
        <v>0</v>
      </c>
      <c r="BUS182">
        <v>0</v>
      </c>
      <c r="BUT182">
        <v>1.6355140186915886E-2</v>
      </c>
      <c r="BUU182">
        <v>0</v>
      </c>
      <c r="BUV182">
        <v>0</v>
      </c>
      <c r="BUW182">
        <v>0</v>
      </c>
      <c r="BUX182">
        <v>0</v>
      </c>
      <c r="BUY182">
        <v>0</v>
      </c>
      <c r="BUZ182">
        <v>0</v>
      </c>
      <c r="BVA182">
        <v>0</v>
      </c>
      <c r="BVB182">
        <v>3.7383177570093455E-2</v>
      </c>
      <c r="BVC182">
        <v>0</v>
      </c>
      <c r="BVD182">
        <v>0</v>
      </c>
      <c r="BVE182">
        <v>0</v>
      </c>
      <c r="BVF182">
        <v>0</v>
      </c>
      <c r="BVG182">
        <v>0</v>
      </c>
      <c r="BVH182">
        <v>0</v>
      </c>
      <c r="BVI182">
        <v>0</v>
      </c>
      <c r="BVJ182">
        <v>0</v>
      </c>
      <c r="BVK182">
        <v>0</v>
      </c>
      <c r="BVL182">
        <v>0</v>
      </c>
      <c r="BVM182">
        <v>0</v>
      </c>
      <c r="BVN182">
        <v>0</v>
      </c>
      <c r="BVO182">
        <v>0</v>
      </c>
      <c r="BVP182">
        <v>0</v>
      </c>
      <c r="BVQ182">
        <v>0</v>
      </c>
      <c r="BVR182">
        <v>0</v>
      </c>
      <c r="BVS182">
        <v>7.0093457943925233E-3</v>
      </c>
      <c r="BVT182">
        <v>0</v>
      </c>
      <c r="BVU182">
        <v>0</v>
      </c>
      <c r="BVV182">
        <v>0</v>
      </c>
      <c r="BVW182">
        <v>0</v>
      </c>
      <c r="BVX182">
        <v>0</v>
      </c>
      <c r="BVY182">
        <v>0</v>
      </c>
      <c r="BVZ182">
        <v>0</v>
      </c>
      <c r="BWA182">
        <v>0</v>
      </c>
      <c r="BWB182">
        <v>0</v>
      </c>
      <c r="BWC182">
        <v>0</v>
      </c>
      <c r="BWD182">
        <v>0</v>
      </c>
      <c r="BWE182">
        <v>0</v>
      </c>
      <c r="BWF182">
        <v>0</v>
      </c>
      <c r="BWG182">
        <v>9.3457943925233638E-3</v>
      </c>
      <c r="BWH182">
        <v>0</v>
      </c>
      <c r="BWI182">
        <v>0</v>
      </c>
      <c r="BWJ182">
        <v>0</v>
      </c>
      <c r="BWK182">
        <v>0</v>
      </c>
      <c r="BWL182">
        <v>0</v>
      </c>
      <c r="BWM182">
        <v>0</v>
      </c>
      <c r="BWN182">
        <v>0</v>
      </c>
      <c r="BWO182">
        <v>0</v>
      </c>
      <c r="BWP182">
        <v>0</v>
      </c>
      <c r="BWQ182">
        <v>0</v>
      </c>
      <c r="BWR182">
        <v>0</v>
      </c>
      <c r="BWS182">
        <v>0</v>
      </c>
      <c r="BWT182">
        <v>0</v>
      </c>
      <c r="BWU182">
        <v>0</v>
      </c>
      <c r="BWV182">
        <v>0</v>
      </c>
      <c r="BWW182">
        <v>0</v>
      </c>
      <c r="BWX182">
        <v>0</v>
      </c>
      <c r="BWY182">
        <v>0</v>
      </c>
      <c r="BWZ182">
        <v>0</v>
      </c>
      <c r="BXA182">
        <v>0</v>
      </c>
      <c r="BXB182">
        <v>0</v>
      </c>
      <c r="BXC182">
        <v>0</v>
      </c>
      <c r="BXD182">
        <v>0</v>
      </c>
      <c r="BXE182">
        <v>0</v>
      </c>
      <c r="BXF182">
        <v>0</v>
      </c>
      <c r="BXG182">
        <v>0</v>
      </c>
      <c r="BXH182">
        <v>0</v>
      </c>
      <c r="BXI182">
        <v>0</v>
      </c>
      <c r="BXJ182">
        <v>0</v>
      </c>
      <c r="BXK182">
        <v>0</v>
      </c>
      <c r="BXL182">
        <v>0</v>
      </c>
      <c r="BXM182">
        <v>0</v>
      </c>
      <c r="BXN182">
        <v>0</v>
      </c>
      <c r="BXO182">
        <v>0</v>
      </c>
      <c r="BXP182">
        <v>0</v>
      </c>
      <c r="BXQ182">
        <v>9.3457943925233638E-3</v>
      </c>
      <c r="BXR182">
        <v>0</v>
      </c>
      <c r="BXS182">
        <v>0</v>
      </c>
      <c r="BXT182">
        <v>0</v>
      </c>
      <c r="BXU182">
        <v>0</v>
      </c>
      <c r="BXV182">
        <v>0</v>
      </c>
      <c r="BXW182">
        <v>4.6728971962616819E-3</v>
      </c>
      <c r="BXX182">
        <v>0</v>
      </c>
      <c r="BXY182">
        <v>0</v>
      </c>
      <c r="BXZ182">
        <v>0</v>
      </c>
      <c r="BYA182">
        <v>0</v>
      </c>
      <c r="BYB182">
        <v>0</v>
      </c>
      <c r="BYC182">
        <v>0</v>
      </c>
      <c r="BYD182">
        <v>0</v>
      </c>
      <c r="BYE182">
        <v>0</v>
      </c>
      <c r="BYF182">
        <v>0</v>
      </c>
      <c r="BYG182">
        <v>0</v>
      </c>
      <c r="BYH182">
        <v>0</v>
      </c>
      <c r="BYI182">
        <v>0</v>
      </c>
      <c r="BYJ182">
        <v>0</v>
      </c>
      <c r="BYK182">
        <v>0</v>
      </c>
      <c r="BYL182">
        <v>0</v>
      </c>
      <c r="BYM182">
        <v>0</v>
      </c>
      <c r="BYN182">
        <v>0</v>
      </c>
      <c r="BYO182">
        <v>0</v>
      </c>
      <c r="BYP182">
        <v>0</v>
      </c>
      <c r="BYQ182">
        <v>0</v>
      </c>
      <c r="BYR182">
        <v>0</v>
      </c>
      <c r="BYS182">
        <v>0</v>
      </c>
      <c r="BYT182">
        <v>0</v>
      </c>
      <c r="BYU182">
        <v>0</v>
      </c>
      <c r="BYV182">
        <v>9.3457943925233638E-3</v>
      </c>
      <c r="BYW182">
        <v>0</v>
      </c>
      <c r="BYX182">
        <v>0</v>
      </c>
      <c r="BYY182">
        <v>0</v>
      </c>
      <c r="BYZ182">
        <v>0</v>
      </c>
      <c r="BZA182">
        <v>0</v>
      </c>
      <c r="BZB182">
        <v>0</v>
      </c>
      <c r="BZC182">
        <v>0</v>
      </c>
      <c r="BZD182">
        <v>0</v>
      </c>
      <c r="BZE182">
        <v>0</v>
      </c>
      <c r="BZF182">
        <v>0</v>
      </c>
      <c r="BZG182">
        <v>0</v>
      </c>
      <c r="BZH182">
        <v>0</v>
      </c>
      <c r="BZI182">
        <v>0</v>
      </c>
      <c r="BZJ182">
        <v>0</v>
      </c>
      <c r="BZK182">
        <v>0</v>
      </c>
      <c r="BZL182">
        <v>0</v>
      </c>
      <c r="BZM182">
        <v>0</v>
      </c>
      <c r="BZN182">
        <v>0</v>
      </c>
      <c r="BZO182">
        <v>0</v>
      </c>
      <c r="BZP182">
        <v>0</v>
      </c>
      <c r="BZQ182">
        <v>3.2710280373831772E-2</v>
      </c>
      <c r="BZR182">
        <v>0</v>
      </c>
      <c r="BZS182">
        <v>0</v>
      </c>
      <c r="BZT182">
        <v>0</v>
      </c>
      <c r="BZU182">
        <v>0</v>
      </c>
      <c r="BZV182">
        <v>0</v>
      </c>
      <c r="BZW182">
        <v>0</v>
      </c>
      <c r="BZX182">
        <v>0</v>
      </c>
      <c r="BZY182">
        <v>0</v>
      </c>
      <c r="BZZ182">
        <v>0</v>
      </c>
      <c r="CAA182">
        <v>0</v>
      </c>
      <c r="CAB182">
        <v>0</v>
      </c>
      <c r="CAC182">
        <v>0</v>
      </c>
      <c r="CAD182">
        <v>0</v>
      </c>
      <c r="CAE182">
        <v>0</v>
      </c>
      <c r="CAF182">
        <v>0</v>
      </c>
      <c r="CAG182">
        <v>0</v>
      </c>
      <c r="CAH182">
        <v>0</v>
      </c>
      <c r="CAI182">
        <v>0</v>
      </c>
      <c r="CAJ182">
        <v>4.6728971962616819E-3</v>
      </c>
      <c r="CAK182">
        <v>0</v>
      </c>
      <c r="CAL182">
        <v>0</v>
      </c>
      <c r="CAM182">
        <v>0</v>
      </c>
      <c r="CAN182">
        <v>0</v>
      </c>
      <c r="CAO182">
        <v>0</v>
      </c>
      <c r="CAP182">
        <v>0</v>
      </c>
      <c r="CAQ182">
        <v>0</v>
      </c>
      <c r="CAR182">
        <v>0</v>
      </c>
      <c r="CAS182">
        <v>0</v>
      </c>
      <c r="CAT182">
        <v>0</v>
      </c>
      <c r="CAU182">
        <v>0</v>
      </c>
      <c r="CAV182">
        <v>0</v>
      </c>
      <c r="CAW182">
        <v>0</v>
      </c>
      <c r="CAX182">
        <v>0</v>
      </c>
      <c r="CAY182">
        <v>0</v>
      </c>
      <c r="CAZ182">
        <v>0</v>
      </c>
      <c r="CBA182">
        <v>0</v>
      </c>
      <c r="CBB182">
        <v>0</v>
      </c>
      <c r="CBC182">
        <v>0</v>
      </c>
      <c r="CBD182">
        <v>0</v>
      </c>
      <c r="CBE182">
        <v>0</v>
      </c>
      <c r="CBF182">
        <v>0</v>
      </c>
      <c r="CBG182">
        <v>0</v>
      </c>
      <c r="CBH182">
        <v>0</v>
      </c>
      <c r="CBI182">
        <v>0</v>
      </c>
      <c r="CBJ182">
        <v>0</v>
      </c>
      <c r="CBK182">
        <v>0</v>
      </c>
      <c r="CBL182">
        <v>0</v>
      </c>
      <c r="CBM182">
        <v>0</v>
      </c>
      <c r="CBN182">
        <v>0</v>
      </c>
      <c r="CBO182">
        <v>0</v>
      </c>
      <c r="CBP182">
        <v>0</v>
      </c>
      <c r="CBQ182">
        <v>0</v>
      </c>
      <c r="CBR182">
        <v>0</v>
      </c>
      <c r="CBS182">
        <v>0</v>
      </c>
      <c r="CBT182">
        <v>0</v>
      </c>
      <c r="CBU182">
        <v>0</v>
      </c>
      <c r="CBV182">
        <v>0</v>
      </c>
      <c r="CBW182">
        <v>9.3457943925233638E-3</v>
      </c>
      <c r="CBX182">
        <v>0</v>
      </c>
      <c r="CBY182">
        <v>0</v>
      </c>
      <c r="CBZ182">
        <v>0</v>
      </c>
      <c r="CCA182">
        <v>0</v>
      </c>
      <c r="CCB182">
        <v>0</v>
      </c>
      <c r="CCC182">
        <v>0</v>
      </c>
      <c r="CCD182">
        <v>0</v>
      </c>
      <c r="CCE182">
        <v>0</v>
      </c>
      <c r="CCF182">
        <v>0</v>
      </c>
      <c r="CCG182">
        <v>0</v>
      </c>
      <c r="CCH182">
        <v>0</v>
      </c>
      <c r="CCI182">
        <v>0</v>
      </c>
      <c r="CCJ182">
        <v>0</v>
      </c>
      <c r="CCK182">
        <v>0</v>
      </c>
      <c r="CCL182">
        <v>0</v>
      </c>
      <c r="CCM182">
        <v>0</v>
      </c>
      <c r="CCN182">
        <v>0</v>
      </c>
      <c r="CCO182">
        <v>0</v>
      </c>
      <c r="CCP182">
        <v>0</v>
      </c>
      <c r="CCQ182">
        <v>0</v>
      </c>
      <c r="CCR182">
        <v>0</v>
      </c>
      <c r="CCS182">
        <v>0</v>
      </c>
      <c r="CCT182">
        <v>0</v>
      </c>
      <c r="CCU182">
        <v>0</v>
      </c>
      <c r="CCV182">
        <v>0</v>
      </c>
      <c r="CCW182">
        <v>0</v>
      </c>
      <c r="CCX182">
        <v>0</v>
      </c>
      <c r="CCY182">
        <v>0</v>
      </c>
      <c r="CCZ182">
        <v>0</v>
      </c>
      <c r="CDA182">
        <v>0</v>
      </c>
      <c r="CDB182">
        <v>0</v>
      </c>
      <c r="CDC182">
        <v>0</v>
      </c>
      <c r="CDD182">
        <v>0</v>
      </c>
      <c r="CDE182">
        <v>0</v>
      </c>
      <c r="CDF182">
        <v>0</v>
      </c>
      <c r="CDG182">
        <v>0</v>
      </c>
      <c r="CDH182">
        <v>0</v>
      </c>
      <c r="CDI182">
        <v>0</v>
      </c>
      <c r="CDJ182">
        <v>0</v>
      </c>
      <c r="CDK182">
        <v>0</v>
      </c>
      <c r="CDL182">
        <v>0</v>
      </c>
      <c r="CDM182">
        <v>0</v>
      </c>
      <c r="CDN182">
        <v>2.3364485981308409E-3</v>
      </c>
      <c r="CDO182">
        <v>0</v>
      </c>
      <c r="CDP182">
        <v>0</v>
      </c>
      <c r="CDQ182">
        <v>0</v>
      </c>
      <c r="CDR182">
        <v>0</v>
      </c>
      <c r="CDS182">
        <v>0</v>
      </c>
      <c r="CDT182">
        <v>0</v>
      </c>
      <c r="CDU182">
        <v>0</v>
      </c>
      <c r="CDV182">
        <v>0</v>
      </c>
      <c r="CDW182">
        <v>0</v>
      </c>
      <c r="CDX182">
        <v>0</v>
      </c>
      <c r="CDY182">
        <v>0</v>
      </c>
      <c r="CDZ182">
        <v>0</v>
      </c>
      <c r="CEA182">
        <v>0</v>
      </c>
      <c r="CEB182">
        <v>0</v>
      </c>
      <c r="CEC182">
        <v>0</v>
      </c>
      <c r="CED182">
        <v>0</v>
      </c>
      <c r="CEE182">
        <v>0</v>
      </c>
      <c r="CEF182">
        <v>0</v>
      </c>
      <c r="CEG182">
        <v>0</v>
      </c>
      <c r="CEH182">
        <v>0</v>
      </c>
      <c r="CEI182">
        <v>0</v>
      </c>
      <c r="CEJ182">
        <v>0</v>
      </c>
      <c r="CEK182">
        <v>0</v>
      </c>
      <c r="CEL182">
        <v>0</v>
      </c>
      <c r="CEM182">
        <v>0</v>
      </c>
      <c r="CEN182">
        <v>0</v>
      </c>
      <c r="CEO182">
        <v>0</v>
      </c>
      <c r="CEP182">
        <v>0</v>
      </c>
      <c r="CEQ182">
        <v>0</v>
      </c>
      <c r="CER182">
        <v>0</v>
      </c>
      <c r="CES182">
        <v>2.1028037383177569E-2</v>
      </c>
      <c r="CET182">
        <v>0</v>
      </c>
      <c r="CEU182">
        <v>0</v>
      </c>
      <c r="CEV182">
        <v>0</v>
      </c>
      <c r="CEW182">
        <v>0</v>
      </c>
      <c r="CEX182">
        <v>0</v>
      </c>
      <c r="CEY182">
        <v>0</v>
      </c>
      <c r="CEZ182">
        <v>0</v>
      </c>
      <c r="CFA182">
        <v>0</v>
      </c>
      <c r="CFB182">
        <v>2.5700934579439252E-2</v>
      </c>
      <c r="CFC182">
        <v>0</v>
      </c>
      <c r="CFD182">
        <v>0</v>
      </c>
      <c r="CFE182">
        <v>0</v>
      </c>
      <c r="CFF182">
        <v>0</v>
      </c>
      <c r="CFG182">
        <v>4.6728971962616819E-3</v>
      </c>
      <c r="CFH182">
        <v>0</v>
      </c>
      <c r="CFI182">
        <v>0</v>
      </c>
      <c r="CFJ182">
        <v>0</v>
      </c>
      <c r="CFK182">
        <v>4.6728971962616819E-3</v>
      </c>
      <c r="CFL182">
        <v>0</v>
      </c>
      <c r="CFM182">
        <v>0</v>
      </c>
      <c r="CFN182">
        <v>0</v>
      </c>
      <c r="CFO182">
        <v>0</v>
      </c>
      <c r="CFP182">
        <v>0</v>
      </c>
      <c r="CFQ182">
        <v>0</v>
      </c>
      <c r="CFR182">
        <v>0</v>
      </c>
      <c r="CFS182">
        <v>0</v>
      </c>
      <c r="CFT182">
        <v>0</v>
      </c>
      <c r="CFU182">
        <v>0</v>
      </c>
      <c r="CFV182">
        <v>0</v>
      </c>
      <c r="CFW182">
        <v>0</v>
      </c>
      <c r="CFX182">
        <v>0</v>
      </c>
      <c r="CFY182">
        <v>0</v>
      </c>
      <c r="CFZ182">
        <v>0</v>
      </c>
      <c r="CGA182">
        <v>0</v>
      </c>
      <c r="CGB182">
        <v>0</v>
      </c>
      <c r="CGC182">
        <v>0</v>
      </c>
      <c r="CGD182">
        <v>0</v>
      </c>
      <c r="CGE182">
        <v>0</v>
      </c>
      <c r="CGF182">
        <v>0</v>
      </c>
      <c r="CGG182">
        <v>0</v>
      </c>
      <c r="CGH182">
        <v>0</v>
      </c>
      <c r="CGI182">
        <v>0</v>
      </c>
      <c r="CGJ182">
        <v>0</v>
      </c>
      <c r="CGK182">
        <v>0</v>
      </c>
      <c r="CGL182">
        <v>0</v>
      </c>
      <c r="CGM182">
        <v>0</v>
      </c>
      <c r="CGN182">
        <v>0</v>
      </c>
      <c r="CGO182">
        <v>0</v>
      </c>
      <c r="CGP182">
        <v>0</v>
      </c>
      <c r="CGQ182">
        <v>1.1682242990654205E-2</v>
      </c>
      <c r="CGR182">
        <v>0</v>
      </c>
      <c r="CGS182">
        <v>0</v>
      </c>
      <c r="CGT182">
        <v>0</v>
      </c>
      <c r="CGU182">
        <v>0</v>
      </c>
      <c r="CGV182">
        <v>0</v>
      </c>
      <c r="CGW182">
        <v>0</v>
      </c>
      <c r="CGX182">
        <v>0</v>
      </c>
      <c r="CGY182">
        <v>0</v>
      </c>
      <c r="CGZ182">
        <v>0</v>
      </c>
      <c r="CHA182">
        <v>0</v>
      </c>
      <c r="CHB182">
        <v>0</v>
      </c>
      <c r="CHC182">
        <v>0</v>
      </c>
      <c r="CHD182">
        <v>0</v>
      </c>
      <c r="CHE182">
        <v>0</v>
      </c>
      <c r="CHF182">
        <v>0</v>
      </c>
      <c r="CHG182">
        <v>0</v>
      </c>
      <c r="CHH182">
        <v>0</v>
      </c>
      <c r="CHI182">
        <v>0</v>
      </c>
      <c r="CHJ182">
        <v>0</v>
      </c>
      <c r="CHK182">
        <v>0</v>
      </c>
      <c r="CHL182">
        <v>0</v>
      </c>
      <c r="CHM182">
        <v>0</v>
      </c>
      <c r="CHN182">
        <v>0</v>
      </c>
      <c r="CHO182">
        <v>0</v>
      </c>
      <c r="CHP182">
        <v>0</v>
      </c>
      <c r="CHQ182">
        <v>0</v>
      </c>
      <c r="CHR182">
        <v>0</v>
      </c>
      <c r="CHS182">
        <v>0</v>
      </c>
      <c r="CHT182">
        <v>0</v>
      </c>
      <c r="CHU182">
        <v>0</v>
      </c>
      <c r="CHV182">
        <v>0</v>
      </c>
      <c r="CHW182">
        <v>0</v>
      </c>
      <c r="CHX182">
        <v>0</v>
      </c>
      <c r="CHY182">
        <v>0</v>
      </c>
      <c r="CHZ182">
        <v>0</v>
      </c>
      <c r="CIA182">
        <v>0</v>
      </c>
      <c r="CIB182">
        <v>0</v>
      </c>
      <c r="CIC182">
        <v>0</v>
      </c>
      <c r="CID182">
        <v>0</v>
      </c>
      <c r="CIE182">
        <v>2.3364485981308409E-3</v>
      </c>
      <c r="CIF182">
        <v>0</v>
      </c>
      <c r="CIG182">
        <v>0</v>
      </c>
      <c r="CIH182">
        <v>0</v>
      </c>
      <c r="CII182">
        <v>0</v>
      </c>
      <c r="CIJ182">
        <v>0</v>
      </c>
      <c r="CIK182">
        <v>0</v>
      </c>
      <c r="CIL182">
        <v>0</v>
      </c>
      <c r="CIM182">
        <v>0</v>
      </c>
      <c r="CIN182">
        <v>0</v>
      </c>
      <c r="CIO182">
        <v>0</v>
      </c>
      <c r="CIP182">
        <v>0</v>
      </c>
      <c r="CIQ182">
        <v>0</v>
      </c>
      <c r="CIR182">
        <v>0</v>
      </c>
      <c r="CIS182">
        <v>0</v>
      </c>
      <c r="CIT182">
        <v>0</v>
      </c>
      <c r="CIU182">
        <v>0</v>
      </c>
      <c r="CIV182">
        <v>0</v>
      </c>
      <c r="CIW182">
        <v>0</v>
      </c>
      <c r="CIX182">
        <v>0</v>
      </c>
      <c r="CIY182">
        <v>0</v>
      </c>
      <c r="CIZ182">
        <v>0</v>
      </c>
      <c r="CJA182">
        <v>0</v>
      </c>
      <c r="CJB182">
        <v>0</v>
      </c>
      <c r="CJC182">
        <v>0</v>
      </c>
      <c r="CJD182">
        <v>0</v>
      </c>
      <c r="CJE182">
        <v>0</v>
      </c>
      <c r="CJF182">
        <v>0</v>
      </c>
      <c r="CJG182">
        <v>0</v>
      </c>
      <c r="CJH182">
        <v>0</v>
      </c>
      <c r="CJI182">
        <v>0</v>
      </c>
      <c r="CJJ182">
        <v>0</v>
      </c>
      <c r="CJK182">
        <v>0</v>
      </c>
      <c r="CJL182">
        <v>0</v>
      </c>
      <c r="CJM182">
        <v>0</v>
      </c>
      <c r="CJN182">
        <v>0</v>
      </c>
      <c r="CJO182">
        <v>0</v>
      </c>
      <c r="CJP182">
        <v>0</v>
      </c>
      <c r="CJQ182">
        <v>0</v>
      </c>
      <c r="CJR182">
        <v>0</v>
      </c>
      <c r="CJS182">
        <v>0</v>
      </c>
      <c r="CJT182">
        <v>0</v>
      </c>
      <c r="CJU182">
        <v>0</v>
      </c>
      <c r="CJV182">
        <v>0</v>
      </c>
      <c r="CJW182">
        <v>0</v>
      </c>
      <c r="CJX182">
        <v>0</v>
      </c>
      <c r="CJY182">
        <v>0</v>
      </c>
      <c r="CJZ182">
        <v>0</v>
      </c>
      <c r="CKA182">
        <v>0</v>
      </c>
      <c r="CKB182">
        <v>0</v>
      </c>
      <c r="CKC182">
        <v>0</v>
      </c>
      <c r="CKD182">
        <v>0</v>
      </c>
      <c r="CKE182">
        <v>0</v>
      </c>
      <c r="CKF182">
        <v>0</v>
      </c>
      <c r="CKG182">
        <v>0</v>
      </c>
      <c r="CKH182">
        <v>0</v>
      </c>
      <c r="CKI182">
        <v>0</v>
      </c>
      <c r="CKJ182">
        <v>0</v>
      </c>
      <c r="CKK182">
        <v>0</v>
      </c>
      <c r="CKL182">
        <v>0</v>
      </c>
      <c r="CKM182">
        <v>0</v>
      </c>
      <c r="CKN182">
        <v>0</v>
      </c>
      <c r="CKO182">
        <v>0</v>
      </c>
      <c r="CKP182">
        <v>0</v>
      </c>
      <c r="CKQ182">
        <v>0</v>
      </c>
      <c r="CKR182">
        <v>0</v>
      </c>
      <c r="CKS182">
        <v>0</v>
      </c>
      <c r="CKT182">
        <v>0</v>
      </c>
      <c r="CKU182">
        <v>0</v>
      </c>
      <c r="CKV182">
        <v>0</v>
      </c>
      <c r="CKW182">
        <v>0</v>
      </c>
      <c r="CKX182">
        <v>0</v>
      </c>
      <c r="CKY182">
        <v>0</v>
      </c>
      <c r="CKZ182">
        <v>0</v>
      </c>
      <c r="CLA182">
        <v>0</v>
      </c>
      <c r="CLB182">
        <v>0</v>
      </c>
      <c r="CLC182">
        <v>1</v>
      </c>
    </row>
    <row r="183" spans="1:291 1569:2490" ht="21" customHeight="1">
      <c r="A183" t="s">
        <v>2124</v>
      </c>
      <c r="B183" t="s">
        <v>1912</v>
      </c>
      <c r="C183" s="179" t="s">
        <v>2081</v>
      </c>
      <c r="I183" s="111"/>
      <c r="BX183">
        <v>427</v>
      </c>
      <c r="BY183">
        <v>49</v>
      </c>
      <c r="BZ183">
        <v>3.88</v>
      </c>
      <c r="CA183">
        <v>15.1</v>
      </c>
      <c r="CB183">
        <v>74.099999999999994</v>
      </c>
      <c r="CC183">
        <v>8.1999999999999993</v>
      </c>
      <c r="CD183" s="189"/>
      <c r="CE183" s="189"/>
      <c r="CG183" s="147">
        <v>2.4154589371980677</v>
      </c>
      <c r="CH183" s="147">
        <v>0.24154589371980675</v>
      </c>
      <c r="CI183" s="147">
        <v>0</v>
      </c>
      <c r="CJ183" s="147">
        <v>0</v>
      </c>
      <c r="CK183" s="147">
        <v>0</v>
      </c>
      <c r="CL183" s="147">
        <v>0</v>
      </c>
      <c r="CM183" s="147">
        <v>0</v>
      </c>
      <c r="CN183" s="147">
        <v>0</v>
      </c>
      <c r="CO183" s="147">
        <v>0</v>
      </c>
      <c r="CP183" s="147">
        <v>0</v>
      </c>
      <c r="CQ183" s="147">
        <v>0</v>
      </c>
      <c r="CR183" s="147">
        <v>0</v>
      </c>
      <c r="CS183" s="147">
        <v>0</v>
      </c>
      <c r="CT183" s="147">
        <v>0</v>
      </c>
      <c r="CU183" s="147">
        <v>0</v>
      </c>
      <c r="CV183" s="147">
        <v>0</v>
      </c>
      <c r="CW183" s="147">
        <v>2.6570048309178746</v>
      </c>
      <c r="DW183">
        <v>1.6</v>
      </c>
      <c r="DX183">
        <v>9.2999999999999989</v>
      </c>
      <c r="DY183">
        <v>8.2000000000000003E-2</v>
      </c>
      <c r="DZ183">
        <v>0.22</v>
      </c>
      <c r="EB183">
        <v>1.8</v>
      </c>
      <c r="EG183" s="86">
        <v>2</v>
      </c>
      <c r="EH183" s="86">
        <v>1.8333333333333333</v>
      </c>
      <c r="EI183">
        <v>2</v>
      </c>
      <c r="EJ183">
        <v>2</v>
      </c>
      <c r="EK183">
        <v>2</v>
      </c>
      <c r="EL183">
        <v>2</v>
      </c>
      <c r="EN183">
        <v>2</v>
      </c>
      <c r="EU183" s="5" t="s">
        <v>1580</v>
      </c>
      <c r="EV183">
        <v>1</v>
      </c>
      <c r="EW183" s="78">
        <v>0.01</v>
      </c>
      <c r="EX183" s="78">
        <v>1</v>
      </c>
      <c r="EY183" s="78" t="s">
        <v>2121</v>
      </c>
      <c r="JL183">
        <v>2</v>
      </c>
      <c r="JM183">
        <v>1.8333333333333333</v>
      </c>
      <c r="JP183" s="89">
        <v>0</v>
      </c>
      <c r="JQ183" s="91">
        <v>0</v>
      </c>
      <c r="JR183">
        <v>0</v>
      </c>
      <c r="JS183"/>
      <c r="JT183" s="91"/>
      <c r="BHI183">
        <v>183</v>
      </c>
      <c r="BHJ183">
        <v>183</v>
      </c>
      <c r="BHK183" t="s">
        <v>2124</v>
      </c>
      <c r="BHL183" t="s">
        <v>2125</v>
      </c>
      <c r="BHM183">
        <v>0</v>
      </c>
      <c r="BHN183">
        <v>0</v>
      </c>
      <c r="BHO183">
        <v>0</v>
      </c>
      <c r="BHP183">
        <v>0</v>
      </c>
      <c r="BHQ183">
        <v>0</v>
      </c>
      <c r="BHR183">
        <v>0</v>
      </c>
      <c r="BHS183">
        <v>0</v>
      </c>
      <c r="BHT183">
        <v>0</v>
      </c>
      <c r="BHU183">
        <v>0</v>
      </c>
      <c r="BHV183">
        <v>4.6838407494145199E-3</v>
      </c>
      <c r="BHW183">
        <v>0</v>
      </c>
      <c r="BHX183">
        <v>0</v>
      </c>
      <c r="BHY183">
        <v>0</v>
      </c>
      <c r="BHZ183">
        <v>0</v>
      </c>
      <c r="BIA183">
        <v>0</v>
      </c>
      <c r="BIB183">
        <v>0</v>
      </c>
      <c r="BIC183">
        <v>7.0257611241217799E-3</v>
      </c>
      <c r="BID183">
        <v>0</v>
      </c>
      <c r="BIE183">
        <v>0</v>
      </c>
      <c r="BIF183">
        <v>0.18266978922716628</v>
      </c>
      <c r="BIG183">
        <v>0</v>
      </c>
      <c r="BIH183">
        <v>0</v>
      </c>
      <c r="BII183">
        <v>2.34192037470726E-3</v>
      </c>
      <c r="BIJ183">
        <v>0</v>
      </c>
      <c r="BIK183">
        <v>0</v>
      </c>
      <c r="BIL183">
        <v>0</v>
      </c>
      <c r="BIM183">
        <v>0</v>
      </c>
      <c r="BIN183">
        <v>0</v>
      </c>
      <c r="BIO183">
        <v>0</v>
      </c>
      <c r="BIP183">
        <v>0</v>
      </c>
      <c r="BIQ183">
        <v>0</v>
      </c>
      <c r="BIR183">
        <v>0</v>
      </c>
      <c r="BIS183">
        <v>0</v>
      </c>
      <c r="BIT183">
        <v>0</v>
      </c>
      <c r="BIU183">
        <v>0</v>
      </c>
      <c r="BIV183">
        <v>0</v>
      </c>
      <c r="BIW183">
        <v>0</v>
      </c>
      <c r="BIX183">
        <v>0</v>
      </c>
      <c r="BIY183">
        <v>0</v>
      </c>
      <c r="BIZ183">
        <v>0</v>
      </c>
      <c r="BJA183">
        <v>0</v>
      </c>
      <c r="BJB183">
        <v>0</v>
      </c>
      <c r="BJC183">
        <v>0</v>
      </c>
      <c r="BJD183">
        <v>0</v>
      </c>
      <c r="BJE183">
        <v>0</v>
      </c>
      <c r="BJF183">
        <v>0</v>
      </c>
      <c r="BJG183">
        <v>0</v>
      </c>
      <c r="BJH183">
        <v>0</v>
      </c>
      <c r="BJI183">
        <v>2.34192037470726E-3</v>
      </c>
      <c r="BJJ183">
        <v>0</v>
      </c>
      <c r="BJK183">
        <v>0</v>
      </c>
      <c r="BJL183">
        <v>0</v>
      </c>
      <c r="BJM183">
        <v>0</v>
      </c>
      <c r="BJN183">
        <v>0</v>
      </c>
      <c r="BJO183">
        <v>0</v>
      </c>
      <c r="BJP183">
        <v>0.2857142857142857</v>
      </c>
      <c r="BJQ183">
        <v>0</v>
      </c>
      <c r="BJR183">
        <v>0</v>
      </c>
      <c r="BJS183">
        <v>0</v>
      </c>
      <c r="BJT183">
        <v>0</v>
      </c>
      <c r="BJU183">
        <v>0</v>
      </c>
      <c r="BJV183">
        <v>0</v>
      </c>
      <c r="BJW183">
        <v>0</v>
      </c>
      <c r="BJX183">
        <v>0</v>
      </c>
      <c r="BJY183">
        <v>0</v>
      </c>
      <c r="BJZ183">
        <v>0</v>
      </c>
      <c r="BKA183">
        <v>0</v>
      </c>
      <c r="BKB183">
        <v>0</v>
      </c>
      <c r="BKC183">
        <v>0</v>
      </c>
      <c r="BKD183">
        <v>0</v>
      </c>
      <c r="BKE183">
        <v>0</v>
      </c>
      <c r="BKF183">
        <v>0</v>
      </c>
      <c r="BKG183">
        <v>0</v>
      </c>
      <c r="BKH183">
        <v>0</v>
      </c>
      <c r="BKI183">
        <v>0</v>
      </c>
      <c r="BKJ183">
        <v>0</v>
      </c>
      <c r="BKK183">
        <v>0</v>
      </c>
      <c r="BKL183">
        <v>0</v>
      </c>
      <c r="BKM183">
        <v>0</v>
      </c>
      <c r="BKN183">
        <v>0</v>
      </c>
      <c r="BKO183">
        <v>0</v>
      </c>
      <c r="BKP183">
        <v>0</v>
      </c>
      <c r="BKQ183">
        <v>0</v>
      </c>
      <c r="BKR183">
        <v>0</v>
      </c>
      <c r="BKS183">
        <v>0</v>
      </c>
      <c r="BKT183">
        <v>0</v>
      </c>
      <c r="BKU183">
        <v>0</v>
      </c>
      <c r="BKV183">
        <v>0</v>
      </c>
      <c r="BKW183">
        <v>0</v>
      </c>
      <c r="BKX183">
        <v>0</v>
      </c>
      <c r="BKY183">
        <v>0</v>
      </c>
      <c r="BKZ183">
        <v>0</v>
      </c>
      <c r="BLA183">
        <v>0</v>
      </c>
      <c r="BLB183">
        <v>0</v>
      </c>
      <c r="BLC183">
        <v>0</v>
      </c>
      <c r="BLD183">
        <v>0</v>
      </c>
      <c r="BLE183">
        <v>0</v>
      </c>
      <c r="BLF183">
        <v>0</v>
      </c>
      <c r="BLG183">
        <v>0</v>
      </c>
      <c r="BLH183">
        <v>0</v>
      </c>
      <c r="BLI183">
        <v>0</v>
      </c>
      <c r="BLJ183">
        <v>0</v>
      </c>
      <c r="BLK183">
        <v>0</v>
      </c>
      <c r="BLL183">
        <v>0</v>
      </c>
      <c r="BLM183">
        <v>0</v>
      </c>
      <c r="BLN183">
        <v>0</v>
      </c>
      <c r="BLO183">
        <v>0</v>
      </c>
      <c r="BLP183">
        <v>0</v>
      </c>
      <c r="BLQ183">
        <v>0</v>
      </c>
      <c r="BLR183">
        <v>0</v>
      </c>
      <c r="BLS183">
        <v>0</v>
      </c>
      <c r="BLT183">
        <v>0</v>
      </c>
      <c r="BLU183">
        <v>0</v>
      </c>
      <c r="BLV183">
        <v>0</v>
      </c>
      <c r="BLW183">
        <v>0</v>
      </c>
      <c r="BLX183">
        <v>0</v>
      </c>
      <c r="BLY183">
        <v>0</v>
      </c>
      <c r="BLZ183">
        <v>0</v>
      </c>
      <c r="BMA183">
        <v>0</v>
      </c>
      <c r="BMB183">
        <v>0</v>
      </c>
      <c r="BMC183">
        <v>0</v>
      </c>
      <c r="BMD183">
        <v>0</v>
      </c>
      <c r="BME183">
        <v>0</v>
      </c>
      <c r="BMF183">
        <v>2.34192037470726E-3</v>
      </c>
      <c r="BMG183">
        <v>0</v>
      </c>
      <c r="BMH183">
        <v>1.6393442622950821E-2</v>
      </c>
      <c r="BMI183">
        <v>0.10772833723653395</v>
      </c>
      <c r="BMJ183">
        <v>0</v>
      </c>
      <c r="BMK183">
        <v>0</v>
      </c>
      <c r="BML183">
        <v>0</v>
      </c>
      <c r="BMM183">
        <v>0</v>
      </c>
      <c r="BMN183">
        <v>0</v>
      </c>
      <c r="BMO183">
        <v>0</v>
      </c>
      <c r="BMP183">
        <v>0</v>
      </c>
      <c r="BMQ183">
        <v>0</v>
      </c>
      <c r="BMR183">
        <v>0</v>
      </c>
      <c r="BMS183">
        <v>0</v>
      </c>
      <c r="BMT183">
        <v>0</v>
      </c>
      <c r="BMU183">
        <v>0</v>
      </c>
      <c r="BMV183">
        <v>0</v>
      </c>
      <c r="BMW183">
        <v>0</v>
      </c>
      <c r="BMX183">
        <v>0</v>
      </c>
      <c r="BMY183">
        <v>0</v>
      </c>
      <c r="BMZ183">
        <v>0</v>
      </c>
      <c r="BNA183">
        <v>0</v>
      </c>
      <c r="BNB183">
        <v>0</v>
      </c>
      <c r="BNC183">
        <v>0</v>
      </c>
      <c r="BND183">
        <v>0</v>
      </c>
      <c r="BNE183">
        <v>0</v>
      </c>
      <c r="BNF183">
        <v>0</v>
      </c>
      <c r="BNG183">
        <v>0</v>
      </c>
      <c r="BNH183">
        <v>0</v>
      </c>
      <c r="BNI183">
        <v>0</v>
      </c>
      <c r="BNJ183">
        <v>0</v>
      </c>
      <c r="BNK183">
        <v>0</v>
      </c>
      <c r="BNL183">
        <v>0</v>
      </c>
      <c r="BNM183">
        <v>2.34192037470726E-3</v>
      </c>
      <c r="BNN183">
        <v>0</v>
      </c>
      <c r="BNO183">
        <v>0</v>
      </c>
      <c r="BNP183">
        <v>0</v>
      </c>
      <c r="BNQ183">
        <v>0</v>
      </c>
      <c r="BNR183">
        <v>0</v>
      </c>
      <c r="BNS183">
        <v>0</v>
      </c>
      <c r="BNT183">
        <v>0</v>
      </c>
      <c r="BNU183">
        <v>4.6838407494145199E-3</v>
      </c>
      <c r="BNV183">
        <v>0</v>
      </c>
      <c r="BNW183">
        <v>0</v>
      </c>
      <c r="BNX183">
        <v>0</v>
      </c>
      <c r="BNY183">
        <v>2.34192037470726E-3</v>
      </c>
      <c r="BNZ183">
        <v>0</v>
      </c>
      <c r="BOA183">
        <v>0</v>
      </c>
      <c r="BOB183">
        <v>0</v>
      </c>
      <c r="BOC183">
        <v>0</v>
      </c>
      <c r="BOD183">
        <v>0</v>
      </c>
      <c r="BOE183">
        <v>0</v>
      </c>
      <c r="BOF183">
        <v>0</v>
      </c>
      <c r="BOG183">
        <v>0</v>
      </c>
      <c r="BOH183">
        <v>0</v>
      </c>
      <c r="BOI183">
        <v>0</v>
      </c>
      <c r="BOJ183">
        <v>0</v>
      </c>
      <c r="BOK183">
        <v>0</v>
      </c>
      <c r="BOL183">
        <v>0</v>
      </c>
      <c r="BOM183">
        <v>0</v>
      </c>
      <c r="BON183">
        <v>0</v>
      </c>
      <c r="BOO183">
        <v>0</v>
      </c>
      <c r="BOP183">
        <v>0</v>
      </c>
      <c r="BOQ183">
        <v>0</v>
      </c>
      <c r="BOR183">
        <v>0</v>
      </c>
      <c r="BOS183">
        <v>0</v>
      </c>
      <c r="BOT183">
        <v>0</v>
      </c>
      <c r="BOU183">
        <v>0</v>
      </c>
      <c r="BOV183">
        <v>0</v>
      </c>
      <c r="BOW183">
        <v>0</v>
      </c>
      <c r="BOX183">
        <v>0</v>
      </c>
      <c r="BOY183">
        <v>0</v>
      </c>
      <c r="BOZ183">
        <v>0</v>
      </c>
      <c r="BPA183">
        <v>0</v>
      </c>
      <c r="BPB183">
        <v>0</v>
      </c>
      <c r="BPC183">
        <v>0</v>
      </c>
      <c r="BPD183">
        <v>0</v>
      </c>
      <c r="BPE183">
        <v>0</v>
      </c>
      <c r="BPF183">
        <v>0</v>
      </c>
      <c r="BPG183">
        <v>0</v>
      </c>
      <c r="BPH183">
        <v>0</v>
      </c>
      <c r="BPI183">
        <v>0</v>
      </c>
      <c r="BPJ183">
        <v>0</v>
      </c>
      <c r="BPK183">
        <v>0</v>
      </c>
      <c r="BPL183">
        <v>0</v>
      </c>
      <c r="BPM183">
        <v>0</v>
      </c>
      <c r="BPN183">
        <v>0</v>
      </c>
      <c r="BPO183">
        <v>0</v>
      </c>
      <c r="BPP183">
        <v>0</v>
      </c>
      <c r="BPQ183">
        <v>4.6838407494145199E-3</v>
      </c>
      <c r="BPR183">
        <v>0</v>
      </c>
      <c r="BPS183">
        <v>0</v>
      </c>
      <c r="BPT183">
        <v>2.8103044496487119E-2</v>
      </c>
      <c r="BPU183">
        <v>0</v>
      </c>
      <c r="BPV183">
        <v>0</v>
      </c>
      <c r="BPW183">
        <v>0</v>
      </c>
      <c r="BPX183">
        <v>0</v>
      </c>
      <c r="BPY183">
        <v>0</v>
      </c>
      <c r="BPZ183">
        <v>0</v>
      </c>
      <c r="BQA183">
        <v>0</v>
      </c>
      <c r="BQB183">
        <v>0</v>
      </c>
      <c r="BQC183">
        <v>0</v>
      </c>
      <c r="BQD183">
        <v>0</v>
      </c>
      <c r="BQE183">
        <v>0</v>
      </c>
      <c r="BQF183">
        <v>0</v>
      </c>
      <c r="BQG183">
        <v>0</v>
      </c>
      <c r="BQH183">
        <v>0</v>
      </c>
      <c r="BQI183">
        <v>0</v>
      </c>
      <c r="BQJ183">
        <v>4.6838407494145199E-3</v>
      </c>
      <c r="BQK183">
        <v>0</v>
      </c>
      <c r="BQL183">
        <v>0</v>
      </c>
      <c r="BQM183">
        <v>0</v>
      </c>
      <c r="BQN183">
        <v>0</v>
      </c>
      <c r="BQO183">
        <v>0</v>
      </c>
      <c r="BQP183">
        <v>0</v>
      </c>
      <c r="BQQ183">
        <v>0</v>
      </c>
      <c r="BQR183">
        <v>0</v>
      </c>
      <c r="BQS183">
        <v>0</v>
      </c>
      <c r="BQT183">
        <v>0</v>
      </c>
      <c r="BQU183">
        <v>0</v>
      </c>
      <c r="BQV183">
        <v>0</v>
      </c>
      <c r="BQW183">
        <v>0</v>
      </c>
      <c r="BQX183">
        <v>0</v>
      </c>
      <c r="BQY183">
        <v>0</v>
      </c>
      <c r="BQZ183">
        <v>2.34192037470726E-3</v>
      </c>
      <c r="BRA183">
        <v>0</v>
      </c>
      <c r="BRB183">
        <v>0</v>
      </c>
      <c r="BRC183">
        <v>0</v>
      </c>
      <c r="BRD183">
        <v>0</v>
      </c>
      <c r="BRE183">
        <v>0</v>
      </c>
      <c r="BRF183">
        <v>0</v>
      </c>
      <c r="BRG183">
        <v>0</v>
      </c>
      <c r="BRH183">
        <v>0</v>
      </c>
      <c r="BRI183">
        <v>0</v>
      </c>
      <c r="BRJ183">
        <v>0</v>
      </c>
      <c r="BRK183">
        <v>0</v>
      </c>
      <c r="BRL183">
        <v>4.6838407494145199E-3</v>
      </c>
      <c r="BRM183">
        <v>0</v>
      </c>
      <c r="BRN183">
        <v>0</v>
      </c>
      <c r="BRO183">
        <v>0</v>
      </c>
      <c r="BRP183">
        <v>0</v>
      </c>
      <c r="BRQ183">
        <v>0</v>
      </c>
      <c r="BRR183">
        <v>0</v>
      </c>
      <c r="BRS183">
        <v>0</v>
      </c>
      <c r="BRT183">
        <v>0</v>
      </c>
      <c r="BRU183">
        <v>0</v>
      </c>
      <c r="BRV183">
        <v>0</v>
      </c>
      <c r="BRW183">
        <v>0</v>
      </c>
      <c r="BRX183">
        <v>0</v>
      </c>
      <c r="BRY183">
        <v>1.1709601873536301E-2</v>
      </c>
      <c r="BRZ183">
        <v>0</v>
      </c>
      <c r="BSA183">
        <v>0</v>
      </c>
      <c r="BSB183">
        <v>0</v>
      </c>
      <c r="BSC183">
        <v>0</v>
      </c>
      <c r="BSD183">
        <v>0</v>
      </c>
      <c r="BSE183">
        <v>0</v>
      </c>
      <c r="BSF183">
        <v>0</v>
      </c>
      <c r="BSG183">
        <v>0</v>
      </c>
      <c r="BSH183">
        <v>0</v>
      </c>
      <c r="BSI183">
        <v>0</v>
      </c>
      <c r="BSJ183">
        <v>1.1709601873536301E-2</v>
      </c>
      <c r="BSK183">
        <v>0</v>
      </c>
      <c r="BSL183">
        <v>0</v>
      </c>
      <c r="BSM183">
        <v>0</v>
      </c>
      <c r="BSN183">
        <v>0</v>
      </c>
      <c r="BSO183">
        <v>0</v>
      </c>
      <c r="BSP183">
        <v>0</v>
      </c>
      <c r="BSQ183">
        <v>0</v>
      </c>
      <c r="BSR183">
        <v>0</v>
      </c>
      <c r="BSS183">
        <v>0</v>
      </c>
      <c r="BST183">
        <v>0</v>
      </c>
      <c r="BSU183">
        <v>0</v>
      </c>
      <c r="BSV183">
        <v>0</v>
      </c>
      <c r="BSW183">
        <v>0</v>
      </c>
      <c r="BSX183">
        <v>0</v>
      </c>
      <c r="BSY183">
        <v>0</v>
      </c>
      <c r="BSZ183">
        <v>0</v>
      </c>
      <c r="BTA183">
        <v>0</v>
      </c>
      <c r="BTB183">
        <v>0</v>
      </c>
      <c r="BTC183">
        <v>0</v>
      </c>
      <c r="BTD183">
        <v>0</v>
      </c>
      <c r="BTE183">
        <v>2.34192037470726E-3</v>
      </c>
      <c r="BTF183">
        <v>0</v>
      </c>
      <c r="BTG183">
        <v>0</v>
      </c>
      <c r="BTH183">
        <v>0</v>
      </c>
      <c r="BTI183">
        <v>0</v>
      </c>
      <c r="BTJ183">
        <v>0</v>
      </c>
      <c r="BTK183">
        <v>0</v>
      </c>
      <c r="BTL183">
        <v>0</v>
      </c>
      <c r="BTM183">
        <v>0</v>
      </c>
      <c r="BTN183">
        <v>0</v>
      </c>
      <c r="BTO183">
        <v>0</v>
      </c>
      <c r="BTP183">
        <v>0</v>
      </c>
      <c r="BTQ183">
        <v>4.6838407494145199E-3</v>
      </c>
      <c r="BTR183">
        <v>0</v>
      </c>
      <c r="BTS183">
        <v>0</v>
      </c>
      <c r="BTT183">
        <v>0</v>
      </c>
      <c r="BTU183">
        <v>0</v>
      </c>
      <c r="BTV183">
        <v>0</v>
      </c>
      <c r="BTW183">
        <v>0</v>
      </c>
      <c r="BTX183">
        <v>0</v>
      </c>
      <c r="BTY183">
        <v>0</v>
      </c>
      <c r="BTZ183">
        <v>0</v>
      </c>
      <c r="BUA183">
        <v>0</v>
      </c>
      <c r="BUB183">
        <v>0</v>
      </c>
      <c r="BUC183">
        <v>0</v>
      </c>
      <c r="BUD183">
        <v>0</v>
      </c>
      <c r="BUE183">
        <v>0</v>
      </c>
      <c r="BUF183">
        <v>0</v>
      </c>
      <c r="BUG183">
        <v>0</v>
      </c>
      <c r="BUH183">
        <v>0</v>
      </c>
      <c r="BUI183">
        <v>2.34192037470726E-3</v>
      </c>
      <c r="BUJ183">
        <v>0</v>
      </c>
      <c r="BUK183">
        <v>0</v>
      </c>
      <c r="BUL183">
        <v>0</v>
      </c>
      <c r="BUM183">
        <v>0</v>
      </c>
      <c r="BUN183">
        <v>0</v>
      </c>
      <c r="BUO183">
        <v>4.6838407494145199E-3</v>
      </c>
      <c r="BUP183">
        <v>0</v>
      </c>
      <c r="BUQ183">
        <v>0</v>
      </c>
      <c r="BUR183">
        <v>0</v>
      </c>
      <c r="BUS183">
        <v>0</v>
      </c>
      <c r="BUT183">
        <v>1.873536299765808E-2</v>
      </c>
      <c r="BUU183">
        <v>0</v>
      </c>
      <c r="BUV183">
        <v>0</v>
      </c>
      <c r="BUW183">
        <v>0</v>
      </c>
      <c r="BUX183">
        <v>0</v>
      </c>
      <c r="BUY183">
        <v>0</v>
      </c>
      <c r="BUZ183">
        <v>0</v>
      </c>
      <c r="BVA183">
        <v>0</v>
      </c>
      <c r="BVB183">
        <v>3.5128805620608897E-2</v>
      </c>
      <c r="BVC183">
        <v>0</v>
      </c>
      <c r="BVD183">
        <v>0</v>
      </c>
      <c r="BVE183">
        <v>0</v>
      </c>
      <c r="BVF183">
        <v>0</v>
      </c>
      <c r="BVG183">
        <v>0</v>
      </c>
      <c r="BVH183">
        <v>0</v>
      </c>
      <c r="BVI183">
        <v>0</v>
      </c>
      <c r="BVJ183">
        <v>0</v>
      </c>
      <c r="BVK183">
        <v>0</v>
      </c>
      <c r="BVL183">
        <v>0</v>
      </c>
      <c r="BVM183">
        <v>0</v>
      </c>
      <c r="BVN183">
        <v>0</v>
      </c>
      <c r="BVO183">
        <v>0</v>
      </c>
      <c r="BVP183">
        <v>0</v>
      </c>
      <c r="BVQ183">
        <v>0</v>
      </c>
      <c r="BVR183">
        <v>0</v>
      </c>
      <c r="BVS183">
        <v>0</v>
      </c>
      <c r="BVT183">
        <v>0</v>
      </c>
      <c r="BVU183">
        <v>0</v>
      </c>
      <c r="BVV183">
        <v>0</v>
      </c>
      <c r="BVW183">
        <v>0</v>
      </c>
      <c r="BVX183">
        <v>0</v>
      </c>
      <c r="BVY183">
        <v>0</v>
      </c>
      <c r="BVZ183">
        <v>0</v>
      </c>
      <c r="BWA183">
        <v>0</v>
      </c>
      <c r="BWB183">
        <v>0</v>
      </c>
      <c r="BWC183">
        <v>0</v>
      </c>
      <c r="BWD183">
        <v>0</v>
      </c>
      <c r="BWE183">
        <v>0</v>
      </c>
      <c r="BWF183">
        <v>0</v>
      </c>
      <c r="BWG183">
        <v>1.873536299765808E-2</v>
      </c>
      <c r="BWH183">
        <v>0</v>
      </c>
      <c r="BWI183">
        <v>0</v>
      </c>
      <c r="BWJ183">
        <v>0</v>
      </c>
      <c r="BWK183">
        <v>0</v>
      </c>
      <c r="BWL183">
        <v>0</v>
      </c>
      <c r="BWM183">
        <v>0</v>
      </c>
      <c r="BWN183">
        <v>0</v>
      </c>
      <c r="BWO183">
        <v>0</v>
      </c>
      <c r="BWP183">
        <v>0</v>
      </c>
      <c r="BWQ183">
        <v>0</v>
      </c>
      <c r="BWR183">
        <v>0</v>
      </c>
      <c r="BWS183">
        <v>0</v>
      </c>
      <c r="BWT183">
        <v>0</v>
      </c>
      <c r="BWU183">
        <v>0</v>
      </c>
      <c r="BWV183">
        <v>0</v>
      </c>
      <c r="BWW183">
        <v>0</v>
      </c>
      <c r="BWX183">
        <v>0</v>
      </c>
      <c r="BWY183">
        <v>0</v>
      </c>
      <c r="BWZ183">
        <v>2.34192037470726E-3</v>
      </c>
      <c r="BXA183">
        <v>0</v>
      </c>
      <c r="BXB183">
        <v>0</v>
      </c>
      <c r="BXC183">
        <v>0</v>
      </c>
      <c r="BXD183">
        <v>0</v>
      </c>
      <c r="BXE183">
        <v>0</v>
      </c>
      <c r="BXF183">
        <v>0</v>
      </c>
      <c r="BXG183">
        <v>0</v>
      </c>
      <c r="BXH183">
        <v>0</v>
      </c>
      <c r="BXI183">
        <v>0</v>
      </c>
      <c r="BXJ183">
        <v>0</v>
      </c>
      <c r="BXK183">
        <v>0</v>
      </c>
      <c r="BXL183">
        <v>0</v>
      </c>
      <c r="BXM183">
        <v>0</v>
      </c>
      <c r="BXN183">
        <v>0</v>
      </c>
      <c r="BXO183">
        <v>0</v>
      </c>
      <c r="BXP183">
        <v>1.1709601873536301E-2</v>
      </c>
      <c r="BXQ183">
        <v>7.0257611241217799E-3</v>
      </c>
      <c r="BXR183">
        <v>0</v>
      </c>
      <c r="BXS183">
        <v>0</v>
      </c>
      <c r="BXT183">
        <v>0</v>
      </c>
      <c r="BXU183">
        <v>0</v>
      </c>
      <c r="BXV183">
        <v>0</v>
      </c>
      <c r="BXW183">
        <v>2.34192037470726E-3</v>
      </c>
      <c r="BXX183">
        <v>0</v>
      </c>
      <c r="BXY183">
        <v>0</v>
      </c>
      <c r="BXZ183">
        <v>0</v>
      </c>
      <c r="BYA183">
        <v>0</v>
      </c>
      <c r="BYB183">
        <v>0</v>
      </c>
      <c r="BYC183">
        <v>0</v>
      </c>
      <c r="BYD183">
        <v>0</v>
      </c>
      <c r="BYE183">
        <v>0</v>
      </c>
      <c r="BYF183">
        <v>0</v>
      </c>
      <c r="BYG183">
        <v>0</v>
      </c>
      <c r="BYH183">
        <v>0</v>
      </c>
      <c r="BYI183">
        <v>0</v>
      </c>
      <c r="BYJ183">
        <v>0</v>
      </c>
      <c r="BYK183">
        <v>0</v>
      </c>
      <c r="BYL183">
        <v>0</v>
      </c>
      <c r="BYM183">
        <v>0</v>
      </c>
      <c r="BYN183">
        <v>0</v>
      </c>
      <c r="BYO183">
        <v>0</v>
      </c>
      <c r="BYP183">
        <v>0</v>
      </c>
      <c r="BYQ183">
        <v>0</v>
      </c>
      <c r="BYR183">
        <v>0</v>
      </c>
      <c r="BYS183">
        <v>0</v>
      </c>
      <c r="BYT183">
        <v>0</v>
      </c>
      <c r="BYU183">
        <v>0</v>
      </c>
      <c r="BYV183">
        <v>7.0257611241217799E-3</v>
      </c>
      <c r="BYW183">
        <v>0</v>
      </c>
      <c r="BYX183">
        <v>0</v>
      </c>
      <c r="BYY183">
        <v>2.34192037470726E-3</v>
      </c>
      <c r="BYZ183">
        <v>0</v>
      </c>
      <c r="BZA183">
        <v>0</v>
      </c>
      <c r="BZB183">
        <v>0</v>
      </c>
      <c r="BZC183">
        <v>0</v>
      </c>
      <c r="BZD183">
        <v>0</v>
      </c>
      <c r="BZE183">
        <v>0</v>
      </c>
      <c r="BZF183">
        <v>0</v>
      </c>
      <c r="BZG183">
        <v>0</v>
      </c>
      <c r="BZH183">
        <v>0</v>
      </c>
      <c r="BZI183">
        <v>0</v>
      </c>
      <c r="BZJ183">
        <v>0</v>
      </c>
      <c r="BZK183">
        <v>0</v>
      </c>
      <c r="BZL183">
        <v>0</v>
      </c>
      <c r="BZM183">
        <v>0</v>
      </c>
      <c r="BZN183">
        <v>0</v>
      </c>
      <c r="BZO183">
        <v>0</v>
      </c>
      <c r="BZP183">
        <v>0</v>
      </c>
      <c r="BZQ183">
        <v>3.9812646370023422E-2</v>
      </c>
      <c r="BZR183">
        <v>0</v>
      </c>
      <c r="BZS183">
        <v>0</v>
      </c>
      <c r="BZT183">
        <v>0</v>
      </c>
      <c r="BZU183">
        <v>0</v>
      </c>
      <c r="BZV183">
        <v>0</v>
      </c>
      <c r="BZW183">
        <v>0</v>
      </c>
      <c r="BZX183">
        <v>0</v>
      </c>
      <c r="BZY183">
        <v>0</v>
      </c>
      <c r="BZZ183">
        <v>0</v>
      </c>
      <c r="CAA183">
        <v>0</v>
      </c>
      <c r="CAB183">
        <v>0</v>
      </c>
      <c r="CAC183">
        <v>0</v>
      </c>
      <c r="CAD183">
        <v>0</v>
      </c>
      <c r="CAE183">
        <v>0</v>
      </c>
      <c r="CAF183">
        <v>0</v>
      </c>
      <c r="CAG183">
        <v>4.6838407494145199E-3</v>
      </c>
      <c r="CAH183">
        <v>0</v>
      </c>
      <c r="CAI183">
        <v>0</v>
      </c>
      <c r="CAJ183">
        <v>0</v>
      </c>
      <c r="CAK183">
        <v>0</v>
      </c>
      <c r="CAL183">
        <v>0</v>
      </c>
      <c r="CAM183">
        <v>0</v>
      </c>
      <c r="CAN183">
        <v>0</v>
      </c>
      <c r="CAO183">
        <v>0</v>
      </c>
      <c r="CAP183">
        <v>0</v>
      </c>
      <c r="CAQ183">
        <v>0</v>
      </c>
      <c r="CAR183">
        <v>0</v>
      </c>
      <c r="CAS183">
        <v>0</v>
      </c>
      <c r="CAT183">
        <v>0</v>
      </c>
      <c r="CAU183">
        <v>0</v>
      </c>
      <c r="CAV183">
        <v>0</v>
      </c>
      <c r="CAW183">
        <v>0</v>
      </c>
      <c r="CAX183">
        <v>0</v>
      </c>
      <c r="CAY183">
        <v>0</v>
      </c>
      <c r="CAZ183">
        <v>2.34192037470726E-3</v>
      </c>
      <c r="CBA183">
        <v>0</v>
      </c>
      <c r="CBB183">
        <v>0</v>
      </c>
      <c r="CBC183">
        <v>0</v>
      </c>
      <c r="CBD183">
        <v>0</v>
      </c>
      <c r="CBE183">
        <v>0</v>
      </c>
      <c r="CBF183">
        <v>0</v>
      </c>
      <c r="CBG183">
        <v>0</v>
      </c>
      <c r="CBH183">
        <v>0</v>
      </c>
      <c r="CBI183">
        <v>0</v>
      </c>
      <c r="CBJ183">
        <v>7.0257611241217799E-3</v>
      </c>
      <c r="CBK183">
        <v>0</v>
      </c>
      <c r="CBL183">
        <v>0</v>
      </c>
      <c r="CBM183">
        <v>0</v>
      </c>
      <c r="CBN183">
        <v>0</v>
      </c>
      <c r="CBO183">
        <v>0</v>
      </c>
      <c r="CBP183">
        <v>0</v>
      </c>
      <c r="CBQ183">
        <v>0</v>
      </c>
      <c r="CBR183">
        <v>0</v>
      </c>
      <c r="CBS183">
        <v>0</v>
      </c>
      <c r="CBT183">
        <v>0</v>
      </c>
      <c r="CBU183">
        <v>0</v>
      </c>
      <c r="CBV183">
        <v>2.34192037470726E-3</v>
      </c>
      <c r="CBW183">
        <v>3.9812646370023422E-2</v>
      </c>
      <c r="CBX183">
        <v>0</v>
      </c>
      <c r="CBY183">
        <v>0</v>
      </c>
      <c r="CBZ183">
        <v>0</v>
      </c>
      <c r="CCA183">
        <v>0</v>
      </c>
      <c r="CCB183">
        <v>0</v>
      </c>
      <c r="CCC183">
        <v>2.34192037470726E-3</v>
      </c>
      <c r="CCD183">
        <v>0</v>
      </c>
      <c r="CCE183">
        <v>0</v>
      </c>
      <c r="CCF183">
        <v>0</v>
      </c>
      <c r="CCG183">
        <v>0</v>
      </c>
      <c r="CCH183">
        <v>0</v>
      </c>
      <c r="CCI183">
        <v>4.6838407494145199E-3</v>
      </c>
      <c r="CCJ183">
        <v>0</v>
      </c>
      <c r="CCK183">
        <v>0</v>
      </c>
      <c r="CCL183">
        <v>0</v>
      </c>
      <c r="CCM183">
        <v>0</v>
      </c>
      <c r="CCN183">
        <v>0</v>
      </c>
      <c r="CCO183">
        <v>0</v>
      </c>
      <c r="CCP183">
        <v>0</v>
      </c>
      <c r="CCQ183">
        <v>0</v>
      </c>
      <c r="CCR183">
        <v>0</v>
      </c>
      <c r="CCS183">
        <v>0</v>
      </c>
      <c r="CCT183">
        <v>0</v>
      </c>
      <c r="CCU183">
        <v>0</v>
      </c>
      <c r="CCV183">
        <v>0</v>
      </c>
      <c r="CCW183">
        <v>0</v>
      </c>
      <c r="CCX183">
        <v>0</v>
      </c>
      <c r="CCY183">
        <v>0</v>
      </c>
      <c r="CCZ183">
        <v>0</v>
      </c>
      <c r="CDA183">
        <v>0</v>
      </c>
      <c r="CDB183">
        <v>0</v>
      </c>
      <c r="CDC183">
        <v>0</v>
      </c>
      <c r="CDD183">
        <v>0</v>
      </c>
      <c r="CDE183">
        <v>0</v>
      </c>
      <c r="CDF183">
        <v>0</v>
      </c>
      <c r="CDG183">
        <v>0</v>
      </c>
      <c r="CDH183">
        <v>0</v>
      </c>
      <c r="CDI183">
        <v>0</v>
      </c>
      <c r="CDJ183">
        <v>0</v>
      </c>
      <c r="CDK183">
        <v>0</v>
      </c>
      <c r="CDL183">
        <v>0</v>
      </c>
      <c r="CDM183">
        <v>0</v>
      </c>
      <c r="CDN183">
        <v>0</v>
      </c>
      <c r="CDO183">
        <v>0</v>
      </c>
      <c r="CDP183">
        <v>0</v>
      </c>
      <c r="CDQ183">
        <v>0</v>
      </c>
      <c r="CDR183">
        <v>0</v>
      </c>
      <c r="CDS183">
        <v>0</v>
      </c>
      <c r="CDT183">
        <v>0</v>
      </c>
      <c r="CDU183">
        <v>0</v>
      </c>
      <c r="CDV183">
        <v>0</v>
      </c>
      <c r="CDW183">
        <v>0</v>
      </c>
      <c r="CDX183">
        <v>0</v>
      </c>
      <c r="CDY183">
        <v>0</v>
      </c>
      <c r="CDZ183">
        <v>0</v>
      </c>
      <c r="CEA183">
        <v>0</v>
      </c>
      <c r="CEB183">
        <v>2.34192037470726E-3</v>
      </c>
      <c r="CEC183">
        <v>0</v>
      </c>
      <c r="CED183">
        <v>0</v>
      </c>
      <c r="CEE183">
        <v>0</v>
      </c>
      <c r="CEF183">
        <v>0</v>
      </c>
      <c r="CEG183">
        <v>0</v>
      </c>
      <c r="CEH183">
        <v>0</v>
      </c>
      <c r="CEI183">
        <v>0</v>
      </c>
      <c r="CEJ183">
        <v>0</v>
      </c>
      <c r="CEK183">
        <v>0</v>
      </c>
      <c r="CEL183">
        <v>0</v>
      </c>
      <c r="CEM183">
        <v>0</v>
      </c>
      <c r="CEN183">
        <v>0</v>
      </c>
      <c r="CEO183">
        <v>0</v>
      </c>
      <c r="CEP183">
        <v>0</v>
      </c>
      <c r="CEQ183">
        <v>0</v>
      </c>
      <c r="CER183">
        <v>0</v>
      </c>
      <c r="CES183">
        <v>1.6393442622950821E-2</v>
      </c>
      <c r="CET183">
        <v>0</v>
      </c>
      <c r="CEU183">
        <v>1.405152224824356E-2</v>
      </c>
      <c r="CEV183">
        <v>2.34192037470726E-3</v>
      </c>
      <c r="CEW183">
        <v>0</v>
      </c>
      <c r="CEX183">
        <v>0</v>
      </c>
      <c r="CEY183">
        <v>0</v>
      </c>
      <c r="CEZ183">
        <v>0</v>
      </c>
      <c r="CFA183">
        <v>0</v>
      </c>
      <c r="CFB183">
        <v>3.0444964871194378E-2</v>
      </c>
      <c r="CFC183">
        <v>0</v>
      </c>
      <c r="CFD183">
        <v>0</v>
      </c>
      <c r="CFE183">
        <v>0</v>
      </c>
      <c r="CFF183">
        <v>0</v>
      </c>
      <c r="CFG183">
        <v>2.34192037470726E-3</v>
      </c>
      <c r="CFH183">
        <v>0</v>
      </c>
      <c r="CFI183">
        <v>0</v>
      </c>
      <c r="CFJ183">
        <v>0</v>
      </c>
      <c r="CFK183">
        <v>2.34192037470726E-3</v>
      </c>
      <c r="CFL183">
        <v>0</v>
      </c>
      <c r="CFM183">
        <v>0</v>
      </c>
      <c r="CFN183">
        <v>0</v>
      </c>
      <c r="CFO183">
        <v>0</v>
      </c>
      <c r="CFP183">
        <v>0</v>
      </c>
      <c r="CFQ183">
        <v>0</v>
      </c>
      <c r="CFR183">
        <v>0</v>
      </c>
      <c r="CFS183">
        <v>0</v>
      </c>
      <c r="CFT183">
        <v>0</v>
      </c>
      <c r="CFU183">
        <v>0</v>
      </c>
      <c r="CFV183">
        <v>0</v>
      </c>
      <c r="CFW183">
        <v>0</v>
      </c>
      <c r="CFX183">
        <v>0</v>
      </c>
      <c r="CFY183">
        <v>0</v>
      </c>
      <c r="CFZ183">
        <v>0</v>
      </c>
      <c r="CGA183">
        <v>0</v>
      </c>
      <c r="CGB183">
        <v>0</v>
      </c>
      <c r="CGC183">
        <v>0</v>
      </c>
      <c r="CGD183">
        <v>0</v>
      </c>
      <c r="CGE183">
        <v>0</v>
      </c>
      <c r="CGF183">
        <v>0</v>
      </c>
      <c r="CGG183">
        <v>0</v>
      </c>
      <c r="CGH183">
        <v>0</v>
      </c>
      <c r="CGI183">
        <v>0</v>
      </c>
      <c r="CGJ183">
        <v>0</v>
      </c>
      <c r="CGK183">
        <v>0</v>
      </c>
      <c r="CGL183">
        <v>0</v>
      </c>
      <c r="CGM183">
        <v>0</v>
      </c>
      <c r="CGN183">
        <v>0</v>
      </c>
      <c r="CGO183">
        <v>0</v>
      </c>
      <c r="CGP183">
        <v>0</v>
      </c>
      <c r="CGQ183">
        <v>1.6393442622950821E-2</v>
      </c>
      <c r="CGR183">
        <v>0</v>
      </c>
      <c r="CGS183">
        <v>2.34192037470726E-3</v>
      </c>
      <c r="CGT183">
        <v>0</v>
      </c>
      <c r="CGU183">
        <v>0</v>
      </c>
      <c r="CGV183">
        <v>0</v>
      </c>
      <c r="CGW183">
        <v>0</v>
      </c>
      <c r="CGX183">
        <v>0</v>
      </c>
      <c r="CGY183">
        <v>0</v>
      </c>
      <c r="CGZ183">
        <v>0</v>
      </c>
      <c r="CHA183">
        <v>0</v>
      </c>
      <c r="CHB183">
        <v>0</v>
      </c>
      <c r="CHC183">
        <v>0</v>
      </c>
      <c r="CHD183">
        <v>0</v>
      </c>
      <c r="CHE183">
        <v>0</v>
      </c>
      <c r="CHF183">
        <v>0</v>
      </c>
      <c r="CHG183">
        <v>0</v>
      </c>
      <c r="CHH183">
        <v>0</v>
      </c>
      <c r="CHI183">
        <v>0</v>
      </c>
      <c r="CHJ183">
        <v>0</v>
      </c>
      <c r="CHK183">
        <v>0</v>
      </c>
      <c r="CHL183">
        <v>0</v>
      </c>
      <c r="CHM183">
        <v>0</v>
      </c>
      <c r="CHN183">
        <v>0</v>
      </c>
      <c r="CHO183">
        <v>0</v>
      </c>
      <c r="CHP183">
        <v>0</v>
      </c>
      <c r="CHQ183">
        <v>0</v>
      </c>
      <c r="CHR183">
        <v>0</v>
      </c>
      <c r="CHS183">
        <v>0</v>
      </c>
      <c r="CHT183">
        <v>0</v>
      </c>
      <c r="CHU183">
        <v>0</v>
      </c>
      <c r="CHV183">
        <v>0</v>
      </c>
      <c r="CHW183">
        <v>0</v>
      </c>
      <c r="CHX183">
        <v>0</v>
      </c>
      <c r="CHY183">
        <v>0</v>
      </c>
      <c r="CHZ183">
        <v>0</v>
      </c>
      <c r="CIA183">
        <v>0</v>
      </c>
      <c r="CIB183">
        <v>0</v>
      </c>
      <c r="CIC183">
        <v>0</v>
      </c>
      <c r="CID183">
        <v>0</v>
      </c>
      <c r="CIE183">
        <v>0</v>
      </c>
      <c r="CIF183">
        <v>0</v>
      </c>
      <c r="CIG183">
        <v>0</v>
      </c>
      <c r="CIH183">
        <v>0</v>
      </c>
      <c r="CII183">
        <v>0</v>
      </c>
      <c r="CIJ183">
        <v>0</v>
      </c>
      <c r="CIK183">
        <v>0</v>
      </c>
      <c r="CIL183">
        <v>0</v>
      </c>
      <c r="CIM183">
        <v>0</v>
      </c>
      <c r="CIN183">
        <v>0</v>
      </c>
      <c r="CIO183">
        <v>0</v>
      </c>
      <c r="CIP183">
        <v>0</v>
      </c>
      <c r="CIQ183">
        <v>0</v>
      </c>
      <c r="CIR183">
        <v>0</v>
      </c>
      <c r="CIS183">
        <v>0</v>
      </c>
      <c r="CIT183">
        <v>0</v>
      </c>
      <c r="CIU183">
        <v>0</v>
      </c>
      <c r="CIV183">
        <v>0</v>
      </c>
      <c r="CIW183">
        <v>0</v>
      </c>
      <c r="CIX183">
        <v>0</v>
      </c>
      <c r="CIY183">
        <v>0</v>
      </c>
      <c r="CIZ183">
        <v>0</v>
      </c>
      <c r="CJA183">
        <v>0</v>
      </c>
      <c r="CJB183">
        <v>0</v>
      </c>
      <c r="CJC183">
        <v>0</v>
      </c>
      <c r="CJD183">
        <v>0</v>
      </c>
      <c r="CJE183">
        <v>0</v>
      </c>
      <c r="CJF183">
        <v>0</v>
      </c>
      <c r="CJG183">
        <v>0</v>
      </c>
      <c r="CJH183">
        <v>0</v>
      </c>
      <c r="CJI183">
        <v>0</v>
      </c>
      <c r="CJJ183">
        <v>0</v>
      </c>
      <c r="CJK183">
        <v>0</v>
      </c>
      <c r="CJL183">
        <v>0</v>
      </c>
      <c r="CJM183">
        <v>0</v>
      </c>
      <c r="CJN183">
        <v>0</v>
      </c>
      <c r="CJO183">
        <v>0</v>
      </c>
      <c r="CJP183">
        <v>0</v>
      </c>
      <c r="CJQ183">
        <v>0</v>
      </c>
      <c r="CJR183">
        <v>0</v>
      </c>
      <c r="CJS183">
        <v>0</v>
      </c>
      <c r="CJT183">
        <v>0</v>
      </c>
      <c r="CJU183">
        <v>0</v>
      </c>
      <c r="CJV183">
        <v>0</v>
      </c>
      <c r="CJW183">
        <v>0</v>
      </c>
      <c r="CJX183">
        <v>0</v>
      </c>
      <c r="CJY183">
        <v>0</v>
      </c>
      <c r="CJZ183">
        <v>0</v>
      </c>
      <c r="CKA183">
        <v>0</v>
      </c>
      <c r="CKB183">
        <v>0</v>
      </c>
      <c r="CKC183">
        <v>0</v>
      </c>
      <c r="CKD183">
        <v>0</v>
      </c>
      <c r="CKE183">
        <v>0</v>
      </c>
      <c r="CKF183">
        <v>0</v>
      </c>
      <c r="CKG183">
        <v>0</v>
      </c>
      <c r="CKH183">
        <v>0</v>
      </c>
      <c r="CKI183">
        <v>0</v>
      </c>
      <c r="CKJ183">
        <v>0</v>
      </c>
      <c r="CKK183">
        <v>0</v>
      </c>
      <c r="CKL183">
        <v>0</v>
      </c>
      <c r="CKM183">
        <v>0</v>
      </c>
      <c r="CKN183">
        <v>0</v>
      </c>
      <c r="CKO183">
        <v>0</v>
      </c>
      <c r="CKP183">
        <v>0</v>
      </c>
      <c r="CKQ183">
        <v>0</v>
      </c>
      <c r="CKR183">
        <v>0</v>
      </c>
      <c r="CKS183">
        <v>0</v>
      </c>
      <c r="CKT183">
        <v>0</v>
      </c>
      <c r="CKU183">
        <v>0</v>
      </c>
      <c r="CKV183">
        <v>0</v>
      </c>
      <c r="CKW183">
        <v>0</v>
      </c>
      <c r="CKX183">
        <v>0</v>
      </c>
      <c r="CKY183">
        <v>0</v>
      </c>
      <c r="CKZ183">
        <v>0</v>
      </c>
      <c r="CLA183">
        <v>0</v>
      </c>
      <c r="CLB183">
        <v>0</v>
      </c>
      <c r="CLC183">
        <v>1</v>
      </c>
    </row>
    <row r="184" spans="1:291 1569:2490" s="225" customFormat="1" ht="21" customHeight="1">
      <c r="A184" s="224" t="s">
        <v>2126</v>
      </c>
      <c r="B184" s="225" t="s">
        <v>1912</v>
      </c>
      <c r="C184" s="226" t="s">
        <v>2081</v>
      </c>
      <c r="I184" s="227"/>
      <c r="L184" s="228"/>
      <c r="CD184" s="229"/>
      <c r="CE184" s="229"/>
      <c r="CG184" s="230"/>
      <c r="CH184" s="230"/>
      <c r="CI184" s="230"/>
      <c r="CJ184" s="230"/>
      <c r="CK184" s="230"/>
      <c r="CL184" s="230"/>
      <c r="CM184" s="230"/>
      <c r="CN184" s="230"/>
      <c r="CO184" s="230"/>
      <c r="CP184" s="230"/>
      <c r="CQ184" s="230"/>
      <c r="CR184" s="230"/>
      <c r="CS184" s="230"/>
      <c r="CT184" s="230"/>
      <c r="CU184" s="230"/>
      <c r="CV184" s="230"/>
      <c r="CW184" s="230"/>
      <c r="EG184" s="86">
        <v>2</v>
      </c>
      <c r="EH184" s="86">
        <v>1.7777777777777777</v>
      </c>
      <c r="EU184" s="5" t="s">
        <v>1580</v>
      </c>
      <c r="EV184"/>
      <c r="EW184" s="78"/>
      <c r="EX184" s="78"/>
      <c r="EY184" s="78"/>
      <c r="JL184" s="225">
        <v>2</v>
      </c>
      <c r="JM184" s="225">
        <v>1.7777777777777777</v>
      </c>
      <c r="JO184" s="224" t="s">
        <v>2093</v>
      </c>
      <c r="JP184" s="140">
        <v>2</v>
      </c>
      <c r="JQ184" s="192">
        <v>0.02</v>
      </c>
      <c r="JR184" s="140">
        <v>1.0000199999999999</v>
      </c>
      <c r="JS184">
        <v>2</v>
      </c>
      <c r="JT184" s="90">
        <v>0.02</v>
      </c>
      <c r="JU184">
        <v>1.0000199999999999</v>
      </c>
      <c r="JV184">
        <v>0.66666666666666663</v>
      </c>
      <c r="JW184" s="91">
        <v>6.6666666666666671E-3</v>
      </c>
      <c r="JX184">
        <v>0.33333999999999997</v>
      </c>
      <c r="JY184" s="225">
        <v>1</v>
      </c>
      <c r="JZ184" s="91">
        <v>0.01</v>
      </c>
      <c r="KA184" s="232">
        <v>1</v>
      </c>
      <c r="KB184" s="234"/>
      <c r="KC184" s="234"/>
      <c r="KD184" s="234" t="s">
        <v>454</v>
      </c>
      <c r="KE184" s="234"/>
      <c r="BHI184">
        <v>184</v>
      </c>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row>
    <row r="185" spans="1:291 1569:2490" ht="21" customHeight="1">
      <c r="A185" t="s">
        <v>2127</v>
      </c>
      <c r="B185" t="s">
        <v>1912</v>
      </c>
      <c r="C185" s="239" t="s">
        <v>2128</v>
      </c>
      <c r="I185" s="111"/>
      <c r="BX185">
        <v>412</v>
      </c>
      <c r="BY185">
        <v>23</v>
      </c>
      <c r="BZ185">
        <v>1.89</v>
      </c>
      <c r="CA185">
        <v>19.3</v>
      </c>
      <c r="CB185">
        <v>21</v>
      </c>
      <c r="CC185">
        <v>0.7</v>
      </c>
      <c r="CD185" s="189"/>
      <c r="CE185" s="189"/>
      <c r="CG185" s="147">
        <v>0.72463768115942029</v>
      </c>
      <c r="CH185" s="147">
        <v>0</v>
      </c>
      <c r="CI185" s="147">
        <v>0</v>
      </c>
      <c r="CJ185" s="147">
        <v>0</v>
      </c>
      <c r="CK185" s="147">
        <v>0.24154589371980675</v>
      </c>
      <c r="CL185" s="147">
        <v>0.48309178743961351</v>
      </c>
      <c r="CM185" s="147">
        <v>0</v>
      </c>
      <c r="CN185" s="147">
        <v>0</v>
      </c>
      <c r="CO185" s="147">
        <v>0</v>
      </c>
      <c r="CP185" s="147">
        <v>0</v>
      </c>
      <c r="CQ185" s="147">
        <v>0</v>
      </c>
      <c r="CR185" s="147">
        <v>0</v>
      </c>
      <c r="CS185" s="147">
        <v>0</v>
      </c>
      <c r="CT185" s="147">
        <v>0</v>
      </c>
      <c r="CU185" s="147">
        <v>0</v>
      </c>
      <c r="CV185" s="147">
        <v>0</v>
      </c>
      <c r="CW185" s="147">
        <v>1.4492753623188406</v>
      </c>
      <c r="EG185" s="122"/>
      <c r="EH185" s="86"/>
      <c r="EW185" s="78"/>
      <c r="EX185" s="78"/>
      <c r="EY185" s="78"/>
      <c r="JL185" s="58" t="s">
        <v>2129</v>
      </c>
      <c r="BHI185">
        <v>185</v>
      </c>
      <c r="BHJ185">
        <v>185</v>
      </c>
      <c r="BHK185" t="s">
        <v>2127</v>
      </c>
      <c r="BHL185" t="s">
        <v>2127</v>
      </c>
      <c r="BHM185">
        <v>0</v>
      </c>
      <c r="BHN185">
        <v>0</v>
      </c>
      <c r="BHO185">
        <v>0</v>
      </c>
      <c r="BHP185">
        <v>0</v>
      </c>
      <c r="BHQ185">
        <v>0</v>
      </c>
      <c r="BHR185">
        <v>0</v>
      </c>
      <c r="BHS185">
        <v>0</v>
      </c>
      <c r="BHT185">
        <v>0</v>
      </c>
      <c r="BHU185">
        <v>0</v>
      </c>
      <c r="BHV185">
        <v>0</v>
      </c>
      <c r="BHW185">
        <v>0</v>
      </c>
      <c r="BHX185">
        <v>0</v>
      </c>
      <c r="BHY185">
        <v>0</v>
      </c>
      <c r="BHZ185">
        <v>0</v>
      </c>
      <c r="BIA185">
        <v>0</v>
      </c>
      <c r="BIB185">
        <v>0</v>
      </c>
      <c r="BIC185">
        <v>0</v>
      </c>
      <c r="BID185">
        <v>0</v>
      </c>
      <c r="BIE185">
        <v>0</v>
      </c>
      <c r="BIF185">
        <v>0</v>
      </c>
      <c r="BIG185">
        <v>0.71844660194174759</v>
      </c>
      <c r="BIH185">
        <v>0</v>
      </c>
      <c r="BII185">
        <v>0</v>
      </c>
      <c r="BIJ185">
        <v>0</v>
      </c>
      <c r="BIK185">
        <v>0</v>
      </c>
      <c r="BIL185">
        <v>0</v>
      </c>
      <c r="BIM185">
        <v>0</v>
      </c>
      <c r="BIN185">
        <v>0</v>
      </c>
      <c r="BIO185">
        <v>0</v>
      </c>
      <c r="BIP185">
        <v>0</v>
      </c>
      <c r="BIQ185">
        <v>0</v>
      </c>
      <c r="BIR185">
        <v>0</v>
      </c>
      <c r="BIS185">
        <v>0</v>
      </c>
      <c r="BIT185">
        <v>0</v>
      </c>
      <c r="BIU185">
        <v>0</v>
      </c>
      <c r="BIV185">
        <v>0</v>
      </c>
      <c r="BIW185">
        <v>0</v>
      </c>
      <c r="BIX185">
        <v>0</v>
      </c>
      <c r="BIY185">
        <v>0</v>
      </c>
      <c r="BIZ185">
        <v>0</v>
      </c>
      <c r="BJA185">
        <v>0</v>
      </c>
      <c r="BJB185">
        <v>0</v>
      </c>
      <c r="BJC185">
        <v>0</v>
      </c>
      <c r="BJD185">
        <v>0</v>
      </c>
      <c r="BJE185">
        <v>0</v>
      </c>
      <c r="BJF185">
        <v>0</v>
      </c>
      <c r="BJG185">
        <v>0</v>
      </c>
      <c r="BJH185">
        <v>0</v>
      </c>
      <c r="BJI185">
        <v>0</v>
      </c>
      <c r="BJJ185">
        <v>0</v>
      </c>
      <c r="BJK185">
        <v>0</v>
      </c>
      <c r="BJL185">
        <v>0</v>
      </c>
      <c r="BJM185">
        <v>0</v>
      </c>
      <c r="BJN185">
        <v>0</v>
      </c>
      <c r="BJO185">
        <v>0</v>
      </c>
      <c r="BJP185">
        <v>0</v>
      </c>
      <c r="BJQ185">
        <v>0</v>
      </c>
      <c r="BJR185">
        <v>0</v>
      </c>
      <c r="BJS185">
        <v>0</v>
      </c>
      <c r="BJT185">
        <v>0</v>
      </c>
      <c r="BJU185">
        <v>0</v>
      </c>
      <c r="BJV185">
        <v>0</v>
      </c>
      <c r="BJW185">
        <v>0</v>
      </c>
      <c r="BJX185">
        <v>0</v>
      </c>
      <c r="BJY185">
        <v>0</v>
      </c>
      <c r="BJZ185">
        <v>0</v>
      </c>
      <c r="BKA185">
        <v>0</v>
      </c>
      <c r="BKB185">
        <v>0</v>
      </c>
      <c r="BKC185">
        <v>0</v>
      </c>
      <c r="BKD185">
        <v>0</v>
      </c>
      <c r="BKE185">
        <v>0</v>
      </c>
      <c r="BKF185">
        <v>0</v>
      </c>
      <c r="BKG185">
        <v>0</v>
      </c>
      <c r="BKH185">
        <v>0</v>
      </c>
      <c r="BKI185">
        <v>0</v>
      </c>
      <c r="BKJ185">
        <v>0</v>
      </c>
      <c r="BKK185">
        <v>0</v>
      </c>
      <c r="BKL185">
        <v>2.4271844660194173E-3</v>
      </c>
      <c r="BKM185">
        <v>0</v>
      </c>
      <c r="BKN185">
        <v>0</v>
      </c>
      <c r="BKO185">
        <v>0</v>
      </c>
      <c r="BKP185">
        <v>0</v>
      </c>
      <c r="BKQ185">
        <v>0</v>
      </c>
      <c r="BKR185">
        <v>0</v>
      </c>
      <c r="BKS185">
        <v>0</v>
      </c>
      <c r="BKT185">
        <v>0</v>
      </c>
      <c r="BKU185">
        <v>0</v>
      </c>
      <c r="BKV185">
        <v>0</v>
      </c>
      <c r="BKW185">
        <v>0</v>
      </c>
      <c r="BKX185">
        <v>0</v>
      </c>
      <c r="BKY185">
        <v>0</v>
      </c>
      <c r="BKZ185">
        <v>0</v>
      </c>
      <c r="BLA185">
        <v>0</v>
      </c>
      <c r="BLB185">
        <v>0</v>
      </c>
      <c r="BLC185">
        <v>0</v>
      </c>
      <c r="BLD185">
        <v>0</v>
      </c>
      <c r="BLE185">
        <v>0</v>
      </c>
      <c r="BLF185">
        <v>0</v>
      </c>
      <c r="BLG185">
        <v>0</v>
      </c>
      <c r="BLH185">
        <v>0</v>
      </c>
      <c r="BLI185">
        <v>0</v>
      </c>
      <c r="BLJ185">
        <v>0</v>
      </c>
      <c r="BLK185">
        <v>0</v>
      </c>
      <c r="BLL185">
        <v>0</v>
      </c>
      <c r="BLM185">
        <v>0</v>
      </c>
      <c r="BLN185">
        <v>0</v>
      </c>
      <c r="BLO185">
        <v>0</v>
      </c>
      <c r="BLP185">
        <v>0</v>
      </c>
      <c r="BLQ185">
        <v>0</v>
      </c>
      <c r="BLR185">
        <v>0</v>
      </c>
      <c r="BLS185">
        <v>0</v>
      </c>
      <c r="BLT185">
        <v>0</v>
      </c>
      <c r="BLU185">
        <v>0</v>
      </c>
      <c r="BLV185">
        <v>0</v>
      </c>
      <c r="BLW185">
        <v>0</v>
      </c>
      <c r="BLX185">
        <v>0</v>
      </c>
      <c r="BLY185">
        <v>0</v>
      </c>
      <c r="BLZ185">
        <v>0</v>
      </c>
      <c r="BMA185">
        <v>0</v>
      </c>
      <c r="BMB185">
        <v>0</v>
      </c>
      <c r="BMC185">
        <v>0</v>
      </c>
      <c r="BMD185">
        <v>0</v>
      </c>
      <c r="BME185">
        <v>0</v>
      </c>
      <c r="BMF185">
        <v>0</v>
      </c>
      <c r="BMG185">
        <v>0</v>
      </c>
      <c r="BMH185">
        <v>0</v>
      </c>
      <c r="BMI185">
        <v>0</v>
      </c>
      <c r="BMJ185">
        <v>0</v>
      </c>
      <c r="BMK185">
        <v>0</v>
      </c>
      <c r="BML185">
        <v>0</v>
      </c>
      <c r="BMM185">
        <v>0</v>
      </c>
      <c r="BMN185">
        <v>0</v>
      </c>
      <c r="BMO185">
        <v>0</v>
      </c>
      <c r="BMP185">
        <v>0</v>
      </c>
      <c r="BMQ185">
        <v>0</v>
      </c>
      <c r="BMR185">
        <v>0</v>
      </c>
      <c r="BMS185">
        <v>0</v>
      </c>
      <c r="BMT185">
        <v>0</v>
      </c>
      <c r="BMU185">
        <v>0</v>
      </c>
      <c r="BMV185">
        <v>0</v>
      </c>
      <c r="BMW185">
        <v>0</v>
      </c>
      <c r="BMX185">
        <v>0</v>
      </c>
      <c r="BMY185">
        <v>0</v>
      </c>
      <c r="BMZ185">
        <v>0</v>
      </c>
      <c r="BNA185">
        <v>0</v>
      </c>
      <c r="BNB185">
        <v>0</v>
      </c>
      <c r="BNC185">
        <v>0</v>
      </c>
      <c r="BND185">
        <v>0</v>
      </c>
      <c r="BNE185">
        <v>0</v>
      </c>
      <c r="BNF185">
        <v>2.4271844660194173E-3</v>
      </c>
      <c r="BNG185">
        <v>0</v>
      </c>
      <c r="BNH185">
        <v>0</v>
      </c>
      <c r="BNI185">
        <v>0</v>
      </c>
      <c r="BNJ185">
        <v>0</v>
      </c>
      <c r="BNK185">
        <v>0</v>
      </c>
      <c r="BNL185">
        <v>0</v>
      </c>
      <c r="BNM185">
        <v>0</v>
      </c>
      <c r="BNN185">
        <v>0</v>
      </c>
      <c r="BNO185">
        <v>0</v>
      </c>
      <c r="BNP185">
        <v>0</v>
      </c>
      <c r="BNQ185">
        <v>0</v>
      </c>
      <c r="BNR185">
        <v>0</v>
      </c>
      <c r="BNS185">
        <v>0</v>
      </c>
      <c r="BNT185">
        <v>0</v>
      </c>
      <c r="BNU185">
        <v>0</v>
      </c>
      <c r="BNV185">
        <v>0</v>
      </c>
      <c r="BNW185">
        <v>0</v>
      </c>
      <c r="BNX185">
        <v>0</v>
      </c>
      <c r="BNY185">
        <v>0</v>
      </c>
      <c r="BNZ185">
        <v>0</v>
      </c>
      <c r="BOA185">
        <v>0</v>
      </c>
      <c r="BOB185">
        <v>0</v>
      </c>
      <c r="BOC185">
        <v>0</v>
      </c>
      <c r="BOD185">
        <v>0</v>
      </c>
      <c r="BOE185">
        <v>4.8543689320388345E-3</v>
      </c>
      <c r="BOF185">
        <v>0</v>
      </c>
      <c r="BOG185">
        <v>1.2135922330097087E-2</v>
      </c>
      <c r="BOH185">
        <v>0</v>
      </c>
      <c r="BOI185">
        <v>0</v>
      </c>
      <c r="BOJ185">
        <v>0</v>
      </c>
      <c r="BOK185">
        <v>0</v>
      </c>
      <c r="BOL185">
        <v>0</v>
      </c>
      <c r="BOM185">
        <v>0</v>
      </c>
      <c r="BON185">
        <v>0</v>
      </c>
      <c r="BOO185">
        <v>0</v>
      </c>
      <c r="BOP185">
        <v>0</v>
      </c>
      <c r="BOQ185">
        <v>0</v>
      </c>
      <c r="BOR185">
        <v>0</v>
      </c>
      <c r="BOS185">
        <v>0</v>
      </c>
      <c r="BOT185">
        <v>0</v>
      </c>
      <c r="BOU185">
        <v>0</v>
      </c>
      <c r="BOV185">
        <v>2.4271844660194173E-3</v>
      </c>
      <c r="BOW185">
        <v>0</v>
      </c>
      <c r="BOX185">
        <v>0</v>
      </c>
      <c r="BOY185">
        <v>0</v>
      </c>
      <c r="BOZ185">
        <v>0</v>
      </c>
      <c r="BPA185">
        <v>7.2815533980582527E-3</v>
      </c>
      <c r="BPB185">
        <v>0</v>
      </c>
      <c r="BPC185">
        <v>0</v>
      </c>
      <c r="BPD185">
        <v>0</v>
      </c>
      <c r="BPE185">
        <v>4.8543689320388345E-3</v>
      </c>
      <c r="BPF185">
        <v>7.2815533980582527E-3</v>
      </c>
      <c r="BPG185">
        <v>0</v>
      </c>
      <c r="BPH185">
        <v>1.6990291262135922E-2</v>
      </c>
      <c r="BPI185">
        <v>0</v>
      </c>
      <c r="BPJ185">
        <v>3.1553398058252427E-2</v>
      </c>
      <c r="BPK185">
        <v>0</v>
      </c>
      <c r="BPL185">
        <v>0</v>
      </c>
      <c r="BPM185">
        <v>0</v>
      </c>
      <c r="BPN185">
        <v>0</v>
      </c>
      <c r="BPO185">
        <v>0</v>
      </c>
      <c r="BPP185">
        <v>0</v>
      </c>
      <c r="BPQ185">
        <v>0</v>
      </c>
      <c r="BPR185">
        <v>0</v>
      </c>
      <c r="BPS185">
        <v>0</v>
      </c>
      <c r="BPT185">
        <v>0</v>
      </c>
      <c r="BPU185">
        <v>0</v>
      </c>
      <c r="BPV185">
        <v>0</v>
      </c>
      <c r="BPW185">
        <v>0</v>
      </c>
      <c r="BPX185">
        <v>0</v>
      </c>
      <c r="BPY185">
        <v>0</v>
      </c>
      <c r="BPZ185">
        <v>0</v>
      </c>
      <c r="BQA185">
        <v>0</v>
      </c>
      <c r="BQB185">
        <v>0</v>
      </c>
      <c r="BQC185">
        <v>0</v>
      </c>
      <c r="BQD185">
        <v>0</v>
      </c>
      <c r="BQE185">
        <v>0</v>
      </c>
      <c r="BQF185">
        <v>0</v>
      </c>
      <c r="BQG185">
        <v>0</v>
      </c>
      <c r="BQH185">
        <v>0</v>
      </c>
      <c r="BQI185">
        <v>0</v>
      </c>
      <c r="BQJ185">
        <v>0</v>
      </c>
      <c r="BQK185">
        <v>0</v>
      </c>
      <c r="BQL185">
        <v>0</v>
      </c>
      <c r="BQM185">
        <v>0</v>
      </c>
      <c r="BQN185">
        <v>0</v>
      </c>
      <c r="BQO185">
        <v>0</v>
      </c>
      <c r="BQP185">
        <v>0</v>
      </c>
      <c r="BQQ185">
        <v>0</v>
      </c>
      <c r="BQR185">
        <v>0</v>
      </c>
      <c r="BQS185">
        <v>0</v>
      </c>
      <c r="BQT185">
        <v>0</v>
      </c>
      <c r="BQU185">
        <v>0</v>
      </c>
      <c r="BQV185">
        <v>0</v>
      </c>
      <c r="BQW185">
        <v>0</v>
      </c>
      <c r="BQX185">
        <v>0</v>
      </c>
      <c r="BQY185">
        <v>0</v>
      </c>
      <c r="BQZ185">
        <v>0</v>
      </c>
      <c r="BRA185">
        <v>0</v>
      </c>
      <c r="BRB185">
        <v>0</v>
      </c>
      <c r="BRC185">
        <v>0</v>
      </c>
      <c r="BRD185">
        <v>0</v>
      </c>
      <c r="BRE185">
        <v>0</v>
      </c>
      <c r="BRF185">
        <v>0</v>
      </c>
      <c r="BRG185">
        <v>0</v>
      </c>
      <c r="BRH185">
        <v>0</v>
      </c>
      <c r="BRI185">
        <v>0</v>
      </c>
      <c r="BRJ185">
        <v>0</v>
      </c>
      <c r="BRK185">
        <v>0</v>
      </c>
      <c r="BRL185">
        <v>2.1844660194174758E-2</v>
      </c>
      <c r="BRM185">
        <v>0</v>
      </c>
      <c r="BRN185">
        <v>0</v>
      </c>
      <c r="BRO185">
        <v>0</v>
      </c>
      <c r="BRP185">
        <v>0</v>
      </c>
      <c r="BRQ185">
        <v>0</v>
      </c>
      <c r="BRR185">
        <v>0</v>
      </c>
      <c r="BRS185">
        <v>0</v>
      </c>
      <c r="BRT185">
        <v>0</v>
      </c>
      <c r="BRU185">
        <v>0</v>
      </c>
      <c r="BRV185">
        <v>0</v>
      </c>
      <c r="BRW185">
        <v>0</v>
      </c>
      <c r="BRX185">
        <v>0</v>
      </c>
      <c r="BRY185">
        <v>0</v>
      </c>
      <c r="BRZ185">
        <v>0</v>
      </c>
      <c r="BSA185">
        <v>0</v>
      </c>
      <c r="BSB185">
        <v>0</v>
      </c>
      <c r="BSC185">
        <v>4.8543689320388345E-3</v>
      </c>
      <c r="BSD185">
        <v>0</v>
      </c>
      <c r="BSE185">
        <v>0</v>
      </c>
      <c r="BSF185">
        <v>0</v>
      </c>
      <c r="BSG185">
        <v>0</v>
      </c>
      <c r="BSH185">
        <v>4.8543689320388345E-3</v>
      </c>
      <c r="BSI185">
        <v>7.2815533980582527E-3</v>
      </c>
      <c r="BSJ185">
        <v>0</v>
      </c>
      <c r="BSK185">
        <v>0</v>
      </c>
      <c r="BSL185">
        <v>0</v>
      </c>
      <c r="BSM185">
        <v>0</v>
      </c>
      <c r="BSN185">
        <v>0</v>
      </c>
      <c r="BSO185">
        <v>0</v>
      </c>
      <c r="BSP185">
        <v>0</v>
      </c>
      <c r="BSQ185">
        <v>0</v>
      </c>
      <c r="BSR185">
        <v>0</v>
      </c>
      <c r="BSS185">
        <v>0</v>
      </c>
      <c r="BST185">
        <v>0</v>
      </c>
      <c r="BSU185">
        <v>0</v>
      </c>
      <c r="BSV185">
        <v>0</v>
      </c>
      <c r="BSW185">
        <v>0</v>
      </c>
      <c r="BSX185">
        <v>0</v>
      </c>
      <c r="BSY185">
        <v>2.4271844660194173E-3</v>
      </c>
      <c r="BSZ185">
        <v>0</v>
      </c>
      <c r="BTA185">
        <v>0</v>
      </c>
      <c r="BTB185">
        <v>0</v>
      </c>
      <c r="BTC185">
        <v>0</v>
      </c>
      <c r="BTD185">
        <v>0</v>
      </c>
      <c r="BTE185">
        <v>0</v>
      </c>
      <c r="BTF185">
        <v>0</v>
      </c>
      <c r="BTG185">
        <v>0</v>
      </c>
      <c r="BTH185">
        <v>0</v>
      </c>
      <c r="BTI185">
        <v>0</v>
      </c>
      <c r="BTJ185">
        <v>0</v>
      </c>
      <c r="BTK185">
        <v>0</v>
      </c>
      <c r="BTL185">
        <v>0</v>
      </c>
      <c r="BTM185">
        <v>0</v>
      </c>
      <c r="BTN185">
        <v>0</v>
      </c>
      <c r="BTO185">
        <v>0</v>
      </c>
      <c r="BTP185">
        <v>0</v>
      </c>
      <c r="BTQ185">
        <v>4.8543689320388345E-3</v>
      </c>
      <c r="BTR185">
        <v>0</v>
      </c>
      <c r="BTS185">
        <v>0</v>
      </c>
      <c r="BTT185">
        <v>0</v>
      </c>
      <c r="BTU185">
        <v>0</v>
      </c>
      <c r="BTV185">
        <v>0</v>
      </c>
      <c r="BTW185">
        <v>0</v>
      </c>
      <c r="BTX185">
        <v>0</v>
      </c>
      <c r="BTY185">
        <v>0</v>
      </c>
      <c r="BTZ185">
        <v>0</v>
      </c>
      <c r="BUA185">
        <v>0</v>
      </c>
      <c r="BUB185">
        <v>0</v>
      </c>
      <c r="BUC185">
        <v>0</v>
      </c>
      <c r="BUD185">
        <v>2.4271844660194174E-2</v>
      </c>
      <c r="BUE185">
        <v>0</v>
      </c>
      <c r="BUF185">
        <v>0</v>
      </c>
      <c r="BUG185">
        <v>0</v>
      </c>
      <c r="BUH185">
        <v>0</v>
      </c>
      <c r="BUI185">
        <v>0</v>
      </c>
      <c r="BUJ185">
        <v>0</v>
      </c>
      <c r="BUK185">
        <v>0</v>
      </c>
      <c r="BUL185">
        <v>0</v>
      </c>
      <c r="BUM185">
        <v>0</v>
      </c>
      <c r="BUN185">
        <v>0</v>
      </c>
      <c r="BUO185">
        <v>0</v>
      </c>
      <c r="BUP185">
        <v>0</v>
      </c>
      <c r="BUQ185">
        <v>1.6990291262135922E-2</v>
      </c>
      <c r="BUR185">
        <v>0</v>
      </c>
      <c r="BUS185">
        <v>0</v>
      </c>
      <c r="BUT185">
        <v>4.8543689320388345E-3</v>
      </c>
      <c r="BUU185">
        <v>0</v>
      </c>
      <c r="BUV185">
        <v>0</v>
      </c>
      <c r="BUW185">
        <v>0</v>
      </c>
      <c r="BUX185">
        <v>0</v>
      </c>
      <c r="BUY185">
        <v>0</v>
      </c>
      <c r="BUZ185">
        <v>0</v>
      </c>
      <c r="BVA185">
        <v>0</v>
      </c>
      <c r="BVB185">
        <v>0</v>
      </c>
      <c r="BVC185">
        <v>0</v>
      </c>
      <c r="BVD185">
        <v>0</v>
      </c>
      <c r="BVE185">
        <v>0</v>
      </c>
      <c r="BVF185">
        <v>0</v>
      </c>
      <c r="BVG185">
        <v>0</v>
      </c>
      <c r="BVH185">
        <v>0</v>
      </c>
      <c r="BVI185">
        <v>0</v>
      </c>
      <c r="BVJ185">
        <v>0</v>
      </c>
      <c r="BVK185">
        <v>0</v>
      </c>
      <c r="BVL185">
        <v>0</v>
      </c>
      <c r="BVM185">
        <v>0</v>
      </c>
      <c r="BVN185">
        <v>0</v>
      </c>
      <c r="BVO185">
        <v>0</v>
      </c>
      <c r="BVP185">
        <v>0</v>
      </c>
      <c r="BVQ185">
        <v>0</v>
      </c>
      <c r="BVR185">
        <v>0</v>
      </c>
      <c r="BVS185">
        <v>0</v>
      </c>
      <c r="BVT185">
        <v>0</v>
      </c>
      <c r="BVU185">
        <v>8.2524271844660199E-2</v>
      </c>
      <c r="BVV185">
        <v>0</v>
      </c>
      <c r="BVW185">
        <v>0</v>
      </c>
      <c r="BVX185">
        <v>0</v>
      </c>
      <c r="BVY185">
        <v>0</v>
      </c>
      <c r="BVZ185">
        <v>0</v>
      </c>
      <c r="BWA185">
        <v>0</v>
      </c>
      <c r="BWB185">
        <v>0</v>
      </c>
      <c r="BWC185">
        <v>0</v>
      </c>
      <c r="BWD185">
        <v>0</v>
      </c>
      <c r="BWE185">
        <v>0</v>
      </c>
      <c r="BWF185">
        <v>0</v>
      </c>
      <c r="BWG185">
        <v>0</v>
      </c>
      <c r="BWH185">
        <v>0</v>
      </c>
      <c r="BWI185">
        <v>0</v>
      </c>
      <c r="BWJ185">
        <v>0</v>
      </c>
      <c r="BWK185">
        <v>0</v>
      </c>
      <c r="BWL185">
        <v>0</v>
      </c>
      <c r="BWM185">
        <v>0</v>
      </c>
      <c r="BWN185">
        <v>0</v>
      </c>
      <c r="BWO185">
        <v>0</v>
      </c>
      <c r="BWP185">
        <v>0</v>
      </c>
      <c r="BWQ185">
        <v>0</v>
      </c>
      <c r="BWR185">
        <v>0</v>
      </c>
      <c r="BWS185">
        <v>0</v>
      </c>
      <c r="BWT185">
        <v>0</v>
      </c>
      <c r="BWU185">
        <v>0</v>
      </c>
      <c r="BWV185">
        <v>0</v>
      </c>
      <c r="BWW185">
        <v>0</v>
      </c>
      <c r="BWX185">
        <v>0</v>
      </c>
      <c r="BWY185">
        <v>0</v>
      </c>
      <c r="BWZ185">
        <v>0</v>
      </c>
      <c r="BXA185">
        <v>0</v>
      </c>
      <c r="BXB185">
        <v>0</v>
      </c>
      <c r="BXC185">
        <v>0</v>
      </c>
      <c r="BXD185">
        <v>0</v>
      </c>
      <c r="BXE185">
        <v>0</v>
      </c>
      <c r="BXF185">
        <v>0</v>
      </c>
      <c r="BXG185">
        <v>0</v>
      </c>
      <c r="BXH185">
        <v>0</v>
      </c>
      <c r="BXI185">
        <v>0</v>
      </c>
      <c r="BXJ185">
        <v>0</v>
      </c>
      <c r="BXK185">
        <v>0</v>
      </c>
      <c r="BXL185">
        <v>0</v>
      </c>
      <c r="BXM185">
        <v>0</v>
      </c>
      <c r="BXN185">
        <v>0</v>
      </c>
      <c r="BXO185">
        <v>0</v>
      </c>
      <c r="BXP185">
        <v>0</v>
      </c>
      <c r="BXQ185">
        <v>0</v>
      </c>
      <c r="BXR185">
        <v>0</v>
      </c>
      <c r="BXS185">
        <v>0</v>
      </c>
      <c r="BXT185">
        <v>0</v>
      </c>
      <c r="BXU185">
        <v>0</v>
      </c>
      <c r="BXV185">
        <v>0</v>
      </c>
      <c r="BXW185">
        <v>0</v>
      </c>
      <c r="BXX185">
        <v>0</v>
      </c>
      <c r="BXY185">
        <v>0</v>
      </c>
      <c r="BXZ185">
        <v>0</v>
      </c>
      <c r="BYA185">
        <v>0</v>
      </c>
      <c r="BYB185">
        <v>0</v>
      </c>
      <c r="BYC185">
        <v>0</v>
      </c>
      <c r="BYD185">
        <v>0</v>
      </c>
      <c r="BYE185">
        <v>0</v>
      </c>
      <c r="BYF185">
        <v>0</v>
      </c>
      <c r="BYG185">
        <v>0</v>
      </c>
      <c r="BYH185">
        <v>0</v>
      </c>
      <c r="BYI185">
        <v>0</v>
      </c>
      <c r="BYJ185">
        <v>0</v>
      </c>
      <c r="BYK185">
        <v>0</v>
      </c>
      <c r="BYL185">
        <v>0</v>
      </c>
      <c r="BYM185">
        <v>0</v>
      </c>
      <c r="BYN185">
        <v>0</v>
      </c>
      <c r="BYO185">
        <v>0</v>
      </c>
      <c r="BYP185">
        <v>0</v>
      </c>
      <c r="BYQ185">
        <v>0</v>
      </c>
      <c r="BYR185">
        <v>0</v>
      </c>
      <c r="BYS185">
        <v>0</v>
      </c>
      <c r="BYT185">
        <v>0</v>
      </c>
      <c r="BYU185">
        <v>0</v>
      </c>
      <c r="BYV185">
        <v>0</v>
      </c>
      <c r="BYW185">
        <v>0</v>
      </c>
      <c r="BYX185">
        <v>0</v>
      </c>
      <c r="BYY185">
        <v>0</v>
      </c>
      <c r="BYZ185">
        <v>0</v>
      </c>
      <c r="BZA185">
        <v>0</v>
      </c>
      <c r="BZB185">
        <v>0</v>
      </c>
      <c r="BZC185">
        <v>0</v>
      </c>
      <c r="BZD185">
        <v>0</v>
      </c>
      <c r="BZE185">
        <v>0</v>
      </c>
      <c r="BZF185">
        <v>0</v>
      </c>
      <c r="BZG185">
        <v>2.4271844660194173E-3</v>
      </c>
      <c r="BZH185">
        <v>0</v>
      </c>
      <c r="BZI185">
        <v>0</v>
      </c>
      <c r="BZJ185">
        <v>0</v>
      </c>
      <c r="BZK185">
        <v>0</v>
      </c>
      <c r="BZL185">
        <v>0</v>
      </c>
      <c r="BZM185">
        <v>0</v>
      </c>
      <c r="BZN185">
        <v>0</v>
      </c>
      <c r="BZO185">
        <v>0</v>
      </c>
      <c r="BZP185">
        <v>0</v>
      </c>
      <c r="BZQ185">
        <v>0</v>
      </c>
      <c r="BZR185">
        <v>0</v>
      </c>
      <c r="BZS185">
        <v>0</v>
      </c>
      <c r="BZT185">
        <v>0</v>
      </c>
      <c r="BZU185">
        <v>0</v>
      </c>
      <c r="BZV185">
        <v>0</v>
      </c>
      <c r="BZW185">
        <v>0</v>
      </c>
      <c r="BZX185">
        <v>0</v>
      </c>
      <c r="BZY185">
        <v>0</v>
      </c>
      <c r="BZZ185">
        <v>0</v>
      </c>
      <c r="CAA185">
        <v>0</v>
      </c>
      <c r="CAB185">
        <v>0</v>
      </c>
      <c r="CAC185">
        <v>0</v>
      </c>
      <c r="CAD185">
        <v>0</v>
      </c>
      <c r="CAE185">
        <v>0</v>
      </c>
      <c r="CAF185">
        <v>0</v>
      </c>
      <c r="CAG185">
        <v>0</v>
      </c>
      <c r="CAH185">
        <v>0</v>
      </c>
      <c r="CAI185">
        <v>0</v>
      </c>
      <c r="CAJ185">
        <v>0</v>
      </c>
      <c r="CAK185">
        <v>0</v>
      </c>
      <c r="CAL185">
        <v>0</v>
      </c>
      <c r="CAM185">
        <v>0</v>
      </c>
      <c r="CAN185">
        <v>0</v>
      </c>
      <c r="CAO185">
        <v>0</v>
      </c>
      <c r="CAP185">
        <v>0</v>
      </c>
      <c r="CAQ185">
        <v>0</v>
      </c>
      <c r="CAR185">
        <v>0</v>
      </c>
      <c r="CAS185">
        <v>0</v>
      </c>
      <c r="CAT185">
        <v>0</v>
      </c>
      <c r="CAU185">
        <v>0</v>
      </c>
      <c r="CAV185">
        <v>0</v>
      </c>
      <c r="CAW185">
        <v>0</v>
      </c>
      <c r="CAX185">
        <v>0</v>
      </c>
      <c r="CAY185">
        <v>0</v>
      </c>
      <c r="CAZ185">
        <v>0</v>
      </c>
      <c r="CBA185">
        <v>0</v>
      </c>
      <c r="CBB185">
        <v>0</v>
      </c>
      <c r="CBC185">
        <v>0</v>
      </c>
      <c r="CBD185">
        <v>0</v>
      </c>
      <c r="CBE185">
        <v>0</v>
      </c>
      <c r="CBF185">
        <v>0</v>
      </c>
      <c r="CBG185">
        <v>0</v>
      </c>
      <c r="CBH185">
        <v>0</v>
      </c>
      <c r="CBI185">
        <v>0</v>
      </c>
      <c r="CBJ185">
        <v>0</v>
      </c>
      <c r="CBK185">
        <v>0</v>
      </c>
      <c r="CBL185">
        <v>0</v>
      </c>
      <c r="CBM185">
        <v>0</v>
      </c>
      <c r="CBN185">
        <v>0</v>
      </c>
      <c r="CBO185">
        <v>0</v>
      </c>
      <c r="CBP185">
        <v>0</v>
      </c>
      <c r="CBQ185">
        <v>0</v>
      </c>
      <c r="CBR185">
        <v>0</v>
      </c>
      <c r="CBS185">
        <v>0</v>
      </c>
      <c r="CBT185">
        <v>0</v>
      </c>
      <c r="CBU185">
        <v>0</v>
      </c>
      <c r="CBV185">
        <v>0</v>
      </c>
      <c r="CBW185">
        <v>0</v>
      </c>
      <c r="CBX185">
        <v>0</v>
      </c>
      <c r="CBY185">
        <v>0</v>
      </c>
      <c r="CBZ185">
        <v>0</v>
      </c>
      <c r="CCA185">
        <v>0</v>
      </c>
      <c r="CCB185">
        <v>0</v>
      </c>
      <c r="CCC185">
        <v>0</v>
      </c>
      <c r="CCD185">
        <v>0</v>
      </c>
      <c r="CCE185">
        <v>0</v>
      </c>
      <c r="CCF185">
        <v>0</v>
      </c>
      <c r="CCG185">
        <v>0</v>
      </c>
      <c r="CCH185">
        <v>0</v>
      </c>
      <c r="CCI185">
        <v>0</v>
      </c>
      <c r="CCJ185">
        <v>0</v>
      </c>
      <c r="CCK185">
        <v>0</v>
      </c>
      <c r="CCL185">
        <v>0</v>
      </c>
      <c r="CCM185">
        <v>0</v>
      </c>
      <c r="CCN185">
        <v>0</v>
      </c>
      <c r="CCO185">
        <v>0</v>
      </c>
      <c r="CCP185">
        <v>0</v>
      </c>
      <c r="CCQ185">
        <v>0</v>
      </c>
      <c r="CCR185">
        <v>0</v>
      </c>
      <c r="CCS185">
        <v>0</v>
      </c>
      <c r="CCT185">
        <v>0</v>
      </c>
      <c r="CCU185">
        <v>0</v>
      </c>
      <c r="CCV185">
        <v>0</v>
      </c>
      <c r="CCW185">
        <v>1.2135922330097087E-2</v>
      </c>
      <c r="CCX185">
        <v>0</v>
      </c>
      <c r="CCY185">
        <v>0</v>
      </c>
      <c r="CCZ185">
        <v>0</v>
      </c>
      <c r="CDA185">
        <v>0</v>
      </c>
      <c r="CDB185">
        <v>0</v>
      </c>
      <c r="CDC185">
        <v>0</v>
      </c>
      <c r="CDD185">
        <v>0</v>
      </c>
      <c r="CDE185">
        <v>0</v>
      </c>
      <c r="CDF185">
        <v>0</v>
      </c>
      <c r="CDG185">
        <v>0</v>
      </c>
      <c r="CDH185">
        <v>0</v>
      </c>
      <c r="CDI185">
        <v>0</v>
      </c>
      <c r="CDJ185">
        <v>0</v>
      </c>
      <c r="CDK185">
        <v>0</v>
      </c>
      <c r="CDL185">
        <v>0</v>
      </c>
      <c r="CDM185">
        <v>0</v>
      </c>
      <c r="CDN185">
        <v>0</v>
      </c>
      <c r="CDO185">
        <v>0</v>
      </c>
      <c r="CDP185">
        <v>0</v>
      </c>
      <c r="CDQ185">
        <v>0</v>
      </c>
      <c r="CDR185">
        <v>0</v>
      </c>
      <c r="CDS185">
        <v>0</v>
      </c>
      <c r="CDT185">
        <v>0</v>
      </c>
      <c r="CDU185">
        <v>0</v>
      </c>
      <c r="CDV185">
        <v>0</v>
      </c>
      <c r="CDW185">
        <v>0</v>
      </c>
      <c r="CDX185">
        <v>0</v>
      </c>
      <c r="CDY185">
        <v>0</v>
      </c>
      <c r="CDZ185">
        <v>0</v>
      </c>
      <c r="CEA185">
        <v>0</v>
      </c>
      <c r="CEB185">
        <v>0</v>
      </c>
      <c r="CEC185">
        <v>0</v>
      </c>
      <c r="CED185">
        <v>0</v>
      </c>
      <c r="CEE185">
        <v>0</v>
      </c>
      <c r="CEF185">
        <v>0</v>
      </c>
      <c r="CEG185">
        <v>0</v>
      </c>
      <c r="CEH185">
        <v>0</v>
      </c>
      <c r="CEI185">
        <v>0</v>
      </c>
      <c r="CEJ185">
        <v>0</v>
      </c>
      <c r="CEK185">
        <v>0</v>
      </c>
      <c r="CEL185">
        <v>0</v>
      </c>
      <c r="CEM185">
        <v>0</v>
      </c>
      <c r="CEN185">
        <v>0</v>
      </c>
      <c r="CEO185">
        <v>0</v>
      </c>
      <c r="CEP185">
        <v>0</v>
      </c>
      <c r="CEQ185">
        <v>0</v>
      </c>
      <c r="CER185">
        <v>0</v>
      </c>
      <c r="CES185">
        <v>0</v>
      </c>
      <c r="CET185">
        <v>0</v>
      </c>
      <c r="CEU185">
        <v>0</v>
      </c>
      <c r="CEV185">
        <v>0</v>
      </c>
      <c r="CEW185">
        <v>0</v>
      </c>
      <c r="CEX185">
        <v>0</v>
      </c>
      <c r="CEY185">
        <v>0</v>
      </c>
      <c r="CEZ185">
        <v>0</v>
      </c>
      <c r="CFA185">
        <v>0</v>
      </c>
      <c r="CFB185">
        <v>0</v>
      </c>
      <c r="CFC185">
        <v>0</v>
      </c>
      <c r="CFD185">
        <v>0</v>
      </c>
      <c r="CFE185">
        <v>0</v>
      </c>
      <c r="CFF185">
        <v>0</v>
      </c>
      <c r="CFG185">
        <v>0</v>
      </c>
      <c r="CFH185">
        <v>0</v>
      </c>
      <c r="CFI185">
        <v>0</v>
      </c>
      <c r="CFJ185">
        <v>0</v>
      </c>
      <c r="CFK185">
        <v>0</v>
      </c>
      <c r="CFL185">
        <v>0</v>
      </c>
      <c r="CFM185">
        <v>0</v>
      </c>
      <c r="CFN185">
        <v>0</v>
      </c>
      <c r="CFO185">
        <v>0</v>
      </c>
      <c r="CFP185">
        <v>0</v>
      </c>
      <c r="CFQ185">
        <v>0</v>
      </c>
      <c r="CFR185">
        <v>0</v>
      </c>
      <c r="CFS185">
        <v>0</v>
      </c>
      <c r="CFT185">
        <v>0</v>
      </c>
      <c r="CFU185">
        <v>0</v>
      </c>
      <c r="CFV185">
        <v>0</v>
      </c>
      <c r="CFW185">
        <v>0</v>
      </c>
      <c r="CFX185">
        <v>0</v>
      </c>
      <c r="CFY185">
        <v>0</v>
      </c>
      <c r="CFZ185">
        <v>0</v>
      </c>
      <c r="CGA185">
        <v>0</v>
      </c>
      <c r="CGB185">
        <v>0</v>
      </c>
      <c r="CGC185">
        <v>0</v>
      </c>
      <c r="CGD185">
        <v>0</v>
      </c>
      <c r="CGE185">
        <v>0</v>
      </c>
      <c r="CGF185">
        <v>0</v>
      </c>
      <c r="CGG185">
        <v>0</v>
      </c>
      <c r="CGH185">
        <v>0</v>
      </c>
      <c r="CGI185">
        <v>0</v>
      </c>
      <c r="CGJ185">
        <v>0</v>
      </c>
      <c r="CGK185">
        <v>0</v>
      </c>
      <c r="CGL185">
        <v>0</v>
      </c>
      <c r="CGM185">
        <v>0</v>
      </c>
      <c r="CGN185">
        <v>0</v>
      </c>
      <c r="CGO185">
        <v>0</v>
      </c>
      <c r="CGP185">
        <v>0</v>
      </c>
      <c r="CGQ185">
        <v>0</v>
      </c>
      <c r="CGR185">
        <v>0</v>
      </c>
      <c r="CGS185">
        <v>0</v>
      </c>
      <c r="CGT185">
        <v>0</v>
      </c>
      <c r="CGU185">
        <v>0</v>
      </c>
      <c r="CGV185">
        <v>0</v>
      </c>
      <c r="CGW185">
        <v>0</v>
      </c>
      <c r="CGX185">
        <v>0</v>
      </c>
      <c r="CGY185">
        <v>0</v>
      </c>
      <c r="CGZ185">
        <v>0</v>
      </c>
      <c r="CHA185">
        <v>0</v>
      </c>
      <c r="CHB185">
        <v>0</v>
      </c>
      <c r="CHC185">
        <v>0</v>
      </c>
      <c r="CHD185">
        <v>0</v>
      </c>
      <c r="CHE185">
        <v>0</v>
      </c>
      <c r="CHF185">
        <v>0</v>
      </c>
      <c r="CHG185">
        <v>0</v>
      </c>
      <c r="CHH185">
        <v>0</v>
      </c>
      <c r="CHI185">
        <v>0</v>
      </c>
      <c r="CHJ185">
        <v>0</v>
      </c>
      <c r="CHK185">
        <v>0</v>
      </c>
      <c r="CHL185">
        <v>0</v>
      </c>
      <c r="CHM185">
        <v>0</v>
      </c>
      <c r="CHN185">
        <v>0</v>
      </c>
      <c r="CHO185">
        <v>0</v>
      </c>
      <c r="CHP185">
        <v>0</v>
      </c>
      <c r="CHQ185">
        <v>0</v>
      </c>
      <c r="CHR185">
        <v>0</v>
      </c>
      <c r="CHS185">
        <v>0</v>
      </c>
      <c r="CHT185">
        <v>0</v>
      </c>
      <c r="CHU185">
        <v>0</v>
      </c>
      <c r="CHV185">
        <v>0</v>
      </c>
      <c r="CHW185">
        <v>0</v>
      </c>
      <c r="CHX185">
        <v>0</v>
      </c>
      <c r="CHY185">
        <v>0</v>
      </c>
      <c r="CHZ185">
        <v>0</v>
      </c>
      <c r="CIA185">
        <v>0</v>
      </c>
      <c r="CIB185">
        <v>0</v>
      </c>
      <c r="CIC185">
        <v>0</v>
      </c>
      <c r="CID185">
        <v>0</v>
      </c>
      <c r="CIE185">
        <v>0</v>
      </c>
      <c r="CIF185">
        <v>0</v>
      </c>
      <c r="CIG185">
        <v>0</v>
      </c>
      <c r="CIH185">
        <v>0</v>
      </c>
      <c r="CII185">
        <v>0</v>
      </c>
      <c r="CIJ185">
        <v>0</v>
      </c>
      <c r="CIK185">
        <v>0</v>
      </c>
      <c r="CIL185">
        <v>0</v>
      </c>
      <c r="CIM185">
        <v>0</v>
      </c>
      <c r="CIN185">
        <v>0</v>
      </c>
      <c r="CIO185">
        <v>0</v>
      </c>
      <c r="CIP185">
        <v>0</v>
      </c>
      <c r="CIQ185">
        <v>0</v>
      </c>
      <c r="CIR185">
        <v>0</v>
      </c>
      <c r="CIS185">
        <v>0</v>
      </c>
      <c r="CIT185">
        <v>0</v>
      </c>
      <c r="CIU185">
        <v>0</v>
      </c>
      <c r="CIV185">
        <v>0</v>
      </c>
      <c r="CIW185">
        <v>0</v>
      </c>
      <c r="CIX185">
        <v>0</v>
      </c>
      <c r="CIY185">
        <v>0</v>
      </c>
      <c r="CIZ185">
        <v>0</v>
      </c>
      <c r="CJA185">
        <v>0</v>
      </c>
      <c r="CJB185">
        <v>0</v>
      </c>
      <c r="CJC185">
        <v>0</v>
      </c>
      <c r="CJD185">
        <v>0</v>
      </c>
      <c r="CJE185">
        <v>0</v>
      </c>
      <c r="CJF185">
        <v>0</v>
      </c>
      <c r="CJG185">
        <v>0</v>
      </c>
      <c r="CJH185">
        <v>0</v>
      </c>
      <c r="CJI185">
        <v>0</v>
      </c>
      <c r="CJJ185">
        <v>0</v>
      </c>
      <c r="CJK185">
        <v>0</v>
      </c>
      <c r="CJL185">
        <v>0</v>
      </c>
      <c r="CJM185">
        <v>0</v>
      </c>
      <c r="CJN185">
        <v>0</v>
      </c>
      <c r="CJO185">
        <v>0</v>
      </c>
      <c r="CJP185">
        <v>0</v>
      </c>
      <c r="CJQ185">
        <v>0</v>
      </c>
      <c r="CJR185">
        <v>0</v>
      </c>
      <c r="CJS185">
        <v>0</v>
      </c>
      <c r="CJT185">
        <v>0</v>
      </c>
      <c r="CJU185">
        <v>0</v>
      </c>
      <c r="CJV185">
        <v>0</v>
      </c>
      <c r="CJW185">
        <v>0</v>
      </c>
      <c r="CJX185">
        <v>0</v>
      </c>
      <c r="CJY185">
        <v>0</v>
      </c>
      <c r="CJZ185">
        <v>0</v>
      </c>
      <c r="CKA185">
        <v>0</v>
      </c>
      <c r="CKB185">
        <v>0</v>
      </c>
      <c r="CKC185">
        <v>0</v>
      </c>
      <c r="CKD185">
        <v>0</v>
      </c>
      <c r="CKE185">
        <v>0</v>
      </c>
      <c r="CKF185">
        <v>0</v>
      </c>
      <c r="CKG185">
        <v>0</v>
      </c>
      <c r="CKH185">
        <v>0</v>
      </c>
      <c r="CKI185">
        <v>0</v>
      </c>
      <c r="CKJ185">
        <v>0</v>
      </c>
      <c r="CKK185">
        <v>0</v>
      </c>
      <c r="CKL185">
        <v>0</v>
      </c>
      <c r="CKM185">
        <v>0</v>
      </c>
      <c r="CKN185">
        <v>0</v>
      </c>
      <c r="CKO185">
        <v>0</v>
      </c>
      <c r="CKP185">
        <v>0</v>
      </c>
      <c r="CKQ185">
        <v>0</v>
      </c>
      <c r="CKR185">
        <v>0</v>
      </c>
      <c r="CKS185">
        <v>0</v>
      </c>
      <c r="CKT185">
        <v>0</v>
      </c>
      <c r="CKU185">
        <v>0</v>
      </c>
      <c r="CKV185">
        <v>0</v>
      </c>
      <c r="CKW185">
        <v>0</v>
      </c>
      <c r="CKX185">
        <v>0</v>
      </c>
      <c r="CKY185">
        <v>0</v>
      </c>
      <c r="CKZ185">
        <v>0</v>
      </c>
      <c r="CLA185">
        <v>0</v>
      </c>
      <c r="CLB185">
        <v>0</v>
      </c>
      <c r="CLC185">
        <v>1</v>
      </c>
    </row>
    <row r="186" spans="1:291 1569:2490" ht="21" customHeight="1">
      <c r="A186" t="s">
        <v>2130</v>
      </c>
      <c r="B186" t="s">
        <v>1912</v>
      </c>
      <c r="C186" s="239" t="s">
        <v>2131</v>
      </c>
      <c r="I186" s="111"/>
      <c r="BX186">
        <v>429</v>
      </c>
      <c r="BY186">
        <v>15</v>
      </c>
      <c r="BZ186">
        <v>2.25</v>
      </c>
      <c r="CA186">
        <v>20</v>
      </c>
      <c r="CB186">
        <v>1.4</v>
      </c>
      <c r="CC186">
        <v>0</v>
      </c>
      <c r="CD186" s="189"/>
      <c r="CE186" s="189"/>
      <c r="CG186" s="147">
        <v>0</v>
      </c>
      <c r="CH186" s="147">
        <v>0</v>
      </c>
      <c r="CI186" s="147">
        <v>0</v>
      </c>
      <c r="CJ186" s="147">
        <v>0</v>
      </c>
      <c r="CK186" s="147">
        <v>0</v>
      </c>
      <c r="CL186" s="147">
        <v>0</v>
      </c>
      <c r="CM186" s="147">
        <v>0</v>
      </c>
      <c r="CN186" s="147">
        <v>0</v>
      </c>
      <c r="CO186" s="147">
        <v>0</v>
      </c>
      <c r="CP186" s="147">
        <v>0</v>
      </c>
      <c r="CQ186" s="147">
        <v>0</v>
      </c>
      <c r="CR186" s="147">
        <v>0</v>
      </c>
      <c r="CS186" s="147">
        <v>0</v>
      </c>
      <c r="CT186" s="147">
        <v>0</v>
      </c>
      <c r="CU186" s="147">
        <v>0</v>
      </c>
      <c r="CV186" s="147">
        <v>0</v>
      </c>
      <c r="CW186" s="147">
        <v>0</v>
      </c>
      <c r="EG186" s="122"/>
      <c r="EH186" s="86"/>
      <c r="EW186" s="78"/>
      <c r="EX186" s="78"/>
      <c r="EY186" s="78"/>
      <c r="JL186" s="58" t="s">
        <v>2129</v>
      </c>
      <c r="BHI186">
        <v>186</v>
      </c>
      <c r="BHJ186">
        <v>186</v>
      </c>
      <c r="BHK186" t="s">
        <v>2130</v>
      </c>
      <c r="BHL186" t="s">
        <v>2130</v>
      </c>
      <c r="BHM186">
        <v>0</v>
      </c>
      <c r="BHN186">
        <v>0</v>
      </c>
      <c r="BHO186">
        <v>0</v>
      </c>
      <c r="BHP186">
        <v>0</v>
      </c>
      <c r="BHQ186">
        <v>0</v>
      </c>
      <c r="BHR186">
        <v>0</v>
      </c>
      <c r="BHS186">
        <v>0</v>
      </c>
      <c r="BHT186">
        <v>0</v>
      </c>
      <c r="BHU186">
        <v>0</v>
      </c>
      <c r="BHV186">
        <v>0</v>
      </c>
      <c r="BHW186">
        <v>0</v>
      </c>
      <c r="BHX186">
        <v>0</v>
      </c>
      <c r="BHY186">
        <v>0</v>
      </c>
      <c r="BHZ186">
        <v>0</v>
      </c>
      <c r="BIA186">
        <v>0</v>
      </c>
      <c r="BIB186">
        <v>0</v>
      </c>
      <c r="BIC186">
        <v>0</v>
      </c>
      <c r="BID186">
        <v>0</v>
      </c>
      <c r="BIE186">
        <v>0</v>
      </c>
      <c r="BIF186">
        <v>0</v>
      </c>
      <c r="BIG186">
        <v>0</v>
      </c>
      <c r="BIH186">
        <v>0</v>
      </c>
      <c r="BII186">
        <v>0</v>
      </c>
      <c r="BIJ186">
        <v>0</v>
      </c>
      <c r="BIK186">
        <v>0</v>
      </c>
      <c r="BIL186">
        <v>0</v>
      </c>
      <c r="BIM186">
        <v>0</v>
      </c>
      <c r="BIN186">
        <v>0</v>
      </c>
      <c r="BIO186">
        <v>0</v>
      </c>
      <c r="BIP186">
        <v>0</v>
      </c>
      <c r="BIQ186">
        <v>0</v>
      </c>
      <c r="BIR186">
        <v>0</v>
      </c>
      <c r="BIS186">
        <v>0</v>
      </c>
      <c r="BIT186">
        <v>0</v>
      </c>
      <c r="BIU186">
        <v>0</v>
      </c>
      <c r="BIV186">
        <v>0</v>
      </c>
      <c r="BIW186">
        <v>0</v>
      </c>
      <c r="BIX186">
        <v>0</v>
      </c>
      <c r="BIY186">
        <v>0</v>
      </c>
      <c r="BIZ186">
        <v>0</v>
      </c>
      <c r="BJA186">
        <v>0</v>
      </c>
      <c r="BJB186">
        <v>0</v>
      </c>
      <c r="BJC186">
        <v>0</v>
      </c>
      <c r="BJD186">
        <v>0</v>
      </c>
      <c r="BJE186">
        <v>0</v>
      </c>
      <c r="BJF186">
        <v>0</v>
      </c>
      <c r="BJG186">
        <v>0</v>
      </c>
      <c r="BJH186">
        <v>0</v>
      </c>
      <c r="BJI186">
        <v>0</v>
      </c>
      <c r="BJJ186">
        <v>0</v>
      </c>
      <c r="BJK186">
        <v>0</v>
      </c>
      <c r="BJL186">
        <v>0</v>
      </c>
      <c r="BJM186">
        <v>0</v>
      </c>
      <c r="BJN186">
        <v>0</v>
      </c>
      <c r="BJO186">
        <v>0</v>
      </c>
      <c r="BJP186">
        <v>0</v>
      </c>
      <c r="BJQ186">
        <v>0</v>
      </c>
      <c r="BJR186">
        <v>0</v>
      </c>
      <c r="BJS186">
        <v>0</v>
      </c>
      <c r="BJT186">
        <v>0</v>
      </c>
      <c r="BJU186">
        <v>0</v>
      </c>
      <c r="BJV186">
        <v>0</v>
      </c>
      <c r="BJW186">
        <v>0</v>
      </c>
      <c r="BJX186">
        <v>0</v>
      </c>
      <c r="BJY186">
        <v>0</v>
      </c>
      <c r="BJZ186">
        <v>0</v>
      </c>
      <c r="BKA186">
        <v>2.331002331002331E-3</v>
      </c>
      <c r="BKB186">
        <v>0</v>
      </c>
      <c r="BKC186">
        <v>0</v>
      </c>
      <c r="BKD186">
        <v>0</v>
      </c>
      <c r="BKE186">
        <v>0</v>
      </c>
      <c r="BKF186">
        <v>0</v>
      </c>
      <c r="BKG186">
        <v>0</v>
      </c>
      <c r="BKH186">
        <v>0</v>
      </c>
      <c r="BKI186">
        <v>0</v>
      </c>
      <c r="BKJ186">
        <v>0</v>
      </c>
      <c r="BKK186">
        <v>0</v>
      </c>
      <c r="BKL186">
        <v>0</v>
      </c>
      <c r="BKM186">
        <v>0</v>
      </c>
      <c r="BKN186">
        <v>0</v>
      </c>
      <c r="BKO186">
        <v>0</v>
      </c>
      <c r="BKP186">
        <v>0</v>
      </c>
      <c r="BKQ186">
        <v>0</v>
      </c>
      <c r="BKR186">
        <v>0</v>
      </c>
      <c r="BKS186">
        <v>0</v>
      </c>
      <c r="BKT186">
        <v>0</v>
      </c>
      <c r="BKU186">
        <v>0</v>
      </c>
      <c r="BKV186">
        <v>0</v>
      </c>
      <c r="BKW186">
        <v>0</v>
      </c>
      <c r="BKX186">
        <v>0</v>
      </c>
      <c r="BKY186">
        <v>0</v>
      </c>
      <c r="BKZ186">
        <v>0</v>
      </c>
      <c r="BLA186">
        <v>0</v>
      </c>
      <c r="BLB186">
        <v>0</v>
      </c>
      <c r="BLC186">
        <v>0</v>
      </c>
      <c r="BLD186">
        <v>0</v>
      </c>
      <c r="BLE186">
        <v>0</v>
      </c>
      <c r="BLF186">
        <v>0</v>
      </c>
      <c r="BLG186">
        <v>0</v>
      </c>
      <c r="BLH186">
        <v>0</v>
      </c>
      <c r="BLI186">
        <v>0</v>
      </c>
      <c r="BLJ186">
        <v>0</v>
      </c>
      <c r="BLK186">
        <v>0</v>
      </c>
      <c r="BLL186">
        <v>0</v>
      </c>
      <c r="BLM186">
        <v>0</v>
      </c>
      <c r="BLN186">
        <v>0</v>
      </c>
      <c r="BLO186">
        <v>0</v>
      </c>
      <c r="BLP186">
        <v>0</v>
      </c>
      <c r="BLQ186">
        <v>0</v>
      </c>
      <c r="BLR186">
        <v>0</v>
      </c>
      <c r="BLS186">
        <v>0</v>
      </c>
      <c r="BLT186">
        <v>0</v>
      </c>
      <c r="BLU186">
        <v>0</v>
      </c>
      <c r="BLV186">
        <v>0</v>
      </c>
      <c r="BLW186">
        <v>0</v>
      </c>
      <c r="BLX186">
        <v>0</v>
      </c>
      <c r="BLY186">
        <v>0</v>
      </c>
      <c r="BLZ186">
        <v>0</v>
      </c>
      <c r="BMA186">
        <v>0</v>
      </c>
      <c r="BMB186">
        <v>0</v>
      </c>
      <c r="BMC186">
        <v>0</v>
      </c>
      <c r="BMD186">
        <v>0</v>
      </c>
      <c r="BME186">
        <v>0</v>
      </c>
      <c r="BMF186">
        <v>0</v>
      </c>
      <c r="BMG186">
        <v>0</v>
      </c>
      <c r="BMH186">
        <v>0</v>
      </c>
      <c r="BMI186">
        <v>0</v>
      </c>
      <c r="BMJ186">
        <v>0</v>
      </c>
      <c r="BMK186">
        <v>0</v>
      </c>
      <c r="BML186">
        <v>0</v>
      </c>
      <c r="BMM186">
        <v>0</v>
      </c>
      <c r="BMN186">
        <v>0</v>
      </c>
      <c r="BMO186">
        <v>0</v>
      </c>
      <c r="BMP186">
        <v>0</v>
      </c>
      <c r="BMQ186">
        <v>0</v>
      </c>
      <c r="BMR186">
        <v>0</v>
      </c>
      <c r="BMS186">
        <v>0</v>
      </c>
      <c r="BMT186">
        <v>0</v>
      </c>
      <c r="BMU186">
        <v>0</v>
      </c>
      <c r="BMV186">
        <v>0</v>
      </c>
      <c r="BMW186">
        <v>0</v>
      </c>
      <c r="BMX186">
        <v>0</v>
      </c>
      <c r="BMY186">
        <v>0</v>
      </c>
      <c r="BMZ186">
        <v>0</v>
      </c>
      <c r="BNA186">
        <v>0</v>
      </c>
      <c r="BNB186">
        <v>0</v>
      </c>
      <c r="BNC186">
        <v>0</v>
      </c>
      <c r="BND186">
        <v>0</v>
      </c>
      <c r="BNE186">
        <v>0</v>
      </c>
      <c r="BNF186">
        <v>0</v>
      </c>
      <c r="BNG186">
        <v>0</v>
      </c>
      <c r="BNH186">
        <v>0</v>
      </c>
      <c r="BNI186">
        <v>0</v>
      </c>
      <c r="BNJ186">
        <v>0</v>
      </c>
      <c r="BNK186">
        <v>0</v>
      </c>
      <c r="BNL186">
        <v>0</v>
      </c>
      <c r="BNM186">
        <v>0</v>
      </c>
      <c r="BNN186">
        <v>0</v>
      </c>
      <c r="BNO186">
        <v>0</v>
      </c>
      <c r="BNP186">
        <v>0</v>
      </c>
      <c r="BNQ186">
        <v>0</v>
      </c>
      <c r="BNR186">
        <v>0</v>
      </c>
      <c r="BNS186">
        <v>0</v>
      </c>
      <c r="BNT186">
        <v>0</v>
      </c>
      <c r="BNU186">
        <v>0</v>
      </c>
      <c r="BNV186">
        <v>0</v>
      </c>
      <c r="BNW186">
        <v>0</v>
      </c>
      <c r="BNX186">
        <v>0</v>
      </c>
      <c r="BNY186">
        <v>0</v>
      </c>
      <c r="BNZ186">
        <v>0</v>
      </c>
      <c r="BOA186">
        <v>0</v>
      </c>
      <c r="BOB186">
        <v>0</v>
      </c>
      <c r="BOC186">
        <v>0</v>
      </c>
      <c r="BOD186">
        <v>0</v>
      </c>
      <c r="BOE186">
        <v>6.993006993006993E-3</v>
      </c>
      <c r="BOF186">
        <v>0</v>
      </c>
      <c r="BOG186">
        <v>0.12354312354312354</v>
      </c>
      <c r="BOH186">
        <v>0</v>
      </c>
      <c r="BOI186">
        <v>0</v>
      </c>
      <c r="BOJ186">
        <v>0</v>
      </c>
      <c r="BOK186">
        <v>0</v>
      </c>
      <c r="BOL186">
        <v>0</v>
      </c>
      <c r="BOM186">
        <v>0</v>
      </c>
      <c r="BON186">
        <v>0</v>
      </c>
      <c r="BOO186">
        <v>0</v>
      </c>
      <c r="BOP186">
        <v>0</v>
      </c>
      <c r="BOQ186">
        <v>0</v>
      </c>
      <c r="BOR186">
        <v>0</v>
      </c>
      <c r="BOS186">
        <v>0</v>
      </c>
      <c r="BOT186">
        <v>0</v>
      </c>
      <c r="BOU186">
        <v>0</v>
      </c>
      <c r="BOV186">
        <v>0.13286713286713286</v>
      </c>
      <c r="BOW186">
        <v>0</v>
      </c>
      <c r="BOX186">
        <v>0</v>
      </c>
      <c r="BOY186">
        <v>0</v>
      </c>
      <c r="BOZ186">
        <v>0</v>
      </c>
      <c r="BPA186">
        <v>0</v>
      </c>
      <c r="BPB186">
        <v>0</v>
      </c>
      <c r="BPC186">
        <v>0</v>
      </c>
      <c r="BPD186">
        <v>0</v>
      </c>
      <c r="BPE186">
        <v>0</v>
      </c>
      <c r="BPF186">
        <v>0.10955710955710955</v>
      </c>
      <c r="BPG186">
        <v>0</v>
      </c>
      <c r="BPH186">
        <v>0.52913752913752909</v>
      </c>
      <c r="BPI186">
        <v>0</v>
      </c>
      <c r="BPJ186">
        <v>0</v>
      </c>
      <c r="BPK186">
        <v>0</v>
      </c>
      <c r="BPL186">
        <v>0</v>
      </c>
      <c r="BPM186">
        <v>0</v>
      </c>
      <c r="BPN186">
        <v>0</v>
      </c>
      <c r="BPO186">
        <v>0</v>
      </c>
      <c r="BPP186">
        <v>0</v>
      </c>
      <c r="BPQ186">
        <v>0</v>
      </c>
      <c r="BPR186">
        <v>0</v>
      </c>
      <c r="BPS186">
        <v>0</v>
      </c>
      <c r="BPT186">
        <v>0</v>
      </c>
      <c r="BPU186">
        <v>0</v>
      </c>
      <c r="BPV186">
        <v>0</v>
      </c>
      <c r="BPW186">
        <v>0</v>
      </c>
      <c r="BPX186">
        <v>0</v>
      </c>
      <c r="BPY186">
        <v>0</v>
      </c>
      <c r="BPZ186">
        <v>0</v>
      </c>
      <c r="BQA186">
        <v>0</v>
      </c>
      <c r="BQB186">
        <v>0</v>
      </c>
      <c r="BQC186">
        <v>0</v>
      </c>
      <c r="BQD186">
        <v>0</v>
      </c>
      <c r="BQE186">
        <v>0</v>
      </c>
      <c r="BQF186">
        <v>2.331002331002331E-3</v>
      </c>
      <c r="BQG186">
        <v>0</v>
      </c>
      <c r="BQH186">
        <v>0</v>
      </c>
      <c r="BQI186">
        <v>0</v>
      </c>
      <c r="BQJ186">
        <v>0</v>
      </c>
      <c r="BQK186">
        <v>0</v>
      </c>
      <c r="BQL186">
        <v>0</v>
      </c>
      <c r="BQM186">
        <v>0</v>
      </c>
      <c r="BQN186">
        <v>4.662004662004662E-3</v>
      </c>
      <c r="BQO186">
        <v>0</v>
      </c>
      <c r="BQP186">
        <v>0</v>
      </c>
      <c r="BQQ186">
        <v>1.6317016317016316E-2</v>
      </c>
      <c r="BQR186">
        <v>0</v>
      </c>
      <c r="BQS186">
        <v>0</v>
      </c>
      <c r="BQT186">
        <v>0</v>
      </c>
      <c r="BQU186">
        <v>0</v>
      </c>
      <c r="BQV186">
        <v>0</v>
      </c>
      <c r="BQW186">
        <v>0</v>
      </c>
      <c r="BQX186">
        <v>0</v>
      </c>
      <c r="BQY186">
        <v>0</v>
      </c>
      <c r="BQZ186">
        <v>0</v>
      </c>
      <c r="BRA186">
        <v>0</v>
      </c>
      <c r="BRB186">
        <v>0</v>
      </c>
      <c r="BRC186">
        <v>0</v>
      </c>
      <c r="BRD186">
        <v>0</v>
      </c>
      <c r="BRE186">
        <v>0</v>
      </c>
      <c r="BRF186">
        <v>0</v>
      </c>
      <c r="BRG186">
        <v>0</v>
      </c>
      <c r="BRH186">
        <v>0</v>
      </c>
      <c r="BRI186">
        <v>0</v>
      </c>
      <c r="BRJ186">
        <v>0</v>
      </c>
      <c r="BRK186">
        <v>0</v>
      </c>
      <c r="BRL186">
        <v>0</v>
      </c>
      <c r="BRM186">
        <v>0</v>
      </c>
      <c r="BRN186">
        <v>0</v>
      </c>
      <c r="BRO186">
        <v>0</v>
      </c>
      <c r="BRP186">
        <v>0</v>
      </c>
      <c r="BRQ186">
        <v>0</v>
      </c>
      <c r="BRR186">
        <v>0</v>
      </c>
      <c r="BRS186">
        <v>0</v>
      </c>
      <c r="BRT186">
        <v>0</v>
      </c>
      <c r="BRU186">
        <v>0</v>
      </c>
      <c r="BRV186">
        <v>0</v>
      </c>
      <c r="BRW186">
        <v>0</v>
      </c>
      <c r="BRX186">
        <v>0</v>
      </c>
      <c r="BRY186">
        <v>0</v>
      </c>
      <c r="BRZ186">
        <v>0</v>
      </c>
      <c r="BSA186">
        <v>0</v>
      </c>
      <c r="BSB186">
        <v>0</v>
      </c>
      <c r="BSC186">
        <v>0</v>
      </c>
      <c r="BSD186">
        <v>0</v>
      </c>
      <c r="BSE186">
        <v>0</v>
      </c>
      <c r="BSF186">
        <v>0</v>
      </c>
      <c r="BSG186">
        <v>0</v>
      </c>
      <c r="BSH186">
        <v>0</v>
      </c>
      <c r="BSI186">
        <v>0</v>
      </c>
      <c r="BSJ186">
        <v>0</v>
      </c>
      <c r="BSK186">
        <v>0</v>
      </c>
      <c r="BSL186">
        <v>0</v>
      </c>
      <c r="BSM186">
        <v>0</v>
      </c>
      <c r="BSN186">
        <v>0</v>
      </c>
      <c r="BSO186">
        <v>0</v>
      </c>
      <c r="BSP186">
        <v>0</v>
      </c>
      <c r="BSQ186">
        <v>0</v>
      </c>
      <c r="BSR186">
        <v>0</v>
      </c>
      <c r="BSS186">
        <v>0</v>
      </c>
      <c r="BST186">
        <v>0</v>
      </c>
      <c r="BSU186">
        <v>0</v>
      </c>
      <c r="BSV186">
        <v>0</v>
      </c>
      <c r="BSW186">
        <v>0</v>
      </c>
      <c r="BSX186">
        <v>0</v>
      </c>
      <c r="BSY186">
        <v>0</v>
      </c>
      <c r="BSZ186">
        <v>0</v>
      </c>
      <c r="BTA186">
        <v>0</v>
      </c>
      <c r="BTB186">
        <v>0</v>
      </c>
      <c r="BTC186">
        <v>0</v>
      </c>
      <c r="BTD186">
        <v>0</v>
      </c>
      <c r="BTE186">
        <v>0</v>
      </c>
      <c r="BTF186">
        <v>0</v>
      </c>
      <c r="BTG186">
        <v>0</v>
      </c>
      <c r="BTH186">
        <v>0</v>
      </c>
      <c r="BTI186">
        <v>0</v>
      </c>
      <c r="BTJ186">
        <v>0</v>
      </c>
      <c r="BTK186">
        <v>0</v>
      </c>
      <c r="BTL186">
        <v>0</v>
      </c>
      <c r="BTM186">
        <v>0</v>
      </c>
      <c r="BTN186">
        <v>0</v>
      </c>
      <c r="BTO186">
        <v>0</v>
      </c>
      <c r="BTP186">
        <v>0</v>
      </c>
      <c r="BTQ186">
        <v>0</v>
      </c>
      <c r="BTR186">
        <v>0</v>
      </c>
      <c r="BTS186">
        <v>0</v>
      </c>
      <c r="BTT186">
        <v>0</v>
      </c>
      <c r="BTU186">
        <v>0</v>
      </c>
      <c r="BTV186">
        <v>0</v>
      </c>
      <c r="BTW186">
        <v>0</v>
      </c>
      <c r="BTX186">
        <v>0</v>
      </c>
      <c r="BTY186">
        <v>0</v>
      </c>
      <c r="BTZ186">
        <v>0</v>
      </c>
      <c r="BUA186">
        <v>0</v>
      </c>
      <c r="BUB186">
        <v>0</v>
      </c>
      <c r="BUC186">
        <v>0</v>
      </c>
      <c r="BUD186">
        <v>6.993006993006993E-3</v>
      </c>
      <c r="BUE186">
        <v>0</v>
      </c>
      <c r="BUF186">
        <v>0</v>
      </c>
      <c r="BUG186">
        <v>0</v>
      </c>
      <c r="BUH186">
        <v>0</v>
      </c>
      <c r="BUI186">
        <v>0</v>
      </c>
      <c r="BUJ186">
        <v>0</v>
      </c>
      <c r="BUK186">
        <v>0</v>
      </c>
      <c r="BUL186">
        <v>0</v>
      </c>
      <c r="BUM186">
        <v>0</v>
      </c>
      <c r="BUN186">
        <v>0</v>
      </c>
      <c r="BUO186">
        <v>0</v>
      </c>
      <c r="BUP186">
        <v>0</v>
      </c>
      <c r="BUQ186">
        <v>0</v>
      </c>
      <c r="BUR186">
        <v>0</v>
      </c>
      <c r="BUS186">
        <v>0</v>
      </c>
      <c r="BUT186">
        <v>0</v>
      </c>
      <c r="BUU186">
        <v>0</v>
      </c>
      <c r="BUV186">
        <v>0</v>
      </c>
      <c r="BUW186">
        <v>0</v>
      </c>
      <c r="BUX186">
        <v>0</v>
      </c>
      <c r="BUY186">
        <v>0</v>
      </c>
      <c r="BUZ186">
        <v>0</v>
      </c>
      <c r="BVA186">
        <v>0</v>
      </c>
      <c r="BVB186">
        <v>0</v>
      </c>
      <c r="BVC186">
        <v>0</v>
      </c>
      <c r="BVD186">
        <v>0</v>
      </c>
      <c r="BVE186">
        <v>0</v>
      </c>
      <c r="BVF186">
        <v>0</v>
      </c>
      <c r="BVG186">
        <v>0</v>
      </c>
      <c r="BVH186">
        <v>0</v>
      </c>
      <c r="BVI186">
        <v>0</v>
      </c>
      <c r="BVJ186">
        <v>0</v>
      </c>
      <c r="BVK186">
        <v>0</v>
      </c>
      <c r="BVL186">
        <v>0</v>
      </c>
      <c r="BVM186">
        <v>0</v>
      </c>
      <c r="BVN186">
        <v>0</v>
      </c>
      <c r="BVO186">
        <v>0</v>
      </c>
      <c r="BVP186">
        <v>0</v>
      </c>
      <c r="BVQ186">
        <v>0</v>
      </c>
      <c r="BVR186">
        <v>0</v>
      </c>
      <c r="BVS186">
        <v>0</v>
      </c>
      <c r="BVT186">
        <v>0</v>
      </c>
      <c r="BVU186">
        <v>0</v>
      </c>
      <c r="BVV186">
        <v>0</v>
      </c>
      <c r="BVW186">
        <v>0</v>
      </c>
      <c r="BVX186">
        <v>0</v>
      </c>
      <c r="BVY186">
        <v>0</v>
      </c>
      <c r="BVZ186">
        <v>0</v>
      </c>
      <c r="BWA186">
        <v>0</v>
      </c>
      <c r="BWB186">
        <v>0</v>
      </c>
      <c r="BWC186">
        <v>0</v>
      </c>
      <c r="BWD186">
        <v>0</v>
      </c>
      <c r="BWE186">
        <v>0</v>
      </c>
      <c r="BWF186">
        <v>0</v>
      </c>
      <c r="BWG186">
        <v>0</v>
      </c>
      <c r="BWH186">
        <v>0</v>
      </c>
      <c r="BWI186">
        <v>0</v>
      </c>
      <c r="BWJ186">
        <v>0</v>
      </c>
      <c r="BWK186">
        <v>0</v>
      </c>
      <c r="BWL186">
        <v>0</v>
      </c>
      <c r="BWM186">
        <v>0</v>
      </c>
      <c r="BWN186">
        <v>0</v>
      </c>
      <c r="BWO186">
        <v>0</v>
      </c>
      <c r="BWP186">
        <v>0</v>
      </c>
      <c r="BWQ186">
        <v>0</v>
      </c>
      <c r="BWR186">
        <v>0</v>
      </c>
      <c r="BWS186">
        <v>0</v>
      </c>
      <c r="BWT186">
        <v>0</v>
      </c>
      <c r="BWU186">
        <v>0</v>
      </c>
      <c r="BWV186">
        <v>0</v>
      </c>
      <c r="BWW186">
        <v>0</v>
      </c>
      <c r="BWX186">
        <v>0</v>
      </c>
      <c r="BWY186">
        <v>0</v>
      </c>
      <c r="BWZ186">
        <v>0</v>
      </c>
      <c r="BXA186">
        <v>0</v>
      </c>
      <c r="BXB186">
        <v>0</v>
      </c>
      <c r="BXC186">
        <v>0</v>
      </c>
      <c r="BXD186">
        <v>0</v>
      </c>
      <c r="BXE186">
        <v>0</v>
      </c>
      <c r="BXF186">
        <v>0</v>
      </c>
      <c r="BXG186">
        <v>0</v>
      </c>
      <c r="BXH186">
        <v>0</v>
      </c>
      <c r="BXI186">
        <v>0</v>
      </c>
      <c r="BXJ186">
        <v>0</v>
      </c>
      <c r="BXK186">
        <v>0</v>
      </c>
      <c r="BXL186">
        <v>0</v>
      </c>
      <c r="BXM186">
        <v>0</v>
      </c>
      <c r="BXN186">
        <v>0</v>
      </c>
      <c r="BXO186">
        <v>0</v>
      </c>
      <c r="BXP186">
        <v>0</v>
      </c>
      <c r="BXQ186">
        <v>0</v>
      </c>
      <c r="BXR186">
        <v>0</v>
      </c>
      <c r="BXS186">
        <v>0</v>
      </c>
      <c r="BXT186">
        <v>0</v>
      </c>
      <c r="BXU186">
        <v>0</v>
      </c>
      <c r="BXV186">
        <v>0</v>
      </c>
      <c r="BXW186">
        <v>0</v>
      </c>
      <c r="BXX186">
        <v>0</v>
      </c>
      <c r="BXY186">
        <v>0</v>
      </c>
      <c r="BXZ186">
        <v>0</v>
      </c>
      <c r="BYA186">
        <v>0</v>
      </c>
      <c r="BYB186">
        <v>0</v>
      </c>
      <c r="BYC186">
        <v>0</v>
      </c>
      <c r="BYD186">
        <v>0</v>
      </c>
      <c r="BYE186">
        <v>0</v>
      </c>
      <c r="BYF186">
        <v>0</v>
      </c>
      <c r="BYG186">
        <v>0</v>
      </c>
      <c r="BYH186">
        <v>0</v>
      </c>
      <c r="BYI186">
        <v>0</v>
      </c>
      <c r="BYJ186">
        <v>0</v>
      </c>
      <c r="BYK186">
        <v>0</v>
      </c>
      <c r="BYL186">
        <v>0</v>
      </c>
      <c r="BYM186">
        <v>0</v>
      </c>
      <c r="BYN186">
        <v>0</v>
      </c>
      <c r="BYO186">
        <v>0</v>
      </c>
      <c r="BYP186">
        <v>0</v>
      </c>
      <c r="BYQ186">
        <v>0</v>
      </c>
      <c r="BYR186">
        <v>0</v>
      </c>
      <c r="BYS186">
        <v>0</v>
      </c>
      <c r="BYT186">
        <v>0</v>
      </c>
      <c r="BYU186">
        <v>0</v>
      </c>
      <c r="BYV186">
        <v>0</v>
      </c>
      <c r="BYW186">
        <v>0</v>
      </c>
      <c r="BYX186">
        <v>0</v>
      </c>
      <c r="BYY186">
        <v>0</v>
      </c>
      <c r="BYZ186">
        <v>0</v>
      </c>
      <c r="BZA186">
        <v>0</v>
      </c>
      <c r="BZB186">
        <v>0</v>
      </c>
      <c r="BZC186">
        <v>0</v>
      </c>
      <c r="BZD186">
        <v>0</v>
      </c>
      <c r="BZE186">
        <v>0</v>
      </c>
      <c r="BZF186">
        <v>0</v>
      </c>
      <c r="BZG186">
        <v>0</v>
      </c>
      <c r="BZH186">
        <v>0</v>
      </c>
      <c r="BZI186">
        <v>0</v>
      </c>
      <c r="BZJ186">
        <v>0</v>
      </c>
      <c r="BZK186">
        <v>0</v>
      </c>
      <c r="BZL186">
        <v>0</v>
      </c>
      <c r="BZM186">
        <v>0</v>
      </c>
      <c r="BZN186">
        <v>0</v>
      </c>
      <c r="BZO186">
        <v>0</v>
      </c>
      <c r="BZP186">
        <v>0</v>
      </c>
      <c r="BZQ186">
        <v>0</v>
      </c>
      <c r="BZR186">
        <v>0</v>
      </c>
      <c r="BZS186">
        <v>0</v>
      </c>
      <c r="BZT186">
        <v>0</v>
      </c>
      <c r="BZU186">
        <v>0</v>
      </c>
      <c r="BZV186">
        <v>0</v>
      </c>
      <c r="BZW186">
        <v>0</v>
      </c>
      <c r="BZX186">
        <v>0</v>
      </c>
      <c r="BZY186">
        <v>0</v>
      </c>
      <c r="BZZ186">
        <v>0</v>
      </c>
      <c r="CAA186">
        <v>0</v>
      </c>
      <c r="CAB186">
        <v>0</v>
      </c>
      <c r="CAC186">
        <v>0</v>
      </c>
      <c r="CAD186">
        <v>0</v>
      </c>
      <c r="CAE186">
        <v>0</v>
      </c>
      <c r="CAF186">
        <v>0</v>
      </c>
      <c r="CAG186">
        <v>0</v>
      </c>
      <c r="CAH186">
        <v>0</v>
      </c>
      <c r="CAI186">
        <v>0</v>
      </c>
      <c r="CAJ186">
        <v>0</v>
      </c>
      <c r="CAK186">
        <v>0</v>
      </c>
      <c r="CAL186">
        <v>0</v>
      </c>
      <c r="CAM186">
        <v>0</v>
      </c>
      <c r="CAN186">
        <v>0</v>
      </c>
      <c r="CAO186">
        <v>0</v>
      </c>
      <c r="CAP186">
        <v>0</v>
      </c>
      <c r="CAQ186">
        <v>0</v>
      </c>
      <c r="CAR186">
        <v>0</v>
      </c>
      <c r="CAS186">
        <v>0</v>
      </c>
      <c r="CAT186">
        <v>0</v>
      </c>
      <c r="CAU186">
        <v>0</v>
      </c>
      <c r="CAV186">
        <v>0</v>
      </c>
      <c r="CAW186">
        <v>0</v>
      </c>
      <c r="CAX186">
        <v>0</v>
      </c>
      <c r="CAY186">
        <v>0</v>
      </c>
      <c r="CAZ186">
        <v>0</v>
      </c>
      <c r="CBA186">
        <v>0</v>
      </c>
      <c r="CBB186">
        <v>0</v>
      </c>
      <c r="CBC186">
        <v>0</v>
      </c>
      <c r="CBD186">
        <v>0</v>
      </c>
      <c r="CBE186">
        <v>0</v>
      </c>
      <c r="CBF186">
        <v>0</v>
      </c>
      <c r="CBG186">
        <v>0</v>
      </c>
      <c r="CBH186">
        <v>0</v>
      </c>
      <c r="CBI186">
        <v>0</v>
      </c>
      <c r="CBJ186">
        <v>0</v>
      </c>
      <c r="CBK186">
        <v>0</v>
      </c>
      <c r="CBL186">
        <v>0</v>
      </c>
      <c r="CBM186">
        <v>0</v>
      </c>
      <c r="CBN186">
        <v>0</v>
      </c>
      <c r="CBO186">
        <v>0</v>
      </c>
      <c r="CBP186">
        <v>0</v>
      </c>
      <c r="CBQ186">
        <v>0</v>
      </c>
      <c r="CBR186">
        <v>0</v>
      </c>
      <c r="CBS186">
        <v>0</v>
      </c>
      <c r="CBT186">
        <v>0</v>
      </c>
      <c r="CBU186">
        <v>0</v>
      </c>
      <c r="CBV186">
        <v>0</v>
      </c>
      <c r="CBW186">
        <v>0</v>
      </c>
      <c r="CBX186">
        <v>0</v>
      </c>
      <c r="CBY186">
        <v>0</v>
      </c>
      <c r="CBZ186">
        <v>0</v>
      </c>
      <c r="CCA186">
        <v>0</v>
      </c>
      <c r="CCB186">
        <v>0</v>
      </c>
      <c r="CCC186">
        <v>0</v>
      </c>
      <c r="CCD186">
        <v>0</v>
      </c>
      <c r="CCE186">
        <v>0</v>
      </c>
      <c r="CCF186">
        <v>0</v>
      </c>
      <c r="CCG186">
        <v>0</v>
      </c>
      <c r="CCH186">
        <v>0</v>
      </c>
      <c r="CCI186">
        <v>0</v>
      </c>
      <c r="CCJ186">
        <v>0</v>
      </c>
      <c r="CCK186">
        <v>0</v>
      </c>
      <c r="CCL186">
        <v>0</v>
      </c>
      <c r="CCM186">
        <v>0</v>
      </c>
      <c r="CCN186">
        <v>0</v>
      </c>
      <c r="CCO186">
        <v>0</v>
      </c>
      <c r="CCP186">
        <v>0</v>
      </c>
      <c r="CCQ186">
        <v>0</v>
      </c>
      <c r="CCR186">
        <v>0</v>
      </c>
      <c r="CCS186">
        <v>0</v>
      </c>
      <c r="CCT186">
        <v>0</v>
      </c>
      <c r="CCU186">
        <v>0</v>
      </c>
      <c r="CCV186">
        <v>0</v>
      </c>
      <c r="CCW186">
        <v>0</v>
      </c>
      <c r="CCX186">
        <v>0</v>
      </c>
      <c r="CCY186">
        <v>0</v>
      </c>
      <c r="CCZ186">
        <v>0</v>
      </c>
      <c r="CDA186">
        <v>0</v>
      </c>
      <c r="CDB186">
        <v>0</v>
      </c>
      <c r="CDC186">
        <v>0</v>
      </c>
      <c r="CDD186">
        <v>0</v>
      </c>
      <c r="CDE186">
        <v>0</v>
      </c>
      <c r="CDF186">
        <v>0</v>
      </c>
      <c r="CDG186">
        <v>0</v>
      </c>
      <c r="CDH186">
        <v>0</v>
      </c>
      <c r="CDI186">
        <v>0</v>
      </c>
      <c r="CDJ186">
        <v>0</v>
      </c>
      <c r="CDK186">
        <v>0</v>
      </c>
      <c r="CDL186">
        <v>0</v>
      </c>
      <c r="CDM186">
        <v>0</v>
      </c>
      <c r="CDN186">
        <v>0</v>
      </c>
      <c r="CDO186">
        <v>0</v>
      </c>
      <c r="CDP186">
        <v>0</v>
      </c>
      <c r="CDQ186">
        <v>0</v>
      </c>
      <c r="CDR186">
        <v>0</v>
      </c>
      <c r="CDS186">
        <v>0</v>
      </c>
      <c r="CDT186">
        <v>0</v>
      </c>
      <c r="CDU186">
        <v>0</v>
      </c>
      <c r="CDV186">
        <v>0</v>
      </c>
      <c r="CDW186">
        <v>0</v>
      </c>
      <c r="CDX186">
        <v>0</v>
      </c>
      <c r="CDY186">
        <v>0</v>
      </c>
      <c r="CDZ186">
        <v>0</v>
      </c>
      <c r="CEA186">
        <v>0</v>
      </c>
      <c r="CEB186">
        <v>0</v>
      </c>
      <c r="CEC186">
        <v>0</v>
      </c>
      <c r="CED186">
        <v>0</v>
      </c>
      <c r="CEE186">
        <v>0</v>
      </c>
      <c r="CEF186">
        <v>0</v>
      </c>
      <c r="CEG186">
        <v>0</v>
      </c>
      <c r="CEH186">
        <v>0</v>
      </c>
      <c r="CEI186">
        <v>0</v>
      </c>
      <c r="CEJ186">
        <v>9.324009324009324E-3</v>
      </c>
      <c r="CEK186">
        <v>0</v>
      </c>
      <c r="CEL186">
        <v>0</v>
      </c>
      <c r="CEM186">
        <v>0</v>
      </c>
      <c r="CEN186">
        <v>0</v>
      </c>
      <c r="CEO186">
        <v>0</v>
      </c>
      <c r="CEP186">
        <v>0</v>
      </c>
      <c r="CEQ186">
        <v>0</v>
      </c>
      <c r="CER186">
        <v>0</v>
      </c>
      <c r="CES186">
        <v>0</v>
      </c>
      <c r="CET186">
        <v>0</v>
      </c>
      <c r="CEU186">
        <v>0</v>
      </c>
      <c r="CEV186">
        <v>0</v>
      </c>
      <c r="CEW186">
        <v>0</v>
      </c>
      <c r="CEX186">
        <v>0</v>
      </c>
      <c r="CEY186">
        <v>0</v>
      </c>
      <c r="CEZ186">
        <v>0</v>
      </c>
      <c r="CFA186">
        <v>0</v>
      </c>
      <c r="CFB186">
        <v>0</v>
      </c>
      <c r="CFC186">
        <v>0</v>
      </c>
      <c r="CFD186">
        <v>0</v>
      </c>
      <c r="CFE186">
        <v>0</v>
      </c>
      <c r="CFF186">
        <v>0</v>
      </c>
      <c r="CFG186">
        <v>0</v>
      </c>
      <c r="CFH186">
        <v>0</v>
      </c>
      <c r="CFI186">
        <v>0</v>
      </c>
      <c r="CFJ186">
        <v>0</v>
      </c>
      <c r="CFK186">
        <v>0</v>
      </c>
      <c r="CFL186">
        <v>0</v>
      </c>
      <c r="CFM186">
        <v>0</v>
      </c>
      <c r="CFN186">
        <v>0</v>
      </c>
      <c r="CFO186">
        <v>0</v>
      </c>
      <c r="CFP186">
        <v>0</v>
      </c>
      <c r="CFQ186">
        <v>0</v>
      </c>
      <c r="CFR186">
        <v>0</v>
      </c>
      <c r="CFS186">
        <v>0</v>
      </c>
      <c r="CFT186">
        <v>0</v>
      </c>
      <c r="CFU186">
        <v>6.993006993006993E-3</v>
      </c>
      <c r="CFV186">
        <v>0</v>
      </c>
      <c r="CFW186">
        <v>0</v>
      </c>
      <c r="CFX186">
        <v>0</v>
      </c>
      <c r="CFY186">
        <v>0</v>
      </c>
      <c r="CFZ186">
        <v>0</v>
      </c>
      <c r="CGA186">
        <v>0</v>
      </c>
      <c r="CGB186">
        <v>0</v>
      </c>
      <c r="CGC186">
        <v>0</v>
      </c>
      <c r="CGD186">
        <v>0</v>
      </c>
      <c r="CGE186">
        <v>0</v>
      </c>
      <c r="CGF186">
        <v>0</v>
      </c>
      <c r="CGG186">
        <v>0</v>
      </c>
      <c r="CGH186">
        <v>0</v>
      </c>
      <c r="CGI186">
        <v>0</v>
      </c>
      <c r="CGJ186">
        <v>0</v>
      </c>
      <c r="CGK186">
        <v>0</v>
      </c>
      <c r="CGL186">
        <v>0</v>
      </c>
      <c r="CGM186">
        <v>0</v>
      </c>
      <c r="CGN186">
        <v>0</v>
      </c>
      <c r="CGO186">
        <v>0</v>
      </c>
      <c r="CGP186">
        <v>0</v>
      </c>
      <c r="CGQ186">
        <v>0</v>
      </c>
      <c r="CGR186">
        <v>0</v>
      </c>
      <c r="CGS186">
        <v>0</v>
      </c>
      <c r="CGT186">
        <v>0</v>
      </c>
      <c r="CGU186">
        <v>9.324009324009324E-3</v>
      </c>
      <c r="CGV186">
        <v>0</v>
      </c>
      <c r="CGW186">
        <v>0</v>
      </c>
      <c r="CGX186">
        <v>4.662004662004662E-3</v>
      </c>
      <c r="CGY186">
        <v>0</v>
      </c>
      <c r="CGZ186">
        <v>0</v>
      </c>
      <c r="CHA186">
        <v>0</v>
      </c>
      <c r="CHB186">
        <v>0</v>
      </c>
      <c r="CHC186">
        <v>0</v>
      </c>
      <c r="CHD186">
        <v>0</v>
      </c>
      <c r="CHE186">
        <v>0</v>
      </c>
      <c r="CHF186">
        <v>0</v>
      </c>
      <c r="CHG186">
        <v>0</v>
      </c>
      <c r="CHH186">
        <v>0</v>
      </c>
      <c r="CHI186">
        <v>0</v>
      </c>
      <c r="CHJ186">
        <v>0</v>
      </c>
      <c r="CHK186">
        <v>0</v>
      </c>
      <c r="CHL186">
        <v>0</v>
      </c>
      <c r="CHM186">
        <v>0</v>
      </c>
      <c r="CHN186">
        <v>0</v>
      </c>
      <c r="CHO186">
        <v>0</v>
      </c>
      <c r="CHP186">
        <v>0</v>
      </c>
      <c r="CHQ186">
        <v>3.4965034965034968E-2</v>
      </c>
      <c r="CHR186">
        <v>0</v>
      </c>
      <c r="CHS186">
        <v>0</v>
      </c>
      <c r="CHT186">
        <v>0</v>
      </c>
      <c r="CHU186">
        <v>0</v>
      </c>
      <c r="CHV186">
        <v>0</v>
      </c>
      <c r="CHW186">
        <v>0</v>
      </c>
      <c r="CHX186">
        <v>0</v>
      </c>
      <c r="CHY186">
        <v>0</v>
      </c>
      <c r="CHZ186">
        <v>0</v>
      </c>
      <c r="CIA186">
        <v>0</v>
      </c>
      <c r="CIB186">
        <v>0</v>
      </c>
      <c r="CIC186">
        <v>0</v>
      </c>
      <c r="CID186">
        <v>0</v>
      </c>
      <c r="CIE186">
        <v>0</v>
      </c>
      <c r="CIF186">
        <v>0</v>
      </c>
      <c r="CIG186">
        <v>0</v>
      </c>
      <c r="CIH186">
        <v>0</v>
      </c>
      <c r="CII186">
        <v>0</v>
      </c>
      <c r="CIJ186">
        <v>0</v>
      </c>
      <c r="CIK186">
        <v>0</v>
      </c>
      <c r="CIL186">
        <v>0</v>
      </c>
      <c r="CIM186">
        <v>0</v>
      </c>
      <c r="CIN186">
        <v>0</v>
      </c>
      <c r="CIO186">
        <v>0</v>
      </c>
      <c r="CIP186">
        <v>0</v>
      </c>
      <c r="CIQ186">
        <v>0</v>
      </c>
      <c r="CIR186">
        <v>0</v>
      </c>
      <c r="CIS186">
        <v>0</v>
      </c>
      <c r="CIT186">
        <v>0</v>
      </c>
      <c r="CIU186">
        <v>0</v>
      </c>
      <c r="CIV186">
        <v>0</v>
      </c>
      <c r="CIW186">
        <v>0</v>
      </c>
      <c r="CIX186">
        <v>0</v>
      </c>
      <c r="CIY186">
        <v>0</v>
      </c>
      <c r="CIZ186">
        <v>0</v>
      </c>
      <c r="CJA186">
        <v>0</v>
      </c>
      <c r="CJB186">
        <v>0</v>
      </c>
      <c r="CJC186">
        <v>0</v>
      </c>
      <c r="CJD186">
        <v>0</v>
      </c>
      <c r="CJE186">
        <v>0</v>
      </c>
      <c r="CJF186">
        <v>0</v>
      </c>
      <c r="CJG186">
        <v>0</v>
      </c>
      <c r="CJH186">
        <v>0</v>
      </c>
      <c r="CJI186">
        <v>0</v>
      </c>
      <c r="CJJ186">
        <v>0</v>
      </c>
      <c r="CJK186">
        <v>0</v>
      </c>
      <c r="CJL186">
        <v>0</v>
      </c>
      <c r="CJM186">
        <v>0</v>
      </c>
      <c r="CJN186">
        <v>0</v>
      </c>
      <c r="CJO186">
        <v>0</v>
      </c>
      <c r="CJP186">
        <v>0</v>
      </c>
      <c r="CJQ186">
        <v>0</v>
      </c>
      <c r="CJR186">
        <v>0</v>
      </c>
      <c r="CJS186">
        <v>0</v>
      </c>
      <c r="CJT186">
        <v>0</v>
      </c>
      <c r="CJU186">
        <v>0</v>
      </c>
      <c r="CJV186">
        <v>0</v>
      </c>
      <c r="CJW186">
        <v>0</v>
      </c>
      <c r="CJX186">
        <v>0</v>
      </c>
      <c r="CJY186">
        <v>0</v>
      </c>
      <c r="CJZ186">
        <v>0</v>
      </c>
      <c r="CKA186">
        <v>0</v>
      </c>
      <c r="CKB186">
        <v>0</v>
      </c>
      <c r="CKC186">
        <v>0</v>
      </c>
      <c r="CKD186">
        <v>0</v>
      </c>
      <c r="CKE186">
        <v>0</v>
      </c>
      <c r="CKF186">
        <v>0</v>
      </c>
      <c r="CKG186">
        <v>0</v>
      </c>
      <c r="CKH186">
        <v>0</v>
      </c>
      <c r="CKI186">
        <v>0</v>
      </c>
      <c r="CKJ186">
        <v>0</v>
      </c>
      <c r="CKK186">
        <v>0</v>
      </c>
      <c r="CKL186">
        <v>0</v>
      </c>
      <c r="CKM186">
        <v>0</v>
      </c>
      <c r="CKN186">
        <v>0</v>
      </c>
      <c r="CKO186">
        <v>0</v>
      </c>
      <c r="CKP186">
        <v>0</v>
      </c>
      <c r="CKQ186">
        <v>0</v>
      </c>
      <c r="CKR186">
        <v>0</v>
      </c>
      <c r="CKS186">
        <v>0</v>
      </c>
      <c r="CKT186">
        <v>0</v>
      </c>
      <c r="CKU186">
        <v>0</v>
      </c>
      <c r="CKV186">
        <v>0</v>
      </c>
      <c r="CKW186">
        <v>0</v>
      </c>
      <c r="CKX186">
        <v>0</v>
      </c>
      <c r="CKY186">
        <v>0</v>
      </c>
      <c r="CKZ186">
        <v>0</v>
      </c>
      <c r="CLA186">
        <v>0</v>
      </c>
      <c r="CLB186">
        <v>0</v>
      </c>
      <c r="CLC186">
        <v>1</v>
      </c>
    </row>
    <row r="187" spans="1:291 1569:2490" ht="21" customHeight="1">
      <c r="A187" t="s">
        <v>2132</v>
      </c>
      <c r="B187" t="s">
        <v>1912</v>
      </c>
      <c r="C187" s="239" t="s">
        <v>2133</v>
      </c>
      <c r="I187" s="111"/>
      <c r="BX187">
        <v>414</v>
      </c>
      <c r="BY187">
        <v>29</v>
      </c>
      <c r="BZ187">
        <v>2.4700000000000002</v>
      </c>
      <c r="CA187">
        <v>19.2</v>
      </c>
      <c r="CB187">
        <v>22</v>
      </c>
      <c r="CC187">
        <v>1.2</v>
      </c>
      <c r="CD187" s="189"/>
      <c r="CE187" s="189"/>
      <c r="CG187" s="147">
        <v>0</v>
      </c>
      <c r="CH187" s="147">
        <v>0</v>
      </c>
      <c r="CI187" s="147">
        <v>0</v>
      </c>
      <c r="CJ187" s="147">
        <v>0</v>
      </c>
      <c r="CK187" s="147">
        <v>0</v>
      </c>
      <c r="CL187" s="147">
        <v>0</v>
      </c>
      <c r="CM187" s="147">
        <v>0</v>
      </c>
      <c r="CN187" s="147">
        <v>0</v>
      </c>
      <c r="CO187" s="147">
        <v>0</v>
      </c>
      <c r="CP187" s="147">
        <v>0</v>
      </c>
      <c r="CQ187" s="147">
        <v>0</v>
      </c>
      <c r="CR187" s="147">
        <v>0</v>
      </c>
      <c r="CS187" s="147">
        <v>0</v>
      </c>
      <c r="CT187" s="147">
        <v>0</v>
      </c>
      <c r="CU187" s="147">
        <v>0</v>
      </c>
      <c r="CV187" s="147">
        <v>0</v>
      </c>
      <c r="CW187" s="147">
        <v>0</v>
      </c>
      <c r="EG187" s="122"/>
      <c r="EH187" s="86"/>
      <c r="EW187" s="78"/>
      <c r="EX187" s="78"/>
      <c r="EY187" s="78"/>
      <c r="JL187" s="58" t="s">
        <v>2129</v>
      </c>
      <c r="BHI187">
        <v>187</v>
      </c>
      <c r="BHJ187">
        <v>187</v>
      </c>
      <c r="BHK187" t="s">
        <v>2132</v>
      </c>
      <c r="BHL187" t="s">
        <v>2132</v>
      </c>
      <c r="BHM187">
        <v>0</v>
      </c>
      <c r="BHN187">
        <v>0</v>
      </c>
      <c r="BHO187">
        <v>2.4154589371980675E-3</v>
      </c>
      <c r="BHP187">
        <v>0</v>
      </c>
      <c r="BHQ187">
        <v>0</v>
      </c>
      <c r="BHR187">
        <v>0</v>
      </c>
      <c r="BHS187">
        <v>0</v>
      </c>
      <c r="BHT187">
        <v>0</v>
      </c>
      <c r="BHU187">
        <v>0</v>
      </c>
      <c r="BHV187">
        <v>0</v>
      </c>
      <c r="BHW187">
        <v>0</v>
      </c>
      <c r="BHX187">
        <v>0</v>
      </c>
      <c r="BHY187">
        <v>0</v>
      </c>
      <c r="BHZ187">
        <v>0</v>
      </c>
      <c r="BIA187">
        <v>7.246376811594203E-3</v>
      </c>
      <c r="BIB187">
        <v>0</v>
      </c>
      <c r="BIC187">
        <v>0</v>
      </c>
      <c r="BID187">
        <v>0</v>
      </c>
      <c r="BIE187">
        <v>0</v>
      </c>
      <c r="BIF187">
        <v>0</v>
      </c>
      <c r="BIG187">
        <v>0.57971014492753625</v>
      </c>
      <c r="BIH187">
        <v>0</v>
      </c>
      <c r="BII187">
        <v>0</v>
      </c>
      <c r="BIJ187">
        <v>0</v>
      </c>
      <c r="BIK187">
        <v>0</v>
      </c>
      <c r="BIL187">
        <v>0</v>
      </c>
      <c r="BIM187">
        <v>0</v>
      </c>
      <c r="BIN187">
        <v>0</v>
      </c>
      <c r="BIO187">
        <v>0</v>
      </c>
      <c r="BIP187">
        <v>0</v>
      </c>
      <c r="BIQ187">
        <v>0</v>
      </c>
      <c r="BIR187">
        <v>0</v>
      </c>
      <c r="BIS187">
        <v>0</v>
      </c>
      <c r="BIT187">
        <v>0</v>
      </c>
      <c r="BIU187">
        <v>0</v>
      </c>
      <c r="BIV187">
        <v>0</v>
      </c>
      <c r="BIW187">
        <v>0</v>
      </c>
      <c r="BIX187">
        <v>0</v>
      </c>
      <c r="BIY187">
        <v>0</v>
      </c>
      <c r="BIZ187">
        <v>0</v>
      </c>
      <c r="BJA187">
        <v>0</v>
      </c>
      <c r="BJB187">
        <v>0</v>
      </c>
      <c r="BJC187">
        <v>0</v>
      </c>
      <c r="BJD187">
        <v>0</v>
      </c>
      <c r="BJE187">
        <v>0</v>
      </c>
      <c r="BJF187">
        <v>0</v>
      </c>
      <c r="BJG187">
        <v>0</v>
      </c>
      <c r="BJH187">
        <v>0</v>
      </c>
      <c r="BJI187">
        <v>0</v>
      </c>
      <c r="BJJ187">
        <v>0</v>
      </c>
      <c r="BJK187">
        <v>0</v>
      </c>
      <c r="BJL187">
        <v>0</v>
      </c>
      <c r="BJM187">
        <v>0</v>
      </c>
      <c r="BJN187">
        <v>0</v>
      </c>
      <c r="BJO187">
        <v>0</v>
      </c>
      <c r="BJP187">
        <v>0</v>
      </c>
      <c r="BJQ187">
        <v>0</v>
      </c>
      <c r="BJR187">
        <v>0</v>
      </c>
      <c r="BJS187">
        <v>0</v>
      </c>
      <c r="BJT187">
        <v>0</v>
      </c>
      <c r="BJU187">
        <v>0</v>
      </c>
      <c r="BJV187">
        <v>0</v>
      </c>
      <c r="BJW187">
        <v>0</v>
      </c>
      <c r="BJX187">
        <v>0</v>
      </c>
      <c r="BJY187">
        <v>0</v>
      </c>
      <c r="BJZ187">
        <v>0</v>
      </c>
      <c r="BKA187">
        <v>0</v>
      </c>
      <c r="BKB187">
        <v>0</v>
      </c>
      <c r="BKC187">
        <v>0</v>
      </c>
      <c r="BKD187">
        <v>0</v>
      </c>
      <c r="BKE187">
        <v>0</v>
      </c>
      <c r="BKF187">
        <v>0</v>
      </c>
      <c r="BKG187">
        <v>0</v>
      </c>
      <c r="BKH187">
        <v>0</v>
      </c>
      <c r="BKI187">
        <v>0</v>
      </c>
      <c r="BKJ187">
        <v>0</v>
      </c>
      <c r="BKK187">
        <v>0</v>
      </c>
      <c r="BKL187">
        <v>0</v>
      </c>
      <c r="BKM187">
        <v>0</v>
      </c>
      <c r="BKN187">
        <v>0</v>
      </c>
      <c r="BKO187">
        <v>0</v>
      </c>
      <c r="BKP187">
        <v>0</v>
      </c>
      <c r="BKQ187">
        <v>0</v>
      </c>
      <c r="BKR187">
        <v>0</v>
      </c>
      <c r="BKS187">
        <v>0</v>
      </c>
      <c r="BKT187">
        <v>0</v>
      </c>
      <c r="BKU187">
        <v>0</v>
      </c>
      <c r="BKV187">
        <v>0</v>
      </c>
      <c r="BKW187">
        <v>0</v>
      </c>
      <c r="BKX187">
        <v>0</v>
      </c>
      <c r="BKY187">
        <v>0</v>
      </c>
      <c r="BKZ187">
        <v>0</v>
      </c>
      <c r="BLA187">
        <v>0</v>
      </c>
      <c r="BLB187">
        <v>0</v>
      </c>
      <c r="BLC187">
        <v>0</v>
      </c>
      <c r="BLD187">
        <v>0</v>
      </c>
      <c r="BLE187">
        <v>0</v>
      </c>
      <c r="BLF187">
        <v>0</v>
      </c>
      <c r="BLG187">
        <v>0</v>
      </c>
      <c r="BLH187">
        <v>0</v>
      </c>
      <c r="BLI187">
        <v>0</v>
      </c>
      <c r="BLJ187">
        <v>0</v>
      </c>
      <c r="BLK187">
        <v>0</v>
      </c>
      <c r="BLL187">
        <v>0</v>
      </c>
      <c r="BLM187">
        <v>0</v>
      </c>
      <c r="BLN187">
        <v>0</v>
      </c>
      <c r="BLO187">
        <v>0</v>
      </c>
      <c r="BLP187">
        <v>0</v>
      </c>
      <c r="BLQ187">
        <v>0</v>
      </c>
      <c r="BLR187">
        <v>0</v>
      </c>
      <c r="BLS187">
        <v>0</v>
      </c>
      <c r="BLT187">
        <v>0</v>
      </c>
      <c r="BLU187">
        <v>0</v>
      </c>
      <c r="BLV187">
        <v>0</v>
      </c>
      <c r="BLW187">
        <v>0</v>
      </c>
      <c r="BLX187">
        <v>0</v>
      </c>
      <c r="BLY187">
        <v>0</v>
      </c>
      <c r="BLZ187">
        <v>0</v>
      </c>
      <c r="BMA187">
        <v>0</v>
      </c>
      <c r="BMB187">
        <v>0</v>
      </c>
      <c r="BMC187">
        <v>0</v>
      </c>
      <c r="BMD187">
        <v>0</v>
      </c>
      <c r="BME187">
        <v>0</v>
      </c>
      <c r="BMF187">
        <v>0</v>
      </c>
      <c r="BMG187">
        <v>0</v>
      </c>
      <c r="BMH187">
        <v>0</v>
      </c>
      <c r="BMI187">
        <v>0</v>
      </c>
      <c r="BMJ187">
        <v>0</v>
      </c>
      <c r="BMK187">
        <v>0</v>
      </c>
      <c r="BML187">
        <v>0</v>
      </c>
      <c r="BMM187">
        <v>0</v>
      </c>
      <c r="BMN187">
        <v>0</v>
      </c>
      <c r="BMO187">
        <v>0</v>
      </c>
      <c r="BMP187">
        <v>0</v>
      </c>
      <c r="BMQ187">
        <v>0</v>
      </c>
      <c r="BMR187">
        <v>0</v>
      </c>
      <c r="BMS187">
        <v>0</v>
      </c>
      <c r="BMT187">
        <v>0</v>
      </c>
      <c r="BMU187">
        <v>0</v>
      </c>
      <c r="BMV187">
        <v>0</v>
      </c>
      <c r="BMW187">
        <v>0</v>
      </c>
      <c r="BMX187">
        <v>0</v>
      </c>
      <c r="BMY187">
        <v>0</v>
      </c>
      <c r="BMZ187">
        <v>0</v>
      </c>
      <c r="BNA187">
        <v>0</v>
      </c>
      <c r="BNB187">
        <v>0</v>
      </c>
      <c r="BNC187">
        <v>0</v>
      </c>
      <c r="BND187">
        <v>0</v>
      </c>
      <c r="BNE187">
        <v>0</v>
      </c>
      <c r="BNF187">
        <v>0</v>
      </c>
      <c r="BNG187">
        <v>0</v>
      </c>
      <c r="BNH187">
        <v>0</v>
      </c>
      <c r="BNI187">
        <v>0</v>
      </c>
      <c r="BNJ187">
        <v>0</v>
      </c>
      <c r="BNK187">
        <v>0</v>
      </c>
      <c r="BNL187">
        <v>0</v>
      </c>
      <c r="BNM187">
        <v>0</v>
      </c>
      <c r="BNN187">
        <v>0</v>
      </c>
      <c r="BNO187">
        <v>0</v>
      </c>
      <c r="BNP187">
        <v>0</v>
      </c>
      <c r="BNQ187">
        <v>0</v>
      </c>
      <c r="BNR187">
        <v>1.2077294685990338E-2</v>
      </c>
      <c r="BNS187">
        <v>0</v>
      </c>
      <c r="BNT187">
        <v>0</v>
      </c>
      <c r="BNU187">
        <v>0</v>
      </c>
      <c r="BNV187">
        <v>0</v>
      </c>
      <c r="BNW187">
        <v>0</v>
      </c>
      <c r="BNX187">
        <v>0</v>
      </c>
      <c r="BNY187">
        <v>0</v>
      </c>
      <c r="BNZ187">
        <v>0</v>
      </c>
      <c r="BOA187">
        <v>0</v>
      </c>
      <c r="BOB187">
        <v>0</v>
      </c>
      <c r="BOC187">
        <v>0</v>
      </c>
      <c r="BOD187">
        <v>0</v>
      </c>
      <c r="BOE187">
        <v>2.4154589371980675E-3</v>
      </c>
      <c r="BOF187">
        <v>0</v>
      </c>
      <c r="BOG187">
        <v>0</v>
      </c>
      <c r="BOH187">
        <v>0</v>
      </c>
      <c r="BOI187">
        <v>0</v>
      </c>
      <c r="BOJ187">
        <v>0</v>
      </c>
      <c r="BOK187">
        <v>0</v>
      </c>
      <c r="BOL187">
        <v>0</v>
      </c>
      <c r="BOM187">
        <v>0</v>
      </c>
      <c r="BON187">
        <v>0</v>
      </c>
      <c r="BOO187">
        <v>0</v>
      </c>
      <c r="BOP187">
        <v>0</v>
      </c>
      <c r="BOQ187">
        <v>0</v>
      </c>
      <c r="BOR187">
        <v>0</v>
      </c>
      <c r="BOS187">
        <v>0</v>
      </c>
      <c r="BOT187">
        <v>0</v>
      </c>
      <c r="BOU187">
        <v>0</v>
      </c>
      <c r="BOV187">
        <v>1.932367149758454E-2</v>
      </c>
      <c r="BOW187">
        <v>0</v>
      </c>
      <c r="BOX187">
        <v>0</v>
      </c>
      <c r="BOY187">
        <v>0</v>
      </c>
      <c r="BOZ187">
        <v>0</v>
      </c>
      <c r="BPA187">
        <v>0</v>
      </c>
      <c r="BPB187">
        <v>0</v>
      </c>
      <c r="BPC187">
        <v>0</v>
      </c>
      <c r="BPD187">
        <v>0</v>
      </c>
      <c r="BPE187">
        <v>9.6618357487922701E-3</v>
      </c>
      <c r="BPF187">
        <v>0</v>
      </c>
      <c r="BPG187">
        <v>0</v>
      </c>
      <c r="BPH187">
        <v>4.830917874396135E-3</v>
      </c>
      <c r="BPI187">
        <v>0</v>
      </c>
      <c r="BPJ187">
        <v>4.830917874396135E-3</v>
      </c>
      <c r="BPK187">
        <v>0</v>
      </c>
      <c r="BPL187">
        <v>0</v>
      </c>
      <c r="BPM187">
        <v>0</v>
      </c>
      <c r="BPN187">
        <v>0</v>
      </c>
      <c r="BPO187">
        <v>0</v>
      </c>
      <c r="BPP187">
        <v>0</v>
      </c>
      <c r="BPQ187">
        <v>0</v>
      </c>
      <c r="BPR187">
        <v>0</v>
      </c>
      <c r="BPS187">
        <v>0</v>
      </c>
      <c r="BPT187">
        <v>0</v>
      </c>
      <c r="BPU187">
        <v>4.830917874396135E-3</v>
      </c>
      <c r="BPV187">
        <v>0</v>
      </c>
      <c r="BPW187">
        <v>0</v>
      </c>
      <c r="BPX187">
        <v>0</v>
      </c>
      <c r="BPY187">
        <v>0</v>
      </c>
      <c r="BPZ187">
        <v>0</v>
      </c>
      <c r="BQA187">
        <v>0</v>
      </c>
      <c r="BQB187">
        <v>0</v>
      </c>
      <c r="BQC187">
        <v>0</v>
      </c>
      <c r="BQD187">
        <v>4.830917874396135E-3</v>
      </c>
      <c r="BQE187">
        <v>0</v>
      </c>
      <c r="BQF187">
        <v>0</v>
      </c>
      <c r="BQG187">
        <v>0</v>
      </c>
      <c r="BQH187">
        <v>0</v>
      </c>
      <c r="BQI187">
        <v>0</v>
      </c>
      <c r="BQJ187">
        <v>0</v>
      </c>
      <c r="BQK187">
        <v>0</v>
      </c>
      <c r="BQL187">
        <v>0</v>
      </c>
      <c r="BQM187">
        <v>0</v>
      </c>
      <c r="BQN187">
        <v>7.246376811594203E-3</v>
      </c>
      <c r="BQO187">
        <v>0</v>
      </c>
      <c r="BQP187">
        <v>0</v>
      </c>
      <c r="BQQ187">
        <v>0</v>
      </c>
      <c r="BQR187">
        <v>2.4154589371980675E-3</v>
      </c>
      <c r="BQS187">
        <v>0</v>
      </c>
      <c r="BQT187">
        <v>0</v>
      </c>
      <c r="BQU187">
        <v>0</v>
      </c>
      <c r="BQV187">
        <v>0</v>
      </c>
      <c r="BQW187">
        <v>0</v>
      </c>
      <c r="BQX187">
        <v>0</v>
      </c>
      <c r="BQY187">
        <v>0</v>
      </c>
      <c r="BQZ187">
        <v>0</v>
      </c>
      <c r="BRA187">
        <v>0</v>
      </c>
      <c r="BRB187">
        <v>0</v>
      </c>
      <c r="BRC187">
        <v>0</v>
      </c>
      <c r="BRD187">
        <v>0</v>
      </c>
      <c r="BRE187">
        <v>0</v>
      </c>
      <c r="BRF187">
        <v>0</v>
      </c>
      <c r="BRG187">
        <v>0</v>
      </c>
      <c r="BRH187">
        <v>0</v>
      </c>
      <c r="BRI187">
        <v>0</v>
      </c>
      <c r="BRJ187">
        <v>0</v>
      </c>
      <c r="BRK187">
        <v>0</v>
      </c>
      <c r="BRL187">
        <v>4.830917874396135E-3</v>
      </c>
      <c r="BRM187">
        <v>0</v>
      </c>
      <c r="BRN187">
        <v>0</v>
      </c>
      <c r="BRO187">
        <v>0</v>
      </c>
      <c r="BRP187">
        <v>0</v>
      </c>
      <c r="BRQ187">
        <v>0</v>
      </c>
      <c r="BRR187">
        <v>0</v>
      </c>
      <c r="BRS187">
        <v>0</v>
      </c>
      <c r="BRT187">
        <v>0</v>
      </c>
      <c r="BRU187">
        <v>0</v>
      </c>
      <c r="BRV187">
        <v>0</v>
      </c>
      <c r="BRW187">
        <v>0</v>
      </c>
      <c r="BRX187">
        <v>0</v>
      </c>
      <c r="BRY187">
        <v>0</v>
      </c>
      <c r="BRZ187">
        <v>0</v>
      </c>
      <c r="BSA187">
        <v>0</v>
      </c>
      <c r="BSB187">
        <v>0</v>
      </c>
      <c r="BSC187">
        <v>2.1739130434782608E-2</v>
      </c>
      <c r="BSD187">
        <v>0</v>
      </c>
      <c r="BSE187">
        <v>0</v>
      </c>
      <c r="BSF187">
        <v>0</v>
      </c>
      <c r="BSG187">
        <v>0</v>
      </c>
      <c r="BSH187">
        <v>0</v>
      </c>
      <c r="BSI187">
        <v>2.1739130434782608E-2</v>
      </c>
      <c r="BSJ187">
        <v>0</v>
      </c>
      <c r="BSK187">
        <v>0</v>
      </c>
      <c r="BSL187">
        <v>0</v>
      </c>
      <c r="BSM187">
        <v>0</v>
      </c>
      <c r="BSN187">
        <v>0</v>
      </c>
      <c r="BSO187">
        <v>0</v>
      </c>
      <c r="BSP187">
        <v>0</v>
      </c>
      <c r="BSQ187">
        <v>0</v>
      </c>
      <c r="BSR187">
        <v>0</v>
      </c>
      <c r="BSS187">
        <v>0</v>
      </c>
      <c r="BST187">
        <v>0</v>
      </c>
      <c r="BSU187">
        <v>0</v>
      </c>
      <c r="BSV187">
        <v>0</v>
      </c>
      <c r="BSW187">
        <v>0</v>
      </c>
      <c r="BSX187">
        <v>0</v>
      </c>
      <c r="BSY187">
        <v>0</v>
      </c>
      <c r="BSZ187">
        <v>0</v>
      </c>
      <c r="BTA187">
        <v>0</v>
      </c>
      <c r="BTB187">
        <v>0</v>
      </c>
      <c r="BTC187">
        <v>0</v>
      </c>
      <c r="BTD187">
        <v>0</v>
      </c>
      <c r="BTE187">
        <v>0</v>
      </c>
      <c r="BTF187">
        <v>0</v>
      </c>
      <c r="BTG187">
        <v>0</v>
      </c>
      <c r="BTH187">
        <v>0</v>
      </c>
      <c r="BTI187">
        <v>0</v>
      </c>
      <c r="BTJ187">
        <v>0</v>
      </c>
      <c r="BTK187">
        <v>0</v>
      </c>
      <c r="BTL187">
        <v>0</v>
      </c>
      <c r="BTM187">
        <v>0</v>
      </c>
      <c r="BTN187">
        <v>0</v>
      </c>
      <c r="BTO187">
        <v>0</v>
      </c>
      <c r="BTP187">
        <v>0</v>
      </c>
      <c r="BTQ187">
        <v>0</v>
      </c>
      <c r="BTR187">
        <v>0</v>
      </c>
      <c r="BTS187">
        <v>0</v>
      </c>
      <c r="BTT187">
        <v>0</v>
      </c>
      <c r="BTU187">
        <v>0</v>
      </c>
      <c r="BTV187">
        <v>0</v>
      </c>
      <c r="BTW187">
        <v>0</v>
      </c>
      <c r="BTX187">
        <v>0</v>
      </c>
      <c r="BTY187">
        <v>0</v>
      </c>
      <c r="BTZ187">
        <v>0</v>
      </c>
      <c r="BUA187">
        <v>0</v>
      </c>
      <c r="BUB187">
        <v>0</v>
      </c>
      <c r="BUC187">
        <v>0</v>
      </c>
      <c r="BUD187">
        <v>1.932367149758454E-2</v>
      </c>
      <c r="BUE187">
        <v>0</v>
      </c>
      <c r="BUF187">
        <v>0</v>
      </c>
      <c r="BUG187">
        <v>0</v>
      </c>
      <c r="BUH187">
        <v>0</v>
      </c>
      <c r="BUI187">
        <v>0</v>
      </c>
      <c r="BUJ187">
        <v>0</v>
      </c>
      <c r="BUK187">
        <v>0</v>
      </c>
      <c r="BUL187">
        <v>0</v>
      </c>
      <c r="BUM187">
        <v>0</v>
      </c>
      <c r="BUN187">
        <v>0</v>
      </c>
      <c r="BUO187">
        <v>0</v>
      </c>
      <c r="BUP187">
        <v>0</v>
      </c>
      <c r="BUQ187">
        <v>1.6908212560386472E-2</v>
      </c>
      <c r="BUR187">
        <v>0</v>
      </c>
      <c r="BUS187">
        <v>0</v>
      </c>
      <c r="BUT187">
        <v>2.4154589371980675E-3</v>
      </c>
      <c r="BUU187">
        <v>8.4541062801932368E-2</v>
      </c>
      <c r="BUV187">
        <v>0</v>
      </c>
      <c r="BUW187">
        <v>0</v>
      </c>
      <c r="BUX187">
        <v>0</v>
      </c>
      <c r="BUY187">
        <v>0</v>
      </c>
      <c r="BUZ187">
        <v>0</v>
      </c>
      <c r="BVA187">
        <v>0</v>
      </c>
      <c r="BVB187">
        <v>0</v>
      </c>
      <c r="BVC187">
        <v>0</v>
      </c>
      <c r="BVD187">
        <v>0</v>
      </c>
      <c r="BVE187">
        <v>0</v>
      </c>
      <c r="BVF187">
        <v>0</v>
      </c>
      <c r="BVG187">
        <v>0</v>
      </c>
      <c r="BVH187">
        <v>0</v>
      </c>
      <c r="BVI187">
        <v>0</v>
      </c>
      <c r="BVJ187">
        <v>0</v>
      </c>
      <c r="BVK187">
        <v>4.830917874396135E-3</v>
      </c>
      <c r="BVL187">
        <v>0</v>
      </c>
      <c r="BVM187">
        <v>0</v>
      </c>
      <c r="BVN187">
        <v>0</v>
      </c>
      <c r="BVO187">
        <v>0</v>
      </c>
      <c r="BVP187">
        <v>0</v>
      </c>
      <c r="BVQ187">
        <v>0</v>
      </c>
      <c r="BVR187">
        <v>0</v>
      </c>
      <c r="BVS187">
        <v>0</v>
      </c>
      <c r="BVT187">
        <v>0</v>
      </c>
      <c r="BVU187">
        <v>0.13526570048309178</v>
      </c>
      <c r="BVV187">
        <v>0</v>
      </c>
      <c r="BVW187">
        <v>0</v>
      </c>
      <c r="BVX187">
        <v>0</v>
      </c>
      <c r="BVY187">
        <v>0</v>
      </c>
      <c r="BVZ187">
        <v>0</v>
      </c>
      <c r="BWA187">
        <v>0</v>
      </c>
      <c r="BWB187">
        <v>0</v>
      </c>
      <c r="BWC187">
        <v>0</v>
      </c>
      <c r="BWD187">
        <v>0</v>
      </c>
      <c r="BWE187">
        <v>0</v>
      </c>
      <c r="BWF187">
        <v>4.830917874396135E-3</v>
      </c>
      <c r="BWG187">
        <v>0</v>
      </c>
      <c r="BWH187">
        <v>0</v>
      </c>
      <c r="BWI187">
        <v>0</v>
      </c>
      <c r="BWJ187">
        <v>0</v>
      </c>
      <c r="BWK187">
        <v>0</v>
      </c>
      <c r="BWL187">
        <v>0</v>
      </c>
      <c r="BWM187">
        <v>0</v>
      </c>
      <c r="BWN187">
        <v>0</v>
      </c>
      <c r="BWO187">
        <v>0</v>
      </c>
      <c r="BWP187">
        <v>0</v>
      </c>
      <c r="BWQ187">
        <v>0</v>
      </c>
      <c r="BWR187">
        <v>0</v>
      </c>
      <c r="BWS187">
        <v>0</v>
      </c>
      <c r="BWT187">
        <v>0</v>
      </c>
      <c r="BWU187">
        <v>0</v>
      </c>
      <c r="BWV187">
        <v>0</v>
      </c>
      <c r="BWW187">
        <v>0</v>
      </c>
      <c r="BWX187">
        <v>0</v>
      </c>
      <c r="BWY187">
        <v>0</v>
      </c>
      <c r="BWZ187">
        <v>0</v>
      </c>
      <c r="BXA187">
        <v>0</v>
      </c>
      <c r="BXB187">
        <v>0</v>
      </c>
      <c r="BXC187">
        <v>0</v>
      </c>
      <c r="BXD187">
        <v>0</v>
      </c>
      <c r="BXE187">
        <v>0</v>
      </c>
      <c r="BXF187">
        <v>0</v>
      </c>
      <c r="BXG187">
        <v>0</v>
      </c>
      <c r="BXH187">
        <v>0</v>
      </c>
      <c r="BXI187">
        <v>0</v>
      </c>
      <c r="BXJ187">
        <v>0</v>
      </c>
      <c r="BXK187">
        <v>0</v>
      </c>
      <c r="BXL187">
        <v>0</v>
      </c>
      <c r="BXM187">
        <v>0</v>
      </c>
      <c r="BXN187">
        <v>0</v>
      </c>
      <c r="BXO187">
        <v>0</v>
      </c>
      <c r="BXP187">
        <v>0</v>
      </c>
      <c r="BXQ187">
        <v>0</v>
      </c>
      <c r="BXR187">
        <v>0</v>
      </c>
      <c r="BXS187">
        <v>0</v>
      </c>
      <c r="BXT187">
        <v>0</v>
      </c>
      <c r="BXU187">
        <v>0</v>
      </c>
      <c r="BXV187">
        <v>0</v>
      </c>
      <c r="BXW187">
        <v>0</v>
      </c>
      <c r="BXX187">
        <v>0</v>
      </c>
      <c r="BXY187">
        <v>0</v>
      </c>
      <c r="BXZ187">
        <v>0</v>
      </c>
      <c r="BYA187">
        <v>0</v>
      </c>
      <c r="BYB187">
        <v>0</v>
      </c>
      <c r="BYC187">
        <v>0</v>
      </c>
      <c r="BYD187">
        <v>0</v>
      </c>
      <c r="BYE187">
        <v>0</v>
      </c>
      <c r="BYF187">
        <v>0</v>
      </c>
      <c r="BYG187">
        <v>0</v>
      </c>
      <c r="BYH187">
        <v>0</v>
      </c>
      <c r="BYI187">
        <v>0</v>
      </c>
      <c r="BYJ187">
        <v>0</v>
      </c>
      <c r="BYK187">
        <v>0</v>
      </c>
      <c r="BYL187">
        <v>0</v>
      </c>
      <c r="BYM187">
        <v>0</v>
      </c>
      <c r="BYN187">
        <v>0</v>
      </c>
      <c r="BYO187">
        <v>0</v>
      </c>
      <c r="BYP187">
        <v>0</v>
      </c>
      <c r="BYQ187">
        <v>0</v>
      </c>
      <c r="BYR187">
        <v>0</v>
      </c>
      <c r="BYS187">
        <v>0</v>
      </c>
      <c r="BYT187">
        <v>0</v>
      </c>
      <c r="BYU187">
        <v>0</v>
      </c>
      <c r="BYV187">
        <v>4.830917874396135E-3</v>
      </c>
      <c r="BYW187">
        <v>0</v>
      </c>
      <c r="BYX187">
        <v>0</v>
      </c>
      <c r="BYY187">
        <v>0</v>
      </c>
      <c r="BYZ187">
        <v>0</v>
      </c>
      <c r="BZA187">
        <v>0</v>
      </c>
      <c r="BZB187">
        <v>0</v>
      </c>
      <c r="BZC187">
        <v>0</v>
      </c>
      <c r="BZD187">
        <v>0</v>
      </c>
      <c r="BZE187">
        <v>0</v>
      </c>
      <c r="BZF187">
        <v>0</v>
      </c>
      <c r="BZG187">
        <v>0</v>
      </c>
      <c r="BZH187">
        <v>0</v>
      </c>
      <c r="BZI187">
        <v>0</v>
      </c>
      <c r="BZJ187">
        <v>0</v>
      </c>
      <c r="BZK187">
        <v>0</v>
      </c>
      <c r="BZL187">
        <v>0</v>
      </c>
      <c r="BZM187">
        <v>0</v>
      </c>
      <c r="BZN187">
        <v>0</v>
      </c>
      <c r="BZO187">
        <v>0</v>
      </c>
      <c r="BZP187">
        <v>0</v>
      </c>
      <c r="BZQ187">
        <v>0</v>
      </c>
      <c r="BZR187">
        <v>0</v>
      </c>
      <c r="BZS187">
        <v>0</v>
      </c>
      <c r="BZT187">
        <v>0</v>
      </c>
      <c r="BZU187">
        <v>0</v>
      </c>
      <c r="BZV187">
        <v>0</v>
      </c>
      <c r="BZW187">
        <v>0</v>
      </c>
      <c r="BZX187">
        <v>0</v>
      </c>
      <c r="BZY187">
        <v>0</v>
      </c>
      <c r="BZZ187">
        <v>0</v>
      </c>
      <c r="CAA187">
        <v>0</v>
      </c>
      <c r="CAB187">
        <v>0</v>
      </c>
      <c r="CAC187">
        <v>0</v>
      </c>
      <c r="CAD187">
        <v>0</v>
      </c>
      <c r="CAE187">
        <v>0</v>
      </c>
      <c r="CAF187">
        <v>0</v>
      </c>
      <c r="CAG187">
        <v>0</v>
      </c>
      <c r="CAH187">
        <v>0</v>
      </c>
      <c r="CAI187">
        <v>0</v>
      </c>
      <c r="CAJ187">
        <v>0</v>
      </c>
      <c r="CAK187">
        <v>0</v>
      </c>
      <c r="CAL187">
        <v>0</v>
      </c>
      <c r="CAM187">
        <v>0</v>
      </c>
      <c r="CAN187">
        <v>0</v>
      </c>
      <c r="CAO187">
        <v>0</v>
      </c>
      <c r="CAP187">
        <v>0</v>
      </c>
      <c r="CAQ187">
        <v>0</v>
      </c>
      <c r="CAR187">
        <v>0</v>
      </c>
      <c r="CAS187">
        <v>0</v>
      </c>
      <c r="CAT187">
        <v>0</v>
      </c>
      <c r="CAU187">
        <v>0</v>
      </c>
      <c r="CAV187">
        <v>0</v>
      </c>
      <c r="CAW187">
        <v>0</v>
      </c>
      <c r="CAX187">
        <v>0</v>
      </c>
      <c r="CAY187">
        <v>0</v>
      </c>
      <c r="CAZ187">
        <v>0</v>
      </c>
      <c r="CBA187">
        <v>0</v>
      </c>
      <c r="CBB187">
        <v>0</v>
      </c>
      <c r="CBC187">
        <v>0</v>
      </c>
      <c r="CBD187">
        <v>0</v>
      </c>
      <c r="CBE187">
        <v>0</v>
      </c>
      <c r="CBF187">
        <v>0</v>
      </c>
      <c r="CBG187">
        <v>0</v>
      </c>
      <c r="CBH187">
        <v>0</v>
      </c>
      <c r="CBI187">
        <v>0</v>
      </c>
      <c r="CBJ187">
        <v>0</v>
      </c>
      <c r="CBK187">
        <v>0</v>
      </c>
      <c r="CBL187">
        <v>0</v>
      </c>
      <c r="CBM187">
        <v>0</v>
      </c>
      <c r="CBN187">
        <v>0</v>
      </c>
      <c r="CBO187">
        <v>0</v>
      </c>
      <c r="CBP187">
        <v>0</v>
      </c>
      <c r="CBQ187">
        <v>0</v>
      </c>
      <c r="CBR187">
        <v>0</v>
      </c>
      <c r="CBS187">
        <v>0</v>
      </c>
      <c r="CBT187">
        <v>0</v>
      </c>
      <c r="CBU187">
        <v>0</v>
      </c>
      <c r="CBV187">
        <v>2.4154589371980675E-3</v>
      </c>
      <c r="CBW187">
        <v>0</v>
      </c>
      <c r="CBX187">
        <v>0</v>
      </c>
      <c r="CBY187">
        <v>0</v>
      </c>
      <c r="CBZ187">
        <v>0</v>
      </c>
      <c r="CCA187">
        <v>0</v>
      </c>
      <c r="CCB187">
        <v>0</v>
      </c>
      <c r="CCC187">
        <v>0</v>
      </c>
      <c r="CCD187">
        <v>0</v>
      </c>
      <c r="CCE187">
        <v>0</v>
      </c>
      <c r="CCF187">
        <v>0</v>
      </c>
      <c r="CCG187">
        <v>0</v>
      </c>
      <c r="CCH187">
        <v>0</v>
      </c>
      <c r="CCI187">
        <v>0</v>
      </c>
      <c r="CCJ187">
        <v>0</v>
      </c>
      <c r="CCK187">
        <v>0</v>
      </c>
      <c r="CCL187">
        <v>0</v>
      </c>
      <c r="CCM187">
        <v>0</v>
      </c>
      <c r="CCN187">
        <v>0</v>
      </c>
      <c r="CCO187">
        <v>0</v>
      </c>
      <c r="CCP187">
        <v>0</v>
      </c>
      <c r="CCQ187">
        <v>0</v>
      </c>
      <c r="CCR187">
        <v>0</v>
      </c>
      <c r="CCS187">
        <v>0</v>
      </c>
      <c r="CCT187">
        <v>0</v>
      </c>
      <c r="CCU187">
        <v>0</v>
      </c>
      <c r="CCV187">
        <v>0</v>
      </c>
      <c r="CCW187">
        <v>0</v>
      </c>
      <c r="CCX187">
        <v>0</v>
      </c>
      <c r="CCY187">
        <v>0</v>
      </c>
      <c r="CCZ187">
        <v>0</v>
      </c>
      <c r="CDA187">
        <v>0</v>
      </c>
      <c r="CDB187">
        <v>0</v>
      </c>
      <c r="CDC187">
        <v>0</v>
      </c>
      <c r="CDD187">
        <v>0</v>
      </c>
      <c r="CDE187">
        <v>0</v>
      </c>
      <c r="CDF187">
        <v>0</v>
      </c>
      <c r="CDG187">
        <v>0</v>
      </c>
      <c r="CDH187">
        <v>0</v>
      </c>
      <c r="CDI187">
        <v>0</v>
      </c>
      <c r="CDJ187">
        <v>0</v>
      </c>
      <c r="CDK187">
        <v>0</v>
      </c>
      <c r="CDL187">
        <v>0</v>
      </c>
      <c r="CDM187">
        <v>0</v>
      </c>
      <c r="CDN187">
        <v>0</v>
      </c>
      <c r="CDO187">
        <v>0</v>
      </c>
      <c r="CDP187">
        <v>0</v>
      </c>
      <c r="CDQ187">
        <v>0</v>
      </c>
      <c r="CDR187">
        <v>0</v>
      </c>
      <c r="CDS187">
        <v>0</v>
      </c>
      <c r="CDT187">
        <v>0</v>
      </c>
      <c r="CDU187">
        <v>0</v>
      </c>
      <c r="CDV187">
        <v>0</v>
      </c>
      <c r="CDW187">
        <v>0</v>
      </c>
      <c r="CDX187">
        <v>0</v>
      </c>
      <c r="CDY187">
        <v>0</v>
      </c>
      <c r="CDZ187">
        <v>0</v>
      </c>
      <c r="CEA187">
        <v>0</v>
      </c>
      <c r="CEB187">
        <v>0</v>
      </c>
      <c r="CEC187">
        <v>0</v>
      </c>
      <c r="CED187">
        <v>0</v>
      </c>
      <c r="CEE187">
        <v>0</v>
      </c>
      <c r="CEF187">
        <v>0</v>
      </c>
      <c r="CEG187">
        <v>0</v>
      </c>
      <c r="CEH187">
        <v>0</v>
      </c>
      <c r="CEI187">
        <v>0</v>
      </c>
      <c r="CEJ187">
        <v>2.4154589371980675E-3</v>
      </c>
      <c r="CEK187">
        <v>0</v>
      </c>
      <c r="CEL187">
        <v>0</v>
      </c>
      <c r="CEM187">
        <v>0</v>
      </c>
      <c r="CEN187">
        <v>0</v>
      </c>
      <c r="CEO187">
        <v>0</v>
      </c>
      <c r="CEP187">
        <v>0</v>
      </c>
      <c r="CEQ187">
        <v>0</v>
      </c>
      <c r="CER187">
        <v>0</v>
      </c>
      <c r="CES187">
        <v>0</v>
      </c>
      <c r="CET187">
        <v>0</v>
      </c>
      <c r="CEU187">
        <v>0</v>
      </c>
      <c r="CEV187">
        <v>0</v>
      </c>
      <c r="CEW187">
        <v>0</v>
      </c>
      <c r="CEX187">
        <v>0</v>
      </c>
      <c r="CEY187">
        <v>0</v>
      </c>
      <c r="CEZ187">
        <v>0</v>
      </c>
      <c r="CFA187">
        <v>0</v>
      </c>
      <c r="CFB187">
        <v>0</v>
      </c>
      <c r="CFC187">
        <v>0</v>
      </c>
      <c r="CFD187">
        <v>0</v>
      </c>
      <c r="CFE187">
        <v>0</v>
      </c>
      <c r="CFF187">
        <v>0</v>
      </c>
      <c r="CFG187">
        <v>0</v>
      </c>
      <c r="CFH187">
        <v>0</v>
      </c>
      <c r="CFI187">
        <v>0</v>
      </c>
      <c r="CFJ187">
        <v>0</v>
      </c>
      <c r="CFK187">
        <v>0</v>
      </c>
      <c r="CFL187">
        <v>0</v>
      </c>
      <c r="CFM187">
        <v>0</v>
      </c>
      <c r="CFN187">
        <v>0</v>
      </c>
      <c r="CFO187">
        <v>0</v>
      </c>
      <c r="CFP187">
        <v>0</v>
      </c>
      <c r="CFQ187">
        <v>0</v>
      </c>
      <c r="CFR187">
        <v>0</v>
      </c>
      <c r="CFS187">
        <v>0</v>
      </c>
      <c r="CFT187">
        <v>0</v>
      </c>
      <c r="CFU187">
        <v>2.4154589371980675E-3</v>
      </c>
      <c r="CFV187">
        <v>0</v>
      </c>
      <c r="CFW187">
        <v>0</v>
      </c>
      <c r="CFX187">
        <v>0</v>
      </c>
      <c r="CFY187">
        <v>0</v>
      </c>
      <c r="CFZ187">
        <v>0</v>
      </c>
      <c r="CGA187">
        <v>0</v>
      </c>
      <c r="CGB187">
        <v>0</v>
      </c>
      <c r="CGC187">
        <v>0</v>
      </c>
      <c r="CGD187">
        <v>0</v>
      </c>
      <c r="CGE187">
        <v>0</v>
      </c>
      <c r="CGF187">
        <v>0</v>
      </c>
      <c r="CGG187">
        <v>0</v>
      </c>
      <c r="CGH187">
        <v>0</v>
      </c>
      <c r="CGI187">
        <v>0</v>
      </c>
      <c r="CGJ187">
        <v>0</v>
      </c>
      <c r="CGK187">
        <v>0</v>
      </c>
      <c r="CGL187">
        <v>0</v>
      </c>
      <c r="CGM187">
        <v>0</v>
      </c>
      <c r="CGN187">
        <v>0</v>
      </c>
      <c r="CGO187">
        <v>0</v>
      </c>
      <c r="CGP187">
        <v>0</v>
      </c>
      <c r="CGQ187">
        <v>4.830917874396135E-3</v>
      </c>
      <c r="CGR187">
        <v>0</v>
      </c>
      <c r="CGS187">
        <v>0</v>
      </c>
      <c r="CGT187">
        <v>0</v>
      </c>
      <c r="CGU187">
        <v>0</v>
      </c>
      <c r="CGV187">
        <v>0</v>
      </c>
      <c r="CGW187">
        <v>0</v>
      </c>
      <c r="CGX187">
        <v>0</v>
      </c>
      <c r="CGY187">
        <v>0</v>
      </c>
      <c r="CGZ187">
        <v>0</v>
      </c>
      <c r="CHA187">
        <v>0</v>
      </c>
      <c r="CHB187">
        <v>0</v>
      </c>
      <c r="CHC187">
        <v>0</v>
      </c>
      <c r="CHD187">
        <v>0</v>
      </c>
      <c r="CHE187">
        <v>0</v>
      </c>
      <c r="CHF187">
        <v>0</v>
      </c>
      <c r="CHG187">
        <v>0</v>
      </c>
      <c r="CHH187">
        <v>0</v>
      </c>
      <c r="CHI187">
        <v>0</v>
      </c>
      <c r="CHJ187">
        <v>0</v>
      </c>
      <c r="CHK187">
        <v>0</v>
      </c>
      <c r="CHL187">
        <v>0</v>
      </c>
      <c r="CHM187">
        <v>0</v>
      </c>
      <c r="CHN187">
        <v>0</v>
      </c>
      <c r="CHO187">
        <v>0</v>
      </c>
      <c r="CHP187">
        <v>0</v>
      </c>
      <c r="CHQ187">
        <v>4.830917874396135E-3</v>
      </c>
      <c r="CHR187">
        <v>0</v>
      </c>
      <c r="CHS187">
        <v>0</v>
      </c>
      <c r="CHT187">
        <v>0</v>
      </c>
      <c r="CHU187">
        <v>0</v>
      </c>
      <c r="CHV187">
        <v>0</v>
      </c>
      <c r="CHW187">
        <v>0</v>
      </c>
      <c r="CHX187">
        <v>0</v>
      </c>
      <c r="CHY187">
        <v>0</v>
      </c>
      <c r="CHZ187">
        <v>0</v>
      </c>
      <c r="CIA187">
        <v>0</v>
      </c>
      <c r="CIB187">
        <v>0</v>
      </c>
      <c r="CIC187">
        <v>0</v>
      </c>
      <c r="CID187">
        <v>0</v>
      </c>
      <c r="CIE187">
        <v>0</v>
      </c>
      <c r="CIF187">
        <v>0</v>
      </c>
      <c r="CIG187">
        <v>0</v>
      </c>
      <c r="CIH187">
        <v>0</v>
      </c>
      <c r="CII187">
        <v>0</v>
      </c>
      <c r="CIJ187">
        <v>0</v>
      </c>
      <c r="CIK187">
        <v>0</v>
      </c>
      <c r="CIL187">
        <v>0</v>
      </c>
      <c r="CIM187">
        <v>0</v>
      </c>
      <c r="CIN187">
        <v>0</v>
      </c>
      <c r="CIO187">
        <v>0</v>
      </c>
      <c r="CIP187">
        <v>0</v>
      </c>
      <c r="CIQ187">
        <v>0</v>
      </c>
      <c r="CIR187">
        <v>0</v>
      </c>
      <c r="CIS187">
        <v>0</v>
      </c>
      <c r="CIT187">
        <v>0</v>
      </c>
      <c r="CIU187">
        <v>0</v>
      </c>
      <c r="CIV187">
        <v>0</v>
      </c>
      <c r="CIW187">
        <v>0</v>
      </c>
      <c r="CIX187">
        <v>0</v>
      </c>
      <c r="CIY187">
        <v>0</v>
      </c>
      <c r="CIZ187">
        <v>0</v>
      </c>
      <c r="CJA187">
        <v>0</v>
      </c>
      <c r="CJB187">
        <v>0</v>
      </c>
      <c r="CJC187">
        <v>0</v>
      </c>
      <c r="CJD187">
        <v>0</v>
      </c>
      <c r="CJE187">
        <v>0</v>
      </c>
      <c r="CJF187">
        <v>0</v>
      </c>
      <c r="CJG187">
        <v>0</v>
      </c>
      <c r="CJH187">
        <v>0</v>
      </c>
      <c r="CJI187">
        <v>0</v>
      </c>
      <c r="CJJ187">
        <v>0</v>
      </c>
      <c r="CJK187">
        <v>0</v>
      </c>
      <c r="CJL187">
        <v>0</v>
      </c>
      <c r="CJM187">
        <v>0</v>
      </c>
      <c r="CJN187">
        <v>0</v>
      </c>
      <c r="CJO187">
        <v>0</v>
      </c>
      <c r="CJP187">
        <v>0</v>
      </c>
      <c r="CJQ187">
        <v>0</v>
      </c>
      <c r="CJR187">
        <v>0</v>
      </c>
      <c r="CJS187">
        <v>0</v>
      </c>
      <c r="CJT187">
        <v>0</v>
      </c>
      <c r="CJU187">
        <v>0</v>
      </c>
      <c r="CJV187">
        <v>0</v>
      </c>
      <c r="CJW187">
        <v>0</v>
      </c>
      <c r="CJX187">
        <v>0</v>
      </c>
      <c r="CJY187">
        <v>0</v>
      </c>
      <c r="CJZ187">
        <v>0</v>
      </c>
      <c r="CKA187">
        <v>0</v>
      </c>
      <c r="CKB187">
        <v>0</v>
      </c>
      <c r="CKC187">
        <v>0</v>
      </c>
      <c r="CKD187">
        <v>0</v>
      </c>
      <c r="CKE187">
        <v>0</v>
      </c>
      <c r="CKF187">
        <v>0</v>
      </c>
      <c r="CKG187">
        <v>0</v>
      </c>
      <c r="CKH187">
        <v>0</v>
      </c>
      <c r="CKI187">
        <v>0</v>
      </c>
      <c r="CKJ187">
        <v>0</v>
      </c>
      <c r="CKK187">
        <v>0</v>
      </c>
      <c r="CKL187">
        <v>0</v>
      </c>
      <c r="CKM187">
        <v>0</v>
      </c>
      <c r="CKN187">
        <v>0</v>
      </c>
      <c r="CKO187">
        <v>0</v>
      </c>
      <c r="CKP187">
        <v>0</v>
      </c>
      <c r="CKQ187">
        <v>0</v>
      </c>
      <c r="CKR187">
        <v>0</v>
      </c>
      <c r="CKS187">
        <v>0</v>
      </c>
      <c r="CKT187">
        <v>0</v>
      </c>
      <c r="CKU187">
        <v>0</v>
      </c>
      <c r="CKV187">
        <v>0</v>
      </c>
      <c r="CKW187">
        <v>0</v>
      </c>
      <c r="CKX187">
        <v>0</v>
      </c>
      <c r="CKY187">
        <v>0</v>
      </c>
      <c r="CKZ187">
        <v>0</v>
      </c>
      <c r="CLA187">
        <v>0</v>
      </c>
      <c r="CLB187">
        <v>0</v>
      </c>
      <c r="CLC187">
        <v>1</v>
      </c>
    </row>
    <row r="188" spans="1:291 1569:2490" ht="21" customHeight="1">
      <c r="A188" t="s">
        <v>2134</v>
      </c>
      <c r="B188" t="s">
        <v>1912</v>
      </c>
      <c r="C188" s="239" t="s">
        <v>2133</v>
      </c>
      <c r="I188" s="111"/>
      <c r="BX188">
        <v>425</v>
      </c>
      <c r="BY188">
        <v>24</v>
      </c>
      <c r="BZ188">
        <v>3.33</v>
      </c>
      <c r="CA188">
        <v>19.899999999999999</v>
      </c>
      <c r="CB188">
        <v>3.5</v>
      </c>
      <c r="CC188">
        <v>0</v>
      </c>
      <c r="CD188" s="189"/>
      <c r="CE188" s="189"/>
      <c r="CG188" s="147">
        <v>0.48309178743961351</v>
      </c>
      <c r="CH188" s="147">
        <v>0</v>
      </c>
      <c r="CI188" s="147">
        <v>0</v>
      </c>
      <c r="CJ188" s="147">
        <v>0</v>
      </c>
      <c r="CK188" s="147">
        <v>0</v>
      </c>
      <c r="CL188" s="147">
        <v>0</v>
      </c>
      <c r="CM188" s="147">
        <v>0</v>
      </c>
      <c r="CN188" s="147">
        <v>0</v>
      </c>
      <c r="CO188" s="147">
        <v>0</v>
      </c>
      <c r="CP188" s="147">
        <v>0</v>
      </c>
      <c r="CQ188" s="147">
        <v>0</v>
      </c>
      <c r="CR188" s="147">
        <v>0</v>
      </c>
      <c r="CS188" s="147">
        <v>0</v>
      </c>
      <c r="CT188" s="147">
        <v>0</v>
      </c>
      <c r="CU188" s="147">
        <v>0</v>
      </c>
      <c r="CV188" s="147">
        <v>0</v>
      </c>
      <c r="CW188" s="147">
        <v>0.48309178743961351</v>
      </c>
      <c r="EG188" s="122"/>
      <c r="EH188" s="86"/>
      <c r="EW188" s="78"/>
      <c r="EX188" s="78"/>
      <c r="EY188" s="78"/>
      <c r="JL188" s="58" t="s">
        <v>2129</v>
      </c>
      <c r="BHI188">
        <v>188</v>
      </c>
      <c r="BHJ188">
        <v>188</v>
      </c>
      <c r="BHK188" t="s">
        <v>2134</v>
      </c>
      <c r="BHL188" t="s">
        <v>2134</v>
      </c>
      <c r="BHM188">
        <v>0</v>
      </c>
      <c r="BHN188">
        <v>0</v>
      </c>
      <c r="BHO188">
        <v>0</v>
      </c>
      <c r="BHP188">
        <v>0</v>
      </c>
      <c r="BHQ188">
        <v>0</v>
      </c>
      <c r="BHR188">
        <v>0</v>
      </c>
      <c r="BHS188">
        <v>0</v>
      </c>
      <c r="BHT188">
        <v>0</v>
      </c>
      <c r="BHU188">
        <v>0</v>
      </c>
      <c r="BHV188">
        <v>0</v>
      </c>
      <c r="BHW188">
        <v>0</v>
      </c>
      <c r="BHX188">
        <v>0</v>
      </c>
      <c r="BHY188">
        <v>0</v>
      </c>
      <c r="BHZ188">
        <v>0</v>
      </c>
      <c r="BIA188">
        <v>0</v>
      </c>
      <c r="BIB188">
        <v>0</v>
      </c>
      <c r="BIC188">
        <v>0</v>
      </c>
      <c r="BID188">
        <v>0</v>
      </c>
      <c r="BIE188">
        <v>0</v>
      </c>
      <c r="BIF188">
        <v>0</v>
      </c>
      <c r="BIG188">
        <v>3.2941176470588238E-2</v>
      </c>
      <c r="BIH188">
        <v>0</v>
      </c>
      <c r="BII188">
        <v>0</v>
      </c>
      <c r="BIJ188">
        <v>0</v>
      </c>
      <c r="BIK188">
        <v>0</v>
      </c>
      <c r="BIL188">
        <v>0</v>
      </c>
      <c r="BIM188">
        <v>0</v>
      </c>
      <c r="BIN188">
        <v>0</v>
      </c>
      <c r="BIO188">
        <v>0</v>
      </c>
      <c r="BIP188">
        <v>0</v>
      </c>
      <c r="BIQ188">
        <v>0</v>
      </c>
      <c r="BIR188">
        <v>0</v>
      </c>
      <c r="BIS188">
        <v>0</v>
      </c>
      <c r="BIT188">
        <v>0</v>
      </c>
      <c r="BIU188">
        <v>0</v>
      </c>
      <c r="BIV188">
        <v>0</v>
      </c>
      <c r="BIW188">
        <v>0</v>
      </c>
      <c r="BIX188">
        <v>0</v>
      </c>
      <c r="BIY188">
        <v>0</v>
      </c>
      <c r="BIZ188">
        <v>0</v>
      </c>
      <c r="BJA188">
        <v>0</v>
      </c>
      <c r="BJB188">
        <v>0</v>
      </c>
      <c r="BJC188">
        <v>0</v>
      </c>
      <c r="BJD188">
        <v>0</v>
      </c>
      <c r="BJE188">
        <v>0</v>
      </c>
      <c r="BJF188">
        <v>0</v>
      </c>
      <c r="BJG188">
        <v>0</v>
      </c>
      <c r="BJH188">
        <v>0</v>
      </c>
      <c r="BJI188">
        <v>0</v>
      </c>
      <c r="BJJ188">
        <v>0</v>
      </c>
      <c r="BJK188">
        <v>0</v>
      </c>
      <c r="BJL188">
        <v>0</v>
      </c>
      <c r="BJM188">
        <v>0</v>
      </c>
      <c r="BJN188">
        <v>0</v>
      </c>
      <c r="BJO188">
        <v>0</v>
      </c>
      <c r="BJP188">
        <v>0</v>
      </c>
      <c r="BJQ188">
        <v>0</v>
      </c>
      <c r="BJR188">
        <v>0</v>
      </c>
      <c r="BJS188">
        <v>0</v>
      </c>
      <c r="BJT188">
        <v>0</v>
      </c>
      <c r="BJU188">
        <v>0</v>
      </c>
      <c r="BJV188">
        <v>0</v>
      </c>
      <c r="BJW188">
        <v>0</v>
      </c>
      <c r="BJX188">
        <v>0</v>
      </c>
      <c r="BJY188">
        <v>0</v>
      </c>
      <c r="BJZ188">
        <v>0</v>
      </c>
      <c r="BKA188">
        <v>0</v>
      </c>
      <c r="BKB188">
        <v>0</v>
      </c>
      <c r="BKC188">
        <v>0</v>
      </c>
      <c r="BKD188">
        <v>0</v>
      </c>
      <c r="BKE188">
        <v>0</v>
      </c>
      <c r="BKF188">
        <v>0</v>
      </c>
      <c r="BKG188">
        <v>0</v>
      </c>
      <c r="BKH188">
        <v>0</v>
      </c>
      <c r="BKI188">
        <v>0</v>
      </c>
      <c r="BKJ188">
        <v>0</v>
      </c>
      <c r="BKK188">
        <v>0</v>
      </c>
      <c r="BKL188">
        <v>0.27294117647058824</v>
      </c>
      <c r="BKM188">
        <v>0</v>
      </c>
      <c r="BKN188">
        <v>0</v>
      </c>
      <c r="BKO188">
        <v>0</v>
      </c>
      <c r="BKP188">
        <v>0</v>
      </c>
      <c r="BKQ188">
        <v>0</v>
      </c>
      <c r="BKR188">
        <v>0</v>
      </c>
      <c r="BKS188">
        <v>0</v>
      </c>
      <c r="BKT188">
        <v>0</v>
      </c>
      <c r="BKU188">
        <v>0</v>
      </c>
      <c r="BKV188">
        <v>0</v>
      </c>
      <c r="BKW188">
        <v>0</v>
      </c>
      <c r="BKX188">
        <v>0</v>
      </c>
      <c r="BKY188">
        <v>0</v>
      </c>
      <c r="BKZ188">
        <v>0</v>
      </c>
      <c r="BLA188">
        <v>0</v>
      </c>
      <c r="BLB188">
        <v>0</v>
      </c>
      <c r="BLC188">
        <v>0</v>
      </c>
      <c r="BLD188">
        <v>0</v>
      </c>
      <c r="BLE188">
        <v>0</v>
      </c>
      <c r="BLF188">
        <v>0</v>
      </c>
      <c r="BLG188">
        <v>0</v>
      </c>
      <c r="BLH188">
        <v>0</v>
      </c>
      <c r="BLI188">
        <v>0</v>
      </c>
      <c r="BLJ188">
        <v>0</v>
      </c>
      <c r="BLK188">
        <v>0</v>
      </c>
      <c r="BLL188">
        <v>0</v>
      </c>
      <c r="BLM188">
        <v>0</v>
      </c>
      <c r="BLN188">
        <v>0</v>
      </c>
      <c r="BLO188">
        <v>0</v>
      </c>
      <c r="BLP188">
        <v>0</v>
      </c>
      <c r="BLQ188">
        <v>0</v>
      </c>
      <c r="BLR188">
        <v>0</v>
      </c>
      <c r="BLS188">
        <v>0</v>
      </c>
      <c r="BLT188">
        <v>0</v>
      </c>
      <c r="BLU188">
        <v>0</v>
      </c>
      <c r="BLV188">
        <v>0</v>
      </c>
      <c r="BLW188">
        <v>0</v>
      </c>
      <c r="BLX188">
        <v>0</v>
      </c>
      <c r="BLY188">
        <v>0</v>
      </c>
      <c r="BLZ188">
        <v>0</v>
      </c>
      <c r="BMA188">
        <v>0</v>
      </c>
      <c r="BMB188">
        <v>0</v>
      </c>
      <c r="BMC188">
        <v>0</v>
      </c>
      <c r="BMD188">
        <v>0</v>
      </c>
      <c r="BME188">
        <v>0</v>
      </c>
      <c r="BMF188">
        <v>0</v>
      </c>
      <c r="BMG188">
        <v>0</v>
      </c>
      <c r="BMH188">
        <v>0</v>
      </c>
      <c r="BMI188">
        <v>0</v>
      </c>
      <c r="BMJ188">
        <v>0</v>
      </c>
      <c r="BMK188">
        <v>0</v>
      </c>
      <c r="BML188">
        <v>0</v>
      </c>
      <c r="BMM188">
        <v>0</v>
      </c>
      <c r="BMN188">
        <v>0</v>
      </c>
      <c r="BMO188">
        <v>0</v>
      </c>
      <c r="BMP188">
        <v>0</v>
      </c>
      <c r="BMQ188">
        <v>0</v>
      </c>
      <c r="BMR188">
        <v>0</v>
      </c>
      <c r="BMS188">
        <v>0</v>
      </c>
      <c r="BMT188">
        <v>0</v>
      </c>
      <c r="BMU188">
        <v>0</v>
      </c>
      <c r="BMV188">
        <v>0</v>
      </c>
      <c r="BMW188">
        <v>0</v>
      </c>
      <c r="BMX188">
        <v>0</v>
      </c>
      <c r="BMY188">
        <v>0</v>
      </c>
      <c r="BMZ188">
        <v>0</v>
      </c>
      <c r="BNA188">
        <v>0</v>
      </c>
      <c r="BNB188">
        <v>0</v>
      </c>
      <c r="BNC188">
        <v>0</v>
      </c>
      <c r="BND188">
        <v>0</v>
      </c>
      <c r="BNE188">
        <v>0</v>
      </c>
      <c r="BNF188">
        <v>0</v>
      </c>
      <c r="BNG188">
        <v>0</v>
      </c>
      <c r="BNH188">
        <v>0</v>
      </c>
      <c r="BNI188">
        <v>0</v>
      </c>
      <c r="BNJ188">
        <v>0</v>
      </c>
      <c r="BNK188">
        <v>0</v>
      </c>
      <c r="BNL188">
        <v>0</v>
      </c>
      <c r="BNM188">
        <v>0</v>
      </c>
      <c r="BNN188">
        <v>0</v>
      </c>
      <c r="BNO188">
        <v>0</v>
      </c>
      <c r="BNP188">
        <v>0</v>
      </c>
      <c r="BNQ188">
        <v>0</v>
      </c>
      <c r="BNR188">
        <v>0</v>
      </c>
      <c r="BNS188">
        <v>0</v>
      </c>
      <c r="BNT188">
        <v>0</v>
      </c>
      <c r="BNU188">
        <v>0</v>
      </c>
      <c r="BNV188">
        <v>0</v>
      </c>
      <c r="BNW188">
        <v>0</v>
      </c>
      <c r="BNX188">
        <v>0</v>
      </c>
      <c r="BNY188">
        <v>0</v>
      </c>
      <c r="BNZ188">
        <v>0</v>
      </c>
      <c r="BOA188">
        <v>0</v>
      </c>
      <c r="BOB188">
        <v>0</v>
      </c>
      <c r="BOC188">
        <v>0</v>
      </c>
      <c r="BOD188">
        <v>0</v>
      </c>
      <c r="BOE188">
        <v>2.1176470588235293E-2</v>
      </c>
      <c r="BOF188">
        <v>0</v>
      </c>
      <c r="BOG188">
        <v>4.7058823529411761E-3</v>
      </c>
      <c r="BOH188">
        <v>1.411764705882353E-2</v>
      </c>
      <c r="BOI188">
        <v>0</v>
      </c>
      <c r="BOJ188">
        <v>0</v>
      </c>
      <c r="BOK188">
        <v>0</v>
      </c>
      <c r="BOL188">
        <v>0</v>
      </c>
      <c r="BOM188">
        <v>2.352941176470588E-3</v>
      </c>
      <c r="BON188">
        <v>0</v>
      </c>
      <c r="BOO188">
        <v>0</v>
      </c>
      <c r="BOP188">
        <v>0</v>
      </c>
      <c r="BOQ188">
        <v>0</v>
      </c>
      <c r="BOR188">
        <v>0</v>
      </c>
      <c r="BOS188">
        <v>0</v>
      </c>
      <c r="BOT188">
        <v>0</v>
      </c>
      <c r="BOU188">
        <v>0</v>
      </c>
      <c r="BOV188">
        <v>5.1764705882352942E-2</v>
      </c>
      <c r="BOW188">
        <v>2.352941176470588E-3</v>
      </c>
      <c r="BOX188">
        <v>0</v>
      </c>
      <c r="BOY188">
        <v>0</v>
      </c>
      <c r="BOZ188">
        <v>0</v>
      </c>
      <c r="BPA188">
        <v>0</v>
      </c>
      <c r="BPB188">
        <v>0</v>
      </c>
      <c r="BPC188">
        <v>0</v>
      </c>
      <c r="BPD188">
        <v>0</v>
      </c>
      <c r="BPE188">
        <v>6.5882352941176475E-2</v>
      </c>
      <c r="BPF188">
        <v>2.823529411764706E-2</v>
      </c>
      <c r="BPG188">
        <v>0</v>
      </c>
      <c r="BPH188">
        <v>6.1176470588235297E-2</v>
      </c>
      <c r="BPI188">
        <v>0</v>
      </c>
      <c r="BPJ188">
        <v>2.352941176470588E-3</v>
      </c>
      <c r="BPK188">
        <v>0</v>
      </c>
      <c r="BPL188">
        <v>0</v>
      </c>
      <c r="BPM188">
        <v>0</v>
      </c>
      <c r="BPN188">
        <v>0</v>
      </c>
      <c r="BPO188">
        <v>0</v>
      </c>
      <c r="BPP188">
        <v>0</v>
      </c>
      <c r="BPQ188">
        <v>0</v>
      </c>
      <c r="BPR188">
        <v>0</v>
      </c>
      <c r="BPS188">
        <v>0</v>
      </c>
      <c r="BPT188">
        <v>0</v>
      </c>
      <c r="BPU188">
        <v>4.4705882352941179E-2</v>
      </c>
      <c r="BPV188">
        <v>0</v>
      </c>
      <c r="BPW188">
        <v>0</v>
      </c>
      <c r="BPX188">
        <v>0</v>
      </c>
      <c r="BPY188">
        <v>0</v>
      </c>
      <c r="BPZ188">
        <v>0</v>
      </c>
      <c r="BQA188">
        <v>0</v>
      </c>
      <c r="BQB188">
        <v>0</v>
      </c>
      <c r="BQC188">
        <v>0</v>
      </c>
      <c r="BQD188">
        <v>0</v>
      </c>
      <c r="BQE188">
        <v>0</v>
      </c>
      <c r="BQF188">
        <v>0</v>
      </c>
      <c r="BQG188">
        <v>0</v>
      </c>
      <c r="BQH188">
        <v>0</v>
      </c>
      <c r="BQI188">
        <v>0</v>
      </c>
      <c r="BQJ188">
        <v>0</v>
      </c>
      <c r="BQK188">
        <v>0</v>
      </c>
      <c r="BQL188">
        <v>0</v>
      </c>
      <c r="BQM188">
        <v>0</v>
      </c>
      <c r="BQN188">
        <v>1.1764705882352941E-2</v>
      </c>
      <c r="BQO188">
        <v>0</v>
      </c>
      <c r="BQP188">
        <v>0</v>
      </c>
      <c r="BQQ188">
        <v>0</v>
      </c>
      <c r="BQR188">
        <v>0</v>
      </c>
      <c r="BQS188">
        <v>0</v>
      </c>
      <c r="BQT188">
        <v>0</v>
      </c>
      <c r="BQU188">
        <v>0</v>
      </c>
      <c r="BQV188">
        <v>0</v>
      </c>
      <c r="BQW188">
        <v>0</v>
      </c>
      <c r="BQX188">
        <v>0</v>
      </c>
      <c r="BQY188">
        <v>0</v>
      </c>
      <c r="BQZ188">
        <v>0</v>
      </c>
      <c r="BRA188">
        <v>0</v>
      </c>
      <c r="BRB188">
        <v>2.352941176470588E-3</v>
      </c>
      <c r="BRC188">
        <v>0</v>
      </c>
      <c r="BRD188">
        <v>0</v>
      </c>
      <c r="BRE188">
        <v>0</v>
      </c>
      <c r="BRF188">
        <v>0</v>
      </c>
      <c r="BRG188">
        <v>0</v>
      </c>
      <c r="BRH188">
        <v>0</v>
      </c>
      <c r="BRI188">
        <v>0</v>
      </c>
      <c r="BRJ188">
        <v>0</v>
      </c>
      <c r="BRK188">
        <v>0</v>
      </c>
      <c r="BRL188">
        <v>0</v>
      </c>
      <c r="BRM188">
        <v>0</v>
      </c>
      <c r="BRN188">
        <v>0</v>
      </c>
      <c r="BRO188">
        <v>0</v>
      </c>
      <c r="BRP188">
        <v>0</v>
      </c>
      <c r="BRQ188">
        <v>0</v>
      </c>
      <c r="BRR188">
        <v>0</v>
      </c>
      <c r="BRS188">
        <v>0</v>
      </c>
      <c r="BRT188">
        <v>0</v>
      </c>
      <c r="BRU188">
        <v>1.8823529411764704E-2</v>
      </c>
      <c r="BRV188">
        <v>0</v>
      </c>
      <c r="BRW188">
        <v>0</v>
      </c>
      <c r="BRX188">
        <v>0</v>
      </c>
      <c r="BRY188">
        <v>0</v>
      </c>
      <c r="BRZ188">
        <v>0</v>
      </c>
      <c r="BSA188">
        <v>0</v>
      </c>
      <c r="BSB188">
        <v>0</v>
      </c>
      <c r="BSC188">
        <v>0.26117647058823529</v>
      </c>
      <c r="BSD188">
        <v>0</v>
      </c>
      <c r="BSE188">
        <v>0</v>
      </c>
      <c r="BSF188">
        <v>0</v>
      </c>
      <c r="BSG188">
        <v>0</v>
      </c>
      <c r="BSH188">
        <v>0</v>
      </c>
      <c r="BSI188">
        <v>1.8823529411764704E-2</v>
      </c>
      <c r="BSJ188">
        <v>0</v>
      </c>
      <c r="BSK188">
        <v>0</v>
      </c>
      <c r="BSL188">
        <v>0</v>
      </c>
      <c r="BSM188">
        <v>0</v>
      </c>
      <c r="BSN188">
        <v>0</v>
      </c>
      <c r="BSO188">
        <v>0</v>
      </c>
      <c r="BSP188">
        <v>0</v>
      </c>
      <c r="BSQ188">
        <v>0</v>
      </c>
      <c r="BSR188">
        <v>0</v>
      </c>
      <c r="BSS188">
        <v>0</v>
      </c>
      <c r="BST188">
        <v>0</v>
      </c>
      <c r="BSU188">
        <v>0</v>
      </c>
      <c r="BSV188">
        <v>0</v>
      </c>
      <c r="BSW188">
        <v>0</v>
      </c>
      <c r="BSX188">
        <v>0</v>
      </c>
      <c r="BSY188">
        <v>0</v>
      </c>
      <c r="BSZ188">
        <v>0</v>
      </c>
      <c r="BTA188">
        <v>0</v>
      </c>
      <c r="BTB188">
        <v>0</v>
      </c>
      <c r="BTC188">
        <v>0</v>
      </c>
      <c r="BTD188">
        <v>0</v>
      </c>
      <c r="BTE188">
        <v>0</v>
      </c>
      <c r="BTF188">
        <v>0</v>
      </c>
      <c r="BTG188">
        <v>0</v>
      </c>
      <c r="BTH188">
        <v>0</v>
      </c>
      <c r="BTI188">
        <v>0</v>
      </c>
      <c r="BTJ188">
        <v>0</v>
      </c>
      <c r="BTK188">
        <v>0</v>
      </c>
      <c r="BTL188">
        <v>0</v>
      </c>
      <c r="BTM188">
        <v>0</v>
      </c>
      <c r="BTN188">
        <v>0</v>
      </c>
      <c r="BTO188">
        <v>0</v>
      </c>
      <c r="BTP188">
        <v>0</v>
      </c>
      <c r="BTQ188">
        <v>0</v>
      </c>
      <c r="BTR188">
        <v>0</v>
      </c>
      <c r="BTS188">
        <v>0</v>
      </c>
      <c r="BTT188">
        <v>0</v>
      </c>
      <c r="BTU188">
        <v>0</v>
      </c>
      <c r="BTV188">
        <v>0</v>
      </c>
      <c r="BTW188">
        <v>0</v>
      </c>
      <c r="BTX188">
        <v>0</v>
      </c>
      <c r="BTY188">
        <v>0</v>
      </c>
      <c r="BTZ188">
        <v>0</v>
      </c>
      <c r="BUA188">
        <v>0</v>
      </c>
      <c r="BUB188">
        <v>0</v>
      </c>
      <c r="BUC188">
        <v>0</v>
      </c>
      <c r="BUD188">
        <v>1.6470588235294119E-2</v>
      </c>
      <c r="BUE188">
        <v>0</v>
      </c>
      <c r="BUF188">
        <v>0</v>
      </c>
      <c r="BUG188">
        <v>0</v>
      </c>
      <c r="BUH188">
        <v>0</v>
      </c>
      <c r="BUI188">
        <v>0</v>
      </c>
      <c r="BUJ188">
        <v>0</v>
      </c>
      <c r="BUK188">
        <v>0</v>
      </c>
      <c r="BUL188">
        <v>0</v>
      </c>
      <c r="BUM188">
        <v>0</v>
      </c>
      <c r="BUN188">
        <v>0</v>
      </c>
      <c r="BUO188">
        <v>0</v>
      </c>
      <c r="BUP188">
        <v>0</v>
      </c>
      <c r="BUQ188">
        <v>1.411764705882353E-2</v>
      </c>
      <c r="BUR188">
        <v>0</v>
      </c>
      <c r="BUS188">
        <v>0</v>
      </c>
      <c r="BUT188">
        <v>0</v>
      </c>
      <c r="BUU188">
        <v>0</v>
      </c>
      <c r="BUV188">
        <v>0</v>
      </c>
      <c r="BUW188">
        <v>0</v>
      </c>
      <c r="BUX188">
        <v>0</v>
      </c>
      <c r="BUY188">
        <v>0</v>
      </c>
      <c r="BUZ188">
        <v>0</v>
      </c>
      <c r="BVA188">
        <v>0</v>
      </c>
      <c r="BVB188">
        <v>0</v>
      </c>
      <c r="BVC188">
        <v>0</v>
      </c>
      <c r="BVD188">
        <v>0</v>
      </c>
      <c r="BVE188">
        <v>0</v>
      </c>
      <c r="BVF188">
        <v>0</v>
      </c>
      <c r="BVG188">
        <v>0</v>
      </c>
      <c r="BVH188">
        <v>0</v>
      </c>
      <c r="BVI188">
        <v>0</v>
      </c>
      <c r="BVJ188">
        <v>0</v>
      </c>
      <c r="BVK188">
        <v>0</v>
      </c>
      <c r="BVL188">
        <v>0</v>
      </c>
      <c r="BVM188">
        <v>0</v>
      </c>
      <c r="BVN188">
        <v>0</v>
      </c>
      <c r="BVO188">
        <v>0</v>
      </c>
      <c r="BVP188">
        <v>0</v>
      </c>
      <c r="BVQ188">
        <v>0</v>
      </c>
      <c r="BVR188">
        <v>0</v>
      </c>
      <c r="BVS188">
        <v>0</v>
      </c>
      <c r="BVT188">
        <v>0</v>
      </c>
      <c r="BVU188">
        <v>0</v>
      </c>
      <c r="BVV188">
        <v>0</v>
      </c>
      <c r="BVW188">
        <v>0</v>
      </c>
      <c r="BVX188">
        <v>0</v>
      </c>
      <c r="BVY188">
        <v>0</v>
      </c>
      <c r="BVZ188">
        <v>0</v>
      </c>
      <c r="BWA188">
        <v>0</v>
      </c>
      <c r="BWB188">
        <v>0</v>
      </c>
      <c r="BWC188">
        <v>0</v>
      </c>
      <c r="BWD188">
        <v>0</v>
      </c>
      <c r="BWE188">
        <v>0</v>
      </c>
      <c r="BWF188">
        <v>0.04</v>
      </c>
      <c r="BWG188">
        <v>0</v>
      </c>
      <c r="BWH188">
        <v>0</v>
      </c>
      <c r="BWI188">
        <v>0</v>
      </c>
      <c r="BWJ188">
        <v>0</v>
      </c>
      <c r="BWK188">
        <v>0</v>
      </c>
      <c r="BWL188">
        <v>0</v>
      </c>
      <c r="BWM188">
        <v>0</v>
      </c>
      <c r="BWN188">
        <v>0</v>
      </c>
      <c r="BWO188">
        <v>0</v>
      </c>
      <c r="BWP188">
        <v>0</v>
      </c>
      <c r="BWQ188">
        <v>0</v>
      </c>
      <c r="BWR188">
        <v>0</v>
      </c>
      <c r="BWS188">
        <v>0</v>
      </c>
      <c r="BWT188">
        <v>0</v>
      </c>
      <c r="BWU188">
        <v>0</v>
      </c>
      <c r="BWV188">
        <v>0</v>
      </c>
      <c r="BWW188">
        <v>0</v>
      </c>
      <c r="BWX188">
        <v>0</v>
      </c>
      <c r="BWY188">
        <v>0</v>
      </c>
      <c r="BWZ188">
        <v>0</v>
      </c>
      <c r="BXA188">
        <v>0</v>
      </c>
      <c r="BXB188">
        <v>0</v>
      </c>
      <c r="BXC188">
        <v>0</v>
      </c>
      <c r="BXD188">
        <v>0</v>
      </c>
      <c r="BXE188">
        <v>0</v>
      </c>
      <c r="BXF188">
        <v>0</v>
      </c>
      <c r="BXG188">
        <v>0</v>
      </c>
      <c r="BXH188">
        <v>0</v>
      </c>
      <c r="BXI188">
        <v>0</v>
      </c>
      <c r="BXJ188">
        <v>0</v>
      </c>
      <c r="BXK188">
        <v>0</v>
      </c>
      <c r="BXL188">
        <v>0</v>
      </c>
      <c r="BXM188">
        <v>0</v>
      </c>
      <c r="BXN188">
        <v>0</v>
      </c>
      <c r="BXO188">
        <v>0</v>
      </c>
      <c r="BXP188">
        <v>0</v>
      </c>
      <c r="BXQ188">
        <v>0</v>
      </c>
      <c r="BXR188">
        <v>0</v>
      </c>
      <c r="BXS188">
        <v>0</v>
      </c>
      <c r="BXT188">
        <v>0</v>
      </c>
      <c r="BXU188">
        <v>0</v>
      </c>
      <c r="BXV188">
        <v>0</v>
      </c>
      <c r="BXW188">
        <v>0</v>
      </c>
      <c r="BXX188">
        <v>0</v>
      </c>
      <c r="BXY188">
        <v>0</v>
      </c>
      <c r="BXZ188">
        <v>0</v>
      </c>
      <c r="BYA188">
        <v>0</v>
      </c>
      <c r="BYB188">
        <v>0</v>
      </c>
      <c r="BYC188">
        <v>0</v>
      </c>
      <c r="BYD188">
        <v>0</v>
      </c>
      <c r="BYE188">
        <v>0</v>
      </c>
      <c r="BYF188">
        <v>0</v>
      </c>
      <c r="BYG188">
        <v>0</v>
      </c>
      <c r="BYH188">
        <v>0</v>
      </c>
      <c r="BYI188">
        <v>0</v>
      </c>
      <c r="BYJ188">
        <v>0</v>
      </c>
      <c r="BYK188">
        <v>0</v>
      </c>
      <c r="BYL188">
        <v>0</v>
      </c>
      <c r="BYM188">
        <v>0</v>
      </c>
      <c r="BYN188">
        <v>0</v>
      </c>
      <c r="BYO188">
        <v>0</v>
      </c>
      <c r="BYP188">
        <v>0</v>
      </c>
      <c r="BYQ188">
        <v>0</v>
      </c>
      <c r="BYR188">
        <v>0</v>
      </c>
      <c r="BYS188">
        <v>0</v>
      </c>
      <c r="BYT188">
        <v>0</v>
      </c>
      <c r="BYU188">
        <v>0</v>
      </c>
      <c r="BYV188">
        <v>0</v>
      </c>
      <c r="BYW188">
        <v>0</v>
      </c>
      <c r="BYX188">
        <v>0</v>
      </c>
      <c r="BYY188">
        <v>0</v>
      </c>
      <c r="BYZ188">
        <v>0</v>
      </c>
      <c r="BZA188">
        <v>0</v>
      </c>
      <c r="BZB188">
        <v>0</v>
      </c>
      <c r="BZC188">
        <v>0</v>
      </c>
      <c r="BZD188">
        <v>0</v>
      </c>
      <c r="BZE188">
        <v>0</v>
      </c>
      <c r="BZF188">
        <v>0</v>
      </c>
      <c r="BZG188">
        <v>0</v>
      </c>
      <c r="BZH188">
        <v>0</v>
      </c>
      <c r="BZI188">
        <v>0</v>
      </c>
      <c r="BZJ188">
        <v>0</v>
      </c>
      <c r="BZK188">
        <v>0</v>
      </c>
      <c r="BZL188">
        <v>0</v>
      </c>
      <c r="BZM188">
        <v>0</v>
      </c>
      <c r="BZN188">
        <v>0</v>
      </c>
      <c r="BZO188">
        <v>0</v>
      </c>
      <c r="BZP188">
        <v>0</v>
      </c>
      <c r="BZQ188">
        <v>0</v>
      </c>
      <c r="BZR188">
        <v>0</v>
      </c>
      <c r="BZS188">
        <v>0</v>
      </c>
      <c r="BZT188">
        <v>0</v>
      </c>
      <c r="BZU188">
        <v>0</v>
      </c>
      <c r="BZV188">
        <v>0</v>
      </c>
      <c r="BZW188">
        <v>0</v>
      </c>
      <c r="BZX188">
        <v>0</v>
      </c>
      <c r="BZY188">
        <v>0</v>
      </c>
      <c r="BZZ188">
        <v>0</v>
      </c>
      <c r="CAA188">
        <v>0</v>
      </c>
      <c r="CAB188">
        <v>0</v>
      </c>
      <c r="CAC188">
        <v>0</v>
      </c>
      <c r="CAD188">
        <v>0</v>
      </c>
      <c r="CAE188">
        <v>0</v>
      </c>
      <c r="CAF188">
        <v>0</v>
      </c>
      <c r="CAG188">
        <v>0</v>
      </c>
      <c r="CAH188">
        <v>0</v>
      </c>
      <c r="CAI188">
        <v>0</v>
      </c>
      <c r="CAJ188">
        <v>0</v>
      </c>
      <c r="CAK188">
        <v>0</v>
      </c>
      <c r="CAL188">
        <v>0</v>
      </c>
      <c r="CAM188">
        <v>0</v>
      </c>
      <c r="CAN188">
        <v>0</v>
      </c>
      <c r="CAO188">
        <v>0</v>
      </c>
      <c r="CAP188">
        <v>0</v>
      </c>
      <c r="CAQ188">
        <v>0</v>
      </c>
      <c r="CAR188">
        <v>0</v>
      </c>
      <c r="CAS188">
        <v>0</v>
      </c>
      <c r="CAT188">
        <v>0</v>
      </c>
      <c r="CAU188">
        <v>0</v>
      </c>
      <c r="CAV188">
        <v>0</v>
      </c>
      <c r="CAW188">
        <v>0</v>
      </c>
      <c r="CAX188">
        <v>0</v>
      </c>
      <c r="CAY188">
        <v>0</v>
      </c>
      <c r="CAZ188">
        <v>0</v>
      </c>
      <c r="CBA188">
        <v>0</v>
      </c>
      <c r="CBB188">
        <v>0</v>
      </c>
      <c r="CBC188">
        <v>0</v>
      </c>
      <c r="CBD188">
        <v>0</v>
      </c>
      <c r="CBE188">
        <v>0</v>
      </c>
      <c r="CBF188">
        <v>0</v>
      </c>
      <c r="CBG188">
        <v>0</v>
      </c>
      <c r="CBH188">
        <v>0</v>
      </c>
      <c r="CBI188">
        <v>0</v>
      </c>
      <c r="CBJ188">
        <v>0</v>
      </c>
      <c r="CBK188">
        <v>0</v>
      </c>
      <c r="CBL188">
        <v>0</v>
      </c>
      <c r="CBM188">
        <v>0</v>
      </c>
      <c r="CBN188">
        <v>0</v>
      </c>
      <c r="CBO188">
        <v>0</v>
      </c>
      <c r="CBP188">
        <v>0</v>
      </c>
      <c r="CBQ188">
        <v>0</v>
      </c>
      <c r="CBR188">
        <v>0</v>
      </c>
      <c r="CBS188">
        <v>0</v>
      </c>
      <c r="CBT188">
        <v>0</v>
      </c>
      <c r="CBU188">
        <v>0</v>
      </c>
      <c r="CBV188">
        <v>0</v>
      </c>
      <c r="CBW188">
        <v>0</v>
      </c>
      <c r="CBX188">
        <v>0</v>
      </c>
      <c r="CBY188">
        <v>0</v>
      </c>
      <c r="CBZ188">
        <v>0</v>
      </c>
      <c r="CCA188">
        <v>0</v>
      </c>
      <c r="CCB188">
        <v>0</v>
      </c>
      <c r="CCC188">
        <v>0</v>
      </c>
      <c r="CCD188">
        <v>0</v>
      </c>
      <c r="CCE188">
        <v>0</v>
      </c>
      <c r="CCF188">
        <v>0</v>
      </c>
      <c r="CCG188">
        <v>0</v>
      </c>
      <c r="CCH188">
        <v>0</v>
      </c>
      <c r="CCI188">
        <v>0</v>
      </c>
      <c r="CCJ188">
        <v>0</v>
      </c>
      <c r="CCK188">
        <v>0</v>
      </c>
      <c r="CCL188">
        <v>0</v>
      </c>
      <c r="CCM188">
        <v>0</v>
      </c>
      <c r="CCN188">
        <v>0</v>
      </c>
      <c r="CCO188">
        <v>0</v>
      </c>
      <c r="CCP188">
        <v>0</v>
      </c>
      <c r="CCQ188">
        <v>0</v>
      </c>
      <c r="CCR188">
        <v>0</v>
      </c>
      <c r="CCS188">
        <v>0</v>
      </c>
      <c r="CCT188">
        <v>0</v>
      </c>
      <c r="CCU188">
        <v>0</v>
      </c>
      <c r="CCV188">
        <v>0</v>
      </c>
      <c r="CCW188">
        <v>0</v>
      </c>
      <c r="CCX188">
        <v>0</v>
      </c>
      <c r="CCY188">
        <v>0</v>
      </c>
      <c r="CCZ188">
        <v>0</v>
      </c>
      <c r="CDA188">
        <v>0</v>
      </c>
      <c r="CDB188">
        <v>0</v>
      </c>
      <c r="CDC188">
        <v>0</v>
      </c>
      <c r="CDD188">
        <v>0</v>
      </c>
      <c r="CDE188">
        <v>0</v>
      </c>
      <c r="CDF188">
        <v>0</v>
      </c>
      <c r="CDG188">
        <v>0</v>
      </c>
      <c r="CDH188">
        <v>0</v>
      </c>
      <c r="CDI188">
        <v>0</v>
      </c>
      <c r="CDJ188">
        <v>0</v>
      </c>
      <c r="CDK188">
        <v>0</v>
      </c>
      <c r="CDL188">
        <v>0</v>
      </c>
      <c r="CDM188">
        <v>0</v>
      </c>
      <c r="CDN188">
        <v>0</v>
      </c>
      <c r="CDO188">
        <v>0</v>
      </c>
      <c r="CDP188">
        <v>0</v>
      </c>
      <c r="CDQ188">
        <v>0</v>
      </c>
      <c r="CDR188">
        <v>0</v>
      </c>
      <c r="CDS188">
        <v>0</v>
      </c>
      <c r="CDT188">
        <v>0</v>
      </c>
      <c r="CDU188">
        <v>0</v>
      </c>
      <c r="CDV188">
        <v>0</v>
      </c>
      <c r="CDW188">
        <v>0</v>
      </c>
      <c r="CDX188">
        <v>0</v>
      </c>
      <c r="CDY188">
        <v>0</v>
      </c>
      <c r="CDZ188">
        <v>0</v>
      </c>
      <c r="CEA188">
        <v>0</v>
      </c>
      <c r="CEB188">
        <v>0</v>
      </c>
      <c r="CEC188">
        <v>0</v>
      </c>
      <c r="CED188">
        <v>0</v>
      </c>
      <c r="CEE188">
        <v>0</v>
      </c>
      <c r="CEF188">
        <v>0</v>
      </c>
      <c r="CEG188">
        <v>0</v>
      </c>
      <c r="CEH188">
        <v>0</v>
      </c>
      <c r="CEI188">
        <v>0</v>
      </c>
      <c r="CEJ188">
        <v>2.352941176470588E-3</v>
      </c>
      <c r="CEK188">
        <v>0</v>
      </c>
      <c r="CEL188">
        <v>0</v>
      </c>
      <c r="CEM188">
        <v>0</v>
      </c>
      <c r="CEN188">
        <v>0</v>
      </c>
      <c r="CEO188">
        <v>0</v>
      </c>
      <c r="CEP188">
        <v>0</v>
      </c>
      <c r="CEQ188">
        <v>0</v>
      </c>
      <c r="CER188">
        <v>0</v>
      </c>
      <c r="CES188">
        <v>0</v>
      </c>
      <c r="CET188">
        <v>0</v>
      </c>
      <c r="CEU188">
        <v>0</v>
      </c>
      <c r="CEV188">
        <v>0</v>
      </c>
      <c r="CEW188">
        <v>0</v>
      </c>
      <c r="CEX188">
        <v>0</v>
      </c>
      <c r="CEY188">
        <v>0</v>
      </c>
      <c r="CEZ188">
        <v>0</v>
      </c>
      <c r="CFA188">
        <v>0</v>
      </c>
      <c r="CFB188">
        <v>0</v>
      </c>
      <c r="CFC188">
        <v>0</v>
      </c>
      <c r="CFD188">
        <v>0</v>
      </c>
      <c r="CFE188">
        <v>0</v>
      </c>
      <c r="CFF188">
        <v>0</v>
      </c>
      <c r="CFG188">
        <v>0</v>
      </c>
      <c r="CFH188">
        <v>0</v>
      </c>
      <c r="CFI188">
        <v>0</v>
      </c>
      <c r="CFJ188">
        <v>0</v>
      </c>
      <c r="CFK188">
        <v>0</v>
      </c>
      <c r="CFL188">
        <v>0</v>
      </c>
      <c r="CFM188">
        <v>0</v>
      </c>
      <c r="CFN188">
        <v>0</v>
      </c>
      <c r="CFO188">
        <v>0</v>
      </c>
      <c r="CFP188">
        <v>0</v>
      </c>
      <c r="CFQ188">
        <v>0</v>
      </c>
      <c r="CFR188">
        <v>0</v>
      </c>
      <c r="CFS188">
        <v>0</v>
      </c>
      <c r="CFT188">
        <v>0</v>
      </c>
      <c r="CFU188">
        <v>0</v>
      </c>
      <c r="CFV188">
        <v>0</v>
      </c>
      <c r="CFW188">
        <v>0</v>
      </c>
      <c r="CFX188">
        <v>0</v>
      </c>
      <c r="CFY188">
        <v>0</v>
      </c>
      <c r="CFZ188">
        <v>0</v>
      </c>
      <c r="CGA188">
        <v>0</v>
      </c>
      <c r="CGB188">
        <v>0</v>
      </c>
      <c r="CGC188">
        <v>0</v>
      </c>
      <c r="CGD188">
        <v>0</v>
      </c>
      <c r="CGE188">
        <v>0</v>
      </c>
      <c r="CGF188">
        <v>0</v>
      </c>
      <c r="CGG188">
        <v>0</v>
      </c>
      <c r="CGH188">
        <v>0</v>
      </c>
      <c r="CGI188">
        <v>0</v>
      </c>
      <c r="CGJ188">
        <v>2.352941176470588E-3</v>
      </c>
      <c r="CGK188">
        <v>0</v>
      </c>
      <c r="CGL188">
        <v>0</v>
      </c>
      <c r="CGM188">
        <v>0</v>
      </c>
      <c r="CGN188">
        <v>0</v>
      </c>
      <c r="CGO188">
        <v>0</v>
      </c>
      <c r="CGP188">
        <v>0</v>
      </c>
      <c r="CGQ188">
        <v>0</v>
      </c>
      <c r="CGR188">
        <v>0</v>
      </c>
      <c r="CGS188">
        <v>0</v>
      </c>
      <c r="CGT188">
        <v>0</v>
      </c>
      <c r="CGU188">
        <v>0</v>
      </c>
      <c r="CGV188">
        <v>0</v>
      </c>
      <c r="CGW188">
        <v>0</v>
      </c>
      <c r="CGX188">
        <v>0</v>
      </c>
      <c r="CGY188">
        <v>0</v>
      </c>
      <c r="CGZ188">
        <v>0</v>
      </c>
      <c r="CHA188">
        <v>0</v>
      </c>
      <c r="CHB188">
        <v>0</v>
      </c>
      <c r="CHC188">
        <v>0</v>
      </c>
      <c r="CHD188">
        <v>0</v>
      </c>
      <c r="CHE188">
        <v>0</v>
      </c>
      <c r="CHF188">
        <v>0</v>
      </c>
      <c r="CHG188">
        <v>0</v>
      </c>
      <c r="CHH188">
        <v>0</v>
      </c>
      <c r="CHI188">
        <v>0</v>
      </c>
      <c r="CHJ188">
        <v>0</v>
      </c>
      <c r="CHK188">
        <v>0</v>
      </c>
      <c r="CHL188">
        <v>0</v>
      </c>
      <c r="CHM188">
        <v>0</v>
      </c>
      <c r="CHN188">
        <v>0</v>
      </c>
      <c r="CHO188">
        <v>0</v>
      </c>
      <c r="CHP188">
        <v>0</v>
      </c>
      <c r="CHQ188">
        <v>7.058823529411765E-3</v>
      </c>
      <c r="CHR188">
        <v>0</v>
      </c>
      <c r="CHS188">
        <v>0</v>
      </c>
      <c r="CHT188">
        <v>0</v>
      </c>
      <c r="CHU188">
        <v>0</v>
      </c>
      <c r="CHV188">
        <v>0</v>
      </c>
      <c r="CHW188">
        <v>0</v>
      </c>
      <c r="CHX188">
        <v>0</v>
      </c>
      <c r="CHY188">
        <v>0</v>
      </c>
      <c r="CHZ188">
        <v>0</v>
      </c>
      <c r="CIA188">
        <v>0</v>
      </c>
      <c r="CIB188">
        <v>0</v>
      </c>
      <c r="CIC188">
        <v>0</v>
      </c>
      <c r="CID188">
        <v>0</v>
      </c>
      <c r="CIE188">
        <v>0</v>
      </c>
      <c r="CIF188">
        <v>0</v>
      </c>
      <c r="CIG188">
        <v>0</v>
      </c>
      <c r="CIH188">
        <v>0</v>
      </c>
      <c r="CII188">
        <v>0</v>
      </c>
      <c r="CIJ188">
        <v>0</v>
      </c>
      <c r="CIK188">
        <v>0</v>
      </c>
      <c r="CIL188">
        <v>0</v>
      </c>
      <c r="CIM188">
        <v>0</v>
      </c>
      <c r="CIN188">
        <v>0</v>
      </c>
      <c r="CIO188">
        <v>0</v>
      </c>
      <c r="CIP188">
        <v>0</v>
      </c>
      <c r="CIQ188">
        <v>0</v>
      </c>
      <c r="CIR188">
        <v>0</v>
      </c>
      <c r="CIS188">
        <v>0</v>
      </c>
      <c r="CIT188">
        <v>0</v>
      </c>
      <c r="CIU188">
        <v>0</v>
      </c>
      <c r="CIV188">
        <v>0</v>
      </c>
      <c r="CIW188">
        <v>0</v>
      </c>
      <c r="CIX188">
        <v>0</v>
      </c>
      <c r="CIY188">
        <v>0</v>
      </c>
      <c r="CIZ188">
        <v>0</v>
      </c>
      <c r="CJA188">
        <v>0</v>
      </c>
      <c r="CJB188">
        <v>0</v>
      </c>
      <c r="CJC188">
        <v>0</v>
      </c>
      <c r="CJD188">
        <v>0</v>
      </c>
      <c r="CJE188">
        <v>0</v>
      </c>
      <c r="CJF188">
        <v>0</v>
      </c>
      <c r="CJG188">
        <v>0</v>
      </c>
      <c r="CJH188">
        <v>0</v>
      </c>
      <c r="CJI188">
        <v>0</v>
      </c>
      <c r="CJJ188">
        <v>0</v>
      </c>
      <c r="CJK188">
        <v>0</v>
      </c>
      <c r="CJL188">
        <v>0</v>
      </c>
      <c r="CJM188">
        <v>0</v>
      </c>
      <c r="CJN188">
        <v>0</v>
      </c>
      <c r="CJO188">
        <v>0</v>
      </c>
      <c r="CJP188">
        <v>0</v>
      </c>
      <c r="CJQ188">
        <v>0</v>
      </c>
      <c r="CJR188">
        <v>0</v>
      </c>
      <c r="CJS188">
        <v>0</v>
      </c>
      <c r="CJT188">
        <v>0</v>
      </c>
      <c r="CJU188">
        <v>0</v>
      </c>
      <c r="CJV188">
        <v>0</v>
      </c>
      <c r="CJW188">
        <v>0</v>
      </c>
      <c r="CJX188">
        <v>0</v>
      </c>
      <c r="CJY188">
        <v>0</v>
      </c>
      <c r="CJZ188">
        <v>0</v>
      </c>
      <c r="CKA188">
        <v>0</v>
      </c>
      <c r="CKB188">
        <v>0</v>
      </c>
      <c r="CKC188">
        <v>0</v>
      </c>
      <c r="CKD188">
        <v>0</v>
      </c>
      <c r="CKE188">
        <v>0</v>
      </c>
      <c r="CKF188">
        <v>0</v>
      </c>
      <c r="CKG188">
        <v>0</v>
      </c>
      <c r="CKH188">
        <v>0</v>
      </c>
      <c r="CKI188">
        <v>0</v>
      </c>
      <c r="CKJ188">
        <v>0</v>
      </c>
      <c r="CKK188">
        <v>0</v>
      </c>
      <c r="CKL188">
        <v>0</v>
      </c>
      <c r="CKM188">
        <v>0</v>
      </c>
      <c r="CKN188">
        <v>0</v>
      </c>
      <c r="CKO188">
        <v>0</v>
      </c>
      <c r="CKP188">
        <v>0</v>
      </c>
      <c r="CKQ188">
        <v>0</v>
      </c>
      <c r="CKR188">
        <v>0</v>
      </c>
      <c r="CKS188">
        <v>0</v>
      </c>
      <c r="CKT188">
        <v>0</v>
      </c>
      <c r="CKU188">
        <v>0</v>
      </c>
      <c r="CKV188">
        <v>0</v>
      </c>
      <c r="CKW188">
        <v>0</v>
      </c>
      <c r="CKX188">
        <v>0</v>
      </c>
      <c r="CKY188">
        <v>0</v>
      </c>
      <c r="CKZ188">
        <v>0</v>
      </c>
      <c r="CLA188">
        <v>0</v>
      </c>
      <c r="CLB188">
        <v>0</v>
      </c>
      <c r="CLC188">
        <v>1</v>
      </c>
    </row>
    <row r="189" spans="1:291 1569:2490" ht="21" customHeight="1">
      <c r="A189" t="s">
        <v>2135</v>
      </c>
      <c r="B189" t="s">
        <v>1912</v>
      </c>
      <c r="C189" s="239" t="s">
        <v>2136</v>
      </c>
      <c r="I189" s="111"/>
      <c r="BX189">
        <v>445</v>
      </c>
      <c r="BY189">
        <v>57</v>
      </c>
      <c r="BZ189">
        <v>4.67</v>
      </c>
      <c r="CA189">
        <v>18.899999999999999</v>
      </c>
      <c r="CB189">
        <v>17.100000000000001</v>
      </c>
      <c r="CC189">
        <v>0</v>
      </c>
      <c r="CD189" s="189"/>
      <c r="CE189" s="189"/>
      <c r="CG189" s="147">
        <v>1.2077294685990339</v>
      </c>
      <c r="CH189" s="147">
        <v>0.48309178743961351</v>
      </c>
      <c r="CI189" s="147">
        <v>0</v>
      </c>
      <c r="CJ189" s="147">
        <v>0</v>
      </c>
      <c r="CK189" s="147">
        <v>0.96618357487922701</v>
      </c>
      <c r="CL189" s="147">
        <v>0</v>
      </c>
      <c r="CM189" s="147">
        <v>0</v>
      </c>
      <c r="CN189" s="147">
        <v>0</v>
      </c>
      <c r="CO189" s="147">
        <v>0</v>
      </c>
      <c r="CP189" s="147">
        <v>0</v>
      </c>
      <c r="CQ189" s="147">
        <v>0</v>
      </c>
      <c r="CR189" s="147">
        <v>0</v>
      </c>
      <c r="CS189" s="147">
        <v>0</v>
      </c>
      <c r="CT189" s="147">
        <v>0</v>
      </c>
      <c r="CU189" s="147">
        <v>0</v>
      </c>
      <c r="CV189" s="147">
        <v>0</v>
      </c>
      <c r="CW189" s="147">
        <v>2.6570048309178742</v>
      </c>
      <c r="EG189" s="122"/>
      <c r="EH189" s="86"/>
      <c r="EW189" s="78"/>
      <c r="EX189" s="78"/>
      <c r="EY189" s="78"/>
      <c r="JL189" s="58" t="s">
        <v>2129</v>
      </c>
      <c r="BHI189">
        <v>189</v>
      </c>
      <c r="BHJ189">
        <v>189</v>
      </c>
      <c r="BHK189" t="s">
        <v>2135</v>
      </c>
      <c r="BHL189" t="s">
        <v>2135</v>
      </c>
      <c r="BHM189">
        <v>2.4719101123595506E-2</v>
      </c>
      <c r="BHN189">
        <v>0</v>
      </c>
      <c r="BHO189">
        <v>0</v>
      </c>
      <c r="BHP189">
        <v>0</v>
      </c>
      <c r="BHQ189">
        <v>0</v>
      </c>
      <c r="BHR189">
        <v>0</v>
      </c>
      <c r="BHS189">
        <v>0</v>
      </c>
      <c r="BHT189">
        <v>0</v>
      </c>
      <c r="BHU189">
        <v>0</v>
      </c>
      <c r="BHV189">
        <v>0</v>
      </c>
      <c r="BHW189">
        <v>0</v>
      </c>
      <c r="BHX189">
        <v>0</v>
      </c>
      <c r="BHY189">
        <v>0</v>
      </c>
      <c r="BHZ189">
        <v>8.988764044943821E-3</v>
      </c>
      <c r="BIA189">
        <v>0</v>
      </c>
      <c r="BIB189">
        <v>0</v>
      </c>
      <c r="BIC189">
        <v>0</v>
      </c>
      <c r="BID189">
        <v>0</v>
      </c>
      <c r="BIE189">
        <v>0</v>
      </c>
      <c r="BIF189">
        <v>0</v>
      </c>
      <c r="BIG189">
        <v>1.3483146067415731E-2</v>
      </c>
      <c r="BIH189">
        <v>0</v>
      </c>
      <c r="BII189">
        <v>6.7415730337078653E-3</v>
      </c>
      <c r="BIJ189">
        <v>0</v>
      </c>
      <c r="BIK189">
        <v>0</v>
      </c>
      <c r="BIL189">
        <v>0</v>
      </c>
      <c r="BIM189">
        <v>0</v>
      </c>
      <c r="BIN189">
        <v>0</v>
      </c>
      <c r="BIO189">
        <v>0</v>
      </c>
      <c r="BIP189">
        <v>0</v>
      </c>
      <c r="BIQ189">
        <v>0</v>
      </c>
      <c r="BIR189">
        <v>0</v>
      </c>
      <c r="BIS189">
        <v>0</v>
      </c>
      <c r="BIT189">
        <v>0</v>
      </c>
      <c r="BIU189">
        <v>0</v>
      </c>
      <c r="BIV189">
        <v>0</v>
      </c>
      <c r="BIW189">
        <v>0</v>
      </c>
      <c r="BIX189">
        <v>0</v>
      </c>
      <c r="BIY189">
        <v>0</v>
      </c>
      <c r="BIZ189">
        <v>0</v>
      </c>
      <c r="BJA189">
        <v>0</v>
      </c>
      <c r="BJB189">
        <v>0</v>
      </c>
      <c r="BJC189">
        <v>0</v>
      </c>
      <c r="BJD189">
        <v>0</v>
      </c>
      <c r="BJE189">
        <v>0</v>
      </c>
      <c r="BJF189">
        <v>0</v>
      </c>
      <c r="BJG189">
        <v>0</v>
      </c>
      <c r="BJH189">
        <v>0</v>
      </c>
      <c r="BJI189">
        <v>0</v>
      </c>
      <c r="BJJ189">
        <v>0</v>
      </c>
      <c r="BJK189">
        <v>0</v>
      </c>
      <c r="BJL189">
        <v>0</v>
      </c>
      <c r="BJM189">
        <v>0</v>
      </c>
      <c r="BJN189">
        <v>0</v>
      </c>
      <c r="BJO189">
        <v>0</v>
      </c>
      <c r="BJP189">
        <v>0</v>
      </c>
      <c r="BJQ189">
        <v>0</v>
      </c>
      <c r="BJR189">
        <v>0</v>
      </c>
      <c r="BJS189">
        <v>0</v>
      </c>
      <c r="BJT189">
        <v>0</v>
      </c>
      <c r="BJU189">
        <v>0</v>
      </c>
      <c r="BJV189">
        <v>0</v>
      </c>
      <c r="BJW189">
        <v>0</v>
      </c>
      <c r="BJX189">
        <v>0</v>
      </c>
      <c r="BJY189">
        <v>0</v>
      </c>
      <c r="BJZ189">
        <v>0</v>
      </c>
      <c r="BKA189">
        <v>2.2471910112359553E-3</v>
      </c>
      <c r="BKB189">
        <v>0</v>
      </c>
      <c r="BKC189">
        <v>0</v>
      </c>
      <c r="BKD189">
        <v>0</v>
      </c>
      <c r="BKE189">
        <v>2.2471910112359553E-3</v>
      </c>
      <c r="BKF189">
        <v>0</v>
      </c>
      <c r="BKG189">
        <v>0</v>
      </c>
      <c r="BKH189">
        <v>2.2471910112359553E-3</v>
      </c>
      <c r="BKI189">
        <v>0</v>
      </c>
      <c r="BKJ189">
        <v>0</v>
      </c>
      <c r="BKK189">
        <v>0</v>
      </c>
      <c r="BKL189">
        <v>1.5730337078651686E-2</v>
      </c>
      <c r="BKM189">
        <v>0</v>
      </c>
      <c r="BKN189">
        <v>0</v>
      </c>
      <c r="BKO189">
        <v>0</v>
      </c>
      <c r="BKP189">
        <v>0</v>
      </c>
      <c r="BKQ189">
        <v>0</v>
      </c>
      <c r="BKR189">
        <v>0</v>
      </c>
      <c r="BKS189">
        <v>0</v>
      </c>
      <c r="BKT189">
        <v>0</v>
      </c>
      <c r="BKU189">
        <v>0</v>
      </c>
      <c r="BKV189">
        <v>0</v>
      </c>
      <c r="BKW189">
        <v>0</v>
      </c>
      <c r="BKX189">
        <v>1.3483146067415731E-2</v>
      </c>
      <c r="BKY189">
        <v>0</v>
      </c>
      <c r="BKZ189">
        <v>0</v>
      </c>
      <c r="BLA189">
        <v>0</v>
      </c>
      <c r="BLB189">
        <v>0</v>
      </c>
      <c r="BLC189">
        <v>0</v>
      </c>
      <c r="BLD189">
        <v>0</v>
      </c>
      <c r="BLE189">
        <v>0</v>
      </c>
      <c r="BLF189">
        <v>0</v>
      </c>
      <c r="BLG189">
        <v>0</v>
      </c>
      <c r="BLH189">
        <v>0</v>
      </c>
      <c r="BLI189">
        <v>0</v>
      </c>
      <c r="BLJ189">
        <v>0</v>
      </c>
      <c r="BLK189">
        <v>2.0224719101123594E-2</v>
      </c>
      <c r="BLL189">
        <v>0</v>
      </c>
      <c r="BLM189">
        <v>0</v>
      </c>
      <c r="BLN189">
        <v>0</v>
      </c>
      <c r="BLO189">
        <v>0</v>
      </c>
      <c r="BLP189">
        <v>0</v>
      </c>
      <c r="BLQ189">
        <v>0</v>
      </c>
      <c r="BLR189">
        <v>0</v>
      </c>
      <c r="BLS189">
        <v>0</v>
      </c>
      <c r="BLT189">
        <v>0</v>
      </c>
      <c r="BLU189">
        <v>0</v>
      </c>
      <c r="BLV189">
        <v>0</v>
      </c>
      <c r="BLW189">
        <v>0</v>
      </c>
      <c r="BLX189">
        <v>0</v>
      </c>
      <c r="BLY189">
        <v>0</v>
      </c>
      <c r="BLZ189">
        <v>0</v>
      </c>
      <c r="BMA189">
        <v>0</v>
      </c>
      <c r="BMB189">
        <v>0</v>
      </c>
      <c r="BMC189">
        <v>0</v>
      </c>
      <c r="BMD189">
        <v>0</v>
      </c>
      <c r="BME189">
        <v>0</v>
      </c>
      <c r="BMF189">
        <v>0</v>
      </c>
      <c r="BMG189">
        <v>0</v>
      </c>
      <c r="BMH189">
        <v>0</v>
      </c>
      <c r="BMI189">
        <v>0</v>
      </c>
      <c r="BMJ189">
        <v>0</v>
      </c>
      <c r="BMK189">
        <v>0</v>
      </c>
      <c r="BML189">
        <v>0</v>
      </c>
      <c r="BMM189">
        <v>0</v>
      </c>
      <c r="BMN189">
        <v>0</v>
      </c>
      <c r="BMO189">
        <v>0</v>
      </c>
      <c r="BMP189">
        <v>0</v>
      </c>
      <c r="BMQ189">
        <v>0</v>
      </c>
      <c r="BMR189">
        <v>0</v>
      </c>
      <c r="BMS189">
        <v>0</v>
      </c>
      <c r="BMT189">
        <v>0</v>
      </c>
      <c r="BMU189">
        <v>0</v>
      </c>
      <c r="BMV189">
        <v>0</v>
      </c>
      <c r="BMW189">
        <v>0</v>
      </c>
      <c r="BMX189">
        <v>2.2471910112359553E-3</v>
      </c>
      <c r="BMY189">
        <v>0</v>
      </c>
      <c r="BMZ189">
        <v>0</v>
      </c>
      <c r="BNA189">
        <v>0</v>
      </c>
      <c r="BNB189">
        <v>0</v>
      </c>
      <c r="BNC189">
        <v>0</v>
      </c>
      <c r="BND189">
        <v>0</v>
      </c>
      <c r="BNE189">
        <v>0</v>
      </c>
      <c r="BNF189">
        <v>0</v>
      </c>
      <c r="BNG189">
        <v>0</v>
      </c>
      <c r="BNH189">
        <v>0</v>
      </c>
      <c r="BNI189">
        <v>0</v>
      </c>
      <c r="BNJ189">
        <v>0</v>
      </c>
      <c r="BNK189">
        <v>0</v>
      </c>
      <c r="BNL189">
        <v>0</v>
      </c>
      <c r="BNM189">
        <v>0</v>
      </c>
      <c r="BNN189">
        <v>0</v>
      </c>
      <c r="BNO189">
        <v>0</v>
      </c>
      <c r="BNP189">
        <v>0</v>
      </c>
      <c r="BNQ189">
        <v>0</v>
      </c>
      <c r="BNR189">
        <v>0</v>
      </c>
      <c r="BNS189">
        <v>0</v>
      </c>
      <c r="BNT189">
        <v>0</v>
      </c>
      <c r="BNU189">
        <v>0</v>
      </c>
      <c r="BNV189">
        <v>0</v>
      </c>
      <c r="BNW189">
        <v>0</v>
      </c>
      <c r="BNX189">
        <v>0</v>
      </c>
      <c r="BNY189">
        <v>0</v>
      </c>
      <c r="BNZ189">
        <v>0</v>
      </c>
      <c r="BOA189">
        <v>0</v>
      </c>
      <c r="BOB189">
        <v>0</v>
      </c>
      <c r="BOC189">
        <v>0</v>
      </c>
      <c r="BOD189">
        <v>0</v>
      </c>
      <c r="BOE189">
        <v>8.988764044943821E-3</v>
      </c>
      <c r="BOF189">
        <v>0</v>
      </c>
      <c r="BOG189">
        <v>0</v>
      </c>
      <c r="BOH189">
        <v>4.2696629213483148E-2</v>
      </c>
      <c r="BOI189">
        <v>0</v>
      </c>
      <c r="BOJ189">
        <v>0</v>
      </c>
      <c r="BOK189">
        <v>0</v>
      </c>
      <c r="BOL189">
        <v>0</v>
      </c>
      <c r="BOM189">
        <v>0</v>
      </c>
      <c r="BON189">
        <v>0</v>
      </c>
      <c r="BOO189">
        <v>0</v>
      </c>
      <c r="BOP189">
        <v>0</v>
      </c>
      <c r="BOQ189">
        <v>0</v>
      </c>
      <c r="BOR189">
        <v>0</v>
      </c>
      <c r="BOS189">
        <v>0</v>
      </c>
      <c r="BOT189">
        <v>0</v>
      </c>
      <c r="BOU189">
        <v>0</v>
      </c>
      <c r="BOV189">
        <v>2.4719101123595506E-2</v>
      </c>
      <c r="BOW189">
        <v>0</v>
      </c>
      <c r="BOX189">
        <v>0</v>
      </c>
      <c r="BOY189">
        <v>0</v>
      </c>
      <c r="BOZ189">
        <v>0</v>
      </c>
      <c r="BPA189">
        <v>4.4943820224719105E-3</v>
      </c>
      <c r="BPB189">
        <v>0</v>
      </c>
      <c r="BPC189">
        <v>0</v>
      </c>
      <c r="BPD189">
        <v>0</v>
      </c>
      <c r="BPE189">
        <v>4.7191011235955059E-2</v>
      </c>
      <c r="BPF189">
        <v>2.2471910112359553E-3</v>
      </c>
      <c r="BPG189">
        <v>0</v>
      </c>
      <c r="BPH189">
        <v>3.1460674157303373E-2</v>
      </c>
      <c r="BPI189">
        <v>0</v>
      </c>
      <c r="BPJ189">
        <v>2.4719101123595506E-2</v>
      </c>
      <c r="BPK189">
        <v>0</v>
      </c>
      <c r="BPL189">
        <v>0</v>
      </c>
      <c r="BPM189">
        <v>1.5730337078651686E-2</v>
      </c>
      <c r="BPN189">
        <v>0</v>
      </c>
      <c r="BPO189">
        <v>0</v>
      </c>
      <c r="BPP189">
        <v>0</v>
      </c>
      <c r="BPQ189">
        <v>0</v>
      </c>
      <c r="BPR189">
        <v>0</v>
      </c>
      <c r="BPS189">
        <v>0</v>
      </c>
      <c r="BPT189">
        <v>0</v>
      </c>
      <c r="BPU189">
        <v>8.0898876404494377E-2</v>
      </c>
      <c r="BPV189">
        <v>0</v>
      </c>
      <c r="BPW189">
        <v>0</v>
      </c>
      <c r="BPX189">
        <v>0</v>
      </c>
      <c r="BPY189">
        <v>0</v>
      </c>
      <c r="BPZ189">
        <v>0</v>
      </c>
      <c r="BQA189">
        <v>0</v>
      </c>
      <c r="BQB189">
        <v>0</v>
      </c>
      <c r="BQC189">
        <v>0</v>
      </c>
      <c r="BQD189">
        <v>0</v>
      </c>
      <c r="BQE189">
        <v>0</v>
      </c>
      <c r="BQF189">
        <v>0</v>
      </c>
      <c r="BQG189">
        <v>0</v>
      </c>
      <c r="BQH189">
        <v>0</v>
      </c>
      <c r="BQI189">
        <v>0</v>
      </c>
      <c r="BQJ189">
        <v>0</v>
      </c>
      <c r="BQK189">
        <v>0</v>
      </c>
      <c r="BQL189">
        <v>0</v>
      </c>
      <c r="BQM189">
        <v>0</v>
      </c>
      <c r="BQN189">
        <v>1.7977528089887642E-2</v>
      </c>
      <c r="BQO189">
        <v>0</v>
      </c>
      <c r="BQP189">
        <v>0</v>
      </c>
      <c r="BQQ189">
        <v>0</v>
      </c>
      <c r="BQR189">
        <v>0</v>
      </c>
      <c r="BQS189">
        <v>0</v>
      </c>
      <c r="BQT189">
        <v>0</v>
      </c>
      <c r="BQU189">
        <v>0</v>
      </c>
      <c r="BQV189">
        <v>0</v>
      </c>
      <c r="BQW189">
        <v>0</v>
      </c>
      <c r="BQX189">
        <v>0</v>
      </c>
      <c r="BQY189">
        <v>6.7415730337078653E-3</v>
      </c>
      <c r="BQZ189">
        <v>0</v>
      </c>
      <c r="BRA189">
        <v>0</v>
      </c>
      <c r="BRB189">
        <v>1.5730337078651686E-2</v>
      </c>
      <c r="BRC189">
        <v>0</v>
      </c>
      <c r="BRD189">
        <v>2.2471910112359553E-3</v>
      </c>
      <c r="BRE189">
        <v>0</v>
      </c>
      <c r="BRF189">
        <v>0</v>
      </c>
      <c r="BRG189">
        <v>0</v>
      </c>
      <c r="BRH189">
        <v>0</v>
      </c>
      <c r="BRI189">
        <v>0</v>
      </c>
      <c r="BRJ189">
        <v>0</v>
      </c>
      <c r="BRK189">
        <v>0</v>
      </c>
      <c r="BRL189">
        <v>0</v>
      </c>
      <c r="BRM189">
        <v>0</v>
      </c>
      <c r="BRN189">
        <v>0</v>
      </c>
      <c r="BRO189">
        <v>0</v>
      </c>
      <c r="BRP189">
        <v>0</v>
      </c>
      <c r="BRQ189">
        <v>0</v>
      </c>
      <c r="BRR189">
        <v>0</v>
      </c>
      <c r="BRS189">
        <v>0</v>
      </c>
      <c r="BRT189">
        <v>0</v>
      </c>
      <c r="BRU189">
        <v>4.7191011235955059E-2</v>
      </c>
      <c r="BRV189">
        <v>0</v>
      </c>
      <c r="BRW189">
        <v>0</v>
      </c>
      <c r="BRX189">
        <v>0</v>
      </c>
      <c r="BRY189">
        <v>0</v>
      </c>
      <c r="BRZ189">
        <v>0</v>
      </c>
      <c r="BSA189">
        <v>0</v>
      </c>
      <c r="BSB189">
        <v>0</v>
      </c>
      <c r="BSC189">
        <v>4.9438202247191011E-2</v>
      </c>
      <c r="BSD189">
        <v>0</v>
      </c>
      <c r="BSE189">
        <v>0</v>
      </c>
      <c r="BSF189">
        <v>0</v>
      </c>
      <c r="BSG189">
        <v>0</v>
      </c>
      <c r="BSH189">
        <v>0</v>
      </c>
      <c r="BSI189">
        <v>2.2471910112359553E-3</v>
      </c>
      <c r="BSJ189">
        <v>0</v>
      </c>
      <c r="BSK189">
        <v>0</v>
      </c>
      <c r="BSL189">
        <v>0</v>
      </c>
      <c r="BSM189">
        <v>0</v>
      </c>
      <c r="BSN189">
        <v>0</v>
      </c>
      <c r="BSO189">
        <v>0</v>
      </c>
      <c r="BSP189">
        <v>0</v>
      </c>
      <c r="BSQ189">
        <v>0</v>
      </c>
      <c r="BSR189">
        <v>0</v>
      </c>
      <c r="BSS189">
        <v>0</v>
      </c>
      <c r="BST189">
        <v>0</v>
      </c>
      <c r="BSU189">
        <v>0</v>
      </c>
      <c r="BSV189">
        <v>0</v>
      </c>
      <c r="BSW189">
        <v>0</v>
      </c>
      <c r="BSX189">
        <v>0</v>
      </c>
      <c r="BSY189">
        <v>2.2471910112359553E-3</v>
      </c>
      <c r="BSZ189">
        <v>0</v>
      </c>
      <c r="BTA189">
        <v>0</v>
      </c>
      <c r="BTB189">
        <v>0</v>
      </c>
      <c r="BTC189">
        <v>0</v>
      </c>
      <c r="BTD189">
        <v>2.2471910112359553E-3</v>
      </c>
      <c r="BTE189">
        <v>0</v>
      </c>
      <c r="BTF189">
        <v>0</v>
      </c>
      <c r="BTG189">
        <v>0</v>
      </c>
      <c r="BTH189">
        <v>0</v>
      </c>
      <c r="BTI189">
        <v>0</v>
      </c>
      <c r="BTJ189">
        <v>0</v>
      </c>
      <c r="BTK189">
        <v>0</v>
      </c>
      <c r="BTL189">
        <v>0</v>
      </c>
      <c r="BTM189">
        <v>0</v>
      </c>
      <c r="BTN189">
        <v>0</v>
      </c>
      <c r="BTO189">
        <v>8.988764044943821E-3</v>
      </c>
      <c r="BTP189">
        <v>0</v>
      </c>
      <c r="BTQ189">
        <v>0</v>
      </c>
      <c r="BTR189">
        <v>0</v>
      </c>
      <c r="BTS189">
        <v>0</v>
      </c>
      <c r="BTT189">
        <v>0</v>
      </c>
      <c r="BTU189">
        <v>0</v>
      </c>
      <c r="BTV189">
        <v>0</v>
      </c>
      <c r="BTW189">
        <v>0</v>
      </c>
      <c r="BTX189">
        <v>0</v>
      </c>
      <c r="BTY189">
        <v>0</v>
      </c>
      <c r="BTZ189">
        <v>0</v>
      </c>
      <c r="BUA189">
        <v>0</v>
      </c>
      <c r="BUB189">
        <v>0</v>
      </c>
      <c r="BUC189">
        <v>0</v>
      </c>
      <c r="BUD189">
        <v>2.6966292134831461E-2</v>
      </c>
      <c r="BUE189">
        <v>0</v>
      </c>
      <c r="BUF189">
        <v>0</v>
      </c>
      <c r="BUG189">
        <v>0</v>
      </c>
      <c r="BUH189">
        <v>0</v>
      </c>
      <c r="BUI189">
        <v>0</v>
      </c>
      <c r="BUJ189">
        <v>0</v>
      </c>
      <c r="BUK189">
        <v>0</v>
      </c>
      <c r="BUL189">
        <v>0</v>
      </c>
      <c r="BUM189">
        <v>0</v>
      </c>
      <c r="BUN189">
        <v>0</v>
      </c>
      <c r="BUO189">
        <v>0</v>
      </c>
      <c r="BUP189">
        <v>0</v>
      </c>
      <c r="BUQ189">
        <v>6.7415730337078653E-3</v>
      </c>
      <c r="BUR189">
        <v>0</v>
      </c>
      <c r="BUS189">
        <v>0</v>
      </c>
      <c r="BUT189">
        <v>0</v>
      </c>
      <c r="BUU189">
        <v>0</v>
      </c>
      <c r="BUV189">
        <v>0</v>
      </c>
      <c r="BUW189">
        <v>0</v>
      </c>
      <c r="BUX189">
        <v>0</v>
      </c>
      <c r="BUY189">
        <v>0</v>
      </c>
      <c r="BUZ189">
        <v>0</v>
      </c>
      <c r="BVA189">
        <v>0</v>
      </c>
      <c r="BVB189">
        <v>0</v>
      </c>
      <c r="BVC189">
        <v>0</v>
      </c>
      <c r="BVD189">
        <v>0</v>
      </c>
      <c r="BVE189">
        <v>0</v>
      </c>
      <c r="BVF189">
        <v>0</v>
      </c>
      <c r="BVG189">
        <v>0</v>
      </c>
      <c r="BVH189">
        <v>0</v>
      </c>
      <c r="BVI189">
        <v>0</v>
      </c>
      <c r="BVJ189">
        <v>0</v>
      </c>
      <c r="BVK189">
        <v>0</v>
      </c>
      <c r="BVL189">
        <v>0</v>
      </c>
      <c r="BVM189">
        <v>0</v>
      </c>
      <c r="BVN189">
        <v>0</v>
      </c>
      <c r="BVO189">
        <v>0</v>
      </c>
      <c r="BVP189">
        <v>0</v>
      </c>
      <c r="BVQ189">
        <v>0</v>
      </c>
      <c r="BVR189">
        <v>0</v>
      </c>
      <c r="BVS189">
        <v>0</v>
      </c>
      <c r="BVT189">
        <v>0</v>
      </c>
      <c r="BVU189">
        <v>4.4943820224719105E-3</v>
      </c>
      <c r="BVV189">
        <v>0</v>
      </c>
      <c r="BVW189">
        <v>0</v>
      </c>
      <c r="BVX189">
        <v>0</v>
      </c>
      <c r="BVY189">
        <v>0</v>
      </c>
      <c r="BVZ189">
        <v>0</v>
      </c>
      <c r="BWA189">
        <v>0</v>
      </c>
      <c r="BWB189">
        <v>0</v>
      </c>
      <c r="BWC189">
        <v>0</v>
      </c>
      <c r="BWD189">
        <v>0</v>
      </c>
      <c r="BWE189">
        <v>0</v>
      </c>
      <c r="BWF189">
        <v>0</v>
      </c>
      <c r="BWG189">
        <v>0</v>
      </c>
      <c r="BWH189">
        <v>0</v>
      </c>
      <c r="BWI189">
        <v>0</v>
      </c>
      <c r="BWJ189">
        <v>0</v>
      </c>
      <c r="BWK189">
        <v>0</v>
      </c>
      <c r="BWL189">
        <v>0</v>
      </c>
      <c r="BWM189">
        <v>0</v>
      </c>
      <c r="BWN189">
        <v>0</v>
      </c>
      <c r="BWO189">
        <v>4.4943820224719105E-3</v>
      </c>
      <c r="BWP189">
        <v>0</v>
      </c>
      <c r="BWQ189">
        <v>0</v>
      </c>
      <c r="BWR189">
        <v>0</v>
      </c>
      <c r="BWS189">
        <v>0</v>
      </c>
      <c r="BWT189">
        <v>0</v>
      </c>
      <c r="BWU189">
        <v>0</v>
      </c>
      <c r="BWV189">
        <v>0</v>
      </c>
      <c r="BWW189">
        <v>0</v>
      </c>
      <c r="BWX189">
        <v>0</v>
      </c>
      <c r="BWY189">
        <v>0</v>
      </c>
      <c r="BWZ189">
        <v>4.4943820224719105E-3</v>
      </c>
      <c r="BXA189">
        <v>0</v>
      </c>
      <c r="BXB189">
        <v>0</v>
      </c>
      <c r="BXC189">
        <v>0</v>
      </c>
      <c r="BXD189">
        <v>0</v>
      </c>
      <c r="BXE189">
        <v>0</v>
      </c>
      <c r="BXF189">
        <v>0</v>
      </c>
      <c r="BXG189">
        <v>0</v>
      </c>
      <c r="BXH189">
        <v>0</v>
      </c>
      <c r="BXI189">
        <v>0</v>
      </c>
      <c r="BXJ189">
        <v>0</v>
      </c>
      <c r="BXK189">
        <v>0</v>
      </c>
      <c r="BXL189">
        <v>0</v>
      </c>
      <c r="BXM189">
        <v>0</v>
      </c>
      <c r="BXN189">
        <v>0</v>
      </c>
      <c r="BXO189">
        <v>0</v>
      </c>
      <c r="BXP189">
        <v>0</v>
      </c>
      <c r="BXQ189">
        <v>0</v>
      </c>
      <c r="BXR189">
        <v>0</v>
      </c>
      <c r="BXS189">
        <v>0</v>
      </c>
      <c r="BXT189">
        <v>0</v>
      </c>
      <c r="BXU189">
        <v>0</v>
      </c>
      <c r="BXV189">
        <v>0</v>
      </c>
      <c r="BXW189">
        <v>0</v>
      </c>
      <c r="BXX189">
        <v>0</v>
      </c>
      <c r="BXY189">
        <v>0</v>
      </c>
      <c r="BXZ189">
        <v>0</v>
      </c>
      <c r="BYA189">
        <v>0</v>
      </c>
      <c r="BYB189">
        <v>0</v>
      </c>
      <c r="BYC189">
        <v>0</v>
      </c>
      <c r="BYD189">
        <v>0</v>
      </c>
      <c r="BYE189">
        <v>0</v>
      </c>
      <c r="BYF189">
        <v>0</v>
      </c>
      <c r="BYG189">
        <v>0</v>
      </c>
      <c r="BYH189">
        <v>0</v>
      </c>
      <c r="BYI189">
        <v>0</v>
      </c>
      <c r="BYJ189">
        <v>0</v>
      </c>
      <c r="BYK189">
        <v>3.1460674157303373E-2</v>
      </c>
      <c r="BYL189">
        <v>6.7415730337078653E-3</v>
      </c>
      <c r="BYM189">
        <v>0</v>
      </c>
      <c r="BYN189">
        <v>0</v>
      </c>
      <c r="BYO189">
        <v>0</v>
      </c>
      <c r="BYP189">
        <v>0</v>
      </c>
      <c r="BYQ189">
        <v>0</v>
      </c>
      <c r="BYR189">
        <v>0</v>
      </c>
      <c r="BYS189">
        <v>0</v>
      </c>
      <c r="BYT189">
        <v>0</v>
      </c>
      <c r="BYU189">
        <v>0</v>
      </c>
      <c r="BYV189">
        <v>0</v>
      </c>
      <c r="BYW189">
        <v>0</v>
      </c>
      <c r="BYX189">
        <v>4.4943820224719105E-3</v>
      </c>
      <c r="BYY189">
        <v>0</v>
      </c>
      <c r="BYZ189">
        <v>0</v>
      </c>
      <c r="BZA189">
        <v>0</v>
      </c>
      <c r="BZB189">
        <v>0</v>
      </c>
      <c r="BZC189">
        <v>0</v>
      </c>
      <c r="BZD189">
        <v>0</v>
      </c>
      <c r="BZE189">
        <v>0</v>
      </c>
      <c r="BZF189">
        <v>0</v>
      </c>
      <c r="BZG189">
        <v>0</v>
      </c>
      <c r="BZH189">
        <v>0</v>
      </c>
      <c r="BZI189">
        <v>0</v>
      </c>
      <c r="BZJ189">
        <v>0</v>
      </c>
      <c r="BZK189">
        <v>0</v>
      </c>
      <c r="BZL189">
        <v>0</v>
      </c>
      <c r="BZM189">
        <v>0</v>
      </c>
      <c r="BZN189">
        <v>0</v>
      </c>
      <c r="BZO189">
        <v>0</v>
      </c>
      <c r="BZP189">
        <v>0</v>
      </c>
      <c r="BZQ189">
        <v>0</v>
      </c>
      <c r="BZR189">
        <v>0</v>
      </c>
      <c r="BZS189">
        <v>0</v>
      </c>
      <c r="BZT189">
        <v>0</v>
      </c>
      <c r="BZU189">
        <v>0</v>
      </c>
      <c r="BZV189">
        <v>0</v>
      </c>
      <c r="BZW189">
        <v>0</v>
      </c>
      <c r="BZX189">
        <v>0</v>
      </c>
      <c r="BZY189">
        <v>0</v>
      </c>
      <c r="BZZ189">
        <v>0</v>
      </c>
      <c r="CAA189">
        <v>0</v>
      </c>
      <c r="CAB189">
        <v>0</v>
      </c>
      <c r="CAC189">
        <v>0</v>
      </c>
      <c r="CAD189">
        <v>0</v>
      </c>
      <c r="CAE189">
        <v>0</v>
      </c>
      <c r="CAF189">
        <v>0</v>
      </c>
      <c r="CAG189">
        <v>0</v>
      </c>
      <c r="CAH189">
        <v>0</v>
      </c>
      <c r="CAI189">
        <v>0</v>
      </c>
      <c r="CAJ189">
        <v>0</v>
      </c>
      <c r="CAK189">
        <v>0</v>
      </c>
      <c r="CAL189">
        <v>0</v>
      </c>
      <c r="CAM189">
        <v>0</v>
      </c>
      <c r="CAN189">
        <v>0</v>
      </c>
      <c r="CAO189">
        <v>0</v>
      </c>
      <c r="CAP189">
        <v>0</v>
      </c>
      <c r="CAQ189">
        <v>0</v>
      </c>
      <c r="CAR189">
        <v>0</v>
      </c>
      <c r="CAS189">
        <v>0</v>
      </c>
      <c r="CAT189">
        <v>0</v>
      </c>
      <c r="CAU189">
        <v>0</v>
      </c>
      <c r="CAV189">
        <v>0</v>
      </c>
      <c r="CAW189">
        <v>0</v>
      </c>
      <c r="CAX189">
        <v>0</v>
      </c>
      <c r="CAY189">
        <v>0</v>
      </c>
      <c r="CAZ189">
        <v>0</v>
      </c>
      <c r="CBA189">
        <v>0</v>
      </c>
      <c r="CBB189">
        <v>0</v>
      </c>
      <c r="CBC189">
        <v>0</v>
      </c>
      <c r="CBD189">
        <v>0</v>
      </c>
      <c r="CBE189">
        <v>2.2471910112359553E-3</v>
      </c>
      <c r="CBF189">
        <v>0</v>
      </c>
      <c r="CBG189">
        <v>0</v>
      </c>
      <c r="CBH189">
        <v>0</v>
      </c>
      <c r="CBI189">
        <v>0</v>
      </c>
      <c r="CBJ189">
        <v>0</v>
      </c>
      <c r="CBK189">
        <v>0</v>
      </c>
      <c r="CBL189">
        <v>0</v>
      </c>
      <c r="CBM189">
        <v>0</v>
      </c>
      <c r="CBN189">
        <v>0</v>
      </c>
      <c r="CBO189">
        <v>0</v>
      </c>
      <c r="CBP189">
        <v>0</v>
      </c>
      <c r="CBQ189">
        <v>0</v>
      </c>
      <c r="CBR189">
        <v>0</v>
      </c>
      <c r="CBS189">
        <v>0</v>
      </c>
      <c r="CBT189">
        <v>0</v>
      </c>
      <c r="CBU189">
        <v>0</v>
      </c>
      <c r="CBV189">
        <v>0</v>
      </c>
      <c r="CBW189">
        <v>0</v>
      </c>
      <c r="CBX189">
        <v>0</v>
      </c>
      <c r="CBY189">
        <v>0</v>
      </c>
      <c r="CBZ189">
        <v>0</v>
      </c>
      <c r="CCA189">
        <v>0</v>
      </c>
      <c r="CCB189">
        <v>0</v>
      </c>
      <c r="CCC189">
        <v>0</v>
      </c>
      <c r="CCD189">
        <v>0</v>
      </c>
      <c r="CCE189">
        <v>0</v>
      </c>
      <c r="CCF189">
        <v>0</v>
      </c>
      <c r="CCG189">
        <v>0</v>
      </c>
      <c r="CCH189">
        <v>0</v>
      </c>
      <c r="CCI189">
        <v>0</v>
      </c>
      <c r="CCJ189">
        <v>0</v>
      </c>
      <c r="CCK189">
        <v>0</v>
      </c>
      <c r="CCL189">
        <v>0</v>
      </c>
      <c r="CCM189">
        <v>0</v>
      </c>
      <c r="CCN189">
        <v>0</v>
      </c>
      <c r="CCO189">
        <v>0</v>
      </c>
      <c r="CCP189">
        <v>0</v>
      </c>
      <c r="CCQ189">
        <v>0</v>
      </c>
      <c r="CCR189">
        <v>0</v>
      </c>
      <c r="CCS189">
        <v>0</v>
      </c>
      <c r="CCT189">
        <v>0</v>
      </c>
      <c r="CCU189">
        <v>0</v>
      </c>
      <c r="CCV189">
        <v>4.4943820224719105E-3</v>
      </c>
      <c r="CCW189">
        <v>0.23595505617977527</v>
      </c>
      <c r="CCX189">
        <v>0</v>
      </c>
      <c r="CCY189">
        <v>4.4943820224719105E-3</v>
      </c>
      <c r="CCZ189">
        <v>0</v>
      </c>
      <c r="CDA189">
        <v>0</v>
      </c>
      <c r="CDB189">
        <v>0</v>
      </c>
      <c r="CDC189">
        <v>0</v>
      </c>
      <c r="CDD189">
        <v>0</v>
      </c>
      <c r="CDE189">
        <v>0</v>
      </c>
      <c r="CDF189">
        <v>0</v>
      </c>
      <c r="CDG189">
        <v>0</v>
      </c>
      <c r="CDH189">
        <v>0</v>
      </c>
      <c r="CDI189">
        <v>0</v>
      </c>
      <c r="CDJ189">
        <v>0</v>
      </c>
      <c r="CDK189">
        <v>0</v>
      </c>
      <c r="CDL189">
        <v>0</v>
      </c>
      <c r="CDM189">
        <v>0</v>
      </c>
      <c r="CDN189">
        <v>0</v>
      </c>
      <c r="CDO189">
        <v>0</v>
      </c>
      <c r="CDP189">
        <v>0</v>
      </c>
      <c r="CDQ189">
        <v>0</v>
      </c>
      <c r="CDR189">
        <v>2.2471910112359553E-3</v>
      </c>
      <c r="CDS189">
        <v>2.2471910112359553E-3</v>
      </c>
      <c r="CDT189">
        <v>2.2471910112359553E-3</v>
      </c>
      <c r="CDU189">
        <v>0</v>
      </c>
      <c r="CDV189">
        <v>0</v>
      </c>
      <c r="CDW189">
        <v>0</v>
      </c>
      <c r="CDX189">
        <v>4.4943820224719105E-3</v>
      </c>
      <c r="CDY189">
        <v>0</v>
      </c>
      <c r="CDZ189">
        <v>0</v>
      </c>
      <c r="CEA189">
        <v>0</v>
      </c>
      <c r="CEB189">
        <v>0</v>
      </c>
      <c r="CEC189">
        <v>0</v>
      </c>
      <c r="CED189">
        <v>0</v>
      </c>
      <c r="CEE189">
        <v>0</v>
      </c>
      <c r="CEF189">
        <v>0</v>
      </c>
      <c r="CEG189">
        <v>0</v>
      </c>
      <c r="CEH189">
        <v>0</v>
      </c>
      <c r="CEI189">
        <v>0</v>
      </c>
      <c r="CEJ189">
        <v>2.0224719101123594E-2</v>
      </c>
      <c r="CEK189">
        <v>0</v>
      </c>
      <c r="CEL189">
        <v>0</v>
      </c>
      <c r="CEM189">
        <v>0</v>
      </c>
      <c r="CEN189">
        <v>0</v>
      </c>
      <c r="CEO189">
        <v>0</v>
      </c>
      <c r="CEP189">
        <v>0</v>
      </c>
      <c r="CEQ189">
        <v>0</v>
      </c>
      <c r="CER189">
        <v>0</v>
      </c>
      <c r="CES189">
        <v>0</v>
      </c>
      <c r="CET189">
        <v>0</v>
      </c>
      <c r="CEU189">
        <v>0</v>
      </c>
      <c r="CEV189">
        <v>0</v>
      </c>
      <c r="CEW189">
        <v>0</v>
      </c>
      <c r="CEX189">
        <v>0</v>
      </c>
      <c r="CEY189">
        <v>0</v>
      </c>
      <c r="CEZ189">
        <v>4.4943820224719105E-3</v>
      </c>
      <c r="CFA189">
        <v>0</v>
      </c>
      <c r="CFB189">
        <v>0</v>
      </c>
      <c r="CFC189">
        <v>0</v>
      </c>
      <c r="CFD189">
        <v>0</v>
      </c>
      <c r="CFE189">
        <v>0</v>
      </c>
      <c r="CFF189">
        <v>0</v>
      </c>
      <c r="CFG189">
        <v>0</v>
      </c>
      <c r="CFH189">
        <v>0</v>
      </c>
      <c r="CFI189">
        <v>0</v>
      </c>
      <c r="CFJ189">
        <v>0</v>
      </c>
      <c r="CFK189">
        <v>0</v>
      </c>
      <c r="CFL189">
        <v>0</v>
      </c>
      <c r="CFM189">
        <v>0</v>
      </c>
      <c r="CFN189">
        <v>0</v>
      </c>
      <c r="CFO189">
        <v>0</v>
      </c>
      <c r="CFP189">
        <v>1.5730337078651686E-2</v>
      </c>
      <c r="CFQ189">
        <v>0</v>
      </c>
      <c r="CFR189">
        <v>0</v>
      </c>
      <c r="CFS189">
        <v>0</v>
      </c>
      <c r="CFT189">
        <v>0</v>
      </c>
      <c r="CFU189">
        <v>6.7415730337078653E-3</v>
      </c>
      <c r="CFV189">
        <v>0</v>
      </c>
      <c r="CFW189">
        <v>0</v>
      </c>
      <c r="CFX189">
        <v>0</v>
      </c>
      <c r="CFY189">
        <v>0</v>
      </c>
      <c r="CFZ189">
        <v>0</v>
      </c>
      <c r="CGA189">
        <v>0</v>
      </c>
      <c r="CGB189">
        <v>0</v>
      </c>
      <c r="CGC189">
        <v>0</v>
      </c>
      <c r="CGD189">
        <v>0</v>
      </c>
      <c r="CGE189">
        <v>0</v>
      </c>
      <c r="CGF189">
        <v>0</v>
      </c>
      <c r="CGG189">
        <v>0</v>
      </c>
      <c r="CGH189">
        <v>0</v>
      </c>
      <c r="CGI189">
        <v>0</v>
      </c>
      <c r="CGJ189">
        <v>4.4943820224719105E-3</v>
      </c>
      <c r="CGK189">
        <v>0</v>
      </c>
      <c r="CGL189">
        <v>0</v>
      </c>
      <c r="CGM189">
        <v>0</v>
      </c>
      <c r="CGN189">
        <v>0</v>
      </c>
      <c r="CGO189">
        <v>0</v>
      </c>
      <c r="CGP189">
        <v>0</v>
      </c>
      <c r="CGQ189">
        <v>2.0224719101123594E-2</v>
      </c>
      <c r="CGR189">
        <v>0</v>
      </c>
      <c r="CGS189">
        <v>0</v>
      </c>
      <c r="CGT189">
        <v>0</v>
      </c>
      <c r="CGU189">
        <v>2.247191011235955E-2</v>
      </c>
      <c r="CGV189">
        <v>0</v>
      </c>
      <c r="CGW189">
        <v>0</v>
      </c>
      <c r="CGX189">
        <v>0</v>
      </c>
      <c r="CGY189">
        <v>0</v>
      </c>
      <c r="CGZ189">
        <v>0</v>
      </c>
      <c r="CHA189">
        <v>2.2471910112359553E-3</v>
      </c>
      <c r="CHB189">
        <v>0</v>
      </c>
      <c r="CHC189">
        <v>0</v>
      </c>
      <c r="CHD189">
        <v>0</v>
      </c>
      <c r="CHE189">
        <v>0</v>
      </c>
      <c r="CHF189">
        <v>0</v>
      </c>
      <c r="CHG189">
        <v>0</v>
      </c>
      <c r="CHH189">
        <v>0</v>
      </c>
      <c r="CHI189">
        <v>0</v>
      </c>
      <c r="CHJ189">
        <v>2.2471910112359553E-3</v>
      </c>
      <c r="CHK189">
        <v>0</v>
      </c>
      <c r="CHL189">
        <v>0</v>
      </c>
      <c r="CHM189">
        <v>0</v>
      </c>
      <c r="CHN189">
        <v>0</v>
      </c>
      <c r="CHO189">
        <v>0</v>
      </c>
      <c r="CHP189">
        <v>0</v>
      </c>
      <c r="CHQ189">
        <v>2.2471910112359553E-3</v>
      </c>
      <c r="CHR189">
        <v>0</v>
      </c>
      <c r="CHS189">
        <v>0</v>
      </c>
      <c r="CHT189">
        <v>0</v>
      </c>
      <c r="CHU189">
        <v>0</v>
      </c>
      <c r="CHV189">
        <v>0</v>
      </c>
      <c r="CHW189">
        <v>0</v>
      </c>
      <c r="CHX189">
        <v>0</v>
      </c>
      <c r="CHY189">
        <v>0</v>
      </c>
      <c r="CHZ189">
        <v>0</v>
      </c>
      <c r="CIA189">
        <v>0</v>
      </c>
      <c r="CIB189">
        <v>0</v>
      </c>
      <c r="CIC189">
        <v>0</v>
      </c>
      <c r="CID189">
        <v>0</v>
      </c>
      <c r="CIE189">
        <v>0</v>
      </c>
      <c r="CIF189">
        <v>0</v>
      </c>
      <c r="CIG189">
        <v>0</v>
      </c>
      <c r="CIH189">
        <v>0</v>
      </c>
      <c r="CII189">
        <v>0</v>
      </c>
      <c r="CIJ189">
        <v>0</v>
      </c>
      <c r="CIK189">
        <v>0</v>
      </c>
      <c r="CIL189">
        <v>0</v>
      </c>
      <c r="CIM189">
        <v>0</v>
      </c>
      <c r="CIN189">
        <v>0</v>
      </c>
      <c r="CIO189">
        <v>0</v>
      </c>
      <c r="CIP189">
        <v>0</v>
      </c>
      <c r="CIQ189">
        <v>0</v>
      </c>
      <c r="CIR189">
        <v>0</v>
      </c>
      <c r="CIS189">
        <v>0</v>
      </c>
      <c r="CIT189">
        <v>0</v>
      </c>
      <c r="CIU189">
        <v>0</v>
      </c>
      <c r="CIV189">
        <v>0</v>
      </c>
      <c r="CIW189">
        <v>0</v>
      </c>
      <c r="CIX189">
        <v>0</v>
      </c>
      <c r="CIY189">
        <v>0</v>
      </c>
      <c r="CIZ189">
        <v>0</v>
      </c>
      <c r="CJA189">
        <v>0</v>
      </c>
      <c r="CJB189">
        <v>0</v>
      </c>
      <c r="CJC189">
        <v>0</v>
      </c>
      <c r="CJD189">
        <v>0</v>
      </c>
      <c r="CJE189">
        <v>0</v>
      </c>
      <c r="CJF189">
        <v>0</v>
      </c>
      <c r="CJG189">
        <v>0</v>
      </c>
      <c r="CJH189">
        <v>0</v>
      </c>
      <c r="CJI189">
        <v>0</v>
      </c>
      <c r="CJJ189">
        <v>0</v>
      </c>
      <c r="CJK189">
        <v>0</v>
      </c>
      <c r="CJL189">
        <v>0</v>
      </c>
      <c r="CJM189">
        <v>0</v>
      </c>
      <c r="CJN189">
        <v>0</v>
      </c>
      <c r="CJO189">
        <v>0</v>
      </c>
      <c r="CJP189">
        <v>0</v>
      </c>
      <c r="CJQ189">
        <v>0</v>
      </c>
      <c r="CJR189">
        <v>0</v>
      </c>
      <c r="CJS189">
        <v>0</v>
      </c>
      <c r="CJT189">
        <v>0</v>
      </c>
      <c r="CJU189">
        <v>0</v>
      </c>
      <c r="CJV189">
        <v>0</v>
      </c>
      <c r="CJW189">
        <v>0</v>
      </c>
      <c r="CJX189">
        <v>0</v>
      </c>
      <c r="CJY189">
        <v>0</v>
      </c>
      <c r="CJZ189">
        <v>0</v>
      </c>
      <c r="CKA189">
        <v>0</v>
      </c>
      <c r="CKB189">
        <v>0</v>
      </c>
      <c r="CKC189">
        <v>0</v>
      </c>
      <c r="CKD189">
        <v>0</v>
      </c>
      <c r="CKE189">
        <v>0</v>
      </c>
      <c r="CKF189">
        <v>0</v>
      </c>
      <c r="CKG189">
        <v>0</v>
      </c>
      <c r="CKH189">
        <v>0</v>
      </c>
      <c r="CKI189">
        <v>0</v>
      </c>
      <c r="CKJ189">
        <v>0</v>
      </c>
      <c r="CKK189">
        <v>0</v>
      </c>
      <c r="CKL189">
        <v>0</v>
      </c>
      <c r="CKM189">
        <v>0</v>
      </c>
      <c r="CKN189">
        <v>0</v>
      </c>
      <c r="CKO189">
        <v>0</v>
      </c>
      <c r="CKP189">
        <v>0</v>
      </c>
      <c r="CKQ189">
        <v>0</v>
      </c>
      <c r="CKR189">
        <v>0</v>
      </c>
      <c r="CKS189">
        <v>0</v>
      </c>
      <c r="CKT189">
        <v>0</v>
      </c>
      <c r="CKU189">
        <v>0</v>
      </c>
      <c r="CKV189">
        <v>0</v>
      </c>
      <c r="CKW189">
        <v>0</v>
      </c>
      <c r="CKX189">
        <v>0</v>
      </c>
      <c r="CKY189">
        <v>0</v>
      </c>
      <c r="CKZ189">
        <v>0</v>
      </c>
      <c r="CLA189">
        <v>0</v>
      </c>
      <c r="CLB189">
        <v>0</v>
      </c>
      <c r="CLC189">
        <v>1</v>
      </c>
    </row>
    <row r="190" spans="1:291 1569:2490" ht="21" customHeight="1">
      <c r="A190" t="s">
        <v>2137</v>
      </c>
      <c r="B190" t="s">
        <v>1912</v>
      </c>
      <c r="C190" s="239" t="s">
        <v>2136</v>
      </c>
      <c r="I190" s="111"/>
      <c r="BX190">
        <v>420</v>
      </c>
      <c r="BY190">
        <v>37</v>
      </c>
      <c r="BZ190">
        <v>3.74</v>
      </c>
      <c r="CA190">
        <v>19.7</v>
      </c>
      <c r="CB190">
        <v>2.5</v>
      </c>
      <c r="CC190">
        <v>0.2</v>
      </c>
      <c r="CG190" s="147">
        <v>0.72463768115942029</v>
      </c>
      <c r="CH190" s="147">
        <v>0.24154589371980675</v>
      </c>
      <c r="CI190" s="147">
        <v>0</v>
      </c>
      <c r="CJ190" s="147">
        <v>0</v>
      </c>
      <c r="CK190" s="147">
        <v>0</v>
      </c>
      <c r="CL190" s="147">
        <v>0.24154589371980675</v>
      </c>
      <c r="CM190" s="147">
        <v>0</v>
      </c>
      <c r="CN190" s="147">
        <v>0</v>
      </c>
      <c r="CO190" s="147">
        <v>0</v>
      </c>
      <c r="CP190" s="147">
        <v>0</v>
      </c>
      <c r="CQ190" s="147">
        <v>0</v>
      </c>
      <c r="CR190" s="147">
        <v>0</v>
      </c>
      <c r="CS190" s="147">
        <v>0</v>
      </c>
      <c r="CT190" s="147">
        <v>0</v>
      </c>
      <c r="CU190" s="147">
        <v>0</v>
      </c>
      <c r="CV190" s="147">
        <v>0</v>
      </c>
      <c r="CW190" s="147">
        <v>1.2077294685990339</v>
      </c>
      <c r="EG190" s="122"/>
      <c r="EH190" s="86"/>
      <c r="EW190" s="78"/>
      <c r="EX190" s="78"/>
      <c r="EY190" s="78"/>
      <c r="JL190" s="58" t="s">
        <v>2129</v>
      </c>
      <c r="BHI190">
        <v>190</v>
      </c>
      <c r="BHJ190">
        <v>190</v>
      </c>
      <c r="BHK190" t="s">
        <v>2137</v>
      </c>
      <c r="BHL190" t="s">
        <v>2137</v>
      </c>
      <c r="BHM190">
        <v>7.1428571428571426E-3</v>
      </c>
      <c r="BHN190">
        <v>0</v>
      </c>
      <c r="BHO190">
        <v>0</v>
      </c>
      <c r="BHP190">
        <v>0</v>
      </c>
      <c r="BHQ190">
        <v>0</v>
      </c>
      <c r="BHR190">
        <v>0</v>
      </c>
      <c r="BHS190">
        <v>0</v>
      </c>
      <c r="BHT190">
        <v>0</v>
      </c>
      <c r="BHU190">
        <v>0</v>
      </c>
      <c r="BHV190">
        <v>0</v>
      </c>
      <c r="BHW190">
        <v>0</v>
      </c>
      <c r="BHX190">
        <v>0</v>
      </c>
      <c r="BHY190">
        <v>0</v>
      </c>
      <c r="BHZ190">
        <v>7.1428571428571426E-3</v>
      </c>
      <c r="BIA190">
        <v>0</v>
      </c>
      <c r="BIB190">
        <v>0</v>
      </c>
      <c r="BIC190">
        <v>0</v>
      </c>
      <c r="BID190">
        <v>0</v>
      </c>
      <c r="BIE190">
        <v>0</v>
      </c>
      <c r="BIF190">
        <v>0</v>
      </c>
      <c r="BIG190">
        <v>0</v>
      </c>
      <c r="BIH190">
        <v>0</v>
      </c>
      <c r="BII190">
        <v>0</v>
      </c>
      <c r="BIJ190">
        <v>0</v>
      </c>
      <c r="BIK190">
        <v>0</v>
      </c>
      <c r="BIL190">
        <v>0</v>
      </c>
      <c r="BIM190">
        <v>0</v>
      </c>
      <c r="BIN190">
        <v>0</v>
      </c>
      <c r="BIO190">
        <v>0</v>
      </c>
      <c r="BIP190">
        <v>0</v>
      </c>
      <c r="BIQ190">
        <v>0</v>
      </c>
      <c r="BIR190">
        <v>0</v>
      </c>
      <c r="BIS190">
        <v>0</v>
      </c>
      <c r="BIT190">
        <v>0</v>
      </c>
      <c r="BIU190">
        <v>0</v>
      </c>
      <c r="BIV190">
        <v>0</v>
      </c>
      <c r="BIW190">
        <v>0</v>
      </c>
      <c r="BIX190">
        <v>0</v>
      </c>
      <c r="BIY190">
        <v>0</v>
      </c>
      <c r="BIZ190">
        <v>0</v>
      </c>
      <c r="BJA190">
        <v>0</v>
      </c>
      <c r="BJB190">
        <v>0</v>
      </c>
      <c r="BJC190">
        <v>0</v>
      </c>
      <c r="BJD190">
        <v>0</v>
      </c>
      <c r="BJE190">
        <v>0</v>
      </c>
      <c r="BJF190">
        <v>0</v>
      </c>
      <c r="BJG190">
        <v>0</v>
      </c>
      <c r="BJH190">
        <v>0</v>
      </c>
      <c r="BJI190">
        <v>0</v>
      </c>
      <c r="BJJ190">
        <v>0</v>
      </c>
      <c r="BJK190">
        <v>0</v>
      </c>
      <c r="BJL190">
        <v>0</v>
      </c>
      <c r="BJM190">
        <v>0</v>
      </c>
      <c r="BJN190">
        <v>0</v>
      </c>
      <c r="BJO190">
        <v>0</v>
      </c>
      <c r="BJP190">
        <v>0</v>
      </c>
      <c r="BJQ190">
        <v>0</v>
      </c>
      <c r="BJR190">
        <v>0</v>
      </c>
      <c r="BJS190">
        <v>2.1428571428571429E-2</v>
      </c>
      <c r="BJT190">
        <v>0</v>
      </c>
      <c r="BJU190">
        <v>0</v>
      </c>
      <c r="BJV190">
        <v>0</v>
      </c>
      <c r="BJW190">
        <v>0</v>
      </c>
      <c r="BJX190">
        <v>0</v>
      </c>
      <c r="BJY190">
        <v>0</v>
      </c>
      <c r="BJZ190">
        <v>1.1904761904761904E-2</v>
      </c>
      <c r="BKA190">
        <v>1.1904761904761904E-2</v>
      </c>
      <c r="BKB190">
        <v>0</v>
      </c>
      <c r="BKC190">
        <v>0</v>
      </c>
      <c r="BKD190">
        <v>0</v>
      </c>
      <c r="BKE190">
        <v>4.7619047619047623E-3</v>
      </c>
      <c r="BKF190">
        <v>3.5714285714285712E-2</v>
      </c>
      <c r="BKG190">
        <v>0</v>
      </c>
      <c r="BKH190">
        <v>0</v>
      </c>
      <c r="BKI190">
        <v>0</v>
      </c>
      <c r="BKJ190">
        <v>0</v>
      </c>
      <c r="BKK190">
        <v>0</v>
      </c>
      <c r="BKL190">
        <v>1.9047619047619049E-2</v>
      </c>
      <c r="BKM190">
        <v>0</v>
      </c>
      <c r="BKN190">
        <v>0</v>
      </c>
      <c r="BKO190">
        <v>0</v>
      </c>
      <c r="BKP190">
        <v>0</v>
      </c>
      <c r="BKQ190">
        <v>0</v>
      </c>
      <c r="BKR190">
        <v>0</v>
      </c>
      <c r="BKS190">
        <v>0</v>
      </c>
      <c r="BKT190">
        <v>0</v>
      </c>
      <c r="BKU190">
        <v>0</v>
      </c>
      <c r="BKV190">
        <v>0</v>
      </c>
      <c r="BKW190">
        <v>0</v>
      </c>
      <c r="BKX190">
        <v>0</v>
      </c>
      <c r="BKY190">
        <v>0</v>
      </c>
      <c r="BKZ190">
        <v>0</v>
      </c>
      <c r="BLA190">
        <v>0</v>
      </c>
      <c r="BLB190">
        <v>0</v>
      </c>
      <c r="BLC190">
        <v>0</v>
      </c>
      <c r="BLD190">
        <v>0</v>
      </c>
      <c r="BLE190">
        <v>0</v>
      </c>
      <c r="BLF190">
        <v>0</v>
      </c>
      <c r="BLG190">
        <v>0</v>
      </c>
      <c r="BLH190">
        <v>0</v>
      </c>
      <c r="BLI190">
        <v>0</v>
      </c>
      <c r="BLJ190">
        <v>0</v>
      </c>
      <c r="BLK190">
        <v>4.7619047619047623E-3</v>
      </c>
      <c r="BLL190">
        <v>0</v>
      </c>
      <c r="BLM190">
        <v>0</v>
      </c>
      <c r="BLN190">
        <v>0</v>
      </c>
      <c r="BLO190">
        <v>0</v>
      </c>
      <c r="BLP190">
        <v>0</v>
      </c>
      <c r="BLQ190">
        <v>0</v>
      </c>
      <c r="BLR190">
        <v>0</v>
      </c>
      <c r="BLS190">
        <v>0</v>
      </c>
      <c r="BLT190">
        <v>0</v>
      </c>
      <c r="BLU190">
        <v>0</v>
      </c>
      <c r="BLV190">
        <v>0</v>
      </c>
      <c r="BLW190">
        <v>0</v>
      </c>
      <c r="BLX190">
        <v>0</v>
      </c>
      <c r="BLY190">
        <v>0</v>
      </c>
      <c r="BLZ190">
        <v>0</v>
      </c>
      <c r="BMA190">
        <v>0</v>
      </c>
      <c r="BMB190">
        <v>0</v>
      </c>
      <c r="BMC190">
        <v>0</v>
      </c>
      <c r="BMD190">
        <v>0</v>
      </c>
      <c r="BME190">
        <v>0</v>
      </c>
      <c r="BMF190">
        <v>0</v>
      </c>
      <c r="BMG190">
        <v>0</v>
      </c>
      <c r="BMH190">
        <v>0</v>
      </c>
      <c r="BMI190">
        <v>0</v>
      </c>
      <c r="BMJ190">
        <v>0</v>
      </c>
      <c r="BMK190">
        <v>0</v>
      </c>
      <c r="BML190">
        <v>0</v>
      </c>
      <c r="BMM190">
        <v>0</v>
      </c>
      <c r="BMN190">
        <v>0</v>
      </c>
      <c r="BMO190">
        <v>0</v>
      </c>
      <c r="BMP190">
        <v>0</v>
      </c>
      <c r="BMQ190">
        <v>0</v>
      </c>
      <c r="BMR190">
        <v>0</v>
      </c>
      <c r="BMS190">
        <v>0</v>
      </c>
      <c r="BMT190">
        <v>0</v>
      </c>
      <c r="BMU190">
        <v>0</v>
      </c>
      <c r="BMV190">
        <v>0</v>
      </c>
      <c r="BMW190">
        <v>0</v>
      </c>
      <c r="BMX190">
        <v>0</v>
      </c>
      <c r="BMY190">
        <v>0</v>
      </c>
      <c r="BMZ190">
        <v>0</v>
      </c>
      <c r="BNA190">
        <v>0</v>
      </c>
      <c r="BNB190">
        <v>0</v>
      </c>
      <c r="BNC190">
        <v>0</v>
      </c>
      <c r="BND190">
        <v>0</v>
      </c>
      <c r="BNE190">
        <v>0</v>
      </c>
      <c r="BNF190">
        <v>0</v>
      </c>
      <c r="BNG190">
        <v>0</v>
      </c>
      <c r="BNH190">
        <v>0</v>
      </c>
      <c r="BNI190">
        <v>0</v>
      </c>
      <c r="BNJ190">
        <v>0</v>
      </c>
      <c r="BNK190">
        <v>0</v>
      </c>
      <c r="BNL190">
        <v>0</v>
      </c>
      <c r="BNM190">
        <v>0</v>
      </c>
      <c r="BNN190">
        <v>0</v>
      </c>
      <c r="BNO190">
        <v>0</v>
      </c>
      <c r="BNP190">
        <v>0</v>
      </c>
      <c r="BNQ190">
        <v>0</v>
      </c>
      <c r="BNR190">
        <v>0</v>
      </c>
      <c r="BNS190">
        <v>0</v>
      </c>
      <c r="BNT190">
        <v>0</v>
      </c>
      <c r="BNU190">
        <v>0</v>
      </c>
      <c r="BNV190">
        <v>0</v>
      </c>
      <c r="BNW190">
        <v>0</v>
      </c>
      <c r="BNX190">
        <v>0</v>
      </c>
      <c r="BNY190">
        <v>0</v>
      </c>
      <c r="BNZ190">
        <v>0</v>
      </c>
      <c r="BOA190">
        <v>0</v>
      </c>
      <c r="BOB190">
        <v>2.3809523809523812E-3</v>
      </c>
      <c r="BOC190">
        <v>0</v>
      </c>
      <c r="BOD190">
        <v>0</v>
      </c>
      <c r="BOE190">
        <v>2.1428571428571429E-2</v>
      </c>
      <c r="BOF190">
        <v>0</v>
      </c>
      <c r="BOG190">
        <v>3.0952380952380953E-2</v>
      </c>
      <c r="BOH190">
        <v>0</v>
      </c>
      <c r="BOI190">
        <v>0</v>
      </c>
      <c r="BOJ190">
        <v>0</v>
      </c>
      <c r="BOK190">
        <v>0</v>
      </c>
      <c r="BOL190">
        <v>0</v>
      </c>
      <c r="BOM190">
        <v>0</v>
      </c>
      <c r="BON190">
        <v>0</v>
      </c>
      <c r="BOO190">
        <v>0</v>
      </c>
      <c r="BOP190">
        <v>0</v>
      </c>
      <c r="BOQ190">
        <v>0</v>
      </c>
      <c r="BOR190">
        <v>0</v>
      </c>
      <c r="BOS190">
        <v>0</v>
      </c>
      <c r="BOT190">
        <v>0</v>
      </c>
      <c r="BOU190">
        <v>0</v>
      </c>
      <c r="BOV190">
        <v>4.7619047619047623E-3</v>
      </c>
      <c r="BOW190">
        <v>4.7619047619047623E-3</v>
      </c>
      <c r="BOX190">
        <v>0</v>
      </c>
      <c r="BOY190">
        <v>0</v>
      </c>
      <c r="BOZ190">
        <v>0</v>
      </c>
      <c r="BPA190">
        <v>0</v>
      </c>
      <c r="BPB190">
        <v>0</v>
      </c>
      <c r="BPC190">
        <v>0</v>
      </c>
      <c r="BPD190">
        <v>0</v>
      </c>
      <c r="BPE190">
        <v>0.16428571428571428</v>
      </c>
      <c r="BPF190">
        <v>7.857142857142857E-2</v>
      </c>
      <c r="BPG190">
        <v>0</v>
      </c>
      <c r="BPH190">
        <v>1.6666666666666666E-2</v>
      </c>
      <c r="BPI190">
        <v>0</v>
      </c>
      <c r="BPJ190">
        <v>2.3809523809523812E-3</v>
      </c>
      <c r="BPK190">
        <v>0</v>
      </c>
      <c r="BPL190">
        <v>0</v>
      </c>
      <c r="BPM190">
        <v>0</v>
      </c>
      <c r="BPN190">
        <v>2.3809523809523812E-3</v>
      </c>
      <c r="BPO190">
        <v>0</v>
      </c>
      <c r="BPP190">
        <v>0</v>
      </c>
      <c r="BPQ190">
        <v>0</v>
      </c>
      <c r="BPR190">
        <v>0</v>
      </c>
      <c r="BPS190">
        <v>0</v>
      </c>
      <c r="BPT190">
        <v>0</v>
      </c>
      <c r="BPU190">
        <v>0</v>
      </c>
      <c r="BPV190">
        <v>0</v>
      </c>
      <c r="BPW190">
        <v>0</v>
      </c>
      <c r="BPX190">
        <v>0</v>
      </c>
      <c r="BPY190">
        <v>0</v>
      </c>
      <c r="BPZ190">
        <v>0</v>
      </c>
      <c r="BQA190">
        <v>0</v>
      </c>
      <c r="BQB190">
        <v>0</v>
      </c>
      <c r="BQC190">
        <v>0</v>
      </c>
      <c r="BQD190">
        <v>0</v>
      </c>
      <c r="BQE190">
        <v>0</v>
      </c>
      <c r="BQF190">
        <v>0</v>
      </c>
      <c r="BQG190">
        <v>0</v>
      </c>
      <c r="BQH190">
        <v>0</v>
      </c>
      <c r="BQI190">
        <v>0</v>
      </c>
      <c r="BQJ190">
        <v>0</v>
      </c>
      <c r="BQK190">
        <v>0</v>
      </c>
      <c r="BQL190">
        <v>0</v>
      </c>
      <c r="BQM190">
        <v>0</v>
      </c>
      <c r="BQN190">
        <v>0.28809523809523807</v>
      </c>
      <c r="BQO190">
        <v>0</v>
      </c>
      <c r="BQP190">
        <v>0</v>
      </c>
      <c r="BQQ190">
        <v>0</v>
      </c>
      <c r="BQR190">
        <v>0</v>
      </c>
      <c r="BQS190">
        <v>0</v>
      </c>
      <c r="BQT190">
        <v>0</v>
      </c>
      <c r="BQU190">
        <v>0</v>
      </c>
      <c r="BQV190">
        <v>0</v>
      </c>
      <c r="BQW190">
        <v>0</v>
      </c>
      <c r="BQX190">
        <v>0</v>
      </c>
      <c r="BQY190">
        <v>0</v>
      </c>
      <c r="BQZ190">
        <v>0</v>
      </c>
      <c r="BRA190">
        <v>0</v>
      </c>
      <c r="BRB190">
        <v>9.5238095238095247E-3</v>
      </c>
      <c r="BRC190">
        <v>0</v>
      </c>
      <c r="BRD190">
        <v>7.1428571428571426E-3</v>
      </c>
      <c r="BRE190">
        <v>0</v>
      </c>
      <c r="BRF190">
        <v>0</v>
      </c>
      <c r="BRG190">
        <v>0</v>
      </c>
      <c r="BRH190">
        <v>0</v>
      </c>
      <c r="BRI190">
        <v>0</v>
      </c>
      <c r="BRJ190">
        <v>0</v>
      </c>
      <c r="BRK190">
        <v>0</v>
      </c>
      <c r="BRL190">
        <v>0</v>
      </c>
      <c r="BRM190">
        <v>0</v>
      </c>
      <c r="BRN190">
        <v>0</v>
      </c>
      <c r="BRO190">
        <v>0</v>
      </c>
      <c r="BRP190">
        <v>0</v>
      </c>
      <c r="BRQ190">
        <v>0</v>
      </c>
      <c r="BRR190">
        <v>0</v>
      </c>
      <c r="BRS190">
        <v>0</v>
      </c>
      <c r="BRT190">
        <v>0</v>
      </c>
      <c r="BRU190">
        <v>2.3809523809523812E-3</v>
      </c>
      <c r="BRV190">
        <v>0</v>
      </c>
      <c r="BRW190">
        <v>0</v>
      </c>
      <c r="BRX190">
        <v>0</v>
      </c>
      <c r="BRY190">
        <v>0</v>
      </c>
      <c r="BRZ190">
        <v>0</v>
      </c>
      <c r="BSA190">
        <v>0</v>
      </c>
      <c r="BSB190">
        <v>0</v>
      </c>
      <c r="BSC190">
        <v>0.11666666666666667</v>
      </c>
      <c r="BSD190">
        <v>0</v>
      </c>
      <c r="BSE190">
        <v>0</v>
      </c>
      <c r="BSF190">
        <v>0</v>
      </c>
      <c r="BSG190">
        <v>0</v>
      </c>
      <c r="BSH190">
        <v>0</v>
      </c>
      <c r="BSI190">
        <v>0</v>
      </c>
      <c r="BSJ190">
        <v>0</v>
      </c>
      <c r="BSK190">
        <v>0</v>
      </c>
      <c r="BSL190">
        <v>0</v>
      </c>
      <c r="BSM190">
        <v>0</v>
      </c>
      <c r="BSN190">
        <v>0</v>
      </c>
      <c r="BSO190">
        <v>0</v>
      </c>
      <c r="BSP190">
        <v>0</v>
      </c>
      <c r="BSQ190">
        <v>0</v>
      </c>
      <c r="BSR190">
        <v>0</v>
      </c>
      <c r="BSS190">
        <v>0</v>
      </c>
      <c r="BST190">
        <v>0</v>
      </c>
      <c r="BSU190">
        <v>0</v>
      </c>
      <c r="BSV190">
        <v>0</v>
      </c>
      <c r="BSW190">
        <v>0</v>
      </c>
      <c r="BSX190">
        <v>0</v>
      </c>
      <c r="BSY190">
        <v>0</v>
      </c>
      <c r="BSZ190">
        <v>0</v>
      </c>
      <c r="BTA190">
        <v>0</v>
      </c>
      <c r="BTB190">
        <v>0</v>
      </c>
      <c r="BTC190">
        <v>0</v>
      </c>
      <c r="BTD190">
        <v>0</v>
      </c>
      <c r="BTE190">
        <v>0</v>
      </c>
      <c r="BTF190">
        <v>0</v>
      </c>
      <c r="BTG190">
        <v>0</v>
      </c>
      <c r="BTH190">
        <v>0</v>
      </c>
      <c r="BTI190">
        <v>0</v>
      </c>
      <c r="BTJ190">
        <v>0</v>
      </c>
      <c r="BTK190">
        <v>0</v>
      </c>
      <c r="BTL190">
        <v>0</v>
      </c>
      <c r="BTM190">
        <v>0</v>
      </c>
      <c r="BTN190">
        <v>0</v>
      </c>
      <c r="BTO190">
        <v>0</v>
      </c>
      <c r="BTP190">
        <v>0</v>
      </c>
      <c r="BTQ190">
        <v>0</v>
      </c>
      <c r="BTR190">
        <v>0</v>
      </c>
      <c r="BTS190">
        <v>0</v>
      </c>
      <c r="BTT190">
        <v>0</v>
      </c>
      <c r="BTU190">
        <v>0</v>
      </c>
      <c r="BTV190">
        <v>0</v>
      </c>
      <c r="BTW190">
        <v>0</v>
      </c>
      <c r="BTX190">
        <v>0</v>
      </c>
      <c r="BTY190">
        <v>0</v>
      </c>
      <c r="BTZ190">
        <v>0</v>
      </c>
      <c r="BUA190">
        <v>0</v>
      </c>
      <c r="BUB190">
        <v>0</v>
      </c>
      <c r="BUC190">
        <v>0</v>
      </c>
      <c r="BUD190">
        <v>0</v>
      </c>
      <c r="BUE190">
        <v>0</v>
      </c>
      <c r="BUF190">
        <v>0</v>
      </c>
      <c r="BUG190">
        <v>0</v>
      </c>
      <c r="BUH190">
        <v>0</v>
      </c>
      <c r="BUI190">
        <v>0</v>
      </c>
      <c r="BUJ190">
        <v>0</v>
      </c>
      <c r="BUK190">
        <v>0</v>
      </c>
      <c r="BUL190">
        <v>0</v>
      </c>
      <c r="BUM190">
        <v>0</v>
      </c>
      <c r="BUN190">
        <v>0</v>
      </c>
      <c r="BUO190">
        <v>0</v>
      </c>
      <c r="BUP190">
        <v>0</v>
      </c>
      <c r="BUQ190">
        <v>0</v>
      </c>
      <c r="BUR190">
        <v>0</v>
      </c>
      <c r="BUS190">
        <v>0</v>
      </c>
      <c r="BUT190">
        <v>0</v>
      </c>
      <c r="BUU190">
        <v>0</v>
      </c>
      <c r="BUV190">
        <v>0</v>
      </c>
      <c r="BUW190">
        <v>0</v>
      </c>
      <c r="BUX190">
        <v>0</v>
      </c>
      <c r="BUY190">
        <v>0</v>
      </c>
      <c r="BUZ190">
        <v>0</v>
      </c>
      <c r="BVA190">
        <v>0</v>
      </c>
      <c r="BVB190">
        <v>0</v>
      </c>
      <c r="BVC190">
        <v>0</v>
      </c>
      <c r="BVD190">
        <v>0</v>
      </c>
      <c r="BVE190">
        <v>0</v>
      </c>
      <c r="BVF190">
        <v>0</v>
      </c>
      <c r="BVG190">
        <v>0</v>
      </c>
      <c r="BVH190">
        <v>0</v>
      </c>
      <c r="BVI190">
        <v>0</v>
      </c>
      <c r="BVJ190">
        <v>0</v>
      </c>
      <c r="BVK190">
        <v>0</v>
      </c>
      <c r="BVL190">
        <v>0</v>
      </c>
      <c r="BVM190">
        <v>0</v>
      </c>
      <c r="BVN190">
        <v>0</v>
      </c>
      <c r="BVO190">
        <v>0</v>
      </c>
      <c r="BVP190">
        <v>0</v>
      </c>
      <c r="BVQ190">
        <v>0</v>
      </c>
      <c r="BVR190">
        <v>0</v>
      </c>
      <c r="BVS190">
        <v>0</v>
      </c>
      <c r="BVT190">
        <v>0</v>
      </c>
      <c r="BVU190">
        <v>0</v>
      </c>
      <c r="BVV190">
        <v>0</v>
      </c>
      <c r="BVW190">
        <v>0</v>
      </c>
      <c r="BVX190">
        <v>0</v>
      </c>
      <c r="BVY190">
        <v>0</v>
      </c>
      <c r="BVZ190">
        <v>0</v>
      </c>
      <c r="BWA190">
        <v>0</v>
      </c>
      <c r="BWB190">
        <v>0</v>
      </c>
      <c r="BWC190">
        <v>0</v>
      </c>
      <c r="BWD190">
        <v>0</v>
      </c>
      <c r="BWE190">
        <v>0</v>
      </c>
      <c r="BWF190">
        <v>0</v>
      </c>
      <c r="BWG190">
        <v>0</v>
      </c>
      <c r="BWH190">
        <v>0</v>
      </c>
      <c r="BWI190">
        <v>0</v>
      </c>
      <c r="BWJ190">
        <v>0</v>
      </c>
      <c r="BWK190">
        <v>0</v>
      </c>
      <c r="BWL190">
        <v>0</v>
      </c>
      <c r="BWM190">
        <v>0</v>
      </c>
      <c r="BWN190">
        <v>0</v>
      </c>
      <c r="BWO190">
        <v>0</v>
      </c>
      <c r="BWP190">
        <v>0</v>
      </c>
      <c r="BWQ190">
        <v>0</v>
      </c>
      <c r="BWR190">
        <v>0</v>
      </c>
      <c r="BWS190">
        <v>0</v>
      </c>
      <c r="BWT190">
        <v>0</v>
      </c>
      <c r="BWU190">
        <v>0</v>
      </c>
      <c r="BWV190">
        <v>0</v>
      </c>
      <c r="BWW190">
        <v>0</v>
      </c>
      <c r="BWX190">
        <v>0</v>
      </c>
      <c r="BWY190">
        <v>0</v>
      </c>
      <c r="BWZ190">
        <v>0</v>
      </c>
      <c r="BXA190">
        <v>0</v>
      </c>
      <c r="BXB190">
        <v>0</v>
      </c>
      <c r="BXC190">
        <v>0</v>
      </c>
      <c r="BXD190">
        <v>0</v>
      </c>
      <c r="BXE190">
        <v>0</v>
      </c>
      <c r="BXF190">
        <v>0</v>
      </c>
      <c r="BXG190">
        <v>0</v>
      </c>
      <c r="BXH190">
        <v>0</v>
      </c>
      <c r="BXI190">
        <v>0</v>
      </c>
      <c r="BXJ190">
        <v>0</v>
      </c>
      <c r="BXK190">
        <v>0</v>
      </c>
      <c r="BXL190">
        <v>0</v>
      </c>
      <c r="BXM190">
        <v>0</v>
      </c>
      <c r="BXN190">
        <v>0</v>
      </c>
      <c r="BXO190">
        <v>0</v>
      </c>
      <c r="BXP190">
        <v>0</v>
      </c>
      <c r="BXQ190">
        <v>0</v>
      </c>
      <c r="BXR190">
        <v>0</v>
      </c>
      <c r="BXS190">
        <v>0</v>
      </c>
      <c r="BXT190">
        <v>0</v>
      </c>
      <c r="BXU190">
        <v>0</v>
      </c>
      <c r="BXV190">
        <v>0</v>
      </c>
      <c r="BXW190">
        <v>0</v>
      </c>
      <c r="BXX190">
        <v>0</v>
      </c>
      <c r="BXY190">
        <v>0</v>
      </c>
      <c r="BXZ190">
        <v>0</v>
      </c>
      <c r="BYA190">
        <v>0</v>
      </c>
      <c r="BYB190">
        <v>0</v>
      </c>
      <c r="BYC190">
        <v>0</v>
      </c>
      <c r="BYD190">
        <v>0</v>
      </c>
      <c r="BYE190">
        <v>0</v>
      </c>
      <c r="BYF190">
        <v>0</v>
      </c>
      <c r="BYG190">
        <v>0</v>
      </c>
      <c r="BYH190">
        <v>0</v>
      </c>
      <c r="BYI190">
        <v>0</v>
      </c>
      <c r="BYJ190">
        <v>0</v>
      </c>
      <c r="BYK190">
        <v>0</v>
      </c>
      <c r="BYL190">
        <v>1.9047619047619049E-2</v>
      </c>
      <c r="BYM190">
        <v>0</v>
      </c>
      <c r="BYN190">
        <v>0</v>
      </c>
      <c r="BYO190">
        <v>0</v>
      </c>
      <c r="BYP190">
        <v>0</v>
      </c>
      <c r="BYQ190">
        <v>0</v>
      </c>
      <c r="BYR190">
        <v>0</v>
      </c>
      <c r="BYS190">
        <v>0</v>
      </c>
      <c r="BYT190">
        <v>0</v>
      </c>
      <c r="BYU190">
        <v>0</v>
      </c>
      <c r="BYV190">
        <v>0</v>
      </c>
      <c r="BYW190">
        <v>0</v>
      </c>
      <c r="BYX190">
        <v>0</v>
      </c>
      <c r="BYY190">
        <v>0</v>
      </c>
      <c r="BYZ190">
        <v>0</v>
      </c>
      <c r="BZA190">
        <v>0</v>
      </c>
      <c r="BZB190">
        <v>0</v>
      </c>
      <c r="BZC190">
        <v>0</v>
      </c>
      <c r="BZD190">
        <v>0</v>
      </c>
      <c r="BZE190">
        <v>0</v>
      </c>
      <c r="BZF190">
        <v>0</v>
      </c>
      <c r="BZG190">
        <v>0</v>
      </c>
      <c r="BZH190">
        <v>0</v>
      </c>
      <c r="BZI190">
        <v>0</v>
      </c>
      <c r="BZJ190">
        <v>0</v>
      </c>
      <c r="BZK190">
        <v>0</v>
      </c>
      <c r="BZL190">
        <v>2.3809523809523812E-3</v>
      </c>
      <c r="BZM190">
        <v>0</v>
      </c>
      <c r="BZN190">
        <v>0</v>
      </c>
      <c r="BZO190">
        <v>0</v>
      </c>
      <c r="BZP190">
        <v>0</v>
      </c>
      <c r="BZQ190">
        <v>0</v>
      </c>
      <c r="BZR190">
        <v>0</v>
      </c>
      <c r="BZS190">
        <v>0</v>
      </c>
      <c r="BZT190">
        <v>0</v>
      </c>
      <c r="BZU190">
        <v>0</v>
      </c>
      <c r="BZV190">
        <v>0</v>
      </c>
      <c r="BZW190">
        <v>0</v>
      </c>
      <c r="BZX190">
        <v>0</v>
      </c>
      <c r="BZY190">
        <v>0</v>
      </c>
      <c r="BZZ190">
        <v>0</v>
      </c>
      <c r="CAA190">
        <v>0</v>
      </c>
      <c r="CAB190">
        <v>0</v>
      </c>
      <c r="CAC190">
        <v>0</v>
      </c>
      <c r="CAD190">
        <v>0</v>
      </c>
      <c r="CAE190">
        <v>0</v>
      </c>
      <c r="CAF190">
        <v>0</v>
      </c>
      <c r="CAG190">
        <v>0</v>
      </c>
      <c r="CAH190">
        <v>0</v>
      </c>
      <c r="CAI190">
        <v>0</v>
      </c>
      <c r="CAJ190">
        <v>0</v>
      </c>
      <c r="CAK190">
        <v>0</v>
      </c>
      <c r="CAL190">
        <v>0</v>
      </c>
      <c r="CAM190">
        <v>0</v>
      </c>
      <c r="CAN190">
        <v>0</v>
      </c>
      <c r="CAO190">
        <v>0</v>
      </c>
      <c r="CAP190">
        <v>0</v>
      </c>
      <c r="CAQ190">
        <v>0</v>
      </c>
      <c r="CAR190">
        <v>0</v>
      </c>
      <c r="CAS190">
        <v>0</v>
      </c>
      <c r="CAT190">
        <v>0</v>
      </c>
      <c r="CAU190">
        <v>0</v>
      </c>
      <c r="CAV190">
        <v>0</v>
      </c>
      <c r="CAW190">
        <v>0</v>
      </c>
      <c r="CAX190">
        <v>0</v>
      </c>
      <c r="CAY190">
        <v>0</v>
      </c>
      <c r="CAZ190">
        <v>0</v>
      </c>
      <c r="CBA190">
        <v>0</v>
      </c>
      <c r="CBB190">
        <v>0</v>
      </c>
      <c r="CBC190">
        <v>0</v>
      </c>
      <c r="CBD190">
        <v>0</v>
      </c>
      <c r="CBE190">
        <v>0</v>
      </c>
      <c r="CBF190">
        <v>0</v>
      </c>
      <c r="CBG190">
        <v>0</v>
      </c>
      <c r="CBH190">
        <v>0</v>
      </c>
      <c r="CBI190">
        <v>0</v>
      </c>
      <c r="CBJ190">
        <v>0</v>
      </c>
      <c r="CBK190">
        <v>0</v>
      </c>
      <c r="CBL190">
        <v>0</v>
      </c>
      <c r="CBM190">
        <v>0</v>
      </c>
      <c r="CBN190">
        <v>0</v>
      </c>
      <c r="CBO190">
        <v>0</v>
      </c>
      <c r="CBP190">
        <v>0</v>
      </c>
      <c r="CBQ190">
        <v>0</v>
      </c>
      <c r="CBR190">
        <v>0</v>
      </c>
      <c r="CBS190">
        <v>0</v>
      </c>
      <c r="CBT190">
        <v>0</v>
      </c>
      <c r="CBU190">
        <v>0</v>
      </c>
      <c r="CBV190">
        <v>0</v>
      </c>
      <c r="CBW190">
        <v>0</v>
      </c>
      <c r="CBX190">
        <v>0</v>
      </c>
      <c r="CBY190">
        <v>0</v>
      </c>
      <c r="CBZ190">
        <v>0</v>
      </c>
      <c r="CCA190">
        <v>0</v>
      </c>
      <c r="CCB190">
        <v>0</v>
      </c>
      <c r="CCC190">
        <v>0</v>
      </c>
      <c r="CCD190">
        <v>0</v>
      </c>
      <c r="CCE190">
        <v>0</v>
      </c>
      <c r="CCF190">
        <v>0</v>
      </c>
      <c r="CCG190">
        <v>0</v>
      </c>
      <c r="CCH190">
        <v>0</v>
      </c>
      <c r="CCI190">
        <v>0</v>
      </c>
      <c r="CCJ190">
        <v>0</v>
      </c>
      <c r="CCK190">
        <v>0</v>
      </c>
      <c r="CCL190">
        <v>0</v>
      </c>
      <c r="CCM190">
        <v>0</v>
      </c>
      <c r="CCN190">
        <v>0</v>
      </c>
      <c r="CCO190">
        <v>0</v>
      </c>
      <c r="CCP190">
        <v>0</v>
      </c>
      <c r="CCQ190">
        <v>0</v>
      </c>
      <c r="CCR190">
        <v>0</v>
      </c>
      <c r="CCS190">
        <v>0</v>
      </c>
      <c r="CCT190">
        <v>0</v>
      </c>
      <c r="CCU190">
        <v>0</v>
      </c>
      <c r="CCV190">
        <v>0</v>
      </c>
      <c r="CCW190">
        <v>0</v>
      </c>
      <c r="CCX190">
        <v>0</v>
      </c>
      <c r="CCY190">
        <v>4.7619047619047623E-3</v>
      </c>
      <c r="CCZ190">
        <v>0</v>
      </c>
      <c r="CDA190">
        <v>0</v>
      </c>
      <c r="CDB190">
        <v>0</v>
      </c>
      <c r="CDC190">
        <v>0</v>
      </c>
      <c r="CDD190">
        <v>0</v>
      </c>
      <c r="CDE190">
        <v>0</v>
      </c>
      <c r="CDF190">
        <v>0</v>
      </c>
      <c r="CDG190">
        <v>0</v>
      </c>
      <c r="CDH190">
        <v>1.9047619047619049E-2</v>
      </c>
      <c r="CDI190">
        <v>0</v>
      </c>
      <c r="CDJ190">
        <v>0</v>
      </c>
      <c r="CDK190">
        <v>0</v>
      </c>
      <c r="CDL190">
        <v>0</v>
      </c>
      <c r="CDM190">
        <v>0</v>
      </c>
      <c r="CDN190">
        <v>0</v>
      </c>
      <c r="CDO190">
        <v>0</v>
      </c>
      <c r="CDP190">
        <v>0</v>
      </c>
      <c r="CDQ190">
        <v>0</v>
      </c>
      <c r="CDR190">
        <v>0</v>
      </c>
      <c r="CDS190">
        <v>0</v>
      </c>
      <c r="CDT190">
        <v>7.1428571428571426E-3</v>
      </c>
      <c r="CDU190">
        <v>0</v>
      </c>
      <c r="CDV190">
        <v>0</v>
      </c>
      <c r="CDW190">
        <v>0</v>
      </c>
      <c r="CDX190">
        <v>0</v>
      </c>
      <c r="CDY190">
        <v>0</v>
      </c>
      <c r="CDZ190">
        <v>0</v>
      </c>
      <c r="CEA190">
        <v>0</v>
      </c>
      <c r="CEB190">
        <v>0</v>
      </c>
      <c r="CEC190">
        <v>0</v>
      </c>
      <c r="CED190">
        <v>0</v>
      </c>
      <c r="CEE190">
        <v>0</v>
      </c>
      <c r="CEF190">
        <v>0</v>
      </c>
      <c r="CEG190">
        <v>0</v>
      </c>
      <c r="CEH190">
        <v>0</v>
      </c>
      <c r="CEI190">
        <v>0</v>
      </c>
      <c r="CEJ190">
        <v>9.5238095238095247E-3</v>
      </c>
      <c r="CEK190">
        <v>0</v>
      </c>
      <c r="CEL190">
        <v>1.6666666666666666E-2</v>
      </c>
      <c r="CEM190">
        <v>0</v>
      </c>
      <c r="CEN190">
        <v>0</v>
      </c>
      <c r="CEO190">
        <v>0</v>
      </c>
      <c r="CEP190">
        <v>0</v>
      </c>
      <c r="CEQ190">
        <v>0</v>
      </c>
      <c r="CER190">
        <v>0</v>
      </c>
      <c r="CES190">
        <v>0</v>
      </c>
      <c r="CET190">
        <v>0</v>
      </c>
      <c r="CEU190">
        <v>0</v>
      </c>
      <c r="CEV190">
        <v>0</v>
      </c>
      <c r="CEW190">
        <v>0</v>
      </c>
      <c r="CEX190">
        <v>0</v>
      </c>
      <c r="CEY190">
        <v>0</v>
      </c>
      <c r="CEZ190">
        <v>0</v>
      </c>
      <c r="CFA190">
        <v>0</v>
      </c>
      <c r="CFB190">
        <v>0</v>
      </c>
      <c r="CFC190">
        <v>0</v>
      </c>
      <c r="CFD190">
        <v>0</v>
      </c>
      <c r="CFE190">
        <v>0</v>
      </c>
      <c r="CFF190">
        <v>0</v>
      </c>
      <c r="CFG190">
        <v>0</v>
      </c>
      <c r="CFH190">
        <v>0</v>
      </c>
      <c r="CFI190">
        <v>0</v>
      </c>
      <c r="CFJ190">
        <v>0</v>
      </c>
      <c r="CFK190">
        <v>0</v>
      </c>
      <c r="CFL190">
        <v>0</v>
      </c>
      <c r="CFM190">
        <v>0</v>
      </c>
      <c r="CFN190">
        <v>0</v>
      </c>
      <c r="CFO190">
        <v>2.3809523809523812E-3</v>
      </c>
      <c r="CFP190">
        <v>0</v>
      </c>
      <c r="CFQ190">
        <v>0</v>
      </c>
      <c r="CFR190">
        <v>0</v>
      </c>
      <c r="CFS190">
        <v>0</v>
      </c>
      <c r="CFT190">
        <v>0</v>
      </c>
      <c r="CFU190">
        <v>7.1428571428571426E-3</v>
      </c>
      <c r="CFV190">
        <v>0</v>
      </c>
      <c r="CFW190">
        <v>0</v>
      </c>
      <c r="CFX190">
        <v>0</v>
      </c>
      <c r="CFY190">
        <v>0</v>
      </c>
      <c r="CFZ190">
        <v>0</v>
      </c>
      <c r="CGA190">
        <v>0</v>
      </c>
      <c r="CGB190">
        <v>0</v>
      </c>
      <c r="CGC190">
        <v>0</v>
      </c>
      <c r="CGD190">
        <v>0</v>
      </c>
      <c r="CGE190">
        <v>0</v>
      </c>
      <c r="CGF190">
        <v>0</v>
      </c>
      <c r="CGG190">
        <v>0</v>
      </c>
      <c r="CGH190">
        <v>0</v>
      </c>
      <c r="CGI190">
        <v>0</v>
      </c>
      <c r="CGJ190">
        <v>2.3809523809523812E-3</v>
      </c>
      <c r="CGK190">
        <v>0</v>
      </c>
      <c r="CGL190">
        <v>0</v>
      </c>
      <c r="CGM190">
        <v>0</v>
      </c>
      <c r="CGN190">
        <v>0</v>
      </c>
      <c r="CGO190">
        <v>0</v>
      </c>
      <c r="CGP190">
        <v>0</v>
      </c>
      <c r="CGQ190">
        <v>2.3809523809523812E-3</v>
      </c>
      <c r="CGR190">
        <v>0</v>
      </c>
      <c r="CGS190">
        <v>0</v>
      </c>
      <c r="CGT190">
        <v>0</v>
      </c>
      <c r="CGU190">
        <v>2.6190476190476191E-2</v>
      </c>
      <c r="CGV190">
        <v>0</v>
      </c>
      <c r="CGW190">
        <v>0</v>
      </c>
      <c r="CGX190">
        <v>0</v>
      </c>
      <c r="CGY190">
        <v>0</v>
      </c>
      <c r="CGZ190">
        <v>0</v>
      </c>
      <c r="CHA190">
        <v>0</v>
      </c>
      <c r="CHB190">
        <v>0</v>
      </c>
      <c r="CHC190">
        <v>0</v>
      </c>
      <c r="CHD190">
        <v>0</v>
      </c>
      <c r="CHE190">
        <v>0</v>
      </c>
      <c r="CHF190">
        <v>0</v>
      </c>
      <c r="CHG190">
        <v>0</v>
      </c>
      <c r="CHH190">
        <v>0</v>
      </c>
      <c r="CHI190">
        <v>0</v>
      </c>
      <c r="CHJ190">
        <v>0</v>
      </c>
      <c r="CHK190">
        <v>0</v>
      </c>
      <c r="CHL190">
        <v>0</v>
      </c>
      <c r="CHM190">
        <v>0</v>
      </c>
      <c r="CHN190">
        <v>0</v>
      </c>
      <c r="CHO190">
        <v>0</v>
      </c>
      <c r="CHP190">
        <v>0</v>
      </c>
      <c r="CHQ190">
        <v>4.7619047619047623E-3</v>
      </c>
      <c r="CHR190">
        <v>0</v>
      </c>
      <c r="CHS190">
        <v>0</v>
      </c>
      <c r="CHT190">
        <v>0</v>
      </c>
      <c r="CHU190">
        <v>0</v>
      </c>
      <c r="CHV190">
        <v>0</v>
      </c>
      <c r="CHW190">
        <v>0</v>
      </c>
      <c r="CHX190">
        <v>0</v>
      </c>
      <c r="CHY190">
        <v>0</v>
      </c>
      <c r="CHZ190">
        <v>0</v>
      </c>
      <c r="CIA190">
        <v>0</v>
      </c>
      <c r="CIB190">
        <v>0</v>
      </c>
      <c r="CIC190">
        <v>0</v>
      </c>
      <c r="CID190">
        <v>0</v>
      </c>
      <c r="CIE190">
        <v>0</v>
      </c>
      <c r="CIF190">
        <v>0</v>
      </c>
      <c r="CIG190">
        <v>0</v>
      </c>
      <c r="CIH190">
        <v>0</v>
      </c>
      <c r="CII190">
        <v>0</v>
      </c>
      <c r="CIJ190">
        <v>0</v>
      </c>
      <c r="CIK190">
        <v>0</v>
      </c>
      <c r="CIL190">
        <v>0</v>
      </c>
      <c r="CIM190">
        <v>0</v>
      </c>
      <c r="CIN190">
        <v>0</v>
      </c>
      <c r="CIO190">
        <v>0</v>
      </c>
      <c r="CIP190">
        <v>0</v>
      </c>
      <c r="CIQ190">
        <v>0</v>
      </c>
      <c r="CIR190">
        <v>0</v>
      </c>
      <c r="CIS190">
        <v>0</v>
      </c>
      <c r="CIT190">
        <v>0</v>
      </c>
      <c r="CIU190">
        <v>0</v>
      </c>
      <c r="CIV190">
        <v>0</v>
      </c>
      <c r="CIW190">
        <v>0</v>
      </c>
      <c r="CIX190">
        <v>0</v>
      </c>
      <c r="CIY190">
        <v>0</v>
      </c>
      <c r="CIZ190">
        <v>0</v>
      </c>
      <c r="CJA190">
        <v>0</v>
      </c>
      <c r="CJB190">
        <v>0</v>
      </c>
      <c r="CJC190">
        <v>0</v>
      </c>
      <c r="CJD190">
        <v>0</v>
      </c>
      <c r="CJE190">
        <v>0</v>
      </c>
      <c r="CJF190">
        <v>0</v>
      </c>
      <c r="CJG190">
        <v>0</v>
      </c>
      <c r="CJH190">
        <v>0</v>
      </c>
      <c r="CJI190">
        <v>0</v>
      </c>
      <c r="CJJ190">
        <v>0</v>
      </c>
      <c r="CJK190">
        <v>0</v>
      </c>
      <c r="CJL190">
        <v>0</v>
      </c>
      <c r="CJM190">
        <v>0</v>
      </c>
      <c r="CJN190">
        <v>0</v>
      </c>
      <c r="CJO190">
        <v>0</v>
      </c>
      <c r="CJP190">
        <v>0</v>
      </c>
      <c r="CJQ190">
        <v>0</v>
      </c>
      <c r="CJR190">
        <v>0</v>
      </c>
      <c r="CJS190">
        <v>0</v>
      </c>
      <c r="CJT190">
        <v>0</v>
      </c>
      <c r="CJU190">
        <v>0</v>
      </c>
      <c r="CJV190">
        <v>0</v>
      </c>
      <c r="CJW190">
        <v>0</v>
      </c>
      <c r="CJX190">
        <v>0</v>
      </c>
      <c r="CJY190">
        <v>0</v>
      </c>
      <c r="CJZ190">
        <v>0</v>
      </c>
      <c r="CKA190">
        <v>0</v>
      </c>
      <c r="CKB190">
        <v>0</v>
      </c>
      <c r="CKC190">
        <v>0</v>
      </c>
      <c r="CKD190">
        <v>0</v>
      </c>
      <c r="CKE190">
        <v>0</v>
      </c>
      <c r="CKF190">
        <v>0</v>
      </c>
      <c r="CKG190">
        <v>0</v>
      </c>
      <c r="CKH190">
        <v>0</v>
      </c>
      <c r="CKI190">
        <v>0</v>
      </c>
      <c r="CKJ190">
        <v>0</v>
      </c>
      <c r="CKK190">
        <v>0</v>
      </c>
      <c r="CKL190">
        <v>0</v>
      </c>
      <c r="CKM190">
        <v>0</v>
      </c>
      <c r="CKN190">
        <v>0</v>
      </c>
      <c r="CKO190">
        <v>0</v>
      </c>
      <c r="CKP190">
        <v>0</v>
      </c>
      <c r="CKQ190">
        <v>0</v>
      </c>
      <c r="CKR190">
        <v>0</v>
      </c>
      <c r="CKS190">
        <v>0</v>
      </c>
      <c r="CKT190">
        <v>0</v>
      </c>
      <c r="CKU190">
        <v>0</v>
      </c>
      <c r="CKV190">
        <v>0</v>
      </c>
      <c r="CKW190">
        <v>0</v>
      </c>
      <c r="CKX190">
        <v>0</v>
      </c>
      <c r="CKY190">
        <v>0</v>
      </c>
      <c r="CKZ190">
        <v>0</v>
      </c>
      <c r="CLA190">
        <v>0</v>
      </c>
      <c r="CLB190">
        <v>0</v>
      </c>
      <c r="CLC190">
        <v>1</v>
      </c>
    </row>
    <row r="191" spans="1:291 1569:2490" ht="21" customHeight="1">
      <c r="A191" t="s">
        <v>2138</v>
      </c>
      <c r="B191" t="s">
        <v>1912</v>
      </c>
      <c r="C191" s="239" t="s">
        <v>2139</v>
      </c>
      <c r="I191" s="111"/>
      <c r="BX191">
        <v>413</v>
      </c>
      <c r="BY191">
        <v>42</v>
      </c>
      <c r="BZ191">
        <v>3.81</v>
      </c>
      <c r="CA191">
        <v>18.5</v>
      </c>
      <c r="CB191">
        <v>18</v>
      </c>
      <c r="CC191">
        <v>3.1</v>
      </c>
      <c r="CG191" s="147">
        <v>4.1062801932367154</v>
      </c>
      <c r="CH191" s="147">
        <v>0</v>
      </c>
      <c r="CI191" s="147">
        <v>0</v>
      </c>
      <c r="CJ191" s="147">
        <v>0</v>
      </c>
      <c r="CK191" s="147">
        <v>0</v>
      </c>
      <c r="CL191" s="147">
        <v>0.96618357487922701</v>
      </c>
      <c r="CM191" s="147">
        <v>0</v>
      </c>
      <c r="CN191" s="147">
        <v>0</v>
      </c>
      <c r="CO191" s="147">
        <v>0</v>
      </c>
      <c r="CP191" s="147">
        <v>0</v>
      </c>
      <c r="CQ191" s="147">
        <v>0</v>
      </c>
      <c r="CR191" s="147">
        <v>0</v>
      </c>
      <c r="CS191" s="147">
        <v>0</v>
      </c>
      <c r="CT191" s="147">
        <v>0</v>
      </c>
      <c r="CU191" s="147">
        <v>0</v>
      </c>
      <c r="CV191" s="147">
        <v>0</v>
      </c>
      <c r="CW191" s="147">
        <v>5.0724637681159424</v>
      </c>
      <c r="EG191" s="122"/>
      <c r="EH191" s="86"/>
      <c r="EW191" s="78"/>
      <c r="EX191" s="78"/>
      <c r="EY191" s="78"/>
      <c r="JL191" s="58" t="s">
        <v>2129</v>
      </c>
      <c r="BHI191">
        <v>191</v>
      </c>
      <c r="BHJ191">
        <v>191</v>
      </c>
      <c r="BHK191" t="s">
        <v>2138</v>
      </c>
      <c r="BHL191" t="s">
        <v>2138</v>
      </c>
      <c r="BHM191">
        <v>9.6852300242130755E-3</v>
      </c>
      <c r="BHN191">
        <v>0</v>
      </c>
      <c r="BHO191">
        <v>0</v>
      </c>
      <c r="BHP191">
        <v>4.8426150121065378E-3</v>
      </c>
      <c r="BHQ191">
        <v>0</v>
      </c>
      <c r="BHR191">
        <v>0</v>
      </c>
      <c r="BHS191">
        <v>0</v>
      </c>
      <c r="BHT191">
        <v>0</v>
      </c>
      <c r="BHU191">
        <v>0</v>
      </c>
      <c r="BHV191">
        <v>0</v>
      </c>
      <c r="BHW191">
        <v>0</v>
      </c>
      <c r="BHX191">
        <v>0</v>
      </c>
      <c r="BHY191">
        <v>0</v>
      </c>
      <c r="BHZ191">
        <v>4.8426150121065378E-3</v>
      </c>
      <c r="BIA191">
        <v>0</v>
      </c>
      <c r="BIB191">
        <v>0</v>
      </c>
      <c r="BIC191">
        <v>0</v>
      </c>
      <c r="BID191">
        <v>0</v>
      </c>
      <c r="BIE191">
        <v>0</v>
      </c>
      <c r="BIF191">
        <v>0</v>
      </c>
      <c r="BIG191">
        <v>0.35351089588377727</v>
      </c>
      <c r="BIH191">
        <v>0</v>
      </c>
      <c r="BII191">
        <v>4.8426150121065378E-3</v>
      </c>
      <c r="BIJ191">
        <v>0</v>
      </c>
      <c r="BIK191">
        <v>0</v>
      </c>
      <c r="BIL191">
        <v>0</v>
      </c>
      <c r="BIM191">
        <v>0</v>
      </c>
      <c r="BIN191">
        <v>0</v>
      </c>
      <c r="BIO191">
        <v>0</v>
      </c>
      <c r="BIP191">
        <v>0</v>
      </c>
      <c r="BIQ191">
        <v>0</v>
      </c>
      <c r="BIR191">
        <v>0</v>
      </c>
      <c r="BIS191">
        <v>0</v>
      </c>
      <c r="BIT191">
        <v>0</v>
      </c>
      <c r="BIU191">
        <v>0</v>
      </c>
      <c r="BIV191">
        <v>0</v>
      </c>
      <c r="BIW191">
        <v>0</v>
      </c>
      <c r="BIX191">
        <v>0</v>
      </c>
      <c r="BIY191">
        <v>0</v>
      </c>
      <c r="BIZ191">
        <v>0</v>
      </c>
      <c r="BJA191">
        <v>0</v>
      </c>
      <c r="BJB191">
        <v>0</v>
      </c>
      <c r="BJC191">
        <v>0</v>
      </c>
      <c r="BJD191">
        <v>0</v>
      </c>
      <c r="BJE191">
        <v>0</v>
      </c>
      <c r="BJF191">
        <v>0</v>
      </c>
      <c r="BJG191">
        <v>0</v>
      </c>
      <c r="BJH191">
        <v>0</v>
      </c>
      <c r="BJI191">
        <v>0</v>
      </c>
      <c r="BJJ191">
        <v>0</v>
      </c>
      <c r="BJK191">
        <v>0</v>
      </c>
      <c r="BJL191">
        <v>0</v>
      </c>
      <c r="BJM191">
        <v>0</v>
      </c>
      <c r="BJN191">
        <v>0</v>
      </c>
      <c r="BJO191">
        <v>0</v>
      </c>
      <c r="BJP191">
        <v>0</v>
      </c>
      <c r="BJQ191">
        <v>0</v>
      </c>
      <c r="BJR191">
        <v>0</v>
      </c>
      <c r="BJS191">
        <v>4.8426150121065378E-3</v>
      </c>
      <c r="BJT191">
        <v>0</v>
      </c>
      <c r="BJU191">
        <v>0</v>
      </c>
      <c r="BJV191">
        <v>0</v>
      </c>
      <c r="BJW191">
        <v>0</v>
      </c>
      <c r="BJX191">
        <v>0</v>
      </c>
      <c r="BJY191">
        <v>0</v>
      </c>
      <c r="BJZ191">
        <v>0</v>
      </c>
      <c r="BKA191">
        <v>0</v>
      </c>
      <c r="BKB191">
        <v>0</v>
      </c>
      <c r="BKC191">
        <v>0</v>
      </c>
      <c r="BKD191">
        <v>0</v>
      </c>
      <c r="BKE191">
        <v>0</v>
      </c>
      <c r="BKF191">
        <v>0</v>
      </c>
      <c r="BKG191">
        <v>0</v>
      </c>
      <c r="BKH191">
        <v>2.4213075060532689E-3</v>
      </c>
      <c r="BKI191">
        <v>0</v>
      </c>
      <c r="BKJ191">
        <v>0</v>
      </c>
      <c r="BKK191">
        <v>0</v>
      </c>
      <c r="BKL191">
        <v>0</v>
      </c>
      <c r="BKM191">
        <v>0</v>
      </c>
      <c r="BKN191">
        <v>0</v>
      </c>
      <c r="BKO191">
        <v>0</v>
      </c>
      <c r="BKP191">
        <v>0</v>
      </c>
      <c r="BKQ191">
        <v>0</v>
      </c>
      <c r="BKR191">
        <v>0</v>
      </c>
      <c r="BKS191">
        <v>0</v>
      </c>
      <c r="BKT191">
        <v>0</v>
      </c>
      <c r="BKU191">
        <v>0</v>
      </c>
      <c r="BKV191">
        <v>0</v>
      </c>
      <c r="BKW191">
        <v>0</v>
      </c>
      <c r="BKX191">
        <v>0</v>
      </c>
      <c r="BKY191">
        <v>0</v>
      </c>
      <c r="BKZ191">
        <v>0</v>
      </c>
      <c r="BLA191">
        <v>0</v>
      </c>
      <c r="BLB191">
        <v>0</v>
      </c>
      <c r="BLC191">
        <v>0</v>
      </c>
      <c r="BLD191">
        <v>0</v>
      </c>
      <c r="BLE191">
        <v>0</v>
      </c>
      <c r="BLF191">
        <v>0</v>
      </c>
      <c r="BLG191">
        <v>0</v>
      </c>
      <c r="BLH191">
        <v>0</v>
      </c>
      <c r="BLI191">
        <v>0</v>
      </c>
      <c r="BLJ191">
        <v>0</v>
      </c>
      <c r="BLK191">
        <v>0</v>
      </c>
      <c r="BLL191">
        <v>0</v>
      </c>
      <c r="BLM191">
        <v>0</v>
      </c>
      <c r="BLN191">
        <v>0</v>
      </c>
      <c r="BLO191">
        <v>4.8426150121065378E-3</v>
      </c>
      <c r="BLP191">
        <v>0</v>
      </c>
      <c r="BLQ191">
        <v>0</v>
      </c>
      <c r="BLR191">
        <v>0</v>
      </c>
      <c r="BLS191">
        <v>0</v>
      </c>
      <c r="BLT191">
        <v>0</v>
      </c>
      <c r="BLU191">
        <v>0</v>
      </c>
      <c r="BLV191">
        <v>0</v>
      </c>
      <c r="BLW191">
        <v>0</v>
      </c>
      <c r="BLX191">
        <v>0</v>
      </c>
      <c r="BLY191">
        <v>0</v>
      </c>
      <c r="BLZ191">
        <v>0</v>
      </c>
      <c r="BMA191">
        <v>0</v>
      </c>
      <c r="BMB191">
        <v>0</v>
      </c>
      <c r="BMC191">
        <v>0</v>
      </c>
      <c r="BMD191">
        <v>0</v>
      </c>
      <c r="BME191">
        <v>0</v>
      </c>
      <c r="BMF191">
        <v>0</v>
      </c>
      <c r="BMG191">
        <v>0</v>
      </c>
      <c r="BMH191">
        <v>0</v>
      </c>
      <c r="BMI191">
        <v>0</v>
      </c>
      <c r="BMJ191">
        <v>0</v>
      </c>
      <c r="BMK191">
        <v>0</v>
      </c>
      <c r="BML191">
        <v>0</v>
      </c>
      <c r="BMM191">
        <v>0</v>
      </c>
      <c r="BMN191">
        <v>0</v>
      </c>
      <c r="BMO191">
        <v>0</v>
      </c>
      <c r="BMP191">
        <v>0</v>
      </c>
      <c r="BMQ191">
        <v>0</v>
      </c>
      <c r="BMR191">
        <v>0</v>
      </c>
      <c r="BMS191">
        <v>0</v>
      </c>
      <c r="BMT191">
        <v>0</v>
      </c>
      <c r="BMU191">
        <v>0</v>
      </c>
      <c r="BMV191">
        <v>0</v>
      </c>
      <c r="BMW191">
        <v>0</v>
      </c>
      <c r="BMX191">
        <v>0</v>
      </c>
      <c r="BMY191">
        <v>0</v>
      </c>
      <c r="BMZ191">
        <v>0</v>
      </c>
      <c r="BNA191">
        <v>0</v>
      </c>
      <c r="BNB191">
        <v>0</v>
      </c>
      <c r="BNC191">
        <v>0</v>
      </c>
      <c r="BND191">
        <v>0</v>
      </c>
      <c r="BNE191">
        <v>0</v>
      </c>
      <c r="BNF191">
        <v>0</v>
      </c>
      <c r="BNG191">
        <v>0</v>
      </c>
      <c r="BNH191">
        <v>0</v>
      </c>
      <c r="BNI191">
        <v>0</v>
      </c>
      <c r="BNJ191">
        <v>0</v>
      </c>
      <c r="BNK191">
        <v>0</v>
      </c>
      <c r="BNL191">
        <v>0</v>
      </c>
      <c r="BNM191">
        <v>0</v>
      </c>
      <c r="BNN191">
        <v>0</v>
      </c>
      <c r="BNO191">
        <v>0</v>
      </c>
      <c r="BNP191">
        <v>0</v>
      </c>
      <c r="BNQ191">
        <v>0</v>
      </c>
      <c r="BNR191">
        <v>0</v>
      </c>
      <c r="BNS191">
        <v>0</v>
      </c>
      <c r="BNT191">
        <v>0</v>
      </c>
      <c r="BNU191">
        <v>0</v>
      </c>
      <c r="BNV191">
        <v>0</v>
      </c>
      <c r="BNW191">
        <v>0</v>
      </c>
      <c r="BNX191">
        <v>0</v>
      </c>
      <c r="BNY191">
        <v>0</v>
      </c>
      <c r="BNZ191">
        <v>0</v>
      </c>
      <c r="BOA191">
        <v>0</v>
      </c>
      <c r="BOB191">
        <v>0</v>
      </c>
      <c r="BOC191">
        <v>0</v>
      </c>
      <c r="BOD191">
        <v>0</v>
      </c>
      <c r="BOE191">
        <v>9.6852300242130755E-3</v>
      </c>
      <c r="BOF191">
        <v>0</v>
      </c>
      <c r="BOG191">
        <v>0</v>
      </c>
      <c r="BOH191">
        <v>7.7481840193704604E-2</v>
      </c>
      <c r="BOI191">
        <v>0</v>
      </c>
      <c r="BOJ191">
        <v>0</v>
      </c>
      <c r="BOK191">
        <v>0</v>
      </c>
      <c r="BOL191">
        <v>0</v>
      </c>
      <c r="BOM191">
        <v>4.8426150121065378E-3</v>
      </c>
      <c r="BON191">
        <v>0</v>
      </c>
      <c r="BOO191">
        <v>0</v>
      </c>
      <c r="BOP191">
        <v>0</v>
      </c>
      <c r="BOQ191">
        <v>0</v>
      </c>
      <c r="BOR191">
        <v>0</v>
      </c>
      <c r="BOS191">
        <v>0</v>
      </c>
      <c r="BOT191">
        <v>0</v>
      </c>
      <c r="BOU191">
        <v>0</v>
      </c>
      <c r="BOV191">
        <v>2.6634382566585957E-2</v>
      </c>
      <c r="BOW191">
        <v>0</v>
      </c>
      <c r="BOX191">
        <v>0</v>
      </c>
      <c r="BOY191">
        <v>0</v>
      </c>
      <c r="BOZ191">
        <v>0</v>
      </c>
      <c r="BPA191">
        <v>0</v>
      </c>
      <c r="BPB191">
        <v>0</v>
      </c>
      <c r="BPC191">
        <v>0</v>
      </c>
      <c r="BPD191">
        <v>0</v>
      </c>
      <c r="BPE191">
        <v>1.6949152542372881E-2</v>
      </c>
      <c r="BPF191">
        <v>0</v>
      </c>
      <c r="BPG191">
        <v>0</v>
      </c>
      <c r="BPH191">
        <v>1.9370460048426151E-2</v>
      </c>
      <c r="BPI191">
        <v>0</v>
      </c>
      <c r="BPJ191">
        <v>9.2009685230024216E-2</v>
      </c>
      <c r="BPK191">
        <v>0</v>
      </c>
      <c r="BPL191">
        <v>0</v>
      </c>
      <c r="BPM191">
        <v>1.4527845036319613E-2</v>
      </c>
      <c r="BPN191">
        <v>0</v>
      </c>
      <c r="BPO191">
        <v>0</v>
      </c>
      <c r="BPP191">
        <v>0</v>
      </c>
      <c r="BPQ191">
        <v>0</v>
      </c>
      <c r="BPR191">
        <v>0</v>
      </c>
      <c r="BPS191">
        <v>2.4213075060532689E-3</v>
      </c>
      <c r="BPT191">
        <v>0</v>
      </c>
      <c r="BPU191">
        <v>4.8426150121065378E-3</v>
      </c>
      <c r="BPV191">
        <v>0</v>
      </c>
      <c r="BPW191">
        <v>0</v>
      </c>
      <c r="BPX191">
        <v>0</v>
      </c>
      <c r="BPY191">
        <v>0</v>
      </c>
      <c r="BPZ191">
        <v>0</v>
      </c>
      <c r="BQA191">
        <v>0</v>
      </c>
      <c r="BQB191">
        <v>0</v>
      </c>
      <c r="BQC191">
        <v>0</v>
      </c>
      <c r="BQD191">
        <v>0</v>
      </c>
      <c r="BQE191">
        <v>0</v>
      </c>
      <c r="BQF191">
        <v>0</v>
      </c>
      <c r="BQG191">
        <v>0</v>
      </c>
      <c r="BQH191">
        <v>0</v>
      </c>
      <c r="BQI191">
        <v>0</v>
      </c>
      <c r="BQJ191">
        <v>0</v>
      </c>
      <c r="BQK191">
        <v>0</v>
      </c>
      <c r="BQL191">
        <v>0</v>
      </c>
      <c r="BQM191">
        <v>0</v>
      </c>
      <c r="BQN191">
        <v>2.9055690072639227E-2</v>
      </c>
      <c r="BQO191">
        <v>0</v>
      </c>
      <c r="BQP191">
        <v>0</v>
      </c>
      <c r="BQQ191">
        <v>0</v>
      </c>
      <c r="BQR191">
        <v>0</v>
      </c>
      <c r="BQS191">
        <v>0</v>
      </c>
      <c r="BQT191">
        <v>0</v>
      </c>
      <c r="BQU191">
        <v>0</v>
      </c>
      <c r="BQV191">
        <v>0</v>
      </c>
      <c r="BQW191">
        <v>0</v>
      </c>
      <c r="BQX191">
        <v>0</v>
      </c>
      <c r="BQY191">
        <v>0</v>
      </c>
      <c r="BQZ191">
        <v>0</v>
      </c>
      <c r="BRA191">
        <v>0</v>
      </c>
      <c r="BRB191">
        <v>1.4527845036319613E-2</v>
      </c>
      <c r="BRC191">
        <v>0</v>
      </c>
      <c r="BRD191">
        <v>0</v>
      </c>
      <c r="BRE191">
        <v>0</v>
      </c>
      <c r="BRF191">
        <v>0</v>
      </c>
      <c r="BRG191">
        <v>0</v>
      </c>
      <c r="BRH191">
        <v>0</v>
      </c>
      <c r="BRI191">
        <v>0</v>
      </c>
      <c r="BRJ191">
        <v>0</v>
      </c>
      <c r="BRK191">
        <v>0</v>
      </c>
      <c r="BRL191">
        <v>0</v>
      </c>
      <c r="BRM191">
        <v>0</v>
      </c>
      <c r="BRN191">
        <v>0</v>
      </c>
      <c r="BRO191">
        <v>0</v>
      </c>
      <c r="BRP191">
        <v>0</v>
      </c>
      <c r="BRQ191">
        <v>0</v>
      </c>
      <c r="BRR191">
        <v>0</v>
      </c>
      <c r="BRS191">
        <v>0</v>
      </c>
      <c r="BRT191">
        <v>0</v>
      </c>
      <c r="BRU191">
        <v>0</v>
      </c>
      <c r="BRV191">
        <v>0</v>
      </c>
      <c r="BRW191">
        <v>0</v>
      </c>
      <c r="BRX191">
        <v>0</v>
      </c>
      <c r="BRY191">
        <v>0</v>
      </c>
      <c r="BRZ191">
        <v>0</v>
      </c>
      <c r="BSA191">
        <v>0</v>
      </c>
      <c r="BSB191">
        <v>0</v>
      </c>
      <c r="BSC191">
        <v>2.4213075060532689E-3</v>
      </c>
      <c r="BSD191">
        <v>0</v>
      </c>
      <c r="BSE191">
        <v>0</v>
      </c>
      <c r="BSF191">
        <v>0</v>
      </c>
      <c r="BSG191">
        <v>0</v>
      </c>
      <c r="BSH191">
        <v>0</v>
      </c>
      <c r="BSI191">
        <v>0</v>
      </c>
      <c r="BSJ191">
        <v>0</v>
      </c>
      <c r="BSK191">
        <v>0</v>
      </c>
      <c r="BSL191">
        <v>0</v>
      </c>
      <c r="BSM191">
        <v>0</v>
      </c>
      <c r="BSN191">
        <v>0</v>
      </c>
      <c r="BSO191">
        <v>0</v>
      </c>
      <c r="BSP191">
        <v>0</v>
      </c>
      <c r="BSQ191">
        <v>0</v>
      </c>
      <c r="BSR191">
        <v>0</v>
      </c>
      <c r="BSS191">
        <v>0</v>
      </c>
      <c r="BST191">
        <v>0</v>
      </c>
      <c r="BSU191">
        <v>0</v>
      </c>
      <c r="BSV191">
        <v>0</v>
      </c>
      <c r="BSW191">
        <v>0</v>
      </c>
      <c r="BSX191">
        <v>0</v>
      </c>
      <c r="BSY191">
        <v>0</v>
      </c>
      <c r="BSZ191">
        <v>0</v>
      </c>
      <c r="BTA191">
        <v>0</v>
      </c>
      <c r="BTB191">
        <v>0</v>
      </c>
      <c r="BTC191">
        <v>0</v>
      </c>
      <c r="BTD191">
        <v>2.4213075060532689E-3</v>
      </c>
      <c r="BTE191">
        <v>0</v>
      </c>
      <c r="BTF191">
        <v>0</v>
      </c>
      <c r="BTG191">
        <v>0</v>
      </c>
      <c r="BTH191">
        <v>0</v>
      </c>
      <c r="BTI191">
        <v>0</v>
      </c>
      <c r="BTJ191">
        <v>0</v>
      </c>
      <c r="BTK191">
        <v>0</v>
      </c>
      <c r="BTL191">
        <v>0</v>
      </c>
      <c r="BTM191">
        <v>0</v>
      </c>
      <c r="BTN191">
        <v>0</v>
      </c>
      <c r="BTO191">
        <v>0</v>
      </c>
      <c r="BTP191">
        <v>0</v>
      </c>
      <c r="BTQ191">
        <v>0</v>
      </c>
      <c r="BTR191">
        <v>0</v>
      </c>
      <c r="BTS191">
        <v>0</v>
      </c>
      <c r="BTT191">
        <v>0</v>
      </c>
      <c r="BTU191">
        <v>0</v>
      </c>
      <c r="BTV191">
        <v>0</v>
      </c>
      <c r="BTW191">
        <v>0</v>
      </c>
      <c r="BTX191">
        <v>0</v>
      </c>
      <c r="BTY191">
        <v>0</v>
      </c>
      <c r="BTZ191">
        <v>0</v>
      </c>
      <c r="BUA191">
        <v>0</v>
      </c>
      <c r="BUB191">
        <v>0</v>
      </c>
      <c r="BUC191">
        <v>0</v>
      </c>
      <c r="BUD191">
        <v>2.6634382566585957E-2</v>
      </c>
      <c r="BUE191">
        <v>0</v>
      </c>
      <c r="BUF191">
        <v>0</v>
      </c>
      <c r="BUG191">
        <v>0</v>
      </c>
      <c r="BUH191">
        <v>0</v>
      </c>
      <c r="BUI191">
        <v>0</v>
      </c>
      <c r="BUJ191">
        <v>0</v>
      </c>
      <c r="BUK191">
        <v>0</v>
      </c>
      <c r="BUL191">
        <v>0</v>
      </c>
      <c r="BUM191">
        <v>0</v>
      </c>
      <c r="BUN191">
        <v>0</v>
      </c>
      <c r="BUO191">
        <v>0</v>
      </c>
      <c r="BUP191">
        <v>0</v>
      </c>
      <c r="BUQ191">
        <v>1.4527845036319613E-2</v>
      </c>
      <c r="BUR191">
        <v>0</v>
      </c>
      <c r="BUS191">
        <v>0</v>
      </c>
      <c r="BUT191">
        <v>2.4213075060532687E-2</v>
      </c>
      <c r="BUU191">
        <v>0</v>
      </c>
      <c r="BUV191">
        <v>0</v>
      </c>
      <c r="BUW191">
        <v>0</v>
      </c>
      <c r="BUX191">
        <v>0</v>
      </c>
      <c r="BUY191">
        <v>0</v>
      </c>
      <c r="BUZ191">
        <v>0</v>
      </c>
      <c r="BVA191">
        <v>0</v>
      </c>
      <c r="BVB191">
        <v>0</v>
      </c>
      <c r="BVC191">
        <v>0</v>
      </c>
      <c r="BVD191">
        <v>0</v>
      </c>
      <c r="BVE191">
        <v>0</v>
      </c>
      <c r="BVF191">
        <v>0</v>
      </c>
      <c r="BVG191">
        <v>0</v>
      </c>
      <c r="BVH191">
        <v>0</v>
      </c>
      <c r="BVI191">
        <v>0</v>
      </c>
      <c r="BVJ191">
        <v>0</v>
      </c>
      <c r="BVK191">
        <v>0</v>
      </c>
      <c r="BVL191">
        <v>0</v>
      </c>
      <c r="BVM191">
        <v>0</v>
      </c>
      <c r="BVN191">
        <v>2.4213075060532689E-3</v>
      </c>
      <c r="BVO191">
        <v>0</v>
      </c>
      <c r="BVP191">
        <v>0</v>
      </c>
      <c r="BVQ191">
        <v>0</v>
      </c>
      <c r="BVR191">
        <v>0</v>
      </c>
      <c r="BVS191">
        <v>0</v>
      </c>
      <c r="BVT191">
        <v>0</v>
      </c>
      <c r="BVU191">
        <v>6.0532687651331719E-2</v>
      </c>
      <c r="BVV191">
        <v>0</v>
      </c>
      <c r="BVW191">
        <v>0</v>
      </c>
      <c r="BVX191">
        <v>0</v>
      </c>
      <c r="BVY191">
        <v>0</v>
      </c>
      <c r="BVZ191">
        <v>0</v>
      </c>
      <c r="BWA191">
        <v>0</v>
      </c>
      <c r="BWB191">
        <v>0</v>
      </c>
      <c r="BWC191">
        <v>0</v>
      </c>
      <c r="BWD191">
        <v>0</v>
      </c>
      <c r="BWE191">
        <v>0</v>
      </c>
      <c r="BWF191">
        <v>0</v>
      </c>
      <c r="BWG191">
        <v>0</v>
      </c>
      <c r="BWH191">
        <v>0</v>
      </c>
      <c r="BWI191">
        <v>0</v>
      </c>
      <c r="BWJ191">
        <v>0</v>
      </c>
      <c r="BWK191">
        <v>0</v>
      </c>
      <c r="BWL191">
        <v>0</v>
      </c>
      <c r="BWM191">
        <v>0</v>
      </c>
      <c r="BWN191">
        <v>0</v>
      </c>
      <c r="BWO191">
        <v>2.4213075060532689E-3</v>
      </c>
      <c r="BWP191">
        <v>0</v>
      </c>
      <c r="BWQ191">
        <v>0</v>
      </c>
      <c r="BWR191">
        <v>0</v>
      </c>
      <c r="BWS191">
        <v>0</v>
      </c>
      <c r="BWT191">
        <v>0</v>
      </c>
      <c r="BWU191">
        <v>0</v>
      </c>
      <c r="BWV191">
        <v>0</v>
      </c>
      <c r="BWW191">
        <v>0</v>
      </c>
      <c r="BWX191">
        <v>0</v>
      </c>
      <c r="BWY191">
        <v>0</v>
      </c>
      <c r="BWZ191">
        <v>2.4213075060532687E-2</v>
      </c>
      <c r="BXA191">
        <v>0</v>
      </c>
      <c r="BXB191">
        <v>0</v>
      </c>
      <c r="BXC191">
        <v>0</v>
      </c>
      <c r="BXD191">
        <v>0</v>
      </c>
      <c r="BXE191">
        <v>0</v>
      </c>
      <c r="BXF191">
        <v>0</v>
      </c>
      <c r="BXG191">
        <v>0</v>
      </c>
      <c r="BXH191">
        <v>0</v>
      </c>
      <c r="BXI191">
        <v>0</v>
      </c>
      <c r="BXJ191">
        <v>0</v>
      </c>
      <c r="BXK191">
        <v>0</v>
      </c>
      <c r="BXL191">
        <v>0</v>
      </c>
      <c r="BXM191">
        <v>0</v>
      </c>
      <c r="BXN191">
        <v>0</v>
      </c>
      <c r="BXO191">
        <v>0</v>
      </c>
      <c r="BXP191">
        <v>0</v>
      </c>
      <c r="BXQ191">
        <v>0</v>
      </c>
      <c r="BXR191">
        <v>0</v>
      </c>
      <c r="BXS191">
        <v>0</v>
      </c>
      <c r="BXT191">
        <v>0</v>
      </c>
      <c r="BXU191">
        <v>0</v>
      </c>
      <c r="BXV191">
        <v>0</v>
      </c>
      <c r="BXW191">
        <v>0</v>
      </c>
      <c r="BXX191">
        <v>0</v>
      </c>
      <c r="BXY191">
        <v>0</v>
      </c>
      <c r="BXZ191">
        <v>0</v>
      </c>
      <c r="BYA191">
        <v>0</v>
      </c>
      <c r="BYB191">
        <v>0</v>
      </c>
      <c r="BYC191">
        <v>0</v>
      </c>
      <c r="BYD191">
        <v>0</v>
      </c>
      <c r="BYE191">
        <v>0</v>
      </c>
      <c r="BYF191">
        <v>0</v>
      </c>
      <c r="BYG191">
        <v>0</v>
      </c>
      <c r="BYH191">
        <v>0</v>
      </c>
      <c r="BYI191">
        <v>0</v>
      </c>
      <c r="BYJ191">
        <v>0</v>
      </c>
      <c r="BYK191">
        <v>0</v>
      </c>
      <c r="BYL191">
        <v>4.8426150121065378E-3</v>
      </c>
      <c r="BYM191">
        <v>0</v>
      </c>
      <c r="BYN191">
        <v>0</v>
      </c>
      <c r="BYO191">
        <v>0</v>
      </c>
      <c r="BYP191">
        <v>0</v>
      </c>
      <c r="BYQ191">
        <v>0</v>
      </c>
      <c r="BYR191">
        <v>0</v>
      </c>
      <c r="BYS191">
        <v>0</v>
      </c>
      <c r="BYT191">
        <v>0</v>
      </c>
      <c r="BYU191">
        <v>0</v>
      </c>
      <c r="BYV191">
        <v>0</v>
      </c>
      <c r="BYW191">
        <v>0</v>
      </c>
      <c r="BYX191">
        <v>0</v>
      </c>
      <c r="BYY191">
        <v>0</v>
      </c>
      <c r="BYZ191">
        <v>0</v>
      </c>
      <c r="BZA191">
        <v>0</v>
      </c>
      <c r="BZB191">
        <v>0</v>
      </c>
      <c r="BZC191">
        <v>0</v>
      </c>
      <c r="BZD191">
        <v>0</v>
      </c>
      <c r="BZE191">
        <v>0</v>
      </c>
      <c r="BZF191">
        <v>0</v>
      </c>
      <c r="BZG191">
        <v>0</v>
      </c>
      <c r="BZH191">
        <v>0</v>
      </c>
      <c r="BZI191">
        <v>0</v>
      </c>
      <c r="BZJ191">
        <v>0</v>
      </c>
      <c r="BZK191">
        <v>0</v>
      </c>
      <c r="BZL191">
        <v>0</v>
      </c>
      <c r="BZM191">
        <v>0</v>
      </c>
      <c r="BZN191">
        <v>0</v>
      </c>
      <c r="BZO191">
        <v>0</v>
      </c>
      <c r="BZP191">
        <v>0</v>
      </c>
      <c r="BZQ191">
        <v>0</v>
      </c>
      <c r="BZR191">
        <v>0</v>
      </c>
      <c r="BZS191">
        <v>0</v>
      </c>
      <c r="BZT191">
        <v>0</v>
      </c>
      <c r="BZU191">
        <v>0</v>
      </c>
      <c r="BZV191">
        <v>0</v>
      </c>
      <c r="BZW191">
        <v>0</v>
      </c>
      <c r="BZX191">
        <v>0</v>
      </c>
      <c r="BZY191">
        <v>0</v>
      </c>
      <c r="BZZ191">
        <v>0</v>
      </c>
      <c r="CAA191">
        <v>0</v>
      </c>
      <c r="CAB191">
        <v>0</v>
      </c>
      <c r="CAC191">
        <v>0</v>
      </c>
      <c r="CAD191">
        <v>0</v>
      </c>
      <c r="CAE191">
        <v>0</v>
      </c>
      <c r="CAF191">
        <v>0</v>
      </c>
      <c r="CAG191">
        <v>0</v>
      </c>
      <c r="CAH191">
        <v>0</v>
      </c>
      <c r="CAI191">
        <v>0</v>
      </c>
      <c r="CAJ191">
        <v>0</v>
      </c>
      <c r="CAK191">
        <v>0</v>
      </c>
      <c r="CAL191">
        <v>0</v>
      </c>
      <c r="CAM191">
        <v>0</v>
      </c>
      <c r="CAN191">
        <v>0</v>
      </c>
      <c r="CAO191">
        <v>0</v>
      </c>
      <c r="CAP191">
        <v>0</v>
      </c>
      <c r="CAQ191">
        <v>0</v>
      </c>
      <c r="CAR191">
        <v>0</v>
      </c>
      <c r="CAS191">
        <v>0</v>
      </c>
      <c r="CAT191">
        <v>0</v>
      </c>
      <c r="CAU191">
        <v>0</v>
      </c>
      <c r="CAV191">
        <v>0</v>
      </c>
      <c r="CAW191">
        <v>0</v>
      </c>
      <c r="CAX191">
        <v>0</v>
      </c>
      <c r="CAY191">
        <v>0</v>
      </c>
      <c r="CAZ191">
        <v>2.4213075060532689E-3</v>
      </c>
      <c r="CBA191">
        <v>0</v>
      </c>
      <c r="CBB191">
        <v>0</v>
      </c>
      <c r="CBC191">
        <v>0</v>
      </c>
      <c r="CBD191">
        <v>0</v>
      </c>
      <c r="CBE191">
        <v>0</v>
      </c>
      <c r="CBF191">
        <v>0</v>
      </c>
      <c r="CBG191">
        <v>0</v>
      </c>
      <c r="CBH191">
        <v>0</v>
      </c>
      <c r="CBI191">
        <v>0</v>
      </c>
      <c r="CBJ191">
        <v>0</v>
      </c>
      <c r="CBK191">
        <v>0</v>
      </c>
      <c r="CBL191">
        <v>0</v>
      </c>
      <c r="CBM191">
        <v>0</v>
      </c>
      <c r="CBN191">
        <v>0</v>
      </c>
      <c r="CBO191">
        <v>0</v>
      </c>
      <c r="CBP191">
        <v>0</v>
      </c>
      <c r="CBQ191">
        <v>0</v>
      </c>
      <c r="CBR191">
        <v>0</v>
      </c>
      <c r="CBS191">
        <v>0</v>
      </c>
      <c r="CBT191">
        <v>0</v>
      </c>
      <c r="CBU191">
        <v>0</v>
      </c>
      <c r="CBV191">
        <v>0</v>
      </c>
      <c r="CBW191">
        <v>0</v>
      </c>
      <c r="CBX191">
        <v>0</v>
      </c>
      <c r="CBY191">
        <v>0</v>
      </c>
      <c r="CBZ191">
        <v>0</v>
      </c>
      <c r="CCA191">
        <v>0</v>
      </c>
      <c r="CCB191">
        <v>0</v>
      </c>
      <c r="CCC191">
        <v>0</v>
      </c>
      <c r="CCD191">
        <v>0</v>
      </c>
      <c r="CCE191">
        <v>0</v>
      </c>
      <c r="CCF191">
        <v>0</v>
      </c>
      <c r="CCG191">
        <v>0</v>
      </c>
      <c r="CCH191">
        <v>0</v>
      </c>
      <c r="CCI191">
        <v>0</v>
      </c>
      <c r="CCJ191">
        <v>0</v>
      </c>
      <c r="CCK191">
        <v>0</v>
      </c>
      <c r="CCL191">
        <v>0</v>
      </c>
      <c r="CCM191">
        <v>0</v>
      </c>
      <c r="CCN191">
        <v>0</v>
      </c>
      <c r="CCO191">
        <v>0</v>
      </c>
      <c r="CCP191">
        <v>0</v>
      </c>
      <c r="CCQ191">
        <v>0</v>
      </c>
      <c r="CCR191">
        <v>4.8426150121065378E-3</v>
      </c>
      <c r="CCS191">
        <v>0</v>
      </c>
      <c r="CCT191">
        <v>0</v>
      </c>
      <c r="CCU191">
        <v>0</v>
      </c>
      <c r="CCV191">
        <v>0</v>
      </c>
      <c r="CCW191">
        <v>7.0217917675544791E-2</v>
      </c>
      <c r="CCX191">
        <v>0</v>
      </c>
      <c r="CCY191">
        <v>0</v>
      </c>
      <c r="CCZ191">
        <v>0</v>
      </c>
      <c r="CDA191">
        <v>0</v>
      </c>
      <c r="CDB191">
        <v>0</v>
      </c>
      <c r="CDC191">
        <v>0</v>
      </c>
      <c r="CDD191">
        <v>0</v>
      </c>
      <c r="CDE191">
        <v>0</v>
      </c>
      <c r="CDF191">
        <v>0</v>
      </c>
      <c r="CDG191">
        <v>0</v>
      </c>
      <c r="CDH191">
        <v>0</v>
      </c>
      <c r="CDI191">
        <v>0</v>
      </c>
      <c r="CDJ191">
        <v>0</v>
      </c>
      <c r="CDK191">
        <v>0</v>
      </c>
      <c r="CDL191">
        <v>0</v>
      </c>
      <c r="CDM191">
        <v>0</v>
      </c>
      <c r="CDN191">
        <v>0</v>
      </c>
      <c r="CDO191">
        <v>0</v>
      </c>
      <c r="CDP191">
        <v>0</v>
      </c>
      <c r="CDQ191">
        <v>0</v>
      </c>
      <c r="CDR191">
        <v>0</v>
      </c>
      <c r="CDS191">
        <v>0</v>
      </c>
      <c r="CDT191">
        <v>0</v>
      </c>
      <c r="CDU191">
        <v>0</v>
      </c>
      <c r="CDV191">
        <v>0</v>
      </c>
      <c r="CDW191">
        <v>0</v>
      </c>
      <c r="CDX191">
        <v>1.2106537530266344E-2</v>
      </c>
      <c r="CDY191">
        <v>0</v>
      </c>
      <c r="CDZ191">
        <v>0</v>
      </c>
      <c r="CEA191">
        <v>0</v>
      </c>
      <c r="CEB191">
        <v>0</v>
      </c>
      <c r="CEC191">
        <v>0</v>
      </c>
      <c r="CED191">
        <v>0</v>
      </c>
      <c r="CEE191">
        <v>0</v>
      </c>
      <c r="CEF191">
        <v>0</v>
      </c>
      <c r="CEG191">
        <v>0</v>
      </c>
      <c r="CEH191">
        <v>0</v>
      </c>
      <c r="CEI191">
        <v>0</v>
      </c>
      <c r="CEJ191">
        <v>4.8426150121065378E-3</v>
      </c>
      <c r="CEK191">
        <v>0</v>
      </c>
      <c r="CEL191">
        <v>0</v>
      </c>
      <c r="CEM191">
        <v>0</v>
      </c>
      <c r="CEN191">
        <v>0</v>
      </c>
      <c r="CEO191">
        <v>0</v>
      </c>
      <c r="CEP191">
        <v>0</v>
      </c>
      <c r="CEQ191">
        <v>0</v>
      </c>
      <c r="CER191">
        <v>0</v>
      </c>
      <c r="CES191">
        <v>0</v>
      </c>
      <c r="CET191">
        <v>0</v>
      </c>
      <c r="CEU191">
        <v>0</v>
      </c>
      <c r="CEV191">
        <v>0</v>
      </c>
      <c r="CEW191">
        <v>0</v>
      </c>
      <c r="CEX191">
        <v>0</v>
      </c>
      <c r="CEY191">
        <v>0</v>
      </c>
      <c r="CEZ191">
        <v>4.8426150121065378E-3</v>
      </c>
      <c r="CFA191">
        <v>0</v>
      </c>
      <c r="CFB191">
        <v>0</v>
      </c>
      <c r="CFC191">
        <v>0</v>
      </c>
      <c r="CFD191">
        <v>0</v>
      </c>
      <c r="CFE191">
        <v>0</v>
      </c>
      <c r="CFF191">
        <v>0</v>
      </c>
      <c r="CFG191">
        <v>0</v>
      </c>
      <c r="CFH191">
        <v>0</v>
      </c>
      <c r="CFI191">
        <v>0</v>
      </c>
      <c r="CFJ191">
        <v>0</v>
      </c>
      <c r="CFK191">
        <v>0</v>
      </c>
      <c r="CFL191">
        <v>0</v>
      </c>
      <c r="CFM191">
        <v>0</v>
      </c>
      <c r="CFN191">
        <v>0</v>
      </c>
      <c r="CFO191">
        <v>0</v>
      </c>
      <c r="CFP191">
        <v>0</v>
      </c>
      <c r="CFQ191">
        <v>0</v>
      </c>
      <c r="CFR191">
        <v>0</v>
      </c>
      <c r="CFS191">
        <v>0</v>
      </c>
      <c r="CFT191">
        <v>0</v>
      </c>
      <c r="CFU191">
        <v>2.4213075060532689E-3</v>
      </c>
      <c r="CFV191">
        <v>0</v>
      </c>
      <c r="CFW191">
        <v>0</v>
      </c>
      <c r="CFX191">
        <v>0</v>
      </c>
      <c r="CFY191">
        <v>0</v>
      </c>
      <c r="CFZ191">
        <v>0</v>
      </c>
      <c r="CGA191">
        <v>0</v>
      </c>
      <c r="CGB191">
        <v>0</v>
      </c>
      <c r="CGC191">
        <v>0</v>
      </c>
      <c r="CGD191">
        <v>0</v>
      </c>
      <c r="CGE191">
        <v>0</v>
      </c>
      <c r="CGF191">
        <v>0</v>
      </c>
      <c r="CGG191">
        <v>0</v>
      </c>
      <c r="CGH191">
        <v>0</v>
      </c>
      <c r="CGI191">
        <v>0</v>
      </c>
      <c r="CGJ191">
        <v>4.8426150121065378E-3</v>
      </c>
      <c r="CGK191">
        <v>0</v>
      </c>
      <c r="CGL191">
        <v>0</v>
      </c>
      <c r="CGM191">
        <v>0</v>
      </c>
      <c r="CGN191">
        <v>0</v>
      </c>
      <c r="CGO191">
        <v>0</v>
      </c>
      <c r="CGP191">
        <v>0</v>
      </c>
      <c r="CGQ191">
        <v>1.6949152542372881E-2</v>
      </c>
      <c r="CGR191">
        <v>0</v>
      </c>
      <c r="CGS191">
        <v>0</v>
      </c>
      <c r="CGT191">
        <v>0</v>
      </c>
      <c r="CGU191">
        <v>4.8426150121065378E-3</v>
      </c>
      <c r="CGV191">
        <v>0</v>
      </c>
      <c r="CGW191">
        <v>0</v>
      </c>
      <c r="CGX191">
        <v>0</v>
      </c>
      <c r="CGY191">
        <v>0</v>
      </c>
      <c r="CGZ191">
        <v>2.4213075060532689E-3</v>
      </c>
      <c r="CHA191">
        <v>0</v>
      </c>
      <c r="CHB191">
        <v>0</v>
      </c>
      <c r="CHC191">
        <v>0</v>
      </c>
      <c r="CHD191">
        <v>0</v>
      </c>
      <c r="CHE191">
        <v>0</v>
      </c>
      <c r="CHF191">
        <v>0</v>
      </c>
      <c r="CHG191">
        <v>0</v>
      </c>
      <c r="CHH191">
        <v>0</v>
      </c>
      <c r="CHI191">
        <v>0</v>
      </c>
      <c r="CHJ191">
        <v>0</v>
      </c>
      <c r="CHK191">
        <v>0</v>
      </c>
      <c r="CHL191">
        <v>0</v>
      </c>
      <c r="CHM191">
        <v>0</v>
      </c>
      <c r="CHN191">
        <v>0</v>
      </c>
      <c r="CHO191">
        <v>0</v>
      </c>
      <c r="CHP191">
        <v>0</v>
      </c>
      <c r="CHQ191">
        <v>2.4213075060532689E-3</v>
      </c>
      <c r="CHR191">
        <v>0</v>
      </c>
      <c r="CHS191">
        <v>0</v>
      </c>
      <c r="CHT191">
        <v>0</v>
      </c>
      <c r="CHU191">
        <v>0</v>
      </c>
      <c r="CHV191">
        <v>0</v>
      </c>
      <c r="CHW191">
        <v>0</v>
      </c>
      <c r="CHX191">
        <v>0</v>
      </c>
      <c r="CHY191">
        <v>0</v>
      </c>
      <c r="CHZ191">
        <v>0</v>
      </c>
      <c r="CIA191">
        <v>0</v>
      </c>
      <c r="CIB191">
        <v>0</v>
      </c>
      <c r="CIC191">
        <v>0</v>
      </c>
      <c r="CID191">
        <v>0</v>
      </c>
      <c r="CIE191">
        <v>0</v>
      </c>
      <c r="CIF191">
        <v>0</v>
      </c>
      <c r="CIG191">
        <v>0</v>
      </c>
      <c r="CIH191">
        <v>0</v>
      </c>
      <c r="CII191">
        <v>0</v>
      </c>
      <c r="CIJ191">
        <v>0</v>
      </c>
      <c r="CIK191">
        <v>0</v>
      </c>
      <c r="CIL191">
        <v>0</v>
      </c>
      <c r="CIM191">
        <v>0</v>
      </c>
      <c r="CIN191">
        <v>0</v>
      </c>
      <c r="CIO191">
        <v>0</v>
      </c>
      <c r="CIP191">
        <v>0</v>
      </c>
      <c r="CIQ191">
        <v>0</v>
      </c>
      <c r="CIR191">
        <v>0</v>
      </c>
      <c r="CIS191">
        <v>0</v>
      </c>
      <c r="CIT191">
        <v>0</v>
      </c>
      <c r="CIU191">
        <v>0</v>
      </c>
      <c r="CIV191">
        <v>0</v>
      </c>
      <c r="CIW191">
        <v>0</v>
      </c>
      <c r="CIX191">
        <v>0</v>
      </c>
      <c r="CIY191">
        <v>0</v>
      </c>
      <c r="CIZ191">
        <v>0</v>
      </c>
      <c r="CJA191">
        <v>0</v>
      </c>
      <c r="CJB191">
        <v>0</v>
      </c>
      <c r="CJC191">
        <v>0</v>
      </c>
      <c r="CJD191">
        <v>0</v>
      </c>
      <c r="CJE191">
        <v>0</v>
      </c>
      <c r="CJF191">
        <v>0</v>
      </c>
      <c r="CJG191">
        <v>0</v>
      </c>
      <c r="CJH191">
        <v>0</v>
      </c>
      <c r="CJI191">
        <v>0</v>
      </c>
      <c r="CJJ191">
        <v>0</v>
      </c>
      <c r="CJK191">
        <v>0</v>
      </c>
      <c r="CJL191">
        <v>0</v>
      </c>
      <c r="CJM191">
        <v>0</v>
      </c>
      <c r="CJN191">
        <v>0</v>
      </c>
      <c r="CJO191">
        <v>0</v>
      </c>
      <c r="CJP191">
        <v>0</v>
      </c>
      <c r="CJQ191">
        <v>0</v>
      </c>
      <c r="CJR191">
        <v>0</v>
      </c>
      <c r="CJS191">
        <v>0</v>
      </c>
      <c r="CJT191">
        <v>0</v>
      </c>
      <c r="CJU191">
        <v>0</v>
      </c>
      <c r="CJV191">
        <v>0</v>
      </c>
      <c r="CJW191">
        <v>0</v>
      </c>
      <c r="CJX191">
        <v>0</v>
      </c>
      <c r="CJY191">
        <v>0</v>
      </c>
      <c r="CJZ191">
        <v>0</v>
      </c>
      <c r="CKA191">
        <v>0</v>
      </c>
      <c r="CKB191">
        <v>0</v>
      </c>
      <c r="CKC191">
        <v>0</v>
      </c>
      <c r="CKD191">
        <v>0</v>
      </c>
      <c r="CKE191">
        <v>0</v>
      </c>
      <c r="CKF191">
        <v>0</v>
      </c>
      <c r="CKG191">
        <v>0</v>
      </c>
      <c r="CKH191">
        <v>0</v>
      </c>
      <c r="CKI191">
        <v>0</v>
      </c>
      <c r="CKJ191">
        <v>0</v>
      </c>
      <c r="CKK191">
        <v>0</v>
      </c>
      <c r="CKL191">
        <v>0</v>
      </c>
      <c r="CKM191">
        <v>0</v>
      </c>
      <c r="CKN191">
        <v>0</v>
      </c>
      <c r="CKO191">
        <v>0</v>
      </c>
      <c r="CKP191">
        <v>0</v>
      </c>
      <c r="CKQ191">
        <v>0</v>
      </c>
      <c r="CKR191">
        <v>0</v>
      </c>
      <c r="CKS191">
        <v>0</v>
      </c>
      <c r="CKT191">
        <v>0</v>
      </c>
      <c r="CKU191">
        <v>0</v>
      </c>
      <c r="CKV191">
        <v>0</v>
      </c>
      <c r="CKW191">
        <v>0</v>
      </c>
      <c r="CKX191">
        <v>0</v>
      </c>
      <c r="CKY191">
        <v>0</v>
      </c>
      <c r="CKZ191">
        <v>0</v>
      </c>
      <c r="CLA191">
        <v>0</v>
      </c>
      <c r="CLB191">
        <v>0</v>
      </c>
      <c r="CLC191">
        <v>1</v>
      </c>
    </row>
    <row r="192" spans="1:291 1569:2490" ht="21" customHeight="1">
      <c r="A192" t="s">
        <v>2140</v>
      </c>
      <c r="B192" t="s">
        <v>1912</v>
      </c>
      <c r="C192" s="239" t="s">
        <v>2139</v>
      </c>
      <c r="I192" s="111"/>
      <c r="BX192">
        <v>435</v>
      </c>
      <c r="BY192">
        <v>30</v>
      </c>
      <c r="BZ192">
        <v>3.55</v>
      </c>
      <c r="CA192">
        <v>19.8</v>
      </c>
      <c r="CB192">
        <v>1.4</v>
      </c>
      <c r="CC192">
        <v>0.2</v>
      </c>
      <c r="CG192" s="147">
        <v>6.0386473429951693</v>
      </c>
      <c r="CH192" s="147">
        <v>1.6908212560386473</v>
      </c>
      <c r="CI192" s="147">
        <v>0</v>
      </c>
      <c r="CJ192" s="147">
        <v>0</v>
      </c>
      <c r="CK192" s="147">
        <v>0</v>
      </c>
      <c r="CL192" s="147">
        <v>0</v>
      </c>
      <c r="CM192" s="147">
        <v>0</v>
      </c>
      <c r="CN192" s="147">
        <v>0</v>
      </c>
      <c r="CO192" s="147">
        <v>0</v>
      </c>
      <c r="CP192" s="147">
        <v>0</v>
      </c>
      <c r="CQ192" s="147">
        <v>0</v>
      </c>
      <c r="CR192" s="147">
        <v>0</v>
      </c>
      <c r="CS192" s="147">
        <v>0</v>
      </c>
      <c r="CT192" s="147">
        <v>0</v>
      </c>
      <c r="CU192" s="147">
        <v>0</v>
      </c>
      <c r="CV192" s="147">
        <v>0</v>
      </c>
      <c r="CW192" s="147">
        <v>7.729468599033817</v>
      </c>
      <c r="EG192" s="122"/>
      <c r="EH192" s="86"/>
      <c r="EW192" s="78"/>
      <c r="EX192" s="78"/>
      <c r="EY192" s="78"/>
      <c r="JL192" s="58" t="s">
        <v>2129</v>
      </c>
      <c r="BHI192">
        <v>192</v>
      </c>
      <c r="BHJ192">
        <v>192</v>
      </c>
      <c r="BHK192" t="s">
        <v>2140</v>
      </c>
      <c r="BHL192" t="s">
        <v>2140</v>
      </c>
      <c r="BHM192">
        <v>0</v>
      </c>
      <c r="BHN192">
        <v>0</v>
      </c>
      <c r="BHO192">
        <v>0</v>
      </c>
      <c r="BHP192">
        <v>0</v>
      </c>
      <c r="BHQ192">
        <v>0</v>
      </c>
      <c r="BHR192">
        <v>0</v>
      </c>
      <c r="BHS192">
        <v>0</v>
      </c>
      <c r="BHT192">
        <v>0</v>
      </c>
      <c r="BHU192">
        <v>0</v>
      </c>
      <c r="BHV192">
        <v>0</v>
      </c>
      <c r="BHW192">
        <v>0</v>
      </c>
      <c r="BHX192">
        <v>0</v>
      </c>
      <c r="BHY192">
        <v>0</v>
      </c>
      <c r="BHZ192">
        <v>0</v>
      </c>
      <c r="BIA192">
        <v>0</v>
      </c>
      <c r="BIB192">
        <v>0</v>
      </c>
      <c r="BIC192">
        <v>0</v>
      </c>
      <c r="BID192">
        <v>0</v>
      </c>
      <c r="BIE192">
        <v>0</v>
      </c>
      <c r="BIF192">
        <v>0</v>
      </c>
      <c r="BIG192">
        <v>0</v>
      </c>
      <c r="BIH192">
        <v>0</v>
      </c>
      <c r="BII192">
        <v>0</v>
      </c>
      <c r="BIJ192">
        <v>0</v>
      </c>
      <c r="BIK192">
        <v>0</v>
      </c>
      <c r="BIL192">
        <v>0</v>
      </c>
      <c r="BIM192">
        <v>0</v>
      </c>
      <c r="BIN192">
        <v>0</v>
      </c>
      <c r="BIO192">
        <v>0</v>
      </c>
      <c r="BIP192">
        <v>0</v>
      </c>
      <c r="BIQ192">
        <v>0</v>
      </c>
      <c r="BIR192">
        <v>0</v>
      </c>
      <c r="BIS192">
        <v>0</v>
      </c>
      <c r="BIT192">
        <v>0</v>
      </c>
      <c r="BIU192">
        <v>0</v>
      </c>
      <c r="BIV192">
        <v>0</v>
      </c>
      <c r="BIW192">
        <v>0</v>
      </c>
      <c r="BIX192">
        <v>0</v>
      </c>
      <c r="BIY192">
        <v>0</v>
      </c>
      <c r="BIZ192">
        <v>0</v>
      </c>
      <c r="BJA192">
        <v>0</v>
      </c>
      <c r="BJB192">
        <v>0</v>
      </c>
      <c r="BJC192">
        <v>0</v>
      </c>
      <c r="BJD192">
        <v>0</v>
      </c>
      <c r="BJE192">
        <v>0</v>
      </c>
      <c r="BJF192">
        <v>0</v>
      </c>
      <c r="BJG192">
        <v>0</v>
      </c>
      <c r="BJH192">
        <v>0</v>
      </c>
      <c r="BJI192">
        <v>0</v>
      </c>
      <c r="BJJ192">
        <v>0</v>
      </c>
      <c r="BJK192">
        <v>0</v>
      </c>
      <c r="BJL192">
        <v>0</v>
      </c>
      <c r="BJM192">
        <v>0</v>
      </c>
      <c r="BJN192">
        <v>0</v>
      </c>
      <c r="BJO192">
        <v>0</v>
      </c>
      <c r="BJP192">
        <v>0</v>
      </c>
      <c r="BJQ192">
        <v>0</v>
      </c>
      <c r="BJR192">
        <v>0</v>
      </c>
      <c r="BJS192">
        <v>0</v>
      </c>
      <c r="BJT192">
        <v>0</v>
      </c>
      <c r="BJU192">
        <v>0</v>
      </c>
      <c r="BJV192">
        <v>0</v>
      </c>
      <c r="BJW192">
        <v>0</v>
      </c>
      <c r="BJX192">
        <v>0</v>
      </c>
      <c r="BJY192">
        <v>0</v>
      </c>
      <c r="BJZ192">
        <v>0</v>
      </c>
      <c r="BKA192">
        <v>0</v>
      </c>
      <c r="BKB192">
        <v>0</v>
      </c>
      <c r="BKC192">
        <v>0</v>
      </c>
      <c r="BKD192">
        <v>0</v>
      </c>
      <c r="BKE192">
        <v>0</v>
      </c>
      <c r="BKF192">
        <v>0</v>
      </c>
      <c r="BKG192">
        <v>0</v>
      </c>
      <c r="BKH192">
        <v>0</v>
      </c>
      <c r="BKI192">
        <v>0</v>
      </c>
      <c r="BKJ192">
        <v>0</v>
      </c>
      <c r="BKK192">
        <v>0</v>
      </c>
      <c r="BKL192">
        <v>1.1494252873563218E-2</v>
      </c>
      <c r="BKM192">
        <v>0</v>
      </c>
      <c r="BKN192">
        <v>0</v>
      </c>
      <c r="BKO192">
        <v>0</v>
      </c>
      <c r="BKP192">
        <v>0</v>
      </c>
      <c r="BKQ192">
        <v>0</v>
      </c>
      <c r="BKR192">
        <v>0</v>
      </c>
      <c r="BKS192">
        <v>0</v>
      </c>
      <c r="BKT192">
        <v>0</v>
      </c>
      <c r="BKU192">
        <v>0</v>
      </c>
      <c r="BKV192">
        <v>0</v>
      </c>
      <c r="BKW192">
        <v>0</v>
      </c>
      <c r="BKX192">
        <v>0</v>
      </c>
      <c r="BKY192">
        <v>0</v>
      </c>
      <c r="BKZ192">
        <v>0</v>
      </c>
      <c r="BLA192">
        <v>0</v>
      </c>
      <c r="BLB192">
        <v>0</v>
      </c>
      <c r="BLC192">
        <v>0</v>
      </c>
      <c r="BLD192">
        <v>0</v>
      </c>
      <c r="BLE192">
        <v>0</v>
      </c>
      <c r="BLF192">
        <v>0</v>
      </c>
      <c r="BLG192">
        <v>0</v>
      </c>
      <c r="BLH192">
        <v>0</v>
      </c>
      <c r="BLI192">
        <v>0</v>
      </c>
      <c r="BLJ192">
        <v>0</v>
      </c>
      <c r="BLK192">
        <v>9.1954022988505746E-3</v>
      </c>
      <c r="BLL192">
        <v>0</v>
      </c>
      <c r="BLM192">
        <v>0</v>
      </c>
      <c r="BLN192">
        <v>0</v>
      </c>
      <c r="BLO192">
        <v>4.5977011494252873E-3</v>
      </c>
      <c r="BLP192">
        <v>0</v>
      </c>
      <c r="BLQ192">
        <v>0</v>
      </c>
      <c r="BLR192">
        <v>0</v>
      </c>
      <c r="BLS192">
        <v>0</v>
      </c>
      <c r="BLT192">
        <v>0</v>
      </c>
      <c r="BLU192">
        <v>0</v>
      </c>
      <c r="BLV192">
        <v>0</v>
      </c>
      <c r="BLW192">
        <v>0</v>
      </c>
      <c r="BLX192">
        <v>0</v>
      </c>
      <c r="BLY192">
        <v>0</v>
      </c>
      <c r="BLZ192">
        <v>0</v>
      </c>
      <c r="BMA192">
        <v>0</v>
      </c>
      <c r="BMB192">
        <v>0</v>
      </c>
      <c r="BMC192">
        <v>0</v>
      </c>
      <c r="BMD192">
        <v>0</v>
      </c>
      <c r="BME192">
        <v>0</v>
      </c>
      <c r="BMF192">
        <v>0</v>
      </c>
      <c r="BMG192">
        <v>0</v>
      </c>
      <c r="BMH192">
        <v>0</v>
      </c>
      <c r="BMI192">
        <v>0</v>
      </c>
      <c r="BMJ192">
        <v>0</v>
      </c>
      <c r="BMK192">
        <v>0</v>
      </c>
      <c r="BML192">
        <v>0</v>
      </c>
      <c r="BMM192">
        <v>0</v>
      </c>
      <c r="BMN192">
        <v>0</v>
      </c>
      <c r="BMO192">
        <v>0</v>
      </c>
      <c r="BMP192">
        <v>0</v>
      </c>
      <c r="BMQ192">
        <v>0</v>
      </c>
      <c r="BMR192">
        <v>0</v>
      </c>
      <c r="BMS192">
        <v>0</v>
      </c>
      <c r="BMT192">
        <v>0</v>
      </c>
      <c r="BMU192">
        <v>0</v>
      </c>
      <c r="BMV192">
        <v>0</v>
      </c>
      <c r="BMW192">
        <v>0</v>
      </c>
      <c r="BMX192">
        <v>0</v>
      </c>
      <c r="BMY192">
        <v>0</v>
      </c>
      <c r="BMZ192">
        <v>0</v>
      </c>
      <c r="BNA192">
        <v>0</v>
      </c>
      <c r="BNB192">
        <v>0</v>
      </c>
      <c r="BNC192">
        <v>0</v>
      </c>
      <c r="BND192">
        <v>0</v>
      </c>
      <c r="BNE192">
        <v>0</v>
      </c>
      <c r="BNF192">
        <v>0</v>
      </c>
      <c r="BNG192">
        <v>0</v>
      </c>
      <c r="BNH192">
        <v>0</v>
      </c>
      <c r="BNI192">
        <v>0</v>
      </c>
      <c r="BNJ192">
        <v>0</v>
      </c>
      <c r="BNK192">
        <v>0</v>
      </c>
      <c r="BNL192">
        <v>0</v>
      </c>
      <c r="BNM192">
        <v>0</v>
      </c>
      <c r="BNN192">
        <v>0</v>
      </c>
      <c r="BNO192">
        <v>0</v>
      </c>
      <c r="BNP192">
        <v>0</v>
      </c>
      <c r="BNQ192">
        <v>0</v>
      </c>
      <c r="BNR192">
        <v>0</v>
      </c>
      <c r="BNS192">
        <v>0</v>
      </c>
      <c r="BNT192">
        <v>0</v>
      </c>
      <c r="BNU192">
        <v>0</v>
      </c>
      <c r="BNV192">
        <v>0</v>
      </c>
      <c r="BNW192">
        <v>0</v>
      </c>
      <c r="BNX192">
        <v>0</v>
      </c>
      <c r="BNY192">
        <v>0</v>
      </c>
      <c r="BNZ192">
        <v>0</v>
      </c>
      <c r="BOA192">
        <v>0</v>
      </c>
      <c r="BOB192">
        <v>0</v>
      </c>
      <c r="BOC192">
        <v>0</v>
      </c>
      <c r="BOD192">
        <v>0</v>
      </c>
      <c r="BOE192">
        <v>6.8965517241379309E-3</v>
      </c>
      <c r="BOF192">
        <v>0</v>
      </c>
      <c r="BOG192">
        <v>0</v>
      </c>
      <c r="BOH192">
        <v>1.6091954022988506E-2</v>
      </c>
      <c r="BOI192">
        <v>0</v>
      </c>
      <c r="BOJ192">
        <v>0</v>
      </c>
      <c r="BOK192">
        <v>0</v>
      </c>
      <c r="BOL192">
        <v>0</v>
      </c>
      <c r="BOM192">
        <v>0</v>
      </c>
      <c r="BON192">
        <v>0</v>
      </c>
      <c r="BOO192">
        <v>0</v>
      </c>
      <c r="BOP192">
        <v>0</v>
      </c>
      <c r="BOQ192">
        <v>0</v>
      </c>
      <c r="BOR192">
        <v>0</v>
      </c>
      <c r="BOS192">
        <v>0</v>
      </c>
      <c r="BOT192">
        <v>0</v>
      </c>
      <c r="BOU192">
        <v>0</v>
      </c>
      <c r="BOV192">
        <v>8.7356321839080459E-2</v>
      </c>
      <c r="BOW192">
        <v>6.8965517241379309E-2</v>
      </c>
      <c r="BOX192">
        <v>0</v>
      </c>
      <c r="BOY192">
        <v>0</v>
      </c>
      <c r="BOZ192">
        <v>0</v>
      </c>
      <c r="BPA192">
        <v>0</v>
      </c>
      <c r="BPB192">
        <v>0</v>
      </c>
      <c r="BPC192">
        <v>0</v>
      </c>
      <c r="BPD192">
        <v>0</v>
      </c>
      <c r="BPE192">
        <v>8.9655172413793102E-2</v>
      </c>
      <c r="BPF192">
        <v>0</v>
      </c>
      <c r="BPG192">
        <v>0</v>
      </c>
      <c r="BPH192">
        <v>8.5057471264367815E-2</v>
      </c>
      <c r="BPI192">
        <v>0</v>
      </c>
      <c r="BPJ192">
        <v>0</v>
      </c>
      <c r="BPK192">
        <v>0</v>
      </c>
      <c r="BPL192">
        <v>0</v>
      </c>
      <c r="BPM192">
        <v>0</v>
      </c>
      <c r="BPN192">
        <v>0</v>
      </c>
      <c r="BPO192">
        <v>0</v>
      </c>
      <c r="BPP192">
        <v>0</v>
      </c>
      <c r="BPQ192">
        <v>0</v>
      </c>
      <c r="BPR192">
        <v>0</v>
      </c>
      <c r="BPS192">
        <v>0</v>
      </c>
      <c r="BPT192">
        <v>0</v>
      </c>
      <c r="BPU192">
        <v>0</v>
      </c>
      <c r="BPV192">
        <v>4.5977011494252873E-3</v>
      </c>
      <c r="BPW192">
        <v>0</v>
      </c>
      <c r="BPX192">
        <v>0</v>
      </c>
      <c r="BPY192">
        <v>0</v>
      </c>
      <c r="BPZ192">
        <v>0</v>
      </c>
      <c r="BQA192">
        <v>0</v>
      </c>
      <c r="BQB192">
        <v>0</v>
      </c>
      <c r="BQC192">
        <v>0</v>
      </c>
      <c r="BQD192">
        <v>0</v>
      </c>
      <c r="BQE192">
        <v>0</v>
      </c>
      <c r="BQF192">
        <v>0</v>
      </c>
      <c r="BQG192">
        <v>0</v>
      </c>
      <c r="BQH192">
        <v>0</v>
      </c>
      <c r="BQI192">
        <v>0</v>
      </c>
      <c r="BQJ192">
        <v>0</v>
      </c>
      <c r="BQK192">
        <v>0</v>
      </c>
      <c r="BQL192">
        <v>0</v>
      </c>
      <c r="BQM192">
        <v>0</v>
      </c>
      <c r="BQN192">
        <v>0.19540229885057472</v>
      </c>
      <c r="BQO192">
        <v>0</v>
      </c>
      <c r="BQP192">
        <v>0</v>
      </c>
      <c r="BQQ192">
        <v>0</v>
      </c>
      <c r="BQR192">
        <v>0</v>
      </c>
      <c r="BQS192">
        <v>0</v>
      </c>
      <c r="BQT192">
        <v>0</v>
      </c>
      <c r="BQU192">
        <v>0</v>
      </c>
      <c r="BQV192">
        <v>0</v>
      </c>
      <c r="BQW192">
        <v>0</v>
      </c>
      <c r="BQX192">
        <v>0</v>
      </c>
      <c r="BQY192">
        <v>4.5977011494252873E-3</v>
      </c>
      <c r="BQZ192">
        <v>0</v>
      </c>
      <c r="BRA192">
        <v>0</v>
      </c>
      <c r="BRB192">
        <v>9.1954022988505746E-3</v>
      </c>
      <c r="BRC192">
        <v>0</v>
      </c>
      <c r="BRD192">
        <v>0</v>
      </c>
      <c r="BRE192">
        <v>0</v>
      </c>
      <c r="BRF192">
        <v>0</v>
      </c>
      <c r="BRG192">
        <v>0</v>
      </c>
      <c r="BRH192">
        <v>0</v>
      </c>
      <c r="BRI192">
        <v>0</v>
      </c>
      <c r="BRJ192">
        <v>0</v>
      </c>
      <c r="BRK192">
        <v>0</v>
      </c>
      <c r="BRL192">
        <v>0</v>
      </c>
      <c r="BRM192">
        <v>0</v>
      </c>
      <c r="BRN192">
        <v>0</v>
      </c>
      <c r="BRO192">
        <v>0</v>
      </c>
      <c r="BRP192">
        <v>0</v>
      </c>
      <c r="BRQ192">
        <v>0</v>
      </c>
      <c r="BRR192">
        <v>0</v>
      </c>
      <c r="BRS192">
        <v>0</v>
      </c>
      <c r="BRT192">
        <v>0</v>
      </c>
      <c r="BRU192">
        <v>3.2183908045977011E-2</v>
      </c>
      <c r="BRV192">
        <v>0</v>
      </c>
      <c r="BRW192">
        <v>0</v>
      </c>
      <c r="BRX192">
        <v>0</v>
      </c>
      <c r="BRY192">
        <v>0</v>
      </c>
      <c r="BRZ192">
        <v>0</v>
      </c>
      <c r="BSA192">
        <v>0</v>
      </c>
      <c r="BSB192">
        <v>0</v>
      </c>
      <c r="BSC192">
        <v>0.23678160919540231</v>
      </c>
      <c r="BSD192">
        <v>0</v>
      </c>
      <c r="BSE192">
        <v>0</v>
      </c>
      <c r="BSF192">
        <v>0</v>
      </c>
      <c r="BSG192">
        <v>0</v>
      </c>
      <c r="BSH192">
        <v>0</v>
      </c>
      <c r="BSI192">
        <v>0</v>
      </c>
      <c r="BSJ192">
        <v>0</v>
      </c>
      <c r="BSK192">
        <v>0</v>
      </c>
      <c r="BSL192">
        <v>0</v>
      </c>
      <c r="BSM192">
        <v>0</v>
      </c>
      <c r="BSN192">
        <v>0</v>
      </c>
      <c r="BSO192">
        <v>0</v>
      </c>
      <c r="BSP192">
        <v>0</v>
      </c>
      <c r="BSQ192">
        <v>0</v>
      </c>
      <c r="BSR192">
        <v>0</v>
      </c>
      <c r="BSS192">
        <v>0</v>
      </c>
      <c r="BST192">
        <v>0</v>
      </c>
      <c r="BSU192">
        <v>0</v>
      </c>
      <c r="BSV192">
        <v>0</v>
      </c>
      <c r="BSW192">
        <v>0</v>
      </c>
      <c r="BSX192">
        <v>0</v>
      </c>
      <c r="BSY192">
        <v>0</v>
      </c>
      <c r="BSZ192">
        <v>0</v>
      </c>
      <c r="BTA192">
        <v>0</v>
      </c>
      <c r="BTB192">
        <v>0</v>
      </c>
      <c r="BTC192">
        <v>0</v>
      </c>
      <c r="BTD192">
        <v>2.2988505747126436E-3</v>
      </c>
      <c r="BTE192">
        <v>0</v>
      </c>
      <c r="BTF192">
        <v>0</v>
      </c>
      <c r="BTG192">
        <v>0</v>
      </c>
      <c r="BTH192">
        <v>0</v>
      </c>
      <c r="BTI192">
        <v>0</v>
      </c>
      <c r="BTJ192">
        <v>0</v>
      </c>
      <c r="BTK192">
        <v>0</v>
      </c>
      <c r="BTL192">
        <v>0</v>
      </c>
      <c r="BTM192">
        <v>0</v>
      </c>
      <c r="BTN192">
        <v>0</v>
      </c>
      <c r="BTO192">
        <v>0</v>
      </c>
      <c r="BTP192">
        <v>0</v>
      </c>
      <c r="BTQ192">
        <v>0</v>
      </c>
      <c r="BTR192">
        <v>0</v>
      </c>
      <c r="BTS192">
        <v>0</v>
      </c>
      <c r="BTT192">
        <v>0</v>
      </c>
      <c r="BTU192">
        <v>0</v>
      </c>
      <c r="BTV192">
        <v>0</v>
      </c>
      <c r="BTW192">
        <v>0</v>
      </c>
      <c r="BTX192">
        <v>0</v>
      </c>
      <c r="BTY192">
        <v>0</v>
      </c>
      <c r="BTZ192">
        <v>0</v>
      </c>
      <c r="BUA192">
        <v>0</v>
      </c>
      <c r="BUB192">
        <v>0</v>
      </c>
      <c r="BUC192">
        <v>0</v>
      </c>
      <c r="BUD192">
        <v>0</v>
      </c>
      <c r="BUE192">
        <v>0</v>
      </c>
      <c r="BUF192">
        <v>0</v>
      </c>
      <c r="BUG192">
        <v>0</v>
      </c>
      <c r="BUH192">
        <v>0</v>
      </c>
      <c r="BUI192">
        <v>0</v>
      </c>
      <c r="BUJ192">
        <v>0</v>
      </c>
      <c r="BUK192">
        <v>0</v>
      </c>
      <c r="BUL192">
        <v>0</v>
      </c>
      <c r="BUM192">
        <v>0</v>
      </c>
      <c r="BUN192">
        <v>0</v>
      </c>
      <c r="BUO192">
        <v>0</v>
      </c>
      <c r="BUP192">
        <v>0</v>
      </c>
      <c r="BUQ192">
        <v>4.5977011494252873E-3</v>
      </c>
      <c r="BUR192">
        <v>0</v>
      </c>
      <c r="BUS192">
        <v>0</v>
      </c>
      <c r="BUT192">
        <v>0</v>
      </c>
      <c r="BUU192">
        <v>0</v>
      </c>
      <c r="BUV192">
        <v>0</v>
      </c>
      <c r="BUW192">
        <v>0</v>
      </c>
      <c r="BUX192">
        <v>0</v>
      </c>
      <c r="BUY192">
        <v>0</v>
      </c>
      <c r="BUZ192">
        <v>0</v>
      </c>
      <c r="BVA192">
        <v>0</v>
      </c>
      <c r="BVB192">
        <v>0</v>
      </c>
      <c r="BVC192">
        <v>0</v>
      </c>
      <c r="BVD192">
        <v>0</v>
      </c>
      <c r="BVE192">
        <v>0</v>
      </c>
      <c r="BVF192">
        <v>0</v>
      </c>
      <c r="BVG192">
        <v>0</v>
      </c>
      <c r="BVH192">
        <v>0</v>
      </c>
      <c r="BVI192">
        <v>0</v>
      </c>
      <c r="BVJ192">
        <v>0</v>
      </c>
      <c r="BVK192">
        <v>0</v>
      </c>
      <c r="BVL192">
        <v>0</v>
      </c>
      <c r="BVM192">
        <v>0</v>
      </c>
      <c r="BVN192">
        <v>0</v>
      </c>
      <c r="BVO192">
        <v>0</v>
      </c>
      <c r="BVP192">
        <v>0</v>
      </c>
      <c r="BVQ192">
        <v>0</v>
      </c>
      <c r="BVR192">
        <v>0</v>
      </c>
      <c r="BVS192">
        <v>0</v>
      </c>
      <c r="BVT192">
        <v>0</v>
      </c>
      <c r="BVU192">
        <v>0</v>
      </c>
      <c r="BVV192">
        <v>0</v>
      </c>
      <c r="BVW192">
        <v>0</v>
      </c>
      <c r="BVX192">
        <v>0</v>
      </c>
      <c r="BVY192">
        <v>0</v>
      </c>
      <c r="BVZ192">
        <v>0</v>
      </c>
      <c r="BWA192">
        <v>0</v>
      </c>
      <c r="BWB192">
        <v>0</v>
      </c>
      <c r="BWC192">
        <v>0</v>
      </c>
      <c r="BWD192">
        <v>0</v>
      </c>
      <c r="BWE192">
        <v>0</v>
      </c>
      <c r="BWF192">
        <v>0</v>
      </c>
      <c r="BWG192">
        <v>0</v>
      </c>
      <c r="BWH192">
        <v>0</v>
      </c>
      <c r="BWI192">
        <v>0</v>
      </c>
      <c r="BWJ192">
        <v>0</v>
      </c>
      <c r="BWK192">
        <v>0</v>
      </c>
      <c r="BWL192">
        <v>0</v>
      </c>
      <c r="BWM192">
        <v>0</v>
      </c>
      <c r="BWN192">
        <v>0</v>
      </c>
      <c r="BWO192">
        <v>0</v>
      </c>
      <c r="BWP192">
        <v>0</v>
      </c>
      <c r="BWQ192">
        <v>0</v>
      </c>
      <c r="BWR192">
        <v>0</v>
      </c>
      <c r="BWS192">
        <v>0</v>
      </c>
      <c r="BWT192">
        <v>0</v>
      </c>
      <c r="BWU192">
        <v>0</v>
      </c>
      <c r="BWV192">
        <v>0</v>
      </c>
      <c r="BWW192">
        <v>0</v>
      </c>
      <c r="BWX192">
        <v>0</v>
      </c>
      <c r="BWY192">
        <v>0</v>
      </c>
      <c r="BWZ192">
        <v>2.2988505747126436E-3</v>
      </c>
      <c r="BXA192">
        <v>0</v>
      </c>
      <c r="BXB192">
        <v>0</v>
      </c>
      <c r="BXC192">
        <v>0</v>
      </c>
      <c r="BXD192">
        <v>0</v>
      </c>
      <c r="BXE192">
        <v>0</v>
      </c>
      <c r="BXF192">
        <v>0</v>
      </c>
      <c r="BXG192">
        <v>0</v>
      </c>
      <c r="BXH192">
        <v>0</v>
      </c>
      <c r="BXI192">
        <v>0</v>
      </c>
      <c r="BXJ192">
        <v>0</v>
      </c>
      <c r="BXK192">
        <v>0</v>
      </c>
      <c r="BXL192">
        <v>0</v>
      </c>
      <c r="BXM192">
        <v>0</v>
      </c>
      <c r="BXN192">
        <v>0</v>
      </c>
      <c r="BXO192">
        <v>0</v>
      </c>
      <c r="BXP192">
        <v>0</v>
      </c>
      <c r="BXQ192">
        <v>0</v>
      </c>
      <c r="BXR192">
        <v>0</v>
      </c>
      <c r="BXS192">
        <v>0</v>
      </c>
      <c r="BXT192">
        <v>0</v>
      </c>
      <c r="BXU192">
        <v>0</v>
      </c>
      <c r="BXV192">
        <v>0</v>
      </c>
      <c r="BXW192">
        <v>0</v>
      </c>
      <c r="BXX192">
        <v>0</v>
      </c>
      <c r="BXY192">
        <v>0</v>
      </c>
      <c r="BXZ192">
        <v>0</v>
      </c>
      <c r="BYA192">
        <v>0</v>
      </c>
      <c r="BYB192">
        <v>0</v>
      </c>
      <c r="BYC192">
        <v>0</v>
      </c>
      <c r="BYD192">
        <v>0</v>
      </c>
      <c r="BYE192">
        <v>0</v>
      </c>
      <c r="BYF192">
        <v>0</v>
      </c>
      <c r="BYG192">
        <v>0</v>
      </c>
      <c r="BYH192">
        <v>0</v>
      </c>
      <c r="BYI192">
        <v>0</v>
      </c>
      <c r="BYJ192">
        <v>0</v>
      </c>
      <c r="BYK192">
        <v>0</v>
      </c>
      <c r="BYL192">
        <v>4.5977011494252873E-3</v>
      </c>
      <c r="BYM192">
        <v>0</v>
      </c>
      <c r="BYN192">
        <v>0</v>
      </c>
      <c r="BYO192">
        <v>0</v>
      </c>
      <c r="BYP192">
        <v>0</v>
      </c>
      <c r="BYQ192">
        <v>0</v>
      </c>
      <c r="BYR192">
        <v>0</v>
      </c>
      <c r="BYS192">
        <v>0</v>
      </c>
      <c r="BYT192">
        <v>0</v>
      </c>
      <c r="BYU192">
        <v>0</v>
      </c>
      <c r="BYV192">
        <v>0</v>
      </c>
      <c r="BYW192">
        <v>0</v>
      </c>
      <c r="BYX192">
        <v>0</v>
      </c>
      <c r="BYY192">
        <v>0</v>
      </c>
      <c r="BYZ192">
        <v>0</v>
      </c>
      <c r="BZA192">
        <v>0</v>
      </c>
      <c r="BZB192">
        <v>0</v>
      </c>
      <c r="BZC192">
        <v>0</v>
      </c>
      <c r="BZD192">
        <v>2.2988505747126436E-3</v>
      </c>
      <c r="BZE192">
        <v>0</v>
      </c>
      <c r="BZF192">
        <v>0</v>
      </c>
      <c r="BZG192">
        <v>0</v>
      </c>
      <c r="BZH192">
        <v>0</v>
      </c>
      <c r="BZI192">
        <v>0</v>
      </c>
      <c r="BZJ192">
        <v>0</v>
      </c>
      <c r="BZK192">
        <v>0</v>
      </c>
      <c r="BZL192">
        <v>0</v>
      </c>
      <c r="BZM192">
        <v>0</v>
      </c>
      <c r="BZN192">
        <v>0</v>
      </c>
      <c r="BZO192">
        <v>0</v>
      </c>
      <c r="BZP192">
        <v>0</v>
      </c>
      <c r="BZQ192">
        <v>0</v>
      </c>
      <c r="BZR192">
        <v>0</v>
      </c>
      <c r="BZS192">
        <v>0</v>
      </c>
      <c r="BZT192">
        <v>0</v>
      </c>
      <c r="BZU192">
        <v>0</v>
      </c>
      <c r="BZV192">
        <v>0</v>
      </c>
      <c r="BZW192">
        <v>0</v>
      </c>
      <c r="BZX192">
        <v>0</v>
      </c>
      <c r="BZY192">
        <v>0</v>
      </c>
      <c r="BZZ192">
        <v>0</v>
      </c>
      <c r="CAA192">
        <v>0</v>
      </c>
      <c r="CAB192">
        <v>0</v>
      </c>
      <c r="CAC192">
        <v>0</v>
      </c>
      <c r="CAD192">
        <v>0</v>
      </c>
      <c r="CAE192">
        <v>0</v>
      </c>
      <c r="CAF192">
        <v>0</v>
      </c>
      <c r="CAG192">
        <v>0</v>
      </c>
      <c r="CAH192">
        <v>0</v>
      </c>
      <c r="CAI192">
        <v>0</v>
      </c>
      <c r="CAJ192">
        <v>0</v>
      </c>
      <c r="CAK192">
        <v>0</v>
      </c>
      <c r="CAL192">
        <v>0</v>
      </c>
      <c r="CAM192">
        <v>0</v>
      </c>
      <c r="CAN192">
        <v>0</v>
      </c>
      <c r="CAO192">
        <v>0</v>
      </c>
      <c r="CAP192">
        <v>0</v>
      </c>
      <c r="CAQ192">
        <v>0</v>
      </c>
      <c r="CAR192">
        <v>0</v>
      </c>
      <c r="CAS192">
        <v>0</v>
      </c>
      <c r="CAT192">
        <v>0</v>
      </c>
      <c r="CAU192">
        <v>0</v>
      </c>
      <c r="CAV192">
        <v>0</v>
      </c>
      <c r="CAW192">
        <v>0</v>
      </c>
      <c r="CAX192">
        <v>0</v>
      </c>
      <c r="CAY192">
        <v>0</v>
      </c>
      <c r="CAZ192">
        <v>0</v>
      </c>
      <c r="CBA192">
        <v>0</v>
      </c>
      <c r="CBB192">
        <v>0</v>
      </c>
      <c r="CBC192">
        <v>0</v>
      </c>
      <c r="CBD192">
        <v>0</v>
      </c>
      <c r="CBE192">
        <v>0</v>
      </c>
      <c r="CBF192">
        <v>0</v>
      </c>
      <c r="CBG192">
        <v>0</v>
      </c>
      <c r="CBH192">
        <v>0</v>
      </c>
      <c r="CBI192">
        <v>0</v>
      </c>
      <c r="CBJ192">
        <v>0</v>
      </c>
      <c r="CBK192">
        <v>0</v>
      </c>
      <c r="CBL192">
        <v>0</v>
      </c>
      <c r="CBM192">
        <v>0</v>
      </c>
      <c r="CBN192">
        <v>0</v>
      </c>
      <c r="CBO192">
        <v>0</v>
      </c>
      <c r="CBP192">
        <v>0</v>
      </c>
      <c r="CBQ192">
        <v>0</v>
      </c>
      <c r="CBR192">
        <v>0</v>
      </c>
      <c r="CBS192">
        <v>0</v>
      </c>
      <c r="CBT192">
        <v>0</v>
      </c>
      <c r="CBU192">
        <v>0</v>
      </c>
      <c r="CBV192">
        <v>0</v>
      </c>
      <c r="CBW192">
        <v>0</v>
      </c>
      <c r="CBX192">
        <v>0</v>
      </c>
      <c r="CBY192">
        <v>0</v>
      </c>
      <c r="CBZ192">
        <v>0</v>
      </c>
      <c r="CCA192">
        <v>0</v>
      </c>
      <c r="CCB192">
        <v>0</v>
      </c>
      <c r="CCC192">
        <v>0</v>
      </c>
      <c r="CCD192">
        <v>0</v>
      </c>
      <c r="CCE192">
        <v>0</v>
      </c>
      <c r="CCF192">
        <v>0</v>
      </c>
      <c r="CCG192">
        <v>0</v>
      </c>
      <c r="CCH192">
        <v>0</v>
      </c>
      <c r="CCI192">
        <v>0</v>
      </c>
      <c r="CCJ192">
        <v>0</v>
      </c>
      <c r="CCK192">
        <v>0</v>
      </c>
      <c r="CCL192">
        <v>0</v>
      </c>
      <c r="CCM192">
        <v>0</v>
      </c>
      <c r="CCN192">
        <v>0</v>
      </c>
      <c r="CCO192">
        <v>0</v>
      </c>
      <c r="CCP192">
        <v>0</v>
      </c>
      <c r="CCQ192">
        <v>0</v>
      </c>
      <c r="CCR192">
        <v>0</v>
      </c>
      <c r="CCS192">
        <v>0</v>
      </c>
      <c r="CCT192">
        <v>0</v>
      </c>
      <c r="CCU192">
        <v>0</v>
      </c>
      <c r="CCV192">
        <v>0</v>
      </c>
      <c r="CCW192">
        <v>0</v>
      </c>
      <c r="CCX192">
        <v>0</v>
      </c>
      <c r="CCY192">
        <v>0</v>
      </c>
      <c r="CCZ192">
        <v>2.2988505747126436E-3</v>
      </c>
      <c r="CDA192">
        <v>0</v>
      </c>
      <c r="CDB192">
        <v>0</v>
      </c>
      <c r="CDC192">
        <v>0</v>
      </c>
      <c r="CDD192">
        <v>0</v>
      </c>
      <c r="CDE192">
        <v>0</v>
      </c>
      <c r="CDF192">
        <v>0</v>
      </c>
      <c r="CDG192">
        <v>0</v>
      </c>
      <c r="CDH192">
        <v>0</v>
      </c>
      <c r="CDI192">
        <v>0</v>
      </c>
      <c r="CDJ192">
        <v>0</v>
      </c>
      <c r="CDK192">
        <v>4.5977011494252873E-3</v>
      </c>
      <c r="CDL192">
        <v>0</v>
      </c>
      <c r="CDM192">
        <v>0</v>
      </c>
      <c r="CDN192">
        <v>0</v>
      </c>
      <c r="CDO192">
        <v>0</v>
      </c>
      <c r="CDP192">
        <v>0</v>
      </c>
      <c r="CDQ192">
        <v>0</v>
      </c>
      <c r="CDR192">
        <v>0</v>
      </c>
      <c r="CDS192">
        <v>4.5977011494252873E-3</v>
      </c>
      <c r="CDT192">
        <v>0</v>
      </c>
      <c r="CDU192">
        <v>0</v>
      </c>
      <c r="CDV192">
        <v>0</v>
      </c>
      <c r="CDW192">
        <v>0</v>
      </c>
      <c r="CDX192">
        <v>9.1954022988505746E-3</v>
      </c>
      <c r="CDY192">
        <v>0</v>
      </c>
      <c r="CDZ192">
        <v>0</v>
      </c>
      <c r="CEA192">
        <v>0</v>
      </c>
      <c r="CEB192">
        <v>0</v>
      </c>
      <c r="CEC192">
        <v>0</v>
      </c>
      <c r="CED192">
        <v>0</v>
      </c>
      <c r="CEE192">
        <v>0</v>
      </c>
      <c r="CEF192">
        <v>0</v>
      </c>
      <c r="CEG192">
        <v>0</v>
      </c>
      <c r="CEH192">
        <v>4.5977011494252873E-3</v>
      </c>
      <c r="CEI192">
        <v>0</v>
      </c>
      <c r="CEJ192">
        <v>5.9770114942528735E-2</v>
      </c>
      <c r="CEK192">
        <v>0</v>
      </c>
      <c r="CEL192">
        <v>1.3793103448275862E-2</v>
      </c>
      <c r="CEM192">
        <v>0</v>
      </c>
      <c r="CEN192">
        <v>4.5977011494252873E-3</v>
      </c>
      <c r="CEO192">
        <v>0</v>
      </c>
      <c r="CEP192">
        <v>0</v>
      </c>
      <c r="CEQ192">
        <v>0</v>
      </c>
      <c r="CER192">
        <v>0</v>
      </c>
      <c r="CES192">
        <v>0</v>
      </c>
      <c r="CET192">
        <v>0</v>
      </c>
      <c r="CEU192">
        <v>0</v>
      </c>
      <c r="CEV192">
        <v>0</v>
      </c>
      <c r="CEW192">
        <v>0</v>
      </c>
      <c r="CEX192">
        <v>0</v>
      </c>
      <c r="CEY192">
        <v>0</v>
      </c>
      <c r="CEZ192">
        <v>0</v>
      </c>
      <c r="CFA192">
        <v>0</v>
      </c>
      <c r="CFB192">
        <v>0</v>
      </c>
      <c r="CFC192">
        <v>0</v>
      </c>
      <c r="CFD192">
        <v>0</v>
      </c>
      <c r="CFE192">
        <v>0</v>
      </c>
      <c r="CFF192">
        <v>0</v>
      </c>
      <c r="CFG192">
        <v>0</v>
      </c>
      <c r="CFH192">
        <v>0</v>
      </c>
      <c r="CFI192">
        <v>0</v>
      </c>
      <c r="CFJ192">
        <v>0</v>
      </c>
      <c r="CFK192">
        <v>0</v>
      </c>
      <c r="CFL192">
        <v>0</v>
      </c>
      <c r="CFM192">
        <v>0</v>
      </c>
      <c r="CFN192">
        <v>0</v>
      </c>
      <c r="CFO192">
        <v>0</v>
      </c>
      <c r="CFP192">
        <v>0</v>
      </c>
      <c r="CFQ192">
        <v>0</v>
      </c>
      <c r="CFR192">
        <v>0</v>
      </c>
      <c r="CFS192">
        <v>0</v>
      </c>
      <c r="CFT192">
        <v>0</v>
      </c>
      <c r="CFU192">
        <v>2.2988505747126436E-3</v>
      </c>
      <c r="CFV192">
        <v>0</v>
      </c>
      <c r="CFW192">
        <v>0</v>
      </c>
      <c r="CFX192">
        <v>0</v>
      </c>
      <c r="CFY192">
        <v>0</v>
      </c>
      <c r="CFZ192">
        <v>0</v>
      </c>
      <c r="CGA192">
        <v>0</v>
      </c>
      <c r="CGB192">
        <v>0</v>
      </c>
      <c r="CGC192">
        <v>0</v>
      </c>
      <c r="CGD192">
        <v>0</v>
      </c>
      <c r="CGE192">
        <v>0</v>
      </c>
      <c r="CGF192">
        <v>0</v>
      </c>
      <c r="CGG192">
        <v>0</v>
      </c>
      <c r="CGH192">
        <v>0</v>
      </c>
      <c r="CGI192">
        <v>0</v>
      </c>
      <c r="CGJ192">
        <v>0</v>
      </c>
      <c r="CGK192">
        <v>0</v>
      </c>
      <c r="CGL192">
        <v>0</v>
      </c>
      <c r="CGM192">
        <v>0</v>
      </c>
      <c r="CGN192">
        <v>0</v>
      </c>
      <c r="CGO192">
        <v>0</v>
      </c>
      <c r="CGP192">
        <v>0</v>
      </c>
      <c r="CGQ192">
        <v>0</v>
      </c>
      <c r="CGR192">
        <v>0</v>
      </c>
      <c r="CGS192">
        <v>0</v>
      </c>
      <c r="CGT192">
        <v>0</v>
      </c>
      <c r="CGU192">
        <v>0</v>
      </c>
      <c r="CGV192">
        <v>0</v>
      </c>
      <c r="CGW192">
        <v>0</v>
      </c>
      <c r="CGX192">
        <v>0</v>
      </c>
      <c r="CGY192">
        <v>0</v>
      </c>
      <c r="CGZ192">
        <v>0</v>
      </c>
      <c r="CHA192">
        <v>0</v>
      </c>
      <c r="CHB192">
        <v>0</v>
      </c>
      <c r="CHC192">
        <v>0</v>
      </c>
      <c r="CHD192">
        <v>0</v>
      </c>
      <c r="CHE192">
        <v>0</v>
      </c>
      <c r="CHF192">
        <v>0</v>
      </c>
      <c r="CHG192">
        <v>0</v>
      </c>
      <c r="CHH192">
        <v>0</v>
      </c>
      <c r="CHI192">
        <v>0</v>
      </c>
      <c r="CHJ192">
        <v>0</v>
      </c>
      <c r="CHK192">
        <v>0</v>
      </c>
      <c r="CHL192">
        <v>0</v>
      </c>
      <c r="CHM192">
        <v>0</v>
      </c>
      <c r="CHN192">
        <v>0</v>
      </c>
      <c r="CHO192">
        <v>0</v>
      </c>
      <c r="CHP192">
        <v>0</v>
      </c>
      <c r="CHQ192">
        <v>1.6091954022988506E-2</v>
      </c>
      <c r="CHR192">
        <v>0</v>
      </c>
      <c r="CHS192">
        <v>0</v>
      </c>
      <c r="CHT192">
        <v>0</v>
      </c>
      <c r="CHU192">
        <v>0</v>
      </c>
      <c r="CHV192">
        <v>0</v>
      </c>
      <c r="CHW192">
        <v>0</v>
      </c>
      <c r="CHX192">
        <v>0</v>
      </c>
      <c r="CHY192">
        <v>0</v>
      </c>
      <c r="CHZ192">
        <v>0</v>
      </c>
      <c r="CIA192">
        <v>0</v>
      </c>
      <c r="CIB192">
        <v>0</v>
      </c>
      <c r="CIC192">
        <v>0</v>
      </c>
      <c r="CID192">
        <v>0</v>
      </c>
      <c r="CIE192">
        <v>0</v>
      </c>
      <c r="CIF192">
        <v>0</v>
      </c>
      <c r="CIG192">
        <v>0</v>
      </c>
      <c r="CIH192">
        <v>0</v>
      </c>
      <c r="CII192">
        <v>0</v>
      </c>
      <c r="CIJ192">
        <v>0</v>
      </c>
      <c r="CIK192">
        <v>0</v>
      </c>
      <c r="CIL192">
        <v>0</v>
      </c>
      <c r="CIM192">
        <v>0</v>
      </c>
      <c r="CIN192">
        <v>0</v>
      </c>
      <c r="CIO192">
        <v>0</v>
      </c>
      <c r="CIP192">
        <v>0</v>
      </c>
      <c r="CIQ192">
        <v>0</v>
      </c>
      <c r="CIR192">
        <v>0</v>
      </c>
      <c r="CIS192">
        <v>0</v>
      </c>
      <c r="CIT192">
        <v>0</v>
      </c>
      <c r="CIU192">
        <v>0</v>
      </c>
      <c r="CIV192">
        <v>0</v>
      </c>
      <c r="CIW192">
        <v>0</v>
      </c>
      <c r="CIX192">
        <v>0</v>
      </c>
      <c r="CIY192">
        <v>0</v>
      </c>
      <c r="CIZ192">
        <v>0</v>
      </c>
      <c r="CJA192">
        <v>0</v>
      </c>
      <c r="CJB192">
        <v>0</v>
      </c>
      <c r="CJC192">
        <v>0</v>
      </c>
      <c r="CJD192">
        <v>0</v>
      </c>
      <c r="CJE192">
        <v>0</v>
      </c>
      <c r="CJF192">
        <v>0</v>
      </c>
      <c r="CJG192">
        <v>0</v>
      </c>
      <c r="CJH192">
        <v>0</v>
      </c>
      <c r="CJI192">
        <v>0</v>
      </c>
      <c r="CJJ192">
        <v>0</v>
      </c>
      <c r="CJK192">
        <v>0</v>
      </c>
      <c r="CJL192">
        <v>0</v>
      </c>
      <c r="CJM192">
        <v>0</v>
      </c>
      <c r="CJN192">
        <v>0</v>
      </c>
      <c r="CJO192">
        <v>0</v>
      </c>
      <c r="CJP192">
        <v>0</v>
      </c>
      <c r="CJQ192">
        <v>0</v>
      </c>
      <c r="CJR192">
        <v>0</v>
      </c>
      <c r="CJS192">
        <v>0</v>
      </c>
      <c r="CJT192">
        <v>0</v>
      </c>
      <c r="CJU192">
        <v>0</v>
      </c>
      <c r="CJV192">
        <v>0</v>
      </c>
      <c r="CJW192">
        <v>0</v>
      </c>
      <c r="CJX192">
        <v>0</v>
      </c>
      <c r="CJY192">
        <v>0</v>
      </c>
      <c r="CJZ192">
        <v>0</v>
      </c>
      <c r="CKA192">
        <v>0</v>
      </c>
      <c r="CKB192">
        <v>0</v>
      </c>
      <c r="CKC192">
        <v>0</v>
      </c>
      <c r="CKD192">
        <v>0</v>
      </c>
      <c r="CKE192">
        <v>0</v>
      </c>
      <c r="CKF192">
        <v>0</v>
      </c>
      <c r="CKG192">
        <v>0</v>
      </c>
      <c r="CKH192">
        <v>0</v>
      </c>
      <c r="CKI192">
        <v>0</v>
      </c>
      <c r="CKJ192">
        <v>0</v>
      </c>
      <c r="CKK192">
        <v>0</v>
      </c>
      <c r="CKL192">
        <v>0</v>
      </c>
      <c r="CKM192">
        <v>0</v>
      </c>
      <c r="CKN192">
        <v>0</v>
      </c>
      <c r="CKO192">
        <v>0</v>
      </c>
      <c r="CKP192">
        <v>0</v>
      </c>
      <c r="CKQ192">
        <v>0</v>
      </c>
      <c r="CKR192">
        <v>0</v>
      </c>
      <c r="CKS192">
        <v>0</v>
      </c>
      <c r="CKT192">
        <v>0</v>
      </c>
      <c r="CKU192">
        <v>0</v>
      </c>
      <c r="CKV192">
        <v>0</v>
      </c>
      <c r="CKW192">
        <v>0</v>
      </c>
      <c r="CKX192">
        <v>0</v>
      </c>
      <c r="CKY192">
        <v>0</v>
      </c>
      <c r="CKZ192">
        <v>0</v>
      </c>
      <c r="CLA192">
        <v>0</v>
      </c>
      <c r="CLB192">
        <v>0</v>
      </c>
      <c r="CLC192">
        <v>1</v>
      </c>
    </row>
    <row r="193" spans="1:437 1569:2490" ht="21" customHeight="1">
      <c r="A193" t="s">
        <v>2141</v>
      </c>
      <c r="B193" t="s">
        <v>1912</v>
      </c>
      <c r="C193" s="239" t="s">
        <v>2142</v>
      </c>
      <c r="I193" s="111"/>
      <c r="BX193">
        <v>435</v>
      </c>
      <c r="BY193">
        <v>30</v>
      </c>
      <c r="BZ193">
        <v>3.44</v>
      </c>
      <c r="CA193">
        <v>19.600000000000001</v>
      </c>
      <c r="CB193">
        <v>12.7</v>
      </c>
      <c r="CC193">
        <v>0.2</v>
      </c>
      <c r="CG193" s="147">
        <v>0</v>
      </c>
      <c r="CH193" s="147">
        <v>0</v>
      </c>
      <c r="CI193" s="147">
        <v>0.24154589371980675</v>
      </c>
      <c r="CJ193" s="147">
        <v>0</v>
      </c>
      <c r="CK193" s="147">
        <v>0</v>
      </c>
      <c r="CL193" s="147">
        <v>0</v>
      </c>
      <c r="CM193" s="147">
        <v>0</v>
      </c>
      <c r="CN193" s="147">
        <v>0</v>
      </c>
      <c r="CO193" s="147">
        <v>0</v>
      </c>
      <c r="CP193" s="147">
        <v>0</v>
      </c>
      <c r="CQ193" s="147">
        <v>0</v>
      </c>
      <c r="CR193" s="147">
        <v>0</v>
      </c>
      <c r="CS193" s="147">
        <v>0</v>
      </c>
      <c r="CT193" s="147">
        <v>0</v>
      </c>
      <c r="CU193" s="147">
        <v>0</v>
      </c>
      <c r="CV193" s="147">
        <v>0</v>
      </c>
      <c r="CW193" s="147">
        <v>0.24154589371980675</v>
      </c>
      <c r="EG193" s="122"/>
      <c r="EH193" s="86"/>
      <c r="EW193" s="78"/>
      <c r="EX193" s="78"/>
      <c r="EY193" s="78"/>
      <c r="JL193" s="58" t="s">
        <v>2129</v>
      </c>
      <c r="BHI193">
        <v>193</v>
      </c>
      <c r="BHJ193">
        <v>193</v>
      </c>
      <c r="BHK193" t="s">
        <v>2141</v>
      </c>
      <c r="BHL193" t="s">
        <v>2141</v>
      </c>
      <c r="BHM193">
        <v>0</v>
      </c>
      <c r="BHN193">
        <v>0</v>
      </c>
      <c r="BHO193">
        <v>0</v>
      </c>
      <c r="BHP193">
        <v>0</v>
      </c>
      <c r="BHQ193">
        <v>0</v>
      </c>
      <c r="BHR193">
        <v>0</v>
      </c>
      <c r="BHS193">
        <v>0</v>
      </c>
      <c r="BHT193">
        <v>0</v>
      </c>
      <c r="BHU193">
        <v>0</v>
      </c>
      <c r="BHV193">
        <v>0</v>
      </c>
      <c r="BHW193">
        <v>0</v>
      </c>
      <c r="BHX193">
        <v>0</v>
      </c>
      <c r="BHY193">
        <v>0</v>
      </c>
      <c r="BHZ193">
        <v>0</v>
      </c>
      <c r="BIA193">
        <v>0</v>
      </c>
      <c r="BIB193">
        <v>0</v>
      </c>
      <c r="BIC193">
        <v>0</v>
      </c>
      <c r="BID193">
        <v>0</v>
      </c>
      <c r="BIE193">
        <v>0</v>
      </c>
      <c r="BIF193">
        <v>0</v>
      </c>
      <c r="BIG193">
        <v>0.3839080459770115</v>
      </c>
      <c r="BIH193">
        <v>0</v>
      </c>
      <c r="BII193">
        <v>0</v>
      </c>
      <c r="BIJ193">
        <v>0</v>
      </c>
      <c r="BIK193">
        <v>0</v>
      </c>
      <c r="BIL193">
        <v>0</v>
      </c>
      <c r="BIM193">
        <v>0</v>
      </c>
      <c r="BIN193">
        <v>0</v>
      </c>
      <c r="BIO193">
        <v>0</v>
      </c>
      <c r="BIP193">
        <v>0</v>
      </c>
      <c r="BIQ193">
        <v>0</v>
      </c>
      <c r="BIR193">
        <v>0</v>
      </c>
      <c r="BIS193">
        <v>0</v>
      </c>
      <c r="BIT193">
        <v>0</v>
      </c>
      <c r="BIU193">
        <v>0</v>
      </c>
      <c r="BIV193">
        <v>0</v>
      </c>
      <c r="BIW193">
        <v>0</v>
      </c>
      <c r="BIX193">
        <v>0</v>
      </c>
      <c r="BIY193">
        <v>0</v>
      </c>
      <c r="BIZ193">
        <v>0</v>
      </c>
      <c r="BJA193">
        <v>0</v>
      </c>
      <c r="BJB193">
        <v>0</v>
      </c>
      <c r="BJC193">
        <v>0</v>
      </c>
      <c r="BJD193">
        <v>0</v>
      </c>
      <c r="BJE193">
        <v>0</v>
      </c>
      <c r="BJF193">
        <v>0</v>
      </c>
      <c r="BJG193">
        <v>0</v>
      </c>
      <c r="BJH193">
        <v>0</v>
      </c>
      <c r="BJI193">
        <v>0</v>
      </c>
      <c r="BJJ193">
        <v>0</v>
      </c>
      <c r="BJK193">
        <v>0</v>
      </c>
      <c r="BJL193">
        <v>0</v>
      </c>
      <c r="BJM193">
        <v>0</v>
      </c>
      <c r="BJN193">
        <v>0</v>
      </c>
      <c r="BJO193">
        <v>0</v>
      </c>
      <c r="BJP193">
        <v>0</v>
      </c>
      <c r="BJQ193">
        <v>0</v>
      </c>
      <c r="BJR193">
        <v>0</v>
      </c>
      <c r="BJS193">
        <v>0</v>
      </c>
      <c r="BJT193">
        <v>0</v>
      </c>
      <c r="BJU193">
        <v>0</v>
      </c>
      <c r="BJV193">
        <v>0</v>
      </c>
      <c r="BJW193">
        <v>0</v>
      </c>
      <c r="BJX193">
        <v>0</v>
      </c>
      <c r="BJY193">
        <v>0</v>
      </c>
      <c r="BJZ193">
        <v>0</v>
      </c>
      <c r="BKA193">
        <v>0</v>
      </c>
      <c r="BKB193">
        <v>0</v>
      </c>
      <c r="BKC193">
        <v>0</v>
      </c>
      <c r="BKD193">
        <v>0</v>
      </c>
      <c r="BKE193">
        <v>0</v>
      </c>
      <c r="BKF193">
        <v>0</v>
      </c>
      <c r="BKG193">
        <v>0</v>
      </c>
      <c r="BKH193">
        <v>0</v>
      </c>
      <c r="BKI193">
        <v>0</v>
      </c>
      <c r="BKJ193">
        <v>0</v>
      </c>
      <c r="BKK193">
        <v>0</v>
      </c>
      <c r="BKL193">
        <v>4.5977011494252873E-3</v>
      </c>
      <c r="BKM193">
        <v>0</v>
      </c>
      <c r="BKN193">
        <v>0</v>
      </c>
      <c r="BKO193">
        <v>0</v>
      </c>
      <c r="BKP193">
        <v>0</v>
      </c>
      <c r="BKQ193">
        <v>0</v>
      </c>
      <c r="BKR193">
        <v>0</v>
      </c>
      <c r="BKS193">
        <v>0</v>
      </c>
      <c r="BKT193">
        <v>0</v>
      </c>
      <c r="BKU193">
        <v>0</v>
      </c>
      <c r="BKV193">
        <v>0</v>
      </c>
      <c r="BKW193">
        <v>0</v>
      </c>
      <c r="BKX193">
        <v>0</v>
      </c>
      <c r="BKY193">
        <v>0</v>
      </c>
      <c r="BKZ193">
        <v>0</v>
      </c>
      <c r="BLA193">
        <v>0</v>
      </c>
      <c r="BLB193">
        <v>0</v>
      </c>
      <c r="BLC193">
        <v>0</v>
      </c>
      <c r="BLD193">
        <v>0</v>
      </c>
      <c r="BLE193">
        <v>0</v>
      </c>
      <c r="BLF193">
        <v>0</v>
      </c>
      <c r="BLG193">
        <v>0</v>
      </c>
      <c r="BLH193">
        <v>0</v>
      </c>
      <c r="BLI193">
        <v>0</v>
      </c>
      <c r="BLJ193">
        <v>0</v>
      </c>
      <c r="BLK193">
        <v>0</v>
      </c>
      <c r="BLL193">
        <v>0</v>
      </c>
      <c r="BLM193">
        <v>0</v>
      </c>
      <c r="BLN193">
        <v>0</v>
      </c>
      <c r="BLO193">
        <v>0</v>
      </c>
      <c r="BLP193">
        <v>0</v>
      </c>
      <c r="BLQ193">
        <v>0</v>
      </c>
      <c r="BLR193">
        <v>0</v>
      </c>
      <c r="BLS193">
        <v>0</v>
      </c>
      <c r="BLT193">
        <v>0</v>
      </c>
      <c r="BLU193">
        <v>0</v>
      </c>
      <c r="BLV193">
        <v>0</v>
      </c>
      <c r="BLW193">
        <v>0</v>
      </c>
      <c r="BLX193">
        <v>0</v>
      </c>
      <c r="BLY193">
        <v>0</v>
      </c>
      <c r="BLZ193">
        <v>0</v>
      </c>
      <c r="BMA193">
        <v>0</v>
      </c>
      <c r="BMB193">
        <v>0</v>
      </c>
      <c r="BMC193">
        <v>0</v>
      </c>
      <c r="BMD193">
        <v>0</v>
      </c>
      <c r="BME193">
        <v>0</v>
      </c>
      <c r="BMF193">
        <v>0</v>
      </c>
      <c r="BMG193">
        <v>0</v>
      </c>
      <c r="BMH193">
        <v>0</v>
      </c>
      <c r="BMI193">
        <v>0</v>
      </c>
      <c r="BMJ193">
        <v>0</v>
      </c>
      <c r="BMK193">
        <v>0</v>
      </c>
      <c r="BML193">
        <v>0</v>
      </c>
      <c r="BMM193">
        <v>0</v>
      </c>
      <c r="BMN193">
        <v>0</v>
      </c>
      <c r="BMO193">
        <v>0</v>
      </c>
      <c r="BMP193">
        <v>0</v>
      </c>
      <c r="BMQ193">
        <v>0</v>
      </c>
      <c r="BMR193">
        <v>0</v>
      </c>
      <c r="BMS193">
        <v>0</v>
      </c>
      <c r="BMT193">
        <v>0</v>
      </c>
      <c r="BMU193">
        <v>0</v>
      </c>
      <c r="BMV193">
        <v>0</v>
      </c>
      <c r="BMW193">
        <v>0</v>
      </c>
      <c r="BMX193">
        <v>0</v>
      </c>
      <c r="BMY193">
        <v>0</v>
      </c>
      <c r="BMZ193">
        <v>0</v>
      </c>
      <c r="BNA193">
        <v>0</v>
      </c>
      <c r="BNB193">
        <v>0</v>
      </c>
      <c r="BNC193">
        <v>0</v>
      </c>
      <c r="BND193">
        <v>0</v>
      </c>
      <c r="BNE193">
        <v>0</v>
      </c>
      <c r="BNF193">
        <v>0</v>
      </c>
      <c r="BNG193">
        <v>0</v>
      </c>
      <c r="BNH193">
        <v>0</v>
      </c>
      <c r="BNI193">
        <v>0</v>
      </c>
      <c r="BNJ193">
        <v>0</v>
      </c>
      <c r="BNK193">
        <v>0</v>
      </c>
      <c r="BNL193">
        <v>0</v>
      </c>
      <c r="BNM193">
        <v>0</v>
      </c>
      <c r="BNN193">
        <v>0</v>
      </c>
      <c r="BNO193">
        <v>0</v>
      </c>
      <c r="BNP193">
        <v>0</v>
      </c>
      <c r="BNQ193">
        <v>0</v>
      </c>
      <c r="BNR193">
        <v>0</v>
      </c>
      <c r="BNS193">
        <v>0</v>
      </c>
      <c r="BNT193">
        <v>0</v>
      </c>
      <c r="BNU193">
        <v>0</v>
      </c>
      <c r="BNV193">
        <v>0</v>
      </c>
      <c r="BNW193">
        <v>0</v>
      </c>
      <c r="BNX193">
        <v>0</v>
      </c>
      <c r="BNY193">
        <v>0</v>
      </c>
      <c r="BNZ193">
        <v>0</v>
      </c>
      <c r="BOA193">
        <v>0</v>
      </c>
      <c r="BOB193">
        <v>0</v>
      </c>
      <c r="BOC193">
        <v>0</v>
      </c>
      <c r="BOD193">
        <v>0</v>
      </c>
      <c r="BOE193">
        <v>2.9885057471264367E-2</v>
      </c>
      <c r="BOF193">
        <v>0</v>
      </c>
      <c r="BOG193">
        <v>0</v>
      </c>
      <c r="BOH193">
        <v>2.9885057471264367E-2</v>
      </c>
      <c r="BOI193">
        <v>0</v>
      </c>
      <c r="BOJ193">
        <v>0</v>
      </c>
      <c r="BOK193">
        <v>0</v>
      </c>
      <c r="BOL193">
        <v>0</v>
      </c>
      <c r="BOM193">
        <v>0</v>
      </c>
      <c r="BON193">
        <v>0</v>
      </c>
      <c r="BOO193">
        <v>0</v>
      </c>
      <c r="BOP193">
        <v>0</v>
      </c>
      <c r="BOQ193">
        <v>0</v>
      </c>
      <c r="BOR193">
        <v>0</v>
      </c>
      <c r="BOS193">
        <v>0</v>
      </c>
      <c r="BOT193">
        <v>0</v>
      </c>
      <c r="BOU193">
        <v>0</v>
      </c>
      <c r="BOV193">
        <v>5.057471264367816E-2</v>
      </c>
      <c r="BOW193">
        <v>4.5977011494252873E-3</v>
      </c>
      <c r="BOX193">
        <v>0</v>
      </c>
      <c r="BOY193">
        <v>0</v>
      </c>
      <c r="BOZ193">
        <v>0</v>
      </c>
      <c r="BPA193">
        <v>2.7586206896551724E-2</v>
      </c>
      <c r="BPB193">
        <v>0</v>
      </c>
      <c r="BPC193">
        <v>0</v>
      </c>
      <c r="BPD193">
        <v>0</v>
      </c>
      <c r="BPE193">
        <v>8.0459770114942528E-2</v>
      </c>
      <c r="BPF193">
        <v>2.0689655172413793E-2</v>
      </c>
      <c r="BPG193">
        <v>0</v>
      </c>
      <c r="BPH193">
        <v>1.8390804597701149E-2</v>
      </c>
      <c r="BPI193">
        <v>0</v>
      </c>
      <c r="BPJ193">
        <v>3.9080459770114942E-2</v>
      </c>
      <c r="BPK193">
        <v>0</v>
      </c>
      <c r="BPL193">
        <v>0</v>
      </c>
      <c r="BPM193">
        <v>0</v>
      </c>
      <c r="BPN193">
        <v>0</v>
      </c>
      <c r="BPO193">
        <v>0</v>
      </c>
      <c r="BPP193">
        <v>0</v>
      </c>
      <c r="BPQ193">
        <v>0</v>
      </c>
      <c r="BPR193">
        <v>0</v>
      </c>
      <c r="BPS193">
        <v>0</v>
      </c>
      <c r="BPT193">
        <v>0</v>
      </c>
      <c r="BPU193">
        <v>9.1954022988505746E-3</v>
      </c>
      <c r="BPV193">
        <v>0</v>
      </c>
      <c r="BPW193">
        <v>0</v>
      </c>
      <c r="BPX193">
        <v>0</v>
      </c>
      <c r="BPY193">
        <v>0</v>
      </c>
      <c r="BPZ193">
        <v>0</v>
      </c>
      <c r="BQA193">
        <v>0</v>
      </c>
      <c r="BQB193">
        <v>0</v>
      </c>
      <c r="BQC193">
        <v>0</v>
      </c>
      <c r="BQD193">
        <v>0</v>
      </c>
      <c r="BQE193">
        <v>0</v>
      </c>
      <c r="BQF193">
        <v>0</v>
      </c>
      <c r="BQG193">
        <v>0</v>
      </c>
      <c r="BQH193">
        <v>0</v>
      </c>
      <c r="BQI193">
        <v>0</v>
      </c>
      <c r="BQJ193">
        <v>0</v>
      </c>
      <c r="BQK193">
        <v>0</v>
      </c>
      <c r="BQL193">
        <v>0</v>
      </c>
      <c r="BQM193">
        <v>0</v>
      </c>
      <c r="BQN193">
        <v>9.1954022988505746E-3</v>
      </c>
      <c r="BQO193">
        <v>0</v>
      </c>
      <c r="BQP193">
        <v>0</v>
      </c>
      <c r="BQQ193">
        <v>0</v>
      </c>
      <c r="BQR193">
        <v>0</v>
      </c>
      <c r="BQS193">
        <v>0</v>
      </c>
      <c r="BQT193">
        <v>0</v>
      </c>
      <c r="BQU193">
        <v>0</v>
      </c>
      <c r="BQV193">
        <v>0</v>
      </c>
      <c r="BQW193">
        <v>0</v>
      </c>
      <c r="BQX193">
        <v>0</v>
      </c>
      <c r="BQY193">
        <v>0</v>
      </c>
      <c r="BQZ193">
        <v>0</v>
      </c>
      <c r="BRA193">
        <v>0</v>
      </c>
      <c r="BRB193">
        <v>9.1954022988505746E-3</v>
      </c>
      <c r="BRC193">
        <v>0</v>
      </c>
      <c r="BRD193">
        <v>0</v>
      </c>
      <c r="BRE193">
        <v>0</v>
      </c>
      <c r="BRF193">
        <v>0</v>
      </c>
      <c r="BRG193">
        <v>0</v>
      </c>
      <c r="BRH193">
        <v>0</v>
      </c>
      <c r="BRI193">
        <v>0</v>
      </c>
      <c r="BRJ193">
        <v>0</v>
      </c>
      <c r="BRK193">
        <v>0</v>
      </c>
      <c r="BRL193">
        <v>2.2988505747126436E-3</v>
      </c>
      <c r="BRM193">
        <v>0</v>
      </c>
      <c r="BRN193">
        <v>0</v>
      </c>
      <c r="BRO193">
        <v>0</v>
      </c>
      <c r="BRP193">
        <v>0</v>
      </c>
      <c r="BRQ193">
        <v>0</v>
      </c>
      <c r="BRR193">
        <v>0</v>
      </c>
      <c r="BRS193">
        <v>0</v>
      </c>
      <c r="BRT193">
        <v>0</v>
      </c>
      <c r="BRU193">
        <v>2.2988505747126436E-3</v>
      </c>
      <c r="BRV193">
        <v>0</v>
      </c>
      <c r="BRW193">
        <v>0</v>
      </c>
      <c r="BRX193">
        <v>0</v>
      </c>
      <c r="BRY193">
        <v>0</v>
      </c>
      <c r="BRZ193">
        <v>0</v>
      </c>
      <c r="BSA193">
        <v>0</v>
      </c>
      <c r="BSB193">
        <v>0</v>
      </c>
      <c r="BSC193">
        <v>0.11954022988505747</v>
      </c>
      <c r="BSD193">
        <v>0</v>
      </c>
      <c r="BSE193">
        <v>0</v>
      </c>
      <c r="BSF193">
        <v>0</v>
      </c>
      <c r="BSG193">
        <v>0</v>
      </c>
      <c r="BSH193">
        <v>0</v>
      </c>
      <c r="BSI193">
        <v>3.2183908045977011E-2</v>
      </c>
      <c r="BSJ193">
        <v>0</v>
      </c>
      <c r="BSK193">
        <v>0</v>
      </c>
      <c r="BSL193">
        <v>0</v>
      </c>
      <c r="BSM193">
        <v>0</v>
      </c>
      <c r="BSN193">
        <v>0</v>
      </c>
      <c r="BSO193">
        <v>0</v>
      </c>
      <c r="BSP193">
        <v>0</v>
      </c>
      <c r="BSQ193">
        <v>0</v>
      </c>
      <c r="BSR193">
        <v>0</v>
      </c>
      <c r="BSS193">
        <v>0</v>
      </c>
      <c r="BST193">
        <v>0</v>
      </c>
      <c r="BSU193">
        <v>0</v>
      </c>
      <c r="BSV193">
        <v>0</v>
      </c>
      <c r="BSW193">
        <v>0</v>
      </c>
      <c r="BSX193">
        <v>0</v>
      </c>
      <c r="BSY193">
        <v>0</v>
      </c>
      <c r="BSZ193">
        <v>0</v>
      </c>
      <c r="BTA193">
        <v>0</v>
      </c>
      <c r="BTB193">
        <v>0</v>
      </c>
      <c r="BTC193">
        <v>0</v>
      </c>
      <c r="BTD193">
        <v>0</v>
      </c>
      <c r="BTE193">
        <v>0</v>
      </c>
      <c r="BTF193">
        <v>0</v>
      </c>
      <c r="BTG193">
        <v>0</v>
      </c>
      <c r="BTH193">
        <v>0</v>
      </c>
      <c r="BTI193">
        <v>0</v>
      </c>
      <c r="BTJ193">
        <v>0</v>
      </c>
      <c r="BTK193">
        <v>0</v>
      </c>
      <c r="BTL193">
        <v>0</v>
      </c>
      <c r="BTM193">
        <v>0</v>
      </c>
      <c r="BTN193">
        <v>0</v>
      </c>
      <c r="BTO193">
        <v>0</v>
      </c>
      <c r="BTP193">
        <v>0</v>
      </c>
      <c r="BTQ193">
        <v>0</v>
      </c>
      <c r="BTR193">
        <v>0</v>
      </c>
      <c r="BTS193">
        <v>0</v>
      </c>
      <c r="BTT193">
        <v>0</v>
      </c>
      <c r="BTU193">
        <v>0</v>
      </c>
      <c r="BTV193">
        <v>0</v>
      </c>
      <c r="BTW193">
        <v>0</v>
      </c>
      <c r="BTX193">
        <v>0</v>
      </c>
      <c r="BTY193">
        <v>0</v>
      </c>
      <c r="BTZ193">
        <v>0</v>
      </c>
      <c r="BUA193">
        <v>0</v>
      </c>
      <c r="BUB193">
        <v>0</v>
      </c>
      <c r="BUC193">
        <v>0</v>
      </c>
      <c r="BUD193">
        <v>4.1379310344827586E-2</v>
      </c>
      <c r="BUE193">
        <v>0</v>
      </c>
      <c r="BUF193">
        <v>0</v>
      </c>
      <c r="BUG193">
        <v>0</v>
      </c>
      <c r="BUH193">
        <v>0</v>
      </c>
      <c r="BUI193">
        <v>0</v>
      </c>
      <c r="BUJ193">
        <v>0</v>
      </c>
      <c r="BUK193">
        <v>0</v>
      </c>
      <c r="BUL193">
        <v>0</v>
      </c>
      <c r="BUM193">
        <v>0</v>
      </c>
      <c r="BUN193">
        <v>0</v>
      </c>
      <c r="BUO193">
        <v>0</v>
      </c>
      <c r="BUP193">
        <v>0</v>
      </c>
      <c r="BUQ193">
        <v>1.1494252873563218E-2</v>
      </c>
      <c r="BUR193">
        <v>0</v>
      </c>
      <c r="BUS193">
        <v>0</v>
      </c>
      <c r="BUT193">
        <v>0</v>
      </c>
      <c r="BUU193">
        <v>6.8965517241379309E-3</v>
      </c>
      <c r="BUV193">
        <v>0</v>
      </c>
      <c r="BUW193">
        <v>0</v>
      </c>
      <c r="BUX193">
        <v>0</v>
      </c>
      <c r="BUY193">
        <v>0</v>
      </c>
      <c r="BUZ193">
        <v>0</v>
      </c>
      <c r="BVA193">
        <v>0</v>
      </c>
      <c r="BVB193">
        <v>0</v>
      </c>
      <c r="BVC193">
        <v>0</v>
      </c>
      <c r="BVD193">
        <v>0</v>
      </c>
      <c r="BVE193">
        <v>0</v>
      </c>
      <c r="BVF193">
        <v>0</v>
      </c>
      <c r="BVG193">
        <v>0</v>
      </c>
      <c r="BVH193">
        <v>0</v>
      </c>
      <c r="BVI193">
        <v>0</v>
      </c>
      <c r="BVJ193">
        <v>0</v>
      </c>
      <c r="BVK193">
        <v>0</v>
      </c>
      <c r="BVL193">
        <v>0</v>
      </c>
      <c r="BVM193">
        <v>0</v>
      </c>
      <c r="BVN193">
        <v>0</v>
      </c>
      <c r="BVO193">
        <v>0</v>
      </c>
      <c r="BVP193">
        <v>0</v>
      </c>
      <c r="BVQ193">
        <v>0</v>
      </c>
      <c r="BVR193">
        <v>0</v>
      </c>
      <c r="BVS193">
        <v>0</v>
      </c>
      <c r="BVT193">
        <v>0</v>
      </c>
      <c r="BVU193">
        <v>0</v>
      </c>
      <c r="BVV193">
        <v>0</v>
      </c>
      <c r="BVW193">
        <v>0</v>
      </c>
      <c r="BVX193">
        <v>2.2988505747126436E-3</v>
      </c>
      <c r="BVY193">
        <v>0</v>
      </c>
      <c r="BVZ193">
        <v>0</v>
      </c>
      <c r="BWA193">
        <v>0</v>
      </c>
      <c r="BWB193">
        <v>0</v>
      </c>
      <c r="BWC193">
        <v>0</v>
      </c>
      <c r="BWD193">
        <v>0</v>
      </c>
      <c r="BWE193">
        <v>0</v>
      </c>
      <c r="BWF193">
        <v>0</v>
      </c>
      <c r="BWG193">
        <v>0</v>
      </c>
      <c r="BWH193">
        <v>0</v>
      </c>
      <c r="BWI193">
        <v>0</v>
      </c>
      <c r="BWJ193">
        <v>0</v>
      </c>
      <c r="BWK193">
        <v>4.5977011494252873E-3</v>
      </c>
      <c r="BWL193">
        <v>0</v>
      </c>
      <c r="BWM193">
        <v>0</v>
      </c>
      <c r="BWN193">
        <v>0</v>
      </c>
      <c r="BWO193">
        <v>0</v>
      </c>
      <c r="BWP193">
        <v>0</v>
      </c>
      <c r="BWQ193">
        <v>0</v>
      </c>
      <c r="BWR193">
        <v>0</v>
      </c>
      <c r="BWS193">
        <v>0</v>
      </c>
      <c r="BWT193">
        <v>0</v>
      </c>
      <c r="BWU193">
        <v>0</v>
      </c>
      <c r="BWV193">
        <v>0</v>
      </c>
      <c r="BWW193">
        <v>0</v>
      </c>
      <c r="BWX193">
        <v>0</v>
      </c>
      <c r="BWY193">
        <v>0</v>
      </c>
      <c r="BWZ193">
        <v>0</v>
      </c>
      <c r="BXA193">
        <v>0</v>
      </c>
      <c r="BXB193">
        <v>0</v>
      </c>
      <c r="BXC193">
        <v>0</v>
      </c>
      <c r="BXD193">
        <v>0</v>
      </c>
      <c r="BXE193">
        <v>0</v>
      </c>
      <c r="BXF193">
        <v>0</v>
      </c>
      <c r="BXG193">
        <v>0</v>
      </c>
      <c r="BXH193">
        <v>0</v>
      </c>
      <c r="BXI193">
        <v>0</v>
      </c>
      <c r="BXJ193">
        <v>0</v>
      </c>
      <c r="BXK193">
        <v>0</v>
      </c>
      <c r="BXL193">
        <v>0</v>
      </c>
      <c r="BXM193">
        <v>0</v>
      </c>
      <c r="BXN193">
        <v>0</v>
      </c>
      <c r="BXO193">
        <v>0</v>
      </c>
      <c r="BXP193">
        <v>0</v>
      </c>
      <c r="BXQ193">
        <v>0</v>
      </c>
      <c r="BXR193">
        <v>0</v>
      </c>
      <c r="BXS193">
        <v>0</v>
      </c>
      <c r="BXT193">
        <v>0</v>
      </c>
      <c r="BXU193">
        <v>0</v>
      </c>
      <c r="BXV193">
        <v>0</v>
      </c>
      <c r="BXW193">
        <v>0</v>
      </c>
      <c r="BXX193">
        <v>0</v>
      </c>
      <c r="BXY193">
        <v>0</v>
      </c>
      <c r="BXZ193">
        <v>0</v>
      </c>
      <c r="BYA193">
        <v>0</v>
      </c>
      <c r="BYB193">
        <v>0</v>
      </c>
      <c r="BYC193">
        <v>0</v>
      </c>
      <c r="BYD193">
        <v>0</v>
      </c>
      <c r="BYE193">
        <v>0</v>
      </c>
      <c r="BYF193">
        <v>0</v>
      </c>
      <c r="BYG193">
        <v>0</v>
      </c>
      <c r="BYH193">
        <v>0</v>
      </c>
      <c r="BYI193">
        <v>0</v>
      </c>
      <c r="BYJ193">
        <v>0</v>
      </c>
      <c r="BYK193">
        <v>0</v>
      </c>
      <c r="BYL193">
        <v>2.2988505747126436E-3</v>
      </c>
      <c r="BYM193">
        <v>0</v>
      </c>
      <c r="BYN193">
        <v>0</v>
      </c>
      <c r="BYO193">
        <v>0</v>
      </c>
      <c r="BYP193">
        <v>0</v>
      </c>
      <c r="BYQ193">
        <v>0</v>
      </c>
      <c r="BYR193">
        <v>0</v>
      </c>
      <c r="BYS193">
        <v>0</v>
      </c>
      <c r="BYT193">
        <v>0</v>
      </c>
      <c r="BYU193">
        <v>0</v>
      </c>
      <c r="BYV193">
        <v>0</v>
      </c>
      <c r="BYW193">
        <v>0</v>
      </c>
      <c r="BYX193">
        <v>0</v>
      </c>
      <c r="BYY193">
        <v>0</v>
      </c>
      <c r="BYZ193">
        <v>0</v>
      </c>
      <c r="BZA193">
        <v>0</v>
      </c>
      <c r="BZB193">
        <v>0</v>
      </c>
      <c r="BZC193">
        <v>0</v>
      </c>
      <c r="BZD193">
        <v>0</v>
      </c>
      <c r="BZE193">
        <v>0</v>
      </c>
      <c r="BZF193">
        <v>0</v>
      </c>
      <c r="BZG193">
        <v>0</v>
      </c>
      <c r="BZH193">
        <v>0</v>
      </c>
      <c r="BZI193">
        <v>0</v>
      </c>
      <c r="BZJ193">
        <v>0</v>
      </c>
      <c r="BZK193">
        <v>0</v>
      </c>
      <c r="BZL193">
        <v>0</v>
      </c>
      <c r="BZM193">
        <v>0</v>
      </c>
      <c r="BZN193">
        <v>0</v>
      </c>
      <c r="BZO193">
        <v>0</v>
      </c>
      <c r="BZP193">
        <v>0</v>
      </c>
      <c r="BZQ193">
        <v>0</v>
      </c>
      <c r="BZR193">
        <v>0</v>
      </c>
      <c r="BZS193">
        <v>0</v>
      </c>
      <c r="BZT193">
        <v>0</v>
      </c>
      <c r="BZU193">
        <v>0</v>
      </c>
      <c r="BZV193">
        <v>0</v>
      </c>
      <c r="BZW193">
        <v>9.1954022988505746E-3</v>
      </c>
      <c r="BZX193">
        <v>0</v>
      </c>
      <c r="BZY193">
        <v>0</v>
      </c>
      <c r="BZZ193">
        <v>0</v>
      </c>
      <c r="CAA193">
        <v>0</v>
      </c>
      <c r="CAB193">
        <v>0</v>
      </c>
      <c r="CAC193">
        <v>0</v>
      </c>
      <c r="CAD193">
        <v>0</v>
      </c>
      <c r="CAE193">
        <v>0</v>
      </c>
      <c r="CAF193">
        <v>0</v>
      </c>
      <c r="CAG193">
        <v>0</v>
      </c>
      <c r="CAH193">
        <v>0</v>
      </c>
      <c r="CAI193">
        <v>0</v>
      </c>
      <c r="CAJ193">
        <v>0</v>
      </c>
      <c r="CAK193">
        <v>0</v>
      </c>
      <c r="CAL193">
        <v>0</v>
      </c>
      <c r="CAM193">
        <v>0</v>
      </c>
      <c r="CAN193">
        <v>0</v>
      </c>
      <c r="CAO193">
        <v>0</v>
      </c>
      <c r="CAP193">
        <v>0</v>
      </c>
      <c r="CAQ193">
        <v>0</v>
      </c>
      <c r="CAR193">
        <v>0</v>
      </c>
      <c r="CAS193">
        <v>0</v>
      </c>
      <c r="CAT193">
        <v>0</v>
      </c>
      <c r="CAU193">
        <v>0</v>
      </c>
      <c r="CAV193">
        <v>0</v>
      </c>
      <c r="CAW193">
        <v>0</v>
      </c>
      <c r="CAX193">
        <v>0</v>
      </c>
      <c r="CAY193">
        <v>0</v>
      </c>
      <c r="CAZ193">
        <v>0</v>
      </c>
      <c r="CBA193">
        <v>0</v>
      </c>
      <c r="CBB193">
        <v>0</v>
      </c>
      <c r="CBC193">
        <v>2.2988505747126436E-3</v>
      </c>
      <c r="CBD193">
        <v>0</v>
      </c>
      <c r="CBE193">
        <v>0</v>
      </c>
      <c r="CBF193">
        <v>0</v>
      </c>
      <c r="CBG193">
        <v>0</v>
      </c>
      <c r="CBH193">
        <v>0</v>
      </c>
      <c r="CBI193">
        <v>0</v>
      </c>
      <c r="CBJ193">
        <v>0</v>
      </c>
      <c r="CBK193">
        <v>0</v>
      </c>
      <c r="CBL193">
        <v>0</v>
      </c>
      <c r="CBM193">
        <v>0</v>
      </c>
      <c r="CBN193">
        <v>0</v>
      </c>
      <c r="CBO193">
        <v>0</v>
      </c>
      <c r="CBP193">
        <v>0</v>
      </c>
      <c r="CBQ193">
        <v>0</v>
      </c>
      <c r="CBR193">
        <v>0</v>
      </c>
      <c r="CBS193">
        <v>0</v>
      </c>
      <c r="CBT193">
        <v>0</v>
      </c>
      <c r="CBU193">
        <v>0</v>
      </c>
      <c r="CBV193">
        <v>0</v>
      </c>
      <c r="CBW193">
        <v>0</v>
      </c>
      <c r="CBX193">
        <v>0</v>
      </c>
      <c r="CBY193">
        <v>0</v>
      </c>
      <c r="CBZ193">
        <v>0</v>
      </c>
      <c r="CCA193">
        <v>0</v>
      </c>
      <c r="CCB193">
        <v>0</v>
      </c>
      <c r="CCC193">
        <v>0</v>
      </c>
      <c r="CCD193">
        <v>0</v>
      </c>
      <c r="CCE193">
        <v>0</v>
      </c>
      <c r="CCF193">
        <v>0</v>
      </c>
      <c r="CCG193">
        <v>0</v>
      </c>
      <c r="CCH193">
        <v>0</v>
      </c>
      <c r="CCI193">
        <v>0</v>
      </c>
      <c r="CCJ193">
        <v>0</v>
      </c>
      <c r="CCK193">
        <v>0</v>
      </c>
      <c r="CCL193">
        <v>0</v>
      </c>
      <c r="CCM193">
        <v>0</v>
      </c>
      <c r="CCN193">
        <v>0</v>
      </c>
      <c r="CCO193">
        <v>0</v>
      </c>
      <c r="CCP193">
        <v>0</v>
      </c>
      <c r="CCQ193">
        <v>0</v>
      </c>
      <c r="CCR193">
        <v>0</v>
      </c>
      <c r="CCS193">
        <v>0</v>
      </c>
      <c r="CCT193">
        <v>0</v>
      </c>
      <c r="CCU193">
        <v>0</v>
      </c>
      <c r="CCV193">
        <v>0</v>
      </c>
      <c r="CCW193">
        <v>3.6781609195402298E-2</v>
      </c>
      <c r="CCX193">
        <v>0</v>
      </c>
      <c r="CCY193">
        <v>0</v>
      </c>
      <c r="CCZ193">
        <v>0</v>
      </c>
      <c r="CDA193">
        <v>0</v>
      </c>
      <c r="CDB193">
        <v>0</v>
      </c>
      <c r="CDC193">
        <v>0</v>
      </c>
      <c r="CDD193">
        <v>0</v>
      </c>
      <c r="CDE193">
        <v>0</v>
      </c>
      <c r="CDF193">
        <v>0</v>
      </c>
      <c r="CDG193">
        <v>0</v>
      </c>
      <c r="CDH193">
        <v>0</v>
      </c>
      <c r="CDI193">
        <v>0</v>
      </c>
      <c r="CDJ193">
        <v>0</v>
      </c>
      <c r="CDK193">
        <v>0</v>
      </c>
      <c r="CDL193">
        <v>0</v>
      </c>
      <c r="CDM193">
        <v>0</v>
      </c>
      <c r="CDN193">
        <v>0</v>
      </c>
      <c r="CDO193">
        <v>0</v>
      </c>
      <c r="CDP193">
        <v>0</v>
      </c>
      <c r="CDQ193">
        <v>0</v>
      </c>
      <c r="CDR193">
        <v>0</v>
      </c>
      <c r="CDS193">
        <v>0</v>
      </c>
      <c r="CDT193">
        <v>0</v>
      </c>
      <c r="CDU193">
        <v>0</v>
      </c>
      <c r="CDV193">
        <v>0</v>
      </c>
      <c r="CDW193">
        <v>0</v>
      </c>
      <c r="CDX193">
        <v>0</v>
      </c>
      <c r="CDY193">
        <v>0</v>
      </c>
      <c r="CDZ193">
        <v>0</v>
      </c>
      <c r="CEA193">
        <v>0</v>
      </c>
      <c r="CEB193">
        <v>0</v>
      </c>
      <c r="CEC193">
        <v>0</v>
      </c>
      <c r="CED193">
        <v>0</v>
      </c>
      <c r="CEE193">
        <v>0</v>
      </c>
      <c r="CEF193">
        <v>0</v>
      </c>
      <c r="CEG193">
        <v>0</v>
      </c>
      <c r="CEH193">
        <v>0</v>
      </c>
      <c r="CEI193">
        <v>0</v>
      </c>
      <c r="CEJ193">
        <v>4.5977011494252873E-3</v>
      </c>
      <c r="CEK193">
        <v>0</v>
      </c>
      <c r="CEL193">
        <v>2.2988505747126436E-3</v>
      </c>
      <c r="CEM193">
        <v>0</v>
      </c>
      <c r="CEN193">
        <v>0</v>
      </c>
      <c r="CEO193">
        <v>0</v>
      </c>
      <c r="CEP193">
        <v>0</v>
      </c>
      <c r="CEQ193">
        <v>0</v>
      </c>
      <c r="CER193">
        <v>0</v>
      </c>
      <c r="CES193">
        <v>0</v>
      </c>
      <c r="CET193">
        <v>0</v>
      </c>
      <c r="CEU193">
        <v>0</v>
      </c>
      <c r="CEV193">
        <v>0</v>
      </c>
      <c r="CEW193">
        <v>0</v>
      </c>
      <c r="CEX193">
        <v>0</v>
      </c>
      <c r="CEY193">
        <v>0</v>
      </c>
      <c r="CEZ193">
        <v>0</v>
      </c>
      <c r="CFA193">
        <v>0</v>
      </c>
      <c r="CFB193">
        <v>0</v>
      </c>
      <c r="CFC193">
        <v>0</v>
      </c>
      <c r="CFD193">
        <v>0</v>
      </c>
      <c r="CFE193">
        <v>0</v>
      </c>
      <c r="CFF193">
        <v>0</v>
      </c>
      <c r="CFG193">
        <v>0</v>
      </c>
      <c r="CFH193">
        <v>0</v>
      </c>
      <c r="CFI193">
        <v>0</v>
      </c>
      <c r="CFJ193">
        <v>0</v>
      </c>
      <c r="CFK193">
        <v>0</v>
      </c>
      <c r="CFL193">
        <v>0</v>
      </c>
      <c r="CFM193">
        <v>0</v>
      </c>
      <c r="CFN193">
        <v>0</v>
      </c>
      <c r="CFO193">
        <v>0</v>
      </c>
      <c r="CFP193">
        <v>0</v>
      </c>
      <c r="CFQ193">
        <v>0</v>
      </c>
      <c r="CFR193">
        <v>0</v>
      </c>
      <c r="CFS193">
        <v>0</v>
      </c>
      <c r="CFT193">
        <v>0</v>
      </c>
      <c r="CFU193">
        <v>0</v>
      </c>
      <c r="CFV193">
        <v>0</v>
      </c>
      <c r="CFW193">
        <v>0</v>
      </c>
      <c r="CFX193">
        <v>0</v>
      </c>
      <c r="CFY193">
        <v>0</v>
      </c>
      <c r="CFZ193">
        <v>0</v>
      </c>
      <c r="CGA193">
        <v>0</v>
      </c>
      <c r="CGB193">
        <v>0</v>
      </c>
      <c r="CGC193">
        <v>0</v>
      </c>
      <c r="CGD193">
        <v>0</v>
      </c>
      <c r="CGE193">
        <v>0</v>
      </c>
      <c r="CGF193">
        <v>0</v>
      </c>
      <c r="CGG193">
        <v>0</v>
      </c>
      <c r="CGH193">
        <v>0</v>
      </c>
      <c r="CGI193">
        <v>0</v>
      </c>
      <c r="CGJ193">
        <v>0</v>
      </c>
      <c r="CGK193">
        <v>0</v>
      </c>
      <c r="CGL193">
        <v>0</v>
      </c>
      <c r="CGM193">
        <v>0</v>
      </c>
      <c r="CGN193">
        <v>0</v>
      </c>
      <c r="CGO193">
        <v>0</v>
      </c>
      <c r="CGP193">
        <v>0</v>
      </c>
      <c r="CGQ193">
        <v>0</v>
      </c>
      <c r="CGR193">
        <v>0</v>
      </c>
      <c r="CGS193">
        <v>0</v>
      </c>
      <c r="CGT193">
        <v>0</v>
      </c>
      <c r="CGU193">
        <v>0</v>
      </c>
      <c r="CGV193">
        <v>0</v>
      </c>
      <c r="CGW193">
        <v>0</v>
      </c>
      <c r="CGX193">
        <v>0</v>
      </c>
      <c r="CGY193">
        <v>0</v>
      </c>
      <c r="CGZ193">
        <v>0</v>
      </c>
      <c r="CHA193">
        <v>0</v>
      </c>
      <c r="CHB193">
        <v>0</v>
      </c>
      <c r="CHC193">
        <v>0</v>
      </c>
      <c r="CHD193">
        <v>0</v>
      </c>
      <c r="CHE193">
        <v>0</v>
      </c>
      <c r="CHF193">
        <v>0</v>
      </c>
      <c r="CHG193">
        <v>0</v>
      </c>
      <c r="CHH193">
        <v>0</v>
      </c>
      <c r="CHI193">
        <v>0</v>
      </c>
      <c r="CHJ193">
        <v>0</v>
      </c>
      <c r="CHK193">
        <v>0</v>
      </c>
      <c r="CHL193">
        <v>0</v>
      </c>
      <c r="CHM193">
        <v>0</v>
      </c>
      <c r="CHN193">
        <v>0</v>
      </c>
      <c r="CHO193">
        <v>0</v>
      </c>
      <c r="CHP193">
        <v>0</v>
      </c>
      <c r="CHQ193">
        <v>2.2988505747126436E-3</v>
      </c>
      <c r="CHR193">
        <v>0</v>
      </c>
      <c r="CHS193">
        <v>0</v>
      </c>
      <c r="CHT193">
        <v>0</v>
      </c>
      <c r="CHU193">
        <v>0</v>
      </c>
      <c r="CHV193">
        <v>0</v>
      </c>
      <c r="CHW193">
        <v>0</v>
      </c>
      <c r="CHX193">
        <v>0</v>
      </c>
      <c r="CHY193">
        <v>0</v>
      </c>
      <c r="CHZ193">
        <v>0</v>
      </c>
      <c r="CIA193">
        <v>0</v>
      </c>
      <c r="CIB193">
        <v>0</v>
      </c>
      <c r="CIC193">
        <v>0</v>
      </c>
      <c r="CID193">
        <v>0</v>
      </c>
      <c r="CIE193">
        <v>0</v>
      </c>
      <c r="CIF193">
        <v>0</v>
      </c>
      <c r="CIG193">
        <v>0</v>
      </c>
      <c r="CIH193">
        <v>0</v>
      </c>
      <c r="CII193">
        <v>0</v>
      </c>
      <c r="CIJ193">
        <v>0</v>
      </c>
      <c r="CIK193">
        <v>0</v>
      </c>
      <c r="CIL193">
        <v>0</v>
      </c>
      <c r="CIM193">
        <v>0</v>
      </c>
      <c r="CIN193">
        <v>0</v>
      </c>
      <c r="CIO193">
        <v>0</v>
      </c>
      <c r="CIP193">
        <v>0</v>
      </c>
      <c r="CIQ193">
        <v>0</v>
      </c>
      <c r="CIR193">
        <v>0</v>
      </c>
      <c r="CIS193">
        <v>0</v>
      </c>
      <c r="CIT193">
        <v>0</v>
      </c>
      <c r="CIU193">
        <v>0</v>
      </c>
      <c r="CIV193">
        <v>0</v>
      </c>
      <c r="CIW193">
        <v>0</v>
      </c>
      <c r="CIX193">
        <v>0</v>
      </c>
      <c r="CIY193">
        <v>0</v>
      </c>
      <c r="CIZ193">
        <v>0</v>
      </c>
      <c r="CJA193">
        <v>0</v>
      </c>
      <c r="CJB193">
        <v>0</v>
      </c>
      <c r="CJC193">
        <v>0</v>
      </c>
      <c r="CJD193">
        <v>0</v>
      </c>
      <c r="CJE193">
        <v>0</v>
      </c>
      <c r="CJF193">
        <v>0</v>
      </c>
      <c r="CJG193">
        <v>0</v>
      </c>
      <c r="CJH193">
        <v>0</v>
      </c>
      <c r="CJI193">
        <v>0</v>
      </c>
      <c r="CJJ193">
        <v>0</v>
      </c>
      <c r="CJK193">
        <v>0</v>
      </c>
      <c r="CJL193">
        <v>0</v>
      </c>
      <c r="CJM193">
        <v>0</v>
      </c>
      <c r="CJN193">
        <v>0</v>
      </c>
      <c r="CJO193">
        <v>0</v>
      </c>
      <c r="CJP193">
        <v>0</v>
      </c>
      <c r="CJQ193">
        <v>0</v>
      </c>
      <c r="CJR193">
        <v>0</v>
      </c>
      <c r="CJS193">
        <v>0</v>
      </c>
      <c r="CJT193">
        <v>0</v>
      </c>
      <c r="CJU193">
        <v>0</v>
      </c>
      <c r="CJV193">
        <v>0</v>
      </c>
      <c r="CJW193">
        <v>0</v>
      </c>
      <c r="CJX193">
        <v>0</v>
      </c>
      <c r="CJY193">
        <v>0</v>
      </c>
      <c r="CJZ193">
        <v>0</v>
      </c>
      <c r="CKA193">
        <v>0</v>
      </c>
      <c r="CKB193">
        <v>0</v>
      </c>
      <c r="CKC193">
        <v>0</v>
      </c>
      <c r="CKD193">
        <v>0</v>
      </c>
      <c r="CKE193">
        <v>0</v>
      </c>
      <c r="CKF193">
        <v>0</v>
      </c>
      <c r="CKG193">
        <v>0</v>
      </c>
      <c r="CKH193">
        <v>0</v>
      </c>
      <c r="CKI193">
        <v>0</v>
      </c>
      <c r="CKJ193">
        <v>0</v>
      </c>
      <c r="CKK193">
        <v>0</v>
      </c>
      <c r="CKL193">
        <v>0</v>
      </c>
      <c r="CKM193">
        <v>0</v>
      </c>
      <c r="CKN193">
        <v>0</v>
      </c>
      <c r="CKO193">
        <v>0</v>
      </c>
      <c r="CKP193">
        <v>0</v>
      </c>
      <c r="CKQ193">
        <v>0</v>
      </c>
      <c r="CKR193">
        <v>0</v>
      </c>
      <c r="CKS193">
        <v>0</v>
      </c>
      <c r="CKT193">
        <v>0</v>
      </c>
      <c r="CKU193">
        <v>0</v>
      </c>
      <c r="CKV193">
        <v>0</v>
      </c>
      <c r="CKW193">
        <v>0</v>
      </c>
      <c r="CKX193">
        <v>0</v>
      </c>
      <c r="CKY193">
        <v>0</v>
      </c>
      <c r="CKZ193">
        <v>0</v>
      </c>
      <c r="CLA193">
        <v>0</v>
      </c>
      <c r="CLB193">
        <v>0</v>
      </c>
      <c r="CLC193">
        <v>1</v>
      </c>
    </row>
    <row r="194" spans="1:437 1569:2490" ht="21" customHeight="1">
      <c r="A194" t="s">
        <v>2143</v>
      </c>
      <c r="B194" t="s">
        <v>1912</v>
      </c>
      <c r="C194" s="239" t="s">
        <v>2142</v>
      </c>
      <c r="I194" s="111"/>
      <c r="BX194">
        <v>412</v>
      </c>
      <c r="BY194">
        <v>29</v>
      </c>
      <c r="BZ194">
        <v>3.51</v>
      </c>
      <c r="CA194">
        <v>19.899999999999999</v>
      </c>
      <c r="CB194">
        <v>1.1000000000000001</v>
      </c>
      <c r="CC194">
        <v>0</v>
      </c>
      <c r="CG194" s="147">
        <v>0</v>
      </c>
      <c r="CH194" s="147">
        <v>0</v>
      </c>
      <c r="CI194" s="147">
        <v>0</v>
      </c>
      <c r="CJ194" s="147">
        <v>0</v>
      </c>
      <c r="CK194" s="147">
        <v>0</v>
      </c>
      <c r="CL194" s="147">
        <v>0</v>
      </c>
      <c r="CM194" s="147">
        <v>0</v>
      </c>
      <c r="CN194" s="147">
        <v>0</v>
      </c>
      <c r="CO194" s="147">
        <v>0</v>
      </c>
      <c r="CP194" s="147">
        <v>0</v>
      </c>
      <c r="CQ194" s="147">
        <v>0</v>
      </c>
      <c r="CR194" s="147">
        <v>0</v>
      </c>
      <c r="CS194" s="147">
        <v>0</v>
      </c>
      <c r="CT194" s="147">
        <v>0</v>
      </c>
      <c r="CU194" s="147">
        <v>0</v>
      </c>
      <c r="CV194" s="147">
        <v>0</v>
      </c>
      <c r="CW194" s="147">
        <v>0</v>
      </c>
      <c r="EG194" s="122"/>
      <c r="EH194" s="86"/>
      <c r="EW194" s="78"/>
      <c r="EX194" s="78"/>
      <c r="EY194" s="78"/>
      <c r="JL194" s="58" t="s">
        <v>2129</v>
      </c>
      <c r="BHI194">
        <v>194</v>
      </c>
      <c r="BHJ194">
        <v>194</v>
      </c>
      <c r="BHK194" t="s">
        <v>2143</v>
      </c>
      <c r="BHL194" t="s">
        <v>2143</v>
      </c>
      <c r="BHM194">
        <v>0</v>
      </c>
      <c r="BHN194">
        <v>0</v>
      </c>
      <c r="BHO194">
        <v>0</v>
      </c>
      <c r="BHP194">
        <v>0</v>
      </c>
      <c r="BHQ194">
        <v>0</v>
      </c>
      <c r="BHR194">
        <v>0</v>
      </c>
      <c r="BHS194">
        <v>0</v>
      </c>
      <c r="BHT194">
        <v>0</v>
      </c>
      <c r="BHU194">
        <v>0</v>
      </c>
      <c r="BHV194">
        <v>0</v>
      </c>
      <c r="BHW194">
        <v>0</v>
      </c>
      <c r="BHX194">
        <v>0</v>
      </c>
      <c r="BHY194">
        <v>0</v>
      </c>
      <c r="BHZ194">
        <v>0</v>
      </c>
      <c r="BIA194">
        <v>0</v>
      </c>
      <c r="BIB194">
        <v>0</v>
      </c>
      <c r="BIC194">
        <v>0</v>
      </c>
      <c r="BID194">
        <v>1.6990291262135922E-2</v>
      </c>
      <c r="BIE194">
        <v>0</v>
      </c>
      <c r="BIF194">
        <v>0</v>
      </c>
      <c r="BIG194">
        <v>0</v>
      </c>
      <c r="BIH194">
        <v>0</v>
      </c>
      <c r="BII194">
        <v>0</v>
      </c>
      <c r="BIJ194">
        <v>0</v>
      </c>
      <c r="BIK194">
        <v>0</v>
      </c>
      <c r="BIL194">
        <v>0</v>
      </c>
      <c r="BIM194">
        <v>0</v>
      </c>
      <c r="BIN194">
        <v>0</v>
      </c>
      <c r="BIO194">
        <v>0</v>
      </c>
      <c r="BIP194">
        <v>0</v>
      </c>
      <c r="BIQ194">
        <v>0</v>
      </c>
      <c r="BIR194">
        <v>0</v>
      </c>
      <c r="BIS194">
        <v>0</v>
      </c>
      <c r="BIT194">
        <v>0</v>
      </c>
      <c r="BIU194">
        <v>0</v>
      </c>
      <c r="BIV194">
        <v>0</v>
      </c>
      <c r="BIW194">
        <v>0</v>
      </c>
      <c r="BIX194">
        <v>0</v>
      </c>
      <c r="BIY194">
        <v>0</v>
      </c>
      <c r="BIZ194">
        <v>0</v>
      </c>
      <c r="BJA194">
        <v>0</v>
      </c>
      <c r="BJB194">
        <v>0</v>
      </c>
      <c r="BJC194">
        <v>0</v>
      </c>
      <c r="BJD194">
        <v>0</v>
      </c>
      <c r="BJE194">
        <v>0</v>
      </c>
      <c r="BJF194">
        <v>0</v>
      </c>
      <c r="BJG194">
        <v>0</v>
      </c>
      <c r="BJH194">
        <v>0</v>
      </c>
      <c r="BJI194">
        <v>0</v>
      </c>
      <c r="BJJ194">
        <v>0</v>
      </c>
      <c r="BJK194">
        <v>0</v>
      </c>
      <c r="BJL194">
        <v>0</v>
      </c>
      <c r="BJM194">
        <v>0</v>
      </c>
      <c r="BJN194">
        <v>0</v>
      </c>
      <c r="BJO194">
        <v>0</v>
      </c>
      <c r="BJP194">
        <v>0</v>
      </c>
      <c r="BJQ194">
        <v>0</v>
      </c>
      <c r="BJR194">
        <v>0</v>
      </c>
      <c r="BJS194">
        <v>0</v>
      </c>
      <c r="BJT194">
        <v>0</v>
      </c>
      <c r="BJU194">
        <v>0</v>
      </c>
      <c r="BJV194">
        <v>0</v>
      </c>
      <c r="BJW194">
        <v>0</v>
      </c>
      <c r="BJX194">
        <v>0</v>
      </c>
      <c r="BJY194">
        <v>0</v>
      </c>
      <c r="BJZ194">
        <v>0</v>
      </c>
      <c r="BKA194">
        <v>0</v>
      </c>
      <c r="BKB194">
        <v>0</v>
      </c>
      <c r="BKC194">
        <v>0</v>
      </c>
      <c r="BKD194">
        <v>0</v>
      </c>
      <c r="BKE194">
        <v>0</v>
      </c>
      <c r="BKF194">
        <v>0</v>
      </c>
      <c r="BKG194">
        <v>0</v>
      </c>
      <c r="BKH194">
        <v>0</v>
      </c>
      <c r="BKI194">
        <v>0</v>
      </c>
      <c r="BKJ194">
        <v>0</v>
      </c>
      <c r="BKK194">
        <v>0</v>
      </c>
      <c r="BKL194">
        <v>1.6990291262135922E-2</v>
      </c>
      <c r="BKM194">
        <v>0</v>
      </c>
      <c r="BKN194">
        <v>0</v>
      </c>
      <c r="BKO194">
        <v>0</v>
      </c>
      <c r="BKP194">
        <v>0</v>
      </c>
      <c r="BKQ194">
        <v>0</v>
      </c>
      <c r="BKR194">
        <v>0</v>
      </c>
      <c r="BKS194">
        <v>0</v>
      </c>
      <c r="BKT194">
        <v>0</v>
      </c>
      <c r="BKU194">
        <v>0</v>
      </c>
      <c r="BKV194">
        <v>0</v>
      </c>
      <c r="BKW194">
        <v>0</v>
      </c>
      <c r="BKX194">
        <v>0</v>
      </c>
      <c r="BKY194">
        <v>0</v>
      </c>
      <c r="BKZ194">
        <v>0</v>
      </c>
      <c r="BLA194">
        <v>0</v>
      </c>
      <c r="BLB194">
        <v>0</v>
      </c>
      <c r="BLC194">
        <v>0</v>
      </c>
      <c r="BLD194">
        <v>0</v>
      </c>
      <c r="BLE194">
        <v>0</v>
      </c>
      <c r="BLF194">
        <v>0</v>
      </c>
      <c r="BLG194">
        <v>0</v>
      </c>
      <c r="BLH194">
        <v>0</v>
      </c>
      <c r="BLI194">
        <v>0</v>
      </c>
      <c r="BLJ194">
        <v>0</v>
      </c>
      <c r="BLK194">
        <v>7.2815533980582527E-3</v>
      </c>
      <c r="BLL194">
        <v>0</v>
      </c>
      <c r="BLM194">
        <v>0</v>
      </c>
      <c r="BLN194">
        <v>0</v>
      </c>
      <c r="BLO194">
        <v>0</v>
      </c>
      <c r="BLP194">
        <v>0</v>
      </c>
      <c r="BLQ194">
        <v>0</v>
      </c>
      <c r="BLR194">
        <v>0</v>
      </c>
      <c r="BLS194">
        <v>0</v>
      </c>
      <c r="BLT194">
        <v>0</v>
      </c>
      <c r="BLU194">
        <v>0</v>
      </c>
      <c r="BLV194">
        <v>0</v>
      </c>
      <c r="BLW194">
        <v>0</v>
      </c>
      <c r="BLX194">
        <v>0</v>
      </c>
      <c r="BLY194">
        <v>0</v>
      </c>
      <c r="BLZ194">
        <v>0</v>
      </c>
      <c r="BMA194">
        <v>0</v>
      </c>
      <c r="BMB194">
        <v>0</v>
      </c>
      <c r="BMC194">
        <v>0</v>
      </c>
      <c r="BMD194">
        <v>0</v>
      </c>
      <c r="BME194">
        <v>0</v>
      </c>
      <c r="BMF194">
        <v>0</v>
      </c>
      <c r="BMG194">
        <v>0</v>
      </c>
      <c r="BMH194">
        <v>0</v>
      </c>
      <c r="BMI194">
        <v>0</v>
      </c>
      <c r="BMJ194">
        <v>0</v>
      </c>
      <c r="BMK194">
        <v>0</v>
      </c>
      <c r="BML194">
        <v>0</v>
      </c>
      <c r="BMM194">
        <v>0</v>
      </c>
      <c r="BMN194">
        <v>0</v>
      </c>
      <c r="BMO194">
        <v>0</v>
      </c>
      <c r="BMP194">
        <v>0</v>
      </c>
      <c r="BMQ194">
        <v>0</v>
      </c>
      <c r="BMR194">
        <v>0</v>
      </c>
      <c r="BMS194">
        <v>0</v>
      </c>
      <c r="BMT194">
        <v>0</v>
      </c>
      <c r="BMU194">
        <v>0</v>
      </c>
      <c r="BMV194">
        <v>0</v>
      </c>
      <c r="BMW194">
        <v>0</v>
      </c>
      <c r="BMX194">
        <v>0</v>
      </c>
      <c r="BMY194">
        <v>0</v>
      </c>
      <c r="BMZ194">
        <v>0</v>
      </c>
      <c r="BNA194">
        <v>0</v>
      </c>
      <c r="BNB194">
        <v>0</v>
      </c>
      <c r="BNC194">
        <v>0</v>
      </c>
      <c r="BND194">
        <v>0</v>
      </c>
      <c r="BNE194">
        <v>0</v>
      </c>
      <c r="BNF194">
        <v>0</v>
      </c>
      <c r="BNG194">
        <v>0</v>
      </c>
      <c r="BNH194">
        <v>0</v>
      </c>
      <c r="BNI194">
        <v>0</v>
      </c>
      <c r="BNJ194">
        <v>0</v>
      </c>
      <c r="BNK194">
        <v>0</v>
      </c>
      <c r="BNL194">
        <v>0</v>
      </c>
      <c r="BNM194">
        <v>0</v>
      </c>
      <c r="BNN194">
        <v>0</v>
      </c>
      <c r="BNO194">
        <v>0</v>
      </c>
      <c r="BNP194">
        <v>0</v>
      </c>
      <c r="BNQ194">
        <v>0</v>
      </c>
      <c r="BNR194">
        <v>0</v>
      </c>
      <c r="BNS194">
        <v>0</v>
      </c>
      <c r="BNT194">
        <v>0</v>
      </c>
      <c r="BNU194">
        <v>0</v>
      </c>
      <c r="BNV194">
        <v>0</v>
      </c>
      <c r="BNW194">
        <v>0</v>
      </c>
      <c r="BNX194">
        <v>0</v>
      </c>
      <c r="BNY194">
        <v>0</v>
      </c>
      <c r="BNZ194">
        <v>0</v>
      </c>
      <c r="BOA194">
        <v>0</v>
      </c>
      <c r="BOB194">
        <v>0</v>
      </c>
      <c r="BOC194">
        <v>0</v>
      </c>
      <c r="BOD194">
        <v>0</v>
      </c>
      <c r="BOE194">
        <v>7.2815533980582527E-3</v>
      </c>
      <c r="BOF194">
        <v>0</v>
      </c>
      <c r="BOG194">
        <v>7.2815533980582527E-3</v>
      </c>
      <c r="BOH194">
        <v>1.2135922330097087E-2</v>
      </c>
      <c r="BOI194">
        <v>0</v>
      </c>
      <c r="BOJ194">
        <v>0</v>
      </c>
      <c r="BOK194">
        <v>0</v>
      </c>
      <c r="BOL194">
        <v>0</v>
      </c>
      <c r="BOM194">
        <v>7.7669902912621352E-2</v>
      </c>
      <c r="BON194">
        <v>0</v>
      </c>
      <c r="BOO194">
        <v>0</v>
      </c>
      <c r="BOP194">
        <v>0</v>
      </c>
      <c r="BOQ194">
        <v>0</v>
      </c>
      <c r="BOR194">
        <v>0</v>
      </c>
      <c r="BOS194">
        <v>0</v>
      </c>
      <c r="BOT194">
        <v>0</v>
      </c>
      <c r="BOU194">
        <v>0</v>
      </c>
      <c r="BOV194">
        <v>7.0388349514563103E-2</v>
      </c>
      <c r="BOW194">
        <v>2.9126213592233011E-2</v>
      </c>
      <c r="BOX194">
        <v>0</v>
      </c>
      <c r="BOY194">
        <v>0</v>
      </c>
      <c r="BOZ194">
        <v>0</v>
      </c>
      <c r="BPA194">
        <v>0</v>
      </c>
      <c r="BPB194">
        <v>0</v>
      </c>
      <c r="BPC194">
        <v>0</v>
      </c>
      <c r="BPD194">
        <v>0</v>
      </c>
      <c r="BPE194">
        <v>4.8543689320388349E-2</v>
      </c>
      <c r="BPF194">
        <v>7.281553398058252E-2</v>
      </c>
      <c r="BPG194">
        <v>0</v>
      </c>
      <c r="BPH194">
        <v>9.9514563106796114E-2</v>
      </c>
      <c r="BPI194">
        <v>4.8543689320388345E-3</v>
      </c>
      <c r="BPJ194">
        <v>0</v>
      </c>
      <c r="BPK194">
        <v>0</v>
      </c>
      <c r="BPL194">
        <v>0</v>
      </c>
      <c r="BPM194">
        <v>0</v>
      </c>
      <c r="BPN194">
        <v>0</v>
      </c>
      <c r="BPO194">
        <v>0</v>
      </c>
      <c r="BPP194">
        <v>0</v>
      </c>
      <c r="BPQ194">
        <v>0</v>
      </c>
      <c r="BPR194">
        <v>0</v>
      </c>
      <c r="BPS194">
        <v>0</v>
      </c>
      <c r="BPT194">
        <v>0</v>
      </c>
      <c r="BPU194">
        <v>7.2815533980582527E-3</v>
      </c>
      <c r="BPV194">
        <v>0</v>
      </c>
      <c r="BPW194">
        <v>0</v>
      </c>
      <c r="BPX194">
        <v>0</v>
      </c>
      <c r="BPY194">
        <v>0</v>
      </c>
      <c r="BPZ194">
        <v>0</v>
      </c>
      <c r="BQA194">
        <v>0</v>
      </c>
      <c r="BQB194">
        <v>0</v>
      </c>
      <c r="BQC194">
        <v>0</v>
      </c>
      <c r="BQD194">
        <v>0</v>
      </c>
      <c r="BQE194">
        <v>0</v>
      </c>
      <c r="BQF194">
        <v>0</v>
      </c>
      <c r="BQG194">
        <v>0</v>
      </c>
      <c r="BQH194">
        <v>0</v>
      </c>
      <c r="BQI194">
        <v>0</v>
      </c>
      <c r="BQJ194">
        <v>0</v>
      </c>
      <c r="BQK194">
        <v>6.7961165048543687E-2</v>
      </c>
      <c r="BQL194">
        <v>0</v>
      </c>
      <c r="BQM194">
        <v>0</v>
      </c>
      <c r="BQN194">
        <v>0.33737864077669905</v>
      </c>
      <c r="BQO194">
        <v>0</v>
      </c>
      <c r="BQP194">
        <v>2.4271844660194173E-3</v>
      </c>
      <c r="BQQ194">
        <v>0</v>
      </c>
      <c r="BQR194">
        <v>0</v>
      </c>
      <c r="BQS194">
        <v>0</v>
      </c>
      <c r="BQT194">
        <v>0</v>
      </c>
      <c r="BQU194">
        <v>0</v>
      </c>
      <c r="BQV194">
        <v>0</v>
      </c>
      <c r="BQW194">
        <v>0</v>
      </c>
      <c r="BQX194">
        <v>0</v>
      </c>
      <c r="BQY194">
        <v>0</v>
      </c>
      <c r="BQZ194">
        <v>0</v>
      </c>
      <c r="BRA194">
        <v>0</v>
      </c>
      <c r="BRB194">
        <v>2.4271844660194173E-3</v>
      </c>
      <c r="BRC194">
        <v>0</v>
      </c>
      <c r="BRD194">
        <v>0</v>
      </c>
      <c r="BRE194">
        <v>0</v>
      </c>
      <c r="BRF194">
        <v>0</v>
      </c>
      <c r="BRG194">
        <v>0</v>
      </c>
      <c r="BRH194">
        <v>0</v>
      </c>
      <c r="BRI194">
        <v>0</v>
      </c>
      <c r="BRJ194">
        <v>0</v>
      </c>
      <c r="BRK194">
        <v>0</v>
      </c>
      <c r="BRL194">
        <v>0</v>
      </c>
      <c r="BRM194">
        <v>0</v>
      </c>
      <c r="BRN194">
        <v>0</v>
      </c>
      <c r="BRO194">
        <v>0</v>
      </c>
      <c r="BRP194">
        <v>0</v>
      </c>
      <c r="BRQ194">
        <v>0</v>
      </c>
      <c r="BRR194">
        <v>0</v>
      </c>
      <c r="BRS194">
        <v>0</v>
      </c>
      <c r="BRT194">
        <v>0</v>
      </c>
      <c r="BRU194">
        <v>0</v>
      </c>
      <c r="BRV194">
        <v>0</v>
      </c>
      <c r="BRW194">
        <v>0</v>
      </c>
      <c r="BRX194">
        <v>0</v>
      </c>
      <c r="BRY194">
        <v>0</v>
      </c>
      <c r="BRZ194">
        <v>0</v>
      </c>
      <c r="BSA194">
        <v>0</v>
      </c>
      <c r="BSB194">
        <v>0</v>
      </c>
      <c r="BSC194">
        <v>4.8543689320388349E-2</v>
      </c>
      <c r="BSD194">
        <v>0</v>
      </c>
      <c r="BSE194">
        <v>0</v>
      </c>
      <c r="BSF194">
        <v>0</v>
      </c>
      <c r="BSG194">
        <v>0</v>
      </c>
      <c r="BSH194">
        <v>0</v>
      </c>
      <c r="BSI194">
        <v>0</v>
      </c>
      <c r="BSJ194">
        <v>0</v>
      </c>
      <c r="BSK194">
        <v>0</v>
      </c>
      <c r="BSL194">
        <v>0</v>
      </c>
      <c r="BSM194">
        <v>0</v>
      </c>
      <c r="BSN194">
        <v>0</v>
      </c>
      <c r="BSO194">
        <v>0</v>
      </c>
      <c r="BSP194">
        <v>0</v>
      </c>
      <c r="BSQ194">
        <v>0</v>
      </c>
      <c r="BSR194">
        <v>0</v>
      </c>
      <c r="BSS194">
        <v>0</v>
      </c>
      <c r="BST194">
        <v>0</v>
      </c>
      <c r="BSU194">
        <v>0</v>
      </c>
      <c r="BSV194">
        <v>0</v>
      </c>
      <c r="BSW194">
        <v>0</v>
      </c>
      <c r="BSX194">
        <v>0</v>
      </c>
      <c r="BSY194">
        <v>0</v>
      </c>
      <c r="BSZ194">
        <v>0</v>
      </c>
      <c r="BTA194">
        <v>0</v>
      </c>
      <c r="BTB194">
        <v>0</v>
      </c>
      <c r="BTC194">
        <v>0</v>
      </c>
      <c r="BTD194">
        <v>0</v>
      </c>
      <c r="BTE194">
        <v>0</v>
      </c>
      <c r="BTF194">
        <v>0</v>
      </c>
      <c r="BTG194">
        <v>0</v>
      </c>
      <c r="BTH194">
        <v>0</v>
      </c>
      <c r="BTI194">
        <v>0</v>
      </c>
      <c r="BTJ194">
        <v>0</v>
      </c>
      <c r="BTK194">
        <v>0</v>
      </c>
      <c r="BTL194">
        <v>0</v>
      </c>
      <c r="BTM194">
        <v>2.4271844660194173E-3</v>
      </c>
      <c r="BTN194">
        <v>0</v>
      </c>
      <c r="BTO194">
        <v>0</v>
      </c>
      <c r="BTP194">
        <v>0</v>
      </c>
      <c r="BTQ194">
        <v>0</v>
      </c>
      <c r="BTR194">
        <v>0</v>
      </c>
      <c r="BTS194">
        <v>0</v>
      </c>
      <c r="BTT194">
        <v>0</v>
      </c>
      <c r="BTU194">
        <v>0</v>
      </c>
      <c r="BTV194">
        <v>0</v>
      </c>
      <c r="BTW194">
        <v>0</v>
      </c>
      <c r="BTX194">
        <v>0</v>
      </c>
      <c r="BTY194">
        <v>0</v>
      </c>
      <c r="BTZ194">
        <v>0</v>
      </c>
      <c r="BUA194">
        <v>0</v>
      </c>
      <c r="BUB194">
        <v>0</v>
      </c>
      <c r="BUC194">
        <v>0</v>
      </c>
      <c r="BUD194">
        <v>0</v>
      </c>
      <c r="BUE194">
        <v>0</v>
      </c>
      <c r="BUF194">
        <v>0</v>
      </c>
      <c r="BUG194">
        <v>0</v>
      </c>
      <c r="BUH194">
        <v>0</v>
      </c>
      <c r="BUI194">
        <v>0</v>
      </c>
      <c r="BUJ194">
        <v>0</v>
      </c>
      <c r="BUK194">
        <v>0</v>
      </c>
      <c r="BUL194">
        <v>0</v>
      </c>
      <c r="BUM194">
        <v>0</v>
      </c>
      <c r="BUN194">
        <v>0</v>
      </c>
      <c r="BUO194">
        <v>0</v>
      </c>
      <c r="BUP194">
        <v>0</v>
      </c>
      <c r="BUQ194">
        <v>7.2815533980582527E-3</v>
      </c>
      <c r="BUR194">
        <v>0</v>
      </c>
      <c r="BUS194">
        <v>0</v>
      </c>
      <c r="BUT194">
        <v>0</v>
      </c>
      <c r="BUU194">
        <v>0</v>
      </c>
      <c r="BUV194">
        <v>0</v>
      </c>
      <c r="BUW194">
        <v>0</v>
      </c>
      <c r="BUX194">
        <v>0</v>
      </c>
      <c r="BUY194">
        <v>0</v>
      </c>
      <c r="BUZ194">
        <v>0</v>
      </c>
      <c r="BVA194">
        <v>0</v>
      </c>
      <c r="BVB194">
        <v>0</v>
      </c>
      <c r="BVC194">
        <v>0</v>
      </c>
      <c r="BVD194">
        <v>0</v>
      </c>
      <c r="BVE194">
        <v>0</v>
      </c>
      <c r="BVF194">
        <v>0</v>
      </c>
      <c r="BVG194">
        <v>0</v>
      </c>
      <c r="BVH194">
        <v>0</v>
      </c>
      <c r="BVI194">
        <v>0</v>
      </c>
      <c r="BVJ194">
        <v>0</v>
      </c>
      <c r="BVK194">
        <v>0</v>
      </c>
      <c r="BVL194">
        <v>0</v>
      </c>
      <c r="BVM194">
        <v>0</v>
      </c>
      <c r="BVN194">
        <v>0</v>
      </c>
      <c r="BVO194">
        <v>0</v>
      </c>
      <c r="BVP194">
        <v>0</v>
      </c>
      <c r="BVQ194">
        <v>0</v>
      </c>
      <c r="BVR194">
        <v>0</v>
      </c>
      <c r="BVS194">
        <v>0</v>
      </c>
      <c r="BVT194">
        <v>0</v>
      </c>
      <c r="BVU194">
        <v>0</v>
      </c>
      <c r="BVV194">
        <v>0</v>
      </c>
      <c r="BVW194">
        <v>0</v>
      </c>
      <c r="BVX194">
        <v>0</v>
      </c>
      <c r="BVY194">
        <v>0</v>
      </c>
      <c r="BVZ194">
        <v>0</v>
      </c>
      <c r="BWA194">
        <v>0</v>
      </c>
      <c r="BWB194">
        <v>0</v>
      </c>
      <c r="BWC194">
        <v>0</v>
      </c>
      <c r="BWD194">
        <v>0</v>
      </c>
      <c r="BWE194">
        <v>0</v>
      </c>
      <c r="BWF194">
        <v>0</v>
      </c>
      <c r="BWG194">
        <v>0</v>
      </c>
      <c r="BWH194">
        <v>0</v>
      </c>
      <c r="BWI194">
        <v>0</v>
      </c>
      <c r="BWJ194">
        <v>0</v>
      </c>
      <c r="BWK194">
        <v>0</v>
      </c>
      <c r="BWL194">
        <v>0</v>
      </c>
      <c r="BWM194">
        <v>0</v>
      </c>
      <c r="BWN194">
        <v>0</v>
      </c>
      <c r="BWO194">
        <v>0</v>
      </c>
      <c r="BWP194">
        <v>0</v>
      </c>
      <c r="BWQ194">
        <v>0</v>
      </c>
      <c r="BWR194">
        <v>0</v>
      </c>
      <c r="BWS194">
        <v>0</v>
      </c>
      <c r="BWT194">
        <v>0</v>
      </c>
      <c r="BWU194">
        <v>0</v>
      </c>
      <c r="BWV194">
        <v>0</v>
      </c>
      <c r="BWW194">
        <v>0</v>
      </c>
      <c r="BWX194">
        <v>0</v>
      </c>
      <c r="BWY194">
        <v>0</v>
      </c>
      <c r="BWZ194">
        <v>0</v>
      </c>
      <c r="BXA194">
        <v>0</v>
      </c>
      <c r="BXB194">
        <v>0</v>
      </c>
      <c r="BXC194">
        <v>0</v>
      </c>
      <c r="BXD194">
        <v>0</v>
      </c>
      <c r="BXE194">
        <v>0</v>
      </c>
      <c r="BXF194">
        <v>0</v>
      </c>
      <c r="BXG194">
        <v>0</v>
      </c>
      <c r="BXH194">
        <v>0</v>
      </c>
      <c r="BXI194">
        <v>0</v>
      </c>
      <c r="BXJ194">
        <v>0</v>
      </c>
      <c r="BXK194">
        <v>0</v>
      </c>
      <c r="BXL194">
        <v>0</v>
      </c>
      <c r="BXM194">
        <v>0</v>
      </c>
      <c r="BXN194">
        <v>0</v>
      </c>
      <c r="BXO194">
        <v>0</v>
      </c>
      <c r="BXP194">
        <v>0</v>
      </c>
      <c r="BXQ194">
        <v>0</v>
      </c>
      <c r="BXR194">
        <v>0</v>
      </c>
      <c r="BXS194">
        <v>0</v>
      </c>
      <c r="BXT194">
        <v>0</v>
      </c>
      <c r="BXU194">
        <v>0</v>
      </c>
      <c r="BXV194">
        <v>0</v>
      </c>
      <c r="BXW194">
        <v>0</v>
      </c>
      <c r="BXX194">
        <v>0</v>
      </c>
      <c r="BXY194">
        <v>0</v>
      </c>
      <c r="BXZ194">
        <v>0</v>
      </c>
      <c r="BYA194">
        <v>0</v>
      </c>
      <c r="BYB194">
        <v>0</v>
      </c>
      <c r="BYC194">
        <v>0</v>
      </c>
      <c r="BYD194">
        <v>0</v>
      </c>
      <c r="BYE194">
        <v>0</v>
      </c>
      <c r="BYF194">
        <v>0</v>
      </c>
      <c r="BYG194">
        <v>0</v>
      </c>
      <c r="BYH194">
        <v>0</v>
      </c>
      <c r="BYI194">
        <v>0</v>
      </c>
      <c r="BYJ194">
        <v>0</v>
      </c>
      <c r="BYK194">
        <v>0</v>
      </c>
      <c r="BYL194">
        <v>4.8543689320388345E-3</v>
      </c>
      <c r="BYM194">
        <v>0</v>
      </c>
      <c r="BYN194">
        <v>0</v>
      </c>
      <c r="BYO194">
        <v>0</v>
      </c>
      <c r="BYP194">
        <v>0</v>
      </c>
      <c r="BYQ194">
        <v>0</v>
      </c>
      <c r="BYR194">
        <v>0</v>
      </c>
      <c r="BYS194">
        <v>0</v>
      </c>
      <c r="BYT194">
        <v>0</v>
      </c>
      <c r="BYU194">
        <v>0</v>
      </c>
      <c r="BYV194">
        <v>0</v>
      </c>
      <c r="BYW194">
        <v>0</v>
      </c>
      <c r="BYX194">
        <v>0</v>
      </c>
      <c r="BYY194">
        <v>0</v>
      </c>
      <c r="BYZ194">
        <v>0</v>
      </c>
      <c r="BZA194">
        <v>0</v>
      </c>
      <c r="BZB194">
        <v>0</v>
      </c>
      <c r="BZC194">
        <v>0</v>
      </c>
      <c r="BZD194">
        <v>0</v>
      </c>
      <c r="BZE194">
        <v>0</v>
      </c>
      <c r="BZF194">
        <v>0</v>
      </c>
      <c r="BZG194">
        <v>0</v>
      </c>
      <c r="BZH194">
        <v>0</v>
      </c>
      <c r="BZI194">
        <v>0</v>
      </c>
      <c r="BZJ194">
        <v>0</v>
      </c>
      <c r="BZK194">
        <v>0</v>
      </c>
      <c r="BZL194">
        <v>0</v>
      </c>
      <c r="BZM194">
        <v>0</v>
      </c>
      <c r="BZN194">
        <v>0</v>
      </c>
      <c r="BZO194">
        <v>0</v>
      </c>
      <c r="BZP194">
        <v>0</v>
      </c>
      <c r="BZQ194">
        <v>0</v>
      </c>
      <c r="BZR194">
        <v>0</v>
      </c>
      <c r="BZS194">
        <v>0</v>
      </c>
      <c r="BZT194">
        <v>0</v>
      </c>
      <c r="BZU194">
        <v>0</v>
      </c>
      <c r="BZV194">
        <v>0</v>
      </c>
      <c r="BZW194">
        <v>0</v>
      </c>
      <c r="BZX194">
        <v>0</v>
      </c>
      <c r="BZY194">
        <v>0</v>
      </c>
      <c r="BZZ194">
        <v>0</v>
      </c>
      <c r="CAA194">
        <v>0</v>
      </c>
      <c r="CAB194">
        <v>0</v>
      </c>
      <c r="CAC194">
        <v>0</v>
      </c>
      <c r="CAD194">
        <v>0</v>
      </c>
      <c r="CAE194">
        <v>0</v>
      </c>
      <c r="CAF194">
        <v>0</v>
      </c>
      <c r="CAG194">
        <v>0</v>
      </c>
      <c r="CAH194">
        <v>0</v>
      </c>
      <c r="CAI194">
        <v>0</v>
      </c>
      <c r="CAJ194">
        <v>0</v>
      </c>
      <c r="CAK194">
        <v>0</v>
      </c>
      <c r="CAL194">
        <v>0</v>
      </c>
      <c r="CAM194">
        <v>0</v>
      </c>
      <c r="CAN194">
        <v>0</v>
      </c>
      <c r="CAO194">
        <v>0</v>
      </c>
      <c r="CAP194">
        <v>0</v>
      </c>
      <c r="CAQ194">
        <v>0</v>
      </c>
      <c r="CAR194">
        <v>0</v>
      </c>
      <c r="CAS194">
        <v>0</v>
      </c>
      <c r="CAT194">
        <v>0</v>
      </c>
      <c r="CAU194">
        <v>0</v>
      </c>
      <c r="CAV194">
        <v>0</v>
      </c>
      <c r="CAW194">
        <v>0</v>
      </c>
      <c r="CAX194">
        <v>0</v>
      </c>
      <c r="CAY194">
        <v>0</v>
      </c>
      <c r="CAZ194">
        <v>0</v>
      </c>
      <c r="CBA194">
        <v>0</v>
      </c>
      <c r="CBB194">
        <v>0</v>
      </c>
      <c r="CBC194">
        <v>0</v>
      </c>
      <c r="CBD194">
        <v>0</v>
      </c>
      <c r="CBE194">
        <v>0</v>
      </c>
      <c r="CBF194">
        <v>0</v>
      </c>
      <c r="CBG194">
        <v>0</v>
      </c>
      <c r="CBH194">
        <v>0</v>
      </c>
      <c r="CBI194">
        <v>0</v>
      </c>
      <c r="CBJ194">
        <v>0</v>
      </c>
      <c r="CBK194">
        <v>0</v>
      </c>
      <c r="CBL194">
        <v>0</v>
      </c>
      <c r="CBM194">
        <v>0</v>
      </c>
      <c r="CBN194">
        <v>0</v>
      </c>
      <c r="CBO194">
        <v>0</v>
      </c>
      <c r="CBP194">
        <v>0</v>
      </c>
      <c r="CBQ194">
        <v>0</v>
      </c>
      <c r="CBR194">
        <v>0</v>
      </c>
      <c r="CBS194">
        <v>0</v>
      </c>
      <c r="CBT194">
        <v>0</v>
      </c>
      <c r="CBU194">
        <v>0</v>
      </c>
      <c r="CBV194">
        <v>0</v>
      </c>
      <c r="CBW194">
        <v>0</v>
      </c>
      <c r="CBX194">
        <v>0</v>
      </c>
      <c r="CBY194">
        <v>0</v>
      </c>
      <c r="CBZ194">
        <v>0</v>
      </c>
      <c r="CCA194">
        <v>0</v>
      </c>
      <c r="CCB194">
        <v>0</v>
      </c>
      <c r="CCC194">
        <v>0</v>
      </c>
      <c r="CCD194">
        <v>0</v>
      </c>
      <c r="CCE194">
        <v>0</v>
      </c>
      <c r="CCF194">
        <v>0</v>
      </c>
      <c r="CCG194">
        <v>0</v>
      </c>
      <c r="CCH194">
        <v>0</v>
      </c>
      <c r="CCI194">
        <v>0</v>
      </c>
      <c r="CCJ194">
        <v>0</v>
      </c>
      <c r="CCK194">
        <v>0</v>
      </c>
      <c r="CCL194">
        <v>0</v>
      </c>
      <c r="CCM194">
        <v>0</v>
      </c>
      <c r="CCN194">
        <v>0</v>
      </c>
      <c r="CCO194">
        <v>0</v>
      </c>
      <c r="CCP194">
        <v>0</v>
      </c>
      <c r="CCQ194">
        <v>0</v>
      </c>
      <c r="CCR194">
        <v>0</v>
      </c>
      <c r="CCS194">
        <v>0</v>
      </c>
      <c r="CCT194">
        <v>0</v>
      </c>
      <c r="CCU194">
        <v>0</v>
      </c>
      <c r="CCV194">
        <v>0</v>
      </c>
      <c r="CCW194">
        <v>0</v>
      </c>
      <c r="CCX194">
        <v>0</v>
      </c>
      <c r="CCY194">
        <v>0</v>
      </c>
      <c r="CCZ194">
        <v>0</v>
      </c>
      <c r="CDA194">
        <v>0</v>
      </c>
      <c r="CDB194">
        <v>0</v>
      </c>
      <c r="CDC194">
        <v>0</v>
      </c>
      <c r="CDD194">
        <v>0</v>
      </c>
      <c r="CDE194">
        <v>0</v>
      </c>
      <c r="CDF194">
        <v>0</v>
      </c>
      <c r="CDG194">
        <v>0</v>
      </c>
      <c r="CDH194">
        <v>2.4271844660194173E-3</v>
      </c>
      <c r="CDI194">
        <v>0</v>
      </c>
      <c r="CDJ194">
        <v>0</v>
      </c>
      <c r="CDK194">
        <v>2.4271844660194173E-3</v>
      </c>
      <c r="CDL194">
        <v>0</v>
      </c>
      <c r="CDM194">
        <v>0</v>
      </c>
      <c r="CDN194">
        <v>0</v>
      </c>
      <c r="CDO194">
        <v>0</v>
      </c>
      <c r="CDP194">
        <v>0</v>
      </c>
      <c r="CDQ194">
        <v>0</v>
      </c>
      <c r="CDR194">
        <v>0</v>
      </c>
      <c r="CDS194">
        <v>0</v>
      </c>
      <c r="CDT194">
        <v>0</v>
      </c>
      <c r="CDU194">
        <v>0</v>
      </c>
      <c r="CDV194">
        <v>0</v>
      </c>
      <c r="CDW194">
        <v>0</v>
      </c>
      <c r="CDX194">
        <v>4.8543689320388345E-3</v>
      </c>
      <c r="CDY194">
        <v>0</v>
      </c>
      <c r="CDZ194">
        <v>0</v>
      </c>
      <c r="CEA194">
        <v>0</v>
      </c>
      <c r="CEB194">
        <v>0</v>
      </c>
      <c r="CEC194">
        <v>0</v>
      </c>
      <c r="CED194">
        <v>0</v>
      </c>
      <c r="CEE194">
        <v>0</v>
      </c>
      <c r="CEF194">
        <v>0</v>
      </c>
      <c r="CEG194">
        <v>0</v>
      </c>
      <c r="CEH194">
        <v>0</v>
      </c>
      <c r="CEI194">
        <v>0</v>
      </c>
      <c r="CEJ194">
        <v>2.9126213592233011E-2</v>
      </c>
      <c r="CEK194">
        <v>0</v>
      </c>
      <c r="CEL194">
        <v>4.8543689320388345E-3</v>
      </c>
      <c r="CEM194">
        <v>0</v>
      </c>
      <c r="CEN194">
        <v>0</v>
      </c>
      <c r="CEO194">
        <v>0</v>
      </c>
      <c r="CEP194">
        <v>0</v>
      </c>
      <c r="CEQ194">
        <v>0</v>
      </c>
      <c r="CER194">
        <v>0</v>
      </c>
      <c r="CES194">
        <v>0</v>
      </c>
      <c r="CET194">
        <v>0</v>
      </c>
      <c r="CEU194">
        <v>0</v>
      </c>
      <c r="CEV194">
        <v>0</v>
      </c>
      <c r="CEW194">
        <v>0</v>
      </c>
      <c r="CEX194">
        <v>0</v>
      </c>
      <c r="CEY194">
        <v>0</v>
      </c>
      <c r="CEZ194">
        <v>0</v>
      </c>
      <c r="CFA194">
        <v>0</v>
      </c>
      <c r="CFB194">
        <v>0</v>
      </c>
      <c r="CFC194">
        <v>0</v>
      </c>
      <c r="CFD194">
        <v>0</v>
      </c>
      <c r="CFE194">
        <v>0</v>
      </c>
      <c r="CFF194">
        <v>0</v>
      </c>
      <c r="CFG194">
        <v>0</v>
      </c>
      <c r="CFH194">
        <v>0</v>
      </c>
      <c r="CFI194">
        <v>0</v>
      </c>
      <c r="CFJ194">
        <v>0</v>
      </c>
      <c r="CFK194">
        <v>0</v>
      </c>
      <c r="CFL194">
        <v>0</v>
      </c>
      <c r="CFM194">
        <v>0</v>
      </c>
      <c r="CFN194">
        <v>0</v>
      </c>
      <c r="CFO194">
        <v>0</v>
      </c>
      <c r="CFP194">
        <v>0</v>
      </c>
      <c r="CFQ194">
        <v>0</v>
      </c>
      <c r="CFR194">
        <v>0</v>
      </c>
      <c r="CFS194">
        <v>0</v>
      </c>
      <c r="CFT194">
        <v>0</v>
      </c>
      <c r="CFU194">
        <v>0</v>
      </c>
      <c r="CFV194">
        <v>0</v>
      </c>
      <c r="CFW194">
        <v>0</v>
      </c>
      <c r="CFX194">
        <v>2.4271844660194173E-3</v>
      </c>
      <c r="CFY194">
        <v>0</v>
      </c>
      <c r="CFZ194">
        <v>0</v>
      </c>
      <c r="CGA194">
        <v>0</v>
      </c>
      <c r="CGB194">
        <v>0</v>
      </c>
      <c r="CGC194">
        <v>0</v>
      </c>
      <c r="CGD194">
        <v>0</v>
      </c>
      <c r="CGE194">
        <v>0</v>
      </c>
      <c r="CGF194">
        <v>0</v>
      </c>
      <c r="CGG194">
        <v>0</v>
      </c>
      <c r="CGH194">
        <v>0</v>
      </c>
      <c r="CGI194">
        <v>0</v>
      </c>
      <c r="CGJ194">
        <v>0</v>
      </c>
      <c r="CGK194">
        <v>0</v>
      </c>
      <c r="CGL194">
        <v>0</v>
      </c>
      <c r="CGM194">
        <v>0</v>
      </c>
      <c r="CGN194">
        <v>0</v>
      </c>
      <c r="CGO194">
        <v>0</v>
      </c>
      <c r="CGP194">
        <v>0</v>
      </c>
      <c r="CGQ194">
        <v>0</v>
      </c>
      <c r="CGR194">
        <v>0</v>
      </c>
      <c r="CGS194">
        <v>0</v>
      </c>
      <c r="CGT194">
        <v>0</v>
      </c>
      <c r="CGU194">
        <v>0</v>
      </c>
      <c r="CGV194">
        <v>0</v>
      </c>
      <c r="CGW194">
        <v>0</v>
      </c>
      <c r="CGX194">
        <v>0</v>
      </c>
      <c r="CGY194">
        <v>0</v>
      </c>
      <c r="CGZ194">
        <v>0</v>
      </c>
      <c r="CHA194">
        <v>0</v>
      </c>
      <c r="CHB194">
        <v>0</v>
      </c>
      <c r="CHC194">
        <v>0</v>
      </c>
      <c r="CHD194">
        <v>0</v>
      </c>
      <c r="CHE194">
        <v>0</v>
      </c>
      <c r="CHF194">
        <v>0</v>
      </c>
      <c r="CHG194">
        <v>0</v>
      </c>
      <c r="CHH194">
        <v>0</v>
      </c>
      <c r="CHI194">
        <v>0</v>
      </c>
      <c r="CHJ194">
        <v>0</v>
      </c>
      <c r="CHK194">
        <v>0</v>
      </c>
      <c r="CHL194">
        <v>0</v>
      </c>
      <c r="CHM194">
        <v>0</v>
      </c>
      <c r="CHN194">
        <v>0</v>
      </c>
      <c r="CHO194">
        <v>0</v>
      </c>
      <c r="CHP194">
        <v>0</v>
      </c>
      <c r="CHQ194">
        <v>2.4271844660194173E-3</v>
      </c>
      <c r="CHR194">
        <v>0</v>
      </c>
      <c r="CHS194">
        <v>0</v>
      </c>
      <c r="CHT194">
        <v>0</v>
      </c>
      <c r="CHU194">
        <v>0</v>
      </c>
      <c r="CHV194">
        <v>0</v>
      </c>
      <c r="CHW194">
        <v>0</v>
      </c>
      <c r="CHX194">
        <v>0</v>
      </c>
      <c r="CHY194">
        <v>0</v>
      </c>
      <c r="CHZ194">
        <v>0</v>
      </c>
      <c r="CIA194">
        <v>0</v>
      </c>
      <c r="CIB194">
        <v>0</v>
      </c>
      <c r="CIC194">
        <v>0</v>
      </c>
      <c r="CID194">
        <v>0</v>
      </c>
      <c r="CIE194">
        <v>0</v>
      </c>
      <c r="CIF194">
        <v>0</v>
      </c>
      <c r="CIG194">
        <v>0</v>
      </c>
      <c r="CIH194">
        <v>0</v>
      </c>
      <c r="CII194">
        <v>0</v>
      </c>
      <c r="CIJ194">
        <v>0</v>
      </c>
      <c r="CIK194">
        <v>0</v>
      </c>
      <c r="CIL194">
        <v>0</v>
      </c>
      <c r="CIM194">
        <v>0</v>
      </c>
      <c r="CIN194">
        <v>0</v>
      </c>
      <c r="CIO194">
        <v>0</v>
      </c>
      <c r="CIP194">
        <v>0</v>
      </c>
      <c r="CIQ194">
        <v>0</v>
      </c>
      <c r="CIR194">
        <v>0</v>
      </c>
      <c r="CIS194">
        <v>0</v>
      </c>
      <c r="CIT194">
        <v>0</v>
      </c>
      <c r="CIU194">
        <v>0</v>
      </c>
      <c r="CIV194">
        <v>0</v>
      </c>
      <c r="CIW194">
        <v>0</v>
      </c>
      <c r="CIX194">
        <v>0</v>
      </c>
      <c r="CIY194">
        <v>0</v>
      </c>
      <c r="CIZ194">
        <v>0</v>
      </c>
      <c r="CJA194">
        <v>0</v>
      </c>
      <c r="CJB194">
        <v>0</v>
      </c>
      <c r="CJC194">
        <v>0</v>
      </c>
      <c r="CJD194">
        <v>0</v>
      </c>
      <c r="CJE194">
        <v>0</v>
      </c>
      <c r="CJF194">
        <v>0</v>
      </c>
      <c r="CJG194">
        <v>0</v>
      </c>
      <c r="CJH194">
        <v>0</v>
      </c>
      <c r="CJI194">
        <v>0</v>
      </c>
      <c r="CJJ194">
        <v>0</v>
      </c>
      <c r="CJK194">
        <v>0</v>
      </c>
      <c r="CJL194">
        <v>0</v>
      </c>
      <c r="CJM194">
        <v>0</v>
      </c>
      <c r="CJN194">
        <v>0</v>
      </c>
      <c r="CJO194">
        <v>0</v>
      </c>
      <c r="CJP194">
        <v>0</v>
      </c>
      <c r="CJQ194">
        <v>0</v>
      </c>
      <c r="CJR194">
        <v>0</v>
      </c>
      <c r="CJS194">
        <v>0</v>
      </c>
      <c r="CJT194">
        <v>0</v>
      </c>
      <c r="CJU194">
        <v>0</v>
      </c>
      <c r="CJV194">
        <v>0</v>
      </c>
      <c r="CJW194">
        <v>0</v>
      </c>
      <c r="CJX194">
        <v>0</v>
      </c>
      <c r="CJY194">
        <v>0</v>
      </c>
      <c r="CJZ194">
        <v>0</v>
      </c>
      <c r="CKA194">
        <v>0</v>
      </c>
      <c r="CKB194">
        <v>0</v>
      </c>
      <c r="CKC194">
        <v>0</v>
      </c>
      <c r="CKD194">
        <v>0</v>
      </c>
      <c r="CKE194">
        <v>0</v>
      </c>
      <c r="CKF194">
        <v>0</v>
      </c>
      <c r="CKG194">
        <v>0</v>
      </c>
      <c r="CKH194">
        <v>0</v>
      </c>
      <c r="CKI194">
        <v>0</v>
      </c>
      <c r="CKJ194">
        <v>0</v>
      </c>
      <c r="CKK194">
        <v>0</v>
      </c>
      <c r="CKL194">
        <v>0</v>
      </c>
      <c r="CKM194">
        <v>0</v>
      </c>
      <c r="CKN194">
        <v>0</v>
      </c>
      <c r="CKO194">
        <v>0</v>
      </c>
      <c r="CKP194">
        <v>0</v>
      </c>
      <c r="CKQ194">
        <v>0</v>
      </c>
      <c r="CKR194">
        <v>0</v>
      </c>
      <c r="CKS194">
        <v>0</v>
      </c>
      <c r="CKT194">
        <v>0</v>
      </c>
      <c r="CKU194">
        <v>0</v>
      </c>
      <c r="CKV194">
        <v>0</v>
      </c>
      <c r="CKW194">
        <v>0</v>
      </c>
      <c r="CKX194">
        <v>0</v>
      </c>
      <c r="CKY194">
        <v>0</v>
      </c>
      <c r="CKZ194">
        <v>0</v>
      </c>
      <c r="CLA194">
        <v>0</v>
      </c>
      <c r="CLB194">
        <v>0</v>
      </c>
      <c r="CLC194">
        <v>1</v>
      </c>
    </row>
    <row r="195" spans="1:437 1569:2490" ht="21" customHeight="1">
      <c r="A195" t="s">
        <v>2144</v>
      </c>
      <c r="B195" t="s">
        <v>1912</v>
      </c>
      <c r="C195" s="151" t="s">
        <v>2099</v>
      </c>
      <c r="I195" s="111"/>
      <c r="BX195">
        <v>416</v>
      </c>
      <c r="BY195">
        <v>57</v>
      </c>
      <c r="BZ195">
        <v>3.89</v>
      </c>
      <c r="CA195">
        <v>18.2</v>
      </c>
      <c r="CB195">
        <v>29.3</v>
      </c>
      <c r="CC195">
        <v>3.6</v>
      </c>
      <c r="CG195" s="147">
        <v>0</v>
      </c>
      <c r="CH195" s="147">
        <v>0</v>
      </c>
      <c r="CI195" s="147">
        <v>0</v>
      </c>
      <c r="CJ195" s="147">
        <v>0</v>
      </c>
      <c r="CK195" s="147">
        <v>0</v>
      </c>
      <c r="CL195" s="147">
        <v>0</v>
      </c>
      <c r="CM195" s="147">
        <v>0</v>
      </c>
      <c r="CN195" s="147">
        <v>0</v>
      </c>
      <c r="CO195" s="147">
        <v>0</v>
      </c>
      <c r="CP195" s="147">
        <v>0</v>
      </c>
      <c r="CQ195" s="147">
        <v>0</v>
      </c>
      <c r="CR195" s="147">
        <v>0</v>
      </c>
      <c r="CS195" s="147">
        <v>0</v>
      </c>
      <c r="CT195" s="147">
        <v>0</v>
      </c>
      <c r="CU195" s="147">
        <v>0</v>
      </c>
      <c r="CV195" s="147">
        <v>0</v>
      </c>
      <c r="CW195" s="147">
        <v>0</v>
      </c>
      <c r="EW195" s="78"/>
      <c r="EX195" s="78"/>
      <c r="EY195" s="78"/>
      <c r="BHI195">
        <v>195</v>
      </c>
      <c r="BHJ195">
        <v>195</v>
      </c>
      <c r="BHK195" t="s">
        <v>2144</v>
      </c>
      <c r="BHL195" t="s">
        <v>2144</v>
      </c>
      <c r="BHM195">
        <v>0</v>
      </c>
      <c r="BHN195">
        <v>0</v>
      </c>
      <c r="BHO195">
        <v>0</v>
      </c>
      <c r="BHP195">
        <v>0</v>
      </c>
      <c r="BHQ195">
        <v>0</v>
      </c>
      <c r="BHR195">
        <v>0</v>
      </c>
      <c r="BHS195">
        <v>0</v>
      </c>
      <c r="BHT195">
        <v>0</v>
      </c>
      <c r="BHU195">
        <v>0</v>
      </c>
      <c r="BHV195">
        <v>0</v>
      </c>
      <c r="BHW195">
        <v>0</v>
      </c>
      <c r="BHX195">
        <v>0</v>
      </c>
      <c r="BHY195">
        <v>0</v>
      </c>
      <c r="BHZ195">
        <v>0</v>
      </c>
      <c r="BIA195">
        <v>2.1634615384615384E-2</v>
      </c>
      <c r="BIB195">
        <v>0</v>
      </c>
      <c r="BIC195">
        <v>0</v>
      </c>
      <c r="BID195">
        <v>0</v>
      </c>
      <c r="BIE195">
        <v>0</v>
      </c>
      <c r="BIF195">
        <v>0</v>
      </c>
      <c r="BIG195">
        <v>0.4375</v>
      </c>
      <c r="BIH195">
        <v>0</v>
      </c>
      <c r="BII195">
        <v>4.807692307692308E-3</v>
      </c>
      <c r="BIJ195">
        <v>0</v>
      </c>
      <c r="BIK195">
        <v>0</v>
      </c>
      <c r="BIL195">
        <v>0</v>
      </c>
      <c r="BIM195">
        <v>0</v>
      </c>
      <c r="BIN195">
        <v>0</v>
      </c>
      <c r="BIO195">
        <v>0</v>
      </c>
      <c r="BIP195">
        <v>0</v>
      </c>
      <c r="BIQ195">
        <v>0</v>
      </c>
      <c r="BIR195">
        <v>0</v>
      </c>
      <c r="BIS195">
        <v>0</v>
      </c>
      <c r="BIT195">
        <v>0</v>
      </c>
      <c r="BIU195">
        <v>0</v>
      </c>
      <c r="BIV195">
        <v>0</v>
      </c>
      <c r="BIW195">
        <v>0</v>
      </c>
      <c r="BIX195">
        <v>0</v>
      </c>
      <c r="BIY195">
        <v>0</v>
      </c>
      <c r="BIZ195">
        <v>2.403846153846154E-3</v>
      </c>
      <c r="BJA195">
        <v>0</v>
      </c>
      <c r="BJB195">
        <v>0</v>
      </c>
      <c r="BJC195">
        <v>0</v>
      </c>
      <c r="BJD195">
        <v>0</v>
      </c>
      <c r="BJE195">
        <v>0</v>
      </c>
      <c r="BJF195">
        <v>0</v>
      </c>
      <c r="BJG195">
        <v>0</v>
      </c>
      <c r="BJH195">
        <v>0</v>
      </c>
      <c r="BJI195">
        <v>0</v>
      </c>
      <c r="BJJ195">
        <v>0</v>
      </c>
      <c r="BJK195">
        <v>0</v>
      </c>
      <c r="BJL195">
        <v>0</v>
      </c>
      <c r="BJM195">
        <v>0</v>
      </c>
      <c r="BJN195">
        <v>0</v>
      </c>
      <c r="BJO195">
        <v>0</v>
      </c>
      <c r="BJP195">
        <v>0</v>
      </c>
      <c r="BJQ195">
        <v>0</v>
      </c>
      <c r="BJR195">
        <v>0</v>
      </c>
      <c r="BJS195">
        <v>0</v>
      </c>
      <c r="BJT195">
        <v>0</v>
      </c>
      <c r="BJU195">
        <v>0</v>
      </c>
      <c r="BJV195">
        <v>0</v>
      </c>
      <c r="BJW195">
        <v>0</v>
      </c>
      <c r="BJX195">
        <v>0</v>
      </c>
      <c r="BJY195">
        <v>0</v>
      </c>
      <c r="BJZ195">
        <v>0</v>
      </c>
      <c r="BKA195">
        <v>0</v>
      </c>
      <c r="BKB195">
        <v>0</v>
      </c>
      <c r="BKC195">
        <v>0</v>
      </c>
      <c r="BKD195">
        <v>0</v>
      </c>
      <c r="BKE195">
        <v>0</v>
      </c>
      <c r="BKF195">
        <v>0</v>
      </c>
      <c r="BKG195">
        <v>4.807692307692308E-3</v>
      </c>
      <c r="BKH195">
        <v>0</v>
      </c>
      <c r="BKI195">
        <v>0</v>
      </c>
      <c r="BKJ195">
        <v>0</v>
      </c>
      <c r="BKK195">
        <v>0</v>
      </c>
      <c r="BKL195">
        <v>4.807692307692308E-3</v>
      </c>
      <c r="BKM195">
        <v>0</v>
      </c>
      <c r="BKN195">
        <v>0</v>
      </c>
      <c r="BKO195">
        <v>0</v>
      </c>
      <c r="BKP195">
        <v>0</v>
      </c>
      <c r="BKQ195">
        <v>0</v>
      </c>
      <c r="BKR195">
        <v>0</v>
      </c>
      <c r="BKS195">
        <v>9.6153846153846159E-3</v>
      </c>
      <c r="BKT195">
        <v>0</v>
      </c>
      <c r="BKU195">
        <v>0</v>
      </c>
      <c r="BKV195">
        <v>0</v>
      </c>
      <c r="BKW195">
        <v>0</v>
      </c>
      <c r="BKX195">
        <v>0</v>
      </c>
      <c r="BKY195">
        <v>0</v>
      </c>
      <c r="BKZ195">
        <v>0</v>
      </c>
      <c r="BLA195">
        <v>0</v>
      </c>
      <c r="BLB195">
        <v>0</v>
      </c>
      <c r="BLC195">
        <v>0</v>
      </c>
      <c r="BLD195">
        <v>0</v>
      </c>
      <c r="BLE195">
        <v>0</v>
      </c>
      <c r="BLF195">
        <v>0</v>
      </c>
      <c r="BLG195">
        <v>0</v>
      </c>
      <c r="BLH195">
        <v>0</v>
      </c>
      <c r="BLI195">
        <v>0</v>
      </c>
      <c r="BLJ195">
        <v>0</v>
      </c>
      <c r="BLK195">
        <v>0</v>
      </c>
      <c r="BLL195">
        <v>0</v>
      </c>
      <c r="BLM195">
        <v>0</v>
      </c>
      <c r="BLN195">
        <v>0</v>
      </c>
      <c r="BLO195">
        <v>0</v>
      </c>
      <c r="BLP195">
        <v>0</v>
      </c>
      <c r="BLQ195">
        <v>0</v>
      </c>
      <c r="BLR195">
        <v>0</v>
      </c>
      <c r="BLS195">
        <v>0</v>
      </c>
      <c r="BLT195">
        <v>0</v>
      </c>
      <c r="BLU195">
        <v>0</v>
      </c>
      <c r="BLV195">
        <v>0</v>
      </c>
      <c r="BLW195">
        <v>0</v>
      </c>
      <c r="BLX195">
        <v>0</v>
      </c>
      <c r="BLY195">
        <v>0</v>
      </c>
      <c r="BLZ195">
        <v>0</v>
      </c>
      <c r="BMA195">
        <v>0</v>
      </c>
      <c r="BMB195">
        <v>0</v>
      </c>
      <c r="BMC195">
        <v>0</v>
      </c>
      <c r="BMD195">
        <v>0</v>
      </c>
      <c r="BME195">
        <v>0</v>
      </c>
      <c r="BMF195">
        <v>0</v>
      </c>
      <c r="BMG195">
        <v>0</v>
      </c>
      <c r="BMH195">
        <v>0</v>
      </c>
      <c r="BMI195">
        <v>2.403846153846154E-2</v>
      </c>
      <c r="BMJ195">
        <v>0</v>
      </c>
      <c r="BMK195">
        <v>0</v>
      </c>
      <c r="BML195">
        <v>0</v>
      </c>
      <c r="BMM195">
        <v>0</v>
      </c>
      <c r="BMN195">
        <v>0</v>
      </c>
      <c r="BMO195">
        <v>0</v>
      </c>
      <c r="BMP195">
        <v>0</v>
      </c>
      <c r="BMQ195">
        <v>0</v>
      </c>
      <c r="BMR195">
        <v>0</v>
      </c>
      <c r="BMS195">
        <v>0</v>
      </c>
      <c r="BMT195">
        <v>0</v>
      </c>
      <c r="BMU195">
        <v>0</v>
      </c>
      <c r="BMV195">
        <v>0</v>
      </c>
      <c r="BMW195">
        <v>0</v>
      </c>
      <c r="BMX195">
        <v>0</v>
      </c>
      <c r="BMY195">
        <v>0</v>
      </c>
      <c r="BMZ195">
        <v>0</v>
      </c>
      <c r="BNA195">
        <v>0</v>
      </c>
      <c r="BNB195">
        <v>0</v>
      </c>
      <c r="BNC195">
        <v>0</v>
      </c>
      <c r="BND195">
        <v>0</v>
      </c>
      <c r="BNE195">
        <v>0</v>
      </c>
      <c r="BNF195">
        <v>0</v>
      </c>
      <c r="BNG195">
        <v>0</v>
      </c>
      <c r="BNH195">
        <v>0</v>
      </c>
      <c r="BNI195">
        <v>0</v>
      </c>
      <c r="BNJ195">
        <v>0</v>
      </c>
      <c r="BNK195">
        <v>0</v>
      </c>
      <c r="BNL195">
        <v>0</v>
      </c>
      <c r="BNM195">
        <v>0</v>
      </c>
      <c r="BNN195">
        <v>0</v>
      </c>
      <c r="BNO195">
        <v>0</v>
      </c>
      <c r="BNP195">
        <v>0</v>
      </c>
      <c r="BNQ195">
        <v>0</v>
      </c>
      <c r="BNR195">
        <v>2.403846153846154E-3</v>
      </c>
      <c r="BNS195">
        <v>0</v>
      </c>
      <c r="BNT195">
        <v>0</v>
      </c>
      <c r="BNU195">
        <v>0</v>
      </c>
      <c r="BNV195">
        <v>0</v>
      </c>
      <c r="BNW195">
        <v>0</v>
      </c>
      <c r="BNX195">
        <v>0</v>
      </c>
      <c r="BNY195">
        <v>0</v>
      </c>
      <c r="BNZ195">
        <v>0</v>
      </c>
      <c r="BOA195">
        <v>0</v>
      </c>
      <c r="BOB195">
        <v>0</v>
      </c>
      <c r="BOC195">
        <v>0</v>
      </c>
      <c r="BOD195">
        <v>0</v>
      </c>
      <c r="BOE195">
        <v>0</v>
      </c>
      <c r="BOF195">
        <v>0</v>
      </c>
      <c r="BOG195">
        <v>0</v>
      </c>
      <c r="BOH195">
        <v>0</v>
      </c>
      <c r="BOI195">
        <v>0</v>
      </c>
      <c r="BOJ195">
        <v>0</v>
      </c>
      <c r="BOK195">
        <v>0</v>
      </c>
      <c r="BOL195">
        <v>0</v>
      </c>
      <c r="BOM195">
        <v>0</v>
      </c>
      <c r="BON195">
        <v>0</v>
      </c>
      <c r="BOO195">
        <v>0</v>
      </c>
      <c r="BOP195">
        <v>0</v>
      </c>
      <c r="BOQ195">
        <v>0</v>
      </c>
      <c r="BOR195">
        <v>0</v>
      </c>
      <c r="BOS195">
        <v>0</v>
      </c>
      <c r="BOT195">
        <v>0</v>
      </c>
      <c r="BOU195">
        <v>0</v>
      </c>
      <c r="BOV195">
        <v>9.6153846153846159E-3</v>
      </c>
      <c r="BOW195">
        <v>0</v>
      </c>
      <c r="BOX195">
        <v>0</v>
      </c>
      <c r="BOY195">
        <v>0</v>
      </c>
      <c r="BOZ195">
        <v>0</v>
      </c>
      <c r="BPA195">
        <v>2.403846153846154E-3</v>
      </c>
      <c r="BPB195">
        <v>0</v>
      </c>
      <c r="BPC195">
        <v>0</v>
      </c>
      <c r="BPD195">
        <v>0</v>
      </c>
      <c r="BPE195">
        <v>2.403846153846154E-3</v>
      </c>
      <c r="BPF195">
        <v>2.403846153846154E-3</v>
      </c>
      <c r="BPG195">
        <v>0</v>
      </c>
      <c r="BPH195">
        <v>9.6153846153846159E-3</v>
      </c>
      <c r="BPI195">
        <v>0</v>
      </c>
      <c r="BPJ195">
        <v>3.3653846153846152E-2</v>
      </c>
      <c r="BPK195">
        <v>0</v>
      </c>
      <c r="BPL195">
        <v>0</v>
      </c>
      <c r="BPM195">
        <v>0</v>
      </c>
      <c r="BPN195">
        <v>0</v>
      </c>
      <c r="BPO195">
        <v>0</v>
      </c>
      <c r="BPP195">
        <v>0</v>
      </c>
      <c r="BPQ195">
        <v>4.807692307692308E-3</v>
      </c>
      <c r="BPR195">
        <v>0</v>
      </c>
      <c r="BPS195">
        <v>0</v>
      </c>
      <c r="BPT195">
        <v>0</v>
      </c>
      <c r="BPU195">
        <v>0</v>
      </c>
      <c r="BPV195">
        <v>0</v>
      </c>
      <c r="BPW195">
        <v>0</v>
      </c>
      <c r="BPX195">
        <v>0</v>
      </c>
      <c r="BPY195">
        <v>0</v>
      </c>
      <c r="BPZ195">
        <v>0</v>
      </c>
      <c r="BQA195">
        <v>0</v>
      </c>
      <c r="BQB195">
        <v>4.807692307692308E-3</v>
      </c>
      <c r="BQC195">
        <v>0</v>
      </c>
      <c r="BQD195">
        <v>0</v>
      </c>
      <c r="BQE195">
        <v>0</v>
      </c>
      <c r="BQF195">
        <v>0</v>
      </c>
      <c r="BQG195">
        <v>0</v>
      </c>
      <c r="BQH195">
        <v>0</v>
      </c>
      <c r="BQI195">
        <v>0</v>
      </c>
      <c r="BQJ195">
        <v>0</v>
      </c>
      <c r="BQK195">
        <v>0</v>
      </c>
      <c r="BQL195">
        <v>0</v>
      </c>
      <c r="BQM195">
        <v>0</v>
      </c>
      <c r="BQN195">
        <v>4.807692307692308E-3</v>
      </c>
      <c r="BQO195">
        <v>0</v>
      </c>
      <c r="BQP195">
        <v>0</v>
      </c>
      <c r="BQQ195">
        <v>0</v>
      </c>
      <c r="BQR195">
        <v>4.807692307692308E-3</v>
      </c>
      <c r="BQS195">
        <v>0</v>
      </c>
      <c r="BQT195">
        <v>0</v>
      </c>
      <c r="BQU195">
        <v>0</v>
      </c>
      <c r="BQV195">
        <v>0</v>
      </c>
      <c r="BQW195">
        <v>0</v>
      </c>
      <c r="BQX195">
        <v>0</v>
      </c>
      <c r="BQY195">
        <v>0</v>
      </c>
      <c r="BQZ195">
        <v>0</v>
      </c>
      <c r="BRA195">
        <v>0</v>
      </c>
      <c r="BRB195">
        <v>7.2115384615384619E-3</v>
      </c>
      <c r="BRC195">
        <v>0</v>
      </c>
      <c r="BRD195">
        <v>0</v>
      </c>
      <c r="BRE195">
        <v>0</v>
      </c>
      <c r="BRF195">
        <v>0</v>
      </c>
      <c r="BRG195">
        <v>0</v>
      </c>
      <c r="BRH195">
        <v>7.2115384615384619E-3</v>
      </c>
      <c r="BRI195">
        <v>0</v>
      </c>
      <c r="BRJ195">
        <v>0</v>
      </c>
      <c r="BRK195">
        <v>0</v>
      </c>
      <c r="BRL195">
        <v>3.3653846153846152E-2</v>
      </c>
      <c r="BRM195">
        <v>0</v>
      </c>
      <c r="BRN195">
        <v>0</v>
      </c>
      <c r="BRO195">
        <v>0</v>
      </c>
      <c r="BRP195">
        <v>0</v>
      </c>
      <c r="BRQ195">
        <v>0</v>
      </c>
      <c r="BRR195">
        <v>0</v>
      </c>
      <c r="BRS195">
        <v>0</v>
      </c>
      <c r="BRT195">
        <v>0</v>
      </c>
      <c r="BRU195">
        <v>2.403846153846154E-3</v>
      </c>
      <c r="BRV195">
        <v>0</v>
      </c>
      <c r="BRW195">
        <v>0</v>
      </c>
      <c r="BRX195">
        <v>0</v>
      </c>
      <c r="BRY195">
        <v>0</v>
      </c>
      <c r="BRZ195">
        <v>0</v>
      </c>
      <c r="BSA195">
        <v>0</v>
      </c>
      <c r="BSB195">
        <v>0</v>
      </c>
      <c r="BSC195">
        <v>2.403846153846154E-3</v>
      </c>
      <c r="BSD195">
        <v>0</v>
      </c>
      <c r="BSE195">
        <v>0</v>
      </c>
      <c r="BSF195">
        <v>0</v>
      </c>
      <c r="BSG195">
        <v>0</v>
      </c>
      <c r="BSH195">
        <v>0</v>
      </c>
      <c r="BSI195">
        <v>3.8461538461538464E-2</v>
      </c>
      <c r="BSJ195">
        <v>2.403846153846154E-3</v>
      </c>
      <c r="BSK195">
        <v>0</v>
      </c>
      <c r="BSL195">
        <v>0</v>
      </c>
      <c r="BSM195">
        <v>0</v>
      </c>
      <c r="BSN195">
        <v>0</v>
      </c>
      <c r="BSO195">
        <v>0</v>
      </c>
      <c r="BSP195">
        <v>0</v>
      </c>
      <c r="BSQ195">
        <v>0</v>
      </c>
      <c r="BSR195">
        <v>9.6153846153846159E-3</v>
      </c>
      <c r="BSS195">
        <v>0</v>
      </c>
      <c r="BST195">
        <v>0</v>
      </c>
      <c r="BSU195">
        <v>0</v>
      </c>
      <c r="BSV195">
        <v>0</v>
      </c>
      <c r="BSW195">
        <v>0</v>
      </c>
      <c r="BSX195">
        <v>0</v>
      </c>
      <c r="BSY195">
        <v>0</v>
      </c>
      <c r="BSZ195">
        <v>0</v>
      </c>
      <c r="BTA195">
        <v>0</v>
      </c>
      <c r="BTB195">
        <v>0</v>
      </c>
      <c r="BTC195">
        <v>0</v>
      </c>
      <c r="BTD195">
        <v>0</v>
      </c>
      <c r="BTE195">
        <v>0</v>
      </c>
      <c r="BTF195">
        <v>0</v>
      </c>
      <c r="BTG195">
        <v>0</v>
      </c>
      <c r="BTH195">
        <v>0</v>
      </c>
      <c r="BTI195">
        <v>0</v>
      </c>
      <c r="BTJ195">
        <v>0</v>
      </c>
      <c r="BTK195">
        <v>0</v>
      </c>
      <c r="BTL195">
        <v>2.403846153846154E-3</v>
      </c>
      <c r="BTM195">
        <v>4.807692307692308E-3</v>
      </c>
      <c r="BTN195">
        <v>0</v>
      </c>
      <c r="BTO195">
        <v>2.403846153846154E-3</v>
      </c>
      <c r="BTP195">
        <v>0</v>
      </c>
      <c r="BTQ195">
        <v>0</v>
      </c>
      <c r="BTR195">
        <v>0</v>
      </c>
      <c r="BTS195">
        <v>0</v>
      </c>
      <c r="BTT195">
        <v>0</v>
      </c>
      <c r="BTU195">
        <v>0</v>
      </c>
      <c r="BTV195">
        <v>0</v>
      </c>
      <c r="BTW195">
        <v>0</v>
      </c>
      <c r="BTX195">
        <v>0</v>
      </c>
      <c r="BTY195">
        <v>0</v>
      </c>
      <c r="BTZ195">
        <v>0</v>
      </c>
      <c r="BUA195">
        <v>0</v>
      </c>
      <c r="BUB195">
        <v>0</v>
      </c>
      <c r="BUC195">
        <v>0</v>
      </c>
      <c r="BUD195">
        <v>2.8846153846153848E-2</v>
      </c>
      <c r="BUE195">
        <v>4.807692307692308E-3</v>
      </c>
      <c r="BUF195">
        <v>2.403846153846154E-3</v>
      </c>
      <c r="BUG195">
        <v>0</v>
      </c>
      <c r="BUH195">
        <v>0</v>
      </c>
      <c r="BUI195">
        <v>0</v>
      </c>
      <c r="BUJ195">
        <v>0</v>
      </c>
      <c r="BUK195">
        <v>0</v>
      </c>
      <c r="BUL195">
        <v>0</v>
      </c>
      <c r="BUM195">
        <v>0</v>
      </c>
      <c r="BUN195">
        <v>0</v>
      </c>
      <c r="BUO195">
        <v>0</v>
      </c>
      <c r="BUP195">
        <v>0</v>
      </c>
      <c r="BUQ195">
        <v>3.6057692307692304E-2</v>
      </c>
      <c r="BUR195">
        <v>0</v>
      </c>
      <c r="BUS195">
        <v>0</v>
      </c>
      <c r="BUT195">
        <v>1.4423076923076924E-2</v>
      </c>
      <c r="BUU195">
        <v>2.403846153846154E-3</v>
      </c>
      <c r="BUV195">
        <v>0</v>
      </c>
      <c r="BUW195">
        <v>0</v>
      </c>
      <c r="BUX195">
        <v>0</v>
      </c>
      <c r="BUY195">
        <v>0</v>
      </c>
      <c r="BUZ195">
        <v>0</v>
      </c>
      <c r="BVA195">
        <v>0</v>
      </c>
      <c r="BVB195">
        <v>9.6153846153846159E-3</v>
      </c>
      <c r="BVC195">
        <v>0</v>
      </c>
      <c r="BVD195">
        <v>0</v>
      </c>
      <c r="BVE195">
        <v>0</v>
      </c>
      <c r="BVF195">
        <v>4.807692307692308E-3</v>
      </c>
      <c r="BVG195">
        <v>0</v>
      </c>
      <c r="BVH195">
        <v>0</v>
      </c>
      <c r="BVI195">
        <v>0</v>
      </c>
      <c r="BVJ195">
        <v>0</v>
      </c>
      <c r="BVK195">
        <v>0</v>
      </c>
      <c r="BVL195">
        <v>0</v>
      </c>
      <c r="BVM195">
        <v>0</v>
      </c>
      <c r="BVN195">
        <v>0</v>
      </c>
      <c r="BVO195">
        <v>0</v>
      </c>
      <c r="BVP195">
        <v>0</v>
      </c>
      <c r="BVQ195">
        <v>0</v>
      </c>
      <c r="BVR195">
        <v>0</v>
      </c>
      <c r="BVS195">
        <v>0</v>
      </c>
      <c r="BVT195">
        <v>0</v>
      </c>
      <c r="BVU195">
        <v>2.403846153846154E-3</v>
      </c>
      <c r="BVV195">
        <v>0</v>
      </c>
      <c r="BVW195">
        <v>0</v>
      </c>
      <c r="BVX195">
        <v>0</v>
      </c>
      <c r="BVY195">
        <v>0</v>
      </c>
      <c r="BVZ195">
        <v>0</v>
      </c>
      <c r="BWA195">
        <v>0</v>
      </c>
      <c r="BWB195">
        <v>0</v>
      </c>
      <c r="BWC195">
        <v>0</v>
      </c>
      <c r="BWD195">
        <v>0</v>
      </c>
      <c r="BWE195">
        <v>0</v>
      </c>
      <c r="BWF195">
        <v>4.807692307692308E-3</v>
      </c>
      <c r="BWG195">
        <v>0</v>
      </c>
      <c r="BWH195">
        <v>0</v>
      </c>
      <c r="BWI195">
        <v>0</v>
      </c>
      <c r="BWJ195">
        <v>0</v>
      </c>
      <c r="BWK195">
        <v>0</v>
      </c>
      <c r="BWL195">
        <v>0</v>
      </c>
      <c r="BWM195">
        <v>0</v>
      </c>
      <c r="BWN195">
        <v>0</v>
      </c>
      <c r="BWO195">
        <v>0</v>
      </c>
      <c r="BWP195">
        <v>0</v>
      </c>
      <c r="BWQ195">
        <v>0</v>
      </c>
      <c r="BWR195">
        <v>0</v>
      </c>
      <c r="BWS195">
        <v>0</v>
      </c>
      <c r="BWT195">
        <v>0</v>
      </c>
      <c r="BWU195">
        <v>0</v>
      </c>
      <c r="BWV195">
        <v>0</v>
      </c>
      <c r="BWW195">
        <v>0</v>
      </c>
      <c r="BWX195">
        <v>0</v>
      </c>
      <c r="BWY195">
        <v>0</v>
      </c>
      <c r="BWZ195">
        <v>7.2115384615384619E-3</v>
      </c>
      <c r="BXA195">
        <v>0</v>
      </c>
      <c r="BXB195">
        <v>0</v>
      </c>
      <c r="BXC195">
        <v>0</v>
      </c>
      <c r="BXD195">
        <v>0</v>
      </c>
      <c r="BXE195">
        <v>0</v>
      </c>
      <c r="BXF195">
        <v>0</v>
      </c>
      <c r="BXG195">
        <v>0</v>
      </c>
      <c r="BXH195">
        <v>0</v>
      </c>
      <c r="BXI195">
        <v>0</v>
      </c>
      <c r="BXJ195">
        <v>0</v>
      </c>
      <c r="BXK195">
        <v>0</v>
      </c>
      <c r="BXL195">
        <v>0</v>
      </c>
      <c r="BXM195">
        <v>0</v>
      </c>
      <c r="BXN195">
        <v>0</v>
      </c>
      <c r="BXO195">
        <v>0</v>
      </c>
      <c r="BXP195">
        <v>2.403846153846154E-3</v>
      </c>
      <c r="BXQ195">
        <v>0</v>
      </c>
      <c r="BXR195">
        <v>0</v>
      </c>
      <c r="BXS195">
        <v>0</v>
      </c>
      <c r="BXT195">
        <v>0</v>
      </c>
      <c r="BXU195">
        <v>0</v>
      </c>
      <c r="BXV195">
        <v>0</v>
      </c>
      <c r="BXW195">
        <v>0</v>
      </c>
      <c r="BXX195">
        <v>0</v>
      </c>
      <c r="BXY195">
        <v>0</v>
      </c>
      <c r="BXZ195">
        <v>0</v>
      </c>
      <c r="BYA195">
        <v>0</v>
      </c>
      <c r="BYB195">
        <v>0</v>
      </c>
      <c r="BYC195">
        <v>0</v>
      </c>
      <c r="BYD195">
        <v>0</v>
      </c>
      <c r="BYE195">
        <v>0</v>
      </c>
      <c r="BYF195">
        <v>0</v>
      </c>
      <c r="BYG195">
        <v>0</v>
      </c>
      <c r="BYH195">
        <v>0</v>
      </c>
      <c r="BYI195">
        <v>0</v>
      </c>
      <c r="BYJ195">
        <v>0</v>
      </c>
      <c r="BYK195">
        <v>0</v>
      </c>
      <c r="BYL195">
        <v>0</v>
      </c>
      <c r="BYM195">
        <v>0</v>
      </c>
      <c r="BYN195">
        <v>0</v>
      </c>
      <c r="BYO195">
        <v>0</v>
      </c>
      <c r="BYP195">
        <v>0</v>
      </c>
      <c r="BYQ195">
        <v>0</v>
      </c>
      <c r="BYR195">
        <v>0</v>
      </c>
      <c r="BYS195">
        <v>0</v>
      </c>
      <c r="BYT195">
        <v>0</v>
      </c>
      <c r="BYU195">
        <v>0</v>
      </c>
      <c r="BYV195">
        <v>0</v>
      </c>
      <c r="BYW195">
        <v>0</v>
      </c>
      <c r="BYX195">
        <v>0</v>
      </c>
      <c r="BYY195">
        <v>0</v>
      </c>
      <c r="BYZ195">
        <v>0</v>
      </c>
      <c r="BZA195">
        <v>0</v>
      </c>
      <c r="BZB195">
        <v>0</v>
      </c>
      <c r="BZC195">
        <v>0</v>
      </c>
      <c r="BZD195">
        <v>4.807692307692308E-3</v>
      </c>
      <c r="BZE195">
        <v>0</v>
      </c>
      <c r="BZF195">
        <v>0</v>
      </c>
      <c r="BZG195">
        <v>0</v>
      </c>
      <c r="BZH195">
        <v>0</v>
      </c>
      <c r="BZI195">
        <v>0</v>
      </c>
      <c r="BZJ195">
        <v>0</v>
      </c>
      <c r="BZK195">
        <v>0</v>
      </c>
      <c r="BZL195">
        <v>0</v>
      </c>
      <c r="BZM195">
        <v>0</v>
      </c>
      <c r="BZN195">
        <v>0</v>
      </c>
      <c r="BZO195">
        <v>0</v>
      </c>
      <c r="BZP195">
        <v>0</v>
      </c>
      <c r="BZQ195">
        <v>0</v>
      </c>
      <c r="BZR195">
        <v>0</v>
      </c>
      <c r="BZS195">
        <v>0</v>
      </c>
      <c r="BZT195">
        <v>0</v>
      </c>
      <c r="BZU195">
        <v>0</v>
      </c>
      <c r="BZV195">
        <v>0</v>
      </c>
      <c r="BZW195">
        <v>0</v>
      </c>
      <c r="BZX195">
        <v>0</v>
      </c>
      <c r="BZY195">
        <v>0</v>
      </c>
      <c r="BZZ195">
        <v>0</v>
      </c>
      <c r="CAA195">
        <v>0</v>
      </c>
      <c r="CAB195">
        <v>0</v>
      </c>
      <c r="CAC195">
        <v>0</v>
      </c>
      <c r="CAD195">
        <v>0</v>
      </c>
      <c r="CAE195">
        <v>0</v>
      </c>
      <c r="CAF195">
        <v>0</v>
      </c>
      <c r="CAG195">
        <v>9.6153846153846159E-3</v>
      </c>
      <c r="CAH195">
        <v>0</v>
      </c>
      <c r="CAI195">
        <v>0</v>
      </c>
      <c r="CAJ195">
        <v>0</v>
      </c>
      <c r="CAK195">
        <v>0</v>
      </c>
      <c r="CAL195">
        <v>0</v>
      </c>
      <c r="CAM195">
        <v>0</v>
      </c>
      <c r="CAN195">
        <v>0</v>
      </c>
      <c r="CAO195">
        <v>0</v>
      </c>
      <c r="CAP195">
        <v>0</v>
      </c>
      <c r="CAQ195">
        <v>0</v>
      </c>
      <c r="CAR195">
        <v>0</v>
      </c>
      <c r="CAS195">
        <v>0</v>
      </c>
      <c r="CAT195">
        <v>0</v>
      </c>
      <c r="CAU195">
        <v>0</v>
      </c>
      <c r="CAV195">
        <v>0</v>
      </c>
      <c r="CAW195">
        <v>0</v>
      </c>
      <c r="CAX195">
        <v>0</v>
      </c>
      <c r="CAY195">
        <v>0</v>
      </c>
      <c r="CAZ195">
        <v>4.807692307692308E-3</v>
      </c>
      <c r="CBA195">
        <v>0</v>
      </c>
      <c r="CBB195">
        <v>0</v>
      </c>
      <c r="CBC195">
        <v>0</v>
      </c>
      <c r="CBD195">
        <v>0</v>
      </c>
      <c r="CBE195">
        <v>0</v>
      </c>
      <c r="CBF195">
        <v>0</v>
      </c>
      <c r="CBG195">
        <v>0</v>
      </c>
      <c r="CBH195">
        <v>0</v>
      </c>
      <c r="CBI195">
        <v>0</v>
      </c>
      <c r="CBJ195">
        <v>0</v>
      </c>
      <c r="CBK195">
        <v>0</v>
      </c>
      <c r="CBL195">
        <v>0</v>
      </c>
      <c r="CBM195">
        <v>0</v>
      </c>
      <c r="CBN195">
        <v>0</v>
      </c>
      <c r="CBO195">
        <v>0</v>
      </c>
      <c r="CBP195">
        <v>0</v>
      </c>
      <c r="CBQ195">
        <v>0</v>
      </c>
      <c r="CBR195">
        <v>0</v>
      </c>
      <c r="CBS195">
        <v>0</v>
      </c>
      <c r="CBT195">
        <v>0</v>
      </c>
      <c r="CBU195">
        <v>0</v>
      </c>
      <c r="CBV195">
        <v>0</v>
      </c>
      <c r="CBW195">
        <v>0</v>
      </c>
      <c r="CBX195">
        <v>0</v>
      </c>
      <c r="CBY195">
        <v>0</v>
      </c>
      <c r="CBZ195">
        <v>0</v>
      </c>
      <c r="CCA195">
        <v>0</v>
      </c>
      <c r="CCB195">
        <v>0</v>
      </c>
      <c r="CCC195">
        <v>0</v>
      </c>
      <c r="CCD195">
        <v>0</v>
      </c>
      <c r="CCE195">
        <v>0</v>
      </c>
      <c r="CCF195">
        <v>0</v>
      </c>
      <c r="CCG195">
        <v>0</v>
      </c>
      <c r="CCH195">
        <v>0</v>
      </c>
      <c r="CCI195">
        <v>0</v>
      </c>
      <c r="CCJ195">
        <v>0</v>
      </c>
      <c r="CCK195">
        <v>0</v>
      </c>
      <c r="CCL195">
        <v>0</v>
      </c>
      <c r="CCM195">
        <v>0</v>
      </c>
      <c r="CCN195">
        <v>0</v>
      </c>
      <c r="CCO195">
        <v>0</v>
      </c>
      <c r="CCP195">
        <v>0</v>
      </c>
      <c r="CCQ195">
        <v>0</v>
      </c>
      <c r="CCR195">
        <v>2.403846153846154E-3</v>
      </c>
      <c r="CCS195">
        <v>0</v>
      </c>
      <c r="CCT195">
        <v>0</v>
      </c>
      <c r="CCU195">
        <v>0</v>
      </c>
      <c r="CCV195">
        <v>0</v>
      </c>
      <c r="CCW195">
        <v>2.403846153846154E-3</v>
      </c>
      <c r="CCX195">
        <v>0</v>
      </c>
      <c r="CCY195">
        <v>0</v>
      </c>
      <c r="CCZ195">
        <v>0</v>
      </c>
      <c r="CDA195">
        <v>0</v>
      </c>
      <c r="CDB195">
        <v>0</v>
      </c>
      <c r="CDC195">
        <v>0</v>
      </c>
      <c r="CDD195">
        <v>0</v>
      </c>
      <c r="CDE195">
        <v>0</v>
      </c>
      <c r="CDF195">
        <v>0</v>
      </c>
      <c r="CDG195">
        <v>0</v>
      </c>
      <c r="CDH195">
        <v>0</v>
      </c>
      <c r="CDI195">
        <v>0</v>
      </c>
      <c r="CDJ195">
        <v>0</v>
      </c>
      <c r="CDK195">
        <v>0</v>
      </c>
      <c r="CDL195">
        <v>0</v>
      </c>
      <c r="CDM195">
        <v>0</v>
      </c>
      <c r="CDN195">
        <v>2.403846153846154E-3</v>
      </c>
      <c r="CDO195">
        <v>0</v>
      </c>
      <c r="CDP195">
        <v>0</v>
      </c>
      <c r="CDQ195">
        <v>0</v>
      </c>
      <c r="CDR195">
        <v>0</v>
      </c>
      <c r="CDS195">
        <v>0</v>
      </c>
      <c r="CDT195">
        <v>0</v>
      </c>
      <c r="CDU195">
        <v>0</v>
      </c>
      <c r="CDV195">
        <v>0</v>
      </c>
      <c r="CDW195">
        <v>0</v>
      </c>
      <c r="CDX195">
        <v>1.6826923076923076E-2</v>
      </c>
      <c r="CDY195">
        <v>0</v>
      </c>
      <c r="CDZ195">
        <v>0</v>
      </c>
      <c r="CEA195">
        <v>0</v>
      </c>
      <c r="CEB195">
        <v>0</v>
      </c>
      <c r="CEC195">
        <v>0</v>
      </c>
      <c r="CED195">
        <v>0</v>
      </c>
      <c r="CEE195">
        <v>0</v>
      </c>
      <c r="CEF195">
        <v>0</v>
      </c>
      <c r="CEG195">
        <v>0</v>
      </c>
      <c r="CEH195">
        <v>0</v>
      </c>
      <c r="CEI195">
        <v>0</v>
      </c>
      <c r="CEJ195">
        <v>0</v>
      </c>
      <c r="CEK195">
        <v>0</v>
      </c>
      <c r="CEL195">
        <v>0</v>
      </c>
      <c r="CEM195">
        <v>0</v>
      </c>
      <c r="CEN195">
        <v>0</v>
      </c>
      <c r="CEO195">
        <v>0</v>
      </c>
      <c r="CEP195">
        <v>0</v>
      </c>
      <c r="CEQ195">
        <v>0</v>
      </c>
      <c r="CER195">
        <v>0</v>
      </c>
      <c r="CES195">
        <v>0</v>
      </c>
      <c r="CET195">
        <v>0</v>
      </c>
      <c r="CEU195">
        <v>0</v>
      </c>
      <c r="CEV195">
        <v>2.403846153846154E-3</v>
      </c>
      <c r="CEW195">
        <v>0</v>
      </c>
      <c r="CEX195">
        <v>0</v>
      </c>
      <c r="CEY195">
        <v>0</v>
      </c>
      <c r="CEZ195">
        <v>0</v>
      </c>
      <c r="CFA195">
        <v>0</v>
      </c>
      <c r="CFB195">
        <v>0</v>
      </c>
      <c r="CFC195">
        <v>0</v>
      </c>
      <c r="CFD195">
        <v>0</v>
      </c>
      <c r="CFE195">
        <v>0</v>
      </c>
      <c r="CFF195">
        <v>0</v>
      </c>
      <c r="CFG195">
        <v>0</v>
      </c>
      <c r="CFH195">
        <v>0</v>
      </c>
      <c r="CFI195">
        <v>0</v>
      </c>
      <c r="CFJ195">
        <v>0</v>
      </c>
      <c r="CFK195">
        <v>0</v>
      </c>
      <c r="CFL195">
        <v>0</v>
      </c>
      <c r="CFM195">
        <v>0</v>
      </c>
      <c r="CFN195">
        <v>0</v>
      </c>
      <c r="CFO195">
        <v>0</v>
      </c>
      <c r="CFP195">
        <v>0</v>
      </c>
      <c r="CFQ195">
        <v>0</v>
      </c>
      <c r="CFR195">
        <v>0</v>
      </c>
      <c r="CFS195">
        <v>0</v>
      </c>
      <c r="CFT195">
        <v>0</v>
      </c>
      <c r="CFU195">
        <v>2.6442307692307692E-2</v>
      </c>
      <c r="CFV195">
        <v>0</v>
      </c>
      <c r="CFW195">
        <v>0</v>
      </c>
      <c r="CFX195">
        <v>0</v>
      </c>
      <c r="CFY195">
        <v>0</v>
      </c>
      <c r="CFZ195">
        <v>0</v>
      </c>
      <c r="CGA195">
        <v>0</v>
      </c>
      <c r="CGB195">
        <v>0</v>
      </c>
      <c r="CGC195">
        <v>0</v>
      </c>
      <c r="CGD195">
        <v>0</v>
      </c>
      <c r="CGE195">
        <v>0</v>
      </c>
      <c r="CGF195">
        <v>0</v>
      </c>
      <c r="CGG195">
        <v>0</v>
      </c>
      <c r="CGH195">
        <v>1.6826923076923076E-2</v>
      </c>
      <c r="CGI195">
        <v>0</v>
      </c>
      <c r="CGJ195">
        <v>0</v>
      </c>
      <c r="CGK195">
        <v>0</v>
      </c>
      <c r="CGL195">
        <v>0</v>
      </c>
      <c r="CGM195">
        <v>0</v>
      </c>
      <c r="CGN195">
        <v>0</v>
      </c>
      <c r="CGO195">
        <v>0</v>
      </c>
      <c r="CGP195">
        <v>0</v>
      </c>
      <c r="CGQ195">
        <v>3.125E-2</v>
      </c>
      <c r="CGR195">
        <v>0</v>
      </c>
      <c r="CGS195">
        <v>0</v>
      </c>
      <c r="CGT195">
        <v>0</v>
      </c>
      <c r="CGU195">
        <v>3.3653846153846152E-2</v>
      </c>
      <c r="CGV195">
        <v>0</v>
      </c>
      <c r="CGW195">
        <v>0</v>
      </c>
      <c r="CGX195">
        <v>0</v>
      </c>
      <c r="CGY195">
        <v>4.807692307692308E-3</v>
      </c>
      <c r="CGZ195">
        <v>0</v>
      </c>
      <c r="CHA195">
        <v>0</v>
      </c>
      <c r="CHB195">
        <v>0</v>
      </c>
      <c r="CHC195">
        <v>0</v>
      </c>
      <c r="CHD195">
        <v>0</v>
      </c>
      <c r="CHE195">
        <v>0</v>
      </c>
      <c r="CHF195">
        <v>0</v>
      </c>
      <c r="CHG195">
        <v>0</v>
      </c>
      <c r="CHH195">
        <v>0</v>
      </c>
      <c r="CHI195">
        <v>0</v>
      </c>
      <c r="CHJ195">
        <v>0</v>
      </c>
      <c r="CHK195">
        <v>0</v>
      </c>
      <c r="CHL195">
        <v>0</v>
      </c>
      <c r="CHM195">
        <v>0</v>
      </c>
      <c r="CHN195">
        <v>0</v>
      </c>
      <c r="CHO195">
        <v>0</v>
      </c>
      <c r="CHP195">
        <v>0</v>
      </c>
      <c r="CHQ195">
        <v>1.4423076923076924E-2</v>
      </c>
      <c r="CHR195">
        <v>0</v>
      </c>
      <c r="CHS195">
        <v>0</v>
      </c>
      <c r="CHT195">
        <v>0</v>
      </c>
      <c r="CHU195">
        <v>0</v>
      </c>
      <c r="CHV195">
        <v>0</v>
      </c>
      <c r="CHW195">
        <v>0</v>
      </c>
      <c r="CHX195">
        <v>0</v>
      </c>
      <c r="CHY195">
        <v>0</v>
      </c>
      <c r="CHZ195">
        <v>0</v>
      </c>
      <c r="CIA195">
        <v>0</v>
      </c>
      <c r="CIB195">
        <v>0</v>
      </c>
      <c r="CIC195">
        <v>0</v>
      </c>
      <c r="CID195">
        <v>0</v>
      </c>
      <c r="CIE195">
        <v>2.403846153846154E-3</v>
      </c>
      <c r="CIF195">
        <v>0</v>
      </c>
      <c r="CIG195">
        <v>0</v>
      </c>
      <c r="CIH195">
        <v>0</v>
      </c>
      <c r="CII195">
        <v>0</v>
      </c>
      <c r="CIJ195">
        <v>0</v>
      </c>
      <c r="CIK195">
        <v>0</v>
      </c>
      <c r="CIL195">
        <v>0</v>
      </c>
      <c r="CIM195">
        <v>0</v>
      </c>
      <c r="CIN195">
        <v>0</v>
      </c>
      <c r="CIO195">
        <v>0</v>
      </c>
      <c r="CIP195">
        <v>0</v>
      </c>
      <c r="CIQ195">
        <v>0</v>
      </c>
      <c r="CIR195">
        <v>0</v>
      </c>
      <c r="CIS195">
        <v>0</v>
      </c>
      <c r="CIT195">
        <v>0</v>
      </c>
      <c r="CIU195">
        <v>0</v>
      </c>
      <c r="CIV195">
        <v>0</v>
      </c>
      <c r="CIW195">
        <v>0</v>
      </c>
      <c r="CIX195">
        <v>0</v>
      </c>
      <c r="CIY195">
        <v>0</v>
      </c>
      <c r="CIZ195">
        <v>0</v>
      </c>
      <c r="CJA195">
        <v>0</v>
      </c>
      <c r="CJB195">
        <v>0</v>
      </c>
      <c r="CJC195">
        <v>0</v>
      </c>
      <c r="CJD195">
        <v>0</v>
      </c>
      <c r="CJE195">
        <v>0</v>
      </c>
      <c r="CJF195">
        <v>0</v>
      </c>
      <c r="CJG195">
        <v>0</v>
      </c>
      <c r="CJH195">
        <v>0</v>
      </c>
      <c r="CJI195">
        <v>0</v>
      </c>
      <c r="CJJ195">
        <v>0</v>
      </c>
      <c r="CJK195">
        <v>0</v>
      </c>
      <c r="CJL195">
        <v>0</v>
      </c>
      <c r="CJM195">
        <v>0</v>
      </c>
      <c r="CJN195">
        <v>0</v>
      </c>
      <c r="CJO195">
        <v>0</v>
      </c>
      <c r="CJP195">
        <v>0</v>
      </c>
      <c r="CJQ195">
        <v>0</v>
      </c>
      <c r="CJR195">
        <v>0</v>
      </c>
      <c r="CJS195">
        <v>0</v>
      </c>
      <c r="CJT195">
        <v>0</v>
      </c>
      <c r="CJU195">
        <v>0</v>
      </c>
      <c r="CJV195">
        <v>0</v>
      </c>
      <c r="CJW195">
        <v>0</v>
      </c>
      <c r="CJX195">
        <v>0</v>
      </c>
      <c r="CJY195">
        <v>0</v>
      </c>
      <c r="CJZ195">
        <v>0</v>
      </c>
      <c r="CKA195">
        <v>0</v>
      </c>
      <c r="CKB195">
        <v>0</v>
      </c>
      <c r="CKC195">
        <v>0</v>
      </c>
      <c r="CKD195">
        <v>0</v>
      </c>
      <c r="CKE195">
        <v>0</v>
      </c>
      <c r="CKF195">
        <v>0</v>
      </c>
      <c r="CKG195">
        <v>0</v>
      </c>
      <c r="CKH195">
        <v>0</v>
      </c>
      <c r="CKI195">
        <v>0</v>
      </c>
      <c r="CKJ195">
        <v>0</v>
      </c>
      <c r="CKK195">
        <v>0</v>
      </c>
      <c r="CKL195">
        <v>0</v>
      </c>
      <c r="CKM195">
        <v>0</v>
      </c>
      <c r="CKN195">
        <v>0</v>
      </c>
      <c r="CKO195">
        <v>0</v>
      </c>
      <c r="CKP195">
        <v>0</v>
      </c>
      <c r="CKQ195">
        <v>0</v>
      </c>
      <c r="CKR195">
        <v>0</v>
      </c>
      <c r="CKS195">
        <v>0</v>
      </c>
      <c r="CKT195">
        <v>0</v>
      </c>
      <c r="CKU195">
        <v>0</v>
      </c>
      <c r="CKV195">
        <v>0</v>
      </c>
      <c r="CKW195">
        <v>0</v>
      </c>
      <c r="CKX195">
        <v>0</v>
      </c>
      <c r="CKY195">
        <v>0</v>
      </c>
      <c r="CKZ195">
        <v>0</v>
      </c>
      <c r="CLA195">
        <v>0</v>
      </c>
      <c r="CLB195">
        <v>0</v>
      </c>
      <c r="CLC195">
        <v>1</v>
      </c>
    </row>
    <row r="196" spans="1:437 1569:2490" s="140" customFormat="1" ht="21" customHeight="1">
      <c r="A196" s="5" t="s">
        <v>2145</v>
      </c>
      <c r="C196" s="141" t="s">
        <v>2146</v>
      </c>
      <c r="E196" s="238"/>
      <c r="I196" s="240"/>
      <c r="L196" s="241"/>
      <c r="AM196" s="122">
        <v>1</v>
      </c>
      <c r="BE196" s="242">
        <v>96.8</v>
      </c>
      <c r="BF196"/>
      <c r="BG196" s="141">
        <v>13</v>
      </c>
      <c r="BH196" s="141"/>
      <c r="BI196" s="242">
        <v>0.68</v>
      </c>
      <c r="BJ196" s="242">
        <v>3.4</v>
      </c>
      <c r="BK196" s="242">
        <v>6.82</v>
      </c>
      <c r="BL196" s="242">
        <v>3.8999999999999998E-3</v>
      </c>
      <c r="BM196" s="242">
        <v>1.9900000000000001E-2</v>
      </c>
      <c r="BN196" s="242">
        <v>7.3999999999999996E-2</v>
      </c>
      <c r="BO196" s="242">
        <v>2.0099999999999998</v>
      </c>
      <c r="BP196" s="242">
        <v>8.1100000000000005E-2</v>
      </c>
      <c r="BQ196" s="242">
        <v>1.49</v>
      </c>
      <c r="BR196"/>
      <c r="BS196" s="243" t="s">
        <v>2147</v>
      </c>
      <c r="CG196" s="244">
        <v>0</v>
      </c>
      <c r="CH196" s="244">
        <v>0</v>
      </c>
      <c r="CI196" s="244">
        <v>0</v>
      </c>
      <c r="CJ196" s="244">
        <v>0</v>
      </c>
      <c r="CK196" s="244">
        <v>0</v>
      </c>
      <c r="CL196" s="244">
        <v>0</v>
      </c>
      <c r="CM196" s="244">
        <v>0</v>
      </c>
      <c r="CN196" s="244">
        <v>0</v>
      </c>
      <c r="CO196" s="244">
        <v>0</v>
      </c>
      <c r="CP196" s="244">
        <v>0</v>
      </c>
      <c r="CQ196" s="244">
        <v>0</v>
      </c>
      <c r="CR196" s="244">
        <v>0</v>
      </c>
      <c r="CS196" s="244">
        <v>0</v>
      </c>
      <c r="CT196" s="244">
        <v>0</v>
      </c>
      <c r="CU196" s="244">
        <v>0</v>
      </c>
      <c r="CV196" s="244">
        <v>0</v>
      </c>
      <c r="CW196" s="244">
        <v>0</v>
      </c>
      <c r="DW196" s="245">
        <v>3.4</v>
      </c>
      <c r="DX196" s="245">
        <v>6.82</v>
      </c>
      <c r="DY196" s="245">
        <v>3.8999999999999998E-3</v>
      </c>
      <c r="DZ196" s="245">
        <v>1.9900000000000001E-2</v>
      </c>
      <c r="EA196" s="245">
        <v>7.3999999999999996E-2</v>
      </c>
      <c r="EB196" s="245">
        <v>2.0099999999999998</v>
      </c>
      <c r="EC196" s="245">
        <v>8.1100000000000005E-2</v>
      </c>
      <c r="ED196" s="245">
        <v>1.49</v>
      </c>
      <c r="EE196" s="5"/>
      <c r="EF196" s="73" t="s">
        <v>2147</v>
      </c>
      <c r="EG196" s="86">
        <f t="shared" ref="EG196:EG198" si="15">MAX(EI196:ER196)</f>
        <v>3</v>
      </c>
      <c r="EH196" s="86">
        <f t="shared" ref="EH196:EH198" si="16">MEDIAN(EI196:ER196)</f>
        <v>1.5</v>
      </c>
      <c r="EI196" s="5">
        <v>3</v>
      </c>
      <c r="EJ196" s="5">
        <v>2</v>
      </c>
      <c r="EK196" s="5">
        <v>1</v>
      </c>
      <c r="EL196" s="5">
        <v>1</v>
      </c>
      <c r="EM196" s="5">
        <v>1</v>
      </c>
      <c r="EN196" s="5">
        <v>2</v>
      </c>
      <c r="EO196" s="5"/>
      <c r="EP196" s="5">
        <v>2</v>
      </c>
      <c r="EQ196" s="5"/>
      <c r="ER196" s="5">
        <v>1</v>
      </c>
      <c r="EU196" s="5" t="s">
        <v>1580</v>
      </c>
      <c r="EV196" s="5">
        <v>0</v>
      </c>
      <c r="EW196" s="5">
        <v>0</v>
      </c>
      <c r="EX196" s="5">
        <v>0</v>
      </c>
      <c r="EY196" s="140" t="s">
        <v>2148</v>
      </c>
      <c r="JP196" s="191"/>
      <c r="JR196" s="192"/>
      <c r="JS196" s="246"/>
      <c r="JU196" s="192"/>
      <c r="JX196" s="192"/>
      <c r="KA196" s="192"/>
      <c r="KB196" s="247"/>
      <c r="KC196" s="247"/>
      <c r="KD196" s="247"/>
      <c r="KE196" s="247"/>
      <c r="KF196" s="141" t="s">
        <v>2149</v>
      </c>
      <c r="KG196" s="248">
        <v>40834</v>
      </c>
      <c r="KH196" s="141" t="s">
        <v>2150</v>
      </c>
      <c r="KI196" s="141" t="s">
        <v>2151</v>
      </c>
      <c r="KJ196" s="141" t="s">
        <v>2152</v>
      </c>
      <c r="KK196" s="141">
        <v>13</v>
      </c>
      <c r="KL196" s="141">
        <v>11</v>
      </c>
      <c r="KM196" s="141" t="s">
        <v>2153</v>
      </c>
      <c r="KN196" s="141" t="s">
        <v>2153</v>
      </c>
      <c r="KO196" s="141" t="s">
        <v>2153</v>
      </c>
      <c r="KP196" s="141" t="s">
        <v>2153</v>
      </c>
      <c r="KQ196" s="141" t="s">
        <v>2154</v>
      </c>
      <c r="KR196" s="141" t="s">
        <v>2155</v>
      </c>
      <c r="KS196" s="141" t="s">
        <v>2155</v>
      </c>
      <c r="KT196" s="141" t="s">
        <v>2156</v>
      </c>
      <c r="KU196" s="141" t="s">
        <v>2155</v>
      </c>
      <c r="KV196" s="141" t="s">
        <v>2157</v>
      </c>
      <c r="KW196" s="141" t="s">
        <v>2157</v>
      </c>
      <c r="KX196" s="141" t="s">
        <v>2155</v>
      </c>
      <c r="KY196" s="141" t="s">
        <v>2158</v>
      </c>
      <c r="KZ196" s="141" t="s">
        <v>2154</v>
      </c>
      <c r="LA196" s="141" t="s">
        <v>2159</v>
      </c>
      <c r="LB196" s="141" t="s">
        <v>2159</v>
      </c>
      <c r="LC196" s="141" t="s">
        <v>2159</v>
      </c>
      <c r="LD196" s="141" t="s">
        <v>2160</v>
      </c>
      <c r="LE196" s="141" t="s">
        <v>2160</v>
      </c>
      <c r="LF196" s="141" t="s">
        <v>2155</v>
      </c>
      <c r="LG196" s="141" t="s">
        <v>2161</v>
      </c>
      <c r="LH196" s="141" t="s">
        <v>2162</v>
      </c>
      <c r="LI196" s="141" t="s">
        <v>2162</v>
      </c>
      <c r="LJ196" s="141" t="s">
        <v>2162</v>
      </c>
      <c r="LK196" s="141" t="s">
        <v>2162</v>
      </c>
      <c r="LL196" s="141" t="s">
        <v>2162</v>
      </c>
      <c r="LM196" s="141" t="s">
        <v>2162</v>
      </c>
      <c r="LN196" s="141" t="s">
        <v>2162</v>
      </c>
      <c r="LO196" s="165">
        <v>0.78</v>
      </c>
      <c r="LP196" s="141" t="s">
        <v>2162</v>
      </c>
      <c r="LQ196" s="141" t="s">
        <v>2162</v>
      </c>
      <c r="LR196" s="141" t="s">
        <v>1411</v>
      </c>
      <c r="LS196" s="141" t="s">
        <v>1411</v>
      </c>
      <c r="LT196" s="141" t="s">
        <v>1411</v>
      </c>
      <c r="LU196" s="141" t="s">
        <v>1412</v>
      </c>
      <c r="LV196" s="141" t="s">
        <v>1411</v>
      </c>
      <c r="LW196" s="141" t="s">
        <v>1412</v>
      </c>
      <c r="LX196" s="141" t="s">
        <v>1412</v>
      </c>
      <c r="LY196" s="141" t="s">
        <v>1413</v>
      </c>
      <c r="LZ196" s="141" t="s">
        <v>2162</v>
      </c>
      <c r="MA196" s="249" t="s">
        <v>2159</v>
      </c>
      <c r="MB196" s="249" t="s">
        <v>2155</v>
      </c>
      <c r="MC196" s="249" t="s">
        <v>2155</v>
      </c>
      <c r="MD196" s="249" t="s">
        <v>2155</v>
      </c>
      <c r="ME196" s="249" t="s">
        <v>2155</v>
      </c>
      <c r="MF196" s="249" t="s">
        <v>2155</v>
      </c>
      <c r="MG196" s="249" t="s">
        <v>2155</v>
      </c>
      <c r="MH196" s="249" t="s">
        <v>2155</v>
      </c>
      <c r="MI196" s="249" t="s">
        <v>2155</v>
      </c>
      <c r="MJ196" s="249" t="s">
        <v>2155</v>
      </c>
      <c r="MK196" s="249" t="s">
        <v>2158</v>
      </c>
      <c r="ML196" s="249" t="s">
        <v>2155</v>
      </c>
      <c r="MM196" s="249" t="s">
        <v>2159</v>
      </c>
      <c r="MN196" s="249" t="s">
        <v>2159</v>
      </c>
      <c r="MO196" s="249" t="s">
        <v>2159</v>
      </c>
      <c r="MP196" s="249"/>
      <c r="MQ196" s="249" t="s">
        <v>2155</v>
      </c>
      <c r="MR196" s="249" t="s">
        <v>2155</v>
      </c>
      <c r="MS196" s="249" t="s">
        <v>2155</v>
      </c>
      <c r="MT196" s="249" t="s">
        <v>2155</v>
      </c>
      <c r="MU196" s="249" t="s">
        <v>2159</v>
      </c>
      <c r="MV196" s="249" t="s">
        <v>2155</v>
      </c>
      <c r="MW196" s="249" t="s">
        <v>2155</v>
      </c>
      <c r="MX196" s="249" t="s">
        <v>2163</v>
      </c>
      <c r="MY196" s="249" t="s">
        <v>2155</v>
      </c>
      <c r="MZ196" s="249" t="s">
        <v>2164</v>
      </c>
      <c r="NA196" s="249" t="s">
        <v>2159</v>
      </c>
      <c r="NB196" s="249" t="s">
        <v>2159</v>
      </c>
      <c r="NC196" s="249" t="s">
        <v>2159</v>
      </c>
      <c r="ND196" s="249" t="s">
        <v>2159</v>
      </c>
      <c r="NE196" s="249" t="s">
        <v>2159</v>
      </c>
      <c r="NF196" s="249" t="s">
        <v>2159</v>
      </c>
      <c r="NG196" s="249" t="s">
        <v>2159</v>
      </c>
      <c r="NH196" s="249" t="s">
        <v>2159</v>
      </c>
      <c r="NI196" s="249" t="s">
        <v>2159</v>
      </c>
      <c r="NJ196" s="249" t="s">
        <v>2159</v>
      </c>
      <c r="NK196" s="249" t="s">
        <v>2165</v>
      </c>
      <c r="NL196" s="249" t="s">
        <v>2165</v>
      </c>
      <c r="NM196" s="249" t="s">
        <v>2165</v>
      </c>
      <c r="NN196" s="249" t="s">
        <v>2166</v>
      </c>
      <c r="NO196" s="249" t="s">
        <v>2159</v>
      </c>
      <c r="NP196" s="249" t="s">
        <v>2155</v>
      </c>
      <c r="NQ196" s="249" t="s">
        <v>2155</v>
      </c>
      <c r="NR196" s="249" t="s">
        <v>2155</v>
      </c>
      <c r="NS196" s="249" t="s">
        <v>1429</v>
      </c>
      <c r="NT196" s="242">
        <v>52.9</v>
      </c>
      <c r="NU196" s="242">
        <v>7.1000000000000004E-3</v>
      </c>
      <c r="NV196" s="242">
        <v>5.56</v>
      </c>
      <c r="NW196" s="242">
        <v>8.02</v>
      </c>
      <c r="NX196" s="242">
        <v>28.5</v>
      </c>
      <c r="NY196" s="242">
        <v>0.68</v>
      </c>
      <c r="NZ196" s="242">
        <v>4.4800000000000004</v>
      </c>
      <c r="OA196" s="242">
        <v>1.49</v>
      </c>
      <c r="OB196" s="242">
        <v>21</v>
      </c>
      <c r="OC196" s="242">
        <v>3.8999999999999998E-3</v>
      </c>
      <c r="OD196" s="242">
        <v>8.1100000000000005E-2</v>
      </c>
      <c r="OE196" s="242">
        <v>7.3999999999999996E-2</v>
      </c>
      <c r="OF196" s="242">
        <v>3.4</v>
      </c>
      <c r="OG196" s="243" t="s">
        <v>2147</v>
      </c>
      <c r="OH196" s="242">
        <v>0.83499999999999996</v>
      </c>
      <c r="OI196" s="242">
        <v>1.49</v>
      </c>
      <c r="OJ196" s="242">
        <v>2.0099999999999998</v>
      </c>
      <c r="OK196" s="242">
        <v>96.8</v>
      </c>
      <c r="OL196" s="242">
        <v>1.9900000000000001E-2</v>
      </c>
      <c r="OM196" s="242">
        <v>127</v>
      </c>
      <c r="ON196" s="242">
        <v>6.82</v>
      </c>
      <c r="OO196" s="249" t="s">
        <v>2167</v>
      </c>
      <c r="OP196" s="249" t="s">
        <v>2167</v>
      </c>
      <c r="OQ196" s="249" t="s">
        <v>2167</v>
      </c>
      <c r="OR196" s="249" t="s">
        <v>2167</v>
      </c>
      <c r="OS196" s="249" t="s">
        <v>2167</v>
      </c>
      <c r="OT196" s="249" t="s">
        <v>2167</v>
      </c>
      <c r="OU196" s="249" t="s">
        <v>2167</v>
      </c>
      <c r="OV196" s="249" t="s">
        <v>2167</v>
      </c>
      <c r="OW196" s="249" t="s">
        <v>2168</v>
      </c>
      <c r="OX196" s="249" t="s">
        <v>2167</v>
      </c>
      <c r="OY196" s="249" t="s">
        <v>2159</v>
      </c>
      <c r="OZ196" s="249" t="s">
        <v>2167</v>
      </c>
      <c r="PA196" s="249" t="s">
        <v>2165</v>
      </c>
      <c r="PB196" s="249" t="s">
        <v>2167</v>
      </c>
      <c r="PC196" s="249" t="s">
        <v>2167</v>
      </c>
      <c r="PD196" s="249" t="s">
        <v>2167</v>
      </c>
      <c r="PE196" s="249" t="s">
        <v>2159</v>
      </c>
      <c r="PF196" s="249" t="s">
        <v>2154</v>
      </c>
      <c r="PG196" s="249" t="s">
        <v>2168</v>
      </c>
      <c r="PH196" s="249" t="s">
        <v>2167</v>
      </c>
      <c r="PI196" s="249" t="s">
        <v>2164</v>
      </c>
      <c r="PJ196" s="249" t="s">
        <v>2164</v>
      </c>
      <c r="PK196" s="249" t="s">
        <v>2169</v>
      </c>
      <c r="PL196" s="249" t="s">
        <v>2167</v>
      </c>
      <c r="PM196" s="249" t="s">
        <v>2167</v>
      </c>
      <c r="PN196" s="249" t="s">
        <v>2167</v>
      </c>
      <c r="PO196" s="249" t="s">
        <v>2167</v>
      </c>
      <c r="PP196" s="249" t="s">
        <v>2167</v>
      </c>
      <c r="PQ196" s="249" t="s">
        <v>2167</v>
      </c>
      <c r="PR196" s="249" t="s">
        <v>2167</v>
      </c>
      <c r="PS196" s="250">
        <v>1.2999999999999999E-2</v>
      </c>
      <c r="PT196" s="249" t="s">
        <v>2159</v>
      </c>
      <c r="PU196" s="249"/>
      <c r="BHI196">
        <v>196</v>
      </c>
      <c r="BHJ196"/>
      <c r="BHK196"/>
      <c r="BHL196"/>
      <c r="BHM196"/>
      <c r="BHN196"/>
      <c r="BHO196"/>
      <c r="BHP196"/>
      <c r="BHQ196"/>
      <c r="BHR196"/>
      <c r="BHS196"/>
      <c r="BHT196"/>
      <c r="BHU196"/>
      <c r="BHV196"/>
      <c r="BHW196"/>
      <c r="BHX196"/>
      <c r="BHY196"/>
      <c r="BHZ196"/>
      <c r="BIA196"/>
      <c r="BIB196"/>
      <c r="BIC196"/>
      <c r="BID196"/>
      <c r="BIE196"/>
      <c r="BIF196"/>
      <c r="BIG196"/>
      <c r="BIH196"/>
      <c r="BII196"/>
      <c r="BIJ196"/>
      <c r="BIK196"/>
      <c r="BIL196"/>
      <c r="BIM196"/>
      <c r="BIN196"/>
      <c r="BIO196"/>
      <c r="BIP196"/>
      <c r="BIQ196"/>
      <c r="BIR196"/>
      <c r="BIS196"/>
      <c r="BIT196"/>
      <c r="BIU196"/>
      <c r="BIV196"/>
      <c r="BIW196"/>
      <c r="BIX196"/>
      <c r="BIY196"/>
      <c r="BIZ196"/>
      <c r="BJA196"/>
      <c r="BJB196"/>
      <c r="BJC196"/>
      <c r="BJD196"/>
      <c r="BJE196"/>
      <c r="BJF196"/>
      <c r="BJG196"/>
      <c r="BJH196"/>
      <c r="BJI196"/>
      <c r="BJJ196"/>
      <c r="BJK196"/>
      <c r="BJL196"/>
      <c r="BJM196"/>
      <c r="BJN196"/>
      <c r="BJO196"/>
      <c r="BJP196"/>
      <c r="BJQ196"/>
      <c r="BJR196"/>
      <c r="BJS196"/>
      <c r="BJT196"/>
      <c r="BJU196"/>
      <c r="BJV196"/>
      <c r="BJW196"/>
      <c r="BJX196"/>
      <c r="BJY196"/>
      <c r="BJZ196"/>
      <c r="BKA196"/>
      <c r="BKB196"/>
      <c r="BKC196"/>
      <c r="BKD196"/>
      <c r="BKE196"/>
      <c r="BKF196"/>
      <c r="BKG196"/>
      <c r="BKH196"/>
      <c r="BKI196"/>
      <c r="BKJ196"/>
      <c r="BKK196"/>
      <c r="BKL196"/>
      <c r="BKM196"/>
      <c r="BKN196"/>
      <c r="BKO196"/>
      <c r="BKP196"/>
      <c r="BKQ196"/>
      <c r="BKR196"/>
      <c r="BKS196"/>
      <c r="BKT196"/>
      <c r="BKU196"/>
      <c r="BKV196"/>
      <c r="BKW196"/>
      <c r="BKX196"/>
      <c r="BKY196"/>
      <c r="BKZ196"/>
      <c r="BLA196"/>
      <c r="BLB196"/>
      <c r="BLC196"/>
      <c r="BLD196"/>
      <c r="BLE196"/>
      <c r="BLF196"/>
      <c r="BLG196"/>
      <c r="BLH196"/>
      <c r="BLI196"/>
      <c r="BLJ196"/>
      <c r="BLK196"/>
      <c r="BLL196"/>
      <c r="BLM196"/>
      <c r="BLN196"/>
      <c r="BLO196"/>
      <c r="BLP196"/>
      <c r="BLQ196"/>
      <c r="BLR196"/>
      <c r="BLS196"/>
      <c r="BLT196"/>
      <c r="BLU196"/>
      <c r="BLV196"/>
      <c r="BLW196"/>
      <c r="BLX196"/>
      <c r="BLY196"/>
      <c r="BLZ196"/>
      <c r="BMA196"/>
      <c r="BMB196"/>
      <c r="BMC196"/>
      <c r="BMD196"/>
      <c r="BME196"/>
      <c r="BMF196"/>
      <c r="BMG196"/>
      <c r="BMH196"/>
      <c r="BMI196"/>
      <c r="BMJ196"/>
      <c r="BMK196"/>
      <c r="BML196"/>
      <c r="BMM196"/>
      <c r="BMN196"/>
      <c r="BMO196"/>
      <c r="BMP196"/>
      <c r="BMQ196"/>
      <c r="BMR196"/>
      <c r="BMS196"/>
      <c r="BMT196"/>
      <c r="BMU196"/>
      <c r="BMV196"/>
      <c r="BMW196"/>
      <c r="BMX196"/>
      <c r="BMY196"/>
      <c r="BMZ196"/>
      <c r="BNA196"/>
      <c r="BNB196"/>
      <c r="BNC196"/>
      <c r="BND196"/>
      <c r="BNE196"/>
      <c r="BNF196"/>
      <c r="BNG196"/>
      <c r="BNH196"/>
      <c r="BNI196"/>
      <c r="BNJ196"/>
      <c r="BNK196"/>
      <c r="BNL196"/>
      <c r="BNM196"/>
      <c r="BNN196"/>
      <c r="BNO196"/>
      <c r="BNP196"/>
      <c r="BNQ196"/>
      <c r="BNR196"/>
      <c r="BNS196"/>
      <c r="BNT196"/>
      <c r="BNU196"/>
      <c r="BNV196"/>
      <c r="BNW196"/>
      <c r="BNX196"/>
      <c r="BNY196"/>
      <c r="BNZ196"/>
      <c r="BOA196"/>
      <c r="BOB196"/>
      <c r="BOC196"/>
      <c r="BOD196"/>
      <c r="BOE196"/>
      <c r="BOF196"/>
      <c r="BOG196"/>
      <c r="BOH196"/>
      <c r="BOI196"/>
      <c r="BOJ196"/>
      <c r="BOK196"/>
      <c r="BOL196"/>
      <c r="BOM196"/>
      <c r="BON196"/>
      <c r="BOO196"/>
      <c r="BOP196"/>
      <c r="BOQ196"/>
      <c r="BOR196"/>
      <c r="BOS196"/>
      <c r="BOT196"/>
      <c r="BOU196"/>
      <c r="BOV196"/>
      <c r="BOW196"/>
      <c r="BOX196"/>
      <c r="BOY196"/>
      <c r="BOZ196"/>
      <c r="BPA196"/>
      <c r="BPB196"/>
      <c r="BPC196"/>
      <c r="BPD196"/>
      <c r="BPE196"/>
      <c r="BPF196"/>
      <c r="BPG196"/>
      <c r="BPH196"/>
      <c r="BPI196"/>
      <c r="BPJ196"/>
      <c r="BPK196"/>
      <c r="BPL196"/>
      <c r="BPM196"/>
      <c r="BPN196"/>
      <c r="BPO196"/>
      <c r="BPP196"/>
      <c r="BPQ196"/>
      <c r="BPR196"/>
      <c r="BPS196"/>
      <c r="BPT196"/>
      <c r="BPU196"/>
      <c r="BPV196"/>
      <c r="BPW196"/>
      <c r="BPX196"/>
      <c r="BPY196"/>
      <c r="BPZ196"/>
      <c r="BQA196"/>
      <c r="BQB196"/>
      <c r="BQC196"/>
      <c r="BQD196"/>
      <c r="BQE196"/>
      <c r="BQF196"/>
      <c r="BQG196"/>
      <c r="BQH196"/>
      <c r="BQI196"/>
      <c r="BQJ196"/>
      <c r="BQK196"/>
      <c r="BQL196"/>
      <c r="BQM196"/>
      <c r="BQN196"/>
      <c r="BQO196"/>
      <c r="BQP196"/>
      <c r="BQQ196"/>
      <c r="BQR196"/>
      <c r="BQS196"/>
      <c r="BQT196"/>
      <c r="BQU196"/>
      <c r="BQV196"/>
      <c r="BQW196"/>
      <c r="BQX196"/>
      <c r="BQY196"/>
      <c r="BQZ196"/>
      <c r="BRA196"/>
      <c r="BRB196"/>
      <c r="BRC196"/>
      <c r="BRD196"/>
      <c r="BRE196"/>
      <c r="BRF196"/>
      <c r="BRG196"/>
      <c r="BRH196"/>
      <c r="BRI196"/>
      <c r="BRJ196"/>
      <c r="BRK196"/>
      <c r="BRL196"/>
      <c r="BRM196"/>
      <c r="BRN196"/>
      <c r="BRO196"/>
      <c r="BRP196"/>
      <c r="BRQ196"/>
      <c r="BRR196"/>
      <c r="BRS196"/>
      <c r="BRT196"/>
      <c r="BRU196"/>
      <c r="BRV196"/>
      <c r="BRW196"/>
      <c r="BRX196"/>
      <c r="BRY196"/>
      <c r="BRZ196"/>
      <c r="BSA196"/>
      <c r="BSB196"/>
      <c r="BSC196"/>
      <c r="BSD196"/>
      <c r="BSE196"/>
      <c r="BSF196"/>
      <c r="BSG196"/>
      <c r="BSH196"/>
      <c r="BSI196"/>
      <c r="BSJ196"/>
      <c r="BSK196"/>
      <c r="BSL196"/>
      <c r="BSM196"/>
      <c r="BSN196"/>
      <c r="BSO196"/>
      <c r="BSP196"/>
      <c r="BSQ196"/>
      <c r="BSR196"/>
      <c r="BSS196"/>
      <c r="BST196"/>
      <c r="BSU196"/>
      <c r="BSV196"/>
      <c r="BSW196"/>
      <c r="BSX196"/>
      <c r="BSY196"/>
      <c r="BSZ196"/>
      <c r="BTA196"/>
      <c r="BTB196"/>
      <c r="BTC196"/>
      <c r="BTD196"/>
      <c r="BTE196"/>
      <c r="BTF196"/>
      <c r="BTG196"/>
      <c r="BTH196"/>
      <c r="BTI196"/>
      <c r="BTJ196"/>
      <c r="BTK196"/>
      <c r="BTL196"/>
      <c r="BTM196"/>
      <c r="BTN196"/>
      <c r="BTO196"/>
      <c r="BTP196"/>
      <c r="BTQ196"/>
      <c r="BTR196"/>
      <c r="BTS196"/>
      <c r="BTT196"/>
      <c r="BTU196"/>
      <c r="BTV196"/>
      <c r="BTW196"/>
      <c r="BTX196"/>
      <c r="BTY196"/>
      <c r="BTZ196"/>
      <c r="BUA196"/>
      <c r="BUB196"/>
      <c r="BUC196"/>
      <c r="BUD196"/>
      <c r="BUE196"/>
      <c r="BUF196"/>
      <c r="BUG196"/>
      <c r="BUH196"/>
      <c r="BUI196"/>
      <c r="BUJ196"/>
      <c r="BUK196"/>
      <c r="BUL196"/>
      <c r="BUM196"/>
      <c r="BUN196"/>
      <c r="BUO196"/>
      <c r="BUP196"/>
      <c r="BUQ196"/>
      <c r="BUR196"/>
      <c r="BUS196"/>
      <c r="BUT196"/>
      <c r="BUU196"/>
      <c r="BUV196"/>
      <c r="BUW196"/>
      <c r="BUX196"/>
      <c r="BUY196"/>
      <c r="BUZ196"/>
      <c r="BVA196"/>
      <c r="BVB196"/>
      <c r="BVC196"/>
      <c r="BVD196"/>
      <c r="BVE196"/>
      <c r="BVF196"/>
      <c r="BVG196"/>
      <c r="BVH196"/>
      <c r="BVI196"/>
      <c r="BVJ196"/>
      <c r="BVK196"/>
      <c r="BVL196"/>
      <c r="BVM196"/>
      <c r="BVN196"/>
      <c r="BVO196"/>
      <c r="BVP196"/>
      <c r="BVQ196"/>
      <c r="BVR196"/>
      <c r="BVS196"/>
      <c r="BVT196"/>
      <c r="BVU196"/>
      <c r="BVV196"/>
      <c r="BVW196"/>
      <c r="BVX196"/>
      <c r="BVY196"/>
      <c r="BVZ196"/>
      <c r="BWA196"/>
      <c r="BWB196"/>
      <c r="BWC196"/>
      <c r="BWD196"/>
      <c r="BWE196"/>
      <c r="BWF196"/>
      <c r="BWG196"/>
      <c r="BWH196"/>
      <c r="BWI196"/>
      <c r="BWJ196"/>
      <c r="BWK196"/>
      <c r="BWL196"/>
      <c r="BWM196"/>
      <c r="BWN196"/>
      <c r="BWO196"/>
      <c r="BWP196"/>
      <c r="BWQ196"/>
      <c r="BWR196"/>
      <c r="BWS196"/>
      <c r="BWT196"/>
      <c r="BWU196"/>
      <c r="BWV196"/>
      <c r="BWW196"/>
      <c r="BWX196"/>
      <c r="BWY196"/>
      <c r="BWZ196"/>
      <c r="BXA196"/>
      <c r="BXB196"/>
      <c r="BXC196"/>
      <c r="BXD196"/>
      <c r="BXE196"/>
      <c r="BXF196"/>
      <c r="BXG196"/>
      <c r="BXH196"/>
      <c r="BXI196"/>
      <c r="BXJ196"/>
      <c r="BXK196"/>
      <c r="BXL196"/>
      <c r="BXM196"/>
      <c r="BXN196"/>
      <c r="BXO196"/>
      <c r="BXP196"/>
      <c r="BXQ196"/>
      <c r="BXR196"/>
      <c r="BXS196"/>
      <c r="BXT196"/>
      <c r="BXU196"/>
      <c r="BXV196"/>
      <c r="BXW196"/>
      <c r="BXX196"/>
      <c r="BXY196"/>
      <c r="BXZ196"/>
      <c r="BYA196"/>
      <c r="BYB196"/>
      <c r="BYC196"/>
      <c r="BYD196"/>
      <c r="BYE196"/>
      <c r="BYF196"/>
      <c r="BYG196"/>
      <c r="BYH196"/>
      <c r="BYI196"/>
      <c r="BYJ196"/>
      <c r="BYK196"/>
      <c r="BYL196"/>
      <c r="BYM196"/>
      <c r="BYN196"/>
      <c r="BYO196"/>
      <c r="BYP196"/>
      <c r="BYQ196"/>
      <c r="BYR196"/>
      <c r="BYS196"/>
      <c r="BYT196"/>
      <c r="BYU196"/>
      <c r="BYV196"/>
      <c r="BYW196"/>
      <c r="BYX196"/>
      <c r="BYY196"/>
      <c r="BYZ196"/>
      <c r="BZA196"/>
      <c r="BZB196"/>
      <c r="BZC196"/>
      <c r="BZD196"/>
      <c r="BZE196"/>
      <c r="BZF196"/>
      <c r="BZG196"/>
      <c r="BZH196"/>
      <c r="BZI196"/>
      <c r="BZJ196"/>
      <c r="BZK196"/>
      <c r="BZL196"/>
      <c r="BZM196"/>
      <c r="BZN196"/>
      <c r="BZO196"/>
      <c r="BZP196"/>
      <c r="BZQ196"/>
      <c r="BZR196"/>
      <c r="BZS196"/>
      <c r="BZT196"/>
      <c r="BZU196"/>
      <c r="BZV196"/>
      <c r="BZW196"/>
      <c r="BZX196"/>
      <c r="BZY196"/>
      <c r="BZZ196"/>
      <c r="CAA196"/>
      <c r="CAB196"/>
      <c r="CAC196"/>
      <c r="CAD196"/>
      <c r="CAE196"/>
      <c r="CAF196"/>
      <c r="CAG196"/>
      <c r="CAH196"/>
      <c r="CAI196"/>
      <c r="CAJ196"/>
      <c r="CAK196"/>
      <c r="CAL196"/>
      <c r="CAM196"/>
      <c r="CAN196"/>
      <c r="CAO196"/>
      <c r="CAP196"/>
      <c r="CAQ196"/>
      <c r="CAR196"/>
      <c r="CAS196"/>
      <c r="CAT196"/>
      <c r="CAU196"/>
      <c r="CAV196"/>
      <c r="CAW196"/>
      <c r="CAX196"/>
      <c r="CAY196"/>
      <c r="CAZ196"/>
      <c r="CBA196"/>
      <c r="CBB196"/>
      <c r="CBC196"/>
      <c r="CBD196"/>
      <c r="CBE196"/>
      <c r="CBF196"/>
      <c r="CBG196"/>
      <c r="CBH196"/>
      <c r="CBI196"/>
      <c r="CBJ196"/>
      <c r="CBK196"/>
      <c r="CBL196"/>
      <c r="CBM196"/>
      <c r="CBN196"/>
      <c r="CBO196"/>
      <c r="CBP196"/>
      <c r="CBQ196"/>
      <c r="CBR196"/>
      <c r="CBS196"/>
      <c r="CBT196"/>
      <c r="CBU196"/>
      <c r="CBV196"/>
      <c r="CBW196"/>
      <c r="CBX196"/>
      <c r="CBY196"/>
      <c r="CBZ196"/>
      <c r="CCA196"/>
      <c r="CCB196"/>
      <c r="CCC196"/>
      <c r="CCD196"/>
      <c r="CCE196"/>
      <c r="CCF196"/>
      <c r="CCG196"/>
      <c r="CCH196"/>
      <c r="CCI196"/>
      <c r="CCJ196"/>
      <c r="CCK196"/>
      <c r="CCL196"/>
      <c r="CCM196"/>
      <c r="CCN196"/>
      <c r="CCO196"/>
      <c r="CCP196"/>
      <c r="CCQ196"/>
      <c r="CCR196"/>
      <c r="CCS196"/>
      <c r="CCT196"/>
      <c r="CCU196"/>
      <c r="CCV196"/>
      <c r="CCW196"/>
      <c r="CCX196"/>
      <c r="CCY196"/>
      <c r="CCZ196"/>
      <c r="CDA196"/>
      <c r="CDB196"/>
      <c r="CDC196"/>
      <c r="CDD196"/>
      <c r="CDE196"/>
      <c r="CDF196"/>
      <c r="CDG196"/>
      <c r="CDH196"/>
      <c r="CDI196"/>
      <c r="CDJ196"/>
      <c r="CDK196"/>
      <c r="CDL196"/>
      <c r="CDM196"/>
      <c r="CDN196"/>
      <c r="CDO196"/>
      <c r="CDP196"/>
      <c r="CDQ196"/>
      <c r="CDR196"/>
      <c r="CDS196"/>
      <c r="CDT196"/>
      <c r="CDU196"/>
      <c r="CDV196"/>
      <c r="CDW196"/>
      <c r="CDX196"/>
      <c r="CDY196"/>
      <c r="CDZ196"/>
      <c r="CEA196"/>
      <c r="CEB196"/>
      <c r="CEC196"/>
      <c r="CED196"/>
      <c r="CEE196"/>
      <c r="CEF196"/>
      <c r="CEG196"/>
      <c r="CEH196"/>
      <c r="CEI196"/>
      <c r="CEJ196"/>
      <c r="CEK196"/>
      <c r="CEL196"/>
      <c r="CEM196"/>
      <c r="CEN196"/>
      <c r="CEO196"/>
      <c r="CEP196"/>
      <c r="CEQ196"/>
      <c r="CER196"/>
      <c r="CES196"/>
      <c r="CET196"/>
      <c r="CEU196"/>
      <c r="CEV196"/>
      <c r="CEW196"/>
      <c r="CEX196"/>
      <c r="CEY196"/>
      <c r="CEZ196"/>
      <c r="CFA196"/>
      <c r="CFB196"/>
      <c r="CFC196"/>
      <c r="CFD196"/>
      <c r="CFE196"/>
      <c r="CFF196"/>
      <c r="CFG196"/>
      <c r="CFH196"/>
      <c r="CFI196"/>
      <c r="CFJ196"/>
      <c r="CFK196"/>
      <c r="CFL196"/>
      <c r="CFM196"/>
      <c r="CFN196"/>
      <c r="CFO196"/>
      <c r="CFP196"/>
      <c r="CFQ196"/>
      <c r="CFR196"/>
      <c r="CFS196"/>
      <c r="CFT196"/>
      <c r="CFU196"/>
      <c r="CFV196"/>
      <c r="CFW196"/>
      <c r="CFX196"/>
      <c r="CFY196"/>
      <c r="CFZ196"/>
      <c r="CGA196"/>
      <c r="CGB196"/>
      <c r="CGC196"/>
      <c r="CGD196"/>
      <c r="CGE196"/>
      <c r="CGF196"/>
      <c r="CGG196"/>
      <c r="CGH196"/>
      <c r="CGI196"/>
      <c r="CGJ196"/>
      <c r="CGK196"/>
      <c r="CGL196"/>
      <c r="CGM196"/>
      <c r="CGN196"/>
      <c r="CGO196"/>
      <c r="CGP196"/>
      <c r="CGQ196"/>
      <c r="CGR196"/>
      <c r="CGS196"/>
      <c r="CGT196"/>
      <c r="CGU196"/>
      <c r="CGV196"/>
      <c r="CGW196"/>
      <c r="CGX196"/>
      <c r="CGY196"/>
      <c r="CGZ196"/>
      <c r="CHA196"/>
      <c r="CHB196"/>
      <c r="CHC196"/>
      <c r="CHD196"/>
      <c r="CHE196"/>
      <c r="CHF196"/>
      <c r="CHG196"/>
      <c r="CHH196"/>
      <c r="CHI196"/>
      <c r="CHJ196"/>
      <c r="CHK196"/>
      <c r="CHL196"/>
      <c r="CHM196"/>
      <c r="CHN196"/>
      <c r="CHO196"/>
      <c r="CHP196"/>
      <c r="CHQ196"/>
      <c r="CHR196"/>
      <c r="CHS196"/>
      <c r="CHT196"/>
      <c r="CHU196"/>
      <c r="CHV196"/>
      <c r="CHW196"/>
      <c r="CHX196"/>
      <c r="CHY196"/>
      <c r="CHZ196"/>
      <c r="CIA196"/>
      <c r="CIB196"/>
      <c r="CIC196"/>
      <c r="CID196"/>
      <c r="CIE196"/>
      <c r="CIF196"/>
      <c r="CIG196"/>
      <c r="CIH196"/>
      <c r="CII196"/>
      <c r="CIJ196"/>
      <c r="CIK196"/>
      <c r="CIL196"/>
      <c r="CIM196"/>
      <c r="CIN196"/>
      <c r="CIO196"/>
      <c r="CIP196"/>
      <c r="CIQ196"/>
      <c r="CIR196"/>
      <c r="CIS196"/>
      <c r="CIT196"/>
      <c r="CIU196"/>
      <c r="CIV196"/>
      <c r="CIW196"/>
      <c r="CIX196"/>
      <c r="CIY196"/>
      <c r="CIZ196"/>
      <c r="CJA196"/>
      <c r="CJB196"/>
      <c r="CJC196"/>
      <c r="CJD196"/>
      <c r="CJE196"/>
      <c r="CJF196"/>
      <c r="CJG196"/>
      <c r="CJH196"/>
      <c r="CJI196"/>
      <c r="CJJ196"/>
      <c r="CJK196"/>
      <c r="CJL196"/>
      <c r="CJM196"/>
      <c r="CJN196"/>
      <c r="CJO196"/>
      <c r="CJP196"/>
      <c r="CJQ196"/>
      <c r="CJR196"/>
      <c r="CJS196"/>
      <c r="CJT196"/>
      <c r="CJU196"/>
      <c r="CJV196"/>
      <c r="CJW196"/>
      <c r="CJX196"/>
      <c r="CJY196"/>
      <c r="CJZ196"/>
      <c r="CKA196"/>
      <c r="CKB196"/>
      <c r="CKC196"/>
      <c r="CKD196"/>
      <c r="CKE196"/>
      <c r="CKF196"/>
      <c r="CKG196"/>
      <c r="CKH196"/>
      <c r="CKI196"/>
      <c r="CKJ196"/>
      <c r="CKK196"/>
      <c r="CKL196"/>
      <c r="CKM196"/>
      <c r="CKN196"/>
      <c r="CKO196"/>
      <c r="CKP196"/>
      <c r="CKQ196"/>
      <c r="CKR196"/>
      <c r="CKS196"/>
      <c r="CKT196"/>
      <c r="CKU196"/>
      <c r="CKV196"/>
      <c r="CKW196"/>
      <c r="CKX196"/>
      <c r="CKY196"/>
      <c r="CKZ196"/>
      <c r="CLA196"/>
      <c r="CLB196"/>
      <c r="CLC196"/>
      <c r="CLD196"/>
      <c r="CLE196"/>
      <c r="CLF196"/>
      <c r="CLG196"/>
      <c r="CLH196"/>
      <c r="CLI196"/>
      <c r="CLJ196"/>
      <c r="CLK196"/>
      <c r="CLL196"/>
      <c r="CLM196"/>
      <c r="CLN196"/>
      <c r="CLO196"/>
      <c r="CLP196"/>
      <c r="CLQ196"/>
      <c r="CLR196"/>
      <c r="CLS196"/>
      <c r="CLT196"/>
      <c r="CLU196"/>
      <c r="CLV196"/>
      <c r="CLW196"/>
      <c r="CLX196"/>
      <c r="CLY196"/>
      <c r="CLZ196"/>
      <c r="CMA196"/>
      <c r="CMB196"/>
      <c r="CMC196"/>
      <c r="CMD196"/>
      <c r="CME196"/>
      <c r="CMF196"/>
      <c r="CMG196"/>
      <c r="CMH196"/>
      <c r="CMI196"/>
      <c r="CMJ196"/>
      <c r="CMK196"/>
      <c r="CML196"/>
      <c r="CMM196"/>
      <c r="CMN196"/>
      <c r="CMO196"/>
      <c r="CMP196"/>
      <c r="CMQ196"/>
      <c r="CMR196"/>
      <c r="CMS196"/>
      <c r="CMT196"/>
      <c r="CMU196"/>
      <c r="CMV196"/>
      <c r="CMW196"/>
      <c r="CMX196"/>
      <c r="CMY196"/>
      <c r="CMZ196"/>
      <c r="CNA196"/>
      <c r="CNB196"/>
      <c r="CNC196"/>
      <c r="CND196"/>
      <c r="CNE196"/>
      <c r="CNF196"/>
      <c r="CNG196"/>
      <c r="CNH196"/>
      <c r="CNI196"/>
      <c r="CNJ196"/>
      <c r="CNK196"/>
      <c r="CNL196"/>
      <c r="CNM196"/>
      <c r="CNN196"/>
      <c r="CNO196"/>
      <c r="CNP196"/>
      <c r="CNQ196"/>
      <c r="CNR196"/>
      <c r="CNS196"/>
      <c r="CNT196"/>
      <c r="CNU196"/>
      <c r="CNV196"/>
      <c r="CNW196"/>
      <c r="CNX196"/>
      <c r="CNY196"/>
      <c r="CNZ196"/>
      <c r="COA196"/>
      <c r="COB196"/>
      <c r="COC196"/>
      <c r="COD196"/>
      <c r="COE196"/>
      <c r="COF196"/>
      <c r="COG196"/>
      <c r="COH196"/>
      <c r="COI196"/>
      <c r="COJ196"/>
      <c r="COK196"/>
      <c r="COL196"/>
      <c r="COM196"/>
      <c r="CON196"/>
      <c r="COO196"/>
      <c r="COP196"/>
      <c r="COQ196"/>
      <c r="COR196"/>
      <c r="COS196"/>
      <c r="COT196"/>
      <c r="COU196"/>
      <c r="COV196"/>
      <c r="COW196"/>
      <c r="COX196"/>
      <c r="COY196"/>
      <c r="COZ196"/>
      <c r="CPA196"/>
      <c r="CPB196"/>
      <c r="CPC196"/>
      <c r="CPD196"/>
      <c r="CPE196"/>
      <c r="CPF196"/>
      <c r="CPG196"/>
      <c r="CPH196"/>
      <c r="CPI196"/>
      <c r="CPJ196"/>
      <c r="CPK196"/>
      <c r="CPL196"/>
      <c r="CPM196"/>
      <c r="CPN196"/>
      <c r="CPO196"/>
      <c r="CPP196"/>
      <c r="CPQ196"/>
      <c r="CPR196"/>
      <c r="CPS196"/>
      <c r="CPT196"/>
      <c r="CPU196"/>
      <c r="CPV196"/>
      <c r="CPW196"/>
      <c r="CPX196"/>
      <c r="CPY196"/>
      <c r="CPZ196"/>
      <c r="CQA196"/>
      <c r="CQB196"/>
      <c r="CQC196"/>
      <c r="CQD196"/>
      <c r="CQE196"/>
      <c r="CQF196"/>
      <c r="CQG196"/>
      <c r="CQH196"/>
      <c r="CQI196"/>
      <c r="CQJ196"/>
      <c r="CQK196"/>
      <c r="CQL196"/>
      <c r="CQM196"/>
      <c r="CQN196"/>
      <c r="CQO196"/>
      <c r="CQP196"/>
      <c r="CQQ196"/>
      <c r="CQR196"/>
      <c r="CQS196"/>
      <c r="CQT196"/>
    </row>
    <row r="197" spans="1:437 1569:2490" s="140" customFormat="1" ht="21" customHeight="1">
      <c r="A197" s="5" t="s">
        <v>2145</v>
      </c>
      <c r="C197" s="141" t="s">
        <v>2146</v>
      </c>
      <c r="E197" s="238"/>
      <c r="I197" s="240"/>
      <c r="L197" s="241"/>
      <c r="AM197" s="122">
        <v>1</v>
      </c>
      <c r="BE197" s="242">
        <v>93.7</v>
      </c>
      <c r="BF197"/>
      <c r="BG197" s="242">
        <v>13</v>
      </c>
      <c r="BH197" s="242"/>
      <c r="BI197" s="242">
        <v>1.48</v>
      </c>
      <c r="BJ197" s="242">
        <v>1.65</v>
      </c>
      <c r="BK197" s="242">
        <v>1.46</v>
      </c>
      <c r="BL197" s="249" t="s">
        <v>2147</v>
      </c>
      <c r="BM197" s="242">
        <v>2.9700000000000001E-2</v>
      </c>
      <c r="BN197" s="242">
        <v>5.1499999999999997E-2</v>
      </c>
      <c r="BO197" s="242">
        <v>2.0499999999999998</v>
      </c>
      <c r="BP197" s="242">
        <v>7.7100000000000002E-2</v>
      </c>
      <c r="BQ197" s="242">
        <v>1.35</v>
      </c>
      <c r="BR197"/>
      <c r="BS197" s="243" t="s">
        <v>2147</v>
      </c>
      <c r="CG197" s="244">
        <v>0</v>
      </c>
      <c r="CH197" s="244">
        <v>0</v>
      </c>
      <c r="CI197" s="244">
        <v>0</v>
      </c>
      <c r="CJ197" s="244">
        <v>0</v>
      </c>
      <c r="CK197" s="244">
        <v>0</v>
      </c>
      <c r="CL197" s="244">
        <v>0</v>
      </c>
      <c r="CM197" s="244">
        <v>0</v>
      </c>
      <c r="CN197" s="244">
        <v>0</v>
      </c>
      <c r="CO197" s="244">
        <v>0</v>
      </c>
      <c r="CP197" s="244">
        <v>0</v>
      </c>
      <c r="CQ197" s="244">
        <v>0</v>
      </c>
      <c r="CR197" s="244">
        <v>0</v>
      </c>
      <c r="CS197" s="244">
        <v>0</v>
      </c>
      <c r="CT197" s="244">
        <v>0</v>
      </c>
      <c r="CU197" s="244">
        <v>0</v>
      </c>
      <c r="CV197" s="244">
        <v>0</v>
      </c>
      <c r="CW197" s="244">
        <v>0</v>
      </c>
      <c r="DW197" s="245">
        <v>1.65</v>
      </c>
      <c r="DX197" s="245">
        <v>1.46</v>
      </c>
      <c r="DY197" s="57">
        <v>1E-3</v>
      </c>
      <c r="DZ197" s="245">
        <v>2.9700000000000001E-2</v>
      </c>
      <c r="EA197" s="245">
        <v>5.1499999999999997E-2</v>
      </c>
      <c r="EB197" s="245">
        <v>2.0499999999999998</v>
      </c>
      <c r="EC197" s="245">
        <v>7.7100000000000002E-2</v>
      </c>
      <c r="ED197" s="245">
        <v>1.35</v>
      </c>
      <c r="EE197" s="5"/>
      <c r="EF197" s="73" t="s">
        <v>2147</v>
      </c>
      <c r="EG197" s="86">
        <f t="shared" si="15"/>
        <v>2</v>
      </c>
      <c r="EH197" s="86">
        <f t="shared" si="16"/>
        <v>1</v>
      </c>
      <c r="EI197" s="5">
        <v>2</v>
      </c>
      <c r="EJ197" s="5">
        <v>1</v>
      </c>
      <c r="EK197" s="5">
        <v>1</v>
      </c>
      <c r="EL197" s="5">
        <v>1</v>
      </c>
      <c r="EM197" s="5">
        <v>1</v>
      </c>
      <c r="EN197" s="5">
        <v>2</v>
      </c>
      <c r="EO197" s="5"/>
      <c r="EP197" s="5">
        <v>2</v>
      </c>
      <c r="EQ197" s="5"/>
      <c r="ER197" s="5">
        <v>1</v>
      </c>
      <c r="EU197" s="5" t="s">
        <v>1580</v>
      </c>
      <c r="EV197" s="5">
        <v>0</v>
      </c>
      <c r="EW197" s="5">
        <v>0</v>
      </c>
      <c r="EX197" s="5">
        <v>0</v>
      </c>
      <c r="EY197" s="140" t="s">
        <v>2148</v>
      </c>
      <c r="JP197" s="191"/>
      <c r="JR197" s="192"/>
      <c r="JS197" s="246"/>
      <c r="JU197" s="192"/>
      <c r="JX197" s="192"/>
      <c r="KA197" s="192"/>
      <c r="KB197" s="247"/>
      <c r="KC197" s="247"/>
      <c r="KD197" s="247"/>
      <c r="KE197" s="247"/>
      <c r="KF197" s="141" t="s">
        <v>2149</v>
      </c>
      <c r="KG197" s="248">
        <v>40862</v>
      </c>
      <c r="KH197" s="141" t="s">
        <v>2170</v>
      </c>
      <c r="KI197" s="141" t="s">
        <v>2151</v>
      </c>
      <c r="KJ197" s="141" t="s">
        <v>2152</v>
      </c>
      <c r="KK197" s="242">
        <v>13</v>
      </c>
      <c r="KL197" s="242">
        <v>12</v>
      </c>
      <c r="KM197" s="249" t="s">
        <v>2153</v>
      </c>
      <c r="KN197" s="249" t="s">
        <v>2153</v>
      </c>
      <c r="KO197" s="249" t="s">
        <v>2153</v>
      </c>
      <c r="KP197" s="249" t="s">
        <v>2153</v>
      </c>
      <c r="KQ197" s="249" t="s">
        <v>2154</v>
      </c>
      <c r="KR197" s="249" t="s">
        <v>2155</v>
      </c>
      <c r="KS197" s="249" t="s">
        <v>2155</v>
      </c>
      <c r="KT197" s="249" t="s">
        <v>2157</v>
      </c>
      <c r="KU197" s="249" t="s">
        <v>2155</v>
      </c>
      <c r="KV197" s="249" t="s">
        <v>2157</v>
      </c>
      <c r="KW197" s="249" t="s">
        <v>2157</v>
      </c>
      <c r="KX197" s="249" t="s">
        <v>2155</v>
      </c>
      <c r="KY197" s="249" t="s">
        <v>2158</v>
      </c>
      <c r="KZ197" s="249" t="s">
        <v>2154</v>
      </c>
      <c r="LA197" s="249" t="s">
        <v>2159</v>
      </c>
      <c r="LB197" s="249" t="s">
        <v>2159</v>
      </c>
      <c r="LC197" s="249" t="s">
        <v>2159</v>
      </c>
      <c r="LD197" s="249" t="s">
        <v>2160</v>
      </c>
      <c r="LE197" s="249" t="s">
        <v>2160</v>
      </c>
      <c r="LF197" s="249" t="s">
        <v>2155</v>
      </c>
      <c r="LG197" s="249" t="s">
        <v>2161</v>
      </c>
      <c r="LH197" s="249" t="s">
        <v>2162</v>
      </c>
      <c r="LI197" s="249" t="s">
        <v>2162</v>
      </c>
      <c r="LJ197" s="249" t="s">
        <v>2162</v>
      </c>
      <c r="LK197" s="249" t="s">
        <v>2162</v>
      </c>
      <c r="LL197" s="249" t="s">
        <v>2162</v>
      </c>
      <c r="LM197" s="249" t="s">
        <v>2162</v>
      </c>
      <c r="LN197" s="249" t="s">
        <v>2162</v>
      </c>
      <c r="LO197" s="249" t="s">
        <v>2171</v>
      </c>
      <c r="LP197" s="249" t="s">
        <v>2162</v>
      </c>
      <c r="LQ197" s="249" t="s">
        <v>2162</v>
      </c>
      <c r="LR197" s="249" t="s">
        <v>1411</v>
      </c>
      <c r="LS197" s="249" t="s">
        <v>1411</v>
      </c>
      <c r="LT197" s="249" t="s">
        <v>1411</v>
      </c>
      <c r="LU197" s="249" t="s">
        <v>1412</v>
      </c>
      <c r="LV197" s="249" t="s">
        <v>1411</v>
      </c>
      <c r="LW197" s="249" t="s">
        <v>1412</v>
      </c>
      <c r="LX197" s="249" t="s">
        <v>1412</v>
      </c>
      <c r="LY197" s="249" t="s">
        <v>1413</v>
      </c>
      <c r="LZ197" s="249" t="s">
        <v>2155</v>
      </c>
      <c r="MA197" s="249" t="s">
        <v>2169</v>
      </c>
      <c r="MB197" s="249" t="s">
        <v>2155</v>
      </c>
      <c r="MC197" s="249" t="s">
        <v>2155</v>
      </c>
      <c r="MD197" s="249" t="s">
        <v>2155</v>
      </c>
      <c r="ME197" s="249" t="s">
        <v>2155</v>
      </c>
      <c r="MF197" s="249" t="s">
        <v>2155</v>
      </c>
      <c r="MG197" s="249" t="s">
        <v>2155</v>
      </c>
      <c r="MH197" s="249" t="s">
        <v>2155</v>
      </c>
      <c r="MI197" s="249" t="s">
        <v>2155</v>
      </c>
      <c r="MJ197" s="249" t="s">
        <v>2155</v>
      </c>
      <c r="MK197" s="249" t="s">
        <v>2158</v>
      </c>
      <c r="ML197" s="249" t="s">
        <v>2155</v>
      </c>
      <c r="MM197" s="249" t="s">
        <v>2159</v>
      </c>
      <c r="MN197" s="249" t="s">
        <v>2159</v>
      </c>
      <c r="MO197" s="249" t="s">
        <v>2159</v>
      </c>
      <c r="MP197" s="249" t="s">
        <v>2155</v>
      </c>
      <c r="MQ197" s="249" t="s">
        <v>2155</v>
      </c>
      <c r="MR197" s="249" t="s">
        <v>2155</v>
      </c>
      <c r="MS197" s="249" t="s">
        <v>2155</v>
      </c>
      <c r="MT197" s="249" t="s">
        <v>2155</v>
      </c>
      <c r="MU197" s="249" t="s">
        <v>2159</v>
      </c>
      <c r="MV197" s="249" t="s">
        <v>2155</v>
      </c>
      <c r="MW197" s="249" t="s">
        <v>2155</v>
      </c>
      <c r="MX197" s="249" t="s">
        <v>2163</v>
      </c>
      <c r="MY197" s="249" t="s">
        <v>2155</v>
      </c>
      <c r="MZ197" s="249" t="s">
        <v>2164</v>
      </c>
      <c r="NA197" s="249" t="s">
        <v>2159</v>
      </c>
      <c r="NB197" s="249" t="s">
        <v>2159</v>
      </c>
      <c r="NC197" s="249" t="s">
        <v>2159</v>
      </c>
      <c r="ND197" s="249" t="s">
        <v>2159</v>
      </c>
      <c r="NE197" s="249" t="s">
        <v>2159</v>
      </c>
      <c r="NF197" s="249" t="s">
        <v>2159</v>
      </c>
      <c r="NG197" s="249" t="s">
        <v>2159</v>
      </c>
      <c r="NH197" s="249" t="s">
        <v>2159</v>
      </c>
      <c r="NI197" s="249" t="s">
        <v>2159</v>
      </c>
      <c r="NJ197" s="249" t="s">
        <v>2159</v>
      </c>
      <c r="NK197" s="249" t="s">
        <v>2165</v>
      </c>
      <c r="NL197" s="249" t="s">
        <v>2165</v>
      </c>
      <c r="NM197" s="249" t="s">
        <v>2165</v>
      </c>
      <c r="NN197" s="249" t="s">
        <v>2159</v>
      </c>
      <c r="NO197" s="249" t="s">
        <v>2159</v>
      </c>
      <c r="NP197" s="249" t="s">
        <v>2155</v>
      </c>
      <c r="NQ197" s="249" t="s">
        <v>2155</v>
      </c>
      <c r="NR197" s="249" t="s">
        <v>2155</v>
      </c>
      <c r="NS197" s="249" t="s">
        <v>1429</v>
      </c>
      <c r="NT197" s="242">
        <v>52.7</v>
      </c>
      <c r="NU197" s="242">
        <v>7.0000000000000001E-3</v>
      </c>
      <c r="NV197" s="242">
        <v>5.89</v>
      </c>
      <c r="NW197" s="242">
        <v>8.15</v>
      </c>
      <c r="NX197" s="242">
        <v>28.8</v>
      </c>
      <c r="NY197" s="242">
        <v>1.48</v>
      </c>
      <c r="NZ197" s="242">
        <v>6.13</v>
      </c>
      <c r="OA197" s="242">
        <v>1.35</v>
      </c>
      <c r="OB197" s="242">
        <v>21</v>
      </c>
      <c r="OC197" s="249" t="s">
        <v>2147</v>
      </c>
      <c r="OD197" s="242">
        <v>7.7100000000000002E-2</v>
      </c>
      <c r="OE197" s="242">
        <v>5.1499999999999997E-2</v>
      </c>
      <c r="OF197" s="242">
        <v>1.65</v>
      </c>
      <c r="OG197" s="243" t="s">
        <v>2147</v>
      </c>
      <c r="OH197" s="242">
        <v>1.04</v>
      </c>
      <c r="OI197" s="242">
        <v>1.31</v>
      </c>
      <c r="OJ197" s="242">
        <v>2.0499999999999998</v>
      </c>
      <c r="OK197" s="242">
        <v>93.7</v>
      </c>
      <c r="OL197" s="242">
        <v>2.9700000000000001E-2</v>
      </c>
      <c r="OM197" s="242">
        <v>128</v>
      </c>
      <c r="ON197" s="242">
        <v>1.46</v>
      </c>
      <c r="OO197" s="249" t="s">
        <v>2167</v>
      </c>
      <c r="OP197" s="249" t="s">
        <v>2167</v>
      </c>
      <c r="OQ197" s="249" t="s">
        <v>2167</v>
      </c>
      <c r="OR197" s="249" t="s">
        <v>2167</v>
      </c>
      <c r="OS197" s="249" t="s">
        <v>2167</v>
      </c>
      <c r="OT197" s="249" t="s">
        <v>2167</v>
      </c>
      <c r="OU197" s="249" t="s">
        <v>2167</v>
      </c>
      <c r="OV197" s="249" t="s">
        <v>2167</v>
      </c>
      <c r="OW197" s="249" t="s">
        <v>2159</v>
      </c>
      <c r="OX197" s="249" t="s">
        <v>2167</v>
      </c>
      <c r="OY197" s="249" t="s">
        <v>2159</v>
      </c>
      <c r="OZ197" s="249" t="s">
        <v>2167</v>
      </c>
      <c r="PA197" s="249" t="s">
        <v>2159</v>
      </c>
      <c r="PB197" s="249" t="s">
        <v>2167</v>
      </c>
      <c r="PC197" s="249" t="s">
        <v>2167</v>
      </c>
      <c r="PD197" s="249" t="s">
        <v>2167</v>
      </c>
      <c r="PE197" s="249" t="s">
        <v>2159</v>
      </c>
      <c r="PF197" s="249" t="s">
        <v>2154</v>
      </c>
      <c r="PG197" s="249" t="s">
        <v>2168</v>
      </c>
      <c r="PH197" s="249" t="s">
        <v>2167</v>
      </c>
      <c r="PI197" s="249" t="s">
        <v>2164</v>
      </c>
      <c r="PJ197" s="249" t="s">
        <v>2164</v>
      </c>
      <c r="PK197" s="249" t="s">
        <v>2169</v>
      </c>
      <c r="PL197" s="249" t="s">
        <v>2167</v>
      </c>
      <c r="PM197" s="249" t="s">
        <v>2167</v>
      </c>
      <c r="PN197" s="249" t="s">
        <v>2167</v>
      </c>
      <c r="PO197" s="249" t="s">
        <v>2167</v>
      </c>
      <c r="PP197" s="249" t="s">
        <v>2167</v>
      </c>
      <c r="PQ197" s="249" t="s">
        <v>2167</v>
      </c>
      <c r="PR197" s="249" t="s">
        <v>2167</v>
      </c>
      <c r="PS197" s="165">
        <v>1.4999999999999999E-2</v>
      </c>
      <c r="PT197" s="251" t="s">
        <v>2159</v>
      </c>
      <c r="PU197" s="251"/>
      <c r="BHI197">
        <v>197</v>
      </c>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row>
    <row r="198" spans="1:437 1569:2490" s="140" customFormat="1" ht="21" customHeight="1">
      <c r="A198" s="5" t="s">
        <v>2145</v>
      </c>
      <c r="C198" s="141" t="s">
        <v>2146</v>
      </c>
      <c r="E198" s="238"/>
      <c r="I198" s="240"/>
      <c r="L198" s="241"/>
      <c r="AM198" s="122">
        <v>1</v>
      </c>
      <c r="BE198" s="242">
        <v>105</v>
      </c>
      <c r="BF198"/>
      <c r="BG198" s="242">
        <v>9.1</v>
      </c>
      <c r="BH198" s="242"/>
      <c r="BI198" s="242">
        <v>2.14</v>
      </c>
      <c r="BJ198" s="242">
        <v>1.91</v>
      </c>
      <c r="BK198" s="242">
        <v>5.51</v>
      </c>
      <c r="BL198" s="242">
        <v>4.3E-3</v>
      </c>
      <c r="BM198" s="242">
        <v>1.21E-2</v>
      </c>
      <c r="BN198" s="242">
        <v>6.6799999999999998E-2</v>
      </c>
      <c r="BO198" s="242">
        <v>2.08</v>
      </c>
      <c r="BP198" s="242">
        <v>7.5899999999999995E-2</v>
      </c>
      <c r="BQ198" s="242">
        <v>1.19</v>
      </c>
      <c r="BR198"/>
      <c r="BS198" s="243" t="s">
        <v>2147</v>
      </c>
      <c r="CG198" s="244">
        <v>0</v>
      </c>
      <c r="CH198" s="244">
        <v>0</v>
      </c>
      <c r="CI198" s="244">
        <v>0</v>
      </c>
      <c r="CJ198" s="244">
        <v>0</v>
      </c>
      <c r="CK198" s="244">
        <v>0</v>
      </c>
      <c r="CL198" s="244">
        <v>0</v>
      </c>
      <c r="CM198" s="244">
        <v>0</v>
      </c>
      <c r="CN198" s="244">
        <v>0</v>
      </c>
      <c r="CO198" s="244">
        <v>0</v>
      </c>
      <c r="CP198" s="244">
        <v>0</v>
      </c>
      <c r="CQ198" s="244">
        <v>0</v>
      </c>
      <c r="CR198" s="244">
        <v>0</v>
      </c>
      <c r="CS198" s="244">
        <v>0</v>
      </c>
      <c r="CT198" s="244">
        <v>0</v>
      </c>
      <c r="CU198" s="244">
        <v>0</v>
      </c>
      <c r="CV198" s="244">
        <v>0</v>
      </c>
      <c r="CW198" s="244">
        <v>0</v>
      </c>
      <c r="DW198" s="245">
        <v>1.91</v>
      </c>
      <c r="DX198" s="245">
        <v>5.51</v>
      </c>
      <c r="DY198" s="245">
        <v>4.3E-3</v>
      </c>
      <c r="DZ198" s="245">
        <v>1.21E-2</v>
      </c>
      <c r="EA198" s="245">
        <v>6.6799999999999998E-2</v>
      </c>
      <c r="EB198" s="245">
        <v>2.08</v>
      </c>
      <c r="EC198" s="245">
        <v>7.5899999999999995E-2</v>
      </c>
      <c r="ED198" s="245">
        <v>1.19</v>
      </c>
      <c r="EE198" s="5"/>
      <c r="EF198" s="73" t="s">
        <v>2147</v>
      </c>
      <c r="EG198" s="86">
        <f t="shared" si="15"/>
        <v>2</v>
      </c>
      <c r="EH198" s="86">
        <f t="shared" si="16"/>
        <v>1.5</v>
      </c>
      <c r="EI198" s="5">
        <v>2</v>
      </c>
      <c r="EJ198" s="5">
        <v>2</v>
      </c>
      <c r="EK198" s="5">
        <v>1</v>
      </c>
      <c r="EL198" s="5">
        <v>1</v>
      </c>
      <c r="EM198" s="5">
        <v>1</v>
      </c>
      <c r="EN198" s="5">
        <v>2</v>
      </c>
      <c r="EO198" s="5"/>
      <c r="EP198" s="5">
        <v>2</v>
      </c>
      <c r="EQ198" s="5"/>
      <c r="ER198" s="5">
        <v>1</v>
      </c>
      <c r="EU198" s="5" t="s">
        <v>1580</v>
      </c>
      <c r="EV198" s="5">
        <v>0</v>
      </c>
      <c r="EW198" s="5">
        <v>0</v>
      </c>
      <c r="EX198" s="5">
        <v>0</v>
      </c>
      <c r="EY198" s="140" t="s">
        <v>2148</v>
      </c>
      <c r="JP198" s="191"/>
      <c r="JR198" s="192"/>
      <c r="JS198" s="246"/>
      <c r="JU198" s="192"/>
      <c r="JX198" s="192"/>
      <c r="KA198" s="192"/>
      <c r="KB198" s="247"/>
      <c r="KC198" s="247"/>
      <c r="KD198" s="247"/>
      <c r="KE198" s="247"/>
      <c r="KF198" s="249" t="s">
        <v>2172</v>
      </c>
      <c r="KG198" s="248">
        <v>40889</v>
      </c>
      <c r="KH198" s="141" t="s">
        <v>2173</v>
      </c>
      <c r="KI198" s="141" t="s">
        <v>2151</v>
      </c>
      <c r="KJ198" s="141" t="s">
        <v>2152</v>
      </c>
      <c r="KK198" s="242">
        <v>9.1</v>
      </c>
      <c r="KL198" s="242">
        <v>8.9</v>
      </c>
      <c r="KM198" s="249" t="s">
        <v>2153</v>
      </c>
      <c r="KN198" s="249" t="s">
        <v>2153</v>
      </c>
      <c r="KO198" s="249" t="s">
        <v>2153</v>
      </c>
      <c r="KP198" s="249" t="s">
        <v>2153</v>
      </c>
      <c r="KQ198" s="249" t="s">
        <v>2154</v>
      </c>
      <c r="KR198" s="249" t="s">
        <v>2155</v>
      </c>
      <c r="KS198" s="249" t="s">
        <v>2155</v>
      </c>
      <c r="KT198" s="249" t="s">
        <v>2157</v>
      </c>
      <c r="KU198" s="249" t="s">
        <v>2155</v>
      </c>
      <c r="KV198" s="249" t="s">
        <v>2157</v>
      </c>
      <c r="KW198" s="249" t="s">
        <v>2157</v>
      </c>
      <c r="KX198" s="249" t="s">
        <v>2155</v>
      </c>
      <c r="KY198" s="249" t="s">
        <v>2158</v>
      </c>
      <c r="KZ198" s="249" t="s">
        <v>2154</v>
      </c>
      <c r="LA198" s="249" t="s">
        <v>2159</v>
      </c>
      <c r="LB198" s="249" t="s">
        <v>2159</v>
      </c>
      <c r="LC198" s="249" t="s">
        <v>2159</v>
      </c>
      <c r="LD198" s="249" t="s">
        <v>2160</v>
      </c>
      <c r="LE198" s="249" t="s">
        <v>2160</v>
      </c>
      <c r="LF198" s="249" t="s">
        <v>2155</v>
      </c>
      <c r="LG198" s="249" t="s">
        <v>2161</v>
      </c>
      <c r="LH198" s="249" t="s">
        <v>2162</v>
      </c>
      <c r="LI198" s="249" t="s">
        <v>2162</v>
      </c>
      <c r="LJ198" s="249" t="s">
        <v>2162</v>
      </c>
      <c r="LK198" s="249" t="s">
        <v>2162</v>
      </c>
      <c r="LL198" s="249" t="s">
        <v>2162</v>
      </c>
      <c r="LM198" s="249" t="s">
        <v>2162</v>
      </c>
      <c r="LN198" s="249" t="s">
        <v>2162</v>
      </c>
      <c r="LO198" s="249" t="s">
        <v>2171</v>
      </c>
      <c r="LP198" s="249" t="s">
        <v>2162</v>
      </c>
      <c r="LQ198" s="249" t="s">
        <v>2162</v>
      </c>
      <c r="LR198" s="249" t="s">
        <v>1411</v>
      </c>
      <c r="LS198" s="249" t="s">
        <v>1411</v>
      </c>
      <c r="LT198" s="249" t="s">
        <v>1411</v>
      </c>
      <c r="LU198" s="249" t="s">
        <v>1412</v>
      </c>
      <c r="LV198" s="249" t="s">
        <v>1411</v>
      </c>
      <c r="LW198" s="249" t="s">
        <v>1412</v>
      </c>
      <c r="LX198" s="249" t="s">
        <v>1412</v>
      </c>
      <c r="LY198" s="249" t="s">
        <v>1413</v>
      </c>
      <c r="LZ198" s="249" t="s">
        <v>2155</v>
      </c>
      <c r="MA198" s="249" t="s">
        <v>2159</v>
      </c>
      <c r="MB198" s="249" t="s">
        <v>2155</v>
      </c>
      <c r="MC198" s="249" t="s">
        <v>2155</v>
      </c>
      <c r="MD198" s="249" t="s">
        <v>2155</v>
      </c>
      <c r="ME198" s="249" t="s">
        <v>2155</v>
      </c>
      <c r="MF198" s="249" t="s">
        <v>2155</v>
      </c>
      <c r="MG198" s="249" t="s">
        <v>2155</v>
      </c>
      <c r="MH198" s="249" t="s">
        <v>2155</v>
      </c>
      <c r="MI198" s="249" t="s">
        <v>2155</v>
      </c>
      <c r="MJ198" s="249" t="s">
        <v>2155</v>
      </c>
      <c r="MK198" s="249" t="s">
        <v>2158</v>
      </c>
      <c r="ML198" s="249" t="s">
        <v>2155</v>
      </c>
      <c r="MM198" s="249" t="s">
        <v>2159</v>
      </c>
      <c r="MN198" s="249" t="s">
        <v>2159</v>
      </c>
      <c r="MO198" s="249" t="s">
        <v>2159</v>
      </c>
      <c r="MP198" s="249" t="s">
        <v>2155</v>
      </c>
      <c r="MQ198" s="249" t="s">
        <v>2155</v>
      </c>
      <c r="MR198" s="249" t="s">
        <v>2155</v>
      </c>
      <c r="MS198" s="249" t="s">
        <v>2155</v>
      </c>
      <c r="MT198" s="249" t="s">
        <v>2155</v>
      </c>
      <c r="MU198" s="249" t="s">
        <v>2159</v>
      </c>
      <c r="MV198" s="249" t="s">
        <v>2155</v>
      </c>
      <c r="MW198" s="249" t="s">
        <v>2155</v>
      </c>
      <c r="MX198" s="249" t="s">
        <v>2163</v>
      </c>
      <c r="MY198" s="249" t="s">
        <v>2155</v>
      </c>
      <c r="MZ198" s="249" t="s">
        <v>2164</v>
      </c>
      <c r="NA198" s="249" t="s">
        <v>2159</v>
      </c>
      <c r="NB198" s="249" t="s">
        <v>2159</v>
      </c>
      <c r="NC198" s="249" t="s">
        <v>2159</v>
      </c>
      <c r="ND198" s="249" t="s">
        <v>2159</v>
      </c>
      <c r="NE198" s="249" t="s">
        <v>2159</v>
      </c>
      <c r="NF198" s="249" t="s">
        <v>2159</v>
      </c>
      <c r="NG198" s="249" t="s">
        <v>2159</v>
      </c>
      <c r="NH198" s="249" t="s">
        <v>2159</v>
      </c>
      <c r="NI198" s="249" t="s">
        <v>2159</v>
      </c>
      <c r="NJ198" s="249" t="s">
        <v>2159</v>
      </c>
      <c r="NK198" s="249" t="s">
        <v>2165</v>
      </c>
      <c r="NL198" s="249" t="s">
        <v>2165</v>
      </c>
      <c r="NM198" s="249" t="s">
        <v>2165</v>
      </c>
      <c r="NN198" s="249" t="s">
        <v>2159</v>
      </c>
      <c r="NO198" s="249" t="s">
        <v>2159</v>
      </c>
      <c r="NP198" s="242">
        <v>1.1999999999999999E-3</v>
      </c>
      <c r="NQ198" s="242">
        <v>1E-3</v>
      </c>
      <c r="NR198" s="242">
        <v>2.2000000000000001E-3</v>
      </c>
      <c r="NS198" s="249" t="s">
        <v>1429</v>
      </c>
      <c r="NT198" s="242">
        <v>50.9</v>
      </c>
      <c r="NU198" s="242">
        <v>6.1999999999999998E-3</v>
      </c>
      <c r="NV198" s="242">
        <v>6.17</v>
      </c>
      <c r="NW198" s="242">
        <v>8.07</v>
      </c>
      <c r="NX198" s="242">
        <v>31.3</v>
      </c>
      <c r="NY198" s="242">
        <v>2.14</v>
      </c>
      <c r="NZ198" s="242">
        <v>4.7699999999999996</v>
      </c>
      <c r="OA198" s="242">
        <v>1.19</v>
      </c>
      <c r="OB198" s="242">
        <v>22.2</v>
      </c>
      <c r="OC198" s="242">
        <v>4.3E-3</v>
      </c>
      <c r="OD198" s="242">
        <v>7.5899999999999995E-2</v>
      </c>
      <c r="OE198" s="242">
        <v>6.6799999999999998E-2</v>
      </c>
      <c r="OF198" s="242">
        <v>1.91</v>
      </c>
      <c r="OG198" s="243" t="s">
        <v>2147</v>
      </c>
      <c r="OH198" s="242">
        <v>0.72799999999999998</v>
      </c>
      <c r="OI198" s="242">
        <v>1.22</v>
      </c>
      <c r="OJ198" s="242">
        <v>2.08</v>
      </c>
      <c r="OK198" s="242">
        <v>105</v>
      </c>
      <c r="OL198" s="242">
        <v>1.21E-2</v>
      </c>
      <c r="OM198" s="242">
        <v>127</v>
      </c>
      <c r="ON198" s="242">
        <v>5.51</v>
      </c>
      <c r="OO198" s="250">
        <v>1.2999999999999999E-2</v>
      </c>
      <c r="OP198" s="249" t="s">
        <v>2159</v>
      </c>
      <c r="OQ198" s="249" t="s">
        <v>2167</v>
      </c>
      <c r="OR198" s="249" t="s">
        <v>2167</v>
      </c>
      <c r="OS198" s="249" t="s">
        <v>2167</v>
      </c>
      <c r="OT198" s="249" t="s">
        <v>2167</v>
      </c>
      <c r="OU198" s="249" t="s">
        <v>2167</v>
      </c>
      <c r="OV198" s="249" t="s">
        <v>2167</v>
      </c>
      <c r="OW198" s="249" t="s">
        <v>2167</v>
      </c>
      <c r="OX198" s="249" t="s">
        <v>2167</v>
      </c>
      <c r="OY198" s="249" t="s">
        <v>2159</v>
      </c>
      <c r="OZ198" s="249" t="s">
        <v>2167</v>
      </c>
      <c r="PA198" s="249" t="s">
        <v>2159</v>
      </c>
      <c r="PB198" s="249" t="s">
        <v>2167</v>
      </c>
      <c r="PC198" s="249" t="s">
        <v>2159</v>
      </c>
      <c r="PD198" s="249" t="s">
        <v>2167</v>
      </c>
      <c r="PE198" s="249" t="s">
        <v>2167</v>
      </c>
      <c r="PF198" s="249" t="s">
        <v>2167</v>
      </c>
      <c r="PG198" s="249" t="s">
        <v>2159</v>
      </c>
      <c r="PH198" s="249" t="s">
        <v>2154</v>
      </c>
      <c r="PI198" s="249" t="s">
        <v>2168</v>
      </c>
      <c r="PJ198" s="249" t="s">
        <v>2167</v>
      </c>
      <c r="PK198" s="249" t="s">
        <v>2164</v>
      </c>
      <c r="PL198" s="249" t="s">
        <v>2164</v>
      </c>
      <c r="PM198" s="249" t="s">
        <v>2169</v>
      </c>
      <c r="PN198" s="249" t="s">
        <v>2167</v>
      </c>
      <c r="PO198" s="249" t="s">
        <v>2167</v>
      </c>
      <c r="PP198" s="249" t="s">
        <v>2167</v>
      </c>
      <c r="PQ198" s="249" t="s">
        <v>2167</v>
      </c>
      <c r="PR198" s="249" t="s">
        <v>2167</v>
      </c>
      <c r="PS198" s="252" t="s">
        <v>2167</v>
      </c>
      <c r="PT198" s="249" t="s">
        <v>2167</v>
      </c>
      <c r="PU198" s="249"/>
      <c r="BHI198">
        <v>198</v>
      </c>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row>
    <row r="199" spans="1:437 1569:2490" ht="21" customHeight="1">
      <c r="A199" s="5" t="s">
        <v>2145</v>
      </c>
      <c r="C199" s="122" t="s">
        <v>2146</v>
      </c>
      <c r="D199" t="s">
        <v>2174</v>
      </c>
      <c r="E199" s="68" t="s">
        <v>2175</v>
      </c>
      <c r="F199" t="s">
        <v>2176</v>
      </c>
      <c r="I199">
        <v>61000</v>
      </c>
      <c r="J199">
        <v>61000</v>
      </c>
      <c r="K199" s="5">
        <v>2</v>
      </c>
      <c r="L199" s="132"/>
      <c r="M199" t="s">
        <v>2177</v>
      </c>
      <c r="N199" t="s">
        <v>2178</v>
      </c>
      <c r="P199" s="5" t="s">
        <v>2179</v>
      </c>
      <c r="Q199" t="s">
        <v>1429</v>
      </c>
      <c r="R199" t="s">
        <v>1429</v>
      </c>
      <c r="S199" t="s">
        <v>1429</v>
      </c>
      <c r="T199" t="s">
        <v>1429</v>
      </c>
      <c r="U199" t="s">
        <v>1691</v>
      </c>
      <c r="V199" t="s">
        <v>2180</v>
      </c>
      <c r="W199" t="s">
        <v>1757</v>
      </c>
      <c r="X199" t="s">
        <v>1569</v>
      </c>
      <c r="Y199" t="s">
        <v>1920</v>
      </c>
      <c r="Z199" t="s">
        <v>2181</v>
      </c>
      <c r="AM199" s="86">
        <v>12</v>
      </c>
      <c r="AN199">
        <v>7.21</v>
      </c>
      <c r="AO199">
        <v>7.5975000000000001</v>
      </c>
      <c r="AP199">
        <v>46.274999999999999</v>
      </c>
      <c r="AQ199">
        <v>5.8083333333333341E-2</v>
      </c>
      <c r="AR199">
        <v>2.4229166666666666</v>
      </c>
      <c r="AS199">
        <v>2.6280833333333331</v>
      </c>
      <c r="AT199">
        <v>0.75508333333333333</v>
      </c>
      <c r="AU199">
        <v>1.1299166666666667</v>
      </c>
      <c r="AV199">
        <v>0.13775000000000001</v>
      </c>
      <c r="AW199">
        <v>241.5</v>
      </c>
      <c r="AX199">
        <v>265</v>
      </c>
      <c r="AY199">
        <v>228.75</v>
      </c>
      <c r="AZ199">
        <v>1.0709166666666665</v>
      </c>
      <c r="BA199">
        <v>1.0775833333333333</v>
      </c>
      <c r="BB199">
        <v>0.42583333333333334</v>
      </c>
      <c r="BC199">
        <v>59.5</v>
      </c>
      <c r="BD199">
        <v>38.083333333333336</v>
      </c>
      <c r="BE199">
        <v>61.083333333333336</v>
      </c>
      <c r="BF199">
        <v>1121.6666666666667</v>
      </c>
      <c r="BG199">
        <v>11.666666666666666</v>
      </c>
      <c r="BH199">
        <v>407</v>
      </c>
      <c r="BI199">
        <v>2.1691666666666669</v>
      </c>
      <c r="BJ199" t="e">
        <v>#DIV/0!</v>
      </c>
      <c r="BK199" t="e">
        <v>#DIV/0!</v>
      </c>
      <c r="BL199" t="e">
        <v>#DIV/0!</v>
      </c>
      <c r="BM199" t="e">
        <v>#DIV/0!</v>
      </c>
      <c r="BN199" t="e">
        <v>#DIV/0!</v>
      </c>
      <c r="BO199" t="e">
        <v>#DIV/0!</v>
      </c>
      <c r="BP199" t="e">
        <v>#DIV/0!</v>
      </c>
      <c r="BQ199" t="e">
        <v>#DIV/0!</v>
      </c>
      <c r="BR199" t="e">
        <v>#DIV/0!</v>
      </c>
      <c r="BS199" t="e">
        <v>#DIV/0!</v>
      </c>
      <c r="BX199">
        <v>414</v>
      </c>
      <c r="BY199">
        <v>45</v>
      </c>
      <c r="BZ199">
        <v>4.2261267448632536</v>
      </c>
      <c r="CA199">
        <v>13.188422131147536</v>
      </c>
      <c r="CB199">
        <v>72.259696458684658</v>
      </c>
      <c r="CC199">
        <v>20.772946859903382</v>
      </c>
      <c r="CD199">
        <v>8.557404725716296</v>
      </c>
      <c r="CE199">
        <v>9.4202898550724647</v>
      </c>
      <c r="CF199">
        <v>0</v>
      </c>
      <c r="CG199" s="147">
        <v>0</v>
      </c>
      <c r="CH199" s="147">
        <v>0</v>
      </c>
      <c r="CI199" s="147">
        <v>0</v>
      </c>
      <c r="CJ199" s="147">
        <v>0</v>
      </c>
      <c r="CK199" s="147">
        <v>0</v>
      </c>
      <c r="CL199" s="147">
        <v>0</v>
      </c>
      <c r="CM199" s="147">
        <v>0</v>
      </c>
      <c r="CN199" s="147">
        <v>0</v>
      </c>
      <c r="CO199" s="147">
        <v>0</v>
      </c>
      <c r="CP199" s="147">
        <v>0</v>
      </c>
      <c r="CQ199" s="147">
        <v>0</v>
      </c>
      <c r="CR199" s="147">
        <v>0</v>
      </c>
      <c r="CS199" s="147">
        <v>0</v>
      </c>
      <c r="CT199" s="147">
        <v>0</v>
      </c>
      <c r="CU199" s="147">
        <v>0</v>
      </c>
      <c r="CV199" s="147">
        <v>0</v>
      </c>
      <c r="CW199" s="147">
        <v>0</v>
      </c>
      <c r="DV199" s="149" t="s">
        <v>1763</v>
      </c>
      <c r="DW199" s="149">
        <f>AVERAGE(DW196:DW198)</f>
        <v>2.3199999999999998</v>
      </c>
      <c r="DX199" s="149">
        <f t="shared" ref="DX199:ER199" si="17">AVERAGE(DX196:DX198)</f>
        <v>4.5966666666666667</v>
      </c>
      <c r="DY199" s="149">
        <f t="shared" si="17"/>
        <v>3.0666666666666668E-3</v>
      </c>
      <c r="DZ199" s="149">
        <f t="shared" si="17"/>
        <v>2.0566666666666667E-2</v>
      </c>
      <c r="EA199" s="149">
        <f t="shared" si="17"/>
        <v>6.4100000000000004E-2</v>
      </c>
      <c r="EB199" s="149">
        <f t="shared" si="17"/>
        <v>2.0466666666666664</v>
      </c>
      <c r="EC199" s="149">
        <f t="shared" si="17"/>
        <v>7.803333333333333E-2</v>
      </c>
      <c r="ED199" s="149">
        <f t="shared" si="17"/>
        <v>1.343333333333333</v>
      </c>
      <c r="EE199" s="149" t="e">
        <f t="shared" si="17"/>
        <v>#DIV/0!</v>
      </c>
      <c r="EF199" s="149" t="e">
        <f t="shared" si="17"/>
        <v>#DIV/0!</v>
      </c>
      <c r="EG199" s="29">
        <v>3</v>
      </c>
      <c r="EH199" s="29">
        <v>1.5</v>
      </c>
      <c r="EI199" s="149">
        <f t="shared" si="17"/>
        <v>2.3333333333333335</v>
      </c>
      <c r="EJ199" s="149">
        <f t="shared" si="17"/>
        <v>1.6666666666666667</v>
      </c>
      <c r="EK199" s="149">
        <f t="shared" si="17"/>
        <v>1</v>
      </c>
      <c r="EL199" s="149">
        <f t="shared" si="17"/>
        <v>1</v>
      </c>
      <c r="EM199" s="149">
        <f t="shared" si="17"/>
        <v>1</v>
      </c>
      <c r="EN199" s="149">
        <f t="shared" si="17"/>
        <v>2</v>
      </c>
      <c r="EO199" s="149" t="e">
        <f t="shared" si="17"/>
        <v>#DIV/0!</v>
      </c>
      <c r="EP199" s="149">
        <f t="shared" si="17"/>
        <v>2</v>
      </c>
      <c r="EQ199" s="149" t="e">
        <f t="shared" si="17"/>
        <v>#DIV/0!</v>
      </c>
      <c r="ER199" s="149">
        <f t="shared" si="17"/>
        <v>1</v>
      </c>
      <c r="EU199" t="s">
        <v>1580</v>
      </c>
      <c r="EV199">
        <v>0</v>
      </c>
      <c r="EW199" s="78">
        <v>0</v>
      </c>
      <c r="EX199" s="78">
        <v>0</v>
      </c>
      <c r="EY199" s="78" t="s">
        <v>2148</v>
      </c>
      <c r="KF199" s="68" t="s">
        <v>2149</v>
      </c>
      <c r="KG199" s="5" t="s">
        <v>1763</v>
      </c>
      <c r="OG199" s="57"/>
      <c r="BHI199">
        <v>199</v>
      </c>
      <c r="BHJ199">
        <v>199</v>
      </c>
      <c r="BHK199" s="5" t="s">
        <v>2145</v>
      </c>
      <c r="BHL199">
        <v>1225</v>
      </c>
      <c r="BHM199">
        <v>0</v>
      </c>
      <c r="BHN199">
        <v>0</v>
      </c>
      <c r="BHO199">
        <v>0</v>
      </c>
      <c r="BHP199">
        <v>0</v>
      </c>
      <c r="BHQ199">
        <v>0</v>
      </c>
      <c r="BHR199">
        <v>0</v>
      </c>
      <c r="BHS199">
        <v>0</v>
      </c>
      <c r="BHT199">
        <v>4.830917874396135E-3</v>
      </c>
      <c r="BHU199">
        <v>0</v>
      </c>
      <c r="BHV199">
        <v>0</v>
      </c>
      <c r="BHW199">
        <v>0</v>
      </c>
      <c r="BHX199">
        <v>0</v>
      </c>
      <c r="BHY199">
        <v>0</v>
      </c>
      <c r="BHZ199">
        <v>0</v>
      </c>
      <c r="BIA199">
        <v>0</v>
      </c>
      <c r="BIB199">
        <v>0</v>
      </c>
      <c r="BIC199">
        <v>0</v>
      </c>
      <c r="BID199">
        <v>0</v>
      </c>
      <c r="BIE199">
        <v>0</v>
      </c>
      <c r="BIF199">
        <v>9.420289855072464E-2</v>
      </c>
      <c r="BIG199">
        <v>0</v>
      </c>
      <c r="BIH199">
        <v>0</v>
      </c>
      <c r="BII199">
        <v>0</v>
      </c>
      <c r="BIJ199">
        <v>0</v>
      </c>
      <c r="BIK199">
        <v>0</v>
      </c>
      <c r="BIL199">
        <v>0</v>
      </c>
      <c r="BIM199">
        <v>0</v>
      </c>
      <c r="BIN199">
        <v>0</v>
      </c>
      <c r="BIO199">
        <v>0</v>
      </c>
      <c r="BIP199">
        <v>0</v>
      </c>
      <c r="BIQ199">
        <v>0</v>
      </c>
      <c r="BIR199">
        <v>0</v>
      </c>
      <c r="BIS199">
        <v>0</v>
      </c>
      <c r="BIT199">
        <v>0</v>
      </c>
      <c r="BIU199">
        <v>0</v>
      </c>
      <c r="BIV199">
        <v>0</v>
      </c>
      <c r="BIW199">
        <v>0</v>
      </c>
      <c r="BIX199">
        <v>0</v>
      </c>
      <c r="BIY199">
        <v>0</v>
      </c>
      <c r="BIZ199">
        <v>0</v>
      </c>
      <c r="BJA199">
        <v>0</v>
      </c>
      <c r="BJB199">
        <v>0</v>
      </c>
      <c r="BJC199">
        <v>0</v>
      </c>
      <c r="BJD199">
        <v>0</v>
      </c>
      <c r="BJE199">
        <v>0</v>
      </c>
      <c r="BJF199">
        <v>0</v>
      </c>
      <c r="BJG199">
        <v>0</v>
      </c>
      <c r="BJH199">
        <v>0</v>
      </c>
      <c r="BJI199">
        <v>1.2077294685990338E-2</v>
      </c>
      <c r="BJJ199">
        <v>0</v>
      </c>
      <c r="BJK199">
        <v>0</v>
      </c>
      <c r="BJL199">
        <v>0</v>
      </c>
      <c r="BJM199">
        <v>0</v>
      </c>
      <c r="BJN199">
        <v>0</v>
      </c>
      <c r="BJO199">
        <v>8.9371980676328497E-2</v>
      </c>
      <c r="BJP199">
        <v>0</v>
      </c>
      <c r="BJQ199">
        <v>0</v>
      </c>
      <c r="BJR199">
        <v>0</v>
      </c>
      <c r="BJS199">
        <v>0</v>
      </c>
      <c r="BJT199">
        <v>0</v>
      </c>
      <c r="BJU199">
        <v>0</v>
      </c>
      <c r="BJV199">
        <v>0</v>
      </c>
      <c r="BJW199">
        <v>2.4154589371980675E-3</v>
      </c>
      <c r="BJX199">
        <v>0</v>
      </c>
      <c r="BJY199">
        <v>0</v>
      </c>
      <c r="BJZ199">
        <v>0</v>
      </c>
      <c r="BKA199">
        <v>0</v>
      </c>
      <c r="BKB199">
        <v>0</v>
      </c>
      <c r="BKC199">
        <v>0</v>
      </c>
      <c r="BKD199">
        <v>0</v>
      </c>
      <c r="BKE199">
        <v>0</v>
      </c>
      <c r="BKF199">
        <v>0</v>
      </c>
      <c r="BKG199">
        <v>0</v>
      </c>
      <c r="BKH199">
        <v>0</v>
      </c>
      <c r="BKI199">
        <v>0</v>
      </c>
      <c r="BKJ199">
        <v>0</v>
      </c>
      <c r="BKK199">
        <v>0</v>
      </c>
      <c r="BKL199">
        <v>0</v>
      </c>
      <c r="BKM199">
        <v>0</v>
      </c>
      <c r="BKN199">
        <v>0</v>
      </c>
      <c r="BKO199">
        <v>0</v>
      </c>
      <c r="BKP199">
        <v>0</v>
      </c>
      <c r="BKQ199">
        <v>0</v>
      </c>
      <c r="BKR199">
        <v>0</v>
      </c>
      <c r="BKS199">
        <v>0</v>
      </c>
      <c r="BKT199">
        <v>0</v>
      </c>
      <c r="BKU199">
        <v>0</v>
      </c>
      <c r="BKV199">
        <v>9.6618357487922701E-3</v>
      </c>
      <c r="BKW199">
        <v>0</v>
      </c>
      <c r="BKX199">
        <v>0</v>
      </c>
      <c r="BKY199">
        <v>0</v>
      </c>
      <c r="BKZ199">
        <v>0</v>
      </c>
      <c r="BLA199">
        <v>0</v>
      </c>
      <c r="BLB199">
        <v>0</v>
      </c>
      <c r="BLC199">
        <v>0</v>
      </c>
      <c r="BLD199">
        <v>0</v>
      </c>
      <c r="BLE199">
        <v>7.246376811594203E-3</v>
      </c>
      <c r="BLF199">
        <v>0</v>
      </c>
      <c r="BLG199">
        <v>0</v>
      </c>
      <c r="BLH199">
        <v>0</v>
      </c>
      <c r="BLI199">
        <v>0</v>
      </c>
      <c r="BLJ199">
        <v>0</v>
      </c>
      <c r="BLK199">
        <v>0</v>
      </c>
      <c r="BLL199">
        <v>0</v>
      </c>
      <c r="BLM199">
        <v>0</v>
      </c>
      <c r="BLN199">
        <v>0</v>
      </c>
      <c r="BLO199">
        <v>0</v>
      </c>
      <c r="BLP199">
        <v>0</v>
      </c>
      <c r="BLQ199">
        <v>0</v>
      </c>
      <c r="BLR199">
        <v>0</v>
      </c>
      <c r="BLS199">
        <v>0</v>
      </c>
      <c r="BLT199">
        <v>0</v>
      </c>
      <c r="BLU199">
        <v>0</v>
      </c>
      <c r="BLV199">
        <v>0</v>
      </c>
      <c r="BLW199">
        <v>0</v>
      </c>
      <c r="BLX199">
        <v>0</v>
      </c>
      <c r="BLY199">
        <v>0</v>
      </c>
      <c r="BLZ199">
        <v>0</v>
      </c>
      <c r="BMA199">
        <v>0</v>
      </c>
      <c r="BMB199">
        <v>0</v>
      </c>
      <c r="BMC199">
        <v>0</v>
      </c>
      <c r="BMD199">
        <v>4.830917874396135E-3</v>
      </c>
      <c r="BME199">
        <v>0</v>
      </c>
      <c r="BMF199">
        <v>0</v>
      </c>
      <c r="BMG199">
        <v>0</v>
      </c>
      <c r="BMH199">
        <v>0</v>
      </c>
      <c r="BMI199">
        <v>0.14734299516908211</v>
      </c>
      <c r="BMJ199">
        <v>0</v>
      </c>
      <c r="BMK199">
        <v>0</v>
      </c>
      <c r="BML199">
        <v>0</v>
      </c>
      <c r="BMM199">
        <v>4.830917874396135E-3</v>
      </c>
      <c r="BMN199">
        <v>0</v>
      </c>
      <c r="BMO199">
        <v>0</v>
      </c>
      <c r="BMP199">
        <v>0</v>
      </c>
      <c r="BMQ199">
        <v>0</v>
      </c>
      <c r="BMR199">
        <v>0</v>
      </c>
      <c r="BMS199">
        <v>0</v>
      </c>
      <c r="BMT199">
        <v>0</v>
      </c>
      <c r="BMU199">
        <v>0</v>
      </c>
      <c r="BMV199">
        <v>0</v>
      </c>
      <c r="BMW199">
        <v>0</v>
      </c>
      <c r="BMX199">
        <v>0</v>
      </c>
      <c r="BMY199">
        <v>0</v>
      </c>
      <c r="BMZ199">
        <v>0</v>
      </c>
      <c r="BNA199">
        <v>0</v>
      </c>
      <c r="BNB199">
        <v>2.4154589371980675E-3</v>
      </c>
      <c r="BNC199">
        <v>0</v>
      </c>
      <c r="BND199">
        <v>0</v>
      </c>
      <c r="BNE199">
        <v>0</v>
      </c>
      <c r="BNF199">
        <v>0</v>
      </c>
      <c r="BNG199">
        <v>0</v>
      </c>
      <c r="BNH199">
        <v>4.830917874396135E-3</v>
      </c>
      <c r="BNI199">
        <v>0</v>
      </c>
      <c r="BNJ199">
        <v>0</v>
      </c>
      <c r="BNK199">
        <v>0</v>
      </c>
      <c r="BNL199">
        <v>0</v>
      </c>
      <c r="BNM199">
        <v>0</v>
      </c>
      <c r="BNN199">
        <v>0</v>
      </c>
      <c r="BNO199">
        <v>0</v>
      </c>
      <c r="BNP199">
        <v>0</v>
      </c>
      <c r="BNQ199">
        <v>0</v>
      </c>
      <c r="BNR199">
        <v>0</v>
      </c>
      <c r="BNS199">
        <v>0</v>
      </c>
      <c r="BNT199">
        <v>0</v>
      </c>
      <c r="BNU199">
        <v>1.2077294685990338E-2</v>
      </c>
      <c r="BNV199">
        <v>0</v>
      </c>
      <c r="BNW199">
        <v>0</v>
      </c>
      <c r="BNX199">
        <v>0</v>
      </c>
      <c r="BNY199">
        <v>0</v>
      </c>
      <c r="BNZ199">
        <v>0</v>
      </c>
      <c r="BOA199">
        <v>0</v>
      </c>
      <c r="BOB199">
        <v>0</v>
      </c>
      <c r="BOC199">
        <v>0</v>
      </c>
      <c r="BOD199">
        <v>0</v>
      </c>
      <c r="BOE199">
        <v>0</v>
      </c>
      <c r="BOF199">
        <v>0</v>
      </c>
      <c r="BOG199">
        <v>0</v>
      </c>
      <c r="BOH199">
        <v>0</v>
      </c>
      <c r="BOI199">
        <v>0</v>
      </c>
      <c r="BOJ199">
        <v>2.4154589371980675E-3</v>
      </c>
      <c r="BOK199">
        <v>0</v>
      </c>
      <c r="BOL199">
        <v>0</v>
      </c>
      <c r="BOM199">
        <v>0</v>
      </c>
      <c r="BON199">
        <v>0</v>
      </c>
      <c r="BOO199">
        <v>0</v>
      </c>
      <c r="BOP199">
        <v>0</v>
      </c>
      <c r="BOQ199">
        <v>0</v>
      </c>
      <c r="BOR199">
        <v>0</v>
      </c>
      <c r="BOS199">
        <v>0</v>
      </c>
      <c r="BOT199">
        <v>0</v>
      </c>
      <c r="BOU199">
        <v>0</v>
      </c>
      <c r="BOV199">
        <v>0</v>
      </c>
      <c r="BOW199">
        <v>0</v>
      </c>
      <c r="BOX199">
        <v>0</v>
      </c>
      <c r="BOY199">
        <v>0</v>
      </c>
      <c r="BOZ199">
        <v>0</v>
      </c>
      <c r="BPA199">
        <v>0</v>
      </c>
      <c r="BPB199">
        <v>0</v>
      </c>
      <c r="BPC199">
        <v>0</v>
      </c>
      <c r="BPD199">
        <v>0</v>
      </c>
      <c r="BPE199">
        <v>0</v>
      </c>
      <c r="BPF199">
        <v>0</v>
      </c>
      <c r="BPG199">
        <v>0</v>
      </c>
      <c r="BPH199">
        <v>0</v>
      </c>
      <c r="BPI199">
        <v>0</v>
      </c>
      <c r="BPJ199">
        <v>0</v>
      </c>
      <c r="BPK199">
        <v>0</v>
      </c>
      <c r="BPL199">
        <v>0</v>
      </c>
      <c r="BPM199">
        <v>0</v>
      </c>
      <c r="BPN199">
        <v>0</v>
      </c>
      <c r="BPO199">
        <v>0</v>
      </c>
      <c r="BPP199">
        <v>0</v>
      </c>
      <c r="BPQ199">
        <v>9.6618357487922701E-3</v>
      </c>
      <c r="BPR199">
        <v>0</v>
      </c>
      <c r="BPS199">
        <v>0</v>
      </c>
      <c r="BPT199">
        <v>0</v>
      </c>
      <c r="BPU199">
        <v>0</v>
      </c>
      <c r="BPV199">
        <v>0</v>
      </c>
      <c r="BPW199">
        <v>0</v>
      </c>
      <c r="BPX199">
        <v>0</v>
      </c>
      <c r="BPY199">
        <v>0</v>
      </c>
      <c r="BPZ199">
        <v>0</v>
      </c>
      <c r="BQA199">
        <v>0</v>
      </c>
      <c r="BQB199">
        <v>0</v>
      </c>
      <c r="BQC199">
        <v>0</v>
      </c>
      <c r="BQD199">
        <v>0.1570048309178744</v>
      </c>
      <c r="BQE199">
        <v>0</v>
      </c>
      <c r="BQF199">
        <v>0</v>
      </c>
      <c r="BQG199">
        <v>0</v>
      </c>
      <c r="BQH199">
        <v>0</v>
      </c>
      <c r="BQI199">
        <v>0</v>
      </c>
      <c r="BQJ199">
        <v>0</v>
      </c>
      <c r="BQK199">
        <v>0</v>
      </c>
      <c r="BQL199">
        <v>0</v>
      </c>
      <c r="BQM199">
        <v>0</v>
      </c>
      <c r="BQN199">
        <v>0</v>
      </c>
      <c r="BQO199">
        <v>0</v>
      </c>
      <c r="BQP199">
        <v>0</v>
      </c>
      <c r="BQQ199">
        <v>0</v>
      </c>
      <c r="BQR199">
        <v>0</v>
      </c>
      <c r="BQS199">
        <v>4.830917874396135E-3</v>
      </c>
      <c r="BQT199">
        <v>0</v>
      </c>
      <c r="BQU199">
        <v>0</v>
      </c>
      <c r="BQV199">
        <v>0</v>
      </c>
      <c r="BQW199">
        <v>0</v>
      </c>
      <c r="BQX199">
        <v>0</v>
      </c>
      <c r="BQY199">
        <v>0</v>
      </c>
      <c r="BQZ199">
        <v>0</v>
      </c>
      <c r="BRA199">
        <v>0</v>
      </c>
      <c r="BRB199">
        <v>0</v>
      </c>
      <c r="BRC199">
        <v>0</v>
      </c>
      <c r="BRD199">
        <v>0</v>
      </c>
      <c r="BRE199">
        <v>0</v>
      </c>
      <c r="BRF199">
        <v>0</v>
      </c>
      <c r="BRG199">
        <v>0</v>
      </c>
      <c r="BRH199">
        <v>0</v>
      </c>
      <c r="BRI199">
        <v>0</v>
      </c>
      <c r="BRJ199">
        <v>0</v>
      </c>
      <c r="BRK199">
        <v>0</v>
      </c>
      <c r="BRL199">
        <v>0</v>
      </c>
      <c r="BRM199">
        <v>0</v>
      </c>
      <c r="BRN199">
        <v>0</v>
      </c>
      <c r="BRO199">
        <v>0</v>
      </c>
      <c r="BRP199">
        <v>0</v>
      </c>
      <c r="BRQ199">
        <v>0</v>
      </c>
      <c r="BRR199">
        <v>0</v>
      </c>
      <c r="BRS199">
        <v>0</v>
      </c>
      <c r="BRT199">
        <v>0</v>
      </c>
      <c r="BRU199">
        <v>0</v>
      </c>
      <c r="BRV199">
        <v>0</v>
      </c>
      <c r="BRW199">
        <v>0</v>
      </c>
      <c r="BRX199">
        <v>0</v>
      </c>
      <c r="BRY199">
        <v>7.246376811594203E-3</v>
      </c>
      <c r="BRZ199">
        <v>0</v>
      </c>
      <c r="BSA199">
        <v>0</v>
      </c>
      <c r="BSB199">
        <v>0</v>
      </c>
      <c r="BSC199">
        <v>0</v>
      </c>
      <c r="BSD199">
        <v>0</v>
      </c>
      <c r="BSE199">
        <v>0</v>
      </c>
      <c r="BSF199">
        <v>0</v>
      </c>
      <c r="BSG199">
        <v>0</v>
      </c>
      <c r="BSH199">
        <v>0</v>
      </c>
      <c r="BSI199">
        <v>0</v>
      </c>
      <c r="BSJ199">
        <v>0</v>
      </c>
      <c r="BSK199">
        <v>0</v>
      </c>
      <c r="BSL199">
        <v>0</v>
      </c>
      <c r="BSM199">
        <v>0</v>
      </c>
      <c r="BSN199">
        <v>0</v>
      </c>
      <c r="BSO199">
        <v>0</v>
      </c>
      <c r="BSP199">
        <v>0</v>
      </c>
      <c r="BSQ199">
        <v>0</v>
      </c>
      <c r="BSR199">
        <v>0</v>
      </c>
      <c r="BSS199">
        <v>0</v>
      </c>
      <c r="BST199">
        <v>0</v>
      </c>
      <c r="BSU199">
        <v>0</v>
      </c>
      <c r="BSV199">
        <v>0</v>
      </c>
      <c r="BSW199">
        <v>0</v>
      </c>
      <c r="BSX199">
        <v>0</v>
      </c>
      <c r="BSY199">
        <v>0</v>
      </c>
      <c r="BSZ199">
        <v>0</v>
      </c>
      <c r="BTA199">
        <v>0</v>
      </c>
      <c r="BTB199">
        <v>0</v>
      </c>
      <c r="BTC199">
        <v>4.830917874396135E-3</v>
      </c>
      <c r="BTD199">
        <v>0</v>
      </c>
      <c r="BTE199">
        <v>2.4154589371980675E-3</v>
      </c>
      <c r="BTF199">
        <v>0</v>
      </c>
      <c r="BTG199">
        <v>0</v>
      </c>
      <c r="BTH199">
        <v>2.4154589371980675E-3</v>
      </c>
      <c r="BTI199">
        <v>0</v>
      </c>
      <c r="BTJ199">
        <v>0</v>
      </c>
      <c r="BTK199">
        <v>0</v>
      </c>
      <c r="BTL199">
        <v>0</v>
      </c>
      <c r="BTM199">
        <v>0</v>
      </c>
      <c r="BTN199">
        <v>0</v>
      </c>
      <c r="BTO199">
        <v>0</v>
      </c>
      <c r="BTP199">
        <v>0</v>
      </c>
      <c r="BTQ199">
        <v>0</v>
      </c>
      <c r="BTR199">
        <v>0</v>
      </c>
      <c r="BTS199">
        <v>7.246376811594203E-3</v>
      </c>
      <c r="BTT199">
        <v>0</v>
      </c>
      <c r="BTU199">
        <v>0</v>
      </c>
      <c r="BTV199">
        <v>0</v>
      </c>
      <c r="BTW199">
        <v>0</v>
      </c>
      <c r="BTX199">
        <v>0</v>
      </c>
      <c r="BTY199">
        <v>0</v>
      </c>
      <c r="BTZ199">
        <v>0</v>
      </c>
      <c r="BUA199">
        <v>0</v>
      </c>
      <c r="BUB199">
        <v>0</v>
      </c>
      <c r="BUC199">
        <v>0</v>
      </c>
      <c r="BUD199">
        <v>0</v>
      </c>
      <c r="BUE199">
        <v>0</v>
      </c>
      <c r="BUF199">
        <v>0</v>
      </c>
      <c r="BUG199">
        <v>0</v>
      </c>
      <c r="BUH199">
        <v>0</v>
      </c>
      <c r="BUI199">
        <v>0</v>
      </c>
      <c r="BUJ199">
        <v>0</v>
      </c>
      <c r="BUK199">
        <v>0</v>
      </c>
      <c r="BUL199">
        <v>2.4154589371980675E-3</v>
      </c>
      <c r="BUM199">
        <v>0</v>
      </c>
      <c r="BUN199">
        <v>0</v>
      </c>
      <c r="BUO199">
        <v>2.4154589371980675E-3</v>
      </c>
      <c r="BUP199">
        <v>0</v>
      </c>
      <c r="BUQ199">
        <v>9.6618357487922701E-3</v>
      </c>
      <c r="BUR199">
        <v>0</v>
      </c>
      <c r="BUS199">
        <v>0</v>
      </c>
      <c r="BUT199">
        <v>7.246376811594203E-3</v>
      </c>
      <c r="BUU199">
        <v>0</v>
      </c>
      <c r="BUV199">
        <v>0</v>
      </c>
      <c r="BUW199">
        <v>0</v>
      </c>
      <c r="BUX199">
        <v>0</v>
      </c>
      <c r="BUY199">
        <v>0</v>
      </c>
      <c r="BUZ199">
        <v>0</v>
      </c>
      <c r="BVA199">
        <v>0</v>
      </c>
      <c r="BVB199">
        <v>0</v>
      </c>
      <c r="BVC199">
        <v>0</v>
      </c>
      <c r="BVD199">
        <v>0</v>
      </c>
      <c r="BVE199">
        <v>0</v>
      </c>
      <c r="BVF199">
        <v>0</v>
      </c>
      <c r="BVG199">
        <v>0</v>
      </c>
      <c r="BVH199">
        <v>0</v>
      </c>
      <c r="BVI199">
        <v>0</v>
      </c>
      <c r="BVJ199">
        <v>0</v>
      </c>
      <c r="BVK199">
        <v>0</v>
      </c>
      <c r="BVL199">
        <v>0</v>
      </c>
      <c r="BVM199">
        <v>0</v>
      </c>
      <c r="BVN199">
        <v>0</v>
      </c>
      <c r="BVO199">
        <v>0</v>
      </c>
      <c r="BVP199">
        <v>0</v>
      </c>
      <c r="BVQ199">
        <v>0</v>
      </c>
      <c r="BVR199">
        <v>0</v>
      </c>
      <c r="BVS199">
        <v>0</v>
      </c>
      <c r="BVT199">
        <v>0</v>
      </c>
      <c r="BVU199">
        <v>0</v>
      </c>
      <c r="BVV199">
        <v>0</v>
      </c>
      <c r="BVW199">
        <v>0</v>
      </c>
      <c r="BVX199">
        <v>0</v>
      </c>
      <c r="BVY199">
        <v>0</v>
      </c>
      <c r="BVZ199">
        <v>2.4154589371980675E-3</v>
      </c>
      <c r="BWA199">
        <v>0</v>
      </c>
      <c r="BWB199">
        <v>0</v>
      </c>
      <c r="BWC199">
        <v>0</v>
      </c>
      <c r="BWD199">
        <v>0</v>
      </c>
      <c r="BWE199">
        <v>0</v>
      </c>
      <c r="BWF199">
        <v>0</v>
      </c>
      <c r="BWG199">
        <v>0</v>
      </c>
      <c r="BWH199">
        <v>0</v>
      </c>
      <c r="BWI199">
        <v>0</v>
      </c>
      <c r="BWJ199">
        <v>0</v>
      </c>
      <c r="BWK199">
        <v>0</v>
      </c>
      <c r="BWL199">
        <v>0</v>
      </c>
      <c r="BWM199">
        <v>0</v>
      </c>
      <c r="BWN199">
        <v>0</v>
      </c>
      <c r="BWO199">
        <v>0</v>
      </c>
      <c r="BWP199">
        <v>0</v>
      </c>
      <c r="BWQ199">
        <v>0</v>
      </c>
      <c r="BWR199">
        <v>0</v>
      </c>
      <c r="BWS199">
        <v>0</v>
      </c>
      <c r="BWT199">
        <v>0</v>
      </c>
      <c r="BWU199">
        <v>0</v>
      </c>
      <c r="BWV199">
        <v>0</v>
      </c>
      <c r="BWW199">
        <v>0</v>
      </c>
      <c r="BWX199">
        <v>0</v>
      </c>
      <c r="BWY199">
        <v>0.11594202898550725</v>
      </c>
      <c r="BWZ199">
        <v>3.864734299516908E-2</v>
      </c>
      <c r="BXA199">
        <v>0</v>
      </c>
      <c r="BXB199">
        <v>0</v>
      </c>
      <c r="BXC199">
        <v>0</v>
      </c>
      <c r="BXD199">
        <v>0</v>
      </c>
      <c r="BXE199">
        <v>0</v>
      </c>
      <c r="BXF199">
        <v>0</v>
      </c>
      <c r="BXG199">
        <v>0</v>
      </c>
      <c r="BXH199">
        <v>0</v>
      </c>
      <c r="BXI199">
        <v>0</v>
      </c>
      <c r="BXJ199">
        <v>0</v>
      </c>
      <c r="BXK199">
        <v>0</v>
      </c>
      <c r="BXL199">
        <v>0</v>
      </c>
      <c r="BXM199">
        <v>0</v>
      </c>
      <c r="BXN199">
        <v>0</v>
      </c>
      <c r="BXO199">
        <v>7.246376811594203E-3</v>
      </c>
      <c r="BXP199">
        <v>0</v>
      </c>
      <c r="BXQ199">
        <v>4.1062801932367152E-2</v>
      </c>
      <c r="BXR199">
        <v>2.1739130434782608E-2</v>
      </c>
      <c r="BXS199">
        <v>0</v>
      </c>
      <c r="BXT199">
        <v>0</v>
      </c>
      <c r="BXU199">
        <v>0</v>
      </c>
      <c r="BXV199">
        <v>0</v>
      </c>
      <c r="BXW199">
        <v>1.2077294685990338E-2</v>
      </c>
      <c r="BXX199">
        <v>0</v>
      </c>
      <c r="BXY199">
        <v>0</v>
      </c>
      <c r="BXZ199">
        <v>0</v>
      </c>
      <c r="BYA199">
        <v>0</v>
      </c>
      <c r="BYB199">
        <v>0</v>
      </c>
      <c r="BYC199">
        <v>0</v>
      </c>
      <c r="BYD199">
        <v>0</v>
      </c>
      <c r="BYE199">
        <v>0</v>
      </c>
      <c r="BYF199">
        <v>0</v>
      </c>
      <c r="BYG199">
        <v>0</v>
      </c>
      <c r="BYH199">
        <v>0</v>
      </c>
      <c r="BYI199">
        <v>0</v>
      </c>
      <c r="BYJ199">
        <v>0</v>
      </c>
      <c r="BYK199">
        <v>0</v>
      </c>
      <c r="BYL199">
        <v>0</v>
      </c>
      <c r="BYM199">
        <v>0</v>
      </c>
      <c r="BYN199">
        <v>0</v>
      </c>
      <c r="BYO199">
        <v>0</v>
      </c>
      <c r="BYP199">
        <v>2.1739130434782608E-2</v>
      </c>
      <c r="BYQ199">
        <v>0</v>
      </c>
      <c r="BYR199">
        <v>0</v>
      </c>
      <c r="BYS199">
        <v>0</v>
      </c>
      <c r="BYT199">
        <v>0</v>
      </c>
      <c r="BYU199">
        <v>0</v>
      </c>
      <c r="BYV199">
        <v>0</v>
      </c>
      <c r="BYW199">
        <v>0</v>
      </c>
      <c r="BYX199">
        <v>0</v>
      </c>
      <c r="BYY199">
        <v>0</v>
      </c>
      <c r="BYZ199">
        <v>0</v>
      </c>
      <c r="BZA199">
        <v>0</v>
      </c>
      <c r="BZB199">
        <v>0</v>
      </c>
      <c r="BZC199">
        <v>0</v>
      </c>
      <c r="BZD199">
        <v>0</v>
      </c>
      <c r="BZE199">
        <v>0</v>
      </c>
      <c r="BZF199">
        <v>0</v>
      </c>
      <c r="BZG199">
        <v>0</v>
      </c>
      <c r="BZH199">
        <v>0</v>
      </c>
      <c r="BZI199">
        <v>0</v>
      </c>
      <c r="BZJ199">
        <v>0</v>
      </c>
      <c r="BZK199">
        <v>0</v>
      </c>
      <c r="BZL199">
        <v>0</v>
      </c>
      <c r="BZM199">
        <v>0</v>
      </c>
      <c r="BZN199">
        <v>2.4154589371980675E-3</v>
      </c>
      <c r="BZO199">
        <v>0</v>
      </c>
      <c r="BZP199">
        <v>0</v>
      </c>
      <c r="BZQ199">
        <v>0</v>
      </c>
      <c r="BZR199">
        <v>0</v>
      </c>
      <c r="BZS199">
        <v>0</v>
      </c>
      <c r="BZT199">
        <v>0</v>
      </c>
      <c r="BZU199">
        <v>0</v>
      </c>
      <c r="BZV199">
        <v>0</v>
      </c>
      <c r="BZW199">
        <v>0</v>
      </c>
      <c r="BZX199">
        <v>0</v>
      </c>
      <c r="BZY199">
        <v>0</v>
      </c>
      <c r="BZZ199">
        <v>0</v>
      </c>
      <c r="CAA199">
        <v>0</v>
      </c>
      <c r="CAB199">
        <v>0</v>
      </c>
      <c r="CAC199">
        <v>0</v>
      </c>
      <c r="CAD199">
        <v>0</v>
      </c>
      <c r="CAE199">
        <v>0</v>
      </c>
      <c r="CAF199">
        <v>0</v>
      </c>
      <c r="CAG199">
        <v>4.830917874396135E-3</v>
      </c>
      <c r="CAH199">
        <v>0</v>
      </c>
      <c r="CAI199">
        <v>7.246376811594203E-3</v>
      </c>
      <c r="CAJ199">
        <v>0</v>
      </c>
      <c r="CAK199">
        <v>0</v>
      </c>
      <c r="CAL199">
        <v>0</v>
      </c>
      <c r="CAM199">
        <v>0</v>
      </c>
      <c r="CAN199">
        <v>0</v>
      </c>
      <c r="CAO199">
        <v>0</v>
      </c>
      <c r="CAP199">
        <v>0</v>
      </c>
      <c r="CAQ199">
        <v>0</v>
      </c>
      <c r="CAR199">
        <v>0</v>
      </c>
      <c r="CAS199">
        <v>0</v>
      </c>
      <c r="CAT199">
        <v>0</v>
      </c>
      <c r="CAU199">
        <v>0</v>
      </c>
      <c r="CAV199">
        <v>0</v>
      </c>
      <c r="CAW199">
        <v>0</v>
      </c>
      <c r="CAX199">
        <v>0</v>
      </c>
      <c r="CAY199">
        <v>0</v>
      </c>
      <c r="CAZ199">
        <v>0</v>
      </c>
      <c r="CBA199">
        <v>0</v>
      </c>
      <c r="CBB199">
        <v>2.4154589371980675E-3</v>
      </c>
      <c r="CBC199">
        <v>0</v>
      </c>
      <c r="CBD199">
        <v>0</v>
      </c>
      <c r="CBE199">
        <v>0</v>
      </c>
      <c r="CBF199">
        <v>0</v>
      </c>
      <c r="CBG199">
        <v>0</v>
      </c>
      <c r="CBH199">
        <v>0</v>
      </c>
      <c r="CBI199">
        <v>0</v>
      </c>
      <c r="CBJ199">
        <v>2.4154589371980675E-3</v>
      </c>
      <c r="CBK199">
        <v>0</v>
      </c>
      <c r="CBL199">
        <v>0</v>
      </c>
      <c r="CBM199">
        <v>0</v>
      </c>
      <c r="CBN199">
        <v>0</v>
      </c>
      <c r="CBO199">
        <v>0</v>
      </c>
      <c r="CBP199">
        <v>0</v>
      </c>
      <c r="CBQ199">
        <v>0</v>
      </c>
      <c r="CBR199">
        <v>0</v>
      </c>
      <c r="CBS199">
        <v>2.4154589371980675E-3</v>
      </c>
      <c r="CBT199">
        <v>0</v>
      </c>
      <c r="CBU199">
        <v>0</v>
      </c>
      <c r="CBV199">
        <v>0</v>
      </c>
      <c r="CBW199">
        <v>3.3816425120772944E-2</v>
      </c>
      <c r="CBX199">
        <v>0</v>
      </c>
      <c r="CBY199">
        <v>0</v>
      </c>
      <c r="CBZ199">
        <v>0</v>
      </c>
      <c r="CCA199">
        <v>0</v>
      </c>
      <c r="CCB199">
        <v>0</v>
      </c>
      <c r="CCC199">
        <v>0</v>
      </c>
      <c r="CCD199">
        <v>0</v>
      </c>
      <c r="CCE199">
        <v>0</v>
      </c>
      <c r="CCF199">
        <v>0</v>
      </c>
      <c r="CCG199">
        <v>0</v>
      </c>
      <c r="CCH199">
        <v>0</v>
      </c>
      <c r="CCI199">
        <v>0</v>
      </c>
      <c r="CCJ199">
        <v>0</v>
      </c>
      <c r="CCK199">
        <v>0</v>
      </c>
      <c r="CCL199">
        <v>2.1739130434782608E-2</v>
      </c>
      <c r="CCM199">
        <v>0</v>
      </c>
      <c r="CCN199">
        <v>0</v>
      </c>
      <c r="CCO199">
        <v>0</v>
      </c>
      <c r="CCP199">
        <v>0</v>
      </c>
      <c r="CCQ199">
        <v>0</v>
      </c>
      <c r="CCR199">
        <v>0</v>
      </c>
      <c r="CCS199">
        <v>0</v>
      </c>
      <c r="CCT199">
        <v>0</v>
      </c>
      <c r="CCU199">
        <v>0</v>
      </c>
      <c r="CCV199">
        <v>0</v>
      </c>
      <c r="CCW199">
        <v>0</v>
      </c>
      <c r="CCX199">
        <v>0</v>
      </c>
      <c r="CCY199">
        <v>0</v>
      </c>
      <c r="CCZ199">
        <v>0</v>
      </c>
      <c r="CDA199">
        <v>0</v>
      </c>
      <c r="CDB199">
        <v>0</v>
      </c>
      <c r="CDC199">
        <v>0</v>
      </c>
      <c r="CDD199">
        <v>0</v>
      </c>
      <c r="CDE199">
        <v>0</v>
      </c>
      <c r="CDF199">
        <v>0</v>
      </c>
      <c r="CDG199">
        <v>0</v>
      </c>
      <c r="CDH199">
        <v>0</v>
      </c>
      <c r="CDI199">
        <v>0</v>
      </c>
      <c r="CDJ199">
        <v>0</v>
      </c>
      <c r="CDK199">
        <v>0</v>
      </c>
      <c r="CDL199">
        <v>0</v>
      </c>
      <c r="CDM199">
        <v>0</v>
      </c>
      <c r="CDN199">
        <v>4.830917874396135E-3</v>
      </c>
      <c r="CDO199">
        <v>0</v>
      </c>
      <c r="CDP199">
        <v>0</v>
      </c>
      <c r="CDQ199">
        <v>0</v>
      </c>
      <c r="CDR199">
        <v>0</v>
      </c>
      <c r="CDS199">
        <v>0</v>
      </c>
      <c r="CDT199">
        <v>0</v>
      </c>
      <c r="CDU199">
        <v>0</v>
      </c>
      <c r="CDV199">
        <v>0</v>
      </c>
      <c r="CDW199">
        <v>0</v>
      </c>
      <c r="CDX199">
        <v>0</v>
      </c>
      <c r="CDY199">
        <v>0</v>
      </c>
      <c r="CDZ199">
        <v>0</v>
      </c>
      <c r="CEA199">
        <v>0</v>
      </c>
      <c r="CEB199">
        <v>0</v>
      </c>
      <c r="CEC199">
        <v>0</v>
      </c>
      <c r="CED199">
        <v>0</v>
      </c>
      <c r="CEE199">
        <v>0</v>
      </c>
      <c r="CEF199">
        <v>0</v>
      </c>
      <c r="CEG199">
        <v>0</v>
      </c>
      <c r="CEH199">
        <v>0</v>
      </c>
      <c r="CEI199">
        <v>0</v>
      </c>
      <c r="CEJ199">
        <v>0</v>
      </c>
      <c r="CEK199">
        <v>0</v>
      </c>
      <c r="CEL199">
        <v>0</v>
      </c>
      <c r="CEM199">
        <v>0</v>
      </c>
      <c r="CEN199">
        <v>0</v>
      </c>
      <c r="CEO199">
        <v>0</v>
      </c>
      <c r="CEP199">
        <v>0</v>
      </c>
      <c r="CEQ199">
        <v>0</v>
      </c>
      <c r="CER199">
        <v>0</v>
      </c>
      <c r="CES199">
        <v>0</v>
      </c>
      <c r="CET199">
        <v>0</v>
      </c>
      <c r="CEU199">
        <v>0</v>
      </c>
      <c r="CEV199">
        <v>0</v>
      </c>
      <c r="CEW199">
        <v>0</v>
      </c>
      <c r="CEX199">
        <v>0</v>
      </c>
      <c r="CEY199">
        <v>0</v>
      </c>
      <c r="CEZ199">
        <v>0</v>
      </c>
      <c r="CFA199">
        <v>0</v>
      </c>
      <c r="CFB199">
        <v>1.4492753623188406E-2</v>
      </c>
      <c r="CFC199">
        <v>0</v>
      </c>
      <c r="CFD199">
        <v>0</v>
      </c>
      <c r="CFE199">
        <v>0</v>
      </c>
      <c r="CFF199">
        <v>0</v>
      </c>
      <c r="CFG199">
        <v>0</v>
      </c>
      <c r="CFH199">
        <v>0</v>
      </c>
      <c r="CFI199">
        <v>0</v>
      </c>
      <c r="CFJ199">
        <v>0</v>
      </c>
      <c r="CFK199">
        <v>0</v>
      </c>
      <c r="CFL199">
        <v>0</v>
      </c>
      <c r="CFM199">
        <v>0</v>
      </c>
      <c r="CFN199">
        <v>0</v>
      </c>
      <c r="CFO199">
        <v>0</v>
      </c>
      <c r="CFP199">
        <v>0</v>
      </c>
      <c r="CFQ199">
        <v>0</v>
      </c>
      <c r="CFR199">
        <v>0</v>
      </c>
      <c r="CFS199">
        <v>0</v>
      </c>
      <c r="CFT199">
        <v>0</v>
      </c>
      <c r="CFU199">
        <v>0</v>
      </c>
      <c r="CFV199">
        <v>0</v>
      </c>
      <c r="CFW199">
        <v>0</v>
      </c>
      <c r="CFX199">
        <v>0</v>
      </c>
      <c r="CFY199">
        <v>0</v>
      </c>
      <c r="CFZ199">
        <v>0</v>
      </c>
      <c r="CGA199">
        <v>0</v>
      </c>
      <c r="CGB199">
        <v>0</v>
      </c>
      <c r="CGC199">
        <v>0</v>
      </c>
      <c r="CGD199">
        <v>0</v>
      </c>
      <c r="CGE199">
        <v>0</v>
      </c>
      <c r="CGF199">
        <v>0</v>
      </c>
      <c r="CGG199">
        <v>0</v>
      </c>
      <c r="CGH199">
        <v>0</v>
      </c>
      <c r="CGI199">
        <v>2.6570048309178744E-2</v>
      </c>
      <c r="CGJ199">
        <v>0</v>
      </c>
      <c r="CGK199">
        <v>0</v>
      </c>
      <c r="CGL199">
        <v>0</v>
      </c>
      <c r="CGM199">
        <v>0</v>
      </c>
      <c r="CGN199">
        <v>0</v>
      </c>
      <c r="CGO199">
        <v>0</v>
      </c>
      <c r="CGP199">
        <v>0</v>
      </c>
      <c r="CGQ199">
        <v>0</v>
      </c>
      <c r="CGR199">
        <v>0</v>
      </c>
      <c r="CGS199">
        <v>0</v>
      </c>
      <c r="CGT199">
        <v>0</v>
      </c>
      <c r="CGU199">
        <v>0</v>
      </c>
      <c r="CGV199">
        <v>0</v>
      </c>
      <c r="CGW199">
        <v>0</v>
      </c>
      <c r="CGX199">
        <v>0</v>
      </c>
      <c r="CGY199">
        <v>0</v>
      </c>
      <c r="CGZ199">
        <v>0</v>
      </c>
      <c r="CHA199">
        <v>0</v>
      </c>
      <c r="CHB199">
        <v>0</v>
      </c>
      <c r="CHC199">
        <v>0</v>
      </c>
      <c r="CHD199">
        <v>0</v>
      </c>
      <c r="CHE199">
        <v>0</v>
      </c>
      <c r="CHF199">
        <v>0</v>
      </c>
      <c r="CHG199">
        <v>0</v>
      </c>
      <c r="CHH199">
        <v>0</v>
      </c>
      <c r="CHI199">
        <v>0</v>
      </c>
      <c r="CHJ199">
        <v>0</v>
      </c>
      <c r="CHK199">
        <v>0</v>
      </c>
      <c r="CHL199">
        <v>0</v>
      </c>
      <c r="CHM199">
        <v>0</v>
      </c>
      <c r="CHN199">
        <v>0</v>
      </c>
      <c r="CHO199">
        <v>0</v>
      </c>
      <c r="CHP199">
        <v>0</v>
      </c>
      <c r="CHQ199">
        <v>0</v>
      </c>
      <c r="CHR199">
        <v>0</v>
      </c>
      <c r="CHS199">
        <v>0</v>
      </c>
      <c r="CHT199">
        <v>0</v>
      </c>
      <c r="CHU199">
        <v>0</v>
      </c>
      <c r="CHV199">
        <v>0</v>
      </c>
      <c r="CHW199">
        <v>0</v>
      </c>
      <c r="CHX199">
        <v>0</v>
      </c>
      <c r="CHY199">
        <v>0</v>
      </c>
      <c r="CHZ199">
        <v>0</v>
      </c>
      <c r="CIA199">
        <v>0</v>
      </c>
      <c r="CIB199">
        <v>0</v>
      </c>
      <c r="CIC199">
        <v>0</v>
      </c>
      <c r="CID199">
        <v>0</v>
      </c>
      <c r="CIE199">
        <v>0</v>
      </c>
      <c r="CIF199">
        <v>0</v>
      </c>
      <c r="CIG199">
        <v>0</v>
      </c>
      <c r="CIH199">
        <v>0</v>
      </c>
      <c r="CII199">
        <v>0</v>
      </c>
      <c r="CIJ199">
        <v>0</v>
      </c>
      <c r="CIK199">
        <v>0</v>
      </c>
      <c r="CIL199">
        <v>0</v>
      </c>
      <c r="CIM199">
        <v>0</v>
      </c>
      <c r="CIN199">
        <v>0</v>
      </c>
      <c r="CIO199">
        <v>0</v>
      </c>
      <c r="CIP199">
        <v>0</v>
      </c>
      <c r="CIQ199">
        <v>0</v>
      </c>
      <c r="CIR199">
        <v>0</v>
      </c>
      <c r="CIS199">
        <v>0</v>
      </c>
      <c r="CIT199">
        <v>0</v>
      </c>
      <c r="CIU199">
        <v>0</v>
      </c>
      <c r="CIV199">
        <v>0</v>
      </c>
      <c r="CIW199">
        <v>0</v>
      </c>
      <c r="CIX199">
        <v>0</v>
      </c>
      <c r="CIY199">
        <v>0</v>
      </c>
      <c r="CIZ199">
        <v>0</v>
      </c>
      <c r="CJA199">
        <v>0</v>
      </c>
      <c r="CJB199">
        <v>0</v>
      </c>
      <c r="CJC199">
        <v>0</v>
      </c>
      <c r="CJD199">
        <v>0</v>
      </c>
      <c r="CJE199">
        <v>0</v>
      </c>
      <c r="CJF199">
        <v>0</v>
      </c>
      <c r="CJG199">
        <v>0</v>
      </c>
      <c r="CJH199">
        <v>0</v>
      </c>
      <c r="CJI199">
        <v>0</v>
      </c>
      <c r="CJJ199">
        <v>0</v>
      </c>
      <c r="CJK199">
        <v>0</v>
      </c>
      <c r="CJL199">
        <v>0</v>
      </c>
      <c r="CJM199">
        <v>0</v>
      </c>
      <c r="CJN199">
        <v>0</v>
      </c>
      <c r="CJO199">
        <v>0</v>
      </c>
      <c r="CJP199">
        <v>0</v>
      </c>
      <c r="CJQ199">
        <v>0</v>
      </c>
      <c r="CJR199">
        <v>0</v>
      </c>
      <c r="CJS199">
        <v>0</v>
      </c>
      <c r="CJT199">
        <v>0</v>
      </c>
      <c r="CJU199">
        <v>0</v>
      </c>
      <c r="CJV199">
        <v>0</v>
      </c>
      <c r="CJW199">
        <v>0</v>
      </c>
      <c r="CJX199">
        <v>0</v>
      </c>
      <c r="CJY199">
        <v>0</v>
      </c>
      <c r="CJZ199">
        <v>0</v>
      </c>
      <c r="CKA199">
        <v>0</v>
      </c>
      <c r="CKB199">
        <v>0</v>
      </c>
      <c r="CKC199">
        <v>0</v>
      </c>
      <c r="CKD199">
        <v>0</v>
      </c>
      <c r="CKE199">
        <v>0</v>
      </c>
      <c r="CKF199">
        <v>0</v>
      </c>
      <c r="CKG199">
        <v>0</v>
      </c>
      <c r="CKH199">
        <v>0</v>
      </c>
      <c r="CKI199">
        <v>0</v>
      </c>
      <c r="CKJ199">
        <v>0</v>
      </c>
      <c r="CKK199">
        <v>0</v>
      </c>
      <c r="CKL199">
        <v>0</v>
      </c>
      <c r="CKM199">
        <v>0</v>
      </c>
      <c r="CKN199">
        <v>0</v>
      </c>
      <c r="CKO199">
        <v>0</v>
      </c>
      <c r="CKP199">
        <v>0</v>
      </c>
      <c r="CKQ199">
        <v>0</v>
      </c>
      <c r="CKR199">
        <v>0</v>
      </c>
      <c r="CKS199">
        <v>0</v>
      </c>
      <c r="CKT199">
        <v>0</v>
      </c>
      <c r="CKU199">
        <v>0</v>
      </c>
      <c r="CKV199">
        <v>0</v>
      </c>
      <c r="CKW199">
        <v>0</v>
      </c>
      <c r="CKX199">
        <v>0</v>
      </c>
      <c r="CKY199">
        <v>0</v>
      </c>
      <c r="CKZ199">
        <v>0</v>
      </c>
      <c r="CLA199">
        <v>0</v>
      </c>
      <c r="CLB199">
        <v>0</v>
      </c>
      <c r="CLC199">
        <v>1</v>
      </c>
    </row>
    <row r="200" spans="1:437 1569:2490" s="141" customFormat="1" ht="21" customHeight="1">
      <c r="A200" s="5" t="s">
        <v>2182</v>
      </c>
      <c r="C200" s="141" t="s">
        <v>2183</v>
      </c>
      <c r="L200" s="253"/>
      <c r="AM200" s="122">
        <v>1</v>
      </c>
      <c r="BE200" s="242">
        <v>108</v>
      </c>
      <c r="BF200"/>
      <c r="BG200" s="242">
        <v>10</v>
      </c>
      <c r="BH200" s="242"/>
      <c r="BI200" s="242">
        <v>2.0699999999999998</v>
      </c>
      <c r="BJ200" s="242">
        <v>2.77</v>
      </c>
      <c r="BK200" s="242">
        <v>4.74</v>
      </c>
      <c r="BL200" s="242">
        <v>9.1999999999999998E-3</v>
      </c>
      <c r="BM200" s="242">
        <v>1.38E-2</v>
      </c>
      <c r="BN200" s="242">
        <v>0.16900000000000001</v>
      </c>
      <c r="BO200" s="242">
        <v>5.54</v>
      </c>
      <c r="BP200" s="242">
        <v>8.9300000000000004E-2</v>
      </c>
      <c r="BQ200" s="242">
        <v>1.23</v>
      </c>
      <c r="BR200"/>
      <c r="BS200" s="243" t="s">
        <v>2147</v>
      </c>
      <c r="CG200" s="254">
        <v>0</v>
      </c>
      <c r="CH200" s="254">
        <v>0</v>
      </c>
      <c r="CI200" s="254">
        <v>0</v>
      </c>
      <c r="CJ200" s="254">
        <v>0</v>
      </c>
      <c r="CK200" s="254">
        <v>0</v>
      </c>
      <c r="CL200" s="254">
        <v>0</v>
      </c>
      <c r="CM200" s="254">
        <v>0.43859649122807015</v>
      </c>
      <c r="CN200" s="254">
        <v>0</v>
      </c>
      <c r="CO200" s="254">
        <v>0</v>
      </c>
      <c r="CP200" s="254">
        <v>0</v>
      </c>
      <c r="CQ200" s="254">
        <v>0</v>
      </c>
      <c r="CR200" s="254">
        <v>0</v>
      </c>
      <c r="CS200" s="254">
        <v>0</v>
      </c>
      <c r="CT200" s="254">
        <v>0</v>
      </c>
      <c r="CU200" s="254">
        <v>0</v>
      </c>
      <c r="CV200" s="254">
        <v>0</v>
      </c>
      <c r="CW200" s="254">
        <v>0.43859649122807015</v>
      </c>
      <c r="DW200" s="245">
        <v>2.77</v>
      </c>
      <c r="DX200" s="245">
        <v>4.74</v>
      </c>
      <c r="DY200" s="245">
        <v>9.1999999999999998E-3</v>
      </c>
      <c r="DZ200" s="245">
        <v>1.38E-2</v>
      </c>
      <c r="EA200" s="245">
        <v>0.16900000000000001</v>
      </c>
      <c r="EB200" s="245">
        <v>5.54</v>
      </c>
      <c r="EC200" s="245">
        <v>8.9300000000000004E-2</v>
      </c>
      <c r="ED200" s="245">
        <v>1.23</v>
      </c>
      <c r="EE200" s="5"/>
      <c r="EF200" s="73" t="s">
        <v>2147</v>
      </c>
      <c r="EG200" s="86">
        <f t="shared" ref="EG200:EG202" si="18">MAX(EI200:ER200)</f>
        <v>2</v>
      </c>
      <c r="EH200" s="86">
        <f t="shared" ref="EH200:EH202" si="19">MEDIAN(EI200:ER200)</f>
        <v>1</v>
      </c>
      <c r="EI200" s="6">
        <v>2</v>
      </c>
      <c r="EJ200" s="6">
        <v>1</v>
      </c>
      <c r="EK200" s="6">
        <v>1</v>
      </c>
      <c r="EL200" s="6">
        <v>1</v>
      </c>
      <c r="EM200" s="6">
        <v>1</v>
      </c>
      <c r="EN200" s="6">
        <v>2</v>
      </c>
      <c r="EO200" s="6"/>
      <c r="EP200" s="6">
        <v>2</v>
      </c>
      <c r="EQ200" s="6"/>
      <c r="ER200" s="6">
        <v>1</v>
      </c>
      <c r="EU200" s="5" t="s">
        <v>1580</v>
      </c>
      <c r="EV200" s="57">
        <v>2</v>
      </c>
      <c r="EW200" s="255">
        <v>0.61599999999999999</v>
      </c>
      <c r="EX200" s="256">
        <v>71.207692307692298</v>
      </c>
      <c r="EY200" s="146" t="s">
        <v>2184</v>
      </c>
      <c r="JP200" s="257"/>
      <c r="JR200" s="258"/>
      <c r="JS200" s="238"/>
      <c r="JU200" s="258"/>
      <c r="JX200" s="258"/>
      <c r="KA200" s="258"/>
      <c r="KB200" s="259"/>
      <c r="KC200" s="259"/>
      <c r="KD200" s="259"/>
      <c r="KE200" s="259"/>
      <c r="KF200" s="249" t="s">
        <v>2185</v>
      </c>
      <c r="KG200" s="248">
        <v>40834</v>
      </c>
      <c r="KH200" s="141" t="s">
        <v>2186</v>
      </c>
      <c r="KI200" s="141" t="s">
        <v>2151</v>
      </c>
      <c r="KJ200" s="141" t="s">
        <v>2152</v>
      </c>
      <c r="KK200" s="242">
        <v>10</v>
      </c>
      <c r="KL200" s="242">
        <v>9.1999999999999993</v>
      </c>
      <c r="KM200" s="249" t="s">
        <v>2153</v>
      </c>
      <c r="KN200" s="249" t="s">
        <v>2153</v>
      </c>
      <c r="KO200" s="249" t="s">
        <v>2153</v>
      </c>
      <c r="KP200" s="249" t="s">
        <v>2153</v>
      </c>
      <c r="KQ200" s="249" t="s">
        <v>2154</v>
      </c>
      <c r="KR200" s="249" t="s">
        <v>2155</v>
      </c>
      <c r="KS200" s="249" t="s">
        <v>2155</v>
      </c>
      <c r="KT200" s="249" t="s">
        <v>2156</v>
      </c>
      <c r="KU200" s="249" t="s">
        <v>2155</v>
      </c>
      <c r="KV200" s="249" t="s">
        <v>2157</v>
      </c>
      <c r="KW200" s="249" t="s">
        <v>2157</v>
      </c>
      <c r="KX200" s="249" t="s">
        <v>2155</v>
      </c>
      <c r="KY200" s="249" t="s">
        <v>2158</v>
      </c>
      <c r="KZ200" s="249" t="s">
        <v>2154</v>
      </c>
      <c r="LA200" s="249" t="s">
        <v>2159</v>
      </c>
      <c r="LB200" s="249" t="s">
        <v>2159</v>
      </c>
      <c r="LC200" s="249" t="s">
        <v>2159</v>
      </c>
      <c r="LD200" s="249" t="s">
        <v>2160</v>
      </c>
      <c r="LE200" s="249" t="s">
        <v>2160</v>
      </c>
      <c r="LF200" s="249" t="s">
        <v>2155</v>
      </c>
      <c r="LG200" s="249" t="s">
        <v>2161</v>
      </c>
      <c r="LH200" s="249" t="s">
        <v>2162</v>
      </c>
      <c r="LI200" s="249" t="s">
        <v>2162</v>
      </c>
      <c r="LJ200" s="249" t="s">
        <v>2162</v>
      </c>
      <c r="LK200" s="249" t="s">
        <v>2162</v>
      </c>
      <c r="LL200" s="249" t="s">
        <v>2162</v>
      </c>
      <c r="LM200" s="249" t="s">
        <v>2162</v>
      </c>
      <c r="LN200" s="249" t="s">
        <v>2162</v>
      </c>
      <c r="LO200" s="249" t="s">
        <v>2171</v>
      </c>
      <c r="LP200" s="249" t="s">
        <v>2162</v>
      </c>
      <c r="LQ200" s="249" t="s">
        <v>2162</v>
      </c>
      <c r="LR200" s="249" t="s">
        <v>1411</v>
      </c>
      <c r="LS200" s="249" t="s">
        <v>1411</v>
      </c>
      <c r="LT200" s="249" t="s">
        <v>1411</v>
      </c>
      <c r="LU200" s="249" t="s">
        <v>1412</v>
      </c>
      <c r="LV200" s="249" t="s">
        <v>1411</v>
      </c>
      <c r="LW200" s="249" t="s">
        <v>1412</v>
      </c>
      <c r="LX200" s="249" t="s">
        <v>1412</v>
      </c>
      <c r="LY200" s="249" t="s">
        <v>1413</v>
      </c>
      <c r="LZ200" s="249" t="s">
        <v>2162</v>
      </c>
      <c r="MA200" s="249" t="s">
        <v>2159</v>
      </c>
      <c r="MB200" s="249" t="s">
        <v>2155</v>
      </c>
      <c r="MC200" s="249" t="s">
        <v>2155</v>
      </c>
      <c r="MD200" s="249" t="s">
        <v>2155</v>
      </c>
      <c r="ME200" s="249" t="s">
        <v>2155</v>
      </c>
      <c r="MF200" s="249" t="s">
        <v>2155</v>
      </c>
      <c r="MG200" s="249" t="s">
        <v>2155</v>
      </c>
      <c r="MH200" s="249" t="s">
        <v>2155</v>
      </c>
      <c r="MI200" s="249" t="s">
        <v>2155</v>
      </c>
      <c r="MJ200" s="249" t="s">
        <v>2155</v>
      </c>
      <c r="MK200" s="249" t="s">
        <v>2158</v>
      </c>
      <c r="ML200" s="249" t="s">
        <v>2155</v>
      </c>
      <c r="MM200" s="249" t="s">
        <v>2159</v>
      </c>
      <c r="MN200" s="249" t="s">
        <v>2159</v>
      </c>
      <c r="MO200" s="249" t="s">
        <v>2159</v>
      </c>
      <c r="MP200" s="249"/>
      <c r="MQ200" s="249" t="s">
        <v>2155</v>
      </c>
      <c r="MR200" s="249" t="s">
        <v>2155</v>
      </c>
      <c r="MS200" s="249" t="s">
        <v>2155</v>
      </c>
      <c r="MT200" s="249" t="s">
        <v>2155</v>
      </c>
      <c r="MU200" s="249" t="s">
        <v>2159</v>
      </c>
      <c r="MV200" s="249" t="s">
        <v>2155</v>
      </c>
      <c r="MW200" s="249" t="s">
        <v>2155</v>
      </c>
      <c r="MX200" s="249" t="s">
        <v>2163</v>
      </c>
      <c r="MY200" s="249" t="s">
        <v>2155</v>
      </c>
      <c r="MZ200" s="249" t="s">
        <v>2164</v>
      </c>
      <c r="NA200" s="249" t="s">
        <v>2159</v>
      </c>
      <c r="NB200" s="249" t="s">
        <v>2159</v>
      </c>
      <c r="NC200" s="249" t="s">
        <v>2159</v>
      </c>
      <c r="ND200" s="249" t="s">
        <v>2159</v>
      </c>
      <c r="NE200" s="249" t="s">
        <v>2159</v>
      </c>
      <c r="NF200" s="249" t="s">
        <v>2159</v>
      </c>
      <c r="NG200" s="249" t="s">
        <v>2159</v>
      </c>
      <c r="NH200" s="249" t="s">
        <v>2159</v>
      </c>
      <c r="NI200" s="249" t="s">
        <v>2159</v>
      </c>
      <c r="NJ200" s="249" t="s">
        <v>2159</v>
      </c>
      <c r="NK200" s="249" t="s">
        <v>2165</v>
      </c>
      <c r="NL200" s="249" t="s">
        <v>2165</v>
      </c>
      <c r="NM200" s="249" t="s">
        <v>2165</v>
      </c>
      <c r="NN200" s="249" t="s">
        <v>2166</v>
      </c>
      <c r="NO200" s="249" t="s">
        <v>2159</v>
      </c>
      <c r="NP200" s="249" t="s">
        <v>2155</v>
      </c>
      <c r="NQ200" s="249" t="s">
        <v>2155</v>
      </c>
      <c r="NR200" s="249" t="s">
        <v>2155</v>
      </c>
      <c r="NS200" s="249" t="s">
        <v>1429</v>
      </c>
      <c r="NT200" s="242">
        <v>51.9</v>
      </c>
      <c r="NU200" s="242">
        <v>3.3E-3</v>
      </c>
      <c r="NV200" s="242">
        <v>5.26</v>
      </c>
      <c r="NW200" s="242">
        <v>9.11</v>
      </c>
      <c r="NX200" s="242">
        <v>25.9</v>
      </c>
      <c r="NY200" s="242">
        <v>2.0699999999999998</v>
      </c>
      <c r="NZ200" s="242">
        <v>6.71</v>
      </c>
      <c r="OA200" s="242">
        <v>1.23</v>
      </c>
      <c r="OB200" s="242">
        <v>15.5</v>
      </c>
      <c r="OC200" s="242">
        <v>9.1999999999999998E-3</v>
      </c>
      <c r="OD200" s="242">
        <v>8.9300000000000004E-2</v>
      </c>
      <c r="OE200" s="242">
        <v>0.16900000000000001</v>
      </c>
      <c r="OF200" s="242">
        <v>2.77</v>
      </c>
      <c r="OG200" s="243" t="s">
        <v>2147</v>
      </c>
      <c r="OH200" s="242">
        <v>21.1</v>
      </c>
      <c r="OI200" s="242">
        <v>1.33</v>
      </c>
      <c r="OJ200" s="242">
        <v>5.54</v>
      </c>
      <c r="OK200" s="242">
        <v>108</v>
      </c>
      <c r="OL200" s="242">
        <v>1.38E-2</v>
      </c>
      <c r="OM200" s="242">
        <v>129</v>
      </c>
      <c r="ON200" s="242">
        <v>4.74</v>
      </c>
      <c r="OO200" s="249" t="s">
        <v>2167</v>
      </c>
      <c r="OP200" s="249" t="s">
        <v>2167</v>
      </c>
      <c r="OQ200" s="249" t="s">
        <v>2167</v>
      </c>
      <c r="OR200" s="249" t="s">
        <v>2167</v>
      </c>
      <c r="OS200" s="249" t="s">
        <v>2167</v>
      </c>
      <c r="OT200" s="249" t="s">
        <v>2167</v>
      </c>
      <c r="OU200" s="249" t="s">
        <v>2167</v>
      </c>
      <c r="OV200" s="249" t="s">
        <v>2167</v>
      </c>
      <c r="OW200" s="249" t="s">
        <v>2168</v>
      </c>
      <c r="OX200" s="249" t="s">
        <v>2167</v>
      </c>
      <c r="OY200" s="249" t="s">
        <v>2159</v>
      </c>
      <c r="OZ200" s="249" t="s">
        <v>2167</v>
      </c>
      <c r="PA200" s="249" t="s">
        <v>2165</v>
      </c>
      <c r="PB200" s="249" t="s">
        <v>2167</v>
      </c>
      <c r="PC200" s="249" t="s">
        <v>2167</v>
      </c>
      <c r="PD200" s="249" t="s">
        <v>2167</v>
      </c>
      <c r="PE200" s="249" t="s">
        <v>2159</v>
      </c>
      <c r="PF200" s="249" t="s">
        <v>2154</v>
      </c>
      <c r="PG200" s="249" t="s">
        <v>2168</v>
      </c>
      <c r="PH200" s="249" t="s">
        <v>2167</v>
      </c>
      <c r="PI200" s="249" t="s">
        <v>2164</v>
      </c>
      <c r="PJ200" s="249" t="s">
        <v>2164</v>
      </c>
      <c r="PK200" s="249" t="s">
        <v>2169</v>
      </c>
      <c r="PL200" s="249" t="s">
        <v>2167</v>
      </c>
      <c r="PM200" s="249" t="s">
        <v>2167</v>
      </c>
      <c r="PN200" s="249" t="s">
        <v>2167</v>
      </c>
      <c r="PO200" s="249" t="s">
        <v>2167</v>
      </c>
      <c r="PP200" s="249" t="s">
        <v>2167</v>
      </c>
      <c r="PQ200" s="249" t="s">
        <v>2167</v>
      </c>
      <c r="PR200" s="249" t="s">
        <v>2167</v>
      </c>
      <c r="PS200" s="249" t="s">
        <v>2159</v>
      </c>
      <c r="PT200" s="249" t="s">
        <v>2159</v>
      </c>
      <c r="PU200" s="249"/>
      <c r="BHI200">
        <v>200</v>
      </c>
      <c r="BHJ200"/>
      <c r="BHK200" s="5"/>
      <c r="BHL200"/>
      <c r="BHM200"/>
      <c r="BHN200"/>
      <c r="BHO200"/>
      <c r="BHP200"/>
      <c r="BHQ200"/>
      <c r="BHR200"/>
      <c r="BHS200"/>
      <c r="BHT200"/>
      <c r="BHU200"/>
      <c r="BHV200"/>
      <c r="BHW200"/>
      <c r="BHX200"/>
      <c r="BHY200"/>
      <c r="BHZ200"/>
      <c r="BIA200"/>
      <c r="BIB200"/>
      <c r="BIC200"/>
      <c r="BID200"/>
      <c r="BIE200"/>
      <c r="BIF200"/>
      <c r="BIG200"/>
      <c r="BIH200"/>
      <c r="BII200"/>
      <c r="BIJ200"/>
      <c r="BIK200"/>
      <c r="BIL200"/>
      <c r="BIM200"/>
      <c r="BIN200"/>
      <c r="BIO200"/>
      <c r="BIP200"/>
      <c r="BIQ200"/>
      <c r="BIR200"/>
      <c r="BIS200"/>
      <c r="BIT200"/>
      <c r="BIU200"/>
      <c r="BIV200"/>
      <c r="BIW200"/>
      <c r="BIX200"/>
      <c r="BIY200"/>
      <c r="BIZ200"/>
      <c r="BJA200"/>
      <c r="BJB200"/>
      <c r="BJC200"/>
      <c r="BJD200"/>
      <c r="BJE200"/>
      <c r="BJF200"/>
      <c r="BJG200"/>
      <c r="BJH200"/>
      <c r="BJI200"/>
      <c r="BJJ200"/>
      <c r="BJK200"/>
      <c r="BJL200"/>
      <c r="BJM200"/>
      <c r="BJN200"/>
      <c r="BJO200"/>
      <c r="BJP200"/>
      <c r="BJQ200"/>
      <c r="BJR200"/>
      <c r="BJS200"/>
      <c r="BJT200"/>
      <c r="BJU200"/>
      <c r="BJV200"/>
      <c r="BJW200"/>
      <c r="BJX200"/>
      <c r="BJY200"/>
      <c r="BJZ200"/>
      <c r="BKA200"/>
      <c r="BKB200"/>
      <c r="BKC200"/>
      <c r="BKD200"/>
      <c r="BKE200"/>
      <c r="BKF200"/>
      <c r="BKG200"/>
      <c r="BKH200"/>
      <c r="BKI200"/>
      <c r="BKJ200"/>
      <c r="BKK200"/>
      <c r="BKL200"/>
      <c r="BKM200"/>
      <c r="BKN200"/>
      <c r="BKO200"/>
      <c r="BKP200"/>
      <c r="BKQ200"/>
      <c r="BKR200"/>
      <c r="BKS200"/>
      <c r="BKT200"/>
      <c r="BKU200"/>
      <c r="BKV200"/>
      <c r="BKW200"/>
      <c r="BKX200"/>
      <c r="BKY200"/>
      <c r="BKZ200"/>
      <c r="BLA200"/>
      <c r="BLB200"/>
      <c r="BLC200"/>
      <c r="BLD200"/>
      <c r="BLE200"/>
      <c r="BLF200"/>
      <c r="BLG200"/>
      <c r="BLH200"/>
      <c r="BLI200"/>
      <c r="BLJ200"/>
      <c r="BLK200"/>
      <c r="BLL200"/>
      <c r="BLM200"/>
      <c r="BLN200"/>
      <c r="BLO200"/>
      <c r="BLP200"/>
      <c r="BLQ200"/>
      <c r="BLR200"/>
      <c r="BLS200"/>
      <c r="BLT200"/>
      <c r="BLU200"/>
      <c r="BLV200"/>
      <c r="BLW200"/>
      <c r="BLX200"/>
      <c r="BLY200"/>
      <c r="BLZ200"/>
      <c r="BMA200"/>
      <c r="BMB200"/>
      <c r="BMC200"/>
      <c r="BMD200"/>
      <c r="BME200"/>
      <c r="BMF200"/>
      <c r="BMG200"/>
      <c r="BMH200"/>
      <c r="BMI200"/>
      <c r="BMJ200"/>
      <c r="BMK200"/>
      <c r="BML200"/>
      <c r="BMM200"/>
      <c r="BMN200"/>
      <c r="BMO200"/>
      <c r="BMP200"/>
      <c r="BMQ200"/>
      <c r="BMR200"/>
      <c r="BMS200"/>
      <c r="BMT200"/>
      <c r="BMU200"/>
      <c r="BMV200"/>
      <c r="BMW200"/>
      <c r="BMX200"/>
      <c r="BMY200"/>
      <c r="BMZ200"/>
      <c r="BNA200"/>
      <c r="BNB200"/>
      <c r="BNC200"/>
      <c r="BND200"/>
      <c r="BNE200"/>
      <c r="BNF200"/>
      <c r="BNG200"/>
      <c r="BNH200"/>
      <c r="BNI200"/>
      <c r="BNJ200"/>
      <c r="BNK200"/>
      <c r="BNL200"/>
      <c r="BNM200"/>
      <c r="BNN200"/>
      <c r="BNO200"/>
      <c r="BNP200"/>
      <c r="BNQ200"/>
      <c r="BNR200"/>
      <c r="BNS200"/>
      <c r="BNT200"/>
      <c r="BNU200"/>
      <c r="BNV200"/>
      <c r="BNW200"/>
      <c r="BNX200"/>
      <c r="BNY200"/>
      <c r="BNZ200"/>
      <c r="BOA200"/>
      <c r="BOB200"/>
      <c r="BOC200"/>
      <c r="BOD200"/>
      <c r="BOE200"/>
      <c r="BOF200"/>
      <c r="BOG200"/>
      <c r="BOH200"/>
      <c r="BOI200"/>
      <c r="BOJ200"/>
      <c r="BOK200"/>
      <c r="BOL200"/>
      <c r="BOM200"/>
      <c r="BON200"/>
      <c r="BOO200"/>
      <c r="BOP200"/>
      <c r="BOQ200"/>
      <c r="BOR200"/>
      <c r="BOS200"/>
      <c r="BOT200"/>
      <c r="BOU200"/>
      <c r="BOV200"/>
      <c r="BOW200"/>
      <c r="BOX200"/>
      <c r="BOY200"/>
      <c r="BOZ200"/>
      <c r="BPA200"/>
      <c r="BPB200"/>
      <c r="BPC200"/>
      <c r="BPD200"/>
      <c r="BPE200"/>
      <c r="BPF200"/>
      <c r="BPG200"/>
      <c r="BPH200"/>
      <c r="BPI200"/>
      <c r="BPJ200"/>
      <c r="BPK200"/>
      <c r="BPL200"/>
      <c r="BPM200"/>
      <c r="BPN200"/>
      <c r="BPO200"/>
      <c r="BPP200"/>
      <c r="BPQ200"/>
      <c r="BPR200"/>
      <c r="BPS200"/>
      <c r="BPT200"/>
      <c r="BPU200"/>
      <c r="BPV200"/>
      <c r="BPW200"/>
      <c r="BPX200"/>
      <c r="BPY200"/>
      <c r="BPZ200"/>
      <c r="BQA200"/>
      <c r="BQB200"/>
      <c r="BQC200"/>
      <c r="BQD200"/>
      <c r="BQE200"/>
      <c r="BQF200"/>
      <c r="BQG200"/>
      <c r="BQH200"/>
      <c r="BQI200"/>
      <c r="BQJ200"/>
      <c r="BQK200"/>
      <c r="BQL200"/>
      <c r="BQM200"/>
      <c r="BQN200"/>
      <c r="BQO200"/>
      <c r="BQP200"/>
      <c r="BQQ200"/>
      <c r="BQR200"/>
      <c r="BQS200"/>
      <c r="BQT200"/>
      <c r="BQU200"/>
      <c r="BQV200"/>
      <c r="BQW200"/>
      <c r="BQX200"/>
      <c r="BQY200"/>
      <c r="BQZ200"/>
      <c r="BRA200"/>
      <c r="BRB200"/>
      <c r="BRC200"/>
      <c r="BRD200"/>
      <c r="BRE200"/>
      <c r="BRF200"/>
      <c r="BRG200"/>
      <c r="BRH200"/>
      <c r="BRI200"/>
      <c r="BRJ200"/>
      <c r="BRK200"/>
      <c r="BRL200"/>
      <c r="BRM200"/>
      <c r="BRN200"/>
      <c r="BRO200"/>
      <c r="BRP200"/>
      <c r="BRQ200"/>
      <c r="BRR200"/>
      <c r="BRS200"/>
      <c r="BRT200"/>
      <c r="BRU200"/>
      <c r="BRV200"/>
      <c r="BRW200"/>
      <c r="BRX200"/>
      <c r="BRY200"/>
      <c r="BRZ200"/>
      <c r="BSA200"/>
      <c r="BSB200"/>
      <c r="BSC200"/>
      <c r="BSD200"/>
      <c r="BSE200"/>
      <c r="BSF200"/>
      <c r="BSG200"/>
      <c r="BSH200"/>
      <c r="BSI200"/>
      <c r="BSJ200"/>
      <c r="BSK200"/>
      <c r="BSL200"/>
      <c r="BSM200"/>
      <c r="BSN200"/>
      <c r="BSO200"/>
      <c r="BSP200"/>
      <c r="BSQ200"/>
      <c r="BSR200"/>
      <c r="BSS200"/>
      <c r="BST200"/>
      <c r="BSU200"/>
      <c r="BSV200"/>
      <c r="BSW200"/>
      <c r="BSX200"/>
      <c r="BSY200"/>
      <c r="BSZ200"/>
      <c r="BTA200"/>
      <c r="BTB200"/>
      <c r="BTC200"/>
      <c r="BTD200"/>
      <c r="BTE200"/>
      <c r="BTF200"/>
      <c r="BTG200"/>
      <c r="BTH200"/>
      <c r="BTI200"/>
      <c r="BTJ200"/>
      <c r="BTK200"/>
      <c r="BTL200"/>
      <c r="BTM200"/>
      <c r="BTN200"/>
      <c r="BTO200"/>
      <c r="BTP200"/>
      <c r="BTQ200"/>
      <c r="BTR200"/>
      <c r="BTS200"/>
      <c r="BTT200"/>
      <c r="BTU200"/>
      <c r="BTV200"/>
      <c r="BTW200"/>
      <c r="BTX200"/>
      <c r="BTY200"/>
      <c r="BTZ200"/>
      <c r="BUA200"/>
      <c r="BUB200"/>
      <c r="BUC200"/>
      <c r="BUD200"/>
      <c r="BUE200"/>
      <c r="BUF200"/>
      <c r="BUG200"/>
      <c r="BUH200"/>
      <c r="BUI200"/>
      <c r="BUJ200"/>
      <c r="BUK200"/>
      <c r="BUL200"/>
      <c r="BUM200"/>
      <c r="BUN200"/>
      <c r="BUO200"/>
      <c r="BUP200"/>
      <c r="BUQ200"/>
      <c r="BUR200"/>
      <c r="BUS200"/>
      <c r="BUT200"/>
      <c r="BUU200"/>
      <c r="BUV200"/>
      <c r="BUW200"/>
      <c r="BUX200"/>
      <c r="BUY200"/>
      <c r="BUZ200"/>
      <c r="BVA200"/>
      <c r="BVB200"/>
      <c r="BVC200"/>
      <c r="BVD200"/>
      <c r="BVE200"/>
      <c r="BVF200"/>
      <c r="BVG200"/>
      <c r="BVH200"/>
      <c r="BVI200"/>
      <c r="BVJ200"/>
      <c r="BVK200"/>
      <c r="BVL200"/>
      <c r="BVM200"/>
      <c r="BVN200"/>
      <c r="BVO200"/>
      <c r="BVP200"/>
      <c r="BVQ200"/>
      <c r="BVR200"/>
      <c r="BVS200"/>
      <c r="BVT200"/>
      <c r="BVU200"/>
      <c r="BVV200"/>
      <c r="BVW200"/>
      <c r="BVX200"/>
      <c r="BVY200"/>
      <c r="BVZ200"/>
      <c r="BWA200"/>
      <c r="BWB200"/>
      <c r="BWC200"/>
      <c r="BWD200"/>
      <c r="BWE200"/>
      <c r="BWF200"/>
      <c r="BWG200"/>
      <c r="BWH200"/>
      <c r="BWI200"/>
      <c r="BWJ200"/>
      <c r="BWK200"/>
      <c r="BWL200"/>
      <c r="BWM200"/>
      <c r="BWN200"/>
      <c r="BWO200"/>
      <c r="BWP200"/>
      <c r="BWQ200"/>
      <c r="BWR200"/>
      <c r="BWS200"/>
      <c r="BWT200"/>
      <c r="BWU200"/>
      <c r="BWV200"/>
      <c r="BWW200"/>
      <c r="BWX200"/>
      <c r="BWY200"/>
      <c r="BWZ200"/>
      <c r="BXA200"/>
      <c r="BXB200"/>
      <c r="BXC200"/>
      <c r="BXD200"/>
      <c r="BXE200"/>
      <c r="BXF200"/>
      <c r="BXG200"/>
      <c r="BXH200"/>
      <c r="BXI200"/>
      <c r="BXJ200"/>
      <c r="BXK200"/>
      <c r="BXL200"/>
      <c r="BXM200"/>
      <c r="BXN200"/>
      <c r="BXO200"/>
      <c r="BXP200"/>
      <c r="BXQ200"/>
      <c r="BXR200"/>
      <c r="BXS200"/>
      <c r="BXT200"/>
      <c r="BXU200"/>
      <c r="BXV200"/>
      <c r="BXW200"/>
      <c r="BXX200"/>
      <c r="BXY200"/>
      <c r="BXZ200"/>
      <c r="BYA200"/>
      <c r="BYB200"/>
      <c r="BYC200"/>
      <c r="BYD200"/>
      <c r="BYE200"/>
      <c r="BYF200"/>
      <c r="BYG200"/>
      <c r="BYH200"/>
      <c r="BYI200"/>
      <c r="BYJ200"/>
      <c r="BYK200"/>
      <c r="BYL200"/>
      <c r="BYM200"/>
      <c r="BYN200"/>
      <c r="BYO200"/>
      <c r="BYP200"/>
      <c r="BYQ200"/>
      <c r="BYR200"/>
      <c r="BYS200"/>
      <c r="BYT200"/>
      <c r="BYU200"/>
      <c r="BYV200"/>
      <c r="BYW200"/>
      <c r="BYX200"/>
      <c r="BYY200"/>
      <c r="BYZ200"/>
      <c r="BZA200"/>
      <c r="BZB200"/>
      <c r="BZC200"/>
      <c r="BZD200"/>
      <c r="BZE200"/>
      <c r="BZF200"/>
      <c r="BZG200"/>
      <c r="BZH200"/>
      <c r="BZI200"/>
      <c r="BZJ200"/>
      <c r="BZK200"/>
      <c r="BZL200"/>
      <c r="BZM200"/>
      <c r="BZN200"/>
      <c r="BZO200"/>
      <c r="BZP200"/>
      <c r="BZQ200"/>
      <c r="BZR200"/>
      <c r="BZS200"/>
      <c r="BZT200"/>
      <c r="BZU200"/>
      <c r="BZV200"/>
      <c r="BZW200"/>
      <c r="BZX200"/>
      <c r="BZY200"/>
      <c r="BZZ200"/>
      <c r="CAA200"/>
      <c r="CAB200"/>
      <c r="CAC200"/>
      <c r="CAD200"/>
      <c r="CAE200"/>
      <c r="CAF200"/>
      <c r="CAG200"/>
      <c r="CAH200"/>
      <c r="CAI200"/>
      <c r="CAJ200"/>
      <c r="CAK200"/>
      <c r="CAL200"/>
      <c r="CAM200"/>
      <c r="CAN200"/>
      <c r="CAO200"/>
      <c r="CAP200"/>
      <c r="CAQ200"/>
      <c r="CAR200"/>
      <c r="CAS200"/>
      <c r="CAT200"/>
      <c r="CAU200"/>
      <c r="CAV200"/>
      <c r="CAW200"/>
      <c r="CAX200"/>
      <c r="CAY200"/>
      <c r="CAZ200"/>
      <c r="CBA200"/>
      <c r="CBB200"/>
      <c r="CBC200"/>
      <c r="CBD200"/>
      <c r="CBE200"/>
      <c r="CBF200"/>
      <c r="CBG200"/>
      <c r="CBH200"/>
      <c r="CBI200"/>
      <c r="CBJ200"/>
      <c r="CBK200"/>
      <c r="CBL200"/>
      <c r="CBM200"/>
      <c r="CBN200"/>
      <c r="CBO200"/>
      <c r="CBP200"/>
      <c r="CBQ200"/>
      <c r="CBR200"/>
      <c r="CBS200"/>
      <c r="CBT200"/>
      <c r="CBU200"/>
      <c r="CBV200"/>
      <c r="CBW200"/>
      <c r="CBX200"/>
      <c r="CBY200"/>
      <c r="CBZ200"/>
      <c r="CCA200"/>
      <c r="CCB200"/>
      <c r="CCC200"/>
      <c r="CCD200"/>
      <c r="CCE200"/>
      <c r="CCF200"/>
      <c r="CCG200"/>
      <c r="CCH200"/>
      <c r="CCI200"/>
      <c r="CCJ200"/>
      <c r="CCK200"/>
      <c r="CCL200"/>
      <c r="CCM200"/>
      <c r="CCN200"/>
      <c r="CCO200"/>
      <c r="CCP200"/>
      <c r="CCQ200"/>
      <c r="CCR200"/>
      <c r="CCS200"/>
      <c r="CCT200"/>
      <c r="CCU200"/>
      <c r="CCV200"/>
      <c r="CCW200"/>
      <c r="CCX200"/>
      <c r="CCY200"/>
      <c r="CCZ200"/>
      <c r="CDA200"/>
      <c r="CDB200"/>
      <c r="CDC200"/>
      <c r="CDD200"/>
      <c r="CDE200"/>
      <c r="CDF200"/>
      <c r="CDG200"/>
      <c r="CDH200"/>
      <c r="CDI200"/>
      <c r="CDJ200"/>
      <c r="CDK200"/>
      <c r="CDL200"/>
      <c r="CDM200"/>
      <c r="CDN200"/>
      <c r="CDO200"/>
      <c r="CDP200"/>
      <c r="CDQ200"/>
      <c r="CDR200"/>
      <c r="CDS200"/>
      <c r="CDT200"/>
      <c r="CDU200"/>
      <c r="CDV200"/>
      <c r="CDW200"/>
      <c r="CDX200"/>
      <c r="CDY200"/>
      <c r="CDZ200"/>
      <c r="CEA200"/>
      <c r="CEB200"/>
      <c r="CEC200"/>
      <c r="CED200"/>
      <c r="CEE200"/>
      <c r="CEF200"/>
      <c r="CEG200"/>
      <c r="CEH200"/>
      <c r="CEI200"/>
      <c r="CEJ200"/>
      <c r="CEK200"/>
      <c r="CEL200"/>
      <c r="CEM200"/>
      <c r="CEN200"/>
      <c r="CEO200"/>
      <c r="CEP200"/>
      <c r="CEQ200"/>
      <c r="CER200"/>
      <c r="CES200"/>
      <c r="CET200"/>
      <c r="CEU200"/>
      <c r="CEV200"/>
      <c r="CEW200"/>
      <c r="CEX200"/>
      <c r="CEY200"/>
      <c r="CEZ200"/>
      <c r="CFA200"/>
      <c r="CFB200"/>
      <c r="CFC200"/>
      <c r="CFD200"/>
      <c r="CFE200"/>
      <c r="CFF200"/>
      <c r="CFG200"/>
      <c r="CFH200"/>
      <c r="CFI200"/>
      <c r="CFJ200"/>
      <c r="CFK200"/>
      <c r="CFL200"/>
      <c r="CFM200"/>
      <c r="CFN200"/>
      <c r="CFO200"/>
      <c r="CFP200"/>
      <c r="CFQ200"/>
      <c r="CFR200"/>
      <c r="CFS200"/>
      <c r="CFT200"/>
      <c r="CFU200"/>
      <c r="CFV200"/>
      <c r="CFW200"/>
      <c r="CFX200"/>
      <c r="CFY200"/>
      <c r="CFZ200"/>
      <c r="CGA200"/>
      <c r="CGB200"/>
      <c r="CGC200"/>
      <c r="CGD200"/>
      <c r="CGE200"/>
      <c r="CGF200"/>
      <c r="CGG200"/>
      <c r="CGH200"/>
      <c r="CGI200"/>
      <c r="CGJ200"/>
      <c r="CGK200"/>
      <c r="CGL200"/>
      <c r="CGM200"/>
      <c r="CGN200"/>
      <c r="CGO200"/>
      <c r="CGP200"/>
      <c r="CGQ200"/>
      <c r="CGR200"/>
      <c r="CGS200"/>
      <c r="CGT200"/>
      <c r="CGU200"/>
      <c r="CGV200"/>
      <c r="CGW200"/>
      <c r="CGX200"/>
      <c r="CGY200"/>
      <c r="CGZ200"/>
      <c r="CHA200"/>
      <c r="CHB200"/>
      <c r="CHC200"/>
      <c r="CHD200"/>
      <c r="CHE200"/>
      <c r="CHF200"/>
      <c r="CHG200"/>
      <c r="CHH200"/>
      <c r="CHI200"/>
      <c r="CHJ200"/>
      <c r="CHK200"/>
      <c r="CHL200"/>
      <c r="CHM200"/>
      <c r="CHN200"/>
      <c r="CHO200"/>
      <c r="CHP200"/>
      <c r="CHQ200"/>
      <c r="CHR200"/>
      <c r="CHS200"/>
      <c r="CHT200"/>
      <c r="CHU200"/>
      <c r="CHV200"/>
      <c r="CHW200"/>
      <c r="CHX200"/>
      <c r="CHY200"/>
      <c r="CHZ200"/>
      <c r="CIA200"/>
      <c r="CIB200"/>
      <c r="CIC200"/>
      <c r="CID200"/>
      <c r="CIE200"/>
      <c r="CIF200"/>
      <c r="CIG200"/>
      <c r="CIH200"/>
      <c r="CII200"/>
      <c r="CIJ200"/>
      <c r="CIK200"/>
      <c r="CIL200"/>
      <c r="CIM200"/>
      <c r="CIN200"/>
      <c r="CIO200"/>
      <c r="CIP200"/>
      <c r="CIQ200"/>
      <c r="CIR200"/>
      <c r="CIS200"/>
      <c r="CIT200"/>
      <c r="CIU200"/>
      <c r="CIV200"/>
      <c r="CIW200"/>
      <c r="CIX200"/>
      <c r="CIY200"/>
      <c r="CIZ200"/>
      <c r="CJA200"/>
      <c r="CJB200"/>
      <c r="CJC200"/>
      <c r="CJD200"/>
      <c r="CJE200"/>
      <c r="CJF200"/>
      <c r="CJG200"/>
      <c r="CJH200"/>
      <c r="CJI200"/>
      <c r="CJJ200"/>
      <c r="CJK200"/>
      <c r="CJL200"/>
      <c r="CJM200"/>
      <c r="CJN200"/>
      <c r="CJO200"/>
      <c r="CJP200"/>
      <c r="CJQ200"/>
      <c r="CJR200"/>
      <c r="CJS200"/>
      <c r="CJT200"/>
      <c r="CJU200"/>
      <c r="CJV200"/>
      <c r="CJW200"/>
      <c r="CJX200"/>
      <c r="CJY200"/>
      <c r="CJZ200"/>
      <c r="CKA200"/>
      <c r="CKB200"/>
      <c r="CKC200"/>
      <c r="CKD200"/>
      <c r="CKE200"/>
      <c r="CKF200"/>
      <c r="CKG200"/>
      <c r="CKH200"/>
      <c r="CKI200"/>
      <c r="CKJ200"/>
      <c r="CKK200"/>
      <c r="CKL200"/>
      <c r="CKM200"/>
      <c r="CKN200"/>
      <c r="CKO200"/>
      <c r="CKP200"/>
      <c r="CKQ200"/>
      <c r="CKR200"/>
      <c r="CKS200"/>
      <c r="CKT200"/>
      <c r="CKU200"/>
      <c r="CKV200"/>
      <c r="CKW200"/>
      <c r="CKX200"/>
      <c r="CKY200"/>
      <c r="CKZ200"/>
      <c r="CLA200"/>
      <c r="CLB200"/>
      <c r="CLC200"/>
      <c r="CLD200"/>
      <c r="CLE200"/>
      <c r="CLF200"/>
      <c r="CLG200"/>
      <c r="CLH200"/>
      <c r="CLI200"/>
      <c r="CLJ200"/>
      <c r="CLK200"/>
      <c r="CLL200"/>
      <c r="CLM200"/>
      <c r="CLN200"/>
      <c r="CLO200"/>
      <c r="CLP200"/>
      <c r="CLQ200"/>
      <c r="CLR200"/>
      <c r="CLS200"/>
      <c r="CLT200"/>
      <c r="CLU200"/>
      <c r="CLV200"/>
      <c r="CLW200"/>
      <c r="CLX200"/>
      <c r="CLY200"/>
      <c r="CLZ200"/>
      <c r="CMA200"/>
      <c r="CMB200"/>
      <c r="CMC200"/>
      <c r="CMD200"/>
      <c r="CME200"/>
      <c r="CMF200"/>
      <c r="CMG200"/>
      <c r="CMH200"/>
      <c r="CMI200"/>
      <c r="CMJ200"/>
      <c r="CMK200"/>
      <c r="CML200"/>
      <c r="CMM200"/>
      <c r="CMN200"/>
      <c r="CMO200"/>
      <c r="CMP200"/>
      <c r="CMQ200"/>
      <c r="CMR200"/>
      <c r="CMS200"/>
      <c r="CMT200"/>
      <c r="CMU200"/>
      <c r="CMV200"/>
      <c r="CMW200"/>
      <c r="CMX200"/>
      <c r="CMY200"/>
      <c r="CMZ200"/>
      <c r="CNA200"/>
      <c r="CNB200"/>
      <c r="CNC200"/>
      <c r="CND200"/>
      <c r="CNE200"/>
      <c r="CNF200"/>
      <c r="CNG200"/>
      <c r="CNH200"/>
      <c r="CNI200"/>
      <c r="CNJ200"/>
      <c r="CNK200"/>
      <c r="CNL200"/>
      <c r="CNM200"/>
      <c r="CNN200"/>
      <c r="CNO200"/>
      <c r="CNP200"/>
      <c r="CNQ200"/>
      <c r="CNR200"/>
      <c r="CNS200"/>
      <c r="CNT200"/>
      <c r="CNU200"/>
      <c r="CNV200"/>
      <c r="CNW200"/>
      <c r="CNX200"/>
      <c r="CNY200"/>
      <c r="CNZ200"/>
      <c r="COA200"/>
      <c r="COB200"/>
      <c r="COC200"/>
      <c r="COD200"/>
      <c r="COE200"/>
      <c r="COF200"/>
      <c r="COG200"/>
      <c r="COH200"/>
      <c r="COI200"/>
      <c r="COJ200"/>
      <c r="COK200"/>
      <c r="COL200"/>
      <c r="COM200"/>
      <c r="CON200"/>
      <c r="COO200"/>
      <c r="COP200"/>
      <c r="COQ200"/>
      <c r="COR200"/>
      <c r="COS200"/>
      <c r="COT200"/>
      <c r="COU200"/>
      <c r="COV200"/>
      <c r="COW200"/>
      <c r="COX200"/>
      <c r="COY200"/>
      <c r="COZ200"/>
      <c r="CPA200"/>
      <c r="CPB200"/>
      <c r="CPC200"/>
      <c r="CPD200"/>
      <c r="CPE200"/>
      <c r="CPF200"/>
      <c r="CPG200"/>
      <c r="CPH200"/>
      <c r="CPI200"/>
      <c r="CPJ200"/>
      <c r="CPK200"/>
      <c r="CPL200"/>
      <c r="CPM200"/>
      <c r="CPN200"/>
      <c r="CPO200"/>
      <c r="CPP200"/>
      <c r="CPQ200"/>
      <c r="CPR200"/>
      <c r="CPS200"/>
      <c r="CPT200"/>
      <c r="CPU200"/>
      <c r="CPV200"/>
      <c r="CPW200"/>
      <c r="CPX200"/>
      <c r="CPY200"/>
      <c r="CPZ200"/>
      <c r="CQA200"/>
      <c r="CQB200"/>
      <c r="CQC200"/>
      <c r="CQD200"/>
      <c r="CQE200"/>
      <c r="CQF200"/>
      <c r="CQG200"/>
      <c r="CQH200"/>
      <c r="CQI200"/>
      <c r="CQJ200"/>
      <c r="CQK200"/>
      <c r="CQL200"/>
      <c r="CQM200"/>
      <c r="CQN200"/>
      <c r="CQO200"/>
      <c r="CQP200"/>
      <c r="CQQ200"/>
      <c r="CQR200"/>
      <c r="CQS200"/>
      <c r="CQT200"/>
    </row>
    <row r="201" spans="1:437 1569:2490" s="141" customFormat="1" ht="21" customHeight="1">
      <c r="A201" s="5" t="s">
        <v>2182</v>
      </c>
      <c r="C201" s="141" t="s">
        <v>2183</v>
      </c>
      <c r="L201" s="253"/>
      <c r="AM201" s="122">
        <v>1</v>
      </c>
      <c r="BE201" s="242">
        <v>80.2</v>
      </c>
      <c r="BF201"/>
      <c r="BG201" s="242">
        <v>22</v>
      </c>
      <c r="BH201" s="242"/>
      <c r="BI201" s="242">
        <v>2.27</v>
      </c>
      <c r="BJ201" s="242">
        <v>2.11</v>
      </c>
      <c r="BK201" s="242">
        <v>2.1800000000000002</v>
      </c>
      <c r="BL201" s="242">
        <v>1.03E-2</v>
      </c>
      <c r="BM201" s="242">
        <v>2.1399999999999999E-2</v>
      </c>
      <c r="BN201" s="242">
        <v>0.14399999999999999</v>
      </c>
      <c r="BO201" s="242">
        <v>5.0599999999999996</v>
      </c>
      <c r="BP201" s="242">
        <v>8.0699999999999994E-2</v>
      </c>
      <c r="BQ201" s="242">
        <v>0.95</v>
      </c>
      <c r="BR201"/>
      <c r="BS201" s="243" t="s">
        <v>2147</v>
      </c>
      <c r="CG201" s="254">
        <v>0</v>
      </c>
      <c r="CH201" s="254">
        <v>0</v>
      </c>
      <c r="CI201" s="254">
        <v>0</v>
      </c>
      <c r="CJ201" s="254">
        <v>0</v>
      </c>
      <c r="CK201" s="254">
        <v>0</v>
      </c>
      <c r="CL201" s="254">
        <v>0</v>
      </c>
      <c r="CM201" s="254">
        <v>0.43859649122807015</v>
      </c>
      <c r="CN201" s="254">
        <v>0</v>
      </c>
      <c r="CO201" s="254">
        <v>0</v>
      </c>
      <c r="CP201" s="254">
        <v>0</v>
      </c>
      <c r="CQ201" s="254">
        <v>0</v>
      </c>
      <c r="CR201" s="254">
        <v>0</v>
      </c>
      <c r="CS201" s="254">
        <v>0</v>
      </c>
      <c r="CT201" s="254">
        <v>0</v>
      </c>
      <c r="CU201" s="254">
        <v>0</v>
      </c>
      <c r="CV201" s="254">
        <v>0</v>
      </c>
      <c r="CW201" s="254">
        <v>0.43859649122807015</v>
      </c>
      <c r="DW201" s="245">
        <v>2.11</v>
      </c>
      <c r="DX201" s="245">
        <v>2.1800000000000002</v>
      </c>
      <c r="DY201" s="245">
        <v>1.03E-2</v>
      </c>
      <c r="DZ201" s="245">
        <v>2.1399999999999999E-2</v>
      </c>
      <c r="EA201" s="245">
        <v>0.14399999999999999</v>
      </c>
      <c r="EB201" s="245">
        <v>5.0599999999999996</v>
      </c>
      <c r="EC201" s="245">
        <v>8.0699999999999994E-2</v>
      </c>
      <c r="ED201" s="245">
        <v>0.95</v>
      </c>
      <c r="EE201" s="5"/>
      <c r="EF201" s="73" t="s">
        <v>2147</v>
      </c>
      <c r="EG201" s="86">
        <f t="shared" si="18"/>
        <v>2</v>
      </c>
      <c r="EH201" s="86">
        <f t="shared" si="19"/>
        <v>1.5</v>
      </c>
      <c r="EI201" s="6">
        <v>2</v>
      </c>
      <c r="EJ201" s="6">
        <v>1</v>
      </c>
      <c r="EK201" s="6">
        <v>2</v>
      </c>
      <c r="EL201" s="6">
        <v>1</v>
      </c>
      <c r="EM201" s="6">
        <v>1</v>
      </c>
      <c r="EN201" s="6">
        <v>2</v>
      </c>
      <c r="EO201" s="6"/>
      <c r="EP201" s="6">
        <v>2</v>
      </c>
      <c r="EQ201" s="6"/>
      <c r="ER201" s="6">
        <v>1</v>
      </c>
      <c r="EU201" s="5" t="s">
        <v>1580</v>
      </c>
      <c r="EV201" s="57">
        <v>2</v>
      </c>
      <c r="EW201" s="171">
        <v>1.4289999999999998</v>
      </c>
      <c r="EX201" s="256">
        <v>45.692307692307693</v>
      </c>
      <c r="EY201" s="146" t="s">
        <v>2187</v>
      </c>
      <c r="JP201" s="257"/>
      <c r="JR201" s="258"/>
      <c r="JS201" s="238"/>
      <c r="JU201" s="258"/>
      <c r="JX201" s="258"/>
      <c r="KA201" s="258"/>
      <c r="KB201" s="259"/>
      <c r="KC201" s="259"/>
      <c r="KD201" s="259"/>
      <c r="KE201" s="259"/>
      <c r="KF201" s="249" t="s">
        <v>2188</v>
      </c>
      <c r="KG201" s="248">
        <v>40862</v>
      </c>
      <c r="KH201" s="141" t="s">
        <v>2189</v>
      </c>
      <c r="KI201" s="141" t="s">
        <v>2151</v>
      </c>
      <c r="KJ201" s="141" t="s">
        <v>2152</v>
      </c>
      <c r="KK201" s="242">
        <v>22</v>
      </c>
      <c r="KL201" s="242">
        <v>10</v>
      </c>
      <c r="KM201" s="249" t="s">
        <v>2153</v>
      </c>
      <c r="KN201" s="249" t="s">
        <v>2153</v>
      </c>
      <c r="KO201" s="249" t="s">
        <v>2153</v>
      </c>
      <c r="KP201" s="249" t="s">
        <v>2153</v>
      </c>
      <c r="KQ201" s="249" t="s">
        <v>2154</v>
      </c>
      <c r="KR201" s="249" t="s">
        <v>2155</v>
      </c>
      <c r="KS201" s="249" t="s">
        <v>2155</v>
      </c>
      <c r="KT201" s="249" t="s">
        <v>2157</v>
      </c>
      <c r="KU201" s="249" t="s">
        <v>2155</v>
      </c>
      <c r="KV201" s="249" t="s">
        <v>2157</v>
      </c>
      <c r="KW201" s="249" t="s">
        <v>2157</v>
      </c>
      <c r="KX201" s="249" t="s">
        <v>2155</v>
      </c>
      <c r="KY201" s="249" t="s">
        <v>2158</v>
      </c>
      <c r="KZ201" s="249" t="s">
        <v>2154</v>
      </c>
      <c r="LA201" s="249" t="s">
        <v>2159</v>
      </c>
      <c r="LB201" s="249" t="s">
        <v>2159</v>
      </c>
      <c r="LC201" s="249" t="s">
        <v>2159</v>
      </c>
      <c r="LD201" s="249" t="s">
        <v>2160</v>
      </c>
      <c r="LE201" s="249" t="s">
        <v>2160</v>
      </c>
      <c r="LF201" s="249" t="s">
        <v>2155</v>
      </c>
      <c r="LG201" s="249" t="s">
        <v>2161</v>
      </c>
      <c r="LH201" s="249" t="s">
        <v>2162</v>
      </c>
      <c r="LI201" s="249" t="s">
        <v>2162</v>
      </c>
      <c r="LJ201" s="249" t="s">
        <v>2162</v>
      </c>
      <c r="LK201" s="249" t="s">
        <v>2162</v>
      </c>
      <c r="LL201" s="249" t="s">
        <v>2162</v>
      </c>
      <c r="LM201" s="249" t="s">
        <v>2162</v>
      </c>
      <c r="LN201" s="249" t="s">
        <v>2162</v>
      </c>
      <c r="LO201" s="249" t="s">
        <v>2171</v>
      </c>
      <c r="LP201" s="249" t="s">
        <v>2162</v>
      </c>
      <c r="LQ201" s="249" t="s">
        <v>2162</v>
      </c>
      <c r="LR201" s="249" t="s">
        <v>1411</v>
      </c>
      <c r="LS201" s="249" t="s">
        <v>1411</v>
      </c>
      <c r="LT201" s="249" t="s">
        <v>1411</v>
      </c>
      <c r="LU201" s="249" t="s">
        <v>1412</v>
      </c>
      <c r="LV201" s="249" t="s">
        <v>1411</v>
      </c>
      <c r="LW201" s="249" t="s">
        <v>1412</v>
      </c>
      <c r="LX201" s="249" t="s">
        <v>1412</v>
      </c>
      <c r="LY201" s="249" t="s">
        <v>1413</v>
      </c>
      <c r="LZ201" s="249" t="s">
        <v>2155</v>
      </c>
      <c r="MA201" s="249" t="s">
        <v>2169</v>
      </c>
      <c r="MB201" s="249" t="s">
        <v>2155</v>
      </c>
      <c r="MC201" s="249" t="s">
        <v>2155</v>
      </c>
      <c r="MD201" s="249" t="s">
        <v>2155</v>
      </c>
      <c r="ME201" s="249" t="s">
        <v>2155</v>
      </c>
      <c r="MF201" s="249" t="s">
        <v>2155</v>
      </c>
      <c r="MG201" s="249" t="s">
        <v>2155</v>
      </c>
      <c r="MH201" s="249" t="s">
        <v>2155</v>
      </c>
      <c r="MI201" s="249" t="s">
        <v>2155</v>
      </c>
      <c r="MJ201" s="249" t="s">
        <v>2155</v>
      </c>
      <c r="MK201" s="249" t="s">
        <v>2158</v>
      </c>
      <c r="ML201" s="249" t="s">
        <v>2155</v>
      </c>
      <c r="MM201" s="249" t="s">
        <v>2159</v>
      </c>
      <c r="MN201" s="249" t="s">
        <v>2159</v>
      </c>
      <c r="MO201" s="249" t="s">
        <v>2159</v>
      </c>
      <c r="MP201" s="249" t="s">
        <v>2155</v>
      </c>
      <c r="MQ201" s="249" t="s">
        <v>2155</v>
      </c>
      <c r="MR201" s="249" t="s">
        <v>2155</v>
      </c>
      <c r="MS201" s="249" t="s">
        <v>2155</v>
      </c>
      <c r="MT201" s="249" t="s">
        <v>2155</v>
      </c>
      <c r="MU201" s="249" t="s">
        <v>2159</v>
      </c>
      <c r="MV201" s="249" t="s">
        <v>2155</v>
      </c>
      <c r="MW201" s="249" t="s">
        <v>2155</v>
      </c>
      <c r="MX201" s="249" t="s">
        <v>2163</v>
      </c>
      <c r="MY201" s="249" t="s">
        <v>2155</v>
      </c>
      <c r="MZ201" s="249" t="s">
        <v>2164</v>
      </c>
      <c r="NA201" s="249" t="s">
        <v>2159</v>
      </c>
      <c r="NB201" s="249" t="s">
        <v>2159</v>
      </c>
      <c r="NC201" s="249" t="s">
        <v>2159</v>
      </c>
      <c r="ND201" s="249" t="s">
        <v>2159</v>
      </c>
      <c r="NE201" s="249" t="s">
        <v>2159</v>
      </c>
      <c r="NF201" s="249" t="s">
        <v>2159</v>
      </c>
      <c r="NG201" s="249" t="s">
        <v>2159</v>
      </c>
      <c r="NH201" s="249" t="s">
        <v>2159</v>
      </c>
      <c r="NI201" s="249" t="s">
        <v>2159</v>
      </c>
      <c r="NJ201" s="249" t="s">
        <v>2159</v>
      </c>
      <c r="NK201" s="249" t="s">
        <v>2165</v>
      </c>
      <c r="NL201" s="249" t="s">
        <v>2165</v>
      </c>
      <c r="NM201" s="249" t="s">
        <v>2165</v>
      </c>
      <c r="NN201" s="249" t="s">
        <v>2159</v>
      </c>
      <c r="NO201" s="249" t="s">
        <v>2159</v>
      </c>
      <c r="NP201" s="249" t="s">
        <v>2155</v>
      </c>
      <c r="NQ201" s="249" t="s">
        <v>2155</v>
      </c>
      <c r="NR201" s="249" t="s">
        <v>2155</v>
      </c>
      <c r="NS201" s="249" t="s">
        <v>1429</v>
      </c>
      <c r="NT201" s="242">
        <v>52.7</v>
      </c>
      <c r="NU201" s="242">
        <v>4.5999999999999999E-3</v>
      </c>
      <c r="NV201" s="242">
        <v>5.57</v>
      </c>
      <c r="NW201" s="242">
        <v>9.35</v>
      </c>
      <c r="NX201" s="242">
        <v>26.2</v>
      </c>
      <c r="NY201" s="242">
        <v>2.27</v>
      </c>
      <c r="NZ201" s="242">
        <v>6.18</v>
      </c>
      <c r="OA201" s="242">
        <v>0.95</v>
      </c>
      <c r="OB201" s="242">
        <v>16.7</v>
      </c>
      <c r="OC201" s="242">
        <v>1.03E-2</v>
      </c>
      <c r="OD201" s="242">
        <v>8.0699999999999994E-2</v>
      </c>
      <c r="OE201" s="242">
        <v>0.14399999999999999</v>
      </c>
      <c r="OF201" s="242">
        <v>2.11</v>
      </c>
      <c r="OG201" s="243" t="s">
        <v>2147</v>
      </c>
      <c r="OH201" s="242">
        <v>27.7</v>
      </c>
      <c r="OI201" s="242">
        <v>1.17</v>
      </c>
      <c r="OJ201" s="242">
        <v>5.0599999999999996</v>
      </c>
      <c r="OK201" s="242">
        <v>80.2</v>
      </c>
      <c r="OL201" s="242">
        <v>2.1399999999999999E-2</v>
      </c>
      <c r="OM201" s="242">
        <v>132</v>
      </c>
      <c r="ON201" s="242">
        <v>2.1800000000000002</v>
      </c>
      <c r="OO201" s="249" t="s">
        <v>2167</v>
      </c>
      <c r="OP201" s="249" t="s">
        <v>2167</v>
      </c>
      <c r="OQ201" s="249" t="s">
        <v>2167</v>
      </c>
      <c r="OR201" s="249" t="s">
        <v>2167</v>
      </c>
      <c r="OS201" s="249" t="s">
        <v>2167</v>
      </c>
      <c r="OT201" s="249" t="s">
        <v>2167</v>
      </c>
      <c r="OU201" s="249" t="s">
        <v>2167</v>
      </c>
      <c r="OV201" s="249" t="s">
        <v>2167</v>
      </c>
      <c r="OW201" s="249" t="s">
        <v>2159</v>
      </c>
      <c r="OX201" s="249" t="s">
        <v>2167</v>
      </c>
      <c r="OY201" s="249" t="s">
        <v>2159</v>
      </c>
      <c r="OZ201" s="249" t="s">
        <v>2167</v>
      </c>
      <c r="PA201" s="249" t="s">
        <v>2159</v>
      </c>
      <c r="PB201" s="249" t="s">
        <v>2167</v>
      </c>
      <c r="PC201" s="249" t="s">
        <v>2167</v>
      </c>
      <c r="PD201" s="249" t="s">
        <v>2167</v>
      </c>
      <c r="PE201" s="249" t="s">
        <v>2159</v>
      </c>
      <c r="PF201" s="249" t="s">
        <v>2154</v>
      </c>
      <c r="PG201" s="249" t="s">
        <v>2168</v>
      </c>
      <c r="PH201" s="249" t="s">
        <v>2167</v>
      </c>
      <c r="PI201" s="249" t="s">
        <v>2164</v>
      </c>
      <c r="PJ201" s="249" t="s">
        <v>2164</v>
      </c>
      <c r="PK201" s="249" t="s">
        <v>2169</v>
      </c>
      <c r="PL201" s="249" t="s">
        <v>2167</v>
      </c>
      <c r="PM201" s="249" t="s">
        <v>2167</v>
      </c>
      <c r="PN201" s="249" t="s">
        <v>2167</v>
      </c>
      <c r="PO201" s="249" t="s">
        <v>2167</v>
      </c>
      <c r="PP201" s="249" t="s">
        <v>2167</v>
      </c>
      <c r="PQ201" s="249" t="s">
        <v>2167</v>
      </c>
      <c r="PR201" s="249" t="s">
        <v>2167</v>
      </c>
      <c r="PS201" s="249" t="s">
        <v>2159</v>
      </c>
      <c r="PT201" s="249" t="s">
        <v>2159</v>
      </c>
      <c r="PU201" s="249"/>
      <c r="BHI201">
        <v>201</v>
      </c>
      <c r="BHJ201"/>
      <c r="BHK201" s="5"/>
      <c r="BHL201"/>
      <c r="BHM201"/>
      <c r="BHN201"/>
      <c r="BHO201"/>
      <c r="BHP201"/>
      <c r="BHQ201"/>
      <c r="BHR201"/>
      <c r="BHS201"/>
      <c r="BHT201"/>
      <c r="BHU201"/>
      <c r="BHV201"/>
      <c r="BHW201"/>
      <c r="BHX201"/>
      <c r="BHY201"/>
      <c r="BHZ201"/>
      <c r="BIA201"/>
      <c r="BIB201"/>
      <c r="BIC201"/>
      <c r="BID201"/>
      <c r="BIE201"/>
      <c r="BIF201"/>
      <c r="BIG201"/>
      <c r="BIH201"/>
      <c r="BII201"/>
      <c r="BIJ201"/>
      <c r="BIK201"/>
      <c r="BIL201"/>
      <c r="BIM201"/>
      <c r="BIN201"/>
      <c r="BIO201"/>
      <c r="BIP201"/>
      <c r="BIQ201"/>
      <c r="BIR201"/>
      <c r="BIS201"/>
      <c r="BIT201"/>
      <c r="BIU201"/>
      <c r="BIV201"/>
      <c r="BIW201"/>
      <c r="BIX201"/>
      <c r="BIY201"/>
      <c r="BIZ201"/>
      <c r="BJA201"/>
      <c r="BJB201"/>
      <c r="BJC201"/>
      <c r="BJD201"/>
      <c r="BJE201"/>
      <c r="BJF201"/>
      <c r="BJG201"/>
      <c r="BJH201"/>
      <c r="BJI201"/>
      <c r="BJJ201"/>
      <c r="BJK201"/>
      <c r="BJL201"/>
      <c r="BJM201"/>
      <c r="BJN201"/>
      <c r="BJO201"/>
      <c r="BJP201"/>
      <c r="BJQ201"/>
      <c r="BJR201"/>
      <c r="BJS201"/>
      <c r="BJT201"/>
      <c r="BJU201"/>
      <c r="BJV201"/>
      <c r="BJW201"/>
      <c r="BJX201"/>
      <c r="BJY201"/>
      <c r="BJZ201"/>
      <c r="BKA201"/>
      <c r="BKB201"/>
      <c r="BKC201"/>
      <c r="BKD201"/>
      <c r="BKE201"/>
      <c r="BKF201"/>
      <c r="BKG201"/>
      <c r="BKH201"/>
      <c r="BKI201"/>
      <c r="BKJ201"/>
      <c r="BKK201"/>
      <c r="BKL201"/>
      <c r="BKM201"/>
      <c r="BKN201"/>
      <c r="BKO201"/>
      <c r="BKP201"/>
      <c r="BKQ201"/>
      <c r="BKR201"/>
      <c r="BKS201"/>
      <c r="BKT201"/>
      <c r="BKU201"/>
      <c r="BKV201"/>
      <c r="BKW201"/>
      <c r="BKX201"/>
      <c r="BKY201"/>
      <c r="BKZ201"/>
      <c r="BLA201"/>
      <c r="BLB201"/>
      <c r="BLC201"/>
      <c r="BLD201"/>
      <c r="BLE201"/>
      <c r="BLF201"/>
      <c r="BLG201"/>
      <c r="BLH201"/>
      <c r="BLI201"/>
      <c r="BLJ201"/>
      <c r="BLK201"/>
      <c r="BLL201"/>
      <c r="BLM201"/>
      <c r="BLN201"/>
      <c r="BLO201"/>
      <c r="BLP201"/>
      <c r="BLQ201"/>
      <c r="BLR201"/>
      <c r="BLS201"/>
      <c r="BLT201"/>
      <c r="BLU201"/>
      <c r="BLV201"/>
      <c r="BLW201"/>
      <c r="BLX201"/>
      <c r="BLY201"/>
      <c r="BLZ201"/>
      <c r="BMA201"/>
      <c r="BMB201"/>
      <c r="BMC201"/>
      <c r="BMD201"/>
      <c r="BME201"/>
      <c r="BMF201"/>
      <c r="BMG201"/>
      <c r="BMH201"/>
      <c r="BMI201"/>
      <c r="BMJ201"/>
      <c r="BMK201"/>
      <c r="BML201"/>
      <c r="BMM201"/>
      <c r="BMN201"/>
      <c r="BMO201"/>
      <c r="BMP201"/>
      <c r="BMQ201"/>
      <c r="BMR201"/>
      <c r="BMS201"/>
      <c r="BMT201"/>
      <c r="BMU201"/>
      <c r="BMV201"/>
      <c r="BMW201"/>
      <c r="BMX201"/>
      <c r="BMY201"/>
      <c r="BMZ201"/>
      <c r="BNA201"/>
      <c r="BNB201"/>
      <c r="BNC201"/>
      <c r="BND201"/>
      <c r="BNE201"/>
      <c r="BNF201"/>
      <c r="BNG201"/>
      <c r="BNH201"/>
      <c r="BNI201"/>
      <c r="BNJ201"/>
      <c r="BNK201"/>
      <c r="BNL201"/>
      <c r="BNM201"/>
      <c r="BNN201"/>
      <c r="BNO201"/>
      <c r="BNP201"/>
      <c r="BNQ201"/>
      <c r="BNR201"/>
      <c r="BNS201"/>
      <c r="BNT201"/>
      <c r="BNU201"/>
      <c r="BNV201"/>
      <c r="BNW201"/>
      <c r="BNX201"/>
      <c r="BNY201"/>
      <c r="BNZ201"/>
      <c r="BOA201"/>
      <c r="BOB201"/>
      <c r="BOC201"/>
      <c r="BOD201"/>
      <c r="BOE201"/>
      <c r="BOF201"/>
      <c r="BOG201"/>
      <c r="BOH201"/>
      <c r="BOI201"/>
      <c r="BOJ201"/>
      <c r="BOK201"/>
      <c r="BOL201"/>
      <c r="BOM201"/>
      <c r="BON201"/>
      <c r="BOO201"/>
      <c r="BOP201"/>
      <c r="BOQ201"/>
      <c r="BOR201"/>
      <c r="BOS201"/>
      <c r="BOT201"/>
      <c r="BOU201"/>
      <c r="BOV201"/>
      <c r="BOW201"/>
      <c r="BOX201"/>
      <c r="BOY201"/>
      <c r="BOZ201"/>
      <c r="BPA201"/>
      <c r="BPB201"/>
      <c r="BPC201"/>
      <c r="BPD201"/>
      <c r="BPE201"/>
      <c r="BPF201"/>
      <c r="BPG201"/>
      <c r="BPH201"/>
      <c r="BPI201"/>
      <c r="BPJ201"/>
      <c r="BPK201"/>
      <c r="BPL201"/>
      <c r="BPM201"/>
      <c r="BPN201"/>
      <c r="BPO201"/>
      <c r="BPP201"/>
      <c r="BPQ201"/>
      <c r="BPR201"/>
      <c r="BPS201"/>
      <c r="BPT201"/>
      <c r="BPU201"/>
      <c r="BPV201"/>
      <c r="BPW201"/>
      <c r="BPX201"/>
      <c r="BPY201"/>
      <c r="BPZ201"/>
      <c r="BQA201"/>
      <c r="BQB201"/>
      <c r="BQC201"/>
      <c r="BQD201"/>
      <c r="BQE201"/>
      <c r="BQF201"/>
      <c r="BQG201"/>
      <c r="BQH201"/>
      <c r="BQI201"/>
      <c r="BQJ201"/>
      <c r="BQK201"/>
      <c r="BQL201"/>
      <c r="BQM201"/>
      <c r="BQN201"/>
      <c r="BQO201"/>
      <c r="BQP201"/>
      <c r="BQQ201"/>
      <c r="BQR201"/>
      <c r="BQS201"/>
      <c r="BQT201"/>
      <c r="BQU201"/>
      <c r="BQV201"/>
      <c r="BQW201"/>
      <c r="BQX201"/>
      <c r="BQY201"/>
      <c r="BQZ201"/>
      <c r="BRA201"/>
      <c r="BRB201"/>
      <c r="BRC201"/>
      <c r="BRD201"/>
      <c r="BRE201"/>
      <c r="BRF201"/>
      <c r="BRG201"/>
      <c r="BRH201"/>
      <c r="BRI201"/>
      <c r="BRJ201"/>
      <c r="BRK201"/>
      <c r="BRL201"/>
      <c r="BRM201"/>
      <c r="BRN201"/>
      <c r="BRO201"/>
      <c r="BRP201"/>
      <c r="BRQ201"/>
      <c r="BRR201"/>
      <c r="BRS201"/>
      <c r="BRT201"/>
      <c r="BRU201"/>
      <c r="BRV201"/>
      <c r="BRW201"/>
      <c r="BRX201"/>
      <c r="BRY201"/>
      <c r="BRZ201"/>
      <c r="BSA201"/>
      <c r="BSB201"/>
      <c r="BSC201"/>
      <c r="BSD201"/>
      <c r="BSE201"/>
      <c r="BSF201"/>
      <c r="BSG201"/>
      <c r="BSH201"/>
      <c r="BSI201"/>
      <c r="BSJ201"/>
      <c r="BSK201"/>
      <c r="BSL201"/>
      <c r="BSM201"/>
      <c r="BSN201"/>
      <c r="BSO201"/>
      <c r="BSP201"/>
      <c r="BSQ201"/>
      <c r="BSR201"/>
      <c r="BSS201"/>
      <c r="BST201"/>
      <c r="BSU201"/>
      <c r="BSV201"/>
      <c r="BSW201"/>
      <c r="BSX201"/>
      <c r="BSY201"/>
      <c r="BSZ201"/>
      <c r="BTA201"/>
      <c r="BTB201"/>
      <c r="BTC201"/>
      <c r="BTD201"/>
      <c r="BTE201"/>
      <c r="BTF201"/>
      <c r="BTG201"/>
      <c r="BTH201"/>
      <c r="BTI201"/>
      <c r="BTJ201"/>
      <c r="BTK201"/>
      <c r="BTL201"/>
      <c r="BTM201"/>
      <c r="BTN201"/>
      <c r="BTO201"/>
      <c r="BTP201"/>
      <c r="BTQ201"/>
      <c r="BTR201"/>
      <c r="BTS201"/>
      <c r="BTT201"/>
      <c r="BTU201"/>
      <c r="BTV201"/>
      <c r="BTW201"/>
      <c r="BTX201"/>
      <c r="BTY201"/>
      <c r="BTZ201"/>
      <c r="BUA201"/>
      <c r="BUB201"/>
      <c r="BUC201"/>
      <c r="BUD201"/>
      <c r="BUE201"/>
      <c r="BUF201"/>
      <c r="BUG201"/>
      <c r="BUH201"/>
      <c r="BUI201"/>
      <c r="BUJ201"/>
      <c r="BUK201"/>
      <c r="BUL201"/>
      <c r="BUM201"/>
      <c r="BUN201"/>
      <c r="BUO201"/>
      <c r="BUP201"/>
      <c r="BUQ201"/>
      <c r="BUR201"/>
      <c r="BUS201"/>
      <c r="BUT201"/>
      <c r="BUU201"/>
      <c r="BUV201"/>
      <c r="BUW201"/>
      <c r="BUX201"/>
      <c r="BUY201"/>
      <c r="BUZ201"/>
      <c r="BVA201"/>
      <c r="BVB201"/>
      <c r="BVC201"/>
      <c r="BVD201"/>
      <c r="BVE201"/>
      <c r="BVF201"/>
      <c r="BVG201"/>
      <c r="BVH201"/>
      <c r="BVI201"/>
      <c r="BVJ201"/>
      <c r="BVK201"/>
      <c r="BVL201"/>
      <c r="BVM201"/>
      <c r="BVN201"/>
      <c r="BVO201"/>
      <c r="BVP201"/>
      <c r="BVQ201"/>
      <c r="BVR201"/>
      <c r="BVS201"/>
      <c r="BVT201"/>
      <c r="BVU201"/>
      <c r="BVV201"/>
      <c r="BVW201"/>
      <c r="BVX201"/>
      <c r="BVY201"/>
      <c r="BVZ201"/>
      <c r="BWA201"/>
      <c r="BWB201"/>
      <c r="BWC201"/>
      <c r="BWD201"/>
      <c r="BWE201"/>
      <c r="BWF201"/>
      <c r="BWG201"/>
      <c r="BWH201"/>
      <c r="BWI201"/>
      <c r="BWJ201"/>
      <c r="BWK201"/>
      <c r="BWL201"/>
      <c r="BWM201"/>
      <c r="BWN201"/>
      <c r="BWO201"/>
      <c r="BWP201"/>
      <c r="BWQ201"/>
      <c r="BWR201"/>
      <c r="BWS201"/>
      <c r="BWT201"/>
      <c r="BWU201"/>
      <c r="BWV201"/>
      <c r="BWW201"/>
      <c r="BWX201"/>
      <c r="BWY201"/>
      <c r="BWZ201"/>
      <c r="BXA201"/>
      <c r="BXB201"/>
      <c r="BXC201"/>
      <c r="BXD201"/>
      <c r="BXE201"/>
      <c r="BXF201"/>
      <c r="BXG201"/>
      <c r="BXH201"/>
      <c r="BXI201"/>
      <c r="BXJ201"/>
      <c r="BXK201"/>
      <c r="BXL201"/>
      <c r="BXM201"/>
      <c r="BXN201"/>
      <c r="BXO201"/>
      <c r="BXP201"/>
      <c r="BXQ201"/>
      <c r="BXR201"/>
      <c r="BXS201"/>
      <c r="BXT201"/>
      <c r="BXU201"/>
      <c r="BXV201"/>
      <c r="BXW201"/>
      <c r="BXX201"/>
      <c r="BXY201"/>
      <c r="BXZ201"/>
      <c r="BYA201"/>
      <c r="BYB201"/>
      <c r="BYC201"/>
      <c r="BYD201"/>
      <c r="BYE201"/>
      <c r="BYF201"/>
      <c r="BYG201"/>
      <c r="BYH201"/>
      <c r="BYI201"/>
      <c r="BYJ201"/>
      <c r="BYK201"/>
      <c r="BYL201"/>
      <c r="BYM201"/>
      <c r="BYN201"/>
      <c r="BYO201"/>
      <c r="BYP201"/>
      <c r="BYQ201"/>
      <c r="BYR201"/>
      <c r="BYS201"/>
      <c r="BYT201"/>
      <c r="BYU201"/>
      <c r="BYV201"/>
      <c r="BYW201"/>
      <c r="BYX201"/>
      <c r="BYY201"/>
      <c r="BYZ201"/>
      <c r="BZA201"/>
      <c r="BZB201"/>
      <c r="BZC201"/>
      <c r="BZD201"/>
      <c r="BZE201"/>
      <c r="BZF201"/>
      <c r="BZG201"/>
      <c r="BZH201"/>
      <c r="BZI201"/>
      <c r="BZJ201"/>
      <c r="BZK201"/>
      <c r="BZL201"/>
      <c r="BZM201"/>
      <c r="BZN201"/>
      <c r="BZO201"/>
      <c r="BZP201"/>
      <c r="BZQ201"/>
      <c r="BZR201"/>
      <c r="BZS201"/>
      <c r="BZT201"/>
      <c r="BZU201"/>
      <c r="BZV201"/>
      <c r="BZW201"/>
      <c r="BZX201"/>
      <c r="BZY201"/>
      <c r="BZZ201"/>
      <c r="CAA201"/>
      <c r="CAB201"/>
      <c r="CAC201"/>
      <c r="CAD201"/>
      <c r="CAE201"/>
      <c r="CAF201"/>
      <c r="CAG201"/>
      <c r="CAH201"/>
      <c r="CAI201"/>
      <c r="CAJ201"/>
      <c r="CAK201"/>
      <c r="CAL201"/>
      <c r="CAM201"/>
      <c r="CAN201"/>
      <c r="CAO201"/>
      <c r="CAP201"/>
      <c r="CAQ201"/>
      <c r="CAR201"/>
      <c r="CAS201"/>
      <c r="CAT201"/>
      <c r="CAU201"/>
      <c r="CAV201"/>
      <c r="CAW201"/>
      <c r="CAX201"/>
      <c r="CAY201"/>
      <c r="CAZ201"/>
      <c r="CBA201"/>
      <c r="CBB201"/>
      <c r="CBC201"/>
      <c r="CBD201"/>
      <c r="CBE201"/>
      <c r="CBF201"/>
      <c r="CBG201"/>
      <c r="CBH201"/>
      <c r="CBI201"/>
      <c r="CBJ201"/>
      <c r="CBK201"/>
      <c r="CBL201"/>
      <c r="CBM201"/>
      <c r="CBN201"/>
      <c r="CBO201"/>
      <c r="CBP201"/>
      <c r="CBQ201"/>
      <c r="CBR201"/>
      <c r="CBS201"/>
      <c r="CBT201"/>
      <c r="CBU201"/>
      <c r="CBV201"/>
      <c r="CBW201"/>
      <c r="CBX201"/>
      <c r="CBY201"/>
      <c r="CBZ201"/>
      <c r="CCA201"/>
      <c r="CCB201"/>
      <c r="CCC201"/>
      <c r="CCD201"/>
      <c r="CCE201"/>
      <c r="CCF201"/>
      <c r="CCG201"/>
      <c r="CCH201"/>
      <c r="CCI201"/>
      <c r="CCJ201"/>
      <c r="CCK201"/>
      <c r="CCL201"/>
      <c r="CCM201"/>
      <c r="CCN201"/>
      <c r="CCO201"/>
      <c r="CCP201"/>
      <c r="CCQ201"/>
      <c r="CCR201"/>
      <c r="CCS201"/>
      <c r="CCT201"/>
      <c r="CCU201"/>
      <c r="CCV201"/>
      <c r="CCW201"/>
      <c r="CCX201"/>
      <c r="CCY201"/>
      <c r="CCZ201"/>
      <c r="CDA201"/>
      <c r="CDB201"/>
      <c r="CDC201"/>
      <c r="CDD201"/>
      <c r="CDE201"/>
      <c r="CDF201"/>
      <c r="CDG201"/>
      <c r="CDH201"/>
      <c r="CDI201"/>
      <c r="CDJ201"/>
      <c r="CDK201"/>
      <c r="CDL201"/>
      <c r="CDM201"/>
      <c r="CDN201"/>
      <c r="CDO201"/>
      <c r="CDP201"/>
      <c r="CDQ201"/>
      <c r="CDR201"/>
      <c r="CDS201"/>
      <c r="CDT201"/>
      <c r="CDU201"/>
      <c r="CDV201"/>
      <c r="CDW201"/>
      <c r="CDX201"/>
      <c r="CDY201"/>
      <c r="CDZ201"/>
      <c r="CEA201"/>
      <c r="CEB201"/>
      <c r="CEC201"/>
      <c r="CED201"/>
      <c r="CEE201"/>
      <c r="CEF201"/>
      <c r="CEG201"/>
      <c r="CEH201"/>
      <c r="CEI201"/>
      <c r="CEJ201"/>
      <c r="CEK201"/>
      <c r="CEL201"/>
      <c r="CEM201"/>
      <c r="CEN201"/>
      <c r="CEO201"/>
      <c r="CEP201"/>
      <c r="CEQ201"/>
      <c r="CER201"/>
      <c r="CES201"/>
      <c r="CET201"/>
      <c r="CEU201"/>
      <c r="CEV201"/>
      <c r="CEW201"/>
      <c r="CEX201"/>
      <c r="CEY201"/>
      <c r="CEZ201"/>
      <c r="CFA201"/>
      <c r="CFB201"/>
      <c r="CFC201"/>
      <c r="CFD201"/>
      <c r="CFE201"/>
      <c r="CFF201"/>
      <c r="CFG201"/>
      <c r="CFH201"/>
      <c r="CFI201"/>
      <c r="CFJ201"/>
      <c r="CFK201"/>
      <c r="CFL201"/>
      <c r="CFM201"/>
      <c r="CFN201"/>
      <c r="CFO201"/>
      <c r="CFP201"/>
      <c r="CFQ201"/>
      <c r="CFR201"/>
      <c r="CFS201"/>
      <c r="CFT201"/>
      <c r="CFU201"/>
      <c r="CFV201"/>
      <c r="CFW201"/>
      <c r="CFX201"/>
      <c r="CFY201"/>
      <c r="CFZ201"/>
      <c r="CGA201"/>
      <c r="CGB201"/>
      <c r="CGC201"/>
      <c r="CGD201"/>
      <c r="CGE201"/>
      <c r="CGF201"/>
      <c r="CGG201"/>
      <c r="CGH201"/>
      <c r="CGI201"/>
      <c r="CGJ201"/>
      <c r="CGK201"/>
      <c r="CGL201"/>
      <c r="CGM201"/>
      <c r="CGN201"/>
      <c r="CGO201"/>
      <c r="CGP201"/>
      <c r="CGQ201"/>
      <c r="CGR201"/>
      <c r="CGS201"/>
      <c r="CGT201"/>
      <c r="CGU201"/>
      <c r="CGV201"/>
      <c r="CGW201"/>
      <c r="CGX201"/>
      <c r="CGY201"/>
      <c r="CGZ201"/>
      <c r="CHA201"/>
      <c r="CHB201"/>
      <c r="CHC201"/>
      <c r="CHD201"/>
      <c r="CHE201"/>
      <c r="CHF201"/>
      <c r="CHG201"/>
      <c r="CHH201"/>
      <c r="CHI201"/>
      <c r="CHJ201"/>
      <c r="CHK201"/>
      <c r="CHL201"/>
      <c r="CHM201"/>
      <c r="CHN201"/>
      <c r="CHO201"/>
      <c r="CHP201"/>
      <c r="CHQ201"/>
      <c r="CHR201"/>
      <c r="CHS201"/>
      <c r="CHT201"/>
      <c r="CHU201"/>
      <c r="CHV201"/>
      <c r="CHW201"/>
      <c r="CHX201"/>
      <c r="CHY201"/>
      <c r="CHZ201"/>
      <c r="CIA201"/>
      <c r="CIB201"/>
      <c r="CIC201"/>
      <c r="CID201"/>
      <c r="CIE201"/>
      <c r="CIF201"/>
      <c r="CIG201"/>
      <c r="CIH201"/>
      <c r="CII201"/>
      <c r="CIJ201"/>
      <c r="CIK201"/>
      <c r="CIL201"/>
      <c r="CIM201"/>
      <c r="CIN201"/>
      <c r="CIO201"/>
      <c r="CIP201"/>
      <c r="CIQ201"/>
      <c r="CIR201"/>
      <c r="CIS201"/>
      <c r="CIT201"/>
      <c r="CIU201"/>
      <c r="CIV201"/>
      <c r="CIW201"/>
      <c r="CIX201"/>
      <c r="CIY201"/>
      <c r="CIZ201"/>
      <c r="CJA201"/>
      <c r="CJB201"/>
      <c r="CJC201"/>
      <c r="CJD201"/>
      <c r="CJE201"/>
      <c r="CJF201"/>
      <c r="CJG201"/>
      <c r="CJH201"/>
      <c r="CJI201"/>
      <c r="CJJ201"/>
      <c r="CJK201"/>
      <c r="CJL201"/>
      <c r="CJM201"/>
      <c r="CJN201"/>
      <c r="CJO201"/>
      <c r="CJP201"/>
      <c r="CJQ201"/>
      <c r="CJR201"/>
      <c r="CJS201"/>
      <c r="CJT201"/>
      <c r="CJU201"/>
      <c r="CJV201"/>
      <c r="CJW201"/>
      <c r="CJX201"/>
      <c r="CJY201"/>
      <c r="CJZ201"/>
      <c r="CKA201"/>
      <c r="CKB201"/>
      <c r="CKC201"/>
      <c r="CKD201"/>
      <c r="CKE201"/>
      <c r="CKF201"/>
      <c r="CKG201"/>
      <c r="CKH201"/>
      <c r="CKI201"/>
      <c r="CKJ201"/>
      <c r="CKK201"/>
      <c r="CKL201"/>
      <c r="CKM201"/>
      <c r="CKN201"/>
      <c r="CKO201"/>
      <c r="CKP201"/>
      <c r="CKQ201"/>
      <c r="CKR201"/>
      <c r="CKS201"/>
      <c r="CKT201"/>
      <c r="CKU201"/>
      <c r="CKV201"/>
      <c r="CKW201"/>
      <c r="CKX201"/>
      <c r="CKY201"/>
      <c r="CKZ201"/>
      <c r="CLA201"/>
      <c r="CLB201"/>
      <c r="CLC201"/>
      <c r="CLD201"/>
      <c r="CLE201"/>
      <c r="CLF201"/>
      <c r="CLG201"/>
      <c r="CLH201"/>
      <c r="CLI201"/>
      <c r="CLJ201"/>
      <c r="CLK201"/>
      <c r="CLL201"/>
      <c r="CLM201"/>
      <c r="CLN201"/>
      <c r="CLO201"/>
      <c r="CLP201"/>
      <c r="CLQ201"/>
      <c r="CLR201"/>
      <c r="CLS201"/>
      <c r="CLT201"/>
      <c r="CLU201"/>
      <c r="CLV201"/>
      <c r="CLW201"/>
      <c r="CLX201"/>
      <c r="CLY201"/>
      <c r="CLZ201"/>
      <c r="CMA201"/>
      <c r="CMB201"/>
      <c r="CMC201"/>
      <c r="CMD201"/>
      <c r="CME201"/>
      <c r="CMF201"/>
      <c r="CMG201"/>
      <c r="CMH201"/>
      <c r="CMI201"/>
      <c r="CMJ201"/>
      <c r="CMK201"/>
      <c r="CML201"/>
      <c r="CMM201"/>
      <c r="CMN201"/>
      <c r="CMO201"/>
      <c r="CMP201"/>
      <c r="CMQ201"/>
      <c r="CMR201"/>
      <c r="CMS201"/>
      <c r="CMT201"/>
      <c r="CMU201"/>
      <c r="CMV201"/>
      <c r="CMW201"/>
      <c r="CMX201"/>
      <c r="CMY201"/>
      <c r="CMZ201"/>
      <c r="CNA201"/>
      <c r="CNB201"/>
      <c r="CNC201"/>
      <c r="CND201"/>
      <c r="CNE201"/>
      <c r="CNF201"/>
      <c r="CNG201"/>
      <c r="CNH201"/>
      <c r="CNI201"/>
      <c r="CNJ201"/>
      <c r="CNK201"/>
      <c r="CNL201"/>
      <c r="CNM201"/>
      <c r="CNN201"/>
      <c r="CNO201"/>
      <c r="CNP201"/>
      <c r="CNQ201"/>
      <c r="CNR201"/>
      <c r="CNS201"/>
      <c r="CNT201"/>
      <c r="CNU201"/>
      <c r="CNV201"/>
      <c r="CNW201"/>
      <c r="CNX201"/>
      <c r="CNY201"/>
      <c r="CNZ201"/>
      <c r="COA201"/>
      <c r="COB201"/>
      <c r="COC201"/>
      <c r="COD201"/>
      <c r="COE201"/>
      <c r="COF201"/>
      <c r="COG201"/>
      <c r="COH201"/>
      <c r="COI201"/>
      <c r="COJ201"/>
      <c r="COK201"/>
      <c r="COL201"/>
      <c r="COM201"/>
      <c r="CON201"/>
      <c r="COO201"/>
      <c r="COP201"/>
      <c r="COQ201"/>
      <c r="COR201"/>
      <c r="COS201"/>
      <c r="COT201"/>
      <c r="COU201"/>
      <c r="COV201"/>
      <c r="COW201"/>
      <c r="COX201"/>
      <c r="COY201"/>
      <c r="COZ201"/>
      <c r="CPA201"/>
      <c r="CPB201"/>
      <c r="CPC201"/>
      <c r="CPD201"/>
      <c r="CPE201"/>
      <c r="CPF201"/>
      <c r="CPG201"/>
      <c r="CPH201"/>
      <c r="CPI201"/>
      <c r="CPJ201"/>
      <c r="CPK201"/>
      <c r="CPL201"/>
      <c r="CPM201"/>
      <c r="CPN201"/>
      <c r="CPO201"/>
      <c r="CPP201"/>
      <c r="CPQ201"/>
      <c r="CPR201"/>
      <c r="CPS201"/>
      <c r="CPT201"/>
      <c r="CPU201"/>
      <c r="CPV201"/>
      <c r="CPW201"/>
      <c r="CPX201"/>
      <c r="CPY201"/>
      <c r="CPZ201"/>
      <c r="CQA201"/>
      <c r="CQB201"/>
      <c r="CQC201"/>
      <c r="CQD201"/>
      <c r="CQE201"/>
      <c r="CQF201"/>
      <c r="CQG201"/>
      <c r="CQH201"/>
      <c r="CQI201"/>
      <c r="CQJ201"/>
      <c r="CQK201"/>
      <c r="CQL201"/>
      <c r="CQM201"/>
      <c r="CQN201"/>
      <c r="CQO201"/>
      <c r="CQP201"/>
      <c r="CQQ201"/>
      <c r="CQR201"/>
      <c r="CQS201"/>
      <c r="CQT201"/>
    </row>
    <row r="202" spans="1:437 1569:2490" s="141" customFormat="1" ht="21" customHeight="1">
      <c r="A202" s="5" t="s">
        <v>2182</v>
      </c>
      <c r="C202" s="141" t="s">
        <v>2183</v>
      </c>
      <c r="L202" s="253"/>
      <c r="AM202" s="122">
        <v>1</v>
      </c>
      <c r="BE202" s="242">
        <v>80.5</v>
      </c>
      <c r="BF202"/>
      <c r="BG202" s="242">
        <v>8.6</v>
      </c>
      <c r="BH202" s="242"/>
      <c r="BI202" s="242">
        <v>2.3199999999999998</v>
      </c>
      <c r="BJ202" s="242">
        <v>2.15</v>
      </c>
      <c r="BK202" s="242">
        <v>3.15</v>
      </c>
      <c r="BL202" s="242">
        <v>7.6E-3</v>
      </c>
      <c r="BM202" s="249" t="s">
        <v>2190</v>
      </c>
      <c r="BN202" s="242">
        <v>0.13900000000000001</v>
      </c>
      <c r="BO202" s="242">
        <v>4.9400000000000004</v>
      </c>
      <c r="BP202" s="242">
        <v>8.1000000000000003E-2</v>
      </c>
      <c r="BQ202" s="242">
        <v>0.84299999999999997</v>
      </c>
      <c r="BR202"/>
      <c r="BS202" s="243" t="s">
        <v>2147</v>
      </c>
      <c r="CG202" s="254">
        <v>0</v>
      </c>
      <c r="CH202" s="254">
        <v>0</v>
      </c>
      <c r="CI202" s="254">
        <v>0</v>
      </c>
      <c r="CJ202" s="254">
        <v>0</v>
      </c>
      <c r="CK202" s="254">
        <v>0</v>
      </c>
      <c r="CL202" s="254">
        <v>0</v>
      </c>
      <c r="CM202" s="254">
        <v>0.43859649122807015</v>
      </c>
      <c r="CN202" s="254">
        <v>0</v>
      </c>
      <c r="CO202" s="254">
        <v>0</v>
      </c>
      <c r="CP202" s="254">
        <v>0</v>
      </c>
      <c r="CQ202" s="254">
        <v>0</v>
      </c>
      <c r="CR202" s="254">
        <v>0</v>
      </c>
      <c r="CS202" s="254">
        <v>0</v>
      </c>
      <c r="CT202" s="254">
        <v>0</v>
      </c>
      <c r="CU202" s="254">
        <v>0</v>
      </c>
      <c r="CV202" s="254">
        <v>0</v>
      </c>
      <c r="CW202" s="254">
        <v>0.43859649122807015</v>
      </c>
      <c r="DW202" s="245">
        <v>2.15</v>
      </c>
      <c r="DX202" s="245">
        <v>3.15</v>
      </c>
      <c r="DY202" s="245">
        <v>7.6E-3</v>
      </c>
      <c r="DZ202" s="260" t="s">
        <v>2191</v>
      </c>
      <c r="EA202" s="245">
        <v>0.13900000000000001</v>
      </c>
      <c r="EB202" s="245">
        <v>4.9400000000000004</v>
      </c>
      <c r="EC202" s="245">
        <v>8.1000000000000003E-2</v>
      </c>
      <c r="ED202" s="245">
        <v>0.84299999999999997</v>
      </c>
      <c r="EE202" s="5"/>
      <c r="EF202" s="73" t="s">
        <v>2147</v>
      </c>
      <c r="EG202" s="86">
        <f t="shared" si="18"/>
        <v>2</v>
      </c>
      <c r="EH202" s="86">
        <f t="shared" si="19"/>
        <v>1</v>
      </c>
      <c r="EI202" s="6">
        <v>2</v>
      </c>
      <c r="EJ202" s="6">
        <v>1</v>
      </c>
      <c r="EK202" s="6">
        <v>1</v>
      </c>
      <c r="EL202" s="6">
        <v>1</v>
      </c>
      <c r="EM202" s="6">
        <v>1</v>
      </c>
      <c r="EN202" s="6">
        <v>2</v>
      </c>
      <c r="EO202" s="6"/>
      <c r="EP202" s="6">
        <v>2</v>
      </c>
      <c r="EQ202" s="6"/>
      <c r="ER202" s="6">
        <v>1</v>
      </c>
      <c r="EU202" s="5" t="s">
        <v>1580</v>
      </c>
      <c r="EV202" s="29">
        <v>13</v>
      </c>
      <c r="EW202" s="171">
        <v>4.3090209999999995</v>
      </c>
      <c r="EX202" s="256">
        <v>25.451012616428685</v>
      </c>
      <c r="EY202" s="146" t="s">
        <v>2192</v>
      </c>
      <c r="JP202" s="257"/>
      <c r="JR202" s="258"/>
      <c r="JS202" s="238"/>
      <c r="JU202" s="258"/>
      <c r="JX202" s="258"/>
      <c r="KA202" s="258"/>
      <c r="KB202" s="259"/>
      <c r="KC202" s="259"/>
      <c r="KD202" s="259"/>
      <c r="KE202" s="259"/>
      <c r="KF202" s="249" t="s">
        <v>2193</v>
      </c>
      <c r="KG202" s="248">
        <v>40889</v>
      </c>
      <c r="KH202" s="141" t="s">
        <v>2194</v>
      </c>
      <c r="KI202" s="141" t="s">
        <v>2151</v>
      </c>
      <c r="KJ202" s="141" t="s">
        <v>2152</v>
      </c>
      <c r="KK202" s="242">
        <v>8.6</v>
      </c>
      <c r="KL202" s="242">
        <v>8.3000000000000007</v>
      </c>
      <c r="KM202" s="249" t="s">
        <v>2153</v>
      </c>
      <c r="KN202" s="249" t="s">
        <v>2153</v>
      </c>
      <c r="KO202" s="249" t="s">
        <v>2153</v>
      </c>
      <c r="KP202" s="249" t="s">
        <v>2153</v>
      </c>
      <c r="KQ202" s="249" t="s">
        <v>2154</v>
      </c>
      <c r="KR202" s="249" t="s">
        <v>2155</v>
      </c>
      <c r="KS202" s="249" t="s">
        <v>2155</v>
      </c>
      <c r="KT202" s="249" t="s">
        <v>2157</v>
      </c>
      <c r="KU202" s="249" t="s">
        <v>2155</v>
      </c>
      <c r="KV202" s="249" t="s">
        <v>2157</v>
      </c>
      <c r="KW202" s="249" t="s">
        <v>2157</v>
      </c>
      <c r="KX202" s="249" t="s">
        <v>2155</v>
      </c>
      <c r="KY202" s="249" t="s">
        <v>2158</v>
      </c>
      <c r="KZ202" s="249" t="s">
        <v>2154</v>
      </c>
      <c r="LA202" s="249" t="s">
        <v>2159</v>
      </c>
      <c r="LB202" s="249" t="s">
        <v>2159</v>
      </c>
      <c r="LC202" s="249" t="s">
        <v>2159</v>
      </c>
      <c r="LD202" s="249" t="s">
        <v>2160</v>
      </c>
      <c r="LE202" s="249" t="s">
        <v>2160</v>
      </c>
      <c r="LF202" s="249" t="s">
        <v>2155</v>
      </c>
      <c r="LG202" s="249" t="s">
        <v>2161</v>
      </c>
      <c r="LH202" s="249" t="s">
        <v>2162</v>
      </c>
      <c r="LI202" s="249" t="s">
        <v>2162</v>
      </c>
      <c r="LJ202" s="249" t="s">
        <v>2162</v>
      </c>
      <c r="LK202" s="249" t="s">
        <v>2162</v>
      </c>
      <c r="LL202" s="249" t="s">
        <v>2162</v>
      </c>
      <c r="LM202" s="249" t="s">
        <v>2162</v>
      </c>
      <c r="LN202" s="249" t="s">
        <v>2162</v>
      </c>
      <c r="LO202" s="249" t="s">
        <v>2171</v>
      </c>
      <c r="LP202" s="249" t="s">
        <v>2162</v>
      </c>
      <c r="LQ202" s="249" t="s">
        <v>2162</v>
      </c>
      <c r="LR202" s="249" t="s">
        <v>1411</v>
      </c>
      <c r="LS202" s="249" t="s">
        <v>1411</v>
      </c>
      <c r="LT202" s="249" t="s">
        <v>1411</v>
      </c>
      <c r="LU202" s="249" t="s">
        <v>1412</v>
      </c>
      <c r="LV202" s="249" t="s">
        <v>1411</v>
      </c>
      <c r="LW202" s="249" t="s">
        <v>1412</v>
      </c>
      <c r="LX202" s="249" t="s">
        <v>1412</v>
      </c>
      <c r="LY202" s="249" t="s">
        <v>1413</v>
      </c>
      <c r="LZ202" s="249" t="s">
        <v>2155</v>
      </c>
      <c r="MA202" s="249" t="s">
        <v>2159</v>
      </c>
      <c r="MB202" s="249" t="s">
        <v>2155</v>
      </c>
      <c r="MC202" s="249" t="s">
        <v>2155</v>
      </c>
      <c r="MD202" s="249" t="s">
        <v>2155</v>
      </c>
      <c r="ME202" s="249" t="s">
        <v>2155</v>
      </c>
      <c r="MF202" s="249" t="s">
        <v>2155</v>
      </c>
      <c r="MG202" s="249" t="s">
        <v>2155</v>
      </c>
      <c r="MH202" s="249" t="s">
        <v>2155</v>
      </c>
      <c r="MI202" s="249" t="s">
        <v>2155</v>
      </c>
      <c r="MJ202" s="249" t="s">
        <v>2155</v>
      </c>
      <c r="MK202" s="249" t="s">
        <v>2158</v>
      </c>
      <c r="ML202" s="249" t="s">
        <v>2155</v>
      </c>
      <c r="MM202" s="249" t="s">
        <v>2159</v>
      </c>
      <c r="MN202" s="249" t="s">
        <v>2159</v>
      </c>
      <c r="MO202" s="249" t="s">
        <v>2159</v>
      </c>
      <c r="MP202" s="249" t="s">
        <v>2155</v>
      </c>
      <c r="MQ202" s="249" t="s">
        <v>2155</v>
      </c>
      <c r="MR202" s="249" t="s">
        <v>2155</v>
      </c>
      <c r="MS202" s="249" t="s">
        <v>2155</v>
      </c>
      <c r="MT202" s="249" t="s">
        <v>2155</v>
      </c>
      <c r="MU202" s="249" t="s">
        <v>2159</v>
      </c>
      <c r="MV202" s="249" t="s">
        <v>2155</v>
      </c>
      <c r="MW202" s="249" t="s">
        <v>2155</v>
      </c>
      <c r="MX202" s="249" t="s">
        <v>2163</v>
      </c>
      <c r="MY202" s="249" t="s">
        <v>2155</v>
      </c>
      <c r="MZ202" s="249" t="s">
        <v>2164</v>
      </c>
      <c r="NA202" s="249" t="s">
        <v>2159</v>
      </c>
      <c r="NB202" s="249" t="s">
        <v>2159</v>
      </c>
      <c r="NC202" s="249" t="s">
        <v>2159</v>
      </c>
      <c r="ND202" s="249" t="s">
        <v>2159</v>
      </c>
      <c r="NE202" s="249" t="s">
        <v>2159</v>
      </c>
      <c r="NF202" s="249" t="s">
        <v>2159</v>
      </c>
      <c r="NG202" s="249" t="s">
        <v>2159</v>
      </c>
      <c r="NH202" s="249" t="s">
        <v>2159</v>
      </c>
      <c r="NI202" s="249" t="s">
        <v>2159</v>
      </c>
      <c r="NJ202" s="249" t="s">
        <v>2159</v>
      </c>
      <c r="NK202" s="249" t="s">
        <v>2165</v>
      </c>
      <c r="NL202" s="249" t="s">
        <v>2165</v>
      </c>
      <c r="NM202" s="249" t="s">
        <v>2165</v>
      </c>
      <c r="NN202" s="249" t="s">
        <v>2159</v>
      </c>
      <c r="NO202" s="249" t="s">
        <v>2159</v>
      </c>
      <c r="NP202" s="249" t="s">
        <v>2155</v>
      </c>
      <c r="NQ202" s="249" t="s">
        <v>2155</v>
      </c>
      <c r="NR202" s="249" t="s">
        <v>2155</v>
      </c>
      <c r="NS202" s="249" t="s">
        <v>1429</v>
      </c>
      <c r="NT202" s="242">
        <v>51.5</v>
      </c>
      <c r="NU202" s="242">
        <v>5.8999999999999999E-3</v>
      </c>
      <c r="NV202" s="242">
        <v>5.98</v>
      </c>
      <c r="NW202" s="242">
        <v>9.2899999999999991</v>
      </c>
      <c r="NX202" s="242">
        <v>27.8</v>
      </c>
      <c r="NY202" s="242">
        <v>2.3199999999999998</v>
      </c>
      <c r="NZ202" s="242">
        <v>4.05</v>
      </c>
      <c r="OA202" s="242">
        <v>0.84299999999999997</v>
      </c>
      <c r="OB202" s="242">
        <v>17.100000000000001</v>
      </c>
      <c r="OC202" s="242">
        <v>7.6E-3</v>
      </c>
      <c r="OD202" s="242">
        <v>8.1000000000000003E-2</v>
      </c>
      <c r="OE202" s="242">
        <v>0.13900000000000001</v>
      </c>
      <c r="OF202" s="242">
        <v>2.15</v>
      </c>
      <c r="OG202" s="243" t="s">
        <v>2147</v>
      </c>
      <c r="OH202" s="242">
        <v>1.81</v>
      </c>
      <c r="OI202" s="242">
        <v>1.0900000000000001</v>
      </c>
      <c r="OJ202" s="242">
        <v>4.9400000000000004</v>
      </c>
      <c r="OK202" s="242">
        <v>80.5</v>
      </c>
      <c r="OL202" s="249" t="s">
        <v>2190</v>
      </c>
      <c r="OM202" s="242">
        <v>133</v>
      </c>
      <c r="ON202" s="242">
        <v>3.15</v>
      </c>
      <c r="OO202" s="249" t="s">
        <v>2159</v>
      </c>
      <c r="OP202" s="249" t="s">
        <v>2159</v>
      </c>
      <c r="OQ202" s="249" t="s">
        <v>2167</v>
      </c>
      <c r="OR202" s="249" t="s">
        <v>2167</v>
      </c>
      <c r="OS202" s="249" t="s">
        <v>2167</v>
      </c>
      <c r="OT202" s="249" t="s">
        <v>2167</v>
      </c>
      <c r="OU202" s="249" t="s">
        <v>2167</v>
      </c>
      <c r="OV202" s="249" t="s">
        <v>2167</v>
      </c>
      <c r="OW202" s="249" t="s">
        <v>2167</v>
      </c>
      <c r="OX202" s="249" t="s">
        <v>2167</v>
      </c>
      <c r="OY202" s="249" t="s">
        <v>2159</v>
      </c>
      <c r="OZ202" s="249" t="s">
        <v>2167</v>
      </c>
      <c r="PA202" s="249" t="s">
        <v>2159</v>
      </c>
      <c r="PB202" s="249" t="s">
        <v>2167</v>
      </c>
      <c r="PC202" s="249" t="s">
        <v>2159</v>
      </c>
      <c r="PD202" s="249" t="s">
        <v>2167</v>
      </c>
      <c r="PE202" s="249" t="s">
        <v>2167</v>
      </c>
      <c r="PF202" s="249" t="s">
        <v>2167</v>
      </c>
      <c r="PG202" s="249" t="s">
        <v>2159</v>
      </c>
      <c r="PH202" s="249" t="s">
        <v>2154</v>
      </c>
      <c r="PI202" s="249" t="s">
        <v>2168</v>
      </c>
      <c r="PJ202" s="249" t="s">
        <v>2167</v>
      </c>
      <c r="PK202" s="249" t="s">
        <v>2164</v>
      </c>
      <c r="PL202" s="249" t="s">
        <v>2164</v>
      </c>
      <c r="PM202" s="249" t="s">
        <v>2169</v>
      </c>
      <c r="PN202" s="249" t="s">
        <v>2167</v>
      </c>
      <c r="PO202" s="249" t="s">
        <v>2167</v>
      </c>
      <c r="PP202" s="249" t="s">
        <v>2167</v>
      </c>
      <c r="PQ202" s="249" t="s">
        <v>2167</v>
      </c>
      <c r="PR202" s="249" t="s">
        <v>2167</v>
      </c>
      <c r="PS202" s="249" t="s">
        <v>2167</v>
      </c>
      <c r="PT202" s="249" t="s">
        <v>2167</v>
      </c>
      <c r="PU202" s="249"/>
      <c r="BHI202">
        <v>202</v>
      </c>
      <c r="BHJ202"/>
      <c r="BHK202" s="5"/>
      <c r="BHL202"/>
      <c r="BHM202"/>
      <c r="BHN202"/>
      <c r="BHO202"/>
      <c r="BHP202"/>
      <c r="BHQ202"/>
      <c r="BHR202"/>
      <c r="BHS202"/>
      <c r="BHT202"/>
      <c r="BHU202"/>
      <c r="BHV202"/>
      <c r="BHW202"/>
      <c r="BHX202"/>
      <c r="BHY202"/>
      <c r="BHZ202"/>
      <c r="BIA202"/>
      <c r="BIB202"/>
      <c r="BIC202"/>
      <c r="BID202"/>
      <c r="BIE202"/>
      <c r="BIF202"/>
      <c r="BIG202"/>
      <c r="BIH202"/>
      <c r="BII202"/>
      <c r="BIJ202"/>
      <c r="BIK202"/>
      <c r="BIL202"/>
      <c r="BIM202"/>
      <c r="BIN202"/>
      <c r="BIO202"/>
      <c r="BIP202"/>
      <c r="BIQ202"/>
      <c r="BIR202"/>
      <c r="BIS202"/>
      <c r="BIT202"/>
      <c r="BIU202"/>
      <c r="BIV202"/>
      <c r="BIW202"/>
      <c r="BIX202"/>
      <c r="BIY202"/>
      <c r="BIZ202"/>
      <c r="BJA202"/>
      <c r="BJB202"/>
      <c r="BJC202"/>
      <c r="BJD202"/>
      <c r="BJE202"/>
      <c r="BJF202"/>
      <c r="BJG202"/>
      <c r="BJH202"/>
      <c r="BJI202"/>
      <c r="BJJ202"/>
      <c r="BJK202"/>
      <c r="BJL202"/>
      <c r="BJM202"/>
      <c r="BJN202"/>
      <c r="BJO202"/>
      <c r="BJP202"/>
      <c r="BJQ202"/>
      <c r="BJR202"/>
      <c r="BJS202"/>
      <c r="BJT202"/>
      <c r="BJU202"/>
      <c r="BJV202"/>
      <c r="BJW202"/>
      <c r="BJX202"/>
      <c r="BJY202"/>
      <c r="BJZ202"/>
      <c r="BKA202"/>
      <c r="BKB202"/>
      <c r="BKC202"/>
      <c r="BKD202"/>
      <c r="BKE202"/>
      <c r="BKF202"/>
      <c r="BKG202"/>
      <c r="BKH202"/>
      <c r="BKI202"/>
      <c r="BKJ202"/>
      <c r="BKK202"/>
      <c r="BKL202"/>
      <c r="BKM202"/>
      <c r="BKN202"/>
      <c r="BKO202"/>
      <c r="BKP202"/>
      <c r="BKQ202"/>
      <c r="BKR202"/>
      <c r="BKS202"/>
      <c r="BKT202"/>
      <c r="BKU202"/>
      <c r="BKV202"/>
      <c r="BKW202"/>
      <c r="BKX202"/>
      <c r="BKY202"/>
      <c r="BKZ202"/>
      <c r="BLA202"/>
      <c r="BLB202"/>
      <c r="BLC202"/>
      <c r="BLD202"/>
      <c r="BLE202"/>
      <c r="BLF202"/>
      <c r="BLG202"/>
      <c r="BLH202"/>
      <c r="BLI202"/>
      <c r="BLJ202"/>
      <c r="BLK202"/>
      <c r="BLL202"/>
      <c r="BLM202"/>
      <c r="BLN202"/>
      <c r="BLO202"/>
      <c r="BLP202"/>
      <c r="BLQ202"/>
      <c r="BLR202"/>
      <c r="BLS202"/>
      <c r="BLT202"/>
      <c r="BLU202"/>
      <c r="BLV202"/>
      <c r="BLW202"/>
      <c r="BLX202"/>
      <c r="BLY202"/>
      <c r="BLZ202"/>
      <c r="BMA202"/>
      <c r="BMB202"/>
      <c r="BMC202"/>
      <c r="BMD202"/>
      <c r="BME202"/>
      <c r="BMF202"/>
      <c r="BMG202"/>
      <c r="BMH202"/>
      <c r="BMI202"/>
      <c r="BMJ202"/>
      <c r="BMK202"/>
      <c r="BML202"/>
      <c r="BMM202"/>
      <c r="BMN202"/>
      <c r="BMO202"/>
      <c r="BMP202"/>
      <c r="BMQ202"/>
      <c r="BMR202"/>
      <c r="BMS202"/>
      <c r="BMT202"/>
      <c r="BMU202"/>
      <c r="BMV202"/>
      <c r="BMW202"/>
      <c r="BMX202"/>
      <c r="BMY202"/>
      <c r="BMZ202"/>
      <c r="BNA202"/>
      <c r="BNB202"/>
      <c r="BNC202"/>
      <c r="BND202"/>
      <c r="BNE202"/>
      <c r="BNF202"/>
      <c r="BNG202"/>
      <c r="BNH202"/>
      <c r="BNI202"/>
      <c r="BNJ202"/>
      <c r="BNK202"/>
      <c r="BNL202"/>
      <c r="BNM202"/>
      <c r="BNN202"/>
      <c r="BNO202"/>
      <c r="BNP202"/>
      <c r="BNQ202"/>
      <c r="BNR202"/>
      <c r="BNS202"/>
      <c r="BNT202"/>
      <c r="BNU202"/>
      <c r="BNV202"/>
      <c r="BNW202"/>
      <c r="BNX202"/>
      <c r="BNY202"/>
      <c r="BNZ202"/>
      <c r="BOA202"/>
      <c r="BOB202"/>
      <c r="BOC202"/>
      <c r="BOD202"/>
      <c r="BOE202"/>
      <c r="BOF202"/>
      <c r="BOG202"/>
      <c r="BOH202"/>
      <c r="BOI202"/>
      <c r="BOJ202"/>
      <c r="BOK202"/>
      <c r="BOL202"/>
      <c r="BOM202"/>
      <c r="BON202"/>
      <c r="BOO202"/>
      <c r="BOP202"/>
      <c r="BOQ202"/>
      <c r="BOR202"/>
      <c r="BOS202"/>
      <c r="BOT202"/>
      <c r="BOU202"/>
      <c r="BOV202"/>
      <c r="BOW202"/>
      <c r="BOX202"/>
      <c r="BOY202"/>
      <c r="BOZ202"/>
      <c r="BPA202"/>
      <c r="BPB202"/>
      <c r="BPC202"/>
      <c r="BPD202"/>
      <c r="BPE202"/>
      <c r="BPF202"/>
      <c r="BPG202"/>
      <c r="BPH202"/>
      <c r="BPI202"/>
      <c r="BPJ202"/>
      <c r="BPK202"/>
      <c r="BPL202"/>
      <c r="BPM202"/>
      <c r="BPN202"/>
      <c r="BPO202"/>
      <c r="BPP202"/>
      <c r="BPQ202"/>
      <c r="BPR202"/>
      <c r="BPS202"/>
      <c r="BPT202"/>
      <c r="BPU202"/>
      <c r="BPV202"/>
      <c r="BPW202"/>
      <c r="BPX202"/>
      <c r="BPY202"/>
      <c r="BPZ202"/>
      <c r="BQA202"/>
      <c r="BQB202"/>
      <c r="BQC202"/>
      <c r="BQD202"/>
      <c r="BQE202"/>
      <c r="BQF202"/>
      <c r="BQG202"/>
      <c r="BQH202"/>
      <c r="BQI202"/>
      <c r="BQJ202"/>
      <c r="BQK202"/>
      <c r="BQL202"/>
      <c r="BQM202"/>
      <c r="BQN202"/>
      <c r="BQO202"/>
      <c r="BQP202"/>
      <c r="BQQ202"/>
      <c r="BQR202"/>
      <c r="BQS202"/>
      <c r="BQT202"/>
      <c r="BQU202"/>
      <c r="BQV202"/>
      <c r="BQW202"/>
      <c r="BQX202"/>
      <c r="BQY202"/>
      <c r="BQZ202"/>
      <c r="BRA202"/>
      <c r="BRB202"/>
      <c r="BRC202"/>
      <c r="BRD202"/>
      <c r="BRE202"/>
      <c r="BRF202"/>
      <c r="BRG202"/>
      <c r="BRH202"/>
      <c r="BRI202"/>
      <c r="BRJ202"/>
      <c r="BRK202"/>
      <c r="BRL202"/>
      <c r="BRM202"/>
      <c r="BRN202"/>
      <c r="BRO202"/>
      <c r="BRP202"/>
      <c r="BRQ202"/>
      <c r="BRR202"/>
      <c r="BRS202"/>
      <c r="BRT202"/>
      <c r="BRU202"/>
      <c r="BRV202"/>
      <c r="BRW202"/>
      <c r="BRX202"/>
      <c r="BRY202"/>
      <c r="BRZ202"/>
      <c r="BSA202"/>
      <c r="BSB202"/>
      <c r="BSC202"/>
      <c r="BSD202"/>
      <c r="BSE202"/>
      <c r="BSF202"/>
      <c r="BSG202"/>
      <c r="BSH202"/>
      <c r="BSI202"/>
      <c r="BSJ202"/>
      <c r="BSK202"/>
      <c r="BSL202"/>
      <c r="BSM202"/>
      <c r="BSN202"/>
      <c r="BSO202"/>
      <c r="BSP202"/>
      <c r="BSQ202"/>
      <c r="BSR202"/>
      <c r="BSS202"/>
      <c r="BST202"/>
      <c r="BSU202"/>
      <c r="BSV202"/>
      <c r="BSW202"/>
      <c r="BSX202"/>
      <c r="BSY202"/>
      <c r="BSZ202"/>
      <c r="BTA202"/>
      <c r="BTB202"/>
      <c r="BTC202"/>
      <c r="BTD202"/>
      <c r="BTE202"/>
      <c r="BTF202"/>
      <c r="BTG202"/>
      <c r="BTH202"/>
      <c r="BTI202"/>
      <c r="BTJ202"/>
      <c r="BTK202"/>
      <c r="BTL202"/>
      <c r="BTM202"/>
      <c r="BTN202"/>
      <c r="BTO202"/>
      <c r="BTP202"/>
      <c r="BTQ202"/>
      <c r="BTR202"/>
      <c r="BTS202"/>
      <c r="BTT202"/>
      <c r="BTU202"/>
      <c r="BTV202"/>
      <c r="BTW202"/>
      <c r="BTX202"/>
      <c r="BTY202"/>
      <c r="BTZ202"/>
      <c r="BUA202"/>
      <c r="BUB202"/>
      <c r="BUC202"/>
      <c r="BUD202"/>
      <c r="BUE202"/>
      <c r="BUF202"/>
      <c r="BUG202"/>
      <c r="BUH202"/>
      <c r="BUI202"/>
      <c r="BUJ202"/>
      <c r="BUK202"/>
      <c r="BUL202"/>
      <c r="BUM202"/>
      <c r="BUN202"/>
      <c r="BUO202"/>
      <c r="BUP202"/>
      <c r="BUQ202"/>
      <c r="BUR202"/>
      <c r="BUS202"/>
      <c r="BUT202"/>
      <c r="BUU202"/>
      <c r="BUV202"/>
      <c r="BUW202"/>
      <c r="BUX202"/>
      <c r="BUY202"/>
      <c r="BUZ202"/>
      <c r="BVA202"/>
      <c r="BVB202"/>
      <c r="BVC202"/>
      <c r="BVD202"/>
      <c r="BVE202"/>
      <c r="BVF202"/>
      <c r="BVG202"/>
      <c r="BVH202"/>
      <c r="BVI202"/>
      <c r="BVJ202"/>
      <c r="BVK202"/>
      <c r="BVL202"/>
      <c r="BVM202"/>
      <c r="BVN202"/>
      <c r="BVO202"/>
      <c r="BVP202"/>
      <c r="BVQ202"/>
      <c r="BVR202"/>
      <c r="BVS202"/>
      <c r="BVT202"/>
      <c r="BVU202"/>
      <c r="BVV202"/>
      <c r="BVW202"/>
      <c r="BVX202"/>
      <c r="BVY202"/>
      <c r="BVZ202"/>
      <c r="BWA202"/>
      <c r="BWB202"/>
      <c r="BWC202"/>
      <c r="BWD202"/>
      <c r="BWE202"/>
      <c r="BWF202"/>
      <c r="BWG202"/>
      <c r="BWH202"/>
      <c r="BWI202"/>
      <c r="BWJ202"/>
      <c r="BWK202"/>
      <c r="BWL202"/>
      <c r="BWM202"/>
      <c r="BWN202"/>
      <c r="BWO202"/>
      <c r="BWP202"/>
      <c r="BWQ202"/>
      <c r="BWR202"/>
      <c r="BWS202"/>
      <c r="BWT202"/>
      <c r="BWU202"/>
      <c r="BWV202"/>
      <c r="BWW202"/>
      <c r="BWX202"/>
      <c r="BWY202"/>
      <c r="BWZ202"/>
      <c r="BXA202"/>
      <c r="BXB202"/>
      <c r="BXC202"/>
      <c r="BXD202"/>
      <c r="BXE202"/>
      <c r="BXF202"/>
      <c r="BXG202"/>
      <c r="BXH202"/>
      <c r="BXI202"/>
      <c r="BXJ202"/>
      <c r="BXK202"/>
      <c r="BXL202"/>
      <c r="BXM202"/>
      <c r="BXN202"/>
      <c r="BXO202"/>
      <c r="BXP202"/>
      <c r="BXQ202"/>
      <c r="BXR202"/>
      <c r="BXS202"/>
      <c r="BXT202"/>
      <c r="BXU202"/>
      <c r="BXV202"/>
      <c r="BXW202"/>
      <c r="BXX202"/>
      <c r="BXY202"/>
      <c r="BXZ202"/>
      <c r="BYA202"/>
      <c r="BYB202"/>
      <c r="BYC202"/>
      <c r="BYD202"/>
      <c r="BYE202"/>
      <c r="BYF202"/>
      <c r="BYG202"/>
      <c r="BYH202"/>
      <c r="BYI202"/>
      <c r="BYJ202"/>
      <c r="BYK202"/>
      <c r="BYL202"/>
      <c r="BYM202"/>
      <c r="BYN202"/>
      <c r="BYO202"/>
      <c r="BYP202"/>
      <c r="BYQ202"/>
      <c r="BYR202"/>
      <c r="BYS202"/>
      <c r="BYT202"/>
      <c r="BYU202"/>
      <c r="BYV202"/>
      <c r="BYW202"/>
      <c r="BYX202"/>
      <c r="BYY202"/>
      <c r="BYZ202"/>
      <c r="BZA202"/>
      <c r="BZB202"/>
      <c r="BZC202"/>
      <c r="BZD202"/>
      <c r="BZE202"/>
      <c r="BZF202"/>
      <c r="BZG202"/>
      <c r="BZH202"/>
      <c r="BZI202"/>
      <c r="BZJ202"/>
      <c r="BZK202"/>
      <c r="BZL202"/>
      <c r="BZM202"/>
      <c r="BZN202"/>
      <c r="BZO202"/>
      <c r="BZP202"/>
      <c r="BZQ202"/>
      <c r="BZR202"/>
      <c r="BZS202"/>
      <c r="BZT202"/>
      <c r="BZU202"/>
      <c r="BZV202"/>
      <c r="BZW202"/>
      <c r="BZX202"/>
      <c r="BZY202"/>
      <c r="BZZ202"/>
      <c r="CAA202"/>
      <c r="CAB202"/>
      <c r="CAC202"/>
      <c r="CAD202"/>
      <c r="CAE202"/>
      <c r="CAF202"/>
      <c r="CAG202"/>
      <c r="CAH202"/>
      <c r="CAI202"/>
      <c r="CAJ202"/>
      <c r="CAK202"/>
      <c r="CAL202"/>
      <c r="CAM202"/>
      <c r="CAN202"/>
      <c r="CAO202"/>
      <c r="CAP202"/>
      <c r="CAQ202"/>
      <c r="CAR202"/>
      <c r="CAS202"/>
      <c r="CAT202"/>
      <c r="CAU202"/>
      <c r="CAV202"/>
      <c r="CAW202"/>
      <c r="CAX202"/>
      <c r="CAY202"/>
      <c r="CAZ202"/>
      <c r="CBA202"/>
      <c r="CBB202"/>
      <c r="CBC202"/>
      <c r="CBD202"/>
      <c r="CBE202"/>
      <c r="CBF202"/>
      <c r="CBG202"/>
      <c r="CBH202"/>
      <c r="CBI202"/>
      <c r="CBJ202"/>
      <c r="CBK202"/>
      <c r="CBL202"/>
      <c r="CBM202"/>
      <c r="CBN202"/>
      <c r="CBO202"/>
      <c r="CBP202"/>
      <c r="CBQ202"/>
      <c r="CBR202"/>
      <c r="CBS202"/>
      <c r="CBT202"/>
      <c r="CBU202"/>
      <c r="CBV202"/>
      <c r="CBW202"/>
      <c r="CBX202"/>
      <c r="CBY202"/>
      <c r="CBZ202"/>
      <c r="CCA202"/>
      <c r="CCB202"/>
      <c r="CCC202"/>
      <c r="CCD202"/>
      <c r="CCE202"/>
      <c r="CCF202"/>
      <c r="CCG202"/>
      <c r="CCH202"/>
      <c r="CCI202"/>
      <c r="CCJ202"/>
      <c r="CCK202"/>
      <c r="CCL202"/>
      <c r="CCM202"/>
      <c r="CCN202"/>
      <c r="CCO202"/>
      <c r="CCP202"/>
      <c r="CCQ202"/>
      <c r="CCR202"/>
      <c r="CCS202"/>
      <c r="CCT202"/>
      <c r="CCU202"/>
      <c r="CCV202"/>
      <c r="CCW202"/>
      <c r="CCX202"/>
      <c r="CCY202"/>
      <c r="CCZ202"/>
      <c r="CDA202"/>
      <c r="CDB202"/>
      <c r="CDC202"/>
      <c r="CDD202"/>
      <c r="CDE202"/>
      <c r="CDF202"/>
      <c r="CDG202"/>
      <c r="CDH202"/>
      <c r="CDI202"/>
      <c r="CDJ202"/>
      <c r="CDK202"/>
      <c r="CDL202"/>
      <c r="CDM202"/>
      <c r="CDN202"/>
      <c r="CDO202"/>
      <c r="CDP202"/>
      <c r="CDQ202"/>
      <c r="CDR202"/>
      <c r="CDS202"/>
      <c r="CDT202"/>
      <c r="CDU202"/>
      <c r="CDV202"/>
      <c r="CDW202"/>
      <c r="CDX202"/>
      <c r="CDY202"/>
      <c r="CDZ202"/>
      <c r="CEA202"/>
      <c r="CEB202"/>
      <c r="CEC202"/>
      <c r="CED202"/>
      <c r="CEE202"/>
      <c r="CEF202"/>
      <c r="CEG202"/>
      <c r="CEH202"/>
      <c r="CEI202"/>
      <c r="CEJ202"/>
      <c r="CEK202"/>
      <c r="CEL202"/>
      <c r="CEM202"/>
      <c r="CEN202"/>
      <c r="CEO202"/>
      <c r="CEP202"/>
      <c r="CEQ202"/>
      <c r="CER202"/>
      <c r="CES202"/>
      <c r="CET202"/>
      <c r="CEU202"/>
      <c r="CEV202"/>
      <c r="CEW202"/>
      <c r="CEX202"/>
      <c r="CEY202"/>
      <c r="CEZ202"/>
      <c r="CFA202"/>
      <c r="CFB202"/>
      <c r="CFC202"/>
      <c r="CFD202"/>
      <c r="CFE202"/>
      <c r="CFF202"/>
      <c r="CFG202"/>
      <c r="CFH202"/>
      <c r="CFI202"/>
      <c r="CFJ202"/>
      <c r="CFK202"/>
      <c r="CFL202"/>
      <c r="CFM202"/>
      <c r="CFN202"/>
      <c r="CFO202"/>
      <c r="CFP202"/>
      <c r="CFQ202"/>
      <c r="CFR202"/>
      <c r="CFS202"/>
      <c r="CFT202"/>
      <c r="CFU202"/>
      <c r="CFV202"/>
      <c r="CFW202"/>
      <c r="CFX202"/>
      <c r="CFY202"/>
      <c r="CFZ202"/>
      <c r="CGA202"/>
      <c r="CGB202"/>
      <c r="CGC202"/>
      <c r="CGD202"/>
      <c r="CGE202"/>
      <c r="CGF202"/>
      <c r="CGG202"/>
      <c r="CGH202"/>
      <c r="CGI202"/>
      <c r="CGJ202"/>
      <c r="CGK202"/>
      <c r="CGL202"/>
      <c r="CGM202"/>
      <c r="CGN202"/>
      <c r="CGO202"/>
      <c r="CGP202"/>
      <c r="CGQ202"/>
      <c r="CGR202"/>
      <c r="CGS202"/>
      <c r="CGT202"/>
      <c r="CGU202"/>
      <c r="CGV202"/>
      <c r="CGW202"/>
      <c r="CGX202"/>
      <c r="CGY202"/>
      <c r="CGZ202"/>
      <c r="CHA202"/>
      <c r="CHB202"/>
      <c r="CHC202"/>
      <c r="CHD202"/>
      <c r="CHE202"/>
      <c r="CHF202"/>
      <c r="CHG202"/>
      <c r="CHH202"/>
      <c r="CHI202"/>
      <c r="CHJ202"/>
      <c r="CHK202"/>
      <c r="CHL202"/>
      <c r="CHM202"/>
      <c r="CHN202"/>
      <c r="CHO202"/>
      <c r="CHP202"/>
      <c r="CHQ202"/>
      <c r="CHR202"/>
      <c r="CHS202"/>
      <c r="CHT202"/>
      <c r="CHU202"/>
      <c r="CHV202"/>
      <c r="CHW202"/>
      <c r="CHX202"/>
      <c r="CHY202"/>
      <c r="CHZ202"/>
      <c r="CIA202"/>
      <c r="CIB202"/>
      <c r="CIC202"/>
      <c r="CID202"/>
      <c r="CIE202"/>
      <c r="CIF202"/>
      <c r="CIG202"/>
      <c r="CIH202"/>
      <c r="CII202"/>
      <c r="CIJ202"/>
      <c r="CIK202"/>
      <c r="CIL202"/>
      <c r="CIM202"/>
      <c r="CIN202"/>
      <c r="CIO202"/>
      <c r="CIP202"/>
      <c r="CIQ202"/>
      <c r="CIR202"/>
      <c r="CIS202"/>
      <c r="CIT202"/>
      <c r="CIU202"/>
      <c r="CIV202"/>
      <c r="CIW202"/>
      <c r="CIX202"/>
      <c r="CIY202"/>
      <c r="CIZ202"/>
      <c r="CJA202"/>
      <c r="CJB202"/>
      <c r="CJC202"/>
      <c r="CJD202"/>
      <c r="CJE202"/>
      <c r="CJF202"/>
      <c r="CJG202"/>
      <c r="CJH202"/>
      <c r="CJI202"/>
      <c r="CJJ202"/>
      <c r="CJK202"/>
      <c r="CJL202"/>
      <c r="CJM202"/>
      <c r="CJN202"/>
      <c r="CJO202"/>
      <c r="CJP202"/>
      <c r="CJQ202"/>
      <c r="CJR202"/>
      <c r="CJS202"/>
      <c r="CJT202"/>
      <c r="CJU202"/>
      <c r="CJV202"/>
      <c r="CJW202"/>
      <c r="CJX202"/>
      <c r="CJY202"/>
      <c r="CJZ202"/>
      <c r="CKA202"/>
      <c r="CKB202"/>
      <c r="CKC202"/>
      <c r="CKD202"/>
      <c r="CKE202"/>
      <c r="CKF202"/>
      <c r="CKG202"/>
      <c r="CKH202"/>
      <c r="CKI202"/>
      <c r="CKJ202"/>
      <c r="CKK202"/>
      <c r="CKL202"/>
      <c r="CKM202"/>
      <c r="CKN202"/>
      <c r="CKO202"/>
      <c r="CKP202"/>
      <c r="CKQ202"/>
      <c r="CKR202"/>
      <c r="CKS202"/>
      <c r="CKT202"/>
      <c r="CKU202"/>
      <c r="CKV202"/>
      <c r="CKW202"/>
      <c r="CKX202"/>
      <c r="CKY202"/>
      <c r="CKZ202"/>
      <c r="CLA202"/>
      <c r="CLB202"/>
      <c r="CLC202"/>
      <c r="CLD202"/>
      <c r="CLE202"/>
      <c r="CLF202"/>
      <c r="CLG202"/>
      <c r="CLH202"/>
      <c r="CLI202"/>
      <c r="CLJ202"/>
      <c r="CLK202"/>
      <c r="CLL202"/>
      <c r="CLM202"/>
      <c r="CLN202"/>
      <c r="CLO202"/>
      <c r="CLP202"/>
      <c r="CLQ202"/>
      <c r="CLR202"/>
      <c r="CLS202"/>
      <c r="CLT202"/>
      <c r="CLU202"/>
      <c r="CLV202"/>
      <c r="CLW202"/>
      <c r="CLX202"/>
      <c r="CLY202"/>
      <c r="CLZ202"/>
      <c r="CMA202"/>
      <c r="CMB202"/>
      <c r="CMC202"/>
      <c r="CMD202"/>
      <c r="CME202"/>
      <c r="CMF202"/>
      <c r="CMG202"/>
      <c r="CMH202"/>
      <c r="CMI202"/>
      <c r="CMJ202"/>
      <c r="CMK202"/>
      <c r="CML202"/>
      <c r="CMM202"/>
      <c r="CMN202"/>
      <c r="CMO202"/>
      <c r="CMP202"/>
      <c r="CMQ202"/>
      <c r="CMR202"/>
      <c r="CMS202"/>
      <c r="CMT202"/>
      <c r="CMU202"/>
      <c r="CMV202"/>
      <c r="CMW202"/>
      <c r="CMX202"/>
      <c r="CMY202"/>
      <c r="CMZ202"/>
      <c r="CNA202"/>
      <c r="CNB202"/>
      <c r="CNC202"/>
      <c r="CND202"/>
      <c r="CNE202"/>
      <c r="CNF202"/>
      <c r="CNG202"/>
      <c r="CNH202"/>
      <c r="CNI202"/>
      <c r="CNJ202"/>
      <c r="CNK202"/>
      <c r="CNL202"/>
      <c r="CNM202"/>
      <c r="CNN202"/>
      <c r="CNO202"/>
      <c r="CNP202"/>
      <c r="CNQ202"/>
      <c r="CNR202"/>
      <c r="CNS202"/>
      <c r="CNT202"/>
      <c r="CNU202"/>
      <c r="CNV202"/>
      <c r="CNW202"/>
      <c r="CNX202"/>
      <c r="CNY202"/>
      <c r="CNZ202"/>
      <c r="COA202"/>
      <c r="COB202"/>
      <c r="COC202"/>
      <c r="COD202"/>
      <c r="COE202"/>
      <c r="COF202"/>
      <c r="COG202"/>
      <c r="COH202"/>
      <c r="COI202"/>
      <c r="COJ202"/>
      <c r="COK202"/>
      <c r="COL202"/>
      <c r="COM202"/>
      <c r="CON202"/>
      <c r="COO202"/>
      <c r="COP202"/>
      <c r="COQ202"/>
      <c r="COR202"/>
      <c r="COS202"/>
      <c r="COT202"/>
      <c r="COU202"/>
      <c r="COV202"/>
      <c r="COW202"/>
      <c r="COX202"/>
      <c r="COY202"/>
      <c r="COZ202"/>
      <c r="CPA202"/>
      <c r="CPB202"/>
      <c r="CPC202"/>
      <c r="CPD202"/>
      <c r="CPE202"/>
      <c r="CPF202"/>
      <c r="CPG202"/>
      <c r="CPH202"/>
      <c r="CPI202"/>
      <c r="CPJ202"/>
      <c r="CPK202"/>
      <c r="CPL202"/>
      <c r="CPM202"/>
      <c r="CPN202"/>
      <c r="CPO202"/>
      <c r="CPP202"/>
      <c r="CPQ202"/>
      <c r="CPR202"/>
      <c r="CPS202"/>
      <c r="CPT202"/>
      <c r="CPU202"/>
      <c r="CPV202"/>
      <c r="CPW202"/>
      <c r="CPX202"/>
      <c r="CPY202"/>
      <c r="CPZ202"/>
      <c r="CQA202"/>
      <c r="CQB202"/>
      <c r="CQC202"/>
      <c r="CQD202"/>
      <c r="CQE202"/>
      <c r="CQF202"/>
      <c r="CQG202"/>
      <c r="CQH202"/>
      <c r="CQI202"/>
      <c r="CQJ202"/>
      <c r="CQK202"/>
      <c r="CQL202"/>
      <c r="CQM202"/>
      <c r="CQN202"/>
      <c r="CQO202"/>
      <c r="CQP202"/>
      <c r="CQQ202"/>
      <c r="CQR202"/>
      <c r="CQS202"/>
      <c r="CQT202"/>
    </row>
    <row r="203" spans="1:437 1569:2490" ht="21" customHeight="1">
      <c r="A203" s="5" t="s">
        <v>2182</v>
      </c>
      <c r="C203" s="122" t="s">
        <v>2183</v>
      </c>
      <c r="D203" t="s">
        <v>2174</v>
      </c>
      <c r="E203" s="68" t="s">
        <v>2195</v>
      </c>
      <c r="F203" t="s">
        <v>2196</v>
      </c>
      <c r="I203">
        <v>61000</v>
      </c>
      <c r="J203">
        <v>61000</v>
      </c>
      <c r="K203">
        <v>2</v>
      </c>
      <c r="M203" t="s">
        <v>2197</v>
      </c>
      <c r="N203" t="s">
        <v>1794</v>
      </c>
      <c r="P203" t="s">
        <v>2198</v>
      </c>
      <c r="Q203" t="s">
        <v>1429</v>
      </c>
      <c r="R203" t="s">
        <v>1429</v>
      </c>
      <c r="S203" t="s">
        <v>1429</v>
      </c>
      <c r="T203" t="s">
        <v>1429</v>
      </c>
      <c r="U203" t="s">
        <v>1691</v>
      </c>
      <c r="V203" t="s">
        <v>2199</v>
      </c>
      <c r="W203" t="s">
        <v>1757</v>
      </c>
      <c r="X203" t="s">
        <v>1569</v>
      </c>
      <c r="Y203" t="s">
        <v>1920</v>
      </c>
      <c r="Z203" s="85" t="s">
        <v>2200</v>
      </c>
      <c r="AM203" s="86">
        <v>12</v>
      </c>
      <c r="AN203">
        <v>7.31</v>
      </c>
      <c r="AO203">
        <v>7.48</v>
      </c>
      <c r="AP203">
        <v>54.991666666666667</v>
      </c>
      <c r="AQ203">
        <v>5.2416666666666667E-2</v>
      </c>
      <c r="AR203">
        <v>2.7320000000000007</v>
      </c>
      <c r="AS203">
        <v>2.8409166666666668</v>
      </c>
      <c r="AT203">
        <v>0.68741666666666668</v>
      </c>
      <c r="AU203">
        <v>1.7771666666666668</v>
      </c>
      <c r="AV203">
        <v>0.13508333333333336</v>
      </c>
      <c r="AW203">
        <v>1195</v>
      </c>
      <c r="AX203">
        <v>72.416666666666671</v>
      </c>
      <c r="AY203">
        <v>645</v>
      </c>
      <c r="AZ203">
        <v>0.85550000000000015</v>
      </c>
      <c r="BA203">
        <v>1.8116666666666663</v>
      </c>
      <c r="BB203">
        <v>0.32333333333333331</v>
      </c>
      <c r="BC203">
        <v>212.58333333333334</v>
      </c>
      <c r="BD203">
        <v>69.916666666666671</v>
      </c>
      <c r="BE203">
        <v>107</v>
      </c>
      <c r="BF203">
        <v>1531.1666666666667</v>
      </c>
      <c r="BG203">
        <v>10.049999999999999</v>
      </c>
      <c r="BH203">
        <v>941.41666666666663</v>
      </c>
      <c r="BI203">
        <v>4.1441666666666679</v>
      </c>
      <c r="BJ203">
        <v>6.9833333333333316</v>
      </c>
      <c r="BK203">
        <v>31.333333333333332</v>
      </c>
      <c r="BL203">
        <v>5.2666666666666667E-2</v>
      </c>
      <c r="BM203">
        <v>1.9108333333333334</v>
      </c>
      <c r="BN203">
        <v>1.5199999999999998</v>
      </c>
      <c r="BO203">
        <v>3.2083333333333335</v>
      </c>
      <c r="BP203">
        <v>0.74808333333333332</v>
      </c>
      <c r="BQ203">
        <v>1.0900000000000001</v>
      </c>
      <c r="BR203">
        <v>2.5666666666666669</v>
      </c>
      <c r="BS203" t="e">
        <v>#DIV/0!</v>
      </c>
      <c r="BX203">
        <v>420</v>
      </c>
      <c r="BY203">
        <v>38</v>
      </c>
      <c r="BZ203">
        <v>3.4793586956229228</v>
      </c>
      <c r="CA203">
        <v>11.442066805845513</v>
      </c>
      <c r="CB203">
        <v>93.351063829787208</v>
      </c>
      <c r="CC203">
        <v>40.000000000000007</v>
      </c>
      <c r="CD203">
        <v>7.5928116216771198</v>
      </c>
      <c r="CE203">
        <v>4.0476190476190474</v>
      </c>
      <c r="CF203">
        <v>0</v>
      </c>
      <c r="CG203">
        <f>SUM([1]taxalistresults!T3477:T3514)/$BX428*100</f>
        <v>0</v>
      </c>
      <c r="CH203">
        <f>SUM([1]taxalistresults!U3477:U3514)/$BX428*100</f>
        <v>0</v>
      </c>
      <c r="CI203">
        <f>SUM([1]taxalistresults!V3477:V3514)/$BX428*100</f>
        <v>0</v>
      </c>
      <c r="CJ203">
        <f>SUM([1]taxalistresults!W3477:W3514)/$BX428*100</f>
        <v>0</v>
      </c>
      <c r="CK203">
        <f>SUM([1]taxalistresults!X3477:X3514)/$BX428*100</f>
        <v>0</v>
      </c>
      <c r="CL203">
        <f>SUM([1]taxalistresults!Y3477:Y3514)/$BX428*100</f>
        <v>0</v>
      </c>
      <c r="CM203">
        <f>SUM([1]taxalistresults!Z3477:Z3514)/$BX428*100</f>
        <v>0.43859649122807015</v>
      </c>
      <c r="CN203">
        <f>SUM([1]taxalistresults!AA3477:AA3514)/$BX428*100</f>
        <v>0</v>
      </c>
      <c r="CO203">
        <f>SUM([1]taxalistresults!AB3477:AB3514)/$BX428*100</f>
        <v>0</v>
      </c>
      <c r="CP203">
        <f>SUM([1]taxalistresults!AC3477:AC3514)/$BX428*100</f>
        <v>0</v>
      </c>
      <c r="CQ203">
        <f>SUM([1]taxalistresults!AD3477:AD3514)/$BX428*100</f>
        <v>0</v>
      </c>
      <c r="CR203">
        <f>SUM([1]taxalistresults!AE3477:AE3514)/$BX428*100</f>
        <v>0</v>
      </c>
      <c r="CS203">
        <f>SUM([1]taxalistresults!AF3477:AF3514)/$BX428*100</f>
        <v>0</v>
      </c>
      <c r="CT203">
        <f>SUM([1]taxalistresults!AG3477:AG3514)/$BX428*100</f>
        <v>0</v>
      </c>
      <c r="CU203">
        <f>SUM([1]taxalistresults!AH3477:AH3514)/$BX428*100</f>
        <v>0</v>
      </c>
      <c r="CV203">
        <f>SUM([1]taxalistresults!AI3477:AI3514)/$BX428*100</f>
        <v>0</v>
      </c>
      <c r="CW203" s="114">
        <f>SUM(CG203:CV203)</f>
        <v>0.43859649122807015</v>
      </c>
      <c r="DW203" s="5">
        <v>6.9833333333333316</v>
      </c>
      <c r="DX203" s="5">
        <v>31.333333333333332</v>
      </c>
      <c r="DY203" s="5">
        <v>5.2666666666666667E-2</v>
      </c>
      <c r="DZ203" s="5">
        <v>1.9108333333333334</v>
      </c>
      <c r="EA203" s="5">
        <v>1.5199999999999998</v>
      </c>
      <c r="EB203" s="5">
        <v>3.2083333333333335</v>
      </c>
      <c r="EC203" s="5">
        <v>0.74808333333333332</v>
      </c>
      <c r="ED203" s="5">
        <v>1.0900000000000001</v>
      </c>
      <c r="EE203" s="5">
        <v>2.5666666666666669</v>
      </c>
      <c r="EF203" s="5"/>
      <c r="EG203" s="86">
        <f>MAX(EI203:ER203)</f>
        <v>3</v>
      </c>
      <c r="EH203" s="86">
        <f>MEDIAN(EI203:ER203)</f>
        <v>2</v>
      </c>
      <c r="EI203" s="6">
        <v>3</v>
      </c>
      <c r="EJ203" s="6">
        <v>3</v>
      </c>
      <c r="EK203" s="5">
        <v>2</v>
      </c>
      <c r="EL203" s="6">
        <v>3</v>
      </c>
      <c r="EM203" s="6">
        <v>2</v>
      </c>
      <c r="EN203" s="6">
        <v>2</v>
      </c>
      <c r="EO203" s="5"/>
      <c r="EP203" s="6">
        <v>2</v>
      </c>
      <c r="EQ203" s="5"/>
      <c r="ER203" s="5"/>
      <c r="EU203" t="s">
        <v>1580</v>
      </c>
      <c r="EV203">
        <v>13</v>
      </c>
      <c r="EW203" s="78">
        <v>4.3090209999999995</v>
      </c>
      <c r="EX203" s="78">
        <v>71.207692307692298</v>
      </c>
      <c r="EY203" s="78" t="s">
        <v>2201</v>
      </c>
      <c r="OG203" s="57"/>
      <c r="BHI203">
        <v>203</v>
      </c>
      <c r="BHJ203">
        <v>203</v>
      </c>
      <c r="BHK203" s="5" t="s">
        <v>2182</v>
      </c>
      <c r="BHL203">
        <v>1220</v>
      </c>
      <c r="BHM203">
        <v>0</v>
      </c>
      <c r="BHN203">
        <v>0</v>
      </c>
      <c r="BHO203">
        <v>0</v>
      </c>
      <c r="BHP203">
        <v>0</v>
      </c>
      <c r="BHQ203">
        <v>0</v>
      </c>
      <c r="BHR203">
        <v>0</v>
      </c>
      <c r="BHS203">
        <v>0</v>
      </c>
      <c r="BHT203">
        <v>0</v>
      </c>
      <c r="BHU203">
        <v>0</v>
      </c>
      <c r="BHV203">
        <v>0</v>
      </c>
      <c r="BHW203">
        <v>0</v>
      </c>
      <c r="BHX203">
        <v>0</v>
      </c>
      <c r="BHY203">
        <v>0</v>
      </c>
      <c r="BHZ203">
        <v>0</v>
      </c>
      <c r="BIA203">
        <v>0</v>
      </c>
      <c r="BIB203">
        <v>7.1428571428571426E-3</v>
      </c>
      <c r="BIC203">
        <v>0</v>
      </c>
      <c r="BID203">
        <v>0</v>
      </c>
      <c r="BIE203">
        <v>0</v>
      </c>
      <c r="BIF203">
        <v>4.0476190476190478E-2</v>
      </c>
      <c r="BIG203">
        <v>0</v>
      </c>
      <c r="BIH203">
        <v>0</v>
      </c>
      <c r="BII203">
        <v>0</v>
      </c>
      <c r="BIJ203">
        <v>0</v>
      </c>
      <c r="BIK203">
        <v>0</v>
      </c>
      <c r="BIL203">
        <v>0</v>
      </c>
      <c r="BIM203">
        <v>0</v>
      </c>
      <c r="BIN203">
        <v>0</v>
      </c>
      <c r="BIO203">
        <v>0</v>
      </c>
      <c r="BIP203">
        <v>0</v>
      </c>
      <c r="BIQ203">
        <v>0</v>
      </c>
      <c r="BIR203">
        <v>0</v>
      </c>
      <c r="BIS203">
        <v>0</v>
      </c>
      <c r="BIT203">
        <v>0</v>
      </c>
      <c r="BIU203">
        <v>0</v>
      </c>
      <c r="BIV203">
        <v>0</v>
      </c>
      <c r="BIW203">
        <v>0</v>
      </c>
      <c r="BIX203">
        <v>0</v>
      </c>
      <c r="BIY203">
        <v>0</v>
      </c>
      <c r="BIZ203">
        <v>0</v>
      </c>
      <c r="BJA203">
        <v>0</v>
      </c>
      <c r="BJB203">
        <v>0</v>
      </c>
      <c r="BJC203">
        <v>0</v>
      </c>
      <c r="BJD203">
        <v>0</v>
      </c>
      <c r="BJE203">
        <v>0</v>
      </c>
      <c r="BJF203">
        <v>0</v>
      </c>
      <c r="BJG203">
        <v>0</v>
      </c>
      <c r="BJH203">
        <v>0</v>
      </c>
      <c r="BJI203">
        <v>0</v>
      </c>
      <c r="BJJ203">
        <v>0</v>
      </c>
      <c r="BJK203">
        <v>0</v>
      </c>
      <c r="BJL203">
        <v>0</v>
      </c>
      <c r="BJM203">
        <v>0</v>
      </c>
      <c r="BJN203">
        <v>0</v>
      </c>
      <c r="BJO203">
        <v>0.1357142857142857</v>
      </c>
      <c r="BJP203">
        <v>0</v>
      </c>
      <c r="BJQ203">
        <v>0</v>
      </c>
      <c r="BJR203">
        <v>0</v>
      </c>
      <c r="BJS203">
        <v>0</v>
      </c>
      <c r="BJT203">
        <v>0</v>
      </c>
      <c r="BJU203">
        <v>0</v>
      </c>
      <c r="BJV203">
        <v>0</v>
      </c>
      <c r="BJW203">
        <v>0</v>
      </c>
      <c r="BJX203">
        <v>0</v>
      </c>
      <c r="BJY203">
        <v>0</v>
      </c>
      <c r="BJZ203">
        <v>0</v>
      </c>
      <c r="BKA203">
        <v>0</v>
      </c>
      <c r="BKB203">
        <v>0</v>
      </c>
      <c r="BKC203">
        <v>0</v>
      </c>
      <c r="BKD203">
        <v>0</v>
      </c>
      <c r="BKE203">
        <v>0</v>
      </c>
      <c r="BKF203">
        <v>0</v>
      </c>
      <c r="BKG203">
        <v>0</v>
      </c>
      <c r="BKH203">
        <v>0</v>
      </c>
      <c r="BKI203">
        <v>0</v>
      </c>
      <c r="BKJ203">
        <v>0</v>
      </c>
      <c r="BKK203">
        <v>0</v>
      </c>
      <c r="BKL203">
        <v>0</v>
      </c>
      <c r="BKM203">
        <v>0</v>
      </c>
      <c r="BKN203">
        <v>0</v>
      </c>
      <c r="BKO203">
        <v>0</v>
      </c>
      <c r="BKP203">
        <v>0</v>
      </c>
      <c r="BKQ203">
        <v>0</v>
      </c>
      <c r="BKR203">
        <v>0</v>
      </c>
      <c r="BKS203">
        <v>0</v>
      </c>
      <c r="BKT203">
        <v>0</v>
      </c>
      <c r="BKU203">
        <v>0</v>
      </c>
      <c r="BKV203">
        <v>0</v>
      </c>
      <c r="BKW203">
        <v>0</v>
      </c>
      <c r="BKX203">
        <v>0</v>
      </c>
      <c r="BKY203">
        <v>0</v>
      </c>
      <c r="BKZ203">
        <v>0</v>
      </c>
      <c r="BLA203">
        <v>0</v>
      </c>
      <c r="BLB203">
        <v>0</v>
      </c>
      <c r="BLC203">
        <v>0</v>
      </c>
      <c r="BLD203">
        <v>0</v>
      </c>
      <c r="BLE203">
        <v>0</v>
      </c>
      <c r="BLF203">
        <v>0</v>
      </c>
      <c r="BLG203">
        <v>0</v>
      </c>
      <c r="BLH203">
        <v>0</v>
      </c>
      <c r="BLI203">
        <v>0</v>
      </c>
      <c r="BLJ203">
        <v>0</v>
      </c>
      <c r="BLK203">
        <v>0</v>
      </c>
      <c r="BLL203">
        <v>0</v>
      </c>
      <c r="BLM203">
        <v>0</v>
      </c>
      <c r="BLN203">
        <v>0</v>
      </c>
      <c r="BLO203">
        <v>0</v>
      </c>
      <c r="BLP203">
        <v>0</v>
      </c>
      <c r="BLQ203">
        <v>0</v>
      </c>
      <c r="BLR203">
        <v>0</v>
      </c>
      <c r="BLS203">
        <v>0</v>
      </c>
      <c r="BLT203">
        <v>0</v>
      </c>
      <c r="BLU203">
        <v>0</v>
      </c>
      <c r="BLV203">
        <v>0</v>
      </c>
      <c r="BLW203">
        <v>0</v>
      </c>
      <c r="BLX203">
        <v>0</v>
      </c>
      <c r="BLY203">
        <v>0</v>
      </c>
      <c r="BLZ203">
        <v>0</v>
      </c>
      <c r="BMA203">
        <v>0</v>
      </c>
      <c r="BMB203">
        <v>0</v>
      </c>
      <c r="BMC203">
        <v>0</v>
      </c>
      <c r="BMD203">
        <v>0</v>
      </c>
      <c r="BME203">
        <v>0</v>
      </c>
      <c r="BMF203">
        <v>0</v>
      </c>
      <c r="BMG203">
        <v>0</v>
      </c>
      <c r="BMH203">
        <v>0</v>
      </c>
      <c r="BMI203">
        <v>2.3809523809523812E-3</v>
      </c>
      <c r="BMJ203">
        <v>0</v>
      </c>
      <c r="BMK203">
        <v>0</v>
      </c>
      <c r="BML203">
        <v>0</v>
      </c>
      <c r="BMM203">
        <v>0</v>
      </c>
      <c r="BMN203">
        <v>0</v>
      </c>
      <c r="BMO203">
        <v>0</v>
      </c>
      <c r="BMP203">
        <v>0</v>
      </c>
      <c r="BMQ203">
        <v>0</v>
      </c>
      <c r="BMR203">
        <v>0</v>
      </c>
      <c r="BMS203">
        <v>0</v>
      </c>
      <c r="BMT203">
        <v>0</v>
      </c>
      <c r="BMU203">
        <v>0</v>
      </c>
      <c r="BMV203">
        <v>0</v>
      </c>
      <c r="BMW203">
        <v>0</v>
      </c>
      <c r="BMX203">
        <v>0</v>
      </c>
      <c r="BMY203">
        <v>0</v>
      </c>
      <c r="BMZ203">
        <v>0</v>
      </c>
      <c r="BNA203">
        <v>0</v>
      </c>
      <c r="BNB203">
        <v>0</v>
      </c>
      <c r="BNC203">
        <v>0</v>
      </c>
      <c r="BND203">
        <v>0</v>
      </c>
      <c r="BNE203">
        <v>0</v>
      </c>
      <c r="BNF203">
        <v>7.1428571428571426E-3</v>
      </c>
      <c r="BNG203">
        <v>0</v>
      </c>
      <c r="BNH203">
        <v>0</v>
      </c>
      <c r="BNI203">
        <v>0</v>
      </c>
      <c r="BNJ203">
        <v>0</v>
      </c>
      <c r="BNK203">
        <v>0</v>
      </c>
      <c r="BNL203">
        <v>0</v>
      </c>
      <c r="BNM203">
        <v>0</v>
      </c>
      <c r="BNN203">
        <v>0</v>
      </c>
      <c r="BNO203">
        <v>0</v>
      </c>
      <c r="BNP203">
        <v>0</v>
      </c>
      <c r="BNQ203">
        <v>0</v>
      </c>
      <c r="BNR203">
        <v>0</v>
      </c>
      <c r="BNS203">
        <v>0</v>
      </c>
      <c r="BNT203">
        <v>0</v>
      </c>
      <c r="BNU203">
        <v>0</v>
      </c>
      <c r="BNV203">
        <v>0</v>
      </c>
      <c r="BNW203">
        <v>0</v>
      </c>
      <c r="BNX203">
        <v>0</v>
      </c>
      <c r="BNY203">
        <v>0</v>
      </c>
      <c r="BNZ203">
        <v>0</v>
      </c>
      <c r="BOA203">
        <v>0</v>
      </c>
      <c r="BOB203">
        <v>0</v>
      </c>
      <c r="BOC203">
        <v>0</v>
      </c>
      <c r="BOD203">
        <v>0</v>
      </c>
      <c r="BOE203">
        <v>0</v>
      </c>
      <c r="BOF203">
        <v>0</v>
      </c>
      <c r="BOG203">
        <v>0</v>
      </c>
      <c r="BOH203">
        <v>0</v>
      </c>
      <c r="BOI203">
        <v>0</v>
      </c>
      <c r="BOJ203">
        <v>0</v>
      </c>
      <c r="BOK203">
        <v>0</v>
      </c>
      <c r="BOL203">
        <v>0</v>
      </c>
      <c r="BOM203">
        <v>0</v>
      </c>
      <c r="BON203">
        <v>0</v>
      </c>
      <c r="BOO203">
        <v>0</v>
      </c>
      <c r="BOP203">
        <v>0</v>
      </c>
      <c r="BOQ203">
        <v>0</v>
      </c>
      <c r="BOR203">
        <v>0</v>
      </c>
      <c r="BOS203">
        <v>0</v>
      </c>
      <c r="BOT203">
        <v>0</v>
      </c>
      <c r="BOU203">
        <v>0</v>
      </c>
      <c r="BOV203">
        <v>0</v>
      </c>
      <c r="BOW203">
        <v>0</v>
      </c>
      <c r="BOX203">
        <v>0</v>
      </c>
      <c r="BOY203">
        <v>0</v>
      </c>
      <c r="BOZ203">
        <v>0</v>
      </c>
      <c r="BPA203">
        <v>0</v>
      </c>
      <c r="BPB203">
        <v>0</v>
      </c>
      <c r="BPC203">
        <v>0</v>
      </c>
      <c r="BPD203">
        <v>0</v>
      </c>
      <c r="BPE203">
        <v>0</v>
      </c>
      <c r="BPF203">
        <v>0</v>
      </c>
      <c r="BPG203">
        <v>0</v>
      </c>
      <c r="BPH203">
        <v>0</v>
      </c>
      <c r="BPI203">
        <v>0</v>
      </c>
      <c r="BPJ203">
        <v>0</v>
      </c>
      <c r="BPK203">
        <v>0</v>
      </c>
      <c r="BPL203">
        <v>0</v>
      </c>
      <c r="BPM203">
        <v>0</v>
      </c>
      <c r="BPN203">
        <v>0</v>
      </c>
      <c r="BPO203">
        <v>0</v>
      </c>
      <c r="BPP203">
        <v>0</v>
      </c>
      <c r="BPQ203">
        <v>0</v>
      </c>
      <c r="BPR203">
        <v>0</v>
      </c>
      <c r="BPS203">
        <v>0</v>
      </c>
      <c r="BPT203">
        <v>0</v>
      </c>
      <c r="BPU203">
        <v>0</v>
      </c>
      <c r="BPV203">
        <v>0</v>
      </c>
      <c r="BPW203">
        <v>0</v>
      </c>
      <c r="BPX203">
        <v>7.1428571428571426E-3</v>
      </c>
      <c r="BPY203">
        <v>0</v>
      </c>
      <c r="BPZ203">
        <v>0</v>
      </c>
      <c r="BQA203">
        <v>0</v>
      </c>
      <c r="BQB203">
        <v>0</v>
      </c>
      <c r="BQC203">
        <v>0</v>
      </c>
      <c r="BQD203">
        <v>0.29523809523809524</v>
      </c>
      <c r="BQE203">
        <v>0</v>
      </c>
      <c r="BQF203">
        <v>0</v>
      </c>
      <c r="BQG203">
        <v>0</v>
      </c>
      <c r="BQH203">
        <v>0</v>
      </c>
      <c r="BQI203">
        <v>0</v>
      </c>
      <c r="BQJ203">
        <v>0</v>
      </c>
      <c r="BQK203">
        <v>0</v>
      </c>
      <c r="BQL203">
        <v>0</v>
      </c>
      <c r="BQM203">
        <v>0</v>
      </c>
      <c r="BQN203">
        <v>0</v>
      </c>
      <c r="BQO203">
        <v>0</v>
      </c>
      <c r="BQP203">
        <v>0</v>
      </c>
      <c r="BQQ203">
        <v>0</v>
      </c>
      <c r="BQR203">
        <v>0</v>
      </c>
      <c r="BQS203">
        <v>0</v>
      </c>
      <c r="BQT203">
        <v>0</v>
      </c>
      <c r="BQU203">
        <v>0</v>
      </c>
      <c r="BQV203">
        <v>0</v>
      </c>
      <c r="BQW203">
        <v>0</v>
      </c>
      <c r="BQX203">
        <v>0</v>
      </c>
      <c r="BQY203">
        <v>0</v>
      </c>
      <c r="BQZ203">
        <v>0</v>
      </c>
      <c r="BRA203">
        <v>0</v>
      </c>
      <c r="BRB203">
        <v>0</v>
      </c>
      <c r="BRC203">
        <v>0</v>
      </c>
      <c r="BRD203">
        <v>0</v>
      </c>
      <c r="BRE203">
        <v>0</v>
      </c>
      <c r="BRF203">
        <v>0</v>
      </c>
      <c r="BRG203">
        <v>0</v>
      </c>
      <c r="BRH203">
        <v>0</v>
      </c>
      <c r="BRI203">
        <v>0</v>
      </c>
      <c r="BRJ203">
        <v>0</v>
      </c>
      <c r="BRK203">
        <v>0</v>
      </c>
      <c r="BRL203">
        <v>0</v>
      </c>
      <c r="BRM203">
        <v>0</v>
      </c>
      <c r="BRN203">
        <v>0</v>
      </c>
      <c r="BRO203">
        <v>0</v>
      </c>
      <c r="BRP203">
        <v>0</v>
      </c>
      <c r="BRQ203">
        <v>0</v>
      </c>
      <c r="BRR203">
        <v>0</v>
      </c>
      <c r="BRS203">
        <v>0</v>
      </c>
      <c r="BRT203">
        <v>0</v>
      </c>
      <c r="BRU203">
        <v>0</v>
      </c>
      <c r="BRV203">
        <v>0</v>
      </c>
      <c r="BRW203">
        <v>0</v>
      </c>
      <c r="BRX203">
        <v>0</v>
      </c>
      <c r="BRY203">
        <v>0</v>
      </c>
      <c r="BRZ203">
        <v>0</v>
      </c>
      <c r="BSA203">
        <v>0</v>
      </c>
      <c r="BSB203">
        <v>0</v>
      </c>
      <c r="BSC203">
        <v>0</v>
      </c>
      <c r="BSD203">
        <v>0</v>
      </c>
      <c r="BSE203">
        <v>0</v>
      </c>
      <c r="BSF203">
        <v>0</v>
      </c>
      <c r="BSG203">
        <v>0</v>
      </c>
      <c r="BSH203">
        <v>0</v>
      </c>
      <c r="BSI203">
        <v>0</v>
      </c>
      <c r="BSJ203">
        <v>0</v>
      </c>
      <c r="BSK203">
        <v>0</v>
      </c>
      <c r="BSL203">
        <v>0</v>
      </c>
      <c r="BSM203">
        <v>0</v>
      </c>
      <c r="BSN203">
        <v>0</v>
      </c>
      <c r="BSO203">
        <v>0</v>
      </c>
      <c r="BSP203">
        <v>0</v>
      </c>
      <c r="BSQ203">
        <v>0</v>
      </c>
      <c r="BSR203">
        <v>0</v>
      </c>
      <c r="BSS203">
        <v>0</v>
      </c>
      <c r="BST203">
        <v>0</v>
      </c>
      <c r="BSU203">
        <v>0</v>
      </c>
      <c r="BSV203">
        <v>0</v>
      </c>
      <c r="BSW203">
        <v>0</v>
      </c>
      <c r="BSX203">
        <v>0</v>
      </c>
      <c r="BSY203">
        <v>0</v>
      </c>
      <c r="BSZ203">
        <v>0</v>
      </c>
      <c r="BTA203">
        <v>0</v>
      </c>
      <c r="BTB203">
        <v>0</v>
      </c>
      <c r="BTC203">
        <v>0</v>
      </c>
      <c r="BTD203">
        <v>0</v>
      </c>
      <c r="BTE203">
        <v>0</v>
      </c>
      <c r="BTF203">
        <v>0</v>
      </c>
      <c r="BTG203">
        <v>0</v>
      </c>
      <c r="BTH203">
        <v>0</v>
      </c>
      <c r="BTI203">
        <v>0</v>
      </c>
      <c r="BTJ203">
        <v>0</v>
      </c>
      <c r="BTK203">
        <v>0</v>
      </c>
      <c r="BTL203">
        <v>0</v>
      </c>
      <c r="BTM203">
        <v>0</v>
      </c>
      <c r="BTN203">
        <v>0</v>
      </c>
      <c r="BTO203">
        <v>2.3809523809523812E-3</v>
      </c>
      <c r="BTP203">
        <v>0</v>
      </c>
      <c r="BTQ203">
        <v>0</v>
      </c>
      <c r="BTR203">
        <v>0</v>
      </c>
      <c r="BTS203">
        <v>0</v>
      </c>
      <c r="BTT203">
        <v>0</v>
      </c>
      <c r="BTU203">
        <v>0</v>
      </c>
      <c r="BTV203">
        <v>0</v>
      </c>
      <c r="BTW203">
        <v>0</v>
      </c>
      <c r="BTX203">
        <v>0</v>
      </c>
      <c r="BTY203">
        <v>0</v>
      </c>
      <c r="BTZ203">
        <v>0</v>
      </c>
      <c r="BUA203">
        <v>0</v>
      </c>
      <c r="BUB203">
        <v>0</v>
      </c>
      <c r="BUC203">
        <v>0</v>
      </c>
      <c r="BUD203">
        <v>0</v>
      </c>
      <c r="BUE203">
        <v>0</v>
      </c>
      <c r="BUF203">
        <v>0</v>
      </c>
      <c r="BUG203">
        <v>0</v>
      </c>
      <c r="BUH203">
        <v>0</v>
      </c>
      <c r="BUI203">
        <v>0</v>
      </c>
      <c r="BUJ203">
        <v>0</v>
      </c>
      <c r="BUK203">
        <v>0</v>
      </c>
      <c r="BUL203">
        <v>0</v>
      </c>
      <c r="BUM203">
        <v>0</v>
      </c>
      <c r="BUN203">
        <v>0</v>
      </c>
      <c r="BUO203">
        <v>0</v>
      </c>
      <c r="BUP203">
        <v>0</v>
      </c>
      <c r="BUQ203">
        <v>4.7619047619047623E-3</v>
      </c>
      <c r="BUR203">
        <v>0</v>
      </c>
      <c r="BUS203">
        <v>0</v>
      </c>
      <c r="BUT203">
        <v>1.1904761904761904E-2</v>
      </c>
      <c r="BUU203">
        <v>0</v>
      </c>
      <c r="BUV203">
        <v>0</v>
      </c>
      <c r="BUW203">
        <v>0</v>
      </c>
      <c r="BUX203">
        <v>0</v>
      </c>
      <c r="BUY203">
        <v>0</v>
      </c>
      <c r="BUZ203">
        <v>0</v>
      </c>
      <c r="BVA203">
        <v>0</v>
      </c>
      <c r="BVB203">
        <v>0</v>
      </c>
      <c r="BVC203">
        <v>0</v>
      </c>
      <c r="BVD203">
        <v>0</v>
      </c>
      <c r="BVE203">
        <v>0</v>
      </c>
      <c r="BVF203">
        <v>0</v>
      </c>
      <c r="BVG203">
        <v>0</v>
      </c>
      <c r="BVH203">
        <v>0</v>
      </c>
      <c r="BVI203">
        <v>0</v>
      </c>
      <c r="BVJ203">
        <v>0</v>
      </c>
      <c r="BVK203">
        <v>0</v>
      </c>
      <c r="BVL203">
        <v>0</v>
      </c>
      <c r="BVM203">
        <v>0</v>
      </c>
      <c r="BVN203">
        <v>0</v>
      </c>
      <c r="BVO203">
        <v>0</v>
      </c>
      <c r="BVP203">
        <v>0</v>
      </c>
      <c r="BVQ203">
        <v>7.1428571428571426E-3</v>
      </c>
      <c r="BVR203">
        <v>0</v>
      </c>
      <c r="BVS203">
        <v>0</v>
      </c>
      <c r="BVT203">
        <v>0</v>
      </c>
      <c r="BVU203">
        <v>0</v>
      </c>
      <c r="BVV203">
        <v>0</v>
      </c>
      <c r="BVW203">
        <v>0</v>
      </c>
      <c r="BVX203">
        <v>0</v>
      </c>
      <c r="BVY203">
        <v>0</v>
      </c>
      <c r="BVZ203">
        <v>0</v>
      </c>
      <c r="BWA203">
        <v>1.4285714285714285E-2</v>
      </c>
      <c r="BWB203">
        <v>0</v>
      </c>
      <c r="BWC203">
        <v>0</v>
      </c>
      <c r="BWD203">
        <v>2.3809523809523812E-3</v>
      </c>
      <c r="BWE203">
        <v>2.3809523809523812E-3</v>
      </c>
      <c r="BWF203">
        <v>0</v>
      </c>
      <c r="BWG203">
        <v>0</v>
      </c>
      <c r="BWH203">
        <v>0</v>
      </c>
      <c r="BWI203">
        <v>0</v>
      </c>
      <c r="BWJ203">
        <v>0</v>
      </c>
      <c r="BWK203">
        <v>0</v>
      </c>
      <c r="BWL203">
        <v>4.7619047619047623E-3</v>
      </c>
      <c r="BWM203">
        <v>0</v>
      </c>
      <c r="BWN203">
        <v>0</v>
      </c>
      <c r="BWO203">
        <v>0</v>
      </c>
      <c r="BWP203">
        <v>0</v>
      </c>
      <c r="BWQ203">
        <v>0</v>
      </c>
      <c r="BWR203">
        <v>0</v>
      </c>
      <c r="BWS203">
        <v>0</v>
      </c>
      <c r="BWT203">
        <v>0</v>
      </c>
      <c r="BWU203">
        <v>0</v>
      </c>
      <c r="BWV203">
        <v>0</v>
      </c>
      <c r="BWW203">
        <v>2.3809523809523812E-3</v>
      </c>
      <c r="BWX203">
        <v>0</v>
      </c>
      <c r="BWY203">
        <v>0</v>
      </c>
      <c r="BWZ203">
        <v>9.5238095238095247E-3</v>
      </c>
      <c r="BXA203">
        <v>0</v>
      </c>
      <c r="BXB203">
        <v>0</v>
      </c>
      <c r="BXC203">
        <v>0</v>
      </c>
      <c r="BXD203">
        <v>0</v>
      </c>
      <c r="BXE203">
        <v>0</v>
      </c>
      <c r="BXF203">
        <v>0</v>
      </c>
      <c r="BXG203">
        <v>0</v>
      </c>
      <c r="BXH203">
        <v>2.3809523809523812E-3</v>
      </c>
      <c r="BXI203">
        <v>0</v>
      </c>
      <c r="BXJ203">
        <v>0</v>
      </c>
      <c r="BXK203">
        <v>2.3809523809523812E-3</v>
      </c>
      <c r="BXL203">
        <v>0</v>
      </c>
      <c r="BXM203">
        <v>0</v>
      </c>
      <c r="BXN203">
        <v>0</v>
      </c>
      <c r="BXO203">
        <v>0</v>
      </c>
      <c r="BXP203">
        <v>4.7619047619047623E-3</v>
      </c>
      <c r="BXQ203">
        <v>0</v>
      </c>
      <c r="BXR203">
        <v>0</v>
      </c>
      <c r="BXS203">
        <v>0</v>
      </c>
      <c r="BXT203">
        <v>0</v>
      </c>
      <c r="BXU203">
        <v>0</v>
      </c>
      <c r="BXV203">
        <v>0</v>
      </c>
      <c r="BXW203">
        <v>0</v>
      </c>
      <c r="BXX203">
        <v>0</v>
      </c>
      <c r="BXY203">
        <v>0</v>
      </c>
      <c r="BXZ203">
        <v>0</v>
      </c>
      <c r="BYA203">
        <v>0</v>
      </c>
      <c r="BYB203">
        <v>0</v>
      </c>
      <c r="BYC203">
        <v>0</v>
      </c>
      <c r="BYD203">
        <v>0</v>
      </c>
      <c r="BYE203">
        <v>0</v>
      </c>
      <c r="BYF203">
        <v>0</v>
      </c>
      <c r="BYG203">
        <v>0</v>
      </c>
      <c r="BYH203">
        <v>0</v>
      </c>
      <c r="BYI203">
        <v>0</v>
      </c>
      <c r="BYJ203">
        <v>0</v>
      </c>
      <c r="BYK203">
        <v>0</v>
      </c>
      <c r="BYL203">
        <v>0</v>
      </c>
      <c r="BYM203">
        <v>0</v>
      </c>
      <c r="BYN203">
        <v>0</v>
      </c>
      <c r="BYO203">
        <v>0</v>
      </c>
      <c r="BYP203">
        <v>0</v>
      </c>
      <c r="BYQ203">
        <v>0</v>
      </c>
      <c r="BYR203">
        <v>0</v>
      </c>
      <c r="BYS203">
        <v>0</v>
      </c>
      <c r="BYT203">
        <v>0</v>
      </c>
      <c r="BYU203">
        <v>0</v>
      </c>
      <c r="BYV203">
        <v>2.1428571428571429E-2</v>
      </c>
      <c r="BYW203">
        <v>0</v>
      </c>
      <c r="BYX203">
        <v>0</v>
      </c>
      <c r="BYY203">
        <v>0</v>
      </c>
      <c r="BYZ203">
        <v>0</v>
      </c>
      <c r="BZA203">
        <v>0</v>
      </c>
      <c r="BZB203">
        <v>0</v>
      </c>
      <c r="BZC203">
        <v>0</v>
      </c>
      <c r="BZD203">
        <v>0</v>
      </c>
      <c r="BZE203">
        <v>0</v>
      </c>
      <c r="BZF203">
        <v>0</v>
      </c>
      <c r="BZG203">
        <v>0</v>
      </c>
      <c r="BZH203">
        <v>1.1904761904761904E-2</v>
      </c>
      <c r="BZI203">
        <v>0</v>
      </c>
      <c r="BZJ203">
        <v>0</v>
      </c>
      <c r="BZK203">
        <v>0</v>
      </c>
      <c r="BZL203">
        <v>0</v>
      </c>
      <c r="BZM203">
        <v>4.7619047619047623E-3</v>
      </c>
      <c r="BZN203">
        <v>0</v>
      </c>
      <c r="BZO203">
        <v>0</v>
      </c>
      <c r="BZP203">
        <v>0</v>
      </c>
      <c r="BZQ203">
        <v>2.8571428571428571E-2</v>
      </c>
      <c r="BZR203">
        <v>0</v>
      </c>
      <c r="BZS203">
        <v>0</v>
      </c>
      <c r="BZT203">
        <v>0</v>
      </c>
      <c r="BZU203">
        <v>0</v>
      </c>
      <c r="BZV203">
        <v>0</v>
      </c>
      <c r="BZW203">
        <v>0</v>
      </c>
      <c r="BZX203">
        <v>0</v>
      </c>
      <c r="BZY203">
        <v>0</v>
      </c>
      <c r="BZZ203">
        <v>0</v>
      </c>
      <c r="CAA203">
        <v>0</v>
      </c>
      <c r="CAB203">
        <v>0</v>
      </c>
      <c r="CAC203">
        <v>0</v>
      </c>
      <c r="CAD203">
        <v>0</v>
      </c>
      <c r="CAE203">
        <v>0</v>
      </c>
      <c r="CAF203">
        <v>0</v>
      </c>
      <c r="CAG203">
        <v>0</v>
      </c>
      <c r="CAH203">
        <v>0</v>
      </c>
      <c r="CAI203">
        <v>0</v>
      </c>
      <c r="CAJ203">
        <v>0</v>
      </c>
      <c r="CAK203">
        <v>0</v>
      </c>
      <c r="CAL203">
        <v>0</v>
      </c>
      <c r="CAM203">
        <v>0</v>
      </c>
      <c r="CAN203">
        <v>0</v>
      </c>
      <c r="CAO203">
        <v>0</v>
      </c>
      <c r="CAP203">
        <v>0</v>
      </c>
      <c r="CAQ203">
        <v>0</v>
      </c>
      <c r="CAR203">
        <v>0</v>
      </c>
      <c r="CAS203">
        <v>0</v>
      </c>
      <c r="CAT203">
        <v>0</v>
      </c>
      <c r="CAU203">
        <v>0</v>
      </c>
      <c r="CAV203">
        <v>0</v>
      </c>
      <c r="CAW203">
        <v>0</v>
      </c>
      <c r="CAX203">
        <v>0</v>
      </c>
      <c r="CAY203">
        <v>0</v>
      </c>
      <c r="CAZ203">
        <v>0</v>
      </c>
      <c r="CBA203">
        <v>0</v>
      </c>
      <c r="CBB203">
        <v>0</v>
      </c>
      <c r="CBC203">
        <v>0</v>
      </c>
      <c r="CBD203">
        <v>0</v>
      </c>
      <c r="CBE203">
        <v>0</v>
      </c>
      <c r="CBF203">
        <v>1.6666666666666666E-2</v>
      </c>
      <c r="CBG203">
        <v>0</v>
      </c>
      <c r="CBH203">
        <v>0</v>
      </c>
      <c r="CBI203">
        <v>0</v>
      </c>
      <c r="CBJ203">
        <v>4.7619047619047623E-3</v>
      </c>
      <c r="CBK203">
        <v>0</v>
      </c>
      <c r="CBL203">
        <v>0</v>
      </c>
      <c r="CBM203">
        <v>0</v>
      </c>
      <c r="CBN203">
        <v>0</v>
      </c>
      <c r="CBO203">
        <v>4.7619047619047623E-3</v>
      </c>
      <c r="CBP203">
        <v>0</v>
      </c>
      <c r="CBQ203">
        <v>0</v>
      </c>
      <c r="CBR203">
        <v>0</v>
      </c>
      <c r="CBS203">
        <v>7.1428571428571426E-3</v>
      </c>
      <c r="CBT203">
        <v>0</v>
      </c>
      <c r="CBU203">
        <v>0</v>
      </c>
      <c r="CBV203">
        <v>2.3809523809523812E-3</v>
      </c>
      <c r="CBW203">
        <v>0</v>
      </c>
      <c r="CBX203">
        <v>4.7619047619047623E-3</v>
      </c>
      <c r="CBY203">
        <v>2.3809523809523812E-3</v>
      </c>
      <c r="CBZ203">
        <v>0</v>
      </c>
      <c r="CCA203">
        <v>0</v>
      </c>
      <c r="CCB203">
        <v>0</v>
      </c>
      <c r="CCC203">
        <v>0</v>
      </c>
      <c r="CCD203">
        <v>0</v>
      </c>
      <c r="CCE203">
        <v>0</v>
      </c>
      <c r="CCF203">
        <v>0</v>
      </c>
      <c r="CCG203">
        <v>0</v>
      </c>
      <c r="CCH203">
        <v>0</v>
      </c>
      <c r="CCI203">
        <v>0</v>
      </c>
      <c r="CCJ203">
        <v>0</v>
      </c>
      <c r="CCK203">
        <v>0</v>
      </c>
      <c r="CCL203">
        <v>0</v>
      </c>
      <c r="CCM203">
        <v>0</v>
      </c>
      <c r="CCN203">
        <v>0</v>
      </c>
      <c r="CCO203">
        <v>0</v>
      </c>
      <c r="CCP203">
        <v>0</v>
      </c>
      <c r="CCQ203">
        <v>0</v>
      </c>
      <c r="CCR203">
        <v>0</v>
      </c>
      <c r="CCS203">
        <v>0</v>
      </c>
      <c r="CCT203">
        <v>2.3809523809523812E-3</v>
      </c>
      <c r="CCU203">
        <v>0</v>
      </c>
      <c r="CCV203">
        <v>0</v>
      </c>
      <c r="CCW203">
        <v>0</v>
      </c>
      <c r="CCX203">
        <v>0</v>
      </c>
      <c r="CCY203">
        <v>0</v>
      </c>
      <c r="CCZ203">
        <v>0</v>
      </c>
      <c r="CDA203">
        <v>0</v>
      </c>
      <c r="CDB203">
        <v>0</v>
      </c>
      <c r="CDC203">
        <v>0</v>
      </c>
      <c r="CDD203">
        <v>0</v>
      </c>
      <c r="CDE203">
        <v>0</v>
      </c>
      <c r="CDF203">
        <v>0</v>
      </c>
      <c r="CDG203">
        <v>0</v>
      </c>
      <c r="CDH203">
        <v>0</v>
      </c>
      <c r="CDI203">
        <v>0</v>
      </c>
      <c r="CDJ203">
        <v>0</v>
      </c>
      <c r="CDK203">
        <v>0</v>
      </c>
      <c r="CDL203">
        <v>0</v>
      </c>
      <c r="CDM203">
        <v>0</v>
      </c>
      <c r="CDN203">
        <v>3.0952380952380953E-2</v>
      </c>
      <c r="CDO203">
        <v>0</v>
      </c>
      <c r="CDP203">
        <v>0</v>
      </c>
      <c r="CDQ203">
        <v>0</v>
      </c>
      <c r="CDR203">
        <v>0</v>
      </c>
      <c r="CDS203">
        <v>0</v>
      </c>
      <c r="CDT203">
        <v>0</v>
      </c>
      <c r="CDU203">
        <v>0</v>
      </c>
      <c r="CDV203">
        <v>0</v>
      </c>
      <c r="CDW203">
        <v>0</v>
      </c>
      <c r="CDX203">
        <v>0</v>
      </c>
      <c r="CDY203">
        <v>0</v>
      </c>
      <c r="CDZ203">
        <v>0</v>
      </c>
      <c r="CEA203">
        <v>0</v>
      </c>
      <c r="CEB203">
        <v>0</v>
      </c>
      <c r="CEC203">
        <v>0</v>
      </c>
      <c r="CED203">
        <v>0</v>
      </c>
      <c r="CEE203">
        <v>0</v>
      </c>
      <c r="CEF203">
        <v>0</v>
      </c>
      <c r="CEG203">
        <v>0</v>
      </c>
      <c r="CEH203">
        <v>0</v>
      </c>
      <c r="CEI203">
        <v>0</v>
      </c>
      <c r="CEJ203">
        <v>0</v>
      </c>
      <c r="CEK203">
        <v>0</v>
      </c>
      <c r="CEL203">
        <v>0</v>
      </c>
      <c r="CEM203">
        <v>0</v>
      </c>
      <c r="CEN203">
        <v>0</v>
      </c>
      <c r="CEO203">
        <v>0</v>
      </c>
      <c r="CEP203">
        <v>0</v>
      </c>
      <c r="CEQ203">
        <v>0</v>
      </c>
      <c r="CER203">
        <v>0</v>
      </c>
      <c r="CES203">
        <v>0.22380952380952382</v>
      </c>
      <c r="CET203">
        <v>0</v>
      </c>
      <c r="CEU203">
        <v>0</v>
      </c>
      <c r="CEV203">
        <v>0</v>
      </c>
      <c r="CEW203">
        <v>0</v>
      </c>
      <c r="CEX203">
        <v>0</v>
      </c>
      <c r="CEY203">
        <v>0</v>
      </c>
      <c r="CEZ203">
        <v>0</v>
      </c>
      <c r="CFA203">
        <v>0</v>
      </c>
      <c r="CFB203">
        <v>3.0952380952380953E-2</v>
      </c>
      <c r="CFC203">
        <v>0</v>
      </c>
      <c r="CFD203">
        <v>0</v>
      </c>
      <c r="CFE203">
        <v>0</v>
      </c>
      <c r="CFF203">
        <v>0</v>
      </c>
      <c r="CFG203">
        <v>1.9047619047619049E-2</v>
      </c>
      <c r="CFH203">
        <v>0</v>
      </c>
      <c r="CFI203">
        <v>0</v>
      </c>
      <c r="CFJ203">
        <v>0</v>
      </c>
      <c r="CFK203">
        <v>1.1904761904761904E-2</v>
      </c>
      <c r="CFL203">
        <v>0</v>
      </c>
      <c r="CFM203">
        <v>0</v>
      </c>
      <c r="CFN203">
        <v>0</v>
      </c>
      <c r="CFO203">
        <v>0</v>
      </c>
      <c r="CFP203">
        <v>0</v>
      </c>
      <c r="CFQ203">
        <v>0</v>
      </c>
      <c r="CFR203">
        <v>0</v>
      </c>
      <c r="CFS203">
        <v>0</v>
      </c>
      <c r="CFT203">
        <v>0</v>
      </c>
      <c r="CFU203">
        <v>0</v>
      </c>
      <c r="CFV203">
        <v>0</v>
      </c>
      <c r="CFW203">
        <v>0</v>
      </c>
      <c r="CFX203">
        <v>0</v>
      </c>
      <c r="CFY203">
        <v>0</v>
      </c>
      <c r="CFZ203">
        <v>0</v>
      </c>
      <c r="CGA203">
        <v>0</v>
      </c>
      <c r="CGB203">
        <v>0</v>
      </c>
      <c r="CGC203">
        <v>0</v>
      </c>
      <c r="CGD203">
        <v>0</v>
      </c>
      <c r="CGE203">
        <v>0</v>
      </c>
      <c r="CGF203">
        <v>0</v>
      </c>
      <c r="CGG203">
        <v>0</v>
      </c>
      <c r="CGH203">
        <v>0</v>
      </c>
      <c r="CGI203">
        <v>0</v>
      </c>
      <c r="CGJ203">
        <v>0</v>
      </c>
      <c r="CGK203">
        <v>0</v>
      </c>
      <c r="CGL203">
        <v>0</v>
      </c>
      <c r="CGM203">
        <v>0</v>
      </c>
      <c r="CGN203">
        <v>0</v>
      </c>
      <c r="CGO203">
        <v>0</v>
      </c>
      <c r="CGP203">
        <v>0</v>
      </c>
      <c r="CGQ203">
        <v>0</v>
      </c>
      <c r="CGR203">
        <v>0</v>
      </c>
      <c r="CGS203">
        <v>0</v>
      </c>
      <c r="CGT203">
        <v>0</v>
      </c>
      <c r="CGU203">
        <v>0</v>
      </c>
      <c r="CGV203">
        <v>0</v>
      </c>
      <c r="CGW203">
        <v>0</v>
      </c>
      <c r="CGX203">
        <v>0</v>
      </c>
      <c r="CGY203">
        <v>0</v>
      </c>
      <c r="CGZ203">
        <v>0</v>
      </c>
      <c r="CHA203">
        <v>0</v>
      </c>
      <c r="CHB203">
        <v>0</v>
      </c>
      <c r="CHC203">
        <v>0</v>
      </c>
      <c r="CHD203">
        <v>0</v>
      </c>
      <c r="CHE203">
        <v>0</v>
      </c>
      <c r="CHF203">
        <v>0</v>
      </c>
      <c r="CHG203">
        <v>0</v>
      </c>
      <c r="CHH203">
        <v>0</v>
      </c>
      <c r="CHI203">
        <v>4.7619047619047623E-3</v>
      </c>
      <c r="CHJ203">
        <v>0</v>
      </c>
      <c r="CHK203">
        <v>0</v>
      </c>
      <c r="CHL203">
        <v>0</v>
      </c>
      <c r="CHM203">
        <v>0</v>
      </c>
      <c r="CHN203">
        <v>0</v>
      </c>
      <c r="CHO203">
        <v>0</v>
      </c>
      <c r="CHP203">
        <v>0</v>
      </c>
      <c r="CHQ203">
        <v>0</v>
      </c>
      <c r="CHR203">
        <v>0</v>
      </c>
      <c r="CHS203">
        <v>0</v>
      </c>
      <c r="CHT203">
        <v>0</v>
      </c>
      <c r="CHU203">
        <v>0</v>
      </c>
      <c r="CHV203">
        <v>0</v>
      </c>
      <c r="CHW203">
        <v>0</v>
      </c>
      <c r="CHX203">
        <v>0</v>
      </c>
      <c r="CHY203">
        <v>0</v>
      </c>
      <c r="CHZ203">
        <v>0</v>
      </c>
      <c r="CIA203">
        <v>0</v>
      </c>
      <c r="CIB203">
        <v>0</v>
      </c>
      <c r="CIC203">
        <v>0</v>
      </c>
      <c r="CID203">
        <v>0</v>
      </c>
      <c r="CIE203">
        <v>0</v>
      </c>
      <c r="CIF203">
        <v>0</v>
      </c>
      <c r="CIG203">
        <v>0</v>
      </c>
      <c r="CIH203">
        <v>0</v>
      </c>
      <c r="CII203">
        <v>0</v>
      </c>
      <c r="CIJ203">
        <v>0</v>
      </c>
      <c r="CIK203">
        <v>0</v>
      </c>
      <c r="CIL203">
        <v>0</v>
      </c>
      <c r="CIM203">
        <v>0</v>
      </c>
      <c r="CIN203">
        <v>0</v>
      </c>
      <c r="CIO203">
        <v>0</v>
      </c>
      <c r="CIP203">
        <v>0</v>
      </c>
      <c r="CIQ203">
        <v>0</v>
      </c>
      <c r="CIR203">
        <v>0</v>
      </c>
      <c r="CIS203">
        <v>0</v>
      </c>
      <c r="CIT203">
        <v>0</v>
      </c>
      <c r="CIU203">
        <v>0</v>
      </c>
      <c r="CIV203">
        <v>0</v>
      </c>
      <c r="CIW203">
        <v>0</v>
      </c>
      <c r="CIX203">
        <v>0</v>
      </c>
      <c r="CIY203">
        <v>0</v>
      </c>
      <c r="CIZ203">
        <v>0</v>
      </c>
      <c r="CJA203">
        <v>0</v>
      </c>
      <c r="CJB203">
        <v>0</v>
      </c>
      <c r="CJC203">
        <v>0</v>
      </c>
      <c r="CJD203">
        <v>0</v>
      </c>
      <c r="CJE203">
        <v>0</v>
      </c>
      <c r="CJF203">
        <v>0</v>
      </c>
      <c r="CJG203">
        <v>0</v>
      </c>
      <c r="CJH203">
        <v>0</v>
      </c>
      <c r="CJI203">
        <v>0</v>
      </c>
      <c r="CJJ203">
        <v>0</v>
      </c>
      <c r="CJK203">
        <v>0</v>
      </c>
      <c r="CJL203">
        <v>0</v>
      </c>
      <c r="CJM203">
        <v>0</v>
      </c>
      <c r="CJN203">
        <v>0</v>
      </c>
      <c r="CJO203">
        <v>0</v>
      </c>
      <c r="CJP203">
        <v>0</v>
      </c>
      <c r="CJQ203">
        <v>0</v>
      </c>
      <c r="CJR203">
        <v>0</v>
      </c>
      <c r="CJS203">
        <v>0</v>
      </c>
      <c r="CJT203">
        <v>0</v>
      </c>
      <c r="CJU203">
        <v>0</v>
      </c>
      <c r="CJV203">
        <v>0</v>
      </c>
      <c r="CJW203">
        <v>0</v>
      </c>
      <c r="CJX203">
        <v>0</v>
      </c>
      <c r="CJY203">
        <v>0</v>
      </c>
      <c r="CJZ203">
        <v>0</v>
      </c>
      <c r="CKA203">
        <v>0</v>
      </c>
      <c r="CKB203">
        <v>0</v>
      </c>
      <c r="CKC203">
        <v>0</v>
      </c>
      <c r="CKD203">
        <v>0</v>
      </c>
      <c r="CKE203">
        <v>0</v>
      </c>
      <c r="CKF203">
        <v>0</v>
      </c>
      <c r="CKG203">
        <v>0</v>
      </c>
      <c r="CKH203">
        <v>0</v>
      </c>
      <c r="CKI203">
        <v>0</v>
      </c>
      <c r="CKJ203">
        <v>0</v>
      </c>
      <c r="CKK203">
        <v>0</v>
      </c>
      <c r="CKL203">
        <v>0</v>
      </c>
      <c r="CKM203">
        <v>0</v>
      </c>
      <c r="CKN203">
        <v>0</v>
      </c>
      <c r="CKO203">
        <v>0</v>
      </c>
      <c r="CKP203">
        <v>0</v>
      </c>
      <c r="CKQ203">
        <v>0</v>
      </c>
      <c r="CKR203">
        <v>0</v>
      </c>
      <c r="CKS203">
        <v>0</v>
      </c>
      <c r="CKT203">
        <v>0</v>
      </c>
      <c r="CKU203">
        <v>0</v>
      </c>
      <c r="CKV203">
        <v>0</v>
      </c>
      <c r="CKW203">
        <v>0</v>
      </c>
      <c r="CKX203">
        <v>0</v>
      </c>
      <c r="CKY203">
        <v>0</v>
      </c>
      <c r="CKZ203">
        <v>0</v>
      </c>
      <c r="CLA203">
        <v>0</v>
      </c>
      <c r="CLB203">
        <v>0</v>
      </c>
      <c r="CLC203">
        <v>1</v>
      </c>
    </row>
    <row r="204" spans="1:437 1569:2490" s="141" customFormat="1" ht="21" customHeight="1">
      <c r="A204" s="5" t="s">
        <v>2202</v>
      </c>
      <c r="C204" s="141" t="s">
        <v>2203</v>
      </c>
      <c r="L204" s="253"/>
      <c r="Z204" s="253"/>
      <c r="AM204" s="122">
        <v>1</v>
      </c>
      <c r="AN204"/>
      <c r="AO204" s="85"/>
      <c r="AP204"/>
      <c r="AQ204"/>
      <c r="AR204"/>
      <c r="AS204"/>
      <c r="AT204"/>
      <c r="AU204"/>
      <c r="AV204"/>
      <c r="AW204"/>
      <c r="AX204"/>
      <c r="AY204"/>
      <c r="AZ204"/>
      <c r="BA204"/>
      <c r="BB204"/>
      <c r="BC204"/>
      <c r="BD204"/>
      <c r="BE204" s="242">
        <v>47.7</v>
      </c>
      <c r="BF204"/>
      <c r="BG204" s="242">
        <v>28</v>
      </c>
      <c r="BH204" s="242"/>
      <c r="BI204" s="242">
        <v>5.22</v>
      </c>
      <c r="BJ204" s="242">
        <v>3.53</v>
      </c>
      <c r="BK204" s="242">
        <v>12.9</v>
      </c>
      <c r="BL204" s="242">
        <v>9.1000000000000004E-3</v>
      </c>
      <c r="BM204" s="242">
        <v>4.4900000000000002E-2</v>
      </c>
      <c r="BN204" s="242">
        <v>9.4600000000000004E-2</v>
      </c>
      <c r="BO204" s="242">
        <v>2.65</v>
      </c>
      <c r="BP204" s="242">
        <v>0.129</v>
      </c>
      <c r="BQ204" s="242">
        <v>0.56399999999999995</v>
      </c>
      <c r="BR204"/>
      <c r="BS204" s="243" t="s">
        <v>2147</v>
      </c>
      <c r="CG204" s="141">
        <v>0</v>
      </c>
      <c r="CH204" s="141">
        <v>0</v>
      </c>
      <c r="CI204" s="141">
        <v>0</v>
      </c>
      <c r="CJ204" s="141">
        <v>0</v>
      </c>
      <c r="CK204" s="141">
        <v>0</v>
      </c>
      <c r="CL204" s="141">
        <v>0</v>
      </c>
      <c r="CM204" s="141">
        <v>0</v>
      </c>
      <c r="CN204" s="141">
        <v>0</v>
      </c>
      <c r="CO204" s="141">
        <v>0</v>
      </c>
      <c r="CP204" s="141">
        <v>0</v>
      </c>
      <c r="CQ204" s="141">
        <v>0</v>
      </c>
      <c r="CR204" s="141">
        <v>0</v>
      </c>
      <c r="CS204" s="141">
        <v>0</v>
      </c>
      <c r="CT204" s="141">
        <v>0</v>
      </c>
      <c r="CU204" s="141">
        <v>0</v>
      </c>
      <c r="CV204" s="141">
        <v>0</v>
      </c>
      <c r="CW204" s="261">
        <v>0</v>
      </c>
      <c r="DW204" s="245">
        <v>3.53</v>
      </c>
      <c r="DX204" s="245">
        <v>12.9</v>
      </c>
      <c r="DY204" s="245">
        <v>9.1000000000000004E-3</v>
      </c>
      <c r="DZ204" s="245">
        <v>4.4900000000000002E-2</v>
      </c>
      <c r="EA204" s="245">
        <v>9.4600000000000004E-2</v>
      </c>
      <c r="EB204" s="245">
        <v>2.65</v>
      </c>
      <c r="EC204" s="245">
        <v>0.129</v>
      </c>
      <c r="ED204" s="245">
        <v>0.56399999999999995</v>
      </c>
      <c r="EE204" s="5"/>
      <c r="EF204" s="73" t="s">
        <v>2147</v>
      </c>
      <c r="EG204" s="86">
        <f t="shared" ref="EG204:EG206" si="20">MAX(EI204:ER204)</f>
        <v>3</v>
      </c>
      <c r="EH204" s="86">
        <f t="shared" ref="EH204:EH206" si="21">MEDIAN(EI204:ER204)</f>
        <v>1.5</v>
      </c>
      <c r="EI204" s="6">
        <v>3</v>
      </c>
      <c r="EJ204" s="6">
        <v>2</v>
      </c>
      <c r="EK204" s="6">
        <v>1</v>
      </c>
      <c r="EL204" s="6">
        <v>1</v>
      </c>
      <c r="EM204" s="6">
        <v>1</v>
      </c>
      <c r="EN204" s="6">
        <v>2</v>
      </c>
      <c r="EO204" s="6"/>
      <c r="EP204" s="6">
        <v>2</v>
      </c>
      <c r="EQ204" s="6"/>
      <c r="ER204" s="6">
        <v>1</v>
      </c>
      <c r="EU204" s="5" t="s">
        <v>1580</v>
      </c>
      <c r="EV204" s="57">
        <v>2</v>
      </c>
      <c r="EW204" s="255">
        <v>0.79300000000000004</v>
      </c>
      <c r="EX204" s="256">
        <v>20.599999999999998</v>
      </c>
      <c r="EY204" s="146" t="s">
        <v>2184</v>
      </c>
      <c r="JP204" s="257"/>
      <c r="JR204" s="258"/>
      <c r="JS204" s="238"/>
      <c r="JU204" s="258"/>
      <c r="JX204" s="258"/>
      <c r="KA204" s="258"/>
      <c r="KB204" s="259"/>
      <c r="KC204" s="259"/>
      <c r="KD204" s="259"/>
      <c r="KE204" s="259"/>
      <c r="KF204" s="249" t="s">
        <v>2204</v>
      </c>
      <c r="KG204" s="248">
        <v>40834</v>
      </c>
      <c r="KH204" s="141" t="s">
        <v>2205</v>
      </c>
      <c r="KI204" s="141" t="s">
        <v>2151</v>
      </c>
      <c r="KJ204" s="141" t="s">
        <v>2152</v>
      </c>
      <c r="KK204" s="242">
        <v>28</v>
      </c>
      <c r="KL204" s="242">
        <v>6.6</v>
      </c>
      <c r="KM204" s="249" t="s">
        <v>2153</v>
      </c>
      <c r="KN204" s="249" t="s">
        <v>2153</v>
      </c>
      <c r="KO204" s="249" t="s">
        <v>2153</v>
      </c>
      <c r="KP204" s="249" t="s">
        <v>2153</v>
      </c>
      <c r="KQ204" s="249" t="s">
        <v>2154</v>
      </c>
      <c r="KR204" s="249" t="s">
        <v>2155</v>
      </c>
      <c r="KS204" s="249" t="s">
        <v>2155</v>
      </c>
      <c r="KT204" s="249" t="s">
        <v>2156</v>
      </c>
      <c r="KU204" s="249" t="s">
        <v>2155</v>
      </c>
      <c r="KV204" s="249" t="s">
        <v>2157</v>
      </c>
      <c r="KW204" s="249" t="s">
        <v>2157</v>
      </c>
      <c r="KX204" s="249" t="s">
        <v>2155</v>
      </c>
      <c r="KY204" s="249" t="s">
        <v>2158</v>
      </c>
      <c r="KZ204" s="249" t="s">
        <v>2154</v>
      </c>
      <c r="LA204" s="249" t="s">
        <v>2159</v>
      </c>
      <c r="LB204" s="249" t="s">
        <v>2159</v>
      </c>
      <c r="LC204" s="249" t="s">
        <v>2159</v>
      </c>
      <c r="LD204" s="249" t="s">
        <v>2160</v>
      </c>
      <c r="LE204" s="249" t="s">
        <v>2160</v>
      </c>
      <c r="LF204" s="249" t="s">
        <v>2155</v>
      </c>
      <c r="LG204" s="249" t="s">
        <v>2161</v>
      </c>
      <c r="LH204" s="249" t="s">
        <v>2162</v>
      </c>
      <c r="LI204" s="249" t="s">
        <v>2162</v>
      </c>
      <c r="LJ204" s="249" t="s">
        <v>2162</v>
      </c>
      <c r="LK204" s="249" t="s">
        <v>2162</v>
      </c>
      <c r="LL204" s="249" t="s">
        <v>2162</v>
      </c>
      <c r="LM204" s="249" t="s">
        <v>2162</v>
      </c>
      <c r="LN204" s="249" t="s">
        <v>2162</v>
      </c>
      <c r="LO204" s="250">
        <v>0.56999999999999995</v>
      </c>
      <c r="LP204" s="249" t="s">
        <v>2162</v>
      </c>
      <c r="LQ204" s="249" t="s">
        <v>2162</v>
      </c>
      <c r="LR204" s="249" t="s">
        <v>1411</v>
      </c>
      <c r="LS204" s="249" t="s">
        <v>1411</v>
      </c>
      <c r="LT204" s="249" t="s">
        <v>1411</v>
      </c>
      <c r="LU204" s="249" t="s">
        <v>1412</v>
      </c>
      <c r="LV204" s="249" t="s">
        <v>1411</v>
      </c>
      <c r="LW204" s="249" t="s">
        <v>1412</v>
      </c>
      <c r="LX204" s="249" t="s">
        <v>1412</v>
      </c>
      <c r="LY204" s="249" t="s">
        <v>1413</v>
      </c>
      <c r="LZ204" s="249" t="s">
        <v>2162</v>
      </c>
      <c r="MA204" s="249" t="s">
        <v>2159</v>
      </c>
      <c r="MB204" s="249" t="s">
        <v>2155</v>
      </c>
      <c r="MC204" s="249" t="s">
        <v>2155</v>
      </c>
      <c r="MD204" s="249" t="s">
        <v>2155</v>
      </c>
      <c r="ME204" s="249" t="s">
        <v>2155</v>
      </c>
      <c r="MF204" s="249" t="s">
        <v>2155</v>
      </c>
      <c r="MG204" s="249" t="s">
        <v>2155</v>
      </c>
      <c r="MH204" s="249" t="s">
        <v>2155</v>
      </c>
      <c r="MI204" s="249" t="s">
        <v>2155</v>
      </c>
      <c r="MJ204" s="249" t="s">
        <v>2155</v>
      </c>
      <c r="MK204" s="249" t="s">
        <v>2158</v>
      </c>
      <c r="ML204" s="249" t="s">
        <v>2155</v>
      </c>
      <c r="MM204" s="249" t="s">
        <v>2159</v>
      </c>
      <c r="MN204" s="249" t="s">
        <v>2159</v>
      </c>
      <c r="MO204" s="249" t="s">
        <v>2159</v>
      </c>
      <c r="MP204" s="249"/>
      <c r="MQ204" s="249" t="s">
        <v>2155</v>
      </c>
      <c r="MR204" s="249" t="s">
        <v>2155</v>
      </c>
      <c r="MS204" s="249" t="s">
        <v>2155</v>
      </c>
      <c r="MT204" s="249" t="s">
        <v>2155</v>
      </c>
      <c r="MU204" s="249" t="s">
        <v>2159</v>
      </c>
      <c r="MV204" s="249" t="s">
        <v>2155</v>
      </c>
      <c r="MW204" s="249" t="s">
        <v>2155</v>
      </c>
      <c r="MX204" s="249" t="s">
        <v>2163</v>
      </c>
      <c r="MY204" s="249" t="s">
        <v>2155</v>
      </c>
      <c r="MZ204" s="249" t="s">
        <v>2164</v>
      </c>
      <c r="NA204" s="249" t="s">
        <v>2159</v>
      </c>
      <c r="NB204" s="249" t="s">
        <v>2159</v>
      </c>
      <c r="NC204" s="249" t="s">
        <v>2159</v>
      </c>
      <c r="ND204" s="249" t="s">
        <v>2159</v>
      </c>
      <c r="NE204" s="249" t="s">
        <v>2159</v>
      </c>
      <c r="NF204" s="249" t="s">
        <v>2159</v>
      </c>
      <c r="NG204" s="249" t="s">
        <v>2159</v>
      </c>
      <c r="NH204" s="249" t="s">
        <v>2159</v>
      </c>
      <c r="NI204" s="249" t="s">
        <v>2159</v>
      </c>
      <c r="NJ204" s="249" t="s">
        <v>2159</v>
      </c>
      <c r="NK204" s="249" t="s">
        <v>2165</v>
      </c>
      <c r="NL204" s="249" t="s">
        <v>2165</v>
      </c>
      <c r="NM204" s="249" t="s">
        <v>2165</v>
      </c>
      <c r="NN204" s="249" t="s">
        <v>2166</v>
      </c>
      <c r="NO204" s="249" t="s">
        <v>2159</v>
      </c>
      <c r="NP204" s="249" t="s">
        <v>2158</v>
      </c>
      <c r="NQ204" s="249" t="s">
        <v>2155</v>
      </c>
      <c r="NR204" s="249" t="s">
        <v>2158</v>
      </c>
      <c r="NS204" s="249" t="s">
        <v>1429</v>
      </c>
      <c r="NT204" s="242">
        <v>75.7</v>
      </c>
      <c r="NU204" s="242">
        <v>3.6200000000000003E-2</v>
      </c>
      <c r="NV204" s="242">
        <v>6.58</v>
      </c>
      <c r="NW204" s="242">
        <v>10.1</v>
      </c>
      <c r="NX204" s="242">
        <v>36.5</v>
      </c>
      <c r="NY204" s="242">
        <v>5.22</v>
      </c>
      <c r="NZ204" s="242">
        <v>5.0599999999999996</v>
      </c>
      <c r="OA204" s="242">
        <v>0.56399999999999995</v>
      </c>
      <c r="OB204" s="242">
        <v>23.9</v>
      </c>
      <c r="OC204" s="242">
        <v>9.1000000000000004E-3</v>
      </c>
      <c r="OD204" s="242">
        <v>0.129</v>
      </c>
      <c r="OE204" s="242">
        <v>9.4600000000000004E-2</v>
      </c>
      <c r="OF204" s="242">
        <v>3.53</v>
      </c>
      <c r="OG204" s="243" t="s">
        <v>2147</v>
      </c>
      <c r="OH204" s="242">
        <v>0.60699999999999998</v>
      </c>
      <c r="OI204" s="242">
        <v>4.45</v>
      </c>
      <c r="OJ204" s="242">
        <v>2.65</v>
      </c>
      <c r="OK204" s="242">
        <v>47.7</v>
      </c>
      <c r="OL204" s="242">
        <v>4.4900000000000002E-2</v>
      </c>
      <c r="OM204" s="242">
        <v>175</v>
      </c>
      <c r="ON204" s="242">
        <v>12.9</v>
      </c>
      <c r="OO204" s="249" t="s">
        <v>2167</v>
      </c>
      <c r="OP204" s="249" t="s">
        <v>2167</v>
      </c>
      <c r="OQ204" s="249" t="s">
        <v>2167</v>
      </c>
      <c r="OR204" s="249" t="s">
        <v>2167</v>
      </c>
      <c r="OS204" s="249" t="s">
        <v>2167</v>
      </c>
      <c r="OT204" s="249" t="s">
        <v>2167</v>
      </c>
      <c r="OU204" s="249" t="s">
        <v>2167</v>
      </c>
      <c r="OV204" s="249" t="s">
        <v>2167</v>
      </c>
      <c r="OW204" s="249" t="s">
        <v>2168</v>
      </c>
      <c r="OX204" s="249" t="s">
        <v>2167</v>
      </c>
      <c r="OY204" s="249" t="s">
        <v>2159</v>
      </c>
      <c r="OZ204" s="249" t="s">
        <v>2167</v>
      </c>
      <c r="PA204" s="249" t="s">
        <v>2165</v>
      </c>
      <c r="PB204" s="249" t="s">
        <v>2167</v>
      </c>
      <c r="PC204" s="249" t="s">
        <v>2167</v>
      </c>
      <c r="PD204" s="249" t="s">
        <v>2167</v>
      </c>
      <c r="PE204" s="249" t="s">
        <v>2159</v>
      </c>
      <c r="PF204" s="249" t="s">
        <v>2154</v>
      </c>
      <c r="PG204" s="249" t="s">
        <v>2168</v>
      </c>
      <c r="PH204" s="249" t="s">
        <v>2167</v>
      </c>
      <c r="PI204" s="249" t="s">
        <v>2164</v>
      </c>
      <c r="PJ204" s="249" t="s">
        <v>2164</v>
      </c>
      <c r="PK204" s="249" t="s">
        <v>2169</v>
      </c>
      <c r="PL204" s="249" t="s">
        <v>2167</v>
      </c>
      <c r="PM204" s="249" t="s">
        <v>2167</v>
      </c>
      <c r="PN204" s="249" t="s">
        <v>2167</v>
      </c>
      <c r="PO204" s="249" t="s">
        <v>2167</v>
      </c>
      <c r="PP204" s="249" t="s">
        <v>2167</v>
      </c>
      <c r="PQ204" s="249" t="s">
        <v>2167</v>
      </c>
      <c r="PR204" s="249" t="s">
        <v>2167</v>
      </c>
      <c r="PS204" s="250">
        <v>4.5999999999999999E-2</v>
      </c>
      <c r="PT204" s="249" t="s">
        <v>2159</v>
      </c>
      <c r="PU204" s="249"/>
      <c r="BHI204">
        <v>204</v>
      </c>
      <c r="BHJ204"/>
      <c r="BHK204" s="5"/>
      <c r="BHL204"/>
      <c r="BHM204"/>
      <c r="BHN204"/>
      <c r="BHO204"/>
      <c r="BHP204"/>
      <c r="BHQ204"/>
      <c r="BHR204"/>
      <c r="BHS204"/>
      <c r="BHT204"/>
      <c r="BHU204"/>
      <c r="BHV204"/>
      <c r="BHW204"/>
      <c r="BHX204"/>
      <c r="BHY204"/>
      <c r="BHZ204"/>
      <c r="BIA204"/>
      <c r="BIB204"/>
      <c r="BIC204"/>
      <c r="BID204"/>
      <c r="BIE204"/>
      <c r="BIF204"/>
      <c r="BIG204"/>
      <c r="BIH204"/>
      <c r="BII204"/>
      <c r="BIJ204"/>
      <c r="BIK204"/>
      <c r="BIL204"/>
      <c r="BIM204"/>
      <c r="BIN204"/>
      <c r="BIO204"/>
      <c r="BIP204"/>
      <c r="BIQ204"/>
      <c r="BIR204"/>
      <c r="BIS204"/>
      <c r="BIT204"/>
      <c r="BIU204"/>
      <c r="BIV204"/>
      <c r="BIW204"/>
      <c r="BIX204"/>
      <c r="BIY204"/>
      <c r="BIZ204"/>
      <c r="BJA204"/>
      <c r="BJB204"/>
      <c r="BJC204"/>
      <c r="BJD204"/>
      <c r="BJE204"/>
      <c r="BJF204"/>
      <c r="BJG204"/>
      <c r="BJH204"/>
      <c r="BJI204"/>
      <c r="BJJ204"/>
      <c r="BJK204"/>
      <c r="BJL204"/>
      <c r="BJM204"/>
      <c r="BJN204"/>
      <c r="BJO204"/>
      <c r="BJP204"/>
      <c r="BJQ204"/>
      <c r="BJR204"/>
      <c r="BJS204"/>
      <c r="BJT204"/>
      <c r="BJU204"/>
      <c r="BJV204"/>
      <c r="BJW204"/>
      <c r="BJX204"/>
      <c r="BJY204"/>
      <c r="BJZ204"/>
      <c r="BKA204"/>
      <c r="BKB204"/>
      <c r="BKC204"/>
      <c r="BKD204"/>
      <c r="BKE204"/>
      <c r="BKF204"/>
      <c r="BKG204"/>
      <c r="BKH204"/>
      <c r="BKI204"/>
      <c r="BKJ204"/>
      <c r="BKK204"/>
      <c r="BKL204"/>
      <c r="BKM204"/>
      <c r="BKN204"/>
      <c r="BKO204"/>
      <c r="BKP204"/>
      <c r="BKQ204"/>
      <c r="BKR204"/>
      <c r="BKS204"/>
      <c r="BKT204"/>
      <c r="BKU204"/>
      <c r="BKV204"/>
      <c r="BKW204"/>
      <c r="BKX204"/>
      <c r="BKY204"/>
      <c r="BKZ204"/>
      <c r="BLA204"/>
      <c r="BLB204"/>
      <c r="BLC204"/>
      <c r="BLD204"/>
      <c r="BLE204"/>
      <c r="BLF204"/>
      <c r="BLG204"/>
      <c r="BLH204"/>
      <c r="BLI204"/>
      <c r="BLJ204"/>
      <c r="BLK204"/>
      <c r="BLL204"/>
      <c r="BLM204"/>
      <c r="BLN204"/>
      <c r="BLO204"/>
      <c r="BLP204"/>
      <c r="BLQ204"/>
      <c r="BLR204"/>
      <c r="BLS204"/>
      <c r="BLT204"/>
      <c r="BLU204"/>
      <c r="BLV204"/>
      <c r="BLW204"/>
      <c r="BLX204"/>
      <c r="BLY204"/>
      <c r="BLZ204"/>
      <c r="BMA204"/>
      <c r="BMB204"/>
      <c r="BMC204"/>
      <c r="BMD204"/>
      <c r="BME204"/>
      <c r="BMF204"/>
      <c r="BMG204"/>
      <c r="BMH204"/>
      <c r="BMI204"/>
      <c r="BMJ204"/>
      <c r="BMK204"/>
      <c r="BML204"/>
      <c r="BMM204"/>
      <c r="BMN204"/>
      <c r="BMO204"/>
      <c r="BMP204"/>
      <c r="BMQ204"/>
      <c r="BMR204"/>
      <c r="BMS204"/>
      <c r="BMT204"/>
      <c r="BMU204"/>
      <c r="BMV204"/>
      <c r="BMW204"/>
      <c r="BMX204"/>
      <c r="BMY204"/>
      <c r="BMZ204"/>
      <c r="BNA204"/>
      <c r="BNB204"/>
      <c r="BNC204"/>
      <c r="BND204"/>
      <c r="BNE204"/>
      <c r="BNF204"/>
      <c r="BNG204"/>
      <c r="BNH204"/>
      <c r="BNI204"/>
      <c r="BNJ204"/>
      <c r="BNK204"/>
      <c r="BNL204"/>
      <c r="BNM204"/>
      <c r="BNN204"/>
      <c r="BNO204"/>
      <c r="BNP204"/>
      <c r="BNQ204"/>
      <c r="BNR204"/>
      <c r="BNS204"/>
      <c r="BNT204"/>
      <c r="BNU204"/>
      <c r="BNV204"/>
      <c r="BNW204"/>
      <c r="BNX204"/>
      <c r="BNY204"/>
      <c r="BNZ204"/>
      <c r="BOA204"/>
      <c r="BOB204"/>
      <c r="BOC204"/>
      <c r="BOD204"/>
      <c r="BOE204"/>
      <c r="BOF204"/>
      <c r="BOG204"/>
      <c r="BOH204"/>
      <c r="BOI204"/>
      <c r="BOJ204"/>
      <c r="BOK204"/>
      <c r="BOL204"/>
      <c r="BOM204"/>
      <c r="BON204"/>
      <c r="BOO204"/>
      <c r="BOP204"/>
      <c r="BOQ204"/>
      <c r="BOR204"/>
      <c r="BOS204"/>
      <c r="BOT204"/>
      <c r="BOU204"/>
      <c r="BOV204"/>
      <c r="BOW204"/>
      <c r="BOX204"/>
      <c r="BOY204"/>
      <c r="BOZ204"/>
      <c r="BPA204"/>
      <c r="BPB204"/>
      <c r="BPC204"/>
      <c r="BPD204"/>
      <c r="BPE204"/>
      <c r="BPF204"/>
      <c r="BPG204"/>
      <c r="BPH204"/>
      <c r="BPI204"/>
      <c r="BPJ204"/>
      <c r="BPK204"/>
      <c r="BPL204"/>
      <c r="BPM204"/>
      <c r="BPN204"/>
      <c r="BPO204"/>
      <c r="BPP204"/>
      <c r="BPQ204"/>
      <c r="BPR204"/>
      <c r="BPS204"/>
      <c r="BPT204"/>
      <c r="BPU204"/>
      <c r="BPV204"/>
      <c r="BPW204"/>
      <c r="BPX204"/>
      <c r="BPY204"/>
      <c r="BPZ204"/>
      <c r="BQA204"/>
      <c r="BQB204"/>
      <c r="BQC204"/>
      <c r="BQD204"/>
      <c r="BQE204"/>
      <c r="BQF204"/>
      <c r="BQG204"/>
      <c r="BQH204"/>
      <c r="BQI204"/>
      <c r="BQJ204"/>
      <c r="BQK204"/>
      <c r="BQL204"/>
      <c r="BQM204"/>
      <c r="BQN204"/>
      <c r="BQO204"/>
      <c r="BQP204"/>
      <c r="BQQ204"/>
      <c r="BQR204"/>
      <c r="BQS204"/>
      <c r="BQT204"/>
      <c r="BQU204"/>
      <c r="BQV204"/>
      <c r="BQW204"/>
      <c r="BQX204"/>
      <c r="BQY204"/>
      <c r="BQZ204"/>
      <c r="BRA204"/>
      <c r="BRB204"/>
      <c r="BRC204"/>
      <c r="BRD204"/>
      <c r="BRE204"/>
      <c r="BRF204"/>
      <c r="BRG204"/>
      <c r="BRH204"/>
      <c r="BRI204"/>
      <c r="BRJ204"/>
      <c r="BRK204"/>
      <c r="BRL204"/>
      <c r="BRM204"/>
      <c r="BRN204"/>
      <c r="BRO204"/>
      <c r="BRP204"/>
      <c r="BRQ204"/>
      <c r="BRR204"/>
      <c r="BRS204"/>
      <c r="BRT204"/>
      <c r="BRU204"/>
      <c r="BRV204"/>
      <c r="BRW204"/>
      <c r="BRX204"/>
      <c r="BRY204"/>
      <c r="BRZ204"/>
      <c r="BSA204"/>
      <c r="BSB204"/>
      <c r="BSC204"/>
      <c r="BSD204"/>
      <c r="BSE204"/>
      <c r="BSF204"/>
      <c r="BSG204"/>
      <c r="BSH204"/>
      <c r="BSI204"/>
      <c r="BSJ204"/>
      <c r="BSK204"/>
      <c r="BSL204"/>
      <c r="BSM204"/>
      <c r="BSN204"/>
      <c r="BSO204"/>
      <c r="BSP204"/>
      <c r="BSQ204"/>
      <c r="BSR204"/>
      <c r="BSS204"/>
      <c r="BST204"/>
      <c r="BSU204"/>
      <c r="BSV204"/>
      <c r="BSW204"/>
      <c r="BSX204"/>
      <c r="BSY204"/>
      <c r="BSZ204"/>
      <c r="BTA204"/>
      <c r="BTB204"/>
      <c r="BTC204"/>
      <c r="BTD204"/>
      <c r="BTE204"/>
      <c r="BTF204"/>
      <c r="BTG204"/>
      <c r="BTH204"/>
      <c r="BTI204"/>
      <c r="BTJ204"/>
      <c r="BTK204"/>
      <c r="BTL204"/>
      <c r="BTM204"/>
      <c r="BTN204"/>
      <c r="BTO204"/>
      <c r="BTP204"/>
      <c r="BTQ204"/>
      <c r="BTR204"/>
      <c r="BTS204"/>
      <c r="BTT204"/>
      <c r="BTU204"/>
      <c r="BTV204"/>
      <c r="BTW204"/>
      <c r="BTX204"/>
      <c r="BTY204"/>
      <c r="BTZ204"/>
      <c r="BUA204"/>
      <c r="BUB204"/>
      <c r="BUC204"/>
      <c r="BUD204"/>
      <c r="BUE204"/>
      <c r="BUF204"/>
      <c r="BUG204"/>
      <c r="BUH204"/>
      <c r="BUI204"/>
      <c r="BUJ204"/>
      <c r="BUK204"/>
      <c r="BUL204"/>
      <c r="BUM204"/>
      <c r="BUN204"/>
      <c r="BUO204"/>
      <c r="BUP204"/>
      <c r="BUQ204"/>
      <c r="BUR204"/>
      <c r="BUS204"/>
      <c r="BUT204"/>
      <c r="BUU204"/>
      <c r="BUV204"/>
      <c r="BUW204"/>
      <c r="BUX204"/>
      <c r="BUY204"/>
      <c r="BUZ204"/>
      <c r="BVA204"/>
      <c r="BVB204"/>
      <c r="BVC204"/>
      <c r="BVD204"/>
      <c r="BVE204"/>
      <c r="BVF204"/>
      <c r="BVG204"/>
      <c r="BVH204"/>
      <c r="BVI204"/>
      <c r="BVJ204"/>
      <c r="BVK204"/>
      <c r="BVL204"/>
      <c r="BVM204"/>
      <c r="BVN204"/>
      <c r="BVO204"/>
      <c r="BVP204"/>
      <c r="BVQ204"/>
      <c r="BVR204"/>
      <c r="BVS204"/>
      <c r="BVT204"/>
      <c r="BVU204"/>
      <c r="BVV204"/>
      <c r="BVW204"/>
      <c r="BVX204"/>
      <c r="BVY204"/>
      <c r="BVZ204"/>
      <c r="BWA204"/>
      <c r="BWB204"/>
      <c r="BWC204"/>
      <c r="BWD204"/>
      <c r="BWE204"/>
      <c r="BWF204"/>
      <c r="BWG204"/>
      <c r="BWH204"/>
      <c r="BWI204"/>
      <c r="BWJ204"/>
      <c r="BWK204"/>
      <c r="BWL204"/>
      <c r="BWM204"/>
      <c r="BWN204"/>
      <c r="BWO204"/>
      <c r="BWP204"/>
      <c r="BWQ204"/>
      <c r="BWR204"/>
      <c r="BWS204"/>
      <c r="BWT204"/>
      <c r="BWU204"/>
      <c r="BWV204"/>
      <c r="BWW204"/>
      <c r="BWX204"/>
      <c r="BWY204"/>
      <c r="BWZ204"/>
      <c r="BXA204"/>
      <c r="BXB204"/>
      <c r="BXC204"/>
      <c r="BXD204"/>
      <c r="BXE204"/>
      <c r="BXF204"/>
      <c r="BXG204"/>
      <c r="BXH204"/>
      <c r="BXI204"/>
      <c r="BXJ204"/>
      <c r="BXK204"/>
      <c r="BXL204"/>
      <c r="BXM204"/>
      <c r="BXN204"/>
      <c r="BXO204"/>
      <c r="BXP204"/>
      <c r="BXQ204"/>
      <c r="BXR204"/>
      <c r="BXS204"/>
      <c r="BXT204"/>
      <c r="BXU204"/>
      <c r="BXV204"/>
      <c r="BXW204"/>
      <c r="BXX204"/>
      <c r="BXY204"/>
      <c r="BXZ204"/>
      <c r="BYA204"/>
      <c r="BYB204"/>
      <c r="BYC204"/>
      <c r="BYD204"/>
      <c r="BYE204"/>
      <c r="BYF204"/>
      <c r="BYG204"/>
      <c r="BYH204"/>
      <c r="BYI204"/>
      <c r="BYJ204"/>
      <c r="BYK204"/>
      <c r="BYL204"/>
      <c r="BYM204"/>
      <c r="BYN204"/>
      <c r="BYO204"/>
      <c r="BYP204"/>
      <c r="BYQ204"/>
      <c r="BYR204"/>
      <c r="BYS204"/>
      <c r="BYT204"/>
      <c r="BYU204"/>
      <c r="BYV204"/>
      <c r="BYW204"/>
      <c r="BYX204"/>
      <c r="BYY204"/>
      <c r="BYZ204"/>
      <c r="BZA204"/>
      <c r="BZB204"/>
      <c r="BZC204"/>
      <c r="BZD204"/>
      <c r="BZE204"/>
      <c r="BZF204"/>
      <c r="BZG204"/>
      <c r="BZH204"/>
      <c r="BZI204"/>
      <c r="BZJ204"/>
      <c r="BZK204"/>
      <c r="BZL204"/>
      <c r="BZM204"/>
      <c r="BZN204"/>
      <c r="BZO204"/>
      <c r="BZP204"/>
      <c r="BZQ204"/>
      <c r="BZR204"/>
      <c r="BZS204"/>
      <c r="BZT204"/>
      <c r="BZU204"/>
      <c r="BZV204"/>
      <c r="BZW204"/>
      <c r="BZX204"/>
      <c r="BZY204"/>
      <c r="BZZ204"/>
      <c r="CAA204"/>
      <c r="CAB204"/>
      <c r="CAC204"/>
      <c r="CAD204"/>
      <c r="CAE204"/>
      <c r="CAF204"/>
      <c r="CAG204"/>
      <c r="CAH204"/>
      <c r="CAI204"/>
      <c r="CAJ204"/>
      <c r="CAK204"/>
      <c r="CAL204"/>
      <c r="CAM204"/>
      <c r="CAN204"/>
      <c r="CAO204"/>
      <c r="CAP204"/>
      <c r="CAQ204"/>
      <c r="CAR204"/>
      <c r="CAS204"/>
      <c r="CAT204"/>
      <c r="CAU204"/>
      <c r="CAV204"/>
      <c r="CAW204"/>
      <c r="CAX204"/>
      <c r="CAY204"/>
      <c r="CAZ204"/>
      <c r="CBA204"/>
      <c r="CBB204"/>
      <c r="CBC204"/>
      <c r="CBD204"/>
      <c r="CBE204"/>
      <c r="CBF204"/>
      <c r="CBG204"/>
      <c r="CBH204"/>
      <c r="CBI204"/>
      <c r="CBJ204"/>
      <c r="CBK204"/>
      <c r="CBL204"/>
      <c r="CBM204"/>
      <c r="CBN204"/>
      <c r="CBO204"/>
      <c r="CBP204"/>
      <c r="CBQ204"/>
      <c r="CBR204"/>
      <c r="CBS204"/>
      <c r="CBT204"/>
      <c r="CBU204"/>
      <c r="CBV204"/>
      <c r="CBW204"/>
      <c r="CBX204"/>
      <c r="CBY204"/>
      <c r="CBZ204"/>
      <c r="CCA204"/>
      <c r="CCB204"/>
      <c r="CCC204"/>
      <c r="CCD204"/>
      <c r="CCE204"/>
      <c r="CCF204"/>
      <c r="CCG204"/>
      <c r="CCH204"/>
      <c r="CCI204"/>
      <c r="CCJ204"/>
      <c r="CCK204"/>
      <c r="CCL204"/>
      <c r="CCM204"/>
      <c r="CCN204"/>
      <c r="CCO204"/>
      <c r="CCP204"/>
      <c r="CCQ204"/>
      <c r="CCR204"/>
      <c r="CCS204"/>
      <c r="CCT204"/>
      <c r="CCU204"/>
      <c r="CCV204"/>
      <c r="CCW204"/>
      <c r="CCX204"/>
      <c r="CCY204"/>
      <c r="CCZ204"/>
      <c r="CDA204"/>
      <c r="CDB204"/>
      <c r="CDC204"/>
      <c r="CDD204"/>
      <c r="CDE204"/>
      <c r="CDF204"/>
      <c r="CDG204"/>
      <c r="CDH204"/>
      <c r="CDI204"/>
      <c r="CDJ204"/>
      <c r="CDK204"/>
      <c r="CDL204"/>
      <c r="CDM204"/>
      <c r="CDN204"/>
      <c r="CDO204"/>
      <c r="CDP204"/>
      <c r="CDQ204"/>
      <c r="CDR204"/>
      <c r="CDS204"/>
      <c r="CDT204"/>
      <c r="CDU204"/>
      <c r="CDV204"/>
      <c r="CDW204"/>
      <c r="CDX204"/>
      <c r="CDY204"/>
      <c r="CDZ204"/>
      <c r="CEA204"/>
      <c r="CEB204"/>
      <c r="CEC204"/>
      <c r="CED204"/>
      <c r="CEE204"/>
      <c r="CEF204"/>
      <c r="CEG204"/>
      <c r="CEH204"/>
      <c r="CEI204"/>
      <c r="CEJ204"/>
      <c r="CEK204"/>
      <c r="CEL204"/>
      <c r="CEM204"/>
      <c r="CEN204"/>
      <c r="CEO204"/>
      <c r="CEP204"/>
      <c r="CEQ204"/>
      <c r="CER204"/>
      <c r="CES204"/>
      <c r="CET204"/>
      <c r="CEU204"/>
      <c r="CEV204"/>
      <c r="CEW204"/>
      <c r="CEX204"/>
      <c r="CEY204"/>
      <c r="CEZ204"/>
      <c r="CFA204"/>
      <c r="CFB204"/>
      <c r="CFC204"/>
      <c r="CFD204"/>
      <c r="CFE204"/>
      <c r="CFF204"/>
      <c r="CFG204"/>
      <c r="CFH204"/>
      <c r="CFI204"/>
      <c r="CFJ204"/>
      <c r="CFK204"/>
      <c r="CFL204"/>
      <c r="CFM204"/>
      <c r="CFN204"/>
      <c r="CFO204"/>
      <c r="CFP204"/>
      <c r="CFQ204"/>
      <c r="CFR204"/>
      <c r="CFS204"/>
      <c r="CFT204"/>
      <c r="CFU204"/>
      <c r="CFV204"/>
      <c r="CFW204"/>
      <c r="CFX204"/>
      <c r="CFY204"/>
      <c r="CFZ204"/>
      <c r="CGA204"/>
      <c r="CGB204"/>
      <c r="CGC204"/>
      <c r="CGD204"/>
      <c r="CGE204"/>
      <c r="CGF204"/>
      <c r="CGG204"/>
      <c r="CGH204"/>
      <c r="CGI204"/>
      <c r="CGJ204"/>
      <c r="CGK204"/>
      <c r="CGL204"/>
      <c r="CGM204"/>
      <c r="CGN204"/>
      <c r="CGO204"/>
      <c r="CGP204"/>
      <c r="CGQ204"/>
      <c r="CGR204"/>
      <c r="CGS204"/>
      <c r="CGT204"/>
      <c r="CGU204"/>
      <c r="CGV204"/>
      <c r="CGW204"/>
      <c r="CGX204"/>
      <c r="CGY204"/>
      <c r="CGZ204"/>
      <c r="CHA204"/>
      <c r="CHB204"/>
      <c r="CHC204"/>
      <c r="CHD204"/>
      <c r="CHE204"/>
      <c r="CHF204"/>
      <c r="CHG204"/>
      <c r="CHH204"/>
      <c r="CHI204"/>
      <c r="CHJ204"/>
      <c r="CHK204"/>
      <c r="CHL204"/>
      <c r="CHM204"/>
      <c r="CHN204"/>
      <c r="CHO204"/>
      <c r="CHP204"/>
      <c r="CHQ204"/>
      <c r="CHR204"/>
      <c r="CHS204"/>
      <c r="CHT204"/>
      <c r="CHU204"/>
      <c r="CHV204"/>
      <c r="CHW204"/>
      <c r="CHX204"/>
      <c r="CHY204"/>
      <c r="CHZ204"/>
      <c r="CIA204"/>
      <c r="CIB204"/>
      <c r="CIC204"/>
      <c r="CID204"/>
      <c r="CIE204"/>
      <c r="CIF204"/>
      <c r="CIG204"/>
      <c r="CIH204"/>
      <c r="CII204"/>
      <c r="CIJ204"/>
      <c r="CIK204"/>
      <c r="CIL204"/>
      <c r="CIM204"/>
      <c r="CIN204"/>
      <c r="CIO204"/>
      <c r="CIP204"/>
      <c r="CIQ204"/>
      <c r="CIR204"/>
      <c r="CIS204"/>
      <c r="CIT204"/>
      <c r="CIU204"/>
      <c r="CIV204"/>
      <c r="CIW204"/>
      <c r="CIX204"/>
      <c r="CIY204"/>
      <c r="CIZ204"/>
      <c r="CJA204"/>
      <c r="CJB204"/>
      <c r="CJC204"/>
      <c r="CJD204"/>
      <c r="CJE204"/>
      <c r="CJF204"/>
      <c r="CJG204"/>
      <c r="CJH204"/>
      <c r="CJI204"/>
      <c r="CJJ204"/>
      <c r="CJK204"/>
      <c r="CJL204"/>
      <c r="CJM204"/>
      <c r="CJN204"/>
      <c r="CJO204"/>
      <c r="CJP204"/>
      <c r="CJQ204"/>
      <c r="CJR204"/>
      <c r="CJS204"/>
      <c r="CJT204"/>
      <c r="CJU204"/>
      <c r="CJV204"/>
      <c r="CJW204"/>
      <c r="CJX204"/>
      <c r="CJY204"/>
      <c r="CJZ204"/>
      <c r="CKA204"/>
      <c r="CKB204"/>
      <c r="CKC204"/>
      <c r="CKD204"/>
      <c r="CKE204"/>
      <c r="CKF204"/>
      <c r="CKG204"/>
      <c r="CKH204"/>
      <c r="CKI204"/>
      <c r="CKJ204"/>
      <c r="CKK204"/>
      <c r="CKL204"/>
      <c r="CKM204"/>
      <c r="CKN204"/>
      <c r="CKO204"/>
      <c r="CKP204"/>
      <c r="CKQ204"/>
      <c r="CKR204"/>
      <c r="CKS204"/>
      <c r="CKT204"/>
      <c r="CKU204"/>
      <c r="CKV204"/>
      <c r="CKW204"/>
      <c r="CKX204"/>
      <c r="CKY204"/>
      <c r="CKZ204"/>
      <c r="CLA204"/>
      <c r="CLB204"/>
      <c r="CLC204"/>
      <c r="CLD204"/>
      <c r="CLE204"/>
      <c r="CLF204"/>
      <c r="CLG204"/>
      <c r="CLH204"/>
      <c r="CLI204"/>
      <c r="CLJ204"/>
      <c r="CLK204"/>
      <c r="CLL204"/>
      <c r="CLM204"/>
      <c r="CLN204"/>
      <c r="CLO204"/>
      <c r="CLP204"/>
      <c r="CLQ204"/>
      <c r="CLR204"/>
      <c r="CLS204"/>
      <c r="CLT204"/>
      <c r="CLU204"/>
      <c r="CLV204"/>
      <c r="CLW204"/>
      <c r="CLX204"/>
      <c r="CLY204"/>
      <c r="CLZ204"/>
      <c r="CMA204"/>
      <c r="CMB204"/>
      <c r="CMC204"/>
      <c r="CMD204"/>
      <c r="CME204"/>
      <c r="CMF204"/>
      <c r="CMG204"/>
      <c r="CMH204"/>
      <c r="CMI204"/>
      <c r="CMJ204"/>
      <c r="CMK204"/>
      <c r="CML204"/>
      <c r="CMM204"/>
      <c r="CMN204"/>
      <c r="CMO204"/>
      <c r="CMP204"/>
      <c r="CMQ204"/>
      <c r="CMR204"/>
      <c r="CMS204"/>
      <c r="CMT204"/>
      <c r="CMU204"/>
      <c r="CMV204"/>
      <c r="CMW204"/>
      <c r="CMX204"/>
      <c r="CMY204"/>
      <c r="CMZ204"/>
      <c r="CNA204"/>
      <c r="CNB204"/>
      <c r="CNC204"/>
      <c r="CND204"/>
      <c r="CNE204"/>
      <c r="CNF204"/>
      <c r="CNG204"/>
      <c r="CNH204"/>
      <c r="CNI204"/>
      <c r="CNJ204"/>
      <c r="CNK204"/>
      <c r="CNL204"/>
      <c r="CNM204"/>
      <c r="CNN204"/>
      <c r="CNO204"/>
      <c r="CNP204"/>
      <c r="CNQ204"/>
      <c r="CNR204"/>
      <c r="CNS204"/>
      <c r="CNT204"/>
      <c r="CNU204"/>
      <c r="CNV204"/>
      <c r="CNW204"/>
      <c r="CNX204"/>
      <c r="CNY204"/>
      <c r="CNZ204"/>
      <c r="COA204"/>
      <c r="COB204"/>
      <c r="COC204"/>
      <c r="COD204"/>
      <c r="COE204"/>
      <c r="COF204"/>
      <c r="COG204"/>
      <c r="COH204"/>
      <c r="COI204"/>
      <c r="COJ204"/>
      <c r="COK204"/>
      <c r="COL204"/>
      <c r="COM204"/>
      <c r="CON204"/>
      <c r="COO204"/>
      <c r="COP204"/>
      <c r="COQ204"/>
      <c r="COR204"/>
      <c r="COS204"/>
      <c r="COT204"/>
      <c r="COU204"/>
      <c r="COV204"/>
      <c r="COW204"/>
      <c r="COX204"/>
      <c r="COY204"/>
      <c r="COZ204"/>
      <c r="CPA204"/>
      <c r="CPB204"/>
      <c r="CPC204"/>
      <c r="CPD204"/>
      <c r="CPE204"/>
      <c r="CPF204"/>
      <c r="CPG204"/>
      <c r="CPH204"/>
      <c r="CPI204"/>
      <c r="CPJ204"/>
      <c r="CPK204"/>
      <c r="CPL204"/>
      <c r="CPM204"/>
      <c r="CPN204"/>
      <c r="CPO204"/>
      <c r="CPP204"/>
      <c r="CPQ204"/>
      <c r="CPR204"/>
      <c r="CPS204"/>
      <c r="CPT204"/>
      <c r="CPU204"/>
      <c r="CPV204"/>
      <c r="CPW204"/>
      <c r="CPX204"/>
      <c r="CPY204"/>
      <c r="CPZ204"/>
      <c r="CQA204"/>
      <c r="CQB204"/>
      <c r="CQC204"/>
      <c r="CQD204"/>
      <c r="CQE204"/>
      <c r="CQF204"/>
      <c r="CQG204"/>
      <c r="CQH204"/>
      <c r="CQI204"/>
      <c r="CQJ204"/>
      <c r="CQK204"/>
      <c r="CQL204"/>
      <c r="CQM204"/>
      <c r="CQN204"/>
      <c r="CQO204"/>
      <c r="CQP204"/>
      <c r="CQQ204"/>
      <c r="CQR204"/>
      <c r="CQS204"/>
      <c r="CQT204"/>
    </row>
    <row r="205" spans="1:437 1569:2490" s="141" customFormat="1" ht="21" customHeight="1">
      <c r="A205" s="5" t="s">
        <v>2202</v>
      </c>
      <c r="C205" s="141" t="s">
        <v>2203</v>
      </c>
      <c r="L205" s="253"/>
      <c r="Z205" s="253"/>
      <c r="AM205" s="122">
        <v>1</v>
      </c>
      <c r="BE205" s="242">
        <v>45</v>
      </c>
      <c r="BF205"/>
      <c r="BG205" s="242">
        <v>10</v>
      </c>
      <c r="BH205" s="242"/>
      <c r="BI205" s="242">
        <v>5.47</v>
      </c>
      <c r="BJ205" s="242">
        <v>2.0099999999999998</v>
      </c>
      <c r="BK205" s="242">
        <v>8.9</v>
      </c>
      <c r="BL205" s="243" t="s">
        <v>2147</v>
      </c>
      <c r="BM205" s="242">
        <v>4.36E-2</v>
      </c>
      <c r="BN205" s="242">
        <v>9.9000000000000005E-2</v>
      </c>
      <c r="BO205" s="242">
        <v>2.4</v>
      </c>
      <c r="BP205" s="242">
        <v>0.11700000000000001</v>
      </c>
      <c r="BQ205" s="242">
        <v>0.435</v>
      </c>
      <c r="BR205"/>
      <c r="BS205" s="243" t="s">
        <v>2147</v>
      </c>
      <c r="CG205" s="141">
        <v>0</v>
      </c>
      <c r="CH205" s="141">
        <v>0</v>
      </c>
      <c r="CI205" s="141">
        <v>0</v>
      </c>
      <c r="CJ205" s="141">
        <v>0</v>
      </c>
      <c r="CK205" s="141">
        <v>0</v>
      </c>
      <c r="CL205" s="141">
        <v>0</v>
      </c>
      <c r="CM205" s="141">
        <v>0</v>
      </c>
      <c r="CN205" s="141">
        <v>0</v>
      </c>
      <c r="CO205" s="141">
        <v>0</v>
      </c>
      <c r="CP205" s="141">
        <v>0</v>
      </c>
      <c r="CQ205" s="141">
        <v>0</v>
      </c>
      <c r="CR205" s="141">
        <v>0</v>
      </c>
      <c r="CS205" s="141">
        <v>0</v>
      </c>
      <c r="CT205" s="141">
        <v>0</v>
      </c>
      <c r="CU205" s="141">
        <v>0</v>
      </c>
      <c r="CV205" s="141">
        <v>0</v>
      </c>
      <c r="CW205" s="261">
        <v>0</v>
      </c>
      <c r="DW205" s="245">
        <v>2.0099999999999998</v>
      </c>
      <c r="DX205" s="245">
        <v>8.9</v>
      </c>
      <c r="DY205" s="57">
        <v>1E-3</v>
      </c>
      <c r="DZ205" s="245">
        <v>4.36E-2</v>
      </c>
      <c r="EA205" s="245">
        <v>9.9000000000000005E-2</v>
      </c>
      <c r="EB205" s="245">
        <v>2.4</v>
      </c>
      <c r="EC205" s="245">
        <v>0.11700000000000001</v>
      </c>
      <c r="ED205" s="245">
        <v>0.435</v>
      </c>
      <c r="EE205" s="5"/>
      <c r="EF205" s="73" t="s">
        <v>2147</v>
      </c>
      <c r="EG205" s="86">
        <f t="shared" si="20"/>
        <v>2</v>
      </c>
      <c r="EH205" s="86">
        <f t="shared" si="21"/>
        <v>1.5</v>
      </c>
      <c r="EI205" s="6">
        <v>2</v>
      </c>
      <c r="EJ205" s="6">
        <v>2</v>
      </c>
      <c r="EK205" s="6">
        <v>1</v>
      </c>
      <c r="EL205" s="6">
        <v>1</v>
      </c>
      <c r="EM205" s="6">
        <v>1</v>
      </c>
      <c r="EN205" s="6">
        <v>2</v>
      </c>
      <c r="EO205" s="6"/>
      <c r="EP205" s="6">
        <v>2</v>
      </c>
      <c r="EQ205" s="6"/>
      <c r="ER205" s="6">
        <v>1</v>
      </c>
      <c r="EU205" s="5" t="s">
        <v>1580</v>
      </c>
      <c r="EV205" s="57">
        <v>1</v>
      </c>
      <c r="EW205" s="255">
        <v>1.4999999999999999E-2</v>
      </c>
      <c r="EX205" s="262">
        <v>23.076923076923073</v>
      </c>
      <c r="EY205" s="146" t="s">
        <v>366</v>
      </c>
      <c r="JP205" s="257"/>
      <c r="JR205" s="258"/>
      <c r="JS205" s="238"/>
      <c r="JU205" s="258"/>
      <c r="JX205" s="258"/>
      <c r="KA205" s="258"/>
      <c r="KB205" s="259"/>
      <c r="KC205" s="259"/>
      <c r="KD205" s="259"/>
      <c r="KE205" s="259"/>
      <c r="KF205" s="249" t="s">
        <v>2206</v>
      </c>
      <c r="KG205" s="248">
        <v>40862</v>
      </c>
      <c r="KH205" s="141" t="s">
        <v>2207</v>
      </c>
      <c r="KI205" s="141" t="s">
        <v>2151</v>
      </c>
      <c r="KJ205" s="141" t="s">
        <v>2152</v>
      </c>
      <c r="KK205" s="242">
        <v>10</v>
      </c>
      <c r="KL205" s="242">
        <v>7.9</v>
      </c>
      <c r="KM205" s="249" t="s">
        <v>2153</v>
      </c>
      <c r="KN205" s="249" t="s">
        <v>2153</v>
      </c>
      <c r="KO205" s="249" t="s">
        <v>2153</v>
      </c>
      <c r="KP205" s="249" t="s">
        <v>2153</v>
      </c>
      <c r="KQ205" s="249" t="s">
        <v>2154</v>
      </c>
      <c r="KR205" s="249" t="s">
        <v>2155</v>
      </c>
      <c r="KS205" s="249" t="s">
        <v>2155</v>
      </c>
      <c r="KT205" s="249" t="s">
        <v>2157</v>
      </c>
      <c r="KU205" s="249" t="s">
        <v>2155</v>
      </c>
      <c r="KV205" s="249" t="s">
        <v>2157</v>
      </c>
      <c r="KW205" s="249" t="s">
        <v>2157</v>
      </c>
      <c r="KX205" s="249" t="s">
        <v>2155</v>
      </c>
      <c r="KY205" s="249" t="s">
        <v>2158</v>
      </c>
      <c r="KZ205" s="249" t="s">
        <v>2154</v>
      </c>
      <c r="LA205" s="249" t="s">
        <v>2159</v>
      </c>
      <c r="LB205" s="249" t="s">
        <v>2159</v>
      </c>
      <c r="LC205" s="249" t="s">
        <v>2159</v>
      </c>
      <c r="LD205" s="249" t="s">
        <v>2160</v>
      </c>
      <c r="LE205" s="249" t="s">
        <v>2160</v>
      </c>
      <c r="LF205" s="249" t="s">
        <v>2155</v>
      </c>
      <c r="LG205" s="249" t="s">
        <v>2161</v>
      </c>
      <c r="LH205" s="249" t="s">
        <v>2162</v>
      </c>
      <c r="LI205" s="249" t="s">
        <v>2162</v>
      </c>
      <c r="LJ205" s="249" t="s">
        <v>2162</v>
      </c>
      <c r="LK205" s="249" t="s">
        <v>2162</v>
      </c>
      <c r="LL205" s="249" t="s">
        <v>2162</v>
      </c>
      <c r="LM205" s="249" t="s">
        <v>2162</v>
      </c>
      <c r="LN205" s="249" t="s">
        <v>2162</v>
      </c>
      <c r="LO205" s="250">
        <v>1.4</v>
      </c>
      <c r="LP205" s="249" t="s">
        <v>2162</v>
      </c>
      <c r="LQ205" s="249" t="s">
        <v>2162</v>
      </c>
      <c r="LR205" s="249" t="s">
        <v>1411</v>
      </c>
      <c r="LS205" s="249" t="s">
        <v>1411</v>
      </c>
      <c r="LT205" s="249" t="s">
        <v>1411</v>
      </c>
      <c r="LU205" s="249" t="s">
        <v>1412</v>
      </c>
      <c r="LV205" s="249" t="s">
        <v>1411</v>
      </c>
      <c r="LW205" s="249" t="s">
        <v>1412</v>
      </c>
      <c r="LX205" s="249" t="s">
        <v>1412</v>
      </c>
      <c r="LY205" s="249" t="s">
        <v>1413</v>
      </c>
      <c r="LZ205" s="249" t="s">
        <v>2155</v>
      </c>
      <c r="MA205" s="249" t="s">
        <v>2169</v>
      </c>
      <c r="MB205" s="249" t="s">
        <v>2155</v>
      </c>
      <c r="MC205" s="249" t="s">
        <v>2155</v>
      </c>
      <c r="MD205" s="249" t="s">
        <v>2155</v>
      </c>
      <c r="ME205" s="249" t="s">
        <v>2155</v>
      </c>
      <c r="MF205" s="249" t="s">
        <v>2155</v>
      </c>
      <c r="MG205" s="249" t="s">
        <v>2155</v>
      </c>
      <c r="MH205" s="249" t="s">
        <v>2155</v>
      </c>
      <c r="MI205" s="249" t="s">
        <v>2155</v>
      </c>
      <c r="MJ205" s="249" t="s">
        <v>2155</v>
      </c>
      <c r="MK205" s="249" t="s">
        <v>2158</v>
      </c>
      <c r="ML205" s="249" t="s">
        <v>2155</v>
      </c>
      <c r="MM205" s="249" t="s">
        <v>2159</v>
      </c>
      <c r="MN205" s="249" t="s">
        <v>2159</v>
      </c>
      <c r="MO205" s="249" t="s">
        <v>2159</v>
      </c>
      <c r="MP205" s="249" t="s">
        <v>2155</v>
      </c>
      <c r="MQ205" s="249" t="s">
        <v>2155</v>
      </c>
      <c r="MR205" s="249" t="s">
        <v>2155</v>
      </c>
      <c r="MS205" s="249" t="s">
        <v>2155</v>
      </c>
      <c r="MT205" s="249" t="s">
        <v>2155</v>
      </c>
      <c r="MU205" s="249" t="s">
        <v>2159</v>
      </c>
      <c r="MV205" s="249" t="s">
        <v>2155</v>
      </c>
      <c r="MW205" s="249" t="s">
        <v>2155</v>
      </c>
      <c r="MX205" s="249" t="s">
        <v>2163</v>
      </c>
      <c r="MY205" s="249" t="s">
        <v>2155</v>
      </c>
      <c r="MZ205" s="249" t="s">
        <v>2164</v>
      </c>
      <c r="NA205" s="249" t="s">
        <v>2159</v>
      </c>
      <c r="NB205" s="249" t="s">
        <v>2159</v>
      </c>
      <c r="NC205" s="249" t="s">
        <v>2159</v>
      </c>
      <c r="ND205" s="249" t="s">
        <v>2159</v>
      </c>
      <c r="NE205" s="249" t="s">
        <v>2159</v>
      </c>
      <c r="NF205" s="249" t="s">
        <v>2159</v>
      </c>
      <c r="NG205" s="249" t="s">
        <v>2159</v>
      </c>
      <c r="NH205" s="249" t="s">
        <v>2159</v>
      </c>
      <c r="NI205" s="249" t="s">
        <v>2159</v>
      </c>
      <c r="NJ205" s="249" t="s">
        <v>2159</v>
      </c>
      <c r="NK205" s="249" t="s">
        <v>2165</v>
      </c>
      <c r="NL205" s="249" t="s">
        <v>2165</v>
      </c>
      <c r="NM205" s="249" t="s">
        <v>2165</v>
      </c>
      <c r="NN205" s="249" t="s">
        <v>2159</v>
      </c>
      <c r="NO205" s="249" t="s">
        <v>2159</v>
      </c>
      <c r="NP205" s="249" t="s">
        <v>2208</v>
      </c>
      <c r="NQ205" s="249" t="s">
        <v>2155</v>
      </c>
      <c r="NR205" s="249" t="s">
        <v>2208</v>
      </c>
      <c r="NS205" s="249" t="s">
        <v>1429</v>
      </c>
      <c r="NT205" s="242">
        <v>80.599999999999994</v>
      </c>
      <c r="NU205" s="242">
        <v>3.49E-2</v>
      </c>
      <c r="NV205" s="242">
        <v>6.89</v>
      </c>
      <c r="NW205" s="242">
        <v>11.2</v>
      </c>
      <c r="NX205" s="242">
        <v>41.8</v>
      </c>
      <c r="NY205" s="242">
        <v>5.47</v>
      </c>
      <c r="NZ205" s="242">
        <v>4.84</v>
      </c>
      <c r="OA205" s="242">
        <v>0.435</v>
      </c>
      <c r="OB205" s="242">
        <v>25.2</v>
      </c>
      <c r="OC205" s="243" t="s">
        <v>2147</v>
      </c>
      <c r="OD205" s="242">
        <v>0.11700000000000001</v>
      </c>
      <c r="OE205" s="242">
        <v>9.9000000000000005E-2</v>
      </c>
      <c r="OF205" s="242">
        <v>2.0099999999999998</v>
      </c>
      <c r="OG205" s="243" t="s">
        <v>2147</v>
      </c>
      <c r="OH205" s="242">
        <v>0.65200000000000002</v>
      </c>
      <c r="OI205" s="242">
        <v>3.14</v>
      </c>
      <c r="OJ205" s="242">
        <v>2.4</v>
      </c>
      <c r="OK205" s="242">
        <v>45</v>
      </c>
      <c r="OL205" s="242">
        <v>4.36E-2</v>
      </c>
      <c r="OM205" s="242">
        <v>194</v>
      </c>
      <c r="ON205" s="242">
        <v>8.9</v>
      </c>
      <c r="OO205" s="249" t="s">
        <v>2167</v>
      </c>
      <c r="OP205" s="249" t="s">
        <v>2167</v>
      </c>
      <c r="OQ205" s="249" t="s">
        <v>2167</v>
      </c>
      <c r="OR205" s="249" t="s">
        <v>2167</v>
      </c>
      <c r="OS205" s="249" t="s">
        <v>2167</v>
      </c>
      <c r="OT205" s="249" t="s">
        <v>2167</v>
      </c>
      <c r="OU205" s="249" t="s">
        <v>2167</v>
      </c>
      <c r="OV205" s="249" t="s">
        <v>2167</v>
      </c>
      <c r="OW205" s="249" t="s">
        <v>2159</v>
      </c>
      <c r="OX205" s="249" t="s">
        <v>2167</v>
      </c>
      <c r="OY205" s="249" t="s">
        <v>2159</v>
      </c>
      <c r="OZ205" s="249" t="s">
        <v>2167</v>
      </c>
      <c r="PA205" s="249" t="s">
        <v>2159</v>
      </c>
      <c r="PB205" s="249" t="s">
        <v>2167</v>
      </c>
      <c r="PC205" s="249" t="s">
        <v>2167</v>
      </c>
      <c r="PD205" s="249" t="s">
        <v>2167</v>
      </c>
      <c r="PE205" s="249" t="s">
        <v>2159</v>
      </c>
      <c r="PF205" s="249" t="s">
        <v>2154</v>
      </c>
      <c r="PG205" s="249" t="s">
        <v>2168</v>
      </c>
      <c r="PH205" s="249" t="s">
        <v>2167</v>
      </c>
      <c r="PI205" s="249" t="s">
        <v>2164</v>
      </c>
      <c r="PJ205" s="249" t="s">
        <v>2164</v>
      </c>
      <c r="PK205" s="249" t="s">
        <v>2169</v>
      </c>
      <c r="PL205" s="249" t="s">
        <v>2167</v>
      </c>
      <c r="PM205" s="249" t="s">
        <v>2167</v>
      </c>
      <c r="PN205" s="249" t="s">
        <v>2167</v>
      </c>
      <c r="PO205" s="249" t="s">
        <v>2167</v>
      </c>
      <c r="PP205" s="249" t="s">
        <v>2167</v>
      </c>
      <c r="PQ205" s="249" t="s">
        <v>2167</v>
      </c>
      <c r="PR205" s="249" t="s">
        <v>2167</v>
      </c>
      <c r="PS205" s="250">
        <v>2.9000000000000001E-2</v>
      </c>
      <c r="PT205" s="249" t="s">
        <v>2159</v>
      </c>
      <c r="PU205" s="249"/>
      <c r="BHI205">
        <v>205</v>
      </c>
      <c r="BHJ205"/>
      <c r="BHK205" s="5"/>
      <c r="BHL205"/>
      <c r="BHM205"/>
      <c r="BHN205"/>
      <c r="BHO205"/>
      <c r="BHP205"/>
      <c r="BHQ205"/>
      <c r="BHR205"/>
      <c r="BHS205"/>
      <c r="BHT205"/>
      <c r="BHU205"/>
      <c r="BHV205"/>
      <c r="BHW205"/>
      <c r="BHX205"/>
      <c r="BHY205"/>
      <c r="BHZ205"/>
      <c r="BIA205"/>
      <c r="BIB205"/>
      <c r="BIC205"/>
      <c r="BID205"/>
      <c r="BIE205"/>
      <c r="BIF205"/>
      <c r="BIG205"/>
      <c r="BIH205"/>
      <c r="BII205"/>
      <c r="BIJ205"/>
      <c r="BIK205"/>
      <c r="BIL205"/>
      <c r="BIM205"/>
      <c r="BIN205"/>
      <c r="BIO205"/>
      <c r="BIP205"/>
      <c r="BIQ205"/>
      <c r="BIR205"/>
      <c r="BIS205"/>
      <c r="BIT205"/>
      <c r="BIU205"/>
      <c r="BIV205"/>
      <c r="BIW205"/>
      <c r="BIX205"/>
      <c r="BIY205"/>
      <c r="BIZ205"/>
      <c r="BJA205"/>
      <c r="BJB205"/>
      <c r="BJC205"/>
      <c r="BJD205"/>
      <c r="BJE205"/>
      <c r="BJF205"/>
      <c r="BJG205"/>
      <c r="BJH205"/>
      <c r="BJI205"/>
      <c r="BJJ205"/>
      <c r="BJK205"/>
      <c r="BJL205"/>
      <c r="BJM205"/>
      <c r="BJN205"/>
      <c r="BJO205"/>
      <c r="BJP205"/>
      <c r="BJQ205"/>
      <c r="BJR205"/>
      <c r="BJS205"/>
      <c r="BJT205"/>
      <c r="BJU205"/>
      <c r="BJV205"/>
      <c r="BJW205"/>
      <c r="BJX205"/>
      <c r="BJY205"/>
      <c r="BJZ205"/>
      <c r="BKA205"/>
      <c r="BKB205"/>
      <c r="BKC205"/>
      <c r="BKD205"/>
      <c r="BKE205"/>
      <c r="BKF205"/>
      <c r="BKG205"/>
      <c r="BKH205"/>
      <c r="BKI205"/>
      <c r="BKJ205"/>
      <c r="BKK205"/>
      <c r="BKL205"/>
      <c r="BKM205"/>
      <c r="BKN205"/>
      <c r="BKO205"/>
      <c r="BKP205"/>
      <c r="BKQ205"/>
      <c r="BKR205"/>
      <c r="BKS205"/>
      <c r="BKT205"/>
      <c r="BKU205"/>
      <c r="BKV205"/>
      <c r="BKW205"/>
      <c r="BKX205"/>
      <c r="BKY205"/>
      <c r="BKZ205"/>
      <c r="BLA205"/>
      <c r="BLB205"/>
      <c r="BLC205"/>
      <c r="BLD205"/>
      <c r="BLE205"/>
      <c r="BLF205"/>
      <c r="BLG205"/>
      <c r="BLH205"/>
      <c r="BLI205"/>
      <c r="BLJ205"/>
      <c r="BLK205"/>
      <c r="BLL205"/>
      <c r="BLM205"/>
      <c r="BLN205"/>
      <c r="BLO205"/>
      <c r="BLP205"/>
      <c r="BLQ205"/>
      <c r="BLR205"/>
      <c r="BLS205"/>
      <c r="BLT205"/>
      <c r="BLU205"/>
      <c r="BLV205"/>
      <c r="BLW205"/>
      <c r="BLX205"/>
      <c r="BLY205"/>
      <c r="BLZ205"/>
      <c r="BMA205"/>
      <c r="BMB205"/>
      <c r="BMC205"/>
      <c r="BMD205"/>
      <c r="BME205"/>
      <c r="BMF205"/>
      <c r="BMG205"/>
      <c r="BMH205"/>
      <c r="BMI205"/>
      <c r="BMJ205"/>
      <c r="BMK205"/>
      <c r="BML205"/>
      <c r="BMM205"/>
      <c r="BMN205"/>
      <c r="BMO205"/>
      <c r="BMP205"/>
      <c r="BMQ205"/>
      <c r="BMR205"/>
      <c r="BMS205"/>
      <c r="BMT205"/>
      <c r="BMU205"/>
      <c r="BMV205"/>
      <c r="BMW205"/>
      <c r="BMX205"/>
      <c r="BMY205"/>
      <c r="BMZ205"/>
      <c r="BNA205"/>
      <c r="BNB205"/>
      <c r="BNC205"/>
      <c r="BND205"/>
      <c r="BNE205"/>
      <c r="BNF205"/>
      <c r="BNG205"/>
      <c r="BNH205"/>
      <c r="BNI205"/>
      <c r="BNJ205"/>
      <c r="BNK205"/>
      <c r="BNL205"/>
      <c r="BNM205"/>
      <c r="BNN205"/>
      <c r="BNO205"/>
      <c r="BNP205"/>
      <c r="BNQ205"/>
      <c r="BNR205"/>
      <c r="BNS205"/>
      <c r="BNT205"/>
      <c r="BNU205"/>
      <c r="BNV205"/>
      <c r="BNW205"/>
      <c r="BNX205"/>
      <c r="BNY205"/>
      <c r="BNZ205"/>
      <c r="BOA205"/>
      <c r="BOB205"/>
      <c r="BOC205"/>
      <c r="BOD205"/>
      <c r="BOE205"/>
      <c r="BOF205"/>
      <c r="BOG205"/>
      <c r="BOH205"/>
      <c r="BOI205"/>
      <c r="BOJ205"/>
      <c r="BOK205"/>
      <c r="BOL205"/>
      <c r="BOM205"/>
      <c r="BON205"/>
      <c r="BOO205"/>
      <c r="BOP205"/>
      <c r="BOQ205"/>
      <c r="BOR205"/>
      <c r="BOS205"/>
      <c r="BOT205"/>
      <c r="BOU205"/>
      <c r="BOV205"/>
      <c r="BOW205"/>
      <c r="BOX205"/>
      <c r="BOY205"/>
      <c r="BOZ205"/>
      <c r="BPA205"/>
      <c r="BPB205"/>
      <c r="BPC205"/>
      <c r="BPD205"/>
      <c r="BPE205"/>
      <c r="BPF205"/>
      <c r="BPG205"/>
      <c r="BPH205"/>
      <c r="BPI205"/>
      <c r="BPJ205"/>
      <c r="BPK205"/>
      <c r="BPL205"/>
      <c r="BPM205"/>
      <c r="BPN205"/>
      <c r="BPO205"/>
      <c r="BPP205"/>
      <c r="BPQ205"/>
      <c r="BPR205"/>
      <c r="BPS205"/>
      <c r="BPT205"/>
      <c r="BPU205"/>
      <c r="BPV205"/>
      <c r="BPW205"/>
      <c r="BPX205"/>
      <c r="BPY205"/>
      <c r="BPZ205"/>
      <c r="BQA205"/>
      <c r="BQB205"/>
      <c r="BQC205"/>
      <c r="BQD205"/>
      <c r="BQE205"/>
      <c r="BQF205"/>
      <c r="BQG205"/>
      <c r="BQH205"/>
      <c r="BQI205"/>
      <c r="BQJ205"/>
      <c r="BQK205"/>
      <c r="BQL205"/>
      <c r="BQM205"/>
      <c r="BQN205"/>
      <c r="BQO205"/>
      <c r="BQP205"/>
      <c r="BQQ205"/>
      <c r="BQR205"/>
      <c r="BQS205"/>
      <c r="BQT205"/>
      <c r="BQU205"/>
      <c r="BQV205"/>
      <c r="BQW205"/>
      <c r="BQX205"/>
      <c r="BQY205"/>
      <c r="BQZ205"/>
      <c r="BRA205"/>
      <c r="BRB205"/>
      <c r="BRC205"/>
      <c r="BRD205"/>
      <c r="BRE205"/>
      <c r="BRF205"/>
      <c r="BRG205"/>
      <c r="BRH205"/>
      <c r="BRI205"/>
      <c r="BRJ205"/>
      <c r="BRK205"/>
      <c r="BRL205"/>
      <c r="BRM205"/>
      <c r="BRN205"/>
      <c r="BRO205"/>
      <c r="BRP205"/>
      <c r="BRQ205"/>
      <c r="BRR205"/>
      <c r="BRS205"/>
      <c r="BRT205"/>
      <c r="BRU205"/>
      <c r="BRV205"/>
      <c r="BRW205"/>
      <c r="BRX205"/>
      <c r="BRY205"/>
      <c r="BRZ205"/>
      <c r="BSA205"/>
      <c r="BSB205"/>
      <c r="BSC205"/>
      <c r="BSD205"/>
      <c r="BSE205"/>
      <c r="BSF205"/>
      <c r="BSG205"/>
      <c r="BSH205"/>
      <c r="BSI205"/>
      <c r="BSJ205"/>
      <c r="BSK205"/>
      <c r="BSL205"/>
      <c r="BSM205"/>
      <c r="BSN205"/>
      <c r="BSO205"/>
      <c r="BSP205"/>
      <c r="BSQ205"/>
      <c r="BSR205"/>
      <c r="BSS205"/>
      <c r="BST205"/>
      <c r="BSU205"/>
      <c r="BSV205"/>
      <c r="BSW205"/>
      <c r="BSX205"/>
      <c r="BSY205"/>
      <c r="BSZ205"/>
      <c r="BTA205"/>
      <c r="BTB205"/>
      <c r="BTC205"/>
      <c r="BTD205"/>
      <c r="BTE205"/>
      <c r="BTF205"/>
      <c r="BTG205"/>
      <c r="BTH205"/>
      <c r="BTI205"/>
      <c r="BTJ205"/>
      <c r="BTK205"/>
      <c r="BTL205"/>
      <c r="BTM205"/>
      <c r="BTN205"/>
      <c r="BTO205"/>
      <c r="BTP205"/>
      <c r="BTQ205"/>
      <c r="BTR205"/>
      <c r="BTS205"/>
      <c r="BTT205"/>
      <c r="BTU205"/>
      <c r="BTV205"/>
      <c r="BTW205"/>
      <c r="BTX205"/>
      <c r="BTY205"/>
      <c r="BTZ205"/>
      <c r="BUA205"/>
      <c r="BUB205"/>
      <c r="BUC205"/>
      <c r="BUD205"/>
      <c r="BUE205"/>
      <c r="BUF205"/>
      <c r="BUG205"/>
      <c r="BUH205"/>
      <c r="BUI205"/>
      <c r="BUJ205"/>
      <c r="BUK205"/>
      <c r="BUL205"/>
      <c r="BUM205"/>
      <c r="BUN205"/>
      <c r="BUO205"/>
      <c r="BUP205"/>
      <c r="BUQ205"/>
      <c r="BUR205"/>
      <c r="BUS205"/>
      <c r="BUT205"/>
      <c r="BUU205"/>
      <c r="BUV205"/>
      <c r="BUW205"/>
      <c r="BUX205"/>
      <c r="BUY205"/>
      <c r="BUZ205"/>
      <c r="BVA205"/>
      <c r="BVB205"/>
      <c r="BVC205"/>
      <c r="BVD205"/>
      <c r="BVE205"/>
      <c r="BVF205"/>
      <c r="BVG205"/>
      <c r="BVH205"/>
      <c r="BVI205"/>
      <c r="BVJ205"/>
      <c r="BVK205"/>
      <c r="BVL205"/>
      <c r="BVM205"/>
      <c r="BVN205"/>
      <c r="BVO205"/>
      <c r="BVP205"/>
      <c r="BVQ205"/>
      <c r="BVR205"/>
      <c r="BVS205"/>
      <c r="BVT205"/>
      <c r="BVU205"/>
      <c r="BVV205"/>
      <c r="BVW205"/>
      <c r="BVX205"/>
      <c r="BVY205"/>
      <c r="BVZ205"/>
      <c r="BWA205"/>
      <c r="BWB205"/>
      <c r="BWC205"/>
      <c r="BWD205"/>
      <c r="BWE205"/>
      <c r="BWF205"/>
      <c r="BWG205"/>
      <c r="BWH205"/>
      <c r="BWI205"/>
      <c r="BWJ205"/>
      <c r="BWK205"/>
      <c r="BWL205"/>
      <c r="BWM205"/>
      <c r="BWN205"/>
      <c r="BWO205"/>
      <c r="BWP205"/>
      <c r="BWQ205"/>
      <c r="BWR205"/>
      <c r="BWS205"/>
      <c r="BWT205"/>
      <c r="BWU205"/>
      <c r="BWV205"/>
      <c r="BWW205"/>
      <c r="BWX205"/>
      <c r="BWY205"/>
      <c r="BWZ205"/>
      <c r="BXA205"/>
      <c r="BXB205"/>
      <c r="BXC205"/>
      <c r="BXD205"/>
      <c r="BXE205"/>
      <c r="BXF205"/>
      <c r="BXG205"/>
      <c r="BXH205"/>
      <c r="BXI205"/>
      <c r="BXJ205"/>
      <c r="BXK205"/>
      <c r="BXL205"/>
      <c r="BXM205"/>
      <c r="BXN205"/>
      <c r="BXO205"/>
      <c r="BXP205"/>
      <c r="BXQ205"/>
      <c r="BXR205"/>
      <c r="BXS205"/>
      <c r="BXT205"/>
      <c r="BXU205"/>
      <c r="BXV205"/>
      <c r="BXW205"/>
      <c r="BXX205"/>
      <c r="BXY205"/>
      <c r="BXZ205"/>
      <c r="BYA205"/>
      <c r="BYB205"/>
      <c r="BYC205"/>
      <c r="BYD205"/>
      <c r="BYE205"/>
      <c r="BYF205"/>
      <c r="BYG205"/>
      <c r="BYH205"/>
      <c r="BYI205"/>
      <c r="BYJ205"/>
      <c r="BYK205"/>
      <c r="BYL205"/>
      <c r="BYM205"/>
      <c r="BYN205"/>
      <c r="BYO205"/>
      <c r="BYP205"/>
      <c r="BYQ205"/>
      <c r="BYR205"/>
      <c r="BYS205"/>
      <c r="BYT205"/>
      <c r="BYU205"/>
      <c r="BYV205"/>
      <c r="BYW205"/>
      <c r="BYX205"/>
      <c r="BYY205"/>
      <c r="BYZ205"/>
      <c r="BZA205"/>
      <c r="BZB205"/>
      <c r="BZC205"/>
      <c r="BZD205"/>
      <c r="BZE205"/>
      <c r="BZF205"/>
      <c r="BZG205"/>
      <c r="BZH205"/>
      <c r="BZI205"/>
      <c r="BZJ205"/>
      <c r="BZK205"/>
      <c r="BZL205"/>
      <c r="BZM205"/>
      <c r="BZN205"/>
      <c r="BZO205"/>
      <c r="BZP205"/>
      <c r="BZQ205"/>
      <c r="BZR205"/>
      <c r="BZS205"/>
      <c r="BZT205"/>
      <c r="BZU205"/>
      <c r="BZV205"/>
      <c r="BZW205"/>
      <c r="BZX205"/>
      <c r="BZY205"/>
      <c r="BZZ205"/>
      <c r="CAA205"/>
      <c r="CAB205"/>
      <c r="CAC205"/>
      <c r="CAD205"/>
      <c r="CAE205"/>
      <c r="CAF205"/>
      <c r="CAG205"/>
      <c r="CAH205"/>
      <c r="CAI205"/>
      <c r="CAJ205"/>
      <c r="CAK205"/>
      <c r="CAL205"/>
      <c r="CAM205"/>
      <c r="CAN205"/>
      <c r="CAO205"/>
      <c r="CAP205"/>
      <c r="CAQ205"/>
      <c r="CAR205"/>
      <c r="CAS205"/>
      <c r="CAT205"/>
      <c r="CAU205"/>
      <c r="CAV205"/>
      <c r="CAW205"/>
      <c r="CAX205"/>
      <c r="CAY205"/>
      <c r="CAZ205"/>
      <c r="CBA205"/>
      <c r="CBB205"/>
      <c r="CBC205"/>
      <c r="CBD205"/>
      <c r="CBE205"/>
      <c r="CBF205"/>
      <c r="CBG205"/>
      <c r="CBH205"/>
      <c r="CBI205"/>
      <c r="CBJ205"/>
      <c r="CBK205"/>
      <c r="CBL205"/>
      <c r="CBM205"/>
      <c r="CBN205"/>
      <c r="CBO205"/>
      <c r="CBP205"/>
      <c r="CBQ205"/>
      <c r="CBR205"/>
      <c r="CBS205"/>
      <c r="CBT205"/>
      <c r="CBU205"/>
      <c r="CBV205"/>
      <c r="CBW205"/>
      <c r="CBX205"/>
      <c r="CBY205"/>
      <c r="CBZ205"/>
      <c r="CCA205"/>
      <c r="CCB205"/>
      <c r="CCC205"/>
      <c r="CCD205"/>
      <c r="CCE205"/>
      <c r="CCF205"/>
      <c r="CCG205"/>
      <c r="CCH205"/>
      <c r="CCI205"/>
      <c r="CCJ205"/>
      <c r="CCK205"/>
      <c r="CCL205"/>
      <c r="CCM205"/>
      <c r="CCN205"/>
      <c r="CCO205"/>
      <c r="CCP205"/>
      <c r="CCQ205"/>
      <c r="CCR205"/>
      <c r="CCS205"/>
      <c r="CCT205"/>
      <c r="CCU205"/>
      <c r="CCV205"/>
      <c r="CCW205"/>
      <c r="CCX205"/>
      <c r="CCY205"/>
      <c r="CCZ205"/>
      <c r="CDA205"/>
      <c r="CDB205"/>
      <c r="CDC205"/>
      <c r="CDD205"/>
      <c r="CDE205"/>
      <c r="CDF205"/>
      <c r="CDG205"/>
      <c r="CDH205"/>
      <c r="CDI205"/>
      <c r="CDJ205"/>
      <c r="CDK205"/>
      <c r="CDL205"/>
      <c r="CDM205"/>
      <c r="CDN205"/>
      <c r="CDO205"/>
      <c r="CDP205"/>
      <c r="CDQ205"/>
      <c r="CDR205"/>
      <c r="CDS205"/>
      <c r="CDT205"/>
      <c r="CDU205"/>
      <c r="CDV205"/>
      <c r="CDW205"/>
      <c r="CDX205"/>
      <c r="CDY205"/>
      <c r="CDZ205"/>
      <c r="CEA205"/>
      <c r="CEB205"/>
      <c r="CEC205"/>
      <c r="CED205"/>
      <c r="CEE205"/>
      <c r="CEF205"/>
      <c r="CEG205"/>
      <c r="CEH205"/>
      <c r="CEI205"/>
      <c r="CEJ205"/>
      <c r="CEK205"/>
      <c r="CEL205"/>
      <c r="CEM205"/>
      <c r="CEN205"/>
      <c r="CEO205"/>
      <c r="CEP205"/>
      <c r="CEQ205"/>
      <c r="CER205"/>
      <c r="CES205"/>
      <c r="CET205"/>
      <c r="CEU205"/>
      <c r="CEV205"/>
      <c r="CEW205"/>
      <c r="CEX205"/>
      <c r="CEY205"/>
      <c r="CEZ205"/>
      <c r="CFA205"/>
      <c r="CFB205"/>
      <c r="CFC205"/>
      <c r="CFD205"/>
      <c r="CFE205"/>
      <c r="CFF205"/>
      <c r="CFG205"/>
      <c r="CFH205"/>
      <c r="CFI205"/>
      <c r="CFJ205"/>
      <c r="CFK205"/>
      <c r="CFL205"/>
      <c r="CFM205"/>
      <c r="CFN205"/>
      <c r="CFO205"/>
      <c r="CFP205"/>
      <c r="CFQ205"/>
      <c r="CFR205"/>
      <c r="CFS205"/>
      <c r="CFT205"/>
      <c r="CFU205"/>
      <c r="CFV205"/>
      <c r="CFW205"/>
      <c r="CFX205"/>
      <c r="CFY205"/>
      <c r="CFZ205"/>
      <c r="CGA205"/>
      <c r="CGB205"/>
      <c r="CGC205"/>
      <c r="CGD205"/>
      <c r="CGE205"/>
      <c r="CGF205"/>
      <c r="CGG205"/>
      <c r="CGH205"/>
      <c r="CGI205"/>
      <c r="CGJ205"/>
      <c r="CGK205"/>
      <c r="CGL205"/>
      <c r="CGM205"/>
      <c r="CGN205"/>
      <c r="CGO205"/>
      <c r="CGP205"/>
      <c r="CGQ205"/>
      <c r="CGR205"/>
      <c r="CGS205"/>
      <c r="CGT205"/>
      <c r="CGU205"/>
      <c r="CGV205"/>
      <c r="CGW205"/>
      <c r="CGX205"/>
      <c r="CGY205"/>
      <c r="CGZ205"/>
      <c r="CHA205"/>
      <c r="CHB205"/>
      <c r="CHC205"/>
      <c r="CHD205"/>
      <c r="CHE205"/>
      <c r="CHF205"/>
      <c r="CHG205"/>
      <c r="CHH205"/>
      <c r="CHI205"/>
      <c r="CHJ205"/>
      <c r="CHK205"/>
      <c r="CHL205"/>
      <c r="CHM205"/>
      <c r="CHN205"/>
      <c r="CHO205"/>
      <c r="CHP205"/>
      <c r="CHQ205"/>
      <c r="CHR205"/>
      <c r="CHS205"/>
      <c r="CHT205"/>
      <c r="CHU205"/>
      <c r="CHV205"/>
      <c r="CHW205"/>
      <c r="CHX205"/>
      <c r="CHY205"/>
      <c r="CHZ205"/>
      <c r="CIA205"/>
      <c r="CIB205"/>
      <c r="CIC205"/>
      <c r="CID205"/>
      <c r="CIE205"/>
      <c r="CIF205"/>
      <c r="CIG205"/>
      <c r="CIH205"/>
      <c r="CII205"/>
      <c r="CIJ205"/>
      <c r="CIK205"/>
      <c r="CIL205"/>
      <c r="CIM205"/>
      <c r="CIN205"/>
      <c r="CIO205"/>
      <c r="CIP205"/>
      <c r="CIQ205"/>
      <c r="CIR205"/>
      <c r="CIS205"/>
      <c r="CIT205"/>
      <c r="CIU205"/>
      <c r="CIV205"/>
      <c r="CIW205"/>
      <c r="CIX205"/>
      <c r="CIY205"/>
      <c r="CIZ205"/>
      <c r="CJA205"/>
      <c r="CJB205"/>
      <c r="CJC205"/>
      <c r="CJD205"/>
      <c r="CJE205"/>
      <c r="CJF205"/>
      <c r="CJG205"/>
      <c r="CJH205"/>
      <c r="CJI205"/>
      <c r="CJJ205"/>
      <c r="CJK205"/>
      <c r="CJL205"/>
      <c r="CJM205"/>
      <c r="CJN205"/>
      <c r="CJO205"/>
      <c r="CJP205"/>
      <c r="CJQ205"/>
      <c r="CJR205"/>
      <c r="CJS205"/>
      <c r="CJT205"/>
      <c r="CJU205"/>
      <c r="CJV205"/>
      <c r="CJW205"/>
      <c r="CJX205"/>
      <c r="CJY205"/>
      <c r="CJZ205"/>
      <c r="CKA205"/>
      <c r="CKB205"/>
      <c r="CKC205"/>
      <c r="CKD205"/>
      <c r="CKE205"/>
      <c r="CKF205"/>
      <c r="CKG205"/>
      <c r="CKH205"/>
      <c r="CKI205"/>
      <c r="CKJ205"/>
      <c r="CKK205"/>
      <c r="CKL205"/>
      <c r="CKM205"/>
      <c r="CKN205"/>
      <c r="CKO205"/>
      <c r="CKP205"/>
      <c r="CKQ205"/>
      <c r="CKR205"/>
      <c r="CKS205"/>
      <c r="CKT205"/>
      <c r="CKU205"/>
      <c r="CKV205"/>
      <c r="CKW205"/>
      <c r="CKX205"/>
      <c r="CKY205"/>
      <c r="CKZ205"/>
      <c r="CLA205"/>
      <c r="CLB205"/>
      <c r="CLC205"/>
      <c r="CLD205"/>
      <c r="CLE205"/>
      <c r="CLF205"/>
      <c r="CLG205"/>
      <c r="CLH205"/>
      <c r="CLI205"/>
      <c r="CLJ205"/>
      <c r="CLK205"/>
      <c r="CLL205"/>
      <c r="CLM205"/>
      <c r="CLN205"/>
      <c r="CLO205"/>
      <c r="CLP205"/>
      <c r="CLQ205"/>
      <c r="CLR205"/>
      <c r="CLS205"/>
      <c r="CLT205"/>
      <c r="CLU205"/>
      <c r="CLV205"/>
      <c r="CLW205"/>
      <c r="CLX205"/>
      <c r="CLY205"/>
      <c r="CLZ205"/>
      <c r="CMA205"/>
      <c r="CMB205"/>
      <c r="CMC205"/>
      <c r="CMD205"/>
      <c r="CME205"/>
      <c r="CMF205"/>
      <c r="CMG205"/>
      <c r="CMH205"/>
      <c r="CMI205"/>
      <c r="CMJ205"/>
      <c r="CMK205"/>
      <c r="CML205"/>
      <c r="CMM205"/>
      <c r="CMN205"/>
      <c r="CMO205"/>
      <c r="CMP205"/>
      <c r="CMQ205"/>
      <c r="CMR205"/>
      <c r="CMS205"/>
      <c r="CMT205"/>
      <c r="CMU205"/>
      <c r="CMV205"/>
      <c r="CMW205"/>
      <c r="CMX205"/>
      <c r="CMY205"/>
      <c r="CMZ205"/>
      <c r="CNA205"/>
      <c r="CNB205"/>
      <c r="CNC205"/>
      <c r="CND205"/>
      <c r="CNE205"/>
      <c r="CNF205"/>
      <c r="CNG205"/>
      <c r="CNH205"/>
      <c r="CNI205"/>
      <c r="CNJ205"/>
      <c r="CNK205"/>
      <c r="CNL205"/>
      <c r="CNM205"/>
      <c r="CNN205"/>
      <c r="CNO205"/>
      <c r="CNP205"/>
      <c r="CNQ205"/>
      <c r="CNR205"/>
      <c r="CNS205"/>
      <c r="CNT205"/>
      <c r="CNU205"/>
      <c r="CNV205"/>
      <c r="CNW205"/>
      <c r="CNX205"/>
      <c r="CNY205"/>
      <c r="CNZ205"/>
      <c r="COA205"/>
      <c r="COB205"/>
      <c r="COC205"/>
      <c r="COD205"/>
      <c r="COE205"/>
      <c r="COF205"/>
      <c r="COG205"/>
      <c r="COH205"/>
      <c r="COI205"/>
      <c r="COJ205"/>
      <c r="COK205"/>
      <c r="COL205"/>
      <c r="COM205"/>
      <c r="CON205"/>
      <c r="COO205"/>
      <c r="COP205"/>
      <c r="COQ205"/>
      <c r="COR205"/>
      <c r="COS205"/>
      <c r="COT205"/>
      <c r="COU205"/>
      <c r="COV205"/>
      <c r="COW205"/>
      <c r="COX205"/>
      <c r="COY205"/>
      <c r="COZ205"/>
      <c r="CPA205"/>
      <c r="CPB205"/>
      <c r="CPC205"/>
      <c r="CPD205"/>
      <c r="CPE205"/>
      <c r="CPF205"/>
      <c r="CPG205"/>
      <c r="CPH205"/>
      <c r="CPI205"/>
      <c r="CPJ205"/>
      <c r="CPK205"/>
      <c r="CPL205"/>
      <c r="CPM205"/>
      <c r="CPN205"/>
      <c r="CPO205"/>
      <c r="CPP205"/>
      <c r="CPQ205"/>
      <c r="CPR205"/>
      <c r="CPS205"/>
      <c r="CPT205"/>
      <c r="CPU205"/>
      <c r="CPV205"/>
      <c r="CPW205"/>
      <c r="CPX205"/>
      <c r="CPY205"/>
      <c r="CPZ205"/>
      <c r="CQA205"/>
      <c r="CQB205"/>
      <c r="CQC205"/>
      <c r="CQD205"/>
      <c r="CQE205"/>
      <c r="CQF205"/>
      <c r="CQG205"/>
      <c r="CQH205"/>
      <c r="CQI205"/>
      <c r="CQJ205"/>
      <c r="CQK205"/>
      <c r="CQL205"/>
      <c r="CQM205"/>
      <c r="CQN205"/>
      <c r="CQO205"/>
      <c r="CQP205"/>
      <c r="CQQ205"/>
      <c r="CQR205"/>
      <c r="CQS205"/>
      <c r="CQT205"/>
    </row>
    <row r="206" spans="1:437 1569:2490" s="141" customFormat="1" ht="21" customHeight="1">
      <c r="A206" s="5" t="s">
        <v>2202</v>
      </c>
      <c r="C206" s="141" t="s">
        <v>2203</v>
      </c>
      <c r="L206" s="253"/>
      <c r="Z206" s="253"/>
      <c r="AM206" s="122">
        <v>1</v>
      </c>
      <c r="BE206" s="242">
        <v>12.3</v>
      </c>
      <c r="BF206"/>
      <c r="BG206" s="242">
        <v>8.6</v>
      </c>
      <c r="BH206" s="242"/>
      <c r="BI206" s="242">
        <v>3.54</v>
      </c>
      <c r="BJ206" s="242">
        <v>7.45</v>
      </c>
      <c r="BK206" s="242">
        <v>37.5</v>
      </c>
      <c r="BL206" s="242">
        <v>2.3E-2</v>
      </c>
      <c r="BM206" s="242">
        <v>6.1400000000000003E-2</v>
      </c>
      <c r="BN206" s="242">
        <v>0.16500000000000001</v>
      </c>
      <c r="BO206" s="242">
        <v>2.31</v>
      </c>
      <c r="BP206" s="242">
        <v>9.06E-2</v>
      </c>
      <c r="BQ206" s="242">
        <v>0.33800000000000002</v>
      </c>
      <c r="BR206"/>
      <c r="BS206" s="243" t="s">
        <v>2147</v>
      </c>
      <c r="CG206" s="141">
        <v>0</v>
      </c>
      <c r="CH206" s="141">
        <v>0</v>
      </c>
      <c r="CI206" s="141">
        <v>0</v>
      </c>
      <c r="CJ206" s="141">
        <v>0</v>
      </c>
      <c r="CK206" s="141">
        <v>0</v>
      </c>
      <c r="CL206" s="141">
        <v>0</v>
      </c>
      <c r="CM206" s="141">
        <v>0</v>
      </c>
      <c r="CN206" s="141">
        <v>0</v>
      </c>
      <c r="CO206" s="141">
        <v>0</v>
      </c>
      <c r="CP206" s="141">
        <v>0</v>
      </c>
      <c r="CQ206" s="141">
        <v>0</v>
      </c>
      <c r="CR206" s="141">
        <v>0</v>
      </c>
      <c r="CS206" s="141">
        <v>0</v>
      </c>
      <c r="CT206" s="141">
        <v>0</v>
      </c>
      <c r="CU206" s="141">
        <v>0</v>
      </c>
      <c r="CV206" s="141">
        <v>0</v>
      </c>
      <c r="CW206" s="261">
        <v>0</v>
      </c>
      <c r="DW206" s="245">
        <v>7.45</v>
      </c>
      <c r="DX206" s="245">
        <v>37.5</v>
      </c>
      <c r="DY206" s="245">
        <v>2.3E-2</v>
      </c>
      <c r="DZ206" s="245">
        <v>6.1400000000000003E-2</v>
      </c>
      <c r="EA206" s="245">
        <v>0.16500000000000001</v>
      </c>
      <c r="EB206" s="245">
        <v>2.31</v>
      </c>
      <c r="EC206" s="245">
        <v>9.06E-2</v>
      </c>
      <c r="ED206" s="245">
        <v>0.33800000000000002</v>
      </c>
      <c r="EE206" s="5"/>
      <c r="EF206" s="73" t="s">
        <v>2147</v>
      </c>
      <c r="EG206" s="86">
        <f t="shared" si="20"/>
        <v>3</v>
      </c>
      <c r="EH206" s="86">
        <f t="shared" si="21"/>
        <v>1.5</v>
      </c>
      <c r="EI206" s="6">
        <v>3</v>
      </c>
      <c r="EJ206" s="6">
        <v>3</v>
      </c>
      <c r="EK206" s="6">
        <v>2</v>
      </c>
      <c r="EL206" s="6">
        <v>1</v>
      </c>
      <c r="EM206" s="6">
        <v>1</v>
      </c>
      <c r="EN206" s="6">
        <v>2</v>
      </c>
      <c r="EO206" s="6"/>
      <c r="EP206" s="6">
        <v>1</v>
      </c>
      <c r="EQ206" s="6"/>
      <c r="ER206" s="6">
        <v>1</v>
      </c>
      <c r="EU206" s="5" t="s">
        <v>1580</v>
      </c>
      <c r="EV206" s="57">
        <v>4</v>
      </c>
      <c r="EW206" s="255">
        <v>1.7399999999999999E-2</v>
      </c>
      <c r="EX206" s="263">
        <v>0.75467479674796745</v>
      </c>
      <c r="EY206" s="146" t="s">
        <v>2209</v>
      </c>
      <c r="JP206" s="257"/>
      <c r="JR206" s="258"/>
      <c r="JS206" s="238"/>
      <c r="JU206" s="258"/>
      <c r="JX206" s="258"/>
      <c r="KA206" s="258"/>
      <c r="KB206" s="259"/>
      <c r="KC206" s="259"/>
      <c r="KD206" s="259"/>
      <c r="KE206" s="259"/>
      <c r="KF206" s="249" t="s">
        <v>2204</v>
      </c>
      <c r="KG206" s="248">
        <v>40889</v>
      </c>
      <c r="KH206" s="141" t="s">
        <v>2210</v>
      </c>
      <c r="KI206" s="141" t="s">
        <v>2151</v>
      </c>
      <c r="KJ206" s="141" t="s">
        <v>2152</v>
      </c>
      <c r="KK206" s="242">
        <v>8.6</v>
      </c>
      <c r="KL206" s="242">
        <v>4.9000000000000004</v>
      </c>
      <c r="KM206" s="249" t="s">
        <v>2153</v>
      </c>
      <c r="KN206" s="249" t="s">
        <v>2153</v>
      </c>
      <c r="KO206" s="249" t="s">
        <v>2153</v>
      </c>
      <c r="KP206" s="249" t="s">
        <v>2153</v>
      </c>
      <c r="KQ206" s="249" t="s">
        <v>2154</v>
      </c>
      <c r="KR206" s="249" t="s">
        <v>2155</v>
      </c>
      <c r="KS206" s="249" t="s">
        <v>2155</v>
      </c>
      <c r="KT206" s="249" t="s">
        <v>2157</v>
      </c>
      <c r="KU206" s="249" t="s">
        <v>2155</v>
      </c>
      <c r="KV206" s="249" t="s">
        <v>2157</v>
      </c>
      <c r="KW206" s="249" t="s">
        <v>2157</v>
      </c>
      <c r="KX206" s="249" t="s">
        <v>2155</v>
      </c>
      <c r="KY206" s="249" t="s">
        <v>2158</v>
      </c>
      <c r="KZ206" s="249" t="s">
        <v>2154</v>
      </c>
      <c r="LA206" s="249" t="s">
        <v>2159</v>
      </c>
      <c r="LB206" s="249" t="s">
        <v>2159</v>
      </c>
      <c r="LC206" s="249" t="s">
        <v>2159</v>
      </c>
      <c r="LD206" s="249" t="s">
        <v>2160</v>
      </c>
      <c r="LE206" s="249" t="s">
        <v>2160</v>
      </c>
      <c r="LF206" s="249" t="s">
        <v>2155</v>
      </c>
      <c r="LG206" s="249" t="s">
        <v>2161</v>
      </c>
      <c r="LH206" s="249" t="s">
        <v>2162</v>
      </c>
      <c r="LI206" s="249" t="s">
        <v>2162</v>
      </c>
      <c r="LJ206" s="249" t="s">
        <v>2162</v>
      </c>
      <c r="LK206" s="249" t="s">
        <v>2162</v>
      </c>
      <c r="LL206" s="249" t="s">
        <v>2162</v>
      </c>
      <c r="LM206" s="249" t="s">
        <v>2162</v>
      </c>
      <c r="LN206" s="249" t="s">
        <v>2162</v>
      </c>
      <c r="LO206" s="250">
        <v>3.9</v>
      </c>
      <c r="LP206" s="249" t="s">
        <v>2162</v>
      </c>
      <c r="LQ206" s="249" t="s">
        <v>2162</v>
      </c>
      <c r="LR206" s="250">
        <v>16</v>
      </c>
      <c r="LS206" s="249" t="s">
        <v>1411</v>
      </c>
      <c r="LT206" s="249" t="s">
        <v>1411</v>
      </c>
      <c r="LU206" s="249" t="s">
        <v>1412</v>
      </c>
      <c r="LV206" s="249" t="s">
        <v>1411</v>
      </c>
      <c r="LW206" s="249" t="s">
        <v>1412</v>
      </c>
      <c r="LX206" s="249" t="s">
        <v>1412</v>
      </c>
      <c r="LY206" s="249" t="s">
        <v>1413</v>
      </c>
      <c r="LZ206" s="249" t="s">
        <v>2155</v>
      </c>
      <c r="MA206" s="249" t="s">
        <v>2159</v>
      </c>
      <c r="MB206" s="249" t="s">
        <v>2155</v>
      </c>
      <c r="MC206" s="249" t="s">
        <v>2155</v>
      </c>
      <c r="MD206" s="249" t="s">
        <v>2155</v>
      </c>
      <c r="ME206" s="249" t="s">
        <v>2155</v>
      </c>
      <c r="MF206" s="249" t="s">
        <v>2155</v>
      </c>
      <c r="MG206" s="249" t="s">
        <v>2155</v>
      </c>
      <c r="MH206" s="249" t="s">
        <v>2155</v>
      </c>
      <c r="MI206" s="249" t="s">
        <v>2155</v>
      </c>
      <c r="MJ206" s="249" t="s">
        <v>2155</v>
      </c>
      <c r="MK206" s="249" t="s">
        <v>2158</v>
      </c>
      <c r="ML206" s="249" t="s">
        <v>2155</v>
      </c>
      <c r="MM206" s="249" t="s">
        <v>2159</v>
      </c>
      <c r="MN206" s="249" t="s">
        <v>2159</v>
      </c>
      <c r="MO206" s="249" t="s">
        <v>2159</v>
      </c>
      <c r="MP206" s="249" t="s">
        <v>2155</v>
      </c>
      <c r="MQ206" s="249" t="s">
        <v>2155</v>
      </c>
      <c r="MR206" s="249" t="s">
        <v>2155</v>
      </c>
      <c r="MS206" s="249" t="s">
        <v>2155</v>
      </c>
      <c r="MT206" s="249" t="s">
        <v>2155</v>
      </c>
      <c r="MU206" s="249" t="s">
        <v>2159</v>
      </c>
      <c r="MV206" s="249" t="s">
        <v>2155</v>
      </c>
      <c r="MW206" s="249" t="s">
        <v>2155</v>
      </c>
      <c r="MX206" s="249" t="s">
        <v>2163</v>
      </c>
      <c r="MY206" s="249" t="s">
        <v>2155</v>
      </c>
      <c r="MZ206" s="249" t="s">
        <v>2164</v>
      </c>
      <c r="NA206" s="249" t="s">
        <v>2159</v>
      </c>
      <c r="NB206" s="249" t="s">
        <v>2159</v>
      </c>
      <c r="NC206" s="249" t="s">
        <v>2159</v>
      </c>
      <c r="ND206" s="249" t="s">
        <v>2159</v>
      </c>
      <c r="NE206" s="249" t="s">
        <v>2159</v>
      </c>
      <c r="NF206" s="249" t="s">
        <v>2159</v>
      </c>
      <c r="NG206" s="250">
        <v>1.0999999999999999E-2</v>
      </c>
      <c r="NH206" s="250">
        <v>0.11</v>
      </c>
      <c r="NI206" s="249" t="s">
        <v>2159</v>
      </c>
      <c r="NJ206" s="250">
        <v>1.2999999999999999E-2</v>
      </c>
      <c r="NK206" s="250">
        <v>3.5000000000000003E-2</v>
      </c>
      <c r="NL206" s="250">
        <v>1.0999999999999999E-2</v>
      </c>
      <c r="NM206" s="250">
        <v>4.5999999999999999E-2</v>
      </c>
      <c r="NN206" s="250">
        <v>2.1000000000000001E-2</v>
      </c>
      <c r="NO206" s="249" t="s">
        <v>2159</v>
      </c>
      <c r="NP206" s="250">
        <v>4.2999999999999997E-2</v>
      </c>
      <c r="NQ206" s="250">
        <v>2.1999999999999999E-2</v>
      </c>
      <c r="NR206" s="250">
        <v>6.5000000000000002E-2</v>
      </c>
      <c r="NS206" s="249" t="s">
        <v>1429</v>
      </c>
      <c r="NT206" s="242">
        <v>49.7</v>
      </c>
      <c r="NU206" s="242">
        <v>1.9099999999999999E-2</v>
      </c>
      <c r="NV206" s="242">
        <v>4.71</v>
      </c>
      <c r="NW206" s="242">
        <v>7.07</v>
      </c>
      <c r="NX206" s="242">
        <v>72.599999999999994</v>
      </c>
      <c r="NY206" s="242">
        <v>3.54</v>
      </c>
      <c r="NZ206" s="242">
        <v>14.9</v>
      </c>
      <c r="OA206" s="242">
        <v>0.33800000000000002</v>
      </c>
      <c r="OB206" s="242">
        <v>23.1</v>
      </c>
      <c r="OC206" s="242">
        <v>2.3E-2</v>
      </c>
      <c r="OD206" s="242">
        <v>9.06E-2</v>
      </c>
      <c r="OE206" s="242">
        <v>0.16500000000000001</v>
      </c>
      <c r="OF206" s="242">
        <v>7.45</v>
      </c>
      <c r="OG206" s="243" t="s">
        <v>2147</v>
      </c>
      <c r="OH206" s="242">
        <v>1.27</v>
      </c>
      <c r="OI206" s="242">
        <v>2.19</v>
      </c>
      <c r="OJ206" s="242">
        <v>2.31</v>
      </c>
      <c r="OK206" s="242">
        <v>12.3</v>
      </c>
      <c r="OL206" s="242">
        <v>6.1400000000000003E-2</v>
      </c>
      <c r="OM206" s="242">
        <v>141</v>
      </c>
      <c r="ON206" s="242">
        <v>37.5</v>
      </c>
      <c r="OO206" s="250">
        <v>2.7E-2</v>
      </c>
      <c r="OP206" s="250">
        <v>0.01</v>
      </c>
      <c r="OQ206" s="249" t="s">
        <v>2167</v>
      </c>
      <c r="OR206" s="249" t="s">
        <v>2167</v>
      </c>
      <c r="OS206" s="249" t="s">
        <v>2167</v>
      </c>
      <c r="OT206" s="249" t="s">
        <v>2167</v>
      </c>
      <c r="OU206" s="249" t="s">
        <v>2167</v>
      </c>
      <c r="OV206" s="249" t="s">
        <v>2167</v>
      </c>
      <c r="OW206" s="249" t="s">
        <v>2167</v>
      </c>
      <c r="OX206" s="249" t="s">
        <v>2167</v>
      </c>
      <c r="OY206" s="249" t="s">
        <v>2159</v>
      </c>
      <c r="OZ206" s="249" t="s">
        <v>2167</v>
      </c>
      <c r="PA206" s="249" t="s">
        <v>2159</v>
      </c>
      <c r="PB206" s="249" t="s">
        <v>2167</v>
      </c>
      <c r="PC206" s="249" t="s">
        <v>2159</v>
      </c>
      <c r="PD206" s="249" t="s">
        <v>2167</v>
      </c>
      <c r="PE206" s="249" t="s">
        <v>2167</v>
      </c>
      <c r="PF206" s="249" t="s">
        <v>2167</v>
      </c>
      <c r="PG206" s="249" t="s">
        <v>2159</v>
      </c>
      <c r="PH206" s="249" t="s">
        <v>2154</v>
      </c>
      <c r="PI206" s="249" t="s">
        <v>2168</v>
      </c>
      <c r="PJ206" s="249" t="s">
        <v>2167</v>
      </c>
      <c r="PK206" s="249" t="s">
        <v>2164</v>
      </c>
      <c r="PL206" s="249" t="s">
        <v>2164</v>
      </c>
      <c r="PM206" s="249" t="s">
        <v>2169</v>
      </c>
      <c r="PN206" s="249" t="s">
        <v>2167</v>
      </c>
      <c r="PO206" s="249" t="s">
        <v>2167</v>
      </c>
      <c r="PP206" s="249" t="s">
        <v>2167</v>
      </c>
      <c r="PQ206" s="249" t="s">
        <v>2167</v>
      </c>
      <c r="PR206" s="249" t="s">
        <v>2167</v>
      </c>
      <c r="PS206" s="252" t="s">
        <v>2167</v>
      </c>
      <c r="PT206" s="249" t="s">
        <v>2167</v>
      </c>
      <c r="PU206" s="249"/>
      <c r="BHI206">
        <v>206</v>
      </c>
      <c r="BHJ206"/>
      <c r="BHK206" s="5"/>
      <c r="BHL206"/>
      <c r="BHM206"/>
      <c r="BHN206"/>
      <c r="BHO206"/>
      <c r="BHP206"/>
      <c r="BHQ206"/>
      <c r="BHR206"/>
      <c r="BHS206"/>
      <c r="BHT206"/>
      <c r="BHU206"/>
      <c r="BHV206"/>
      <c r="BHW206"/>
      <c r="BHX206"/>
      <c r="BHY206"/>
      <c r="BHZ206"/>
      <c r="BIA206"/>
      <c r="BIB206"/>
      <c r="BIC206"/>
      <c r="BID206"/>
      <c r="BIE206"/>
      <c r="BIF206"/>
      <c r="BIG206"/>
      <c r="BIH206"/>
      <c r="BII206"/>
      <c r="BIJ206"/>
      <c r="BIK206"/>
      <c r="BIL206"/>
      <c r="BIM206"/>
      <c r="BIN206"/>
      <c r="BIO206"/>
      <c r="BIP206"/>
      <c r="BIQ206"/>
      <c r="BIR206"/>
      <c r="BIS206"/>
      <c r="BIT206"/>
      <c r="BIU206"/>
      <c r="BIV206"/>
      <c r="BIW206"/>
      <c r="BIX206"/>
      <c r="BIY206"/>
      <c r="BIZ206"/>
      <c r="BJA206"/>
      <c r="BJB206"/>
      <c r="BJC206"/>
      <c r="BJD206"/>
      <c r="BJE206"/>
      <c r="BJF206"/>
      <c r="BJG206"/>
      <c r="BJH206"/>
      <c r="BJI206"/>
      <c r="BJJ206"/>
      <c r="BJK206"/>
      <c r="BJL206"/>
      <c r="BJM206"/>
      <c r="BJN206"/>
      <c r="BJO206"/>
      <c r="BJP206"/>
      <c r="BJQ206"/>
      <c r="BJR206"/>
      <c r="BJS206"/>
      <c r="BJT206"/>
      <c r="BJU206"/>
      <c r="BJV206"/>
      <c r="BJW206"/>
      <c r="BJX206"/>
      <c r="BJY206"/>
      <c r="BJZ206"/>
      <c r="BKA206"/>
      <c r="BKB206"/>
      <c r="BKC206"/>
      <c r="BKD206"/>
      <c r="BKE206"/>
      <c r="BKF206"/>
      <c r="BKG206"/>
      <c r="BKH206"/>
      <c r="BKI206"/>
      <c r="BKJ206"/>
      <c r="BKK206"/>
      <c r="BKL206"/>
      <c r="BKM206"/>
      <c r="BKN206"/>
      <c r="BKO206"/>
      <c r="BKP206"/>
      <c r="BKQ206"/>
      <c r="BKR206"/>
      <c r="BKS206"/>
      <c r="BKT206"/>
      <c r="BKU206"/>
      <c r="BKV206"/>
      <c r="BKW206"/>
      <c r="BKX206"/>
      <c r="BKY206"/>
      <c r="BKZ206"/>
      <c r="BLA206"/>
      <c r="BLB206"/>
      <c r="BLC206"/>
      <c r="BLD206"/>
      <c r="BLE206"/>
      <c r="BLF206"/>
      <c r="BLG206"/>
      <c r="BLH206"/>
      <c r="BLI206"/>
      <c r="BLJ206"/>
      <c r="BLK206"/>
      <c r="BLL206"/>
      <c r="BLM206"/>
      <c r="BLN206"/>
      <c r="BLO206"/>
      <c r="BLP206"/>
      <c r="BLQ206"/>
      <c r="BLR206"/>
      <c r="BLS206"/>
      <c r="BLT206"/>
      <c r="BLU206"/>
      <c r="BLV206"/>
      <c r="BLW206"/>
      <c r="BLX206"/>
      <c r="BLY206"/>
      <c r="BLZ206"/>
      <c r="BMA206"/>
      <c r="BMB206"/>
      <c r="BMC206"/>
      <c r="BMD206"/>
      <c r="BME206"/>
      <c r="BMF206"/>
      <c r="BMG206"/>
      <c r="BMH206"/>
      <c r="BMI206"/>
      <c r="BMJ206"/>
      <c r="BMK206"/>
      <c r="BML206"/>
      <c r="BMM206"/>
      <c r="BMN206"/>
      <c r="BMO206"/>
      <c r="BMP206"/>
      <c r="BMQ206"/>
      <c r="BMR206"/>
      <c r="BMS206"/>
      <c r="BMT206"/>
      <c r="BMU206"/>
      <c r="BMV206"/>
      <c r="BMW206"/>
      <c r="BMX206"/>
      <c r="BMY206"/>
      <c r="BMZ206"/>
      <c r="BNA206"/>
      <c r="BNB206"/>
      <c r="BNC206"/>
      <c r="BND206"/>
      <c r="BNE206"/>
      <c r="BNF206"/>
      <c r="BNG206"/>
      <c r="BNH206"/>
      <c r="BNI206"/>
      <c r="BNJ206"/>
      <c r="BNK206"/>
      <c r="BNL206"/>
      <c r="BNM206"/>
      <c r="BNN206"/>
      <c r="BNO206"/>
      <c r="BNP206"/>
      <c r="BNQ206"/>
      <c r="BNR206"/>
      <c r="BNS206"/>
      <c r="BNT206"/>
      <c r="BNU206"/>
      <c r="BNV206"/>
      <c r="BNW206"/>
      <c r="BNX206"/>
      <c r="BNY206"/>
      <c r="BNZ206"/>
      <c r="BOA206"/>
      <c r="BOB206"/>
      <c r="BOC206"/>
      <c r="BOD206"/>
      <c r="BOE206"/>
      <c r="BOF206"/>
      <c r="BOG206"/>
      <c r="BOH206"/>
      <c r="BOI206"/>
      <c r="BOJ206"/>
      <c r="BOK206"/>
      <c r="BOL206"/>
      <c r="BOM206"/>
      <c r="BON206"/>
      <c r="BOO206"/>
      <c r="BOP206"/>
      <c r="BOQ206"/>
      <c r="BOR206"/>
      <c r="BOS206"/>
      <c r="BOT206"/>
      <c r="BOU206"/>
      <c r="BOV206"/>
      <c r="BOW206"/>
      <c r="BOX206"/>
      <c r="BOY206"/>
      <c r="BOZ206"/>
      <c r="BPA206"/>
      <c r="BPB206"/>
      <c r="BPC206"/>
      <c r="BPD206"/>
      <c r="BPE206"/>
      <c r="BPF206"/>
      <c r="BPG206"/>
      <c r="BPH206"/>
      <c r="BPI206"/>
      <c r="BPJ206"/>
      <c r="BPK206"/>
      <c r="BPL206"/>
      <c r="BPM206"/>
      <c r="BPN206"/>
      <c r="BPO206"/>
      <c r="BPP206"/>
      <c r="BPQ206"/>
      <c r="BPR206"/>
      <c r="BPS206"/>
      <c r="BPT206"/>
      <c r="BPU206"/>
      <c r="BPV206"/>
      <c r="BPW206"/>
      <c r="BPX206"/>
      <c r="BPY206"/>
      <c r="BPZ206"/>
      <c r="BQA206"/>
      <c r="BQB206"/>
      <c r="BQC206"/>
      <c r="BQD206"/>
      <c r="BQE206"/>
      <c r="BQF206"/>
      <c r="BQG206"/>
      <c r="BQH206"/>
      <c r="BQI206"/>
      <c r="BQJ206"/>
      <c r="BQK206"/>
      <c r="BQL206"/>
      <c r="BQM206"/>
      <c r="BQN206"/>
      <c r="BQO206"/>
      <c r="BQP206"/>
      <c r="BQQ206"/>
      <c r="BQR206"/>
      <c r="BQS206"/>
      <c r="BQT206"/>
      <c r="BQU206"/>
      <c r="BQV206"/>
      <c r="BQW206"/>
      <c r="BQX206"/>
      <c r="BQY206"/>
      <c r="BQZ206"/>
      <c r="BRA206"/>
      <c r="BRB206"/>
      <c r="BRC206"/>
      <c r="BRD206"/>
      <c r="BRE206"/>
      <c r="BRF206"/>
      <c r="BRG206"/>
      <c r="BRH206"/>
      <c r="BRI206"/>
      <c r="BRJ206"/>
      <c r="BRK206"/>
      <c r="BRL206"/>
      <c r="BRM206"/>
      <c r="BRN206"/>
      <c r="BRO206"/>
      <c r="BRP206"/>
      <c r="BRQ206"/>
      <c r="BRR206"/>
      <c r="BRS206"/>
      <c r="BRT206"/>
      <c r="BRU206"/>
      <c r="BRV206"/>
      <c r="BRW206"/>
      <c r="BRX206"/>
      <c r="BRY206"/>
      <c r="BRZ206"/>
      <c r="BSA206"/>
      <c r="BSB206"/>
      <c r="BSC206"/>
      <c r="BSD206"/>
      <c r="BSE206"/>
      <c r="BSF206"/>
      <c r="BSG206"/>
      <c r="BSH206"/>
      <c r="BSI206"/>
      <c r="BSJ206"/>
      <c r="BSK206"/>
      <c r="BSL206"/>
      <c r="BSM206"/>
      <c r="BSN206"/>
      <c r="BSO206"/>
      <c r="BSP206"/>
      <c r="BSQ206"/>
      <c r="BSR206"/>
      <c r="BSS206"/>
      <c r="BST206"/>
      <c r="BSU206"/>
      <c r="BSV206"/>
      <c r="BSW206"/>
      <c r="BSX206"/>
      <c r="BSY206"/>
      <c r="BSZ206"/>
      <c r="BTA206"/>
      <c r="BTB206"/>
      <c r="BTC206"/>
      <c r="BTD206"/>
      <c r="BTE206"/>
      <c r="BTF206"/>
      <c r="BTG206"/>
      <c r="BTH206"/>
      <c r="BTI206"/>
      <c r="BTJ206"/>
      <c r="BTK206"/>
      <c r="BTL206"/>
      <c r="BTM206"/>
      <c r="BTN206"/>
      <c r="BTO206"/>
      <c r="BTP206"/>
      <c r="BTQ206"/>
      <c r="BTR206"/>
      <c r="BTS206"/>
      <c r="BTT206"/>
      <c r="BTU206"/>
      <c r="BTV206"/>
      <c r="BTW206"/>
      <c r="BTX206"/>
      <c r="BTY206"/>
      <c r="BTZ206"/>
      <c r="BUA206"/>
      <c r="BUB206"/>
      <c r="BUC206"/>
      <c r="BUD206"/>
      <c r="BUE206"/>
      <c r="BUF206"/>
      <c r="BUG206"/>
      <c r="BUH206"/>
      <c r="BUI206"/>
      <c r="BUJ206"/>
      <c r="BUK206"/>
      <c r="BUL206"/>
      <c r="BUM206"/>
      <c r="BUN206"/>
      <c r="BUO206"/>
      <c r="BUP206"/>
      <c r="BUQ206"/>
      <c r="BUR206"/>
      <c r="BUS206"/>
      <c r="BUT206"/>
      <c r="BUU206"/>
      <c r="BUV206"/>
      <c r="BUW206"/>
      <c r="BUX206"/>
      <c r="BUY206"/>
      <c r="BUZ206"/>
      <c r="BVA206"/>
      <c r="BVB206"/>
      <c r="BVC206"/>
      <c r="BVD206"/>
      <c r="BVE206"/>
      <c r="BVF206"/>
      <c r="BVG206"/>
      <c r="BVH206"/>
      <c r="BVI206"/>
      <c r="BVJ206"/>
      <c r="BVK206"/>
      <c r="BVL206"/>
      <c r="BVM206"/>
      <c r="BVN206"/>
      <c r="BVO206"/>
      <c r="BVP206"/>
      <c r="BVQ206"/>
      <c r="BVR206"/>
      <c r="BVS206"/>
      <c r="BVT206"/>
      <c r="BVU206"/>
      <c r="BVV206"/>
      <c r="BVW206"/>
      <c r="BVX206"/>
      <c r="BVY206"/>
      <c r="BVZ206"/>
      <c r="BWA206"/>
      <c r="BWB206"/>
      <c r="BWC206"/>
      <c r="BWD206"/>
      <c r="BWE206"/>
      <c r="BWF206"/>
      <c r="BWG206"/>
      <c r="BWH206"/>
      <c r="BWI206"/>
      <c r="BWJ206"/>
      <c r="BWK206"/>
      <c r="BWL206"/>
      <c r="BWM206"/>
      <c r="BWN206"/>
      <c r="BWO206"/>
      <c r="BWP206"/>
      <c r="BWQ206"/>
      <c r="BWR206"/>
      <c r="BWS206"/>
      <c r="BWT206"/>
      <c r="BWU206"/>
      <c r="BWV206"/>
      <c r="BWW206"/>
      <c r="BWX206"/>
      <c r="BWY206"/>
      <c r="BWZ206"/>
      <c r="BXA206"/>
      <c r="BXB206"/>
      <c r="BXC206"/>
      <c r="BXD206"/>
      <c r="BXE206"/>
      <c r="BXF206"/>
      <c r="BXG206"/>
      <c r="BXH206"/>
      <c r="BXI206"/>
      <c r="BXJ206"/>
      <c r="BXK206"/>
      <c r="BXL206"/>
      <c r="BXM206"/>
      <c r="BXN206"/>
      <c r="BXO206"/>
      <c r="BXP206"/>
      <c r="BXQ206"/>
      <c r="BXR206"/>
      <c r="BXS206"/>
      <c r="BXT206"/>
      <c r="BXU206"/>
      <c r="BXV206"/>
      <c r="BXW206"/>
      <c r="BXX206"/>
      <c r="BXY206"/>
      <c r="BXZ206"/>
      <c r="BYA206"/>
      <c r="BYB206"/>
      <c r="BYC206"/>
      <c r="BYD206"/>
      <c r="BYE206"/>
      <c r="BYF206"/>
      <c r="BYG206"/>
      <c r="BYH206"/>
      <c r="BYI206"/>
      <c r="BYJ206"/>
      <c r="BYK206"/>
      <c r="BYL206"/>
      <c r="BYM206"/>
      <c r="BYN206"/>
      <c r="BYO206"/>
      <c r="BYP206"/>
      <c r="BYQ206"/>
      <c r="BYR206"/>
      <c r="BYS206"/>
      <c r="BYT206"/>
      <c r="BYU206"/>
      <c r="BYV206"/>
      <c r="BYW206"/>
      <c r="BYX206"/>
      <c r="BYY206"/>
      <c r="BYZ206"/>
      <c r="BZA206"/>
      <c r="BZB206"/>
      <c r="BZC206"/>
      <c r="BZD206"/>
      <c r="BZE206"/>
      <c r="BZF206"/>
      <c r="BZG206"/>
      <c r="BZH206"/>
      <c r="BZI206"/>
      <c r="BZJ206"/>
      <c r="BZK206"/>
      <c r="BZL206"/>
      <c r="BZM206"/>
      <c r="BZN206"/>
      <c r="BZO206"/>
      <c r="BZP206"/>
      <c r="BZQ206"/>
      <c r="BZR206"/>
      <c r="BZS206"/>
      <c r="BZT206"/>
      <c r="BZU206"/>
      <c r="BZV206"/>
      <c r="BZW206"/>
      <c r="BZX206"/>
      <c r="BZY206"/>
      <c r="BZZ206"/>
      <c r="CAA206"/>
      <c r="CAB206"/>
      <c r="CAC206"/>
      <c r="CAD206"/>
      <c r="CAE206"/>
      <c r="CAF206"/>
      <c r="CAG206"/>
      <c r="CAH206"/>
      <c r="CAI206"/>
      <c r="CAJ206"/>
      <c r="CAK206"/>
      <c r="CAL206"/>
      <c r="CAM206"/>
      <c r="CAN206"/>
      <c r="CAO206"/>
      <c r="CAP206"/>
      <c r="CAQ206"/>
      <c r="CAR206"/>
      <c r="CAS206"/>
      <c r="CAT206"/>
      <c r="CAU206"/>
      <c r="CAV206"/>
      <c r="CAW206"/>
      <c r="CAX206"/>
      <c r="CAY206"/>
      <c r="CAZ206"/>
      <c r="CBA206"/>
      <c r="CBB206"/>
      <c r="CBC206"/>
      <c r="CBD206"/>
      <c r="CBE206"/>
      <c r="CBF206"/>
      <c r="CBG206"/>
      <c r="CBH206"/>
      <c r="CBI206"/>
      <c r="CBJ206"/>
      <c r="CBK206"/>
      <c r="CBL206"/>
      <c r="CBM206"/>
      <c r="CBN206"/>
      <c r="CBO206"/>
      <c r="CBP206"/>
      <c r="CBQ206"/>
      <c r="CBR206"/>
      <c r="CBS206"/>
      <c r="CBT206"/>
      <c r="CBU206"/>
      <c r="CBV206"/>
      <c r="CBW206"/>
      <c r="CBX206"/>
      <c r="CBY206"/>
      <c r="CBZ206"/>
      <c r="CCA206"/>
      <c r="CCB206"/>
      <c r="CCC206"/>
      <c r="CCD206"/>
      <c r="CCE206"/>
      <c r="CCF206"/>
      <c r="CCG206"/>
      <c r="CCH206"/>
      <c r="CCI206"/>
      <c r="CCJ206"/>
      <c r="CCK206"/>
      <c r="CCL206"/>
      <c r="CCM206"/>
      <c r="CCN206"/>
      <c r="CCO206"/>
      <c r="CCP206"/>
      <c r="CCQ206"/>
      <c r="CCR206"/>
      <c r="CCS206"/>
      <c r="CCT206"/>
      <c r="CCU206"/>
      <c r="CCV206"/>
      <c r="CCW206"/>
      <c r="CCX206"/>
      <c r="CCY206"/>
      <c r="CCZ206"/>
      <c r="CDA206"/>
      <c r="CDB206"/>
      <c r="CDC206"/>
      <c r="CDD206"/>
      <c r="CDE206"/>
      <c r="CDF206"/>
      <c r="CDG206"/>
      <c r="CDH206"/>
      <c r="CDI206"/>
      <c r="CDJ206"/>
      <c r="CDK206"/>
      <c r="CDL206"/>
      <c r="CDM206"/>
      <c r="CDN206"/>
      <c r="CDO206"/>
      <c r="CDP206"/>
      <c r="CDQ206"/>
      <c r="CDR206"/>
      <c r="CDS206"/>
      <c r="CDT206"/>
      <c r="CDU206"/>
      <c r="CDV206"/>
      <c r="CDW206"/>
      <c r="CDX206"/>
      <c r="CDY206"/>
      <c r="CDZ206"/>
      <c r="CEA206"/>
      <c r="CEB206"/>
      <c r="CEC206"/>
      <c r="CED206"/>
      <c r="CEE206"/>
      <c r="CEF206"/>
      <c r="CEG206"/>
      <c r="CEH206"/>
      <c r="CEI206"/>
      <c r="CEJ206"/>
      <c r="CEK206"/>
      <c r="CEL206"/>
      <c r="CEM206"/>
      <c r="CEN206"/>
      <c r="CEO206"/>
      <c r="CEP206"/>
      <c r="CEQ206"/>
      <c r="CER206"/>
      <c r="CES206"/>
      <c r="CET206"/>
      <c r="CEU206"/>
      <c r="CEV206"/>
      <c r="CEW206"/>
      <c r="CEX206"/>
      <c r="CEY206"/>
      <c r="CEZ206"/>
      <c r="CFA206"/>
      <c r="CFB206"/>
      <c r="CFC206"/>
      <c r="CFD206"/>
      <c r="CFE206"/>
      <c r="CFF206"/>
      <c r="CFG206"/>
      <c r="CFH206"/>
      <c r="CFI206"/>
      <c r="CFJ206"/>
      <c r="CFK206"/>
      <c r="CFL206"/>
      <c r="CFM206"/>
      <c r="CFN206"/>
      <c r="CFO206"/>
      <c r="CFP206"/>
      <c r="CFQ206"/>
      <c r="CFR206"/>
      <c r="CFS206"/>
      <c r="CFT206"/>
      <c r="CFU206"/>
      <c r="CFV206"/>
      <c r="CFW206"/>
      <c r="CFX206"/>
      <c r="CFY206"/>
      <c r="CFZ206"/>
      <c r="CGA206"/>
      <c r="CGB206"/>
      <c r="CGC206"/>
      <c r="CGD206"/>
      <c r="CGE206"/>
      <c r="CGF206"/>
      <c r="CGG206"/>
      <c r="CGH206"/>
      <c r="CGI206"/>
      <c r="CGJ206"/>
      <c r="CGK206"/>
      <c r="CGL206"/>
      <c r="CGM206"/>
      <c r="CGN206"/>
      <c r="CGO206"/>
      <c r="CGP206"/>
      <c r="CGQ206"/>
      <c r="CGR206"/>
      <c r="CGS206"/>
      <c r="CGT206"/>
      <c r="CGU206"/>
      <c r="CGV206"/>
      <c r="CGW206"/>
      <c r="CGX206"/>
      <c r="CGY206"/>
      <c r="CGZ206"/>
      <c r="CHA206"/>
      <c r="CHB206"/>
      <c r="CHC206"/>
      <c r="CHD206"/>
      <c r="CHE206"/>
      <c r="CHF206"/>
      <c r="CHG206"/>
      <c r="CHH206"/>
      <c r="CHI206"/>
      <c r="CHJ206"/>
      <c r="CHK206"/>
      <c r="CHL206"/>
      <c r="CHM206"/>
      <c r="CHN206"/>
      <c r="CHO206"/>
      <c r="CHP206"/>
      <c r="CHQ206"/>
      <c r="CHR206"/>
      <c r="CHS206"/>
      <c r="CHT206"/>
      <c r="CHU206"/>
      <c r="CHV206"/>
      <c r="CHW206"/>
      <c r="CHX206"/>
      <c r="CHY206"/>
      <c r="CHZ206"/>
      <c r="CIA206"/>
      <c r="CIB206"/>
      <c r="CIC206"/>
      <c r="CID206"/>
      <c r="CIE206"/>
      <c r="CIF206"/>
      <c r="CIG206"/>
      <c r="CIH206"/>
      <c r="CII206"/>
      <c r="CIJ206"/>
      <c r="CIK206"/>
      <c r="CIL206"/>
      <c r="CIM206"/>
      <c r="CIN206"/>
      <c r="CIO206"/>
      <c r="CIP206"/>
      <c r="CIQ206"/>
      <c r="CIR206"/>
      <c r="CIS206"/>
      <c r="CIT206"/>
      <c r="CIU206"/>
      <c r="CIV206"/>
      <c r="CIW206"/>
      <c r="CIX206"/>
      <c r="CIY206"/>
      <c r="CIZ206"/>
      <c r="CJA206"/>
      <c r="CJB206"/>
      <c r="CJC206"/>
      <c r="CJD206"/>
      <c r="CJE206"/>
      <c r="CJF206"/>
      <c r="CJG206"/>
      <c r="CJH206"/>
      <c r="CJI206"/>
      <c r="CJJ206"/>
      <c r="CJK206"/>
      <c r="CJL206"/>
      <c r="CJM206"/>
      <c r="CJN206"/>
      <c r="CJO206"/>
      <c r="CJP206"/>
      <c r="CJQ206"/>
      <c r="CJR206"/>
      <c r="CJS206"/>
      <c r="CJT206"/>
      <c r="CJU206"/>
      <c r="CJV206"/>
      <c r="CJW206"/>
      <c r="CJX206"/>
      <c r="CJY206"/>
      <c r="CJZ206"/>
      <c r="CKA206"/>
      <c r="CKB206"/>
      <c r="CKC206"/>
      <c r="CKD206"/>
      <c r="CKE206"/>
      <c r="CKF206"/>
      <c r="CKG206"/>
      <c r="CKH206"/>
      <c r="CKI206"/>
      <c r="CKJ206"/>
      <c r="CKK206"/>
      <c r="CKL206"/>
      <c r="CKM206"/>
      <c r="CKN206"/>
      <c r="CKO206"/>
      <c r="CKP206"/>
      <c r="CKQ206"/>
      <c r="CKR206"/>
      <c r="CKS206"/>
      <c r="CKT206"/>
      <c r="CKU206"/>
      <c r="CKV206"/>
      <c r="CKW206"/>
      <c r="CKX206"/>
      <c r="CKY206"/>
      <c r="CKZ206"/>
      <c r="CLA206"/>
      <c r="CLB206"/>
      <c r="CLC206"/>
      <c r="CLD206"/>
      <c r="CLE206"/>
      <c r="CLF206"/>
      <c r="CLG206"/>
      <c r="CLH206"/>
      <c r="CLI206"/>
      <c r="CLJ206"/>
      <c r="CLK206"/>
      <c r="CLL206"/>
      <c r="CLM206"/>
      <c r="CLN206"/>
      <c r="CLO206"/>
      <c r="CLP206"/>
      <c r="CLQ206"/>
      <c r="CLR206"/>
      <c r="CLS206"/>
      <c r="CLT206"/>
      <c r="CLU206"/>
      <c r="CLV206"/>
      <c r="CLW206"/>
      <c r="CLX206"/>
      <c r="CLY206"/>
      <c r="CLZ206"/>
      <c r="CMA206"/>
      <c r="CMB206"/>
      <c r="CMC206"/>
      <c r="CMD206"/>
      <c r="CME206"/>
      <c r="CMF206"/>
      <c r="CMG206"/>
      <c r="CMH206"/>
      <c r="CMI206"/>
      <c r="CMJ206"/>
      <c r="CMK206"/>
      <c r="CML206"/>
      <c r="CMM206"/>
      <c r="CMN206"/>
      <c r="CMO206"/>
      <c r="CMP206"/>
      <c r="CMQ206"/>
      <c r="CMR206"/>
      <c r="CMS206"/>
      <c r="CMT206"/>
      <c r="CMU206"/>
      <c r="CMV206"/>
      <c r="CMW206"/>
      <c r="CMX206"/>
      <c r="CMY206"/>
      <c r="CMZ206"/>
      <c r="CNA206"/>
      <c r="CNB206"/>
      <c r="CNC206"/>
      <c r="CND206"/>
      <c r="CNE206"/>
      <c r="CNF206"/>
      <c r="CNG206"/>
      <c r="CNH206"/>
      <c r="CNI206"/>
      <c r="CNJ206"/>
      <c r="CNK206"/>
      <c r="CNL206"/>
      <c r="CNM206"/>
      <c r="CNN206"/>
      <c r="CNO206"/>
      <c r="CNP206"/>
      <c r="CNQ206"/>
      <c r="CNR206"/>
      <c r="CNS206"/>
      <c r="CNT206"/>
      <c r="CNU206"/>
      <c r="CNV206"/>
      <c r="CNW206"/>
      <c r="CNX206"/>
      <c r="CNY206"/>
      <c r="CNZ206"/>
      <c r="COA206"/>
      <c r="COB206"/>
      <c r="COC206"/>
      <c r="COD206"/>
      <c r="COE206"/>
      <c r="COF206"/>
      <c r="COG206"/>
      <c r="COH206"/>
      <c r="COI206"/>
      <c r="COJ206"/>
      <c r="COK206"/>
      <c r="COL206"/>
      <c r="COM206"/>
      <c r="CON206"/>
      <c r="COO206"/>
      <c r="COP206"/>
      <c r="COQ206"/>
      <c r="COR206"/>
      <c r="COS206"/>
      <c r="COT206"/>
      <c r="COU206"/>
      <c r="COV206"/>
      <c r="COW206"/>
      <c r="COX206"/>
      <c r="COY206"/>
      <c r="COZ206"/>
      <c r="CPA206"/>
      <c r="CPB206"/>
      <c r="CPC206"/>
      <c r="CPD206"/>
      <c r="CPE206"/>
      <c r="CPF206"/>
      <c r="CPG206"/>
      <c r="CPH206"/>
      <c r="CPI206"/>
      <c r="CPJ206"/>
      <c r="CPK206"/>
      <c r="CPL206"/>
      <c r="CPM206"/>
      <c r="CPN206"/>
      <c r="CPO206"/>
      <c r="CPP206"/>
      <c r="CPQ206"/>
      <c r="CPR206"/>
      <c r="CPS206"/>
      <c r="CPT206"/>
      <c r="CPU206"/>
      <c r="CPV206"/>
      <c r="CPW206"/>
      <c r="CPX206"/>
      <c r="CPY206"/>
      <c r="CPZ206"/>
      <c r="CQA206"/>
      <c r="CQB206"/>
      <c r="CQC206"/>
      <c r="CQD206"/>
      <c r="CQE206"/>
      <c r="CQF206"/>
      <c r="CQG206"/>
      <c r="CQH206"/>
      <c r="CQI206"/>
      <c r="CQJ206"/>
      <c r="CQK206"/>
      <c r="CQL206"/>
      <c r="CQM206"/>
      <c r="CQN206"/>
      <c r="CQO206"/>
      <c r="CQP206"/>
      <c r="CQQ206"/>
      <c r="CQR206"/>
      <c r="CQS206"/>
      <c r="CQT206"/>
    </row>
    <row r="207" spans="1:437 1569:2490" ht="21" customHeight="1">
      <c r="A207" s="5" t="s">
        <v>2202</v>
      </c>
      <c r="C207" s="122" t="s">
        <v>2203</v>
      </c>
      <c r="D207" t="s">
        <v>2174</v>
      </c>
      <c r="E207" s="6" t="s">
        <v>2211</v>
      </c>
      <c r="F207" t="s">
        <v>2212</v>
      </c>
      <c r="I207">
        <v>61000</v>
      </c>
      <c r="J207">
        <v>61000</v>
      </c>
      <c r="K207">
        <v>2</v>
      </c>
      <c r="M207" t="s">
        <v>2213</v>
      </c>
      <c r="N207" t="s">
        <v>2214</v>
      </c>
      <c r="P207" t="s">
        <v>1933</v>
      </c>
      <c r="Q207" t="s">
        <v>1429</v>
      </c>
      <c r="R207" t="s">
        <v>1429</v>
      </c>
      <c r="S207" t="s">
        <v>1429</v>
      </c>
      <c r="T207" s="57" t="s">
        <v>1429</v>
      </c>
      <c r="U207" t="s">
        <v>1691</v>
      </c>
      <c r="V207" t="s">
        <v>2199</v>
      </c>
      <c r="W207" t="s">
        <v>1757</v>
      </c>
      <c r="X207" t="s">
        <v>1569</v>
      </c>
      <c r="Y207" t="s">
        <v>1920</v>
      </c>
      <c r="Z207" t="s">
        <v>2181</v>
      </c>
      <c r="BX207">
        <v>424</v>
      </c>
      <c r="BY207">
        <v>39</v>
      </c>
      <c r="BZ207">
        <v>4.0071558126807121</v>
      </c>
      <c r="CA207">
        <v>10.752373737373738</v>
      </c>
      <c r="CB207">
        <v>72.299382716049436</v>
      </c>
      <c r="CC207">
        <v>48.113207547169814</v>
      </c>
      <c r="CD207">
        <v>9.3846298551995808</v>
      </c>
      <c r="CE207">
        <v>13.679245283018867</v>
      </c>
      <c r="CF207">
        <v>0.23584905660377359</v>
      </c>
      <c r="CG207" s="147">
        <v>0</v>
      </c>
      <c r="CH207" s="147">
        <v>0</v>
      </c>
      <c r="CI207" s="147">
        <v>0</v>
      </c>
      <c r="CJ207" s="147">
        <v>0</v>
      </c>
      <c r="CK207" s="147">
        <v>0</v>
      </c>
      <c r="CL207" s="147">
        <v>0</v>
      </c>
      <c r="CM207" s="147">
        <v>0</v>
      </c>
      <c r="CN207" s="147">
        <v>0</v>
      </c>
      <c r="CO207" s="147">
        <v>0</v>
      </c>
      <c r="CP207" s="147">
        <v>0</v>
      </c>
      <c r="CQ207" s="147">
        <v>0</v>
      </c>
      <c r="CR207" s="147">
        <v>0</v>
      </c>
      <c r="CS207" s="147">
        <v>0</v>
      </c>
      <c r="CT207" s="147">
        <v>0</v>
      </c>
      <c r="CU207" s="147">
        <v>0</v>
      </c>
      <c r="CV207" s="147">
        <v>0</v>
      </c>
      <c r="CW207" s="147">
        <v>0</v>
      </c>
      <c r="DV207" s="149" t="s">
        <v>1763</v>
      </c>
      <c r="DW207" s="149">
        <f>AVERAGE(DW204:DW206)</f>
        <v>4.3299999999999992</v>
      </c>
      <c r="DX207" s="149">
        <f t="shared" ref="DX207:EF207" si="22">AVERAGE(DX204:DX206)</f>
        <v>19.766666666666666</v>
      </c>
      <c r="DY207" s="149">
        <f t="shared" si="22"/>
        <v>1.1033333333333334E-2</v>
      </c>
      <c r="DZ207" s="149">
        <f t="shared" si="22"/>
        <v>4.9966666666666666E-2</v>
      </c>
      <c r="EA207" s="149">
        <f t="shared" si="22"/>
        <v>0.11953333333333334</v>
      </c>
      <c r="EB207" s="149">
        <f t="shared" si="22"/>
        <v>2.4533333333333331</v>
      </c>
      <c r="EC207" s="149">
        <f t="shared" si="22"/>
        <v>0.11220000000000001</v>
      </c>
      <c r="ED207" s="149">
        <f t="shared" si="22"/>
        <v>0.44566666666666666</v>
      </c>
      <c r="EE207" s="149" t="e">
        <f t="shared" si="22"/>
        <v>#DIV/0!</v>
      </c>
      <c r="EF207" s="149" t="e">
        <f t="shared" si="22"/>
        <v>#DIV/0!</v>
      </c>
      <c r="EG207" s="29">
        <v>3</v>
      </c>
      <c r="EH207" s="29">
        <v>1.5</v>
      </c>
      <c r="EI207" s="149">
        <f t="shared" ref="EI207:ER207" si="23">AVERAGE(EI204:EI206)</f>
        <v>2.6666666666666665</v>
      </c>
      <c r="EJ207" s="149">
        <f t="shared" si="23"/>
        <v>2.3333333333333335</v>
      </c>
      <c r="EK207" s="149">
        <f t="shared" si="23"/>
        <v>1.3333333333333333</v>
      </c>
      <c r="EL207" s="149">
        <f t="shared" si="23"/>
        <v>1</v>
      </c>
      <c r="EM207" s="149">
        <f t="shared" si="23"/>
        <v>1</v>
      </c>
      <c r="EN207" s="149">
        <f t="shared" si="23"/>
        <v>2</v>
      </c>
      <c r="EO207" s="149" t="e">
        <f t="shared" si="23"/>
        <v>#DIV/0!</v>
      </c>
      <c r="EP207" s="149">
        <f t="shared" si="23"/>
        <v>1.6666666666666667</v>
      </c>
      <c r="EQ207" s="149" t="e">
        <f t="shared" si="23"/>
        <v>#DIV/0!</v>
      </c>
      <c r="ER207" s="149">
        <f t="shared" si="23"/>
        <v>1</v>
      </c>
      <c r="EU207" t="s">
        <v>1580</v>
      </c>
      <c r="EV207">
        <v>4</v>
      </c>
      <c r="EW207" s="78">
        <v>0.79300000000000004</v>
      </c>
      <c r="EX207" s="78">
        <v>23.076923076923073</v>
      </c>
      <c r="EY207" s="78" t="s">
        <v>2215</v>
      </c>
      <c r="KF207" s="260"/>
      <c r="KG207" s="264"/>
      <c r="KH207" s="68"/>
      <c r="KI207" s="68"/>
      <c r="KJ207" s="68"/>
      <c r="KK207" s="245"/>
      <c r="KL207" s="245"/>
      <c r="KM207" s="260"/>
      <c r="KN207" s="260"/>
      <c r="KO207" s="260"/>
      <c r="KP207" s="260"/>
      <c r="KQ207" s="260"/>
      <c r="KR207" s="260"/>
      <c r="KS207" s="260"/>
      <c r="KT207" s="260"/>
      <c r="KU207" s="260"/>
      <c r="KV207" s="260"/>
      <c r="KW207" s="260"/>
      <c r="KX207" s="260"/>
      <c r="KY207" s="260"/>
      <c r="KZ207" s="260"/>
      <c r="LA207" s="260"/>
      <c r="LB207" s="260"/>
      <c r="LC207" s="260"/>
      <c r="LD207" s="260"/>
      <c r="LE207" s="260"/>
      <c r="LF207" s="260"/>
      <c r="LG207" s="260"/>
      <c r="LH207" s="260"/>
      <c r="LI207" s="260"/>
      <c r="LJ207" s="260"/>
      <c r="LK207" s="260"/>
      <c r="LL207" s="260"/>
      <c r="LM207" s="260"/>
      <c r="LN207" s="260"/>
      <c r="LO207" s="245"/>
      <c r="LP207" s="260"/>
      <c r="LQ207" s="260"/>
      <c r="LR207" s="245"/>
      <c r="LS207" s="260"/>
      <c r="LT207" s="260"/>
      <c r="LU207" s="260"/>
      <c r="LV207" s="260"/>
      <c r="LW207" s="260"/>
      <c r="LX207" s="260"/>
      <c r="LY207" s="260"/>
      <c r="LZ207" s="260"/>
      <c r="MA207" s="260"/>
      <c r="MB207" s="260"/>
      <c r="MC207" s="260"/>
      <c r="MD207" s="260"/>
      <c r="ME207" s="260"/>
      <c r="MF207" s="260"/>
      <c r="MG207" s="260"/>
      <c r="MH207" s="260"/>
      <c r="MI207" s="260"/>
      <c r="MJ207" s="260"/>
      <c r="MK207" s="260"/>
      <c r="ML207" s="260"/>
      <c r="MM207" s="260"/>
      <c r="MN207" s="260"/>
      <c r="MO207" s="260"/>
      <c r="MP207" s="260"/>
      <c r="MQ207" s="260"/>
      <c r="MR207" s="260"/>
      <c r="MS207" s="260"/>
      <c r="MT207" s="260"/>
      <c r="MU207" s="260"/>
      <c r="MV207" s="260"/>
      <c r="MW207" s="260"/>
      <c r="MX207" s="260"/>
      <c r="MY207" s="260"/>
      <c r="MZ207" s="260"/>
      <c r="NA207" s="260"/>
      <c r="NB207" s="260"/>
      <c r="NC207" s="260"/>
      <c r="ND207" s="260"/>
      <c r="NE207" s="260"/>
      <c r="NF207" s="260"/>
      <c r="NG207" s="245"/>
      <c r="NH207" s="245"/>
      <c r="NI207" s="260"/>
      <c r="NJ207" s="245"/>
      <c r="NK207" s="245"/>
      <c r="NL207" s="245"/>
      <c r="NM207" s="245"/>
      <c r="NN207" s="245"/>
      <c r="NO207" s="260"/>
      <c r="NP207" s="245"/>
      <c r="NQ207" s="245"/>
      <c r="NR207" s="245"/>
      <c r="NS207" s="260"/>
      <c r="NT207" s="245"/>
      <c r="NU207" s="245"/>
      <c r="NV207" s="245"/>
      <c r="NW207" s="245"/>
      <c r="NX207" s="245"/>
      <c r="NY207" s="245"/>
      <c r="NZ207" s="245"/>
      <c r="OA207" s="245"/>
      <c r="OB207" s="245"/>
      <c r="OC207" s="245"/>
      <c r="OD207" s="245"/>
      <c r="OE207" s="245"/>
      <c r="OF207" s="245"/>
      <c r="OG207" s="73"/>
      <c r="OH207" s="245"/>
      <c r="OI207" s="245"/>
      <c r="OJ207" s="245"/>
      <c r="OK207" s="245"/>
      <c r="OL207" s="245"/>
      <c r="OM207" s="245"/>
      <c r="ON207" s="245"/>
      <c r="OO207" s="245"/>
      <c r="OP207" s="245"/>
      <c r="OQ207" s="260"/>
      <c r="OR207" s="260"/>
      <c r="OS207" s="260"/>
      <c r="OT207" s="260"/>
      <c r="OU207" s="260"/>
      <c r="OV207" s="260"/>
      <c r="OW207" s="260"/>
      <c r="OX207" s="260"/>
      <c r="OY207" s="260"/>
      <c r="OZ207" s="260"/>
      <c r="PA207" s="260"/>
      <c r="PB207" s="260"/>
      <c r="PC207" s="260"/>
      <c r="PD207" s="260"/>
      <c r="PE207" s="260"/>
      <c r="PF207" s="260"/>
      <c r="PG207" s="260"/>
      <c r="PH207" s="260"/>
      <c r="PI207" s="260"/>
      <c r="PJ207" s="260"/>
      <c r="PK207" s="260"/>
      <c r="PL207" s="260"/>
      <c r="PM207" s="260"/>
      <c r="PN207" s="260"/>
      <c r="PO207" s="260"/>
      <c r="PP207" s="260"/>
      <c r="PQ207" s="260"/>
      <c r="PR207" s="260"/>
      <c r="PS207" s="260"/>
      <c r="PT207" s="260"/>
      <c r="PU207" s="260"/>
      <c r="BHI207">
        <v>207</v>
      </c>
      <c r="BHJ207">
        <v>207</v>
      </c>
      <c r="BHK207" s="5" t="s">
        <v>2202</v>
      </c>
      <c r="BHL207">
        <v>1222</v>
      </c>
      <c r="BHM207">
        <v>0</v>
      </c>
      <c r="BHN207">
        <v>0</v>
      </c>
      <c r="BHO207">
        <v>0</v>
      </c>
      <c r="BHP207">
        <v>0</v>
      </c>
      <c r="BHQ207">
        <v>0</v>
      </c>
      <c r="BHR207">
        <v>0</v>
      </c>
      <c r="BHS207">
        <v>0</v>
      </c>
      <c r="BHT207">
        <v>0</v>
      </c>
      <c r="BHU207">
        <v>0</v>
      </c>
      <c r="BHV207">
        <v>0</v>
      </c>
      <c r="BHW207">
        <v>0</v>
      </c>
      <c r="BHX207">
        <v>0</v>
      </c>
      <c r="BHY207">
        <v>0</v>
      </c>
      <c r="BHZ207">
        <v>0</v>
      </c>
      <c r="BIA207">
        <v>0</v>
      </c>
      <c r="BIB207">
        <v>0</v>
      </c>
      <c r="BIC207">
        <v>0</v>
      </c>
      <c r="BID207">
        <v>0</v>
      </c>
      <c r="BIE207">
        <v>0</v>
      </c>
      <c r="BIF207">
        <v>0.13679245283018868</v>
      </c>
      <c r="BIG207">
        <v>0</v>
      </c>
      <c r="BIH207">
        <v>0</v>
      </c>
      <c r="BII207">
        <v>0</v>
      </c>
      <c r="BIJ207">
        <v>0</v>
      </c>
      <c r="BIK207">
        <v>0</v>
      </c>
      <c r="BIL207">
        <v>0</v>
      </c>
      <c r="BIM207">
        <v>0</v>
      </c>
      <c r="BIN207">
        <v>0</v>
      </c>
      <c r="BIO207">
        <v>0</v>
      </c>
      <c r="BIP207">
        <v>0</v>
      </c>
      <c r="BIQ207">
        <v>0</v>
      </c>
      <c r="BIR207">
        <v>0</v>
      </c>
      <c r="BIS207">
        <v>0</v>
      </c>
      <c r="BIT207">
        <v>0</v>
      </c>
      <c r="BIU207">
        <v>0</v>
      </c>
      <c r="BIV207">
        <v>0</v>
      </c>
      <c r="BIW207">
        <v>0</v>
      </c>
      <c r="BIX207">
        <v>0</v>
      </c>
      <c r="BIY207">
        <v>0</v>
      </c>
      <c r="BIZ207">
        <v>0</v>
      </c>
      <c r="BJA207">
        <v>0</v>
      </c>
      <c r="BJB207">
        <v>0</v>
      </c>
      <c r="BJC207">
        <v>0</v>
      </c>
      <c r="BJD207">
        <v>0</v>
      </c>
      <c r="BJE207">
        <v>0</v>
      </c>
      <c r="BJF207">
        <v>0</v>
      </c>
      <c r="BJG207">
        <v>0</v>
      </c>
      <c r="BJH207">
        <v>0</v>
      </c>
      <c r="BJI207">
        <v>0</v>
      </c>
      <c r="BJJ207">
        <v>0</v>
      </c>
      <c r="BJK207">
        <v>0</v>
      </c>
      <c r="BJL207">
        <v>0</v>
      </c>
      <c r="BJM207">
        <v>0</v>
      </c>
      <c r="BJN207">
        <v>0</v>
      </c>
      <c r="BJO207">
        <v>4.2452830188679243E-2</v>
      </c>
      <c r="BJP207">
        <v>0</v>
      </c>
      <c r="BJQ207">
        <v>0</v>
      </c>
      <c r="BJR207">
        <v>0</v>
      </c>
      <c r="BJS207">
        <v>0</v>
      </c>
      <c r="BJT207">
        <v>0</v>
      </c>
      <c r="BJU207">
        <v>0</v>
      </c>
      <c r="BJV207">
        <v>0</v>
      </c>
      <c r="BJW207">
        <v>0</v>
      </c>
      <c r="BJX207">
        <v>0</v>
      </c>
      <c r="BJY207">
        <v>0</v>
      </c>
      <c r="BJZ207">
        <v>0</v>
      </c>
      <c r="BKA207">
        <v>0</v>
      </c>
      <c r="BKB207">
        <v>0</v>
      </c>
      <c r="BKC207">
        <v>0</v>
      </c>
      <c r="BKD207">
        <v>0</v>
      </c>
      <c r="BKE207">
        <v>0</v>
      </c>
      <c r="BKF207">
        <v>0</v>
      </c>
      <c r="BKG207">
        <v>0</v>
      </c>
      <c r="BKH207">
        <v>0</v>
      </c>
      <c r="BKI207">
        <v>0</v>
      </c>
      <c r="BKJ207">
        <v>0</v>
      </c>
      <c r="BKK207">
        <v>0</v>
      </c>
      <c r="BKL207">
        <v>0</v>
      </c>
      <c r="BKM207">
        <v>0</v>
      </c>
      <c r="BKN207">
        <v>0</v>
      </c>
      <c r="BKO207">
        <v>0</v>
      </c>
      <c r="BKP207">
        <v>0</v>
      </c>
      <c r="BKQ207">
        <v>0</v>
      </c>
      <c r="BKR207">
        <v>0</v>
      </c>
      <c r="BKS207">
        <v>0</v>
      </c>
      <c r="BKT207">
        <v>0</v>
      </c>
      <c r="BKU207">
        <v>0</v>
      </c>
      <c r="BKV207">
        <v>0</v>
      </c>
      <c r="BKW207">
        <v>0</v>
      </c>
      <c r="BKX207">
        <v>0</v>
      </c>
      <c r="BKY207">
        <v>0</v>
      </c>
      <c r="BKZ207">
        <v>0</v>
      </c>
      <c r="BLA207">
        <v>0</v>
      </c>
      <c r="BLB207">
        <v>0</v>
      </c>
      <c r="BLC207">
        <v>0</v>
      </c>
      <c r="BLD207">
        <v>0</v>
      </c>
      <c r="BLE207">
        <v>0</v>
      </c>
      <c r="BLF207">
        <v>0</v>
      </c>
      <c r="BLG207">
        <v>0</v>
      </c>
      <c r="BLH207">
        <v>0</v>
      </c>
      <c r="BLI207">
        <v>0</v>
      </c>
      <c r="BLJ207">
        <v>0</v>
      </c>
      <c r="BLK207">
        <v>0</v>
      </c>
      <c r="BLL207">
        <v>0</v>
      </c>
      <c r="BLM207">
        <v>0</v>
      </c>
      <c r="BLN207">
        <v>0</v>
      </c>
      <c r="BLO207">
        <v>0</v>
      </c>
      <c r="BLP207">
        <v>0</v>
      </c>
      <c r="BLQ207">
        <v>0</v>
      </c>
      <c r="BLR207">
        <v>0</v>
      </c>
      <c r="BLS207">
        <v>0</v>
      </c>
      <c r="BLT207">
        <v>0</v>
      </c>
      <c r="BLU207">
        <v>0</v>
      </c>
      <c r="BLV207">
        <v>0</v>
      </c>
      <c r="BLW207">
        <v>0</v>
      </c>
      <c r="BLX207">
        <v>0</v>
      </c>
      <c r="BLY207">
        <v>0</v>
      </c>
      <c r="BLZ207">
        <v>0</v>
      </c>
      <c r="BMA207">
        <v>0</v>
      </c>
      <c r="BMB207">
        <v>0</v>
      </c>
      <c r="BMC207">
        <v>0</v>
      </c>
      <c r="BMD207">
        <v>0</v>
      </c>
      <c r="BME207">
        <v>0</v>
      </c>
      <c r="BMF207">
        <v>0</v>
      </c>
      <c r="BMG207">
        <v>0</v>
      </c>
      <c r="BMH207">
        <v>0</v>
      </c>
      <c r="BMI207">
        <v>0.20283018867924529</v>
      </c>
      <c r="BMJ207">
        <v>0</v>
      </c>
      <c r="BMK207">
        <v>0</v>
      </c>
      <c r="BML207">
        <v>0</v>
      </c>
      <c r="BMM207">
        <v>0</v>
      </c>
      <c r="BMN207">
        <v>0</v>
      </c>
      <c r="BMO207">
        <v>0</v>
      </c>
      <c r="BMP207">
        <v>0</v>
      </c>
      <c r="BMQ207">
        <v>0</v>
      </c>
      <c r="BMR207">
        <v>0</v>
      </c>
      <c r="BMS207">
        <v>0</v>
      </c>
      <c r="BMT207">
        <v>0</v>
      </c>
      <c r="BMU207">
        <v>0</v>
      </c>
      <c r="BMV207">
        <v>0</v>
      </c>
      <c r="BMW207">
        <v>0</v>
      </c>
      <c r="BMX207">
        <v>0</v>
      </c>
      <c r="BMY207">
        <v>0</v>
      </c>
      <c r="BMZ207">
        <v>0</v>
      </c>
      <c r="BNA207">
        <v>0</v>
      </c>
      <c r="BNB207">
        <v>0</v>
      </c>
      <c r="BNC207">
        <v>0</v>
      </c>
      <c r="BND207">
        <v>0</v>
      </c>
      <c r="BNE207">
        <v>0</v>
      </c>
      <c r="BNF207">
        <v>0</v>
      </c>
      <c r="BNG207">
        <v>0</v>
      </c>
      <c r="BNH207">
        <v>0</v>
      </c>
      <c r="BNI207">
        <v>0</v>
      </c>
      <c r="BNJ207">
        <v>0</v>
      </c>
      <c r="BNK207">
        <v>0</v>
      </c>
      <c r="BNL207">
        <v>0</v>
      </c>
      <c r="BNM207">
        <v>0</v>
      </c>
      <c r="BNN207">
        <v>0</v>
      </c>
      <c r="BNO207">
        <v>0</v>
      </c>
      <c r="BNP207">
        <v>0</v>
      </c>
      <c r="BNQ207">
        <v>0</v>
      </c>
      <c r="BNR207">
        <v>0</v>
      </c>
      <c r="BNS207">
        <v>0</v>
      </c>
      <c r="BNT207">
        <v>0</v>
      </c>
      <c r="BNU207">
        <v>0</v>
      </c>
      <c r="BNV207">
        <v>0</v>
      </c>
      <c r="BNW207">
        <v>0</v>
      </c>
      <c r="BNX207">
        <v>0</v>
      </c>
      <c r="BNY207">
        <v>0</v>
      </c>
      <c r="BNZ207">
        <v>0</v>
      </c>
      <c r="BOA207">
        <v>0</v>
      </c>
      <c r="BOB207">
        <v>0</v>
      </c>
      <c r="BOC207">
        <v>0</v>
      </c>
      <c r="BOD207">
        <v>0</v>
      </c>
      <c r="BOE207">
        <v>0</v>
      </c>
      <c r="BOF207">
        <v>0</v>
      </c>
      <c r="BOG207">
        <v>0</v>
      </c>
      <c r="BOH207">
        <v>0</v>
      </c>
      <c r="BOI207">
        <v>0</v>
      </c>
      <c r="BOJ207">
        <v>0</v>
      </c>
      <c r="BOK207">
        <v>0</v>
      </c>
      <c r="BOL207">
        <v>0</v>
      </c>
      <c r="BOM207">
        <v>0</v>
      </c>
      <c r="BON207">
        <v>0</v>
      </c>
      <c r="BOO207">
        <v>0</v>
      </c>
      <c r="BOP207">
        <v>0</v>
      </c>
      <c r="BOQ207">
        <v>0</v>
      </c>
      <c r="BOR207">
        <v>0</v>
      </c>
      <c r="BOS207">
        <v>0</v>
      </c>
      <c r="BOT207">
        <v>0</v>
      </c>
      <c r="BOU207">
        <v>0</v>
      </c>
      <c r="BOV207">
        <v>0</v>
      </c>
      <c r="BOW207">
        <v>0</v>
      </c>
      <c r="BOX207">
        <v>0</v>
      </c>
      <c r="BOY207">
        <v>0</v>
      </c>
      <c r="BOZ207">
        <v>0</v>
      </c>
      <c r="BPA207">
        <v>0</v>
      </c>
      <c r="BPB207">
        <v>0</v>
      </c>
      <c r="BPC207">
        <v>0</v>
      </c>
      <c r="BPD207">
        <v>0</v>
      </c>
      <c r="BPE207">
        <v>0</v>
      </c>
      <c r="BPF207">
        <v>0</v>
      </c>
      <c r="BPG207">
        <v>0</v>
      </c>
      <c r="BPH207">
        <v>0</v>
      </c>
      <c r="BPI207">
        <v>0</v>
      </c>
      <c r="BPJ207">
        <v>2.3584905660377358E-3</v>
      </c>
      <c r="BPK207">
        <v>0</v>
      </c>
      <c r="BPL207">
        <v>0</v>
      </c>
      <c r="BPM207">
        <v>0</v>
      </c>
      <c r="BPN207">
        <v>0</v>
      </c>
      <c r="BPO207">
        <v>0</v>
      </c>
      <c r="BPP207">
        <v>0</v>
      </c>
      <c r="BPQ207">
        <v>2.3584905660377358E-3</v>
      </c>
      <c r="BPR207">
        <v>0</v>
      </c>
      <c r="BPS207">
        <v>0</v>
      </c>
      <c r="BPT207">
        <v>2.3584905660377358E-3</v>
      </c>
      <c r="BPU207">
        <v>0</v>
      </c>
      <c r="BPV207">
        <v>0</v>
      </c>
      <c r="BPW207">
        <v>0</v>
      </c>
      <c r="BPX207">
        <v>0</v>
      </c>
      <c r="BPY207">
        <v>0</v>
      </c>
      <c r="BPZ207">
        <v>0</v>
      </c>
      <c r="BQA207">
        <v>0</v>
      </c>
      <c r="BQB207">
        <v>0</v>
      </c>
      <c r="BQC207">
        <v>0</v>
      </c>
      <c r="BQD207">
        <v>6.6037735849056603E-2</v>
      </c>
      <c r="BQE207">
        <v>0</v>
      </c>
      <c r="BQF207">
        <v>0</v>
      </c>
      <c r="BQG207">
        <v>0</v>
      </c>
      <c r="BQH207">
        <v>0</v>
      </c>
      <c r="BQI207">
        <v>0</v>
      </c>
      <c r="BQJ207">
        <v>0</v>
      </c>
      <c r="BQK207">
        <v>0</v>
      </c>
      <c r="BQL207">
        <v>0</v>
      </c>
      <c r="BQM207">
        <v>0</v>
      </c>
      <c r="BQN207">
        <v>0</v>
      </c>
      <c r="BQO207">
        <v>0</v>
      </c>
      <c r="BQP207">
        <v>0</v>
      </c>
      <c r="BQQ207">
        <v>0</v>
      </c>
      <c r="BQR207">
        <v>0</v>
      </c>
      <c r="BQS207">
        <v>0</v>
      </c>
      <c r="BQT207">
        <v>0</v>
      </c>
      <c r="BQU207">
        <v>0</v>
      </c>
      <c r="BQV207">
        <v>0</v>
      </c>
      <c r="BQW207">
        <v>0</v>
      </c>
      <c r="BQX207">
        <v>0</v>
      </c>
      <c r="BQY207">
        <v>0</v>
      </c>
      <c r="BQZ207">
        <v>0</v>
      </c>
      <c r="BRA207">
        <v>0</v>
      </c>
      <c r="BRB207">
        <v>0</v>
      </c>
      <c r="BRC207">
        <v>0</v>
      </c>
      <c r="BRD207">
        <v>0</v>
      </c>
      <c r="BRE207">
        <v>0</v>
      </c>
      <c r="BRF207">
        <v>0</v>
      </c>
      <c r="BRG207">
        <v>0</v>
      </c>
      <c r="BRH207">
        <v>0</v>
      </c>
      <c r="BRI207">
        <v>0</v>
      </c>
      <c r="BRJ207">
        <v>0</v>
      </c>
      <c r="BRK207">
        <v>0</v>
      </c>
      <c r="BRL207">
        <v>0</v>
      </c>
      <c r="BRM207">
        <v>0</v>
      </c>
      <c r="BRN207">
        <v>0</v>
      </c>
      <c r="BRO207">
        <v>0</v>
      </c>
      <c r="BRP207">
        <v>0</v>
      </c>
      <c r="BRQ207">
        <v>0</v>
      </c>
      <c r="BRR207">
        <v>0</v>
      </c>
      <c r="BRS207">
        <v>0</v>
      </c>
      <c r="BRT207">
        <v>0</v>
      </c>
      <c r="BRU207">
        <v>0</v>
      </c>
      <c r="BRV207">
        <v>0</v>
      </c>
      <c r="BRW207">
        <v>0</v>
      </c>
      <c r="BRX207">
        <v>0</v>
      </c>
      <c r="BRY207">
        <v>2.3584905660377358E-3</v>
      </c>
      <c r="BRZ207">
        <v>0</v>
      </c>
      <c r="BSA207">
        <v>0</v>
      </c>
      <c r="BSB207">
        <v>0</v>
      </c>
      <c r="BSC207">
        <v>0</v>
      </c>
      <c r="BSD207">
        <v>0</v>
      </c>
      <c r="BSE207">
        <v>0</v>
      </c>
      <c r="BSF207">
        <v>0</v>
      </c>
      <c r="BSG207">
        <v>0</v>
      </c>
      <c r="BSH207">
        <v>0</v>
      </c>
      <c r="BSI207">
        <v>0</v>
      </c>
      <c r="BSJ207">
        <v>2.3584905660377358E-3</v>
      </c>
      <c r="BSK207">
        <v>0</v>
      </c>
      <c r="BSL207">
        <v>0</v>
      </c>
      <c r="BSM207">
        <v>0</v>
      </c>
      <c r="BSN207">
        <v>0</v>
      </c>
      <c r="BSO207">
        <v>0</v>
      </c>
      <c r="BSP207">
        <v>0</v>
      </c>
      <c r="BSQ207">
        <v>0</v>
      </c>
      <c r="BSR207">
        <v>0</v>
      </c>
      <c r="BSS207">
        <v>0</v>
      </c>
      <c r="BST207">
        <v>0</v>
      </c>
      <c r="BSU207">
        <v>0</v>
      </c>
      <c r="BSV207">
        <v>0</v>
      </c>
      <c r="BSW207">
        <v>0</v>
      </c>
      <c r="BSX207">
        <v>0</v>
      </c>
      <c r="BSY207">
        <v>0</v>
      </c>
      <c r="BSZ207">
        <v>0</v>
      </c>
      <c r="BTA207">
        <v>0</v>
      </c>
      <c r="BTB207">
        <v>0</v>
      </c>
      <c r="BTC207">
        <v>4.0094339622641507E-2</v>
      </c>
      <c r="BTD207">
        <v>0</v>
      </c>
      <c r="BTE207">
        <v>0</v>
      </c>
      <c r="BTF207">
        <v>0</v>
      </c>
      <c r="BTG207">
        <v>0</v>
      </c>
      <c r="BTH207">
        <v>0</v>
      </c>
      <c r="BTI207">
        <v>0</v>
      </c>
      <c r="BTJ207">
        <v>0</v>
      </c>
      <c r="BTK207">
        <v>0</v>
      </c>
      <c r="BTL207">
        <v>0</v>
      </c>
      <c r="BTM207">
        <v>0</v>
      </c>
      <c r="BTN207">
        <v>0</v>
      </c>
      <c r="BTO207">
        <v>0</v>
      </c>
      <c r="BTP207">
        <v>0</v>
      </c>
      <c r="BTQ207">
        <v>0</v>
      </c>
      <c r="BTR207">
        <v>0</v>
      </c>
      <c r="BTS207">
        <v>0</v>
      </c>
      <c r="BTT207">
        <v>0</v>
      </c>
      <c r="BTU207">
        <v>0</v>
      </c>
      <c r="BTV207">
        <v>0</v>
      </c>
      <c r="BTW207">
        <v>0</v>
      </c>
      <c r="BTX207">
        <v>0</v>
      </c>
      <c r="BTY207">
        <v>0</v>
      </c>
      <c r="BTZ207">
        <v>0</v>
      </c>
      <c r="BUA207">
        <v>0</v>
      </c>
      <c r="BUB207">
        <v>0</v>
      </c>
      <c r="BUC207">
        <v>0</v>
      </c>
      <c r="BUD207">
        <v>0</v>
      </c>
      <c r="BUE207">
        <v>0</v>
      </c>
      <c r="BUF207">
        <v>0</v>
      </c>
      <c r="BUG207">
        <v>0</v>
      </c>
      <c r="BUH207">
        <v>0</v>
      </c>
      <c r="BUI207">
        <v>0</v>
      </c>
      <c r="BUJ207">
        <v>0</v>
      </c>
      <c r="BUK207">
        <v>0</v>
      </c>
      <c r="BUL207">
        <v>0</v>
      </c>
      <c r="BUM207">
        <v>0</v>
      </c>
      <c r="BUN207">
        <v>0</v>
      </c>
      <c r="BUO207">
        <v>0</v>
      </c>
      <c r="BUP207">
        <v>0</v>
      </c>
      <c r="BUQ207">
        <v>0</v>
      </c>
      <c r="BUR207">
        <v>0</v>
      </c>
      <c r="BUS207">
        <v>0</v>
      </c>
      <c r="BUT207">
        <v>4.0094339622641507E-2</v>
      </c>
      <c r="BUU207">
        <v>0</v>
      </c>
      <c r="BUV207">
        <v>0</v>
      </c>
      <c r="BUW207">
        <v>0</v>
      </c>
      <c r="BUX207">
        <v>0</v>
      </c>
      <c r="BUY207">
        <v>0</v>
      </c>
      <c r="BUZ207">
        <v>0</v>
      </c>
      <c r="BVA207">
        <v>0</v>
      </c>
      <c r="BVB207">
        <v>0</v>
      </c>
      <c r="BVC207">
        <v>0</v>
      </c>
      <c r="BVD207">
        <v>0</v>
      </c>
      <c r="BVE207">
        <v>0</v>
      </c>
      <c r="BVF207">
        <v>0</v>
      </c>
      <c r="BVG207">
        <v>0</v>
      </c>
      <c r="BVH207">
        <v>0</v>
      </c>
      <c r="BVI207">
        <v>0</v>
      </c>
      <c r="BVJ207">
        <v>0</v>
      </c>
      <c r="BVK207">
        <v>0</v>
      </c>
      <c r="BVL207">
        <v>0</v>
      </c>
      <c r="BVM207">
        <v>0</v>
      </c>
      <c r="BVN207">
        <v>0</v>
      </c>
      <c r="BVO207">
        <v>0</v>
      </c>
      <c r="BVP207">
        <v>0</v>
      </c>
      <c r="BVQ207">
        <v>0</v>
      </c>
      <c r="BVR207">
        <v>0</v>
      </c>
      <c r="BVS207">
        <v>0</v>
      </c>
      <c r="BVT207">
        <v>0</v>
      </c>
      <c r="BVU207">
        <v>0</v>
      </c>
      <c r="BVV207">
        <v>0</v>
      </c>
      <c r="BVW207">
        <v>0</v>
      </c>
      <c r="BVX207">
        <v>0</v>
      </c>
      <c r="BVY207">
        <v>0</v>
      </c>
      <c r="BVZ207">
        <v>0</v>
      </c>
      <c r="BWA207">
        <v>0</v>
      </c>
      <c r="BWB207">
        <v>0</v>
      </c>
      <c r="BWC207">
        <v>0</v>
      </c>
      <c r="BWD207">
        <v>0</v>
      </c>
      <c r="BWE207">
        <v>0.13443396226415094</v>
      </c>
      <c r="BWF207">
        <v>0</v>
      </c>
      <c r="BWG207">
        <v>0</v>
      </c>
      <c r="BWH207">
        <v>0</v>
      </c>
      <c r="BWI207">
        <v>0</v>
      </c>
      <c r="BWJ207">
        <v>0</v>
      </c>
      <c r="BWK207">
        <v>0</v>
      </c>
      <c r="BWL207">
        <v>2.3584905660377358E-3</v>
      </c>
      <c r="BWM207">
        <v>0</v>
      </c>
      <c r="BWN207">
        <v>0</v>
      </c>
      <c r="BWO207">
        <v>0</v>
      </c>
      <c r="BWP207">
        <v>0</v>
      </c>
      <c r="BWQ207">
        <v>0</v>
      </c>
      <c r="BWR207">
        <v>0</v>
      </c>
      <c r="BWS207">
        <v>0</v>
      </c>
      <c r="BWT207">
        <v>0</v>
      </c>
      <c r="BWU207">
        <v>0</v>
      </c>
      <c r="BWV207">
        <v>0</v>
      </c>
      <c r="BWW207">
        <v>0</v>
      </c>
      <c r="BWX207">
        <v>0</v>
      </c>
      <c r="BWY207">
        <v>7.0754716981132077E-3</v>
      </c>
      <c r="BWZ207">
        <v>9.433962264150943E-3</v>
      </c>
      <c r="BXA207">
        <v>0</v>
      </c>
      <c r="BXB207">
        <v>0</v>
      </c>
      <c r="BXC207">
        <v>0</v>
      </c>
      <c r="BXD207">
        <v>0</v>
      </c>
      <c r="BXE207">
        <v>0</v>
      </c>
      <c r="BXF207">
        <v>0</v>
      </c>
      <c r="BXG207">
        <v>0</v>
      </c>
      <c r="BXH207">
        <v>0</v>
      </c>
      <c r="BXI207">
        <v>0</v>
      </c>
      <c r="BXJ207">
        <v>0</v>
      </c>
      <c r="BXK207">
        <v>0</v>
      </c>
      <c r="BXL207">
        <v>0</v>
      </c>
      <c r="BXM207">
        <v>0</v>
      </c>
      <c r="BXN207">
        <v>0</v>
      </c>
      <c r="BXO207">
        <v>1.179245283018868E-2</v>
      </c>
      <c r="BXP207">
        <v>2.3584905660377358E-3</v>
      </c>
      <c r="BXQ207">
        <v>0</v>
      </c>
      <c r="BXR207">
        <v>0</v>
      </c>
      <c r="BXS207">
        <v>0</v>
      </c>
      <c r="BXT207">
        <v>0</v>
      </c>
      <c r="BXU207">
        <v>0</v>
      </c>
      <c r="BXV207">
        <v>0</v>
      </c>
      <c r="BXW207">
        <v>1.179245283018868E-2</v>
      </c>
      <c r="BXX207">
        <v>0</v>
      </c>
      <c r="BXY207">
        <v>0</v>
      </c>
      <c r="BXZ207">
        <v>0</v>
      </c>
      <c r="BYA207">
        <v>0</v>
      </c>
      <c r="BYB207">
        <v>0</v>
      </c>
      <c r="BYC207">
        <v>0</v>
      </c>
      <c r="BYD207">
        <v>0</v>
      </c>
      <c r="BYE207">
        <v>0</v>
      </c>
      <c r="BYF207">
        <v>0</v>
      </c>
      <c r="BYG207">
        <v>0</v>
      </c>
      <c r="BYH207">
        <v>0</v>
      </c>
      <c r="BYI207">
        <v>0</v>
      </c>
      <c r="BYJ207">
        <v>0</v>
      </c>
      <c r="BYK207">
        <v>0</v>
      </c>
      <c r="BYL207">
        <v>0</v>
      </c>
      <c r="BYM207">
        <v>0</v>
      </c>
      <c r="BYN207">
        <v>0</v>
      </c>
      <c r="BYO207">
        <v>4.7169811320754715E-3</v>
      </c>
      <c r="BYP207">
        <v>2.1226415094339621E-2</v>
      </c>
      <c r="BYQ207">
        <v>0</v>
      </c>
      <c r="BYR207">
        <v>0</v>
      </c>
      <c r="BYS207">
        <v>0</v>
      </c>
      <c r="BYT207">
        <v>0</v>
      </c>
      <c r="BYU207">
        <v>0</v>
      </c>
      <c r="BYV207">
        <v>0</v>
      </c>
      <c r="BYW207">
        <v>0</v>
      </c>
      <c r="BYX207">
        <v>0</v>
      </c>
      <c r="BYY207">
        <v>0</v>
      </c>
      <c r="BYZ207">
        <v>0</v>
      </c>
      <c r="BZA207">
        <v>0</v>
      </c>
      <c r="BZB207">
        <v>0</v>
      </c>
      <c r="BZC207">
        <v>0</v>
      </c>
      <c r="BZD207">
        <v>0</v>
      </c>
      <c r="BZE207">
        <v>0</v>
      </c>
      <c r="BZF207">
        <v>0</v>
      </c>
      <c r="BZG207">
        <v>7.0754716981132077E-3</v>
      </c>
      <c r="BZH207">
        <v>0</v>
      </c>
      <c r="BZI207">
        <v>0</v>
      </c>
      <c r="BZJ207">
        <v>4.7169811320754715E-3</v>
      </c>
      <c r="BZK207">
        <v>0</v>
      </c>
      <c r="BZL207">
        <v>0</v>
      </c>
      <c r="BZM207">
        <v>0</v>
      </c>
      <c r="BZN207">
        <v>7.0754716981132077E-3</v>
      </c>
      <c r="BZO207">
        <v>0</v>
      </c>
      <c r="BZP207">
        <v>0</v>
      </c>
      <c r="BZQ207">
        <v>0</v>
      </c>
      <c r="BZR207">
        <v>0</v>
      </c>
      <c r="BZS207">
        <v>0</v>
      </c>
      <c r="BZT207">
        <v>0</v>
      </c>
      <c r="BZU207">
        <v>0</v>
      </c>
      <c r="BZV207">
        <v>0</v>
      </c>
      <c r="BZW207">
        <v>0</v>
      </c>
      <c r="BZX207">
        <v>0</v>
      </c>
      <c r="BZY207">
        <v>0</v>
      </c>
      <c r="BZZ207">
        <v>0</v>
      </c>
      <c r="CAA207">
        <v>0</v>
      </c>
      <c r="CAB207">
        <v>0</v>
      </c>
      <c r="CAC207">
        <v>0</v>
      </c>
      <c r="CAD207">
        <v>0</v>
      </c>
      <c r="CAE207">
        <v>0</v>
      </c>
      <c r="CAF207">
        <v>0</v>
      </c>
      <c r="CAG207">
        <v>7.3113207547169809E-2</v>
      </c>
      <c r="CAH207">
        <v>0</v>
      </c>
      <c r="CAI207">
        <v>3.7735849056603772E-2</v>
      </c>
      <c r="CAJ207">
        <v>9.433962264150943E-3</v>
      </c>
      <c r="CAK207">
        <v>0</v>
      </c>
      <c r="CAL207">
        <v>0</v>
      </c>
      <c r="CAM207">
        <v>0</v>
      </c>
      <c r="CAN207">
        <v>0</v>
      </c>
      <c r="CAO207">
        <v>0</v>
      </c>
      <c r="CAP207">
        <v>0</v>
      </c>
      <c r="CAQ207">
        <v>0</v>
      </c>
      <c r="CAR207">
        <v>0</v>
      </c>
      <c r="CAS207">
        <v>0</v>
      </c>
      <c r="CAT207">
        <v>0</v>
      </c>
      <c r="CAU207">
        <v>0</v>
      </c>
      <c r="CAV207">
        <v>0</v>
      </c>
      <c r="CAW207">
        <v>0</v>
      </c>
      <c r="CAX207">
        <v>0</v>
      </c>
      <c r="CAY207">
        <v>0</v>
      </c>
      <c r="CAZ207">
        <v>0</v>
      </c>
      <c r="CBA207">
        <v>0</v>
      </c>
      <c r="CBB207">
        <v>0</v>
      </c>
      <c r="CBC207">
        <v>0</v>
      </c>
      <c r="CBD207">
        <v>0</v>
      </c>
      <c r="CBE207">
        <v>0</v>
      </c>
      <c r="CBF207">
        <v>0</v>
      </c>
      <c r="CBG207">
        <v>0</v>
      </c>
      <c r="CBH207">
        <v>0</v>
      </c>
      <c r="CBI207">
        <v>0</v>
      </c>
      <c r="CBJ207">
        <v>3.3018867924528301E-2</v>
      </c>
      <c r="CBK207">
        <v>0</v>
      </c>
      <c r="CBL207">
        <v>0</v>
      </c>
      <c r="CBM207">
        <v>0</v>
      </c>
      <c r="CBN207">
        <v>0</v>
      </c>
      <c r="CBO207">
        <v>0</v>
      </c>
      <c r="CBP207">
        <v>0</v>
      </c>
      <c r="CBQ207">
        <v>0</v>
      </c>
      <c r="CBR207">
        <v>0</v>
      </c>
      <c r="CBS207">
        <v>4.7169811320754715E-3</v>
      </c>
      <c r="CBT207">
        <v>2.3584905660377358E-3</v>
      </c>
      <c r="CBU207">
        <v>0</v>
      </c>
      <c r="CBV207">
        <v>0</v>
      </c>
      <c r="CBW207">
        <v>7.0754716981132077E-3</v>
      </c>
      <c r="CBX207">
        <v>0</v>
      </c>
      <c r="CBY207">
        <v>0</v>
      </c>
      <c r="CBZ207">
        <v>0</v>
      </c>
      <c r="CCA207">
        <v>0</v>
      </c>
      <c r="CCB207">
        <v>0</v>
      </c>
      <c r="CCC207">
        <v>0</v>
      </c>
      <c r="CCD207">
        <v>0</v>
      </c>
      <c r="CCE207">
        <v>0</v>
      </c>
      <c r="CCF207">
        <v>2.3584905660377358E-3</v>
      </c>
      <c r="CCG207">
        <v>0</v>
      </c>
      <c r="CCH207">
        <v>0</v>
      </c>
      <c r="CCI207">
        <v>0</v>
      </c>
      <c r="CCJ207">
        <v>0</v>
      </c>
      <c r="CCK207">
        <v>0</v>
      </c>
      <c r="CCL207">
        <v>9.433962264150943E-3</v>
      </c>
      <c r="CCM207">
        <v>0</v>
      </c>
      <c r="CCN207">
        <v>0</v>
      </c>
      <c r="CCO207">
        <v>0</v>
      </c>
      <c r="CCP207">
        <v>0</v>
      </c>
      <c r="CCQ207">
        <v>0</v>
      </c>
      <c r="CCR207">
        <v>2.3584905660377358E-3</v>
      </c>
      <c r="CCS207">
        <v>0</v>
      </c>
      <c r="CCT207">
        <v>7.0754716981132077E-3</v>
      </c>
      <c r="CCU207">
        <v>0</v>
      </c>
      <c r="CCV207">
        <v>0</v>
      </c>
      <c r="CCW207">
        <v>0</v>
      </c>
      <c r="CCX207">
        <v>0</v>
      </c>
      <c r="CCY207">
        <v>0</v>
      </c>
      <c r="CCZ207">
        <v>0</v>
      </c>
      <c r="CDA207">
        <v>0</v>
      </c>
      <c r="CDB207">
        <v>0</v>
      </c>
      <c r="CDC207">
        <v>0</v>
      </c>
      <c r="CDD207">
        <v>0</v>
      </c>
      <c r="CDE207">
        <v>0</v>
      </c>
      <c r="CDF207">
        <v>0</v>
      </c>
      <c r="CDG207">
        <v>0</v>
      </c>
      <c r="CDH207">
        <v>0</v>
      </c>
      <c r="CDI207">
        <v>0</v>
      </c>
      <c r="CDJ207">
        <v>0</v>
      </c>
      <c r="CDK207">
        <v>0</v>
      </c>
      <c r="CDL207">
        <v>0</v>
      </c>
      <c r="CDM207">
        <v>0</v>
      </c>
      <c r="CDN207">
        <v>1.179245283018868E-2</v>
      </c>
      <c r="CDO207">
        <v>0</v>
      </c>
      <c r="CDP207">
        <v>0</v>
      </c>
      <c r="CDQ207">
        <v>0</v>
      </c>
      <c r="CDR207">
        <v>0</v>
      </c>
      <c r="CDS207">
        <v>0</v>
      </c>
      <c r="CDT207">
        <v>0</v>
      </c>
      <c r="CDU207">
        <v>0</v>
      </c>
      <c r="CDV207">
        <v>0</v>
      </c>
      <c r="CDW207">
        <v>0</v>
      </c>
      <c r="CDX207">
        <v>0</v>
      </c>
      <c r="CDY207">
        <v>0</v>
      </c>
      <c r="CDZ207">
        <v>0</v>
      </c>
      <c r="CEA207">
        <v>0</v>
      </c>
      <c r="CEB207">
        <v>0</v>
      </c>
      <c r="CEC207">
        <v>0</v>
      </c>
      <c r="CED207">
        <v>0</v>
      </c>
      <c r="CEE207">
        <v>0</v>
      </c>
      <c r="CEF207">
        <v>0</v>
      </c>
      <c r="CEG207">
        <v>0</v>
      </c>
      <c r="CEH207">
        <v>0</v>
      </c>
      <c r="CEI207">
        <v>0</v>
      </c>
      <c r="CEJ207">
        <v>0</v>
      </c>
      <c r="CEK207">
        <v>0</v>
      </c>
      <c r="CEL207">
        <v>0</v>
      </c>
      <c r="CEM207">
        <v>0</v>
      </c>
      <c r="CEN207">
        <v>0</v>
      </c>
      <c r="CEO207">
        <v>0</v>
      </c>
      <c r="CEP207">
        <v>0</v>
      </c>
      <c r="CEQ207">
        <v>0</v>
      </c>
      <c r="CER207">
        <v>0</v>
      </c>
      <c r="CES207">
        <v>4.7169811320754715E-3</v>
      </c>
      <c r="CET207">
        <v>0</v>
      </c>
      <c r="CEU207">
        <v>0</v>
      </c>
      <c r="CEV207">
        <v>0</v>
      </c>
      <c r="CEW207">
        <v>0</v>
      </c>
      <c r="CEX207">
        <v>0</v>
      </c>
      <c r="CEY207">
        <v>0</v>
      </c>
      <c r="CEZ207">
        <v>0</v>
      </c>
      <c r="CFA207">
        <v>0</v>
      </c>
      <c r="CFB207">
        <v>2.3584905660377358E-3</v>
      </c>
      <c r="CFC207">
        <v>0</v>
      </c>
      <c r="CFD207">
        <v>0</v>
      </c>
      <c r="CFE207">
        <v>0</v>
      </c>
      <c r="CFF207">
        <v>0</v>
      </c>
      <c r="CFG207">
        <v>0</v>
      </c>
      <c r="CFH207">
        <v>0</v>
      </c>
      <c r="CFI207">
        <v>0</v>
      </c>
      <c r="CFJ207">
        <v>0</v>
      </c>
      <c r="CFK207">
        <v>0</v>
      </c>
      <c r="CFL207">
        <v>0</v>
      </c>
      <c r="CFM207">
        <v>2.3584905660377358E-3</v>
      </c>
      <c r="CFN207">
        <v>0</v>
      </c>
      <c r="CFO207">
        <v>0</v>
      </c>
      <c r="CFP207">
        <v>0</v>
      </c>
      <c r="CFQ207">
        <v>0</v>
      </c>
      <c r="CFR207">
        <v>0</v>
      </c>
      <c r="CFS207">
        <v>0</v>
      </c>
      <c r="CFT207">
        <v>0</v>
      </c>
      <c r="CFU207">
        <v>0</v>
      </c>
      <c r="CFV207">
        <v>0</v>
      </c>
      <c r="CFW207">
        <v>0</v>
      </c>
      <c r="CFX207">
        <v>0</v>
      </c>
      <c r="CFY207">
        <v>0</v>
      </c>
      <c r="CFZ207">
        <v>0</v>
      </c>
      <c r="CGA207">
        <v>0</v>
      </c>
      <c r="CGB207">
        <v>0</v>
      </c>
      <c r="CGC207">
        <v>0</v>
      </c>
      <c r="CGD207">
        <v>0</v>
      </c>
      <c r="CGE207">
        <v>0</v>
      </c>
      <c r="CGF207">
        <v>0</v>
      </c>
      <c r="CGG207">
        <v>0</v>
      </c>
      <c r="CGH207">
        <v>0</v>
      </c>
      <c r="CGI207">
        <v>2.5943396226415096E-2</v>
      </c>
      <c r="CGJ207">
        <v>0</v>
      </c>
      <c r="CGK207">
        <v>0</v>
      </c>
      <c r="CGL207">
        <v>0</v>
      </c>
      <c r="CGM207">
        <v>0</v>
      </c>
      <c r="CGN207">
        <v>0</v>
      </c>
      <c r="CGO207">
        <v>0</v>
      </c>
      <c r="CGP207">
        <v>0</v>
      </c>
      <c r="CGQ207">
        <v>0</v>
      </c>
      <c r="CGR207">
        <v>0</v>
      </c>
      <c r="CGS207">
        <v>0</v>
      </c>
      <c r="CGT207">
        <v>0</v>
      </c>
      <c r="CGU207">
        <v>0</v>
      </c>
      <c r="CGV207">
        <v>0</v>
      </c>
      <c r="CGW207">
        <v>0</v>
      </c>
      <c r="CGX207">
        <v>0</v>
      </c>
      <c r="CGY207">
        <v>0</v>
      </c>
      <c r="CGZ207">
        <v>0</v>
      </c>
      <c r="CHA207">
        <v>0</v>
      </c>
      <c r="CHB207">
        <v>0</v>
      </c>
      <c r="CHC207">
        <v>0</v>
      </c>
      <c r="CHD207">
        <v>0</v>
      </c>
      <c r="CHE207">
        <v>0</v>
      </c>
      <c r="CHF207">
        <v>0</v>
      </c>
      <c r="CHG207">
        <v>0</v>
      </c>
      <c r="CHH207">
        <v>0</v>
      </c>
      <c r="CHI207">
        <v>0</v>
      </c>
      <c r="CHJ207">
        <v>0</v>
      </c>
      <c r="CHK207">
        <v>0</v>
      </c>
      <c r="CHL207">
        <v>0</v>
      </c>
      <c r="CHM207">
        <v>0</v>
      </c>
      <c r="CHN207">
        <v>0</v>
      </c>
      <c r="CHO207">
        <v>0</v>
      </c>
      <c r="CHP207">
        <v>0</v>
      </c>
      <c r="CHQ207">
        <v>0</v>
      </c>
      <c r="CHR207">
        <v>0</v>
      </c>
      <c r="CHS207">
        <v>0</v>
      </c>
      <c r="CHT207">
        <v>0</v>
      </c>
      <c r="CHU207">
        <v>0</v>
      </c>
      <c r="CHV207">
        <v>0</v>
      </c>
      <c r="CHW207">
        <v>0</v>
      </c>
      <c r="CHX207">
        <v>0</v>
      </c>
      <c r="CHY207">
        <v>0</v>
      </c>
      <c r="CHZ207">
        <v>0</v>
      </c>
      <c r="CIA207">
        <v>0</v>
      </c>
      <c r="CIB207">
        <v>0</v>
      </c>
      <c r="CIC207">
        <v>0</v>
      </c>
      <c r="CID207">
        <v>0</v>
      </c>
      <c r="CIE207">
        <v>0</v>
      </c>
      <c r="CIF207">
        <v>0</v>
      </c>
      <c r="CIG207">
        <v>0</v>
      </c>
      <c r="CIH207">
        <v>0</v>
      </c>
      <c r="CII207">
        <v>0</v>
      </c>
      <c r="CIJ207">
        <v>0</v>
      </c>
      <c r="CIK207">
        <v>0</v>
      </c>
      <c r="CIL207">
        <v>0</v>
      </c>
      <c r="CIM207">
        <v>0</v>
      </c>
      <c r="CIN207">
        <v>0</v>
      </c>
      <c r="CIO207">
        <v>0</v>
      </c>
      <c r="CIP207">
        <v>0</v>
      </c>
      <c r="CIQ207">
        <v>0</v>
      </c>
      <c r="CIR207">
        <v>0</v>
      </c>
      <c r="CIS207">
        <v>0</v>
      </c>
      <c r="CIT207">
        <v>0</v>
      </c>
      <c r="CIU207">
        <v>0</v>
      </c>
      <c r="CIV207">
        <v>0</v>
      </c>
      <c r="CIW207">
        <v>0</v>
      </c>
      <c r="CIX207">
        <v>0</v>
      </c>
      <c r="CIY207">
        <v>0</v>
      </c>
      <c r="CIZ207">
        <v>0</v>
      </c>
      <c r="CJA207">
        <v>0</v>
      </c>
      <c r="CJB207">
        <v>0</v>
      </c>
      <c r="CJC207">
        <v>0</v>
      </c>
      <c r="CJD207">
        <v>0</v>
      </c>
      <c r="CJE207">
        <v>0</v>
      </c>
      <c r="CJF207">
        <v>0</v>
      </c>
      <c r="CJG207">
        <v>0</v>
      </c>
      <c r="CJH207">
        <v>0</v>
      </c>
      <c r="CJI207">
        <v>0</v>
      </c>
      <c r="CJJ207">
        <v>0</v>
      </c>
      <c r="CJK207">
        <v>0</v>
      </c>
      <c r="CJL207">
        <v>0</v>
      </c>
      <c r="CJM207">
        <v>0</v>
      </c>
      <c r="CJN207">
        <v>0</v>
      </c>
      <c r="CJO207">
        <v>0</v>
      </c>
      <c r="CJP207">
        <v>0</v>
      </c>
      <c r="CJQ207">
        <v>0</v>
      </c>
      <c r="CJR207">
        <v>0</v>
      </c>
      <c r="CJS207">
        <v>0</v>
      </c>
      <c r="CJT207">
        <v>0</v>
      </c>
      <c r="CJU207">
        <v>0</v>
      </c>
      <c r="CJV207">
        <v>0</v>
      </c>
      <c r="CJW207">
        <v>0</v>
      </c>
      <c r="CJX207">
        <v>0</v>
      </c>
      <c r="CJY207">
        <v>0</v>
      </c>
      <c r="CJZ207">
        <v>0</v>
      </c>
      <c r="CKA207">
        <v>0</v>
      </c>
      <c r="CKB207">
        <v>0</v>
      </c>
      <c r="CKC207">
        <v>0</v>
      </c>
      <c r="CKD207">
        <v>0</v>
      </c>
      <c r="CKE207">
        <v>0</v>
      </c>
      <c r="CKF207">
        <v>0</v>
      </c>
      <c r="CKG207">
        <v>0</v>
      </c>
      <c r="CKH207">
        <v>0</v>
      </c>
      <c r="CKI207">
        <v>0</v>
      </c>
      <c r="CKJ207">
        <v>0</v>
      </c>
      <c r="CKK207">
        <v>0</v>
      </c>
      <c r="CKL207">
        <v>0</v>
      </c>
      <c r="CKM207">
        <v>0</v>
      </c>
      <c r="CKN207">
        <v>0</v>
      </c>
      <c r="CKO207">
        <v>0</v>
      </c>
      <c r="CKP207">
        <v>0</v>
      </c>
      <c r="CKQ207">
        <v>0</v>
      </c>
      <c r="CKR207">
        <v>0</v>
      </c>
      <c r="CKS207">
        <v>0</v>
      </c>
      <c r="CKT207">
        <v>0</v>
      </c>
      <c r="CKU207">
        <v>0</v>
      </c>
      <c r="CKV207">
        <v>0</v>
      </c>
      <c r="CKW207">
        <v>0</v>
      </c>
      <c r="CKX207">
        <v>0</v>
      </c>
      <c r="CKY207">
        <v>0</v>
      </c>
      <c r="CKZ207">
        <v>0</v>
      </c>
      <c r="CLA207">
        <v>0</v>
      </c>
      <c r="CLB207">
        <v>0</v>
      </c>
      <c r="CLC207">
        <v>1</v>
      </c>
    </row>
    <row r="208" spans="1:437 1569:2490" s="141" customFormat="1" ht="21" customHeight="1">
      <c r="A208" s="5" t="s">
        <v>2216</v>
      </c>
      <c r="C208" s="141" t="s">
        <v>2217</v>
      </c>
      <c r="L208" s="253"/>
      <c r="CG208" s="254">
        <v>0.43859649122807015</v>
      </c>
      <c r="CH208" s="254">
        <v>0</v>
      </c>
      <c r="CI208" s="254">
        <v>0</v>
      </c>
      <c r="CJ208" s="254">
        <v>0</v>
      </c>
      <c r="CK208" s="254">
        <v>0</v>
      </c>
      <c r="CL208" s="254">
        <v>0</v>
      </c>
      <c r="CM208" s="254">
        <v>0</v>
      </c>
      <c r="CN208" s="254">
        <v>0</v>
      </c>
      <c r="CO208" s="254">
        <v>0</v>
      </c>
      <c r="CP208" s="254">
        <v>0</v>
      </c>
      <c r="CQ208" s="254">
        <v>0</v>
      </c>
      <c r="CR208" s="254">
        <v>0</v>
      </c>
      <c r="CS208" s="254">
        <v>0</v>
      </c>
      <c r="CT208" s="254">
        <v>0.21929824561403508</v>
      </c>
      <c r="CU208" s="254">
        <v>0</v>
      </c>
      <c r="CV208" s="254">
        <v>0</v>
      </c>
      <c r="CW208" s="254">
        <v>0.6578947368421052</v>
      </c>
      <c r="DW208" s="6"/>
      <c r="DX208" s="6"/>
      <c r="DY208" s="6"/>
      <c r="DZ208" s="6"/>
      <c r="EA208" s="6"/>
      <c r="EB208" s="6"/>
      <c r="EC208" s="6"/>
      <c r="ED208" s="6"/>
      <c r="EE208" s="6"/>
      <c r="EF208" s="6"/>
      <c r="EI208" s="6"/>
      <c r="EJ208" s="6"/>
      <c r="EK208" s="6"/>
      <c r="EL208" s="6"/>
      <c r="EM208" s="6"/>
      <c r="EN208" s="6"/>
      <c r="EO208" s="6"/>
      <c r="EP208" s="6"/>
      <c r="EQ208" s="6"/>
      <c r="ER208" s="6"/>
      <c r="JP208" s="257"/>
      <c r="JR208" s="258"/>
      <c r="JS208" s="238"/>
      <c r="JU208" s="258"/>
      <c r="JX208" s="258"/>
      <c r="KA208" s="258"/>
      <c r="KB208" s="259"/>
      <c r="KC208" s="259"/>
      <c r="KD208" s="259"/>
      <c r="KE208" s="259"/>
      <c r="OG208" s="165"/>
      <c r="BHI208">
        <v>208</v>
      </c>
      <c r="BHJ208"/>
      <c r="BHK208" s="5"/>
      <c r="BHL208"/>
      <c r="BHM208"/>
      <c r="BHN208"/>
      <c r="BHO208"/>
      <c r="BHP208"/>
      <c r="BHQ208"/>
      <c r="BHR208"/>
      <c r="BHS208"/>
      <c r="BHT208"/>
      <c r="BHU208"/>
      <c r="BHV208"/>
      <c r="BHW208"/>
      <c r="BHX208"/>
      <c r="BHY208"/>
      <c r="BHZ208"/>
      <c r="BIA208"/>
      <c r="BIB208"/>
      <c r="BIC208"/>
      <c r="BID208"/>
      <c r="BIE208"/>
      <c r="BIF208"/>
      <c r="BIG208"/>
      <c r="BIH208"/>
      <c r="BII208"/>
      <c r="BIJ208"/>
      <c r="BIK208"/>
      <c r="BIL208"/>
      <c r="BIM208"/>
      <c r="BIN208"/>
      <c r="BIO208"/>
      <c r="BIP208"/>
      <c r="BIQ208"/>
      <c r="BIR208"/>
      <c r="BIS208"/>
      <c r="BIT208"/>
      <c r="BIU208"/>
      <c r="BIV208"/>
      <c r="BIW208"/>
      <c r="BIX208"/>
      <c r="BIY208"/>
      <c r="BIZ208"/>
      <c r="BJA208"/>
      <c r="BJB208"/>
      <c r="BJC208"/>
      <c r="BJD208"/>
      <c r="BJE208"/>
      <c r="BJF208"/>
      <c r="BJG208"/>
      <c r="BJH208"/>
      <c r="BJI208"/>
      <c r="BJJ208"/>
      <c r="BJK208"/>
      <c r="BJL208"/>
      <c r="BJM208"/>
      <c r="BJN208"/>
      <c r="BJO208"/>
      <c r="BJP208"/>
      <c r="BJQ208"/>
      <c r="BJR208"/>
      <c r="BJS208"/>
      <c r="BJT208"/>
      <c r="BJU208"/>
      <c r="BJV208"/>
      <c r="BJW208"/>
      <c r="BJX208"/>
      <c r="BJY208"/>
      <c r="BJZ208"/>
      <c r="BKA208"/>
      <c r="BKB208"/>
      <c r="BKC208"/>
      <c r="BKD208"/>
      <c r="BKE208"/>
      <c r="BKF208"/>
      <c r="BKG208"/>
      <c r="BKH208"/>
      <c r="BKI208"/>
      <c r="BKJ208"/>
      <c r="BKK208"/>
      <c r="BKL208"/>
      <c r="BKM208"/>
      <c r="BKN208"/>
      <c r="BKO208"/>
      <c r="BKP208"/>
      <c r="BKQ208"/>
      <c r="BKR208"/>
      <c r="BKS208"/>
      <c r="BKT208"/>
      <c r="BKU208"/>
      <c r="BKV208"/>
      <c r="BKW208"/>
      <c r="BKX208"/>
      <c r="BKY208"/>
      <c r="BKZ208"/>
      <c r="BLA208"/>
      <c r="BLB208"/>
      <c r="BLC208"/>
      <c r="BLD208"/>
      <c r="BLE208"/>
      <c r="BLF208"/>
      <c r="BLG208"/>
      <c r="BLH208"/>
      <c r="BLI208"/>
      <c r="BLJ208"/>
      <c r="BLK208"/>
      <c r="BLL208"/>
      <c r="BLM208"/>
      <c r="BLN208"/>
      <c r="BLO208"/>
      <c r="BLP208"/>
      <c r="BLQ208"/>
      <c r="BLR208"/>
      <c r="BLS208"/>
      <c r="BLT208"/>
      <c r="BLU208"/>
      <c r="BLV208"/>
      <c r="BLW208"/>
      <c r="BLX208"/>
      <c r="BLY208"/>
      <c r="BLZ208"/>
      <c r="BMA208"/>
      <c r="BMB208"/>
      <c r="BMC208"/>
      <c r="BMD208"/>
      <c r="BME208"/>
      <c r="BMF208"/>
      <c r="BMG208"/>
      <c r="BMH208"/>
      <c r="BMI208"/>
      <c r="BMJ208"/>
      <c r="BMK208"/>
      <c r="BML208"/>
      <c r="BMM208"/>
      <c r="BMN208"/>
      <c r="BMO208"/>
      <c r="BMP208"/>
      <c r="BMQ208"/>
      <c r="BMR208"/>
      <c r="BMS208"/>
      <c r="BMT208"/>
      <c r="BMU208"/>
      <c r="BMV208"/>
      <c r="BMW208"/>
      <c r="BMX208"/>
      <c r="BMY208"/>
      <c r="BMZ208"/>
      <c r="BNA208"/>
      <c r="BNB208"/>
      <c r="BNC208"/>
      <c r="BND208"/>
      <c r="BNE208"/>
      <c r="BNF208"/>
      <c r="BNG208"/>
      <c r="BNH208"/>
      <c r="BNI208"/>
      <c r="BNJ208"/>
      <c r="BNK208"/>
      <c r="BNL208"/>
      <c r="BNM208"/>
      <c r="BNN208"/>
      <c r="BNO208"/>
      <c r="BNP208"/>
      <c r="BNQ208"/>
      <c r="BNR208"/>
      <c r="BNS208"/>
      <c r="BNT208"/>
      <c r="BNU208"/>
      <c r="BNV208"/>
      <c r="BNW208"/>
      <c r="BNX208"/>
      <c r="BNY208"/>
      <c r="BNZ208"/>
      <c r="BOA208"/>
      <c r="BOB208"/>
      <c r="BOC208"/>
      <c r="BOD208"/>
      <c r="BOE208"/>
      <c r="BOF208"/>
      <c r="BOG208"/>
      <c r="BOH208"/>
      <c r="BOI208"/>
      <c r="BOJ208"/>
      <c r="BOK208"/>
      <c r="BOL208"/>
      <c r="BOM208"/>
      <c r="BON208"/>
      <c r="BOO208"/>
      <c r="BOP208"/>
      <c r="BOQ208"/>
      <c r="BOR208"/>
      <c r="BOS208"/>
      <c r="BOT208"/>
      <c r="BOU208"/>
      <c r="BOV208"/>
      <c r="BOW208"/>
      <c r="BOX208"/>
      <c r="BOY208"/>
      <c r="BOZ208"/>
      <c r="BPA208"/>
      <c r="BPB208"/>
      <c r="BPC208"/>
      <c r="BPD208"/>
      <c r="BPE208"/>
      <c r="BPF208"/>
      <c r="BPG208"/>
      <c r="BPH208"/>
      <c r="BPI208"/>
      <c r="BPJ208"/>
      <c r="BPK208"/>
      <c r="BPL208"/>
      <c r="BPM208"/>
      <c r="BPN208"/>
      <c r="BPO208"/>
      <c r="BPP208"/>
      <c r="BPQ208"/>
      <c r="BPR208"/>
      <c r="BPS208"/>
      <c r="BPT208"/>
      <c r="BPU208"/>
      <c r="BPV208"/>
      <c r="BPW208"/>
      <c r="BPX208"/>
      <c r="BPY208"/>
      <c r="BPZ208"/>
      <c r="BQA208"/>
      <c r="BQB208"/>
      <c r="BQC208"/>
      <c r="BQD208"/>
      <c r="BQE208"/>
      <c r="BQF208"/>
      <c r="BQG208"/>
      <c r="BQH208"/>
      <c r="BQI208"/>
      <c r="BQJ208"/>
      <c r="BQK208"/>
      <c r="BQL208"/>
      <c r="BQM208"/>
      <c r="BQN208"/>
      <c r="BQO208"/>
      <c r="BQP208"/>
      <c r="BQQ208"/>
      <c r="BQR208"/>
      <c r="BQS208"/>
      <c r="BQT208"/>
      <c r="BQU208"/>
      <c r="BQV208"/>
      <c r="BQW208"/>
      <c r="BQX208"/>
      <c r="BQY208"/>
      <c r="BQZ208"/>
      <c r="BRA208"/>
      <c r="BRB208"/>
      <c r="BRC208"/>
      <c r="BRD208"/>
      <c r="BRE208"/>
      <c r="BRF208"/>
      <c r="BRG208"/>
      <c r="BRH208"/>
      <c r="BRI208"/>
      <c r="BRJ208"/>
      <c r="BRK208"/>
      <c r="BRL208"/>
      <c r="BRM208"/>
      <c r="BRN208"/>
      <c r="BRO208"/>
      <c r="BRP208"/>
      <c r="BRQ208"/>
      <c r="BRR208"/>
      <c r="BRS208"/>
      <c r="BRT208"/>
      <c r="BRU208"/>
      <c r="BRV208"/>
      <c r="BRW208"/>
      <c r="BRX208"/>
      <c r="BRY208"/>
      <c r="BRZ208"/>
      <c r="BSA208"/>
      <c r="BSB208"/>
      <c r="BSC208"/>
      <c r="BSD208"/>
      <c r="BSE208"/>
      <c r="BSF208"/>
      <c r="BSG208"/>
      <c r="BSH208"/>
      <c r="BSI208"/>
      <c r="BSJ208"/>
      <c r="BSK208"/>
      <c r="BSL208"/>
      <c r="BSM208"/>
      <c r="BSN208"/>
      <c r="BSO208"/>
      <c r="BSP208"/>
      <c r="BSQ208"/>
      <c r="BSR208"/>
      <c r="BSS208"/>
      <c r="BST208"/>
      <c r="BSU208"/>
      <c r="BSV208"/>
      <c r="BSW208"/>
      <c r="BSX208"/>
      <c r="BSY208"/>
      <c r="BSZ208"/>
      <c r="BTA208"/>
      <c r="BTB208"/>
      <c r="BTC208"/>
      <c r="BTD208"/>
      <c r="BTE208"/>
      <c r="BTF208"/>
      <c r="BTG208"/>
      <c r="BTH208"/>
      <c r="BTI208"/>
      <c r="BTJ208"/>
      <c r="BTK208"/>
      <c r="BTL208"/>
      <c r="BTM208"/>
      <c r="BTN208"/>
      <c r="BTO208"/>
      <c r="BTP208"/>
      <c r="BTQ208"/>
      <c r="BTR208"/>
      <c r="BTS208"/>
      <c r="BTT208"/>
      <c r="BTU208"/>
      <c r="BTV208"/>
      <c r="BTW208"/>
      <c r="BTX208"/>
      <c r="BTY208"/>
      <c r="BTZ208"/>
      <c r="BUA208"/>
      <c r="BUB208"/>
      <c r="BUC208"/>
      <c r="BUD208"/>
      <c r="BUE208"/>
      <c r="BUF208"/>
      <c r="BUG208"/>
      <c r="BUH208"/>
      <c r="BUI208"/>
      <c r="BUJ208"/>
      <c r="BUK208"/>
      <c r="BUL208"/>
      <c r="BUM208"/>
      <c r="BUN208"/>
      <c r="BUO208"/>
      <c r="BUP208"/>
      <c r="BUQ208"/>
      <c r="BUR208"/>
      <c r="BUS208"/>
      <c r="BUT208"/>
      <c r="BUU208"/>
      <c r="BUV208"/>
      <c r="BUW208"/>
      <c r="BUX208"/>
      <c r="BUY208"/>
      <c r="BUZ208"/>
      <c r="BVA208"/>
      <c r="BVB208"/>
      <c r="BVC208"/>
      <c r="BVD208"/>
      <c r="BVE208"/>
      <c r="BVF208"/>
      <c r="BVG208"/>
      <c r="BVH208"/>
      <c r="BVI208"/>
      <c r="BVJ208"/>
      <c r="BVK208"/>
      <c r="BVL208"/>
      <c r="BVM208"/>
      <c r="BVN208"/>
      <c r="BVO208"/>
      <c r="BVP208"/>
      <c r="BVQ208"/>
      <c r="BVR208"/>
      <c r="BVS208"/>
      <c r="BVT208"/>
      <c r="BVU208"/>
      <c r="BVV208"/>
      <c r="BVW208"/>
      <c r="BVX208"/>
      <c r="BVY208"/>
      <c r="BVZ208"/>
      <c r="BWA208"/>
      <c r="BWB208"/>
      <c r="BWC208"/>
      <c r="BWD208"/>
      <c r="BWE208"/>
      <c r="BWF208"/>
      <c r="BWG208"/>
      <c r="BWH208"/>
      <c r="BWI208"/>
      <c r="BWJ208"/>
      <c r="BWK208"/>
      <c r="BWL208"/>
      <c r="BWM208"/>
      <c r="BWN208"/>
      <c r="BWO208"/>
      <c r="BWP208"/>
      <c r="BWQ208"/>
      <c r="BWR208"/>
      <c r="BWS208"/>
      <c r="BWT208"/>
      <c r="BWU208"/>
      <c r="BWV208"/>
      <c r="BWW208"/>
      <c r="BWX208"/>
      <c r="BWY208"/>
      <c r="BWZ208"/>
      <c r="BXA208"/>
      <c r="BXB208"/>
      <c r="BXC208"/>
      <c r="BXD208"/>
      <c r="BXE208"/>
      <c r="BXF208"/>
      <c r="BXG208"/>
      <c r="BXH208"/>
      <c r="BXI208"/>
      <c r="BXJ208"/>
      <c r="BXK208"/>
      <c r="BXL208"/>
      <c r="BXM208"/>
      <c r="BXN208"/>
      <c r="BXO208"/>
      <c r="BXP208"/>
      <c r="BXQ208"/>
      <c r="BXR208"/>
      <c r="BXS208"/>
      <c r="BXT208"/>
      <c r="BXU208"/>
      <c r="BXV208"/>
      <c r="BXW208"/>
      <c r="BXX208"/>
      <c r="BXY208"/>
      <c r="BXZ208"/>
      <c r="BYA208"/>
      <c r="BYB208"/>
      <c r="BYC208"/>
      <c r="BYD208"/>
      <c r="BYE208"/>
      <c r="BYF208"/>
      <c r="BYG208"/>
      <c r="BYH208"/>
      <c r="BYI208"/>
      <c r="BYJ208"/>
      <c r="BYK208"/>
      <c r="BYL208"/>
      <c r="BYM208"/>
      <c r="BYN208"/>
      <c r="BYO208"/>
      <c r="BYP208"/>
      <c r="BYQ208"/>
      <c r="BYR208"/>
      <c r="BYS208"/>
      <c r="BYT208"/>
      <c r="BYU208"/>
      <c r="BYV208"/>
      <c r="BYW208"/>
      <c r="BYX208"/>
      <c r="BYY208"/>
      <c r="BYZ208"/>
      <c r="BZA208"/>
      <c r="BZB208"/>
      <c r="BZC208"/>
      <c r="BZD208"/>
      <c r="BZE208"/>
      <c r="BZF208"/>
      <c r="BZG208"/>
      <c r="BZH208"/>
      <c r="BZI208"/>
      <c r="BZJ208"/>
      <c r="BZK208"/>
      <c r="BZL208"/>
      <c r="BZM208"/>
      <c r="BZN208"/>
      <c r="BZO208"/>
      <c r="BZP208"/>
      <c r="BZQ208"/>
      <c r="BZR208"/>
      <c r="BZS208"/>
      <c r="BZT208"/>
      <c r="BZU208"/>
      <c r="BZV208"/>
      <c r="BZW208"/>
      <c r="BZX208"/>
      <c r="BZY208"/>
      <c r="BZZ208"/>
      <c r="CAA208"/>
      <c r="CAB208"/>
      <c r="CAC208"/>
      <c r="CAD208"/>
      <c r="CAE208"/>
      <c r="CAF208"/>
      <c r="CAG208"/>
      <c r="CAH208"/>
      <c r="CAI208"/>
      <c r="CAJ208"/>
      <c r="CAK208"/>
      <c r="CAL208"/>
      <c r="CAM208"/>
      <c r="CAN208"/>
      <c r="CAO208"/>
      <c r="CAP208"/>
      <c r="CAQ208"/>
      <c r="CAR208"/>
      <c r="CAS208"/>
      <c r="CAT208"/>
      <c r="CAU208"/>
      <c r="CAV208"/>
      <c r="CAW208"/>
      <c r="CAX208"/>
      <c r="CAY208"/>
      <c r="CAZ208"/>
      <c r="CBA208"/>
      <c r="CBB208"/>
      <c r="CBC208"/>
      <c r="CBD208"/>
      <c r="CBE208"/>
      <c r="CBF208"/>
      <c r="CBG208"/>
      <c r="CBH208"/>
      <c r="CBI208"/>
      <c r="CBJ208"/>
      <c r="CBK208"/>
      <c r="CBL208"/>
      <c r="CBM208"/>
      <c r="CBN208"/>
      <c r="CBO208"/>
      <c r="CBP208"/>
      <c r="CBQ208"/>
      <c r="CBR208"/>
      <c r="CBS208"/>
      <c r="CBT208"/>
      <c r="CBU208"/>
      <c r="CBV208"/>
      <c r="CBW208"/>
      <c r="CBX208"/>
      <c r="CBY208"/>
      <c r="CBZ208"/>
      <c r="CCA208"/>
      <c r="CCB208"/>
      <c r="CCC208"/>
      <c r="CCD208"/>
      <c r="CCE208"/>
      <c r="CCF208"/>
      <c r="CCG208"/>
      <c r="CCH208"/>
      <c r="CCI208"/>
      <c r="CCJ208"/>
      <c r="CCK208"/>
      <c r="CCL208"/>
      <c r="CCM208"/>
      <c r="CCN208"/>
      <c r="CCO208"/>
      <c r="CCP208"/>
      <c r="CCQ208"/>
      <c r="CCR208"/>
      <c r="CCS208"/>
      <c r="CCT208"/>
      <c r="CCU208"/>
      <c r="CCV208"/>
      <c r="CCW208"/>
      <c r="CCX208"/>
      <c r="CCY208"/>
      <c r="CCZ208"/>
      <c r="CDA208"/>
      <c r="CDB208"/>
      <c r="CDC208"/>
      <c r="CDD208"/>
      <c r="CDE208"/>
      <c r="CDF208"/>
      <c r="CDG208"/>
      <c r="CDH208"/>
      <c r="CDI208"/>
      <c r="CDJ208"/>
      <c r="CDK208"/>
      <c r="CDL208"/>
      <c r="CDM208"/>
      <c r="CDN208"/>
      <c r="CDO208"/>
      <c r="CDP208"/>
      <c r="CDQ208"/>
      <c r="CDR208"/>
      <c r="CDS208"/>
      <c r="CDT208"/>
      <c r="CDU208"/>
      <c r="CDV208"/>
      <c r="CDW208"/>
      <c r="CDX208"/>
      <c r="CDY208"/>
      <c r="CDZ208"/>
      <c r="CEA208"/>
      <c r="CEB208"/>
      <c r="CEC208"/>
      <c r="CED208"/>
      <c r="CEE208"/>
      <c r="CEF208"/>
      <c r="CEG208"/>
      <c r="CEH208"/>
      <c r="CEI208"/>
      <c r="CEJ208"/>
      <c r="CEK208"/>
      <c r="CEL208"/>
      <c r="CEM208"/>
      <c r="CEN208"/>
      <c r="CEO208"/>
      <c r="CEP208"/>
      <c r="CEQ208"/>
      <c r="CER208"/>
      <c r="CES208"/>
      <c r="CET208"/>
      <c r="CEU208"/>
      <c r="CEV208"/>
      <c r="CEW208"/>
      <c r="CEX208"/>
      <c r="CEY208"/>
      <c r="CEZ208"/>
      <c r="CFA208"/>
      <c r="CFB208"/>
      <c r="CFC208"/>
      <c r="CFD208"/>
      <c r="CFE208"/>
      <c r="CFF208"/>
      <c r="CFG208"/>
      <c r="CFH208"/>
      <c r="CFI208"/>
      <c r="CFJ208"/>
      <c r="CFK208"/>
      <c r="CFL208"/>
      <c r="CFM208"/>
      <c r="CFN208"/>
      <c r="CFO208"/>
      <c r="CFP208"/>
      <c r="CFQ208"/>
      <c r="CFR208"/>
      <c r="CFS208"/>
      <c r="CFT208"/>
      <c r="CFU208"/>
      <c r="CFV208"/>
      <c r="CFW208"/>
      <c r="CFX208"/>
      <c r="CFY208"/>
      <c r="CFZ208"/>
      <c r="CGA208"/>
      <c r="CGB208"/>
      <c r="CGC208"/>
      <c r="CGD208"/>
      <c r="CGE208"/>
      <c r="CGF208"/>
      <c r="CGG208"/>
      <c r="CGH208"/>
      <c r="CGI208"/>
      <c r="CGJ208"/>
      <c r="CGK208"/>
      <c r="CGL208"/>
      <c r="CGM208"/>
      <c r="CGN208"/>
      <c r="CGO208"/>
      <c r="CGP208"/>
      <c r="CGQ208"/>
      <c r="CGR208"/>
      <c r="CGS208"/>
      <c r="CGT208"/>
      <c r="CGU208"/>
      <c r="CGV208"/>
      <c r="CGW208"/>
      <c r="CGX208"/>
      <c r="CGY208"/>
      <c r="CGZ208"/>
      <c r="CHA208"/>
      <c r="CHB208"/>
      <c r="CHC208"/>
      <c r="CHD208"/>
      <c r="CHE208"/>
      <c r="CHF208"/>
      <c r="CHG208"/>
      <c r="CHH208"/>
      <c r="CHI208"/>
      <c r="CHJ208"/>
      <c r="CHK208"/>
      <c r="CHL208"/>
      <c r="CHM208"/>
      <c r="CHN208"/>
      <c r="CHO208"/>
      <c r="CHP208"/>
      <c r="CHQ208"/>
      <c r="CHR208"/>
      <c r="CHS208"/>
      <c r="CHT208"/>
      <c r="CHU208"/>
      <c r="CHV208"/>
      <c r="CHW208"/>
      <c r="CHX208"/>
      <c r="CHY208"/>
      <c r="CHZ208"/>
      <c r="CIA208"/>
      <c r="CIB208"/>
      <c r="CIC208"/>
      <c r="CID208"/>
      <c r="CIE208"/>
      <c r="CIF208"/>
      <c r="CIG208"/>
      <c r="CIH208"/>
      <c r="CII208"/>
      <c r="CIJ208"/>
      <c r="CIK208"/>
      <c r="CIL208"/>
      <c r="CIM208"/>
      <c r="CIN208"/>
      <c r="CIO208"/>
      <c r="CIP208"/>
      <c r="CIQ208"/>
      <c r="CIR208"/>
      <c r="CIS208"/>
      <c r="CIT208"/>
      <c r="CIU208"/>
      <c r="CIV208"/>
      <c r="CIW208"/>
      <c r="CIX208"/>
      <c r="CIY208"/>
      <c r="CIZ208"/>
      <c r="CJA208"/>
      <c r="CJB208"/>
      <c r="CJC208"/>
      <c r="CJD208"/>
      <c r="CJE208"/>
      <c r="CJF208"/>
      <c r="CJG208"/>
      <c r="CJH208"/>
      <c r="CJI208"/>
      <c r="CJJ208"/>
      <c r="CJK208"/>
      <c r="CJL208"/>
      <c r="CJM208"/>
      <c r="CJN208"/>
      <c r="CJO208"/>
      <c r="CJP208"/>
      <c r="CJQ208"/>
      <c r="CJR208"/>
      <c r="CJS208"/>
      <c r="CJT208"/>
      <c r="CJU208"/>
      <c r="CJV208"/>
      <c r="CJW208"/>
      <c r="CJX208"/>
      <c r="CJY208"/>
      <c r="CJZ208"/>
      <c r="CKA208"/>
      <c r="CKB208"/>
      <c r="CKC208"/>
      <c r="CKD208"/>
      <c r="CKE208"/>
      <c r="CKF208"/>
      <c r="CKG208"/>
      <c r="CKH208"/>
      <c r="CKI208"/>
      <c r="CKJ208"/>
      <c r="CKK208"/>
      <c r="CKL208"/>
      <c r="CKM208"/>
      <c r="CKN208"/>
      <c r="CKO208"/>
      <c r="CKP208"/>
      <c r="CKQ208"/>
      <c r="CKR208"/>
      <c r="CKS208"/>
      <c r="CKT208"/>
      <c r="CKU208"/>
      <c r="CKV208"/>
      <c r="CKW208"/>
      <c r="CKX208"/>
      <c r="CKY208"/>
      <c r="CKZ208"/>
      <c r="CLA208"/>
      <c r="CLB208"/>
      <c r="CLC208"/>
      <c r="CLD208"/>
      <c r="CLE208"/>
      <c r="CLF208"/>
      <c r="CLG208"/>
      <c r="CLH208"/>
      <c r="CLI208"/>
      <c r="CLJ208"/>
      <c r="CLK208"/>
      <c r="CLL208"/>
      <c r="CLM208"/>
      <c r="CLN208"/>
      <c r="CLO208"/>
      <c r="CLP208"/>
      <c r="CLQ208"/>
      <c r="CLR208"/>
      <c r="CLS208"/>
      <c r="CLT208"/>
      <c r="CLU208"/>
      <c r="CLV208"/>
      <c r="CLW208"/>
      <c r="CLX208"/>
      <c r="CLY208"/>
      <c r="CLZ208"/>
      <c r="CMA208"/>
      <c r="CMB208"/>
      <c r="CMC208"/>
      <c r="CMD208"/>
      <c r="CME208"/>
      <c r="CMF208"/>
      <c r="CMG208"/>
      <c r="CMH208"/>
      <c r="CMI208"/>
      <c r="CMJ208"/>
      <c r="CMK208"/>
      <c r="CML208"/>
      <c r="CMM208"/>
      <c r="CMN208"/>
      <c r="CMO208"/>
      <c r="CMP208"/>
      <c r="CMQ208"/>
      <c r="CMR208"/>
      <c r="CMS208"/>
      <c r="CMT208"/>
      <c r="CMU208"/>
      <c r="CMV208"/>
      <c r="CMW208"/>
      <c r="CMX208"/>
      <c r="CMY208"/>
      <c r="CMZ208"/>
      <c r="CNA208"/>
      <c r="CNB208"/>
      <c r="CNC208"/>
      <c r="CND208"/>
      <c r="CNE208"/>
      <c r="CNF208"/>
      <c r="CNG208"/>
      <c r="CNH208"/>
      <c r="CNI208"/>
      <c r="CNJ208"/>
      <c r="CNK208"/>
      <c r="CNL208"/>
      <c r="CNM208"/>
      <c r="CNN208"/>
      <c r="CNO208"/>
      <c r="CNP208"/>
      <c r="CNQ208"/>
      <c r="CNR208"/>
      <c r="CNS208"/>
      <c r="CNT208"/>
      <c r="CNU208"/>
      <c r="CNV208"/>
      <c r="CNW208"/>
      <c r="CNX208"/>
      <c r="CNY208"/>
      <c r="CNZ208"/>
      <c r="COA208"/>
      <c r="COB208"/>
      <c r="COC208"/>
      <c r="COD208"/>
      <c r="COE208"/>
      <c r="COF208"/>
      <c r="COG208"/>
      <c r="COH208"/>
      <c r="COI208"/>
      <c r="COJ208"/>
      <c r="COK208"/>
      <c r="COL208"/>
      <c r="COM208"/>
      <c r="CON208"/>
      <c r="COO208"/>
      <c r="COP208"/>
      <c r="COQ208"/>
      <c r="COR208"/>
      <c r="COS208"/>
      <c r="COT208"/>
      <c r="COU208"/>
      <c r="COV208"/>
      <c r="COW208"/>
      <c r="COX208"/>
      <c r="COY208"/>
      <c r="COZ208"/>
      <c r="CPA208"/>
      <c r="CPB208"/>
      <c r="CPC208"/>
      <c r="CPD208"/>
      <c r="CPE208"/>
      <c r="CPF208"/>
      <c r="CPG208"/>
      <c r="CPH208"/>
      <c r="CPI208"/>
      <c r="CPJ208"/>
      <c r="CPK208"/>
      <c r="CPL208"/>
      <c r="CPM208"/>
      <c r="CPN208"/>
      <c r="CPO208"/>
      <c r="CPP208"/>
      <c r="CPQ208"/>
      <c r="CPR208"/>
      <c r="CPS208"/>
      <c r="CPT208"/>
      <c r="CPU208"/>
      <c r="CPV208"/>
      <c r="CPW208"/>
      <c r="CPX208"/>
      <c r="CPY208"/>
      <c r="CPZ208"/>
      <c r="CQA208"/>
      <c r="CQB208"/>
      <c r="CQC208"/>
      <c r="CQD208"/>
      <c r="CQE208"/>
      <c r="CQF208"/>
      <c r="CQG208"/>
      <c r="CQH208"/>
      <c r="CQI208"/>
      <c r="CQJ208"/>
      <c r="CQK208"/>
      <c r="CQL208"/>
      <c r="CQM208"/>
      <c r="CQN208"/>
      <c r="CQO208"/>
      <c r="CQP208"/>
      <c r="CQQ208"/>
      <c r="CQR208"/>
      <c r="CQS208"/>
      <c r="CQT208"/>
    </row>
    <row r="209" spans="1:1002 1331:2490" s="141" customFormat="1" ht="21" customHeight="1">
      <c r="A209" s="5" t="s">
        <v>2216</v>
      </c>
      <c r="C209" s="141" t="s">
        <v>2217</v>
      </c>
      <c r="L209" s="253"/>
      <c r="CG209" s="254">
        <v>0.43859649122807015</v>
      </c>
      <c r="CH209" s="254">
        <v>0</v>
      </c>
      <c r="CI209" s="254">
        <v>0</v>
      </c>
      <c r="CJ209" s="254">
        <v>0</v>
      </c>
      <c r="CK209" s="254">
        <v>0</v>
      </c>
      <c r="CL209" s="254">
        <v>0</v>
      </c>
      <c r="CM209" s="254">
        <v>0</v>
      </c>
      <c r="CN209" s="254">
        <v>0</v>
      </c>
      <c r="CO209" s="254">
        <v>0</v>
      </c>
      <c r="CP209" s="254">
        <v>0</v>
      </c>
      <c r="CQ209" s="254">
        <v>0</v>
      </c>
      <c r="CR209" s="254">
        <v>0</v>
      </c>
      <c r="CS209" s="254">
        <v>0</v>
      </c>
      <c r="CT209" s="254">
        <v>0.21929824561403508</v>
      </c>
      <c r="CU209" s="254">
        <v>0</v>
      </c>
      <c r="CV209" s="254">
        <v>0</v>
      </c>
      <c r="CW209" s="254">
        <v>0.6578947368421052</v>
      </c>
      <c r="DW209" s="6"/>
      <c r="DX209" s="6"/>
      <c r="DY209" s="6"/>
      <c r="DZ209" s="6"/>
      <c r="EA209" s="6"/>
      <c r="EB209" s="6"/>
      <c r="EC209" s="6"/>
      <c r="ED209" s="6"/>
      <c r="EE209" s="6"/>
      <c r="EF209" s="6"/>
      <c r="EI209" s="6"/>
      <c r="EJ209" s="6"/>
      <c r="EK209" s="6"/>
      <c r="EL209" s="6"/>
      <c r="EM209" s="6"/>
      <c r="EN209" s="6"/>
      <c r="EO209" s="6"/>
      <c r="EP209" s="6"/>
      <c r="EQ209" s="6"/>
      <c r="ER209" s="6"/>
      <c r="JP209" s="257"/>
      <c r="JR209" s="258"/>
      <c r="JS209" s="238"/>
      <c r="JU209" s="258"/>
      <c r="JX209" s="258"/>
      <c r="KA209" s="258"/>
      <c r="KB209" s="259"/>
      <c r="KC209" s="259"/>
      <c r="KD209" s="259"/>
      <c r="KE209" s="259"/>
      <c r="OG209" s="165"/>
      <c r="BHI209">
        <v>209</v>
      </c>
      <c r="BHJ209"/>
      <c r="BHK209" s="5"/>
      <c r="BHL209"/>
      <c r="BHM209"/>
      <c r="BHN209"/>
      <c r="BHO209"/>
      <c r="BHP209"/>
      <c r="BHQ209"/>
      <c r="BHR209"/>
      <c r="BHS209"/>
      <c r="BHT209"/>
      <c r="BHU209"/>
      <c r="BHV209"/>
      <c r="BHW209"/>
      <c r="BHX209"/>
      <c r="BHY209"/>
      <c r="BHZ209"/>
      <c r="BIA209"/>
      <c r="BIB209"/>
      <c r="BIC209"/>
      <c r="BID209"/>
      <c r="BIE209"/>
      <c r="BIF209"/>
      <c r="BIG209"/>
      <c r="BIH209"/>
      <c r="BII209"/>
      <c r="BIJ209"/>
      <c r="BIK209"/>
      <c r="BIL209"/>
      <c r="BIM209"/>
      <c r="BIN209"/>
      <c r="BIO209"/>
      <c r="BIP209"/>
      <c r="BIQ209"/>
      <c r="BIR209"/>
      <c r="BIS209"/>
      <c r="BIT209"/>
      <c r="BIU209"/>
      <c r="BIV209"/>
      <c r="BIW209"/>
      <c r="BIX209"/>
      <c r="BIY209"/>
      <c r="BIZ209"/>
      <c r="BJA209"/>
      <c r="BJB209"/>
      <c r="BJC209"/>
      <c r="BJD209"/>
      <c r="BJE209"/>
      <c r="BJF209"/>
      <c r="BJG209"/>
      <c r="BJH209"/>
      <c r="BJI209"/>
      <c r="BJJ209"/>
      <c r="BJK209"/>
      <c r="BJL209"/>
      <c r="BJM209"/>
      <c r="BJN209"/>
      <c r="BJO209"/>
      <c r="BJP209"/>
      <c r="BJQ209"/>
      <c r="BJR209"/>
      <c r="BJS209"/>
      <c r="BJT209"/>
      <c r="BJU209"/>
      <c r="BJV209"/>
      <c r="BJW209"/>
      <c r="BJX209"/>
      <c r="BJY209"/>
      <c r="BJZ209"/>
      <c r="BKA209"/>
      <c r="BKB209"/>
      <c r="BKC209"/>
      <c r="BKD209"/>
      <c r="BKE209"/>
      <c r="BKF209"/>
      <c r="BKG209"/>
      <c r="BKH209"/>
      <c r="BKI209"/>
      <c r="BKJ209"/>
      <c r="BKK209"/>
      <c r="BKL209"/>
      <c r="BKM209"/>
      <c r="BKN209"/>
      <c r="BKO209"/>
      <c r="BKP209"/>
      <c r="BKQ209"/>
      <c r="BKR209"/>
      <c r="BKS209"/>
      <c r="BKT209"/>
      <c r="BKU209"/>
      <c r="BKV209"/>
      <c r="BKW209"/>
      <c r="BKX209"/>
      <c r="BKY209"/>
      <c r="BKZ209"/>
      <c r="BLA209"/>
      <c r="BLB209"/>
      <c r="BLC209"/>
      <c r="BLD209"/>
      <c r="BLE209"/>
      <c r="BLF209"/>
      <c r="BLG209"/>
      <c r="BLH209"/>
      <c r="BLI209"/>
      <c r="BLJ209"/>
      <c r="BLK209"/>
      <c r="BLL209"/>
      <c r="BLM209"/>
      <c r="BLN209"/>
      <c r="BLO209"/>
      <c r="BLP209"/>
      <c r="BLQ209"/>
      <c r="BLR209"/>
      <c r="BLS209"/>
      <c r="BLT209"/>
      <c r="BLU209"/>
      <c r="BLV209"/>
      <c r="BLW209"/>
      <c r="BLX209"/>
      <c r="BLY209"/>
      <c r="BLZ209"/>
      <c r="BMA209"/>
      <c r="BMB209"/>
      <c r="BMC209"/>
      <c r="BMD209"/>
      <c r="BME209"/>
      <c r="BMF209"/>
      <c r="BMG209"/>
      <c r="BMH209"/>
      <c r="BMI209"/>
      <c r="BMJ209"/>
      <c r="BMK209"/>
      <c r="BML209"/>
      <c r="BMM209"/>
      <c r="BMN209"/>
      <c r="BMO209"/>
      <c r="BMP209"/>
      <c r="BMQ209"/>
      <c r="BMR209"/>
      <c r="BMS209"/>
      <c r="BMT209"/>
      <c r="BMU209"/>
      <c r="BMV209"/>
      <c r="BMW209"/>
      <c r="BMX209"/>
      <c r="BMY209"/>
      <c r="BMZ209"/>
      <c r="BNA209"/>
      <c r="BNB209"/>
      <c r="BNC209"/>
      <c r="BND209"/>
      <c r="BNE209"/>
      <c r="BNF209"/>
      <c r="BNG209"/>
      <c r="BNH209"/>
      <c r="BNI209"/>
      <c r="BNJ209"/>
      <c r="BNK209"/>
      <c r="BNL209"/>
      <c r="BNM209"/>
      <c r="BNN209"/>
      <c r="BNO209"/>
      <c r="BNP209"/>
      <c r="BNQ209"/>
      <c r="BNR209"/>
      <c r="BNS209"/>
      <c r="BNT209"/>
      <c r="BNU209"/>
      <c r="BNV209"/>
      <c r="BNW209"/>
      <c r="BNX209"/>
      <c r="BNY209"/>
      <c r="BNZ209"/>
      <c r="BOA209"/>
      <c r="BOB209"/>
      <c r="BOC209"/>
      <c r="BOD209"/>
      <c r="BOE209"/>
      <c r="BOF209"/>
      <c r="BOG209"/>
      <c r="BOH209"/>
      <c r="BOI209"/>
      <c r="BOJ209"/>
      <c r="BOK209"/>
      <c r="BOL209"/>
      <c r="BOM209"/>
      <c r="BON209"/>
      <c r="BOO209"/>
      <c r="BOP209"/>
      <c r="BOQ209"/>
      <c r="BOR209"/>
      <c r="BOS209"/>
      <c r="BOT209"/>
      <c r="BOU209"/>
      <c r="BOV209"/>
      <c r="BOW209"/>
      <c r="BOX209"/>
      <c r="BOY209"/>
      <c r="BOZ209"/>
      <c r="BPA209"/>
      <c r="BPB209"/>
      <c r="BPC209"/>
      <c r="BPD209"/>
      <c r="BPE209"/>
      <c r="BPF209"/>
      <c r="BPG209"/>
      <c r="BPH209"/>
      <c r="BPI209"/>
      <c r="BPJ209"/>
      <c r="BPK209"/>
      <c r="BPL209"/>
      <c r="BPM209"/>
      <c r="BPN209"/>
      <c r="BPO209"/>
      <c r="BPP209"/>
      <c r="BPQ209"/>
      <c r="BPR209"/>
      <c r="BPS209"/>
      <c r="BPT209"/>
      <c r="BPU209"/>
      <c r="BPV209"/>
      <c r="BPW209"/>
      <c r="BPX209"/>
      <c r="BPY209"/>
      <c r="BPZ209"/>
      <c r="BQA209"/>
      <c r="BQB209"/>
      <c r="BQC209"/>
      <c r="BQD209"/>
      <c r="BQE209"/>
      <c r="BQF209"/>
      <c r="BQG209"/>
      <c r="BQH209"/>
      <c r="BQI209"/>
      <c r="BQJ209"/>
      <c r="BQK209"/>
      <c r="BQL209"/>
      <c r="BQM209"/>
      <c r="BQN209"/>
      <c r="BQO209"/>
      <c r="BQP209"/>
      <c r="BQQ209"/>
      <c r="BQR209"/>
      <c r="BQS209"/>
      <c r="BQT209"/>
      <c r="BQU209"/>
      <c r="BQV209"/>
      <c r="BQW209"/>
      <c r="BQX209"/>
      <c r="BQY209"/>
      <c r="BQZ209"/>
      <c r="BRA209"/>
      <c r="BRB209"/>
      <c r="BRC209"/>
      <c r="BRD209"/>
      <c r="BRE209"/>
      <c r="BRF209"/>
      <c r="BRG209"/>
      <c r="BRH209"/>
      <c r="BRI209"/>
      <c r="BRJ209"/>
      <c r="BRK209"/>
      <c r="BRL209"/>
      <c r="BRM209"/>
      <c r="BRN209"/>
      <c r="BRO209"/>
      <c r="BRP209"/>
      <c r="BRQ209"/>
      <c r="BRR209"/>
      <c r="BRS209"/>
      <c r="BRT209"/>
      <c r="BRU209"/>
      <c r="BRV209"/>
      <c r="BRW209"/>
      <c r="BRX209"/>
      <c r="BRY209"/>
      <c r="BRZ209"/>
      <c r="BSA209"/>
      <c r="BSB209"/>
      <c r="BSC209"/>
      <c r="BSD209"/>
      <c r="BSE209"/>
      <c r="BSF209"/>
      <c r="BSG209"/>
      <c r="BSH209"/>
      <c r="BSI209"/>
      <c r="BSJ209"/>
      <c r="BSK209"/>
      <c r="BSL209"/>
      <c r="BSM209"/>
      <c r="BSN209"/>
      <c r="BSO209"/>
      <c r="BSP209"/>
      <c r="BSQ209"/>
      <c r="BSR209"/>
      <c r="BSS209"/>
      <c r="BST209"/>
      <c r="BSU209"/>
      <c r="BSV209"/>
      <c r="BSW209"/>
      <c r="BSX209"/>
      <c r="BSY209"/>
      <c r="BSZ209"/>
      <c r="BTA209"/>
      <c r="BTB209"/>
      <c r="BTC209"/>
      <c r="BTD209"/>
      <c r="BTE209"/>
      <c r="BTF209"/>
      <c r="BTG209"/>
      <c r="BTH209"/>
      <c r="BTI209"/>
      <c r="BTJ209"/>
      <c r="BTK209"/>
      <c r="BTL209"/>
      <c r="BTM209"/>
      <c r="BTN209"/>
      <c r="BTO209"/>
      <c r="BTP209"/>
      <c r="BTQ209"/>
      <c r="BTR209"/>
      <c r="BTS209"/>
      <c r="BTT209"/>
      <c r="BTU209"/>
      <c r="BTV209"/>
      <c r="BTW209"/>
      <c r="BTX209"/>
      <c r="BTY209"/>
      <c r="BTZ209"/>
      <c r="BUA209"/>
      <c r="BUB209"/>
      <c r="BUC209"/>
      <c r="BUD209"/>
      <c r="BUE209"/>
      <c r="BUF209"/>
      <c r="BUG209"/>
      <c r="BUH209"/>
      <c r="BUI209"/>
      <c r="BUJ209"/>
      <c r="BUK209"/>
      <c r="BUL209"/>
      <c r="BUM209"/>
      <c r="BUN209"/>
      <c r="BUO209"/>
      <c r="BUP209"/>
      <c r="BUQ209"/>
      <c r="BUR209"/>
      <c r="BUS209"/>
      <c r="BUT209"/>
      <c r="BUU209"/>
      <c r="BUV209"/>
      <c r="BUW209"/>
      <c r="BUX209"/>
      <c r="BUY209"/>
      <c r="BUZ209"/>
      <c r="BVA209"/>
      <c r="BVB209"/>
      <c r="BVC209"/>
      <c r="BVD209"/>
      <c r="BVE209"/>
      <c r="BVF209"/>
      <c r="BVG209"/>
      <c r="BVH209"/>
      <c r="BVI209"/>
      <c r="BVJ209"/>
      <c r="BVK209"/>
      <c r="BVL209"/>
      <c r="BVM209"/>
      <c r="BVN209"/>
      <c r="BVO209"/>
      <c r="BVP209"/>
      <c r="BVQ209"/>
      <c r="BVR209"/>
      <c r="BVS209"/>
      <c r="BVT209"/>
      <c r="BVU209"/>
      <c r="BVV209"/>
      <c r="BVW209"/>
      <c r="BVX209"/>
      <c r="BVY209"/>
      <c r="BVZ209"/>
      <c r="BWA209"/>
      <c r="BWB209"/>
      <c r="BWC209"/>
      <c r="BWD209"/>
      <c r="BWE209"/>
      <c r="BWF209"/>
      <c r="BWG209"/>
      <c r="BWH209"/>
      <c r="BWI209"/>
      <c r="BWJ209"/>
      <c r="BWK209"/>
      <c r="BWL209"/>
      <c r="BWM209"/>
      <c r="BWN209"/>
      <c r="BWO209"/>
      <c r="BWP209"/>
      <c r="BWQ209"/>
      <c r="BWR209"/>
      <c r="BWS209"/>
      <c r="BWT209"/>
      <c r="BWU209"/>
      <c r="BWV209"/>
      <c r="BWW209"/>
      <c r="BWX209"/>
      <c r="BWY209"/>
      <c r="BWZ209"/>
      <c r="BXA209"/>
      <c r="BXB209"/>
      <c r="BXC209"/>
      <c r="BXD209"/>
      <c r="BXE209"/>
      <c r="BXF209"/>
      <c r="BXG209"/>
      <c r="BXH209"/>
      <c r="BXI209"/>
      <c r="BXJ209"/>
      <c r="BXK209"/>
      <c r="BXL209"/>
      <c r="BXM209"/>
      <c r="BXN209"/>
      <c r="BXO209"/>
      <c r="BXP209"/>
      <c r="BXQ209"/>
      <c r="BXR209"/>
      <c r="BXS209"/>
      <c r="BXT209"/>
      <c r="BXU209"/>
      <c r="BXV209"/>
      <c r="BXW209"/>
      <c r="BXX209"/>
      <c r="BXY209"/>
      <c r="BXZ209"/>
      <c r="BYA209"/>
      <c r="BYB209"/>
      <c r="BYC209"/>
      <c r="BYD209"/>
      <c r="BYE209"/>
      <c r="BYF209"/>
      <c r="BYG209"/>
      <c r="BYH209"/>
      <c r="BYI209"/>
      <c r="BYJ209"/>
      <c r="BYK209"/>
      <c r="BYL209"/>
      <c r="BYM209"/>
      <c r="BYN209"/>
      <c r="BYO209"/>
      <c r="BYP209"/>
      <c r="BYQ209"/>
      <c r="BYR209"/>
      <c r="BYS209"/>
      <c r="BYT209"/>
      <c r="BYU209"/>
      <c r="BYV209"/>
      <c r="BYW209"/>
      <c r="BYX209"/>
      <c r="BYY209"/>
      <c r="BYZ209"/>
      <c r="BZA209"/>
      <c r="BZB209"/>
      <c r="BZC209"/>
      <c r="BZD209"/>
      <c r="BZE209"/>
      <c r="BZF209"/>
      <c r="BZG209"/>
      <c r="BZH209"/>
      <c r="BZI209"/>
      <c r="BZJ209"/>
      <c r="BZK209"/>
      <c r="BZL209"/>
      <c r="BZM209"/>
      <c r="BZN209"/>
      <c r="BZO209"/>
      <c r="BZP209"/>
      <c r="BZQ209"/>
      <c r="BZR209"/>
      <c r="BZS209"/>
      <c r="BZT209"/>
      <c r="BZU209"/>
      <c r="BZV209"/>
      <c r="BZW209"/>
      <c r="BZX209"/>
      <c r="BZY209"/>
      <c r="BZZ209"/>
      <c r="CAA209"/>
      <c r="CAB209"/>
      <c r="CAC209"/>
      <c r="CAD209"/>
      <c r="CAE209"/>
      <c r="CAF209"/>
      <c r="CAG209"/>
      <c r="CAH209"/>
      <c r="CAI209"/>
      <c r="CAJ209"/>
      <c r="CAK209"/>
      <c r="CAL209"/>
      <c r="CAM209"/>
      <c r="CAN209"/>
      <c r="CAO209"/>
      <c r="CAP209"/>
      <c r="CAQ209"/>
      <c r="CAR209"/>
      <c r="CAS209"/>
      <c r="CAT209"/>
      <c r="CAU209"/>
      <c r="CAV209"/>
      <c r="CAW209"/>
      <c r="CAX209"/>
      <c r="CAY209"/>
      <c r="CAZ209"/>
      <c r="CBA209"/>
      <c r="CBB209"/>
      <c r="CBC209"/>
      <c r="CBD209"/>
      <c r="CBE209"/>
      <c r="CBF209"/>
      <c r="CBG209"/>
      <c r="CBH209"/>
      <c r="CBI209"/>
      <c r="CBJ209"/>
      <c r="CBK209"/>
      <c r="CBL209"/>
      <c r="CBM209"/>
      <c r="CBN209"/>
      <c r="CBO209"/>
      <c r="CBP209"/>
      <c r="CBQ209"/>
      <c r="CBR209"/>
      <c r="CBS209"/>
      <c r="CBT209"/>
      <c r="CBU209"/>
      <c r="CBV209"/>
      <c r="CBW209"/>
      <c r="CBX209"/>
      <c r="CBY209"/>
      <c r="CBZ209"/>
      <c r="CCA209"/>
      <c r="CCB209"/>
      <c r="CCC209"/>
      <c r="CCD209"/>
      <c r="CCE209"/>
      <c r="CCF209"/>
      <c r="CCG209"/>
      <c r="CCH209"/>
      <c r="CCI209"/>
      <c r="CCJ209"/>
      <c r="CCK209"/>
      <c r="CCL209"/>
      <c r="CCM209"/>
      <c r="CCN209"/>
      <c r="CCO209"/>
      <c r="CCP209"/>
      <c r="CCQ209"/>
      <c r="CCR209"/>
      <c r="CCS209"/>
      <c r="CCT209"/>
      <c r="CCU209"/>
      <c r="CCV209"/>
      <c r="CCW209"/>
      <c r="CCX209"/>
      <c r="CCY209"/>
      <c r="CCZ209"/>
      <c r="CDA209"/>
      <c r="CDB209"/>
      <c r="CDC209"/>
      <c r="CDD209"/>
      <c r="CDE209"/>
      <c r="CDF209"/>
      <c r="CDG209"/>
      <c r="CDH209"/>
      <c r="CDI209"/>
      <c r="CDJ209"/>
      <c r="CDK209"/>
      <c r="CDL209"/>
      <c r="CDM209"/>
      <c r="CDN209"/>
      <c r="CDO209"/>
      <c r="CDP209"/>
      <c r="CDQ209"/>
      <c r="CDR209"/>
      <c r="CDS209"/>
      <c r="CDT209"/>
      <c r="CDU209"/>
      <c r="CDV209"/>
      <c r="CDW209"/>
      <c r="CDX209"/>
      <c r="CDY209"/>
      <c r="CDZ209"/>
      <c r="CEA209"/>
      <c r="CEB209"/>
      <c r="CEC209"/>
      <c r="CED209"/>
      <c r="CEE209"/>
      <c r="CEF209"/>
      <c r="CEG209"/>
      <c r="CEH209"/>
      <c r="CEI209"/>
      <c r="CEJ209"/>
      <c r="CEK209"/>
      <c r="CEL209"/>
      <c r="CEM209"/>
      <c r="CEN209"/>
      <c r="CEO209"/>
      <c r="CEP209"/>
      <c r="CEQ209"/>
      <c r="CER209"/>
      <c r="CES209"/>
      <c r="CET209"/>
      <c r="CEU209"/>
      <c r="CEV209"/>
      <c r="CEW209"/>
      <c r="CEX209"/>
      <c r="CEY209"/>
      <c r="CEZ209"/>
      <c r="CFA209"/>
      <c r="CFB209"/>
      <c r="CFC209"/>
      <c r="CFD209"/>
      <c r="CFE209"/>
      <c r="CFF209"/>
      <c r="CFG209"/>
      <c r="CFH209"/>
      <c r="CFI209"/>
      <c r="CFJ209"/>
      <c r="CFK209"/>
      <c r="CFL209"/>
      <c r="CFM209"/>
      <c r="CFN209"/>
      <c r="CFO209"/>
      <c r="CFP209"/>
      <c r="CFQ209"/>
      <c r="CFR209"/>
      <c r="CFS209"/>
      <c r="CFT209"/>
      <c r="CFU209"/>
      <c r="CFV209"/>
      <c r="CFW209"/>
      <c r="CFX209"/>
      <c r="CFY209"/>
      <c r="CFZ209"/>
      <c r="CGA209"/>
      <c r="CGB209"/>
      <c r="CGC209"/>
      <c r="CGD209"/>
      <c r="CGE209"/>
      <c r="CGF209"/>
      <c r="CGG209"/>
      <c r="CGH209"/>
      <c r="CGI209"/>
      <c r="CGJ209"/>
      <c r="CGK209"/>
      <c r="CGL209"/>
      <c r="CGM209"/>
      <c r="CGN209"/>
      <c r="CGO209"/>
      <c r="CGP209"/>
      <c r="CGQ209"/>
      <c r="CGR209"/>
      <c r="CGS209"/>
      <c r="CGT209"/>
      <c r="CGU209"/>
      <c r="CGV209"/>
      <c r="CGW209"/>
      <c r="CGX209"/>
      <c r="CGY209"/>
      <c r="CGZ209"/>
      <c r="CHA209"/>
      <c r="CHB209"/>
      <c r="CHC209"/>
      <c r="CHD209"/>
      <c r="CHE209"/>
      <c r="CHF209"/>
      <c r="CHG209"/>
      <c r="CHH209"/>
      <c r="CHI209"/>
      <c r="CHJ209"/>
      <c r="CHK209"/>
      <c r="CHL209"/>
      <c r="CHM209"/>
      <c r="CHN209"/>
      <c r="CHO209"/>
      <c r="CHP209"/>
      <c r="CHQ209"/>
      <c r="CHR209"/>
      <c r="CHS209"/>
      <c r="CHT209"/>
      <c r="CHU209"/>
      <c r="CHV209"/>
      <c r="CHW209"/>
      <c r="CHX209"/>
      <c r="CHY209"/>
      <c r="CHZ209"/>
      <c r="CIA209"/>
      <c r="CIB209"/>
      <c r="CIC209"/>
      <c r="CID209"/>
      <c r="CIE209"/>
      <c r="CIF209"/>
      <c r="CIG209"/>
      <c r="CIH209"/>
      <c r="CII209"/>
      <c r="CIJ209"/>
      <c r="CIK209"/>
      <c r="CIL209"/>
      <c r="CIM209"/>
      <c r="CIN209"/>
      <c r="CIO209"/>
      <c r="CIP209"/>
      <c r="CIQ209"/>
      <c r="CIR209"/>
      <c r="CIS209"/>
      <c r="CIT209"/>
      <c r="CIU209"/>
      <c r="CIV209"/>
      <c r="CIW209"/>
      <c r="CIX209"/>
      <c r="CIY209"/>
      <c r="CIZ209"/>
      <c r="CJA209"/>
      <c r="CJB209"/>
      <c r="CJC209"/>
      <c r="CJD209"/>
      <c r="CJE209"/>
      <c r="CJF209"/>
      <c r="CJG209"/>
      <c r="CJH209"/>
      <c r="CJI209"/>
      <c r="CJJ209"/>
      <c r="CJK209"/>
      <c r="CJL209"/>
      <c r="CJM209"/>
      <c r="CJN209"/>
      <c r="CJO209"/>
      <c r="CJP209"/>
      <c r="CJQ209"/>
      <c r="CJR209"/>
      <c r="CJS209"/>
      <c r="CJT209"/>
      <c r="CJU209"/>
      <c r="CJV209"/>
      <c r="CJW209"/>
      <c r="CJX209"/>
      <c r="CJY209"/>
      <c r="CJZ209"/>
      <c r="CKA209"/>
      <c r="CKB209"/>
      <c r="CKC209"/>
      <c r="CKD209"/>
      <c r="CKE209"/>
      <c r="CKF209"/>
      <c r="CKG209"/>
      <c r="CKH209"/>
      <c r="CKI209"/>
      <c r="CKJ209"/>
      <c r="CKK209"/>
      <c r="CKL209"/>
      <c r="CKM209"/>
      <c r="CKN209"/>
      <c r="CKO209"/>
      <c r="CKP209"/>
      <c r="CKQ209"/>
      <c r="CKR209"/>
      <c r="CKS209"/>
      <c r="CKT209"/>
      <c r="CKU209"/>
      <c r="CKV209"/>
      <c r="CKW209"/>
      <c r="CKX209"/>
      <c r="CKY209"/>
      <c r="CKZ209"/>
      <c r="CLA209"/>
      <c r="CLB209"/>
      <c r="CLC209"/>
      <c r="CLD209"/>
      <c r="CLE209"/>
      <c r="CLF209"/>
      <c r="CLG209"/>
      <c r="CLH209"/>
      <c r="CLI209"/>
      <c r="CLJ209"/>
      <c r="CLK209"/>
      <c r="CLL209"/>
      <c r="CLM209"/>
      <c r="CLN209"/>
      <c r="CLO209"/>
      <c r="CLP209"/>
      <c r="CLQ209"/>
      <c r="CLR209"/>
      <c r="CLS209"/>
      <c r="CLT209"/>
      <c r="CLU209"/>
      <c r="CLV209"/>
      <c r="CLW209"/>
      <c r="CLX209"/>
      <c r="CLY209"/>
      <c r="CLZ209"/>
      <c r="CMA209"/>
      <c r="CMB209"/>
      <c r="CMC209"/>
      <c r="CMD209"/>
      <c r="CME209"/>
      <c r="CMF209"/>
      <c r="CMG209"/>
      <c r="CMH209"/>
      <c r="CMI209"/>
      <c r="CMJ209"/>
      <c r="CMK209"/>
      <c r="CML209"/>
      <c r="CMM209"/>
      <c r="CMN209"/>
      <c r="CMO209"/>
      <c r="CMP209"/>
      <c r="CMQ209"/>
      <c r="CMR209"/>
      <c r="CMS209"/>
      <c r="CMT209"/>
      <c r="CMU209"/>
      <c r="CMV209"/>
      <c r="CMW209"/>
      <c r="CMX209"/>
      <c r="CMY209"/>
      <c r="CMZ209"/>
      <c r="CNA209"/>
      <c r="CNB209"/>
      <c r="CNC209"/>
      <c r="CND209"/>
      <c r="CNE209"/>
      <c r="CNF209"/>
      <c r="CNG209"/>
      <c r="CNH209"/>
      <c r="CNI209"/>
      <c r="CNJ209"/>
      <c r="CNK209"/>
      <c r="CNL209"/>
      <c r="CNM209"/>
      <c r="CNN209"/>
      <c r="CNO209"/>
      <c r="CNP209"/>
      <c r="CNQ209"/>
      <c r="CNR209"/>
      <c r="CNS209"/>
      <c r="CNT209"/>
      <c r="CNU209"/>
      <c r="CNV209"/>
      <c r="CNW209"/>
      <c r="CNX209"/>
      <c r="CNY209"/>
      <c r="CNZ209"/>
      <c r="COA209"/>
      <c r="COB209"/>
      <c r="COC209"/>
      <c r="COD209"/>
      <c r="COE209"/>
      <c r="COF209"/>
      <c r="COG209"/>
      <c r="COH209"/>
      <c r="COI209"/>
      <c r="COJ209"/>
      <c r="COK209"/>
      <c r="COL209"/>
      <c r="COM209"/>
      <c r="CON209"/>
      <c r="COO209"/>
      <c r="COP209"/>
      <c r="COQ209"/>
      <c r="COR209"/>
      <c r="COS209"/>
      <c r="COT209"/>
      <c r="COU209"/>
      <c r="COV209"/>
      <c r="COW209"/>
      <c r="COX209"/>
      <c r="COY209"/>
      <c r="COZ209"/>
      <c r="CPA209"/>
      <c r="CPB209"/>
      <c r="CPC209"/>
      <c r="CPD209"/>
      <c r="CPE209"/>
      <c r="CPF209"/>
      <c r="CPG209"/>
      <c r="CPH209"/>
      <c r="CPI209"/>
      <c r="CPJ209"/>
      <c r="CPK209"/>
      <c r="CPL209"/>
      <c r="CPM209"/>
      <c r="CPN209"/>
      <c r="CPO209"/>
      <c r="CPP209"/>
      <c r="CPQ209"/>
      <c r="CPR209"/>
      <c r="CPS209"/>
      <c r="CPT209"/>
      <c r="CPU209"/>
      <c r="CPV209"/>
      <c r="CPW209"/>
      <c r="CPX209"/>
      <c r="CPY209"/>
      <c r="CPZ209"/>
      <c r="CQA209"/>
      <c r="CQB209"/>
      <c r="CQC209"/>
      <c r="CQD209"/>
      <c r="CQE209"/>
      <c r="CQF209"/>
      <c r="CQG209"/>
      <c r="CQH209"/>
      <c r="CQI209"/>
      <c r="CQJ209"/>
      <c r="CQK209"/>
      <c r="CQL209"/>
      <c r="CQM209"/>
      <c r="CQN209"/>
      <c r="CQO209"/>
      <c r="CQP209"/>
      <c r="CQQ209"/>
      <c r="CQR209"/>
      <c r="CQS209"/>
      <c r="CQT209"/>
    </row>
    <row r="210" spans="1:1002 1331:2490" s="141" customFormat="1" ht="21" customHeight="1">
      <c r="A210" s="5" t="s">
        <v>2216</v>
      </c>
      <c r="C210" s="141" t="s">
        <v>2217</v>
      </c>
      <c r="L210" s="253"/>
      <c r="CG210" s="254">
        <v>0.43859649122807015</v>
      </c>
      <c r="CH210" s="254">
        <v>0</v>
      </c>
      <c r="CI210" s="254">
        <v>0</v>
      </c>
      <c r="CJ210" s="254">
        <v>0</v>
      </c>
      <c r="CK210" s="254">
        <v>0</v>
      </c>
      <c r="CL210" s="254">
        <v>0</v>
      </c>
      <c r="CM210" s="254">
        <v>0</v>
      </c>
      <c r="CN210" s="254">
        <v>0</v>
      </c>
      <c r="CO210" s="254">
        <v>0</v>
      </c>
      <c r="CP210" s="254">
        <v>0</v>
      </c>
      <c r="CQ210" s="254">
        <v>0</v>
      </c>
      <c r="CR210" s="254">
        <v>0</v>
      </c>
      <c r="CS210" s="254">
        <v>0</v>
      </c>
      <c r="CT210" s="254">
        <v>0.21929824561403508</v>
      </c>
      <c r="CU210" s="254">
        <v>0</v>
      </c>
      <c r="CV210" s="254">
        <v>0</v>
      </c>
      <c r="CW210" s="254">
        <v>0.6578947368421052</v>
      </c>
      <c r="DW210" s="6"/>
      <c r="DX210" s="6"/>
      <c r="DY210" s="6"/>
      <c r="DZ210" s="6"/>
      <c r="EA210" s="6"/>
      <c r="EB210" s="6"/>
      <c r="EC210" s="6"/>
      <c r="ED210" s="6"/>
      <c r="EE210" s="6"/>
      <c r="EF210" s="6"/>
      <c r="EI210" s="6"/>
      <c r="EJ210" s="6"/>
      <c r="EK210" s="6"/>
      <c r="EL210" s="6"/>
      <c r="EM210" s="6"/>
      <c r="EN210" s="6"/>
      <c r="EO210" s="6"/>
      <c r="EP210" s="6"/>
      <c r="EQ210" s="6"/>
      <c r="ER210" s="6"/>
      <c r="JP210" s="257"/>
      <c r="JR210" s="258"/>
      <c r="JS210" s="238"/>
      <c r="JU210" s="258"/>
      <c r="JX210" s="258"/>
      <c r="KA210" s="258"/>
      <c r="KB210" s="259"/>
      <c r="KC210" s="259"/>
      <c r="KD210" s="259"/>
      <c r="KE210" s="259"/>
      <c r="OG210" s="165"/>
      <c r="BHI210">
        <v>210</v>
      </c>
      <c r="BHJ210"/>
      <c r="BHK210" s="5"/>
      <c r="BHL210"/>
      <c r="BHM210"/>
      <c r="BHN210"/>
      <c r="BHO210"/>
      <c r="BHP210"/>
      <c r="BHQ210"/>
      <c r="BHR210"/>
      <c r="BHS210"/>
      <c r="BHT210"/>
      <c r="BHU210"/>
      <c r="BHV210"/>
      <c r="BHW210"/>
      <c r="BHX210"/>
      <c r="BHY210"/>
      <c r="BHZ210"/>
      <c r="BIA210"/>
      <c r="BIB210"/>
      <c r="BIC210"/>
      <c r="BID210"/>
      <c r="BIE210"/>
      <c r="BIF210"/>
      <c r="BIG210"/>
      <c r="BIH210"/>
      <c r="BII210"/>
      <c r="BIJ210"/>
      <c r="BIK210"/>
      <c r="BIL210"/>
      <c r="BIM210"/>
      <c r="BIN210"/>
      <c r="BIO210"/>
      <c r="BIP210"/>
      <c r="BIQ210"/>
      <c r="BIR210"/>
      <c r="BIS210"/>
      <c r="BIT210"/>
      <c r="BIU210"/>
      <c r="BIV210"/>
      <c r="BIW210"/>
      <c r="BIX210"/>
      <c r="BIY210"/>
      <c r="BIZ210"/>
      <c r="BJA210"/>
      <c r="BJB210"/>
      <c r="BJC210"/>
      <c r="BJD210"/>
      <c r="BJE210"/>
      <c r="BJF210"/>
      <c r="BJG210"/>
      <c r="BJH210"/>
      <c r="BJI210"/>
      <c r="BJJ210"/>
      <c r="BJK210"/>
      <c r="BJL210"/>
      <c r="BJM210"/>
      <c r="BJN210"/>
      <c r="BJO210"/>
      <c r="BJP210"/>
      <c r="BJQ210"/>
      <c r="BJR210"/>
      <c r="BJS210"/>
      <c r="BJT210"/>
      <c r="BJU210"/>
      <c r="BJV210"/>
      <c r="BJW210"/>
      <c r="BJX210"/>
      <c r="BJY210"/>
      <c r="BJZ210"/>
      <c r="BKA210"/>
      <c r="BKB210"/>
      <c r="BKC210"/>
      <c r="BKD210"/>
      <c r="BKE210"/>
      <c r="BKF210"/>
      <c r="BKG210"/>
      <c r="BKH210"/>
      <c r="BKI210"/>
      <c r="BKJ210"/>
      <c r="BKK210"/>
      <c r="BKL210"/>
      <c r="BKM210"/>
      <c r="BKN210"/>
      <c r="BKO210"/>
      <c r="BKP210"/>
      <c r="BKQ210"/>
      <c r="BKR210"/>
      <c r="BKS210"/>
      <c r="BKT210"/>
      <c r="BKU210"/>
      <c r="BKV210"/>
      <c r="BKW210"/>
      <c r="BKX210"/>
      <c r="BKY210"/>
      <c r="BKZ210"/>
      <c r="BLA210"/>
      <c r="BLB210"/>
      <c r="BLC210"/>
      <c r="BLD210"/>
      <c r="BLE210"/>
      <c r="BLF210"/>
      <c r="BLG210"/>
      <c r="BLH210"/>
      <c r="BLI210"/>
      <c r="BLJ210"/>
      <c r="BLK210"/>
      <c r="BLL210"/>
      <c r="BLM210"/>
      <c r="BLN210"/>
      <c r="BLO210"/>
      <c r="BLP210"/>
      <c r="BLQ210"/>
      <c r="BLR210"/>
      <c r="BLS210"/>
      <c r="BLT210"/>
      <c r="BLU210"/>
      <c r="BLV210"/>
      <c r="BLW210"/>
      <c r="BLX210"/>
      <c r="BLY210"/>
      <c r="BLZ210"/>
      <c r="BMA210"/>
      <c r="BMB210"/>
      <c r="BMC210"/>
      <c r="BMD210"/>
      <c r="BME210"/>
      <c r="BMF210"/>
      <c r="BMG210"/>
      <c r="BMH210"/>
      <c r="BMI210"/>
      <c r="BMJ210"/>
      <c r="BMK210"/>
      <c r="BML210"/>
      <c r="BMM210"/>
      <c r="BMN210"/>
      <c r="BMO210"/>
      <c r="BMP210"/>
      <c r="BMQ210"/>
      <c r="BMR210"/>
      <c r="BMS210"/>
      <c r="BMT210"/>
      <c r="BMU210"/>
      <c r="BMV210"/>
      <c r="BMW210"/>
      <c r="BMX210"/>
      <c r="BMY210"/>
      <c r="BMZ210"/>
      <c r="BNA210"/>
      <c r="BNB210"/>
      <c r="BNC210"/>
      <c r="BND210"/>
      <c r="BNE210"/>
      <c r="BNF210"/>
      <c r="BNG210"/>
      <c r="BNH210"/>
      <c r="BNI210"/>
      <c r="BNJ210"/>
      <c r="BNK210"/>
      <c r="BNL210"/>
      <c r="BNM210"/>
      <c r="BNN210"/>
      <c r="BNO210"/>
      <c r="BNP210"/>
      <c r="BNQ210"/>
      <c r="BNR210"/>
      <c r="BNS210"/>
      <c r="BNT210"/>
      <c r="BNU210"/>
      <c r="BNV210"/>
      <c r="BNW210"/>
      <c r="BNX210"/>
      <c r="BNY210"/>
      <c r="BNZ210"/>
      <c r="BOA210"/>
      <c r="BOB210"/>
      <c r="BOC210"/>
      <c r="BOD210"/>
      <c r="BOE210"/>
      <c r="BOF210"/>
      <c r="BOG210"/>
      <c r="BOH210"/>
      <c r="BOI210"/>
      <c r="BOJ210"/>
      <c r="BOK210"/>
      <c r="BOL210"/>
      <c r="BOM210"/>
      <c r="BON210"/>
      <c r="BOO210"/>
      <c r="BOP210"/>
      <c r="BOQ210"/>
      <c r="BOR210"/>
      <c r="BOS210"/>
      <c r="BOT210"/>
      <c r="BOU210"/>
      <c r="BOV210"/>
      <c r="BOW210"/>
      <c r="BOX210"/>
      <c r="BOY210"/>
      <c r="BOZ210"/>
      <c r="BPA210"/>
      <c r="BPB210"/>
      <c r="BPC210"/>
      <c r="BPD210"/>
      <c r="BPE210"/>
      <c r="BPF210"/>
      <c r="BPG210"/>
      <c r="BPH210"/>
      <c r="BPI210"/>
      <c r="BPJ210"/>
      <c r="BPK210"/>
      <c r="BPL210"/>
      <c r="BPM210"/>
      <c r="BPN210"/>
      <c r="BPO210"/>
      <c r="BPP210"/>
      <c r="BPQ210"/>
      <c r="BPR210"/>
      <c r="BPS210"/>
      <c r="BPT210"/>
      <c r="BPU210"/>
      <c r="BPV210"/>
      <c r="BPW210"/>
      <c r="BPX210"/>
      <c r="BPY210"/>
      <c r="BPZ210"/>
      <c r="BQA210"/>
      <c r="BQB210"/>
      <c r="BQC210"/>
      <c r="BQD210"/>
      <c r="BQE210"/>
      <c r="BQF210"/>
      <c r="BQG210"/>
      <c r="BQH210"/>
      <c r="BQI210"/>
      <c r="BQJ210"/>
      <c r="BQK210"/>
      <c r="BQL210"/>
      <c r="BQM210"/>
      <c r="BQN210"/>
      <c r="BQO210"/>
      <c r="BQP210"/>
      <c r="BQQ210"/>
      <c r="BQR210"/>
      <c r="BQS210"/>
      <c r="BQT210"/>
      <c r="BQU210"/>
      <c r="BQV210"/>
      <c r="BQW210"/>
      <c r="BQX210"/>
      <c r="BQY210"/>
      <c r="BQZ210"/>
      <c r="BRA210"/>
      <c r="BRB210"/>
      <c r="BRC210"/>
      <c r="BRD210"/>
      <c r="BRE210"/>
      <c r="BRF210"/>
      <c r="BRG210"/>
      <c r="BRH210"/>
      <c r="BRI210"/>
      <c r="BRJ210"/>
      <c r="BRK210"/>
      <c r="BRL210"/>
      <c r="BRM210"/>
      <c r="BRN210"/>
      <c r="BRO210"/>
      <c r="BRP210"/>
      <c r="BRQ210"/>
      <c r="BRR210"/>
      <c r="BRS210"/>
      <c r="BRT210"/>
      <c r="BRU210"/>
      <c r="BRV210"/>
      <c r="BRW210"/>
      <c r="BRX210"/>
      <c r="BRY210"/>
      <c r="BRZ210"/>
      <c r="BSA210"/>
      <c r="BSB210"/>
      <c r="BSC210"/>
      <c r="BSD210"/>
      <c r="BSE210"/>
      <c r="BSF210"/>
      <c r="BSG210"/>
      <c r="BSH210"/>
      <c r="BSI210"/>
      <c r="BSJ210"/>
      <c r="BSK210"/>
      <c r="BSL210"/>
      <c r="BSM210"/>
      <c r="BSN210"/>
      <c r="BSO210"/>
      <c r="BSP210"/>
      <c r="BSQ210"/>
      <c r="BSR210"/>
      <c r="BSS210"/>
      <c r="BST210"/>
      <c r="BSU210"/>
      <c r="BSV210"/>
      <c r="BSW210"/>
      <c r="BSX210"/>
      <c r="BSY210"/>
      <c r="BSZ210"/>
      <c r="BTA210"/>
      <c r="BTB210"/>
      <c r="BTC210"/>
      <c r="BTD210"/>
      <c r="BTE210"/>
      <c r="BTF210"/>
      <c r="BTG210"/>
      <c r="BTH210"/>
      <c r="BTI210"/>
      <c r="BTJ210"/>
      <c r="BTK210"/>
      <c r="BTL210"/>
      <c r="BTM210"/>
      <c r="BTN210"/>
      <c r="BTO210"/>
      <c r="BTP210"/>
      <c r="BTQ210"/>
      <c r="BTR210"/>
      <c r="BTS210"/>
      <c r="BTT210"/>
      <c r="BTU210"/>
      <c r="BTV210"/>
      <c r="BTW210"/>
      <c r="BTX210"/>
      <c r="BTY210"/>
      <c r="BTZ210"/>
      <c r="BUA210"/>
      <c r="BUB210"/>
      <c r="BUC210"/>
      <c r="BUD210"/>
      <c r="BUE210"/>
      <c r="BUF210"/>
      <c r="BUG210"/>
      <c r="BUH210"/>
      <c r="BUI210"/>
      <c r="BUJ210"/>
      <c r="BUK210"/>
      <c r="BUL210"/>
      <c r="BUM210"/>
      <c r="BUN210"/>
      <c r="BUO210"/>
      <c r="BUP210"/>
      <c r="BUQ210"/>
      <c r="BUR210"/>
      <c r="BUS210"/>
      <c r="BUT210"/>
      <c r="BUU210"/>
      <c r="BUV210"/>
      <c r="BUW210"/>
      <c r="BUX210"/>
      <c r="BUY210"/>
      <c r="BUZ210"/>
      <c r="BVA210"/>
      <c r="BVB210"/>
      <c r="BVC210"/>
      <c r="BVD210"/>
      <c r="BVE210"/>
      <c r="BVF210"/>
      <c r="BVG210"/>
      <c r="BVH210"/>
      <c r="BVI210"/>
      <c r="BVJ210"/>
      <c r="BVK210"/>
      <c r="BVL210"/>
      <c r="BVM210"/>
      <c r="BVN210"/>
      <c r="BVO210"/>
      <c r="BVP210"/>
      <c r="BVQ210"/>
      <c r="BVR210"/>
      <c r="BVS210"/>
      <c r="BVT210"/>
      <c r="BVU210"/>
      <c r="BVV210"/>
      <c r="BVW210"/>
      <c r="BVX210"/>
      <c r="BVY210"/>
      <c r="BVZ210"/>
      <c r="BWA210"/>
      <c r="BWB210"/>
      <c r="BWC210"/>
      <c r="BWD210"/>
      <c r="BWE210"/>
      <c r="BWF210"/>
      <c r="BWG210"/>
      <c r="BWH210"/>
      <c r="BWI210"/>
      <c r="BWJ210"/>
      <c r="BWK210"/>
      <c r="BWL210"/>
      <c r="BWM210"/>
      <c r="BWN210"/>
      <c r="BWO210"/>
      <c r="BWP210"/>
      <c r="BWQ210"/>
      <c r="BWR210"/>
      <c r="BWS210"/>
      <c r="BWT210"/>
      <c r="BWU210"/>
      <c r="BWV210"/>
      <c r="BWW210"/>
      <c r="BWX210"/>
      <c r="BWY210"/>
      <c r="BWZ210"/>
      <c r="BXA210"/>
      <c r="BXB210"/>
      <c r="BXC210"/>
      <c r="BXD210"/>
      <c r="BXE210"/>
      <c r="BXF210"/>
      <c r="BXG210"/>
      <c r="BXH210"/>
      <c r="BXI210"/>
      <c r="BXJ210"/>
      <c r="BXK210"/>
      <c r="BXL210"/>
      <c r="BXM210"/>
      <c r="BXN210"/>
      <c r="BXO210"/>
      <c r="BXP210"/>
      <c r="BXQ210"/>
      <c r="BXR210"/>
      <c r="BXS210"/>
      <c r="BXT210"/>
      <c r="BXU210"/>
      <c r="BXV210"/>
      <c r="BXW210"/>
      <c r="BXX210"/>
      <c r="BXY210"/>
      <c r="BXZ210"/>
      <c r="BYA210"/>
      <c r="BYB210"/>
      <c r="BYC210"/>
      <c r="BYD210"/>
      <c r="BYE210"/>
      <c r="BYF210"/>
      <c r="BYG210"/>
      <c r="BYH210"/>
      <c r="BYI210"/>
      <c r="BYJ210"/>
      <c r="BYK210"/>
      <c r="BYL210"/>
      <c r="BYM210"/>
      <c r="BYN210"/>
      <c r="BYO210"/>
      <c r="BYP210"/>
      <c r="BYQ210"/>
      <c r="BYR210"/>
      <c r="BYS210"/>
      <c r="BYT210"/>
      <c r="BYU210"/>
      <c r="BYV210"/>
      <c r="BYW210"/>
      <c r="BYX210"/>
      <c r="BYY210"/>
      <c r="BYZ210"/>
      <c r="BZA210"/>
      <c r="BZB210"/>
      <c r="BZC210"/>
      <c r="BZD210"/>
      <c r="BZE210"/>
      <c r="BZF210"/>
      <c r="BZG210"/>
      <c r="BZH210"/>
      <c r="BZI210"/>
      <c r="BZJ210"/>
      <c r="BZK210"/>
      <c r="BZL210"/>
      <c r="BZM210"/>
      <c r="BZN210"/>
      <c r="BZO210"/>
      <c r="BZP210"/>
      <c r="BZQ210"/>
      <c r="BZR210"/>
      <c r="BZS210"/>
      <c r="BZT210"/>
      <c r="BZU210"/>
      <c r="BZV210"/>
      <c r="BZW210"/>
      <c r="BZX210"/>
      <c r="BZY210"/>
      <c r="BZZ210"/>
      <c r="CAA210"/>
      <c r="CAB210"/>
      <c r="CAC210"/>
      <c r="CAD210"/>
      <c r="CAE210"/>
      <c r="CAF210"/>
      <c r="CAG210"/>
      <c r="CAH210"/>
      <c r="CAI210"/>
      <c r="CAJ210"/>
      <c r="CAK210"/>
      <c r="CAL210"/>
      <c r="CAM210"/>
      <c r="CAN210"/>
      <c r="CAO210"/>
      <c r="CAP210"/>
      <c r="CAQ210"/>
      <c r="CAR210"/>
      <c r="CAS210"/>
      <c r="CAT210"/>
      <c r="CAU210"/>
      <c r="CAV210"/>
      <c r="CAW210"/>
      <c r="CAX210"/>
      <c r="CAY210"/>
      <c r="CAZ210"/>
      <c r="CBA210"/>
      <c r="CBB210"/>
      <c r="CBC210"/>
      <c r="CBD210"/>
      <c r="CBE210"/>
      <c r="CBF210"/>
      <c r="CBG210"/>
      <c r="CBH210"/>
      <c r="CBI210"/>
      <c r="CBJ210"/>
      <c r="CBK210"/>
      <c r="CBL210"/>
      <c r="CBM210"/>
      <c r="CBN210"/>
      <c r="CBO210"/>
      <c r="CBP210"/>
      <c r="CBQ210"/>
      <c r="CBR210"/>
      <c r="CBS210"/>
      <c r="CBT210"/>
      <c r="CBU210"/>
      <c r="CBV210"/>
      <c r="CBW210"/>
      <c r="CBX210"/>
      <c r="CBY210"/>
      <c r="CBZ210"/>
      <c r="CCA210"/>
      <c r="CCB210"/>
      <c r="CCC210"/>
      <c r="CCD210"/>
      <c r="CCE210"/>
      <c r="CCF210"/>
      <c r="CCG210"/>
      <c r="CCH210"/>
      <c r="CCI210"/>
      <c r="CCJ210"/>
      <c r="CCK210"/>
      <c r="CCL210"/>
      <c r="CCM210"/>
      <c r="CCN210"/>
      <c r="CCO210"/>
      <c r="CCP210"/>
      <c r="CCQ210"/>
      <c r="CCR210"/>
      <c r="CCS210"/>
      <c r="CCT210"/>
      <c r="CCU210"/>
      <c r="CCV210"/>
      <c r="CCW210"/>
      <c r="CCX210"/>
      <c r="CCY210"/>
      <c r="CCZ210"/>
      <c r="CDA210"/>
      <c r="CDB210"/>
      <c r="CDC210"/>
      <c r="CDD210"/>
      <c r="CDE210"/>
      <c r="CDF210"/>
      <c r="CDG210"/>
      <c r="CDH210"/>
      <c r="CDI210"/>
      <c r="CDJ210"/>
      <c r="CDK210"/>
      <c r="CDL210"/>
      <c r="CDM210"/>
      <c r="CDN210"/>
      <c r="CDO210"/>
      <c r="CDP210"/>
      <c r="CDQ210"/>
      <c r="CDR210"/>
      <c r="CDS210"/>
      <c r="CDT210"/>
      <c r="CDU210"/>
      <c r="CDV210"/>
      <c r="CDW210"/>
      <c r="CDX210"/>
      <c r="CDY210"/>
      <c r="CDZ210"/>
      <c r="CEA210"/>
      <c r="CEB210"/>
      <c r="CEC210"/>
      <c r="CED210"/>
      <c r="CEE210"/>
      <c r="CEF210"/>
      <c r="CEG210"/>
      <c r="CEH210"/>
      <c r="CEI210"/>
      <c r="CEJ210"/>
      <c r="CEK210"/>
      <c r="CEL210"/>
      <c r="CEM210"/>
      <c r="CEN210"/>
      <c r="CEO210"/>
      <c r="CEP210"/>
      <c r="CEQ210"/>
      <c r="CER210"/>
      <c r="CES210"/>
      <c r="CET210"/>
      <c r="CEU210"/>
      <c r="CEV210"/>
      <c r="CEW210"/>
      <c r="CEX210"/>
      <c r="CEY210"/>
      <c r="CEZ210"/>
      <c r="CFA210"/>
      <c r="CFB210"/>
      <c r="CFC210"/>
      <c r="CFD210"/>
      <c r="CFE210"/>
      <c r="CFF210"/>
      <c r="CFG210"/>
      <c r="CFH210"/>
      <c r="CFI210"/>
      <c r="CFJ210"/>
      <c r="CFK210"/>
      <c r="CFL210"/>
      <c r="CFM210"/>
      <c r="CFN210"/>
      <c r="CFO210"/>
      <c r="CFP210"/>
      <c r="CFQ210"/>
      <c r="CFR210"/>
      <c r="CFS210"/>
      <c r="CFT210"/>
      <c r="CFU210"/>
      <c r="CFV210"/>
      <c r="CFW210"/>
      <c r="CFX210"/>
      <c r="CFY210"/>
      <c r="CFZ210"/>
      <c r="CGA210"/>
      <c r="CGB210"/>
      <c r="CGC210"/>
      <c r="CGD210"/>
      <c r="CGE210"/>
      <c r="CGF210"/>
      <c r="CGG210"/>
      <c r="CGH210"/>
      <c r="CGI210"/>
      <c r="CGJ210"/>
      <c r="CGK210"/>
      <c r="CGL210"/>
      <c r="CGM210"/>
      <c r="CGN210"/>
      <c r="CGO210"/>
      <c r="CGP210"/>
      <c r="CGQ210"/>
      <c r="CGR210"/>
      <c r="CGS210"/>
      <c r="CGT210"/>
      <c r="CGU210"/>
      <c r="CGV210"/>
      <c r="CGW210"/>
      <c r="CGX210"/>
      <c r="CGY210"/>
      <c r="CGZ210"/>
      <c r="CHA210"/>
      <c r="CHB210"/>
      <c r="CHC210"/>
      <c r="CHD210"/>
      <c r="CHE210"/>
      <c r="CHF210"/>
      <c r="CHG210"/>
      <c r="CHH210"/>
      <c r="CHI210"/>
      <c r="CHJ210"/>
      <c r="CHK210"/>
      <c r="CHL210"/>
      <c r="CHM210"/>
      <c r="CHN210"/>
      <c r="CHO210"/>
      <c r="CHP210"/>
      <c r="CHQ210"/>
      <c r="CHR210"/>
      <c r="CHS210"/>
      <c r="CHT210"/>
      <c r="CHU210"/>
      <c r="CHV210"/>
      <c r="CHW210"/>
      <c r="CHX210"/>
      <c r="CHY210"/>
      <c r="CHZ210"/>
      <c r="CIA210"/>
      <c r="CIB210"/>
      <c r="CIC210"/>
      <c r="CID210"/>
      <c r="CIE210"/>
      <c r="CIF210"/>
      <c r="CIG210"/>
      <c r="CIH210"/>
      <c r="CII210"/>
      <c r="CIJ210"/>
      <c r="CIK210"/>
      <c r="CIL210"/>
      <c r="CIM210"/>
      <c r="CIN210"/>
      <c r="CIO210"/>
      <c r="CIP210"/>
      <c r="CIQ210"/>
      <c r="CIR210"/>
      <c r="CIS210"/>
      <c r="CIT210"/>
      <c r="CIU210"/>
      <c r="CIV210"/>
      <c r="CIW210"/>
      <c r="CIX210"/>
      <c r="CIY210"/>
      <c r="CIZ210"/>
      <c r="CJA210"/>
      <c r="CJB210"/>
      <c r="CJC210"/>
      <c r="CJD210"/>
      <c r="CJE210"/>
      <c r="CJF210"/>
      <c r="CJG210"/>
      <c r="CJH210"/>
      <c r="CJI210"/>
      <c r="CJJ210"/>
      <c r="CJK210"/>
      <c r="CJL210"/>
      <c r="CJM210"/>
      <c r="CJN210"/>
      <c r="CJO210"/>
      <c r="CJP210"/>
      <c r="CJQ210"/>
      <c r="CJR210"/>
      <c r="CJS210"/>
      <c r="CJT210"/>
      <c r="CJU210"/>
      <c r="CJV210"/>
      <c r="CJW210"/>
      <c r="CJX210"/>
      <c r="CJY210"/>
      <c r="CJZ210"/>
      <c r="CKA210"/>
      <c r="CKB210"/>
      <c r="CKC210"/>
      <c r="CKD210"/>
      <c r="CKE210"/>
      <c r="CKF210"/>
      <c r="CKG210"/>
      <c r="CKH210"/>
      <c r="CKI210"/>
      <c r="CKJ210"/>
      <c r="CKK210"/>
      <c r="CKL210"/>
      <c r="CKM210"/>
      <c r="CKN210"/>
      <c r="CKO210"/>
      <c r="CKP210"/>
      <c r="CKQ210"/>
      <c r="CKR210"/>
      <c r="CKS210"/>
      <c r="CKT210"/>
      <c r="CKU210"/>
      <c r="CKV210"/>
      <c r="CKW210"/>
      <c r="CKX210"/>
      <c r="CKY210"/>
      <c r="CKZ210"/>
      <c r="CLA210"/>
      <c r="CLB210"/>
      <c r="CLC210"/>
      <c r="CLD210"/>
      <c r="CLE210"/>
      <c r="CLF210"/>
      <c r="CLG210"/>
      <c r="CLH210"/>
      <c r="CLI210"/>
      <c r="CLJ210"/>
      <c r="CLK210"/>
      <c r="CLL210"/>
      <c r="CLM210"/>
      <c r="CLN210"/>
      <c r="CLO210"/>
      <c r="CLP210"/>
      <c r="CLQ210"/>
      <c r="CLR210"/>
      <c r="CLS210"/>
      <c r="CLT210"/>
      <c r="CLU210"/>
      <c r="CLV210"/>
      <c r="CLW210"/>
      <c r="CLX210"/>
      <c r="CLY210"/>
      <c r="CLZ210"/>
      <c r="CMA210"/>
      <c r="CMB210"/>
      <c r="CMC210"/>
      <c r="CMD210"/>
      <c r="CME210"/>
      <c r="CMF210"/>
      <c r="CMG210"/>
      <c r="CMH210"/>
      <c r="CMI210"/>
      <c r="CMJ210"/>
      <c r="CMK210"/>
      <c r="CML210"/>
      <c r="CMM210"/>
      <c r="CMN210"/>
      <c r="CMO210"/>
      <c r="CMP210"/>
      <c r="CMQ210"/>
      <c r="CMR210"/>
      <c r="CMS210"/>
      <c r="CMT210"/>
      <c r="CMU210"/>
      <c r="CMV210"/>
      <c r="CMW210"/>
      <c r="CMX210"/>
      <c r="CMY210"/>
      <c r="CMZ210"/>
      <c r="CNA210"/>
      <c r="CNB210"/>
      <c r="CNC210"/>
      <c r="CND210"/>
      <c r="CNE210"/>
      <c r="CNF210"/>
      <c r="CNG210"/>
      <c r="CNH210"/>
      <c r="CNI210"/>
      <c r="CNJ210"/>
      <c r="CNK210"/>
      <c r="CNL210"/>
      <c r="CNM210"/>
      <c r="CNN210"/>
      <c r="CNO210"/>
      <c r="CNP210"/>
      <c r="CNQ210"/>
      <c r="CNR210"/>
      <c r="CNS210"/>
      <c r="CNT210"/>
      <c r="CNU210"/>
      <c r="CNV210"/>
      <c r="CNW210"/>
      <c r="CNX210"/>
      <c r="CNY210"/>
      <c r="CNZ210"/>
      <c r="COA210"/>
      <c r="COB210"/>
      <c r="COC210"/>
      <c r="COD210"/>
      <c r="COE210"/>
      <c r="COF210"/>
      <c r="COG210"/>
      <c r="COH210"/>
      <c r="COI210"/>
      <c r="COJ210"/>
      <c r="COK210"/>
      <c r="COL210"/>
      <c r="COM210"/>
      <c r="CON210"/>
      <c r="COO210"/>
      <c r="COP210"/>
      <c r="COQ210"/>
      <c r="COR210"/>
      <c r="COS210"/>
      <c r="COT210"/>
      <c r="COU210"/>
      <c r="COV210"/>
      <c r="COW210"/>
      <c r="COX210"/>
      <c r="COY210"/>
      <c r="COZ210"/>
      <c r="CPA210"/>
      <c r="CPB210"/>
      <c r="CPC210"/>
      <c r="CPD210"/>
      <c r="CPE210"/>
      <c r="CPF210"/>
      <c r="CPG210"/>
      <c r="CPH210"/>
      <c r="CPI210"/>
      <c r="CPJ210"/>
      <c r="CPK210"/>
      <c r="CPL210"/>
      <c r="CPM210"/>
      <c r="CPN210"/>
      <c r="CPO210"/>
      <c r="CPP210"/>
      <c r="CPQ210"/>
      <c r="CPR210"/>
      <c r="CPS210"/>
      <c r="CPT210"/>
      <c r="CPU210"/>
      <c r="CPV210"/>
      <c r="CPW210"/>
      <c r="CPX210"/>
      <c r="CPY210"/>
      <c r="CPZ210"/>
      <c r="CQA210"/>
      <c r="CQB210"/>
      <c r="CQC210"/>
      <c r="CQD210"/>
      <c r="CQE210"/>
      <c r="CQF210"/>
      <c r="CQG210"/>
      <c r="CQH210"/>
      <c r="CQI210"/>
      <c r="CQJ210"/>
      <c r="CQK210"/>
      <c r="CQL210"/>
      <c r="CQM210"/>
      <c r="CQN210"/>
      <c r="CQO210"/>
      <c r="CQP210"/>
      <c r="CQQ210"/>
      <c r="CQR210"/>
      <c r="CQS210"/>
      <c r="CQT210"/>
    </row>
    <row r="211" spans="1:1002 1331:2490" ht="21" customHeight="1">
      <c r="A211" s="5" t="s">
        <v>2216</v>
      </c>
      <c r="C211" s="149" t="s">
        <v>2217</v>
      </c>
      <c r="D211" t="s">
        <v>2174</v>
      </c>
      <c r="E211" s="6" t="s">
        <v>2218</v>
      </c>
      <c r="F211" t="s">
        <v>2219</v>
      </c>
      <c r="I211">
        <v>61000</v>
      </c>
      <c r="J211">
        <v>61000</v>
      </c>
      <c r="K211">
        <v>2</v>
      </c>
      <c r="M211" t="s">
        <v>2220</v>
      </c>
      <c r="N211" t="s">
        <v>2178</v>
      </c>
      <c r="P211" t="s">
        <v>1931</v>
      </c>
      <c r="Q211" t="s">
        <v>1429</v>
      </c>
      <c r="R211" t="s">
        <v>1429</v>
      </c>
      <c r="S211" t="s">
        <v>1429</v>
      </c>
      <c r="T211" t="s">
        <v>1429</v>
      </c>
      <c r="U211" t="s">
        <v>1691</v>
      </c>
      <c r="V211" t="s">
        <v>2199</v>
      </c>
      <c r="W211" t="s">
        <v>1757</v>
      </c>
      <c r="X211" t="s">
        <v>1569</v>
      </c>
      <c r="Y211" t="s">
        <v>1920</v>
      </c>
      <c r="Z211" t="s">
        <v>2181</v>
      </c>
      <c r="AM211" s="86">
        <v>12</v>
      </c>
      <c r="AN211">
        <v>7.27</v>
      </c>
      <c r="AO211">
        <v>7.5</v>
      </c>
      <c r="AP211">
        <v>63.216666666666669</v>
      </c>
      <c r="AQ211">
        <v>9.4333333333333325E-2</v>
      </c>
      <c r="AR211">
        <v>3.1788333333333338</v>
      </c>
      <c r="AS211">
        <v>3.4395000000000007</v>
      </c>
      <c r="AT211">
        <v>0.86633333333333329</v>
      </c>
      <c r="AU211">
        <v>1.7218333333333333</v>
      </c>
      <c r="AV211">
        <v>0.35190000000000005</v>
      </c>
      <c r="AW211">
        <v>1283.75</v>
      </c>
      <c r="AX211">
        <v>226.25</v>
      </c>
      <c r="AY211">
        <v>665</v>
      </c>
      <c r="AZ211">
        <v>1.3658333333333335</v>
      </c>
      <c r="BA211">
        <v>1.6984166666666667</v>
      </c>
      <c r="BB211">
        <v>0.44583333333333325</v>
      </c>
      <c r="BC211">
        <v>63.166666666666664</v>
      </c>
      <c r="BD211">
        <v>49.416666666666664</v>
      </c>
      <c r="BE211">
        <v>78.25</v>
      </c>
      <c r="BF211">
        <v>1455.6666666666667</v>
      </c>
      <c r="BG211">
        <v>13.358333333333333</v>
      </c>
      <c r="BH211">
        <v>806.58333333333337</v>
      </c>
      <c r="BI211">
        <v>5.9716666666666667</v>
      </c>
      <c r="BX211">
        <v>424</v>
      </c>
      <c r="BY211">
        <v>36</v>
      </c>
      <c r="BZ211">
        <v>3.0296384078651943</v>
      </c>
      <c r="CA211">
        <v>13.604140127388547</v>
      </c>
      <c r="CB211">
        <v>54.1721854304636</v>
      </c>
      <c r="CC211">
        <v>16.273584905660378</v>
      </c>
      <c r="CD211">
        <v>8.968167831085271</v>
      </c>
      <c r="CE211">
        <v>21.226415094339622</v>
      </c>
      <c r="CF211">
        <v>0.47169811320754718</v>
      </c>
      <c r="CG211">
        <f>SUM([1]taxalistresults!T3554:T3589)/$BX428*100</f>
        <v>0.43859649122807015</v>
      </c>
      <c r="CH211">
        <f>SUM([1]taxalistresults!U3554:U3589)/$BX428*100</f>
        <v>0</v>
      </c>
      <c r="CI211">
        <f>SUM([1]taxalistresults!V3554:V3589)/$BX428*100</f>
        <v>0</v>
      </c>
      <c r="CJ211">
        <f>SUM([1]taxalistresults!W3554:W3589)/$BX428*100</f>
        <v>0</v>
      </c>
      <c r="CK211">
        <f>SUM([1]taxalistresults!X3554:X3589)/$BX428*100</f>
        <v>0</v>
      </c>
      <c r="CL211">
        <f>SUM([1]taxalistresults!Y3554:Y3589)/$BX428*100</f>
        <v>0</v>
      </c>
      <c r="CM211">
        <f>SUM([1]taxalistresults!Z3554:Z3589)/$BX428*100</f>
        <v>0</v>
      </c>
      <c r="CN211">
        <f>SUM([1]taxalistresults!AA3554:AA3589)/$BX428*100</f>
        <v>0</v>
      </c>
      <c r="CO211">
        <f>SUM([1]taxalistresults!AB3554:AB3589)/$BX428*100</f>
        <v>0</v>
      </c>
      <c r="CP211">
        <f>SUM([1]taxalistresults!AC3554:AC3589)/$BX428*100</f>
        <v>0</v>
      </c>
      <c r="CQ211">
        <f>SUM([1]taxalistresults!AD3554:AD3589)/$BX428*100</f>
        <v>0</v>
      </c>
      <c r="CR211">
        <f>SUM([1]taxalistresults!AE3554:AE3589)/$BX428*100</f>
        <v>0</v>
      </c>
      <c r="CS211">
        <f>SUM([1]taxalistresults!AF3554:AF3589)/$BX428*100</f>
        <v>0</v>
      </c>
      <c r="CT211">
        <f>SUM([1]taxalistresults!AG3554:AG3589)/$BX428*100</f>
        <v>0.21929824561403508</v>
      </c>
      <c r="CU211">
        <f>SUM([1]taxalistresults!AH3554:AH3589)/$BX428*100</f>
        <v>0</v>
      </c>
      <c r="CV211">
        <f>SUM([1]taxalistresults!AI3554:AI3589)/$BX428*100</f>
        <v>0</v>
      </c>
      <c r="CW211" s="114">
        <f>SUM(CG211:CV211)</f>
        <v>0.6578947368421052</v>
      </c>
      <c r="DW211" s="5"/>
      <c r="DX211" s="5"/>
      <c r="DY211" s="5"/>
      <c r="DZ211" s="5"/>
      <c r="EA211" s="5"/>
      <c r="EB211" s="5"/>
      <c r="EC211" s="5"/>
      <c r="ED211" s="5"/>
      <c r="EE211" s="5"/>
      <c r="EF211" s="5"/>
      <c r="EI211" s="5"/>
      <c r="EJ211" s="5"/>
      <c r="EK211" s="5"/>
      <c r="EL211" s="5"/>
      <c r="EM211" s="5"/>
      <c r="EN211" s="5"/>
      <c r="EO211" s="5"/>
      <c r="EP211" s="5"/>
      <c r="EQ211" s="5"/>
      <c r="ER211" s="5"/>
      <c r="EW211" s="78"/>
      <c r="EX211" s="78"/>
      <c r="EY211" s="78"/>
      <c r="OG211" s="57"/>
      <c r="BHI211">
        <v>211</v>
      </c>
      <c r="BHJ211">
        <v>211</v>
      </c>
      <c r="BHK211" s="5" t="s">
        <v>2216</v>
      </c>
      <c r="BHL211">
        <v>1226</v>
      </c>
      <c r="BHM211">
        <v>0</v>
      </c>
      <c r="BHN211">
        <v>0</v>
      </c>
      <c r="BHO211">
        <v>0</v>
      </c>
      <c r="BHP211">
        <v>0</v>
      </c>
      <c r="BHQ211">
        <v>4.7169811320754715E-3</v>
      </c>
      <c r="BHR211">
        <v>0</v>
      </c>
      <c r="BHS211">
        <v>0</v>
      </c>
      <c r="BHT211">
        <v>0</v>
      </c>
      <c r="BHU211">
        <v>0</v>
      </c>
      <c r="BHV211">
        <v>0</v>
      </c>
      <c r="BHW211">
        <v>0</v>
      </c>
      <c r="BHX211">
        <v>0</v>
      </c>
      <c r="BHY211">
        <v>0</v>
      </c>
      <c r="BHZ211">
        <v>0</v>
      </c>
      <c r="BIA211">
        <v>0</v>
      </c>
      <c r="BIB211">
        <v>0</v>
      </c>
      <c r="BIC211">
        <v>0</v>
      </c>
      <c r="BID211">
        <v>0</v>
      </c>
      <c r="BIE211">
        <v>0</v>
      </c>
      <c r="BIF211">
        <v>0.21226415094339623</v>
      </c>
      <c r="BIG211">
        <v>0</v>
      </c>
      <c r="BIH211">
        <v>0</v>
      </c>
      <c r="BII211">
        <v>0</v>
      </c>
      <c r="BIJ211">
        <v>0</v>
      </c>
      <c r="BIK211">
        <v>0</v>
      </c>
      <c r="BIL211">
        <v>0</v>
      </c>
      <c r="BIM211">
        <v>0</v>
      </c>
      <c r="BIN211">
        <v>0</v>
      </c>
      <c r="BIO211">
        <v>0</v>
      </c>
      <c r="BIP211">
        <v>0</v>
      </c>
      <c r="BIQ211">
        <v>0</v>
      </c>
      <c r="BIR211">
        <v>0</v>
      </c>
      <c r="BIS211">
        <v>0</v>
      </c>
      <c r="BIT211">
        <v>0</v>
      </c>
      <c r="BIU211">
        <v>0</v>
      </c>
      <c r="BIV211">
        <v>0</v>
      </c>
      <c r="BIW211">
        <v>0</v>
      </c>
      <c r="BIX211">
        <v>0</v>
      </c>
      <c r="BIY211">
        <v>0</v>
      </c>
      <c r="BIZ211">
        <v>0</v>
      </c>
      <c r="BJA211">
        <v>0</v>
      </c>
      <c r="BJB211">
        <v>0</v>
      </c>
      <c r="BJC211">
        <v>0</v>
      </c>
      <c r="BJD211">
        <v>0</v>
      </c>
      <c r="BJE211">
        <v>0</v>
      </c>
      <c r="BJF211">
        <v>0</v>
      </c>
      <c r="BJG211">
        <v>0</v>
      </c>
      <c r="BJH211">
        <v>0</v>
      </c>
      <c r="BJI211">
        <v>0</v>
      </c>
      <c r="BJJ211">
        <v>0</v>
      </c>
      <c r="BJK211">
        <v>0</v>
      </c>
      <c r="BJL211">
        <v>0</v>
      </c>
      <c r="BJM211">
        <v>0</v>
      </c>
      <c r="BJN211">
        <v>0</v>
      </c>
      <c r="BJO211">
        <v>0</v>
      </c>
      <c r="BJP211">
        <v>0</v>
      </c>
      <c r="BJQ211">
        <v>2.3584905660377358E-3</v>
      </c>
      <c r="BJR211">
        <v>0</v>
      </c>
      <c r="BJS211">
        <v>0</v>
      </c>
      <c r="BJT211">
        <v>0</v>
      </c>
      <c r="BJU211">
        <v>0</v>
      </c>
      <c r="BJV211">
        <v>0</v>
      </c>
      <c r="BJW211">
        <v>0</v>
      </c>
      <c r="BJX211">
        <v>0</v>
      </c>
      <c r="BJY211">
        <v>0</v>
      </c>
      <c r="BJZ211">
        <v>0</v>
      </c>
      <c r="BKA211">
        <v>0</v>
      </c>
      <c r="BKB211">
        <v>0</v>
      </c>
      <c r="BKC211">
        <v>0</v>
      </c>
      <c r="BKD211">
        <v>0</v>
      </c>
      <c r="BKE211">
        <v>0</v>
      </c>
      <c r="BKF211">
        <v>0</v>
      </c>
      <c r="BKG211">
        <v>0</v>
      </c>
      <c r="BKH211">
        <v>0</v>
      </c>
      <c r="BKI211">
        <v>0</v>
      </c>
      <c r="BKJ211">
        <v>0</v>
      </c>
      <c r="BKK211">
        <v>0</v>
      </c>
      <c r="BKL211">
        <v>0</v>
      </c>
      <c r="BKM211">
        <v>0</v>
      </c>
      <c r="BKN211">
        <v>0</v>
      </c>
      <c r="BKO211">
        <v>0</v>
      </c>
      <c r="BKP211">
        <v>0</v>
      </c>
      <c r="BKQ211">
        <v>0</v>
      </c>
      <c r="BKR211">
        <v>0</v>
      </c>
      <c r="BKS211">
        <v>0</v>
      </c>
      <c r="BKT211">
        <v>0</v>
      </c>
      <c r="BKU211">
        <v>0</v>
      </c>
      <c r="BKV211">
        <v>0</v>
      </c>
      <c r="BKW211">
        <v>0</v>
      </c>
      <c r="BKX211">
        <v>0</v>
      </c>
      <c r="BKY211">
        <v>0</v>
      </c>
      <c r="BKZ211">
        <v>0</v>
      </c>
      <c r="BLA211">
        <v>0</v>
      </c>
      <c r="BLB211">
        <v>0</v>
      </c>
      <c r="BLC211">
        <v>0</v>
      </c>
      <c r="BLD211">
        <v>0</v>
      </c>
      <c r="BLE211">
        <v>0</v>
      </c>
      <c r="BLF211">
        <v>0</v>
      </c>
      <c r="BLG211">
        <v>0</v>
      </c>
      <c r="BLH211">
        <v>0</v>
      </c>
      <c r="BLI211">
        <v>0</v>
      </c>
      <c r="BLJ211">
        <v>0</v>
      </c>
      <c r="BLK211">
        <v>0</v>
      </c>
      <c r="BLL211">
        <v>0</v>
      </c>
      <c r="BLM211">
        <v>0</v>
      </c>
      <c r="BLN211">
        <v>0</v>
      </c>
      <c r="BLO211">
        <v>0</v>
      </c>
      <c r="BLP211">
        <v>0</v>
      </c>
      <c r="BLQ211">
        <v>0</v>
      </c>
      <c r="BLR211">
        <v>0</v>
      </c>
      <c r="BLS211">
        <v>0</v>
      </c>
      <c r="BLT211">
        <v>0</v>
      </c>
      <c r="BLU211">
        <v>0</v>
      </c>
      <c r="BLV211">
        <v>0</v>
      </c>
      <c r="BLW211">
        <v>0</v>
      </c>
      <c r="BLX211">
        <v>0</v>
      </c>
      <c r="BLY211">
        <v>0</v>
      </c>
      <c r="BLZ211">
        <v>0</v>
      </c>
      <c r="BMA211">
        <v>0</v>
      </c>
      <c r="BMB211">
        <v>0</v>
      </c>
      <c r="BMC211">
        <v>0</v>
      </c>
      <c r="BMD211">
        <v>0</v>
      </c>
      <c r="BME211">
        <v>0</v>
      </c>
      <c r="BMF211">
        <v>0</v>
      </c>
      <c r="BMG211">
        <v>0</v>
      </c>
      <c r="BMH211">
        <v>0</v>
      </c>
      <c r="BMI211">
        <v>0.41273584905660377</v>
      </c>
      <c r="BMJ211">
        <v>0</v>
      </c>
      <c r="BMK211">
        <v>0</v>
      </c>
      <c r="BML211">
        <v>0</v>
      </c>
      <c r="BMM211">
        <v>0</v>
      </c>
      <c r="BMN211">
        <v>0</v>
      </c>
      <c r="BMO211">
        <v>0</v>
      </c>
      <c r="BMP211">
        <v>0</v>
      </c>
      <c r="BMQ211">
        <v>0</v>
      </c>
      <c r="BMR211">
        <v>0</v>
      </c>
      <c r="BMS211">
        <v>0</v>
      </c>
      <c r="BMT211">
        <v>0</v>
      </c>
      <c r="BMU211">
        <v>0</v>
      </c>
      <c r="BMV211">
        <v>0</v>
      </c>
      <c r="BMW211">
        <v>0</v>
      </c>
      <c r="BMX211">
        <v>0</v>
      </c>
      <c r="BMY211">
        <v>0</v>
      </c>
      <c r="BMZ211">
        <v>0</v>
      </c>
      <c r="BNA211">
        <v>0</v>
      </c>
      <c r="BNB211">
        <v>0</v>
      </c>
      <c r="BNC211">
        <v>0</v>
      </c>
      <c r="BND211">
        <v>0</v>
      </c>
      <c r="BNE211">
        <v>0</v>
      </c>
      <c r="BNF211">
        <v>0</v>
      </c>
      <c r="BNG211">
        <v>0</v>
      </c>
      <c r="BNH211">
        <v>0</v>
      </c>
      <c r="BNI211">
        <v>0</v>
      </c>
      <c r="BNJ211">
        <v>4.7169811320754715E-3</v>
      </c>
      <c r="BNK211">
        <v>0</v>
      </c>
      <c r="BNL211">
        <v>0</v>
      </c>
      <c r="BNM211">
        <v>0</v>
      </c>
      <c r="BNN211">
        <v>0</v>
      </c>
      <c r="BNO211">
        <v>0</v>
      </c>
      <c r="BNP211">
        <v>0</v>
      </c>
      <c r="BNQ211">
        <v>0</v>
      </c>
      <c r="BNR211">
        <v>0</v>
      </c>
      <c r="BNS211">
        <v>0</v>
      </c>
      <c r="BNT211">
        <v>0</v>
      </c>
      <c r="BNU211">
        <v>0</v>
      </c>
      <c r="BNV211">
        <v>0</v>
      </c>
      <c r="BNW211">
        <v>0</v>
      </c>
      <c r="BNX211">
        <v>0</v>
      </c>
      <c r="BNY211">
        <v>0</v>
      </c>
      <c r="BNZ211">
        <v>0</v>
      </c>
      <c r="BOA211">
        <v>0</v>
      </c>
      <c r="BOB211">
        <v>0</v>
      </c>
      <c r="BOC211">
        <v>0</v>
      </c>
      <c r="BOD211">
        <v>0</v>
      </c>
      <c r="BOE211">
        <v>0</v>
      </c>
      <c r="BOF211">
        <v>0</v>
      </c>
      <c r="BOG211">
        <v>0</v>
      </c>
      <c r="BOH211">
        <v>0</v>
      </c>
      <c r="BOI211">
        <v>0</v>
      </c>
      <c r="BOJ211">
        <v>0</v>
      </c>
      <c r="BOK211">
        <v>0</v>
      </c>
      <c r="BOL211">
        <v>0</v>
      </c>
      <c r="BOM211">
        <v>0</v>
      </c>
      <c r="BON211">
        <v>0</v>
      </c>
      <c r="BOO211">
        <v>0</v>
      </c>
      <c r="BOP211">
        <v>0</v>
      </c>
      <c r="BOQ211">
        <v>0</v>
      </c>
      <c r="BOR211">
        <v>0</v>
      </c>
      <c r="BOS211">
        <v>0</v>
      </c>
      <c r="BOT211">
        <v>0</v>
      </c>
      <c r="BOU211">
        <v>0</v>
      </c>
      <c r="BOV211">
        <v>0</v>
      </c>
      <c r="BOW211">
        <v>0</v>
      </c>
      <c r="BOX211">
        <v>0</v>
      </c>
      <c r="BOY211">
        <v>0</v>
      </c>
      <c r="BOZ211">
        <v>0</v>
      </c>
      <c r="BPA211">
        <v>0</v>
      </c>
      <c r="BPB211">
        <v>0</v>
      </c>
      <c r="BPC211">
        <v>0</v>
      </c>
      <c r="BPD211">
        <v>0</v>
      </c>
      <c r="BPE211">
        <v>0</v>
      </c>
      <c r="BPF211">
        <v>0</v>
      </c>
      <c r="BPG211">
        <v>0</v>
      </c>
      <c r="BPH211">
        <v>0</v>
      </c>
      <c r="BPI211">
        <v>0</v>
      </c>
      <c r="BPJ211">
        <v>4.7169811320754715E-3</v>
      </c>
      <c r="BPK211">
        <v>0</v>
      </c>
      <c r="BPL211">
        <v>0</v>
      </c>
      <c r="BPM211">
        <v>0</v>
      </c>
      <c r="BPN211">
        <v>0</v>
      </c>
      <c r="BPO211">
        <v>0</v>
      </c>
      <c r="BPP211">
        <v>0</v>
      </c>
      <c r="BPQ211">
        <v>9.433962264150943E-3</v>
      </c>
      <c r="BPR211">
        <v>0</v>
      </c>
      <c r="BPS211">
        <v>0</v>
      </c>
      <c r="BPT211">
        <v>0</v>
      </c>
      <c r="BPU211">
        <v>0</v>
      </c>
      <c r="BPV211">
        <v>0</v>
      </c>
      <c r="BPW211">
        <v>0</v>
      </c>
      <c r="BPX211">
        <v>0</v>
      </c>
      <c r="BPY211">
        <v>0</v>
      </c>
      <c r="BPZ211">
        <v>0</v>
      </c>
      <c r="BQA211">
        <v>0</v>
      </c>
      <c r="BQB211">
        <v>0</v>
      </c>
      <c r="BQC211">
        <v>0</v>
      </c>
      <c r="BQD211">
        <v>2.3584905660377358E-3</v>
      </c>
      <c r="BQE211">
        <v>0</v>
      </c>
      <c r="BQF211">
        <v>0</v>
      </c>
      <c r="BQG211">
        <v>0</v>
      </c>
      <c r="BQH211">
        <v>0</v>
      </c>
      <c r="BQI211">
        <v>0</v>
      </c>
      <c r="BQJ211">
        <v>0</v>
      </c>
      <c r="BQK211">
        <v>0</v>
      </c>
      <c r="BQL211">
        <v>0</v>
      </c>
      <c r="BQM211">
        <v>0</v>
      </c>
      <c r="BQN211">
        <v>0</v>
      </c>
      <c r="BQO211">
        <v>0</v>
      </c>
      <c r="BQP211">
        <v>0</v>
      </c>
      <c r="BQQ211">
        <v>0</v>
      </c>
      <c r="BQR211">
        <v>0</v>
      </c>
      <c r="BQS211">
        <v>0</v>
      </c>
      <c r="BQT211">
        <v>0</v>
      </c>
      <c r="BQU211">
        <v>0</v>
      </c>
      <c r="BQV211">
        <v>0</v>
      </c>
      <c r="BQW211">
        <v>0</v>
      </c>
      <c r="BQX211">
        <v>0</v>
      </c>
      <c r="BQY211">
        <v>0</v>
      </c>
      <c r="BQZ211">
        <v>0</v>
      </c>
      <c r="BRA211">
        <v>0</v>
      </c>
      <c r="BRB211">
        <v>0</v>
      </c>
      <c r="BRC211">
        <v>0</v>
      </c>
      <c r="BRD211">
        <v>0</v>
      </c>
      <c r="BRE211">
        <v>0</v>
      </c>
      <c r="BRF211">
        <v>0</v>
      </c>
      <c r="BRG211">
        <v>0</v>
      </c>
      <c r="BRH211">
        <v>0</v>
      </c>
      <c r="BRI211">
        <v>0</v>
      </c>
      <c r="BRJ211">
        <v>0</v>
      </c>
      <c r="BRK211">
        <v>0</v>
      </c>
      <c r="BRL211">
        <v>0</v>
      </c>
      <c r="BRM211">
        <v>0</v>
      </c>
      <c r="BRN211">
        <v>0</v>
      </c>
      <c r="BRO211">
        <v>0</v>
      </c>
      <c r="BRP211">
        <v>0</v>
      </c>
      <c r="BRQ211">
        <v>0</v>
      </c>
      <c r="BRR211">
        <v>0</v>
      </c>
      <c r="BRS211">
        <v>0</v>
      </c>
      <c r="BRT211">
        <v>0</v>
      </c>
      <c r="BRU211">
        <v>0</v>
      </c>
      <c r="BRV211">
        <v>0</v>
      </c>
      <c r="BRW211">
        <v>0</v>
      </c>
      <c r="BRX211">
        <v>0</v>
      </c>
      <c r="BRY211">
        <v>0</v>
      </c>
      <c r="BRZ211">
        <v>0</v>
      </c>
      <c r="BSA211">
        <v>0</v>
      </c>
      <c r="BSB211">
        <v>0</v>
      </c>
      <c r="BSC211">
        <v>0</v>
      </c>
      <c r="BSD211">
        <v>0</v>
      </c>
      <c r="BSE211">
        <v>0</v>
      </c>
      <c r="BSF211">
        <v>0</v>
      </c>
      <c r="BSG211">
        <v>0</v>
      </c>
      <c r="BSH211">
        <v>0</v>
      </c>
      <c r="BSI211">
        <v>4.7169811320754715E-3</v>
      </c>
      <c r="BSJ211">
        <v>4.7169811320754715E-3</v>
      </c>
      <c r="BSK211">
        <v>0</v>
      </c>
      <c r="BSL211">
        <v>0</v>
      </c>
      <c r="BSM211">
        <v>0</v>
      </c>
      <c r="BSN211">
        <v>0</v>
      </c>
      <c r="BSO211">
        <v>0</v>
      </c>
      <c r="BSP211">
        <v>0</v>
      </c>
      <c r="BSQ211">
        <v>0</v>
      </c>
      <c r="BSR211">
        <v>0</v>
      </c>
      <c r="BSS211">
        <v>0</v>
      </c>
      <c r="BST211">
        <v>0</v>
      </c>
      <c r="BSU211">
        <v>0</v>
      </c>
      <c r="BSV211">
        <v>0</v>
      </c>
      <c r="BSW211">
        <v>0</v>
      </c>
      <c r="BSX211">
        <v>0</v>
      </c>
      <c r="BSY211">
        <v>0</v>
      </c>
      <c r="BSZ211">
        <v>0</v>
      </c>
      <c r="BTA211">
        <v>2.3584905660377358E-3</v>
      </c>
      <c r="BTB211">
        <v>0</v>
      </c>
      <c r="BTC211">
        <v>0</v>
      </c>
      <c r="BTD211">
        <v>0</v>
      </c>
      <c r="BTE211">
        <v>0</v>
      </c>
      <c r="BTF211">
        <v>0</v>
      </c>
      <c r="BTG211">
        <v>0</v>
      </c>
      <c r="BTH211">
        <v>0</v>
      </c>
      <c r="BTI211">
        <v>0</v>
      </c>
      <c r="BTJ211">
        <v>0</v>
      </c>
      <c r="BTK211">
        <v>0</v>
      </c>
      <c r="BTL211">
        <v>0</v>
      </c>
      <c r="BTM211">
        <v>0</v>
      </c>
      <c r="BTN211">
        <v>0</v>
      </c>
      <c r="BTO211">
        <v>0</v>
      </c>
      <c r="BTP211">
        <v>0</v>
      </c>
      <c r="BTQ211">
        <v>0</v>
      </c>
      <c r="BTR211">
        <v>0</v>
      </c>
      <c r="BTS211">
        <v>0</v>
      </c>
      <c r="BTT211">
        <v>0</v>
      </c>
      <c r="BTU211">
        <v>0</v>
      </c>
      <c r="BTV211">
        <v>0</v>
      </c>
      <c r="BTW211">
        <v>0</v>
      </c>
      <c r="BTX211">
        <v>0</v>
      </c>
      <c r="BTY211">
        <v>0</v>
      </c>
      <c r="BTZ211">
        <v>0</v>
      </c>
      <c r="BUA211">
        <v>0</v>
      </c>
      <c r="BUB211">
        <v>0</v>
      </c>
      <c r="BUC211">
        <v>0</v>
      </c>
      <c r="BUD211">
        <v>0</v>
      </c>
      <c r="BUE211">
        <v>0</v>
      </c>
      <c r="BUF211">
        <v>0</v>
      </c>
      <c r="BUG211">
        <v>0</v>
      </c>
      <c r="BUH211">
        <v>0</v>
      </c>
      <c r="BUI211">
        <v>0</v>
      </c>
      <c r="BUJ211">
        <v>0</v>
      </c>
      <c r="BUK211">
        <v>0</v>
      </c>
      <c r="BUL211">
        <v>0</v>
      </c>
      <c r="BUM211">
        <v>0</v>
      </c>
      <c r="BUN211">
        <v>0</v>
      </c>
      <c r="BUO211">
        <v>0</v>
      </c>
      <c r="BUP211">
        <v>0</v>
      </c>
      <c r="BUQ211">
        <v>4.7169811320754715E-3</v>
      </c>
      <c r="BUR211">
        <v>0</v>
      </c>
      <c r="BUS211">
        <v>0</v>
      </c>
      <c r="BUT211">
        <v>2.5943396226415096E-2</v>
      </c>
      <c r="BUU211">
        <v>0</v>
      </c>
      <c r="BUV211">
        <v>0</v>
      </c>
      <c r="BUW211">
        <v>0</v>
      </c>
      <c r="BUX211">
        <v>0</v>
      </c>
      <c r="BUY211">
        <v>0</v>
      </c>
      <c r="BUZ211">
        <v>0</v>
      </c>
      <c r="BVA211">
        <v>0</v>
      </c>
      <c r="BVB211">
        <v>0.10613207547169812</v>
      </c>
      <c r="BVC211">
        <v>0</v>
      </c>
      <c r="BVD211">
        <v>0</v>
      </c>
      <c r="BVE211">
        <v>0</v>
      </c>
      <c r="BVF211">
        <v>0</v>
      </c>
      <c r="BVG211">
        <v>0</v>
      </c>
      <c r="BVH211">
        <v>0</v>
      </c>
      <c r="BVI211">
        <v>0</v>
      </c>
      <c r="BVJ211">
        <v>0</v>
      </c>
      <c r="BVK211">
        <v>0</v>
      </c>
      <c r="BVL211">
        <v>0</v>
      </c>
      <c r="BVM211">
        <v>0</v>
      </c>
      <c r="BVN211">
        <v>0</v>
      </c>
      <c r="BVO211">
        <v>0</v>
      </c>
      <c r="BVP211">
        <v>0</v>
      </c>
      <c r="BVQ211">
        <v>0</v>
      </c>
      <c r="BVR211">
        <v>0</v>
      </c>
      <c r="BVS211">
        <v>0</v>
      </c>
      <c r="BVT211">
        <v>0</v>
      </c>
      <c r="BVU211">
        <v>0</v>
      </c>
      <c r="BVV211">
        <v>0</v>
      </c>
      <c r="BVW211">
        <v>0</v>
      </c>
      <c r="BVX211">
        <v>0</v>
      </c>
      <c r="BVY211">
        <v>0</v>
      </c>
      <c r="BVZ211">
        <v>2.3584905660377358E-3</v>
      </c>
      <c r="BWA211">
        <v>0</v>
      </c>
      <c r="BWB211">
        <v>0</v>
      </c>
      <c r="BWC211">
        <v>0</v>
      </c>
      <c r="BWD211">
        <v>0</v>
      </c>
      <c r="BWE211">
        <v>0</v>
      </c>
      <c r="BWF211">
        <v>0</v>
      </c>
      <c r="BWG211">
        <v>0</v>
      </c>
      <c r="BWH211">
        <v>0</v>
      </c>
      <c r="BWI211">
        <v>0</v>
      </c>
      <c r="BWJ211">
        <v>0</v>
      </c>
      <c r="BWK211">
        <v>0</v>
      </c>
      <c r="BWL211">
        <v>1.179245283018868E-2</v>
      </c>
      <c r="BWM211">
        <v>0</v>
      </c>
      <c r="BWN211">
        <v>0</v>
      </c>
      <c r="BWO211">
        <v>0</v>
      </c>
      <c r="BWP211">
        <v>0</v>
      </c>
      <c r="BWQ211">
        <v>0</v>
      </c>
      <c r="BWR211">
        <v>0</v>
      </c>
      <c r="BWS211">
        <v>0</v>
      </c>
      <c r="BWT211">
        <v>0</v>
      </c>
      <c r="BWU211">
        <v>0</v>
      </c>
      <c r="BWV211">
        <v>0</v>
      </c>
      <c r="BWW211">
        <v>4.7169811320754715E-3</v>
      </c>
      <c r="BWX211">
        <v>0</v>
      </c>
      <c r="BWY211">
        <v>0</v>
      </c>
      <c r="BWZ211">
        <v>0</v>
      </c>
      <c r="BXA211">
        <v>0</v>
      </c>
      <c r="BXB211">
        <v>0</v>
      </c>
      <c r="BXC211">
        <v>0</v>
      </c>
      <c r="BXD211">
        <v>0</v>
      </c>
      <c r="BXE211">
        <v>0</v>
      </c>
      <c r="BXF211">
        <v>0</v>
      </c>
      <c r="BXG211">
        <v>0</v>
      </c>
      <c r="BXH211">
        <v>0</v>
      </c>
      <c r="BXI211">
        <v>0</v>
      </c>
      <c r="BXJ211">
        <v>0</v>
      </c>
      <c r="BXK211">
        <v>0</v>
      </c>
      <c r="BXL211">
        <v>0</v>
      </c>
      <c r="BXM211">
        <v>0</v>
      </c>
      <c r="BXN211">
        <v>0</v>
      </c>
      <c r="BXO211">
        <v>0</v>
      </c>
      <c r="BXP211">
        <v>0</v>
      </c>
      <c r="BXQ211">
        <v>2.3584905660377358E-3</v>
      </c>
      <c r="BXR211">
        <v>0</v>
      </c>
      <c r="BXS211">
        <v>0</v>
      </c>
      <c r="BXT211">
        <v>0</v>
      </c>
      <c r="BXU211">
        <v>0</v>
      </c>
      <c r="BXV211">
        <v>0</v>
      </c>
      <c r="BXW211">
        <v>0</v>
      </c>
      <c r="BXX211">
        <v>0</v>
      </c>
      <c r="BXY211">
        <v>0</v>
      </c>
      <c r="BXZ211">
        <v>0</v>
      </c>
      <c r="BYA211">
        <v>0</v>
      </c>
      <c r="BYB211">
        <v>0</v>
      </c>
      <c r="BYC211">
        <v>0</v>
      </c>
      <c r="BYD211">
        <v>0</v>
      </c>
      <c r="BYE211">
        <v>0</v>
      </c>
      <c r="BYF211">
        <v>0</v>
      </c>
      <c r="BYG211">
        <v>0</v>
      </c>
      <c r="BYH211">
        <v>0</v>
      </c>
      <c r="BYI211">
        <v>0</v>
      </c>
      <c r="BYJ211">
        <v>0</v>
      </c>
      <c r="BYK211">
        <v>0</v>
      </c>
      <c r="BYL211">
        <v>0</v>
      </c>
      <c r="BYM211">
        <v>0</v>
      </c>
      <c r="BYN211">
        <v>0</v>
      </c>
      <c r="BYO211">
        <v>0</v>
      </c>
      <c r="BYP211">
        <v>4.2452830188679243E-2</v>
      </c>
      <c r="BYQ211">
        <v>0</v>
      </c>
      <c r="BYR211">
        <v>0</v>
      </c>
      <c r="BYS211">
        <v>0</v>
      </c>
      <c r="BYT211">
        <v>0</v>
      </c>
      <c r="BYU211">
        <v>0</v>
      </c>
      <c r="BYV211">
        <v>0</v>
      </c>
      <c r="BYW211">
        <v>0</v>
      </c>
      <c r="BYX211">
        <v>0</v>
      </c>
      <c r="BYY211">
        <v>4.7169811320754715E-3</v>
      </c>
      <c r="BYZ211">
        <v>0</v>
      </c>
      <c r="BZA211">
        <v>0</v>
      </c>
      <c r="BZB211">
        <v>0</v>
      </c>
      <c r="BZC211">
        <v>0</v>
      </c>
      <c r="BZD211">
        <v>0</v>
      </c>
      <c r="BZE211">
        <v>0</v>
      </c>
      <c r="BZF211">
        <v>0</v>
      </c>
      <c r="BZG211">
        <v>0</v>
      </c>
      <c r="BZH211">
        <v>0</v>
      </c>
      <c r="BZI211">
        <v>0</v>
      </c>
      <c r="BZJ211">
        <v>2.3584905660377358E-3</v>
      </c>
      <c r="BZK211">
        <v>0</v>
      </c>
      <c r="BZL211">
        <v>0</v>
      </c>
      <c r="BZM211">
        <v>0</v>
      </c>
      <c r="BZN211">
        <v>0</v>
      </c>
      <c r="BZO211">
        <v>0</v>
      </c>
      <c r="BZP211">
        <v>0</v>
      </c>
      <c r="BZQ211">
        <v>0</v>
      </c>
      <c r="BZR211">
        <v>0</v>
      </c>
      <c r="BZS211">
        <v>0</v>
      </c>
      <c r="BZT211">
        <v>0</v>
      </c>
      <c r="BZU211">
        <v>2.3584905660377358E-3</v>
      </c>
      <c r="BZV211">
        <v>0</v>
      </c>
      <c r="BZW211">
        <v>9.433962264150943E-3</v>
      </c>
      <c r="BZX211">
        <v>0</v>
      </c>
      <c r="BZY211">
        <v>0</v>
      </c>
      <c r="BZZ211">
        <v>0</v>
      </c>
      <c r="CAA211">
        <v>0</v>
      </c>
      <c r="CAB211">
        <v>0</v>
      </c>
      <c r="CAC211">
        <v>0</v>
      </c>
      <c r="CAD211">
        <v>0</v>
      </c>
      <c r="CAE211">
        <v>0</v>
      </c>
      <c r="CAF211">
        <v>0</v>
      </c>
      <c r="CAG211">
        <v>1.4150943396226415E-2</v>
      </c>
      <c r="CAH211">
        <v>0</v>
      </c>
      <c r="CAI211">
        <v>3.5377358490566037E-2</v>
      </c>
      <c r="CAJ211">
        <v>2.3584905660377358E-3</v>
      </c>
      <c r="CAK211">
        <v>0</v>
      </c>
      <c r="CAL211">
        <v>0</v>
      </c>
      <c r="CAM211">
        <v>0</v>
      </c>
      <c r="CAN211">
        <v>0</v>
      </c>
      <c r="CAO211">
        <v>0</v>
      </c>
      <c r="CAP211">
        <v>0</v>
      </c>
      <c r="CAQ211">
        <v>0</v>
      </c>
      <c r="CAR211">
        <v>0</v>
      </c>
      <c r="CAS211">
        <v>0</v>
      </c>
      <c r="CAT211">
        <v>0</v>
      </c>
      <c r="CAU211">
        <v>0</v>
      </c>
      <c r="CAV211">
        <v>0</v>
      </c>
      <c r="CAW211">
        <v>2.3584905660377358E-3</v>
      </c>
      <c r="CAX211">
        <v>0</v>
      </c>
      <c r="CAY211">
        <v>0</v>
      </c>
      <c r="CAZ211">
        <v>0</v>
      </c>
      <c r="CBA211">
        <v>0</v>
      </c>
      <c r="CBB211">
        <v>0</v>
      </c>
      <c r="CBC211">
        <v>0</v>
      </c>
      <c r="CBD211">
        <v>0</v>
      </c>
      <c r="CBE211">
        <v>0</v>
      </c>
      <c r="CBF211">
        <v>0</v>
      </c>
      <c r="CBG211">
        <v>0</v>
      </c>
      <c r="CBH211">
        <v>2.3584905660377358E-3</v>
      </c>
      <c r="CBI211">
        <v>0</v>
      </c>
      <c r="CBJ211">
        <v>0</v>
      </c>
      <c r="CBK211">
        <v>0</v>
      </c>
      <c r="CBL211">
        <v>0</v>
      </c>
      <c r="CBM211">
        <v>0</v>
      </c>
      <c r="CBN211">
        <v>0</v>
      </c>
      <c r="CBO211">
        <v>0</v>
      </c>
      <c r="CBP211">
        <v>0</v>
      </c>
      <c r="CBQ211">
        <v>0</v>
      </c>
      <c r="CBR211">
        <v>0</v>
      </c>
      <c r="CBS211">
        <v>0</v>
      </c>
      <c r="CBT211">
        <v>7.0754716981132077E-3</v>
      </c>
      <c r="CBU211">
        <v>0</v>
      </c>
      <c r="CBV211">
        <v>0</v>
      </c>
      <c r="CBW211">
        <v>0</v>
      </c>
      <c r="CBX211">
        <v>0</v>
      </c>
      <c r="CBY211">
        <v>0</v>
      </c>
      <c r="CBZ211">
        <v>0</v>
      </c>
      <c r="CCA211">
        <v>0</v>
      </c>
      <c r="CCB211">
        <v>0</v>
      </c>
      <c r="CCC211">
        <v>0</v>
      </c>
      <c r="CCD211">
        <v>0</v>
      </c>
      <c r="CCE211">
        <v>0</v>
      </c>
      <c r="CCF211">
        <v>0</v>
      </c>
      <c r="CCG211">
        <v>0</v>
      </c>
      <c r="CCH211">
        <v>0</v>
      </c>
      <c r="CCI211">
        <v>0</v>
      </c>
      <c r="CCJ211">
        <v>0</v>
      </c>
      <c r="CCK211">
        <v>0</v>
      </c>
      <c r="CCL211">
        <v>0</v>
      </c>
      <c r="CCM211">
        <v>0</v>
      </c>
      <c r="CCN211">
        <v>0</v>
      </c>
      <c r="CCO211">
        <v>0</v>
      </c>
      <c r="CCP211">
        <v>2.3584905660377358E-3</v>
      </c>
      <c r="CCQ211">
        <v>0</v>
      </c>
      <c r="CCR211">
        <v>0</v>
      </c>
      <c r="CCS211">
        <v>0</v>
      </c>
      <c r="CCT211">
        <v>1.8867924528301886E-2</v>
      </c>
      <c r="CCU211">
        <v>0</v>
      </c>
      <c r="CCV211">
        <v>0</v>
      </c>
      <c r="CCW211">
        <v>0</v>
      </c>
      <c r="CCX211">
        <v>0</v>
      </c>
      <c r="CCY211">
        <v>0</v>
      </c>
      <c r="CCZ211">
        <v>0</v>
      </c>
      <c r="CDA211">
        <v>0</v>
      </c>
      <c r="CDB211">
        <v>0</v>
      </c>
      <c r="CDC211">
        <v>0</v>
      </c>
      <c r="CDD211">
        <v>0</v>
      </c>
      <c r="CDE211">
        <v>0</v>
      </c>
      <c r="CDF211">
        <v>0</v>
      </c>
      <c r="CDG211">
        <v>0</v>
      </c>
      <c r="CDH211">
        <v>0</v>
      </c>
      <c r="CDI211">
        <v>0</v>
      </c>
      <c r="CDJ211">
        <v>0</v>
      </c>
      <c r="CDK211">
        <v>0</v>
      </c>
      <c r="CDL211">
        <v>0</v>
      </c>
      <c r="CDM211">
        <v>0</v>
      </c>
      <c r="CDN211">
        <v>0</v>
      </c>
      <c r="CDO211">
        <v>0</v>
      </c>
      <c r="CDP211">
        <v>0</v>
      </c>
      <c r="CDQ211">
        <v>0</v>
      </c>
      <c r="CDR211">
        <v>0</v>
      </c>
      <c r="CDS211">
        <v>0</v>
      </c>
      <c r="CDT211">
        <v>0</v>
      </c>
      <c r="CDU211">
        <v>0</v>
      </c>
      <c r="CDV211">
        <v>0</v>
      </c>
      <c r="CDW211">
        <v>0</v>
      </c>
      <c r="CDX211">
        <v>0</v>
      </c>
      <c r="CDY211">
        <v>0</v>
      </c>
      <c r="CDZ211">
        <v>0</v>
      </c>
      <c r="CEA211">
        <v>0</v>
      </c>
      <c r="CEB211">
        <v>0</v>
      </c>
      <c r="CEC211">
        <v>0</v>
      </c>
      <c r="CED211">
        <v>0</v>
      </c>
      <c r="CEE211">
        <v>0</v>
      </c>
      <c r="CEF211">
        <v>0</v>
      </c>
      <c r="CEG211">
        <v>0</v>
      </c>
      <c r="CEH211">
        <v>0</v>
      </c>
      <c r="CEI211">
        <v>0</v>
      </c>
      <c r="CEJ211">
        <v>0</v>
      </c>
      <c r="CEK211">
        <v>0</v>
      </c>
      <c r="CEL211">
        <v>0</v>
      </c>
      <c r="CEM211">
        <v>0</v>
      </c>
      <c r="CEN211">
        <v>0</v>
      </c>
      <c r="CEO211">
        <v>0</v>
      </c>
      <c r="CEP211">
        <v>0</v>
      </c>
      <c r="CEQ211">
        <v>0</v>
      </c>
      <c r="CER211">
        <v>0</v>
      </c>
      <c r="CES211">
        <v>0</v>
      </c>
      <c r="CET211">
        <v>0</v>
      </c>
      <c r="CEU211">
        <v>0</v>
      </c>
      <c r="CEV211">
        <v>0</v>
      </c>
      <c r="CEW211">
        <v>0</v>
      </c>
      <c r="CEX211">
        <v>0</v>
      </c>
      <c r="CEY211">
        <v>0</v>
      </c>
      <c r="CEZ211">
        <v>0</v>
      </c>
      <c r="CFA211">
        <v>0</v>
      </c>
      <c r="CFB211">
        <v>0</v>
      </c>
      <c r="CFC211">
        <v>0</v>
      </c>
      <c r="CFD211">
        <v>0</v>
      </c>
      <c r="CFE211">
        <v>0</v>
      </c>
      <c r="CFF211">
        <v>0</v>
      </c>
      <c r="CFG211">
        <v>0</v>
      </c>
      <c r="CFH211">
        <v>0</v>
      </c>
      <c r="CFI211">
        <v>2.3584905660377358E-3</v>
      </c>
      <c r="CFJ211">
        <v>0</v>
      </c>
      <c r="CFK211">
        <v>2.3584905660377358E-3</v>
      </c>
      <c r="CFL211">
        <v>0</v>
      </c>
      <c r="CFM211">
        <v>0</v>
      </c>
      <c r="CFN211">
        <v>0</v>
      </c>
      <c r="CFO211">
        <v>0</v>
      </c>
      <c r="CFP211">
        <v>0</v>
      </c>
      <c r="CFQ211">
        <v>0</v>
      </c>
      <c r="CFR211">
        <v>0</v>
      </c>
      <c r="CFS211">
        <v>0</v>
      </c>
      <c r="CFT211">
        <v>0</v>
      </c>
      <c r="CFU211">
        <v>0</v>
      </c>
      <c r="CFV211">
        <v>0</v>
      </c>
      <c r="CFW211">
        <v>0</v>
      </c>
      <c r="CFX211">
        <v>0</v>
      </c>
      <c r="CFY211">
        <v>0</v>
      </c>
      <c r="CFZ211">
        <v>0</v>
      </c>
      <c r="CGA211">
        <v>0</v>
      </c>
      <c r="CGB211">
        <v>0</v>
      </c>
      <c r="CGC211">
        <v>0</v>
      </c>
      <c r="CGD211">
        <v>0</v>
      </c>
      <c r="CGE211">
        <v>0</v>
      </c>
      <c r="CGF211">
        <v>0</v>
      </c>
      <c r="CGG211">
        <v>0</v>
      </c>
      <c r="CGH211">
        <v>0</v>
      </c>
      <c r="CGI211">
        <v>0</v>
      </c>
      <c r="CGJ211">
        <v>0</v>
      </c>
      <c r="CGK211">
        <v>0</v>
      </c>
      <c r="CGL211">
        <v>0</v>
      </c>
      <c r="CGM211">
        <v>0</v>
      </c>
      <c r="CGN211">
        <v>0</v>
      </c>
      <c r="CGO211">
        <v>0</v>
      </c>
      <c r="CGP211">
        <v>0</v>
      </c>
      <c r="CGQ211">
        <v>0</v>
      </c>
      <c r="CGR211">
        <v>0</v>
      </c>
      <c r="CGS211">
        <v>0</v>
      </c>
      <c r="CGT211">
        <v>0</v>
      </c>
      <c r="CGU211">
        <v>0</v>
      </c>
      <c r="CGV211">
        <v>0</v>
      </c>
      <c r="CGW211">
        <v>0</v>
      </c>
      <c r="CGX211">
        <v>0</v>
      </c>
      <c r="CGY211">
        <v>0</v>
      </c>
      <c r="CGZ211">
        <v>0</v>
      </c>
      <c r="CHA211">
        <v>0</v>
      </c>
      <c r="CHB211">
        <v>0</v>
      </c>
      <c r="CHC211">
        <v>0</v>
      </c>
      <c r="CHD211">
        <v>0</v>
      </c>
      <c r="CHE211">
        <v>0</v>
      </c>
      <c r="CHF211">
        <v>0</v>
      </c>
      <c r="CHG211">
        <v>0</v>
      </c>
      <c r="CHH211">
        <v>0</v>
      </c>
      <c r="CHI211">
        <v>0</v>
      </c>
      <c r="CHJ211">
        <v>0</v>
      </c>
      <c r="CHK211">
        <v>0</v>
      </c>
      <c r="CHL211">
        <v>0</v>
      </c>
      <c r="CHM211">
        <v>0</v>
      </c>
      <c r="CHN211">
        <v>0</v>
      </c>
      <c r="CHO211">
        <v>7.0754716981132077E-3</v>
      </c>
      <c r="CHP211">
        <v>0</v>
      </c>
      <c r="CHQ211">
        <v>0</v>
      </c>
      <c r="CHR211">
        <v>0</v>
      </c>
      <c r="CHS211">
        <v>0</v>
      </c>
      <c r="CHT211">
        <v>0</v>
      </c>
      <c r="CHU211">
        <v>0</v>
      </c>
      <c r="CHV211">
        <v>0</v>
      </c>
      <c r="CHW211">
        <v>0</v>
      </c>
      <c r="CHX211">
        <v>0</v>
      </c>
      <c r="CHY211">
        <v>0</v>
      </c>
      <c r="CHZ211">
        <v>0</v>
      </c>
      <c r="CIA211">
        <v>0</v>
      </c>
      <c r="CIB211">
        <v>0</v>
      </c>
      <c r="CIC211">
        <v>1.179245283018868E-2</v>
      </c>
      <c r="CID211">
        <v>0</v>
      </c>
      <c r="CIE211">
        <v>7.0754716981132077E-3</v>
      </c>
      <c r="CIF211">
        <v>0</v>
      </c>
      <c r="CIG211">
        <v>0</v>
      </c>
      <c r="CIH211">
        <v>0</v>
      </c>
      <c r="CII211">
        <v>0</v>
      </c>
      <c r="CIJ211">
        <v>0</v>
      </c>
      <c r="CIK211">
        <v>0</v>
      </c>
      <c r="CIL211">
        <v>0</v>
      </c>
      <c r="CIM211">
        <v>0</v>
      </c>
      <c r="CIN211">
        <v>0</v>
      </c>
      <c r="CIO211">
        <v>0</v>
      </c>
      <c r="CIP211">
        <v>0</v>
      </c>
      <c r="CIQ211">
        <v>0</v>
      </c>
      <c r="CIR211">
        <v>0</v>
      </c>
      <c r="CIS211">
        <v>0</v>
      </c>
      <c r="CIT211">
        <v>0</v>
      </c>
      <c r="CIU211">
        <v>0</v>
      </c>
      <c r="CIV211">
        <v>0</v>
      </c>
      <c r="CIW211">
        <v>0</v>
      </c>
      <c r="CIX211">
        <v>0</v>
      </c>
      <c r="CIY211">
        <v>0</v>
      </c>
      <c r="CIZ211">
        <v>0</v>
      </c>
      <c r="CJA211">
        <v>0</v>
      </c>
      <c r="CJB211">
        <v>0</v>
      </c>
      <c r="CJC211">
        <v>0</v>
      </c>
      <c r="CJD211">
        <v>0</v>
      </c>
      <c r="CJE211">
        <v>0</v>
      </c>
      <c r="CJF211">
        <v>0</v>
      </c>
      <c r="CJG211">
        <v>0</v>
      </c>
      <c r="CJH211">
        <v>0</v>
      </c>
      <c r="CJI211">
        <v>0</v>
      </c>
      <c r="CJJ211">
        <v>0</v>
      </c>
      <c r="CJK211">
        <v>0</v>
      </c>
      <c r="CJL211">
        <v>0</v>
      </c>
      <c r="CJM211">
        <v>0</v>
      </c>
      <c r="CJN211">
        <v>0</v>
      </c>
      <c r="CJO211">
        <v>0</v>
      </c>
      <c r="CJP211">
        <v>0</v>
      </c>
      <c r="CJQ211">
        <v>0</v>
      </c>
      <c r="CJR211">
        <v>0</v>
      </c>
      <c r="CJS211">
        <v>0</v>
      </c>
      <c r="CJT211">
        <v>0</v>
      </c>
      <c r="CJU211">
        <v>0</v>
      </c>
      <c r="CJV211">
        <v>0</v>
      </c>
      <c r="CJW211">
        <v>0</v>
      </c>
      <c r="CJX211">
        <v>0</v>
      </c>
      <c r="CJY211">
        <v>0</v>
      </c>
      <c r="CJZ211">
        <v>0</v>
      </c>
      <c r="CKA211">
        <v>0</v>
      </c>
      <c r="CKB211">
        <v>0</v>
      </c>
      <c r="CKC211">
        <v>0</v>
      </c>
      <c r="CKD211">
        <v>0</v>
      </c>
      <c r="CKE211">
        <v>0</v>
      </c>
      <c r="CKF211">
        <v>0</v>
      </c>
      <c r="CKG211">
        <v>0</v>
      </c>
      <c r="CKH211">
        <v>0</v>
      </c>
      <c r="CKI211">
        <v>0</v>
      </c>
      <c r="CKJ211">
        <v>0</v>
      </c>
      <c r="CKK211">
        <v>0</v>
      </c>
      <c r="CKL211">
        <v>0</v>
      </c>
      <c r="CKM211">
        <v>0</v>
      </c>
      <c r="CKN211">
        <v>0</v>
      </c>
      <c r="CKO211">
        <v>0</v>
      </c>
      <c r="CKP211">
        <v>0</v>
      </c>
      <c r="CKQ211">
        <v>0</v>
      </c>
      <c r="CKR211">
        <v>0</v>
      </c>
      <c r="CKS211">
        <v>0</v>
      </c>
      <c r="CKT211">
        <v>0</v>
      </c>
      <c r="CKU211">
        <v>0</v>
      </c>
      <c r="CKV211">
        <v>0</v>
      </c>
      <c r="CKW211">
        <v>0</v>
      </c>
      <c r="CKX211">
        <v>0</v>
      </c>
      <c r="CKY211">
        <v>0</v>
      </c>
      <c r="CKZ211">
        <v>0</v>
      </c>
      <c r="CLA211">
        <v>0</v>
      </c>
      <c r="CLB211">
        <v>0</v>
      </c>
      <c r="CLC211">
        <v>1</v>
      </c>
    </row>
    <row r="212" spans="1:1002 1331:2490" s="141" customFormat="1" ht="21" customHeight="1">
      <c r="A212" s="5" t="s">
        <v>2221</v>
      </c>
      <c r="C212" s="141" t="s">
        <v>2222</v>
      </c>
      <c r="L212" s="253"/>
      <c r="CG212" s="141">
        <v>0</v>
      </c>
      <c r="CH212" s="141">
        <v>0.21929824561403508</v>
      </c>
      <c r="CI212" s="141">
        <v>0</v>
      </c>
      <c r="CJ212" s="141">
        <v>0</v>
      </c>
      <c r="CK212" s="141">
        <v>0</v>
      </c>
      <c r="CL212" s="141">
        <v>0</v>
      </c>
      <c r="CM212" s="141">
        <v>0</v>
      </c>
      <c r="CN212" s="141">
        <v>0</v>
      </c>
      <c r="CO212" s="141">
        <v>0</v>
      </c>
      <c r="CP212" s="141">
        <v>0</v>
      </c>
      <c r="CQ212" s="141">
        <v>0</v>
      </c>
      <c r="CR212" s="141">
        <v>0.21929824561403508</v>
      </c>
      <c r="CS212" s="141">
        <v>0</v>
      </c>
      <c r="CT212" s="141">
        <v>0</v>
      </c>
      <c r="CU212" s="141">
        <v>0</v>
      </c>
      <c r="CV212" s="141">
        <v>0</v>
      </c>
      <c r="CW212" s="261">
        <v>0.43859649122807015</v>
      </c>
      <c r="DW212" s="6"/>
      <c r="DX212" s="6"/>
      <c r="DY212" s="6"/>
      <c r="DZ212" s="6"/>
      <c r="EA212" s="6"/>
      <c r="EB212" s="6"/>
      <c r="EC212" s="6"/>
      <c r="ED212" s="6"/>
      <c r="EE212" s="6"/>
      <c r="EF212" s="6"/>
      <c r="EI212" s="6"/>
      <c r="EJ212" s="6"/>
      <c r="EK212" s="6"/>
      <c r="EL212" s="6"/>
      <c r="EM212" s="6"/>
      <c r="EN212" s="6"/>
      <c r="EO212" s="6"/>
      <c r="EP212" s="6"/>
      <c r="EQ212" s="6"/>
      <c r="ER212" s="6"/>
      <c r="EV212"/>
      <c r="EW212" s="78"/>
      <c r="EX212" s="78"/>
      <c r="EY212" s="78"/>
      <c r="JP212" s="257"/>
      <c r="JR212" s="258"/>
      <c r="JS212" s="238"/>
      <c r="JU212" s="258"/>
      <c r="JX212" s="258"/>
      <c r="KA212" s="258"/>
      <c r="KB212" s="259"/>
      <c r="KC212" s="259"/>
      <c r="KD212" s="259"/>
      <c r="KE212" s="259"/>
      <c r="OG212" s="165"/>
      <c r="BHI212">
        <v>212</v>
      </c>
      <c r="BHJ212"/>
      <c r="BHK212" s="5"/>
      <c r="BHL212"/>
      <c r="BHM212"/>
      <c r="BHN212"/>
      <c r="BHO212"/>
      <c r="BHP212"/>
      <c r="BHQ212"/>
      <c r="BHR212"/>
      <c r="BHS212"/>
      <c r="BHT212"/>
      <c r="BHU212"/>
      <c r="BHV212"/>
      <c r="BHW212"/>
      <c r="BHX212"/>
      <c r="BHY212"/>
      <c r="BHZ212"/>
      <c r="BIA212"/>
      <c r="BIB212"/>
      <c r="BIC212"/>
      <c r="BID212"/>
      <c r="BIE212"/>
      <c r="BIF212"/>
      <c r="BIG212"/>
      <c r="BIH212"/>
      <c r="BII212"/>
      <c r="BIJ212"/>
      <c r="BIK212"/>
      <c r="BIL212"/>
      <c r="BIM212"/>
      <c r="BIN212"/>
      <c r="BIO212"/>
      <c r="BIP212"/>
      <c r="BIQ212"/>
      <c r="BIR212"/>
      <c r="BIS212"/>
      <c r="BIT212"/>
      <c r="BIU212"/>
      <c r="BIV212"/>
      <c r="BIW212"/>
      <c r="BIX212"/>
      <c r="BIY212"/>
      <c r="BIZ212"/>
      <c r="BJA212"/>
      <c r="BJB212"/>
      <c r="BJC212"/>
      <c r="BJD212"/>
      <c r="BJE212"/>
      <c r="BJF212"/>
      <c r="BJG212"/>
      <c r="BJH212"/>
      <c r="BJI212"/>
      <c r="BJJ212"/>
      <c r="BJK212"/>
      <c r="BJL212"/>
      <c r="BJM212"/>
      <c r="BJN212"/>
      <c r="BJO212"/>
      <c r="BJP212"/>
      <c r="BJQ212"/>
      <c r="BJR212"/>
      <c r="BJS212"/>
      <c r="BJT212"/>
      <c r="BJU212"/>
      <c r="BJV212"/>
      <c r="BJW212"/>
      <c r="BJX212"/>
      <c r="BJY212"/>
      <c r="BJZ212"/>
      <c r="BKA212"/>
      <c r="BKB212"/>
      <c r="BKC212"/>
      <c r="BKD212"/>
      <c r="BKE212"/>
      <c r="BKF212"/>
      <c r="BKG212"/>
      <c r="BKH212"/>
      <c r="BKI212"/>
      <c r="BKJ212"/>
      <c r="BKK212"/>
      <c r="BKL212"/>
      <c r="BKM212"/>
      <c r="BKN212"/>
      <c r="BKO212"/>
      <c r="BKP212"/>
      <c r="BKQ212"/>
      <c r="BKR212"/>
      <c r="BKS212"/>
      <c r="BKT212"/>
      <c r="BKU212"/>
      <c r="BKV212"/>
      <c r="BKW212"/>
      <c r="BKX212"/>
      <c r="BKY212"/>
      <c r="BKZ212"/>
      <c r="BLA212"/>
      <c r="BLB212"/>
      <c r="BLC212"/>
      <c r="BLD212"/>
      <c r="BLE212"/>
      <c r="BLF212"/>
      <c r="BLG212"/>
      <c r="BLH212"/>
      <c r="BLI212"/>
      <c r="BLJ212"/>
      <c r="BLK212"/>
      <c r="BLL212"/>
      <c r="BLM212"/>
      <c r="BLN212"/>
      <c r="BLO212"/>
      <c r="BLP212"/>
      <c r="BLQ212"/>
      <c r="BLR212"/>
      <c r="BLS212"/>
      <c r="BLT212"/>
      <c r="BLU212"/>
      <c r="BLV212"/>
      <c r="BLW212"/>
      <c r="BLX212"/>
      <c r="BLY212"/>
      <c r="BLZ212"/>
      <c r="BMA212"/>
      <c r="BMB212"/>
      <c r="BMC212"/>
      <c r="BMD212"/>
      <c r="BME212"/>
      <c r="BMF212"/>
      <c r="BMG212"/>
      <c r="BMH212"/>
      <c r="BMI212"/>
      <c r="BMJ212"/>
      <c r="BMK212"/>
      <c r="BML212"/>
      <c r="BMM212"/>
      <c r="BMN212"/>
      <c r="BMO212"/>
      <c r="BMP212"/>
      <c r="BMQ212"/>
      <c r="BMR212"/>
      <c r="BMS212"/>
      <c r="BMT212"/>
      <c r="BMU212"/>
      <c r="BMV212"/>
      <c r="BMW212"/>
      <c r="BMX212"/>
      <c r="BMY212"/>
      <c r="BMZ212"/>
      <c r="BNA212"/>
      <c r="BNB212"/>
      <c r="BNC212"/>
      <c r="BND212"/>
      <c r="BNE212"/>
      <c r="BNF212"/>
      <c r="BNG212"/>
      <c r="BNH212"/>
      <c r="BNI212"/>
      <c r="BNJ212"/>
      <c r="BNK212"/>
      <c r="BNL212"/>
      <c r="BNM212"/>
      <c r="BNN212"/>
      <c r="BNO212"/>
      <c r="BNP212"/>
      <c r="BNQ212"/>
      <c r="BNR212"/>
      <c r="BNS212"/>
      <c r="BNT212"/>
      <c r="BNU212"/>
      <c r="BNV212"/>
      <c r="BNW212"/>
      <c r="BNX212"/>
      <c r="BNY212"/>
      <c r="BNZ212"/>
      <c r="BOA212"/>
      <c r="BOB212"/>
      <c r="BOC212"/>
      <c r="BOD212"/>
      <c r="BOE212"/>
      <c r="BOF212"/>
      <c r="BOG212"/>
      <c r="BOH212"/>
      <c r="BOI212"/>
      <c r="BOJ212"/>
      <c r="BOK212"/>
      <c r="BOL212"/>
      <c r="BOM212"/>
      <c r="BON212"/>
      <c r="BOO212"/>
      <c r="BOP212"/>
      <c r="BOQ212"/>
      <c r="BOR212"/>
      <c r="BOS212"/>
      <c r="BOT212"/>
      <c r="BOU212"/>
      <c r="BOV212"/>
      <c r="BOW212"/>
      <c r="BOX212"/>
      <c r="BOY212"/>
      <c r="BOZ212"/>
      <c r="BPA212"/>
      <c r="BPB212"/>
      <c r="BPC212"/>
      <c r="BPD212"/>
      <c r="BPE212"/>
      <c r="BPF212"/>
      <c r="BPG212"/>
      <c r="BPH212"/>
      <c r="BPI212"/>
      <c r="BPJ212"/>
      <c r="BPK212"/>
      <c r="BPL212"/>
      <c r="BPM212"/>
      <c r="BPN212"/>
      <c r="BPO212"/>
      <c r="BPP212"/>
      <c r="BPQ212"/>
      <c r="BPR212"/>
      <c r="BPS212"/>
      <c r="BPT212"/>
      <c r="BPU212"/>
      <c r="BPV212"/>
      <c r="BPW212"/>
      <c r="BPX212"/>
      <c r="BPY212"/>
      <c r="BPZ212"/>
      <c r="BQA212"/>
      <c r="BQB212"/>
      <c r="BQC212"/>
      <c r="BQD212"/>
      <c r="BQE212"/>
      <c r="BQF212"/>
      <c r="BQG212"/>
      <c r="BQH212"/>
      <c r="BQI212"/>
      <c r="BQJ212"/>
      <c r="BQK212"/>
      <c r="BQL212"/>
      <c r="BQM212"/>
      <c r="BQN212"/>
      <c r="BQO212"/>
      <c r="BQP212"/>
      <c r="BQQ212"/>
      <c r="BQR212"/>
      <c r="BQS212"/>
      <c r="BQT212"/>
      <c r="BQU212"/>
      <c r="BQV212"/>
      <c r="BQW212"/>
      <c r="BQX212"/>
      <c r="BQY212"/>
      <c r="BQZ212"/>
      <c r="BRA212"/>
      <c r="BRB212"/>
      <c r="BRC212"/>
      <c r="BRD212"/>
      <c r="BRE212"/>
      <c r="BRF212"/>
      <c r="BRG212"/>
      <c r="BRH212"/>
      <c r="BRI212"/>
      <c r="BRJ212"/>
      <c r="BRK212"/>
      <c r="BRL212"/>
      <c r="BRM212"/>
      <c r="BRN212"/>
      <c r="BRO212"/>
      <c r="BRP212"/>
      <c r="BRQ212"/>
      <c r="BRR212"/>
      <c r="BRS212"/>
      <c r="BRT212"/>
      <c r="BRU212"/>
      <c r="BRV212"/>
      <c r="BRW212"/>
      <c r="BRX212"/>
      <c r="BRY212"/>
      <c r="BRZ212"/>
      <c r="BSA212"/>
      <c r="BSB212"/>
      <c r="BSC212"/>
      <c r="BSD212"/>
      <c r="BSE212"/>
      <c r="BSF212"/>
      <c r="BSG212"/>
      <c r="BSH212"/>
      <c r="BSI212"/>
      <c r="BSJ212"/>
      <c r="BSK212"/>
      <c r="BSL212"/>
      <c r="BSM212"/>
      <c r="BSN212"/>
      <c r="BSO212"/>
      <c r="BSP212"/>
      <c r="BSQ212"/>
      <c r="BSR212"/>
      <c r="BSS212"/>
      <c r="BST212"/>
      <c r="BSU212"/>
      <c r="BSV212"/>
      <c r="BSW212"/>
      <c r="BSX212"/>
      <c r="BSY212"/>
      <c r="BSZ212"/>
      <c r="BTA212"/>
      <c r="BTB212"/>
      <c r="BTC212"/>
      <c r="BTD212"/>
      <c r="BTE212"/>
      <c r="BTF212"/>
      <c r="BTG212"/>
      <c r="BTH212"/>
      <c r="BTI212"/>
      <c r="BTJ212"/>
      <c r="BTK212"/>
      <c r="BTL212"/>
      <c r="BTM212"/>
      <c r="BTN212"/>
      <c r="BTO212"/>
      <c r="BTP212"/>
      <c r="BTQ212"/>
      <c r="BTR212"/>
      <c r="BTS212"/>
      <c r="BTT212"/>
      <c r="BTU212"/>
      <c r="BTV212"/>
      <c r="BTW212"/>
      <c r="BTX212"/>
      <c r="BTY212"/>
      <c r="BTZ212"/>
      <c r="BUA212"/>
      <c r="BUB212"/>
      <c r="BUC212"/>
      <c r="BUD212"/>
      <c r="BUE212"/>
      <c r="BUF212"/>
      <c r="BUG212"/>
      <c r="BUH212"/>
      <c r="BUI212"/>
      <c r="BUJ212"/>
      <c r="BUK212"/>
      <c r="BUL212"/>
      <c r="BUM212"/>
      <c r="BUN212"/>
      <c r="BUO212"/>
      <c r="BUP212"/>
      <c r="BUQ212"/>
      <c r="BUR212"/>
      <c r="BUS212"/>
      <c r="BUT212"/>
      <c r="BUU212"/>
      <c r="BUV212"/>
      <c r="BUW212"/>
      <c r="BUX212"/>
      <c r="BUY212"/>
      <c r="BUZ212"/>
      <c r="BVA212"/>
      <c r="BVB212"/>
      <c r="BVC212"/>
      <c r="BVD212"/>
      <c r="BVE212"/>
      <c r="BVF212"/>
      <c r="BVG212"/>
      <c r="BVH212"/>
      <c r="BVI212"/>
      <c r="BVJ212"/>
      <c r="BVK212"/>
      <c r="BVL212"/>
      <c r="BVM212"/>
      <c r="BVN212"/>
      <c r="BVO212"/>
      <c r="BVP212"/>
      <c r="BVQ212"/>
      <c r="BVR212"/>
      <c r="BVS212"/>
      <c r="BVT212"/>
      <c r="BVU212"/>
      <c r="BVV212"/>
      <c r="BVW212"/>
      <c r="BVX212"/>
      <c r="BVY212"/>
      <c r="BVZ212"/>
      <c r="BWA212"/>
      <c r="BWB212"/>
      <c r="BWC212"/>
      <c r="BWD212"/>
      <c r="BWE212"/>
      <c r="BWF212"/>
      <c r="BWG212"/>
      <c r="BWH212"/>
      <c r="BWI212"/>
      <c r="BWJ212"/>
      <c r="BWK212"/>
      <c r="BWL212"/>
      <c r="BWM212"/>
      <c r="BWN212"/>
      <c r="BWO212"/>
      <c r="BWP212"/>
      <c r="BWQ212"/>
      <c r="BWR212"/>
      <c r="BWS212"/>
      <c r="BWT212"/>
      <c r="BWU212"/>
      <c r="BWV212"/>
      <c r="BWW212"/>
      <c r="BWX212"/>
      <c r="BWY212"/>
      <c r="BWZ212"/>
      <c r="BXA212"/>
      <c r="BXB212"/>
      <c r="BXC212"/>
      <c r="BXD212"/>
      <c r="BXE212"/>
      <c r="BXF212"/>
      <c r="BXG212"/>
      <c r="BXH212"/>
      <c r="BXI212"/>
      <c r="BXJ212"/>
      <c r="BXK212"/>
      <c r="BXL212"/>
      <c r="BXM212"/>
      <c r="BXN212"/>
      <c r="BXO212"/>
      <c r="BXP212"/>
      <c r="BXQ212"/>
      <c r="BXR212"/>
      <c r="BXS212"/>
      <c r="BXT212"/>
      <c r="BXU212"/>
      <c r="BXV212"/>
      <c r="BXW212"/>
      <c r="BXX212"/>
      <c r="BXY212"/>
      <c r="BXZ212"/>
      <c r="BYA212"/>
      <c r="BYB212"/>
      <c r="BYC212"/>
      <c r="BYD212"/>
      <c r="BYE212"/>
      <c r="BYF212"/>
      <c r="BYG212"/>
      <c r="BYH212"/>
      <c r="BYI212"/>
      <c r="BYJ212"/>
      <c r="BYK212"/>
      <c r="BYL212"/>
      <c r="BYM212"/>
      <c r="BYN212"/>
      <c r="BYO212"/>
      <c r="BYP212"/>
      <c r="BYQ212"/>
      <c r="BYR212"/>
      <c r="BYS212"/>
      <c r="BYT212"/>
      <c r="BYU212"/>
      <c r="BYV212"/>
      <c r="BYW212"/>
      <c r="BYX212"/>
      <c r="BYY212"/>
      <c r="BYZ212"/>
      <c r="BZA212"/>
      <c r="BZB212"/>
      <c r="BZC212"/>
      <c r="BZD212"/>
      <c r="BZE212"/>
      <c r="BZF212"/>
      <c r="BZG212"/>
      <c r="BZH212"/>
      <c r="BZI212"/>
      <c r="BZJ212"/>
      <c r="BZK212"/>
      <c r="BZL212"/>
      <c r="BZM212"/>
      <c r="BZN212"/>
      <c r="BZO212"/>
      <c r="BZP212"/>
      <c r="BZQ212"/>
      <c r="BZR212"/>
      <c r="BZS212"/>
      <c r="BZT212"/>
      <c r="BZU212"/>
      <c r="BZV212"/>
      <c r="BZW212"/>
      <c r="BZX212"/>
      <c r="BZY212"/>
      <c r="BZZ212"/>
      <c r="CAA212"/>
      <c r="CAB212"/>
      <c r="CAC212"/>
      <c r="CAD212"/>
      <c r="CAE212"/>
      <c r="CAF212"/>
      <c r="CAG212"/>
      <c r="CAH212"/>
      <c r="CAI212"/>
      <c r="CAJ212"/>
      <c r="CAK212"/>
      <c r="CAL212"/>
      <c r="CAM212"/>
      <c r="CAN212"/>
      <c r="CAO212"/>
      <c r="CAP212"/>
      <c r="CAQ212"/>
      <c r="CAR212"/>
      <c r="CAS212"/>
      <c r="CAT212"/>
      <c r="CAU212"/>
      <c r="CAV212"/>
      <c r="CAW212"/>
      <c r="CAX212"/>
      <c r="CAY212"/>
      <c r="CAZ212"/>
      <c r="CBA212"/>
      <c r="CBB212"/>
      <c r="CBC212"/>
      <c r="CBD212"/>
      <c r="CBE212"/>
      <c r="CBF212"/>
      <c r="CBG212"/>
      <c r="CBH212"/>
      <c r="CBI212"/>
      <c r="CBJ212"/>
      <c r="CBK212"/>
      <c r="CBL212"/>
      <c r="CBM212"/>
      <c r="CBN212"/>
      <c r="CBO212"/>
      <c r="CBP212"/>
      <c r="CBQ212"/>
      <c r="CBR212"/>
      <c r="CBS212"/>
      <c r="CBT212"/>
      <c r="CBU212"/>
      <c r="CBV212"/>
      <c r="CBW212"/>
      <c r="CBX212"/>
      <c r="CBY212"/>
      <c r="CBZ212"/>
      <c r="CCA212"/>
      <c r="CCB212"/>
      <c r="CCC212"/>
      <c r="CCD212"/>
      <c r="CCE212"/>
      <c r="CCF212"/>
      <c r="CCG212"/>
      <c r="CCH212"/>
      <c r="CCI212"/>
      <c r="CCJ212"/>
      <c r="CCK212"/>
      <c r="CCL212"/>
      <c r="CCM212"/>
      <c r="CCN212"/>
      <c r="CCO212"/>
      <c r="CCP212"/>
      <c r="CCQ212"/>
      <c r="CCR212"/>
      <c r="CCS212"/>
      <c r="CCT212"/>
      <c r="CCU212"/>
      <c r="CCV212"/>
      <c r="CCW212"/>
      <c r="CCX212"/>
      <c r="CCY212"/>
      <c r="CCZ212"/>
      <c r="CDA212"/>
      <c r="CDB212"/>
      <c r="CDC212"/>
      <c r="CDD212"/>
      <c r="CDE212"/>
      <c r="CDF212"/>
      <c r="CDG212"/>
      <c r="CDH212"/>
      <c r="CDI212"/>
      <c r="CDJ212"/>
      <c r="CDK212"/>
      <c r="CDL212"/>
      <c r="CDM212"/>
      <c r="CDN212"/>
      <c r="CDO212"/>
      <c r="CDP212"/>
      <c r="CDQ212"/>
      <c r="CDR212"/>
      <c r="CDS212"/>
      <c r="CDT212"/>
      <c r="CDU212"/>
      <c r="CDV212"/>
      <c r="CDW212"/>
      <c r="CDX212"/>
      <c r="CDY212"/>
      <c r="CDZ212"/>
      <c r="CEA212"/>
      <c r="CEB212"/>
      <c r="CEC212"/>
      <c r="CED212"/>
      <c r="CEE212"/>
      <c r="CEF212"/>
      <c r="CEG212"/>
      <c r="CEH212"/>
      <c r="CEI212"/>
      <c r="CEJ212"/>
      <c r="CEK212"/>
      <c r="CEL212"/>
      <c r="CEM212"/>
      <c r="CEN212"/>
      <c r="CEO212"/>
      <c r="CEP212"/>
      <c r="CEQ212"/>
      <c r="CER212"/>
      <c r="CES212"/>
      <c r="CET212"/>
      <c r="CEU212"/>
      <c r="CEV212"/>
      <c r="CEW212"/>
      <c r="CEX212"/>
      <c r="CEY212"/>
      <c r="CEZ212"/>
      <c r="CFA212"/>
      <c r="CFB212"/>
      <c r="CFC212"/>
      <c r="CFD212"/>
      <c r="CFE212"/>
      <c r="CFF212"/>
      <c r="CFG212"/>
      <c r="CFH212"/>
      <c r="CFI212"/>
      <c r="CFJ212"/>
      <c r="CFK212"/>
      <c r="CFL212"/>
      <c r="CFM212"/>
      <c r="CFN212"/>
      <c r="CFO212"/>
      <c r="CFP212"/>
      <c r="CFQ212"/>
      <c r="CFR212"/>
      <c r="CFS212"/>
      <c r="CFT212"/>
      <c r="CFU212"/>
      <c r="CFV212"/>
      <c r="CFW212"/>
      <c r="CFX212"/>
      <c r="CFY212"/>
      <c r="CFZ212"/>
      <c r="CGA212"/>
      <c r="CGB212"/>
      <c r="CGC212"/>
      <c r="CGD212"/>
      <c r="CGE212"/>
      <c r="CGF212"/>
      <c r="CGG212"/>
      <c r="CGH212"/>
      <c r="CGI212"/>
      <c r="CGJ212"/>
      <c r="CGK212"/>
      <c r="CGL212"/>
      <c r="CGM212"/>
      <c r="CGN212"/>
      <c r="CGO212"/>
      <c r="CGP212"/>
      <c r="CGQ212"/>
      <c r="CGR212"/>
      <c r="CGS212"/>
      <c r="CGT212"/>
      <c r="CGU212"/>
      <c r="CGV212"/>
      <c r="CGW212"/>
      <c r="CGX212"/>
      <c r="CGY212"/>
      <c r="CGZ212"/>
      <c r="CHA212"/>
      <c r="CHB212"/>
      <c r="CHC212"/>
      <c r="CHD212"/>
      <c r="CHE212"/>
      <c r="CHF212"/>
      <c r="CHG212"/>
      <c r="CHH212"/>
      <c r="CHI212"/>
      <c r="CHJ212"/>
      <c r="CHK212"/>
      <c r="CHL212"/>
      <c r="CHM212"/>
      <c r="CHN212"/>
      <c r="CHO212"/>
      <c r="CHP212"/>
      <c r="CHQ212"/>
      <c r="CHR212"/>
      <c r="CHS212"/>
      <c r="CHT212"/>
      <c r="CHU212"/>
      <c r="CHV212"/>
      <c r="CHW212"/>
      <c r="CHX212"/>
      <c r="CHY212"/>
      <c r="CHZ212"/>
      <c r="CIA212"/>
      <c r="CIB212"/>
      <c r="CIC212"/>
      <c r="CID212"/>
      <c r="CIE212"/>
      <c r="CIF212"/>
      <c r="CIG212"/>
      <c r="CIH212"/>
      <c r="CII212"/>
      <c r="CIJ212"/>
      <c r="CIK212"/>
      <c r="CIL212"/>
      <c r="CIM212"/>
      <c r="CIN212"/>
      <c r="CIO212"/>
      <c r="CIP212"/>
      <c r="CIQ212"/>
      <c r="CIR212"/>
      <c r="CIS212"/>
      <c r="CIT212"/>
      <c r="CIU212"/>
      <c r="CIV212"/>
      <c r="CIW212"/>
      <c r="CIX212"/>
      <c r="CIY212"/>
      <c r="CIZ212"/>
      <c r="CJA212"/>
      <c r="CJB212"/>
      <c r="CJC212"/>
      <c r="CJD212"/>
      <c r="CJE212"/>
      <c r="CJF212"/>
      <c r="CJG212"/>
      <c r="CJH212"/>
      <c r="CJI212"/>
      <c r="CJJ212"/>
      <c r="CJK212"/>
      <c r="CJL212"/>
      <c r="CJM212"/>
      <c r="CJN212"/>
      <c r="CJO212"/>
      <c r="CJP212"/>
      <c r="CJQ212"/>
      <c r="CJR212"/>
      <c r="CJS212"/>
      <c r="CJT212"/>
      <c r="CJU212"/>
      <c r="CJV212"/>
      <c r="CJW212"/>
      <c r="CJX212"/>
      <c r="CJY212"/>
      <c r="CJZ212"/>
      <c r="CKA212"/>
      <c r="CKB212"/>
      <c r="CKC212"/>
      <c r="CKD212"/>
      <c r="CKE212"/>
      <c r="CKF212"/>
      <c r="CKG212"/>
      <c r="CKH212"/>
      <c r="CKI212"/>
      <c r="CKJ212"/>
      <c r="CKK212"/>
      <c r="CKL212"/>
      <c r="CKM212"/>
      <c r="CKN212"/>
      <c r="CKO212"/>
      <c r="CKP212"/>
      <c r="CKQ212"/>
      <c r="CKR212"/>
      <c r="CKS212"/>
      <c r="CKT212"/>
      <c r="CKU212"/>
      <c r="CKV212"/>
      <c r="CKW212"/>
      <c r="CKX212"/>
      <c r="CKY212"/>
      <c r="CKZ212"/>
      <c r="CLA212"/>
      <c r="CLB212"/>
      <c r="CLC212"/>
      <c r="CLD212"/>
      <c r="CLE212"/>
      <c r="CLF212"/>
      <c r="CLG212"/>
      <c r="CLH212"/>
      <c r="CLI212"/>
      <c r="CLJ212"/>
      <c r="CLK212"/>
      <c r="CLL212"/>
      <c r="CLM212"/>
      <c r="CLN212"/>
      <c r="CLO212"/>
      <c r="CLP212"/>
      <c r="CLQ212"/>
      <c r="CLR212"/>
      <c r="CLS212"/>
      <c r="CLT212"/>
      <c r="CLU212"/>
      <c r="CLV212"/>
      <c r="CLW212"/>
      <c r="CLX212"/>
      <c r="CLY212"/>
      <c r="CLZ212"/>
      <c r="CMA212"/>
      <c r="CMB212"/>
      <c r="CMC212"/>
      <c r="CMD212"/>
      <c r="CME212"/>
      <c r="CMF212"/>
      <c r="CMG212"/>
      <c r="CMH212"/>
      <c r="CMI212"/>
      <c r="CMJ212"/>
      <c r="CMK212"/>
      <c r="CML212"/>
      <c r="CMM212"/>
      <c r="CMN212"/>
      <c r="CMO212"/>
      <c r="CMP212"/>
      <c r="CMQ212"/>
      <c r="CMR212"/>
      <c r="CMS212"/>
      <c r="CMT212"/>
      <c r="CMU212"/>
      <c r="CMV212"/>
      <c r="CMW212"/>
      <c r="CMX212"/>
      <c r="CMY212"/>
      <c r="CMZ212"/>
      <c r="CNA212"/>
      <c r="CNB212"/>
      <c r="CNC212"/>
      <c r="CND212"/>
      <c r="CNE212"/>
      <c r="CNF212"/>
      <c r="CNG212"/>
      <c r="CNH212"/>
      <c r="CNI212"/>
      <c r="CNJ212"/>
      <c r="CNK212"/>
      <c r="CNL212"/>
      <c r="CNM212"/>
      <c r="CNN212"/>
      <c r="CNO212"/>
      <c r="CNP212"/>
      <c r="CNQ212"/>
      <c r="CNR212"/>
      <c r="CNS212"/>
      <c r="CNT212"/>
      <c r="CNU212"/>
      <c r="CNV212"/>
      <c r="CNW212"/>
      <c r="CNX212"/>
      <c r="CNY212"/>
      <c r="CNZ212"/>
      <c r="COA212"/>
      <c r="COB212"/>
      <c r="COC212"/>
      <c r="COD212"/>
      <c r="COE212"/>
      <c r="COF212"/>
      <c r="COG212"/>
      <c r="COH212"/>
      <c r="COI212"/>
      <c r="COJ212"/>
      <c r="COK212"/>
      <c r="COL212"/>
      <c r="COM212"/>
      <c r="CON212"/>
      <c r="COO212"/>
      <c r="COP212"/>
      <c r="COQ212"/>
      <c r="COR212"/>
      <c r="COS212"/>
      <c r="COT212"/>
      <c r="COU212"/>
      <c r="COV212"/>
      <c r="COW212"/>
      <c r="COX212"/>
      <c r="COY212"/>
      <c r="COZ212"/>
      <c r="CPA212"/>
      <c r="CPB212"/>
      <c r="CPC212"/>
      <c r="CPD212"/>
      <c r="CPE212"/>
      <c r="CPF212"/>
      <c r="CPG212"/>
      <c r="CPH212"/>
      <c r="CPI212"/>
      <c r="CPJ212"/>
      <c r="CPK212"/>
      <c r="CPL212"/>
      <c r="CPM212"/>
      <c r="CPN212"/>
      <c r="CPO212"/>
      <c r="CPP212"/>
      <c r="CPQ212"/>
      <c r="CPR212"/>
      <c r="CPS212"/>
      <c r="CPT212"/>
      <c r="CPU212"/>
      <c r="CPV212"/>
      <c r="CPW212"/>
      <c r="CPX212"/>
      <c r="CPY212"/>
      <c r="CPZ212"/>
      <c r="CQA212"/>
      <c r="CQB212"/>
      <c r="CQC212"/>
      <c r="CQD212"/>
      <c r="CQE212"/>
      <c r="CQF212"/>
      <c r="CQG212"/>
      <c r="CQH212"/>
      <c r="CQI212"/>
      <c r="CQJ212"/>
      <c r="CQK212"/>
      <c r="CQL212"/>
      <c r="CQM212"/>
      <c r="CQN212"/>
      <c r="CQO212"/>
      <c r="CQP212"/>
      <c r="CQQ212"/>
      <c r="CQR212"/>
      <c r="CQS212"/>
      <c r="CQT212"/>
    </row>
    <row r="213" spans="1:1002 1331:2490" s="141" customFormat="1" ht="21" customHeight="1">
      <c r="A213" s="5" t="s">
        <v>2221</v>
      </c>
      <c r="C213" s="141" t="s">
        <v>2222</v>
      </c>
      <c r="L213" s="253"/>
      <c r="AM213" s="122">
        <v>1</v>
      </c>
      <c r="BE213" s="242">
        <v>17.7</v>
      </c>
      <c r="BF213"/>
      <c r="BG213" s="242">
        <v>12</v>
      </c>
      <c r="BH213" s="242"/>
      <c r="BI213" s="242">
        <v>0.88400000000000001</v>
      </c>
      <c r="BJ213" s="242">
        <v>0.82899999999999996</v>
      </c>
      <c r="BK213" s="242">
        <v>0.84599999999999997</v>
      </c>
      <c r="BL213" s="243" t="s">
        <v>2147</v>
      </c>
      <c r="BM213" s="242">
        <v>1.7299999999999999E-2</v>
      </c>
      <c r="BN213" s="242">
        <v>0.115</v>
      </c>
      <c r="BO213" s="242">
        <v>2.04</v>
      </c>
      <c r="BP213" s="242">
        <v>3.4799999999999998E-2</v>
      </c>
      <c r="BQ213" s="242">
        <v>0.52300000000000002</v>
      </c>
      <c r="BR213"/>
      <c r="BS213" s="243" t="s">
        <v>2147</v>
      </c>
      <c r="CG213" s="141">
        <v>0</v>
      </c>
      <c r="CH213" s="141">
        <v>0.21929824561403508</v>
      </c>
      <c r="CI213" s="141">
        <v>0</v>
      </c>
      <c r="CJ213" s="141">
        <v>0</v>
      </c>
      <c r="CK213" s="141">
        <v>0</v>
      </c>
      <c r="CL213" s="141">
        <v>0</v>
      </c>
      <c r="CM213" s="141">
        <v>0</v>
      </c>
      <c r="CN213" s="141">
        <v>0</v>
      </c>
      <c r="CO213" s="141">
        <v>0</v>
      </c>
      <c r="CP213" s="141">
        <v>0</v>
      </c>
      <c r="CQ213" s="141">
        <v>0</v>
      </c>
      <c r="CR213" s="141">
        <v>0.21929824561403508</v>
      </c>
      <c r="CS213" s="141">
        <v>0</v>
      </c>
      <c r="CT213" s="141">
        <v>0</v>
      </c>
      <c r="CU213" s="141">
        <v>0</v>
      </c>
      <c r="CV213" s="141">
        <v>0</v>
      </c>
      <c r="CW213" s="261">
        <v>0.43859649122807015</v>
      </c>
      <c r="DW213" s="245">
        <v>0.82899999999999996</v>
      </c>
      <c r="DX213" s="245">
        <v>0.84599999999999997</v>
      </c>
      <c r="DY213" s="57">
        <v>1E-3</v>
      </c>
      <c r="DZ213" s="245">
        <v>1.7299999999999999E-2</v>
      </c>
      <c r="EA213" s="245">
        <v>0.115</v>
      </c>
      <c r="EB213" s="245">
        <v>2.04</v>
      </c>
      <c r="EC213" s="245">
        <v>3.4799999999999998E-2</v>
      </c>
      <c r="ED213" s="245">
        <v>0.52300000000000002</v>
      </c>
      <c r="EE213" s="5"/>
      <c r="EF213" s="73" t="s">
        <v>2147</v>
      </c>
      <c r="EG213" s="86">
        <f t="shared" ref="EG213:EG214" si="24">MAX(EI213:ER213)</f>
        <v>2</v>
      </c>
      <c r="EH213" s="86">
        <f t="shared" ref="EH213:EH214" si="25">MEDIAN(EI213:ER213)</f>
        <v>1</v>
      </c>
      <c r="EI213" s="6">
        <v>2</v>
      </c>
      <c r="EJ213" s="6">
        <v>1</v>
      </c>
      <c r="EK213" s="6">
        <v>1</v>
      </c>
      <c r="EL213" s="6">
        <v>1</v>
      </c>
      <c r="EM213" s="6">
        <v>1</v>
      </c>
      <c r="EN213" s="6">
        <v>2</v>
      </c>
      <c r="EO213" s="6"/>
      <c r="EP213" s="6">
        <v>2</v>
      </c>
      <c r="EQ213" s="6"/>
      <c r="ER213" s="6">
        <v>1</v>
      </c>
      <c r="EU213" s="5" t="s">
        <v>1580</v>
      </c>
      <c r="EV213" s="57">
        <v>1</v>
      </c>
      <c r="EW213" s="255">
        <v>1.2E-2</v>
      </c>
      <c r="EX213" s="262">
        <v>18.46153846153846</v>
      </c>
      <c r="EY213" s="146" t="s">
        <v>366</v>
      </c>
      <c r="JP213" s="257"/>
      <c r="JR213" s="258"/>
      <c r="JS213" s="238"/>
      <c r="JU213" s="258"/>
      <c r="JX213" s="258"/>
      <c r="KA213" s="258"/>
      <c r="KB213" s="259"/>
      <c r="KC213" s="259"/>
      <c r="KD213" s="259"/>
      <c r="KE213" s="259"/>
      <c r="KF213" s="249" t="s">
        <v>2223</v>
      </c>
      <c r="KG213" s="248">
        <v>40862</v>
      </c>
      <c r="KH213" s="141" t="s">
        <v>2224</v>
      </c>
      <c r="KI213" s="141" t="s">
        <v>2151</v>
      </c>
      <c r="KJ213" s="141" t="s">
        <v>2152</v>
      </c>
      <c r="KK213" s="242">
        <v>12</v>
      </c>
      <c r="KL213" s="242">
        <v>11</v>
      </c>
      <c r="KM213" s="249" t="s">
        <v>2153</v>
      </c>
      <c r="KN213" s="249" t="s">
        <v>2153</v>
      </c>
      <c r="KO213" s="249" t="s">
        <v>2153</v>
      </c>
      <c r="KP213" s="249" t="s">
        <v>2153</v>
      </c>
      <c r="KQ213" s="249" t="s">
        <v>2154</v>
      </c>
      <c r="KR213" s="249" t="s">
        <v>2155</v>
      </c>
      <c r="KS213" s="249" t="s">
        <v>2155</v>
      </c>
      <c r="KT213" s="249" t="s">
        <v>2157</v>
      </c>
      <c r="KU213" s="249" t="s">
        <v>2155</v>
      </c>
      <c r="KV213" s="249" t="s">
        <v>2157</v>
      </c>
      <c r="KW213" s="249" t="s">
        <v>2157</v>
      </c>
      <c r="KX213" s="249" t="s">
        <v>2155</v>
      </c>
      <c r="KY213" s="249" t="s">
        <v>2158</v>
      </c>
      <c r="KZ213" s="249" t="s">
        <v>2154</v>
      </c>
      <c r="LA213" s="249" t="s">
        <v>2159</v>
      </c>
      <c r="LB213" s="249" t="s">
        <v>2159</v>
      </c>
      <c r="LC213" s="249" t="s">
        <v>2159</v>
      </c>
      <c r="LD213" s="249" t="s">
        <v>2160</v>
      </c>
      <c r="LE213" s="249" t="s">
        <v>2160</v>
      </c>
      <c r="LF213" s="249" t="s">
        <v>2155</v>
      </c>
      <c r="LG213" s="249" t="s">
        <v>2161</v>
      </c>
      <c r="LH213" s="249" t="s">
        <v>2162</v>
      </c>
      <c r="LI213" s="249" t="s">
        <v>2162</v>
      </c>
      <c r="LJ213" s="249" t="s">
        <v>2162</v>
      </c>
      <c r="LK213" s="249" t="s">
        <v>2162</v>
      </c>
      <c r="LL213" s="249" t="s">
        <v>2162</v>
      </c>
      <c r="LM213" s="249" t="s">
        <v>2162</v>
      </c>
      <c r="LN213" s="249" t="s">
        <v>2162</v>
      </c>
      <c r="LO213" s="249" t="s">
        <v>2171</v>
      </c>
      <c r="LP213" s="249" t="s">
        <v>2162</v>
      </c>
      <c r="LQ213" s="249" t="s">
        <v>2162</v>
      </c>
      <c r="LR213" s="249" t="s">
        <v>1411</v>
      </c>
      <c r="LS213" s="249" t="s">
        <v>1411</v>
      </c>
      <c r="LT213" s="249" t="s">
        <v>1411</v>
      </c>
      <c r="LU213" s="249" t="s">
        <v>1412</v>
      </c>
      <c r="LV213" s="249" t="s">
        <v>1411</v>
      </c>
      <c r="LW213" s="249" t="s">
        <v>1412</v>
      </c>
      <c r="LX213" s="249" t="s">
        <v>1412</v>
      </c>
      <c r="LY213" s="249" t="s">
        <v>1413</v>
      </c>
      <c r="LZ213" s="249" t="s">
        <v>2155</v>
      </c>
      <c r="MA213" s="249" t="s">
        <v>2169</v>
      </c>
      <c r="MB213" s="249" t="s">
        <v>2155</v>
      </c>
      <c r="MC213" s="249" t="s">
        <v>2155</v>
      </c>
      <c r="MD213" s="249" t="s">
        <v>2155</v>
      </c>
      <c r="ME213" s="249" t="s">
        <v>2155</v>
      </c>
      <c r="MF213" s="249" t="s">
        <v>2155</v>
      </c>
      <c r="MG213" s="249" t="s">
        <v>2155</v>
      </c>
      <c r="MH213" s="249" t="s">
        <v>2155</v>
      </c>
      <c r="MI213" s="249" t="s">
        <v>2155</v>
      </c>
      <c r="MJ213" s="249" t="s">
        <v>2155</v>
      </c>
      <c r="MK213" s="249" t="s">
        <v>2158</v>
      </c>
      <c r="ML213" s="249" t="s">
        <v>2155</v>
      </c>
      <c r="MM213" s="249" t="s">
        <v>2159</v>
      </c>
      <c r="MN213" s="249" t="s">
        <v>2159</v>
      </c>
      <c r="MO213" s="249" t="s">
        <v>2159</v>
      </c>
      <c r="MP213" s="249" t="s">
        <v>2155</v>
      </c>
      <c r="MQ213" s="249" t="s">
        <v>2155</v>
      </c>
      <c r="MR213" s="249" t="s">
        <v>2155</v>
      </c>
      <c r="MS213" s="249" t="s">
        <v>2155</v>
      </c>
      <c r="MT213" s="249" t="s">
        <v>2155</v>
      </c>
      <c r="MU213" s="249" t="s">
        <v>2159</v>
      </c>
      <c r="MV213" s="249" t="s">
        <v>2155</v>
      </c>
      <c r="MW213" s="249" t="s">
        <v>2155</v>
      </c>
      <c r="MX213" s="249" t="s">
        <v>2163</v>
      </c>
      <c r="MY213" s="249" t="s">
        <v>2155</v>
      </c>
      <c r="MZ213" s="249" t="s">
        <v>2164</v>
      </c>
      <c r="NA213" s="249" t="s">
        <v>2159</v>
      </c>
      <c r="NB213" s="249" t="s">
        <v>2159</v>
      </c>
      <c r="NC213" s="249" t="s">
        <v>2159</v>
      </c>
      <c r="ND213" s="249" t="s">
        <v>2159</v>
      </c>
      <c r="NE213" s="249" t="s">
        <v>2159</v>
      </c>
      <c r="NF213" s="249" t="s">
        <v>2159</v>
      </c>
      <c r="NG213" s="249" t="s">
        <v>2159</v>
      </c>
      <c r="NH213" s="249" t="s">
        <v>2159</v>
      </c>
      <c r="NI213" s="249" t="s">
        <v>2159</v>
      </c>
      <c r="NJ213" s="249" t="s">
        <v>2159</v>
      </c>
      <c r="NK213" s="249" t="s">
        <v>2165</v>
      </c>
      <c r="NL213" s="249" t="s">
        <v>2165</v>
      </c>
      <c r="NM213" s="249" t="s">
        <v>2165</v>
      </c>
      <c r="NN213" s="249" t="s">
        <v>2159</v>
      </c>
      <c r="NO213" s="249" t="s">
        <v>2159</v>
      </c>
      <c r="NP213" s="249" t="s">
        <v>2155</v>
      </c>
      <c r="NQ213" s="249" t="s">
        <v>2155</v>
      </c>
      <c r="NR213" s="249" t="s">
        <v>2155</v>
      </c>
      <c r="NS213" s="249" t="s">
        <v>1429</v>
      </c>
      <c r="NT213" s="242">
        <v>27.5</v>
      </c>
      <c r="NU213" s="242">
        <v>7.4000000000000003E-3</v>
      </c>
      <c r="NV213" s="242">
        <v>2.78</v>
      </c>
      <c r="NW213" s="242">
        <v>4.29</v>
      </c>
      <c r="NX213" s="242">
        <v>23.7</v>
      </c>
      <c r="NY213" s="242">
        <v>0.88400000000000001</v>
      </c>
      <c r="NZ213" s="242">
        <v>4.55</v>
      </c>
      <c r="OA213" s="242">
        <v>0.52300000000000002</v>
      </c>
      <c r="OB213" s="242">
        <v>12.4</v>
      </c>
      <c r="OC213" s="243" t="s">
        <v>2147</v>
      </c>
      <c r="OD213" s="242">
        <v>3.4799999999999998E-2</v>
      </c>
      <c r="OE213" s="242">
        <v>0.115</v>
      </c>
      <c r="OF213" s="242">
        <v>0.82899999999999996</v>
      </c>
      <c r="OG213" s="243" t="s">
        <v>2147</v>
      </c>
      <c r="OH213" s="242">
        <v>0.67300000000000004</v>
      </c>
      <c r="OI213" s="242">
        <v>0.45900000000000002</v>
      </c>
      <c r="OJ213" s="242">
        <v>2.04</v>
      </c>
      <c r="OK213" s="242">
        <v>17.7</v>
      </c>
      <c r="OL213" s="242">
        <v>1.7299999999999999E-2</v>
      </c>
      <c r="OM213" s="242">
        <v>72.099999999999994</v>
      </c>
      <c r="ON213" s="242">
        <v>0.84599999999999997</v>
      </c>
      <c r="OO213" s="249" t="s">
        <v>2167</v>
      </c>
      <c r="OP213" s="249" t="s">
        <v>2167</v>
      </c>
      <c r="OQ213" s="249" t="s">
        <v>2167</v>
      </c>
      <c r="OR213" s="249" t="s">
        <v>2167</v>
      </c>
      <c r="OS213" s="249" t="s">
        <v>2167</v>
      </c>
      <c r="OT213" s="249" t="s">
        <v>2167</v>
      </c>
      <c r="OU213" s="249" t="s">
        <v>2167</v>
      </c>
      <c r="OV213" s="249" t="s">
        <v>2167</v>
      </c>
      <c r="OW213" s="249" t="s">
        <v>2159</v>
      </c>
      <c r="OX213" s="249" t="s">
        <v>2167</v>
      </c>
      <c r="OY213" s="249" t="s">
        <v>2159</v>
      </c>
      <c r="OZ213" s="249" t="s">
        <v>2167</v>
      </c>
      <c r="PA213" s="249" t="s">
        <v>2159</v>
      </c>
      <c r="PB213" s="249" t="s">
        <v>2167</v>
      </c>
      <c r="PC213" s="249" t="s">
        <v>2167</v>
      </c>
      <c r="PD213" s="249" t="s">
        <v>2167</v>
      </c>
      <c r="PE213" s="249" t="s">
        <v>2159</v>
      </c>
      <c r="PF213" s="249" t="s">
        <v>2154</v>
      </c>
      <c r="PG213" s="249" t="s">
        <v>2168</v>
      </c>
      <c r="PH213" s="249" t="s">
        <v>2167</v>
      </c>
      <c r="PI213" s="249" t="s">
        <v>2164</v>
      </c>
      <c r="PJ213" s="249" t="s">
        <v>2164</v>
      </c>
      <c r="PK213" s="249" t="s">
        <v>2169</v>
      </c>
      <c r="PL213" s="249" t="s">
        <v>2167</v>
      </c>
      <c r="PM213" s="249" t="s">
        <v>2167</v>
      </c>
      <c r="PN213" s="249" t="s">
        <v>2167</v>
      </c>
      <c r="PO213" s="249" t="s">
        <v>2167</v>
      </c>
      <c r="PP213" s="249" t="s">
        <v>2167</v>
      </c>
      <c r="PQ213" s="249" t="s">
        <v>2167</v>
      </c>
      <c r="PR213" s="249" t="s">
        <v>2167</v>
      </c>
      <c r="PS213" s="250">
        <v>1.2E-2</v>
      </c>
      <c r="PT213" s="249" t="s">
        <v>2159</v>
      </c>
      <c r="PU213" s="249"/>
      <c r="BHI213">
        <v>213</v>
      </c>
      <c r="BHJ213"/>
      <c r="BHK213" s="5"/>
      <c r="BHL213"/>
      <c r="BHM213"/>
      <c r="BHN213"/>
      <c r="BHO213"/>
      <c r="BHP213"/>
      <c r="BHQ213"/>
      <c r="BHR213"/>
      <c r="BHS213"/>
      <c r="BHT213"/>
      <c r="BHU213"/>
      <c r="BHV213"/>
      <c r="BHW213"/>
      <c r="BHX213"/>
      <c r="BHY213"/>
      <c r="BHZ213"/>
      <c r="BIA213"/>
      <c r="BIB213"/>
      <c r="BIC213"/>
      <c r="BID213"/>
      <c r="BIE213"/>
      <c r="BIF213"/>
      <c r="BIG213"/>
      <c r="BIH213"/>
      <c r="BII213"/>
      <c r="BIJ213"/>
      <c r="BIK213"/>
      <c r="BIL213"/>
      <c r="BIM213"/>
      <c r="BIN213"/>
      <c r="BIO213"/>
      <c r="BIP213"/>
      <c r="BIQ213"/>
      <c r="BIR213"/>
      <c r="BIS213"/>
      <c r="BIT213"/>
      <c r="BIU213"/>
      <c r="BIV213"/>
      <c r="BIW213"/>
      <c r="BIX213"/>
      <c r="BIY213"/>
      <c r="BIZ213"/>
      <c r="BJA213"/>
      <c r="BJB213"/>
      <c r="BJC213"/>
      <c r="BJD213"/>
      <c r="BJE213"/>
      <c r="BJF213"/>
      <c r="BJG213"/>
      <c r="BJH213"/>
      <c r="BJI213"/>
      <c r="BJJ213"/>
      <c r="BJK213"/>
      <c r="BJL213"/>
      <c r="BJM213"/>
      <c r="BJN213"/>
      <c r="BJO213"/>
      <c r="BJP213"/>
      <c r="BJQ213"/>
      <c r="BJR213"/>
      <c r="BJS213"/>
      <c r="BJT213"/>
      <c r="BJU213"/>
      <c r="BJV213"/>
      <c r="BJW213"/>
      <c r="BJX213"/>
      <c r="BJY213"/>
      <c r="BJZ213"/>
      <c r="BKA213"/>
      <c r="BKB213"/>
      <c r="BKC213"/>
      <c r="BKD213"/>
      <c r="BKE213"/>
      <c r="BKF213"/>
      <c r="BKG213"/>
      <c r="BKH213"/>
      <c r="BKI213"/>
      <c r="BKJ213"/>
      <c r="BKK213"/>
      <c r="BKL213"/>
      <c r="BKM213"/>
      <c r="BKN213"/>
      <c r="BKO213"/>
      <c r="BKP213"/>
      <c r="BKQ213"/>
      <c r="BKR213"/>
      <c r="BKS213"/>
      <c r="BKT213"/>
      <c r="BKU213"/>
      <c r="BKV213"/>
      <c r="BKW213"/>
      <c r="BKX213"/>
      <c r="BKY213"/>
      <c r="BKZ213"/>
      <c r="BLA213"/>
      <c r="BLB213"/>
      <c r="BLC213"/>
      <c r="BLD213"/>
      <c r="BLE213"/>
      <c r="BLF213"/>
      <c r="BLG213"/>
      <c r="BLH213"/>
      <c r="BLI213"/>
      <c r="BLJ213"/>
      <c r="BLK213"/>
      <c r="BLL213"/>
      <c r="BLM213"/>
      <c r="BLN213"/>
      <c r="BLO213"/>
      <c r="BLP213"/>
      <c r="BLQ213"/>
      <c r="BLR213"/>
      <c r="BLS213"/>
      <c r="BLT213"/>
      <c r="BLU213"/>
      <c r="BLV213"/>
      <c r="BLW213"/>
      <c r="BLX213"/>
      <c r="BLY213"/>
      <c r="BLZ213"/>
      <c r="BMA213"/>
      <c r="BMB213"/>
      <c r="BMC213"/>
      <c r="BMD213"/>
      <c r="BME213"/>
      <c r="BMF213"/>
      <c r="BMG213"/>
      <c r="BMH213"/>
      <c r="BMI213"/>
      <c r="BMJ213"/>
      <c r="BMK213"/>
      <c r="BML213"/>
      <c r="BMM213"/>
      <c r="BMN213"/>
      <c r="BMO213"/>
      <c r="BMP213"/>
      <c r="BMQ213"/>
      <c r="BMR213"/>
      <c r="BMS213"/>
      <c r="BMT213"/>
      <c r="BMU213"/>
      <c r="BMV213"/>
      <c r="BMW213"/>
      <c r="BMX213"/>
      <c r="BMY213"/>
      <c r="BMZ213"/>
      <c r="BNA213"/>
      <c r="BNB213"/>
      <c r="BNC213"/>
      <c r="BND213"/>
      <c r="BNE213"/>
      <c r="BNF213"/>
      <c r="BNG213"/>
      <c r="BNH213"/>
      <c r="BNI213"/>
      <c r="BNJ213"/>
      <c r="BNK213"/>
      <c r="BNL213"/>
      <c r="BNM213"/>
      <c r="BNN213"/>
      <c r="BNO213"/>
      <c r="BNP213"/>
      <c r="BNQ213"/>
      <c r="BNR213"/>
      <c r="BNS213"/>
      <c r="BNT213"/>
      <c r="BNU213"/>
      <c r="BNV213"/>
      <c r="BNW213"/>
      <c r="BNX213"/>
      <c r="BNY213"/>
      <c r="BNZ213"/>
      <c r="BOA213"/>
      <c r="BOB213"/>
      <c r="BOC213"/>
      <c r="BOD213"/>
      <c r="BOE213"/>
      <c r="BOF213"/>
      <c r="BOG213"/>
      <c r="BOH213"/>
      <c r="BOI213"/>
      <c r="BOJ213"/>
      <c r="BOK213"/>
      <c r="BOL213"/>
      <c r="BOM213"/>
      <c r="BON213"/>
      <c r="BOO213"/>
      <c r="BOP213"/>
      <c r="BOQ213"/>
      <c r="BOR213"/>
      <c r="BOS213"/>
      <c r="BOT213"/>
      <c r="BOU213"/>
      <c r="BOV213"/>
      <c r="BOW213"/>
      <c r="BOX213"/>
      <c r="BOY213"/>
      <c r="BOZ213"/>
      <c r="BPA213"/>
      <c r="BPB213"/>
      <c r="BPC213"/>
      <c r="BPD213"/>
      <c r="BPE213"/>
      <c r="BPF213"/>
      <c r="BPG213"/>
      <c r="BPH213"/>
      <c r="BPI213"/>
      <c r="BPJ213"/>
      <c r="BPK213"/>
      <c r="BPL213"/>
      <c r="BPM213"/>
      <c r="BPN213"/>
      <c r="BPO213"/>
      <c r="BPP213"/>
      <c r="BPQ213"/>
      <c r="BPR213"/>
      <c r="BPS213"/>
      <c r="BPT213"/>
      <c r="BPU213"/>
      <c r="BPV213"/>
      <c r="BPW213"/>
      <c r="BPX213"/>
      <c r="BPY213"/>
      <c r="BPZ213"/>
      <c r="BQA213"/>
      <c r="BQB213"/>
      <c r="BQC213"/>
      <c r="BQD213"/>
      <c r="BQE213"/>
      <c r="BQF213"/>
      <c r="BQG213"/>
      <c r="BQH213"/>
      <c r="BQI213"/>
      <c r="BQJ213"/>
      <c r="BQK213"/>
      <c r="BQL213"/>
      <c r="BQM213"/>
      <c r="BQN213"/>
      <c r="BQO213"/>
      <c r="BQP213"/>
      <c r="BQQ213"/>
      <c r="BQR213"/>
      <c r="BQS213"/>
      <c r="BQT213"/>
      <c r="BQU213"/>
      <c r="BQV213"/>
      <c r="BQW213"/>
      <c r="BQX213"/>
      <c r="BQY213"/>
      <c r="BQZ213"/>
      <c r="BRA213"/>
      <c r="BRB213"/>
      <c r="BRC213"/>
      <c r="BRD213"/>
      <c r="BRE213"/>
      <c r="BRF213"/>
      <c r="BRG213"/>
      <c r="BRH213"/>
      <c r="BRI213"/>
      <c r="BRJ213"/>
      <c r="BRK213"/>
      <c r="BRL213"/>
      <c r="BRM213"/>
      <c r="BRN213"/>
      <c r="BRO213"/>
      <c r="BRP213"/>
      <c r="BRQ213"/>
      <c r="BRR213"/>
      <c r="BRS213"/>
      <c r="BRT213"/>
      <c r="BRU213"/>
      <c r="BRV213"/>
      <c r="BRW213"/>
      <c r="BRX213"/>
      <c r="BRY213"/>
      <c r="BRZ213"/>
      <c r="BSA213"/>
      <c r="BSB213"/>
      <c r="BSC213"/>
      <c r="BSD213"/>
      <c r="BSE213"/>
      <c r="BSF213"/>
      <c r="BSG213"/>
      <c r="BSH213"/>
      <c r="BSI213"/>
      <c r="BSJ213"/>
      <c r="BSK213"/>
      <c r="BSL213"/>
      <c r="BSM213"/>
      <c r="BSN213"/>
      <c r="BSO213"/>
      <c r="BSP213"/>
      <c r="BSQ213"/>
      <c r="BSR213"/>
      <c r="BSS213"/>
      <c r="BST213"/>
      <c r="BSU213"/>
      <c r="BSV213"/>
      <c r="BSW213"/>
      <c r="BSX213"/>
      <c r="BSY213"/>
      <c r="BSZ213"/>
      <c r="BTA213"/>
      <c r="BTB213"/>
      <c r="BTC213"/>
      <c r="BTD213"/>
      <c r="BTE213"/>
      <c r="BTF213"/>
      <c r="BTG213"/>
      <c r="BTH213"/>
      <c r="BTI213"/>
      <c r="BTJ213"/>
      <c r="BTK213"/>
      <c r="BTL213"/>
      <c r="BTM213"/>
      <c r="BTN213"/>
      <c r="BTO213"/>
      <c r="BTP213"/>
      <c r="BTQ213"/>
      <c r="BTR213"/>
      <c r="BTS213"/>
      <c r="BTT213"/>
      <c r="BTU213"/>
      <c r="BTV213"/>
      <c r="BTW213"/>
      <c r="BTX213"/>
      <c r="BTY213"/>
      <c r="BTZ213"/>
      <c r="BUA213"/>
      <c r="BUB213"/>
      <c r="BUC213"/>
      <c r="BUD213"/>
      <c r="BUE213"/>
      <c r="BUF213"/>
      <c r="BUG213"/>
      <c r="BUH213"/>
      <c r="BUI213"/>
      <c r="BUJ213"/>
      <c r="BUK213"/>
      <c r="BUL213"/>
      <c r="BUM213"/>
      <c r="BUN213"/>
      <c r="BUO213"/>
      <c r="BUP213"/>
      <c r="BUQ213"/>
      <c r="BUR213"/>
      <c r="BUS213"/>
      <c r="BUT213"/>
      <c r="BUU213"/>
      <c r="BUV213"/>
      <c r="BUW213"/>
      <c r="BUX213"/>
      <c r="BUY213"/>
      <c r="BUZ213"/>
      <c r="BVA213"/>
      <c r="BVB213"/>
      <c r="BVC213"/>
      <c r="BVD213"/>
      <c r="BVE213"/>
      <c r="BVF213"/>
      <c r="BVG213"/>
      <c r="BVH213"/>
      <c r="BVI213"/>
      <c r="BVJ213"/>
      <c r="BVK213"/>
      <c r="BVL213"/>
      <c r="BVM213"/>
      <c r="BVN213"/>
      <c r="BVO213"/>
      <c r="BVP213"/>
      <c r="BVQ213"/>
      <c r="BVR213"/>
      <c r="BVS213"/>
      <c r="BVT213"/>
      <c r="BVU213"/>
      <c r="BVV213"/>
      <c r="BVW213"/>
      <c r="BVX213"/>
      <c r="BVY213"/>
      <c r="BVZ213"/>
      <c r="BWA213"/>
      <c r="BWB213"/>
      <c r="BWC213"/>
      <c r="BWD213"/>
      <c r="BWE213"/>
      <c r="BWF213"/>
      <c r="BWG213"/>
      <c r="BWH213"/>
      <c r="BWI213"/>
      <c r="BWJ213"/>
      <c r="BWK213"/>
      <c r="BWL213"/>
      <c r="BWM213"/>
      <c r="BWN213"/>
      <c r="BWO213"/>
      <c r="BWP213"/>
      <c r="BWQ213"/>
      <c r="BWR213"/>
      <c r="BWS213"/>
      <c r="BWT213"/>
      <c r="BWU213"/>
      <c r="BWV213"/>
      <c r="BWW213"/>
      <c r="BWX213"/>
      <c r="BWY213"/>
      <c r="BWZ213"/>
      <c r="BXA213"/>
      <c r="BXB213"/>
      <c r="BXC213"/>
      <c r="BXD213"/>
      <c r="BXE213"/>
      <c r="BXF213"/>
      <c r="BXG213"/>
      <c r="BXH213"/>
      <c r="BXI213"/>
      <c r="BXJ213"/>
      <c r="BXK213"/>
      <c r="BXL213"/>
      <c r="BXM213"/>
      <c r="BXN213"/>
      <c r="BXO213"/>
      <c r="BXP213"/>
      <c r="BXQ213"/>
      <c r="BXR213"/>
      <c r="BXS213"/>
      <c r="BXT213"/>
      <c r="BXU213"/>
      <c r="BXV213"/>
      <c r="BXW213"/>
      <c r="BXX213"/>
      <c r="BXY213"/>
      <c r="BXZ213"/>
      <c r="BYA213"/>
      <c r="BYB213"/>
      <c r="BYC213"/>
      <c r="BYD213"/>
      <c r="BYE213"/>
      <c r="BYF213"/>
      <c r="BYG213"/>
      <c r="BYH213"/>
      <c r="BYI213"/>
      <c r="BYJ213"/>
      <c r="BYK213"/>
      <c r="BYL213"/>
      <c r="BYM213"/>
      <c r="BYN213"/>
      <c r="BYO213"/>
      <c r="BYP213"/>
      <c r="BYQ213"/>
      <c r="BYR213"/>
      <c r="BYS213"/>
      <c r="BYT213"/>
      <c r="BYU213"/>
      <c r="BYV213"/>
      <c r="BYW213"/>
      <c r="BYX213"/>
      <c r="BYY213"/>
      <c r="BYZ213"/>
      <c r="BZA213"/>
      <c r="BZB213"/>
      <c r="BZC213"/>
      <c r="BZD213"/>
      <c r="BZE213"/>
      <c r="BZF213"/>
      <c r="BZG213"/>
      <c r="BZH213"/>
      <c r="BZI213"/>
      <c r="BZJ213"/>
      <c r="BZK213"/>
      <c r="BZL213"/>
      <c r="BZM213"/>
      <c r="BZN213"/>
      <c r="BZO213"/>
      <c r="BZP213"/>
      <c r="BZQ213"/>
      <c r="BZR213"/>
      <c r="BZS213"/>
      <c r="BZT213"/>
      <c r="BZU213"/>
      <c r="BZV213"/>
      <c r="BZW213"/>
      <c r="BZX213"/>
      <c r="BZY213"/>
      <c r="BZZ213"/>
      <c r="CAA213"/>
      <c r="CAB213"/>
      <c r="CAC213"/>
      <c r="CAD213"/>
      <c r="CAE213"/>
      <c r="CAF213"/>
      <c r="CAG213"/>
      <c r="CAH213"/>
      <c r="CAI213"/>
      <c r="CAJ213"/>
      <c r="CAK213"/>
      <c r="CAL213"/>
      <c r="CAM213"/>
      <c r="CAN213"/>
      <c r="CAO213"/>
      <c r="CAP213"/>
      <c r="CAQ213"/>
      <c r="CAR213"/>
      <c r="CAS213"/>
      <c r="CAT213"/>
      <c r="CAU213"/>
      <c r="CAV213"/>
      <c r="CAW213"/>
      <c r="CAX213"/>
      <c r="CAY213"/>
      <c r="CAZ213"/>
      <c r="CBA213"/>
      <c r="CBB213"/>
      <c r="CBC213"/>
      <c r="CBD213"/>
      <c r="CBE213"/>
      <c r="CBF213"/>
      <c r="CBG213"/>
      <c r="CBH213"/>
      <c r="CBI213"/>
      <c r="CBJ213"/>
      <c r="CBK213"/>
      <c r="CBL213"/>
      <c r="CBM213"/>
      <c r="CBN213"/>
      <c r="CBO213"/>
      <c r="CBP213"/>
      <c r="CBQ213"/>
      <c r="CBR213"/>
      <c r="CBS213"/>
      <c r="CBT213"/>
      <c r="CBU213"/>
      <c r="CBV213"/>
      <c r="CBW213"/>
      <c r="CBX213"/>
      <c r="CBY213"/>
      <c r="CBZ213"/>
      <c r="CCA213"/>
      <c r="CCB213"/>
      <c r="CCC213"/>
      <c r="CCD213"/>
      <c r="CCE213"/>
      <c r="CCF213"/>
      <c r="CCG213"/>
      <c r="CCH213"/>
      <c r="CCI213"/>
      <c r="CCJ213"/>
      <c r="CCK213"/>
      <c r="CCL213"/>
      <c r="CCM213"/>
      <c r="CCN213"/>
      <c r="CCO213"/>
      <c r="CCP213"/>
      <c r="CCQ213"/>
      <c r="CCR213"/>
      <c r="CCS213"/>
      <c r="CCT213"/>
      <c r="CCU213"/>
      <c r="CCV213"/>
      <c r="CCW213"/>
      <c r="CCX213"/>
      <c r="CCY213"/>
      <c r="CCZ213"/>
      <c r="CDA213"/>
      <c r="CDB213"/>
      <c r="CDC213"/>
      <c r="CDD213"/>
      <c r="CDE213"/>
      <c r="CDF213"/>
      <c r="CDG213"/>
      <c r="CDH213"/>
      <c r="CDI213"/>
      <c r="CDJ213"/>
      <c r="CDK213"/>
      <c r="CDL213"/>
      <c r="CDM213"/>
      <c r="CDN213"/>
      <c r="CDO213"/>
      <c r="CDP213"/>
      <c r="CDQ213"/>
      <c r="CDR213"/>
      <c r="CDS213"/>
      <c r="CDT213"/>
      <c r="CDU213"/>
      <c r="CDV213"/>
      <c r="CDW213"/>
      <c r="CDX213"/>
      <c r="CDY213"/>
      <c r="CDZ213"/>
      <c r="CEA213"/>
      <c r="CEB213"/>
      <c r="CEC213"/>
      <c r="CED213"/>
      <c r="CEE213"/>
      <c r="CEF213"/>
      <c r="CEG213"/>
      <c r="CEH213"/>
      <c r="CEI213"/>
      <c r="CEJ213"/>
      <c r="CEK213"/>
      <c r="CEL213"/>
      <c r="CEM213"/>
      <c r="CEN213"/>
      <c r="CEO213"/>
      <c r="CEP213"/>
      <c r="CEQ213"/>
      <c r="CER213"/>
      <c r="CES213"/>
      <c r="CET213"/>
      <c r="CEU213"/>
      <c r="CEV213"/>
      <c r="CEW213"/>
      <c r="CEX213"/>
      <c r="CEY213"/>
      <c r="CEZ213"/>
      <c r="CFA213"/>
      <c r="CFB213"/>
      <c r="CFC213"/>
      <c r="CFD213"/>
      <c r="CFE213"/>
      <c r="CFF213"/>
      <c r="CFG213"/>
      <c r="CFH213"/>
      <c r="CFI213"/>
      <c r="CFJ213"/>
      <c r="CFK213"/>
      <c r="CFL213"/>
      <c r="CFM213"/>
      <c r="CFN213"/>
      <c r="CFO213"/>
      <c r="CFP213"/>
      <c r="CFQ213"/>
      <c r="CFR213"/>
      <c r="CFS213"/>
      <c r="CFT213"/>
      <c r="CFU213"/>
      <c r="CFV213"/>
      <c r="CFW213"/>
      <c r="CFX213"/>
      <c r="CFY213"/>
      <c r="CFZ213"/>
      <c r="CGA213"/>
      <c r="CGB213"/>
      <c r="CGC213"/>
      <c r="CGD213"/>
      <c r="CGE213"/>
      <c r="CGF213"/>
      <c r="CGG213"/>
      <c r="CGH213"/>
      <c r="CGI213"/>
      <c r="CGJ213"/>
      <c r="CGK213"/>
      <c r="CGL213"/>
      <c r="CGM213"/>
      <c r="CGN213"/>
      <c r="CGO213"/>
      <c r="CGP213"/>
      <c r="CGQ213"/>
      <c r="CGR213"/>
      <c r="CGS213"/>
      <c r="CGT213"/>
      <c r="CGU213"/>
      <c r="CGV213"/>
      <c r="CGW213"/>
      <c r="CGX213"/>
      <c r="CGY213"/>
      <c r="CGZ213"/>
      <c r="CHA213"/>
      <c r="CHB213"/>
      <c r="CHC213"/>
      <c r="CHD213"/>
      <c r="CHE213"/>
      <c r="CHF213"/>
      <c r="CHG213"/>
      <c r="CHH213"/>
      <c r="CHI213"/>
      <c r="CHJ213"/>
      <c r="CHK213"/>
      <c r="CHL213"/>
      <c r="CHM213"/>
      <c r="CHN213"/>
      <c r="CHO213"/>
      <c r="CHP213"/>
      <c r="CHQ213"/>
      <c r="CHR213"/>
      <c r="CHS213"/>
      <c r="CHT213"/>
      <c r="CHU213"/>
      <c r="CHV213"/>
      <c r="CHW213"/>
      <c r="CHX213"/>
      <c r="CHY213"/>
      <c r="CHZ213"/>
      <c r="CIA213"/>
      <c r="CIB213"/>
      <c r="CIC213"/>
      <c r="CID213"/>
      <c r="CIE213"/>
      <c r="CIF213"/>
      <c r="CIG213"/>
      <c r="CIH213"/>
      <c r="CII213"/>
      <c r="CIJ213"/>
      <c r="CIK213"/>
      <c r="CIL213"/>
      <c r="CIM213"/>
      <c r="CIN213"/>
      <c r="CIO213"/>
      <c r="CIP213"/>
      <c r="CIQ213"/>
      <c r="CIR213"/>
      <c r="CIS213"/>
      <c r="CIT213"/>
      <c r="CIU213"/>
      <c r="CIV213"/>
      <c r="CIW213"/>
      <c r="CIX213"/>
      <c r="CIY213"/>
      <c r="CIZ213"/>
      <c r="CJA213"/>
      <c r="CJB213"/>
      <c r="CJC213"/>
      <c r="CJD213"/>
      <c r="CJE213"/>
      <c r="CJF213"/>
      <c r="CJG213"/>
      <c r="CJH213"/>
      <c r="CJI213"/>
      <c r="CJJ213"/>
      <c r="CJK213"/>
      <c r="CJL213"/>
      <c r="CJM213"/>
      <c r="CJN213"/>
      <c r="CJO213"/>
      <c r="CJP213"/>
      <c r="CJQ213"/>
      <c r="CJR213"/>
      <c r="CJS213"/>
      <c r="CJT213"/>
      <c r="CJU213"/>
      <c r="CJV213"/>
      <c r="CJW213"/>
      <c r="CJX213"/>
      <c r="CJY213"/>
      <c r="CJZ213"/>
      <c r="CKA213"/>
      <c r="CKB213"/>
      <c r="CKC213"/>
      <c r="CKD213"/>
      <c r="CKE213"/>
      <c r="CKF213"/>
      <c r="CKG213"/>
      <c r="CKH213"/>
      <c r="CKI213"/>
      <c r="CKJ213"/>
      <c r="CKK213"/>
      <c r="CKL213"/>
      <c r="CKM213"/>
      <c r="CKN213"/>
      <c r="CKO213"/>
      <c r="CKP213"/>
      <c r="CKQ213"/>
      <c r="CKR213"/>
      <c r="CKS213"/>
      <c r="CKT213"/>
      <c r="CKU213"/>
      <c r="CKV213"/>
      <c r="CKW213"/>
      <c r="CKX213"/>
      <c r="CKY213"/>
      <c r="CKZ213"/>
      <c r="CLA213"/>
      <c r="CLB213"/>
      <c r="CLC213"/>
      <c r="CLD213"/>
      <c r="CLE213"/>
      <c r="CLF213"/>
      <c r="CLG213"/>
      <c r="CLH213"/>
      <c r="CLI213"/>
      <c r="CLJ213"/>
      <c r="CLK213"/>
      <c r="CLL213"/>
      <c r="CLM213"/>
      <c r="CLN213"/>
      <c r="CLO213"/>
      <c r="CLP213"/>
      <c r="CLQ213"/>
      <c r="CLR213"/>
      <c r="CLS213"/>
      <c r="CLT213"/>
      <c r="CLU213"/>
      <c r="CLV213"/>
      <c r="CLW213"/>
      <c r="CLX213"/>
      <c r="CLY213"/>
      <c r="CLZ213"/>
      <c r="CMA213"/>
      <c r="CMB213"/>
      <c r="CMC213"/>
      <c r="CMD213"/>
      <c r="CME213"/>
      <c r="CMF213"/>
      <c r="CMG213"/>
      <c r="CMH213"/>
      <c r="CMI213"/>
      <c r="CMJ213"/>
      <c r="CMK213"/>
      <c r="CML213"/>
      <c r="CMM213"/>
      <c r="CMN213"/>
      <c r="CMO213"/>
      <c r="CMP213"/>
      <c r="CMQ213"/>
      <c r="CMR213"/>
      <c r="CMS213"/>
      <c r="CMT213"/>
      <c r="CMU213"/>
      <c r="CMV213"/>
      <c r="CMW213"/>
      <c r="CMX213"/>
      <c r="CMY213"/>
      <c r="CMZ213"/>
      <c r="CNA213"/>
      <c r="CNB213"/>
      <c r="CNC213"/>
      <c r="CND213"/>
      <c r="CNE213"/>
      <c r="CNF213"/>
      <c r="CNG213"/>
      <c r="CNH213"/>
      <c r="CNI213"/>
      <c r="CNJ213"/>
      <c r="CNK213"/>
      <c r="CNL213"/>
      <c r="CNM213"/>
      <c r="CNN213"/>
      <c r="CNO213"/>
      <c r="CNP213"/>
      <c r="CNQ213"/>
      <c r="CNR213"/>
      <c r="CNS213"/>
      <c r="CNT213"/>
      <c r="CNU213"/>
      <c r="CNV213"/>
      <c r="CNW213"/>
      <c r="CNX213"/>
      <c r="CNY213"/>
      <c r="CNZ213"/>
      <c r="COA213"/>
      <c r="COB213"/>
      <c r="COC213"/>
      <c r="COD213"/>
      <c r="COE213"/>
      <c r="COF213"/>
      <c r="COG213"/>
      <c r="COH213"/>
      <c r="COI213"/>
      <c r="COJ213"/>
      <c r="COK213"/>
      <c r="COL213"/>
      <c r="COM213"/>
      <c r="CON213"/>
      <c r="COO213"/>
      <c r="COP213"/>
      <c r="COQ213"/>
      <c r="COR213"/>
      <c r="COS213"/>
      <c r="COT213"/>
      <c r="COU213"/>
      <c r="COV213"/>
      <c r="COW213"/>
      <c r="COX213"/>
      <c r="COY213"/>
      <c r="COZ213"/>
      <c r="CPA213"/>
      <c r="CPB213"/>
      <c r="CPC213"/>
      <c r="CPD213"/>
      <c r="CPE213"/>
      <c r="CPF213"/>
      <c r="CPG213"/>
      <c r="CPH213"/>
      <c r="CPI213"/>
      <c r="CPJ213"/>
      <c r="CPK213"/>
      <c r="CPL213"/>
      <c r="CPM213"/>
      <c r="CPN213"/>
      <c r="CPO213"/>
      <c r="CPP213"/>
      <c r="CPQ213"/>
      <c r="CPR213"/>
      <c r="CPS213"/>
      <c r="CPT213"/>
      <c r="CPU213"/>
      <c r="CPV213"/>
      <c r="CPW213"/>
      <c r="CPX213"/>
      <c r="CPY213"/>
      <c r="CPZ213"/>
      <c r="CQA213"/>
      <c r="CQB213"/>
      <c r="CQC213"/>
      <c r="CQD213"/>
      <c r="CQE213"/>
      <c r="CQF213"/>
      <c r="CQG213"/>
      <c r="CQH213"/>
      <c r="CQI213"/>
      <c r="CQJ213"/>
      <c r="CQK213"/>
      <c r="CQL213"/>
      <c r="CQM213"/>
      <c r="CQN213"/>
      <c r="CQO213"/>
      <c r="CQP213"/>
      <c r="CQQ213"/>
      <c r="CQR213"/>
      <c r="CQS213"/>
      <c r="CQT213"/>
    </row>
    <row r="214" spans="1:1002 1331:2490" s="141" customFormat="1" ht="21" customHeight="1">
      <c r="A214" s="5" t="s">
        <v>2221</v>
      </c>
      <c r="C214" s="141" t="s">
        <v>2222</v>
      </c>
      <c r="L214" s="253"/>
      <c r="AM214" s="122">
        <v>1</v>
      </c>
      <c r="BE214" s="242">
        <v>33.700000000000003</v>
      </c>
      <c r="BF214"/>
      <c r="BG214" s="242">
        <v>8.6999999999999993</v>
      </c>
      <c r="BH214" s="242"/>
      <c r="BI214" s="242">
        <v>1.04</v>
      </c>
      <c r="BJ214" s="242">
        <v>1.1100000000000001</v>
      </c>
      <c r="BK214" s="242">
        <v>2.5099999999999998</v>
      </c>
      <c r="BL214" s="243" t="s">
        <v>2147</v>
      </c>
      <c r="BM214" s="242">
        <v>1.7500000000000002E-2</v>
      </c>
      <c r="BN214" s="242">
        <v>0.13500000000000001</v>
      </c>
      <c r="BO214" s="242">
        <v>2.21</v>
      </c>
      <c r="BP214" s="242">
        <v>4.4999999999999998E-2</v>
      </c>
      <c r="BQ214" s="242">
        <v>0.54900000000000004</v>
      </c>
      <c r="BR214"/>
      <c r="BS214" s="243" t="s">
        <v>2147</v>
      </c>
      <c r="CG214" s="141">
        <v>0</v>
      </c>
      <c r="CH214" s="141">
        <v>0.21929824561403508</v>
      </c>
      <c r="CI214" s="141">
        <v>0</v>
      </c>
      <c r="CJ214" s="141">
        <v>0</v>
      </c>
      <c r="CK214" s="141">
        <v>0</v>
      </c>
      <c r="CL214" s="141">
        <v>0</v>
      </c>
      <c r="CM214" s="141">
        <v>0</v>
      </c>
      <c r="CN214" s="141">
        <v>0</v>
      </c>
      <c r="CO214" s="141">
        <v>0</v>
      </c>
      <c r="CP214" s="141">
        <v>0</v>
      </c>
      <c r="CQ214" s="141">
        <v>0</v>
      </c>
      <c r="CR214" s="141">
        <v>0.21929824561403508</v>
      </c>
      <c r="CS214" s="141">
        <v>0</v>
      </c>
      <c r="CT214" s="141">
        <v>0</v>
      </c>
      <c r="CU214" s="141">
        <v>0</v>
      </c>
      <c r="CV214" s="141">
        <v>0</v>
      </c>
      <c r="CW214" s="261">
        <v>0.43859649122807015</v>
      </c>
      <c r="DW214" s="245">
        <v>1.1100000000000001</v>
      </c>
      <c r="DX214" s="245">
        <v>2.5099999999999998</v>
      </c>
      <c r="DY214" s="57">
        <v>1E-3</v>
      </c>
      <c r="DZ214" s="245">
        <v>1.7500000000000002E-2</v>
      </c>
      <c r="EA214" s="245">
        <v>0.13500000000000001</v>
      </c>
      <c r="EB214" s="245">
        <v>2.21</v>
      </c>
      <c r="EC214" s="245">
        <v>4.4999999999999998E-2</v>
      </c>
      <c r="ED214" s="245">
        <v>0.54900000000000004</v>
      </c>
      <c r="EE214" s="5"/>
      <c r="EF214" s="73" t="s">
        <v>2147</v>
      </c>
      <c r="EG214" s="86">
        <f t="shared" si="24"/>
        <v>2</v>
      </c>
      <c r="EH214" s="86">
        <f t="shared" si="25"/>
        <v>1</v>
      </c>
      <c r="EI214" s="6">
        <v>2</v>
      </c>
      <c r="EJ214" s="6">
        <v>1</v>
      </c>
      <c r="EK214" s="6">
        <v>1</v>
      </c>
      <c r="EL214" s="6">
        <v>1</v>
      </c>
      <c r="EM214" s="6">
        <v>1</v>
      </c>
      <c r="EN214" s="6">
        <v>2</v>
      </c>
      <c r="EO214" s="6"/>
      <c r="EP214" s="6">
        <v>2</v>
      </c>
      <c r="EQ214" s="6"/>
      <c r="ER214" s="6">
        <v>1</v>
      </c>
      <c r="EU214" s="5" t="s">
        <v>1580</v>
      </c>
      <c r="EV214" s="57">
        <v>1</v>
      </c>
      <c r="EW214" s="255">
        <v>1.0999999999999999E-2</v>
      </c>
      <c r="EX214" s="265">
        <v>9.166666666666666E-2</v>
      </c>
      <c r="EY214" s="146" t="s">
        <v>2225</v>
      </c>
      <c r="JP214" s="257"/>
      <c r="JR214" s="258"/>
      <c r="JS214" s="238"/>
      <c r="JU214" s="258"/>
      <c r="JX214" s="258"/>
      <c r="KA214" s="258"/>
      <c r="KB214" s="259"/>
      <c r="KC214" s="259"/>
      <c r="KD214" s="259"/>
      <c r="KE214" s="259"/>
      <c r="KF214" s="249" t="s">
        <v>2223</v>
      </c>
      <c r="KG214" s="248">
        <v>40889</v>
      </c>
      <c r="KH214" s="141" t="s">
        <v>2226</v>
      </c>
      <c r="KI214" s="141" t="s">
        <v>2151</v>
      </c>
      <c r="KJ214" s="141" t="s">
        <v>2152</v>
      </c>
      <c r="KK214" s="242">
        <v>8.6999999999999993</v>
      </c>
      <c r="KL214" s="242">
        <v>8.6999999999999993</v>
      </c>
      <c r="KM214" s="249" t="s">
        <v>2153</v>
      </c>
      <c r="KN214" s="249" t="s">
        <v>2153</v>
      </c>
      <c r="KO214" s="249" t="s">
        <v>2153</v>
      </c>
      <c r="KP214" s="249" t="s">
        <v>2153</v>
      </c>
      <c r="KQ214" s="249" t="s">
        <v>2154</v>
      </c>
      <c r="KR214" s="249" t="s">
        <v>2155</v>
      </c>
      <c r="KS214" s="249" t="s">
        <v>2155</v>
      </c>
      <c r="KT214" s="249" t="s">
        <v>2157</v>
      </c>
      <c r="KU214" s="249" t="s">
        <v>2155</v>
      </c>
      <c r="KV214" s="249" t="s">
        <v>2157</v>
      </c>
      <c r="KW214" s="249" t="s">
        <v>2157</v>
      </c>
      <c r="KX214" s="249" t="s">
        <v>2155</v>
      </c>
      <c r="KY214" s="249" t="s">
        <v>2158</v>
      </c>
      <c r="KZ214" s="249" t="s">
        <v>2154</v>
      </c>
      <c r="LA214" s="249" t="s">
        <v>2159</v>
      </c>
      <c r="LB214" s="249" t="s">
        <v>2159</v>
      </c>
      <c r="LC214" s="249" t="s">
        <v>2159</v>
      </c>
      <c r="LD214" s="249" t="s">
        <v>2160</v>
      </c>
      <c r="LE214" s="249" t="s">
        <v>2160</v>
      </c>
      <c r="LF214" s="249" t="s">
        <v>2155</v>
      </c>
      <c r="LG214" s="249" t="s">
        <v>2161</v>
      </c>
      <c r="LH214" s="249" t="s">
        <v>2162</v>
      </c>
      <c r="LI214" s="249" t="s">
        <v>2162</v>
      </c>
      <c r="LJ214" s="249" t="s">
        <v>2162</v>
      </c>
      <c r="LK214" s="249" t="s">
        <v>2162</v>
      </c>
      <c r="LL214" s="249" t="s">
        <v>2162</v>
      </c>
      <c r="LM214" s="249" t="s">
        <v>2162</v>
      </c>
      <c r="LN214" s="249" t="s">
        <v>2162</v>
      </c>
      <c r="LO214" s="249" t="s">
        <v>2171</v>
      </c>
      <c r="LP214" s="249" t="s">
        <v>2162</v>
      </c>
      <c r="LQ214" s="249" t="s">
        <v>2162</v>
      </c>
      <c r="LR214" s="249" t="s">
        <v>1411</v>
      </c>
      <c r="LS214" s="249" t="s">
        <v>1411</v>
      </c>
      <c r="LT214" s="249" t="s">
        <v>1411</v>
      </c>
      <c r="LU214" s="249" t="s">
        <v>1412</v>
      </c>
      <c r="LV214" s="249" t="s">
        <v>1411</v>
      </c>
      <c r="LW214" s="249" t="s">
        <v>1412</v>
      </c>
      <c r="LX214" s="249" t="s">
        <v>1412</v>
      </c>
      <c r="LY214" s="249" t="s">
        <v>1413</v>
      </c>
      <c r="LZ214" s="249" t="s">
        <v>2155</v>
      </c>
      <c r="MA214" s="249" t="s">
        <v>2159</v>
      </c>
      <c r="MB214" s="249" t="s">
        <v>2155</v>
      </c>
      <c r="MC214" s="249" t="s">
        <v>2155</v>
      </c>
      <c r="MD214" s="249" t="s">
        <v>2155</v>
      </c>
      <c r="ME214" s="249" t="s">
        <v>2155</v>
      </c>
      <c r="MF214" s="249" t="s">
        <v>2155</v>
      </c>
      <c r="MG214" s="249" t="s">
        <v>2155</v>
      </c>
      <c r="MH214" s="249" t="s">
        <v>2155</v>
      </c>
      <c r="MI214" s="249" t="s">
        <v>2155</v>
      </c>
      <c r="MJ214" s="249" t="s">
        <v>2155</v>
      </c>
      <c r="MK214" s="249" t="s">
        <v>2158</v>
      </c>
      <c r="ML214" s="249" t="s">
        <v>2155</v>
      </c>
      <c r="MM214" s="249" t="s">
        <v>2159</v>
      </c>
      <c r="MN214" s="249" t="s">
        <v>2159</v>
      </c>
      <c r="MO214" s="249" t="s">
        <v>2159</v>
      </c>
      <c r="MP214" s="249" t="s">
        <v>2155</v>
      </c>
      <c r="MQ214" s="249" t="s">
        <v>2155</v>
      </c>
      <c r="MR214" s="249" t="s">
        <v>2155</v>
      </c>
      <c r="MS214" s="249" t="s">
        <v>2155</v>
      </c>
      <c r="MT214" s="249" t="s">
        <v>2155</v>
      </c>
      <c r="MU214" s="249" t="s">
        <v>2159</v>
      </c>
      <c r="MV214" s="249" t="s">
        <v>2155</v>
      </c>
      <c r="MW214" s="249" t="s">
        <v>2155</v>
      </c>
      <c r="MX214" s="249" t="s">
        <v>2163</v>
      </c>
      <c r="MY214" s="249" t="s">
        <v>2155</v>
      </c>
      <c r="MZ214" s="249" t="s">
        <v>2164</v>
      </c>
      <c r="NA214" s="249" t="s">
        <v>2159</v>
      </c>
      <c r="NB214" s="249" t="s">
        <v>2159</v>
      </c>
      <c r="NC214" s="249" t="s">
        <v>2159</v>
      </c>
      <c r="ND214" s="249" t="s">
        <v>2159</v>
      </c>
      <c r="NE214" s="249" t="s">
        <v>2159</v>
      </c>
      <c r="NF214" s="249" t="s">
        <v>2159</v>
      </c>
      <c r="NG214" s="249" t="s">
        <v>2159</v>
      </c>
      <c r="NH214" s="249" t="s">
        <v>2159</v>
      </c>
      <c r="NI214" s="249" t="s">
        <v>2159</v>
      </c>
      <c r="NJ214" s="249" t="s">
        <v>2159</v>
      </c>
      <c r="NK214" s="249" t="s">
        <v>2165</v>
      </c>
      <c r="NL214" s="249" t="s">
        <v>2165</v>
      </c>
      <c r="NM214" s="249" t="s">
        <v>2165</v>
      </c>
      <c r="NN214" s="249" t="s">
        <v>2159</v>
      </c>
      <c r="NO214" s="249" t="s">
        <v>2159</v>
      </c>
      <c r="NP214" s="249" t="s">
        <v>2155</v>
      </c>
      <c r="NQ214" s="249" t="s">
        <v>2155</v>
      </c>
      <c r="NR214" s="249" t="s">
        <v>2155</v>
      </c>
      <c r="NS214" s="249" t="s">
        <v>1429</v>
      </c>
      <c r="NT214" s="242">
        <v>26.6</v>
      </c>
      <c r="NU214" s="242">
        <v>1.9199999999999998E-2</v>
      </c>
      <c r="NV214" s="242">
        <v>3.04</v>
      </c>
      <c r="NW214" s="242">
        <v>4.2300000000000004</v>
      </c>
      <c r="NX214" s="242">
        <v>24.7</v>
      </c>
      <c r="NY214" s="242">
        <v>1.04</v>
      </c>
      <c r="NZ214" s="242">
        <v>14.7</v>
      </c>
      <c r="OA214" s="242">
        <v>0.54900000000000004</v>
      </c>
      <c r="OB214" s="242">
        <v>12.9</v>
      </c>
      <c r="OC214" s="243" t="s">
        <v>2147</v>
      </c>
      <c r="OD214" s="242">
        <v>4.4999999999999998E-2</v>
      </c>
      <c r="OE214" s="242">
        <v>0.13500000000000001</v>
      </c>
      <c r="OF214" s="242">
        <v>1.1100000000000001</v>
      </c>
      <c r="OG214" s="243" t="s">
        <v>2147</v>
      </c>
      <c r="OH214" s="242">
        <v>1.52</v>
      </c>
      <c r="OI214" s="242">
        <v>0.45500000000000002</v>
      </c>
      <c r="OJ214" s="242">
        <v>2.21</v>
      </c>
      <c r="OK214" s="242">
        <v>33.700000000000003</v>
      </c>
      <c r="OL214" s="242">
        <v>1.7500000000000002E-2</v>
      </c>
      <c r="OM214" s="242">
        <v>72.3</v>
      </c>
      <c r="ON214" s="242">
        <v>2.5099999999999998</v>
      </c>
      <c r="OO214" s="250">
        <v>1.0999999999999999E-2</v>
      </c>
      <c r="OP214" s="249" t="s">
        <v>2159</v>
      </c>
      <c r="OQ214" s="249" t="s">
        <v>2167</v>
      </c>
      <c r="OR214" s="249" t="s">
        <v>2167</v>
      </c>
      <c r="OS214" s="249" t="s">
        <v>2167</v>
      </c>
      <c r="OT214" s="249" t="s">
        <v>2167</v>
      </c>
      <c r="OU214" s="249" t="s">
        <v>2167</v>
      </c>
      <c r="OV214" s="249" t="s">
        <v>2167</v>
      </c>
      <c r="OW214" s="249" t="s">
        <v>2167</v>
      </c>
      <c r="OX214" s="249" t="s">
        <v>2167</v>
      </c>
      <c r="OY214" s="249" t="s">
        <v>2159</v>
      </c>
      <c r="OZ214" s="249" t="s">
        <v>2167</v>
      </c>
      <c r="PA214" s="249" t="s">
        <v>2159</v>
      </c>
      <c r="PB214" s="249" t="s">
        <v>2167</v>
      </c>
      <c r="PC214" s="249" t="s">
        <v>2159</v>
      </c>
      <c r="PD214" s="249" t="s">
        <v>2167</v>
      </c>
      <c r="PE214" s="249" t="s">
        <v>2167</v>
      </c>
      <c r="PF214" s="249" t="s">
        <v>2167</v>
      </c>
      <c r="PG214" s="249" t="s">
        <v>2159</v>
      </c>
      <c r="PH214" s="249" t="s">
        <v>2154</v>
      </c>
      <c r="PI214" s="249" t="s">
        <v>2168</v>
      </c>
      <c r="PJ214" s="249" t="s">
        <v>2167</v>
      </c>
      <c r="PK214" s="249" t="s">
        <v>2164</v>
      </c>
      <c r="PL214" s="249" t="s">
        <v>2164</v>
      </c>
      <c r="PM214" s="249" t="s">
        <v>2169</v>
      </c>
      <c r="PN214" s="249" t="s">
        <v>2167</v>
      </c>
      <c r="PO214" s="249" t="s">
        <v>2167</v>
      </c>
      <c r="PP214" s="249" t="s">
        <v>2167</v>
      </c>
      <c r="PQ214" s="249" t="s">
        <v>2167</v>
      </c>
      <c r="PR214" s="249" t="s">
        <v>2167</v>
      </c>
      <c r="PS214" s="252" t="s">
        <v>2167</v>
      </c>
      <c r="PT214" s="249" t="s">
        <v>2167</v>
      </c>
      <c r="PU214" s="249"/>
      <c r="BHI214">
        <v>214</v>
      </c>
      <c r="BHJ214"/>
      <c r="BHK214" s="5"/>
      <c r="BHL214"/>
      <c r="BHM214"/>
      <c r="BHN214"/>
      <c r="BHO214"/>
      <c r="BHP214"/>
      <c r="BHQ214"/>
      <c r="BHR214"/>
      <c r="BHS214"/>
      <c r="BHT214"/>
      <c r="BHU214"/>
      <c r="BHV214"/>
      <c r="BHW214"/>
      <c r="BHX214"/>
      <c r="BHY214"/>
      <c r="BHZ214"/>
      <c r="BIA214"/>
      <c r="BIB214"/>
      <c r="BIC214"/>
      <c r="BID214"/>
      <c r="BIE214"/>
      <c r="BIF214"/>
      <c r="BIG214"/>
      <c r="BIH214"/>
      <c r="BII214"/>
      <c r="BIJ214"/>
      <c r="BIK214"/>
      <c r="BIL214"/>
      <c r="BIM214"/>
      <c r="BIN214"/>
      <c r="BIO214"/>
      <c r="BIP214"/>
      <c r="BIQ214"/>
      <c r="BIR214"/>
      <c r="BIS214"/>
      <c r="BIT214"/>
      <c r="BIU214"/>
      <c r="BIV214"/>
      <c r="BIW214"/>
      <c r="BIX214"/>
      <c r="BIY214"/>
      <c r="BIZ214"/>
      <c r="BJA214"/>
      <c r="BJB214"/>
      <c r="BJC214"/>
      <c r="BJD214"/>
      <c r="BJE214"/>
      <c r="BJF214"/>
      <c r="BJG214"/>
      <c r="BJH214"/>
      <c r="BJI214"/>
      <c r="BJJ214"/>
      <c r="BJK214"/>
      <c r="BJL214"/>
      <c r="BJM214"/>
      <c r="BJN214"/>
      <c r="BJO214"/>
      <c r="BJP214"/>
      <c r="BJQ214"/>
      <c r="BJR214"/>
      <c r="BJS214"/>
      <c r="BJT214"/>
      <c r="BJU214"/>
      <c r="BJV214"/>
      <c r="BJW214"/>
      <c r="BJX214"/>
      <c r="BJY214"/>
      <c r="BJZ214"/>
      <c r="BKA214"/>
      <c r="BKB214"/>
      <c r="BKC214"/>
      <c r="BKD214"/>
      <c r="BKE214"/>
      <c r="BKF214"/>
      <c r="BKG214"/>
      <c r="BKH214"/>
      <c r="BKI214"/>
      <c r="BKJ214"/>
      <c r="BKK214"/>
      <c r="BKL214"/>
      <c r="BKM214"/>
      <c r="BKN214"/>
      <c r="BKO214"/>
      <c r="BKP214"/>
      <c r="BKQ214"/>
      <c r="BKR214"/>
      <c r="BKS214"/>
      <c r="BKT214"/>
      <c r="BKU214"/>
      <c r="BKV214"/>
      <c r="BKW214"/>
      <c r="BKX214"/>
      <c r="BKY214"/>
      <c r="BKZ214"/>
      <c r="BLA214"/>
      <c r="BLB214"/>
      <c r="BLC214"/>
      <c r="BLD214"/>
      <c r="BLE214"/>
      <c r="BLF214"/>
      <c r="BLG214"/>
      <c r="BLH214"/>
      <c r="BLI214"/>
      <c r="BLJ214"/>
      <c r="BLK214"/>
      <c r="BLL214"/>
      <c r="BLM214"/>
      <c r="BLN214"/>
      <c r="BLO214"/>
      <c r="BLP214"/>
      <c r="BLQ214"/>
      <c r="BLR214"/>
      <c r="BLS214"/>
      <c r="BLT214"/>
      <c r="BLU214"/>
      <c r="BLV214"/>
      <c r="BLW214"/>
      <c r="BLX214"/>
      <c r="BLY214"/>
      <c r="BLZ214"/>
      <c r="BMA214"/>
      <c r="BMB214"/>
      <c r="BMC214"/>
      <c r="BMD214"/>
      <c r="BME214"/>
      <c r="BMF214"/>
      <c r="BMG214"/>
      <c r="BMH214"/>
      <c r="BMI214"/>
      <c r="BMJ214"/>
      <c r="BMK214"/>
      <c r="BML214"/>
      <c r="BMM214"/>
      <c r="BMN214"/>
      <c r="BMO214"/>
      <c r="BMP214"/>
      <c r="BMQ214"/>
      <c r="BMR214"/>
      <c r="BMS214"/>
      <c r="BMT214"/>
      <c r="BMU214"/>
      <c r="BMV214"/>
      <c r="BMW214"/>
      <c r="BMX214"/>
      <c r="BMY214"/>
      <c r="BMZ214"/>
      <c r="BNA214"/>
      <c r="BNB214"/>
      <c r="BNC214"/>
      <c r="BND214"/>
      <c r="BNE214"/>
      <c r="BNF214"/>
      <c r="BNG214"/>
      <c r="BNH214"/>
      <c r="BNI214"/>
      <c r="BNJ214"/>
      <c r="BNK214"/>
      <c r="BNL214"/>
      <c r="BNM214"/>
      <c r="BNN214"/>
      <c r="BNO214"/>
      <c r="BNP214"/>
      <c r="BNQ214"/>
      <c r="BNR214"/>
      <c r="BNS214"/>
      <c r="BNT214"/>
      <c r="BNU214"/>
      <c r="BNV214"/>
      <c r="BNW214"/>
      <c r="BNX214"/>
      <c r="BNY214"/>
      <c r="BNZ214"/>
      <c r="BOA214"/>
      <c r="BOB214"/>
      <c r="BOC214"/>
      <c r="BOD214"/>
      <c r="BOE214"/>
      <c r="BOF214"/>
      <c r="BOG214"/>
      <c r="BOH214"/>
      <c r="BOI214"/>
      <c r="BOJ214"/>
      <c r="BOK214"/>
      <c r="BOL214"/>
      <c r="BOM214"/>
      <c r="BON214"/>
      <c r="BOO214"/>
      <c r="BOP214"/>
      <c r="BOQ214"/>
      <c r="BOR214"/>
      <c r="BOS214"/>
      <c r="BOT214"/>
      <c r="BOU214"/>
      <c r="BOV214"/>
      <c r="BOW214"/>
      <c r="BOX214"/>
      <c r="BOY214"/>
      <c r="BOZ214"/>
      <c r="BPA214"/>
      <c r="BPB214"/>
      <c r="BPC214"/>
      <c r="BPD214"/>
      <c r="BPE214"/>
      <c r="BPF214"/>
      <c r="BPG214"/>
      <c r="BPH214"/>
      <c r="BPI214"/>
      <c r="BPJ214"/>
      <c r="BPK214"/>
      <c r="BPL214"/>
      <c r="BPM214"/>
      <c r="BPN214"/>
      <c r="BPO214"/>
      <c r="BPP214"/>
      <c r="BPQ214"/>
      <c r="BPR214"/>
      <c r="BPS214"/>
      <c r="BPT214"/>
      <c r="BPU214"/>
      <c r="BPV214"/>
      <c r="BPW214"/>
      <c r="BPX214"/>
      <c r="BPY214"/>
      <c r="BPZ214"/>
      <c r="BQA214"/>
      <c r="BQB214"/>
      <c r="BQC214"/>
      <c r="BQD214"/>
      <c r="BQE214"/>
      <c r="BQF214"/>
      <c r="BQG214"/>
      <c r="BQH214"/>
      <c r="BQI214"/>
      <c r="BQJ214"/>
      <c r="BQK214"/>
      <c r="BQL214"/>
      <c r="BQM214"/>
      <c r="BQN214"/>
      <c r="BQO214"/>
      <c r="BQP214"/>
      <c r="BQQ214"/>
      <c r="BQR214"/>
      <c r="BQS214"/>
      <c r="BQT214"/>
      <c r="BQU214"/>
      <c r="BQV214"/>
      <c r="BQW214"/>
      <c r="BQX214"/>
      <c r="BQY214"/>
      <c r="BQZ214"/>
      <c r="BRA214"/>
      <c r="BRB214"/>
      <c r="BRC214"/>
      <c r="BRD214"/>
      <c r="BRE214"/>
      <c r="BRF214"/>
      <c r="BRG214"/>
      <c r="BRH214"/>
      <c r="BRI214"/>
      <c r="BRJ214"/>
      <c r="BRK214"/>
      <c r="BRL214"/>
      <c r="BRM214"/>
      <c r="BRN214"/>
      <c r="BRO214"/>
      <c r="BRP214"/>
      <c r="BRQ214"/>
      <c r="BRR214"/>
      <c r="BRS214"/>
      <c r="BRT214"/>
      <c r="BRU214"/>
      <c r="BRV214"/>
      <c r="BRW214"/>
      <c r="BRX214"/>
      <c r="BRY214"/>
      <c r="BRZ214"/>
      <c r="BSA214"/>
      <c r="BSB214"/>
      <c r="BSC214"/>
      <c r="BSD214"/>
      <c r="BSE214"/>
      <c r="BSF214"/>
      <c r="BSG214"/>
      <c r="BSH214"/>
      <c r="BSI214"/>
      <c r="BSJ214"/>
      <c r="BSK214"/>
      <c r="BSL214"/>
      <c r="BSM214"/>
      <c r="BSN214"/>
      <c r="BSO214"/>
      <c r="BSP214"/>
      <c r="BSQ214"/>
      <c r="BSR214"/>
      <c r="BSS214"/>
      <c r="BST214"/>
      <c r="BSU214"/>
      <c r="BSV214"/>
      <c r="BSW214"/>
      <c r="BSX214"/>
      <c r="BSY214"/>
      <c r="BSZ214"/>
      <c r="BTA214"/>
      <c r="BTB214"/>
      <c r="BTC214"/>
      <c r="BTD214"/>
      <c r="BTE214"/>
      <c r="BTF214"/>
      <c r="BTG214"/>
      <c r="BTH214"/>
      <c r="BTI214"/>
      <c r="BTJ214"/>
      <c r="BTK214"/>
      <c r="BTL214"/>
      <c r="BTM214"/>
      <c r="BTN214"/>
      <c r="BTO214"/>
      <c r="BTP214"/>
      <c r="BTQ214"/>
      <c r="BTR214"/>
      <c r="BTS214"/>
      <c r="BTT214"/>
      <c r="BTU214"/>
      <c r="BTV214"/>
      <c r="BTW214"/>
      <c r="BTX214"/>
      <c r="BTY214"/>
      <c r="BTZ214"/>
      <c r="BUA214"/>
      <c r="BUB214"/>
      <c r="BUC214"/>
      <c r="BUD214"/>
      <c r="BUE214"/>
      <c r="BUF214"/>
      <c r="BUG214"/>
      <c r="BUH214"/>
      <c r="BUI214"/>
      <c r="BUJ214"/>
      <c r="BUK214"/>
      <c r="BUL214"/>
      <c r="BUM214"/>
      <c r="BUN214"/>
      <c r="BUO214"/>
      <c r="BUP214"/>
      <c r="BUQ214"/>
      <c r="BUR214"/>
      <c r="BUS214"/>
      <c r="BUT214"/>
      <c r="BUU214"/>
      <c r="BUV214"/>
      <c r="BUW214"/>
      <c r="BUX214"/>
      <c r="BUY214"/>
      <c r="BUZ214"/>
      <c r="BVA214"/>
      <c r="BVB214"/>
      <c r="BVC214"/>
      <c r="BVD214"/>
      <c r="BVE214"/>
      <c r="BVF214"/>
      <c r="BVG214"/>
      <c r="BVH214"/>
      <c r="BVI214"/>
      <c r="BVJ214"/>
      <c r="BVK214"/>
      <c r="BVL214"/>
      <c r="BVM214"/>
      <c r="BVN214"/>
      <c r="BVO214"/>
      <c r="BVP214"/>
      <c r="BVQ214"/>
      <c r="BVR214"/>
      <c r="BVS214"/>
      <c r="BVT214"/>
      <c r="BVU214"/>
      <c r="BVV214"/>
      <c r="BVW214"/>
      <c r="BVX214"/>
      <c r="BVY214"/>
      <c r="BVZ214"/>
      <c r="BWA214"/>
      <c r="BWB214"/>
      <c r="BWC214"/>
      <c r="BWD214"/>
      <c r="BWE214"/>
      <c r="BWF214"/>
      <c r="BWG214"/>
      <c r="BWH214"/>
      <c r="BWI214"/>
      <c r="BWJ214"/>
      <c r="BWK214"/>
      <c r="BWL214"/>
      <c r="BWM214"/>
      <c r="BWN214"/>
      <c r="BWO214"/>
      <c r="BWP214"/>
      <c r="BWQ214"/>
      <c r="BWR214"/>
      <c r="BWS214"/>
      <c r="BWT214"/>
      <c r="BWU214"/>
      <c r="BWV214"/>
      <c r="BWW214"/>
      <c r="BWX214"/>
      <c r="BWY214"/>
      <c r="BWZ214"/>
      <c r="BXA214"/>
      <c r="BXB214"/>
      <c r="BXC214"/>
      <c r="BXD214"/>
      <c r="BXE214"/>
      <c r="BXF214"/>
      <c r="BXG214"/>
      <c r="BXH214"/>
      <c r="BXI214"/>
      <c r="BXJ214"/>
      <c r="BXK214"/>
      <c r="BXL214"/>
      <c r="BXM214"/>
      <c r="BXN214"/>
      <c r="BXO214"/>
      <c r="BXP214"/>
      <c r="BXQ214"/>
      <c r="BXR214"/>
      <c r="BXS214"/>
      <c r="BXT214"/>
      <c r="BXU214"/>
      <c r="BXV214"/>
      <c r="BXW214"/>
      <c r="BXX214"/>
      <c r="BXY214"/>
      <c r="BXZ214"/>
      <c r="BYA214"/>
      <c r="BYB214"/>
      <c r="BYC214"/>
      <c r="BYD214"/>
      <c r="BYE214"/>
      <c r="BYF214"/>
      <c r="BYG214"/>
      <c r="BYH214"/>
      <c r="BYI214"/>
      <c r="BYJ214"/>
      <c r="BYK214"/>
      <c r="BYL214"/>
      <c r="BYM214"/>
      <c r="BYN214"/>
      <c r="BYO214"/>
      <c r="BYP214"/>
      <c r="BYQ214"/>
      <c r="BYR214"/>
      <c r="BYS214"/>
      <c r="BYT214"/>
      <c r="BYU214"/>
      <c r="BYV214"/>
      <c r="BYW214"/>
      <c r="BYX214"/>
      <c r="BYY214"/>
      <c r="BYZ214"/>
      <c r="BZA214"/>
      <c r="BZB214"/>
      <c r="BZC214"/>
      <c r="BZD214"/>
      <c r="BZE214"/>
      <c r="BZF214"/>
      <c r="BZG214"/>
      <c r="BZH214"/>
      <c r="BZI214"/>
      <c r="BZJ214"/>
      <c r="BZK214"/>
      <c r="BZL214"/>
      <c r="BZM214"/>
      <c r="BZN214"/>
      <c r="BZO214"/>
      <c r="BZP214"/>
      <c r="BZQ214"/>
      <c r="BZR214"/>
      <c r="BZS214"/>
      <c r="BZT214"/>
      <c r="BZU214"/>
      <c r="BZV214"/>
      <c r="BZW214"/>
      <c r="BZX214"/>
      <c r="BZY214"/>
      <c r="BZZ214"/>
      <c r="CAA214"/>
      <c r="CAB214"/>
      <c r="CAC214"/>
      <c r="CAD214"/>
      <c r="CAE214"/>
      <c r="CAF214"/>
      <c r="CAG214"/>
      <c r="CAH214"/>
      <c r="CAI214"/>
      <c r="CAJ214"/>
      <c r="CAK214"/>
      <c r="CAL214"/>
      <c r="CAM214"/>
      <c r="CAN214"/>
      <c r="CAO214"/>
      <c r="CAP214"/>
      <c r="CAQ214"/>
      <c r="CAR214"/>
      <c r="CAS214"/>
      <c r="CAT214"/>
      <c r="CAU214"/>
      <c r="CAV214"/>
      <c r="CAW214"/>
      <c r="CAX214"/>
      <c r="CAY214"/>
      <c r="CAZ214"/>
      <c r="CBA214"/>
      <c r="CBB214"/>
      <c r="CBC214"/>
      <c r="CBD214"/>
      <c r="CBE214"/>
      <c r="CBF214"/>
      <c r="CBG214"/>
      <c r="CBH214"/>
      <c r="CBI214"/>
      <c r="CBJ214"/>
      <c r="CBK214"/>
      <c r="CBL214"/>
      <c r="CBM214"/>
      <c r="CBN214"/>
      <c r="CBO214"/>
      <c r="CBP214"/>
      <c r="CBQ214"/>
      <c r="CBR214"/>
      <c r="CBS214"/>
      <c r="CBT214"/>
      <c r="CBU214"/>
      <c r="CBV214"/>
      <c r="CBW214"/>
      <c r="CBX214"/>
      <c r="CBY214"/>
      <c r="CBZ214"/>
      <c r="CCA214"/>
      <c r="CCB214"/>
      <c r="CCC214"/>
      <c r="CCD214"/>
      <c r="CCE214"/>
      <c r="CCF214"/>
      <c r="CCG214"/>
      <c r="CCH214"/>
      <c r="CCI214"/>
      <c r="CCJ214"/>
      <c r="CCK214"/>
      <c r="CCL214"/>
      <c r="CCM214"/>
      <c r="CCN214"/>
      <c r="CCO214"/>
      <c r="CCP214"/>
      <c r="CCQ214"/>
      <c r="CCR214"/>
      <c r="CCS214"/>
      <c r="CCT214"/>
      <c r="CCU214"/>
      <c r="CCV214"/>
      <c r="CCW214"/>
      <c r="CCX214"/>
      <c r="CCY214"/>
      <c r="CCZ214"/>
      <c r="CDA214"/>
      <c r="CDB214"/>
      <c r="CDC214"/>
      <c r="CDD214"/>
      <c r="CDE214"/>
      <c r="CDF214"/>
      <c r="CDG214"/>
      <c r="CDH214"/>
      <c r="CDI214"/>
      <c r="CDJ214"/>
      <c r="CDK214"/>
      <c r="CDL214"/>
      <c r="CDM214"/>
      <c r="CDN214"/>
      <c r="CDO214"/>
      <c r="CDP214"/>
      <c r="CDQ214"/>
      <c r="CDR214"/>
      <c r="CDS214"/>
      <c r="CDT214"/>
      <c r="CDU214"/>
      <c r="CDV214"/>
      <c r="CDW214"/>
      <c r="CDX214"/>
      <c r="CDY214"/>
      <c r="CDZ214"/>
      <c r="CEA214"/>
      <c r="CEB214"/>
      <c r="CEC214"/>
      <c r="CED214"/>
      <c r="CEE214"/>
      <c r="CEF214"/>
      <c r="CEG214"/>
      <c r="CEH214"/>
      <c r="CEI214"/>
      <c r="CEJ214"/>
      <c r="CEK214"/>
      <c r="CEL214"/>
      <c r="CEM214"/>
      <c r="CEN214"/>
      <c r="CEO214"/>
      <c r="CEP214"/>
      <c r="CEQ214"/>
      <c r="CER214"/>
      <c r="CES214"/>
      <c r="CET214"/>
      <c r="CEU214"/>
      <c r="CEV214"/>
      <c r="CEW214"/>
      <c r="CEX214"/>
      <c r="CEY214"/>
      <c r="CEZ214"/>
      <c r="CFA214"/>
      <c r="CFB214"/>
      <c r="CFC214"/>
      <c r="CFD214"/>
      <c r="CFE214"/>
      <c r="CFF214"/>
      <c r="CFG214"/>
      <c r="CFH214"/>
      <c r="CFI214"/>
      <c r="CFJ214"/>
      <c r="CFK214"/>
      <c r="CFL214"/>
      <c r="CFM214"/>
      <c r="CFN214"/>
      <c r="CFO214"/>
      <c r="CFP214"/>
      <c r="CFQ214"/>
      <c r="CFR214"/>
      <c r="CFS214"/>
      <c r="CFT214"/>
      <c r="CFU214"/>
      <c r="CFV214"/>
      <c r="CFW214"/>
      <c r="CFX214"/>
      <c r="CFY214"/>
      <c r="CFZ214"/>
      <c r="CGA214"/>
      <c r="CGB214"/>
      <c r="CGC214"/>
      <c r="CGD214"/>
      <c r="CGE214"/>
      <c r="CGF214"/>
      <c r="CGG214"/>
      <c r="CGH214"/>
      <c r="CGI214"/>
      <c r="CGJ214"/>
      <c r="CGK214"/>
      <c r="CGL214"/>
      <c r="CGM214"/>
      <c r="CGN214"/>
      <c r="CGO214"/>
      <c r="CGP214"/>
      <c r="CGQ214"/>
      <c r="CGR214"/>
      <c r="CGS214"/>
      <c r="CGT214"/>
      <c r="CGU214"/>
      <c r="CGV214"/>
      <c r="CGW214"/>
      <c r="CGX214"/>
      <c r="CGY214"/>
      <c r="CGZ214"/>
      <c r="CHA214"/>
      <c r="CHB214"/>
      <c r="CHC214"/>
      <c r="CHD214"/>
      <c r="CHE214"/>
      <c r="CHF214"/>
      <c r="CHG214"/>
      <c r="CHH214"/>
      <c r="CHI214"/>
      <c r="CHJ214"/>
      <c r="CHK214"/>
      <c r="CHL214"/>
      <c r="CHM214"/>
      <c r="CHN214"/>
      <c r="CHO214"/>
      <c r="CHP214"/>
      <c r="CHQ214"/>
      <c r="CHR214"/>
      <c r="CHS214"/>
      <c r="CHT214"/>
      <c r="CHU214"/>
      <c r="CHV214"/>
      <c r="CHW214"/>
      <c r="CHX214"/>
      <c r="CHY214"/>
      <c r="CHZ214"/>
      <c r="CIA214"/>
      <c r="CIB214"/>
      <c r="CIC214"/>
      <c r="CID214"/>
      <c r="CIE214"/>
      <c r="CIF214"/>
      <c r="CIG214"/>
      <c r="CIH214"/>
      <c r="CII214"/>
      <c r="CIJ214"/>
      <c r="CIK214"/>
      <c r="CIL214"/>
      <c r="CIM214"/>
      <c r="CIN214"/>
      <c r="CIO214"/>
      <c r="CIP214"/>
      <c r="CIQ214"/>
      <c r="CIR214"/>
      <c r="CIS214"/>
      <c r="CIT214"/>
      <c r="CIU214"/>
      <c r="CIV214"/>
      <c r="CIW214"/>
      <c r="CIX214"/>
      <c r="CIY214"/>
      <c r="CIZ214"/>
      <c r="CJA214"/>
      <c r="CJB214"/>
      <c r="CJC214"/>
      <c r="CJD214"/>
      <c r="CJE214"/>
      <c r="CJF214"/>
      <c r="CJG214"/>
      <c r="CJH214"/>
      <c r="CJI214"/>
      <c r="CJJ214"/>
      <c r="CJK214"/>
      <c r="CJL214"/>
      <c r="CJM214"/>
      <c r="CJN214"/>
      <c r="CJO214"/>
      <c r="CJP214"/>
      <c r="CJQ214"/>
      <c r="CJR214"/>
      <c r="CJS214"/>
      <c r="CJT214"/>
      <c r="CJU214"/>
      <c r="CJV214"/>
      <c r="CJW214"/>
      <c r="CJX214"/>
      <c r="CJY214"/>
      <c r="CJZ214"/>
      <c r="CKA214"/>
      <c r="CKB214"/>
      <c r="CKC214"/>
      <c r="CKD214"/>
      <c r="CKE214"/>
      <c r="CKF214"/>
      <c r="CKG214"/>
      <c r="CKH214"/>
      <c r="CKI214"/>
      <c r="CKJ214"/>
      <c r="CKK214"/>
      <c r="CKL214"/>
      <c r="CKM214"/>
      <c r="CKN214"/>
      <c r="CKO214"/>
      <c r="CKP214"/>
      <c r="CKQ214"/>
      <c r="CKR214"/>
      <c r="CKS214"/>
      <c r="CKT214"/>
      <c r="CKU214"/>
      <c r="CKV214"/>
      <c r="CKW214"/>
      <c r="CKX214"/>
      <c r="CKY214"/>
      <c r="CKZ214"/>
      <c r="CLA214"/>
      <c r="CLB214"/>
      <c r="CLC214"/>
      <c r="CLD214"/>
      <c r="CLE214"/>
      <c r="CLF214"/>
      <c r="CLG214"/>
      <c r="CLH214"/>
      <c r="CLI214"/>
      <c r="CLJ214"/>
      <c r="CLK214"/>
      <c r="CLL214"/>
      <c r="CLM214"/>
      <c r="CLN214"/>
      <c r="CLO214"/>
      <c r="CLP214"/>
      <c r="CLQ214"/>
      <c r="CLR214"/>
      <c r="CLS214"/>
      <c r="CLT214"/>
      <c r="CLU214"/>
      <c r="CLV214"/>
      <c r="CLW214"/>
      <c r="CLX214"/>
      <c r="CLY214"/>
      <c r="CLZ214"/>
      <c r="CMA214"/>
      <c r="CMB214"/>
      <c r="CMC214"/>
      <c r="CMD214"/>
      <c r="CME214"/>
      <c r="CMF214"/>
      <c r="CMG214"/>
      <c r="CMH214"/>
      <c r="CMI214"/>
      <c r="CMJ214"/>
      <c r="CMK214"/>
      <c r="CML214"/>
      <c r="CMM214"/>
      <c r="CMN214"/>
      <c r="CMO214"/>
      <c r="CMP214"/>
      <c r="CMQ214"/>
      <c r="CMR214"/>
      <c r="CMS214"/>
      <c r="CMT214"/>
      <c r="CMU214"/>
      <c r="CMV214"/>
      <c r="CMW214"/>
      <c r="CMX214"/>
      <c r="CMY214"/>
      <c r="CMZ214"/>
      <c r="CNA214"/>
      <c r="CNB214"/>
      <c r="CNC214"/>
      <c r="CND214"/>
      <c r="CNE214"/>
      <c r="CNF214"/>
      <c r="CNG214"/>
      <c r="CNH214"/>
      <c r="CNI214"/>
      <c r="CNJ214"/>
      <c r="CNK214"/>
      <c r="CNL214"/>
      <c r="CNM214"/>
      <c r="CNN214"/>
      <c r="CNO214"/>
      <c r="CNP214"/>
      <c r="CNQ214"/>
      <c r="CNR214"/>
      <c r="CNS214"/>
      <c r="CNT214"/>
      <c r="CNU214"/>
      <c r="CNV214"/>
      <c r="CNW214"/>
      <c r="CNX214"/>
      <c r="CNY214"/>
      <c r="CNZ214"/>
      <c r="COA214"/>
      <c r="COB214"/>
      <c r="COC214"/>
      <c r="COD214"/>
      <c r="COE214"/>
      <c r="COF214"/>
      <c r="COG214"/>
      <c r="COH214"/>
      <c r="COI214"/>
      <c r="COJ214"/>
      <c r="COK214"/>
      <c r="COL214"/>
      <c r="COM214"/>
      <c r="CON214"/>
      <c r="COO214"/>
      <c r="COP214"/>
      <c r="COQ214"/>
      <c r="COR214"/>
      <c r="COS214"/>
      <c r="COT214"/>
      <c r="COU214"/>
      <c r="COV214"/>
      <c r="COW214"/>
      <c r="COX214"/>
      <c r="COY214"/>
      <c r="COZ214"/>
      <c r="CPA214"/>
      <c r="CPB214"/>
      <c r="CPC214"/>
      <c r="CPD214"/>
      <c r="CPE214"/>
      <c r="CPF214"/>
      <c r="CPG214"/>
      <c r="CPH214"/>
      <c r="CPI214"/>
      <c r="CPJ214"/>
      <c r="CPK214"/>
      <c r="CPL214"/>
      <c r="CPM214"/>
      <c r="CPN214"/>
      <c r="CPO214"/>
      <c r="CPP214"/>
      <c r="CPQ214"/>
      <c r="CPR214"/>
      <c r="CPS214"/>
      <c r="CPT214"/>
      <c r="CPU214"/>
      <c r="CPV214"/>
      <c r="CPW214"/>
      <c r="CPX214"/>
      <c r="CPY214"/>
      <c r="CPZ214"/>
      <c r="CQA214"/>
      <c r="CQB214"/>
      <c r="CQC214"/>
      <c r="CQD214"/>
      <c r="CQE214"/>
      <c r="CQF214"/>
      <c r="CQG214"/>
      <c r="CQH214"/>
      <c r="CQI214"/>
      <c r="CQJ214"/>
      <c r="CQK214"/>
      <c r="CQL214"/>
      <c r="CQM214"/>
      <c r="CQN214"/>
      <c r="CQO214"/>
      <c r="CQP214"/>
      <c r="CQQ214"/>
      <c r="CQR214"/>
      <c r="CQS214"/>
      <c r="CQT214"/>
    </row>
    <row r="215" spans="1:1002 1331:2490" ht="21" customHeight="1">
      <c r="A215" s="5" t="s">
        <v>2221</v>
      </c>
      <c r="C215" s="122" t="s">
        <v>2222</v>
      </c>
      <c r="D215" t="s">
        <v>2174</v>
      </c>
      <c r="E215" s="68" t="s">
        <v>2227</v>
      </c>
      <c r="F215" t="s">
        <v>2228</v>
      </c>
      <c r="I215">
        <v>62000</v>
      </c>
      <c r="J215">
        <v>62000</v>
      </c>
      <c r="K215">
        <v>1</v>
      </c>
      <c r="L215" s="85" t="s">
        <v>2229</v>
      </c>
      <c r="M215" t="s">
        <v>2230</v>
      </c>
      <c r="N215" t="s">
        <v>1918</v>
      </c>
      <c r="P215" t="s">
        <v>2198</v>
      </c>
      <c r="Q215" t="s">
        <v>1429</v>
      </c>
      <c r="R215" t="s">
        <v>1429</v>
      </c>
      <c r="S215" t="s">
        <v>1429</v>
      </c>
      <c r="T215" t="s">
        <v>1429</v>
      </c>
      <c r="U215" t="s">
        <v>1691</v>
      </c>
      <c r="V215" t="s">
        <v>2231</v>
      </c>
      <c r="W215" t="s">
        <v>1757</v>
      </c>
      <c r="X215" t="s">
        <v>1569</v>
      </c>
      <c r="Y215" t="s">
        <v>1920</v>
      </c>
      <c r="Z215" t="s">
        <v>2232</v>
      </c>
      <c r="AM215" s="86">
        <v>12</v>
      </c>
      <c r="AN215">
        <v>7.01</v>
      </c>
      <c r="AO215">
        <v>7.524166666666666</v>
      </c>
      <c r="AP215">
        <v>29.333333333333332</v>
      </c>
      <c r="AQ215">
        <v>7.8083333333333352E-2</v>
      </c>
      <c r="AR215">
        <v>1.0755833333333333</v>
      </c>
      <c r="AS215">
        <v>1.3415833333333331</v>
      </c>
      <c r="AT215">
        <v>0.34825</v>
      </c>
      <c r="AU215">
        <v>1.0119166666666668</v>
      </c>
      <c r="AV215">
        <v>6.8000000000000019E-2</v>
      </c>
      <c r="AW215">
        <v>134.875</v>
      </c>
      <c r="AX215">
        <v>34.625</v>
      </c>
      <c r="AY215">
        <v>76.125</v>
      </c>
      <c r="AZ215">
        <v>0.56908333333333327</v>
      </c>
      <c r="BA215">
        <v>1.0534999999999999</v>
      </c>
      <c r="BB215">
        <v>0.19416666666666663</v>
      </c>
      <c r="BC215">
        <v>26.916666666666668</v>
      </c>
      <c r="BD215">
        <v>13.583333333333334</v>
      </c>
      <c r="BE215">
        <v>32.916666666666664</v>
      </c>
      <c r="BF215">
        <v>680.16666666666663</v>
      </c>
      <c r="BG215">
        <v>9.8916666666666675</v>
      </c>
      <c r="BH215">
        <v>151.66666666666666</v>
      </c>
      <c r="BI215">
        <v>1.0325</v>
      </c>
      <c r="BX215">
        <v>437</v>
      </c>
      <c r="BY215">
        <v>29</v>
      </c>
      <c r="BZ215">
        <v>2.8906824746446707</v>
      </c>
      <c r="CA215">
        <v>15.373083941605845</v>
      </c>
      <c r="CB215">
        <v>85.342717258261899</v>
      </c>
      <c r="CC215">
        <v>3.6613272311212817</v>
      </c>
      <c r="CD215">
        <v>8.7705062793715474</v>
      </c>
      <c r="CE215">
        <v>3.2036613272311212</v>
      </c>
      <c r="CF215">
        <v>0.2288329519450801</v>
      </c>
      <c r="CG215">
        <f>SUM([1]taxalistresults!T3590:T3618)/$BX428*100</f>
        <v>0</v>
      </c>
      <c r="CH215">
        <f>SUM([1]taxalistresults!U3590:U3618)/$BX428*100</f>
        <v>0.21929824561403508</v>
      </c>
      <c r="CI215">
        <f>SUM([1]taxalistresults!V3590:V3618)/$BX428*100</f>
        <v>0</v>
      </c>
      <c r="CJ215">
        <f>SUM([1]taxalistresults!W3590:W3618)/$BX428*100</f>
        <v>0</v>
      </c>
      <c r="CK215">
        <f>SUM([1]taxalistresults!X3590:X3618)/$BX428*100</f>
        <v>0</v>
      </c>
      <c r="CL215">
        <f>SUM([1]taxalistresults!Y3590:Y3618)/$BX428*100</f>
        <v>0</v>
      </c>
      <c r="CM215">
        <f>SUM([1]taxalistresults!Z3590:Z3618)/$BX428*100</f>
        <v>0</v>
      </c>
      <c r="CN215">
        <f>SUM([1]taxalistresults!AA3590:AA3618)/$BX428*100</f>
        <v>0</v>
      </c>
      <c r="CO215">
        <f>SUM([1]taxalistresults!AB3590:AB3618)/$BX428*100</f>
        <v>0</v>
      </c>
      <c r="CP215">
        <f>SUM([1]taxalistresults!AC3590:AC3618)/$BX428*100</f>
        <v>0</v>
      </c>
      <c r="CQ215">
        <f>SUM([1]taxalistresults!AD3590:AD3618)/$BX428*100</f>
        <v>0</v>
      </c>
      <c r="CR215">
        <f>SUM([1]taxalistresults!AE3590:AE3618)/$BX428*100</f>
        <v>0.21929824561403508</v>
      </c>
      <c r="CS215">
        <f>SUM([1]taxalistresults!AF3590:AF3618)/$BX428*100</f>
        <v>0</v>
      </c>
      <c r="CT215">
        <f>SUM([1]taxalistresults!AG3590:AG3618)/$BX428*100</f>
        <v>0</v>
      </c>
      <c r="CU215">
        <f>SUM([1]taxalistresults!AH3590:AH3618)/$BX428*100</f>
        <v>0</v>
      </c>
      <c r="CV215">
        <f>SUM([1]taxalistresults!AI3590:AI3618)/$BX428*100</f>
        <v>0</v>
      </c>
      <c r="CW215" s="114">
        <f>SUM(CG215:CV215)</f>
        <v>0.43859649122807015</v>
      </c>
      <c r="DV215" s="149" t="s">
        <v>1763</v>
      </c>
      <c r="DW215" s="149">
        <f>AVERAGE(DW212:DW214)</f>
        <v>0.96950000000000003</v>
      </c>
      <c r="DX215" s="149">
        <f t="shared" ref="DX215:EF215" si="26">AVERAGE(DX212:DX214)</f>
        <v>1.6779999999999999</v>
      </c>
      <c r="DY215" s="149">
        <f t="shared" si="26"/>
        <v>1E-3</v>
      </c>
      <c r="DZ215" s="149">
        <f t="shared" si="26"/>
        <v>1.7399999999999999E-2</v>
      </c>
      <c r="EA215" s="149">
        <f t="shared" si="26"/>
        <v>0.125</v>
      </c>
      <c r="EB215" s="149">
        <f t="shared" si="26"/>
        <v>2.125</v>
      </c>
      <c r="EC215" s="149">
        <f t="shared" si="26"/>
        <v>3.9899999999999998E-2</v>
      </c>
      <c r="ED215" s="149">
        <f t="shared" si="26"/>
        <v>0.53600000000000003</v>
      </c>
      <c r="EE215" s="149" t="e">
        <f t="shared" si="26"/>
        <v>#DIV/0!</v>
      </c>
      <c r="EF215" s="149" t="e">
        <f t="shared" si="26"/>
        <v>#DIV/0!</v>
      </c>
      <c r="EG215" s="29">
        <v>2</v>
      </c>
      <c r="EH215" s="29">
        <v>1</v>
      </c>
      <c r="EI215" s="149">
        <f t="shared" ref="EI215:ER215" si="27">AVERAGE(EI212:EI214)</f>
        <v>2</v>
      </c>
      <c r="EJ215" s="149">
        <f t="shared" si="27"/>
        <v>1</v>
      </c>
      <c r="EK215" s="149">
        <f t="shared" si="27"/>
        <v>1</v>
      </c>
      <c r="EL215" s="149">
        <f t="shared" si="27"/>
        <v>1</v>
      </c>
      <c r="EM215" s="149">
        <f t="shared" si="27"/>
        <v>1</v>
      </c>
      <c r="EN215" s="149">
        <f t="shared" si="27"/>
        <v>2</v>
      </c>
      <c r="EO215" s="149" t="e">
        <f t="shared" si="27"/>
        <v>#DIV/0!</v>
      </c>
      <c r="EP215" s="149">
        <f t="shared" si="27"/>
        <v>2</v>
      </c>
      <c r="EQ215" s="149" t="e">
        <f t="shared" si="27"/>
        <v>#DIV/0!</v>
      </c>
      <c r="ER215" s="149">
        <f t="shared" si="27"/>
        <v>1</v>
      </c>
      <c r="EU215" t="s">
        <v>1580</v>
      </c>
      <c r="EV215">
        <v>1</v>
      </c>
      <c r="EW215" s="78">
        <v>1.2E-2</v>
      </c>
      <c r="EX215" s="78">
        <v>18.46153846153846</v>
      </c>
      <c r="EY215" s="78" t="s">
        <v>2233</v>
      </c>
      <c r="BHI215">
        <v>215</v>
      </c>
      <c r="BHJ215">
        <v>215</v>
      </c>
      <c r="BHK215" s="5" t="s">
        <v>2221</v>
      </c>
      <c r="BHL215">
        <v>1219</v>
      </c>
      <c r="BHM215">
        <v>0</v>
      </c>
      <c r="BHN215">
        <v>0</v>
      </c>
      <c r="BHO215">
        <v>0</v>
      </c>
      <c r="BHP215">
        <v>0</v>
      </c>
      <c r="BHQ215">
        <v>0</v>
      </c>
      <c r="BHR215">
        <v>0</v>
      </c>
      <c r="BHS215">
        <v>0</v>
      </c>
      <c r="BHT215">
        <v>0</v>
      </c>
      <c r="BHU215">
        <v>0</v>
      </c>
      <c r="BHV215">
        <v>0</v>
      </c>
      <c r="BHW215">
        <v>0</v>
      </c>
      <c r="BHX215">
        <v>0</v>
      </c>
      <c r="BHY215">
        <v>0</v>
      </c>
      <c r="BHZ215">
        <v>0</v>
      </c>
      <c r="BIA215">
        <v>0</v>
      </c>
      <c r="BIB215">
        <v>0</v>
      </c>
      <c r="BIC215">
        <v>1.1441647597254004E-2</v>
      </c>
      <c r="BID215">
        <v>0</v>
      </c>
      <c r="BIE215">
        <v>0</v>
      </c>
      <c r="BIF215">
        <v>0</v>
      </c>
      <c r="BIG215">
        <v>3.2036613272311214E-2</v>
      </c>
      <c r="BIH215">
        <v>0</v>
      </c>
      <c r="BII215">
        <v>0</v>
      </c>
      <c r="BIJ215">
        <v>0</v>
      </c>
      <c r="BIK215">
        <v>0</v>
      </c>
      <c r="BIL215">
        <v>0</v>
      </c>
      <c r="BIM215">
        <v>0</v>
      </c>
      <c r="BIN215">
        <v>0</v>
      </c>
      <c r="BIO215">
        <v>0</v>
      </c>
      <c r="BIP215">
        <v>0</v>
      </c>
      <c r="BIQ215">
        <v>0</v>
      </c>
      <c r="BIR215">
        <v>0</v>
      </c>
      <c r="BIS215">
        <v>0</v>
      </c>
      <c r="BIT215">
        <v>0</v>
      </c>
      <c r="BIU215">
        <v>0</v>
      </c>
      <c r="BIV215">
        <v>0</v>
      </c>
      <c r="BIW215">
        <v>0</v>
      </c>
      <c r="BIX215">
        <v>0</v>
      </c>
      <c r="BIY215">
        <v>0</v>
      </c>
      <c r="BIZ215">
        <v>0</v>
      </c>
      <c r="BJA215">
        <v>0</v>
      </c>
      <c r="BJB215">
        <v>0</v>
      </c>
      <c r="BJC215">
        <v>0</v>
      </c>
      <c r="BJD215">
        <v>0</v>
      </c>
      <c r="BJE215">
        <v>0</v>
      </c>
      <c r="BJF215">
        <v>0</v>
      </c>
      <c r="BJG215">
        <v>0</v>
      </c>
      <c r="BJH215">
        <v>0</v>
      </c>
      <c r="BJI215">
        <v>1.3729977116704805E-2</v>
      </c>
      <c r="BJJ215">
        <v>0</v>
      </c>
      <c r="BJK215">
        <v>0</v>
      </c>
      <c r="BJL215">
        <v>0</v>
      </c>
      <c r="BJM215">
        <v>0</v>
      </c>
      <c r="BJN215">
        <v>0</v>
      </c>
      <c r="BJO215">
        <v>0.50114416475972545</v>
      </c>
      <c r="BJP215">
        <v>0</v>
      </c>
      <c r="BJQ215">
        <v>0</v>
      </c>
      <c r="BJR215">
        <v>0</v>
      </c>
      <c r="BJS215">
        <v>0</v>
      </c>
      <c r="BJT215">
        <v>0</v>
      </c>
      <c r="BJU215">
        <v>0</v>
      </c>
      <c r="BJV215">
        <v>0</v>
      </c>
      <c r="BJW215">
        <v>0</v>
      </c>
      <c r="BJX215">
        <v>0</v>
      </c>
      <c r="BJY215">
        <v>0</v>
      </c>
      <c r="BJZ215">
        <v>0</v>
      </c>
      <c r="BKA215">
        <v>0</v>
      </c>
      <c r="BKB215">
        <v>0</v>
      </c>
      <c r="BKC215">
        <v>0</v>
      </c>
      <c r="BKD215">
        <v>0</v>
      </c>
      <c r="BKE215">
        <v>0</v>
      </c>
      <c r="BKF215">
        <v>0</v>
      </c>
      <c r="BKG215">
        <v>0</v>
      </c>
      <c r="BKH215">
        <v>0</v>
      </c>
      <c r="BKI215">
        <v>0</v>
      </c>
      <c r="BKJ215">
        <v>0</v>
      </c>
      <c r="BKK215">
        <v>0</v>
      </c>
      <c r="BKL215">
        <v>0</v>
      </c>
      <c r="BKM215">
        <v>0</v>
      </c>
      <c r="BKN215">
        <v>0</v>
      </c>
      <c r="BKO215">
        <v>0</v>
      </c>
      <c r="BKP215">
        <v>0</v>
      </c>
      <c r="BKQ215">
        <v>0</v>
      </c>
      <c r="BKR215">
        <v>0</v>
      </c>
      <c r="BKS215">
        <v>0</v>
      </c>
      <c r="BKT215">
        <v>0</v>
      </c>
      <c r="BKU215">
        <v>0</v>
      </c>
      <c r="BKV215">
        <v>1.3729977116704805E-2</v>
      </c>
      <c r="BKW215">
        <v>0</v>
      </c>
      <c r="BKX215">
        <v>0</v>
      </c>
      <c r="BKY215">
        <v>0</v>
      </c>
      <c r="BKZ215">
        <v>0</v>
      </c>
      <c r="BLA215">
        <v>0</v>
      </c>
      <c r="BLB215">
        <v>0</v>
      </c>
      <c r="BLC215">
        <v>0</v>
      </c>
      <c r="BLD215">
        <v>0</v>
      </c>
      <c r="BLE215">
        <v>0</v>
      </c>
      <c r="BLF215">
        <v>0</v>
      </c>
      <c r="BLG215">
        <v>0</v>
      </c>
      <c r="BLH215">
        <v>0</v>
      </c>
      <c r="BLI215">
        <v>0</v>
      </c>
      <c r="BLJ215">
        <v>0</v>
      </c>
      <c r="BLK215">
        <v>0</v>
      </c>
      <c r="BLL215">
        <v>0</v>
      </c>
      <c r="BLM215">
        <v>0</v>
      </c>
      <c r="BLN215">
        <v>0</v>
      </c>
      <c r="BLO215">
        <v>0</v>
      </c>
      <c r="BLP215">
        <v>0</v>
      </c>
      <c r="BLQ215">
        <v>0</v>
      </c>
      <c r="BLR215">
        <v>0</v>
      </c>
      <c r="BLS215">
        <v>0</v>
      </c>
      <c r="BLT215">
        <v>0</v>
      </c>
      <c r="BLU215">
        <v>0</v>
      </c>
      <c r="BLV215">
        <v>0</v>
      </c>
      <c r="BLW215">
        <v>0</v>
      </c>
      <c r="BLX215">
        <v>0</v>
      </c>
      <c r="BLY215">
        <v>0</v>
      </c>
      <c r="BLZ215">
        <v>0</v>
      </c>
      <c r="BMA215">
        <v>0</v>
      </c>
      <c r="BMB215">
        <v>0</v>
      </c>
      <c r="BMC215">
        <v>0</v>
      </c>
      <c r="BMD215">
        <v>0</v>
      </c>
      <c r="BME215">
        <v>0</v>
      </c>
      <c r="BMF215">
        <v>0</v>
      </c>
      <c r="BMG215">
        <v>0</v>
      </c>
      <c r="BMH215">
        <v>0</v>
      </c>
      <c r="BMI215">
        <v>8.924485125858124E-2</v>
      </c>
      <c r="BMJ215">
        <v>0</v>
      </c>
      <c r="BMK215">
        <v>0</v>
      </c>
      <c r="BML215">
        <v>0</v>
      </c>
      <c r="BMM215">
        <v>0</v>
      </c>
      <c r="BMN215">
        <v>0</v>
      </c>
      <c r="BMO215">
        <v>0</v>
      </c>
      <c r="BMP215">
        <v>0</v>
      </c>
      <c r="BMQ215">
        <v>0</v>
      </c>
      <c r="BMR215">
        <v>0</v>
      </c>
      <c r="BMS215">
        <v>0</v>
      </c>
      <c r="BMT215">
        <v>0</v>
      </c>
      <c r="BMU215">
        <v>0</v>
      </c>
      <c r="BMV215">
        <v>0</v>
      </c>
      <c r="BMW215">
        <v>0</v>
      </c>
      <c r="BMX215">
        <v>0</v>
      </c>
      <c r="BMY215">
        <v>0</v>
      </c>
      <c r="BMZ215">
        <v>0</v>
      </c>
      <c r="BNA215">
        <v>0</v>
      </c>
      <c r="BNB215">
        <v>0</v>
      </c>
      <c r="BNC215">
        <v>0</v>
      </c>
      <c r="BND215">
        <v>0</v>
      </c>
      <c r="BNE215">
        <v>0</v>
      </c>
      <c r="BNF215">
        <v>0</v>
      </c>
      <c r="BNG215">
        <v>0</v>
      </c>
      <c r="BNH215">
        <v>0</v>
      </c>
      <c r="BNI215">
        <v>0</v>
      </c>
      <c r="BNJ215">
        <v>0</v>
      </c>
      <c r="BNK215">
        <v>0</v>
      </c>
      <c r="BNL215">
        <v>0</v>
      </c>
      <c r="BNM215">
        <v>0</v>
      </c>
      <c r="BNN215">
        <v>0</v>
      </c>
      <c r="BNO215">
        <v>0</v>
      </c>
      <c r="BNP215">
        <v>0</v>
      </c>
      <c r="BNQ215">
        <v>0</v>
      </c>
      <c r="BNR215">
        <v>0</v>
      </c>
      <c r="BNS215">
        <v>0</v>
      </c>
      <c r="BNT215">
        <v>0</v>
      </c>
      <c r="BNU215">
        <v>1.3729977116704805E-2</v>
      </c>
      <c r="BNV215">
        <v>0</v>
      </c>
      <c r="BNW215">
        <v>0</v>
      </c>
      <c r="BNX215">
        <v>0</v>
      </c>
      <c r="BNY215">
        <v>0</v>
      </c>
      <c r="BNZ215">
        <v>0</v>
      </c>
      <c r="BOA215">
        <v>0</v>
      </c>
      <c r="BOB215">
        <v>0</v>
      </c>
      <c r="BOC215">
        <v>0</v>
      </c>
      <c r="BOD215">
        <v>0</v>
      </c>
      <c r="BOE215">
        <v>0</v>
      </c>
      <c r="BOF215">
        <v>0</v>
      </c>
      <c r="BOG215">
        <v>0</v>
      </c>
      <c r="BOH215">
        <v>0</v>
      </c>
      <c r="BOI215">
        <v>0</v>
      </c>
      <c r="BOJ215">
        <v>0</v>
      </c>
      <c r="BOK215">
        <v>0</v>
      </c>
      <c r="BOL215">
        <v>0</v>
      </c>
      <c r="BOM215">
        <v>0</v>
      </c>
      <c r="BON215">
        <v>0</v>
      </c>
      <c r="BOO215">
        <v>0</v>
      </c>
      <c r="BOP215">
        <v>0</v>
      </c>
      <c r="BOQ215">
        <v>0</v>
      </c>
      <c r="BOR215">
        <v>0</v>
      </c>
      <c r="BOS215">
        <v>0</v>
      </c>
      <c r="BOT215">
        <v>0</v>
      </c>
      <c r="BOU215">
        <v>0</v>
      </c>
      <c r="BOV215">
        <v>0</v>
      </c>
      <c r="BOW215">
        <v>0</v>
      </c>
      <c r="BOX215">
        <v>0</v>
      </c>
      <c r="BOY215">
        <v>0</v>
      </c>
      <c r="BOZ215">
        <v>0</v>
      </c>
      <c r="BPA215">
        <v>0</v>
      </c>
      <c r="BPB215">
        <v>0</v>
      </c>
      <c r="BPC215">
        <v>0</v>
      </c>
      <c r="BPD215">
        <v>0</v>
      </c>
      <c r="BPE215">
        <v>0</v>
      </c>
      <c r="BPF215">
        <v>0</v>
      </c>
      <c r="BPG215">
        <v>0</v>
      </c>
      <c r="BPH215">
        <v>0</v>
      </c>
      <c r="BPI215">
        <v>0</v>
      </c>
      <c r="BPJ215">
        <v>2.2883295194508009E-3</v>
      </c>
      <c r="BPK215">
        <v>0</v>
      </c>
      <c r="BPL215">
        <v>0</v>
      </c>
      <c r="BPM215">
        <v>0</v>
      </c>
      <c r="BPN215">
        <v>0</v>
      </c>
      <c r="BPO215">
        <v>0</v>
      </c>
      <c r="BPP215">
        <v>0</v>
      </c>
      <c r="BPQ215">
        <v>0</v>
      </c>
      <c r="BPR215">
        <v>0</v>
      </c>
      <c r="BPS215">
        <v>0</v>
      </c>
      <c r="BPT215">
        <v>0</v>
      </c>
      <c r="BPU215">
        <v>0</v>
      </c>
      <c r="BPV215">
        <v>0</v>
      </c>
      <c r="BPW215">
        <v>0</v>
      </c>
      <c r="BPX215">
        <v>0</v>
      </c>
      <c r="BPY215">
        <v>0</v>
      </c>
      <c r="BPZ215">
        <v>0</v>
      </c>
      <c r="BQA215">
        <v>0</v>
      </c>
      <c r="BQB215">
        <v>0</v>
      </c>
      <c r="BQC215">
        <v>0</v>
      </c>
      <c r="BQD215">
        <v>1.1441647597254004E-2</v>
      </c>
      <c r="BQE215">
        <v>0</v>
      </c>
      <c r="BQF215">
        <v>0</v>
      </c>
      <c r="BQG215">
        <v>0</v>
      </c>
      <c r="BQH215">
        <v>0</v>
      </c>
      <c r="BQI215">
        <v>0</v>
      </c>
      <c r="BQJ215">
        <v>0</v>
      </c>
      <c r="BQK215">
        <v>0</v>
      </c>
      <c r="BQL215">
        <v>0</v>
      </c>
      <c r="BQM215">
        <v>0</v>
      </c>
      <c r="BQN215">
        <v>0</v>
      </c>
      <c r="BQO215">
        <v>0</v>
      </c>
      <c r="BQP215">
        <v>0</v>
      </c>
      <c r="BQQ215">
        <v>0</v>
      </c>
      <c r="BQR215">
        <v>0</v>
      </c>
      <c r="BQS215">
        <v>0</v>
      </c>
      <c r="BQT215">
        <v>0</v>
      </c>
      <c r="BQU215">
        <v>0</v>
      </c>
      <c r="BQV215">
        <v>0</v>
      </c>
      <c r="BQW215">
        <v>0</v>
      </c>
      <c r="BQX215">
        <v>0</v>
      </c>
      <c r="BQY215">
        <v>0</v>
      </c>
      <c r="BQZ215">
        <v>0</v>
      </c>
      <c r="BRA215">
        <v>0</v>
      </c>
      <c r="BRB215">
        <v>0</v>
      </c>
      <c r="BRC215">
        <v>0</v>
      </c>
      <c r="BRD215">
        <v>0</v>
      </c>
      <c r="BRE215">
        <v>0</v>
      </c>
      <c r="BRF215">
        <v>0</v>
      </c>
      <c r="BRG215">
        <v>0</v>
      </c>
      <c r="BRH215">
        <v>0</v>
      </c>
      <c r="BRI215">
        <v>0</v>
      </c>
      <c r="BRJ215">
        <v>0</v>
      </c>
      <c r="BRK215">
        <v>0</v>
      </c>
      <c r="BRL215">
        <v>0</v>
      </c>
      <c r="BRM215">
        <v>0</v>
      </c>
      <c r="BRN215">
        <v>0</v>
      </c>
      <c r="BRO215">
        <v>0</v>
      </c>
      <c r="BRP215">
        <v>0</v>
      </c>
      <c r="BRQ215">
        <v>0</v>
      </c>
      <c r="BRR215">
        <v>0</v>
      </c>
      <c r="BRS215">
        <v>0</v>
      </c>
      <c r="BRT215">
        <v>0</v>
      </c>
      <c r="BRU215">
        <v>0</v>
      </c>
      <c r="BRV215">
        <v>0</v>
      </c>
      <c r="BRW215">
        <v>0</v>
      </c>
      <c r="BRX215">
        <v>0</v>
      </c>
      <c r="BRY215">
        <v>0</v>
      </c>
      <c r="BRZ215">
        <v>0</v>
      </c>
      <c r="BSA215">
        <v>0</v>
      </c>
      <c r="BSB215">
        <v>0</v>
      </c>
      <c r="BSC215">
        <v>0</v>
      </c>
      <c r="BSD215">
        <v>0</v>
      </c>
      <c r="BSE215">
        <v>0</v>
      </c>
      <c r="BSF215">
        <v>0</v>
      </c>
      <c r="BSG215">
        <v>0</v>
      </c>
      <c r="BSH215">
        <v>0</v>
      </c>
      <c r="BSI215">
        <v>0</v>
      </c>
      <c r="BSJ215">
        <v>0</v>
      </c>
      <c r="BSK215">
        <v>0</v>
      </c>
      <c r="BSL215">
        <v>0</v>
      </c>
      <c r="BSM215">
        <v>0</v>
      </c>
      <c r="BSN215">
        <v>0</v>
      </c>
      <c r="BSO215">
        <v>0</v>
      </c>
      <c r="BSP215">
        <v>0</v>
      </c>
      <c r="BSQ215">
        <v>0</v>
      </c>
      <c r="BSR215">
        <v>0</v>
      </c>
      <c r="BSS215">
        <v>0</v>
      </c>
      <c r="BST215">
        <v>0</v>
      </c>
      <c r="BSU215">
        <v>0</v>
      </c>
      <c r="BSV215">
        <v>0</v>
      </c>
      <c r="BSW215">
        <v>0</v>
      </c>
      <c r="BSX215">
        <v>0</v>
      </c>
      <c r="BSY215">
        <v>0</v>
      </c>
      <c r="BSZ215">
        <v>0</v>
      </c>
      <c r="BTA215">
        <v>0</v>
      </c>
      <c r="BTB215">
        <v>0</v>
      </c>
      <c r="BTC215">
        <v>0</v>
      </c>
      <c r="BTD215">
        <v>0</v>
      </c>
      <c r="BTE215">
        <v>0</v>
      </c>
      <c r="BTF215">
        <v>0</v>
      </c>
      <c r="BTG215">
        <v>0</v>
      </c>
      <c r="BTH215">
        <v>0</v>
      </c>
      <c r="BTI215">
        <v>0</v>
      </c>
      <c r="BTJ215">
        <v>0</v>
      </c>
      <c r="BTK215">
        <v>0</v>
      </c>
      <c r="BTL215">
        <v>0</v>
      </c>
      <c r="BTM215">
        <v>0</v>
      </c>
      <c r="BTN215">
        <v>0</v>
      </c>
      <c r="BTO215">
        <v>0</v>
      </c>
      <c r="BTP215">
        <v>0</v>
      </c>
      <c r="BTQ215">
        <v>0</v>
      </c>
      <c r="BTR215">
        <v>0</v>
      </c>
      <c r="BTS215">
        <v>0</v>
      </c>
      <c r="BTT215">
        <v>0</v>
      </c>
      <c r="BTU215">
        <v>0</v>
      </c>
      <c r="BTV215">
        <v>0</v>
      </c>
      <c r="BTW215">
        <v>0</v>
      </c>
      <c r="BTX215">
        <v>0</v>
      </c>
      <c r="BTY215">
        <v>0</v>
      </c>
      <c r="BTZ215">
        <v>0</v>
      </c>
      <c r="BUA215">
        <v>0</v>
      </c>
      <c r="BUB215">
        <v>0</v>
      </c>
      <c r="BUC215">
        <v>0</v>
      </c>
      <c r="BUD215">
        <v>0</v>
      </c>
      <c r="BUE215">
        <v>0</v>
      </c>
      <c r="BUF215">
        <v>0</v>
      </c>
      <c r="BUG215">
        <v>0</v>
      </c>
      <c r="BUH215">
        <v>0</v>
      </c>
      <c r="BUI215">
        <v>0</v>
      </c>
      <c r="BUJ215">
        <v>0</v>
      </c>
      <c r="BUK215">
        <v>0</v>
      </c>
      <c r="BUL215">
        <v>4.5766590389016018E-3</v>
      </c>
      <c r="BUM215">
        <v>0</v>
      </c>
      <c r="BUN215">
        <v>0</v>
      </c>
      <c r="BUO215">
        <v>0</v>
      </c>
      <c r="BUP215">
        <v>0</v>
      </c>
      <c r="BUQ215">
        <v>0</v>
      </c>
      <c r="BUR215">
        <v>0</v>
      </c>
      <c r="BUS215">
        <v>0</v>
      </c>
      <c r="BUT215">
        <v>0</v>
      </c>
      <c r="BUU215">
        <v>0</v>
      </c>
      <c r="BUV215">
        <v>0</v>
      </c>
      <c r="BUW215">
        <v>0</v>
      </c>
      <c r="BUX215">
        <v>0</v>
      </c>
      <c r="BUY215">
        <v>0</v>
      </c>
      <c r="BUZ215">
        <v>0</v>
      </c>
      <c r="BVA215">
        <v>0</v>
      </c>
      <c r="BVB215">
        <v>0</v>
      </c>
      <c r="BVC215">
        <v>0</v>
      </c>
      <c r="BVD215">
        <v>0</v>
      </c>
      <c r="BVE215">
        <v>0</v>
      </c>
      <c r="BVF215">
        <v>0</v>
      </c>
      <c r="BVG215">
        <v>0</v>
      </c>
      <c r="BVH215">
        <v>0</v>
      </c>
      <c r="BVI215">
        <v>0</v>
      </c>
      <c r="BVJ215">
        <v>0</v>
      </c>
      <c r="BVK215">
        <v>0</v>
      </c>
      <c r="BVL215">
        <v>0</v>
      </c>
      <c r="BVM215">
        <v>0</v>
      </c>
      <c r="BVN215">
        <v>0</v>
      </c>
      <c r="BVO215">
        <v>0</v>
      </c>
      <c r="BVP215">
        <v>0</v>
      </c>
      <c r="BVQ215">
        <v>4.5766590389016017E-2</v>
      </c>
      <c r="BVR215">
        <v>0</v>
      </c>
      <c r="BVS215">
        <v>4.1189931350114416E-2</v>
      </c>
      <c r="BVT215">
        <v>0</v>
      </c>
      <c r="BVU215">
        <v>0</v>
      </c>
      <c r="BVV215">
        <v>0</v>
      </c>
      <c r="BVW215">
        <v>0</v>
      </c>
      <c r="BVX215">
        <v>0</v>
      </c>
      <c r="BVY215">
        <v>0</v>
      </c>
      <c r="BVZ215">
        <v>0</v>
      </c>
      <c r="BWA215">
        <v>0</v>
      </c>
      <c r="BWB215">
        <v>0</v>
      </c>
      <c r="BWC215">
        <v>0</v>
      </c>
      <c r="BWD215">
        <v>0</v>
      </c>
      <c r="BWE215">
        <v>0</v>
      </c>
      <c r="BWF215">
        <v>0</v>
      </c>
      <c r="BWG215">
        <v>0</v>
      </c>
      <c r="BWH215">
        <v>0</v>
      </c>
      <c r="BWI215">
        <v>0</v>
      </c>
      <c r="BWJ215">
        <v>0</v>
      </c>
      <c r="BWK215">
        <v>0</v>
      </c>
      <c r="BWL215">
        <v>0</v>
      </c>
      <c r="BWM215">
        <v>0</v>
      </c>
      <c r="BWN215">
        <v>0</v>
      </c>
      <c r="BWO215">
        <v>2.2883295194508009E-3</v>
      </c>
      <c r="BWP215">
        <v>0</v>
      </c>
      <c r="BWQ215">
        <v>0</v>
      </c>
      <c r="BWR215">
        <v>0</v>
      </c>
      <c r="BWS215">
        <v>0</v>
      </c>
      <c r="BWT215">
        <v>0</v>
      </c>
      <c r="BWU215">
        <v>0</v>
      </c>
      <c r="BWV215">
        <v>0</v>
      </c>
      <c r="BWW215">
        <v>0</v>
      </c>
      <c r="BWX215">
        <v>0</v>
      </c>
      <c r="BWY215">
        <v>0</v>
      </c>
      <c r="BWZ215">
        <v>1.1441647597254004E-2</v>
      </c>
      <c r="BXA215">
        <v>0</v>
      </c>
      <c r="BXB215">
        <v>0</v>
      </c>
      <c r="BXC215">
        <v>0</v>
      </c>
      <c r="BXD215">
        <v>0</v>
      </c>
      <c r="BXE215">
        <v>0</v>
      </c>
      <c r="BXF215">
        <v>0</v>
      </c>
      <c r="BXG215">
        <v>0</v>
      </c>
      <c r="BXH215">
        <v>0</v>
      </c>
      <c r="BXI215">
        <v>0</v>
      </c>
      <c r="BXJ215">
        <v>0</v>
      </c>
      <c r="BXK215">
        <v>0</v>
      </c>
      <c r="BXL215">
        <v>0</v>
      </c>
      <c r="BXM215">
        <v>0</v>
      </c>
      <c r="BXN215">
        <v>0</v>
      </c>
      <c r="BXO215">
        <v>0</v>
      </c>
      <c r="BXP215">
        <v>0</v>
      </c>
      <c r="BXQ215">
        <v>1.8306636155606407E-2</v>
      </c>
      <c r="BXR215">
        <v>0</v>
      </c>
      <c r="BXS215">
        <v>0</v>
      </c>
      <c r="BXT215">
        <v>0</v>
      </c>
      <c r="BXU215">
        <v>0</v>
      </c>
      <c r="BXV215">
        <v>0</v>
      </c>
      <c r="BXW215">
        <v>1.6018306636155607E-2</v>
      </c>
      <c r="BXX215">
        <v>0</v>
      </c>
      <c r="BXY215">
        <v>0</v>
      </c>
      <c r="BXZ215">
        <v>0</v>
      </c>
      <c r="BYA215">
        <v>0</v>
      </c>
      <c r="BYB215">
        <v>0</v>
      </c>
      <c r="BYC215">
        <v>0</v>
      </c>
      <c r="BYD215">
        <v>0</v>
      </c>
      <c r="BYE215">
        <v>0</v>
      </c>
      <c r="BYF215">
        <v>0</v>
      </c>
      <c r="BYG215">
        <v>0</v>
      </c>
      <c r="BYH215">
        <v>0</v>
      </c>
      <c r="BYI215">
        <v>0</v>
      </c>
      <c r="BYJ215">
        <v>0</v>
      </c>
      <c r="BYK215">
        <v>0</v>
      </c>
      <c r="BYL215">
        <v>0</v>
      </c>
      <c r="BYM215">
        <v>0</v>
      </c>
      <c r="BYN215">
        <v>0</v>
      </c>
      <c r="BYO215">
        <v>0</v>
      </c>
      <c r="BYP215">
        <v>4.5766590389016018E-3</v>
      </c>
      <c r="BYQ215">
        <v>0</v>
      </c>
      <c r="BYR215">
        <v>0</v>
      </c>
      <c r="BYS215">
        <v>0</v>
      </c>
      <c r="BYT215">
        <v>0</v>
      </c>
      <c r="BYU215">
        <v>0</v>
      </c>
      <c r="BYV215">
        <v>0</v>
      </c>
      <c r="BYW215">
        <v>0</v>
      </c>
      <c r="BYX215">
        <v>0</v>
      </c>
      <c r="BYY215">
        <v>0</v>
      </c>
      <c r="BYZ215">
        <v>0</v>
      </c>
      <c r="BZA215">
        <v>0</v>
      </c>
      <c r="BZB215">
        <v>0</v>
      </c>
      <c r="BZC215">
        <v>0</v>
      </c>
      <c r="BZD215">
        <v>0</v>
      </c>
      <c r="BZE215">
        <v>0</v>
      </c>
      <c r="BZF215">
        <v>0</v>
      </c>
      <c r="BZG215">
        <v>0</v>
      </c>
      <c r="BZH215">
        <v>9.1533180778032037E-3</v>
      </c>
      <c r="BZI215">
        <v>0</v>
      </c>
      <c r="BZJ215">
        <v>0</v>
      </c>
      <c r="BZK215">
        <v>0</v>
      </c>
      <c r="BZL215">
        <v>0</v>
      </c>
      <c r="BZM215">
        <v>0</v>
      </c>
      <c r="BZN215">
        <v>4.5766590389016018E-3</v>
      </c>
      <c r="BZO215">
        <v>0</v>
      </c>
      <c r="BZP215">
        <v>0</v>
      </c>
      <c r="BZQ215">
        <v>0</v>
      </c>
      <c r="BZR215">
        <v>0</v>
      </c>
      <c r="BZS215">
        <v>0</v>
      </c>
      <c r="BZT215">
        <v>0</v>
      </c>
      <c r="BZU215">
        <v>0</v>
      </c>
      <c r="BZV215">
        <v>0</v>
      </c>
      <c r="BZW215">
        <v>0</v>
      </c>
      <c r="BZX215">
        <v>0</v>
      </c>
      <c r="BZY215">
        <v>0</v>
      </c>
      <c r="BZZ215">
        <v>0</v>
      </c>
      <c r="CAA215">
        <v>0</v>
      </c>
      <c r="CAB215">
        <v>0</v>
      </c>
      <c r="CAC215">
        <v>0</v>
      </c>
      <c r="CAD215">
        <v>0</v>
      </c>
      <c r="CAE215">
        <v>0</v>
      </c>
      <c r="CAF215">
        <v>0</v>
      </c>
      <c r="CAG215">
        <v>4.5766590389016018E-3</v>
      </c>
      <c r="CAH215">
        <v>0</v>
      </c>
      <c r="CAI215">
        <v>0</v>
      </c>
      <c r="CAJ215">
        <v>0</v>
      </c>
      <c r="CAK215">
        <v>0</v>
      </c>
      <c r="CAL215">
        <v>0</v>
      </c>
      <c r="CAM215">
        <v>0</v>
      </c>
      <c r="CAN215">
        <v>0</v>
      </c>
      <c r="CAO215">
        <v>0</v>
      </c>
      <c r="CAP215">
        <v>0</v>
      </c>
      <c r="CAQ215">
        <v>0</v>
      </c>
      <c r="CAR215">
        <v>0</v>
      </c>
      <c r="CAS215">
        <v>0</v>
      </c>
      <c r="CAT215">
        <v>0</v>
      </c>
      <c r="CAU215">
        <v>0</v>
      </c>
      <c r="CAV215">
        <v>0</v>
      </c>
      <c r="CAW215">
        <v>0</v>
      </c>
      <c r="CAX215">
        <v>0</v>
      </c>
      <c r="CAY215">
        <v>0</v>
      </c>
      <c r="CAZ215">
        <v>0</v>
      </c>
      <c r="CBA215">
        <v>0</v>
      </c>
      <c r="CBB215">
        <v>0</v>
      </c>
      <c r="CBC215">
        <v>0</v>
      </c>
      <c r="CBD215">
        <v>0</v>
      </c>
      <c r="CBE215">
        <v>0</v>
      </c>
      <c r="CBF215">
        <v>0</v>
      </c>
      <c r="CBG215">
        <v>0</v>
      </c>
      <c r="CBH215">
        <v>0</v>
      </c>
      <c r="CBI215">
        <v>0</v>
      </c>
      <c r="CBJ215">
        <v>0</v>
      </c>
      <c r="CBK215">
        <v>0</v>
      </c>
      <c r="CBL215">
        <v>0</v>
      </c>
      <c r="CBM215">
        <v>0</v>
      </c>
      <c r="CBN215">
        <v>0</v>
      </c>
      <c r="CBO215">
        <v>0</v>
      </c>
      <c r="CBP215">
        <v>0</v>
      </c>
      <c r="CBQ215">
        <v>0</v>
      </c>
      <c r="CBR215">
        <v>0</v>
      </c>
      <c r="CBS215">
        <v>2.2883295194508009E-3</v>
      </c>
      <c r="CBT215">
        <v>2.2883295194508009E-3</v>
      </c>
      <c r="CBU215">
        <v>0</v>
      </c>
      <c r="CBV215">
        <v>0</v>
      </c>
      <c r="CBW215">
        <v>0.11670480549199085</v>
      </c>
      <c r="CBX215">
        <v>0</v>
      </c>
      <c r="CBY215">
        <v>0</v>
      </c>
      <c r="CBZ215">
        <v>0</v>
      </c>
      <c r="CCA215">
        <v>0</v>
      </c>
      <c r="CCB215">
        <v>0</v>
      </c>
      <c r="CCC215">
        <v>0</v>
      </c>
      <c r="CCD215">
        <v>0</v>
      </c>
      <c r="CCE215">
        <v>0</v>
      </c>
      <c r="CCF215">
        <v>0</v>
      </c>
      <c r="CCG215">
        <v>0</v>
      </c>
      <c r="CCH215">
        <v>0</v>
      </c>
      <c r="CCI215">
        <v>0</v>
      </c>
      <c r="CCJ215">
        <v>0</v>
      </c>
      <c r="CCK215">
        <v>0</v>
      </c>
      <c r="CCL215">
        <v>0</v>
      </c>
      <c r="CCM215">
        <v>0</v>
      </c>
      <c r="CCN215">
        <v>0</v>
      </c>
      <c r="CCO215">
        <v>0</v>
      </c>
      <c r="CCP215">
        <v>0</v>
      </c>
      <c r="CCQ215">
        <v>0</v>
      </c>
      <c r="CCR215">
        <v>2.2883295194508009E-3</v>
      </c>
      <c r="CCS215">
        <v>0</v>
      </c>
      <c r="CCT215">
        <v>0</v>
      </c>
      <c r="CCU215">
        <v>0</v>
      </c>
      <c r="CCV215">
        <v>0</v>
      </c>
      <c r="CCW215">
        <v>0</v>
      </c>
      <c r="CCX215">
        <v>0</v>
      </c>
      <c r="CCY215">
        <v>0</v>
      </c>
      <c r="CCZ215">
        <v>0</v>
      </c>
      <c r="CDA215">
        <v>0</v>
      </c>
      <c r="CDB215">
        <v>0</v>
      </c>
      <c r="CDC215">
        <v>0</v>
      </c>
      <c r="CDD215">
        <v>0</v>
      </c>
      <c r="CDE215">
        <v>0</v>
      </c>
      <c r="CDF215">
        <v>0</v>
      </c>
      <c r="CDG215">
        <v>0</v>
      </c>
      <c r="CDH215">
        <v>0</v>
      </c>
      <c r="CDI215">
        <v>0</v>
      </c>
      <c r="CDJ215">
        <v>0</v>
      </c>
      <c r="CDK215">
        <v>0</v>
      </c>
      <c r="CDL215">
        <v>0</v>
      </c>
      <c r="CDM215">
        <v>0</v>
      </c>
      <c r="CDN215">
        <v>9.1533180778032037E-3</v>
      </c>
      <c r="CDO215">
        <v>0</v>
      </c>
      <c r="CDP215">
        <v>0</v>
      </c>
      <c r="CDQ215">
        <v>0</v>
      </c>
      <c r="CDR215">
        <v>0</v>
      </c>
      <c r="CDS215">
        <v>0</v>
      </c>
      <c r="CDT215">
        <v>0</v>
      </c>
      <c r="CDU215">
        <v>0</v>
      </c>
      <c r="CDV215">
        <v>0</v>
      </c>
      <c r="CDW215">
        <v>0</v>
      </c>
      <c r="CDX215">
        <v>0</v>
      </c>
      <c r="CDY215">
        <v>0</v>
      </c>
      <c r="CDZ215">
        <v>0</v>
      </c>
      <c r="CEA215">
        <v>0</v>
      </c>
      <c r="CEB215">
        <v>0</v>
      </c>
      <c r="CEC215">
        <v>0</v>
      </c>
      <c r="CED215">
        <v>0</v>
      </c>
      <c r="CEE215">
        <v>0</v>
      </c>
      <c r="CEF215">
        <v>0</v>
      </c>
      <c r="CEG215">
        <v>0</v>
      </c>
      <c r="CEH215">
        <v>0</v>
      </c>
      <c r="CEI215">
        <v>0</v>
      </c>
      <c r="CEJ215">
        <v>0</v>
      </c>
      <c r="CEK215">
        <v>0</v>
      </c>
      <c r="CEL215">
        <v>0</v>
      </c>
      <c r="CEM215">
        <v>0</v>
      </c>
      <c r="CEN215">
        <v>0</v>
      </c>
      <c r="CEO215">
        <v>0</v>
      </c>
      <c r="CEP215">
        <v>0</v>
      </c>
      <c r="CEQ215">
        <v>0</v>
      </c>
      <c r="CER215">
        <v>0</v>
      </c>
      <c r="CES215">
        <v>0</v>
      </c>
      <c r="CET215">
        <v>0</v>
      </c>
      <c r="CEU215">
        <v>0</v>
      </c>
      <c r="CEV215">
        <v>0</v>
      </c>
      <c r="CEW215">
        <v>0</v>
      </c>
      <c r="CEX215">
        <v>0</v>
      </c>
      <c r="CEY215">
        <v>0</v>
      </c>
      <c r="CEZ215">
        <v>0</v>
      </c>
      <c r="CFA215">
        <v>0</v>
      </c>
      <c r="CFB215">
        <v>0</v>
      </c>
      <c r="CFC215">
        <v>0</v>
      </c>
      <c r="CFD215">
        <v>0</v>
      </c>
      <c r="CFE215">
        <v>0</v>
      </c>
      <c r="CFF215">
        <v>0</v>
      </c>
      <c r="CFG215">
        <v>2.2883295194508009E-3</v>
      </c>
      <c r="CFH215">
        <v>0</v>
      </c>
      <c r="CFI215">
        <v>0</v>
      </c>
      <c r="CFJ215">
        <v>0</v>
      </c>
      <c r="CFK215">
        <v>0</v>
      </c>
      <c r="CFL215">
        <v>0</v>
      </c>
      <c r="CFM215">
        <v>0</v>
      </c>
      <c r="CFN215">
        <v>0</v>
      </c>
      <c r="CFO215">
        <v>0</v>
      </c>
      <c r="CFP215">
        <v>0</v>
      </c>
      <c r="CFQ215">
        <v>0</v>
      </c>
      <c r="CFR215">
        <v>0</v>
      </c>
      <c r="CFS215">
        <v>0</v>
      </c>
      <c r="CFT215">
        <v>0</v>
      </c>
      <c r="CFU215">
        <v>0</v>
      </c>
      <c r="CFV215">
        <v>0</v>
      </c>
      <c r="CFW215">
        <v>0</v>
      </c>
      <c r="CFX215">
        <v>0</v>
      </c>
      <c r="CFY215">
        <v>0</v>
      </c>
      <c r="CFZ215">
        <v>0</v>
      </c>
      <c r="CGA215">
        <v>2.2883295194508009E-3</v>
      </c>
      <c r="CGB215">
        <v>0</v>
      </c>
      <c r="CGC215">
        <v>0</v>
      </c>
      <c r="CGD215">
        <v>0</v>
      </c>
      <c r="CGE215">
        <v>0</v>
      </c>
      <c r="CGF215">
        <v>0</v>
      </c>
      <c r="CGG215">
        <v>0</v>
      </c>
      <c r="CGH215">
        <v>0</v>
      </c>
      <c r="CGI215">
        <v>9.1533180778032037E-3</v>
      </c>
      <c r="CGJ215">
        <v>0</v>
      </c>
      <c r="CGK215">
        <v>0</v>
      </c>
      <c r="CGL215">
        <v>0</v>
      </c>
      <c r="CGM215">
        <v>0</v>
      </c>
      <c r="CGN215">
        <v>0</v>
      </c>
      <c r="CGO215">
        <v>0</v>
      </c>
      <c r="CGP215">
        <v>0</v>
      </c>
      <c r="CGQ215">
        <v>0</v>
      </c>
      <c r="CGR215">
        <v>0</v>
      </c>
      <c r="CGS215">
        <v>0</v>
      </c>
      <c r="CGT215">
        <v>0</v>
      </c>
      <c r="CGU215">
        <v>0</v>
      </c>
      <c r="CGV215">
        <v>0</v>
      </c>
      <c r="CGW215">
        <v>0</v>
      </c>
      <c r="CGX215">
        <v>0</v>
      </c>
      <c r="CGY215">
        <v>0</v>
      </c>
      <c r="CGZ215">
        <v>0</v>
      </c>
      <c r="CHA215">
        <v>0</v>
      </c>
      <c r="CHB215">
        <v>0</v>
      </c>
      <c r="CHC215">
        <v>0</v>
      </c>
      <c r="CHD215">
        <v>0</v>
      </c>
      <c r="CHE215">
        <v>0</v>
      </c>
      <c r="CHF215">
        <v>0</v>
      </c>
      <c r="CHG215">
        <v>0</v>
      </c>
      <c r="CHH215">
        <v>0</v>
      </c>
      <c r="CHI215">
        <v>0</v>
      </c>
      <c r="CHJ215">
        <v>0</v>
      </c>
      <c r="CHK215">
        <v>0</v>
      </c>
      <c r="CHL215">
        <v>0</v>
      </c>
      <c r="CHM215">
        <v>0</v>
      </c>
      <c r="CHN215">
        <v>0</v>
      </c>
      <c r="CHO215">
        <v>0</v>
      </c>
      <c r="CHP215">
        <v>2.2883295194508009E-3</v>
      </c>
      <c r="CHQ215">
        <v>0</v>
      </c>
      <c r="CHR215">
        <v>0</v>
      </c>
      <c r="CHS215">
        <v>0</v>
      </c>
      <c r="CHT215">
        <v>0</v>
      </c>
      <c r="CHU215">
        <v>0</v>
      </c>
      <c r="CHV215">
        <v>0</v>
      </c>
      <c r="CHW215">
        <v>0</v>
      </c>
      <c r="CHX215">
        <v>0</v>
      </c>
      <c r="CHY215">
        <v>0</v>
      </c>
      <c r="CHZ215">
        <v>0</v>
      </c>
      <c r="CIA215">
        <v>0</v>
      </c>
      <c r="CIB215">
        <v>0</v>
      </c>
      <c r="CIC215">
        <v>0</v>
      </c>
      <c r="CID215">
        <v>0</v>
      </c>
      <c r="CIE215">
        <v>0</v>
      </c>
      <c r="CIF215">
        <v>0</v>
      </c>
      <c r="CIG215">
        <v>0</v>
      </c>
      <c r="CIH215">
        <v>0</v>
      </c>
      <c r="CII215">
        <v>0</v>
      </c>
      <c r="CIJ215">
        <v>0</v>
      </c>
      <c r="CIK215">
        <v>0</v>
      </c>
      <c r="CIL215">
        <v>0</v>
      </c>
      <c r="CIM215">
        <v>0</v>
      </c>
      <c r="CIN215">
        <v>0</v>
      </c>
      <c r="CIO215">
        <v>0</v>
      </c>
      <c r="CIP215">
        <v>0</v>
      </c>
      <c r="CIQ215">
        <v>0</v>
      </c>
      <c r="CIR215">
        <v>0</v>
      </c>
      <c r="CIS215">
        <v>0</v>
      </c>
      <c r="CIT215">
        <v>0</v>
      </c>
      <c r="CIU215">
        <v>0</v>
      </c>
      <c r="CIV215">
        <v>0</v>
      </c>
      <c r="CIW215">
        <v>0</v>
      </c>
      <c r="CIX215">
        <v>0</v>
      </c>
      <c r="CIY215">
        <v>0</v>
      </c>
      <c r="CIZ215">
        <v>0</v>
      </c>
      <c r="CJA215">
        <v>0</v>
      </c>
      <c r="CJB215">
        <v>0</v>
      </c>
      <c r="CJC215">
        <v>0</v>
      </c>
      <c r="CJD215">
        <v>0</v>
      </c>
      <c r="CJE215">
        <v>0</v>
      </c>
      <c r="CJF215">
        <v>0</v>
      </c>
      <c r="CJG215">
        <v>0</v>
      </c>
      <c r="CJH215">
        <v>0</v>
      </c>
      <c r="CJI215">
        <v>0</v>
      </c>
      <c r="CJJ215">
        <v>0</v>
      </c>
      <c r="CJK215">
        <v>0</v>
      </c>
      <c r="CJL215">
        <v>0</v>
      </c>
      <c r="CJM215">
        <v>0</v>
      </c>
      <c r="CJN215">
        <v>0</v>
      </c>
      <c r="CJO215">
        <v>0</v>
      </c>
      <c r="CJP215">
        <v>0</v>
      </c>
      <c r="CJQ215">
        <v>0</v>
      </c>
      <c r="CJR215">
        <v>0</v>
      </c>
      <c r="CJS215">
        <v>0</v>
      </c>
      <c r="CJT215">
        <v>0</v>
      </c>
      <c r="CJU215">
        <v>0</v>
      </c>
      <c r="CJV215">
        <v>0</v>
      </c>
      <c r="CJW215">
        <v>0</v>
      </c>
      <c r="CJX215">
        <v>0</v>
      </c>
      <c r="CJY215">
        <v>0</v>
      </c>
      <c r="CJZ215">
        <v>0</v>
      </c>
      <c r="CKA215">
        <v>0</v>
      </c>
      <c r="CKB215">
        <v>0</v>
      </c>
      <c r="CKC215">
        <v>0</v>
      </c>
      <c r="CKD215">
        <v>0</v>
      </c>
      <c r="CKE215">
        <v>0</v>
      </c>
      <c r="CKF215">
        <v>0</v>
      </c>
      <c r="CKG215">
        <v>0</v>
      </c>
      <c r="CKH215">
        <v>0</v>
      </c>
      <c r="CKI215">
        <v>0</v>
      </c>
      <c r="CKJ215">
        <v>0</v>
      </c>
      <c r="CKK215">
        <v>0</v>
      </c>
      <c r="CKL215">
        <v>0</v>
      </c>
      <c r="CKM215">
        <v>0</v>
      </c>
      <c r="CKN215">
        <v>0</v>
      </c>
      <c r="CKO215">
        <v>0</v>
      </c>
      <c r="CKP215">
        <v>0</v>
      </c>
      <c r="CKQ215">
        <v>0</v>
      </c>
      <c r="CKR215">
        <v>0</v>
      </c>
      <c r="CKS215">
        <v>0</v>
      </c>
      <c r="CKT215">
        <v>0</v>
      </c>
      <c r="CKU215">
        <v>0</v>
      </c>
      <c r="CKV215">
        <v>0</v>
      </c>
      <c r="CKW215">
        <v>0</v>
      </c>
      <c r="CKX215">
        <v>0</v>
      </c>
      <c r="CKY215">
        <v>0</v>
      </c>
      <c r="CKZ215">
        <v>0</v>
      </c>
      <c r="CLA215">
        <v>0</v>
      </c>
      <c r="CLB215">
        <v>0</v>
      </c>
      <c r="CLC215">
        <v>1</v>
      </c>
    </row>
    <row r="216" spans="1:1002 1331:2490" s="68" customFormat="1" ht="21" customHeight="1">
      <c r="A216" s="122" t="s">
        <v>2234</v>
      </c>
      <c r="B216" s="5" t="s">
        <v>2235</v>
      </c>
      <c r="C216" s="68" t="s">
        <v>2236</v>
      </c>
      <c r="L216" s="121"/>
      <c r="AA216" t="s">
        <v>2237</v>
      </c>
      <c r="AF216" s="6" t="s">
        <v>2238</v>
      </c>
      <c r="AI216" s="266">
        <v>40416</v>
      </c>
      <c r="AJ216" s="68">
        <v>2010</v>
      </c>
      <c r="AK216" s="68">
        <v>8</v>
      </c>
      <c r="AL216" s="68">
        <v>26</v>
      </c>
      <c r="AM216">
        <v>12</v>
      </c>
      <c r="AN216" s="68">
        <v>7.1</v>
      </c>
      <c r="AO216" s="68">
        <v>7.4583333333333321</v>
      </c>
      <c r="AP216" s="68">
        <v>15.383333333333335</v>
      </c>
      <c r="AQ216" s="68">
        <v>6.3583333333333339E-2</v>
      </c>
      <c r="AW216" s="68">
        <v>325</v>
      </c>
      <c r="AX216" s="68">
        <v>60.25</v>
      </c>
      <c r="BC216" s="68">
        <v>46.5</v>
      </c>
      <c r="BD216" s="68">
        <v>12.791666666666666</v>
      </c>
      <c r="BE216" s="68">
        <v>43</v>
      </c>
      <c r="BF216" s="68">
        <v>956.66666666666663</v>
      </c>
      <c r="BG216" s="68">
        <v>12.441666666666668</v>
      </c>
      <c r="BH216" s="68">
        <v>182.83333333333334</v>
      </c>
      <c r="BI216" s="68">
        <v>0.47250000000000003</v>
      </c>
      <c r="BU216"/>
      <c r="BX216" s="68">
        <v>436</v>
      </c>
      <c r="BY216" s="68">
        <v>63</v>
      </c>
      <c r="BZ216" s="68">
        <v>4.9553059047102259</v>
      </c>
      <c r="CA216" s="68">
        <v>13.290090090090089</v>
      </c>
      <c r="CB216" s="68">
        <v>74.080560420315223</v>
      </c>
      <c r="CC216" s="68">
        <v>15.825688073394497</v>
      </c>
      <c r="CD216" s="68">
        <v>7.3343972877817443</v>
      </c>
      <c r="CE216" s="68">
        <v>9.862385321100918</v>
      </c>
      <c r="CF216" s="68">
        <v>0</v>
      </c>
      <c r="CG216" s="68">
        <v>0.5</v>
      </c>
      <c r="CH216" s="68">
        <v>0.8</v>
      </c>
      <c r="CI216" s="68">
        <v>0</v>
      </c>
      <c r="CJ216" s="68">
        <v>0</v>
      </c>
      <c r="CK216" s="68">
        <v>0</v>
      </c>
      <c r="CL216" s="68">
        <v>0.4</v>
      </c>
      <c r="CM216" s="68">
        <v>0</v>
      </c>
      <c r="CN216" s="68">
        <v>0</v>
      </c>
      <c r="CO216" s="68">
        <v>0</v>
      </c>
      <c r="CP216" s="68">
        <v>0.1</v>
      </c>
      <c r="CQ216" s="68">
        <v>0</v>
      </c>
      <c r="CR216" s="68">
        <v>0.1</v>
      </c>
      <c r="CS216" s="68">
        <v>0</v>
      </c>
      <c r="CT216" s="68">
        <v>0</v>
      </c>
      <c r="CU216" s="68">
        <v>0</v>
      </c>
      <c r="CV216" s="68">
        <v>0</v>
      </c>
      <c r="CW216" s="267">
        <v>1.9000000000000004</v>
      </c>
      <c r="CX216"/>
      <c r="EI216" s="6"/>
      <c r="EJ216" s="6"/>
      <c r="EK216" s="6"/>
      <c r="EL216" s="6"/>
      <c r="EM216" s="6"/>
      <c r="EN216" s="6"/>
      <c r="EO216" s="6"/>
      <c r="EP216" s="6"/>
      <c r="EQ216" s="6"/>
      <c r="ER216" s="6"/>
      <c r="EU216" s="68" t="s">
        <v>2239</v>
      </c>
      <c r="EV216" s="68">
        <v>42</v>
      </c>
      <c r="EW216" s="68">
        <v>1.0485228199999996</v>
      </c>
      <c r="EX216" s="68">
        <v>140.55265431231027</v>
      </c>
      <c r="EY216" s="68" t="s">
        <v>2240</v>
      </c>
      <c r="JP216" s="80"/>
      <c r="JR216" s="81"/>
      <c r="JS216" s="78"/>
      <c r="JU216" s="81"/>
      <c r="JX216" s="81"/>
      <c r="KA216" s="81"/>
      <c r="KB216" s="82"/>
      <c r="KC216" s="82"/>
      <c r="KD216" s="82"/>
      <c r="KE216" s="82"/>
      <c r="PW216" s="26"/>
      <c r="PX216" s="26"/>
      <c r="PY216" s="26"/>
      <c r="PZ216" s="26"/>
      <c r="QA216" s="26"/>
      <c r="QB216" s="26"/>
      <c r="QC216" s="26"/>
      <c r="QD216" s="26"/>
      <c r="QE216" s="26"/>
      <c r="QF216" s="26"/>
      <c r="QG216" s="26"/>
      <c r="QH216" s="26"/>
      <c r="QI216" s="26"/>
      <c r="QJ216" s="26"/>
      <c r="QK216" s="26"/>
      <c r="QL216" s="26"/>
      <c r="QM216" s="26"/>
      <c r="QN216" s="26"/>
      <c r="QO216" s="26"/>
      <c r="QP216" s="26"/>
      <c r="QQ216" s="26"/>
      <c r="QR216" s="26"/>
      <c r="QS216" s="26"/>
      <c r="QT216" s="26"/>
      <c r="QU216" s="26"/>
      <c r="QV216" s="26"/>
      <c r="QW216" s="26"/>
      <c r="QX216" s="26"/>
      <c r="QY216" s="26"/>
      <c r="QZ216" s="26"/>
      <c r="RA216" s="26"/>
      <c r="RB216" s="26"/>
      <c r="RC216" s="26"/>
      <c r="RD216" s="26"/>
      <c r="RE216" s="26"/>
      <c r="RF216" s="26"/>
      <c r="RG216" s="26"/>
      <c r="RH216" s="26"/>
      <c r="RI216" s="26"/>
      <c r="RJ216" s="26"/>
      <c r="RK216" s="26"/>
      <c r="RL216" s="26"/>
      <c r="RM216" s="26"/>
      <c r="RN216" s="26"/>
      <c r="RO216" s="26"/>
      <c r="RP216" s="26"/>
      <c r="RQ216" s="26"/>
      <c r="RR216" s="26"/>
      <c r="RS216" s="26"/>
      <c r="RT216" s="26"/>
      <c r="RU216" s="26"/>
      <c r="RV216" s="26"/>
      <c r="RW216" s="26"/>
      <c r="RX216" s="26"/>
      <c r="RY216" s="26"/>
      <c r="RZ216" s="26"/>
      <c r="SA216" s="26"/>
      <c r="SB216" s="26"/>
      <c r="SC216" s="26"/>
      <c r="SD216" s="26"/>
      <c r="SE216" s="26"/>
      <c r="SF216" s="26"/>
      <c r="SG216" s="26"/>
      <c r="SH216" s="26"/>
      <c r="SI216" s="26"/>
      <c r="SJ216" s="26"/>
      <c r="SK216" s="26"/>
      <c r="SL216" s="26"/>
      <c r="SM216" s="26"/>
      <c r="SN216" s="26"/>
      <c r="SO216" s="26"/>
      <c r="SP216" s="26"/>
      <c r="SQ216" s="26"/>
      <c r="SR216" s="26"/>
      <c r="SS216" s="26"/>
      <c r="TE216" s="26"/>
      <c r="TF216" s="26"/>
      <c r="TG216" s="26"/>
      <c r="TH216" s="26"/>
      <c r="TI216" s="26"/>
      <c r="TJ216" s="26"/>
      <c r="TK216" s="26"/>
      <c r="TL216" s="26"/>
      <c r="TM216" s="26"/>
      <c r="TN216" s="26"/>
      <c r="TO216" s="26"/>
      <c r="TP216" s="26"/>
      <c r="TQ216" s="26"/>
      <c r="TR216" s="26"/>
      <c r="TS216" s="26"/>
      <c r="TT216" s="26"/>
      <c r="WU216" s="26"/>
      <c r="WV216" s="26"/>
      <c r="WW216" s="26"/>
      <c r="WX216" s="26"/>
      <c r="WY216" s="26"/>
      <c r="WZ216" s="26"/>
      <c r="XA216" s="26"/>
      <c r="XB216" s="26"/>
      <c r="XC216" s="26"/>
      <c r="XD216" s="26"/>
      <c r="XE216" s="26"/>
      <c r="BHI216">
        <v>216</v>
      </c>
      <c r="BHJ216">
        <v>216</v>
      </c>
      <c r="BHK216" s="122" t="s">
        <v>2234</v>
      </c>
      <c r="BHL216" t="s">
        <v>2234</v>
      </c>
      <c r="BHM216">
        <v>3.0516431924882629E-2</v>
      </c>
      <c r="BHN216">
        <v>0</v>
      </c>
      <c r="BHO216">
        <v>0</v>
      </c>
      <c r="BHP216">
        <v>0</v>
      </c>
      <c r="BHQ216">
        <v>0</v>
      </c>
      <c r="BHR216">
        <v>0</v>
      </c>
      <c r="BHS216">
        <v>0</v>
      </c>
      <c r="BHT216">
        <v>0</v>
      </c>
      <c r="BHU216">
        <v>0</v>
      </c>
      <c r="BHV216">
        <v>0</v>
      </c>
      <c r="BHW216">
        <v>0</v>
      </c>
      <c r="BHX216">
        <v>0</v>
      </c>
      <c r="BHY216">
        <v>0</v>
      </c>
      <c r="BHZ216">
        <v>0</v>
      </c>
      <c r="BIA216">
        <v>0</v>
      </c>
      <c r="BIB216">
        <v>1.4084507042253521E-2</v>
      </c>
      <c r="BIC216">
        <v>4.2253521126760563E-2</v>
      </c>
      <c r="BID216">
        <v>0</v>
      </c>
      <c r="BIE216">
        <v>0</v>
      </c>
      <c r="BIF216">
        <v>0.10093896713615023</v>
      </c>
      <c r="BIG216">
        <v>0</v>
      </c>
      <c r="BIH216">
        <v>0</v>
      </c>
      <c r="BII216">
        <v>0</v>
      </c>
      <c r="BIJ216">
        <v>0</v>
      </c>
      <c r="BIK216">
        <v>0</v>
      </c>
      <c r="BIL216">
        <v>0</v>
      </c>
      <c r="BIM216">
        <v>0</v>
      </c>
      <c r="BIN216">
        <v>4.6948356807511738E-3</v>
      </c>
      <c r="BIO216">
        <v>0</v>
      </c>
      <c r="BIP216">
        <v>0</v>
      </c>
      <c r="BIQ216">
        <v>0</v>
      </c>
      <c r="BIR216">
        <v>0</v>
      </c>
      <c r="BIS216">
        <v>0</v>
      </c>
      <c r="BIT216">
        <v>0</v>
      </c>
      <c r="BIU216">
        <v>0</v>
      </c>
      <c r="BIV216">
        <v>0</v>
      </c>
      <c r="BIW216">
        <v>0</v>
      </c>
      <c r="BIX216">
        <v>0</v>
      </c>
      <c r="BIY216">
        <v>0</v>
      </c>
      <c r="BIZ216">
        <v>0</v>
      </c>
      <c r="BJA216">
        <v>0</v>
      </c>
      <c r="BJB216">
        <v>0</v>
      </c>
      <c r="BJC216">
        <v>0</v>
      </c>
      <c r="BJD216">
        <v>0</v>
      </c>
      <c r="BJE216">
        <v>0</v>
      </c>
      <c r="BJF216">
        <v>0</v>
      </c>
      <c r="BJG216">
        <v>0</v>
      </c>
      <c r="BJH216">
        <v>0</v>
      </c>
      <c r="BJI216">
        <v>0</v>
      </c>
      <c r="BJJ216">
        <v>2.3474178403755869E-3</v>
      </c>
      <c r="BJK216">
        <v>0</v>
      </c>
      <c r="BJL216">
        <v>0</v>
      </c>
      <c r="BJM216">
        <v>0</v>
      </c>
      <c r="BJN216">
        <v>0</v>
      </c>
      <c r="BJO216">
        <v>3.0516431924882629E-2</v>
      </c>
      <c r="BJP216">
        <v>0</v>
      </c>
      <c r="BJQ216">
        <v>2.3474178403755869E-3</v>
      </c>
      <c r="BJR216">
        <v>0</v>
      </c>
      <c r="BJS216">
        <v>0</v>
      </c>
      <c r="BJT216">
        <v>0</v>
      </c>
      <c r="BJU216">
        <v>0</v>
      </c>
      <c r="BJV216">
        <v>0</v>
      </c>
      <c r="BJW216">
        <v>0</v>
      </c>
      <c r="BJX216">
        <v>0</v>
      </c>
      <c r="BJY216">
        <v>0</v>
      </c>
      <c r="BJZ216">
        <v>0</v>
      </c>
      <c r="BKA216">
        <v>0</v>
      </c>
      <c r="BKB216">
        <v>0</v>
      </c>
      <c r="BKC216">
        <v>0</v>
      </c>
      <c r="BKD216">
        <v>0</v>
      </c>
      <c r="BKE216">
        <v>2.5821596244131457E-2</v>
      </c>
      <c r="BKF216">
        <v>0</v>
      </c>
      <c r="BKG216">
        <v>0</v>
      </c>
      <c r="BKH216">
        <v>0</v>
      </c>
      <c r="BKI216">
        <v>0</v>
      </c>
      <c r="BKJ216">
        <v>0</v>
      </c>
      <c r="BKK216">
        <v>0</v>
      </c>
      <c r="BKL216">
        <v>0</v>
      </c>
      <c r="BKM216">
        <v>0</v>
      </c>
      <c r="BKN216">
        <v>0</v>
      </c>
      <c r="BKO216">
        <v>0</v>
      </c>
      <c r="BKP216">
        <v>0</v>
      </c>
      <c r="BKQ216">
        <v>0</v>
      </c>
      <c r="BKR216">
        <v>2.3474178403755869E-3</v>
      </c>
      <c r="BKS216">
        <v>0</v>
      </c>
      <c r="BKT216">
        <v>2.3474178403755869E-3</v>
      </c>
      <c r="BKU216">
        <v>0</v>
      </c>
      <c r="BKV216">
        <v>0</v>
      </c>
      <c r="BKW216">
        <v>0</v>
      </c>
      <c r="BKX216">
        <v>0</v>
      </c>
      <c r="BKY216">
        <v>0</v>
      </c>
      <c r="BKZ216">
        <v>0</v>
      </c>
      <c r="BLA216">
        <v>0</v>
      </c>
      <c r="BLB216">
        <v>0</v>
      </c>
      <c r="BLC216">
        <v>0</v>
      </c>
      <c r="BLD216">
        <v>0</v>
      </c>
      <c r="BLE216">
        <v>2.3474178403755867E-2</v>
      </c>
      <c r="BLF216">
        <v>0</v>
      </c>
      <c r="BLG216">
        <v>0</v>
      </c>
      <c r="BLH216">
        <v>0</v>
      </c>
      <c r="BLI216">
        <v>0</v>
      </c>
      <c r="BLJ216">
        <v>0</v>
      </c>
      <c r="BLK216">
        <v>0</v>
      </c>
      <c r="BLL216">
        <v>0</v>
      </c>
      <c r="BLM216">
        <v>0</v>
      </c>
      <c r="BLN216">
        <v>0</v>
      </c>
      <c r="BLO216">
        <v>0</v>
      </c>
      <c r="BLP216">
        <v>0</v>
      </c>
      <c r="BLQ216">
        <v>2.3474178403755869E-3</v>
      </c>
      <c r="BLR216">
        <v>0</v>
      </c>
      <c r="BLS216">
        <v>0</v>
      </c>
      <c r="BLT216">
        <v>0</v>
      </c>
      <c r="BLU216">
        <v>0</v>
      </c>
      <c r="BLV216">
        <v>0</v>
      </c>
      <c r="BLW216">
        <v>0</v>
      </c>
      <c r="BLX216">
        <v>0</v>
      </c>
      <c r="BLY216">
        <v>0</v>
      </c>
      <c r="BLZ216">
        <v>0</v>
      </c>
      <c r="BMA216">
        <v>0</v>
      </c>
      <c r="BMB216">
        <v>0</v>
      </c>
      <c r="BMC216">
        <v>0</v>
      </c>
      <c r="BMD216">
        <v>0</v>
      </c>
      <c r="BME216">
        <v>0</v>
      </c>
      <c r="BMF216">
        <v>0</v>
      </c>
      <c r="BMG216">
        <v>0</v>
      </c>
      <c r="BMH216">
        <v>0</v>
      </c>
      <c r="BMI216">
        <v>1.1737089201877934E-2</v>
      </c>
      <c r="BMJ216">
        <v>0</v>
      </c>
      <c r="BMK216">
        <v>0</v>
      </c>
      <c r="BML216">
        <v>0</v>
      </c>
      <c r="BMM216">
        <v>0</v>
      </c>
      <c r="BMN216">
        <v>0</v>
      </c>
      <c r="BMO216">
        <v>0</v>
      </c>
      <c r="BMP216">
        <v>0</v>
      </c>
      <c r="BMQ216">
        <v>0</v>
      </c>
      <c r="BMR216">
        <v>0</v>
      </c>
      <c r="BMS216">
        <v>0</v>
      </c>
      <c r="BMT216">
        <v>0</v>
      </c>
      <c r="BMU216">
        <v>0</v>
      </c>
      <c r="BMV216">
        <v>0</v>
      </c>
      <c r="BMW216">
        <v>0</v>
      </c>
      <c r="BMX216">
        <v>0</v>
      </c>
      <c r="BMY216">
        <v>0</v>
      </c>
      <c r="BMZ216">
        <v>0</v>
      </c>
      <c r="BNA216">
        <v>0</v>
      </c>
      <c r="BNB216">
        <v>0</v>
      </c>
      <c r="BNC216">
        <v>0</v>
      </c>
      <c r="BND216">
        <v>0</v>
      </c>
      <c r="BNE216">
        <v>0</v>
      </c>
      <c r="BNF216">
        <v>0</v>
      </c>
      <c r="BNG216">
        <v>0</v>
      </c>
      <c r="BNH216">
        <v>0</v>
      </c>
      <c r="BNI216">
        <v>0</v>
      </c>
      <c r="BNJ216">
        <v>4.6948356807511738E-3</v>
      </c>
      <c r="BNK216">
        <v>0</v>
      </c>
      <c r="BNL216">
        <v>0</v>
      </c>
      <c r="BNM216">
        <v>0</v>
      </c>
      <c r="BNN216">
        <v>0</v>
      </c>
      <c r="BNO216">
        <v>0</v>
      </c>
      <c r="BNP216">
        <v>0</v>
      </c>
      <c r="BNQ216">
        <v>0</v>
      </c>
      <c r="BNR216">
        <v>0</v>
      </c>
      <c r="BNS216">
        <v>0</v>
      </c>
      <c r="BNT216">
        <v>0</v>
      </c>
      <c r="BNU216">
        <v>1.4084507042253521E-2</v>
      </c>
      <c r="BNV216">
        <v>0</v>
      </c>
      <c r="BNW216">
        <v>0</v>
      </c>
      <c r="BNX216">
        <v>0</v>
      </c>
      <c r="BNY216">
        <v>0</v>
      </c>
      <c r="BNZ216">
        <v>0</v>
      </c>
      <c r="BOA216">
        <v>0</v>
      </c>
      <c r="BOB216">
        <v>0</v>
      </c>
      <c r="BOC216">
        <v>0</v>
      </c>
      <c r="BOD216">
        <v>0</v>
      </c>
      <c r="BOE216">
        <v>0</v>
      </c>
      <c r="BOF216">
        <v>0</v>
      </c>
      <c r="BOG216">
        <v>0</v>
      </c>
      <c r="BOH216">
        <v>0</v>
      </c>
      <c r="BOI216">
        <v>0</v>
      </c>
      <c r="BOJ216">
        <v>0</v>
      </c>
      <c r="BOK216">
        <v>0</v>
      </c>
      <c r="BOL216">
        <v>0</v>
      </c>
      <c r="BOM216">
        <v>0</v>
      </c>
      <c r="BON216">
        <v>0</v>
      </c>
      <c r="BOO216">
        <v>0</v>
      </c>
      <c r="BOP216">
        <v>0</v>
      </c>
      <c r="BOQ216">
        <v>0</v>
      </c>
      <c r="BOR216">
        <v>0</v>
      </c>
      <c r="BOS216">
        <v>0</v>
      </c>
      <c r="BOT216">
        <v>0</v>
      </c>
      <c r="BOU216">
        <v>0</v>
      </c>
      <c r="BOV216">
        <v>0</v>
      </c>
      <c r="BOW216">
        <v>0</v>
      </c>
      <c r="BOX216">
        <v>0</v>
      </c>
      <c r="BOY216">
        <v>0</v>
      </c>
      <c r="BOZ216">
        <v>0</v>
      </c>
      <c r="BPA216">
        <v>0</v>
      </c>
      <c r="BPB216">
        <v>0</v>
      </c>
      <c r="BPC216">
        <v>0</v>
      </c>
      <c r="BPD216">
        <v>0</v>
      </c>
      <c r="BPE216">
        <v>0</v>
      </c>
      <c r="BPF216">
        <v>0</v>
      </c>
      <c r="BPG216">
        <v>0</v>
      </c>
      <c r="BPH216">
        <v>0</v>
      </c>
      <c r="BPI216">
        <v>0</v>
      </c>
      <c r="BPJ216">
        <v>0</v>
      </c>
      <c r="BPK216">
        <v>0</v>
      </c>
      <c r="BPL216">
        <v>0</v>
      </c>
      <c r="BPM216">
        <v>0</v>
      </c>
      <c r="BPN216">
        <v>0</v>
      </c>
      <c r="BPO216">
        <v>0</v>
      </c>
      <c r="BPP216">
        <v>0</v>
      </c>
      <c r="BPQ216">
        <v>9.3896713615023476E-3</v>
      </c>
      <c r="BPR216">
        <v>0</v>
      </c>
      <c r="BPS216">
        <v>0</v>
      </c>
      <c r="BPT216">
        <v>0</v>
      </c>
      <c r="BPU216">
        <v>0</v>
      </c>
      <c r="BPV216">
        <v>0</v>
      </c>
      <c r="BPW216">
        <v>0</v>
      </c>
      <c r="BPX216">
        <v>7.2769953051643188E-2</v>
      </c>
      <c r="BPY216">
        <v>0</v>
      </c>
      <c r="BPZ216">
        <v>0</v>
      </c>
      <c r="BQA216">
        <v>0</v>
      </c>
      <c r="BQB216">
        <v>0</v>
      </c>
      <c r="BQC216">
        <v>0</v>
      </c>
      <c r="BQD216">
        <v>0.107981220657277</v>
      </c>
      <c r="BQE216">
        <v>0</v>
      </c>
      <c r="BQF216">
        <v>0</v>
      </c>
      <c r="BQG216">
        <v>0</v>
      </c>
      <c r="BQH216">
        <v>0</v>
      </c>
      <c r="BQI216">
        <v>0</v>
      </c>
      <c r="BQJ216">
        <v>0</v>
      </c>
      <c r="BQK216">
        <v>0</v>
      </c>
      <c r="BQL216">
        <v>0</v>
      </c>
      <c r="BQM216">
        <v>0</v>
      </c>
      <c r="BQN216">
        <v>0</v>
      </c>
      <c r="BQO216">
        <v>0</v>
      </c>
      <c r="BQP216">
        <v>0</v>
      </c>
      <c r="BQQ216">
        <v>0</v>
      </c>
      <c r="BQR216">
        <v>0</v>
      </c>
      <c r="BQS216">
        <v>0</v>
      </c>
      <c r="BQT216">
        <v>0</v>
      </c>
      <c r="BQU216">
        <v>0</v>
      </c>
      <c r="BQV216">
        <v>0</v>
      </c>
      <c r="BQW216">
        <v>0</v>
      </c>
      <c r="BQX216">
        <v>0</v>
      </c>
      <c r="BQY216">
        <v>0</v>
      </c>
      <c r="BQZ216">
        <v>0</v>
      </c>
      <c r="BRA216">
        <v>0</v>
      </c>
      <c r="BRB216">
        <v>0</v>
      </c>
      <c r="BRC216">
        <v>0</v>
      </c>
      <c r="BRD216">
        <v>0</v>
      </c>
      <c r="BRE216">
        <v>0</v>
      </c>
      <c r="BRF216">
        <v>0</v>
      </c>
      <c r="BRG216">
        <v>0</v>
      </c>
      <c r="BRH216">
        <v>0</v>
      </c>
      <c r="BRI216">
        <v>0</v>
      </c>
      <c r="BRJ216">
        <v>0</v>
      </c>
      <c r="BRK216">
        <v>0</v>
      </c>
      <c r="BRL216">
        <v>7.0422535211267607E-3</v>
      </c>
      <c r="BRM216">
        <v>0</v>
      </c>
      <c r="BRN216">
        <v>0</v>
      </c>
      <c r="BRO216">
        <v>0</v>
      </c>
      <c r="BRP216">
        <v>0</v>
      </c>
      <c r="BRQ216">
        <v>0</v>
      </c>
      <c r="BRR216">
        <v>0</v>
      </c>
      <c r="BRS216">
        <v>0</v>
      </c>
      <c r="BRT216">
        <v>4.6948356807511738E-3</v>
      </c>
      <c r="BRU216">
        <v>0</v>
      </c>
      <c r="BRV216">
        <v>0</v>
      </c>
      <c r="BRW216">
        <v>0</v>
      </c>
      <c r="BRX216">
        <v>0</v>
      </c>
      <c r="BRY216">
        <v>0</v>
      </c>
      <c r="BRZ216">
        <v>0</v>
      </c>
      <c r="BSA216">
        <v>0</v>
      </c>
      <c r="BSB216">
        <v>0</v>
      </c>
      <c r="BSC216">
        <v>0</v>
      </c>
      <c r="BSD216">
        <v>0</v>
      </c>
      <c r="BSE216">
        <v>0</v>
      </c>
      <c r="BSF216">
        <v>0</v>
      </c>
      <c r="BSG216">
        <v>0</v>
      </c>
      <c r="BSH216">
        <v>0</v>
      </c>
      <c r="BSI216">
        <v>1.1737089201877934E-2</v>
      </c>
      <c r="BSJ216">
        <v>0</v>
      </c>
      <c r="BSK216">
        <v>0</v>
      </c>
      <c r="BSL216">
        <v>0</v>
      </c>
      <c r="BSM216">
        <v>0</v>
      </c>
      <c r="BSN216">
        <v>0</v>
      </c>
      <c r="BSO216">
        <v>0</v>
      </c>
      <c r="BSP216">
        <v>0</v>
      </c>
      <c r="BSQ216">
        <v>0</v>
      </c>
      <c r="BSR216">
        <v>0</v>
      </c>
      <c r="BSS216">
        <v>0</v>
      </c>
      <c r="BST216">
        <v>0</v>
      </c>
      <c r="BSU216">
        <v>0</v>
      </c>
      <c r="BSV216">
        <v>0</v>
      </c>
      <c r="BSW216">
        <v>0</v>
      </c>
      <c r="BSX216">
        <v>0</v>
      </c>
      <c r="BSY216">
        <v>0</v>
      </c>
      <c r="BSZ216">
        <v>0</v>
      </c>
      <c r="BTA216">
        <v>0</v>
      </c>
      <c r="BTB216">
        <v>0</v>
      </c>
      <c r="BTC216">
        <v>0</v>
      </c>
      <c r="BTD216">
        <v>0</v>
      </c>
      <c r="BTE216">
        <v>0</v>
      </c>
      <c r="BTF216">
        <v>0</v>
      </c>
      <c r="BTG216">
        <v>0</v>
      </c>
      <c r="BTH216">
        <v>0</v>
      </c>
      <c r="BTI216">
        <v>0</v>
      </c>
      <c r="BTJ216">
        <v>0</v>
      </c>
      <c r="BTK216">
        <v>0</v>
      </c>
      <c r="BTL216">
        <v>0</v>
      </c>
      <c r="BTM216">
        <v>0</v>
      </c>
      <c r="BTN216">
        <v>0</v>
      </c>
      <c r="BTO216">
        <v>0</v>
      </c>
      <c r="BTP216">
        <v>0</v>
      </c>
      <c r="BTQ216">
        <v>0</v>
      </c>
      <c r="BTR216">
        <v>0</v>
      </c>
      <c r="BTS216">
        <v>0</v>
      </c>
      <c r="BTT216">
        <v>0</v>
      </c>
      <c r="BTU216">
        <v>0</v>
      </c>
      <c r="BTV216">
        <v>0</v>
      </c>
      <c r="BTW216">
        <v>0</v>
      </c>
      <c r="BTX216">
        <v>0</v>
      </c>
      <c r="BTY216">
        <v>0</v>
      </c>
      <c r="BTZ216">
        <v>0</v>
      </c>
      <c r="BUA216">
        <v>0</v>
      </c>
      <c r="BUB216">
        <v>0</v>
      </c>
      <c r="BUC216">
        <v>0</v>
      </c>
      <c r="BUD216">
        <v>0</v>
      </c>
      <c r="BUE216">
        <v>4.6948356807511738E-3</v>
      </c>
      <c r="BUF216">
        <v>0</v>
      </c>
      <c r="BUG216">
        <v>0</v>
      </c>
      <c r="BUH216">
        <v>0</v>
      </c>
      <c r="BUI216">
        <v>0</v>
      </c>
      <c r="BUJ216">
        <v>0</v>
      </c>
      <c r="BUK216">
        <v>0</v>
      </c>
      <c r="BUL216">
        <v>0</v>
      </c>
      <c r="BUM216">
        <v>0</v>
      </c>
      <c r="BUN216">
        <v>0</v>
      </c>
      <c r="BUO216">
        <v>0</v>
      </c>
      <c r="BUP216">
        <v>0</v>
      </c>
      <c r="BUQ216">
        <v>4.6948356807511738E-3</v>
      </c>
      <c r="BUR216">
        <v>0</v>
      </c>
      <c r="BUS216">
        <v>0</v>
      </c>
      <c r="BUT216">
        <v>0</v>
      </c>
      <c r="BUU216">
        <v>0</v>
      </c>
      <c r="BUV216">
        <v>0</v>
      </c>
      <c r="BUW216">
        <v>0</v>
      </c>
      <c r="BUX216">
        <v>0</v>
      </c>
      <c r="BUY216">
        <v>0</v>
      </c>
      <c r="BUZ216">
        <v>0</v>
      </c>
      <c r="BVA216">
        <v>0</v>
      </c>
      <c r="BVB216">
        <v>0</v>
      </c>
      <c r="BVC216">
        <v>0</v>
      </c>
      <c r="BVD216">
        <v>0</v>
      </c>
      <c r="BVE216">
        <v>0</v>
      </c>
      <c r="BVF216">
        <v>0</v>
      </c>
      <c r="BVG216">
        <v>0</v>
      </c>
      <c r="BVH216">
        <v>0</v>
      </c>
      <c r="BVI216">
        <v>0</v>
      </c>
      <c r="BVJ216">
        <v>0</v>
      </c>
      <c r="BVK216">
        <v>0</v>
      </c>
      <c r="BVL216">
        <v>0</v>
      </c>
      <c r="BVM216">
        <v>0</v>
      </c>
      <c r="BVN216">
        <v>0</v>
      </c>
      <c r="BVO216">
        <v>0</v>
      </c>
      <c r="BVP216">
        <v>0</v>
      </c>
      <c r="BVQ216">
        <v>4.6948356807511738E-3</v>
      </c>
      <c r="BVR216">
        <v>0</v>
      </c>
      <c r="BVS216">
        <v>0</v>
      </c>
      <c r="BVT216">
        <v>0</v>
      </c>
      <c r="BVU216">
        <v>0</v>
      </c>
      <c r="BVV216">
        <v>0</v>
      </c>
      <c r="BVW216">
        <v>0</v>
      </c>
      <c r="BVX216">
        <v>0</v>
      </c>
      <c r="BVY216">
        <v>0</v>
      </c>
      <c r="BVZ216">
        <v>0</v>
      </c>
      <c r="BWA216">
        <v>0</v>
      </c>
      <c r="BWB216">
        <v>0</v>
      </c>
      <c r="BWC216">
        <v>0</v>
      </c>
      <c r="BWD216">
        <v>0</v>
      </c>
      <c r="BWE216">
        <v>0</v>
      </c>
      <c r="BWF216">
        <v>0</v>
      </c>
      <c r="BWG216">
        <v>0</v>
      </c>
      <c r="BWH216">
        <v>0</v>
      </c>
      <c r="BWI216">
        <v>0</v>
      </c>
      <c r="BWJ216">
        <v>0</v>
      </c>
      <c r="BWK216">
        <v>0</v>
      </c>
      <c r="BWL216">
        <v>2.3474178403755869E-3</v>
      </c>
      <c r="BWM216">
        <v>0</v>
      </c>
      <c r="BWN216">
        <v>2.3474178403755869E-3</v>
      </c>
      <c r="BWO216">
        <v>2.3474178403755869E-3</v>
      </c>
      <c r="BWP216">
        <v>0</v>
      </c>
      <c r="BWQ216">
        <v>0</v>
      </c>
      <c r="BWR216">
        <v>0</v>
      </c>
      <c r="BWS216">
        <v>0</v>
      </c>
      <c r="BWT216">
        <v>0</v>
      </c>
      <c r="BWU216">
        <v>0</v>
      </c>
      <c r="BWV216">
        <v>0</v>
      </c>
      <c r="BWW216">
        <v>4.6948356807511738E-3</v>
      </c>
      <c r="BWX216">
        <v>0</v>
      </c>
      <c r="BWY216">
        <v>1.1737089201877934E-2</v>
      </c>
      <c r="BWZ216">
        <v>1.1737089201877934E-2</v>
      </c>
      <c r="BXA216">
        <v>0</v>
      </c>
      <c r="BXB216">
        <v>0</v>
      </c>
      <c r="BXC216">
        <v>0</v>
      </c>
      <c r="BXD216">
        <v>0</v>
      </c>
      <c r="BXE216">
        <v>0</v>
      </c>
      <c r="BXF216">
        <v>0</v>
      </c>
      <c r="BXG216">
        <v>0</v>
      </c>
      <c r="BXH216">
        <v>0</v>
      </c>
      <c r="BXI216">
        <v>0</v>
      </c>
      <c r="BXJ216">
        <v>0</v>
      </c>
      <c r="BXK216">
        <v>0</v>
      </c>
      <c r="BXL216">
        <v>0</v>
      </c>
      <c r="BXM216">
        <v>0</v>
      </c>
      <c r="BXN216">
        <v>0</v>
      </c>
      <c r="BXO216">
        <v>7.0422535211267607E-3</v>
      </c>
      <c r="BXP216">
        <v>1.1737089201877934E-2</v>
      </c>
      <c r="BXQ216">
        <v>2.1126760563380281E-2</v>
      </c>
      <c r="BXR216">
        <v>2.3474178403755869E-3</v>
      </c>
      <c r="BXS216">
        <v>0</v>
      </c>
      <c r="BXT216">
        <v>0</v>
      </c>
      <c r="BXU216">
        <v>0</v>
      </c>
      <c r="BXV216">
        <v>0</v>
      </c>
      <c r="BXW216">
        <v>1.4084507042253521E-2</v>
      </c>
      <c r="BXX216">
        <v>0</v>
      </c>
      <c r="BXY216">
        <v>0</v>
      </c>
      <c r="BXZ216">
        <v>0</v>
      </c>
      <c r="BYA216">
        <v>0</v>
      </c>
      <c r="BYB216">
        <v>0</v>
      </c>
      <c r="BYC216">
        <v>0</v>
      </c>
      <c r="BYD216">
        <v>0</v>
      </c>
      <c r="BYE216">
        <v>0</v>
      </c>
      <c r="BYF216">
        <v>0</v>
      </c>
      <c r="BYG216">
        <v>0</v>
      </c>
      <c r="BYH216">
        <v>0</v>
      </c>
      <c r="BYI216">
        <v>0</v>
      </c>
      <c r="BYJ216">
        <v>0</v>
      </c>
      <c r="BYK216">
        <v>0</v>
      </c>
      <c r="BYL216">
        <v>0</v>
      </c>
      <c r="BYM216">
        <v>0</v>
      </c>
      <c r="BYN216">
        <v>0</v>
      </c>
      <c r="BYO216">
        <v>0</v>
      </c>
      <c r="BYP216">
        <v>2.5821596244131457E-2</v>
      </c>
      <c r="BYQ216">
        <v>0</v>
      </c>
      <c r="BYR216">
        <v>0</v>
      </c>
      <c r="BYS216">
        <v>0</v>
      </c>
      <c r="BYT216">
        <v>0</v>
      </c>
      <c r="BYU216">
        <v>0</v>
      </c>
      <c r="BYV216">
        <v>0</v>
      </c>
      <c r="BYW216">
        <v>0</v>
      </c>
      <c r="BYX216">
        <v>0</v>
      </c>
      <c r="BYY216">
        <v>0</v>
      </c>
      <c r="BYZ216">
        <v>0</v>
      </c>
      <c r="BZA216">
        <v>0</v>
      </c>
      <c r="BZB216">
        <v>0</v>
      </c>
      <c r="BZC216">
        <v>0</v>
      </c>
      <c r="BZD216">
        <v>0</v>
      </c>
      <c r="BZE216">
        <v>0</v>
      </c>
      <c r="BZF216">
        <v>0</v>
      </c>
      <c r="BZG216">
        <v>1.6431924882629109E-2</v>
      </c>
      <c r="BZH216">
        <v>0</v>
      </c>
      <c r="BZI216">
        <v>0</v>
      </c>
      <c r="BZJ216">
        <v>0</v>
      </c>
      <c r="BZK216">
        <v>0</v>
      </c>
      <c r="BZL216">
        <v>0</v>
      </c>
      <c r="BZM216">
        <v>0</v>
      </c>
      <c r="BZN216">
        <v>4.6948356807511738E-3</v>
      </c>
      <c r="BZO216">
        <v>0</v>
      </c>
      <c r="BZP216">
        <v>0</v>
      </c>
      <c r="BZQ216">
        <v>0</v>
      </c>
      <c r="BZR216">
        <v>0</v>
      </c>
      <c r="BZS216">
        <v>0</v>
      </c>
      <c r="BZT216">
        <v>0</v>
      </c>
      <c r="BZU216">
        <v>0</v>
      </c>
      <c r="BZV216">
        <v>0</v>
      </c>
      <c r="BZW216">
        <v>0</v>
      </c>
      <c r="BZX216">
        <v>0</v>
      </c>
      <c r="BZY216">
        <v>4.6948356807511738E-3</v>
      </c>
      <c r="BZZ216">
        <v>0</v>
      </c>
      <c r="CAA216">
        <v>0</v>
      </c>
      <c r="CAB216">
        <v>0</v>
      </c>
      <c r="CAC216">
        <v>0</v>
      </c>
      <c r="CAD216">
        <v>0</v>
      </c>
      <c r="CAE216">
        <v>0</v>
      </c>
      <c r="CAF216">
        <v>0</v>
      </c>
      <c r="CAG216">
        <v>0</v>
      </c>
      <c r="CAH216">
        <v>0</v>
      </c>
      <c r="CAI216">
        <v>0</v>
      </c>
      <c r="CAJ216">
        <v>4.6948356807511738E-3</v>
      </c>
      <c r="CAK216">
        <v>0</v>
      </c>
      <c r="CAL216">
        <v>0</v>
      </c>
      <c r="CAM216">
        <v>0</v>
      </c>
      <c r="CAN216">
        <v>0</v>
      </c>
      <c r="CAO216">
        <v>0</v>
      </c>
      <c r="CAP216">
        <v>0</v>
      </c>
      <c r="CAQ216">
        <v>0</v>
      </c>
      <c r="CAR216">
        <v>0</v>
      </c>
      <c r="CAS216">
        <v>0</v>
      </c>
      <c r="CAT216">
        <v>0</v>
      </c>
      <c r="CAU216">
        <v>0</v>
      </c>
      <c r="CAV216">
        <v>0</v>
      </c>
      <c r="CAW216">
        <v>2.3474178403755869E-3</v>
      </c>
      <c r="CAX216">
        <v>0</v>
      </c>
      <c r="CAY216">
        <v>0</v>
      </c>
      <c r="CAZ216">
        <v>0</v>
      </c>
      <c r="CBA216">
        <v>0</v>
      </c>
      <c r="CBB216">
        <v>0</v>
      </c>
      <c r="CBC216">
        <v>0</v>
      </c>
      <c r="CBD216">
        <v>0</v>
      </c>
      <c r="CBE216">
        <v>0</v>
      </c>
      <c r="CBF216">
        <v>2.8169014084507043E-2</v>
      </c>
      <c r="CBG216">
        <v>0</v>
      </c>
      <c r="CBH216">
        <v>0</v>
      </c>
      <c r="CBI216">
        <v>0</v>
      </c>
      <c r="CBJ216">
        <v>0</v>
      </c>
      <c r="CBK216">
        <v>0</v>
      </c>
      <c r="CBL216">
        <v>0</v>
      </c>
      <c r="CBM216">
        <v>0</v>
      </c>
      <c r="CBN216">
        <v>0</v>
      </c>
      <c r="CBO216">
        <v>0</v>
      </c>
      <c r="CBP216">
        <v>0</v>
      </c>
      <c r="CBQ216">
        <v>0</v>
      </c>
      <c r="CBR216">
        <v>0</v>
      </c>
      <c r="CBS216">
        <v>1.1737089201877934E-2</v>
      </c>
      <c r="CBT216">
        <v>9.3896713615023476E-3</v>
      </c>
      <c r="CBU216">
        <v>0</v>
      </c>
      <c r="CBV216">
        <v>0</v>
      </c>
      <c r="CBW216">
        <v>2.3474178403755869E-3</v>
      </c>
      <c r="CBX216">
        <v>0</v>
      </c>
      <c r="CBY216">
        <v>0</v>
      </c>
      <c r="CBZ216">
        <v>0</v>
      </c>
      <c r="CCA216">
        <v>0</v>
      </c>
      <c r="CCB216">
        <v>0</v>
      </c>
      <c r="CCC216">
        <v>0</v>
      </c>
      <c r="CCD216">
        <v>0</v>
      </c>
      <c r="CCE216">
        <v>0</v>
      </c>
      <c r="CCF216">
        <v>0</v>
      </c>
      <c r="CCG216">
        <v>0</v>
      </c>
      <c r="CCH216">
        <v>0</v>
      </c>
      <c r="CCI216">
        <v>0</v>
      </c>
      <c r="CCJ216">
        <v>0</v>
      </c>
      <c r="CCK216">
        <v>0</v>
      </c>
      <c r="CCL216">
        <v>0</v>
      </c>
      <c r="CCM216">
        <v>0</v>
      </c>
      <c r="CCN216">
        <v>0</v>
      </c>
      <c r="CCO216">
        <v>0</v>
      </c>
      <c r="CCP216">
        <v>0</v>
      </c>
      <c r="CCQ216">
        <v>0</v>
      </c>
      <c r="CCR216">
        <v>2.3474178403755869E-3</v>
      </c>
      <c r="CCS216">
        <v>0</v>
      </c>
      <c r="CCT216">
        <v>0</v>
      </c>
      <c r="CCU216">
        <v>0</v>
      </c>
      <c r="CCV216">
        <v>0</v>
      </c>
      <c r="CCW216">
        <v>0</v>
      </c>
      <c r="CCX216">
        <v>0</v>
      </c>
      <c r="CCY216">
        <v>0</v>
      </c>
      <c r="CCZ216">
        <v>0</v>
      </c>
      <c r="CDA216">
        <v>0</v>
      </c>
      <c r="CDB216">
        <v>0</v>
      </c>
      <c r="CDC216">
        <v>0</v>
      </c>
      <c r="CDD216">
        <v>0</v>
      </c>
      <c r="CDE216">
        <v>0</v>
      </c>
      <c r="CDF216">
        <v>0</v>
      </c>
      <c r="CDG216">
        <v>0</v>
      </c>
      <c r="CDH216">
        <v>0</v>
      </c>
      <c r="CDI216">
        <v>0</v>
      </c>
      <c r="CDJ216">
        <v>1.6431924882629109E-2</v>
      </c>
      <c r="CDK216">
        <v>0</v>
      </c>
      <c r="CDL216">
        <v>2.3474178403755869E-3</v>
      </c>
      <c r="CDM216">
        <v>0</v>
      </c>
      <c r="CDN216">
        <v>0.11971830985915492</v>
      </c>
      <c r="CDO216">
        <v>0</v>
      </c>
      <c r="CDP216">
        <v>0</v>
      </c>
      <c r="CDQ216">
        <v>0</v>
      </c>
      <c r="CDR216">
        <v>0</v>
      </c>
      <c r="CDS216">
        <v>0</v>
      </c>
      <c r="CDT216">
        <v>0</v>
      </c>
      <c r="CDU216">
        <v>0</v>
      </c>
      <c r="CDV216">
        <v>0</v>
      </c>
      <c r="CDW216">
        <v>0</v>
      </c>
      <c r="CDX216">
        <v>0</v>
      </c>
      <c r="CDY216">
        <v>0</v>
      </c>
      <c r="CDZ216">
        <v>0</v>
      </c>
      <c r="CEA216">
        <v>0</v>
      </c>
      <c r="CEB216">
        <v>0</v>
      </c>
      <c r="CEC216">
        <v>4.6948356807511738E-3</v>
      </c>
      <c r="CED216">
        <v>0</v>
      </c>
      <c r="CEE216">
        <v>0</v>
      </c>
      <c r="CEF216">
        <v>0</v>
      </c>
      <c r="CEG216">
        <v>0</v>
      </c>
      <c r="CEH216">
        <v>0</v>
      </c>
      <c r="CEI216">
        <v>0</v>
      </c>
      <c r="CEJ216">
        <v>0</v>
      </c>
      <c r="CEK216">
        <v>0</v>
      </c>
      <c r="CEL216">
        <v>0</v>
      </c>
      <c r="CEM216">
        <v>0</v>
      </c>
      <c r="CEN216">
        <v>0</v>
      </c>
      <c r="CEO216">
        <v>0</v>
      </c>
      <c r="CEP216">
        <v>0</v>
      </c>
      <c r="CEQ216">
        <v>0</v>
      </c>
      <c r="CER216">
        <v>0</v>
      </c>
      <c r="CES216">
        <v>0</v>
      </c>
      <c r="CET216">
        <v>0</v>
      </c>
      <c r="CEU216">
        <v>0</v>
      </c>
      <c r="CEV216">
        <v>0</v>
      </c>
      <c r="CEW216">
        <v>0</v>
      </c>
      <c r="CEX216">
        <v>0</v>
      </c>
      <c r="CEY216">
        <v>0</v>
      </c>
      <c r="CEZ216">
        <v>0</v>
      </c>
      <c r="CFA216">
        <v>0</v>
      </c>
      <c r="CFB216">
        <v>0</v>
      </c>
      <c r="CFC216">
        <v>0</v>
      </c>
      <c r="CFD216">
        <v>0</v>
      </c>
      <c r="CFE216">
        <v>0</v>
      </c>
      <c r="CFF216">
        <v>2.3474178403755869E-3</v>
      </c>
      <c r="CFG216">
        <v>2.3474178403755869E-3</v>
      </c>
      <c r="CFH216">
        <v>0</v>
      </c>
      <c r="CFI216">
        <v>0</v>
      </c>
      <c r="CFJ216">
        <v>0</v>
      </c>
      <c r="CFK216">
        <v>0</v>
      </c>
      <c r="CFL216">
        <v>0</v>
      </c>
      <c r="CFM216">
        <v>7.0422535211267607E-3</v>
      </c>
      <c r="CFN216">
        <v>4.6948356807511738E-3</v>
      </c>
      <c r="CFO216">
        <v>0</v>
      </c>
      <c r="CFP216">
        <v>4.6948356807511738E-3</v>
      </c>
      <c r="CFQ216">
        <v>0</v>
      </c>
      <c r="CFR216">
        <v>0</v>
      </c>
      <c r="CFS216">
        <v>2.3474178403755869E-3</v>
      </c>
      <c r="CFT216">
        <v>0</v>
      </c>
      <c r="CFU216">
        <v>0</v>
      </c>
      <c r="CFV216">
        <v>0</v>
      </c>
      <c r="CFW216">
        <v>0</v>
      </c>
      <c r="CFX216">
        <v>0</v>
      </c>
      <c r="CFY216">
        <v>0</v>
      </c>
      <c r="CFZ216">
        <v>0</v>
      </c>
      <c r="CGA216">
        <v>0</v>
      </c>
      <c r="CGB216">
        <v>0</v>
      </c>
      <c r="CGC216">
        <v>0</v>
      </c>
      <c r="CGD216">
        <v>0</v>
      </c>
      <c r="CGE216">
        <v>0</v>
      </c>
      <c r="CGF216">
        <v>0</v>
      </c>
      <c r="CGG216">
        <v>0</v>
      </c>
      <c r="CGH216">
        <v>0</v>
      </c>
      <c r="CGI216">
        <v>9.3896713615023476E-3</v>
      </c>
      <c r="CGJ216">
        <v>0</v>
      </c>
      <c r="CGK216">
        <v>0</v>
      </c>
      <c r="CGL216">
        <v>0</v>
      </c>
      <c r="CGM216">
        <v>0</v>
      </c>
      <c r="CGN216">
        <v>0</v>
      </c>
      <c r="CGO216">
        <v>0</v>
      </c>
      <c r="CGP216">
        <v>0</v>
      </c>
      <c r="CGQ216">
        <v>1.6431924882629109E-2</v>
      </c>
      <c r="CGR216">
        <v>0</v>
      </c>
      <c r="CGS216">
        <v>0</v>
      </c>
      <c r="CGT216">
        <v>0</v>
      </c>
      <c r="CGU216">
        <v>6.1032863849765258E-2</v>
      </c>
      <c r="CGV216">
        <v>0</v>
      </c>
      <c r="CGW216">
        <v>0</v>
      </c>
      <c r="CGX216">
        <v>0</v>
      </c>
      <c r="CGY216">
        <v>0</v>
      </c>
      <c r="CGZ216">
        <v>0</v>
      </c>
      <c r="CHA216">
        <v>0</v>
      </c>
      <c r="CHB216">
        <v>0</v>
      </c>
      <c r="CHC216">
        <v>0</v>
      </c>
      <c r="CHD216">
        <v>0</v>
      </c>
      <c r="CHE216">
        <v>0</v>
      </c>
      <c r="CHF216">
        <v>0</v>
      </c>
      <c r="CHG216">
        <v>0</v>
      </c>
      <c r="CHH216">
        <v>0</v>
      </c>
      <c r="CHI216">
        <v>0</v>
      </c>
      <c r="CHJ216">
        <v>0</v>
      </c>
      <c r="CHK216">
        <v>0</v>
      </c>
      <c r="CHL216">
        <v>0</v>
      </c>
      <c r="CHM216">
        <v>0</v>
      </c>
      <c r="CHN216">
        <v>0</v>
      </c>
      <c r="CHO216">
        <v>0</v>
      </c>
      <c r="CHP216">
        <v>0</v>
      </c>
      <c r="CHQ216">
        <v>0</v>
      </c>
      <c r="CHR216">
        <v>0</v>
      </c>
      <c r="CHS216">
        <v>0</v>
      </c>
      <c r="CHT216">
        <v>0</v>
      </c>
      <c r="CHU216">
        <v>0</v>
      </c>
      <c r="CHV216">
        <v>0</v>
      </c>
      <c r="CHW216">
        <v>0</v>
      </c>
      <c r="CHX216">
        <v>0</v>
      </c>
      <c r="CHY216">
        <v>0</v>
      </c>
      <c r="CHZ216">
        <v>0</v>
      </c>
      <c r="CIA216">
        <v>0</v>
      </c>
      <c r="CIB216">
        <v>0</v>
      </c>
      <c r="CIC216">
        <v>0</v>
      </c>
      <c r="CID216">
        <v>0</v>
      </c>
      <c r="CIE216">
        <v>0</v>
      </c>
      <c r="CIF216">
        <v>0</v>
      </c>
      <c r="CIG216">
        <v>0</v>
      </c>
      <c r="CIH216">
        <v>0</v>
      </c>
      <c r="CII216">
        <v>0</v>
      </c>
      <c r="CIJ216">
        <v>0</v>
      </c>
      <c r="CIK216">
        <v>0</v>
      </c>
      <c r="CIL216">
        <v>0</v>
      </c>
      <c r="CIM216">
        <v>0</v>
      </c>
      <c r="CIN216">
        <v>0</v>
      </c>
      <c r="CIO216">
        <v>0</v>
      </c>
      <c r="CIP216">
        <v>0</v>
      </c>
      <c r="CIQ216">
        <v>0</v>
      </c>
      <c r="CIR216">
        <v>0</v>
      </c>
      <c r="CIS216">
        <v>0</v>
      </c>
      <c r="CIT216">
        <v>0</v>
      </c>
      <c r="CIU216">
        <v>0</v>
      </c>
      <c r="CIV216">
        <v>0</v>
      </c>
      <c r="CIW216">
        <v>0</v>
      </c>
      <c r="CIX216">
        <v>0</v>
      </c>
      <c r="CIY216">
        <v>0</v>
      </c>
      <c r="CIZ216">
        <v>0</v>
      </c>
      <c r="CJA216">
        <v>0</v>
      </c>
      <c r="CJB216">
        <v>0</v>
      </c>
      <c r="CJC216">
        <v>0</v>
      </c>
      <c r="CJD216">
        <v>0</v>
      </c>
      <c r="CJE216">
        <v>0</v>
      </c>
      <c r="CJF216">
        <v>0</v>
      </c>
      <c r="CJG216">
        <v>0</v>
      </c>
      <c r="CJH216">
        <v>0</v>
      </c>
      <c r="CJI216">
        <v>0</v>
      </c>
      <c r="CJJ216">
        <v>0</v>
      </c>
      <c r="CJK216">
        <v>0</v>
      </c>
      <c r="CJL216">
        <v>0</v>
      </c>
      <c r="CJM216">
        <v>0</v>
      </c>
      <c r="CJN216">
        <v>0</v>
      </c>
      <c r="CJO216">
        <v>0</v>
      </c>
      <c r="CJP216">
        <v>0</v>
      </c>
      <c r="CJQ216">
        <v>0</v>
      </c>
      <c r="CJR216">
        <v>0</v>
      </c>
      <c r="CJS216">
        <v>0</v>
      </c>
      <c r="CJT216">
        <v>0</v>
      </c>
      <c r="CJU216">
        <v>0</v>
      </c>
      <c r="CJV216">
        <v>0</v>
      </c>
      <c r="CJW216">
        <v>0</v>
      </c>
      <c r="CJX216">
        <v>0</v>
      </c>
      <c r="CJY216">
        <v>0</v>
      </c>
      <c r="CJZ216">
        <v>0</v>
      </c>
      <c r="CKA216">
        <v>0</v>
      </c>
      <c r="CKB216">
        <v>0</v>
      </c>
      <c r="CKC216">
        <v>0</v>
      </c>
      <c r="CKD216">
        <v>0</v>
      </c>
      <c r="CKE216">
        <v>0</v>
      </c>
      <c r="CKF216">
        <v>0</v>
      </c>
      <c r="CKG216">
        <v>0</v>
      </c>
      <c r="CKH216">
        <v>0</v>
      </c>
      <c r="CKI216">
        <v>0</v>
      </c>
      <c r="CKJ216">
        <v>0</v>
      </c>
      <c r="CKK216">
        <v>0</v>
      </c>
      <c r="CKL216">
        <v>0</v>
      </c>
      <c r="CKM216">
        <v>0</v>
      </c>
      <c r="CKN216">
        <v>0</v>
      </c>
      <c r="CKO216">
        <v>0</v>
      </c>
      <c r="CKP216">
        <v>0</v>
      </c>
      <c r="CKQ216">
        <v>0</v>
      </c>
      <c r="CKR216">
        <v>0</v>
      </c>
      <c r="CKS216">
        <v>0</v>
      </c>
      <c r="CKT216">
        <v>0</v>
      </c>
      <c r="CKU216">
        <v>0</v>
      </c>
      <c r="CKV216">
        <v>0</v>
      </c>
      <c r="CKW216">
        <v>0</v>
      </c>
      <c r="CKX216">
        <v>0</v>
      </c>
      <c r="CKY216">
        <v>0</v>
      </c>
      <c r="CKZ216">
        <v>0</v>
      </c>
      <c r="CLA216">
        <v>0</v>
      </c>
      <c r="CLB216">
        <v>0</v>
      </c>
      <c r="CLC216">
        <v>1</v>
      </c>
      <c r="CLD216"/>
      <c r="CLE216"/>
      <c r="CLF216"/>
      <c r="CLG216"/>
      <c r="CLH216"/>
      <c r="CLI216"/>
      <c r="CLJ216"/>
      <c r="CLK216"/>
      <c r="CLL216"/>
      <c r="CLM216"/>
      <c r="CLN216"/>
      <c r="CLO216"/>
      <c r="CLP216"/>
      <c r="CLQ216"/>
      <c r="CLR216"/>
      <c r="CLS216"/>
      <c r="CLT216"/>
      <c r="CLU216"/>
      <c r="CLV216"/>
      <c r="CLW216"/>
      <c r="CLX216"/>
      <c r="CLY216"/>
      <c r="CLZ216"/>
      <c r="CMA216"/>
      <c r="CMB216"/>
      <c r="CMC216"/>
      <c r="CMD216"/>
      <c r="CME216"/>
      <c r="CMF216"/>
      <c r="CMG216"/>
      <c r="CMH216"/>
      <c r="CMI216"/>
      <c r="CMJ216"/>
      <c r="CMK216"/>
      <c r="CML216"/>
      <c r="CMM216"/>
      <c r="CMN216"/>
      <c r="CMO216"/>
      <c r="CMP216"/>
      <c r="CMQ216"/>
      <c r="CMR216"/>
      <c r="CMS216"/>
      <c r="CMT216"/>
      <c r="CMU216"/>
      <c r="CMV216"/>
      <c r="CMW216"/>
      <c r="CMX216"/>
      <c r="CMY216"/>
      <c r="CMZ216"/>
      <c r="CNA216"/>
      <c r="CNB216"/>
      <c r="CNC216"/>
      <c r="CND216"/>
      <c r="CNE216"/>
      <c r="CNF216"/>
      <c r="CNG216"/>
      <c r="CNH216"/>
      <c r="CNI216"/>
      <c r="CNJ216"/>
      <c r="CNK216"/>
      <c r="CNL216"/>
      <c r="CNM216"/>
      <c r="CNN216"/>
      <c r="CNO216"/>
      <c r="CNP216"/>
      <c r="CNQ216"/>
      <c r="CNR216"/>
      <c r="CNS216"/>
      <c r="CNT216"/>
      <c r="CNU216"/>
      <c r="CNV216"/>
      <c r="CNW216"/>
      <c r="CNX216"/>
      <c r="CNY216"/>
      <c r="CNZ216"/>
      <c r="COA216"/>
      <c r="COB216"/>
      <c r="COC216"/>
      <c r="COD216"/>
      <c r="COE216"/>
      <c r="COF216"/>
      <c r="COG216"/>
      <c r="COH216"/>
      <c r="COI216"/>
      <c r="COJ216"/>
      <c r="COK216"/>
      <c r="COL216"/>
      <c r="COM216"/>
      <c r="CON216"/>
      <c r="COO216"/>
      <c r="COP216"/>
      <c r="COQ216"/>
      <c r="COR216"/>
      <c r="COS216"/>
      <c r="COT216"/>
      <c r="COU216"/>
      <c r="COV216"/>
      <c r="COW216"/>
      <c r="COX216"/>
      <c r="COY216"/>
      <c r="COZ216"/>
      <c r="CPA216"/>
      <c r="CPB216"/>
      <c r="CPC216"/>
      <c r="CPD216"/>
      <c r="CPE216"/>
      <c r="CPF216"/>
      <c r="CPG216"/>
      <c r="CPH216"/>
      <c r="CPI216"/>
      <c r="CPJ216"/>
      <c r="CPK216"/>
      <c r="CPL216"/>
      <c r="CPM216"/>
      <c r="CPN216"/>
      <c r="CPO216"/>
      <c r="CPP216"/>
      <c r="CPQ216"/>
      <c r="CPR216"/>
      <c r="CPS216"/>
      <c r="CPT216"/>
      <c r="CPU216"/>
      <c r="CPV216"/>
      <c r="CPW216"/>
      <c r="CPX216"/>
      <c r="CPY216"/>
      <c r="CPZ216"/>
      <c r="CQA216"/>
      <c r="CQB216"/>
      <c r="CQC216"/>
      <c r="CQD216"/>
      <c r="CQE216"/>
      <c r="CQF216"/>
      <c r="CQG216"/>
      <c r="CQH216"/>
      <c r="CQI216"/>
      <c r="CQJ216"/>
      <c r="CQK216"/>
      <c r="CQL216"/>
      <c r="CQM216"/>
      <c r="CQN216"/>
      <c r="CQO216"/>
      <c r="CQP216"/>
      <c r="CQQ216"/>
      <c r="CQR216"/>
      <c r="CQS216"/>
      <c r="CQT216"/>
    </row>
    <row r="217" spans="1:1002 1331:2490" ht="21" customHeight="1">
      <c r="A217" s="122" t="s">
        <v>2241</v>
      </c>
      <c r="B217" s="5" t="s">
        <v>2235</v>
      </c>
      <c r="C217" s="68" t="s">
        <v>2236</v>
      </c>
      <c r="D217">
        <v>6515160</v>
      </c>
      <c r="E217">
        <v>1569960</v>
      </c>
      <c r="F217" s="68" t="s">
        <v>2242</v>
      </c>
      <c r="G217" s="68"/>
      <c r="H217" s="88">
        <v>65157081569397</v>
      </c>
      <c r="I217" s="111">
        <v>65000</v>
      </c>
      <c r="K217" s="5">
        <v>1</v>
      </c>
      <c r="L217" s="132" t="s">
        <v>2243</v>
      </c>
      <c r="M217" t="s">
        <v>2244</v>
      </c>
      <c r="N217" t="s">
        <v>1918</v>
      </c>
      <c r="O217" s="5" t="s">
        <v>1749</v>
      </c>
      <c r="P217" s="5" t="s">
        <v>16</v>
      </c>
      <c r="Q217" t="s">
        <v>1429</v>
      </c>
      <c r="R217" t="s">
        <v>1430</v>
      </c>
      <c r="S217" t="s">
        <v>1430</v>
      </c>
      <c r="T217" t="s">
        <v>1430</v>
      </c>
      <c r="U217" t="s">
        <v>1566</v>
      </c>
      <c r="V217" s="5" t="s">
        <v>2245</v>
      </c>
      <c r="W217" s="5" t="s">
        <v>2246</v>
      </c>
      <c r="X217" s="5" t="s">
        <v>1920</v>
      </c>
      <c r="Y217" s="5" t="s">
        <v>1920</v>
      </c>
      <c r="Z217" t="s">
        <v>2247</v>
      </c>
      <c r="AA217" t="s">
        <v>2237</v>
      </c>
      <c r="AF217" s="6" t="s">
        <v>2238</v>
      </c>
      <c r="AI217" s="266">
        <v>40787</v>
      </c>
      <c r="AJ217" s="68">
        <v>2011</v>
      </c>
      <c r="AK217" s="68">
        <v>9</v>
      </c>
      <c r="AL217" s="68">
        <v>1</v>
      </c>
      <c r="AM217">
        <v>12</v>
      </c>
      <c r="AN217">
        <v>6.99</v>
      </c>
      <c r="AO217">
        <v>7.344999999999998</v>
      </c>
      <c r="AP217">
        <v>14.441666666666665</v>
      </c>
      <c r="AQ217">
        <v>7.0000000000000007E-2</v>
      </c>
      <c r="AR217">
        <v>0.75358333333333327</v>
      </c>
      <c r="AS217">
        <v>0.74775000000000003</v>
      </c>
      <c r="AT217">
        <v>0.31024999999999997</v>
      </c>
      <c r="AU217">
        <v>0.29975000000000002</v>
      </c>
      <c r="AV217">
        <v>6.2833333333333338E-2</v>
      </c>
      <c r="AW217">
        <v>218.33333333333334</v>
      </c>
      <c r="AX217">
        <v>60.916666666666664</v>
      </c>
      <c r="AY217">
        <v>119</v>
      </c>
      <c r="AZ217">
        <v>0.28733333333333327</v>
      </c>
      <c r="BA217">
        <v>0.26799999999999996</v>
      </c>
      <c r="BB217">
        <v>0.2583333333333333</v>
      </c>
      <c r="BC217">
        <v>19.833333333333332</v>
      </c>
      <c r="BD217">
        <v>8.1666666666666661</v>
      </c>
      <c r="BE217">
        <v>39.416666666666664</v>
      </c>
      <c r="BF217">
        <v>857.33333333333337</v>
      </c>
      <c r="BG217">
        <v>12.924999999999999</v>
      </c>
      <c r="BH217">
        <v>132.25</v>
      </c>
      <c r="BI217">
        <v>0.67</v>
      </c>
      <c r="BJ217">
        <v>2.5666666666666669</v>
      </c>
      <c r="BK217">
        <v>3.4224999999999999</v>
      </c>
      <c r="BL217">
        <v>1.1083333333333334E-2</v>
      </c>
      <c r="BM217">
        <v>0.96583333333333343</v>
      </c>
      <c r="BN217">
        <v>0.3066666666666667</v>
      </c>
      <c r="BO217">
        <v>1.6916666666666667</v>
      </c>
      <c r="BP217">
        <v>0.14400000000000002</v>
      </c>
      <c r="BQ217">
        <v>0.6283333333333333</v>
      </c>
      <c r="BR217">
        <v>0.67416666666666669</v>
      </c>
      <c r="BS217">
        <v>0.89166666666666661</v>
      </c>
      <c r="BX217">
        <v>433</v>
      </c>
      <c r="BY217">
        <v>68</v>
      </c>
      <c r="BZ217">
        <v>5.2525386016382116</v>
      </c>
      <c r="CA217">
        <v>12.234009360374413</v>
      </c>
      <c r="CB217">
        <v>71.948356807511772</v>
      </c>
      <c r="CC217">
        <v>18.244803695150114</v>
      </c>
      <c r="CD217">
        <v>6.7620680069643573</v>
      </c>
      <c r="CE217">
        <v>2.3094688221709005</v>
      </c>
      <c r="CF217" s="68">
        <v>0</v>
      </c>
      <c r="CG217">
        <v>0</v>
      </c>
      <c r="CH217">
        <v>0</v>
      </c>
      <c r="CI217">
        <v>0</v>
      </c>
      <c r="CJ217">
        <v>0</v>
      </c>
      <c r="CK217">
        <v>0</v>
      </c>
      <c r="CL217">
        <v>0</v>
      </c>
      <c r="CM217">
        <v>0</v>
      </c>
      <c r="CN217">
        <v>0</v>
      </c>
      <c r="CO217">
        <v>0</v>
      </c>
      <c r="CP217">
        <v>0</v>
      </c>
      <c r="CQ217">
        <v>0</v>
      </c>
      <c r="CR217">
        <v>0</v>
      </c>
      <c r="CS217">
        <v>0</v>
      </c>
      <c r="CT217">
        <v>0</v>
      </c>
      <c r="CU217">
        <v>0</v>
      </c>
      <c r="CV217">
        <v>0</v>
      </c>
      <c r="CW217" s="114">
        <v>0</v>
      </c>
      <c r="DW217">
        <v>2.5666666666666669</v>
      </c>
      <c r="DX217">
        <v>3.4224999999999999</v>
      </c>
      <c r="DY217">
        <v>1.1083333333333334E-2</v>
      </c>
      <c r="DZ217">
        <v>0.96583333333333343</v>
      </c>
      <c r="EA217">
        <v>0.3066666666666667</v>
      </c>
      <c r="EB217">
        <v>1.6916666666666667</v>
      </c>
      <c r="EC217">
        <v>0.14400000000000002</v>
      </c>
      <c r="ED217">
        <v>0.6283333333333333</v>
      </c>
      <c r="EE217">
        <v>0.67416666666666669</v>
      </c>
      <c r="EF217">
        <v>0.89166666666666661</v>
      </c>
      <c r="EG217" s="86">
        <f>MAX(EI217:ER217)</f>
        <v>2</v>
      </c>
      <c r="EH217" s="86">
        <f>MEDIAN(EI217:ER217)</f>
        <v>2</v>
      </c>
      <c r="EI217" s="5">
        <v>2</v>
      </c>
      <c r="EJ217" s="5">
        <v>1</v>
      </c>
      <c r="EK217" s="5">
        <v>2</v>
      </c>
      <c r="EL217" s="5">
        <v>2</v>
      </c>
      <c r="EM217" s="5">
        <v>2</v>
      </c>
      <c r="EN217" s="5">
        <v>2</v>
      </c>
      <c r="EO217" s="5"/>
      <c r="EP217" s="5">
        <v>2</v>
      </c>
      <c r="EQ217" s="5"/>
      <c r="ER217" s="5" t="s">
        <v>1747</v>
      </c>
      <c r="EU217" s="68" t="s">
        <v>2239</v>
      </c>
      <c r="EV217" s="68">
        <v>42</v>
      </c>
      <c r="EW217" s="68">
        <v>1.0485228199999996</v>
      </c>
      <c r="EX217" s="68">
        <v>140.55265431231027</v>
      </c>
      <c r="EY217" s="68" t="s">
        <v>2240</v>
      </c>
      <c r="BHI217">
        <v>219</v>
      </c>
      <c r="BHJ217">
        <v>219</v>
      </c>
      <c r="BHK217" s="122" t="s">
        <v>2241</v>
      </c>
      <c r="BHL217" t="s">
        <v>2241</v>
      </c>
      <c r="BHM217">
        <v>8.1395348837209308E-2</v>
      </c>
      <c r="BHN217">
        <v>0</v>
      </c>
      <c r="BHO217">
        <v>0</v>
      </c>
      <c r="BHP217">
        <v>0</v>
      </c>
      <c r="BHQ217">
        <v>0</v>
      </c>
      <c r="BHR217">
        <v>0</v>
      </c>
      <c r="BHS217">
        <v>0</v>
      </c>
      <c r="BHT217">
        <v>0</v>
      </c>
      <c r="BHU217">
        <v>0</v>
      </c>
      <c r="BHV217">
        <v>0</v>
      </c>
      <c r="BHW217">
        <v>0</v>
      </c>
      <c r="BHX217">
        <v>0</v>
      </c>
      <c r="BHY217">
        <v>0</v>
      </c>
      <c r="BHZ217">
        <v>0</v>
      </c>
      <c r="BIA217">
        <v>0</v>
      </c>
      <c r="BIB217">
        <v>0</v>
      </c>
      <c r="BIC217">
        <v>0</v>
      </c>
      <c r="BID217">
        <v>0</v>
      </c>
      <c r="BIE217">
        <v>0</v>
      </c>
      <c r="BIF217">
        <v>0</v>
      </c>
      <c r="BIG217">
        <v>2.3255813953488372E-2</v>
      </c>
      <c r="BIH217">
        <v>0</v>
      </c>
      <c r="BII217">
        <v>0</v>
      </c>
      <c r="BIJ217">
        <v>0</v>
      </c>
      <c r="BIK217">
        <v>0</v>
      </c>
      <c r="BIL217">
        <v>0</v>
      </c>
      <c r="BIM217">
        <v>0</v>
      </c>
      <c r="BIN217">
        <v>0</v>
      </c>
      <c r="BIO217">
        <v>0</v>
      </c>
      <c r="BIP217">
        <v>0</v>
      </c>
      <c r="BIQ217">
        <v>0</v>
      </c>
      <c r="BIR217">
        <v>0</v>
      </c>
      <c r="BIS217">
        <v>0</v>
      </c>
      <c r="BIT217">
        <v>0</v>
      </c>
      <c r="BIU217">
        <v>0</v>
      </c>
      <c r="BIV217">
        <v>0</v>
      </c>
      <c r="BIW217">
        <v>0</v>
      </c>
      <c r="BIX217">
        <v>0</v>
      </c>
      <c r="BIY217">
        <v>0</v>
      </c>
      <c r="BIZ217">
        <v>0</v>
      </c>
      <c r="BJA217">
        <v>0</v>
      </c>
      <c r="BJB217">
        <v>0</v>
      </c>
      <c r="BJC217">
        <v>0</v>
      </c>
      <c r="BJD217">
        <v>0</v>
      </c>
      <c r="BJE217">
        <v>0</v>
      </c>
      <c r="BJF217">
        <v>0</v>
      </c>
      <c r="BJG217">
        <v>0</v>
      </c>
      <c r="BJH217">
        <v>0</v>
      </c>
      <c r="BJI217">
        <v>1.1627906976744186E-2</v>
      </c>
      <c r="BJJ217">
        <v>2.3255813953488372E-3</v>
      </c>
      <c r="BJK217">
        <v>0</v>
      </c>
      <c r="BJL217">
        <v>0</v>
      </c>
      <c r="BJM217">
        <v>0</v>
      </c>
      <c r="BJN217">
        <v>0</v>
      </c>
      <c r="BJO217">
        <v>1.1627906976744186E-2</v>
      </c>
      <c r="BJP217">
        <v>0</v>
      </c>
      <c r="BJQ217">
        <v>0</v>
      </c>
      <c r="BJR217">
        <v>0</v>
      </c>
      <c r="BJS217">
        <v>0</v>
      </c>
      <c r="BJT217">
        <v>0</v>
      </c>
      <c r="BJU217">
        <v>0</v>
      </c>
      <c r="BJV217">
        <v>0</v>
      </c>
      <c r="BJW217">
        <v>1.1627906976744186E-2</v>
      </c>
      <c r="BJX217">
        <v>0</v>
      </c>
      <c r="BJY217">
        <v>0</v>
      </c>
      <c r="BJZ217">
        <v>0</v>
      </c>
      <c r="BKA217">
        <v>0</v>
      </c>
      <c r="BKB217">
        <v>0</v>
      </c>
      <c r="BKC217">
        <v>0</v>
      </c>
      <c r="BKD217">
        <v>0</v>
      </c>
      <c r="BKE217">
        <v>3.4883720930232558E-2</v>
      </c>
      <c r="BKF217">
        <v>0</v>
      </c>
      <c r="BKG217">
        <v>0</v>
      </c>
      <c r="BKH217">
        <v>0</v>
      </c>
      <c r="BKI217">
        <v>0</v>
      </c>
      <c r="BKJ217">
        <v>0</v>
      </c>
      <c r="BKK217">
        <v>0</v>
      </c>
      <c r="BKL217">
        <v>0</v>
      </c>
      <c r="BKM217">
        <v>0</v>
      </c>
      <c r="BKN217">
        <v>0</v>
      </c>
      <c r="BKO217">
        <v>0</v>
      </c>
      <c r="BKP217">
        <v>0</v>
      </c>
      <c r="BKQ217">
        <v>0</v>
      </c>
      <c r="BKR217">
        <v>0</v>
      </c>
      <c r="BKS217">
        <v>0</v>
      </c>
      <c r="BKT217">
        <v>4.6511627906976744E-3</v>
      </c>
      <c r="BKU217">
        <v>0</v>
      </c>
      <c r="BKV217">
        <v>4.6511627906976744E-3</v>
      </c>
      <c r="BKW217">
        <v>0</v>
      </c>
      <c r="BKX217">
        <v>0</v>
      </c>
      <c r="BKY217">
        <v>0</v>
      </c>
      <c r="BKZ217">
        <v>0</v>
      </c>
      <c r="BLA217">
        <v>0</v>
      </c>
      <c r="BLB217">
        <v>0</v>
      </c>
      <c r="BLC217">
        <v>0</v>
      </c>
      <c r="BLD217">
        <v>0</v>
      </c>
      <c r="BLE217">
        <v>3.4883720930232558E-2</v>
      </c>
      <c r="BLF217">
        <v>0</v>
      </c>
      <c r="BLG217">
        <v>0</v>
      </c>
      <c r="BLH217">
        <v>0</v>
      </c>
      <c r="BLI217">
        <v>0</v>
      </c>
      <c r="BLJ217">
        <v>0</v>
      </c>
      <c r="BLK217">
        <v>0</v>
      </c>
      <c r="BLL217">
        <v>0</v>
      </c>
      <c r="BLM217">
        <v>0</v>
      </c>
      <c r="BLN217">
        <v>0</v>
      </c>
      <c r="BLO217">
        <v>0</v>
      </c>
      <c r="BLP217">
        <v>0</v>
      </c>
      <c r="BLQ217">
        <v>0</v>
      </c>
      <c r="BLR217">
        <v>2.3255813953488372E-3</v>
      </c>
      <c r="BLS217">
        <v>0</v>
      </c>
      <c r="BLT217">
        <v>0</v>
      </c>
      <c r="BLU217">
        <v>0</v>
      </c>
      <c r="BLV217">
        <v>0</v>
      </c>
      <c r="BLW217">
        <v>2.3255813953488372E-3</v>
      </c>
      <c r="BLX217">
        <v>0</v>
      </c>
      <c r="BLY217">
        <v>0</v>
      </c>
      <c r="BLZ217">
        <v>0</v>
      </c>
      <c r="BMA217">
        <v>0</v>
      </c>
      <c r="BMB217">
        <v>0</v>
      </c>
      <c r="BMC217">
        <v>0</v>
      </c>
      <c r="BMD217">
        <v>0</v>
      </c>
      <c r="BME217">
        <v>0</v>
      </c>
      <c r="BMF217">
        <v>0</v>
      </c>
      <c r="BMG217">
        <v>0</v>
      </c>
      <c r="BMH217">
        <v>0</v>
      </c>
      <c r="BMI217">
        <v>2.3255813953488372E-3</v>
      </c>
      <c r="BMJ217">
        <v>0</v>
      </c>
      <c r="BMK217">
        <v>0</v>
      </c>
      <c r="BML217">
        <v>0</v>
      </c>
      <c r="BMM217">
        <v>0</v>
      </c>
      <c r="BMN217">
        <v>0</v>
      </c>
      <c r="BMO217">
        <v>0</v>
      </c>
      <c r="BMP217">
        <v>0</v>
      </c>
      <c r="BMQ217">
        <v>0</v>
      </c>
      <c r="BMR217">
        <v>0</v>
      </c>
      <c r="BMS217">
        <v>0</v>
      </c>
      <c r="BMT217">
        <v>0</v>
      </c>
      <c r="BMU217">
        <v>0</v>
      </c>
      <c r="BMV217">
        <v>0</v>
      </c>
      <c r="BMW217">
        <v>0</v>
      </c>
      <c r="BMX217">
        <v>0</v>
      </c>
      <c r="BMY217">
        <v>0</v>
      </c>
      <c r="BMZ217">
        <v>0</v>
      </c>
      <c r="BNA217">
        <v>0</v>
      </c>
      <c r="BNB217">
        <v>0</v>
      </c>
      <c r="BNC217">
        <v>0</v>
      </c>
      <c r="BND217">
        <v>2.3255813953488372E-3</v>
      </c>
      <c r="BNE217">
        <v>0</v>
      </c>
      <c r="BNF217">
        <v>0</v>
      </c>
      <c r="BNG217">
        <v>0</v>
      </c>
      <c r="BNH217">
        <v>0</v>
      </c>
      <c r="BNI217">
        <v>0</v>
      </c>
      <c r="BNJ217">
        <v>0</v>
      </c>
      <c r="BNK217">
        <v>0</v>
      </c>
      <c r="BNL217">
        <v>0</v>
      </c>
      <c r="BNM217">
        <v>0</v>
      </c>
      <c r="BNN217">
        <v>0</v>
      </c>
      <c r="BNO217">
        <v>2.3255813953488372E-3</v>
      </c>
      <c r="BNP217">
        <v>0</v>
      </c>
      <c r="BNQ217">
        <v>0</v>
      </c>
      <c r="BNR217">
        <v>0</v>
      </c>
      <c r="BNS217">
        <v>0</v>
      </c>
      <c r="BNT217">
        <v>0</v>
      </c>
      <c r="BNU217">
        <v>2.3255813953488372E-3</v>
      </c>
      <c r="BNV217">
        <v>0</v>
      </c>
      <c r="BNW217">
        <v>0</v>
      </c>
      <c r="BNX217">
        <v>0</v>
      </c>
      <c r="BNY217">
        <v>0</v>
      </c>
      <c r="BNZ217">
        <v>0</v>
      </c>
      <c r="BOA217">
        <v>0</v>
      </c>
      <c r="BOB217">
        <v>0</v>
      </c>
      <c r="BOC217">
        <v>0</v>
      </c>
      <c r="BOD217">
        <v>0</v>
      </c>
      <c r="BOE217">
        <v>0</v>
      </c>
      <c r="BOF217">
        <v>0</v>
      </c>
      <c r="BOG217">
        <v>0</v>
      </c>
      <c r="BOH217">
        <v>0</v>
      </c>
      <c r="BOI217">
        <v>0</v>
      </c>
      <c r="BOJ217">
        <v>0</v>
      </c>
      <c r="BOK217">
        <v>0</v>
      </c>
      <c r="BOL217">
        <v>0</v>
      </c>
      <c r="BOM217">
        <v>0</v>
      </c>
      <c r="BON217">
        <v>0</v>
      </c>
      <c r="BOO217">
        <v>0</v>
      </c>
      <c r="BOP217">
        <v>0</v>
      </c>
      <c r="BOQ217">
        <v>0</v>
      </c>
      <c r="BOR217">
        <v>0</v>
      </c>
      <c r="BOS217">
        <v>0</v>
      </c>
      <c r="BOT217">
        <v>0</v>
      </c>
      <c r="BOU217">
        <v>0</v>
      </c>
      <c r="BOV217">
        <v>0</v>
      </c>
      <c r="BOW217">
        <v>0</v>
      </c>
      <c r="BOX217">
        <v>0</v>
      </c>
      <c r="BOY217">
        <v>0</v>
      </c>
      <c r="BOZ217">
        <v>0</v>
      </c>
      <c r="BPA217">
        <v>0</v>
      </c>
      <c r="BPB217">
        <v>0</v>
      </c>
      <c r="BPC217">
        <v>0</v>
      </c>
      <c r="BPD217">
        <v>0</v>
      </c>
      <c r="BPE217">
        <v>0</v>
      </c>
      <c r="BPF217">
        <v>0</v>
      </c>
      <c r="BPG217">
        <v>0</v>
      </c>
      <c r="BPH217">
        <v>0</v>
      </c>
      <c r="BPI217">
        <v>0</v>
      </c>
      <c r="BPJ217">
        <v>0</v>
      </c>
      <c r="BPK217">
        <v>0</v>
      </c>
      <c r="BPL217">
        <v>0</v>
      </c>
      <c r="BPM217">
        <v>0</v>
      </c>
      <c r="BPN217">
        <v>0</v>
      </c>
      <c r="BPO217">
        <v>0</v>
      </c>
      <c r="BPP217">
        <v>0</v>
      </c>
      <c r="BPQ217">
        <v>2.3255813953488372E-3</v>
      </c>
      <c r="BPR217">
        <v>0</v>
      </c>
      <c r="BPS217">
        <v>0</v>
      </c>
      <c r="BPT217">
        <v>0</v>
      </c>
      <c r="BPU217">
        <v>0</v>
      </c>
      <c r="BPV217">
        <v>0</v>
      </c>
      <c r="BPW217">
        <v>0</v>
      </c>
      <c r="BPX217">
        <v>0</v>
      </c>
      <c r="BPY217">
        <v>0</v>
      </c>
      <c r="BPZ217">
        <v>0</v>
      </c>
      <c r="BQA217">
        <v>0</v>
      </c>
      <c r="BQB217">
        <v>4.6511627906976744E-3</v>
      </c>
      <c r="BQC217">
        <v>0</v>
      </c>
      <c r="BQD217">
        <v>2.0930232558139535E-2</v>
      </c>
      <c r="BQE217">
        <v>0</v>
      </c>
      <c r="BQF217">
        <v>0</v>
      </c>
      <c r="BQG217">
        <v>0</v>
      </c>
      <c r="BQH217">
        <v>0</v>
      </c>
      <c r="BQI217">
        <v>0</v>
      </c>
      <c r="BQJ217">
        <v>2.3255813953488372E-3</v>
      </c>
      <c r="BQK217">
        <v>0</v>
      </c>
      <c r="BQL217">
        <v>0</v>
      </c>
      <c r="BQM217">
        <v>0</v>
      </c>
      <c r="BQN217">
        <v>0</v>
      </c>
      <c r="BQO217">
        <v>0</v>
      </c>
      <c r="BQP217">
        <v>0</v>
      </c>
      <c r="BQQ217">
        <v>0</v>
      </c>
      <c r="BQR217">
        <v>0</v>
      </c>
      <c r="BQS217">
        <v>0</v>
      </c>
      <c r="BQT217">
        <v>0</v>
      </c>
      <c r="BQU217">
        <v>0</v>
      </c>
      <c r="BQV217">
        <v>0</v>
      </c>
      <c r="BQW217">
        <v>0</v>
      </c>
      <c r="BQX217">
        <v>0</v>
      </c>
      <c r="BQY217">
        <v>0</v>
      </c>
      <c r="BQZ217">
        <v>0</v>
      </c>
      <c r="BRA217">
        <v>0</v>
      </c>
      <c r="BRB217">
        <v>0</v>
      </c>
      <c r="BRC217">
        <v>0</v>
      </c>
      <c r="BRD217">
        <v>0</v>
      </c>
      <c r="BRE217">
        <v>0</v>
      </c>
      <c r="BRF217">
        <v>0</v>
      </c>
      <c r="BRG217">
        <v>0</v>
      </c>
      <c r="BRH217">
        <v>0</v>
      </c>
      <c r="BRI217">
        <v>0</v>
      </c>
      <c r="BRJ217">
        <v>0</v>
      </c>
      <c r="BRK217">
        <v>0</v>
      </c>
      <c r="BRL217">
        <v>4.6511627906976744E-3</v>
      </c>
      <c r="BRM217">
        <v>0</v>
      </c>
      <c r="BRN217">
        <v>0</v>
      </c>
      <c r="BRO217">
        <v>0</v>
      </c>
      <c r="BRP217">
        <v>0</v>
      </c>
      <c r="BRQ217">
        <v>0</v>
      </c>
      <c r="BRR217">
        <v>0</v>
      </c>
      <c r="BRS217">
        <v>0</v>
      </c>
      <c r="BRT217">
        <v>9.3023255813953487E-3</v>
      </c>
      <c r="BRU217">
        <v>0</v>
      </c>
      <c r="BRV217">
        <v>0</v>
      </c>
      <c r="BRW217">
        <v>0</v>
      </c>
      <c r="BRX217">
        <v>0</v>
      </c>
      <c r="BRY217">
        <v>0</v>
      </c>
      <c r="BRZ217">
        <v>0</v>
      </c>
      <c r="BSA217">
        <v>0</v>
      </c>
      <c r="BSB217">
        <v>0</v>
      </c>
      <c r="BSC217">
        <v>0</v>
      </c>
      <c r="BSD217">
        <v>0</v>
      </c>
      <c r="BSE217">
        <v>0</v>
      </c>
      <c r="BSF217">
        <v>0</v>
      </c>
      <c r="BSG217">
        <v>0</v>
      </c>
      <c r="BSH217">
        <v>0</v>
      </c>
      <c r="BSI217">
        <v>1.3953488372093023E-2</v>
      </c>
      <c r="BSJ217">
        <v>2.3255813953488372E-3</v>
      </c>
      <c r="BSK217">
        <v>0</v>
      </c>
      <c r="BSL217">
        <v>0</v>
      </c>
      <c r="BSM217">
        <v>0</v>
      </c>
      <c r="BSN217">
        <v>0</v>
      </c>
      <c r="BSO217">
        <v>0</v>
      </c>
      <c r="BSP217">
        <v>0</v>
      </c>
      <c r="BSQ217">
        <v>0</v>
      </c>
      <c r="BSR217">
        <v>0</v>
      </c>
      <c r="BSS217">
        <v>0</v>
      </c>
      <c r="BST217">
        <v>0</v>
      </c>
      <c r="BSU217">
        <v>0</v>
      </c>
      <c r="BSV217">
        <v>0</v>
      </c>
      <c r="BSW217">
        <v>0</v>
      </c>
      <c r="BSX217">
        <v>0</v>
      </c>
      <c r="BSY217">
        <v>9.3023255813953487E-3</v>
      </c>
      <c r="BSZ217">
        <v>0</v>
      </c>
      <c r="BTA217">
        <v>0</v>
      </c>
      <c r="BTB217">
        <v>0</v>
      </c>
      <c r="BTC217">
        <v>0</v>
      </c>
      <c r="BTD217">
        <v>0</v>
      </c>
      <c r="BTE217">
        <v>1.1627906976744186E-2</v>
      </c>
      <c r="BTF217">
        <v>0</v>
      </c>
      <c r="BTG217">
        <v>0</v>
      </c>
      <c r="BTH217">
        <v>0</v>
      </c>
      <c r="BTI217">
        <v>0</v>
      </c>
      <c r="BTJ217">
        <v>0</v>
      </c>
      <c r="BTK217">
        <v>0</v>
      </c>
      <c r="BTL217">
        <v>0</v>
      </c>
      <c r="BTM217">
        <v>0</v>
      </c>
      <c r="BTN217">
        <v>0</v>
      </c>
      <c r="BTO217">
        <v>0</v>
      </c>
      <c r="BTP217">
        <v>0</v>
      </c>
      <c r="BTQ217">
        <v>0</v>
      </c>
      <c r="BTR217">
        <v>0</v>
      </c>
      <c r="BTS217">
        <v>0</v>
      </c>
      <c r="BTT217">
        <v>0</v>
      </c>
      <c r="BTU217">
        <v>0</v>
      </c>
      <c r="BTV217">
        <v>0</v>
      </c>
      <c r="BTW217">
        <v>0</v>
      </c>
      <c r="BTX217">
        <v>0</v>
      </c>
      <c r="BTY217">
        <v>0</v>
      </c>
      <c r="BTZ217">
        <v>0</v>
      </c>
      <c r="BUA217">
        <v>0</v>
      </c>
      <c r="BUB217">
        <v>0</v>
      </c>
      <c r="BUC217">
        <v>0</v>
      </c>
      <c r="BUD217">
        <v>0</v>
      </c>
      <c r="BUE217">
        <v>0</v>
      </c>
      <c r="BUF217">
        <v>0</v>
      </c>
      <c r="BUG217">
        <v>0</v>
      </c>
      <c r="BUH217">
        <v>0</v>
      </c>
      <c r="BUI217">
        <v>0</v>
      </c>
      <c r="BUJ217">
        <v>0</v>
      </c>
      <c r="BUK217">
        <v>0</v>
      </c>
      <c r="BUL217">
        <v>4.6511627906976744E-3</v>
      </c>
      <c r="BUM217">
        <v>0</v>
      </c>
      <c r="BUN217">
        <v>0</v>
      </c>
      <c r="BUO217">
        <v>0</v>
      </c>
      <c r="BUP217">
        <v>0</v>
      </c>
      <c r="BUQ217">
        <v>6.9767441860465115E-3</v>
      </c>
      <c r="BUR217">
        <v>0</v>
      </c>
      <c r="BUS217">
        <v>0</v>
      </c>
      <c r="BUT217">
        <v>0</v>
      </c>
      <c r="BUU217">
        <v>0</v>
      </c>
      <c r="BUV217">
        <v>0</v>
      </c>
      <c r="BUW217">
        <v>0</v>
      </c>
      <c r="BUX217">
        <v>0</v>
      </c>
      <c r="BUY217">
        <v>0</v>
      </c>
      <c r="BUZ217">
        <v>0</v>
      </c>
      <c r="BVA217">
        <v>0</v>
      </c>
      <c r="BVB217">
        <v>4.6511627906976744E-3</v>
      </c>
      <c r="BVC217">
        <v>0</v>
      </c>
      <c r="BVD217">
        <v>0</v>
      </c>
      <c r="BVE217">
        <v>0</v>
      </c>
      <c r="BVF217">
        <v>0</v>
      </c>
      <c r="BVG217">
        <v>0</v>
      </c>
      <c r="BVH217">
        <v>2.3255813953488372E-3</v>
      </c>
      <c r="BVI217">
        <v>0</v>
      </c>
      <c r="BVJ217">
        <v>0</v>
      </c>
      <c r="BVK217">
        <v>0</v>
      </c>
      <c r="BVL217">
        <v>0</v>
      </c>
      <c r="BVM217">
        <v>0</v>
      </c>
      <c r="BVN217">
        <v>0</v>
      </c>
      <c r="BVO217">
        <v>0</v>
      </c>
      <c r="BVP217">
        <v>0</v>
      </c>
      <c r="BVQ217">
        <v>0</v>
      </c>
      <c r="BVR217">
        <v>0</v>
      </c>
      <c r="BVS217">
        <v>0</v>
      </c>
      <c r="BVT217">
        <v>0</v>
      </c>
      <c r="BVU217">
        <v>0</v>
      </c>
      <c r="BVV217">
        <v>0</v>
      </c>
      <c r="BVW217">
        <v>0</v>
      </c>
      <c r="BVX217">
        <v>0</v>
      </c>
      <c r="BVY217">
        <v>0</v>
      </c>
      <c r="BVZ217">
        <v>0</v>
      </c>
      <c r="BWA217">
        <v>0</v>
      </c>
      <c r="BWB217">
        <v>0</v>
      </c>
      <c r="BWC217">
        <v>0</v>
      </c>
      <c r="BWD217">
        <v>0</v>
      </c>
      <c r="BWE217">
        <v>0</v>
      </c>
      <c r="BWF217">
        <v>0</v>
      </c>
      <c r="BWG217">
        <v>0</v>
      </c>
      <c r="BWH217">
        <v>0</v>
      </c>
      <c r="BWI217">
        <v>0</v>
      </c>
      <c r="BWJ217">
        <v>0</v>
      </c>
      <c r="BWK217">
        <v>0</v>
      </c>
      <c r="BWL217">
        <v>0</v>
      </c>
      <c r="BWM217">
        <v>0</v>
      </c>
      <c r="BWN217">
        <v>0</v>
      </c>
      <c r="BWO217">
        <v>2.3255813953488372E-3</v>
      </c>
      <c r="BWP217">
        <v>4.6511627906976744E-3</v>
      </c>
      <c r="BWQ217">
        <v>0</v>
      </c>
      <c r="BWR217">
        <v>0</v>
      </c>
      <c r="BWS217">
        <v>0</v>
      </c>
      <c r="BWT217">
        <v>0</v>
      </c>
      <c r="BWU217">
        <v>0</v>
      </c>
      <c r="BWV217">
        <v>0</v>
      </c>
      <c r="BWW217">
        <v>0</v>
      </c>
      <c r="BWX217">
        <v>0</v>
      </c>
      <c r="BWY217">
        <v>2.3255813953488372E-3</v>
      </c>
      <c r="BWZ217">
        <v>1.627906976744186E-2</v>
      </c>
      <c r="BXA217">
        <v>0</v>
      </c>
      <c r="BXB217">
        <v>0</v>
      </c>
      <c r="BXC217">
        <v>0</v>
      </c>
      <c r="BXD217">
        <v>0</v>
      </c>
      <c r="BXE217">
        <v>0</v>
      </c>
      <c r="BXF217">
        <v>0</v>
      </c>
      <c r="BXG217">
        <v>0</v>
      </c>
      <c r="BXH217">
        <v>0</v>
      </c>
      <c r="BXI217">
        <v>0</v>
      </c>
      <c r="BXJ217">
        <v>0</v>
      </c>
      <c r="BXK217">
        <v>0</v>
      </c>
      <c r="BXL217">
        <v>0</v>
      </c>
      <c r="BXM217">
        <v>0</v>
      </c>
      <c r="BXN217">
        <v>0</v>
      </c>
      <c r="BXO217">
        <v>0</v>
      </c>
      <c r="BXP217">
        <v>2.0930232558139535E-2</v>
      </c>
      <c r="BXQ217">
        <v>3.0232558139534883E-2</v>
      </c>
      <c r="BXR217">
        <v>4.6511627906976744E-3</v>
      </c>
      <c r="BXS217">
        <v>0</v>
      </c>
      <c r="BXT217">
        <v>0</v>
      </c>
      <c r="BXU217">
        <v>0</v>
      </c>
      <c r="BXV217">
        <v>0</v>
      </c>
      <c r="BXW217">
        <v>1.627906976744186E-2</v>
      </c>
      <c r="BXX217">
        <v>0</v>
      </c>
      <c r="BXY217">
        <v>0</v>
      </c>
      <c r="BXZ217">
        <v>0</v>
      </c>
      <c r="BYA217">
        <v>0</v>
      </c>
      <c r="BYB217">
        <v>0</v>
      </c>
      <c r="BYC217">
        <v>0</v>
      </c>
      <c r="BYD217">
        <v>0</v>
      </c>
      <c r="BYE217">
        <v>0</v>
      </c>
      <c r="BYF217">
        <v>0</v>
      </c>
      <c r="BYG217">
        <v>0</v>
      </c>
      <c r="BYH217">
        <v>0</v>
      </c>
      <c r="BYI217">
        <v>0</v>
      </c>
      <c r="BYJ217">
        <v>0</v>
      </c>
      <c r="BYK217">
        <v>0</v>
      </c>
      <c r="BYL217">
        <v>0</v>
      </c>
      <c r="BYM217">
        <v>0</v>
      </c>
      <c r="BYN217">
        <v>0</v>
      </c>
      <c r="BYO217">
        <v>0</v>
      </c>
      <c r="BYP217">
        <v>1.3953488372093023E-2</v>
      </c>
      <c r="BYQ217">
        <v>0</v>
      </c>
      <c r="BYR217">
        <v>0</v>
      </c>
      <c r="BYS217">
        <v>0</v>
      </c>
      <c r="BYT217">
        <v>0</v>
      </c>
      <c r="BYU217">
        <v>0</v>
      </c>
      <c r="BYV217">
        <v>0</v>
      </c>
      <c r="BYW217">
        <v>0</v>
      </c>
      <c r="BYX217">
        <v>0</v>
      </c>
      <c r="BYY217">
        <v>0</v>
      </c>
      <c r="BYZ217">
        <v>0</v>
      </c>
      <c r="BZA217">
        <v>0</v>
      </c>
      <c r="BZB217">
        <v>0</v>
      </c>
      <c r="BZC217">
        <v>9.3023255813953487E-3</v>
      </c>
      <c r="BZD217">
        <v>4.6511627906976744E-3</v>
      </c>
      <c r="BZE217">
        <v>0</v>
      </c>
      <c r="BZF217">
        <v>0</v>
      </c>
      <c r="BZG217">
        <v>9.3023255813953487E-3</v>
      </c>
      <c r="BZH217">
        <v>0</v>
      </c>
      <c r="BZI217">
        <v>0</v>
      </c>
      <c r="BZJ217">
        <v>4.6511627906976744E-3</v>
      </c>
      <c r="BZK217">
        <v>0</v>
      </c>
      <c r="BZL217">
        <v>0</v>
      </c>
      <c r="BZM217">
        <v>0</v>
      </c>
      <c r="BZN217">
        <v>4.6511627906976744E-3</v>
      </c>
      <c r="BZO217">
        <v>0</v>
      </c>
      <c r="BZP217">
        <v>0</v>
      </c>
      <c r="BZQ217">
        <v>0</v>
      </c>
      <c r="BZR217">
        <v>0</v>
      </c>
      <c r="BZS217">
        <v>0</v>
      </c>
      <c r="BZT217">
        <v>0</v>
      </c>
      <c r="BZU217">
        <v>0</v>
      </c>
      <c r="BZV217">
        <v>0</v>
      </c>
      <c r="BZW217">
        <v>1.1627906976744186E-2</v>
      </c>
      <c r="BZX217">
        <v>0</v>
      </c>
      <c r="BZY217">
        <v>0</v>
      </c>
      <c r="BZZ217">
        <v>0</v>
      </c>
      <c r="CAA217">
        <v>0</v>
      </c>
      <c r="CAB217">
        <v>0</v>
      </c>
      <c r="CAC217">
        <v>0</v>
      </c>
      <c r="CAD217">
        <v>0</v>
      </c>
      <c r="CAE217">
        <v>0</v>
      </c>
      <c r="CAF217">
        <v>0</v>
      </c>
      <c r="CAG217">
        <v>2.0930232558139535E-2</v>
      </c>
      <c r="CAH217">
        <v>0</v>
      </c>
      <c r="CAI217">
        <v>0</v>
      </c>
      <c r="CAJ217">
        <v>0</v>
      </c>
      <c r="CAK217">
        <v>0</v>
      </c>
      <c r="CAL217">
        <v>1.8604651162790697E-2</v>
      </c>
      <c r="CAM217">
        <v>0</v>
      </c>
      <c r="CAN217">
        <v>0</v>
      </c>
      <c r="CAO217">
        <v>0</v>
      </c>
      <c r="CAP217">
        <v>0</v>
      </c>
      <c r="CAQ217">
        <v>0</v>
      </c>
      <c r="CAR217">
        <v>0</v>
      </c>
      <c r="CAS217">
        <v>0</v>
      </c>
      <c r="CAT217">
        <v>0</v>
      </c>
      <c r="CAU217">
        <v>0</v>
      </c>
      <c r="CAV217">
        <v>0</v>
      </c>
      <c r="CAW217">
        <v>0</v>
      </c>
      <c r="CAX217">
        <v>0</v>
      </c>
      <c r="CAY217">
        <v>0</v>
      </c>
      <c r="CAZ217">
        <v>0</v>
      </c>
      <c r="CBA217">
        <v>0</v>
      </c>
      <c r="CBB217">
        <v>0</v>
      </c>
      <c r="CBC217">
        <v>0</v>
      </c>
      <c r="CBD217">
        <v>0</v>
      </c>
      <c r="CBE217">
        <v>0</v>
      </c>
      <c r="CBF217">
        <v>0</v>
      </c>
      <c r="CBG217">
        <v>0</v>
      </c>
      <c r="CBH217">
        <v>0</v>
      </c>
      <c r="CBI217">
        <v>0</v>
      </c>
      <c r="CBJ217">
        <v>0</v>
      </c>
      <c r="CBK217">
        <v>0</v>
      </c>
      <c r="CBL217">
        <v>0</v>
      </c>
      <c r="CBM217">
        <v>0</v>
      </c>
      <c r="CBN217">
        <v>0</v>
      </c>
      <c r="CBO217">
        <v>0</v>
      </c>
      <c r="CBP217">
        <v>0</v>
      </c>
      <c r="CBQ217">
        <v>0</v>
      </c>
      <c r="CBR217">
        <v>0</v>
      </c>
      <c r="CBS217">
        <v>6.0465116279069767E-2</v>
      </c>
      <c r="CBT217">
        <v>1.627906976744186E-2</v>
      </c>
      <c r="CBU217">
        <v>0</v>
      </c>
      <c r="CBV217">
        <v>0</v>
      </c>
      <c r="CBW217">
        <v>1.627906976744186E-2</v>
      </c>
      <c r="CBX217">
        <v>0</v>
      </c>
      <c r="CBY217">
        <v>0</v>
      </c>
      <c r="CBZ217">
        <v>0</v>
      </c>
      <c r="CCA217">
        <v>0</v>
      </c>
      <c r="CCB217">
        <v>0</v>
      </c>
      <c r="CCC217">
        <v>0</v>
      </c>
      <c r="CCD217">
        <v>0</v>
      </c>
      <c r="CCE217">
        <v>0</v>
      </c>
      <c r="CCF217">
        <v>0</v>
      </c>
      <c r="CCG217">
        <v>0</v>
      </c>
      <c r="CCH217">
        <v>0</v>
      </c>
      <c r="CCI217">
        <v>0</v>
      </c>
      <c r="CCJ217">
        <v>0</v>
      </c>
      <c r="CCK217">
        <v>0</v>
      </c>
      <c r="CCL217">
        <v>0</v>
      </c>
      <c r="CCM217">
        <v>0</v>
      </c>
      <c r="CCN217">
        <v>0</v>
      </c>
      <c r="CCO217">
        <v>0</v>
      </c>
      <c r="CCP217">
        <v>2.3255813953488372E-3</v>
      </c>
      <c r="CCQ217">
        <v>0</v>
      </c>
      <c r="CCR217">
        <v>1.1627906976744186E-2</v>
      </c>
      <c r="CCS217">
        <v>0</v>
      </c>
      <c r="CCT217">
        <v>0</v>
      </c>
      <c r="CCU217">
        <v>0</v>
      </c>
      <c r="CCV217">
        <v>0</v>
      </c>
      <c r="CCW217">
        <v>0</v>
      </c>
      <c r="CCX217">
        <v>0</v>
      </c>
      <c r="CCY217">
        <v>0</v>
      </c>
      <c r="CCZ217">
        <v>0</v>
      </c>
      <c r="CDA217">
        <v>0</v>
      </c>
      <c r="CDB217">
        <v>0</v>
      </c>
      <c r="CDC217">
        <v>0</v>
      </c>
      <c r="CDD217">
        <v>0</v>
      </c>
      <c r="CDE217">
        <v>0</v>
      </c>
      <c r="CDF217">
        <v>0</v>
      </c>
      <c r="CDG217">
        <v>0</v>
      </c>
      <c r="CDH217">
        <v>0</v>
      </c>
      <c r="CDI217">
        <v>0</v>
      </c>
      <c r="CDJ217">
        <v>0</v>
      </c>
      <c r="CDK217">
        <v>0</v>
      </c>
      <c r="CDL217">
        <v>2.3255813953488372E-3</v>
      </c>
      <c r="CDM217">
        <v>0</v>
      </c>
      <c r="CDN217">
        <v>1.3953488372093023E-2</v>
      </c>
      <c r="CDO217">
        <v>0</v>
      </c>
      <c r="CDP217">
        <v>0</v>
      </c>
      <c r="CDQ217">
        <v>0</v>
      </c>
      <c r="CDR217">
        <v>0</v>
      </c>
      <c r="CDS217">
        <v>0</v>
      </c>
      <c r="CDT217">
        <v>0</v>
      </c>
      <c r="CDU217">
        <v>0</v>
      </c>
      <c r="CDV217">
        <v>0</v>
      </c>
      <c r="CDW217">
        <v>0</v>
      </c>
      <c r="CDX217">
        <v>0</v>
      </c>
      <c r="CDY217">
        <v>0</v>
      </c>
      <c r="CDZ217">
        <v>0</v>
      </c>
      <c r="CEA217">
        <v>0</v>
      </c>
      <c r="CEB217">
        <v>4.6511627906976744E-3</v>
      </c>
      <c r="CEC217">
        <v>0</v>
      </c>
      <c r="CED217">
        <v>0</v>
      </c>
      <c r="CEE217">
        <v>0</v>
      </c>
      <c r="CEF217">
        <v>0</v>
      </c>
      <c r="CEG217">
        <v>0</v>
      </c>
      <c r="CEH217">
        <v>0</v>
      </c>
      <c r="CEI217">
        <v>0</v>
      </c>
      <c r="CEJ217">
        <v>0</v>
      </c>
      <c r="CEK217">
        <v>0</v>
      </c>
      <c r="CEL217">
        <v>0</v>
      </c>
      <c r="CEM217">
        <v>0</v>
      </c>
      <c r="CEN217">
        <v>0</v>
      </c>
      <c r="CEO217">
        <v>0</v>
      </c>
      <c r="CEP217">
        <v>0</v>
      </c>
      <c r="CEQ217">
        <v>0</v>
      </c>
      <c r="CER217">
        <v>0</v>
      </c>
      <c r="CES217">
        <v>0</v>
      </c>
      <c r="CET217">
        <v>0</v>
      </c>
      <c r="CEU217">
        <v>0</v>
      </c>
      <c r="CEV217">
        <v>0</v>
      </c>
      <c r="CEW217">
        <v>0</v>
      </c>
      <c r="CEX217">
        <v>0</v>
      </c>
      <c r="CEY217">
        <v>0</v>
      </c>
      <c r="CEZ217">
        <v>0</v>
      </c>
      <c r="CFA217">
        <v>0</v>
      </c>
      <c r="CFB217">
        <v>0</v>
      </c>
      <c r="CFC217">
        <v>0</v>
      </c>
      <c r="CFD217">
        <v>0</v>
      </c>
      <c r="CFE217">
        <v>0</v>
      </c>
      <c r="CFF217">
        <v>0</v>
      </c>
      <c r="CFG217">
        <v>4.6511627906976744E-3</v>
      </c>
      <c r="CFH217">
        <v>0</v>
      </c>
      <c r="CFI217">
        <v>0</v>
      </c>
      <c r="CFJ217">
        <v>0</v>
      </c>
      <c r="CFK217">
        <v>0</v>
      </c>
      <c r="CFL217">
        <v>0</v>
      </c>
      <c r="CFM217">
        <v>1.1627906976744186E-2</v>
      </c>
      <c r="CFN217">
        <v>3.9534883720930232E-2</v>
      </c>
      <c r="CFO217">
        <v>0</v>
      </c>
      <c r="CFP217">
        <v>0.10930232558139535</v>
      </c>
      <c r="CFQ217">
        <v>0</v>
      </c>
      <c r="CFR217">
        <v>0</v>
      </c>
      <c r="CFS217">
        <v>0</v>
      </c>
      <c r="CFT217">
        <v>0</v>
      </c>
      <c r="CFU217">
        <v>0</v>
      </c>
      <c r="CFV217">
        <v>0</v>
      </c>
      <c r="CFW217">
        <v>0</v>
      </c>
      <c r="CFX217">
        <v>0</v>
      </c>
      <c r="CFY217">
        <v>0</v>
      </c>
      <c r="CFZ217">
        <v>2.3255813953488372E-3</v>
      </c>
      <c r="CGA217">
        <v>2.0930232558139535E-2</v>
      </c>
      <c r="CGB217">
        <v>0</v>
      </c>
      <c r="CGC217">
        <v>0</v>
      </c>
      <c r="CGD217">
        <v>0</v>
      </c>
      <c r="CGE217">
        <v>6.9767441860465115E-3</v>
      </c>
      <c r="CGF217">
        <v>0</v>
      </c>
      <c r="CGG217">
        <v>0</v>
      </c>
      <c r="CGH217">
        <v>0</v>
      </c>
      <c r="CGI217">
        <v>2.3255813953488372E-2</v>
      </c>
      <c r="CGJ217">
        <v>0</v>
      </c>
      <c r="CGK217">
        <v>0</v>
      </c>
      <c r="CGL217">
        <v>0</v>
      </c>
      <c r="CGM217">
        <v>0</v>
      </c>
      <c r="CGN217">
        <v>0</v>
      </c>
      <c r="CGO217">
        <v>0</v>
      </c>
      <c r="CGP217">
        <v>0</v>
      </c>
      <c r="CGQ217">
        <v>8.3720930232558138E-2</v>
      </c>
      <c r="CGR217">
        <v>0</v>
      </c>
      <c r="CGS217">
        <v>0</v>
      </c>
      <c r="CGT217">
        <v>0</v>
      </c>
      <c r="CGU217">
        <v>2.7906976744186046E-2</v>
      </c>
      <c r="CGV217">
        <v>0</v>
      </c>
      <c r="CGW217">
        <v>0</v>
      </c>
      <c r="CGX217">
        <v>0</v>
      </c>
      <c r="CGY217">
        <v>0</v>
      </c>
      <c r="CGZ217">
        <v>0</v>
      </c>
      <c r="CHA217">
        <v>0</v>
      </c>
      <c r="CHB217">
        <v>0</v>
      </c>
      <c r="CHC217">
        <v>0</v>
      </c>
      <c r="CHD217">
        <v>0</v>
      </c>
      <c r="CHE217">
        <v>0</v>
      </c>
      <c r="CHF217">
        <v>2.3255813953488372E-3</v>
      </c>
      <c r="CHG217">
        <v>0</v>
      </c>
      <c r="CHH217">
        <v>0</v>
      </c>
      <c r="CHI217">
        <v>0</v>
      </c>
      <c r="CHJ217">
        <v>0</v>
      </c>
      <c r="CHK217">
        <v>0</v>
      </c>
      <c r="CHL217">
        <v>0</v>
      </c>
      <c r="CHM217">
        <v>0</v>
      </c>
      <c r="CHN217">
        <v>0</v>
      </c>
      <c r="CHO217">
        <v>0</v>
      </c>
      <c r="CHP217">
        <v>9.3023255813953487E-3</v>
      </c>
      <c r="CHQ217">
        <v>0</v>
      </c>
      <c r="CHR217">
        <v>0</v>
      </c>
      <c r="CHS217">
        <v>0</v>
      </c>
      <c r="CHT217">
        <v>0</v>
      </c>
      <c r="CHU217">
        <v>0</v>
      </c>
      <c r="CHV217">
        <v>0</v>
      </c>
      <c r="CHW217">
        <v>0</v>
      </c>
      <c r="CHX217">
        <v>0</v>
      </c>
      <c r="CHY217">
        <v>0</v>
      </c>
      <c r="CHZ217">
        <v>0</v>
      </c>
      <c r="CIA217">
        <v>0</v>
      </c>
      <c r="CIB217">
        <v>0</v>
      </c>
      <c r="CIC217">
        <v>0</v>
      </c>
      <c r="CID217">
        <v>0</v>
      </c>
      <c r="CIE217">
        <v>0</v>
      </c>
      <c r="CIF217">
        <v>0</v>
      </c>
      <c r="CIG217">
        <v>0</v>
      </c>
      <c r="CIH217">
        <v>0</v>
      </c>
      <c r="CII217">
        <v>0</v>
      </c>
      <c r="CIJ217">
        <v>0</v>
      </c>
      <c r="CIK217">
        <v>0</v>
      </c>
      <c r="CIL217">
        <v>0</v>
      </c>
      <c r="CIM217">
        <v>0</v>
      </c>
      <c r="CIN217">
        <v>0</v>
      </c>
      <c r="CIO217">
        <v>0</v>
      </c>
      <c r="CIP217">
        <v>0</v>
      </c>
      <c r="CIQ217">
        <v>0</v>
      </c>
      <c r="CIR217">
        <v>0</v>
      </c>
      <c r="CIS217">
        <v>0</v>
      </c>
      <c r="CIT217">
        <v>0</v>
      </c>
      <c r="CIU217">
        <v>0</v>
      </c>
      <c r="CIV217">
        <v>0</v>
      </c>
      <c r="CIW217">
        <v>0</v>
      </c>
      <c r="CIX217">
        <v>0</v>
      </c>
      <c r="CIY217">
        <v>0</v>
      </c>
      <c r="CIZ217">
        <v>0</v>
      </c>
      <c r="CJA217">
        <v>0</v>
      </c>
      <c r="CJB217">
        <v>0</v>
      </c>
      <c r="CJC217">
        <v>0</v>
      </c>
      <c r="CJD217">
        <v>0</v>
      </c>
      <c r="CJE217">
        <v>0</v>
      </c>
      <c r="CJF217">
        <v>0</v>
      </c>
      <c r="CJG217">
        <v>0</v>
      </c>
      <c r="CJH217">
        <v>0</v>
      </c>
      <c r="CJI217">
        <v>0</v>
      </c>
      <c r="CJJ217">
        <v>0</v>
      </c>
      <c r="CJK217">
        <v>0</v>
      </c>
      <c r="CJL217">
        <v>0</v>
      </c>
      <c r="CJM217">
        <v>0</v>
      </c>
      <c r="CJN217">
        <v>0</v>
      </c>
      <c r="CJO217">
        <v>0</v>
      </c>
      <c r="CJP217">
        <v>0</v>
      </c>
      <c r="CJQ217">
        <v>0</v>
      </c>
      <c r="CJR217">
        <v>0</v>
      </c>
      <c r="CJS217">
        <v>0</v>
      </c>
      <c r="CJT217">
        <v>0</v>
      </c>
      <c r="CJU217">
        <v>0</v>
      </c>
      <c r="CJV217">
        <v>0</v>
      </c>
      <c r="CJW217">
        <v>0</v>
      </c>
      <c r="CJX217">
        <v>0</v>
      </c>
      <c r="CJY217">
        <v>0</v>
      </c>
      <c r="CJZ217">
        <v>0</v>
      </c>
      <c r="CKA217">
        <v>0</v>
      </c>
      <c r="CKB217">
        <v>0</v>
      </c>
      <c r="CKC217">
        <v>0</v>
      </c>
      <c r="CKD217">
        <v>0</v>
      </c>
      <c r="CKE217">
        <v>0</v>
      </c>
      <c r="CKF217">
        <v>0</v>
      </c>
      <c r="CKG217">
        <v>0</v>
      </c>
      <c r="CKH217">
        <v>0</v>
      </c>
      <c r="CKI217">
        <v>0</v>
      </c>
      <c r="CKJ217">
        <v>0</v>
      </c>
      <c r="CKK217">
        <v>0</v>
      </c>
      <c r="CKL217">
        <v>0</v>
      </c>
      <c r="CKM217">
        <v>0</v>
      </c>
      <c r="CKN217">
        <v>0</v>
      </c>
      <c r="CKO217">
        <v>0</v>
      </c>
      <c r="CKP217">
        <v>0</v>
      </c>
      <c r="CKQ217">
        <v>0</v>
      </c>
      <c r="CKR217">
        <v>0</v>
      </c>
      <c r="CKS217">
        <v>0</v>
      </c>
      <c r="CKT217">
        <v>0</v>
      </c>
      <c r="CKU217">
        <v>0</v>
      </c>
      <c r="CKV217">
        <v>0</v>
      </c>
      <c r="CKW217">
        <v>0</v>
      </c>
      <c r="CKX217">
        <v>0</v>
      </c>
      <c r="CKY217">
        <v>0</v>
      </c>
      <c r="CKZ217">
        <v>0</v>
      </c>
      <c r="CLA217">
        <v>0</v>
      </c>
      <c r="CLB217">
        <v>0</v>
      </c>
      <c r="CLC217">
        <v>1</v>
      </c>
    </row>
    <row r="218" spans="1:1002 1331:2490" s="68" customFormat="1" ht="21" customHeight="1">
      <c r="A218" s="122" t="s">
        <v>2248</v>
      </c>
      <c r="B218" s="5" t="s">
        <v>2235</v>
      </c>
      <c r="C218" s="68" t="s">
        <v>2249</v>
      </c>
      <c r="L218" s="121"/>
      <c r="AA218" t="s">
        <v>2250</v>
      </c>
      <c r="AI218" s="266">
        <v>40415</v>
      </c>
      <c r="AJ218" s="68">
        <v>2010</v>
      </c>
      <c r="AK218" s="68">
        <v>8</v>
      </c>
      <c r="AL218" s="68">
        <v>25</v>
      </c>
      <c r="AM218">
        <v>5</v>
      </c>
      <c r="AN218" s="68">
        <v>7.22</v>
      </c>
      <c r="AO218" s="68">
        <v>7.492</v>
      </c>
      <c r="AP218" s="68">
        <v>21.08</v>
      </c>
      <c r="AQ218" s="68">
        <v>6.9800000000000001E-2</v>
      </c>
      <c r="AR218" s="68">
        <v>0.99099999999999999</v>
      </c>
      <c r="AS218" s="68">
        <v>1.1274868979286248</v>
      </c>
      <c r="AT218" s="68">
        <v>0.37774485596707819</v>
      </c>
      <c r="AU218" s="68">
        <v>0.42940869565217393</v>
      </c>
      <c r="AV218" s="68">
        <v>7.9820926068048081E-2</v>
      </c>
      <c r="AZ218" s="68">
        <v>546.79575265459084</v>
      </c>
      <c r="BA218" s="68">
        <v>378.37288135593224</v>
      </c>
      <c r="BB218" s="68">
        <v>0.29799999999999999</v>
      </c>
      <c r="BC218" s="68">
        <v>191</v>
      </c>
      <c r="BD218" s="68">
        <v>17.600000000000001</v>
      </c>
      <c r="BE218" s="68">
        <v>59.444444444444443</v>
      </c>
      <c r="BF218" s="68">
        <v>1305</v>
      </c>
      <c r="BH218" s="68">
        <v>321.39999999999998</v>
      </c>
      <c r="BJ218" s="68">
        <v>1.72</v>
      </c>
      <c r="BK218" s="68">
        <v>3.78</v>
      </c>
      <c r="BL218" s="68">
        <v>1.4999999999999999E-2</v>
      </c>
      <c r="BM218" s="68">
        <v>0.31000000000000005</v>
      </c>
      <c r="BN218" s="68">
        <v>0.44799999999999995</v>
      </c>
      <c r="BO218" s="68">
        <v>2.8</v>
      </c>
      <c r="BQ218" s="68">
        <v>0.71599999999999997</v>
      </c>
      <c r="BU218"/>
      <c r="BX218" s="68">
        <v>411</v>
      </c>
      <c r="BY218" s="68">
        <v>52</v>
      </c>
      <c r="BZ218" s="68">
        <v>4.301533715361928</v>
      </c>
      <c r="CA218" s="68">
        <v>13.081313131313138</v>
      </c>
      <c r="CB218" s="68">
        <v>61.580267558528433</v>
      </c>
      <c r="CC218" s="68">
        <v>16.058394160583941</v>
      </c>
      <c r="CD218" s="68">
        <v>7.7560224148063748</v>
      </c>
      <c r="CE218" s="68">
        <v>28.953771289537713</v>
      </c>
      <c r="CF218" s="68">
        <v>2.1897810218978102</v>
      </c>
      <c r="CG218" s="68">
        <v>0</v>
      </c>
      <c r="CH218" s="68">
        <v>0.24330900243309003</v>
      </c>
      <c r="CI218" s="68">
        <v>0</v>
      </c>
      <c r="CJ218" s="68">
        <v>0</v>
      </c>
      <c r="CK218" s="68">
        <v>0</v>
      </c>
      <c r="CL218" s="68">
        <v>0</v>
      </c>
      <c r="CM218" s="68">
        <v>0</v>
      </c>
      <c r="CN218" s="68">
        <v>0</v>
      </c>
      <c r="CO218" s="68">
        <v>0</v>
      </c>
      <c r="CP218" s="68">
        <v>0</v>
      </c>
      <c r="CQ218" s="68">
        <v>0</v>
      </c>
      <c r="CR218" s="68">
        <v>0</v>
      </c>
      <c r="CS218" s="68">
        <v>0</v>
      </c>
      <c r="CT218" s="68">
        <v>0</v>
      </c>
      <c r="CU218" s="68">
        <v>0</v>
      </c>
      <c r="CV218" s="68">
        <v>0</v>
      </c>
      <c r="CW218" s="267">
        <v>0.24330900243309003</v>
      </c>
      <c r="CX218"/>
      <c r="DW218" s="68">
        <v>1.72</v>
      </c>
      <c r="DX218" s="68">
        <v>3.78</v>
      </c>
      <c r="DY218" s="68">
        <v>1.4999999999999999E-2</v>
      </c>
      <c r="DZ218" s="68">
        <v>0.31000000000000005</v>
      </c>
      <c r="EA218" s="68">
        <v>0.44799999999999995</v>
      </c>
      <c r="EB218" s="68">
        <v>2.8</v>
      </c>
      <c r="ED218" s="68">
        <v>0.71599999999999997</v>
      </c>
      <c r="EG218" s="86">
        <f>MAX(EI218:ER218)</f>
        <v>2</v>
      </c>
      <c r="EH218" s="86">
        <f>MEDIAN(EI218:ER218)</f>
        <v>2</v>
      </c>
      <c r="EI218" s="6">
        <v>2</v>
      </c>
      <c r="EJ218" s="6">
        <v>1</v>
      </c>
      <c r="EK218" s="6">
        <v>2</v>
      </c>
      <c r="EL218" s="6">
        <v>2</v>
      </c>
      <c r="EM218" s="6">
        <v>2</v>
      </c>
      <c r="EN218" s="6">
        <v>2</v>
      </c>
      <c r="EO218" s="6"/>
      <c r="EP218" s="6">
        <v>2</v>
      </c>
      <c r="EQ218" s="6"/>
      <c r="ER218" s="6"/>
      <c r="EU218" s="6" t="s">
        <v>2239</v>
      </c>
      <c r="EV218" s="29">
        <v>42</v>
      </c>
      <c r="EW218" s="171">
        <v>1.0485228199999996</v>
      </c>
      <c r="EX218" s="256">
        <v>140.55265431231027</v>
      </c>
      <c r="EY218" s="119" t="s">
        <v>2240</v>
      </c>
      <c r="JP218" s="80"/>
      <c r="JR218" s="81"/>
      <c r="JS218" s="78"/>
      <c r="JU218" s="81"/>
      <c r="JX218" s="81"/>
      <c r="KA218" s="81"/>
      <c r="KB218" s="82"/>
      <c r="KC218" s="82"/>
      <c r="KD218" s="82"/>
      <c r="KE218" s="82"/>
      <c r="PU218" s="6"/>
      <c r="PV218" s="74"/>
      <c r="PW218" s="113"/>
      <c r="PX218" s="74"/>
      <c r="PY218" s="113"/>
      <c r="PZ218" s="113"/>
      <c r="QA218" s="113"/>
      <c r="QB218" s="113"/>
      <c r="QC218" s="113"/>
      <c r="QD218" s="113"/>
      <c r="QE218" s="113"/>
      <c r="QF218" s="113"/>
      <c r="QG218" s="113"/>
      <c r="QH218" s="113"/>
      <c r="QI218" s="113"/>
      <c r="QJ218" s="74"/>
      <c r="QK218" s="113"/>
      <c r="QL218" s="113"/>
      <c r="QM218" s="113"/>
      <c r="QN218" s="113"/>
      <c r="QO218" s="113"/>
      <c r="QP218" s="113"/>
      <c r="QQ218" s="113"/>
      <c r="QR218" s="113"/>
      <c r="QS218" s="113"/>
      <c r="QT218" s="113"/>
      <c r="QU218" s="113"/>
      <c r="QV218" s="74"/>
      <c r="QW218" s="113"/>
      <c r="QX218" s="113"/>
      <c r="QY218" s="113"/>
      <c r="QZ218" s="113"/>
      <c r="RA218" s="74"/>
      <c r="RB218" s="74"/>
      <c r="RC218" s="74"/>
      <c r="RD218" s="113"/>
      <c r="RE218" s="113"/>
      <c r="RF218" s="113"/>
      <c r="RG218" s="113"/>
      <c r="RH218" s="113"/>
      <c r="RI218" s="74"/>
      <c r="RJ218" s="113"/>
      <c r="RK218" s="113"/>
      <c r="RL218" s="74"/>
      <c r="RM218" s="74"/>
      <c r="RN218" s="74"/>
      <c r="RO218" s="74"/>
      <c r="RP218" s="74"/>
      <c r="RQ218" s="113"/>
      <c r="RR218" s="113"/>
      <c r="RS218" s="113"/>
      <c r="RT218" s="74"/>
      <c r="RU218" s="74"/>
      <c r="RV218" s="74"/>
      <c r="RW218" s="113"/>
      <c r="RX218" s="74"/>
      <c r="RY218" s="113"/>
      <c r="RZ218" s="113"/>
      <c r="SA218" s="113"/>
      <c r="SB218" s="74"/>
      <c r="SC218" s="74"/>
      <c r="SD218" s="74"/>
      <c r="SE218" s="113"/>
      <c r="SF218" s="74"/>
      <c r="SG218" s="74"/>
      <c r="SH218" s="74"/>
      <c r="SI218" s="74"/>
      <c r="SJ218" s="74"/>
      <c r="SK218" s="74"/>
      <c r="SL218" s="74"/>
      <c r="SM218" s="74"/>
      <c r="SN218" s="74"/>
      <c r="SO218" s="74"/>
      <c r="SP218" s="74"/>
      <c r="SQ218" s="74"/>
      <c r="SR218" s="74"/>
      <c r="SS218" s="74"/>
      <c r="UU218" s="6"/>
      <c r="UV218" s="74"/>
      <c r="WU218" s="113"/>
      <c r="WV218" s="74"/>
      <c r="WW218" s="113"/>
      <c r="WX218" s="113"/>
      <c r="WY218" s="113"/>
      <c r="WZ218" s="113"/>
      <c r="XA218" s="113"/>
      <c r="XB218" s="113"/>
      <c r="XC218" s="74"/>
      <c r="XD218" s="113"/>
      <c r="XE218" s="113"/>
      <c r="XF218" s="74"/>
      <c r="XG218" s="74"/>
      <c r="XH218" s="74"/>
      <c r="XI218" s="74"/>
      <c r="XJ218" s="74"/>
      <c r="XK218" s="74"/>
      <c r="XL218" s="74"/>
      <c r="XM218" s="74"/>
      <c r="XN218" s="74"/>
      <c r="XO218" s="74"/>
      <c r="XP218" s="74"/>
      <c r="XQ218" s="113"/>
      <c r="XR218" s="74"/>
      <c r="XS218" s="113"/>
      <c r="XT218" s="113"/>
      <c r="XU218" s="113"/>
      <c r="XV218" s="113"/>
      <c r="XW218" s="113"/>
      <c r="XX218" s="113"/>
      <c r="XY218" s="74"/>
      <c r="XZ218" s="113"/>
      <c r="YA218" s="113"/>
      <c r="AYE218" s="6" t="s">
        <v>2239</v>
      </c>
      <c r="AYF218" s="68" t="s">
        <v>2251</v>
      </c>
      <c r="AYG218" s="113">
        <v>3.3</v>
      </c>
      <c r="AYH218" s="74" t="s">
        <v>2252</v>
      </c>
      <c r="AYI218" s="113">
        <v>0.46</v>
      </c>
      <c r="AYJ218" s="113">
        <v>0.42</v>
      </c>
      <c r="AYK218" s="113">
        <v>0.74</v>
      </c>
      <c r="AYL218" s="113">
        <v>0.16</v>
      </c>
      <c r="AYM218" s="113">
        <v>0.99</v>
      </c>
      <c r="AYN218" s="113">
        <v>0.95</v>
      </c>
      <c r="AYO218" s="113">
        <v>7.0999999999999994E-2</v>
      </c>
      <c r="AYP218" s="113">
        <v>0.25</v>
      </c>
      <c r="AYQ218" s="113">
        <v>8.2000000000000003E-2</v>
      </c>
      <c r="AYR218" s="113">
        <v>1.9E-2</v>
      </c>
      <c r="AYS218" s="113">
        <v>2.1000000000000001E-2</v>
      </c>
      <c r="AYT218" s="74" t="s">
        <v>1610</v>
      </c>
      <c r="AYU218" s="113">
        <v>1.4999999999999999E-2</v>
      </c>
      <c r="AYV218" s="113">
        <v>1.4E-2</v>
      </c>
      <c r="AYW218" s="113">
        <v>7</v>
      </c>
      <c r="AYX218" s="113">
        <v>8.9999999999999993E-3</v>
      </c>
      <c r="AYY218" s="113">
        <v>1.29E-2</v>
      </c>
      <c r="AYZ218" s="113">
        <v>1.21E-2</v>
      </c>
      <c r="AZA218" s="113">
        <v>6.4000000000000003E-3</v>
      </c>
      <c r="AZB218" s="113">
        <v>1.17E-2</v>
      </c>
      <c r="AZC218" s="113">
        <v>7.1999999999999998E-3</v>
      </c>
      <c r="AZD218" s="113">
        <v>4.1999999999999997E-3</v>
      </c>
      <c r="AZE218" s="113">
        <v>6.4000000000000001E-2</v>
      </c>
      <c r="AZF218" s="74" t="s">
        <v>2253</v>
      </c>
      <c r="AZG218" s="113">
        <v>2900</v>
      </c>
      <c r="AZH218" s="113">
        <v>570</v>
      </c>
      <c r="AZI218" s="113">
        <v>460</v>
      </c>
      <c r="AZJ218" s="113">
        <v>25</v>
      </c>
      <c r="AZK218" s="74" t="s">
        <v>1738</v>
      </c>
      <c r="AZL218" s="74" t="s">
        <v>1584</v>
      </c>
      <c r="AZM218" s="74" t="s">
        <v>1739</v>
      </c>
      <c r="AZN218" s="113">
        <v>13</v>
      </c>
      <c r="AZO218" s="113">
        <v>6</v>
      </c>
      <c r="AZP218" s="113">
        <v>19</v>
      </c>
      <c r="AZQ218" s="113">
        <v>180</v>
      </c>
      <c r="AZR218" s="113">
        <v>18</v>
      </c>
      <c r="AZS218" s="74" t="s">
        <v>2254</v>
      </c>
      <c r="AZT218" s="113">
        <v>3.2</v>
      </c>
      <c r="AZU218" s="113">
        <v>39</v>
      </c>
      <c r="AZV218" s="74" t="s">
        <v>1608</v>
      </c>
      <c r="AZW218" s="74" t="s">
        <v>2255</v>
      </c>
      <c r="AZX218" s="74" t="s">
        <v>1629</v>
      </c>
      <c r="AZY218" s="74" t="s">
        <v>1607</v>
      </c>
      <c r="AZZ218" s="74" t="s">
        <v>1598</v>
      </c>
      <c r="BAA218" s="113">
        <v>0.15</v>
      </c>
      <c r="BAB218" s="113">
        <v>1.7</v>
      </c>
      <c r="BAC218" s="113">
        <v>0.99</v>
      </c>
      <c r="BAD218" s="74" t="s">
        <v>1618</v>
      </c>
      <c r="BAE218" s="74" t="s">
        <v>1618</v>
      </c>
      <c r="BAF218" s="74" t="s">
        <v>1650</v>
      </c>
      <c r="BAG218" s="113">
        <v>0.32</v>
      </c>
      <c r="BAH218" s="74" t="s">
        <v>2256</v>
      </c>
      <c r="BAI218" s="113">
        <v>0.51</v>
      </c>
      <c r="BAJ218" s="113">
        <v>0.63</v>
      </c>
      <c r="BAK218" s="113">
        <v>2.5</v>
      </c>
      <c r="BAL218" s="74" t="s">
        <v>2257</v>
      </c>
      <c r="BAM218" s="74" t="s">
        <v>1402</v>
      </c>
      <c r="BAN218" s="74" t="s">
        <v>1401</v>
      </c>
      <c r="BAO218" s="113">
        <v>0.98</v>
      </c>
      <c r="BAP218" s="74" t="s">
        <v>1401</v>
      </c>
      <c r="BAQ218" s="74" t="s">
        <v>1401</v>
      </c>
      <c r="BAR218" s="74" t="s">
        <v>1409</v>
      </c>
      <c r="BAS218" s="74" t="s">
        <v>1409</v>
      </c>
      <c r="BAT218" s="74" t="s">
        <v>1409</v>
      </c>
      <c r="BAU218" s="74" t="s">
        <v>1409</v>
      </c>
      <c r="BAV218" s="74" t="s">
        <v>1409</v>
      </c>
      <c r="BAW218" s="74" t="s">
        <v>1410</v>
      </c>
      <c r="BAX218" s="74" t="s">
        <v>1401</v>
      </c>
      <c r="BAY218" s="74" t="s">
        <v>1401</v>
      </c>
      <c r="BAZ218" s="74" t="s">
        <v>1401</v>
      </c>
      <c r="BBA218" s="74" t="s">
        <v>1410</v>
      </c>
      <c r="BBB218" s="74" t="s">
        <v>1410</v>
      </c>
      <c r="BBC218" s="74" t="s">
        <v>1623</v>
      </c>
      <c r="BBD218" s="113">
        <v>0.84899999999999998</v>
      </c>
      <c r="BBE218" s="74" t="s">
        <v>1587</v>
      </c>
      <c r="BBF218" s="113">
        <v>2.1000000000000001E-2</v>
      </c>
      <c r="BBG218" s="113">
        <v>5.1999999999999998E-2</v>
      </c>
      <c r="BBH218" s="113">
        <v>0.33900000000000002</v>
      </c>
      <c r="BBI218" s="113">
        <v>1.5209999999999999</v>
      </c>
      <c r="BBJ218" s="113">
        <v>10.51</v>
      </c>
      <c r="BBK218" s="113">
        <v>0.81200000000000006</v>
      </c>
      <c r="BBL218" s="74" t="s">
        <v>1587</v>
      </c>
      <c r="BBM218" s="113">
        <v>0.90700000000000003</v>
      </c>
      <c r="BBN218" s="113">
        <v>0.877</v>
      </c>
      <c r="BHI218">
        <v>217</v>
      </c>
      <c r="BHJ218">
        <v>217</v>
      </c>
      <c r="BHK218" s="122" t="s">
        <v>2248</v>
      </c>
      <c r="BHL218" t="s">
        <v>2248</v>
      </c>
      <c r="BHM218">
        <v>1.7412935323383085E-2</v>
      </c>
      <c r="BHN218">
        <v>0</v>
      </c>
      <c r="BHO218">
        <v>0</v>
      </c>
      <c r="BHP218">
        <v>0</v>
      </c>
      <c r="BHQ218">
        <v>2.4875621890547263E-3</v>
      </c>
      <c r="BHR218">
        <v>0</v>
      </c>
      <c r="BHS218">
        <v>0</v>
      </c>
      <c r="BHT218">
        <v>0</v>
      </c>
      <c r="BHU218">
        <v>0</v>
      </c>
      <c r="BHV218">
        <v>0</v>
      </c>
      <c r="BHW218">
        <v>0</v>
      </c>
      <c r="BHX218">
        <v>0</v>
      </c>
      <c r="BHY218">
        <v>0</v>
      </c>
      <c r="BHZ218">
        <v>0</v>
      </c>
      <c r="BIA218">
        <v>0</v>
      </c>
      <c r="BIB218">
        <v>0</v>
      </c>
      <c r="BIC218">
        <v>0</v>
      </c>
      <c r="BID218">
        <v>0</v>
      </c>
      <c r="BIE218">
        <v>0</v>
      </c>
      <c r="BIF218">
        <v>0.29601990049751242</v>
      </c>
      <c r="BIG218">
        <v>0</v>
      </c>
      <c r="BIH218">
        <v>0</v>
      </c>
      <c r="BII218">
        <v>0</v>
      </c>
      <c r="BIJ218">
        <v>0</v>
      </c>
      <c r="BIK218">
        <v>2.4875621890547263E-3</v>
      </c>
      <c r="BIL218">
        <v>0</v>
      </c>
      <c r="BIM218">
        <v>0</v>
      </c>
      <c r="BIN218">
        <v>0</v>
      </c>
      <c r="BIO218">
        <v>0</v>
      </c>
      <c r="BIP218">
        <v>0</v>
      </c>
      <c r="BIQ218">
        <v>0</v>
      </c>
      <c r="BIR218">
        <v>0</v>
      </c>
      <c r="BIS218">
        <v>0</v>
      </c>
      <c r="BIT218">
        <v>0</v>
      </c>
      <c r="BIU218">
        <v>0</v>
      </c>
      <c r="BIV218">
        <v>0</v>
      </c>
      <c r="BIW218">
        <v>0</v>
      </c>
      <c r="BIX218">
        <v>0</v>
      </c>
      <c r="BIY218">
        <v>0</v>
      </c>
      <c r="BIZ218">
        <v>0</v>
      </c>
      <c r="BJA218">
        <v>0</v>
      </c>
      <c r="BJB218">
        <v>0</v>
      </c>
      <c r="BJC218">
        <v>0</v>
      </c>
      <c r="BJD218">
        <v>0</v>
      </c>
      <c r="BJE218">
        <v>0</v>
      </c>
      <c r="BJF218">
        <v>0</v>
      </c>
      <c r="BJG218">
        <v>0</v>
      </c>
      <c r="BJH218">
        <v>0</v>
      </c>
      <c r="BJI218">
        <v>0</v>
      </c>
      <c r="BJJ218">
        <v>0</v>
      </c>
      <c r="BJK218">
        <v>0</v>
      </c>
      <c r="BJL218">
        <v>0</v>
      </c>
      <c r="BJM218">
        <v>0</v>
      </c>
      <c r="BJN218">
        <v>0</v>
      </c>
      <c r="BJO218">
        <v>9.9502487562189053E-3</v>
      </c>
      <c r="BJP218">
        <v>0</v>
      </c>
      <c r="BJQ218">
        <v>0</v>
      </c>
      <c r="BJR218">
        <v>0</v>
      </c>
      <c r="BJS218">
        <v>0</v>
      </c>
      <c r="BJT218">
        <v>0</v>
      </c>
      <c r="BJU218">
        <v>0</v>
      </c>
      <c r="BJV218">
        <v>0</v>
      </c>
      <c r="BJW218">
        <v>0</v>
      </c>
      <c r="BJX218">
        <v>0</v>
      </c>
      <c r="BJY218">
        <v>0</v>
      </c>
      <c r="BJZ218">
        <v>0</v>
      </c>
      <c r="BKA218">
        <v>2.4875621890547263E-3</v>
      </c>
      <c r="BKB218">
        <v>0</v>
      </c>
      <c r="BKC218">
        <v>0</v>
      </c>
      <c r="BKD218">
        <v>0</v>
      </c>
      <c r="BKE218">
        <v>0</v>
      </c>
      <c r="BKF218">
        <v>0</v>
      </c>
      <c r="BKG218">
        <v>0</v>
      </c>
      <c r="BKH218">
        <v>0</v>
      </c>
      <c r="BKI218">
        <v>0</v>
      </c>
      <c r="BKJ218">
        <v>0</v>
      </c>
      <c r="BKK218">
        <v>0</v>
      </c>
      <c r="BKL218">
        <v>0</v>
      </c>
      <c r="BKM218">
        <v>0</v>
      </c>
      <c r="BKN218">
        <v>0</v>
      </c>
      <c r="BKO218">
        <v>0</v>
      </c>
      <c r="BKP218">
        <v>0</v>
      </c>
      <c r="BKQ218">
        <v>0</v>
      </c>
      <c r="BKR218">
        <v>0</v>
      </c>
      <c r="BKS218">
        <v>0</v>
      </c>
      <c r="BKT218">
        <v>7.462686567164179E-3</v>
      </c>
      <c r="BKU218">
        <v>0</v>
      </c>
      <c r="BKV218">
        <v>0</v>
      </c>
      <c r="BKW218">
        <v>0</v>
      </c>
      <c r="BKX218">
        <v>0</v>
      </c>
      <c r="BKY218">
        <v>0</v>
      </c>
      <c r="BKZ218">
        <v>0</v>
      </c>
      <c r="BLA218">
        <v>0</v>
      </c>
      <c r="BLB218">
        <v>0</v>
      </c>
      <c r="BLC218">
        <v>0</v>
      </c>
      <c r="BLD218">
        <v>0</v>
      </c>
      <c r="BLE218">
        <v>1.9900497512437811E-2</v>
      </c>
      <c r="BLF218">
        <v>0</v>
      </c>
      <c r="BLG218">
        <v>0</v>
      </c>
      <c r="BLH218">
        <v>0</v>
      </c>
      <c r="BLI218">
        <v>0</v>
      </c>
      <c r="BLJ218">
        <v>0</v>
      </c>
      <c r="BLK218">
        <v>0</v>
      </c>
      <c r="BLL218">
        <v>0</v>
      </c>
      <c r="BLM218">
        <v>0</v>
      </c>
      <c r="BLN218">
        <v>0</v>
      </c>
      <c r="BLO218">
        <v>0</v>
      </c>
      <c r="BLP218">
        <v>0</v>
      </c>
      <c r="BLQ218">
        <v>0</v>
      </c>
      <c r="BLR218">
        <v>2.4875621890547263E-3</v>
      </c>
      <c r="BLS218">
        <v>0</v>
      </c>
      <c r="BLT218">
        <v>0</v>
      </c>
      <c r="BLU218">
        <v>0</v>
      </c>
      <c r="BLV218">
        <v>0</v>
      </c>
      <c r="BLW218">
        <v>0</v>
      </c>
      <c r="BLX218">
        <v>0</v>
      </c>
      <c r="BLY218">
        <v>0</v>
      </c>
      <c r="BLZ218">
        <v>0</v>
      </c>
      <c r="BMA218">
        <v>0</v>
      </c>
      <c r="BMB218">
        <v>0</v>
      </c>
      <c r="BMC218">
        <v>0</v>
      </c>
      <c r="BMD218">
        <v>0</v>
      </c>
      <c r="BME218">
        <v>0</v>
      </c>
      <c r="BMF218">
        <v>0</v>
      </c>
      <c r="BMG218">
        <v>0</v>
      </c>
      <c r="BMH218">
        <v>0</v>
      </c>
      <c r="BMI218">
        <v>9.2039800995024873E-2</v>
      </c>
      <c r="BMJ218">
        <v>0</v>
      </c>
      <c r="BMK218">
        <v>0</v>
      </c>
      <c r="BML218">
        <v>0</v>
      </c>
      <c r="BMM218">
        <v>0</v>
      </c>
      <c r="BMN218">
        <v>0</v>
      </c>
      <c r="BMO218">
        <v>0</v>
      </c>
      <c r="BMP218">
        <v>0</v>
      </c>
      <c r="BMQ218">
        <v>0</v>
      </c>
      <c r="BMR218">
        <v>0</v>
      </c>
      <c r="BMS218">
        <v>0</v>
      </c>
      <c r="BMT218">
        <v>0</v>
      </c>
      <c r="BMU218">
        <v>0</v>
      </c>
      <c r="BMV218">
        <v>0</v>
      </c>
      <c r="BMW218">
        <v>0</v>
      </c>
      <c r="BMX218">
        <v>0</v>
      </c>
      <c r="BMY218">
        <v>0</v>
      </c>
      <c r="BMZ218">
        <v>0</v>
      </c>
      <c r="BNA218">
        <v>0</v>
      </c>
      <c r="BNB218">
        <v>0</v>
      </c>
      <c r="BNC218">
        <v>0</v>
      </c>
      <c r="BND218">
        <v>0</v>
      </c>
      <c r="BNE218">
        <v>0</v>
      </c>
      <c r="BNF218">
        <v>0</v>
      </c>
      <c r="BNG218">
        <v>0</v>
      </c>
      <c r="BNH218">
        <v>0</v>
      </c>
      <c r="BNI218">
        <v>0</v>
      </c>
      <c r="BNJ218">
        <v>0</v>
      </c>
      <c r="BNK218">
        <v>0</v>
      </c>
      <c r="BNL218">
        <v>0</v>
      </c>
      <c r="BNM218">
        <v>0</v>
      </c>
      <c r="BNN218">
        <v>0</v>
      </c>
      <c r="BNO218">
        <v>0</v>
      </c>
      <c r="BNP218">
        <v>0</v>
      </c>
      <c r="BNQ218">
        <v>0</v>
      </c>
      <c r="BNR218">
        <v>0</v>
      </c>
      <c r="BNS218">
        <v>0</v>
      </c>
      <c r="BNT218">
        <v>0</v>
      </c>
      <c r="BNU218">
        <v>1.4925373134328358E-2</v>
      </c>
      <c r="BNV218">
        <v>0</v>
      </c>
      <c r="BNW218">
        <v>0</v>
      </c>
      <c r="BNX218">
        <v>0</v>
      </c>
      <c r="BNY218">
        <v>0</v>
      </c>
      <c r="BNZ218">
        <v>0</v>
      </c>
      <c r="BOA218">
        <v>0</v>
      </c>
      <c r="BOB218">
        <v>0</v>
      </c>
      <c r="BOC218">
        <v>0</v>
      </c>
      <c r="BOD218">
        <v>0</v>
      </c>
      <c r="BOE218">
        <v>2.4875621890547263E-3</v>
      </c>
      <c r="BOF218">
        <v>0</v>
      </c>
      <c r="BOG218">
        <v>0</v>
      </c>
      <c r="BOH218">
        <v>0</v>
      </c>
      <c r="BOI218">
        <v>0</v>
      </c>
      <c r="BOJ218">
        <v>0</v>
      </c>
      <c r="BOK218">
        <v>0</v>
      </c>
      <c r="BOL218">
        <v>0</v>
      </c>
      <c r="BOM218">
        <v>0</v>
      </c>
      <c r="BON218">
        <v>0</v>
      </c>
      <c r="BOO218">
        <v>0</v>
      </c>
      <c r="BOP218">
        <v>0</v>
      </c>
      <c r="BOQ218">
        <v>0</v>
      </c>
      <c r="BOR218">
        <v>0</v>
      </c>
      <c r="BOS218">
        <v>0</v>
      </c>
      <c r="BOT218">
        <v>0</v>
      </c>
      <c r="BOU218">
        <v>0</v>
      </c>
      <c r="BOV218">
        <v>0</v>
      </c>
      <c r="BOW218">
        <v>0</v>
      </c>
      <c r="BOX218">
        <v>0</v>
      </c>
      <c r="BOY218">
        <v>0</v>
      </c>
      <c r="BOZ218">
        <v>0</v>
      </c>
      <c r="BPA218">
        <v>0</v>
      </c>
      <c r="BPB218">
        <v>0</v>
      </c>
      <c r="BPC218">
        <v>0</v>
      </c>
      <c r="BPD218">
        <v>0</v>
      </c>
      <c r="BPE218">
        <v>0</v>
      </c>
      <c r="BPF218">
        <v>0</v>
      </c>
      <c r="BPG218">
        <v>0</v>
      </c>
      <c r="BPH218">
        <v>0</v>
      </c>
      <c r="BPI218">
        <v>0</v>
      </c>
      <c r="BPJ218">
        <v>1.9900497512437811E-2</v>
      </c>
      <c r="BPK218">
        <v>0</v>
      </c>
      <c r="BPL218">
        <v>0</v>
      </c>
      <c r="BPM218">
        <v>0</v>
      </c>
      <c r="BPN218">
        <v>0</v>
      </c>
      <c r="BPO218">
        <v>0</v>
      </c>
      <c r="BPP218">
        <v>0</v>
      </c>
      <c r="BPQ218">
        <v>7.462686567164179E-3</v>
      </c>
      <c r="BPR218">
        <v>0</v>
      </c>
      <c r="BPS218">
        <v>0</v>
      </c>
      <c r="BPT218">
        <v>2.4875621890547263E-3</v>
      </c>
      <c r="BPU218">
        <v>0</v>
      </c>
      <c r="BPV218">
        <v>0</v>
      </c>
      <c r="BPW218">
        <v>0</v>
      </c>
      <c r="BPX218">
        <v>0</v>
      </c>
      <c r="BPY218">
        <v>0</v>
      </c>
      <c r="BPZ218">
        <v>0</v>
      </c>
      <c r="BQA218">
        <v>0</v>
      </c>
      <c r="BQB218">
        <v>0</v>
      </c>
      <c r="BQC218">
        <v>0</v>
      </c>
      <c r="BQD218">
        <v>8.45771144278607E-2</v>
      </c>
      <c r="BQE218">
        <v>0</v>
      </c>
      <c r="BQF218">
        <v>0</v>
      </c>
      <c r="BQG218">
        <v>0</v>
      </c>
      <c r="BQH218">
        <v>0</v>
      </c>
      <c r="BQI218">
        <v>0</v>
      </c>
      <c r="BQJ218">
        <v>0</v>
      </c>
      <c r="BQK218">
        <v>0</v>
      </c>
      <c r="BQL218">
        <v>0</v>
      </c>
      <c r="BQM218">
        <v>0</v>
      </c>
      <c r="BQN218">
        <v>0</v>
      </c>
      <c r="BQO218">
        <v>0</v>
      </c>
      <c r="BQP218">
        <v>0</v>
      </c>
      <c r="BQQ218">
        <v>0</v>
      </c>
      <c r="BQR218">
        <v>0</v>
      </c>
      <c r="BQS218">
        <v>0</v>
      </c>
      <c r="BQT218">
        <v>0</v>
      </c>
      <c r="BQU218">
        <v>0</v>
      </c>
      <c r="BQV218">
        <v>0</v>
      </c>
      <c r="BQW218">
        <v>0</v>
      </c>
      <c r="BQX218">
        <v>0</v>
      </c>
      <c r="BQY218">
        <v>0</v>
      </c>
      <c r="BQZ218">
        <v>0</v>
      </c>
      <c r="BRA218">
        <v>0</v>
      </c>
      <c r="BRB218">
        <v>0</v>
      </c>
      <c r="BRC218">
        <v>0</v>
      </c>
      <c r="BRD218">
        <v>0</v>
      </c>
      <c r="BRE218">
        <v>0</v>
      </c>
      <c r="BRF218">
        <v>0</v>
      </c>
      <c r="BRG218">
        <v>0</v>
      </c>
      <c r="BRH218">
        <v>0</v>
      </c>
      <c r="BRI218">
        <v>0</v>
      </c>
      <c r="BRJ218">
        <v>0</v>
      </c>
      <c r="BRK218">
        <v>0</v>
      </c>
      <c r="BRL218">
        <v>0</v>
      </c>
      <c r="BRM218">
        <v>0</v>
      </c>
      <c r="BRN218">
        <v>0</v>
      </c>
      <c r="BRO218">
        <v>0</v>
      </c>
      <c r="BRP218">
        <v>0</v>
      </c>
      <c r="BRQ218">
        <v>0</v>
      </c>
      <c r="BRR218">
        <v>0</v>
      </c>
      <c r="BRS218">
        <v>0</v>
      </c>
      <c r="BRT218">
        <v>0</v>
      </c>
      <c r="BRU218">
        <v>0</v>
      </c>
      <c r="BRV218">
        <v>0</v>
      </c>
      <c r="BRW218">
        <v>0</v>
      </c>
      <c r="BRX218">
        <v>0</v>
      </c>
      <c r="BRY218">
        <v>0</v>
      </c>
      <c r="BRZ218">
        <v>0</v>
      </c>
      <c r="BSA218">
        <v>0</v>
      </c>
      <c r="BSB218">
        <v>0</v>
      </c>
      <c r="BSC218">
        <v>0</v>
      </c>
      <c r="BSD218">
        <v>0</v>
      </c>
      <c r="BSE218">
        <v>0</v>
      </c>
      <c r="BSF218">
        <v>0</v>
      </c>
      <c r="BSG218">
        <v>0</v>
      </c>
      <c r="BSH218">
        <v>0</v>
      </c>
      <c r="BSI218">
        <v>0</v>
      </c>
      <c r="BSJ218">
        <v>2.4875621890547263E-3</v>
      </c>
      <c r="BSK218">
        <v>0</v>
      </c>
      <c r="BSL218">
        <v>0</v>
      </c>
      <c r="BSM218">
        <v>0</v>
      </c>
      <c r="BSN218">
        <v>0</v>
      </c>
      <c r="BSO218">
        <v>0</v>
      </c>
      <c r="BSP218">
        <v>0</v>
      </c>
      <c r="BSQ218">
        <v>0</v>
      </c>
      <c r="BSR218">
        <v>0</v>
      </c>
      <c r="BSS218">
        <v>0</v>
      </c>
      <c r="BST218">
        <v>0</v>
      </c>
      <c r="BSU218">
        <v>0</v>
      </c>
      <c r="BSV218">
        <v>0</v>
      </c>
      <c r="BSW218">
        <v>0</v>
      </c>
      <c r="BSX218">
        <v>0</v>
      </c>
      <c r="BSY218">
        <v>2.4875621890547263E-3</v>
      </c>
      <c r="BSZ218">
        <v>0</v>
      </c>
      <c r="BTA218">
        <v>0</v>
      </c>
      <c r="BTB218">
        <v>0</v>
      </c>
      <c r="BTC218">
        <v>0</v>
      </c>
      <c r="BTD218">
        <v>0</v>
      </c>
      <c r="BTE218">
        <v>0</v>
      </c>
      <c r="BTF218">
        <v>0</v>
      </c>
      <c r="BTG218">
        <v>0</v>
      </c>
      <c r="BTH218">
        <v>0</v>
      </c>
      <c r="BTI218">
        <v>0</v>
      </c>
      <c r="BTJ218">
        <v>0</v>
      </c>
      <c r="BTK218">
        <v>0</v>
      </c>
      <c r="BTL218">
        <v>0</v>
      </c>
      <c r="BTM218">
        <v>0</v>
      </c>
      <c r="BTN218">
        <v>0</v>
      </c>
      <c r="BTO218">
        <v>0</v>
      </c>
      <c r="BTP218">
        <v>0</v>
      </c>
      <c r="BTQ218">
        <v>0</v>
      </c>
      <c r="BTR218">
        <v>0</v>
      </c>
      <c r="BTS218">
        <v>0</v>
      </c>
      <c r="BTT218">
        <v>0</v>
      </c>
      <c r="BTU218">
        <v>0</v>
      </c>
      <c r="BTV218">
        <v>0</v>
      </c>
      <c r="BTW218">
        <v>0</v>
      </c>
      <c r="BTX218">
        <v>0</v>
      </c>
      <c r="BTY218">
        <v>0</v>
      </c>
      <c r="BTZ218">
        <v>0</v>
      </c>
      <c r="BUA218">
        <v>0</v>
      </c>
      <c r="BUB218">
        <v>0</v>
      </c>
      <c r="BUC218">
        <v>0</v>
      </c>
      <c r="BUD218">
        <v>0</v>
      </c>
      <c r="BUE218">
        <v>0</v>
      </c>
      <c r="BUF218">
        <v>0</v>
      </c>
      <c r="BUG218">
        <v>0</v>
      </c>
      <c r="BUH218">
        <v>0</v>
      </c>
      <c r="BUI218">
        <v>0</v>
      </c>
      <c r="BUJ218">
        <v>0</v>
      </c>
      <c r="BUK218">
        <v>0</v>
      </c>
      <c r="BUL218">
        <v>0</v>
      </c>
      <c r="BUM218">
        <v>0</v>
      </c>
      <c r="BUN218">
        <v>0</v>
      </c>
      <c r="BUO218">
        <v>0</v>
      </c>
      <c r="BUP218">
        <v>0</v>
      </c>
      <c r="BUQ218">
        <v>0</v>
      </c>
      <c r="BUR218">
        <v>0</v>
      </c>
      <c r="BUS218">
        <v>0</v>
      </c>
      <c r="BUT218">
        <v>1.7412935323383085E-2</v>
      </c>
      <c r="BUU218">
        <v>0</v>
      </c>
      <c r="BUV218">
        <v>0</v>
      </c>
      <c r="BUW218">
        <v>0</v>
      </c>
      <c r="BUX218">
        <v>0</v>
      </c>
      <c r="BUY218">
        <v>0</v>
      </c>
      <c r="BUZ218">
        <v>0</v>
      </c>
      <c r="BVA218">
        <v>0</v>
      </c>
      <c r="BVB218">
        <v>0</v>
      </c>
      <c r="BVC218">
        <v>0</v>
      </c>
      <c r="BVD218">
        <v>0</v>
      </c>
      <c r="BVE218">
        <v>0</v>
      </c>
      <c r="BVF218">
        <v>0</v>
      </c>
      <c r="BVG218">
        <v>0</v>
      </c>
      <c r="BVH218">
        <v>0</v>
      </c>
      <c r="BVI218">
        <v>0</v>
      </c>
      <c r="BVJ218">
        <v>0</v>
      </c>
      <c r="BVK218">
        <v>0</v>
      </c>
      <c r="BVL218">
        <v>0</v>
      </c>
      <c r="BVM218">
        <v>0</v>
      </c>
      <c r="BVN218">
        <v>0</v>
      </c>
      <c r="BVO218">
        <v>0</v>
      </c>
      <c r="BVP218">
        <v>0</v>
      </c>
      <c r="BVQ218">
        <v>0</v>
      </c>
      <c r="BVR218">
        <v>0</v>
      </c>
      <c r="BVS218">
        <v>0</v>
      </c>
      <c r="BVT218">
        <v>0</v>
      </c>
      <c r="BVU218">
        <v>0</v>
      </c>
      <c r="BVV218">
        <v>0</v>
      </c>
      <c r="BVW218">
        <v>0</v>
      </c>
      <c r="BVX218">
        <v>0</v>
      </c>
      <c r="BVY218">
        <v>0</v>
      </c>
      <c r="BVZ218">
        <v>0</v>
      </c>
      <c r="BWA218">
        <v>0</v>
      </c>
      <c r="BWB218">
        <v>0</v>
      </c>
      <c r="BWC218">
        <v>0</v>
      </c>
      <c r="BWD218">
        <v>0</v>
      </c>
      <c r="BWE218">
        <v>0</v>
      </c>
      <c r="BWF218">
        <v>0</v>
      </c>
      <c r="BWG218">
        <v>0</v>
      </c>
      <c r="BWH218">
        <v>0</v>
      </c>
      <c r="BWI218">
        <v>0</v>
      </c>
      <c r="BWJ218">
        <v>0</v>
      </c>
      <c r="BWK218">
        <v>0</v>
      </c>
      <c r="BWL218">
        <v>1.2437810945273632E-2</v>
      </c>
      <c r="BWM218">
        <v>0</v>
      </c>
      <c r="BWN218">
        <v>0</v>
      </c>
      <c r="BWO218">
        <v>2.4875621890547263E-3</v>
      </c>
      <c r="BWP218">
        <v>0</v>
      </c>
      <c r="BWQ218">
        <v>0</v>
      </c>
      <c r="BWR218">
        <v>0</v>
      </c>
      <c r="BWS218">
        <v>0</v>
      </c>
      <c r="BWT218">
        <v>0</v>
      </c>
      <c r="BWU218">
        <v>0</v>
      </c>
      <c r="BWV218">
        <v>0</v>
      </c>
      <c r="BWW218">
        <v>2.4875621890547263E-3</v>
      </c>
      <c r="BWX218">
        <v>0</v>
      </c>
      <c r="BWY218">
        <v>0</v>
      </c>
      <c r="BWZ218">
        <v>1.4925373134328358E-2</v>
      </c>
      <c r="BXA218">
        <v>0</v>
      </c>
      <c r="BXB218">
        <v>0</v>
      </c>
      <c r="BXC218">
        <v>0</v>
      </c>
      <c r="BXD218">
        <v>0</v>
      </c>
      <c r="BXE218">
        <v>0</v>
      </c>
      <c r="BXF218">
        <v>0</v>
      </c>
      <c r="BXG218">
        <v>0</v>
      </c>
      <c r="BXH218">
        <v>0</v>
      </c>
      <c r="BXI218">
        <v>0</v>
      </c>
      <c r="BXJ218">
        <v>0</v>
      </c>
      <c r="BXK218">
        <v>0</v>
      </c>
      <c r="BXL218">
        <v>0</v>
      </c>
      <c r="BXM218">
        <v>0</v>
      </c>
      <c r="BXN218">
        <v>0</v>
      </c>
      <c r="BXO218">
        <v>1.4925373134328358E-2</v>
      </c>
      <c r="BXP218">
        <v>2.9850746268656716E-2</v>
      </c>
      <c r="BXQ218">
        <v>1.4925373134328358E-2</v>
      </c>
      <c r="BXR218">
        <v>0</v>
      </c>
      <c r="BXS218">
        <v>0</v>
      </c>
      <c r="BXT218">
        <v>0</v>
      </c>
      <c r="BXU218">
        <v>0</v>
      </c>
      <c r="BXV218">
        <v>0</v>
      </c>
      <c r="BXW218">
        <v>1.4925373134328358E-2</v>
      </c>
      <c r="BXX218">
        <v>0</v>
      </c>
      <c r="BXY218">
        <v>0</v>
      </c>
      <c r="BXZ218">
        <v>0</v>
      </c>
      <c r="BYA218">
        <v>0</v>
      </c>
      <c r="BYB218">
        <v>0</v>
      </c>
      <c r="BYC218">
        <v>0</v>
      </c>
      <c r="BYD218">
        <v>0</v>
      </c>
      <c r="BYE218">
        <v>0</v>
      </c>
      <c r="BYF218">
        <v>0</v>
      </c>
      <c r="BYG218">
        <v>0</v>
      </c>
      <c r="BYH218">
        <v>0</v>
      </c>
      <c r="BYI218">
        <v>0</v>
      </c>
      <c r="BYJ218">
        <v>0</v>
      </c>
      <c r="BYK218">
        <v>0</v>
      </c>
      <c r="BYL218">
        <v>0</v>
      </c>
      <c r="BYM218">
        <v>0</v>
      </c>
      <c r="BYN218">
        <v>0</v>
      </c>
      <c r="BYO218">
        <v>0</v>
      </c>
      <c r="BYP218">
        <v>2.4875621890547265E-2</v>
      </c>
      <c r="BYQ218">
        <v>0</v>
      </c>
      <c r="BYR218">
        <v>0</v>
      </c>
      <c r="BYS218">
        <v>0</v>
      </c>
      <c r="BYT218">
        <v>0</v>
      </c>
      <c r="BYU218">
        <v>0</v>
      </c>
      <c r="BYV218">
        <v>0</v>
      </c>
      <c r="BYW218">
        <v>0</v>
      </c>
      <c r="BYX218">
        <v>0</v>
      </c>
      <c r="BYY218">
        <v>0</v>
      </c>
      <c r="BYZ218">
        <v>0</v>
      </c>
      <c r="BZA218">
        <v>0</v>
      </c>
      <c r="BZB218">
        <v>4.9751243781094526E-3</v>
      </c>
      <c r="BZC218">
        <v>2.4875621890547263E-3</v>
      </c>
      <c r="BZD218">
        <v>0</v>
      </c>
      <c r="BZE218">
        <v>0</v>
      </c>
      <c r="BZF218">
        <v>0</v>
      </c>
      <c r="BZG218">
        <v>4.9751243781094526E-3</v>
      </c>
      <c r="BZH218">
        <v>0</v>
      </c>
      <c r="BZI218">
        <v>0</v>
      </c>
      <c r="BZJ218">
        <v>0</v>
      </c>
      <c r="BZK218">
        <v>0</v>
      </c>
      <c r="BZL218">
        <v>0</v>
      </c>
      <c r="BZM218">
        <v>0</v>
      </c>
      <c r="BZN218">
        <v>0</v>
      </c>
      <c r="BZO218">
        <v>0</v>
      </c>
      <c r="BZP218">
        <v>0</v>
      </c>
      <c r="BZQ218">
        <v>0</v>
      </c>
      <c r="BZR218">
        <v>0</v>
      </c>
      <c r="BZS218">
        <v>0</v>
      </c>
      <c r="BZT218">
        <v>0</v>
      </c>
      <c r="BZU218">
        <v>0</v>
      </c>
      <c r="BZV218">
        <v>0</v>
      </c>
      <c r="BZW218">
        <v>0</v>
      </c>
      <c r="BZX218">
        <v>0</v>
      </c>
      <c r="BZY218">
        <v>0</v>
      </c>
      <c r="BZZ218">
        <v>0</v>
      </c>
      <c r="CAA218">
        <v>0</v>
      </c>
      <c r="CAB218">
        <v>0</v>
      </c>
      <c r="CAC218">
        <v>0</v>
      </c>
      <c r="CAD218">
        <v>0</v>
      </c>
      <c r="CAE218">
        <v>0</v>
      </c>
      <c r="CAF218">
        <v>0</v>
      </c>
      <c r="CAG218">
        <v>0</v>
      </c>
      <c r="CAH218">
        <v>0</v>
      </c>
      <c r="CAI218">
        <v>7.462686567164179E-3</v>
      </c>
      <c r="CAJ218">
        <v>0</v>
      </c>
      <c r="CAK218">
        <v>0</v>
      </c>
      <c r="CAL218">
        <v>0</v>
      </c>
      <c r="CAM218">
        <v>0</v>
      </c>
      <c r="CAN218">
        <v>0</v>
      </c>
      <c r="CAO218">
        <v>0</v>
      </c>
      <c r="CAP218">
        <v>0</v>
      </c>
      <c r="CAQ218">
        <v>0</v>
      </c>
      <c r="CAR218">
        <v>0</v>
      </c>
      <c r="CAS218">
        <v>0</v>
      </c>
      <c r="CAT218">
        <v>0</v>
      </c>
      <c r="CAU218">
        <v>0</v>
      </c>
      <c r="CAV218">
        <v>0</v>
      </c>
      <c r="CAW218">
        <v>4.9751243781094526E-3</v>
      </c>
      <c r="CAX218">
        <v>0</v>
      </c>
      <c r="CAY218">
        <v>2.4875621890547263E-3</v>
      </c>
      <c r="CAZ218">
        <v>0</v>
      </c>
      <c r="CBA218">
        <v>0</v>
      </c>
      <c r="CBB218">
        <v>0</v>
      </c>
      <c r="CBC218">
        <v>0</v>
      </c>
      <c r="CBD218">
        <v>0</v>
      </c>
      <c r="CBE218">
        <v>0</v>
      </c>
      <c r="CBF218">
        <v>0</v>
      </c>
      <c r="CBG218">
        <v>0</v>
      </c>
      <c r="CBH218">
        <v>0</v>
      </c>
      <c r="CBI218">
        <v>0</v>
      </c>
      <c r="CBJ218">
        <v>1.7412935323383085E-2</v>
      </c>
      <c r="CBK218">
        <v>0</v>
      </c>
      <c r="CBL218">
        <v>0</v>
      </c>
      <c r="CBM218">
        <v>0</v>
      </c>
      <c r="CBN218">
        <v>0</v>
      </c>
      <c r="CBO218">
        <v>0</v>
      </c>
      <c r="CBP218">
        <v>0</v>
      </c>
      <c r="CBQ218">
        <v>0</v>
      </c>
      <c r="CBR218">
        <v>0</v>
      </c>
      <c r="CBS218">
        <v>0</v>
      </c>
      <c r="CBT218">
        <v>4.9751243781094526E-3</v>
      </c>
      <c r="CBU218">
        <v>0</v>
      </c>
      <c r="CBV218">
        <v>0</v>
      </c>
      <c r="CBW218">
        <v>7.462686567164179E-3</v>
      </c>
      <c r="CBX218">
        <v>0</v>
      </c>
      <c r="CBY218">
        <v>0</v>
      </c>
      <c r="CBZ218">
        <v>0</v>
      </c>
      <c r="CCA218">
        <v>0</v>
      </c>
      <c r="CCB218">
        <v>2.4875621890547263E-3</v>
      </c>
      <c r="CCC218">
        <v>0</v>
      </c>
      <c r="CCD218">
        <v>0</v>
      </c>
      <c r="CCE218">
        <v>0</v>
      </c>
      <c r="CCF218">
        <v>0</v>
      </c>
      <c r="CCG218">
        <v>0</v>
      </c>
      <c r="CCH218">
        <v>0</v>
      </c>
      <c r="CCI218">
        <v>0</v>
      </c>
      <c r="CCJ218">
        <v>0</v>
      </c>
      <c r="CCK218">
        <v>0</v>
      </c>
      <c r="CCL218">
        <v>0</v>
      </c>
      <c r="CCM218">
        <v>0</v>
      </c>
      <c r="CCN218">
        <v>0</v>
      </c>
      <c r="CCO218">
        <v>0</v>
      </c>
      <c r="CCP218">
        <v>0</v>
      </c>
      <c r="CCQ218">
        <v>0</v>
      </c>
      <c r="CCR218">
        <v>0</v>
      </c>
      <c r="CCS218">
        <v>0</v>
      </c>
      <c r="CCT218">
        <v>0</v>
      </c>
      <c r="CCU218">
        <v>0</v>
      </c>
      <c r="CCV218">
        <v>0</v>
      </c>
      <c r="CCW218">
        <v>0</v>
      </c>
      <c r="CCX218">
        <v>0</v>
      </c>
      <c r="CCY218">
        <v>0</v>
      </c>
      <c r="CCZ218">
        <v>0</v>
      </c>
      <c r="CDA218">
        <v>0</v>
      </c>
      <c r="CDB218">
        <v>0</v>
      </c>
      <c r="CDC218">
        <v>0</v>
      </c>
      <c r="CDD218">
        <v>0</v>
      </c>
      <c r="CDE218">
        <v>0</v>
      </c>
      <c r="CDF218">
        <v>0</v>
      </c>
      <c r="CDG218">
        <v>0</v>
      </c>
      <c r="CDH218">
        <v>0</v>
      </c>
      <c r="CDI218">
        <v>0</v>
      </c>
      <c r="CDJ218">
        <v>0</v>
      </c>
      <c r="CDK218">
        <v>0</v>
      </c>
      <c r="CDL218">
        <v>0</v>
      </c>
      <c r="CDM218">
        <v>1.4925373134328358E-2</v>
      </c>
      <c r="CDN218">
        <v>9.9502487562189053E-3</v>
      </c>
      <c r="CDO218">
        <v>0</v>
      </c>
      <c r="CDP218">
        <v>0</v>
      </c>
      <c r="CDQ218">
        <v>0</v>
      </c>
      <c r="CDR218">
        <v>0</v>
      </c>
      <c r="CDS218">
        <v>0</v>
      </c>
      <c r="CDT218">
        <v>0</v>
      </c>
      <c r="CDU218">
        <v>0</v>
      </c>
      <c r="CDV218">
        <v>0</v>
      </c>
      <c r="CDW218">
        <v>0</v>
      </c>
      <c r="CDX218">
        <v>0</v>
      </c>
      <c r="CDY218">
        <v>0</v>
      </c>
      <c r="CDZ218">
        <v>0</v>
      </c>
      <c r="CEA218">
        <v>0</v>
      </c>
      <c r="CEB218">
        <v>0</v>
      </c>
      <c r="CEC218">
        <v>7.462686567164179E-3</v>
      </c>
      <c r="CED218">
        <v>0</v>
      </c>
      <c r="CEE218">
        <v>0</v>
      </c>
      <c r="CEF218">
        <v>0</v>
      </c>
      <c r="CEG218">
        <v>0</v>
      </c>
      <c r="CEH218">
        <v>0</v>
      </c>
      <c r="CEI218">
        <v>0</v>
      </c>
      <c r="CEJ218">
        <v>0</v>
      </c>
      <c r="CEK218">
        <v>0</v>
      </c>
      <c r="CEL218">
        <v>0</v>
      </c>
      <c r="CEM218">
        <v>0</v>
      </c>
      <c r="CEN218">
        <v>0</v>
      </c>
      <c r="CEO218">
        <v>0</v>
      </c>
      <c r="CEP218">
        <v>0</v>
      </c>
      <c r="CEQ218">
        <v>0</v>
      </c>
      <c r="CER218">
        <v>0</v>
      </c>
      <c r="CES218">
        <v>0</v>
      </c>
      <c r="CET218">
        <v>0</v>
      </c>
      <c r="CEU218">
        <v>0</v>
      </c>
      <c r="CEV218">
        <v>0</v>
      </c>
      <c r="CEW218">
        <v>0</v>
      </c>
      <c r="CEX218">
        <v>0</v>
      </c>
      <c r="CEY218">
        <v>0</v>
      </c>
      <c r="CEZ218">
        <v>0</v>
      </c>
      <c r="CFA218">
        <v>0</v>
      </c>
      <c r="CFB218">
        <v>0</v>
      </c>
      <c r="CFC218">
        <v>0</v>
      </c>
      <c r="CFD218">
        <v>0</v>
      </c>
      <c r="CFE218">
        <v>0</v>
      </c>
      <c r="CFF218">
        <v>0</v>
      </c>
      <c r="CFG218">
        <v>0</v>
      </c>
      <c r="CFH218">
        <v>0</v>
      </c>
      <c r="CFI218">
        <v>0</v>
      </c>
      <c r="CFJ218">
        <v>0</v>
      </c>
      <c r="CFK218">
        <v>0</v>
      </c>
      <c r="CFL218">
        <v>0</v>
      </c>
      <c r="CFM218">
        <v>0</v>
      </c>
      <c r="CFN218">
        <v>0</v>
      </c>
      <c r="CFO218">
        <v>0</v>
      </c>
      <c r="CFP218">
        <v>4.4776119402985072E-2</v>
      </c>
      <c r="CFQ218">
        <v>0</v>
      </c>
      <c r="CFR218">
        <v>0</v>
      </c>
      <c r="CFS218">
        <v>0</v>
      </c>
      <c r="CFT218">
        <v>0</v>
      </c>
      <c r="CFU218">
        <v>0</v>
      </c>
      <c r="CFV218">
        <v>0</v>
      </c>
      <c r="CFW218">
        <v>0</v>
      </c>
      <c r="CFX218">
        <v>0</v>
      </c>
      <c r="CFY218">
        <v>0</v>
      </c>
      <c r="CFZ218">
        <v>0</v>
      </c>
      <c r="CGA218">
        <v>2.4875621890547263E-3</v>
      </c>
      <c r="CGB218">
        <v>0</v>
      </c>
      <c r="CGC218">
        <v>0</v>
      </c>
      <c r="CGD218">
        <v>0</v>
      </c>
      <c r="CGE218">
        <v>0</v>
      </c>
      <c r="CGF218">
        <v>2.4875621890547263E-3</v>
      </c>
      <c r="CGG218">
        <v>0</v>
      </c>
      <c r="CGH218">
        <v>0</v>
      </c>
      <c r="CGI218">
        <v>6.4676616915422883E-2</v>
      </c>
      <c r="CGJ218">
        <v>0</v>
      </c>
      <c r="CGK218">
        <v>0</v>
      </c>
      <c r="CGL218">
        <v>0</v>
      </c>
      <c r="CGM218">
        <v>0</v>
      </c>
      <c r="CGN218">
        <v>2.4875621890547263E-3</v>
      </c>
      <c r="CGO218">
        <v>0</v>
      </c>
      <c r="CGP218">
        <v>0</v>
      </c>
      <c r="CGQ218">
        <v>7.462686567164179E-3</v>
      </c>
      <c r="CGR218">
        <v>0</v>
      </c>
      <c r="CGS218">
        <v>0</v>
      </c>
      <c r="CGT218">
        <v>0</v>
      </c>
      <c r="CGU218">
        <v>3.482587064676617E-2</v>
      </c>
      <c r="CGV218">
        <v>0</v>
      </c>
      <c r="CGW218">
        <v>0</v>
      </c>
      <c r="CGX218">
        <v>0</v>
      </c>
      <c r="CGY218">
        <v>0</v>
      </c>
      <c r="CGZ218">
        <v>0</v>
      </c>
      <c r="CHA218">
        <v>0</v>
      </c>
      <c r="CHB218">
        <v>0</v>
      </c>
      <c r="CHC218">
        <v>0</v>
      </c>
      <c r="CHD218">
        <v>0</v>
      </c>
      <c r="CHE218">
        <v>0</v>
      </c>
      <c r="CHF218">
        <v>0</v>
      </c>
      <c r="CHG218">
        <v>0</v>
      </c>
      <c r="CHH218">
        <v>0</v>
      </c>
      <c r="CHI218">
        <v>0</v>
      </c>
      <c r="CHJ218">
        <v>0</v>
      </c>
      <c r="CHK218">
        <v>0</v>
      </c>
      <c r="CHL218">
        <v>0</v>
      </c>
      <c r="CHM218">
        <v>4.9751243781094526E-3</v>
      </c>
      <c r="CHN218">
        <v>0</v>
      </c>
      <c r="CHO218">
        <v>0</v>
      </c>
      <c r="CHP218">
        <v>0</v>
      </c>
      <c r="CHQ218">
        <v>0</v>
      </c>
      <c r="CHR218">
        <v>0</v>
      </c>
      <c r="CHS218">
        <v>0</v>
      </c>
      <c r="CHT218">
        <v>0</v>
      </c>
      <c r="CHU218">
        <v>0</v>
      </c>
      <c r="CHV218">
        <v>0</v>
      </c>
      <c r="CHW218">
        <v>0</v>
      </c>
      <c r="CHX218">
        <v>0</v>
      </c>
      <c r="CHY218">
        <v>0</v>
      </c>
      <c r="CHZ218">
        <v>0</v>
      </c>
      <c r="CIA218">
        <v>0</v>
      </c>
      <c r="CIB218">
        <v>0</v>
      </c>
      <c r="CIC218">
        <v>0</v>
      </c>
      <c r="CID218">
        <v>0</v>
      </c>
      <c r="CIE218">
        <v>4.9751243781094526E-3</v>
      </c>
      <c r="CIF218">
        <v>0</v>
      </c>
      <c r="CIG218">
        <v>0</v>
      </c>
      <c r="CIH218">
        <v>0</v>
      </c>
      <c r="CII218">
        <v>0</v>
      </c>
      <c r="CIJ218">
        <v>0</v>
      </c>
      <c r="CIK218">
        <v>0</v>
      </c>
      <c r="CIL218">
        <v>0</v>
      </c>
      <c r="CIM218">
        <v>0</v>
      </c>
      <c r="CIN218">
        <v>0</v>
      </c>
      <c r="CIO218">
        <v>0</v>
      </c>
      <c r="CIP218">
        <v>0</v>
      </c>
      <c r="CIQ218">
        <v>0</v>
      </c>
      <c r="CIR218">
        <v>0</v>
      </c>
      <c r="CIS218">
        <v>0</v>
      </c>
      <c r="CIT218">
        <v>0</v>
      </c>
      <c r="CIU218">
        <v>0</v>
      </c>
      <c r="CIV218">
        <v>0</v>
      </c>
      <c r="CIW218">
        <v>0</v>
      </c>
      <c r="CIX218">
        <v>0</v>
      </c>
      <c r="CIY218">
        <v>0</v>
      </c>
      <c r="CIZ218">
        <v>0</v>
      </c>
      <c r="CJA218">
        <v>0</v>
      </c>
      <c r="CJB218">
        <v>0</v>
      </c>
      <c r="CJC218">
        <v>0</v>
      </c>
      <c r="CJD218">
        <v>0</v>
      </c>
      <c r="CJE218">
        <v>0</v>
      </c>
      <c r="CJF218">
        <v>0</v>
      </c>
      <c r="CJG218">
        <v>0</v>
      </c>
      <c r="CJH218">
        <v>0</v>
      </c>
      <c r="CJI218">
        <v>0</v>
      </c>
      <c r="CJJ218">
        <v>0</v>
      </c>
      <c r="CJK218">
        <v>0</v>
      </c>
      <c r="CJL218">
        <v>0</v>
      </c>
      <c r="CJM218">
        <v>0</v>
      </c>
      <c r="CJN218">
        <v>0</v>
      </c>
      <c r="CJO218">
        <v>0</v>
      </c>
      <c r="CJP218">
        <v>0</v>
      </c>
      <c r="CJQ218">
        <v>0</v>
      </c>
      <c r="CJR218">
        <v>0</v>
      </c>
      <c r="CJS218">
        <v>0</v>
      </c>
      <c r="CJT218">
        <v>0</v>
      </c>
      <c r="CJU218">
        <v>0</v>
      </c>
      <c r="CJV218">
        <v>0</v>
      </c>
      <c r="CJW218">
        <v>0</v>
      </c>
      <c r="CJX218">
        <v>0</v>
      </c>
      <c r="CJY218">
        <v>0</v>
      </c>
      <c r="CJZ218">
        <v>0</v>
      </c>
      <c r="CKA218">
        <v>0</v>
      </c>
      <c r="CKB218">
        <v>0</v>
      </c>
      <c r="CKC218">
        <v>0</v>
      </c>
      <c r="CKD218">
        <v>0</v>
      </c>
      <c r="CKE218">
        <v>0</v>
      </c>
      <c r="CKF218">
        <v>0</v>
      </c>
      <c r="CKG218">
        <v>0</v>
      </c>
      <c r="CKH218">
        <v>0</v>
      </c>
      <c r="CKI218">
        <v>0</v>
      </c>
      <c r="CKJ218">
        <v>0</v>
      </c>
      <c r="CKK218">
        <v>0</v>
      </c>
      <c r="CKL218">
        <v>0</v>
      </c>
      <c r="CKM218">
        <v>0</v>
      </c>
      <c r="CKN218">
        <v>0</v>
      </c>
      <c r="CKO218">
        <v>0</v>
      </c>
      <c r="CKP218">
        <v>0</v>
      </c>
      <c r="CKQ218">
        <v>0</v>
      </c>
      <c r="CKR218">
        <v>0</v>
      </c>
      <c r="CKS218">
        <v>0</v>
      </c>
      <c r="CKT218">
        <v>0</v>
      </c>
      <c r="CKU218">
        <v>0</v>
      </c>
      <c r="CKV218">
        <v>0</v>
      </c>
      <c r="CKW218">
        <v>0</v>
      </c>
      <c r="CKX218">
        <v>0</v>
      </c>
      <c r="CKY218">
        <v>0</v>
      </c>
      <c r="CKZ218">
        <v>0</v>
      </c>
      <c r="CLA218">
        <v>0</v>
      </c>
      <c r="CLB218">
        <v>0</v>
      </c>
      <c r="CLC218">
        <v>1</v>
      </c>
      <c r="CLD218"/>
      <c r="CLE218"/>
      <c r="CLF218"/>
      <c r="CLG218"/>
      <c r="CLH218"/>
      <c r="CLI218"/>
      <c r="CLJ218"/>
      <c r="CLK218"/>
      <c r="CLL218"/>
      <c r="CLM218"/>
      <c r="CLN218"/>
      <c r="CLO218"/>
      <c r="CLP218"/>
      <c r="CLQ218"/>
      <c r="CLR218"/>
      <c r="CLS218"/>
      <c r="CLT218"/>
      <c r="CLU218"/>
      <c r="CLV218"/>
      <c r="CLW218"/>
      <c r="CLX218"/>
      <c r="CLY218"/>
      <c r="CLZ218"/>
      <c r="CMA218"/>
      <c r="CMB218"/>
      <c r="CMC218"/>
      <c r="CMD218"/>
      <c r="CME218"/>
      <c r="CMF218"/>
      <c r="CMG218"/>
      <c r="CMH218"/>
      <c r="CMI218"/>
      <c r="CMJ218"/>
      <c r="CMK218"/>
      <c r="CML218"/>
      <c r="CMM218"/>
      <c r="CMN218"/>
      <c r="CMO218"/>
      <c r="CMP218"/>
      <c r="CMQ218"/>
      <c r="CMR218"/>
      <c r="CMS218"/>
      <c r="CMT218"/>
      <c r="CMU218"/>
      <c r="CMV218"/>
      <c r="CMW218"/>
      <c r="CMX218"/>
      <c r="CMY218"/>
      <c r="CMZ218"/>
      <c r="CNA218"/>
      <c r="CNB218"/>
      <c r="CNC218"/>
      <c r="CND218"/>
      <c r="CNE218"/>
      <c r="CNF218"/>
      <c r="CNG218"/>
      <c r="CNH218"/>
      <c r="CNI218"/>
      <c r="CNJ218"/>
      <c r="CNK218"/>
      <c r="CNL218"/>
      <c r="CNM218"/>
      <c r="CNN218"/>
      <c r="CNO218"/>
      <c r="CNP218"/>
      <c r="CNQ218"/>
      <c r="CNR218"/>
      <c r="CNS218"/>
      <c r="CNT218"/>
      <c r="CNU218"/>
      <c r="CNV218"/>
      <c r="CNW218"/>
      <c r="CNX218"/>
      <c r="CNY218"/>
      <c r="CNZ218"/>
      <c r="COA218"/>
      <c r="COB218"/>
      <c r="COC218"/>
      <c r="COD218"/>
      <c r="COE218"/>
      <c r="COF218"/>
      <c r="COG218"/>
      <c r="COH218"/>
      <c r="COI218"/>
      <c r="COJ218"/>
      <c r="COK218"/>
      <c r="COL218"/>
      <c r="COM218"/>
      <c r="CON218"/>
      <c r="COO218"/>
      <c r="COP218"/>
      <c r="COQ218"/>
      <c r="COR218"/>
      <c r="COS218"/>
      <c r="COT218"/>
      <c r="COU218"/>
      <c r="COV218"/>
      <c r="COW218"/>
      <c r="COX218"/>
      <c r="COY218"/>
      <c r="COZ218"/>
      <c r="CPA218"/>
      <c r="CPB218"/>
      <c r="CPC218"/>
      <c r="CPD218"/>
      <c r="CPE218"/>
      <c r="CPF218"/>
      <c r="CPG218"/>
      <c r="CPH218"/>
      <c r="CPI218"/>
      <c r="CPJ218"/>
      <c r="CPK218"/>
      <c r="CPL218"/>
      <c r="CPM218"/>
      <c r="CPN218"/>
      <c r="CPO218"/>
      <c r="CPP218"/>
      <c r="CPQ218"/>
      <c r="CPR218"/>
      <c r="CPS218"/>
      <c r="CPT218"/>
      <c r="CPU218"/>
      <c r="CPV218"/>
      <c r="CPW218"/>
      <c r="CPX218"/>
      <c r="CPY218"/>
      <c r="CPZ218"/>
      <c r="CQA218"/>
      <c r="CQB218"/>
      <c r="CQC218"/>
      <c r="CQD218"/>
      <c r="CQE218"/>
      <c r="CQF218"/>
      <c r="CQG218"/>
      <c r="CQH218"/>
      <c r="CQI218"/>
      <c r="CQJ218"/>
      <c r="CQK218"/>
      <c r="CQL218"/>
      <c r="CQM218"/>
      <c r="CQN218"/>
      <c r="CQO218"/>
      <c r="CQP218"/>
      <c r="CQQ218"/>
      <c r="CQR218"/>
      <c r="CQS218"/>
      <c r="CQT218"/>
    </row>
    <row r="219" spans="1:1002 1331:2490" ht="21" customHeight="1">
      <c r="A219" s="122" t="s">
        <v>2258</v>
      </c>
      <c r="B219" s="5" t="s">
        <v>2235</v>
      </c>
      <c r="C219" s="68" t="s">
        <v>2249</v>
      </c>
      <c r="F219" s="111" t="s">
        <v>2259</v>
      </c>
      <c r="G219" s="111"/>
      <c r="I219" s="111">
        <v>61000</v>
      </c>
      <c r="J219" s="5" t="s">
        <v>1425</v>
      </c>
      <c r="K219" s="5">
        <v>1</v>
      </c>
      <c r="L219" s="132" t="s">
        <v>2260</v>
      </c>
      <c r="M219" s="5" t="s">
        <v>2261</v>
      </c>
      <c r="N219" s="5" t="s">
        <v>1427</v>
      </c>
      <c r="O219" s="5" t="s">
        <v>1428</v>
      </c>
      <c r="P219" s="5" t="s">
        <v>1933</v>
      </c>
      <c r="Q219" s="5" t="s">
        <v>1429</v>
      </c>
      <c r="R219" s="5" t="s">
        <v>1429</v>
      </c>
      <c r="S219" s="5" t="s">
        <v>1428</v>
      </c>
      <c r="T219" s="5" t="s">
        <v>1428</v>
      </c>
      <c r="U219" t="s">
        <v>1566</v>
      </c>
      <c r="W219" s="5" t="s">
        <v>2262</v>
      </c>
      <c r="X219" s="5" t="s">
        <v>1920</v>
      </c>
      <c r="Y219" s="5" t="s">
        <v>1920</v>
      </c>
      <c r="Z219" t="s">
        <v>2263</v>
      </c>
      <c r="AA219" t="s">
        <v>2250</v>
      </c>
      <c r="AI219" s="266">
        <v>40786</v>
      </c>
      <c r="AJ219" s="68">
        <v>2011</v>
      </c>
      <c r="AK219" s="68">
        <v>8</v>
      </c>
      <c r="AL219" s="68">
        <v>31</v>
      </c>
      <c r="AM219">
        <v>5</v>
      </c>
      <c r="AN219">
        <v>7.22</v>
      </c>
      <c r="AO219">
        <v>7.492</v>
      </c>
      <c r="AP219">
        <v>21.08</v>
      </c>
      <c r="AQ219">
        <v>6.9800000000000001E-2</v>
      </c>
      <c r="AR219">
        <v>0.99099999999999999</v>
      </c>
      <c r="AS219">
        <v>1.1274868979286248</v>
      </c>
      <c r="AT219">
        <v>0.37774485596707819</v>
      </c>
      <c r="AU219">
        <v>0.42940869565217393</v>
      </c>
      <c r="AV219">
        <v>7.9820926068048081E-2</v>
      </c>
      <c r="AZ219">
        <v>546.79575265459084</v>
      </c>
      <c r="BA219">
        <v>378.37288135593224</v>
      </c>
      <c r="BB219">
        <v>0.29799999999999999</v>
      </c>
      <c r="BC219">
        <v>191</v>
      </c>
      <c r="BD219">
        <v>17.600000000000001</v>
      </c>
      <c r="BE219">
        <v>59.444444444444443</v>
      </c>
      <c r="BF219">
        <v>1305</v>
      </c>
      <c r="BH219">
        <v>321.39999999999998</v>
      </c>
      <c r="BJ219">
        <v>1.72</v>
      </c>
      <c r="BK219">
        <v>3.78</v>
      </c>
      <c r="BL219">
        <v>1.4999999999999999E-2</v>
      </c>
      <c r="BM219">
        <v>0.31000000000000005</v>
      </c>
      <c r="BN219">
        <v>0.44799999999999995</v>
      </c>
      <c r="BO219">
        <v>2.8</v>
      </c>
      <c r="BQ219">
        <v>0.71599999999999997</v>
      </c>
      <c r="BX219">
        <v>422</v>
      </c>
      <c r="BY219">
        <v>46</v>
      </c>
      <c r="BZ219">
        <v>3.9167880398605632</v>
      </c>
      <c r="CA219">
        <v>13.393088552915778</v>
      </c>
      <c r="CB219">
        <v>54.69924812030078</v>
      </c>
      <c r="CC219">
        <v>11.84834123222749</v>
      </c>
      <c r="CD219">
        <v>7.3155874342347715</v>
      </c>
      <c r="CE219">
        <v>31.990521327014214</v>
      </c>
      <c r="CF219" s="68">
        <v>3.7914691943127963</v>
      </c>
      <c r="CG219">
        <v>0</v>
      </c>
      <c r="CH219">
        <v>0</v>
      </c>
      <c r="CI219">
        <v>0</v>
      </c>
      <c r="CJ219">
        <v>0</v>
      </c>
      <c r="CK219">
        <v>0</v>
      </c>
      <c r="CL219">
        <v>0</v>
      </c>
      <c r="CM219">
        <v>0</v>
      </c>
      <c r="CN219">
        <v>0</v>
      </c>
      <c r="CO219">
        <v>0</v>
      </c>
      <c r="CP219">
        <v>0</v>
      </c>
      <c r="CQ219">
        <v>0</v>
      </c>
      <c r="CR219">
        <v>0</v>
      </c>
      <c r="CS219">
        <v>0</v>
      </c>
      <c r="CT219">
        <v>0</v>
      </c>
      <c r="CU219">
        <v>0</v>
      </c>
      <c r="CV219">
        <v>0</v>
      </c>
      <c r="CW219" s="114">
        <v>0</v>
      </c>
      <c r="DW219">
        <v>1.72</v>
      </c>
      <c r="DX219">
        <v>3.78</v>
      </c>
      <c r="DY219">
        <v>1.4999999999999999E-2</v>
      </c>
      <c r="DZ219">
        <v>0.31000000000000005</v>
      </c>
      <c r="EA219">
        <v>0.44799999999999995</v>
      </c>
      <c r="EB219">
        <v>2.8</v>
      </c>
      <c r="ED219">
        <v>0.71599999999999997</v>
      </c>
      <c r="EG219" s="86">
        <f>MAX(EI219:ER219)</f>
        <v>2</v>
      </c>
      <c r="EH219" s="86">
        <f>MEDIAN(EI219:ER219)</f>
        <v>2</v>
      </c>
      <c r="EI219" s="5">
        <v>2</v>
      </c>
      <c r="EJ219" s="5">
        <v>1</v>
      </c>
      <c r="EK219" s="5">
        <v>2</v>
      </c>
      <c r="EL219" s="5">
        <v>2</v>
      </c>
      <c r="EM219" s="5">
        <v>2</v>
      </c>
      <c r="EN219" s="5">
        <v>2</v>
      </c>
      <c r="EO219" s="5"/>
      <c r="EP219" s="5">
        <v>2</v>
      </c>
      <c r="EQ219" s="5"/>
      <c r="ER219" s="5"/>
      <c r="EU219" s="6" t="s">
        <v>2239</v>
      </c>
      <c r="EV219" s="29">
        <v>42</v>
      </c>
      <c r="EW219" s="171">
        <v>1.0485228199999996</v>
      </c>
      <c r="EX219" s="256">
        <v>140.55265431231027</v>
      </c>
      <c r="EY219" s="119" t="s">
        <v>2240</v>
      </c>
      <c r="AIA219" s="91"/>
      <c r="AIB219" s="268"/>
      <c r="AIC219" s="268"/>
      <c r="AID219" s="268"/>
      <c r="AIE219" s="268"/>
      <c r="AIF219" s="268"/>
      <c r="AIG219" s="268"/>
      <c r="AIH219" s="268"/>
      <c r="AII219" s="268"/>
      <c r="AIJ219" s="268"/>
      <c r="AIK219" s="268"/>
      <c r="AIL219" s="268"/>
      <c r="AIM219" s="268"/>
      <c r="AIN219" s="268"/>
      <c r="AIO219" s="268"/>
      <c r="AIP219" s="268"/>
      <c r="AIQ219" s="268"/>
      <c r="AIR219" s="269"/>
      <c r="AIS219" s="269"/>
      <c r="AIT219" s="269"/>
      <c r="AIU219" s="269"/>
      <c r="AIV219" s="269"/>
      <c r="AIW219" s="269"/>
      <c r="AIX219" s="269"/>
      <c r="AIY219" s="269"/>
      <c r="AIZ219" s="269"/>
      <c r="AJA219" s="269"/>
      <c r="AJB219" s="269"/>
      <c r="AJC219" s="269"/>
      <c r="AJD219" s="269"/>
      <c r="AJE219" s="269"/>
      <c r="AJF219" s="269"/>
      <c r="AJG219" s="269"/>
      <c r="AJH219" s="269"/>
      <c r="AJI219" s="269"/>
      <c r="AJJ219" s="269"/>
      <c r="AJK219" s="269"/>
      <c r="AJL219" s="269"/>
      <c r="AJM219" s="269"/>
      <c r="AJN219" s="269"/>
      <c r="AJO219" s="269"/>
      <c r="AJP219" s="269"/>
      <c r="AJQ219" s="269"/>
      <c r="AJR219" s="269"/>
      <c r="AJS219" s="269"/>
      <c r="AJT219" s="269"/>
      <c r="AJU219" s="269"/>
      <c r="AJV219" s="269"/>
      <c r="AJW219" s="269"/>
      <c r="AJX219" s="269"/>
      <c r="AJY219" s="269"/>
      <c r="AJZ219" s="269"/>
      <c r="AKA219" s="269"/>
      <c r="AKB219" s="269"/>
      <c r="AKC219" s="269"/>
      <c r="AKD219" s="269"/>
      <c r="AKE219" s="269"/>
      <c r="AKF219" s="269"/>
      <c r="AKG219" s="269"/>
      <c r="AKH219" s="269"/>
      <c r="AKI219" s="269"/>
      <c r="AKJ219" s="269"/>
      <c r="AKK219" s="269"/>
      <c r="AKL219" s="269"/>
      <c r="AKM219" s="269"/>
      <c r="AKN219" s="269"/>
      <c r="AKO219" s="269"/>
      <c r="AKP219" s="269"/>
      <c r="AKQ219" s="269"/>
      <c r="AKR219" s="269"/>
      <c r="AKS219" s="269"/>
      <c r="AKT219" s="269"/>
      <c r="AKU219" s="269"/>
      <c r="AKV219" s="269"/>
      <c r="AKW219" s="269"/>
      <c r="AKX219" s="269"/>
      <c r="AKY219" s="269"/>
      <c r="AKZ219" s="269"/>
      <c r="ALA219" s="269"/>
      <c r="ALB219" s="269"/>
      <c r="ALC219" s="269"/>
      <c r="ALD219" s="269"/>
      <c r="ALE219" s="269"/>
      <c r="ALF219" s="269"/>
      <c r="ALG219" s="270"/>
      <c r="ALH219" s="270"/>
      <c r="ALI219" s="270"/>
      <c r="ALJ219" s="270"/>
      <c r="ALK219" s="270"/>
      <c r="ALL219" s="270"/>
      <c r="ALM219" s="270"/>
      <c r="ALN219" s="91"/>
      <c r="BHI219">
        <v>220</v>
      </c>
      <c r="BHJ219">
        <v>220</v>
      </c>
      <c r="BHK219" s="122" t="s">
        <v>2258</v>
      </c>
      <c r="BHL219" t="s">
        <v>2258</v>
      </c>
      <c r="BHM219">
        <v>1.5503875968992248E-2</v>
      </c>
      <c r="BHN219">
        <v>0</v>
      </c>
      <c r="BHO219">
        <v>0</v>
      </c>
      <c r="BHP219">
        <v>0</v>
      </c>
      <c r="BHQ219">
        <v>0</v>
      </c>
      <c r="BHR219">
        <v>0</v>
      </c>
      <c r="BHS219">
        <v>0</v>
      </c>
      <c r="BHT219">
        <v>0</v>
      </c>
      <c r="BHU219">
        <v>0</v>
      </c>
      <c r="BHV219">
        <v>0</v>
      </c>
      <c r="BHW219">
        <v>0</v>
      </c>
      <c r="BHX219">
        <v>0</v>
      </c>
      <c r="BHY219">
        <v>0</v>
      </c>
      <c r="BHZ219">
        <v>0</v>
      </c>
      <c r="BIA219">
        <v>2.5839793281653748E-3</v>
      </c>
      <c r="BIB219">
        <v>0</v>
      </c>
      <c r="BIC219">
        <v>0</v>
      </c>
      <c r="BID219">
        <v>0</v>
      </c>
      <c r="BIE219">
        <v>0</v>
      </c>
      <c r="BIF219">
        <v>0.34883720930232559</v>
      </c>
      <c r="BIG219">
        <v>0</v>
      </c>
      <c r="BIH219">
        <v>0</v>
      </c>
      <c r="BII219">
        <v>0</v>
      </c>
      <c r="BIJ219">
        <v>0</v>
      </c>
      <c r="BIK219">
        <v>0</v>
      </c>
      <c r="BIL219">
        <v>0</v>
      </c>
      <c r="BIM219">
        <v>0</v>
      </c>
      <c r="BIN219">
        <v>0</v>
      </c>
      <c r="BIO219">
        <v>0</v>
      </c>
      <c r="BIP219">
        <v>0</v>
      </c>
      <c r="BIQ219">
        <v>0</v>
      </c>
      <c r="BIR219">
        <v>0</v>
      </c>
      <c r="BIS219">
        <v>0</v>
      </c>
      <c r="BIT219">
        <v>0</v>
      </c>
      <c r="BIU219">
        <v>0</v>
      </c>
      <c r="BIV219">
        <v>0</v>
      </c>
      <c r="BIW219">
        <v>0</v>
      </c>
      <c r="BIX219">
        <v>0</v>
      </c>
      <c r="BIY219">
        <v>0</v>
      </c>
      <c r="BIZ219">
        <v>3.1007751937984496E-2</v>
      </c>
      <c r="BJA219">
        <v>0</v>
      </c>
      <c r="BJB219">
        <v>0</v>
      </c>
      <c r="BJC219">
        <v>0</v>
      </c>
      <c r="BJD219">
        <v>0</v>
      </c>
      <c r="BJE219">
        <v>0</v>
      </c>
      <c r="BJF219">
        <v>0</v>
      </c>
      <c r="BJG219">
        <v>0</v>
      </c>
      <c r="BJH219">
        <v>0</v>
      </c>
      <c r="BJI219">
        <v>2.5839793281653748E-3</v>
      </c>
      <c r="BJJ219">
        <v>2.5839793281653748E-3</v>
      </c>
      <c r="BJK219">
        <v>0</v>
      </c>
      <c r="BJL219">
        <v>0</v>
      </c>
      <c r="BJM219">
        <v>0</v>
      </c>
      <c r="BJN219">
        <v>0</v>
      </c>
      <c r="BJO219">
        <v>5.1679586563307496E-3</v>
      </c>
      <c r="BJP219">
        <v>0</v>
      </c>
      <c r="BJQ219">
        <v>0</v>
      </c>
      <c r="BJR219">
        <v>0</v>
      </c>
      <c r="BJS219">
        <v>0</v>
      </c>
      <c r="BJT219">
        <v>0</v>
      </c>
      <c r="BJU219">
        <v>0</v>
      </c>
      <c r="BJV219">
        <v>0</v>
      </c>
      <c r="BJW219">
        <v>7.7519379844961239E-3</v>
      </c>
      <c r="BJX219">
        <v>0</v>
      </c>
      <c r="BJY219">
        <v>0</v>
      </c>
      <c r="BJZ219">
        <v>0</v>
      </c>
      <c r="BKA219">
        <v>0</v>
      </c>
      <c r="BKB219">
        <v>0</v>
      </c>
      <c r="BKC219">
        <v>0</v>
      </c>
      <c r="BKD219">
        <v>0</v>
      </c>
      <c r="BKE219">
        <v>0</v>
      </c>
      <c r="BKF219">
        <v>0</v>
      </c>
      <c r="BKG219">
        <v>0</v>
      </c>
      <c r="BKH219">
        <v>0</v>
      </c>
      <c r="BKI219">
        <v>0</v>
      </c>
      <c r="BKJ219">
        <v>0</v>
      </c>
      <c r="BKK219">
        <v>0</v>
      </c>
      <c r="BKL219">
        <v>0</v>
      </c>
      <c r="BKM219">
        <v>0</v>
      </c>
      <c r="BKN219">
        <v>0</v>
      </c>
      <c r="BKO219">
        <v>0</v>
      </c>
      <c r="BKP219">
        <v>0</v>
      </c>
      <c r="BKQ219">
        <v>0</v>
      </c>
      <c r="BKR219">
        <v>0</v>
      </c>
      <c r="BKS219">
        <v>0</v>
      </c>
      <c r="BKT219">
        <v>1.8087855297157621E-2</v>
      </c>
      <c r="BKU219">
        <v>0</v>
      </c>
      <c r="BKV219">
        <v>0</v>
      </c>
      <c r="BKW219">
        <v>0</v>
      </c>
      <c r="BKX219">
        <v>0</v>
      </c>
      <c r="BKY219">
        <v>0</v>
      </c>
      <c r="BKZ219">
        <v>0</v>
      </c>
      <c r="BLA219">
        <v>0</v>
      </c>
      <c r="BLB219">
        <v>0</v>
      </c>
      <c r="BLC219">
        <v>0</v>
      </c>
      <c r="BLD219">
        <v>0</v>
      </c>
      <c r="BLE219">
        <v>2.5839793281653745E-2</v>
      </c>
      <c r="BLF219">
        <v>0</v>
      </c>
      <c r="BLG219">
        <v>0</v>
      </c>
      <c r="BLH219">
        <v>0</v>
      </c>
      <c r="BLI219">
        <v>0</v>
      </c>
      <c r="BLJ219">
        <v>0</v>
      </c>
      <c r="BLK219">
        <v>0</v>
      </c>
      <c r="BLL219">
        <v>0</v>
      </c>
      <c r="BLM219">
        <v>0</v>
      </c>
      <c r="BLN219">
        <v>0</v>
      </c>
      <c r="BLO219">
        <v>0</v>
      </c>
      <c r="BLP219">
        <v>0</v>
      </c>
      <c r="BLQ219">
        <v>0</v>
      </c>
      <c r="BLR219">
        <v>3.3591731266149873E-2</v>
      </c>
      <c r="BLS219">
        <v>0</v>
      </c>
      <c r="BLT219">
        <v>0</v>
      </c>
      <c r="BLU219">
        <v>0</v>
      </c>
      <c r="BLV219">
        <v>0</v>
      </c>
      <c r="BLW219">
        <v>0</v>
      </c>
      <c r="BLX219">
        <v>0</v>
      </c>
      <c r="BLY219">
        <v>0</v>
      </c>
      <c r="BLZ219">
        <v>0</v>
      </c>
      <c r="BMA219">
        <v>0</v>
      </c>
      <c r="BMB219">
        <v>0</v>
      </c>
      <c r="BMC219">
        <v>0</v>
      </c>
      <c r="BMD219">
        <v>0</v>
      </c>
      <c r="BME219">
        <v>0</v>
      </c>
      <c r="BMF219">
        <v>0</v>
      </c>
      <c r="BMG219">
        <v>0</v>
      </c>
      <c r="BMH219">
        <v>0</v>
      </c>
      <c r="BMI219">
        <v>4.6511627906976744E-2</v>
      </c>
      <c r="BMJ219">
        <v>0</v>
      </c>
      <c r="BMK219">
        <v>0</v>
      </c>
      <c r="BML219">
        <v>0</v>
      </c>
      <c r="BMM219">
        <v>0</v>
      </c>
      <c r="BMN219">
        <v>0</v>
      </c>
      <c r="BMO219">
        <v>0</v>
      </c>
      <c r="BMP219">
        <v>0</v>
      </c>
      <c r="BMQ219">
        <v>0</v>
      </c>
      <c r="BMR219">
        <v>0</v>
      </c>
      <c r="BMS219">
        <v>0</v>
      </c>
      <c r="BMT219">
        <v>0</v>
      </c>
      <c r="BMU219">
        <v>0</v>
      </c>
      <c r="BMV219">
        <v>0</v>
      </c>
      <c r="BMW219">
        <v>0</v>
      </c>
      <c r="BMX219">
        <v>0</v>
      </c>
      <c r="BMY219">
        <v>0</v>
      </c>
      <c r="BMZ219">
        <v>0</v>
      </c>
      <c r="BNA219">
        <v>0</v>
      </c>
      <c r="BNB219">
        <v>0</v>
      </c>
      <c r="BNC219">
        <v>0</v>
      </c>
      <c r="BND219">
        <v>0</v>
      </c>
      <c r="BNE219">
        <v>0</v>
      </c>
      <c r="BNF219">
        <v>0</v>
      </c>
      <c r="BNG219">
        <v>0</v>
      </c>
      <c r="BNH219">
        <v>0</v>
      </c>
      <c r="BNI219">
        <v>0</v>
      </c>
      <c r="BNJ219">
        <v>0</v>
      </c>
      <c r="BNK219">
        <v>0</v>
      </c>
      <c r="BNL219">
        <v>0</v>
      </c>
      <c r="BNM219">
        <v>0</v>
      </c>
      <c r="BNN219">
        <v>0</v>
      </c>
      <c r="BNO219">
        <v>0</v>
      </c>
      <c r="BNP219">
        <v>0</v>
      </c>
      <c r="BNQ219">
        <v>0</v>
      </c>
      <c r="BNR219">
        <v>0</v>
      </c>
      <c r="BNS219">
        <v>0</v>
      </c>
      <c r="BNT219">
        <v>0</v>
      </c>
      <c r="BNU219">
        <v>0.15503875968992248</v>
      </c>
      <c r="BNV219">
        <v>0</v>
      </c>
      <c r="BNW219">
        <v>0</v>
      </c>
      <c r="BNX219">
        <v>2.5839793281653748E-3</v>
      </c>
      <c r="BNY219">
        <v>0</v>
      </c>
      <c r="BNZ219">
        <v>0</v>
      </c>
      <c r="BOA219">
        <v>0</v>
      </c>
      <c r="BOB219">
        <v>0</v>
      </c>
      <c r="BOC219">
        <v>0</v>
      </c>
      <c r="BOD219">
        <v>0</v>
      </c>
      <c r="BOE219">
        <v>7.7519379844961239E-3</v>
      </c>
      <c r="BOF219">
        <v>0</v>
      </c>
      <c r="BOG219">
        <v>0</v>
      </c>
      <c r="BOH219">
        <v>0</v>
      </c>
      <c r="BOI219">
        <v>0</v>
      </c>
      <c r="BOJ219">
        <v>0</v>
      </c>
      <c r="BOK219">
        <v>0</v>
      </c>
      <c r="BOL219">
        <v>0</v>
      </c>
      <c r="BOM219">
        <v>0</v>
      </c>
      <c r="BON219">
        <v>0</v>
      </c>
      <c r="BOO219">
        <v>0</v>
      </c>
      <c r="BOP219">
        <v>0</v>
      </c>
      <c r="BOQ219">
        <v>0</v>
      </c>
      <c r="BOR219">
        <v>0</v>
      </c>
      <c r="BOS219">
        <v>0</v>
      </c>
      <c r="BOT219">
        <v>0</v>
      </c>
      <c r="BOU219">
        <v>0</v>
      </c>
      <c r="BOV219">
        <v>0</v>
      </c>
      <c r="BOW219">
        <v>0</v>
      </c>
      <c r="BOX219">
        <v>0</v>
      </c>
      <c r="BOY219">
        <v>0</v>
      </c>
      <c r="BOZ219">
        <v>0</v>
      </c>
      <c r="BPA219">
        <v>1.0335917312661499E-2</v>
      </c>
      <c r="BPB219">
        <v>0</v>
      </c>
      <c r="BPC219">
        <v>0</v>
      </c>
      <c r="BPD219">
        <v>0</v>
      </c>
      <c r="BPE219">
        <v>0</v>
      </c>
      <c r="BPF219">
        <v>0</v>
      </c>
      <c r="BPG219">
        <v>0</v>
      </c>
      <c r="BPH219">
        <v>0</v>
      </c>
      <c r="BPI219">
        <v>0</v>
      </c>
      <c r="BPJ219">
        <v>7.7519379844961239E-3</v>
      </c>
      <c r="BPK219">
        <v>0</v>
      </c>
      <c r="BPL219">
        <v>0</v>
      </c>
      <c r="BPM219">
        <v>0</v>
      </c>
      <c r="BPN219">
        <v>0</v>
      </c>
      <c r="BPO219">
        <v>0</v>
      </c>
      <c r="BPP219">
        <v>0</v>
      </c>
      <c r="BPQ219">
        <v>5.1679586563307496E-3</v>
      </c>
      <c r="BPR219">
        <v>0</v>
      </c>
      <c r="BPS219">
        <v>0</v>
      </c>
      <c r="BPT219">
        <v>0</v>
      </c>
      <c r="BPU219">
        <v>0</v>
      </c>
      <c r="BPV219">
        <v>0</v>
      </c>
      <c r="BPW219">
        <v>0</v>
      </c>
      <c r="BPX219">
        <v>0</v>
      </c>
      <c r="BPY219">
        <v>0</v>
      </c>
      <c r="BPZ219">
        <v>0</v>
      </c>
      <c r="BQA219">
        <v>0</v>
      </c>
      <c r="BQB219">
        <v>0</v>
      </c>
      <c r="BQC219">
        <v>0</v>
      </c>
      <c r="BQD219">
        <v>6.2015503875968991E-2</v>
      </c>
      <c r="BQE219">
        <v>0</v>
      </c>
      <c r="BQF219">
        <v>0</v>
      </c>
      <c r="BQG219">
        <v>0</v>
      </c>
      <c r="BQH219">
        <v>0</v>
      </c>
      <c r="BQI219">
        <v>0</v>
      </c>
      <c r="BQJ219">
        <v>0</v>
      </c>
      <c r="BQK219">
        <v>0</v>
      </c>
      <c r="BQL219">
        <v>0</v>
      </c>
      <c r="BQM219">
        <v>1.5503875968992248E-2</v>
      </c>
      <c r="BQN219">
        <v>0</v>
      </c>
      <c r="BQO219">
        <v>0</v>
      </c>
      <c r="BQP219">
        <v>0</v>
      </c>
      <c r="BQQ219">
        <v>0</v>
      </c>
      <c r="BQR219">
        <v>0</v>
      </c>
      <c r="BQS219">
        <v>0</v>
      </c>
      <c r="BQT219">
        <v>0</v>
      </c>
      <c r="BQU219">
        <v>0</v>
      </c>
      <c r="BQV219">
        <v>0</v>
      </c>
      <c r="BQW219">
        <v>0</v>
      </c>
      <c r="BQX219">
        <v>0</v>
      </c>
      <c r="BQY219">
        <v>0</v>
      </c>
      <c r="BQZ219">
        <v>0</v>
      </c>
      <c r="BRA219">
        <v>0</v>
      </c>
      <c r="BRB219">
        <v>0</v>
      </c>
      <c r="BRC219">
        <v>0</v>
      </c>
      <c r="BRD219">
        <v>0</v>
      </c>
      <c r="BRE219">
        <v>0</v>
      </c>
      <c r="BRF219">
        <v>0</v>
      </c>
      <c r="BRG219">
        <v>0</v>
      </c>
      <c r="BRH219">
        <v>0</v>
      </c>
      <c r="BRI219">
        <v>0</v>
      </c>
      <c r="BRJ219">
        <v>0</v>
      </c>
      <c r="BRK219">
        <v>0</v>
      </c>
      <c r="BRL219">
        <v>0</v>
      </c>
      <c r="BRM219">
        <v>0</v>
      </c>
      <c r="BRN219">
        <v>0</v>
      </c>
      <c r="BRO219">
        <v>0</v>
      </c>
      <c r="BRP219">
        <v>0</v>
      </c>
      <c r="BRQ219">
        <v>0</v>
      </c>
      <c r="BRR219">
        <v>0</v>
      </c>
      <c r="BRS219">
        <v>0</v>
      </c>
      <c r="BRT219">
        <v>0</v>
      </c>
      <c r="BRU219">
        <v>0</v>
      </c>
      <c r="BRV219">
        <v>0</v>
      </c>
      <c r="BRW219">
        <v>0</v>
      </c>
      <c r="BRX219">
        <v>0</v>
      </c>
      <c r="BRY219">
        <v>0</v>
      </c>
      <c r="BRZ219">
        <v>0</v>
      </c>
      <c r="BSA219">
        <v>0</v>
      </c>
      <c r="BSB219">
        <v>0</v>
      </c>
      <c r="BSC219">
        <v>0</v>
      </c>
      <c r="BSD219">
        <v>0</v>
      </c>
      <c r="BSE219">
        <v>0</v>
      </c>
      <c r="BSF219">
        <v>0</v>
      </c>
      <c r="BSG219">
        <v>0</v>
      </c>
      <c r="BSH219">
        <v>0</v>
      </c>
      <c r="BSI219">
        <v>0</v>
      </c>
      <c r="BSJ219">
        <v>5.1679586563307496E-3</v>
      </c>
      <c r="BSK219">
        <v>0</v>
      </c>
      <c r="BSL219">
        <v>0</v>
      </c>
      <c r="BSM219">
        <v>0</v>
      </c>
      <c r="BSN219">
        <v>0</v>
      </c>
      <c r="BSO219">
        <v>0</v>
      </c>
      <c r="BSP219">
        <v>0</v>
      </c>
      <c r="BSQ219">
        <v>0</v>
      </c>
      <c r="BSR219">
        <v>0</v>
      </c>
      <c r="BSS219">
        <v>0</v>
      </c>
      <c r="BST219">
        <v>0</v>
      </c>
      <c r="BSU219">
        <v>0</v>
      </c>
      <c r="BSV219">
        <v>0</v>
      </c>
      <c r="BSW219">
        <v>0</v>
      </c>
      <c r="BSX219">
        <v>0</v>
      </c>
      <c r="BSY219">
        <v>0</v>
      </c>
      <c r="BSZ219">
        <v>0</v>
      </c>
      <c r="BTA219">
        <v>2.5839793281653748E-3</v>
      </c>
      <c r="BTB219">
        <v>0</v>
      </c>
      <c r="BTC219">
        <v>0</v>
      </c>
      <c r="BTD219">
        <v>0</v>
      </c>
      <c r="BTE219">
        <v>0</v>
      </c>
      <c r="BTF219">
        <v>0</v>
      </c>
      <c r="BTG219">
        <v>0</v>
      </c>
      <c r="BTH219">
        <v>0</v>
      </c>
      <c r="BTI219">
        <v>0</v>
      </c>
      <c r="BTJ219">
        <v>0</v>
      </c>
      <c r="BTK219">
        <v>0</v>
      </c>
      <c r="BTL219">
        <v>0</v>
      </c>
      <c r="BTM219">
        <v>0</v>
      </c>
      <c r="BTN219">
        <v>0</v>
      </c>
      <c r="BTO219">
        <v>0</v>
      </c>
      <c r="BTP219">
        <v>0</v>
      </c>
      <c r="BTQ219">
        <v>0</v>
      </c>
      <c r="BTR219">
        <v>0</v>
      </c>
      <c r="BTS219">
        <v>2.5839793281653748E-3</v>
      </c>
      <c r="BTT219">
        <v>0</v>
      </c>
      <c r="BTU219">
        <v>0</v>
      </c>
      <c r="BTV219">
        <v>0</v>
      </c>
      <c r="BTW219">
        <v>0</v>
      </c>
      <c r="BTX219">
        <v>0</v>
      </c>
      <c r="BTY219">
        <v>0</v>
      </c>
      <c r="BTZ219">
        <v>0</v>
      </c>
      <c r="BUA219">
        <v>0</v>
      </c>
      <c r="BUB219">
        <v>0</v>
      </c>
      <c r="BUC219">
        <v>0</v>
      </c>
      <c r="BUD219">
        <v>0</v>
      </c>
      <c r="BUE219">
        <v>0</v>
      </c>
      <c r="BUF219">
        <v>0</v>
      </c>
      <c r="BUG219">
        <v>0</v>
      </c>
      <c r="BUH219">
        <v>0</v>
      </c>
      <c r="BUI219">
        <v>0</v>
      </c>
      <c r="BUJ219">
        <v>0</v>
      </c>
      <c r="BUK219">
        <v>0</v>
      </c>
      <c r="BUL219">
        <v>0</v>
      </c>
      <c r="BUM219">
        <v>0</v>
      </c>
      <c r="BUN219">
        <v>0</v>
      </c>
      <c r="BUO219">
        <v>0</v>
      </c>
      <c r="BUP219">
        <v>0</v>
      </c>
      <c r="BUQ219">
        <v>0</v>
      </c>
      <c r="BUR219">
        <v>0</v>
      </c>
      <c r="BUS219">
        <v>0</v>
      </c>
      <c r="BUT219">
        <v>1.2919896640826873E-2</v>
      </c>
      <c r="BUU219">
        <v>0</v>
      </c>
      <c r="BUV219">
        <v>0</v>
      </c>
      <c r="BUW219">
        <v>0</v>
      </c>
      <c r="BUX219">
        <v>0</v>
      </c>
      <c r="BUY219">
        <v>0</v>
      </c>
      <c r="BUZ219">
        <v>0</v>
      </c>
      <c r="BVA219">
        <v>0</v>
      </c>
      <c r="BVB219">
        <v>0</v>
      </c>
      <c r="BVC219">
        <v>0</v>
      </c>
      <c r="BVD219">
        <v>0</v>
      </c>
      <c r="BVE219">
        <v>0</v>
      </c>
      <c r="BVF219">
        <v>0</v>
      </c>
      <c r="BVG219">
        <v>0</v>
      </c>
      <c r="BVH219">
        <v>0</v>
      </c>
      <c r="BVI219">
        <v>0</v>
      </c>
      <c r="BVJ219">
        <v>0</v>
      </c>
      <c r="BVK219">
        <v>0</v>
      </c>
      <c r="BVL219">
        <v>0</v>
      </c>
      <c r="BVM219">
        <v>0</v>
      </c>
      <c r="BVN219">
        <v>0</v>
      </c>
      <c r="BVO219">
        <v>0</v>
      </c>
      <c r="BVP219">
        <v>0</v>
      </c>
      <c r="BVQ219">
        <v>0</v>
      </c>
      <c r="BVR219">
        <v>0</v>
      </c>
      <c r="BVS219">
        <v>0</v>
      </c>
      <c r="BVT219">
        <v>0</v>
      </c>
      <c r="BVU219">
        <v>0</v>
      </c>
      <c r="BVV219">
        <v>0</v>
      </c>
      <c r="BVW219">
        <v>0</v>
      </c>
      <c r="BVX219">
        <v>0</v>
      </c>
      <c r="BVY219">
        <v>0</v>
      </c>
      <c r="BVZ219">
        <v>0</v>
      </c>
      <c r="BWA219">
        <v>0</v>
      </c>
      <c r="BWB219">
        <v>0</v>
      </c>
      <c r="BWC219">
        <v>0</v>
      </c>
      <c r="BWD219">
        <v>0</v>
      </c>
      <c r="BWE219">
        <v>0</v>
      </c>
      <c r="BWF219">
        <v>0</v>
      </c>
      <c r="BWG219">
        <v>0</v>
      </c>
      <c r="BWH219">
        <v>0</v>
      </c>
      <c r="BWI219">
        <v>0</v>
      </c>
      <c r="BWJ219">
        <v>0</v>
      </c>
      <c r="BWK219">
        <v>0</v>
      </c>
      <c r="BWL219">
        <v>0</v>
      </c>
      <c r="BWM219">
        <v>0</v>
      </c>
      <c r="BWN219">
        <v>0</v>
      </c>
      <c r="BWO219">
        <v>5.1679586563307496E-3</v>
      </c>
      <c r="BWP219">
        <v>0</v>
      </c>
      <c r="BWQ219">
        <v>0</v>
      </c>
      <c r="BWR219">
        <v>0</v>
      </c>
      <c r="BWS219">
        <v>0</v>
      </c>
      <c r="BWT219">
        <v>0</v>
      </c>
      <c r="BWU219">
        <v>0</v>
      </c>
      <c r="BWV219">
        <v>2.5839793281653748E-3</v>
      </c>
      <c r="BWW219">
        <v>0</v>
      </c>
      <c r="BWX219">
        <v>0</v>
      </c>
      <c r="BWY219">
        <v>0</v>
      </c>
      <c r="BWZ219">
        <v>0</v>
      </c>
      <c r="BXA219">
        <v>0</v>
      </c>
      <c r="BXB219">
        <v>0</v>
      </c>
      <c r="BXC219">
        <v>0</v>
      </c>
      <c r="BXD219">
        <v>0</v>
      </c>
      <c r="BXE219">
        <v>0</v>
      </c>
      <c r="BXF219">
        <v>0</v>
      </c>
      <c r="BXG219">
        <v>0</v>
      </c>
      <c r="BXH219">
        <v>0</v>
      </c>
      <c r="BXI219">
        <v>0</v>
      </c>
      <c r="BXJ219">
        <v>0</v>
      </c>
      <c r="BXK219">
        <v>0</v>
      </c>
      <c r="BXL219">
        <v>0</v>
      </c>
      <c r="BXM219">
        <v>0</v>
      </c>
      <c r="BXN219">
        <v>0</v>
      </c>
      <c r="BXO219">
        <v>5.1679586563307496E-3</v>
      </c>
      <c r="BXP219">
        <v>2.5839793281653748E-3</v>
      </c>
      <c r="BXQ219">
        <v>2.0671834625322998E-2</v>
      </c>
      <c r="BXR219">
        <v>0</v>
      </c>
      <c r="BXS219">
        <v>0</v>
      </c>
      <c r="BXT219">
        <v>0</v>
      </c>
      <c r="BXU219">
        <v>0</v>
      </c>
      <c r="BXV219">
        <v>0</v>
      </c>
      <c r="BXW219">
        <v>5.1679586563307496E-3</v>
      </c>
      <c r="BXX219">
        <v>0</v>
      </c>
      <c r="BXY219">
        <v>0</v>
      </c>
      <c r="BXZ219">
        <v>0</v>
      </c>
      <c r="BYA219">
        <v>0</v>
      </c>
      <c r="BYB219">
        <v>0</v>
      </c>
      <c r="BYC219">
        <v>0</v>
      </c>
      <c r="BYD219">
        <v>0</v>
      </c>
      <c r="BYE219">
        <v>0</v>
      </c>
      <c r="BYF219">
        <v>0</v>
      </c>
      <c r="BYG219">
        <v>0</v>
      </c>
      <c r="BYH219">
        <v>0</v>
      </c>
      <c r="BYI219">
        <v>0</v>
      </c>
      <c r="BYJ219">
        <v>0</v>
      </c>
      <c r="BYK219">
        <v>0</v>
      </c>
      <c r="BYL219">
        <v>0</v>
      </c>
      <c r="BYM219">
        <v>0</v>
      </c>
      <c r="BYN219">
        <v>0</v>
      </c>
      <c r="BYO219">
        <v>0</v>
      </c>
      <c r="BYP219">
        <v>7.7519379844961239E-3</v>
      </c>
      <c r="BYQ219">
        <v>0</v>
      </c>
      <c r="BYR219">
        <v>0</v>
      </c>
      <c r="BYS219">
        <v>0</v>
      </c>
      <c r="BYT219">
        <v>0</v>
      </c>
      <c r="BYU219">
        <v>0</v>
      </c>
      <c r="BYV219">
        <v>0</v>
      </c>
      <c r="BYW219">
        <v>0</v>
      </c>
      <c r="BYX219">
        <v>0</v>
      </c>
      <c r="BYY219">
        <v>0</v>
      </c>
      <c r="BYZ219">
        <v>0</v>
      </c>
      <c r="BZA219">
        <v>0</v>
      </c>
      <c r="BZB219">
        <v>0</v>
      </c>
      <c r="BZC219">
        <v>0</v>
      </c>
      <c r="BZD219">
        <v>2.5839793281653748E-3</v>
      </c>
      <c r="BZE219">
        <v>0</v>
      </c>
      <c r="BZF219">
        <v>0</v>
      </c>
      <c r="BZG219">
        <v>2.5839793281653748E-3</v>
      </c>
      <c r="BZH219">
        <v>0</v>
      </c>
      <c r="BZI219">
        <v>0</v>
      </c>
      <c r="BZJ219">
        <v>0</v>
      </c>
      <c r="BZK219">
        <v>0</v>
      </c>
      <c r="BZL219">
        <v>0</v>
      </c>
      <c r="BZM219">
        <v>0</v>
      </c>
      <c r="BZN219">
        <v>1.5503875968992248E-2</v>
      </c>
      <c r="BZO219">
        <v>0</v>
      </c>
      <c r="BZP219">
        <v>0</v>
      </c>
      <c r="BZQ219">
        <v>0</v>
      </c>
      <c r="BZR219">
        <v>0</v>
      </c>
      <c r="BZS219">
        <v>5.1679586563307496E-3</v>
      </c>
      <c r="BZT219">
        <v>0</v>
      </c>
      <c r="BZU219">
        <v>0</v>
      </c>
      <c r="BZV219">
        <v>0</v>
      </c>
      <c r="BZW219">
        <v>0</v>
      </c>
      <c r="BZX219">
        <v>0</v>
      </c>
      <c r="BZY219">
        <v>0</v>
      </c>
      <c r="BZZ219">
        <v>0</v>
      </c>
      <c r="CAA219">
        <v>0</v>
      </c>
      <c r="CAB219">
        <v>0</v>
      </c>
      <c r="CAC219">
        <v>0</v>
      </c>
      <c r="CAD219">
        <v>0</v>
      </c>
      <c r="CAE219">
        <v>0</v>
      </c>
      <c r="CAF219">
        <v>0</v>
      </c>
      <c r="CAG219">
        <v>7.7519379844961239E-3</v>
      </c>
      <c r="CAH219">
        <v>0</v>
      </c>
      <c r="CAI219">
        <v>7.7519379844961239E-3</v>
      </c>
      <c r="CAJ219">
        <v>0</v>
      </c>
      <c r="CAK219">
        <v>0</v>
      </c>
      <c r="CAL219">
        <v>0</v>
      </c>
      <c r="CAM219">
        <v>0</v>
      </c>
      <c r="CAN219">
        <v>0</v>
      </c>
      <c r="CAO219">
        <v>0</v>
      </c>
      <c r="CAP219">
        <v>0</v>
      </c>
      <c r="CAQ219">
        <v>0</v>
      </c>
      <c r="CAR219">
        <v>0</v>
      </c>
      <c r="CAS219">
        <v>0</v>
      </c>
      <c r="CAT219">
        <v>0</v>
      </c>
      <c r="CAU219">
        <v>0</v>
      </c>
      <c r="CAV219">
        <v>0</v>
      </c>
      <c r="CAW219">
        <v>0</v>
      </c>
      <c r="CAX219">
        <v>0</v>
      </c>
      <c r="CAY219">
        <v>0</v>
      </c>
      <c r="CAZ219">
        <v>2.5839793281653748E-3</v>
      </c>
      <c r="CBA219">
        <v>0</v>
      </c>
      <c r="CBB219">
        <v>0</v>
      </c>
      <c r="CBC219">
        <v>0</v>
      </c>
      <c r="CBD219">
        <v>0</v>
      </c>
      <c r="CBE219">
        <v>0</v>
      </c>
      <c r="CBF219">
        <v>0</v>
      </c>
      <c r="CBG219">
        <v>0</v>
      </c>
      <c r="CBH219">
        <v>0</v>
      </c>
      <c r="CBI219">
        <v>0</v>
      </c>
      <c r="CBJ219">
        <v>1.8087855297157621E-2</v>
      </c>
      <c r="CBK219">
        <v>0</v>
      </c>
      <c r="CBL219">
        <v>0</v>
      </c>
      <c r="CBM219">
        <v>0</v>
      </c>
      <c r="CBN219">
        <v>0</v>
      </c>
      <c r="CBO219">
        <v>0</v>
      </c>
      <c r="CBP219">
        <v>0</v>
      </c>
      <c r="CBQ219">
        <v>0</v>
      </c>
      <c r="CBR219">
        <v>0</v>
      </c>
      <c r="CBS219">
        <v>0</v>
      </c>
      <c r="CBT219">
        <v>2.5839793281653748E-3</v>
      </c>
      <c r="CBU219">
        <v>0</v>
      </c>
      <c r="CBV219">
        <v>0</v>
      </c>
      <c r="CBW219">
        <v>0</v>
      </c>
      <c r="CBX219">
        <v>0</v>
      </c>
      <c r="CBY219">
        <v>0</v>
      </c>
      <c r="CBZ219">
        <v>0</v>
      </c>
      <c r="CCA219">
        <v>0</v>
      </c>
      <c r="CCB219">
        <v>0</v>
      </c>
      <c r="CCC219">
        <v>0</v>
      </c>
      <c r="CCD219">
        <v>0</v>
      </c>
      <c r="CCE219">
        <v>0</v>
      </c>
      <c r="CCF219">
        <v>0</v>
      </c>
      <c r="CCG219">
        <v>0</v>
      </c>
      <c r="CCH219">
        <v>0</v>
      </c>
      <c r="CCI219">
        <v>0</v>
      </c>
      <c r="CCJ219">
        <v>0</v>
      </c>
      <c r="CCK219">
        <v>0</v>
      </c>
      <c r="CCL219">
        <v>0</v>
      </c>
      <c r="CCM219">
        <v>0</v>
      </c>
      <c r="CCN219">
        <v>0</v>
      </c>
      <c r="CCO219">
        <v>0</v>
      </c>
      <c r="CCP219">
        <v>0</v>
      </c>
      <c r="CCQ219">
        <v>0</v>
      </c>
      <c r="CCR219">
        <v>0</v>
      </c>
      <c r="CCS219">
        <v>0</v>
      </c>
      <c r="CCT219">
        <v>0</v>
      </c>
      <c r="CCU219">
        <v>0</v>
      </c>
      <c r="CCV219">
        <v>0</v>
      </c>
      <c r="CCW219">
        <v>0</v>
      </c>
      <c r="CCX219">
        <v>0</v>
      </c>
      <c r="CCY219">
        <v>0</v>
      </c>
      <c r="CCZ219">
        <v>0</v>
      </c>
      <c r="CDA219">
        <v>0</v>
      </c>
      <c r="CDB219">
        <v>0</v>
      </c>
      <c r="CDC219">
        <v>0</v>
      </c>
      <c r="CDD219">
        <v>0</v>
      </c>
      <c r="CDE219">
        <v>0</v>
      </c>
      <c r="CDF219">
        <v>0</v>
      </c>
      <c r="CDG219">
        <v>0</v>
      </c>
      <c r="CDH219">
        <v>0</v>
      </c>
      <c r="CDI219">
        <v>0</v>
      </c>
      <c r="CDJ219">
        <v>0</v>
      </c>
      <c r="CDK219">
        <v>0</v>
      </c>
      <c r="CDL219">
        <v>0</v>
      </c>
      <c r="CDM219">
        <v>3.3591731266149873E-2</v>
      </c>
      <c r="CDN219">
        <v>2.5839793281653748E-3</v>
      </c>
      <c r="CDO219">
        <v>0</v>
      </c>
      <c r="CDP219">
        <v>0</v>
      </c>
      <c r="CDQ219">
        <v>0</v>
      </c>
      <c r="CDR219">
        <v>0</v>
      </c>
      <c r="CDS219">
        <v>0</v>
      </c>
      <c r="CDT219">
        <v>0</v>
      </c>
      <c r="CDU219">
        <v>0</v>
      </c>
      <c r="CDV219">
        <v>0</v>
      </c>
      <c r="CDW219">
        <v>0</v>
      </c>
      <c r="CDX219">
        <v>0</v>
      </c>
      <c r="CDY219">
        <v>0</v>
      </c>
      <c r="CDZ219">
        <v>0</v>
      </c>
      <c r="CEA219">
        <v>0</v>
      </c>
      <c r="CEB219">
        <v>0</v>
      </c>
      <c r="CEC219">
        <v>0</v>
      </c>
      <c r="CED219">
        <v>0</v>
      </c>
      <c r="CEE219">
        <v>0</v>
      </c>
      <c r="CEF219">
        <v>0</v>
      </c>
      <c r="CEG219">
        <v>0</v>
      </c>
      <c r="CEH219">
        <v>0</v>
      </c>
      <c r="CEI219">
        <v>0</v>
      </c>
      <c r="CEJ219">
        <v>0</v>
      </c>
      <c r="CEK219">
        <v>0</v>
      </c>
      <c r="CEL219">
        <v>0</v>
      </c>
      <c r="CEM219">
        <v>0</v>
      </c>
      <c r="CEN219">
        <v>0</v>
      </c>
      <c r="CEO219">
        <v>0</v>
      </c>
      <c r="CEP219">
        <v>0</v>
      </c>
      <c r="CEQ219">
        <v>0</v>
      </c>
      <c r="CER219">
        <v>0</v>
      </c>
      <c r="CES219">
        <v>0</v>
      </c>
      <c r="CET219">
        <v>0</v>
      </c>
      <c r="CEU219">
        <v>0</v>
      </c>
      <c r="CEV219">
        <v>0</v>
      </c>
      <c r="CEW219">
        <v>0</v>
      </c>
      <c r="CEX219">
        <v>0</v>
      </c>
      <c r="CEY219">
        <v>0</v>
      </c>
      <c r="CEZ219">
        <v>0</v>
      </c>
      <c r="CFA219">
        <v>0</v>
      </c>
      <c r="CFB219">
        <v>0</v>
      </c>
      <c r="CFC219">
        <v>0</v>
      </c>
      <c r="CFD219">
        <v>0</v>
      </c>
      <c r="CFE219">
        <v>0</v>
      </c>
      <c r="CFF219">
        <v>0</v>
      </c>
      <c r="CFG219">
        <v>0</v>
      </c>
      <c r="CFH219">
        <v>0</v>
      </c>
      <c r="CFI219">
        <v>0</v>
      </c>
      <c r="CFJ219">
        <v>0</v>
      </c>
      <c r="CFK219">
        <v>0</v>
      </c>
      <c r="CFL219">
        <v>0</v>
      </c>
      <c r="CFM219">
        <v>0</v>
      </c>
      <c r="CFN219">
        <v>0</v>
      </c>
      <c r="CFO219">
        <v>0</v>
      </c>
      <c r="CFP219">
        <v>0</v>
      </c>
      <c r="CFQ219">
        <v>0</v>
      </c>
      <c r="CFR219">
        <v>0</v>
      </c>
      <c r="CFS219">
        <v>0</v>
      </c>
      <c r="CFT219">
        <v>0</v>
      </c>
      <c r="CFU219">
        <v>0</v>
      </c>
      <c r="CFV219">
        <v>0</v>
      </c>
      <c r="CFW219">
        <v>0</v>
      </c>
      <c r="CFX219">
        <v>0</v>
      </c>
      <c r="CFY219">
        <v>0</v>
      </c>
      <c r="CFZ219">
        <v>0</v>
      </c>
      <c r="CGA219">
        <v>0</v>
      </c>
      <c r="CGB219">
        <v>0</v>
      </c>
      <c r="CGC219">
        <v>0</v>
      </c>
      <c r="CGD219">
        <v>0</v>
      </c>
      <c r="CGE219">
        <v>0</v>
      </c>
      <c r="CGF219">
        <v>0</v>
      </c>
      <c r="CGG219">
        <v>0</v>
      </c>
      <c r="CGH219">
        <v>0</v>
      </c>
      <c r="CGI219">
        <v>0</v>
      </c>
      <c r="CGJ219">
        <v>0</v>
      </c>
      <c r="CGK219">
        <v>0</v>
      </c>
      <c r="CGL219">
        <v>0</v>
      </c>
      <c r="CGM219">
        <v>0</v>
      </c>
      <c r="CGN219">
        <v>0</v>
      </c>
      <c r="CGO219">
        <v>0</v>
      </c>
      <c r="CGP219">
        <v>0</v>
      </c>
      <c r="CGQ219">
        <v>2.5839793281653748E-3</v>
      </c>
      <c r="CGR219">
        <v>0</v>
      </c>
      <c r="CGS219">
        <v>0</v>
      </c>
      <c r="CGT219">
        <v>0</v>
      </c>
      <c r="CGU219">
        <v>1.8087855297157621E-2</v>
      </c>
      <c r="CGV219">
        <v>0</v>
      </c>
      <c r="CGW219">
        <v>0</v>
      </c>
      <c r="CGX219">
        <v>0</v>
      </c>
      <c r="CGY219">
        <v>0</v>
      </c>
      <c r="CGZ219">
        <v>0</v>
      </c>
      <c r="CHA219">
        <v>0</v>
      </c>
      <c r="CHB219">
        <v>0</v>
      </c>
      <c r="CHC219">
        <v>0</v>
      </c>
      <c r="CHD219">
        <v>0</v>
      </c>
      <c r="CHE219">
        <v>0</v>
      </c>
      <c r="CHF219">
        <v>0</v>
      </c>
      <c r="CHG219">
        <v>0</v>
      </c>
      <c r="CHH219">
        <v>0</v>
      </c>
      <c r="CHI219">
        <v>0</v>
      </c>
      <c r="CHJ219">
        <v>0</v>
      </c>
      <c r="CHK219">
        <v>0</v>
      </c>
      <c r="CHL219">
        <v>0</v>
      </c>
      <c r="CHM219">
        <v>0</v>
      </c>
      <c r="CHN219">
        <v>0</v>
      </c>
      <c r="CHO219">
        <v>0</v>
      </c>
      <c r="CHP219">
        <v>0</v>
      </c>
      <c r="CHQ219">
        <v>0</v>
      </c>
      <c r="CHR219">
        <v>0</v>
      </c>
      <c r="CHS219">
        <v>0</v>
      </c>
      <c r="CHT219">
        <v>0</v>
      </c>
      <c r="CHU219">
        <v>0</v>
      </c>
      <c r="CHV219">
        <v>0</v>
      </c>
      <c r="CHW219">
        <v>0</v>
      </c>
      <c r="CHX219">
        <v>0</v>
      </c>
      <c r="CHY219">
        <v>0</v>
      </c>
      <c r="CHZ219">
        <v>0</v>
      </c>
      <c r="CIA219">
        <v>0</v>
      </c>
      <c r="CIB219">
        <v>0</v>
      </c>
      <c r="CIC219">
        <v>0</v>
      </c>
      <c r="CID219">
        <v>0</v>
      </c>
      <c r="CIE219">
        <v>0</v>
      </c>
      <c r="CIF219">
        <v>0</v>
      </c>
      <c r="CIG219">
        <v>0</v>
      </c>
      <c r="CIH219">
        <v>0</v>
      </c>
      <c r="CII219">
        <v>0</v>
      </c>
      <c r="CIJ219">
        <v>0</v>
      </c>
      <c r="CIK219">
        <v>0</v>
      </c>
      <c r="CIL219">
        <v>0</v>
      </c>
      <c r="CIM219">
        <v>0</v>
      </c>
      <c r="CIN219">
        <v>0</v>
      </c>
      <c r="CIO219">
        <v>0</v>
      </c>
      <c r="CIP219">
        <v>0</v>
      </c>
      <c r="CIQ219">
        <v>0</v>
      </c>
      <c r="CIR219">
        <v>0</v>
      </c>
      <c r="CIS219">
        <v>0</v>
      </c>
      <c r="CIT219">
        <v>0</v>
      </c>
      <c r="CIU219">
        <v>0</v>
      </c>
      <c r="CIV219">
        <v>0</v>
      </c>
      <c r="CIW219">
        <v>0</v>
      </c>
      <c r="CIX219">
        <v>0</v>
      </c>
      <c r="CIY219">
        <v>0</v>
      </c>
      <c r="CIZ219">
        <v>0</v>
      </c>
      <c r="CJA219">
        <v>0</v>
      </c>
      <c r="CJB219">
        <v>0</v>
      </c>
      <c r="CJC219">
        <v>0</v>
      </c>
      <c r="CJD219">
        <v>0</v>
      </c>
      <c r="CJE219">
        <v>0</v>
      </c>
      <c r="CJF219">
        <v>0</v>
      </c>
      <c r="CJG219">
        <v>0</v>
      </c>
      <c r="CJH219">
        <v>0</v>
      </c>
      <c r="CJI219">
        <v>0</v>
      </c>
      <c r="CJJ219">
        <v>0</v>
      </c>
      <c r="CJK219">
        <v>0</v>
      </c>
      <c r="CJL219">
        <v>0</v>
      </c>
      <c r="CJM219">
        <v>0</v>
      </c>
      <c r="CJN219">
        <v>0</v>
      </c>
      <c r="CJO219">
        <v>0</v>
      </c>
      <c r="CJP219">
        <v>0</v>
      </c>
      <c r="CJQ219">
        <v>0</v>
      </c>
      <c r="CJR219">
        <v>0</v>
      </c>
      <c r="CJS219">
        <v>0</v>
      </c>
      <c r="CJT219">
        <v>0</v>
      </c>
      <c r="CJU219">
        <v>0</v>
      </c>
      <c r="CJV219">
        <v>0</v>
      </c>
      <c r="CJW219">
        <v>0</v>
      </c>
      <c r="CJX219">
        <v>0</v>
      </c>
      <c r="CJY219">
        <v>0</v>
      </c>
      <c r="CJZ219">
        <v>0</v>
      </c>
      <c r="CKA219">
        <v>0</v>
      </c>
      <c r="CKB219">
        <v>0</v>
      </c>
      <c r="CKC219">
        <v>0</v>
      </c>
      <c r="CKD219">
        <v>0</v>
      </c>
      <c r="CKE219">
        <v>0</v>
      </c>
      <c r="CKF219">
        <v>0</v>
      </c>
      <c r="CKG219">
        <v>0</v>
      </c>
      <c r="CKH219">
        <v>0</v>
      </c>
      <c r="CKI219">
        <v>0</v>
      </c>
      <c r="CKJ219">
        <v>0</v>
      </c>
      <c r="CKK219">
        <v>0</v>
      </c>
      <c r="CKL219">
        <v>0</v>
      </c>
      <c r="CKM219">
        <v>0</v>
      </c>
      <c r="CKN219">
        <v>0</v>
      </c>
      <c r="CKO219">
        <v>0</v>
      </c>
      <c r="CKP219">
        <v>0</v>
      </c>
      <c r="CKQ219">
        <v>0</v>
      </c>
      <c r="CKR219">
        <v>0</v>
      </c>
      <c r="CKS219">
        <v>0</v>
      </c>
      <c r="CKT219">
        <v>0</v>
      </c>
      <c r="CKU219">
        <v>0</v>
      </c>
      <c r="CKV219">
        <v>0</v>
      </c>
      <c r="CKW219">
        <v>0</v>
      </c>
      <c r="CKX219">
        <v>0</v>
      </c>
      <c r="CKY219">
        <v>0</v>
      </c>
      <c r="CKZ219">
        <v>0</v>
      </c>
      <c r="CLA219">
        <v>0</v>
      </c>
      <c r="CLB219">
        <v>0</v>
      </c>
      <c r="CLC219">
        <v>1</v>
      </c>
    </row>
    <row r="220" spans="1:1002 1331:2490" s="68" customFormat="1" ht="21" customHeight="1">
      <c r="A220" s="122" t="s">
        <v>2264</v>
      </c>
      <c r="B220" s="5" t="s">
        <v>2235</v>
      </c>
      <c r="C220" s="68" t="s">
        <v>2265</v>
      </c>
      <c r="L220" s="121"/>
      <c r="AA220" s="5" t="s">
        <v>2266</v>
      </c>
      <c r="AI220" s="266">
        <v>40416</v>
      </c>
      <c r="AJ220" s="68">
        <v>2010</v>
      </c>
      <c r="AK220" s="68">
        <v>8</v>
      </c>
      <c r="AL220" s="68">
        <v>26</v>
      </c>
      <c r="AM220">
        <v>7</v>
      </c>
      <c r="AN220" s="68">
        <v>6.6</v>
      </c>
      <c r="AO220" s="68">
        <v>6.8142857142857149</v>
      </c>
      <c r="AP220" s="68">
        <v>26.085714285714285</v>
      </c>
      <c r="AQ220" s="68">
        <v>0.25642857142857139</v>
      </c>
      <c r="AR220" s="68">
        <v>0.62942857142857134</v>
      </c>
      <c r="AW220" s="68">
        <v>2471.4285714285716</v>
      </c>
      <c r="AX220" s="68">
        <v>119.71428571428571</v>
      </c>
      <c r="BD220" s="68">
        <v>46.571428571428569</v>
      </c>
      <c r="BE220" s="68">
        <v>89.571428571428569</v>
      </c>
      <c r="BF220" s="68">
        <v>1588.5714285714287</v>
      </c>
      <c r="BG220" s="68">
        <v>18.257142857142856</v>
      </c>
      <c r="BH220" s="68">
        <v>770</v>
      </c>
      <c r="BI220" s="68">
        <v>4.6428571428571432</v>
      </c>
      <c r="BU220"/>
      <c r="BX220" s="68">
        <v>408</v>
      </c>
      <c r="BY220" s="68">
        <v>68</v>
      </c>
      <c r="BZ220" s="68">
        <v>4.9956454227148681</v>
      </c>
      <c r="CA220" s="68">
        <v>13.701086956521745</v>
      </c>
      <c r="CB220" s="68">
        <v>40.173969072164937</v>
      </c>
      <c r="CC220" s="68">
        <v>18.137254901960784</v>
      </c>
      <c r="CD220" s="68">
        <v>4.5605231737200338</v>
      </c>
      <c r="CE220" s="68">
        <v>3.1862745098039214</v>
      </c>
      <c r="CF220" s="68">
        <v>23.774509803921568</v>
      </c>
      <c r="CG220" s="68">
        <v>0.21372549019607842</v>
      </c>
      <c r="CH220" s="68">
        <v>0.10686274509803921</v>
      </c>
      <c r="CI220" s="68">
        <v>0</v>
      </c>
      <c r="CJ220" s="68">
        <v>0</v>
      </c>
      <c r="CK220" s="68">
        <v>0</v>
      </c>
      <c r="CL220" s="68">
        <v>0</v>
      </c>
      <c r="CM220" s="68">
        <v>0</v>
      </c>
      <c r="CN220" s="68">
        <v>0</v>
      </c>
      <c r="CO220" s="68">
        <v>0</v>
      </c>
      <c r="CP220" s="68">
        <v>0</v>
      </c>
      <c r="CQ220" s="68">
        <v>0</v>
      </c>
      <c r="CR220" s="68">
        <v>0</v>
      </c>
      <c r="CS220" s="68">
        <v>0</v>
      </c>
      <c r="CT220" s="68">
        <v>0</v>
      </c>
      <c r="CU220" s="68">
        <v>0</v>
      </c>
      <c r="CV220" s="68">
        <v>0</v>
      </c>
      <c r="CW220" s="267">
        <v>0.32058823529411762</v>
      </c>
      <c r="CX220"/>
      <c r="EI220" s="6"/>
      <c r="EJ220" s="6"/>
      <c r="EK220" s="6"/>
      <c r="EL220" s="6"/>
      <c r="EM220" s="6"/>
      <c r="EN220" s="6"/>
      <c r="EO220" s="6"/>
      <c r="EP220" s="6"/>
      <c r="EQ220" s="6"/>
      <c r="ER220" s="6"/>
      <c r="EU220" s="6" t="s">
        <v>2267</v>
      </c>
      <c r="EV220" s="57">
        <v>1</v>
      </c>
      <c r="EW220" s="255">
        <v>2.5999999999999999E-2</v>
      </c>
      <c r="EX220" s="271">
        <v>1.2999999999999999E-3</v>
      </c>
      <c r="EY220" s="146" t="s">
        <v>2268</v>
      </c>
      <c r="JP220" s="80"/>
      <c r="JR220" s="81"/>
      <c r="JS220" s="78"/>
      <c r="JU220" s="81"/>
      <c r="JX220" s="81"/>
      <c r="KA220" s="81"/>
      <c r="KB220" s="82"/>
      <c r="KC220" s="82"/>
      <c r="KD220" s="82"/>
      <c r="KE220" s="82"/>
      <c r="AHX220" s="272" t="s">
        <v>2265</v>
      </c>
      <c r="AHY220" s="273">
        <v>40324</v>
      </c>
      <c r="AHZ220" s="6" t="s">
        <v>2267</v>
      </c>
      <c r="AIA220" s="6" t="s">
        <v>1667</v>
      </c>
      <c r="AIB220" s="6"/>
      <c r="AIC220" s="6"/>
      <c r="AID220" s="67">
        <v>0</v>
      </c>
      <c r="AIE220" s="67">
        <v>0</v>
      </c>
      <c r="AIF220" s="67">
        <v>0</v>
      </c>
      <c r="AIG220" s="67">
        <v>0</v>
      </c>
      <c r="AIH220" s="67">
        <v>0</v>
      </c>
      <c r="AII220" s="67">
        <v>0</v>
      </c>
      <c r="AIJ220" s="67" t="s">
        <v>2269</v>
      </c>
      <c r="AIK220" s="67"/>
      <c r="AIL220" s="67">
        <v>0</v>
      </c>
      <c r="AIM220" s="67">
        <v>0</v>
      </c>
      <c r="AIN220" s="67">
        <v>0</v>
      </c>
      <c r="AIO220" s="67">
        <v>0</v>
      </c>
      <c r="AIP220" s="67">
        <v>0</v>
      </c>
      <c r="AIQ220" s="67">
        <v>0</v>
      </c>
      <c r="AIR220" s="67">
        <v>0</v>
      </c>
      <c r="AIS220" s="67">
        <v>0</v>
      </c>
      <c r="AIT220" s="67">
        <v>0</v>
      </c>
      <c r="AIU220" s="67">
        <v>0</v>
      </c>
      <c r="AIV220" s="67">
        <v>0</v>
      </c>
      <c r="AIW220" s="67">
        <v>0</v>
      </c>
      <c r="AIX220" s="67">
        <v>0</v>
      </c>
      <c r="AIY220" s="67">
        <v>0</v>
      </c>
      <c r="AIZ220" s="67">
        <v>0</v>
      </c>
      <c r="AJA220" s="67">
        <v>0</v>
      </c>
      <c r="AJB220" s="67"/>
      <c r="AJC220" s="67">
        <v>0</v>
      </c>
      <c r="AJD220" s="67">
        <v>0</v>
      </c>
      <c r="AJE220" s="67">
        <v>0</v>
      </c>
      <c r="AJF220" s="67">
        <v>0</v>
      </c>
      <c r="AJG220" s="67">
        <v>0</v>
      </c>
      <c r="AJH220" s="67">
        <v>0</v>
      </c>
      <c r="AJI220" s="67">
        <v>0</v>
      </c>
      <c r="AJJ220" s="67">
        <v>0</v>
      </c>
      <c r="AJK220" s="67">
        <v>0</v>
      </c>
      <c r="AJL220" s="67"/>
      <c r="AJM220" s="67"/>
      <c r="AJN220" s="67">
        <v>0</v>
      </c>
      <c r="AJO220" s="67">
        <v>0</v>
      </c>
      <c r="AJP220" s="67">
        <v>0</v>
      </c>
      <c r="AJQ220" s="67">
        <v>0</v>
      </c>
      <c r="AJR220" s="67">
        <v>0</v>
      </c>
      <c r="AJS220" s="67">
        <v>0</v>
      </c>
      <c r="AJT220" s="67">
        <v>0</v>
      </c>
      <c r="AJU220" s="67">
        <v>0</v>
      </c>
      <c r="AJV220" s="67">
        <v>0</v>
      </c>
      <c r="AJW220" s="67">
        <v>0</v>
      </c>
      <c r="AJX220" s="67">
        <v>0</v>
      </c>
      <c r="AJY220" s="67">
        <v>0</v>
      </c>
      <c r="AJZ220" s="67">
        <v>0</v>
      </c>
      <c r="AKA220" s="67">
        <v>0</v>
      </c>
      <c r="AKB220" s="67">
        <v>2.5999999999999999E-2</v>
      </c>
      <c r="AKC220" s="67">
        <v>0</v>
      </c>
      <c r="AKD220" s="67">
        <v>0</v>
      </c>
      <c r="AKE220" s="67">
        <v>0</v>
      </c>
      <c r="AKF220" s="67">
        <v>0</v>
      </c>
      <c r="AKG220" s="67">
        <v>0</v>
      </c>
      <c r="AKH220" s="67">
        <v>0</v>
      </c>
      <c r="AKI220" s="67">
        <v>0</v>
      </c>
      <c r="AKJ220" s="67">
        <v>0</v>
      </c>
      <c r="AKK220" s="67">
        <v>0</v>
      </c>
      <c r="AKL220" s="67">
        <v>0</v>
      </c>
      <c r="AKM220" s="67">
        <v>0</v>
      </c>
      <c r="AKN220" s="67">
        <v>0</v>
      </c>
      <c r="AKO220" s="67">
        <v>0</v>
      </c>
      <c r="AKP220" s="67">
        <v>0</v>
      </c>
      <c r="AKQ220" s="67">
        <v>0</v>
      </c>
      <c r="AKR220" s="67">
        <v>0</v>
      </c>
      <c r="AKS220" s="67">
        <v>0</v>
      </c>
      <c r="AKT220" s="67">
        <v>0</v>
      </c>
      <c r="AKU220" s="67">
        <v>0</v>
      </c>
      <c r="AKV220" s="67">
        <v>0</v>
      </c>
      <c r="AKW220" s="67">
        <v>0</v>
      </c>
      <c r="AKX220" s="67">
        <v>0</v>
      </c>
      <c r="AKY220" s="67">
        <v>0</v>
      </c>
      <c r="AKZ220" s="67"/>
      <c r="ALA220" s="67">
        <v>0</v>
      </c>
      <c r="ALB220" s="67">
        <v>0</v>
      </c>
      <c r="ALC220" s="67" t="s">
        <v>2269</v>
      </c>
      <c r="ALD220" s="67">
        <v>0</v>
      </c>
      <c r="ALE220" s="67">
        <v>0</v>
      </c>
      <c r="ALF220" s="67">
        <v>0</v>
      </c>
      <c r="ALG220" s="67">
        <v>0</v>
      </c>
      <c r="ALH220" s="67">
        <v>0</v>
      </c>
      <c r="ALI220" s="67">
        <v>0</v>
      </c>
      <c r="ALJ220" s="67">
        <v>0</v>
      </c>
      <c r="ALK220" s="67">
        <v>0</v>
      </c>
      <c r="ALL220" s="67">
        <v>0</v>
      </c>
      <c r="ALM220" s="67">
        <v>0</v>
      </c>
      <c r="BHI220">
        <v>218</v>
      </c>
      <c r="BHJ220">
        <v>218</v>
      </c>
      <c r="BHK220" s="122" t="s">
        <v>2264</v>
      </c>
      <c r="BHL220" t="s">
        <v>2264</v>
      </c>
      <c r="BHM220">
        <v>9.852216748768473E-3</v>
      </c>
      <c r="BHN220">
        <v>0</v>
      </c>
      <c r="BHO220">
        <v>0</v>
      </c>
      <c r="BHP220">
        <v>0</v>
      </c>
      <c r="BHQ220">
        <v>0</v>
      </c>
      <c r="BHR220">
        <v>0</v>
      </c>
      <c r="BHS220">
        <v>0</v>
      </c>
      <c r="BHT220">
        <v>0</v>
      </c>
      <c r="BHU220">
        <v>0</v>
      </c>
      <c r="BHV220">
        <v>0</v>
      </c>
      <c r="BHW220">
        <v>0</v>
      </c>
      <c r="BHX220">
        <v>0</v>
      </c>
      <c r="BHY220">
        <v>0</v>
      </c>
      <c r="BHZ220">
        <v>0</v>
      </c>
      <c r="BIA220">
        <v>4.9261083743842365E-3</v>
      </c>
      <c r="BIB220">
        <v>0</v>
      </c>
      <c r="BIC220">
        <v>0</v>
      </c>
      <c r="BID220">
        <v>0</v>
      </c>
      <c r="BIE220">
        <v>0</v>
      </c>
      <c r="BIF220">
        <v>0</v>
      </c>
      <c r="BIG220">
        <v>3.2019704433497539E-2</v>
      </c>
      <c r="BIH220">
        <v>0</v>
      </c>
      <c r="BII220">
        <v>0</v>
      </c>
      <c r="BIJ220">
        <v>0</v>
      </c>
      <c r="BIK220">
        <v>0</v>
      </c>
      <c r="BIL220">
        <v>0</v>
      </c>
      <c r="BIM220">
        <v>0</v>
      </c>
      <c r="BIN220">
        <v>0</v>
      </c>
      <c r="BIO220">
        <v>0</v>
      </c>
      <c r="BIP220">
        <v>0</v>
      </c>
      <c r="BIQ220">
        <v>0</v>
      </c>
      <c r="BIR220">
        <v>0</v>
      </c>
      <c r="BIS220">
        <v>0</v>
      </c>
      <c r="BIT220">
        <v>0</v>
      </c>
      <c r="BIU220">
        <v>0</v>
      </c>
      <c r="BIV220">
        <v>0</v>
      </c>
      <c r="BIW220">
        <v>0</v>
      </c>
      <c r="BIX220">
        <v>0</v>
      </c>
      <c r="BIY220">
        <v>0</v>
      </c>
      <c r="BIZ220">
        <v>0</v>
      </c>
      <c r="BJA220">
        <v>0</v>
      </c>
      <c r="BJB220">
        <v>0</v>
      </c>
      <c r="BJC220">
        <v>0</v>
      </c>
      <c r="BJD220">
        <v>0</v>
      </c>
      <c r="BJE220">
        <v>0</v>
      </c>
      <c r="BJF220">
        <v>0</v>
      </c>
      <c r="BJG220">
        <v>0</v>
      </c>
      <c r="BJH220">
        <v>0</v>
      </c>
      <c r="BJI220">
        <v>0</v>
      </c>
      <c r="BJJ220">
        <v>0</v>
      </c>
      <c r="BJK220">
        <v>0</v>
      </c>
      <c r="BJL220">
        <v>0</v>
      </c>
      <c r="BJM220">
        <v>0</v>
      </c>
      <c r="BJN220">
        <v>0</v>
      </c>
      <c r="BJO220">
        <v>0</v>
      </c>
      <c r="BJP220">
        <v>0</v>
      </c>
      <c r="BJQ220">
        <v>0</v>
      </c>
      <c r="BJR220">
        <v>0</v>
      </c>
      <c r="BJS220">
        <v>0</v>
      </c>
      <c r="BJT220">
        <v>0</v>
      </c>
      <c r="BJU220">
        <v>0</v>
      </c>
      <c r="BJV220">
        <v>0</v>
      </c>
      <c r="BJW220">
        <v>0</v>
      </c>
      <c r="BJX220">
        <v>0</v>
      </c>
      <c r="BJY220">
        <v>0</v>
      </c>
      <c r="BJZ220">
        <v>0</v>
      </c>
      <c r="BKA220">
        <v>0</v>
      </c>
      <c r="BKB220">
        <v>0</v>
      </c>
      <c r="BKC220">
        <v>0</v>
      </c>
      <c r="BKD220">
        <v>0</v>
      </c>
      <c r="BKE220">
        <v>0</v>
      </c>
      <c r="BKF220">
        <v>0</v>
      </c>
      <c r="BKG220">
        <v>0</v>
      </c>
      <c r="BKH220">
        <v>0</v>
      </c>
      <c r="BKI220">
        <v>0</v>
      </c>
      <c r="BKJ220">
        <v>0</v>
      </c>
      <c r="BKK220">
        <v>0</v>
      </c>
      <c r="BKL220">
        <v>0</v>
      </c>
      <c r="BKM220">
        <v>0</v>
      </c>
      <c r="BKN220">
        <v>0</v>
      </c>
      <c r="BKO220">
        <v>0</v>
      </c>
      <c r="BKP220">
        <v>0</v>
      </c>
      <c r="BKQ220">
        <v>0</v>
      </c>
      <c r="BKR220">
        <v>0</v>
      </c>
      <c r="BKS220">
        <v>0</v>
      </c>
      <c r="BKT220">
        <v>0</v>
      </c>
      <c r="BKU220">
        <v>0</v>
      </c>
      <c r="BKV220">
        <v>0</v>
      </c>
      <c r="BKW220">
        <v>0</v>
      </c>
      <c r="BKX220">
        <v>0</v>
      </c>
      <c r="BKY220">
        <v>0</v>
      </c>
      <c r="BKZ220">
        <v>0</v>
      </c>
      <c r="BLA220">
        <v>0</v>
      </c>
      <c r="BLB220">
        <v>0</v>
      </c>
      <c r="BLC220">
        <v>0</v>
      </c>
      <c r="BLD220">
        <v>0</v>
      </c>
      <c r="BLE220">
        <v>0</v>
      </c>
      <c r="BLF220">
        <v>0</v>
      </c>
      <c r="BLG220">
        <v>0</v>
      </c>
      <c r="BLH220">
        <v>0</v>
      </c>
      <c r="BLI220">
        <v>0</v>
      </c>
      <c r="BLJ220">
        <v>0</v>
      </c>
      <c r="BLK220">
        <v>0</v>
      </c>
      <c r="BLL220">
        <v>0</v>
      </c>
      <c r="BLM220">
        <v>0</v>
      </c>
      <c r="BLN220">
        <v>0</v>
      </c>
      <c r="BLO220">
        <v>0</v>
      </c>
      <c r="BLP220">
        <v>0</v>
      </c>
      <c r="BLQ220">
        <v>4.9261083743842365E-3</v>
      </c>
      <c r="BLR220">
        <v>0</v>
      </c>
      <c r="BLS220">
        <v>0</v>
      </c>
      <c r="BLT220">
        <v>0</v>
      </c>
      <c r="BLU220">
        <v>0</v>
      </c>
      <c r="BLV220">
        <v>0</v>
      </c>
      <c r="BLW220">
        <v>0</v>
      </c>
      <c r="BLX220">
        <v>0</v>
      </c>
      <c r="BLY220">
        <v>0</v>
      </c>
      <c r="BLZ220">
        <v>0</v>
      </c>
      <c r="BMA220">
        <v>0</v>
      </c>
      <c r="BMB220">
        <v>0</v>
      </c>
      <c r="BMC220">
        <v>0</v>
      </c>
      <c r="BMD220">
        <v>0</v>
      </c>
      <c r="BME220">
        <v>0</v>
      </c>
      <c r="BMF220">
        <v>0</v>
      </c>
      <c r="BMG220">
        <v>0</v>
      </c>
      <c r="BMH220">
        <v>0</v>
      </c>
      <c r="BMI220">
        <v>5.4187192118226604E-2</v>
      </c>
      <c r="BMJ220">
        <v>0</v>
      </c>
      <c r="BMK220">
        <v>0</v>
      </c>
      <c r="BML220">
        <v>0</v>
      </c>
      <c r="BMM220">
        <v>0</v>
      </c>
      <c r="BMN220">
        <v>0</v>
      </c>
      <c r="BMO220">
        <v>0</v>
      </c>
      <c r="BMP220">
        <v>0</v>
      </c>
      <c r="BMQ220">
        <v>0</v>
      </c>
      <c r="BMR220">
        <v>0</v>
      </c>
      <c r="BMS220">
        <v>0</v>
      </c>
      <c r="BMT220">
        <v>0</v>
      </c>
      <c r="BMU220">
        <v>0</v>
      </c>
      <c r="BMV220">
        <v>0</v>
      </c>
      <c r="BMW220">
        <v>0</v>
      </c>
      <c r="BMX220">
        <v>0</v>
      </c>
      <c r="BMY220">
        <v>0</v>
      </c>
      <c r="BMZ220">
        <v>0</v>
      </c>
      <c r="BNA220">
        <v>0</v>
      </c>
      <c r="BNB220">
        <v>0</v>
      </c>
      <c r="BNC220">
        <v>0</v>
      </c>
      <c r="BND220">
        <v>0</v>
      </c>
      <c r="BNE220">
        <v>0</v>
      </c>
      <c r="BNF220">
        <v>0</v>
      </c>
      <c r="BNG220">
        <v>0</v>
      </c>
      <c r="BNH220">
        <v>0</v>
      </c>
      <c r="BNI220">
        <v>0</v>
      </c>
      <c r="BNJ220">
        <v>0</v>
      </c>
      <c r="BNK220">
        <v>0</v>
      </c>
      <c r="BNL220">
        <v>0</v>
      </c>
      <c r="BNM220">
        <v>0</v>
      </c>
      <c r="BNN220">
        <v>0</v>
      </c>
      <c r="BNO220">
        <v>0</v>
      </c>
      <c r="BNP220">
        <v>0</v>
      </c>
      <c r="BNQ220">
        <v>0</v>
      </c>
      <c r="BNR220">
        <v>0</v>
      </c>
      <c r="BNS220">
        <v>0</v>
      </c>
      <c r="BNT220">
        <v>0</v>
      </c>
      <c r="BNU220">
        <v>0</v>
      </c>
      <c r="BNV220">
        <v>0</v>
      </c>
      <c r="BNW220">
        <v>0</v>
      </c>
      <c r="BNX220">
        <v>0</v>
      </c>
      <c r="BNY220">
        <v>0</v>
      </c>
      <c r="BNZ220">
        <v>2.4630541871921183E-3</v>
      </c>
      <c r="BOA220">
        <v>0</v>
      </c>
      <c r="BOB220">
        <v>0</v>
      </c>
      <c r="BOC220">
        <v>0</v>
      </c>
      <c r="BOD220">
        <v>0</v>
      </c>
      <c r="BOE220">
        <v>2.9556650246305417E-2</v>
      </c>
      <c r="BOF220">
        <v>0</v>
      </c>
      <c r="BOG220">
        <v>0</v>
      </c>
      <c r="BOH220">
        <v>9.852216748768473E-3</v>
      </c>
      <c r="BOI220">
        <v>0</v>
      </c>
      <c r="BOJ220">
        <v>0</v>
      </c>
      <c r="BOK220">
        <v>0</v>
      </c>
      <c r="BOL220">
        <v>0</v>
      </c>
      <c r="BOM220">
        <v>0</v>
      </c>
      <c r="BON220">
        <v>0</v>
      </c>
      <c r="BOO220">
        <v>0</v>
      </c>
      <c r="BOP220">
        <v>0</v>
      </c>
      <c r="BOQ220">
        <v>0</v>
      </c>
      <c r="BOR220">
        <v>0</v>
      </c>
      <c r="BOS220">
        <v>0</v>
      </c>
      <c r="BOT220">
        <v>0</v>
      </c>
      <c r="BOU220">
        <v>0</v>
      </c>
      <c r="BOV220">
        <v>0</v>
      </c>
      <c r="BOW220">
        <v>0</v>
      </c>
      <c r="BOX220">
        <v>0</v>
      </c>
      <c r="BOY220">
        <v>0</v>
      </c>
      <c r="BOZ220">
        <v>0</v>
      </c>
      <c r="BPA220">
        <v>0</v>
      </c>
      <c r="BPB220">
        <v>0</v>
      </c>
      <c r="BPC220">
        <v>0</v>
      </c>
      <c r="BPD220">
        <v>0</v>
      </c>
      <c r="BPE220">
        <v>0</v>
      </c>
      <c r="BPF220">
        <v>2.4630541871921183E-3</v>
      </c>
      <c r="BPG220">
        <v>0</v>
      </c>
      <c r="BPH220">
        <v>0</v>
      </c>
      <c r="BPI220">
        <v>0</v>
      </c>
      <c r="BPJ220">
        <v>0.19211822660098521</v>
      </c>
      <c r="BPK220">
        <v>0</v>
      </c>
      <c r="BPL220">
        <v>0</v>
      </c>
      <c r="BPM220">
        <v>0</v>
      </c>
      <c r="BPN220">
        <v>0</v>
      </c>
      <c r="BPO220">
        <v>0</v>
      </c>
      <c r="BPP220">
        <v>0</v>
      </c>
      <c r="BPQ220">
        <v>0</v>
      </c>
      <c r="BPR220">
        <v>0</v>
      </c>
      <c r="BPS220">
        <v>9.852216748768473E-3</v>
      </c>
      <c r="BPT220">
        <v>0</v>
      </c>
      <c r="BPU220">
        <v>0</v>
      </c>
      <c r="BPV220">
        <v>0</v>
      </c>
      <c r="BPW220">
        <v>0</v>
      </c>
      <c r="BPX220">
        <v>0</v>
      </c>
      <c r="BPY220">
        <v>0</v>
      </c>
      <c r="BPZ220">
        <v>0</v>
      </c>
      <c r="BQA220">
        <v>0</v>
      </c>
      <c r="BQB220">
        <v>0</v>
      </c>
      <c r="BQC220">
        <v>0</v>
      </c>
      <c r="BQD220">
        <v>2.4630541871921183E-2</v>
      </c>
      <c r="BQE220">
        <v>0</v>
      </c>
      <c r="BQF220">
        <v>0</v>
      </c>
      <c r="BQG220">
        <v>0</v>
      </c>
      <c r="BQH220">
        <v>0</v>
      </c>
      <c r="BQI220">
        <v>0</v>
      </c>
      <c r="BQJ220">
        <v>0</v>
      </c>
      <c r="BQK220">
        <v>0</v>
      </c>
      <c r="BQL220">
        <v>0</v>
      </c>
      <c r="BQM220">
        <v>0</v>
      </c>
      <c r="BQN220">
        <v>0</v>
      </c>
      <c r="BQO220">
        <v>0</v>
      </c>
      <c r="BQP220">
        <v>0</v>
      </c>
      <c r="BQQ220">
        <v>0</v>
      </c>
      <c r="BQR220">
        <v>0</v>
      </c>
      <c r="BQS220">
        <v>0</v>
      </c>
      <c r="BQT220">
        <v>0</v>
      </c>
      <c r="BQU220">
        <v>0</v>
      </c>
      <c r="BQV220">
        <v>0</v>
      </c>
      <c r="BQW220">
        <v>0</v>
      </c>
      <c r="BQX220">
        <v>0</v>
      </c>
      <c r="BQY220">
        <v>0</v>
      </c>
      <c r="BQZ220">
        <v>0</v>
      </c>
      <c r="BRA220">
        <v>0</v>
      </c>
      <c r="BRB220">
        <v>4.9261083743842365E-3</v>
      </c>
      <c r="BRC220">
        <v>0</v>
      </c>
      <c r="BRD220">
        <v>0</v>
      </c>
      <c r="BRE220">
        <v>0</v>
      </c>
      <c r="BRF220">
        <v>0</v>
      </c>
      <c r="BRG220">
        <v>0</v>
      </c>
      <c r="BRH220">
        <v>0</v>
      </c>
      <c r="BRI220">
        <v>0</v>
      </c>
      <c r="BRJ220">
        <v>0</v>
      </c>
      <c r="BRK220">
        <v>0</v>
      </c>
      <c r="BRL220">
        <v>0</v>
      </c>
      <c r="BRM220">
        <v>0</v>
      </c>
      <c r="BRN220">
        <v>0</v>
      </c>
      <c r="BRO220">
        <v>0</v>
      </c>
      <c r="BRP220">
        <v>0</v>
      </c>
      <c r="BRQ220">
        <v>0</v>
      </c>
      <c r="BRR220">
        <v>0</v>
      </c>
      <c r="BRS220">
        <v>0</v>
      </c>
      <c r="BRT220">
        <v>0</v>
      </c>
      <c r="BRU220">
        <v>2.4630541871921183E-3</v>
      </c>
      <c r="BRV220">
        <v>0</v>
      </c>
      <c r="BRW220">
        <v>0</v>
      </c>
      <c r="BRX220">
        <v>0</v>
      </c>
      <c r="BRY220">
        <v>0</v>
      </c>
      <c r="BRZ220">
        <v>0</v>
      </c>
      <c r="BSA220">
        <v>0</v>
      </c>
      <c r="BSB220">
        <v>0</v>
      </c>
      <c r="BSC220">
        <v>0</v>
      </c>
      <c r="BSD220">
        <v>0</v>
      </c>
      <c r="BSE220">
        <v>4.9261083743842365E-3</v>
      </c>
      <c r="BSF220">
        <v>0</v>
      </c>
      <c r="BSG220">
        <v>0</v>
      </c>
      <c r="BSH220">
        <v>2.4630541871921183E-3</v>
      </c>
      <c r="BSI220">
        <v>9.852216748768473E-3</v>
      </c>
      <c r="BSJ220">
        <v>0</v>
      </c>
      <c r="BSK220">
        <v>0</v>
      </c>
      <c r="BSL220">
        <v>0</v>
      </c>
      <c r="BSM220">
        <v>0</v>
      </c>
      <c r="BSN220">
        <v>0</v>
      </c>
      <c r="BSO220">
        <v>0</v>
      </c>
      <c r="BSP220">
        <v>0</v>
      </c>
      <c r="BSQ220">
        <v>0</v>
      </c>
      <c r="BSR220">
        <v>0</v>
      </c>
      <c r="BSS220">
        <v>0</v>
      </c>
      <c r="BST220">
        <v>0</v>
      </c>
      <c r="BSU220">
        <v>0</v>
      </c>
      <c r="BSV220">
        <v>0</v>
      </c>
      <c r="BSW220">
        <v>0</v>
      </c>
      <c r="BSX220">
        <v>0</v>
      </c>
      <c r="BSY220">
        <v>2.4630541871921183E-3</v>
      </c>
      <c r="BSZ220">
        <v>0</v>
      </c>
      <c r="BTA220">
        <v>0</v>
      </c>
      <c r="BTB220">
        <v>0</v>
      </c>
      <c r="BTC220">
        <v>0</v>
      </c>
      <c r="BTD220">
        <v>0</v>
      </c>
      <c r="BTE220">
        <v>0</v>
      </c>
      <c r="BTF220">
        <v>0</v>
      </c>
      <c r="BTG220">
        <v>2.4630541871921183E-3</v>
      </c>
      <c r="BTH220">
        <v>4.9261083743842365E-3</v>
      </c>
      <c r="BTI220">
        <v>0</v>
      </c>
      <c r="BTJ220">
        <v>0</v>
      </c>
      <c r="BTK220">
        <v>0</v>
      </c>
      <c r="BTL220">
        <v>0</v>
      </c>
      <c r="BTM220">
        <v>0</v>
      </c>
      <c r="BTN220">
        <v>0</v>
      </c>
      <c r="BTO220">
        <v>2.4630541871921183E-3</v>
      </c>
      <c r="BTP220">
        <v>0</v>
      </c>
      <c r="BTQ220">
        <v>2.4630541871921183E-3</v>
      </c>
      <c r="BTR220">
        <v>0</v>
      </c>
      <c r="BTS220">
        <v>6.4039408866995079E-2</v>
      </c>
      <c r="BTT220">
        <v>0</v>
      </c>
      <c r="BTU220">
        <v>0</v>
      </c>
      <c r="BTV220">
        <v>0</v>
      </c>
      <c r="BTW220">
        <v>0</v>
      </c>
      <c r="BTX220">
        <v>2.4630541871921183E-3</v>
      </c>
      <c r="BTY220">
        <v>0</v>
      </c>
      <c r="BTZ220">
        <v>0</v>
      </c>
      <c r="BUA220">
        <v>0</v>
      </c>
      <c r="BUB220">
        <v>0</v>
      </c>
      <c r="BUC220">
        <v>7.3891625615763543E-3</v>
      </c>
      <c r="BUD220">
        <v>0</v>
      </c>
      <c r="BUE220">
        <v>0</v>
      </c>
      <c r="BUF220">
        <v>0</v>
      </c>
      <c r="BUG220">
        <v>9.852216748768473E-3</v>
      </c>
      <c r="BUH220">
        <v>0</v>
      </c>
      <c r="BUI220">
        <v>0</v>
      </c>
      <c r="BUJ220">
        <v>0</v>
      </c>
      <c r="BUK220">
        <v>0</v>
      </c>
      <c r="BUL220">
        <v>0</v>
      </c>
      <c r="BUM220">
        <v>0</v>
      </c>
      <c r="BUN220">
        <v>0</v>
      </c>
      <c r="BUO220">
        <v>0</v>
      </c>
      <c r="BUP220">
        <v>0</v>
      </c>
      <c r="BUQ220">
        <v>2.4630541871921183E-2</v>
      </c>
      <c r="BUR220">
        <v>0</v>
      </c>
      <c r="BUS220">
        <v>0</v>
      </c>
      <c r="BUT220">
        <v>5.6650246305418719E-2</v>
      </c>
      <c r="BUU220">
        <v>0</v>
      </c>
      <c r="BUV220">
        <v>0</v>
      </c>
      <c r="BUW220">
        <v>0</v>
      </c>
      <c r="BUX220">
        <v>0</v>
      </c>
      <c r="BUY220">
        <v>0</v>
      </c>
      <c r="BUZ220">
        <v>0</v>
      </c>
      <c r="BVA220">
        <v>0</v>
      </c>
      <c r="BVB220">
        <v>0</v>
      </c>
      <c r="BVC220">
        <v>0</v>
      </c>
      <c r="BVD220">
        <v>0</v>
      </c>
      <c r="BVE220">
        <v>0</v>
      </c>
      <c r="BVF220">
        <v>0</v>
      </c>
      <c r="BVG220">
        <v>0</v>
      </c>
      <c r="BVH220">
        <v>0</v>
      </c>
      <c r="BVI220">
        <v>0</v>
      </c>
      <c r="BVJ220">
        <v>2.4630541871921183E-3</v>
      </c>
      <c r="BVK220">
        <v>0</v>
      </c>
      <c r="BVL220">
        <v>0</v>
      </c>
      <c r="BVM220">
        <v>0</v>
      </c>
      <c r="BVN220">
        <v>0</v>
      </c>
      <c r="BVO220">
        <v>0</v>
      </c>
      <c r="BVP220">
        <v>0</v>
      </c>
      <c r="BVQ220">
        <v>0</v>
      </c>
      <c r="BVR220">
        <v>2.4630541871921183E-3</v>
      </c>
      <c r="BVS220">
        <v>0</v>
      </c>
      <c r="BVT220">
        <v>0</v>
      </c>
      <c r="BVU220">
        <v>0</v>
      </c>
      <c r="BVV220">
        <v>0</v>
      </c>
      <c r="BVW220">
        <v>0</v>
      </c>
      <c r="BVX220">
        <v>0</v>
      </c>
      <c r="BVY220">
        <v>0</v>
      </c>
      <c r="BVZ220">
        <v>2.4630541871921183E-3</v>
      </c>
      <c r="BWA220">
        <v>0</v>
      </c>
      <c r="BWB220">
        <v>0</v>
      </c>
      <c r="BWC220">
        <v>0</v>
      </c>
      <c r="BWD220">
        <v>0</v>
      </c>
      <c r="BWE220">
        <v>2.4630541871921183E-3</v>
      </c>
      <c r="BWF220">
        <v>0</v>
      </c>
      <c r="BWG220">
        <v>9.852216748768473E-3</v>
      </c>
      <c r="BWH220">
        <v>0</v>
      </c>
      <c r="BWI220">
        <v>0</v>
      </c>
      <c r="BWJ220">
        <v>0</v>
      </c>
      <c r="BWK220">
        <v>0</v>
      </c>
      <c r="BWL220">
        <v>7.3891625615763543E-3</v>
      </c>
      <c r="BWM220">
        <v>0</v>
      </c>
      <c r="BWN220">
        <v>0</v>
      </c>
      <c r="BWO220">
        <v>7.3891625615763543E-3</v>
      </c>
      <c r="BWP220">
        <v>0</v>
      </c>
      <c r="BWQ220">
        <v>0</v>
      </c>
      <c r="BWR220">
        <v>0</v>
      </c>
      <c r="BWS220">
        <v>0</v>
      </c>
      <c r="BWT220">
        <v>0</v>
      </c>
      <c r="BWU220">
        <v>0</v>
      </c>
      <c r="BWV220">
        <v>0</v>
      </c>
      <c r="BWW220">
        <v>0</v>
      </c>
      <c r="BWX220">
        <v>0</v>
      </c>
      <c r="BWY220">
        <v>0</v>
      </c>
      <c r="BWZ220">
        <v>1.9704433497536946E-2</v>
      </c>
      <c r="BXA220">
        <v>0</v>
      </c>
      <c r="BXB220">
        <v>0</v>
      </c>
      <c r="BXC220">
        <v>0</v>
      </c>
      <c r="BXD220">
        <v>0</v>
      </c>
      <c r="BXE220">
        <v>0</v>
      </c>
      <c r="BXF220">
        <v>0</v>
      </c>
      <c r="BXG220">
        <v>0</v>
      </c>
      <c r="BXH220">
        <v>0</v>
      </c>
      <c r="BXI220">
        <v>0</v>
      </c>
      <c r="BXJ220">
        <v>0</v>
      </c>
      <c r="BXK220">
        <v>0</v>
      </c>
      <c r="BXL220">
        <v>0</v>
      </c>
      <c r="BXM220">
        <v>0</v>
      </c>
      <c r="BXN220">
        <v>0</v>
      </c>
      <c r="BXO220">
        <v>0</v>
      </c>
      <c r="BXP220">
        <v>2.4630541871921183E-3</v>
      </c>
      <c r="BXQ220">
        <v>0</v>
      </c>
      <c r="BXR220">
        <v>0</v>
      </c>
      <c r="BXS220">
        <v>0</v>
      </c>
      <c r="BXT220">
        <v>0</v>
      </c>
      <c r="BXU220">
        <v>0</v>
      </c>
      <c r="BXV220">
        <v>0</v>
      </c>
      <c r="BXW220">
        <v>0</v>
      </c>
      <c r="BXX220">
        <v>0</v>
      </c>
      <c r="BXY220">
        <v>0</v>
      </c>
      <c r="BXZ220">
        <v>0</v>
      </c>
      <c r="BYA220">
        <v>0</v>
      </c>
      <c r="BYB220">
        <v>0</v>
      </c>
      <c r="BYC220">
        <v>0</v>
      </c>
      <c r="BYD220">
        <v>0</v>
      </c>
      <c r="BYE220">
        <v>0</v>
      </c>
      <c r="BYF220">
        <v>0</v>
      </c>
      <c r="BYG220">
        <v>0</v>
      </c>
      <c r="BYH220">
        <v>0</v>
      </c>
      <c r="BYI220">
        <v>0</v>
      </c>
      <c r="BYJ220">
        <v>0</v>
      </c>
      <c r="BYK220">
        <v>0</v>
      </c>
      <c r="BYL220">
        <v>0</v>
      </c>
      <c r="BYM220">
        <v>0</v>
      </c>
      <c r="BYN220">
        <v>0</v>
      </c>
      <c r="BYO220">
        <v>1.4778325123152709E-2</v>
      </c>
      <c r="BYP220">
        <v>0</v>
      </c>
      <c r="BYQ220">
        <v>0</v>
      </c>
      <c r="BYR220">
        <v>0</v>
      </c>
      <c r="BYS220">
        <v>0</v>
      </c>
      <c r="BYT220">
        <v>5.4187192118226604E-2</v>
      </c>
      <c r="BYU220">
        <v>0</v>
      </c>
      <c r="BYV220">
        <v>9.852216748768473E-3</v>
      </c>
      <c r="BYW220">
        <v>0</v>
      </c>
      <c r="BYX220">
        <v>0</v>
      </c>
      <c r="BYY220">
        <v>0</v>
      </c>
      <c r="BYZ220">
        <v>0</v>
      </c>
      <c r="BZA220">
        <v>0</v>
      </c>
      <c r="BZB220">
        <v>2.4630541871921183E-3</v>
      </c>
      <c r="BZC220">
        <v>0</v>
      </c>
      <c r="BZD220">
        <v>0</v>
      </c>
      <c r="BZE220">
        <v>0</v>
      </c>
      <c r="BZF220">
        <v>0</v>
      </c>
      <c r="BZG220">
        <v>0</v>
      </c>
      <c r="BZH220">
        <v>0</v>
      </c>
      <c r="BZI220">
        <v>0</v>
      </c>
      <c r="BZJ220">
        <v>0</v>
      </c>
      <c r="BZK220">
        <v>0</v>
      </c>
      <c r="BZL220">
        <v>0</v>
      </c>
      <c r="BZM220">
        <v>0</v>
      </c>
      <c r="BZN220">
        <v>7.3891625615763543E-3</v>
      </c>
      <c r="BZO220">
        <v>0</v>
      </c>
      <c r="BZP220">
        <v>0</v>
      </c>
      <c r="BZQ220">
        <v>0</v>
      </c>
      <c r="BZR220">
        <v>0</v>
      </c>
      <c r="BZS220">
        <v>0</v>
      </c>
      <c r="BZT220">
        <v>2.2167487684729065E-2</v>
      </c>
      <c r="BZU220">
        <v>0</v>
      </c>
      <c r="BZV220">
        <v>0</v>
      </c>
      <c r="BZW220">
        <v>0</v>
      </c>
      <c r="BZX220">
        <v>0</v>
      </c>
      <c r="BZY220">
        <v>0</v>
      </c>
      <c r="BZZ220">
        <v>0</v>
      </c>
      <c r="CAA220">
        <v>0</v>
      </c>
      <c r="CAB220">
        <v>0</v>
      </c>
      <c r="CAC220">
        <v>0</v>
      </c>
      <c r="CAD220">
        <v>0</v>
      </c>
      <c r="CAE220">
        <v>0</v>
      </c>
      <c r="CAF220">
        <v>0</v>
      </c>
      <c r="CAG220">
        <v>3.9408866995073892E-2</v>
      </c>
      <c r="CAH220">
        <v>0</v>
      </c>
      <c r="CAI220">
        <v>0</v>
      </c>
      <c r="CAJ220">
        <v>1.2315270935960592E-2</v>
      </c>
      <c r="CAK220">
        <v>0</v>
      </c>
      <c r="CAL220">
        <v>0</v>
      </c>
      <c r="CAM220">
        <v>0</v>
      </c>
      <c r="CAN220">
        <v>0</v>
      </c>
      <c r="CAO220">
        <v>0</v>
      </c>
      <c r="CAP220">
        <v>0</v>
      </c>
      <c r="CAQ220">
        <v>0</v>
      </c>
      <c r="CAR220">
        <v>0</v>
      </c>
      <c r="CAS220">
        <v>0</v>
      </c>
      <c r="CAT220">
        <v>0</v>
      </c>
      <c r="CAU220">
        <v>0</v>
      </c>
      <c r="CAV220">
        <v>0</v>
      </c>
      <c r="CAW220">
        <v>0</v>
      </c>
      <c r="CAX220">
        <v>0</v>
      </c>
      <c r="CAY220">
        <v>0</v>
      </c>
      <c r="CAZ220">
        <v>0</v>
      </c>
      <c r="CBA220">
        <v>0</v>
      </c>
      <c r="CBB220">
        <v>0</v>
      </c>
      <c r="CBC220">
        <v>0</v>
      </c>
      <c r="CBD220">
        <v>0</v>
      </c>
      <c r="CBE220">
        <v>0</v>
      </c>
      <c r="CBF220">
        <v>0</v>
      </c>
      <c r="CBG220">
        <v>0</v>
      </c>
      <c r="CBH220">
        <v>0</v>
      </c>
      <c r="CBI220">
        <v>0</v>
      </c>
      <c r="CBJ220">
        <v>9.852216748768473E-3</v>
      </c>
      <c r="CBK220">
        <v>0</v>
      </c>
      <c r="CBL220">
        <v>0</v>
      </c>
      <c r="CBM220">
        <v>2.4630541871921183E-3</v>
      </c>
      <c r="CBN220">
        <v>0</v>
      </c>
      <c r="CBO220">
        <v>0</v>
      </c>
      <c r="CBP220">
        <v>4.9261083743842365E-3</v>
      </c>
      <c r="CBQ220">
        <v>0</v>
      </c>
      <c r="CBR220">
        <v>0</v>
      </c>
      <c r="CBS220">
        <v>0</v>
      </c>
      <c r="CBT220">
        <v>0</v>
      </c>
      <c r="CBU220">
        <v>0</v>
      </c>
      <c r="CBV220">
        <v>1.9704433497536946E-2</v>
      </c>
      <c r="CBW220">
        <v>0</v>
      </c>
      <c r="CBX220">
        <v>0</v>
      </c>
      <c r="CBY220">
        <v>0</v>
      </c>
      <c r="CBZ220">
        <v>0</v>
      </c>
      <c r="CCA220">
        <v>0</v>
      </c>
      <c r="CCB220">
        <v>0</v>
      </c>
      <c r="CCC220">
        <v>0</v>
      </c>
      <c r="CCD220">
        <v>0</v>
      </c>
      <c r="CCE220">
        <v>0</v>
      </c>
      <c r="CCF220">
        <v>0</v>
      </c>
      <c r="CCG220">
        <v>0</v>
      </c>
      <c r="CCH220">
        <v>0</v>
      </c>
      <c r="CCI220">
        <v>0</v>
      </c>
      <c r="CCJ220">
        <v>0</v>
      </c>
      <c r="CCK220">
        <v>0</v>
      </c>
      <c r="CCL220">
        <v>0</v>
      </c>
      <c r="CCM220">
        <v>0</v>
      </c>
      <c r="CCN220">
        <v>0</v>
      </c>
      <c r="CCO220">
        <v>0</v>
      </c>
      <c r="CCP220">
        <v>0</v>
      </c>
      <c r="CCQ220">
        <v>0</v>
      </c>
      <c r="CCR220">
        <v>2.4630541871921183E-3</v>
      </c>
      <c r="CCS220">
        <v>0</v>
      </c>
      <c r="CCT220">
        <v>4.9261083743842365E-3</v>
      </c>
      <c r="CCU220">
        <v>0</v>
      </c>
      <c r="CCV220">
        <v>0</v>
      </c>
      <c r="CCW220">
        <v>0</v>
      </c>
      <c r="CCX220">
        <v>0</v>
      </c>
      <c r="CCY220">
        <v>0</v>
      </c>
      <c r="CCZ220">
        <v>0</v>
      </c>
      <c r="CDA220">
        <v>0</v>
      </c>
      <c r="CDB220">
        <v>0</v>
      </c>
      <c r="CDC220">
        <v>0</v>
      </c>
      <c r="CDD220">
        <v>0</v>
      </c>
      <c r="CDE220">
        <v>0</v>
      </c>
      <c r="CDF220">
        <v>0</v>
      </c>
      <c r="CDG220">
        <v>4.9261083743842365E-3</v>
      </c>
      <c r="CDH220">
        <v>0</v>
      </c>
      <c r="CDI220">
        <v>0</v>
      </c>
      <c r="CDJ220">
        <v>0</v>
      </c>
      <c r="CDK220">
        <v>0</v>
      </c>
      <c r="CDL220">
        <v>0</v>
      </c>
      <c r="CDM220">
        <v>3.2019704433497539E-2</v>
      </c>
      <c r="CDN220">
        <v>2.9556650246305417E-2</v>
      </c>
      <c r="CDO220">
        <v>0</v>
      </c>
      <c r="CDP220">
        <v>0</v>
      </c>
      <c r="CDQ220">
        <v>0</v>
      </c>
      <c r="CDR220">
        <v>0</v>
      </c>
      <c r="CDS220">
        <v>4.9261083743842365E-3</v>
      </c>
      <c r="CDT220">
        <v>0</v>
      </c>
      <c r="CDU220">
        <v>0</v>
      </c>
      <c r="CDV220">
        <v>4.9261083743842365E-3</v>
      </c>
      <c r="CDW220">
        <v>0</v>
      </c>
      <c r="CDX220">
        <v>0</v>
      </c>
      <c r="CDY220">
        <v>0</v>
      </c>
      <c r="CDZ220">
        <v>0</v>
      </c>
      <c r="CEA220">
        <v>0</v>
      </c>
      <c r="CEB220">
        <v>0</v>
      </c>
      <c r="CEC220">
        <v>0</v>
      </c>
      <c r="CED220">
        <v>0</v>
      </c>
      <c r="CEE220">
        <v>0</v>
      </c>
      <c r="CEF220">
        <v>0</v>
      </c>
      <c r="CEG220">
        <v>0</v>
      </c>
      <c r="CEH220">
        <v>0</v>
      </c>
      <c r="CEI220">
        <v>0</v>
      </c>
      <c r="CEJ220">
        <v>0</v>
      </c>
      <c r="CEK220">
        <v>0</v>
      </c>
      <c r="CEL220">
        <v>0</v>
      </c>
      <c r="CEM220">
        <v>0</v>
      </c>
      <c r="CEN220">
        <v>0</v>
      </c>
      <c r="CEO220">
        <v>0</v>
      </c>
      <c r="CEP220">
        <v>0</v>
      </c>
      <c r="CEQ220">
        <v>0</v>
      </c>
      <c r="CER220">
        <v>0</v>
      </c>
      <c r="CES220">
        <v>0</v>
      </c>
      <c r="CET220">
        <v>0</v>
      </c>
      <c r="CEU220">
        <v>0</v>
      </c>
      <c r="CEV220">
        <v>7.3891625615763543E-3</v>
      </c>
      <c r="CEW220">
        <v>0</v>
      </c>
      <c r="CEX220">
        <v>0</v>
      </c>
      <c r="CEY220">
        <v>0</v>
      </c>
      <c r="CEZ220">
        <v>0</v>
      </c>
      <c r="CFA220">
        <v>0</v>
      </c>
      <c r="CFB220">
        <v>2.4630541871921183E-3</v>
      </c>
      <c r="CFC220">
        <v>0</v>
      </c>
      <c r="CFD220">
        <v>0</v>
      </c>
      <c r="CFE220">
        <v>0</v>
      </c>
      <c r="CFF220">
        <v>2.4630541871921183E-3</v>
      </c>
      <c r="CFG220">
        <v>0</v>
      </c>
      <c r="CFH220">
        <v>0</v>
      </c>
      <c r="CFI220">
        <v>2.4630541871921183E-3</v>
      </c>
      <c r="CFJ220">
        <v>0</v>
      </c>
      <c r="CFK220">
        <v>4.9261083743842365E-3</v>
      </c>
      <c r="CFL220">
        <v>0</v>
      </c>
      <c r="CFM220">
        <v>2.4630541871921183E-3</v>
      </c>
      <c r="CFN220">
        <v>0</v>
      </c>
      <c r="CFO220">
        <v>0</v>
      </c>
      <c r="CFP220">
        <v>0</v>
      </c>
      <c r="CFQ220">
        <v>0</v>
      </c>
      <c r="CFR220">
        <v>0</v>
      </c>
      <c r="CFS220">
        <v>0</v>
      </c>
      <c r="CFT220">
        <v>0</v>
      </c>
      <c r="CFU220">
        <v>0</v>
      </c>
      <c r="CFV220">
        <v>0</v>
      </c>
      <c r="CFW220">
        <v>0</v>
      </c>
      <c r="CFX220">
        <v>0</v>
      </c>
      <c r="CFY220">
        <v>0</v>
      </c>
      <c r="CFZ220">
        <v>0</v>
      </c>
      <c r="CGA220">
        <v>0</v>
      </c>
      <c r="CGB220">
        <v>0</v>
      </c>
      <c r="CGC220">
        <v>0</v>
      </c>
      <c r="CGD220">
        <v>0</v>
      </c>
      <c r="CGE220">
        <v>0</v>
      </c>
      <c r="CGF220">
        <v>0</v>
      </c>
      <c r="CGG220">
        <v>0</v>
      </c>
      <c r="CGH220">
        <v>0</v>
      </c>
      <c r="CGI220">
        <v>0</v>
      </c>
      <c r="CGJ220">
        <v>0</v>
      </c>
      <c r="CGK220">
        <v>0</v>
      </c>
      <c r="CGL220">
        <v>0</v>
      </c>
      <c r="CGM220">
        <v>0</v>
      </c>
      <c r="CGN220">
        <v>0</v>
      </c>
      <c r="CGO220">
        <v>0</v>
      </c>
      <c r="CGP220">
        <v>0</v>
      </c>
      <c r="CGQ220">
        <v>4.9261083743842365E-3</v>
      </c>
      <c r="CGR220">
        <v>0</v>
      </c>
      <c r="CGS220">
        <v>0</v>
      </c>
      <c r="CGT220">
        <v>0</v>
      </c>
      <c r="CGU220">
        <v>1.9704433497536946E-2</v>
      </c>
      <c r="CGV220">
        <v>0</v>
      </c>
      <c r="CGW220">
        <v>0</v>
      </c>
      <c r="CGX220">
        <v>0</v>
      </c>
      <c r="CGY220">
        <v>2.2167487684729065E-2</v>
      </c>
      <c r="CGZ220">
        <v>7.3891625615763543E-3</v>
      </c>
      <c r="CHA220">
        <v>0</v>
      </c>
      <c r="CHB220">
        <v>0</v>
      </c>
      <c r="CHC220">
        <v>0</v>
      </c>
      <c r="CHD220">
        <v>0</v>
      </c>
      <c r="CHE220">
        <v>0</v>
      </c>
      <c r="CHF220">
        <v>0</v>
      </c>
      <c r="CHG220">
        <v>0</v>
      </c>
      <c r="CHH220">
        <v>2.4630541871921183E-3</v>
      </c>
      <c r="CHI220">
        <v>0</v>
      </c>
      <c r="CHJ220">
        <v>0</v>
      </c>
      <c r="CHK220">
        <v>0</v>
      </c>
      <c r="CHL220">
        <v>0</v>
      </c>
      <c r="CHM220">
        <v>0</v>
      </c>
      <c r="CHN220">
        <v>0</v>
      </c>
      <c r="CHO220">
        <v>0</v>
      </c>
      <c r="CHP220">
        <v>0</v>
      </c>
      <c r="CHQ220">
        <v>0</v>
      </c>
      <c r="CHR220">
        <v>0</v>
      </c>
      <c r="CHS220">
        <v>0</v>
      </c>
      <c r="CHT220">
        <v>0</v>
      </c>
      <c r="CHU220">
        <v>0</v>
      </c>
      <c r="CHV220">
        <v>0</v>
      </c>
      <c r="CHW220">
        <v>0</v>
      </c>
      <c r="CHX220">
        <v>0</v>
      </c>
      <c r="CHY220">
        <v>0</v>
      </c>
      <c r="CHZ220">
        <v>0</v>
      </c>
      <c r="CIA220">
        <v>0</v>
      </c>
      <c r="CIB220">
        <v>0</v>
      </c>
      <c r="CIC220">
        <v>0</v>
      </c>
      <c r="CID220">
        <v>0</v>
      </c>
      <c r="CIE220">
        <v>0</v>
      </c>
      <c r="CIF220">
        <v>0</v>
      </c>
      <c r="CIG220">
        <v>0</v>
      </c>
      <c r="CIH220">
        <v>0</v>
      </c>
      <c r="CII220">
        <v>0</v>
      </c>
      <c r="CIJ220">
        <v>0</v>
      </c>
      <c r="CIK220">
        <v>0</v>
      </c>
      <c r="CIL220">
        <v>0</v>
      </c>
      <c r="CIM220">
        <v>0</v>
      </c>
      <c r="CIN220">
        <v>0</v>
      </c>
      <c r="CIO220">
        <v>0</v>
      </c>
      <c r="CIP220">
        <v>0</v>
      </c>
      <c r="CIQ220">
        <v>0</v>
      </c>
      <c r="CIR220">
        <v>0</v>
      </c>
      <c r="CIS220">
        <v>0</v>
      </c>
      <c r="CIT220">
        <v>0</v>
      </c>
      <c r="CIU220">
        <v>0</v>
      </c>
      <c r="CIV220">
        <v>0</v>
      </c>
      <c r="CIW220">
        <v>0</v>
      </c>
      <c r="CIX220">
        <v>0</v>
      </c>
      <c r="CIY220">
        <v>0</v>
      </c>
      <c r="CIZ220">
        <v>0</v>
      </c>
      <c r="CJA220">
        <v>0</v>
      </c>
      <c r="CJB220">
        <v>0</v>
      </c>
      <c r="CJC220">
        <v>0</v>
      </c>
      <c r="CJD220">
        <v>0</v>
      </c>
      <c r="CJE220">
        <v>0</v>
      </c>
      <c r="CJF220">
        <v>0</v>
      </c>
      <c r="CJG220">
        <v>0</v>
      </c>
      <c r="CJH220">
        <v>0</v>
      </c>
      <c r="CJI220">
        <v>0</v>
      </c>
      <c r="CJJ220">
        <v>0</v>
      </c>
      <c r="CJK220">
        <v>0</v>
      </c>
      <c r="CJL220">
        <v>0</v>
      </c>
      <c r="CJM220">
        <v>0</v>
      </c>
      <c r="CJN220">
        <v>0</v>
      </c>
      <c r="CJO220">
        <v>0</v>
      </c>
      <c r="CJP220">
        <v>0</v>
      </c>
      <c r="CJQ220">
        <v>0</v>
      </c>
      <c r="CJR220">
        <v>0</v>
      </c>
      <c r="CJS220">
        <v>0</v>
      </c>
      <c r="CJT220">
        <v>0</v>
      </c>
      <c r="CJU220">
        <v>0</v>
      </c>
      <c r="CJV220">
        <v>0</v>
      </c>
      <c r="CJW220">
        <v>0</v>
      </c>
      <c r="CJX220">
        <v>0</v>
      </c>
      <c r="CJY220">
        <v>0</v>
      </c>
      <c r="CJZ220">
        <v>0</v>
      </c>
      <c r="CKA220">
        <v>0</v>
      </c>
      <c r="CKB220">
        <v>0</v>
      </c>
      <c r="CKC220">
        <v>0</v>
      </c>
      <c r="CKD220">
        <v>0</v>
      </c>
      <c r="CKE220">
        <v>0</v>
      </c>
      <c r="CKF220">
        <v>0</v>
      </c>
      <c r="CKG220">
        <v>0</v>
      </c>
      <c r="CKH220">
        <v>0</v>
      </c>
      <c r="CKI220">
        <v>0</v>
      </c>
      <c r="CKJ220">
        <v>0</v>
      </c>
      <c r="CKK220">
        <v>0</v>
      </c>
      <c r="CKL220">
        <v>0</v>
      </c>
      <c r="CKM220">
        <v>0</v>
      </c>
      <c r="CKN220">
        <v>0</v>
      </c>
      <c r="CKO220">
        <v>0</v>
      </c>
      <c r="CKP220">
        <v>0</v>
      </c>
      <c r="CKQ220">
        <v>0</v>
      </c>
      <c r="CKR220">
        <v>0</v>
      </c>
      <c r="CKS220">
        <v>0</v>
      </c>
      <c r="CKT220">
        <v>0</v>
      </c>
      <c r="CKU220">
        <v>0</v>
      </c>
      <c r="CKV220">
        <v>0</v>
      </c>
      <c r="CKW220">
        <v>0</v>
      </c>
      <c r="CKX220">
        <v>0</v>
      </c>
      <c r="CKY220">
        <v>0</v>
      </c>
      <c r="CKZ220">
        <v>0</v>
      </c>
      <c r="CLA220">
        <v>0</v>
      </c>
      <c r="CLB220">
        <v>0</v>
      </c>
      <c r="CLC220">
        <v>1</v>
      </c>
      <c r="CLD220"/>
      <c r="CLE220"/>
      <c r="CLF220"/>
      <c r="CLG220"/>
      <c r="CLH220"/>
      <c r="CLI220"/>
      <c r="CLJ220"/>
      <c r="CLK220"/>
      <c r="CLL220"/>
      <c r="CLM220"/>
      <c r="CLN220"/>
      <c r="CLO220"/>
      <c r="CLP220"/>
      <c r="CLQ220"/>
      <c r="CLR220"/>
      <c r="CLS220"/>
      <c r="CLT220"/>
      <c r="CLU220"/>
      <c r="CLV220"/>
      <c r="CLW220"/>
      <c r="CLX220"/>
      <c r="CLY220"/>
      <c r="CLZ220"/>
      <c r="CMA220"/>
      <c r="CMB220"/>
      <c r="CMC220"/>
      <c r="CMD220"/>
      <c r="CME220"/>
      <c r="CMF220"/>
      <c r="CMG220"/>
      <c r="CMH220"/>
      <c r="CMI220"/>
      <c r="CMJ220"/>
      <c r="CMK220"/>
      <c r="CML220"/>
      <c r="CMM220"/>
      <c r="CMN220"/>
      <c r="CMO220"/>
      <c r="CMP220"/>
      <c r="CMQ220"/>
      <c r="CMR220"/>
      <c r="CMS220"/>
      <c r="CMT220"/>
      <c r="CMU220"/>
      <c r="CMV220"/>
      <c r="CMW220"/>
      <c r="CMX220"/>
      <c r="CMY220"/>
      <c r="CMZ220"/>
      <c r="CNA220"/>
      <c r="CNB220"/>
      <c r="CNC220"/>
      <c r="CND220"/>
      <c r="CNE220"/>
      <c r="CNF220"/>
      <c r="CNG220"/>
      <c r="CNH220"/>
      <c r="CNI220"/>
      <c r="CNJ220"/>
      <c r="CNK220"/>
      <c r="CNL220"/>
      <c r="CNM220"/>
      <c r="CNN220"/>
      <c r="CNO220"/>
      <c r="CNP220"/>
      <c r="CNQ220"/>
      <c r="CNR220"/>
      <c r="CNS220"/>
      <c r="CNT220"/>
      <c r="CNU220"/>
      <c r="CNV220"/>
      <c r="CNW220"/>
      <c r="CNX220"/>
      <c r="CNY220"/>
      <c r="CNZ220"/>
      <c r="COA220"/>
      <c r="COB220"/>
      <c r="COC220"/>
      <c r="COD220"/>
      <c r="COE220"/>
      <c r="COF220"/>
      <c r="COG220"/>
      <c r="COH220"/>
      <c r="COI220"/>
      <c r="COJ220"/>
      <c r="COK220"/>
      <c r="COL220"/>
      <c r="COM220"/>
      <c r="CON220"/>
      <c r="COO220"/>
      <c r="COP220"/>
      <c r="COQ220"/>
      <c r="COR220"/>
      <c r="COS220"/>
      <c r="COT220"/>
      <c r="COU220"/>
      <c r="COV220"/>
      <c r="COW220"/>
      <c r="COX220"/>
      <c r="COY220"/>
      <c r="COZ220"/>
      <c r="CPA220"/>
      <c r="CPB220"/>
      <c r="CPC220"/>
      <c r="CPD220"/>
      <c r="CPE220"/>
      <c r="CPF220"/>
      <c r="CPG220"/>
      <c r="CPH220"/>
      <c r="CPI220"/>
      <c r="CPJ220"/>
      <c r="CPK220"/>
      <c r="CPL220"/>
      <c r="CPM220"/>
      <c r="CPN220"/>
      <c r="CPO220"/>
      <c r="CPP220"/>
      <c r="CPQ220"/>
      <c r="CPR220"/>
      <c r="CPS220"/>
      <c r="CPT220"/>
      <c r="CPU220"/>
      <c r="CPV220"/>
      <c r="CPW220"/>
      <c r="CPX220"/>
      <c r="CPY220"/>
      <c r="CPZ220"/>
      <c r="CQA220"/>
      <c r="CQB220"/>
      <c r="CQC220"/>
      <c r="CQD220"/>
      <c r="CQE220"/>
      <c r="CQF220"/>
      <c r="CQG220"/>
      <c r="CQH220"/>
      <c r="CQI220"/>
      <c r="CQJ220"/>
      <c r="CQK220"/>
      <c r="CQL220"/>
      <c r="CQM220"/>
      <c r="CQN220"/>
      <c r="CQO220"/>
      <c r="CQP220"/>
      <c r="CQQ220"/>
      <c r="CQR220"/>
      <c r="CQS220"/>
      <c r="CQT220"/>
    </row>
    <row r="221" spans="1:1002 1331:2490" ht="21" customHeight="1">
      <c r="A221" s="122"/>
      <c r="B221" s="140" t="s">
        <v>2235</v>
      </c>
      <c r="C221" s="141" t="s">
        <v>2265</v>
      </c>
      <c r="F221" s="111"/>
      <c r="G221" s="111"/>
      <c r="I221" s="111"/>
      <c r="J221" s="5"/>
      <c r="K221" s="5"/>
      <c r="L221" s="132"/>
      <c r="M221" s="5"/>
      <c r="N221" s="5"/>
      <c r="O221" s="5"/>
      <c r="P221" s="5"/>
      <c r="Q221" s="5"/>
      <c r="R221" s="5"/>
      <c r="S221" s="5"/>
      <c r="T221" s="5"/>
      <c r="W221" s="5"/>
      <c r="X221" s="5"/>
      <c r="Y221" s="5"/>
      <c r="AI221" s="266"/>
      <c r="AJ221" s="68"/>
      <c r="AK221" s="68"/>
      <c r="AL221" s="68"/>
      <c r="EI221" s="5"/>
      <c r="EJ221" s="5"/>
      <c r="EK221" s="5"/>
      <c r="EL221" s="5"/>
      <c r="EM221" s="5"/>
      <c r="EN221" s="5"/>
      <c r="EO221" s="5"/>
      <c r="EP221" s="5"/>
      <c r="EQ221" s="5"/>
      <c r="ER221" s="5"/>
      <c r="EU221" s="6" t="s">
        <v>2267</v>
      </c>
      <c r="EV221" s="29">
        <v>12</v>
      </c>
      <c r="EW221" s="255">
        <v>0.49</v>
      </c>
      <c r="EX221" s="172">
        <v>1.0210000000000001</v>
      </c>
      <c r="EY221" s="146" t="s">
        <v>2270</v>
      </c>
      <c r="AHX221" s="272" t="s">
        <v>2265</v>
      </c>
      <c r="AHY221" s="273">
        <v>40693</v>
      </c>
      <c r="AHZ221" s="6" t="s">
        <v>2267</v>
      </c>
      <c r="AIA221" s="6" t="s">
        <v>1667</v>
      </c>
      <c r="AIB221" s="274">
        <v>0</v>
      </c>
      <c r="AIC221" s="275">
        <v>3.1E-2</v>
      </c>
      <c r="AID221" s="274">
        <v>0</v>
      </c>
      <c r="AIE221" s="274">
        <v>8.0000000000000002E-3</v>
      </c>
      <c r="AIF221" s="275">
        <v>1E-3</v>
      </c>
      <c r="AIG221" s="274">
        <v>0</v>
      </c>
      <c r="AIH221" s="274">
        <v>0</v>
      </c>
      <c r="AII221" s="274">
        <v>0</v>
      </c>
      <c r="AIJ221" s="275">
        <v>8.0000000000000002E-3</v>
      </c>
      <c r="AIK221" s="274">
        <v>0</v>
      </c>
      <c r="AIL221" s="274">
        <v>0.18</v>
      </c>
      <c r="AIM221" s="274">
        <v>0</v>
      </c>
      <c r="AIN221" s="274">
        <v>0.18</v>
      </c>
      <c r="AIO221" s="274">
        <v>0</v>
      </c>
      <c r="AIP221" s="274">
        <v>0</v>
      </c>
      <c r="AIQ221" s="274">
        <v>0</v>
      </c>
      <c r="AIR221" s="274">
        <v>0</v>
      </c>
      <c r="AIS221" s="274">
        <v>0</v>
      </c>
      <c r="AIT221" s="274">
        <v>0</v>
      </c>
      <c r="AIU221" s="274">
        <v>0</v>
      </c>
      <c r="AIV221" s="274">
        <v>0</v>
      </c>
      <c r="AIW221" s="274">
        <v>0</v>
      </c>
      <c r="AIX221" s="274">
        <v>0</v>
      </c>
      <c r="AIY221" s="274">
        <v>0</v>
      </c>
      <c r="AIZ221" s="274">
        <v>0</v>
      </c>
      <c r="AJA221" s="274">
        <v>0</v>
      </c>
      <c r="AJB221" s="274">
        <v>0</v>
      </c>
      <c r="AJC221" s="274">
        <v>0</v>
      </c>
      <c r="AJD221" s="274">
        <v>0</v>
      </c>
      <c r="AJE221" s="274">
        <v>0</v>
      </c>
      <c r="AJF221" s="274">
        <v>0</v>
      </c>
      <c r="AJG221" s="274">
        <v>0</v>
      </c>
      <c r="AJH221" s="274">
        <v>0</v>
      </c>
      <c r="AJI221" s="274">
        <v>0</v>
      </c>
      <c r="AJJ221" s="274">
        <v>0</v>
      </c>
      <c r="AJK221" s="274">
        <v>0</v>
      </c>
      <c r="AJL221" s="274">
        <v>0</v>
      </c>
      <c r="AJM221" s="274">
        <v>0</v>
      </c>
      <c r="AJN221" s="274">
        <v>0</v>
      </c>
      <c r="AJO221" s="274">
        <v>0</v>
      </c>
      <c r="AJP221" s="274">
        <v>3.0000000000000001E-3</v>
      </c>
      <c r="AJQ221" s="274">
        <v>0</v>
      </c>
      <c r="AJR221" s="274">
        <v>0</v>
      </c>
      <c r="AJS221" s="274">
        <v>0</v>
      </c>
      <c r="AJT221" s="274">
        <v>0</v>
      </c>
      <c r="AJU221" s="274">
        <v>0</v>
      </c>
      <c r="AJV221" s="274">
        <v>0</v>
      </c>
      <c r="AJW221" s="274">
        <v>0</v>
      </c>
      <c r="AJX221" s="274">
        <v>0</v>
      </c>
      <c r="AJY221" s="274">
        <v>0</v>
      </c>
      <c r="AJZ221" s="274">
        <v>0</v>
      </c>
      <c r="AKA221" s="274">
        <v>7.0000000000000007E-2</v>
      </c>
      <c r="AKB221" s="274">
        <v>0</v>
      </c>
      <c r="AKC221" s="274">
        <v>0</v>
      </c>
      <c r="AKD221" s="274">
        <v>0</v>
      </c>
      <c r="AKE221" s="274">
        <v>0</v>
      </c>
      <c r="AKF221" s="274">
        <v>0</v>
      </c>
      <c r="AKG221" s="275">
        <v>1E-3</v>
      </c>
      <c r="AKH221" s="274">
        <v>0</v>
      </c>
      <c r="AKI221" s="274">
        <v>0</v>
      </c>
      <c r="AKJ221" s="274">
        <v>0</v>
      </c>
      <c r="AKK221" s="274">
        <v>0</v>
      </c>
      <c r="AKL221" s="274">
        <v>0</v>
      </c>
      <c r="AKM221" s="274">
        <v>0</v>
      </c>
      <c r="AKN221" s="274">
        <v>0</v>
      </c>
      <c r="AKO221" s="274">
        <v>0</v>
      </c>
      <c r="AKP221" s="274">
        <v>0</v>
      </c>
      <c r="AKQ221" s="274">
        <v>0</v>
      </c>
      <c r="AKR221" s="274">
        <v>0</v>
      </c>
      <c r="AKS221" s="274">
        <v>0</v>
      </c>
      <c r="AKT221" s="274">
        <v>0</v>
      </c>
      <c r="AKU221" s="274">
        <v>0</v>
      </c>
      <c r="AKV221" s="274">
        <v>0</v>
      </c>
      <c r="AKW221" s="274">
        <v>0</v>
      </c>
      <c r="AKX221" s="274">
        <v>0</v>
      </c>
      <c r="AKY221" s="274">
        <v>0</v>
      </c>
      <c r="AKZ221" s="274">
        <v>0</v>
      </c>
      <c r="ALA221" s="275">
        <v>1E-3</v>
      </c>
      <c r="ALB221" s="274">
        <v>0</v>
      </c>
      <c r="ALC221" s="274">
        <v>2E-3</v>
      </c>
      <c r="ALD221" s="274">
        <v>5.0000000000000001E-3</v>
      </c>
      <c r="ALE221" s="274">
        <v>0</v>
      </c>
      <c r="ALF221" s="274">
        <v>0</v>
      </c>
      <c r="ALG221" s="274">
        <v>0</v>
      </c>
      <c r="ALH221" s="274">
        <v>0</v>
      </c>
      <c r="ALI221" s="274">
        <v>0</v>
      </c>
      <c r="ALJ221" s="274">
        <v>0</v>
      </c>
      <c r="ALK221" s="274">
        <v>0</v>
      </c>
      <c r="ALL221" s="274">
        <v>0</v>
      </c>
      <c r="ALM221" s="274">
        <v>0</v>
      </c>
      <c r="ALN221" s="91"/>
      <c r="BHI221">
        <v>221</v>
      </c>
      <c r="BHJ221">
        <v>221</v>
      </c>
      <c r="BHK221" s="122"/>
    </row>
    <row r="222" spans="1:1002 1331:2490" ht="21" customHeight="1">
      <c r="A222" s="122"/>
      <c r="B222" s="140" t="s">
        <v>2235</v>
      </c>
      <c r="C222" s="141" t="s">
        <v>2265</v>
      </c>
      <c r="F222" s="111"/>
      <c r="G222" s="111"/>
      <c r="I222" s="111"/>
      <c r="J222" s="5"/>
      <c r="K222" s="5"/>
      <c r="L222" s="132"/>
      <c r="M222" s="5"/>
      <c r="N222" s="5"/>
      <c r="O222" s="5"/>
      <c r="P222" s="5"/>
      <c r="Q222" s="5"/>
      <c r="R222" s="5"/>
      <c r="S222" s="5"/>
      <c r="T222" s="5"/>
      <c r="W222" s="5"/>
      <c r="X222" s="5"/>
      <c r="Y222" s="5"/>
      <c r="AI222" s="266"/>
      <c r="AJ222" s="68"/>
      <c r="AK222" s="68"/>
      <c r="AL222" s="68"/>
      <c r="EI222" s="5"/>
      <c r="EJ222" s="5"/>
      <c r="EK222" s="5"/>
      <c r="EL222" s="5"/>
      <c r="EM222" s="5"/>
      <c r="EN222" s="5"/>
      <c r="EO222" s="5"/>
      <c r="EP222" s="5"/>
      <c r="EQ222" s="5"/>
      <c r="ER222" s="5"/>
      <c r="EU222" s="6" t="s">
        <v>2267</v>
      </c>
      <c r="EV222" s="29">
        <v>15</v>
      </c>
      <c r="EW222" s="255">
        <v>0.36100000000000004</v>
      </c>
      <c r="EX222" s="172">
        <v>2.3990777777777774</v>
      </c>
      <c r="EY222" s="146" t="s">
        <v>2271</v>
      </c>
      <c r="AHX222" s="272" t="s">
        <v>2265</v>
      </c>
      <c r="AHY222" s="273">
        <v>40721</v>
      </c>
      <c r="AHZ222" s="6" t="s">
        <v>2267</v>
      </c>
      <c r="AIA222" s="6" t="s">
        <v>1667</v>
      </c>
      <c r="AIB222" s="67">
        <v>0</v>
      </c>
      <c r="AIC222" s="67">
        <v>0</v>
      </c>
      <c r="AID222" s="67">
        <v>0</v>
      </c>
      <c r="AIE222" s="67">
        <v>7.0000000000000001E-3</v>
      </c>
      <c r="AIF222" s="67">
        <v>0</v>
      </c>
      <c r="AIG222" s="67">
        <v>0</v>
      </c>
      <c r="AIH222" s="67">
        <v>0</v>
      </c>
      <c r="AII222" s="276">
        <v>1E-3</v>
      </c>
      <c r="AIJ222" s="276">
        <v>5.0000000000000001E-3</v>
      </c>
      <c r="AIK222" s="67">
        <v>0</v>
      </c>
      <c r="AIL222" s="67">
        <v>5.7000000000000002E-2</v>
      </c>
      <c r="AIM222" s="67">
        <v>0</v>
      </c>
      <c r="AIN222" s="67">
        <v>1.4E-2</v>
      </c>
      <c r="AIO222" s="67">
        <v>0</v>
      </c>
      <c r="AIP222" s="67">
        <v>0</v>
      </c>
      <c r="AIQ222" s="67">
        <v>2.5999999999999999E-2</v>
      </c>
      <c r="AIR222" s="67">
        <v>0</v>
      </c>
      <c r="AIS222" s="67">
        <v>0</v>
      </c>
      <c r="AIT222" s="67">
        <v>0</v>
      </c>
      <c r="AIU222" s="67">
        <v>0</v>
      </c>
      <c r="AIV222" s="67">
        <v>0</v>
      </c>
      <c r="AIW222" s="67">
        <v>0</v>
      </c>
      <c r="AIX222" s="67">
        <v>0</v>
      </c>
      <c r="AIY222" s="67">
        <v>0</v>
      </c>
      <c r="AIZ222" s="67">
        <v>0</v>
      </c>
      <c r="AJA222" s="67">
        <v>0</v>
      </c>
      <c r="AJB222" s="67">
        <v>0</v>
      </c>
      <c r="AJC222" s="67">
        <v>0</v>
      </c>
      <c r="AJD222" s="67">
        <v>0</v>
      </c>
      <c r="AJE222" s="67">
        <v>0</v>
      </c>
      <c r="AJF222" s="67">
        <v>0</v>
      </c>
      <c r="AJG222" s="67">
        <v>0.1</v>
      </c>
      <c r="AJH222" s="67">
        <v>0</v>
      </c>
      <c r="AJI222" s="67">
        <v>0</v>
      </c>
      <c r="AJJ222" s="67">
        <v>0</v>
      </c>
      <c r="AJK222" s="67">
        <v>0</v>
      </c>
      <c r="AJL222" s="67">
        <v>0</v>
      </c>
      <c r="AJM222" s="67">
        <v>0</v>
      </c>
      <c r="AJN222" s="67">
        <v>0</v>
      </c>
      <c r="AJO222" s="276">
        <v>4.0000000000000001E-3</v>
      </c>
      <c r="AJP222" s="67">
        <v>2E-3</v>
      </c>
      <c r="AJQ222" s="67">
        <v>0</v>
      </c>
      <c r="AJR222" s="67">
        <v>0</v>
      </c>
      <c r="AJS222" s="67">
        <v>0</v>
      </c>
      <c r="AJT222" s="67">
        <v>0</v>
      </c>
      <c r="AJU222" s="67">
        <v>0</v>
      </c>
      <c r="AJV222" s="67">
        <v>0.02</v>
      </c>
      <c r="AJW222" s="67">
        <v>0</v>
      </c>
      <c r="AJX222" s="67">
        <v>0</v>
      </c>
      <c r="AJY222" s="67">
        <v>0</v>
      </c>
      <c r="AJZ222" s="67">
        <v>0</v>
      </c>
      <c r="AKA222" s="67">
        <v>0.1</v>
      </c>
      <c r="AKB222" s="67">
        <v>0</v>
      </c>
      <c r="AKC222" s="67">
        <v>0</v>
      </c>
      <c r="AKD222" s="67">
        <v>0</v>
      </c>
      <c r="AKE222" s="67">
        <v>0</v>
      </c>
      <c r="AKF222" s="67">
        <v>0</v>
      </c>
      <c r="AKG222" s="276">
        <v>1E-3</v>
      </c>
      <c r="AKH222" s="67">
        <v>0</v>
      </c>
      <c r="AKI222" s="67">
        <v>0</v>
      </c>
      <c r="AKJ222" s="67">
        <v>0</v>
      </c>
      <c r="AKK222" s="67">
        <v>0</v>
      </c>
      <c r="AKL222" s="67">
        <v>1.9E-2</v>
      </c>
      <c r="AKM222" s="67">
        <v>0</v>
      </c>
      <c r="AKN222" s="67">
        <v>0</v>
      </c>
      <c r="AKO222" s="67">
        <v>0</v>
      </c>
      <c r="AKP222" s="67">
        <v>0</v>
      </c>
      <c r="AKQ222" s="67">
        <v>0</v>
      </c>
      <c r="AKR222" s="67">
        <v>0</v>
      </c>
      <c r="AKS222" s="67">
        <v>0</v>
      </c>
      <c r="AKT222" s="67">
        <v>0</v>
      </c>
      <c r="AKU222" s="276">
        <v>3.0000000000000001E-3</v>
      </c>
      <c r="AKV222" s="67">
        <v>0</v>
      </c>
      <c r="AKW222" s="67">
        <v>0</v>
      </c>
      <c r="AKX222" s="67">
        <v>0</v>
      </c>
      <c r="AKY222" s="67">
        <v>0</v>
      </c>
      <c r="AKZ222" s="67">
        <v>0</v>
      </c>
      <c r="ALA222" s="67">
        <v>0</v>
      </c>
      <c r="ALB222" s="67">
        <v>0</v>
      </c>
      <c r="ALC222" s="67">
        <v>0</v>
      </c>
      <c r="ALD222" s="276">
        <v>2E-3</v>
      </c>
      <c r="ALE222" s="67">
        <v>0</v>
      </c>
      <c r="ALF222" s="67">
        <v>0</v>
      </c>
      <c r="ALG222" s="67">
        <v>0</v>
      </c>
      <c r="ALH222" s="67">
        <v>0</v>
      </c>
      <c r="ALI222" s="67">
        <v>0</v>
      </c>
      <c r="ALJ222" s="67">
        <v>0</v>
      </c>
      <c r="ALK222" s="67">
        <v>0</v>
      </c>
      <c r="ALL222" s="67">
        <v>0</v>
      </c>
      <c r="ALM222" s="67">
        <v>0</v>
      </c>
      <c r="ALN222" s="91"/>
      <c r="BHI222">
        <v>222</v>
      </c>
      <c r="BHJ222">
        <v>222</v>
      </c>
      <c r="BHK222" s="122"/>
    </row>
    <row r="223" spans="1:1002 1331:2490" ht="21" customHeight="1">
      <c r="A223" s="122" t="s">
        <v>2272</v>
      </c>
      <c r="B223" s="5" t="s">
        <v>2235</v>
      </c>
      <c r="C223" s="68" t="s">
        <v>2265</v>
      </c>
      <c r="F223" s="111" t="s">
        <v>2273</v>
      </c>
      <c r="G223" s="111"/>
      <c r="H223" t="s">
        <v>2274</v>
      </c>
      <c r="I223" s="111">
        <v>66000</v>
      </c>
      <c r="J223" s="5" t="s">
        <v>2265</v>
      </c>
      <c r="K223" s="5">
        <v>1</v>
      </c>
      <c r="L223" s="132" t="s">
        <v>2260</v>
      </c>
      <c r="M223" t="s">
        <v>2275</v>
      </c>
      <c r="N223" s="5" t="s">
        <v>1427</v>
      </c>
      <c r="O223" s="5" t="s">
        <v>1428</v>
      </c>
      <c r="P223" s="5" t="s">
        <v>17</v>
      </c>
      <c r="Q223" t="s">
        <v>1430</v>
      </c>
      <c r="R223" t="s">
        <v>1429</v>
      </c>
      <c r="S223" t="s">
        <v>1430</v>
      </c>
      <c r="T223" t="s">
        <v>1430</v>
      </c>
      <c r="U223" t="s">
        <v>1566</v>
      </c>
      <c r="V223" s="5" t="s">
        <v>2276</v>
      </c>
      <c r="W223" s="5" t="s">
        <v>2277</v>
      </c>
      <c r="X223" s="5" t="s">
        <v>1920</v>
      </c>
      <c r="Y223" s="5" t="s">
        <v>1920</v>
      </c>
      <c r="Z223" s="5" t="s">
        <v>2278</v>
      </c>
      <c r="AA223" s="5" t="s">
        <v>2266</v>
      </c>
      <c r="AI223" s="266">
        <v>40787</v>
      </c>
      <c r="AJ223" s="68">
        <v>2011</v>
      </c>
      <c r="AK223" s="68">
        <v>9</v>
      </c>
      <c r="AL223" s="68">
        <v>1</v>
      </c>
      <c r="AM223">
        <v>7</v>
      </c>
      <c r="AN223">
        <v>6.6</v>
      </c>
      <c r="AO223">
        <v>6.8142857142857149</v>
      </c>
      <c r="AP223">
        <v>26.085714285714285</v>
      </c>
      <c r="AQ223">
        <v>0.25642857142857139</v>
      </c>
      <c r="AR223">
        <v>0.62942857142857134</v>
      </c>
      <c r="AW223">
        <v>2471.4285714285716</v>
      </c>
      <c r="AX223">
        <v>119.71428571428571</v>
      </c>
      <c r="BD223">
        <v>46.571428571428569</v>
      </c>
      <c r="BE223">
        <v>89.571428571428569</v>
      </c>
      <c r="BF223">
        <v>1588.5714285714287</v>
      </c>
      <c r="BG223">
        <v>18.257142857142856</v>
      </c>
      <c r="BH223">
        <v>770</v>
      </c>
      <c r="BI223">
        <v>4.6428571428571432</v>
      </c>
      <c r="BX223">
        <v>417</v>
      </c>
      <c r="BY223">
        <v>67</v>
      </c>
      <c r="BZ223">
        <v>4.0972412639208242</v>
      </c>
      <c r="CA223">
        <v>11.801445086705204</v>
      </c>
      <c r="CB223">
        <v>28.97800776196636</v>
      </c>
      <c r="CC223">
        <v>19.90407673860911</v>
      </c>
      <c r="CD223">
        <v>5.4193994680924629</v>
      </c>
      <c r="CE223">
        <v>3.8369304556354913</v>
      </c>
      <c r="CF223" s="68">
        <v>9.3525179856115113</v>
      </c>
      <c r="CG223">
        <v>0</v>
      </c>
      <c r="CH223">
        <v>0</v>
      </c>
      <c r="CI223">
        <v>0</v>
      </c>
      <c r="CJ223">
        <v>0</v>
      </c>
      <c r="CK223">
        <v>0</v>
      </c>
      <c r="CL223">
        <v>0</v>
      </c>
      <c r="CM223">
        <v>0</v>
      </c>
      <c r="CN223">
        <v>0</v>
      </c>
      <c r="CO223">
        <v>0</v>
      </c>
      <c r="CP223">
        <v>0</v>
      </c>
      <c r="CQ223">
        <v>0</v>
      </c>
      <c r="CR223">
        <v>0</v>
      </c>
      <c r="CS223">
        <v>0</v>
      </c>
      <c r="CT223">
        <v>0</v>
      </c>
      <c r="CU223">
        <v>0</v>
      </c>
      <c r="CV223">
        <v>0</v>
      </c>
      <c r="CW223" s="114">
        <v>0</v>
      </c>
      <c r="EI223" s="5"/>
      <c r="EJ223" s="5"/>
      <c r="EK223" s="5"/>
      <c r="EL223" s="5"/>
      <c r="EM223" s="5"/>
      <c r="EN223" s="5"/>
      <c r="EO223" s="5"/>
      <c r="EP223" s="5"/>
      <c r="EQ223" s="5"/>
      <c r="ER223" s="5"/>
      <c r="EU223" t="s">
        <v>1580</v>
      </c>
      <c r="EV223">
        <v>15</v>
      </c>
      <c r="EW223" s="78">
        <v>0.49</v>
      </c>
      <c r="EX223" s="78">
        <v>2.3990777777777774</v>
      </c>
      <c r="EY223" s="78" t="s">
        <v>2279</v>
      </c>
      <c r="BHI223">
        <v>223</v>
      </c>
      <c r="BHJ223">
        <v>223</v>
      </c>
      <c r="BHK223" s="122" t="s">
        <v>2272</v>
      </c>
      <c r="BHL223" t="s">
        <v>2272</v>
      </c>
      <c r="BHM223">
        <v>0</v>
      </c>
      <c r="BHN223">
        <v>0</v>
      </c>
      <c r="BHO223">
        <v>0</v>
      </c>
      <c r="BHP223">
        <v>4.807692307692308E-3</v>
      </c>
      <c r="BHQ223">
        <v>0</v>
      </c>
      <c r="BHR223">
        <v>0</v>
      </c>
      <c r="BHS223">
        <v>0</v>
      </c>
      <c r="BHT223">
        <v>0</v>
      </c>
      <c r="BHU223">
        <v>0</v>
      </c>
      <c r="BHV223">
        <v>0</v>
      </c>
      <c r="BHW223">
        <v>0</v>
      </c>
      <c r="BHX223">
        <v>0</v>
      </c>
      <c r="BHY223">
        <v>0</v>
      </c>
      <c r="BHZ223">
        <v>0</v>
      </c>
      <c r="BIA223">
        <v>4.807692307692308E-3</v>
      </c>
      <c r="BIB223">
        <v>0</v>
      </c>
      <c r="BIC223">
        <v>0</v>
      </c>
      <c r="BID223">
        <v>0</v>
      </c>
      <c r="BIE223">
        <v>0</v>
      </c>
      <c r="BIF223">
        <v>3.8461538461538464E-2</v>
      </c>
      <c r="BIG223">
        <v>0</v>
      </c>
      <c r="BIH223">
        <v>0</v>
      </c>
      <c r="BII223">
        <v>0</v>
      </c>
      <c r="BIJ223">
        <v>0</v>
      </c>
      <c r="BIK223">
        <v>0</v>
      </c>
      <c r="BIL223">
        <v>0</v>
      </c>
      <c r="BIM223">
        <v>0</v>
      </c>
      <c r="BIN223">
        <v>0</v>
      </c>
      <c r="BIO223">
        <v>0</v>
      </c>
      <c r="BIP223">
        <v>0</v>
      </c>
      <c r="BIQ223">
        <v>0</v>
      </c>
      <c r="BIR223">
        <v>0</v>
      </c>
      <c r="BIS223">
        <v>0</v>
      </c>
      <c r="BIT223">
        <v>0</v>
      </c>
      <c r="BIU223">
        <v>0</v>
      </c>
      <c r="BIV223">
        <v>0</v>
      </c>
      <c r="BIW223">
        <v>0</v>
      </c>
      <c r="BIX223">
        <v>0</v>
      </c>
      <c r="BIY223">
        <v>0</v>
      </c>
      <c r="BIZ223">
        <v>0</v>
      </c>
      <c r="BJA223">
        <v>0</v>
      </c>
      <c r="BJB223">
        <v>0</v>
      </c>
      <c r="BJC223">
        <v>0</v>
      </c>
      <c r="BJD223">
        <v>0</v>
      </c>
      <c r="BJE223">
        <v>0</v>
      </c>
      <c r="BJF223">
        <v>0</v>
      </c>
      <c r="BJG223">
        <v>0</v>
      </c>
      <c r="BJH223">
        <v>0</v>
      </c>
      <c r="BJI223">
        <v>0</v>
      </c>
      <c r="BJJ223">
        <v>0</v>
      </c>
      <c r="BJK223">
        <v>0</v>
      </c>
      <c r="BJL223">
        <v>0</v>
      </c>
      <c r="BJM223">
        <v>0</v>
      </c>
      <c r="BJN223">
        <v>0</v>
      </c>
      <c r="BJO223">
        <v>0</v>
      </c>
      <c r="BJP223">
        <v>0</v>
      </c>
      <c r="BJQ223">
        <v>0</v>
      </c>
      <c r="BJR223">
        <v>0</v>
      </c>
      <c r="BJS223">
        <v>0</v>
      </c>
      <c r="BJT223">
        <v>0</v>
      </c>
      <c r="BJU223">
        <v>0</v>
      </c>
      <c r="BJV223">
        <v>0</v>
      </c>
      <c r="BJW223">
        <v>0</v>
      </c>
      <c r="BJX223">
        <v>0</v>
      </c>
      <c r="BJY223">
        <v>0</v>
      </c>
      <c r="BJZ223">
        <v>0</v>
      </c>
      <c r="BKA223">
        <v>4.807692307692308E-3</v>
      </c>
      <c r="BKB223">
        <v>0</v>
      </c>
      <c r="BKC223">
        <v>0</v>
      </c>
      <c r="BKD223">
        <v>0</v>
      </c>
      <c r="BKE223">
        <v>4.807692307692308E-3</v>
      </c>
      <c r="BKF223">
        <v>0</v>
      </c>
      <c r="BKG223">
        <v>0</v>
      </c>
      <c r="BKH223">
        <v>0</v>
      </c>
      <c r="BKI223">
        <v>0</v>
      </c>
      <c r="BKJ223">
        <v>0</v>
      </c>
      <c r="BKK223">
        <v>0</v>
      </c>
      <c r="BKL223">
        <v>0</v>
      </c>
      <c r="BKM223">
        <v>0</v>
      </c>
      <c r="BKN223">
        <v>0</v>
      </c>
      <c r="BKO223">
        <v>0</v>
      </c>
      <c r="BKP223">
        <v>0</v>
      </c>
      <c r="BKQ223">
        <v>0</v>
      </c>
      <c r="BKR223">
        <v>0</v>
      </c>
      <c r="BKS223">
        <v>0</v>
      </c>
      <c r="BKT223">
        <v>0</v>
      </c>
      <c r="BKU223">
        <v>0</v>
      </c>
      <c r="BKV223">
        <v>0</v>
      </c>
      <c r="BKW223">
        <v>0</v>
      </c>
      <c r="BKX223">
        <v>0</v>
      </c>
      <c r="BKY223">
        <v>0</v>
      </c>
      <c r="BKZ223">
        <v>0</v>
      </c>
      <c r="BLA223">
        <v>0</v>
      </c>
      <c r="BLB223">
        <v>0</v>
      </c>
      <c r="BLC223">
        <v>0</v>
      </c>
      <c r="BLD223">
        <v>0</v>
      </c>
      <c r="BLE223">
        <v>2.403846153846154E-3</v>
      </c>
      <c r="BLF223">
        <v>0</v>
      </c>
      <c r="BLG223">
        <v>0</v>
      </c>
      <c r="BLH223">
        <v>0</v>
      </c>
      <c r="BLI223">
        <v>0</v>
      </c>
      <c r="BLJ223">
        <v>0</v>
      </c>
      <c r="BLK223">
        <v>0</v>
      </c>
      <c r="BLL223">
        <v>0</v>
      </c>
      <c r="BLM223">
        <v>0</v>
      </c>
      <c r="BLN223">
        <v>0</v>
      </c>
      <c r="BLO223">
        <v>0</v>
      </c>
      <c r="BLP223">
        <v>0</v>
      </c>
      <c r="BLQ223">
        <v>9.6153846153846159E-3</v>
      </c>
      <c r="BLR223">
        <v>0</v>
      </c>
      <c r="BLS223">
        <v>0</v>
      </c>
      <c r="BLT223">
        <v>0</v>
      </c>
      <c r="BLU223">
        <v>0</v>
      </c>
      <c r="BLV223">
        <v>0</v>
      </c>
      <c r="BLW223">
        <v>0</v>
      </c>
      <c r="BLX223">
        <v>0</v>
      </c>
      <c r="BLY223">
        <v>2.403846153846154E-3</v>
      </c>
      <c r="BLZ223">
        <v>0</v>
      </c>
      <c r="BMA223">
        <v>0</v>
      </c>
      <c r="BMB223">
        <v>0</v>
      </c>
      <c r="BMC223">
        <v>0</v>
      </c>
      <c r="BMD223">
        <v>0</v>
      </c>
      <c r="BME223">
        <v>0</v>
      </c>
      <c r="BMF223">
        <v>0</v>
      </c>
      <c r="BMG223">
        <v>0</v>
      </c>
      <c r="BMH223">
        <v>0</v>
      </c>
      <c r="BMI223">
        <v>9.6153846153846159E-3</v>
      </c>
      <c r="BMJ223">
        <v>0</v>
      </c>
      <c r="BMK223">
        <v>0</v>
      </c>
      <c r="BML223">
        <v>0</v>
      </c>
      <c r="BMM223">
        <v>0</v>
      </c>
      <c r="BMN223">
        <v>0</v>
      </c>
      <c r="BMO223">
        <v>0</v>
      </c>
      <c r="BMP223">
        <v>0</v>
      </c>
      <c r="BMQ223">
        <v>0</v>
      </c>
      <c r="BMR223">
        <v>0</v>
      </c>
      <c r="BMS223">
        <v>0</v>
      </c>
      <c r="BMT223">
        <v>0</v>
      </c>
      <c r="BMU223">
        <v>0</v>
      </c>
      <c r="BMV223">
        <v>0</v>
      </c>
      <c r="BMW223">
        <v>0</v>
      </c>
      <c r="BMX223">
        <v>0</v>
      </c>
      <c r="BMY223">
        <v>0</v>
      </c>
      <c r="BMZ223">
        <v>0</v>
      </c>
      <c r="BNA223">
        <v>0</v>
      </c>
      <c r="BNB223">
        <v>0</v>
      </c>
      <c r="BNC223">
        <v>0</v>
      </c>
      <c r="BND223">
        <v>0</v>
      </c>
      <c r="BNE223">
        <v>0</v>
      </c>
      <c r="BNF223">
        <v>4.807692307692308E-3</v>
      </c>
      <c r="BNG223">
        <v>0</v>
      </c>
      <c r="BNH223">
        <v>2.403846153846154E-3</v>
      </c>
      <c r="BNI223">
        <v>0</v>
      </c>
      <c r="BNJ223">
        <v>0</v>
      </c>
      <c r="BNK223">
        <v>0</v>
      </c>
      <c r="BNL223">
        <v>0</v>
      </c>
      <c r="BNM223">
        <v>0</v>
      </c>
      <c r="BNN223">
        <v>0</v>
      </c>
      <c r="BNO223">
        <v>0</v>
      </c>
      <c r="BNP223">
        <v>0</v>
      </c>
      <c r="BNQ223">
        <v>0</v>
      </c>
      <c r="BNR223">
        <v>0</v>
      </c>
      <c r="BNS223">
        <v>0</v>
      </c>
      <c r="BNT223">
        <v>0</v>
      </c>
      <c r="BNU223">
        <v>4.807692307692308E-3</v>
      </c>
      <c r="BNV223">
        <v>0</v>
      </c>
      <c r="BNW223">
        <v>0</v>
      </c>
      <c r="BNX223">
        <v>0</v>
      </c>
      <c r="BNY223">
        <v>0</v>
      </c>
      <c r="BNZ223">
        <v>0</v>
      </c>
      <c r="BOA223">
        <v>0</v>
      </c>
      <c r="BOB223">
        <v>0</v>
      </c>
      <c r="BOC223">
        <v>0</v>
      </c>
      <c r="BOD223">
        <v>0</v>
      </c>
      <c r="BOE223">
        <v>1.4423076923076924E-2</v>
      </c>
      <c r="BOF223">
        <v>0</v>
      </c>
      <c r="BOG223">
        <v>0</v>
      </c>
      <c r="BOH223">
        <v>4.807692307692308E-3</v>
      </c>
      <c r="BOI223">
        <v>0</v>
      </c>
      <c r="BOJ223">
        <v>0</v>
      </c>
      <c r="BOK223">
        <v>0</v>
      </c>
      <c r="BOL223">
        <v>0</v>
      </c>
      <c r="BOM223">
        <v>0</v>
      </c>
      <c r="BON223">
        <v>0</v>
      </c>
      <c r="BOO223">
        <v>0</v>
      </c>
      <c r="BOP223">
        <v>0</v>
      </c>
      <c r="BOQ223">
        <v>0</v>
      </c>
      <c r="BOR223">
        <v>0</v>
      </c>
      <c r="BOS223">
        <v>9.6153846153846159E-3</v>
      </c>
      <c r="BOT223">
        <v>0</v>
      </c>
      <c r="BOU223">
        <v>0</v>
      </c>
      <c r="BOV223">
        <v>0</v>
      </c>
      <c r="BOW223">
        <v>0</v>
      </c>
      <c r="BOX223">
        <v>0</v>
      </c>
      <c r="BOY223">
        <v>0</v>
      </c>
      <c r="BOZ223">
        <v>0</v>
      </c>
      <c r="BPA223">
        <v>3.8461538461538464E-2</v>
      </c>
      <c r="BPB223">
        <v>0</v>
      </c>
      <c r="BPC223">
        <v>0</v>
      </c>
      <c r="BPD223">
        <v>0</v>
      </c>
      <c r="BPE223">
        <v>0</v>
      </c>
      <c r="BPF223">
        <v>0</v>
      </c>
      <c r="BPG223">
        <v>0</v>
      </c>
      <c r="BPH223">
        <v>0</v>
      </c>
      <c r="BPI223">
        <v>0</v>
      </c>
      <c r="BPJ223">
        <v>2.6442307692307692E-2</v>
      </c>
      <c r="BPK223">
        <v>0</v>
      </c>
      <c r="BPL223">
        <v>0</v>
      </c>
      <c r="BPM223">
        <v>0</v>
      </c>
      <c r="BPN223">
        <v>0</v>
      </c>
      <c r="BPO223">
        <v>0</v>
      </c>
      <c r="BPP223">
        <v>0</v>
      </c>
      <c r="BPQ223">
        <v>0</v>
      </c>
      <c r="BPR223">
        <v>0</v>
      </c>
      <c r="BPS223">
        <v>0</v>
      </c>
      <c r="BPT223">
        <v>0</v>
      </c>
      <c r="BPU223">
        <v>0</v>
      </c>
      <c r="BPV223">
        <v>0</v>
      </c>
      <c r="BPW223">
        <v>0</v>
      </c>
      <c r="BPX223">
        <v>0</v>
      </c>
      <c r="BPY223">
        <v>0</v>
      </c>
      <c r="BPZ223">
        <v>0</v>
      </c>
      <c r="BQA223">
        <v>0</v>
      </c>
      <c r="BQB223">
        <v>0</v>
      </c>
      <c r="BQC223">
        <v>0</v>
      </c>
      <c r="BQD223">
        <v>9.6153846153846159E-3</v>
      </c>
      <c r="BQE223">
        <v>0</v>
      </c>
      <c r="BQF223">
        <v>0</v>
      </c>
      <c r="BQG223">
        <v>0</v>
      </c>
      <c r="BQH223">
        <v>0</v>
      </c>
      <c r="BQI223">
        <v>0</v>
      </c>
      <c r="BQJ223">
        <v>0</v>
      </c>
      <c r="BQK223">
        <v>0</v>
      </c>
      <c r="BQL223">
        <v>0</v>
      </c>
      <c r="BQM223">
        <v>0</v>
      </c>
      <c r="BQN223">
        <v>0</v>
      </c>
      <c r="BQO223">
        <v>2.403846153846154E-3</v>
      </c>
      <c r="BQP223">
        <v>0</v>
      </c>
      <c r="BQQ223">
        <v>0</v>
      </c>
      <c r="BQR223">
        <v>0</v>
      </c>
      <c r="BQS223">
        <v>0</v>
      </c>
      <c r="BQT223">
        <v>0</v>
      </c>
      <c r="BQU223">
        <v>0</v>
      </c>
      <c r="BQV223">
        <v>0</v>
      </c>
      <c r="BQW223">
        <v>0</v>
      </c>
      <c r="BQX223">
        <v>0</v>
      </c>
      <c r="BQY223">
        <v>0</v>
      </c>
      <c r="BQZ223">
        <v>0</v>
      </c>
      <c r="BRA223">
        <v>0</v>
      </c>
      <c r="BRB223">
        <v>0</v>
      </c>
      <c r="BRC223">
        <v>0</v>
      </c>
      <c r="BRD223">
        <v>0</v>
      </c>
      <c r="BRE223">
        <v>0</v>
      </c>
      <c r="BRF223">
        <v>0</v>
      </c>
      <c r="BRG223">
        <v>0</v>
      </c>
      <c r="BRH223">
        <v>0</v>
      </c>
      <c r="BRI223">
        <v>0</v>
      </c>
      <c r="BRJ223">
        <v>0</v>
      </c>
      <c r="BRK223">
        <v>0</v>
      </c>
      <c r="BRL223">
        <v>2.403846153846154E-3</v>
      </c>
      <c r="BRM223">
        <v>0</v>
      </c>
      <c r="BRN223">
        <v>0</v>
      </c>
      <c r="BRO223">
        <v>0</v>
      </c>
      <c r="BRP223">
        <v>0</v>
      </c>
      <c r="BRQ223">
        <v>0</v>
      </c>
      <c r="BRR223">
        <v>0</v>
      </c>
      <c r="BRS223">
        <v>0</v>
      </c>
      <c r="BRT223">
        <v>0</v>
      </c>
      <c r="BRU223">
        <v>0</v>
      </c>
      <c r="BRV223">
        <v>0</v>
      </c>
      <c r="BRW223">
        <v>0</v>
      </c>
      <c r="BRX223">
        <v>2.403846153846154E-3</v>
      </c>
      <c r="BRY223">
        <v>0</v>
      </c>
      <c r="BRZ223">
        <v>0</v>
      </c>
      <c r="BSA223">
        <v>0</v>
      </c>
      <c r="BSB223">
        <v>0</v>
      </c>
      <c r="BSC223">
        <v>0</v>
      </c>
      <c r="BSD223">
        <v>0</v>
      </c>
      <c r="BSE223">
        <v>7.2115384615384619E-3</v>
      </c>
      <c r="BSF223">
        <v>0</v>
      </c>
      <c r="BSG223">
        <v>0</v>
      </c>
      <c r="BSH223">
        <v>2.403846153846154E-3</v>
      </c>
      <c r="BSI223">
        <v>7.2115384615384619E-3</v>
      </c>
      <c r="BSJ223">
        <v>0</v>
      </c>
      <c r="BSK223">
        <v>0</v>
      </c>
      <c r="BSL223">
        <v>0</v>
      </c>
      <c r="BSM223">
        <v>0</v>
      </c>
      <c r="BSN223">
        <v>0</v>
      </c>
      <c r="BSO223">
        <v>0</v>
      </c>
      <c r="BSP223">
        <v>0</v>
      </c>
      <c r="BSQ223">
        <v>0</v>
      </c>
      <c r="BSR223">
        <v>0</v>
      </c>
      <c r="BSS223">
        <v>0</v>
      </c>
      <c r="BST223">
        <v>0</v>
      </c>
      <c r="BSU223">
        <v>0</v>
      </c>
      <c r="BSV223">
        <v>0</v>
      </c>
      <c r="BSW223">
        <v>0</v>
      </c>
      <c r="BSX223">
        <v>0</v>
      </c>
      <c r="BSY223">
        <v>9.6153846153846159E-3</v>
      </c>
      <c r="BSZ223">
        <v>0</v>
      </c>
      <c r="BTA223">
        <v>2.403846153846154E-3</v>
      </c>
      <c r="BTB223">
        <v>0</v>
      </c>
      <c r="BTC223">
        <v>0</v>
      </c>
      <c r="BTD223">
        <v>0</v>
      </c>
      <c r="BTE223">
        <v>0</v>
      </c>
      <c r="BTF223">
        <v>0</v>
      </c>
      <c r="BTG223">
        <v>0</v>
      </c>
      <c r="BTH223">
        <v>1.4423076923076924E-2</v>
      </c>
      <c r="BTI223">
        <v>0</v>
      </c>
      <c r="BTJ223">
        <v>0</v>
      </c>
      <c r="BTK223">
        <v>0</v>
      </c>
      <c r="BTL223">
        <v>0</v>
      </c>
      <c r="BTM223">
        <v>0</v>
      </c>
      <c r="BTN223">
        <v>0</v>
      </c>
      <c r="BTO223">
        <v>4.807692307692308E-3</v>
      </c>
      <c r="BTP223">
        <v>0</v>
      </c>
      <c r="BTQ223">
        <v>0</v>
      </c>
      <c r="BTR223">
        <v>0</v>
      </c>
      <c r="BTS223">
        <v>0.40865384615384615</v>
      </c>
      <c r="BTT223">
        <v>0</v>
      </c>
      <c r="BTU223">
        <v>0</v>
      </c>
      <c r="BTV223">
        <v>1.201923076923077E-2</v>
      </c>
      <c r="BTW223">
        <v>0</v>
      </c>
      <c r="BTX223">
        <v>0</v>
      </c>
      <c r="BTY223">
        <v>0</v>
      </c>
      <c r="BTZ223">
        <v>1.4423076923076924E-2</v>
      </c>
      <c r="BUA223">
        <v>0</v>
      </c>
      <c r="BUB223">
        <v>0</v>
      </c>
      <c r="BUC223">
        <v>0</v>
      </c>
      <c r="BUD223">
        <v>0</v>
      </c>
      <c r="BUE223">
        <v>2.403846153846154E-3</v>
      </c>
      <c r="BUF223">
        <v>0</v>
      </c>
      <c r="BUG223">
        <v>0</v>
      </c>
      <c r="BUH223">
        <v>0</v>
      </c>
      <c r="BUI223">
        <v>0</v>
      </c>
      <c r="BUJ223">
        <v>0</v>
      </c>
      <c r="BUK223">
        <v>0</v>
      </c>
      <c r="BUL223">
        <v>0</v>
      </c>
      <c r="BUM223">
        <v>0</v>
      </c>
      <c r="BUN223">
        <v>0</v>
      </c>
      <c r="BUO223">
        <v>0</v>
      </c>
      <c r="BUP223">
        <v>0</v>
      </c>
      <c r="BUQ223">
        <v>3.8461538461538464E-2</v>
      </c>
      <c r="BUR223">
        <v>0</v>
      </c>
      <c r="BUS223">
        <v>0</v>
      </c>
      <c r="BUT223">
        <v>6.7307692307692304E-2</v>
      </c>
      <c r="BUU223">
        <v>0</v>
      </c>
      <c r="BUV223">
        <v>0</v>
      </c>
      <c r="BUW223">
        <v>0</v>
      </c>
      <c r="BUX223">
        <v>0</v>
      </c>
      <c r="BUY223">
        <v>0</v>
      </c>
      <c r="BUZ223">
        <v>0</v>
      </c>
      <c r="BVA223">
        <v>0</v>
      </c>
      <c r="BVB223">
        <v>0</v>
      </c>
      <c r="BVC223">
        <v>0</v>
      </c>
      <c r="BVD223">
        <v>0</v>
      </c>
      <c r="BVE223">
        <v>0</v>
      </c>
      <c r="BVF223">
        <v>0</v>
      </c>
      <c r="BVG223">
        <v>0</v>
      </c>
      <c r="BVH223">
        <v>0</v>
      </c>
      <c r="BVI223">
        <v>0</v>
      </c>
      <c r="BVJ223">
        <v>0</v>
      </c>
      <c r="BVK223">
        <v>4.807692307692308E-3</v>
      </c>
      <c r="BVL223">
        <v>0</v>
      </c>
      <c r="BVM223">
        <v>0</v>
      </c>
      <c r="BVN223">
        <v>0</v>
      </c>
      <c r="BVO223">
        <v>0</v>
      </c>
      <c r="BVP223">
        <v>0</v>
      </c>
      <c r="BVQ223">
        <v>0</v>
      </c>
      <c r="BVR223">
        <v>0</v>
      </c>
      <c r="BVS223">
        <v>0</v>
      </c>
      <c r="BVT223">
        <v>0</v>
      </c>
      <c r="BVU223">
        <v>0</v>
      </c>
      <c r="BVV223">
        <v>0</v>
      </c>
      <c r="BVW223">
        <v>0</v>
      </c>
      <c r="BVX223">
        <v>0</v>
      </c>
      <c r="BVY223">
        <v>0</v>
      </c>
      <c r="BVZ223">
        <v>4.807692307692308E-3</v>
      </c>
      <c r="BWA223">
        <v>2.403846153846154E-3</v>
      </c>
      <c r="BWB223">
        <v>0</v>
      </c>
      <c r="BWC223">
        <v>0</v>
      </c>
      <c r="BWD223">
        <v>0</v>
      </c>
      <c r="BWE223">
        <v>7.2115384615384619E-3</v>
      </c>
      <c r="BWF223">
        <v>4.807692307692308E-3</v>
      </c>
      <c r="BWG223">
        <v>2.403846153846154E-3</v>
      </c>
      <c r="BWH223">
        <v>0</v>
      </c>
      <c r="BWI223">
        <v>0</v>
      </c>
      <c r="BWJ223">
        <v>0</v>
      </c>
      <c r="BWK223">
        <v>0</v>
      </c>
      <c r="BWL223">
        <v>1.4423076923076924E-2</v>
      </c>
      <c r="BWM223">
        <v>0</v>
      </c>
      <c r="BWN223">
        <v>0</v>
      </c>
      <c r="BWO223">
        <v>2.403846153846154E-3</v>
      </c>
      <c r="BWP223">
        <v>0</v>
      </c>
      <c r="BWQ223">
        <v>0</v>
      </c>
      <c r="BWR223">
        <v>0</v>
      </c>
      <c r="BWS223">
        <v>0</v>
      </c>
      <c r="BWT223">
        <v>0</v>
      </c>
      <c r="BWU223">
        <v>0</v>
      </c>
      <c r="BWV223">
        <v>0</v>
      </c>
      <c r="BWW223">
        <v>0</v>
      </c>
      <c r="BWX223">
        <v>0</v>
      </c>
      <c r="BWY223">
        <v>0</v>
      </c>
      <c r="BWZ223">
        <v>2.403846153846154E-3</v>
      </c>
      <c r="BXA223">
        <v>0</v>
      </c>
      <c r="BXB223">
        <v>0</v>
      </c>
      <c r="BXC223">
        <v>0</v>
      </c>
      <c r="BXD223">
        <v>0</v>
      </c>
      <c r="BXE223">
        <v>0</v>
      </c>
      <c r="BXF223">
        <v>0</v>
      </c>
      <c r="BXG223">
        <v>0</v>
      </c>
      <c r="BXH223">
        <v>0</v>
      </c>
      <c r="BXI223">
        <v>0</v>
      </c>
      <c r="BXJ223">
        <v>2.403846153846154E-3</v>
      </c>
      <c r="BXK223">
        <v>0</v>
      </c>
      <c r="BXL223">
        <v>0</v>
      </c>
      <c r="BXM223">
        <v>0</v>
      </c>
      <c r="BXN223">
        <v>2.403846153846154E-3</v>
      </c>
      <c r="BXO223">
        <v>0</v>
      </c>
      <c r="BXP223">
        <v>4.807692307692308E-3</v>
      </c>
      <c r="BXQ223">
        <v>0</v>
      </c>
      <c r="BXR223">
        <v>0</v>
      </c>
      <c r="BXS223">
        <v>0</v>
      </c>
      <c r="BXT223">
        <v>0</v>
      </c>
      <c r="BXU223">
        <v>0</v>
      </c>
      <c r="BXV223">
        <v>0</v>
      </c>
      <c r="BXW223">
        <v>0</v>
      </c>
      <c r="BXX223">
        <v>0</v>
      </c>
      <c r="BXY223">
        <v>0</v>
      </c>
      <c r="BXZ223">
        <v>0</v>
      </c>
      <c r="BYA223">
        <v>0</v>
      </c>
      <c r="BYB223">
        <v>0</v>
      </c>
      <c r="BYC223">
        <v>0</v>
      </c>
      <c r="BYD223">
        <v>0</v>
      </c>
      <c r="BYE223">
        <v>0</v>
      </c>
      <c r="BYF223">
        <v>0</v>
      </c>
      <c r="BYG223">
        <v>0</v>
      </c>
      <c r="BYH223">
        <v>0</v>
      </c>
      <c r="BYI223">
        <v>0</v>
      </c>
      <c r="BYJ223">
        <v>0</v>
      </c>
      <c r="BYK223">
        <v>0</v>
      </c>
      <c r="BYL223">
        <v>0</v>
      </c>
      <c r="BYM223">
        <v>0</v>
      </c>
      <c r="BYN223">
        <v>0</v>
      </c>
      <c r="BYO223">
        <v>0</v>
      </c>
      <c r="BYP223">
        <v>0</v>
      </c>
      <c r="BYQ223">
        <v>0</v>
      </c>
      <c r="BYR223">
        <v>0</v>
      </c>
      <c r="BYS223">
        <v>0</v>
      </c>
      <c r="BYT223">
        <v>2.403846153846154E-3</v>
      </c>
      <c r="BYU223">
        <v>0</v>
      </c>
      <c r="BYV223">
        <v>7.2115384615384619E-3</v>
      </c>
      <c r="BYW223">
        <v>0</v>
      </c>
      <c r="BYX223">
        <v>0</v>
      </c>
      <c r="BYY223">
        <v>0</v>
      </c>
      <c r="BYZ223">
        <v>0</v>
      </c>
      <c r="BZA223">
        <v>0</v>
      </c>
      <c r="BZB223">
        <v>2.403846153846154E-3</v>
      </c>
      <c r="BZC223">
        <v>0</v>
      </c>
      <c r="BZD223">
        <v>0</v>
      </c>
      <c r="BZE223">
        <v>0</v>
      </c>
      <c r="BZF223">
        <v>0</v>
      </c>
      <c r="BZG223">
        <v>0</v>
      </c>
      <c r="BZH223">
        <v>2.403846153846154E-3</v>
      </c>
      <c r="BZI223">
        <v>0</v>
      </c>
      <c r="BZJ223">
        <v>0</v>
      </c>
      <c r="BZK223">
        <v>0</v>
      </c>
      <c r="BZL223">
        <v>0</v>
      </c>
      <c r="BZM223">
        <v>2.403846153846154E-3</v>
      </c>
      <c r="BZN223">
        <v>0</v>
      </c>
      <c r="BZO223">
        <v>0</v>
      </c>
      <c r="BZP223">
        <v>0</v>
      </c>
      <c r="BZQ223">
        <v>2.403846153846154E-3</v>
      </c>
      <c r="BZR223">
        <v>0</v>
      </c>
      <c r="BZS223">
        <v>0</v>
      </c>
      <c r="BZT223">
        <v>0</v>
      </c>
      <c r="BZU223">
        <v>0</v>
      </c>
      <c r="BZV223">
        <v>0</v>
      </c>
      <c r="BZW223">
        <v>0</v>
      </c>
      <c r="BZX223">
        <v>0</v>
      </c>
      <c r="BZY223">
        <v>0</v>
      </c>
      <c r="BZZ223">
        <v>0</v>
      </c>
      <c r="CAA223">
        <v>0</v>
      </c>
      <c r="CAB223">
        <v>0</v>
      </c>
      <c r="CAC223">
        <v>0</v>
      </c>
      <c r="CAD223">
        <v>0</v>
      </c>
      <c r="CAE223">
        <v>0</v>
      </c>
      <c r="CAF223">
        <v>0</v>
      </c>
      <c r="CAG223">
        <v>3.8461538461538464E-2</v>
      </c>
      <c r="CAH223">
        <v>0</v>
      </c>
      <c r="CAI223">
        <v>2.403846153846154E-3</v>
      </c>
      <c r="CAJ223">
        <v>4.807692307692308E-3</v>
      </c>
      <c r="CAK223">
        <v>0</v>
      </c>
      <c r="CAL223">
        <v>0</v>
      </c>
      <c r="CAM223">
        <v>0</v>
      </c>
      <c r="CAN223">
        <v>0</v>
      </c>
      <c r="CAO223">
        <v>0</v>
      </c>
      <c r="CAP223">
        <v>0</v>
      </c>
      <c r="CAQ223">
        <v>0</v>
      </c>
      <c r="CAR223">
        <v>0</v>
      </c>
      <c r="CAS223">
        <v>0</v>
      </c>
      <c r="CAT223">
        <v>0</v>
      </c>
      <c r="CAU223">
        <v>0</v>
      </c>
      <c r="CAV223">
        <v>0</v>
      </c>
      <c r="CAW223">
        <v>0</v>
      </c>
      <c r="CAX223">
        <v>0</v>
      </c>
      <c r="CAY223">
        <v>0</v>
      </c>
      <c r="CAZ223">
        <v>2.403846153846154E-3</v>
      </c>
      <c r="CBA223">
        <v>0</v>
      </c>
      <c r="CBB223">
        <v>0</v>
      </c>
      <c r="CBC223">
        <v>0</v>
      </c>
      <c r="CBD223">
        <v>0</v>
      </c>
      <c r="CBE223">
        <v>0</v>
      </c>
      <c r="CBF223">
        <v>0</v>
      </c>
      <c r="CBG223">
        <v>0</v>
      </c>
      <c r="CBH223">
        <v>2.403846153846154E-3</v>
      </c>
      <c r="CBI223">
        <v>0</v>
      </c>
      <c r="CBJ223">
        <v>2.6442307692307692E-2</v>
      </c>
      <c r="CBK223">
        <v>0</v>
      </c>
      <c r="CBL223">
        <v>0</v>
      </c>
      <c r="CBM223">
        <v>0</v>
      </c>
      <c r="CBN223">
        <v>0</v>
      </c>
      <c r="CBO223">
        <v>0</v>
      </c>
      <c r="CBP223">
        <v>0</v>
      </c>
      <c r="CBQ223">
        <v>0</v>
      </c>
      <c r="CBR223">
        <v>0</v>
      </c>
      <c r="CBS223">
        <v>0</v>
      </c>
      <c r="CBT223">
        <v>0</v>
      </c>
      <c r="CBU223">
        <v>0</v>
      </c>
      <c r="CBV223">
        <v>0</v>
      </c>
      <c r="CBW223">
        <v>0</v>
      </c>
      <c r="CBX223">
        <v>0</v>
      </c>
      <c r="CBY223">
        <v>0</v>
      </c>
      <c r="CBZ223">
        <v>0</v>
      </c>
      <c r="CCA223">
        <v>0</v>
      </c>
      <c r="CCB223">
        <v>0</v>
      </c>
      <c r="CCC223">
        <v>0</v>
      </c>
      <c r="CCD223">
        <v>0</v>
      </c>
      <c r="CCE223">
        <v>0</v>
      </c>
      <c r="CCF223">
        <v>0</v>
      </c>
      <c r="CCG223">
        <v>0</v>
      </c>
      <c r="CCH223">
        <v>0</v>
      </c>
      <c r="CCI223">
        <v>0</v>
      </c>
      <c r="CCJ223">
        <v>0</v>
      </c>
      <c r="CCK223">
        <v>0</v>
      </c>
      <c r="CCL223">
        <v>0</v>
      </c>
      <c r="CCM223">
        <v>0</v>
      </c>
      <c r="CCN223">
        <v>0</v>
      </c>
      <c r="CCO223">
        <v>0</v>
      </c>
      <c r="CCP223">
        <v>0</v>
      </c>
      <c r="CCQ223">
        <v>0</v>
      </c>
      <c r="CCR223">
        <v>2.403846153846154E-3</v>
      </c>
      <c r="CCS223">
        <v>0</v>
      </c>
      <c r="CCT223">
        <v>9.6153846153846159E-3</v>
      </c>
      <c r="CCU223">
        <v>0</v>
      </c>
      <c r="CCV223">
        <v>0</v>
      </c>
      <c r="CCW223">
        <v>0</v>
      </c>
      <c r="CCX223">
        <v>0</v>
      </c>
      <c r="CCY223">
        <v>0</v>
      </c>
      <c r="CCZ223">
        <v>0</v>
      </c>
      <c r="CDA223">
        <v>0</v>
      </c>
      <c r="CDB223">
        <v>0</v>
      </c>
      <c r="CDC223">
        <v>0</v>
      </c>
      <c r="CDD223">
        <v>0</v>
      </c>
      <c r="CDE223">
        <v>0</v>
      </c>
      <c r="CDF223">
        <v>0</v>
      </c>
      <c r="CDG223">
        <v>0</v>
      </c>
      <c r="CDH223">
        <v>0</v>
      </c>
      <c r="CDI223">
        <v>0</v>
      </c>
      <c r="CDJ223">
        <v>0</v>
      </c>
      <c r="CDK223">
        <v>0</v>
      </c>
      <c r="CDL223">
        <v>0</v>
      </c>
      <c r="CDM223">
        <v>0</v>
      </c>
      <c r="CDN223">
        <v>0</v>
      </c>
      <c r="CDO223">
        <v>0</v>
      </c>
      <c r="CDP223">
        <v>0</v>
      </c>
      <c r="CDQ223">
        <v>0</v>
      </c>
      <c r="CDR223">
        <v>0</v>
      </c>
      <c r="CDS223">
        <v>0</v>
      </c>
      <c r="CDT223">
        <v>0</v>
      </c>
      <c r="CDU223">
        <v>0</v>
      </c>
      <c r="CDV223">
        <v>0</v>
      </c>
      <c r="CDW223">
        <v>0</v>
      </c>
      <c r="CDX223">
        <v>0</v>
      </c>
      <c r="CDY223">
        <v>0</v>
      </c>
      <c r="CDZ223">
        <v>0</v>
      </c>
      <c r="CEA223">
        <v>0</v>
      </c>
      <c r="CEB223">
        <v>0</v>
      </c>
      <c r="CEC223">
        <v>0</v>
      </c>
      <c r="CED223">
        <v>0</v>
      </c>
      <c r="CEE223">
        <v>0</v>
      </c>
      <c r="CEF223">
        <v>0</v>
      </c>
      <c r="CEG223">
        <v>0</v>
      </c>
      <c r="CEH223">
        <v>0</v>
      </c>
      <c r="CEI223">
        <v>0</v>
      </c>
      <c r="CEJ223">
        <v>0</v>
      </c>
      <c r="CEK223">
        <v>0</v>
      </c>
      <c r="CEL223">
        <v>0</v>
      </c>
      <c r="CEM223">
        <v>0</v>
      </c>
      <c r="CEN223">
        <v>9.6153846153846159E-3</v>
      </c>
      <c r="CEO223">
        <v>0</v>
      </c>
      <c r="CEP223">
        <v>0</v>
      </c>
      <c r="CEQ223">
        <v>0</v>
      </c>
      <c r="CER223">
        <v>2.403846153846154E-3</v>
      </c>
      <c r="CES223">
        <v>0</v>
      </c>
      <c r="CET223">
        <v>0</v>
      </c>
      <c r="CEU223">
        <v>0</v>
      </c>
      <c r="CEV223">
        <v>4.807692307692308E-3</v>
      </c>
      <c r="CEW223">
        <v>0</v>
      </c>
      <c r="CEX223">
        <v>0</v>
      </c>
      <c r="CEY223">
        <v>0</v>
      </c>
      <c r="CEZ223">
        <v>0</v>
      </c>
      <c r="CFA223">
        <v>0</v>
      </c>
      <c r="CFB223">
        <v>4.807692307692308E-3</v>
      </c>
      <c r="CFC223">
        <v>0</v>
      </c>
      <c r="CFD223">
        <v>0</v>
      </c>
      <c r="CFE223">
        <v>0</v>
      </c>
      <c r="CFF223">
        <v>0</v>
      </c>
      <c r="CFG223">
        <v>0</v>
      </c>
      <c r="CFH223">
        <v>0</v>
      </c>
      <c r="CFI223">
        <v>0</v>
      </c>
      <c r="CFJ223">
        <v>0</v>
      </c>
      <c r="CFK223">
        <v>9.6153846153846159E-3</v>
      </c>
      <c r="CFL223">
        <v>0</v>
      </c>
      <c r="CFM223">
        <v>0</v>
      </c>
      <c r="CFN223">
        <v>0</v>
      </c>
      <c r="CFO223">
        <v>0</v>
      </c>
      <c r="CFP223">
        <v>0</v>
      </c>
      <c r="CFQ223">
        <v>0</v>
      </c>
      <c r="CFR223">
        <v>0</v>
      </c>
      <c r="CFS223">
        <v>0</v>
      </c>
      <c r="CFT223">
        <v>0</v>
      </c>
      <c r="CFU223">
        <v>0</v>
      </c>
      <c r="CFV223">
        <v>0</v>
      </c>
      <c r="CFW223">
        <v>0</v>
      </c>
      <c r="CFX223">
        <v>0</v>
      </c>
      <c r="CFY223">
        <v>0</v>
      </c>
      <c r="CFZ223">
        <v>0</v>
      </c>
      <c r="CGA223">
        <v>0</v>
      </c>
      <c r="CGB223">
        <v>0</v>
      </c>
      <c r="CGC223">
        <v>0</v>
      </c>
      <c r="CGD223">
        <v>0</v>
      </c>
      <c r="CGE223">
        <v>0</v>
      </c>
      <c r="CGF223">
        <v>0</v>
      </c>
      <c r="CGG223">
        <v>0</v>
      </c>
      <c r="CGH223">
        <v>0</v>
      </c>
      <c r="CGI223">
        <v>0</v>
      </c>
      <c r="CGJ223">
        <v>0</v>
      </c>
      <c r="CGK223">
        <v>0</v>
      </c>
      <c r="CGL223">
        <v>0</v>
      </c>
      <c r="CGM223">
        <v>0</v>
      </c>
      <c r="CGN223">
        <v>0</v>
      </c>
      <c r="CGO223">
        <v>0</v>
      </c>
      <c r="CGP223">
        <v>0</v>
      </c>
      <c r="CGQ223">
        <v>0</v>
      </c>
      <c r="CGR223">
        <v>0</v>
      </c>
      <c r="CGS223">
        <v>0</v>
      </c>
      <c r="CGT223">
        <v>0</v>
      </c>
      <c r="CGU223">
        <v>0</v>
      </c>
      <c r="CGV223">
        <v>0</v>
      </c>
      <c r="CGW223">
        <v>0</v>
      </c>
      <c r="CGX223">
        <v>0</v>
      </c>
      <c r="CGY223">
        <v>9.6153846153846159E-3</v>
      </c>
      <c r="CGZ223">
        <v>0</v>
      </c>
      <c r="CHA223">
        <v>0</v>
      </c>
      <c r="CHB223">
        <v>0</v>
      </c>
      <c r="CHC223">
        <v>0</v>
      </c>
      <c r="CHD223">
        <v>0</v>
      </c>
      <c r="CHE223">
        <v>0</v>
      </c>
      <c r="CHF223">
        <v>0</v>
      </c>
      <c r="CHG223">
        <v>0</v>
      </c>
      <c r="CHH223">
        <v>0</v>
      </c>
      <c r="CHI223">
        <v>0</v>
      </c>
      <c r="CHJ223">
        <v>0</v>
      </c>
      <c r="CHK223">
        <v>0</v>
      </c>
      <c r="CHL223">
        <v>0</v>
      </c>
      <c r="CHM223">
        <v>0</v>
      </c>
      <c r="CHN223">
        <v>0</v>
      </c>
      <c r="CHO223">
        <v>0</v>
      </c>
      <c r="CHP223">
        <v>0</v>
      </c>
      <c r="CHQ223">
        <v>0</v>
      </c>
      <c r="CHR223">
        <v>0</v>
      </c>
      <c r="CHS223">
        <v>0</v>
      </c>
      <c r="CHT223">
        <v>0</v>
      </c>
      <c r="CHU223">
        <v>0</v>
      </c>
      <c r="CHV223">
        <v>0</v>
      </c>
      <c r="CHW223">
        <v>0</v>
      </c>
      <c r="CHX223">
        <v>0</v>
      </c>
      <c r="CHY223">
        <v>0</v>
      </c>
      <c r="CHZ223">
        <v>0</v>
      </c>
      <c r="CIA223">
        <v>0</v>
      </c>
      <c r="CIB223">
        <v>0</v>
      </c>
      <c r="CIC223">
        <v>0</v>
      </c>
      <c r="CID223">
        <v>0</v>
      </c>
      <c r="CIE223">
        <v>0</v>
      </c>
      <c r="CIF223">
        <v>0</v>
      </c>
      <c r="CIG223">
        <v>0</v>
      </c>
      <c r="CIH223">
        <v>0</v>
      </c>
      <c r="CII223">
        <v>0</v>
      </c>
      <c r="CIJ223">
        <v>0</v>
      </c>
      <c r="CIK223">
        <v>0</v>
      </c>
      <c r="CIL223">
        <v>0</v>
      </c>
      <c r="CIM223">
        <v>0</v>
      </c>
      <c r="CIN223">
        <v>0</v>
      </c>
      <c r="CIO223">
        <v>0</v>
      </c>
      <c r="CIP223">
        <v>0</v>
      </c>
      <c r="CIQ223">
        <v>0</v>
      </c>
      <c r="CIR223">
        <v>0</v>
      </c>
      <c r="CIS223">
        <v>0</v>
      </c>
      <c r="CIT223">
        <v>0</v>
      </c>
      <c r="CIU223">
        <v>0</v>
      </c>
      <c r="CIV223">
        <v>0</v>
      </c>
      <c r="CIW223">
        <v>0</v>
      </c>
      <c r="CIX223">
        <v>0</v>
      </c>
      <c r="CIY223">
        <v>0</v>
      </c>
      <c r="CIZ223">
        <v>0</v>
      </c>
      <c r="CJA223">
        <v>0</v>
      </c>
      <c r="CJB223">
        <v>0</v>
      </c>
      <c r="CJC223">
        <v>0</v>
      </c>
      <c r="CJD223">
        <v>0</v>
      </c>
      <c r="CJE223">
        <v>0</v>
      </c>
      <c r="CJF223">
        <v>0</v>
      </c>
      <c r="CJG223">
        <v>0</v>
      </c>
      <c r="CJH223">
        <v>0</v>
      </c>
      <c r="CJI223">
        <v>0</v>
      </c>
      <c r="CJJ223">
        <v>0</v>
      </c>
      <c r="CJK223">
        <v>0</v>
      </c>
      <c r="CJL223">
        <v>0</v>
      </c>
      <c r="CJM223">
        <v>0</v>
      </c>
      <c r="CJN223">
        <v>0</v>
      </c>
      <c r="CJO223">
        <v>0</v>
      </c>
      <c r="CJP223">
        <v>0</v>
      </c>
      <c r="CJQ223">
        <v>0</v>
      </c>
      <c r="CJR223">
        <v>0</v>
      </c>
      <c r="CJS223">
        <v>0</v>
      </c>
      <c r="CJT223">
        <v>0</v>
      </c>
      <c r="CJU223">
        <v>0</v>
      </c>
      <c r="CJV223">
        <v>0</v>
      </c>
      <c r="CJW223">
        <v>0</v>
      </c>
      <c r="CJX223">
        <v>0</v>
      </c>
      <c r="CJY223">
        <v>0</v>
      </c>
      <c r="CJZ223">
        <v>0</v>
      </c>
      <c r="CKA223">
        <v>0</v>
      </c>
      <c r="CKB223">
        <v>0</v>
      </c>
      <c r="CKC223">
        <v>0</v>
      </c>
      <c r="CKD223">
        <v>0</v>
      </c>
      <c r="CKE223">
        <v>0</v>
      </c>
      <c r="CKF223">
        <v>0</v>
      </c>
      <c r="CKG223">
        <v>0</v>
      </c>
      <c r="CKH223">
        <v>0</v>
      </c>
      <c r="CKI223">
        <v>0</v>
      </c>
      <c r="CKJ223">
        <v>0</v>
      </c>
      <c r="CKK223">
        <v>0</v>
      </c>
      <c r="CKL223">
        <v>0</v>
      </c>
      <c r="CKM223">
        <v>0</v>
      </c>
      <c r="CKN223">
        <v>0</v>
      </c>
      <c r="CKO223">
        <v>0</v>
      </c>
      <c r="CKP223">
        <v>0</v>
      </c>
      <c r="CKQ223">
        <v>0</v>
      </c>
      <c r="CKR223">
        <v>0</v>
      </c>
      <c r="CKS223">
        <v>0</v>
      </c>
      <c r="CKT223">
        <v>0</v>
      </c>
      <c r="CKU223">
        <v>0</v>
      </c>
      <c r="CKV223">
        <v>0</v>
      </c>
      <c r="CKW223">
        <v>0</v>
      </c>
      <c r="CKX223">
        <v>0</v>
      </c>
      <c r="CKY223">
        <v>0</v>
      </c>
      <c r="CKZ223">
        <v>0</v>
      </c>
      <c r="CLA223">
        <v>0</v>
      </c>
      <c r="CLB223">
        <v>0</v>
      </c>
      <c r="CLC223">
        <v>1</v>
      </c>
    </row>
    <row r="224" spans="1:1002 1331:2490" ht="21" customHeight="1">
      <c r="A224" s="122"/>
      <c r="B224" s="140" t="s">
        <v>2235</v>
      </c>
      <c r="C224" s="141" t="s">
        <v>2280</v>
      </c>
      <c r="F224" s="111"/>
      <c r="G224" s="111"/>
      <c r="I224" s="111"/>
      <c r="J224" s="5"/>
      <c r="K224" s="5"/>
      <c r="L224" s="132"/>
      <c r="N224" s="5"/>
      <c r="O224" s="5"/>
      <c r="P224" s="5"/>
      <c r="V224" s="5"/>
      <c r="W224" s="5"/>
      <c r="X224" s="5"/>
      <c r="Y224" s="5"/>
      <c r="Z224" s="5"/>
      <c r="AA224" s="5"/>
      <c r="AI224" s="266"/>
      <c r="AJ224" s="68"/>
      <c r="AK224" s="68"/>
      <c r="AL224" s="68"/>
      <c r="EI224" s="5"/>
      <c r="EJ224" s="5"/>
      <c r="EK224" s="5"/>
      <c r="EL224" s="5"/>
      <c r="EM224" s="5"/>
      <c r="EN224" s="5"/>
      <c r="EO224" s="5"/>
      <c r="EP224" s="5"/>
      <c r="EQ224" s="5"/>
      <c r="ER224" s="5"/>
      <c r="EU224" s="6" t="s">
        <v>2267</v>
      </c>
      <c r="EV224" s="57">
        <v>7</v>
      </c>
      <c r="EW224" s="255">
        <v>4.0000000000000008E-2</v>
      </c>
      <c r="EX224" s="277">
        <v>0.38054999999999994</v>
      </c>
      <c r="EY224" s="146" t="s">
        <v>2281</v>
      </c>
      <c r="AHX224" s="57" t="s">
        <v>2280</v>
      </c>
      <c r="AHY224" s="273">
        <v>40693</v>
      </c>
      <c r="AHZ224" s="6" t="s">
        <v>2267</v>
      </c>
      <c r="AIA224" s="6" t="s">
        <v>1667</v>
      </c>
      <c r="AIB224" s="67">
        <v>0</v>
      </c>
      <c r="AIC224" s="67">
        <v>0</v>
      </c>
      <c r="AID224" s="67">
        <v>0</v>
      </c>
      <c r="AIE224" s="67">
        <v>0</v>
      </c>
      <c r="AIF224" s="67">
        <v>3.0000000000000001E-3</v>
      </c>
      <c r="AIG224" s="276">
        <v>3.0000000000000001E-3</v>
      </c>
      <c r="AIH224" s="67">
        <v>0</v>
      </c>
      <c r="AII224" s="67">
        <v>0</v>
      </c>
      <c r="AIJ224" s="67">
        <v>0.01</v>
      </c>
      <c r="AIK224" s="67">
        <v>0</v>
      </c>
      <c r="AIL224" s="67">
        <v>0</v>
      </c>
      <c r="AIM224" s="67">
        <v>0</v>
      </c>
      <c r="AIN224" s="67">
        <v>0</v>
      </c>
      <c r="AIO224" s="67">
        <v>0</v>
      </c>
      <c r="AIP224" s="67">
        <v>0</v>
      </c>
      <c r="AIQ224" s="67">
        <v>0</v>
      </c>
      <c r="AIR224" s="67">
        <v>0</v>
      </c>
      <c r="AIS224" s="67">
        <v>0</v>
      </c>
      <c r="AIT224" s="67">
        <v>0</v>
      </c>
      <c r="AIU224" s="67">
        <v>0</v>
      </c>
      <c r="AIV224" s="67">
        <v>8.9999999999999993E-3</v>
      </c>
      <c r="AIW224" s="67">
        <v>0</v>
      </c>
      <c r="AIX224" s="67">
        <v>0</v>
      </c>
      <c r="AIY224" s="67">
        <v>0</v>
      </c>
      <c r="AIZ224" s="67">
        <v>0</v>
      </c>
      <c r="AJA224" s="67">
        <v>0</v>
      </c>
      <c r="AJB224" s="67">
        <v>0</v>
      </c>
      <c r="AJC224" s="67">
        <v>0</v>
      </c>
      <c r="AJD224" s="67">
        <v>0</v>
      </c>
      <c r="AJE224" s="67">
        <v>0</v>
      </c>
      <c r="AJF224" s="67">
        <v>0</v>
      </c>
      <c r="AJG224" s="67">
        <v>0</v>
      </c>
      <c r="AJH224" s="67">
        <v>0</v>
      </c>
      <c r="AJI224" s="67">
        <v>0</v>
      </c>
      <c r="AJJ224" s="67">
        <v>0</v>
      </c>
      <c r="AJK224" s="67">
        <v>0</v>
      </c>
      <c r="AJL224" s="67">
        <v>0</v>
      </c>
      <c r="AJM224" s="67">
        <v>0</v>
      </c>
      <c r="AJN224" s="67">
        <v>0</v>
      </c>
      <c r="AJO224" s="67">
        <v>0</v>
      </c>
      <c r="AJP224" s="67">
        <v>0</v>
      </c>
      <c r="AJQ224" s="67">
        <v>0</v>
      </c>
      <c r="AJR224" s="67">
        <v>0</v>
      </c>
      <c r="AJS224" s="67">
        <v>0</v>
      </c>
      <c r="AJT224" s="67">
        <v>0</v>
      </c>
      <c r="AJU224" s="67">
        <v>0</v>
      </c>
      <c r="AJV224" s="67">
        <v>0</v>
      </c>
      <c r="AJW224" s="67">
        <v>0</v>
      </c>
      <c r="AJX224" s="67">
        <v>0</v>
      </c>
      <c r="AJY224" s="67">
        <v>0</v>
      </c>
      <c r="AJZ224" s="67">
        <v>0</v>
      </c>
      <c r="AKA224" s="67">
        <v>0</v>
      </c>
      <c r="AKB224" s="67">
        <v>1.0999999999999999E-2</v>
      </c>
      <c r="AKC224" s="67">
        <v>0</v>
      </c>
      <c r="AKD224" s="67">
        <v>0</v>
      </c>
      <c r="AKE224" s="67">
        <v>0</v>
      </c>
      <c r="AKF224" s="67">
        <v>0</v>
      </c>
      <c r="AKG224" s="67">
        <v>0</v>
      </c>
      <c r="AKH224" s="67">
        <v>0</v>
      </c>
      <c r="AKI224" s="67">
        <v>0</v>
      </c>
      <c r="AKJ224" s="67">
        <v>0</v>
      </c>
      <c r="AKK224" s="67">
        <v>0</v>
      </c>
      <c r="AKL224" s="67">
        <v>0</v>
      </c>
      <c r="AKM224" s="67">
        <v>0</v>
      </c>
      <c r="AKN224" s="67">
        <v>0</v>
      </c>
      <c r="AKO224" s="67">
        <v>0</v>
      </c>
      <c r="AKP224" s="67">
        <v>0</v>
      </c>
      <c r="AKQ224" s="67">
        <v>0</v>
      </c>
      <c r="AKR224" s="67">
        <v>0</v>
      </c>
      <c r="AKS224" s="67">
        <v>0</v>
      </c>
      <c r="AKT224" s="67">
        <v>0</v>
      </c>
      <c r="AKU224" s="67">
        <v>0</v>
      </c>
      <c r="AKV224" s="67">
        <v>0</v>
      </c>
      <c r="AKW224" s="67">
        <v>0</v>
      </c>
      <c r="AKX224" s="67">
        <v>0</v>
      </c>
      <c r="AKY224" s="67">
        <v>0</v>
      </c>
      <c r="AKZ224" s="67">
        <v>0</v>
      </c>
      <c r="ALA224" s="67">
        <v>0</v>
      </c>
      <c r="ALB224" s="67">
        <v>0</v>
      </c>
      <c r="ALC224" s="276">
        <v>1E-3</v>
      </c>
      <c r="ALD224" s="67">
        <v>3.0000000000000001E-3</v>
      </c>
      <c r="ALE224" s="67">
        <v>0</v>
      </c>
      <c r="ALF224" s="67">
        <v>0</v>
      </c>
      <c r="ALG224" s="67">
        <v>0</v>
      </c>
      <c r="ALH224" s="67">
        <v>0</v>
      </c>
      <c r="ALI224" s="67">
        <v>0</v>
      </c>
      <c r="ALJ224" s="67">
        <v>0</v>
      </c>
      <c r="ALK224" s="67">
        <v>0</v>
      </c>
      <c r="ALL224" s="67">
        <v>0</v>
      </c>
      <c r="ALM224" s="67">
        <v>0</v>
      </c>
      <c r="BHI224">
        <v>224</v>
      </c>
      <c r="BHJ224">
        <v>224</v>
      </c>
      <c r="BHK224" s="122"/>
    </row>
    <row r="225" spans="1:1001 1569:2490" ht="21" customHeight="1">
      <c r="A225" s="122"/>
      <c r="B225" s="140" t="s">
        <v>2235</v>
      </c>
      <c r="C225" s="141" t="s">
        <v>2280</v>
      </c>
      <c r="F225" s="111"/>
      <c r="G225" s="111"/>
      <c r="I225" s="111"/>
      <c r="J225" s="5"/>
      <c r="K225" s="5"/>
      <c r="L225" s="132"/>
      <c r="N225" s="5"/>
      <c r="O225" s="5"/>
      <c r="P225" s="5"/>
      <c r="V225" s="5"/>
      <c r="W225" s="5"/>
      <c r="X225" s="5"/>
      <c r="Y225" s="5"/>
      <c r="Z225" s="5"/>
      <c r="AA225" s="5"/>
      <c r="AI225" s="266"/>
      <c r="AJ225" s="68"/>
      <c r="AK225" s="68"/>
      <c r="AL225" s="68"/>
      <c r="EI225" s="5"/>
      <c r="EJ225" s="5"/>
      <c r="EK225" s="5"/>
      <c r="EL225" s="5"/>
      <c r="EM225" s="5"/>
      <c r="EN225" s="5"/>
      <c r="EO225" s="5"/>
      <c r="EP225" s="5"/>
      <c r="EQ225" s="5"/>
      <c r="ER225" s="5"/>
      <c r="EU225" s="6" t="s">
        <v>2267</v>
      </c>
      <c r="EV225" s="57">
        <v>4</v>
      </c>
      <c r="EW225" s="255">
        <v>3.2000000000000001E-2</v>
      </c>
      <c r="EX225" s="265">
        <v>2.9266666666666663E-2</v>
      </c>
      <c r="EY225" s="278" t="s">
        <v>2282</v>
      </c>
      <c r="AHX225" s="57" t="s">
        <v>2280</v>
      </c>
      <c r="AHY225" s="273">
        <v>40721</v>
      </c>
      <c r="AHZ225" s="6" t="s">
        <v>2267</v>
      </c>
      <c r="AIA225" s="6" t="s">
        <v>1667</v>
      </c>
      <c r="AIB225" s="67">
        <v>0</v>
      </c>
      <c r="AIC225" s="67">
        <v>0</v>
      </c>
      <c r="AID225" s="67">
        <v>0</v>
      </c>
      <c r="AIE225" s="67">
        <v>0</v>
      </c>
      <c r="AIF225" s="276">
        <v>1E-3</v>
      </c>
      <c r="AIG225" s="67">
        <v>0</v>
      </c>
      <c r="AIH225" s="67">
        <v>0</v>
      </c>
      <c r="AII225" s="67">
        <v>0</v>
      </c>
      <c r="AIJ225" s="67">
        <v>0</v>
      </c>
      <c r="AIK225" s="67">
        <v>0</v>
      </c>
      <c r="AIL225" s="67">
        <v>0</v>
      </c>
      <c r="AIM225" s="67">
        <v>0</v>
      </c>
      <c r="AIN225" s="67">
        <v>0</v>
      </c>
      <c r="AIO225" s="67">
        <v>0</v>
      </c>
      <c r="AIP225" s="67">
        <v>0</v>
      </c>
      <c r="AIQ225" s="67">
        <v>0</v>
      </c>
      <c r="AIR225" s="67">
        <v>0</v>
      </c>
      <c r="AIS225" s="67">
        <v>0</v>
      </c>
      <c r="AIT225" s="67">
        <v>0</v>
      </c>
      <c r="AIU225" s="67">
        <v>0</v>
      </c>
      <c r="AIV225" s="67">
        <v>5.0000000000000001E-3</v>
      </c>
      <c r="AIW225" s="67">
        <v>0</v>
      </c>
      <c r="AIX225" s="67">
        <v>0</v>
      </c>
      <c r="AIY225" s="67">
        <v>0</v>
      </c>
      <c r="AIZ225" s="67">
        <v>0</v>
      </c>
      <c r="AJA225" s="67">
        <v>0</v>
      </c>
      <c r="AJB225" s="67">
        <v>0</v>
      </c>
      <c r="AJC225" s="67">
        <v>0</v>
      </c>
      <c r="AJD225" s="67">
        <v>0</v>
      </c>
      <c r="AJE225" s="67">
        <v>0</v>
      </c>
      <c r="AJF225" s="67">
        <v>0</v>
      </c>
      <c r="AJG225" s="67">
        <v>0</v>
      </c>
      <c r="AJH225" s="67">
        <v>0</v>
      </c>
      <c r="AJI225" s="67">
        <v>0</v>
      </c>
      <c r="AJJ225" s="67">
        <v>0</v>
      </c>
      <c r="AJK225" s="67">
        <v>0</v>
      </c>
      <c r="AJL225" s="67">
        <v>0</v>
      </c>
      <c r="AJM225" s="67">
        <v>0</v>
      </c>
      <c r="AJN225" s="67">
        <v>0</v>
      </c>
      <c r="AJO225" s="67">
        <v>0</v>
      </c>
      <c r="AJP225" s="67">
        <v>0</v>
      </c>
      <c r="AJQ225" s="67">
        <v>0</v>
      </c>
      <c r="AJR225" s="67">
        <v>0</v>
      </c>
      <c r="AJS225" s="67">
        <v>0</v>
      </c>
      <c r="AJT225" s="67">
        <v>0</v>
      </c>
      <c r="AJU225" s="67">
        <v>0</v>
      </c>
      <c r="AJV225" s="67">
        <v>0</v>
      </c>
      <c r="AJW225" s="67">
        <v>0</v>
      </c>
      <c r="AJX225" s="276">
        <v>8.0000000000000002E-3</v>
      </c>
      <c r="AJY225" s="67">
        <v>0</v>
      </c>
      <c r="AJZ225" s="67">
        <v>0</v>
      </c>
      <c r="AKA225" s="67">
        <v>0</v>
      </c>
      <c r="AKB225" s="67">
        <v>0</v>
      </c>
      <c r="AKC225" s="67">
        <v>0</v>
      </c>
      <c r="AKD225" s="67">
        <v>0</v>
      </c>
      <c r="AKE225" s="67">
        <v>0</v>
      </c>
      <c r="AKF225" s="67">
        <v>1.7999999999999999E-2</v>
      </c>
      <c r="AKG225" s="67">
        <v>0</v>
      </c>
      <c r="AKH225" s="67">
        <v>0</v>
      </c>
      <c r="AKI225" s="67">
        <v>0</v>
      </c>
      <c r="AKJ225" s="67">
        <v>0</v>
      </c>
      <c r="AKK225" s="67">
        <v>0</v>
      </c>
      <c r="AKL225" s="67">
        <v>0</v>
      </c>
      <c r="AKM225" s="67">
        <v>0</v>
      </c>
      <c r="AKN225" s="67">
        <v>0</v>
      </c>
      <c r="AKO225" s="67">
        <v>0</v>
      </c>
      <c r="AKP225" s="67">
        <v>0</v>
      </c>
      <c r="AKQ225" s="67">
        <v>0</v>
      </c>
      <c r="AKR225" s="67">
        <v>0</v>
      </c>
      <c r="AKS225" s="67">
        <v>0</v>
      </c>
      <c r="AKT225" s="67">
        <v>0</v>
      </c>
      <c r="AKU225" s="67">
        <v>0</v>
      </c>
      <c r="AKV225" s="67">
        <v>0</v>
      </c>
      <c r="AKW225" s="67">
        <v>0</v>
      </c>
      <c r="AKX225" s="67">
        <v>0</v>
      </c>
      <c r="AKY225" s="67">
        <v>0</v>
      </c>
      <c r="AKZ225" s="67">
        <v>0</v>
      </c>
      <c r="ALA225" s="67">
        <v>0</v>
      </c>
      <c r="ALB225" s="67">
        <v>0</v>
      </c>
      <c r="ALC225" s="67">
        <v>0</v>
      </c>
      <c r="ALD225" s="67">
        <v>0</v>
      </c>
      <c r="ALE225" s="67">
        <v>0</v>
      </c>
      <c r="ALF225" s="67">
        <v>0</v>
      </c>
      <c r="ALG225" s="67">
        <v>0</v>
      </c>
      <c r="ALH225" s="67">
        <v>0</v>
      </c>
      <c r="ALI225" s="67">
        <v>0</v>
      </c>
      <c r="ALJ225" s="67">
        <v>0</v>
      </c>
      <c r="ALK225" s="67">
        <v>0</v>
      </c>
      <c r="ALL225" s="67">
        <v>0</v>
      </c>
      <c r="ALM225" s="67">
        <v>0</v>
      </c>
      <c r="BHI225">
        <v>225</v>
      </c>
      <c r="BHJ225">
        <v>225</v>
      </c>
      <c r="BHK225" s="122"/>
    </row>
    <row r="226" spans="1:1001 1569:2490" ht="21" customHeight="1">
      <c r="A226" s="122" t="s">
        <v>2283</v>
      </c>
      <c r="B226" s="5" t="s">
        <v>2235</v>
      </c>
      <c r="C226" s="68" t="s">
        <v>2280</v>
      </c>
      <c r="D226" s="279">
        <v>6519852</v>
      </c>
      <c r="E226" s="279">
        <v>1585062</v>
      </c>
      <c r="F226" s="132" t="s">
        <v>2284</v>
      </c>
      <c r="G226" s="132"/>
      <c r="I226" s="111"/>
      <c r="J226" s="5"/>
      <c r="K226" s="5">
        <v>2</v>
      </c>
      <c r="L226" s="132"/>
      <c r="M226" t="s">
        <v>2285</v>
      </c>
      <c r="N226" s="5" t="s">
        <v>1753</v>
      </c>
      <c r="O226" s="5" t="s">
        <v>1910</v>
      </c>
      <c r="P226" s="5" t="s">
        <v>17</v>
      </c>
      <c r="Q226" t="s">
        <v>1430</v>
      </c>
      <c r="R226" t="s">
        <v>1429</v>
      </c>
      <c r="S226" t="s">
        <v>1430</v>
      </c>
      <c r="T226" t="s">
        <v>1430</v>
      </c>
      <c r="U226" t="s">
        <v>1691</v>
      </c>
      <c r="V226" s="5" t="s">
        <v>2276</v>
      </c>
      <c r="W226" s="5" t="s">
        <v>2277</v>
      </c>
      <c r="X226" s="5" t="s">
        <v>1920</v>
      </c>
      <c r="Y226" s="5" t="s">
        <v>1920</v>
      </c>
      <c r="Z226" s="5" t="s">
        <v>2286</v>
      </c>
      <c r="AA226" s="5" t="s">
        <v>2287</v>
      </c>
      <c r="AI226" s="266">
        <v>40787</v>
      </c>
      <c r="AJ226" s="68">
        <v>2011</v>
      </c>
      <c r="AK226" s="68">
        <v>9</v>
      </c>
      <c r="AL226" s="68">
        <v>1</v>
      </c>
      <c r="AM226" t="s">
        <v>2288</v>
      </c>
      <c r="AN226">
        <v>7.02</v>
      </c>
      <c r="AO226">
        <v>7.02</v>
      </c>
      <c r="AP226">
        <v>22.6</v>
      </c>
      <c r="AQ226">
        <v>0.374</v>
      </c>
      <c r="AS226">
        <v>0.95499999999999996</v>
      </c>
      <c r="AT226">
        <v>0.77700000000000002</v>
      </c>
      <c r="AU226">
        <v>0.48499999999999999</v>
      </c>
      <c r="AV226">
        <v>0.11700000000000001</v>
      </c>
      <c r="BC226">
        <v>141.57142857142858</v>
      </c>
      <c r="BD226">
        <v>109.71428571428571</v>
      </c>
      <c r="BE226">
        <v>209.85714285714286</v>
      </c>
      <c r="BF226">
        <v>2439</v>
      </c>
      <c r="BH226">
        <v>1079.8571428571429</v>
      </c>
      <c r="BX226">
        <v>434</v>
      </c>
      <c r="BY226">
        <v>30</v>
      </c>
      <c r="BZ226">
        <v>1.7785528423243531</v>
      </c>
      <c r="CA226">
        <v>18.140772532188841</v>
      </c>
      <c r="CB226">
        <v>26.968973747016733</v>
      </c>
      <c r="CC226">
        <v>5.2995391705069128</v>
      </c>
      <c r="CD226">
        <v>7.2429651909875599</v>
      </c>
      <c r="CE226">
        <v>76.728110599078335</v>
      </c>
      <c r="CF226" s="68">
        <v>5.9907834101382482</v>
      </c>
      <c r="CG226">
        <v>0</v>
      </c>
      <c r="CH226">
        <v>0</v>
      </c>
      <c r="CI226">
        <v>0</v>
      </c>
      <c r="CJ226">
        <v>0</v>
      </c>
      <c r="CK226">
        <v>0</v>
      </c>
      <c r="CL226">
        <v>0</v>
      </c>
      <c r="CM226">
        <v>0</v>
      </c>
      <c r="CN226">
        <v>0</v>
      </c>
      <c r="CO226">
        <v>0</v>
      </c>
      <c r="CP226">
        <v>0</v>
      </c>
      <c r="CQ226">
        <v>0</v>
      </c>
      <c r="CR226">
        <v>0</v>
      </c>
      <c r="CS226">
        <v>0</v>
      </c>
      <c r="CT226">
        <v>0</v>
      </c>
      <c r="CU226">
        <v>0</v>
      </c>
      <c r="CV226">
        <v>0</v>
      </c>
      <c r="CW226" s="114">
        <v>0</v>
      </c>
      <c r="EI226" s="5"/>
      <c r="EJ226" s="5"/>
      <c r="EK226" s="5"/>
      <c r="EL226" s="5"/>
      <c r="EM226" s="5"/>
      <c r="EN226" s="5"/>
      <c r="EO226" s="5"/>
      <c r="EP226" s="5"/>
      <c r="EQ226" s="5"/>
      <c r="ER226" s="5"/>
      <c r="EU226" t="s">
        <v>1580</v>
      </c>
      <c r="EV226">
        <v>7</v>
      </c>
      <c r="EW226" s="78">
        <v>4.0000000000000008E-2</v>
      </c>
      <c r="EX226" s="78">
        <v>0.38054999999999994</v>
      </c>
      <c r="EY226" s="78" t="s">
        <v>2289</v>
      </c>
      <c r="BHI226">
        <v>226</v>
      </c>
      <c r="BHJ226">
        <v>226</v>
      </c>
      <c r="BHK226" s="122" t="s">
        <v>2283</v>
      </c>
      <c r="BHL226" t="s">
        <v>2283</v>
      </c>
      <c r="BHM226">
        <v>0</v>
      </c>
      <c r="BHN226">
        <v>0</v>
      </c>
      <c r="BHO226">
        <v>0</v>
      </c>
      <c r="BHP226">
        <v>0</v>
      </c>
      <c r="BHQ226">
        <v>0</v>
      </c>
      <c r="BHR226">
        <v>0</v>
      </c>
      <c r="BHS226">
        <v>0</v>
      </c>
      <c r="BHT226">
        <v>0</v>
      </c>
      <c r="BHU226">
        <v>0</v>
      </c>
      <c r="BHV226">
        <v>0</v>
      </c>
      <c r="BHW226">
        <v>0</v>
      </c>
      <c r="BHX226">
        <v>0</v>
      </c>
      <c r="BHY226">
        <v>0</v>
      </c>
      <c r="BHZ226">
        <v>0</v>
      </c>
      <c r="BIA226">
        <v>9.7560975609756097E-3</v>
      </c>
      <c r="BIB226">
        <v>0</v>
      </c>
      <c r="BIC226">
        <v>0</v>
      </c>
      <c r="BID226">
        <v>0</v>
      </c>
      <c r="BIE226">
        <v>0</v>
      </c>
      <c r="BIF226">
        <v>0</v>
      </c>
      <c r="BIG226">
        <v>5.1219512195121948E-2</v>
      </c>
      <c r="BIH226">
        <v>0</v>
      </c>
      <c r="BII226">
        <v>0</v>
      </c>
      <c r="BIJ226">
        <v>0</v>
      </c>
      <c r="BIK226">
        <v>0</v>
      </c>
      <c r="BIL226">
        <v>0</v>
      </c>
      <c r="BIM226">
        <v>0</v>
      </c>
      <c r="BIN226">
        <v>0</v>
      </c>
      <c r="BIO226">
        <v>0</v>
      </c>
      <c r="BIP226">
        <v>0</v>
      </c>
      <c r="BIQ226">
        <v>0</v>
      </c>
      <c r="BIR226">
        <v>0</v>
      </c>
      <c r="BIS226">
        <v>0</v>
      </c>
      <c r="BIT226">
        <v>0</v>
      </c>
      <c r="BIU226">
        <v>0</v>
      </c>
      <c r="BIV226">
        <v>0</v>
      </c>
      <c r="BIW226">
        <v>0</v>
      </c>
      <c r="BIX226">
        <v>0</v>
      </c>
      <c r="BIY226">
        <v>0</v>
      </c>
      <c r="BIZ226">
        <v>0</v>
      </c>
      <c r="BJA226">
        <v>0</v>
      </c>
      <c r="BJB226">
        <v>0</v>
      </c>
      <c r="BJC226">
        <v>0</v>
      </c>
      <c r="BJD226">
        <v>0</v>
      </c>
      <c r="BJE226">
        <v>0</v>
      </c>
      <c r="BJF226">
        <v>0</v>
      </c>
      <c r="BJG226">
        <v>0</v>
      </c>
      <c r="BJH226">
        <v>0</v>
      </c>
      <c r="BJI226">
        <v>1.4634146341463415E-2</v>
      </c>
      <c r="BJJ226">
        <v>0</v>
      </c>
      <c r="BJK226">
        <v>0</v>
      </c>
      <c r="BJL226">
        <v>0</v>
      </c>
      <c r="BJM226">
        <v>0</v>
      </c>
      <c r="BJN226">
        <v>0</v>
      </c>
      <c r="BJO226">
        <v>3.1707317073170732E-2</v>
      </c>
      <c r="BJP226">
        <v>0</v>
      </c>
      <c r="BJQ226">
        <v>0</v>
      </c>
      <c r="BJR226">
        <v>0</v>
      </c>
      <c r="BJS226">
        <v>0</v>
      </c>
      <c r="BJT226">
        <v>0</v>
      </c>
      <c r="BJU226">
        <v>0</v>
      </c>
      <c r="BJV226">
        <v>0</v>
      </c>
      <c r="BJW226">
        <v>0</v>
      </c>
      <c r="BJX226">
        <v>0</v>
      </c>
      <c r="BJY226">
        <v>0</v>
      </c>
      <c r="BJZ226">
        <v>0</v>
      </c>
      <c r="BKA226">
        <v>0</v>
      </c>
      <c r="BKB226">
        <v>0</v>
      </c>
      <c r="BKC226">
        <v>0</v>
      </c>
      <c r="BKD226">
        <v>0</v>
      </c>
      <c r="BKE226">
        <v>2.4390243902439024E-3</v>
      </c>
      <c r="BKF226">
        <v>0</v>
      </c>
      <c r="BKG226">
        <v>0</v>
      </c>
      <c r="BKH226">
        <v>0</v>
      </c>
      <c r="BKI226">
        <v>0</v>
      </c>
      <c r="BKJ226">
        <v>0</v>
      </c>
      <c r="BKK226">
        <v>0</v>
      </c>
      <c r="BKL226">
        <v>0</v>
      </c>
      <c r="BKM226">
        <v>0</v>
      </c>
      <c r="BKN226">
        <v>0</v>
      </c>
      <c r="BKO226">
        <v>0</v>
      </c>
      <c r="BKP226">
        <v>0</v>
      </c>
      <c r="BKQ226">
        <v>0</v>
      </c>
      <c r="BKR226">
        <v>0</v>
      </c>
      <c r="BKS226">
        <v>0</v>
      </c>
      <c r="BKT226">
        <v>0</v>
      </c>
      <c r="BKU226">
        <v>0</v>
      </c>
      <c r="BKV226">
        <v>0</v>
      </c>
      <c r="BKW226">
        <v>0</v>
      </c>
      <c r="BKX226">
        <v>0</v>
      </c>
      <c r="BKY226">
        <v>0</v>
      </c>
      <c r="BKZ226">
        <v>0</v>
      </c>
      <c r="BLA226">
        <v>0</v>
      </c>
      <c r="BLB226">
        <v>0</v>
      </c>
      <c r="BLC226">
        <v>0</v>
      </c>
      <c r="BLD226">
        <v>0</v>
      </c>
      <c r="BLE226">
        <v>0</v>
      </c>
      <c r="BLF226">
        <v>0</v>
      </c>
      <c r="BLG226">
        <v>0</v>
      </c>
      <c r="BLH226">
        <v>0</v>
      </c>
      <c r="BLI226">
        <v>0</v>
      </c>
      <c r="BLJ226">
        <v>0</v>
      </c>
      <c r="BLK226">
        <v>0</v>
      </c>
      <c r="BLL226">
        <v>0</v>
      </c>
      <c r="BLM226">
        <v>0</v>
      </c>
      <c r="BLN226">
        <v>0</v>
      </c>
      <c r="BLO226">
        <v>0</v>
      </c>
      <c r="BLP226">
        <v>0</v>
      </c>
      <c r="BLQ226">
        <v>4.8780487804878049E-3</v>
      </c>
      <c r="BLR226">
        <v>0</v>
      </c>
      <c r="BLS226">
        <v>0</v>
      </c>
      <c r="BLT226">
        <v>0</v>
      </c>
      <c r="BLU226">
        <v>0</v>
      </c>
      <c r="BLV226">
        <v>2.4390243902439024E-3</v>
      </c>
      <c r="BLW226">
        <v>2.4390243902439025E-2</v>
      </c>
      <c r="BLX226">
        <v>0</v>
      </c>
      <c r="BLY226">
        <v>4.8780487804878049E-3</v>
      </c>
      <c r="BLZ226">
        <v>0</v>
      </c>
      <c r="BMA226">
        <v>0</v>
      </c>
      <c r="BMB226">
        <v>0</v>
      </c>
      <c r="BMC226">
        <v>0</v>
      </c>
      <c r="BMD226">
        <v>0</v>
      </c>
      <c r="BME226">
        <v>2.4390243902439024E-3</v>
      </c>
      <c r="BMF226">
        <v>0</v>
      </c>
      <c r="BMG226">
        <v>0</v>
      </c>
      <c r="BMH226">
        <v>0</v>
      </c>
      <c r="BMI226">
        <v>4.8780487804878049E-3</v>
      </c>
      <c r="BMJ226">
        <v>0</v>
      </c>
      <c r="BMK226">
        <v>0</v>
      </c>
      <c r="BML226">
        <v>0</v>
      </c>
      <c r="BMM226">
        <v>0</v>
      </c>
      <c r="BMN226">
        <v>0</v>
      </c>
      <c r="BMO226">
        <v>0</v>
      </c>
      <c r="BMP226">
        <v>0</v>
      </c>
      <c r="BMQ226">
        <v>0</v>
      </c>
      <c r="BMR226">
        <v>0</v>
      </c>
      <c r="BMS226">
        <v>0</v>
      </c>
      <c r="BMT226">
        <v>0</v>
      </c>
      <c r="BMU226">
        <v>0</v>
      </c>
      <c r="BMV226">
        <v>0</v>
      </c>
      <c r="BMW226">
        <v>0</v>
      </c>
      <c r="BMX226">
        <v>0</v>
      </c>
      <c r="BMY226">
        <v>0</v>
      </c>
      <c r="BMZ226">
        <v>0</v>
      </c>
      <c r="BNA226">
        <v>0</v>
      </c>
      <c r="BNB226">
        <v>0</v>
      </c>
      <c r="BNC226">
        <v>0</v>
      </c>
      <c r="BND226">
        <v>0</v>
      </c>
      <c r="BNE226">
        <v>0</v>
      </c>
      <c r="BNF226">
        <v>0</v>
      </c>
      <c r="BNG226">
        <v>0</v>
      </c>
      <c r="BNH226">
        <v>0</v>
      </c>
      <c r="BNI226">
        <v>0</v>
      </c>
      <c r="BNJ226">
        <v>0</v>
      </c>
      <c r="BNK226">
        <v>0</v>
      </c>
      <c r="BNL226">
        <v>0</v>
      </c>
      <c r="BNM226">
        <v>0</v>
      </c>
      <c r="BNN226">
        <v>0</v>
      </c>
      <c r="BNO226">
        <v>0</v>
      </c>
      <c r="BNP226">
        <v>0</v>
      </c>
      <c r="BNQ226">
        <v>0</v>
      </c>
      <c r="BNR226">
        <v>0</v>
      </c>
      <c r="BNS226">
        <v>0</v>
      </c>
      <c r="BNT226">
        <v>0</v>
      </c>
      <c r="BNU226">
        <v>0</v>
      </c>
      <c r="BNV226">
        <v>0</v>
      </c>
      <c r="BNW226">
        <v>0</v>
      </c>
      <c r="BNX226">
        <v>0</v>
      </c>
      <c r="BNY226">
        <v>0</v>
      </c>
      <c r="BNZ226">
        <v>0</v>
      </c>
      <c r="BOA226">
        <v>0</v>
      </c>
      <c r="BOB226">
        <v>0</v>
      </c>
      <c r="BOC226">
        <v>0</v>
      </c>
      <c r="BOD226">
        <v>0</v>
      </c>
      <c r="BOE226">
        <v>0</v>
      </c>
      <c r="BOF226">
        <v>0</v>
      </c>
      <c r="BOG226">
        <v>0</v>
      </c>
      <c r="BOH226">
        <v>0</v>
      </c>
      <c r="BOI226">
        <v>0</v>
      </c>
      <c r="BOJ226">
        <v>0</v>
      </c>
      <c r="BOK226">
        <v>0</v>
      </c>
      <c r="BOL226">
        <v>0</v>
      </c>
      <c r="BOM226">
        <v>0</v>
      </c>
      <c r="BON226">
        <v>0</v>
      </c>
      <c r="BOO226">
        <v>0</v>
      </c>
      <c r="BOP226">
        <v>0</v>
      </c>
      <c r="BOQ226">
        <v>0</v>
      </c>
      <c r="BOR226">
        <v>0</v>
      </c>
      <c r="BOS226">
        <v>0</v>
      </c>
      <c r="BOT226">
        <v>0</v>
      </c>
      <c r="BOU226">
        <v>0</v>
      </c>
      <c r="BOV226">
        <v>0</v>
      </c>
      <c r="BOW226">
        <v>0</v>
      </c>
      <c r="BOX226">
        <v>0</v>
      </c>
      <c r="BOY226">
        <v>0</v>
      </c>
      <c r="BOZ226">
        <v>0</v>
      </c>
      <c r="BPA226">
        <v>2.4390243902439024E-3</v>
      </c>
      <c r="BPB226">
        <v>0</v>
      </c>
      <c r="BPC226">
        <v>0</v>
      </c>
      <c r="BPD226">
        <v>0</v>
      </c>
      <c r="BPE226">
        <v>0</v>
      </c>
      <c r="BPF226">
        <v>0</v>
      </c>
      <c r="BPG226">
        <v>0</v>
      </c>
      <c r="BPH226">
        <v>0</v>
      </c>
      <c r="BPI226">
        <v>0</v>
      </c>
      <c r="BPJ226">
        <v>0</v>
      </c>
      <c r="BPK226">
        <v>0</v>
      </c>
      <c r="BPL226">
        <v>0</v>
      </c>
      <c r="BPM226">
        <v>0</v>
      </c>
      <c r="BPN226">
        <v>0</v>
      </c>
      <c r="BPO226">
        <v>0</v>
      </c>
      <c r="BPP226">
        <v>0</v>
      </c>
      <c r="BPQ226">
        <v>0</v>
      </c>
      <c r="BPR226">
        <v>0</v>
      </c>
      <c r="BPS226">
        <v>0</v>
      </c>
      <c r="BPT226">
        <v>0</v>
      </c>
      <c r="BPU226">
        <v>0</v>
      </c>
      <c r="BPV226">
        <v>0</v>
      </c>
      <c r="BPW226">
        <v>0</v>
      </c>
      <c r="BPX226">
        <v>0</v>
      </c>
      <c r="BPY226">
        <v>0</v>
      </c>
      <c r="BPZ226">
        <v>0</v>
      </c>
      <c r="BQA226">
        <v>0</v>
      </c>
      <c r="BQB226">
        <v>0</v>
      </c>
      <c r="BQC226">
        <v>0</v>
      </c>
      <c r="BQD226">
        <v>0.49268292682926829</v>
      </c>
      <c r="BQE226">
        <v>0</v>
      </c>
      <c r="BQF226">
        <v>0</v>
      </c>
      <c r="BQG226">
        <v>0</v>
      </c>
      <c r="BQH226">
        <v>0</v>
      </c>
      <c r="BQI226">
        <v>0</v>
      </c>
      <c r="BQJ226">
        <v>0</v>
      </c>
      <c r="BQK226">
        <v>0</v>
      </c>
      <c r="BQL226">
        <v>0</v>
      </c>
      <c r="BQM226">
        <v>0</v>
      </c>
      <c r="BQN226">
        <v>0</v>
      </c>
      <c r="BQO226">
        <v>0</v>
      </c>
      <c r="BQP226">
        <v>0</v>
      </c>
      <c r="BQQ226">
        <v>0</v>
      </c>
      <c r="BQR226">
        <v>0</v>
      </c>
      <c r="BQS226">
        <v>0</v>
      </c>
      <c r="BQT226">
        <v>0</v>
      </c>
      <c r="BQU226">
        <v>0</v>
      </c>
      <c r="BQV226">
        <v>0</v>
      </c>
      <c r="BQW226">
        <v>0</v>
      </c>
      <c r="BQX226">
        <v>0</v>
      </c>
      <c r="BQY226">
        <v>0</v>
      </c>
      <c r="BQZ226">
        <v>0</v>
      </c>
      <c r="BRA226">
        <v>0</v>
      </c>
      <c r="BRB226">
        <v>0</v>
      </c>
      <c r="BRC226">
        <v>0</v>
      </c>
      <c r="BRD226">
        <v>0</v>
      </c>
      <c r="BRE226">
        <v>0</v>
      </c>
      <c r="BRF226">
        <v>2.4390243902439024E-3</v>
      </c>
      <c r="BRG226">
        <v>0</v>
      </c>
      <c r="BRH226">
        <v>0</v>
      </c>
      <c r="BRI226">
        <v>0</v>
      </c>
      <c r="BRJ226">
        <v>0</v>
      </c>
      <c r="BRK226">
        <v>0</v>
      </c>
      <c r="BRL226">
        <v>0</v>
      </c>
      <c r="BRM226">
        <v>0</v>
      </c>
      <c r="BRN226">
        <v>0</v>
      </c>
      <c r="BRO226">
        <v>0</v>
      </c>
      <c r="BRP226">
        <v>0</v>
      </c>
      <c r="BRQ226">
        <v>0</v>
      </c>
      <c r="BRR226">
        <v>0</v>
      </c>
      <c r="BRS226">
        <v>0</v>
      </c>
      <c r="BRT226">
        <v>0</v>
      </c>
      <c r="BRU226">
        <v>0</v>
      </c>
      <c r="BRV226">
        <v>0</v>
      </c>
      <c r="BRW226">
        <v>0</v>
      </c>
      <c r="BRX226">
        <v>0</v>
      </c>
      <c r="BRY226">
        <v>0</v>
      </c>
      <c r="BRZ226">
        <v>0</v>
      </c>
      <c r="BSA226">
        <v>0</v>
      </c>
      <c r="BSB226">
        <v>0</v>
      </c>
      <c r="BSC226">
        <v>0</v>
      </c>
      <c r="BSD226">
        <v>0</v>
      </c>
      <c r="BSE226">
        <v>0</v>
      </c>
      <c r="BSF226">
        <v>0</v>
      </c>
      <c r="BSG226">
        <v>0</v>
      </c>
      <c r="BSH226">
        <v>0</v>
      </c>
      <c r="BSI226">
        <v>0</v>
      </c>
      <c r="BSJ226">
        <v>0</v>
      </c>
      <c r="BSK226">
        <v>0</v>
      </c>
      <c r="BSL226">
        <v>0</v>
      </c>
      <c r="BSM226">
        <v>0</v>
      </c>
      <c r="BSN226">
        <v>0</v>
      </c>
      <c r="BSO226">
        <v>0</v>
      </c>
      <c r="BSP226">
        <v>0</v>
      </c>
      <c r="BSQ226">
        <v>0</v>
      </c>
      <c r="BSR226">
        <v>0</v>
      </c>
      <c r="BSS226">
        <v>0</v>
      </c>
      <c r="BST226">
        <v>0</v>
      </c>
      <c r="BSU226">
        <v>0</v>
      </c>
      <c r="BSV226">
        <v>0</v>
      </c>
      <c r="BSW226">
        <v>0</v>
      </c>
      <c r="BSX226">
        <v>0</v>
      </c>
      <c r="BSY226">
        <v>0</v>
      </c>
      <c r="BSZ226">
        <v>0</v>
      </c>
      <c r="BTA226">
        <v>0</v>
      </c>
      <c r="BTB226">
        <v>0</v>
      </c>
      <c r="BTC226">
        <v>4.8780487804878049E-3</v>
      </c>
      <c r="BTD226">
        <v>0</v>
      </c>
      <c r="BTE226">
        <v>0</v>
      </c>
      <c r="BTF226">
        <v>0</v>
      </c>
      <c r="BTG226">
        <v>0</v>
      </c>
      <c r="BTH226">
        <v>0</v>
      </c>
      <c r="BTI226">
        <v>0</v>
      </c>
      <c r="BTJ226">
        <v>0</v>
      </c>
      <c r="BTK226">
        <v>0</v>
      </c>
      <c r="BTL226">
        <v>0</v>
      </c>
      <c r="BTM226">
        <v>0</v>
      </c>
      <c r="BTN226">
        <v>0</v>
      </c>
      <c r="BTO226">
        <v>0</v>
      </c>
      <c r="BTP226">
        <v>0</v>
      </c>
      <c r="BTQ226">
        <v>0</v>
      </c>
      <c r="BTR226">
        <v>0</v>
      </c>
      <c r="BTS226">
        <v>0</v>
      </c>
      <c r="BTT226">
        <v>0</v>
      </c>
      <c r="BTU226">
        <v>0</v>
      </c>
      <c r="BTV226">
        <v>0</v>
      </c>
      <c r="BTW226">
        <v>0</v>
      </c>
      <c r="BTX226">
        <v>0</v>
      </c>
      <c r="BTY226">
        <v>0</v>
      </c>
      <c r="BTZ226">
        <v>0</v>
      </c>
      <c r="BUA226">
        <v>0</v>
      </c>
      <c r="BUB226">
        <v>0</v>
      </c>
      <c r="BUC226">
        <v>0</v>
      </c>
      <c r="BUD226">
        <v>0</v>
      </c>
      <c r="BUE226">
        <v>0</v>
      </c>
      <c r="BUF226">
        <v>0</v>
      </c>
      <c r="BUG226">
        <v>7.3170731707317077E-3</v>
      </c>
      <c r="BUH226">
        <v>0</v>
      </c>
      <c r="BUI226">
        <v>0</v>
      </c>
      <c r="BUJ226">
        <v>0</v>
      </c>
      <c r="BUK226">
        <v>0</v>
      </c>
      <c r="BUL226">
        <v>0</v>
      </c>
      <c r="BUM226">
        <v>0</v>
      </c>
      <c r="BUN226">
        <v>0</v>
      </c>
      <c r="BUO226">
        <v>0</v>
      </c>
      <c r="BUP226">
        <v>0</v>
      </c>
      <c r="BUQ226">
        <v>9.7560975609756097E-3</v>
      </c>
      <c r="BUR226">
        <v>0</v>
      </c>
      <c r="BUS226">
        <v>0</v>
      </c>
      <c r="BUT226">
        <v>9.7560975609756097E-3</v>
      </c>
      <c r="BUU226">
        <v>0</v>
      </c>
      <c r="BUV226">
        <v>0</v>
      </c>
      <c r="BUW226">
        <v>0</v>
      </c>
      <c r="BUX226">
        <v>0</v>
      </c>
      <c r="BUY226">
        <v>0</v>
      </c>
      <c r="BUZ226">
        <v>0</v>
      </c>
      <c r="BVA226">
        <v>0</v>
      </c>
      <c r="BVB226">
        <v>2.4390243902439024E-3</v>
      </c>
      <c r="BVC226">
        <v>0</v>
      </c>
      <c r="BVD226">
        <v>0</v>
      </c>
      <c r="BVE226">
        <v>0</v>
      </c>
      <c r="BVF226">
        <v>0</v>
      </c>
      <c r="BVG226">
        <v>0</v>
      </c>
      <c r="BVH226">
        <v>0</v>
      </c>
      <c r="BVI226">
        <v>0</v>
      </c>
      <c r="BVJ226">
        <v>0</v>
      </c>
      <c r="BVK226">
        <v>0</v>
      </c>
      <c r="BVL226">
        <v>0</v>
      </c>
      <c r="BVM226">
        <v>0</v>
      </c>
      <c r="BVN226">
        <v>0</v>
      </c>
      <c r="BVO226">
        <v>0</v>
      </c>
      <c r="BVP226">
        <v>0</v>
      </c>
      <c r="BVQ226">
        <v>0</v>
      </c>
      <c r="BVR226">
        <v>0</v>
      </c>
      <c r="BVS226">
        <v>0</v>
      </c>
      <c r="BVT226">
        <v>0</v>
      </c>
      <c r="BVU226">
        <v>0</v>
      </c>
      <c r="BVV226">
        <v>0</v>
      </c>
      <c r="BVW226">
        <v>0</v>
      </c>
      <c r="BVX226">
        <v>0</v>
      </c>
      <c r="BVY226">
        <v>0</v>
      </c>
      <c r="BVZ226">
        <v>2.4390243902439024E-3</v>
      </c>
      <c r="BWA226">
        <v>0</v>
      </c>
      <c r="BWB226">
        <v>0</v>
      </c>
      <c r="BWC226">
        <v>0</v>
      </c>
      <c r="BWD226">
        <v>0</v>
      </c>
      <c r="BWE226">
        <v>3.6585365853658534E-2</v>
      </c>
      <c r="BWF226">
        <v>0</v>
      </c>
      <c r="BWG226">
        <v>4.8780487804878049E-3</v>
      </c>
      <c r="BWH226">
        <v>0</v>
      </c>
      <c r="BWI226">
        <v>0</v>
      </c>
      <c r="BWJ226">
        <v>0</v>
      </c>
      <c r="BWK226">
        <v>0</v>
      </c>
      <c r="BWL226">
        <v>4.8780487804878049E-3</v>
      </c>
      <c r="BWM226">
        <v>0</v>
      </c>
      <c r="BWN226">
        <v>0</v>
      </c>
      <c r="BWO226">
        <v>9.7560975609756097E-3</v>
      </c>
      <c r="BWP226">
        <v>0</v>
      </c>
      <c r="BWQ226">
        <v>0</v>
      </c>
      <c r="BWR226">
        <v>0</v>
      </c>
      <c r="BWS226">
        <v>0</v>
      </c>
      <c r="BWT226">
        <v>0</v>
      </c>
      <c r="BWU226">
        <v>2.4390243902439024E-3</v>
      </c>
      <c r="BWV226">
        <v>4.8780487804878049E-3</v>
      </c>
      <c r="BWW226">
        <v>0</v>
      </c>
      <c r="BWX226">
        <v>0</v>
      </c>
      <c r="BWY226">
        <v>7.3170731707317077E-3</v>
      </c>
      <c r="BWZ226">
        <v>4.8780487804878049E-3</v>
      </c>
      <c r="BXA226">
        <v>0</v>
      </c>
      <c r="BXB226">
        <v>0</v>
      </c>
      <c r="BXC226">
        <v>0</v>
      </c>
      <c r="BXD226">
        <v>0</v>
      </c>
      <c r="BXE226">
        <v>0</v>
      </c>
      <c r="BXF226">
        <v>0</v>
      </c>
      <c r="BXG226">
        <v>0</v>
      </c>
      <c r="BXH226">
        <v>0</v>
      </c>
      <c r="BXI226">
        <v>0</v>
      </c>
      <c r="BXJ226">
        <v>0</v>
      </c>
      <c r="BXK226">
        <v>0</v>
      </c>
      <c r="BXL226">
        <v>0</v>
      </c>
      <c r="BXM226">
        <v>0</v>
      </c>
      <c r="BXN226">
        <v>0</v>
      </c>
      <c r="BXO226">
        <v>0</v>
      </c>
      <c r="BXP226">
        <v>4.8780487804878049E-3</v>
      </c>
      <c r="BXQ226">
        <v>0</v>
      </c>
      <c r="BXR226">
        <v>0</v>
      </c>
      <c r="BXS226">
        <v>0</v>
      </c>
      <c r="BXT226">
        <v>0</v>
      </c>
      <c r="BXU226">
        <v>0</v>
      </c>
      <c r="BXV226">
        <v>0</v>
      </c>
      <c r="BXW226">
        <v>1.9512195121951219E-2</v>
      </c>
      <c r="BXX226">
        <v>0</v>
      </c>
      <c r="BXY226">
        <v>0</v>
      </c>
      <c r="BXZ226">
        <v>0</v>
      </c>
      <c r="BYA226">
        <v>0</v>
      </c>
      <c r="BYB226">
        <v>0</v>
      </c>
      <c r="BYC226">
        <v>0</v>
      </c>
      <c r="BYD226">
        <v>0</v>
      </c>
      <c r="BYE226">
        <v>0</v>
      </c>
      <c r="BYF226">
        <v>0</v>
      </c>
      <c r="BYG226">
        <v>0</v>
      </c>
      <c r="BYH226">
        <v>0</v>
      </c>
      <c r="BYI226">
        <v>0</v>
      </c>
      <c r="BYJ226">
        <v>0</v>
      </c>
      <c r="BYK226">
        <v>0</v>
      </c>
      <c r="BYL226">
        <v>0</v>
      </c>
      <c r="BYM226">
        <v>0</v>
      </c>
      <c r="BYN226">
        <v>0</v>
      </c>
      <c r="BYO226">
        <v>0</v>
      </c>
      <c r="BYP226">
        <v>0</v>
      </c>
      <c r="BYQ226">
        <v>0</v>
      </c>
      <c r="BYR226">
        <v>4.8780487804878049E-3</v>
      </c>
      <c r="BYS226">
        <v>0</v>
      </c>
      <c r="BYT226">
        <v>1.9512195121951219E-2</v>
      </c>
      <c r="BYU226">
        <v>0</v>
      </c>
      <c r="BYV226">
        <v>0</v>
      </c>
      <c r="BYW226">
        <v>0</v>
      </c>
      <c r="BYX226">
        <v>0</v>
      </c>
      <c r="BYY226">
        <v>4.8780487804878049E-3</v>
      </c>
      <c r="BYZ226">
        <v>0</v>
      </c>
      <c r="BZA226">
        <v>0</v>
      </c>
      <c r="BZB226">
        <v>0</v>
      </c>
      <c r="BZC226">
        <v>0</v>
      </c>
      <c r="BZD226">
        <v>0</v>
      </c>
      <c r="BZE226">
        <v>0</v>
      </c>
      <c r="BZF226">
        <v>0</v>
      </c>
      <c r="BZG226">
        <v>1.2195121951219513E-2</v>
      </c>
      <c r="BZH226">
        <v>0</v>
      </c>
      <c r="BZI226">
        <v>0</v>
      </c>
      <c r="BZJ226">
        <v>0</v>
      </c>
      <c r="BZK226">
        <v>0</v>
      </c>
      <c r="BZL226">
        <v>0</v>
      </c>
      <c r="BZM226">
        <v>2.4390243902439024E-3</v>
      </c>
      <c r="BZN226">
        <v>2.4390243902439025E-2</v>
      </c>
      <c r="BZO226">
        <v>0</v>
      </c>
      <c r="BZP226">
        <v>0</v>
      </c>
      <c r="BZQ226">
        <v>1.4634146341463415E-2</v>
      </c>
      <c r="BZR226">
        <v>0</v>
      </c>
      <c r="BZS226">
        <v>0</v>
      </c>
      <c r="BZT226">
        <v>0</v>
      </c>
      <c r="BZU226">
        <v>0</v>
      </c>
      <c r="BZV226">
        <v>1.7073170731707318E-2</v>
      </c>
      <c r="BZW226">
        <v>7.3170731707317077E-3</v>
      </c>
      <c r="BZX226">
        <v>0</v>
      </c>
      <c r="BZY226">
        <v>0</v>
      </c>
      <c r="BZZ226">
        <v>0</v>
      </c>
      <c r="CAA226">
        <v>0</v>
      </c>
      <c r="CAB226">
        <v>0</v>
      </c>
      <c r="CAC226">
        <v>0</v>
      </c>
      <c r="CAD226">
        <v>0</v>
      </c>
      <c r="CAE226">
        <v>0</v>
      </c>
      <c r="CAF226">
        <v>0</v>
      </c>
      <c r="CAG226">
        <v>2.1951219512195121E-2</v>
      </c>
      <c r="CAH226">
        <v>0</v>
      </c>
      <c r="CAI226">
        <v>4.8780487804878049E-3</v>
      </c>
      <c r="CAJ226">
        <v>2.4390243902439024E-3</v>
      </c>
      <c r="CAK226">
        <v>4.8780487804878049E-3</v>
      </c>
      <c r="CAL226">
        <v>0</v>
      </c>
      <c r="CAM226">
        <v>0</v>
      </c>
      <c r="CAN226">
        <v>0</v>
      </c>
      <c r="CAO226">
        <v>0</v>
      </c>
      <c r="CAP226">
        <v>0</v>
      </c>
      <c r="CAQ226">
        <v>0</v>
      </c>
      <c r="CAR226">
        <v>0</v>
      </c>
      <c r="CAS226">
        <v>0</v>
      </c>
      <c r="CAT226">
        <v>0</v>
      </c>
      <c r="CAU226">
        <v>0</v>
      </c>
      <c r="CAV226">
        <v>0</v>
      </c>
      <c r="CAW226">
        <v>0</v>
      </c>
      <c r="CAX226">
        <v>0</v>
      </c>
      <c r="CAY226">
        <v>0</v>
      </c>
      <c r="CAZ226">
        <v>0</v>
      </c>
      <c r="CBA226">
        <v>0</v>
      </c>
      <c r="CBB226">
        <v>0</v>
      </c>
      <c r="CBC226">
        <v>0</v>
      </c>
      <c r="CBD226">
        <v>0</v>
      </c>
      <c r="CBE226">
        <v>0</v>
      </c>
      <c r="CBF226">
        <v>0</v>
      </c>
      <c r="CBG226">
        <v>0</v>
      </c>
      <c r="CBH226">
        <v>0</v>
      </c>
      <c r="CBI226">
        <v>0</v>
      </c>
      <c r="CBJ226">
        <v>2.4390243902439025E-2</v>
      </c>
      <c r="CBK226">
        <v>0</v>
      </c>
      <c r="CBL226">
        <v>0</v>
      </c>
      <c r="CBM226">
        <v>0</v>
      </c>
      <c r="CBN226">
        <v>0</v>
      </c>
      <c r="CBO226">
        <v>0</v>
      </c>
      <c r="CBP226">
        <v>7.3170731707317077E-3</v>
      </c>
      <c r="CBQ226">
        <v>0</v>
      </c>
      <c r="CBR226">
        <v>0</v>
      </c>
      <c r="CBS226">
        <v>0</v>
      </c>
      <c r="CBT226">
        <v>0</v>
      </c>
      <c r="CBU226">
        <v>0</v>
      </c>
      <c r="CBV226">
        <v>0</v>
      </c>
      <c r="CBW226">
        <v>0</v>
      </c>
      <c r="CBX226">
        <v>0</v>
      </c>
      <c r="CBY226">
        <v>0</v>
      </c>
      <c r="CBZ226">
        <v>0</v>
      </c>
      <c r="CCA226">
        <v>0</v>
      </c>
      <c r="CCB226">
        <v>0</v>
      </c>
      <c r="CCC226">
        <v>0</v>
      </c>
      <c r="CCD226">
        <v>0</v>
      </c>
      <c r="CCE226">
        <v>0</v>
      </c>
      <c r="CCF226">
        <v>0</v>
      </c>
      <c r="CCG226">
        <v>0</v>
      </c>
      <c r="CCH226">
        <v>0</v>
      </c>
      <c r="CCI226">
        <v>0</v>
      </c>
      <c r="CCJ226">
        <v>0</v>
      </c>
      <c r="CCK226">
        <v>0</v>
      </c>
      <c r="CCL226">
        <v>0</v>
      </c>
      <c r="CCM226">
        <v>0</v>
      </c>
      <c r="CCN226">
        <v>0</v>
      </c>
      <c r="CCO226">
        <v>0</v>
      </c>
      <c r="CCP226">
        <v>0</v>
      </c>
      <c r="CCQ226">
        <v>0</v>
      </c>
      <c r="CCR226">
        <v>2.4390243902439024E-3</v>
      </c>
      <c r="CCS226">
        <v>0</v>
      </c>
      <c r="CCT226">
        <v>0</v>
      </c>
      <c r="CCU226">
        <v>0</v>
      </c>
      <c r="CCV226">
        <v>0</v>
      </c>
      <c r="CCW226">
        <v>0</v>
      </c>
      <c r="CCX226">
        <v>0</v>
      </c>
      <c r="CCY226">
        <v>0</v>
      </c>
      <c r="CCZ226">
        <v>0</v>
      </c>
      <c r="CDA226">
        <v>0</v>
      </c>
      <c r="CDB226">
        <v>0</v>
      </c>
      <c r="CDC226">
        <v>0</v>
      </c>
      <c r="CDD226">
        <v>0</v>
      </c>
      <c r="CDE226">
        <v>0</v>
      </c>
      <c r="CDF226">
        <v>0</v>
      </c>
      <c r="CDG226">
        <v>0</v>
      </c>
      <c r="CDH226">
        <v>0</v>
      </c>
      <c r="CDI226">
        <v>0</v>
      </c>
      <c r="CDJ226">
        <v>0</v>
      </c>
      <c r="CDK226">
        <v>4.8780487804878049E-3</v>
      </c>
      <c r="CDL226">
        <v>0</v>
      </c>
      <c r="CDM226">
        <v>2.4390243902439024E-3</v>
      </c>
      <c r="CDN226">
        <v>4.8780487804878049E-3</v>
      </c>
      <c r="CDO226">
        <v>0</v>
      </c>
      <c r="CDP226">
        <v>0</v>
      </c>
      <c r="CDQ226">
        <v>0</v>
      </c>
      <c r="CDR226">
        <v>0</v>
      </c>
      <c r="CDS226">
        <v>0</v>
      </c>
      <c r="CDT226">
        <v>0</v>
      </c>
      <c r="CDU226">
        <v>0</v>
      </c>
      <c r="CDV226">
        <v>0</v>
      </c>
      <c r="CDW226">
        <v>0</v>
      </c>
      <c r="CDX226">
        <v>0</v>
      </c>
      <c r="CDY226">
        <v>0</v>
      </c>
      <c r="CDZ226">
        <v>0</v>
      </c>
      <c r="CEA226">
        <v>0</v>
      </c>
      <c r="CEB226">
        <v>0</v>
      </c>
      <c r="CEC226">
        <v>0</v>
      </c>
      <c r="CED226">
        <v>0</v>
      </c>
      <c r="CEE226">
        <v>0</v>
      </c>
      <c r="CEF226">
        <v>0</v>
      </c>
      <c r="CEG226">
        <v>0</v>
      </c>
      <c r="CEH226">
        <v>0</v>
      </c>
      <c r="CEI226">
        <v>0</v>
      </c>
      <c r="CEJ226">
        <v>0</v>
      </c>
      <c r="CEK226">
        <v>0</v>
      </c>
      <c r="CEL226">
        <v>0</v>
      </c>
      <c r="CEM226">
        <v>0</v>
      </c>
      <c r="CEN226">
        <v>0</v>
      </c>
      <c r="CEO226">
        <v>0</v>
      </c>
      <c r="CEP226">
        <v>0</v>
      </c>
      <c r="CEQ226">
        <v>0</v>
      </c>
      <c r="CER226">
        <v>0</v>
      </c>
      <c r="CES226">
        <v>0</v>
      </c>
      <c r="CET226">
        <v>0</v>
      </c>
      <c r="CEU226">
        <v>0</v>
      </c>
      <c r="CEV226">
        <v>9.7560975609756097E-3</v>
      </c>
      <c r="CEW226">
        <v>0</v>
      </c>
      <c r="CEX226">
        <v>0</v>
      </c>
      <c r="CEY226">
        <v>0</v>
      </c>
      <c r="CEZ226">
        <v>0</v>
      </c>
      <c r="CFA226">
        <v>0</v>
      </c>
      <c r="CFB226">
        <v>4.8780487804878049E-3</v>
      </c>
      <c r="CFC226">
        <v>0</v>
      </c>
      <c r="CFD226">
        <v>0</v>
      </c>
      <c r="CFE226">
        <v>0</v>
      </c>
      <c r="CFF226">
        <v>0</v>
      </c>
      <c r="CFG226">
        <v>0</v>
      </c>
      <c r="CFH226">
        <v>0</v>
      </c>
      <c r="CFI226">
        <v>0</v>
      </c>
      <c r="CFJ226">
        <v>0</v>
      </c>
      <c r="CFK226">
        <v>2.4390243902439024E-3</v>
      </c>
      <c r="CFL226">
        <v>0</v>
      </c>
      <c r="CFM226">
        <v>0</v>
      </c>
      <c r="CFN226">
        <v>0</v>
      </c>
      <c r="CFO226">
        <v>0</v>
      </c>
      <c r="CFP226">
        <v>0</v>
      </c>
      <c r="CFQ226">
        <v>0</v>
      </c>
      <c r="CFR226">
        <v>0</v>
      </c>
      <c r="CFS226">
        <v>0</v>
      </c>
      <c r="CFT226">
        <v>0</v>
      </c>
      <c r="CFU226">
        <v>0</v>
      </c>
      <c r="CFV226">
        <v>0</v>
      </c>
      <c r="CFW226">
        <v>0</v>
      </c>
      <c r="CFX226">
        <v>0</v>
      </c>
      <c r="CFY226">
        <v>0</v>
      </c>
      <c r="CFZ226">
        <v>0</v>
      </c>
      <c r="CGA226">
        <v>0</v>
      </c>
      <c r="CGB226">
        <v>0</v>
      </c>
      <c r="CGC226">
        <v>0</v>
      </c>
      <c r="CGD226">
        <v>0</v>
      </c>
      <c r="CGE226">
        <v>0</v>
      </c>
      <c r="CGF226">
        <v>0</v>
      </c>
      <c r="CGG226">
        <v>0</v>
      </c>
      <c r="CGH226">
        <v>0</v>
      </c>
      <c r="CGI226">
        <v>0</v>
      </c>
      <c r="CGJ226">
        <v>0</v>
      </c>
      <c r="CGK226">
        <v>0</v>
      </c>
      <c r="CGL226">
        <v>0</v>
      </c>
      <c r="CGM226">
        <v>0</v>
      </c>
      <c r="CGN226">
        <v>0</v>
      </c>
      <c r="CGO226">
        <v>0</v>
      </c>
      <c r="CGP226">
        <v>0</v>
      </c>
      <c r="CGQ226">
        <v>2.4390243902439024E-3</v>
      </c>
      <c r="CGR226">
        <v>0</v>
      </c>
      <c r="CGS226">
        <v>0</v>
      </c>
      <c r="CGT226">
        <v>0</v>
      </c>
      <c r="CGU226">
        <v>0</v>
      </c>
      <c r="CGV226">
        <v>0</v>
      </c>
      <c r="CGW226">
        <v>0</v>
      </c>
      <c r="CGX226">
        <v>0</v>
      </c>
      <c r="CGY226">
        <v>4.8780487804878049E-3</v>
      </c>
      <c r="CGZ226">
        <v>0</v>
      </c>
      <c r="CHA226">
        <v>0</v>
      </c>
      <c r="CHB226">
        <v>0</v>
      </c>
      <c r="CHC226">
        <v>0</v>
      </c>
      <c r="CHD226">
        <v>0</v>
      </c>
      <c r="CHE226">
        <v>0</v>
      </c>
      <c r="CHF226">
        <v>0</v>
      </c>
      <c r="CHG226">
        <v>0</v>
      </c>
      <c r="CHH226">
        <v>0</v>
      </c>
      <c r="CHI226">
        <v>0</v>
      </c>
      <c r="CHJ226">
        <v>0</v>
      </c>
      <c r="CHK226">
        <v>0</v>
      </c>
      <c r="CHL226">
        <v>0</v>
      </c>
      <c r="CHM226">
        <v>0</v>
      </c>
      <c r="CHN226">
        <v>0</v>
      </c>
      <c r="CHO226">
        <v>0</v>
      </c>
      <c r="CHP226">
        <v>0</v>
      </c>
      <c r="CHQ226">
        <v>0</v>
      </c>
      <c r="CHR226">
        <v>0</v>
      </c>
      <c r="CHS226">
        <v>0</v>
      </c>
      <c r="CHT226">
        <v>0</v>
      </c>
      <c r="CHU226">
        <v>0</v>
      </c>
      <c r="CHV226">
        <v>0</v>
      </c>
      <c r="CHW226">
        <v>0</v>
      </c>
      <c r="CHX226">
        <v>0</v>
      </c>
      <c r="CHY226">
        <v>0</v>
      </c>
      <c r="CHZ226">
        <v>0</v>
      </c>
      <c r="CIA226">
        <v>0</v>
      </c>
      <c r="CIB226">
        <v>0</v>
      </c>
      <c r="CIC226">
        <v>0</v>
      </c>
      <c r="CID226">
        <v>0</v>
      </c>
      <c r="CIE226">
        <v>0</v>
      </c>
      <c r="CIF226">
        <v>0</v>
      </c>
      <c r="CIG226">
        <v>0</v>
      </c>
      <c r="CIH226">
        <v>0</v>
      </c>
      <c r="CII226">
        <v>0</v>
      </c>
      <c r="CIJ226">
        <v>0</v>
      </c>
      <c r="CIK226">
        <v>0</v>
      </c>
      <c r="CIL226">
        <v>0</v>
      </c>
      <c r="CIM226">
        <v>0</v>
      </c>
      <c r="CIN226">
        <v>0</v>
      </c>
      <c r="CIO226">
        <v>0</v>
      </c>
      <c r="CIP226">
        <v>0</v>
      </c>
      <c r="CIQ226">
        <v>0</v>
      </c>
      <c r="CIR226">
        <v>0</v>
      </c>
      <c r="CIS226">
        <v>0</v>
      </c>
      <c r="CIT226">
        <v>0</v>
      </c>
      <c r="CIU226">
        <v>0</v>
      </c>
      <c r="CIV226">
        <v>0</v>
      </c>
      <c r="CIW226">
        <v>0</v>
      </c>
      <c r="CIX226">
        <v>0</v>
      </c>
      <c r="CIY226">
        <v>0</v>
      </c>
      <c r="CIZ226">
        <v>0</v>
      </c>
      <c r="CJA226">
        <v>0</v>
      </c>
      <c r="CJB226">
        <v>0</v>
      </c>
      <c r="CJC226">
        <v>0</v>
      </c>
      <c r="CJD226">
        <v>0</v>
      </c>
      <c r="CJE226">
        <v>0</v>
      </c>
      <c r="CJF226">
        <v>0</v>
      </c>
      <c r="CJG226">
        <v>0</v>
      </c>
      <c r="CJH226">
        <v>0</v>
      </c>
      <c r="CJI226">
        <v>0</v>
      </c>
      <c r="CJJ226">
        <v>0</v>
      </c>
      <c r="CJK226">
        <v>0</v>
      </c>
      <c r="CJL226">
        <v>0</v>
      </c>
      <c r="CJM226">
        <v>0</v>
      </c>
      <c r="CJN226">
        <v>0</v>
      </c>
      <c r="CJO226">
        <v>0</v>
      </c>
      <c r="CJP226">
        <v>0</v>
      </c>
      <c r="CJQ226">
        <v>0</v>
      </c>
      <c r="CJR226">
        <v>0</v>
      </c>
      <c r="CJS226">
        <v>0</v>
      </c>
      <c r="CJT226">
        <v>0</v>
      </c>
      <c r="CJU226">
        <v>0</v>
      </c>
      <c r="CJV226">
        <v>0</v>
      </c>
      <c r="CJW226">
        <v>0</v>
      </c>
      <c r="CJX226">
        <v>0</v>
      </c>
      <c r="CJY226">
        <v>0</v>
      </c>
      <c r="CJZ226">
        <v>0</v>
      </c>
      <c r="CKA226">
        <v>0</v>
      </c>
      <c r="CKB226">
        <v>0</v>
      </c>
      <c r="CKC226">
        <v>0</v>
      </c>
      <c r="CKD226">
        <v>0</v>
      </c>
      <c r="CKE226">
        <v>0</v>
      </c>
      <c r="CKF226">
        <v>0</v>
      </c>
      <c r="CKG226">
        <v>0</v>
      </c>
      <c r="CKH226">
        <v>0</v>
      </c>
      <c r="CKI226">
        <v>0</v>
      </c>
      <c r="CKJ226">
        <v>0</v>
      </c>
      <c r="CKK226">
        <v>0</v>
      </c>
      <c r="CKL226">
        <v>0</v>
      </c>
      <c r="CKM226">
        <v>0</v>
      </c>
      <c r="CKN226">
        <v>0</v>
      </c>
      <c r="CKO226">
        <v>0</v>
      </c>
      <c r="CKP226">
        <v>0</v>
      </c>
      <c r="CKQ226">
        <v>0</v>
      </c>
      <c r="CKR226">
        <v>0</v>
      </c>
      <c r="CKS226">
        <v>0</v>
      </c>
      <c r="CKT226">
        <v>0</v>
      </c>
      <c r="CKU226">
        <v>0</v>
      </c>
      <c r="CKV226">
        <v>0</v>
      </c>
      <c r="CKW226">
        <v>0</v>
      </c>
      <c r="CKX226">
        <v>0</v>
      </c>
      <c r="CKY226">
        <v>0</v>
      </c>
      <c r="CKZ226">
        <v>0</v>
      </c>
      <c r="CLA226">
        <v>0</v>
      </c>
      <c r="CLB226">
        <v>0</v>
      </c>
      <c r="CLC226">
        <v>1</v>
      </c>
    </row>
    <row r="227" spans="1:1001 1569:2490" ht="21" customHeight="1">
      <c r="A227" s="122"/>
      <c r="B227" s="140" t="s">
        <v>2235</v>
      </c>
      <c r="C227" s="141" t="s">
        <v>2290</v>
      </c>
      <c r="D227" s="279"/>
      <c r="E227" s="279"/>
      <c r="F227" s="132"/>
      <c r="G227" s="132"/>
      <c r="I227" s="111"/>
      <c r="J227" s="5"/>
      <c r="K227" s="5"/>
      <c r="L227" s="132"/>
      <c r="N227" s="5"/>
      <c r="O227" s="5"/>
      <c r="P227" s="5"/>
      <c r="V227" s="5"/>
      <c r="W227" s="5"/>
      <c r="X227" s="5"/>
      <c r="Y227" s="5"/>
      <c r="Z227" s="5"/>
      <c r="AA227" s="5"/>
      <c r="AI227" s="266"/>
      <c r="AJ227" s="68"/>
      <c r="AK227" s="68"/>
      <c r="AL227" s="68"/>
      <c r="CF227" s="68"/>
      <c r="EI227" s="5"/>
      <c r="EJ227" s="5"/>
      <c r="EK227" s="5"/>
      <c r="EL227" s="5"/>
      <c r="EM227" s="5"/>
      <c r="EN227" s="5"/>
      <c r="EO227" s="5"/>
      <c r="EP227" s="5"/>
      <c r="EQ227" s="5"/>
      <c r="ER227" s="5"/>
      <c r="EU227" s="6" t="s">
        <v>2267</v>
      </c>
      <c r="EV227" s="57">
        <v>5</v>
      </c>
      <c r="EW227" s="255">
        <v>1.6E-2</v>
      </c>
      <c r="EX227" s="277">
        <v>0.20538333333333333</v>
      </c>
      <c r="EY227" s="146" t="s">
        <v>2291</v>
      </c>
      <c r="AHX227" s="57" t="s">
        <v>2290</v>
      </c>
      <c r="AHY227" s="273">
        <v>40693</v>
      </c>
      <c r="AHZ227" s="6" t="s">
        <v>2267</v>
      </c>
      <c r="AIA227" s="6" t="s">
        <v>1667</v>
      </c>
      <c r="AIB227" s="67">
        <v>0</v>
      </c>
      <c r="AIC227" s="67">
        <v>0</v>
      </c>
      <c r="AID227" s="67">
        <v>0</v>
      </c>
      <c r="AIE227" s="67">
        <v>0</v>
      </c>
      <c r="AIF227" s="67">
        <v>3.0000000000000001E-3</v>
      </c>
      <c r="AIG227" s="67">
        <v>0</v>
      </c>
      <c r="AIH227" s="67">
        <v>0</v>
      </c>
      <c r="AII227" s="67">
        <v>0</v>
      </c>
      <c r="AIJ227" s="67">
        <v>0</v>
      </c>
      <c r="AIK227" s="67">
        <v>0</v>
      </c>
      <c r="AIL227" s="276">
        <v>4.0000000000000001E-3</v>
      </c>
      <c r="AIM227" s="67">
        <v>0</v>
      </c>
      <c r="AIN227" s="67">
        <v>0</v>
      </c>
      <c r="AIO227" s="67">
        <v>0</v>
      </c>
      <c r="AIP227" s="67">
        <v>0</v>
      </c>
      <c r="AIQ227" s="67">
        <v>0</v>
      </c>
      <c r="AIR227" s="67">
        <v>0</v>
      </c>
      <c r="AIS227" s="67">
        <v>0</v>
      </c>
      <c r="AIT227" s="67">
        <v>0</v>
      </c>
      <c r="AIU227" s="67">
        <v>0</v>
      </c>
      <c r="AIV227" s="67">
        <v>0</v>
      </c>
      <c r="AIW227" s="67">
        <v>0</v>
      </c>
      <c r="AIX227" s="67">
        <v>0</v>
      </c>
      <c r="AIY227" s="67">
        <v>0</v>
      </c>
      <c r="AIZ227" s="67">
        <v>0</v>
      </c>
      <c r="AJA227" s="67">
        <v>0</v>
      </c>
      <c r="AJB227" s="67">
        <v>0</v>
      </c>
      <c r="AJC227" s="67">
        <v>0</v>
      </c>
      <c r="AJD227" s="67">
        <v>0</v>
      </c>
      <c r="AJE227" s="67">
        <v>0</v>
      </c>
      <c r="AJF227" s="67">
        <v>0</v>
      </c>
      <c r="AJG227" s="67">
        <v>0</v>
      </c>
      <c r="AJH227" s="67">
        <v>0</v>
      </c>
      <c r="AJI227" s="67">
        <v>0</v>
      </c>
      <c r="AJJ227" s="67">
        <v>0</v>
      </c>
      <c r="AJK227" s="67">
        <v>0</v>
      </c>
      <c r="AJL227" s="67">
        <v>0</v>
      </c>
      <c r="AJM227" s="67">
        <v>0</v>
      </c>
      <c r="AJN227" s="67">
        <v>0</v>
      </c>
      <c r="AJO227" s="67">
        <v>0</v>
      </c>
      <c r="AJP227" s="67">
        <v>0</v>
      </c>
      <c r="AJQ227" s="67">
        <v>0</v>
      </c>
      <c r="AJR227" s="67">
        <v>0</v>
      </c>
      <c r="AJS227" s="67">
        <v>0</v>
      </c>
      <c r="AJT227" s="67">
        <v>0</v>
      </c>
      <c r="AJU227" s="67">
        <v>0</v>
      </c>
      <c r="AJV227" s="67">
        <v>0</v>
      </c>
      <c r="AJW227" s="67">
        <v>0</v>
      </c>
      <c r="AJX227" s="67">
        <v>0</v>
      </c>
      <c r="AJY227" s="67">
        <v>0</v>
      </c>
      <c r="AJZ227" s="67">
        <v>0</v>
      </c>
      <c r="AKA227" s="67">
        <v>0</v>
      </c>
      <c r="AKB227" s="276">
        <v>5.0000000000000001E-3</v>
      </c>
      <c r="AKC227" s="67">
        <v>0</v>
      </c>
      <c r="AKD227" s="67">
        <v>0</v>
      </c>
      <c r="AKE227" s="67">
        <v>0</v>
      </c>
      <c r="AKF227" s="67">
        <v>0</v>
      </c>
      <c r="AKG227" s="67">
        <v>0</v>
      </c>
      <c r="AKH227" s="67">
        <v>0</v>
      </c>
      <c r="AKI227" s="67">
        <v>0</v>
      </c>
      <c r="AKJ227" s="67">
        <v>0</v>
      </c>
      <c r="AKK227" s="67">
        <v>0</v>
      </c>
      <c r="AKL227" s="67">
        <v>0</v>
      </c>
      <c r="AKM227" s="67">
        <v>0</v>
      </c>
      <c r="AKN227" s="67">
        <v>0</v>
      </c>
      <c r="AKO227" s="67">
        <v>0</v>
      </c>
      <c r="AKP227" s="67">
        <v>0</v>
      </c>
      <c r="AKQ227" s="67">
        <v>0</v>
      </c>
      <c r="AKR227" s="67">
        <v>0</v>
      </c>
      <c r="AKS227" s="67">
        <v>0</v>
      </c>
      <c r="AKT227" s="67">
        <v>0</v>
      </c>
      <c r="AKU227" s="67">
        <v>0</v>
      </c>
      <c r="AKV227" s="67">
        <v>0</v>
      </c>
      <c r="AKW227" s="67">
        <v>0</v>
      </c>
      <c r="AKX227" s="67">
        <v>0</v>
      </c>
      <c r="AKY227" s="67">
        <v>0</v>
      </c>
      <c r="AKZ227" s="67">
        <v>0</v>
      </c>
      <c r="ALA227" s="67">
        <v>0</v>
      </c>
      <c r="ALB227" s="67">
        <v>0</v>
      </c>
      <c r="ALC227" s="276">
        <v>1E-3</v>
      </c>
      <c r="ALD227" s="67">
        <v>3.0000000000000001E-3</v>
      </c>
      <c r="ALE227" s="67">
        <v>0</v>
      </c>
      <c r="ALF227" s="67">
        <v>0</v>
      </c>
      <c r="ALG227" s="67">
        <v>0</v>
      </c>
      <c r="ALH227" s="67">
        <v>0</v>
      </c>
      <c r="ALI227" s="67">
        <v>0</v>
      </c>
      <c r="ALJ227" s="67">
        <v>0</v>
      </c>
      <c r="ALK227" s="67">
        <v>0</v>
      </c>
      <c r="ALL227" s="67">
        <v>0</v>
      </c>
      <c r="ALM227" s="67">
        <v>0</v>
      </c>
      <c r="BHI227">
        <v>227</v>
      </c>
      <c r="BHJ227">
        <v>227</v>
      </c>
      <c r="BHK227" s="122"/>
    </row>
    <row r="228" spans="1:1001 1569:2490" ht="21" customHeight="1">
      <c r="A228" s="122"/>
      <c r="B228" s="140" t="s">
        <v>2235</v>
      </c>
      <c r="C228" s="141" t="s">
        <v>2290</v>
      </c>
      <c r="D228" s="279"/>
      <c r="E228" s="279"/>
      <c r="F228" s="132"/>
      <c r="G228" s="132"/>
      <c r="I228" s="111"/>
      <c r="J228" s="5"/>
      <c r="K228" s="5"/>
      <c r="L228" s="132"/>
      <c r="N228" s="5"/>
      <c r="O228" s="5"/>
      <c r="P228" s="5"/>
      <c r="V228" s="5"/>
      <c r="W228" s="5"/>
      <c r="X228" s="5"/>
      <c r="Y228" s="5"/>
      <c r="Z228" s="5"/>
      <c r="AA228" s="5"/>
      <c r="AI228" s="266"/>
      <c r="AJ228" s="68"/>
      <c r="AK228" s="68"/>
      <c r="AL228" s="68"/>
      <c r="CF228" s="68"/>
      <c r="EI228" s="5"/>
      <c r="EJ228" s="5"/>
      <c r="EK228" s="5"/>
      <c r="EL228" s="5"/>
      <c r="EM228" s="5"/>
      <c r="EN228" s="5"/>
      <c r="EO228" s="5"/>
      <c r="EP228" s="5"/>
      <c r="EQ228" s="5"/>
      <c r="ER228" s="5"/>
      <c r="EU228" s="6" t="s">
        <v>2267</v>
      </c>
      <c r="EV228" s="57">
        <v>2</v>
      </c>
      <c r="EW228" s="255">
        <v>7.0000000000000001E-3</v>
      </c>
      <c r="EX228" s="277">
        <v>0.10500000000000001</v>
      </c>
      <c r="EY228" s="146" t="s">
        <v>2291</v>
      </c>
      <c r="AHX228" s="57" t="s">
        <v>2290</v>
      </c>
      <c r="AHY228" s="273">
        <v>40721</v>
      </c>
      <c r="AHZ228" s="6" t="s">
        <v>2267</v>
      </c>
      <c r="AIA228" s="6" t="s">
        <v>1667</v>
      </c>
      <c r="AIB228" s="67">
        <v>0</v>
      </c>
      <c r="AIC228" s="67">
        <v>0</v>
      </c>
      <c r="AID228" s="67">
        <v>0</v>
      </c>
      <c r="AIE228" s="67">
        <v>0</v>
      </c>
      <c r="AIF228" s="67">
        <v>0</v>
      </c>
      <c r="AIG228" s="67">
        <v>0</v>
      </c>
      <c r="AIH228" s="67">
        <v>0</v>
      </c>
      <c r="AII228" s="67">
        <v>0</v>
      </c>
      <c r="AIJ228" s="67">
        <v>0</v>
      </c>
      <c r="AIK228" s="67">
        <v>0</v>
      </c>
      <c r="AIL228" s="67">
        <v>0</v>
      </c>
      <c r="AIM228" s="67">
        <v>0</v>
      </c>
      <c r="AIN228" s="67">
        <v>0</v>
      </c>
      <c r="AIO228" s="67">
        <v>0</v>
      </c>
      <c r="AIP228" s="67">
        <v>0</v>
      </c>
      <c r="AIQ228" s="67">
        <v>0</v>
      </c>
      <c r="AIR228" s="67">
        <v>0</v>
      </c>
      <c r="AIS228" s="67">
        <v>0</v>
      </c>
      <c r="AIT228" s="67">
        <v>0</v>
      </c>
      <c r="AIU228" s="67">
        <v>0</v>
      </c>
      <c r="AIV228" s="67">
        <v>0</v>
      </c>
      <c r="AIW228" s="67">
        <v>0</v>
      </c>
      <c r="AIX228" s="67">
        <v>0</v>
      </c>
      <c r="AIY228" s="67">
        <v>0</v>
      </c>
      <c r="AIZ228" s="67">
        <v>0</v>
      </c>
      <c r="AJA228" s="67">
        <v>0</v>
      </c>
      <c r="AJB228" s="67">
        <v>0</v>
      </c>
      <c r="AJC228" s="67">
        <v>0</v>
      </c>
      <c r="AJD228" s="67">
        <v>0</v>
      </c>
      <c r="AJE228" s="67">
        <v>0</v>
      </c>
      <c r="AJF228" s="67">
        <v>0</v>
      </c>
      <c r="AJG228" s="67">
        <v>0</v>
      </c>
      <c r="AJH228" s="67">
        <v>0</v>
      </c>
      <c r="AJI228" s="67">
        <v>0</v>
      </c>
      <c r="AJJ228" s="67">
        <v>0</v>
      </c>
      <c r="AJK228" s="67">
        <v>0</v>
      </c>
      <c r="AJL228" s="67">
        <v>0</v>
      </c>
      <c r="AJM228" s="67">
        <v>0</v>
      </c>
      <c r="AJN228" s="67">
        <v>0</v>
      </c>
      <c r="AJO228" s="67">
        <v>0</v>
      </c>
      <c r="AJP228" s="67">
        <v>0</v>
      </c>
      <c r="AJQ228" s="67">
        <v>0</v>
      </c>
      <c r="AJR228" s="67">
        <v>0</v>
      </c>
      <c r="AJS228" s="67">
        <v>0</v>
      </c>
      <c r="AJT228" s="67">
        <v>0</v>
      </c>
      <c r="AJU228" s="67">
        <v>0</v>
      </c>
      <c r="AJV228" s="67">
        <v>0</v>
      </c>
      <c r="AJW228" s="67">
        <v>0</v>
      </c>
      <c r="AJX228" s="67">
        <v>0</v>
      </c>
      <c r="AJY228" s="67">
        <v>0</v>
      </c>
      <c r="AJZ228" s="67">
        <v>0</v>
      </c>
      <c r="AKA228" s="276">
        <v>5.0000000000000001E-3</v>
      </c>
      <c r="AKB228" s="67">
        <v>0</v>
      </c>
      <c r="AKC228" s="67">
        <v>0</v>
      </c>
      <c r="AKD228" s="67">
        <v>0</v>
      </c>
      <c r="AKE228" s="67">
        <v>0</v>
      </c>
      <c r="AKF228" s="67">
        <v>0</v>
      </c>
      <c r="AKG228" s="67">
        <v>0</v>
      </c>
      <c r="AKH228" s="67">
        <v>0</v>
      </c>
      <c r="AKI228" s="67">
        <v>0</v>
      </c>
      <c r="AKJ228" s="67">
        <v>0</v>
      </c>
      <c r="AKK228" s="67">
        <v>0</v>
      </c>
      <c r="AKL228" s="67">
        <v>0</v>
      </c>
      <c r="AKM228" s="67">
        <v>0</v>
      </c>
      <c r="AKN228" s="67">
        <v>0</v>
      </c>
      <c r="AKO228" s="67">
        <v>0</v>
      </c>
      <c r="AKP228" s="67">
        <v>0</v>
      </c>
      <c r="AKQ228" s="67">
        <v>0</v>
      </c>
      <c r="AKR228" s="67">
        <v>0</v>
      </c>
      <c r="AKS228" s="67">
        <v>0</v>
      </c>
      <c r="AKT228" s="67">
        <v>0</v>
      </c>
      <c r="AKU228" s="67">
        <v>0</v>
      </c>
      <c r="AKV228" s="67">
        <v>0</v>
      </c>
      <c r="AKW228" s="67">
        <v>0</v>
      </c>
      <c r="AKX228" s="67">
        <v>0</v>
      </c>
      <c r="AKY228" s="67">
        <v>0</v>
      </c>
      <c r="AKZ228" s="67">
        <v>0</v>
      </c>
      <c r="ALA228" s="67">
        <v>0</v>
      </c>
      <c r="ALB228" s="67">
        <v>0</v>
      </c>
      <c r="ALC228" s="67">
        <v>0</v>
      </c>
      <c r="ALD228" s="276">
        <v>2E-3</v>
      </c>
      <c r="ALE228" s="67">
        <v>0</v>
      </c>
      <c r="ALF228" s="67">
        <v>0</v>
      </c>
      <c r="ALG228" s="67">
        <v>0</v>
      </c>
      <c r="ALH228" s="67">
        <v>0</v>
      </c>
      <c r="ALI228" s="67">
        <v>0</v>
      </c>
      <c r="ALJ228" s="67">
        <v>0</v>
      </c>
      <c r="ALK228" s="67">
        <v>0</v>
      </c>
      <c r="ALL228" s="67">
        <v>0</v>
      </c>
      <c r="ALM228" s="67">
        <v>0</v>
      </c>
      <c r="BHI228">
        <v>228</v>
      </c>
      <c r="BHJ228">
        <v>228</v>
      </c>
      <c r="BHK228" s="122"/>
    </row>
    <row r="229" spans="1:1001 1569:2490" ht="21" customHeight="1">
      <c r="A229" s="122" t="s">
        <v>2292</v>
      </c>
      <c r="B229" s="5" t="s">
        <v>2235</v>
      </c>
      <c r="C229" s="68" t="s">
        <v>2290</v>
      </c>
      <c r="F229" s="111" t="s">
        <v>2293</v>
      </c>
      <c r="G229" s="111"/>
      <c r="H229" t="s">
        <v>2294</v>
      </c>
      <c r="I229" s="111">
        <v>64000</v>
      </c>
      <c r="J229" s="5" t="s">
        <v>2295</v>
      </c>
      <c r="K229" s="5">
        <v>2</v>
      </c>
      <c r="L229" s="132"/>
      <c r="M229" t="s">
        <v>2296</v>
      </c>
      <c r="N229" s="5" t="s">
        <v>1753</v>
      </c>
      <c r="O229" s="5" t="s">
        <v>1910</v>
      </c>
      <c r="P229" s="5" t="s">
        <v>17</v>
      </c>
      <c r="Q229" t="s">
        <v>1430</v>
      </c>
      <c r="R229" t="s">
        <v>1429</v>
      </c>
      <c r="S229" t="s">
        <v>1430</v>
      </c>
      <c r="T229" t="s">
        <v>1430</v>
      </c>
      <c r="U229" t="s">
        <v>1691</v>
      </c>
      <c r="V229" s="5" t="s">
        <v>2276</v>
      </c>
      <c r="W229" s="5" t="s">
        <v>2277</v>
      </c>
      <c r="X229" s="5" t="s">
        <v>1920</v>
      </c>
      <c r="Y229" s="5" t="s">
        <v>1920</v>
      </c>
      <c r="Z229" s="5" t="s">
        <v>2286</v>
      </c>
      <c r="AA229" s="5" t="s">
        <v>2287</v>
      </c>
      <c r="AI229" s="266">
        <v>40787</v>
      </c>
      <c r="AJ229" s="68">
        <v>2011</v>
      </c>
      <c r="AK229" s="68">
        <v>9</v>
      </c>
      <c r="AL229" s="68">
        <v>1</v>
      </c>
      <c r="AM229">
        <v>2</v>
      </c>
      <c r="AN229">
        <v>7.16</v>
      </c>
      <c r="AO229">
        <v>7.1899999999999995</v>
      </c>
      <c r="AP229">
        <v>23.95</v>
      </c>
      <c r="AQ229">
        <v>0.24149999999999999</v>
      </c>
      <c r="AR229">
        <v>1.1280000000000001</v>
      </c>
      <c r="AS229">
        <v>1.0209999999999999</v>
      </c>
      <c r="AT229">
        <v>0.78849999999999998</v>
      </c>
      <c r="AU229">
        <v>0.53149999999999997</v>
      </c>
      <c r="AV229">
        <v>8.8999999999999996E-2</v>
      </c>
      <c r="AZ229">
        <v>0.51949999999999996</v>
      </c>
      <c r="BA229">
        <v>0.48399999999999999</v>
      </c>
      <c r="BB229">
        <v>0.28000000000000003</v>
      </c>
      <c r="BC229">
        <v>362</v>
      </c>
      <c r="BD229">
        <v>32.5</v>
      </c>
      <c r="BE229">
        <v>73</v>
      </c>
      <c r="BF229">
        <v>1978.5</v>
      </c>
      <c r="BG229">
        <v>18.25</v>
      </c>
      <c r="BH229">
        <v>932</v>
      </c>
      <c r="BI229">
        <v>6.0449999999999999</v>
      </c>
      <c r="BX229">
        <v>421</v>
      </c>
      <c r="BY229">
        <v>55</v>
      </c>
      <c r="BZ229">
        <v>3.6928602680190377</v>
      </c>
      <c r="CA229">
        <v>9.8187984496124034</v>
      </c>
      <c r="CB229">
        <v>84.313725490196035</v>
      </c>
      <c r="CC229">
        <v>61.045130641330175</v>
      </c>
      <c r="CD229">
        <v>8.612322625136299</v>
      </c>
      <c r="CE229">
        <v>4.9881235154394297</v>
      </c>
      <c r="CF229" s="68">
        <v>0.23752969121140144</v>
      </c>
      <c r="CG229">
        <v>1.5000000000000002</v>
      </c>
      <c r="CH229">
        <v>3.5999999999999996</v>
      </c>
      <c r="CI229">
        <v>0</v>
      </c>
      <c r="CJ229">
        <v>0</v>
      </c>
      <c r="CK229">
        <v>0</v>
      </c>
      <c r="CL229">
        <v>0</v>
      </c>
      <c r="CM229">
        <v>0</v>
      </c>
      <c r="CN229">
        <v>0</v>
      </c>
      <c r="CO229">
        <v>0</v>
      </c>
      <c r="CP229">
        <v>0</v>
      </c>
      <c r="CQ229">
        <v>0</v>
      </c>
      <c r="CR229">
        <v>0</v>
      </c>
      <c r="CS229">
        <v>0</v>
      </c>
      <c r="CT229">
        <v>0</v>
      </c>
      <c r="CU229">
        <v>0</v>
      </c>
      <c r="CV229">
        <v>0</v>
      </c>
      <c r="CW229" s="114">
        <v>5.0999999999999996</v>
      </c>
      <c r="CY229" s="6"/>
      <c r="CZ229" s="280"/>
      <c r="DA229" s="141"/>
      <c r="EI229" s="5"/>
      <c r="EJ229" s="5"/>
      <c r="EK229" s="5"/>
      <c r="EL229" s="5"/>
      <c r="EM229" s="5"/>
      <c r="EN229" s="5"/>
      <c r="EO229" s="5"/>
      <c r="EP229" s="5"/>
      <c r="EQ229" s="5"/>
      <c r="ER229" s="5"/>
      <c r="EU229" t="s">
        <v>1580</v>
      </c>
      <c r="EV229">
        <v>5</v>
      </c>
      <c r="EW229" s="78">
        <v>1.6E-2</v>
      </c>
      <c r="EX229" s="78">
        <v>0.20538333333333333</v>
      </c>
      <c r="EY229" s="78" t="s">
        <v>2291</v>
      </c>
      <c r="BHI229">
        <v>229</v>
      </c>
      <c r="BHJ229">
        <v>229</v>
      </c>
      <c r="BHK229" s="122" t="s">
        <v>2292</v>
      </c>
      <c r="BHL229" t="s">
        <v>2292</v>
      </c>
      <c r="BHM229">
        <v>0</v>
      </c>
      <c r="BHN229">
        <v>0</v>
      </c>
      <c r="BHO229">
        <v>0</v>
      </c>
      <c r="BHP229">
        <v>0</v>
      </c>
      <c r="BHQ229">
        <v>0</v>
      </c>
      <c r="BHR229">
        <v>0</v>
      </c>
      <c r="BHS229">
        <v>0</v>
      </c>
      <c r="BHT229">
        <v>0</v>
      </c>
      <c r="BHU229">
        <v>0</v>
      </c>
      <c r="BHV229">
        <v>0</v>
      </c>
      <c r="BHW229">
        <v>0</v>
      </c>
      <c r="BHX229">
        <v>0</v>
      </c>
      <c r="BHY229">
        <v>0</v>
      </c>
      <c r="BHZ229">
        <v>0</v>
      </c>
      <c r="BIA229">
        <v>0</v>
      </c>
      <c r="BIB229">
        <v>0</v>
      </c>
      <c r="BIC229">
        <v>0</v>
      </c>
      <c r="BID229">
        <v>0</v>
      </c>
      <c r="BIE229">
        <v>0</v>
      </c>
      <c r="BIF229">
        <v>0</v>
      </c>
      <c r="BIG229">
        <v>0.76728110599078336</v>
      </c>
      <c r="BIH229">
        <v>0</v>
      </c>
      <c r="BII229">
        <v>0</v>
      </c>
      <c r="BIJ229">
        <v>0</v>
      </c>
      <c r="BIK229">
        <v>0</v>
      </c>
      <c r="BIL229">
        <v>0</v>
      </c>
      <c r="BIM229">
        <v>0</v>
      </c>
      <c r="BIN229">
        <v>0</v>
      </c>
      <c r="BIO229">
        <v>0</v>
      </c>
      <c r="BIP229">
        <v>0</v>
      </c>
      <c r="BIQ229">
        <v>0</v>
      </c>
      <c r="BIR229">
        <v>0</v>
      </c>
      <c r="BIS229">
        <v>0</v>
      </c>
      <c r="BIT229">
        <v>0</v>
      </c>
      <c r="BIU229">
        <v>0</v>
      </c>
      <c r="BIV229">
        <v>0</v>
      </c>
      <c r="BIW229">
        <v>0</v>
      </c>
      <c r="BIX229">
        <v>0</v>
      </c>
      <c r="BIY229">
        <v>0</v>
      </c>
      <c r="BIZ229">
        <v>0</v>
      </c>
      <c r="BJA229">
        <v>0</v>
      </c>
      <c r="BJB229">
        <v>0</v>
      </c>
      <c r="BJC229">
        <v>0</v>
      </c>
      <c r="BJD229">
        <v>0</v>
      </c>
      <c r="BJE229">
        <v>0</v>
      </c>
      <c r="BJF229">
        <v>0</v>
      </c>
      <c r="BJG229">
        <v>0</v>
      </c>
      <c r="BJH229">
        <v>0</v>
      </c>
      <c r="BJI229">
        <v>0</v>
      </c>
      <c r="BJJ229">
        <v>2.304147465437788E-3</v>
      </c>
      <c r="BJK229">
        <v>0</v>
      </c>
      <c r="BJL229">
        <v>0</v>
      </c>
      <c r="BJM229">
        <v>0</v>
      </c>
      <c r="BJN229">
        <v>0</v>
      </c>
      <c r="BJO229">
        <v>0</v>
      </c>
      <c r="BJP229">
        <v>0</v>
      </c>
      <c r="BJQ229">
        <v>0</v>
      </c>
      <c r="BJR229">
        <v>0</v>
      </c>
      <c r="BJS229">
        <v>0</v>
      </c>
      <c r="BJT229">
        <v>0</v>
      </c>
      <c r="BJU229">
        <v>0</v>
      </c>
      <c r="BJV229">
        <v>0</v>
      </c>
      <c r="BJW229">
        <v>0</v>
      </c>
      <c r="BJX229">
        <v>0</v>
      </c>
      <c r="BJY229">
        <v>0</v>
      </c>
      <c r="BJZ229">
        <v>0</v>
      </c>
      <c r="BKA229">
        <v>2.304147465437788E-3</v>
      </c>
      <c r="BKB229">
        <v>0</v>
      </c>
      <c r="BKC229">
        <v>0</v>
      </c>
      <c r="BKD229">
        <v>0</v>
      </c>
      <c r="BKE229">
        <v>0</v>
      </c>
      <c r="BKF229">
        <v>0</v>
      </c>
      <c r="BKG229">
        <v>0</v>
      </c>
      <c r="BKH229">
        <v>0</v>
      </c>
      <c r="BKI229">
        <v>0</v>
      </c>
      <c r="BKJ229">
        <v>0</v>
      </c>
      <c r="BKK229">
        <v>0</v>
      </c>
      <c r="BKL229">
        <v>0</v>
      </c>
      <c r="BKM229">
        <v>0</v>
      </c>
      <c r="BKN229">
        <v>0</v>
      </c>
      <c r="BKO229">
        <v>0</v>
      </c>
      <c r="BKP229">
        <v>0</v>
      </c>
      <c r="BKQ229">
        <v>0</v>
      </c>
      <c r="BKR229">
        <v>0</v>
      </c>
      <c r="BKS229">
        <v>0</v>
      </c>
      <c r="BKT229">
        <v>0</v>
      </c>
      <c r="BKU229">
        <v>0</v>
      </c>
      <c r="BKV229">
        <v>0</v>
      </c>
      <c r="BKW229">
        <v>0</v>
      </c>
      <c r="BKX229">
        <v>0</v>
      </c>
      <c r="BKY229">
        <v>0</v>
      </c>
      <c r="BKZ229">
        <v>0</v>
      </c>
      <c r="BLA229">
        <v>0</v>
      </c>
      <c r="BLB229">
        <v>0</v>
      </c>
      <c r="BLC229">
        <v>0</v>
      </c>
      <c r="BLD229">
        <v>0</v>
      </c>
      <c r="BLE229">
        <v>0</v>
      </c>
      <c r="BLF229">
        <v>0</v>
      </c>
      <c r="BLG229">
        <v>0</v>
      </c>
      <c r="BLH229">
        <v>0</v>
      </c>
      <c r="BLI229">
        <v>0</v>
      </c>
      <c r="BLJ229">
        <v>0</v>
      </c>
      <c r="BLK229">
        <v>0</v>
      </c>
      <c r="BLL229">
        <v>0</v>
      </c>
      <c r="BLM229">
        <v>0</v>
      </c>
      <c r="BLN229">
        <v>0</v>
      </c>
      <c r="BLO229">
        <v>0</v>
      </c>
      <c r="BLP229">
        <v>0</v>
      </c>
      <c r="BLQ229">
        <v>0</v>
      </c>
      <c r="BLR229">
        <v>0</v>
      </c>
      <c r="BLS229">
        <v>0</v>
      </c>
      <c r="BLT229">
        <v>0</v>
      </c>
      <c r="BLU229">
        <v>0</v>
      </c>
      <c r="BLV229">
        <v>0</v>
      </c>
      <c r="BLW229">
        <v>0</v>
      </c>
      <c r="BLX229">
        <v>0</v>
      </c>
      <c r="BLY229">
        <v>0</v>
      </c>
      <c r="BLZ229">
        <v>0</v>
      </c>
      <c r="BMA229">
        <v>0</v>
      </c>
      <c r="BMB229">
        <v>0</v>
      </c>
      <c r="BMC229">
        <v>0</v>
      </c>
      <c r="BMD229">
        <v>0</v>
      </c>
      <c r="BME229">
        <v>0</v>
      </c>
      <c r="BMF229">
        <v>0</v>
      </c>
      <c r="BMG229">
        <v>0</v>
      </c>
      <c r="BMH229">
        <v>0</v>
      </c>
      <c r="BMI229">
        <v>0</v>
      </c>
      <c r="BMJ229">
        <v>0</v>
      </c>
      <c r="BMK229">
        <v>0</v>
      </c>
      <c r="BML229">
        <v>0</v>
      </c>
      <c r="BMM229">
        <v>0</v>
      </c>
      <c r="BMN229">
        <v>0</v>
      </c>
      <c r="BMO229">
        <v>0</v>
      </c>
      <c r="BMP229">
        <v>0</v>
      </c>
      <c r="BMQ229">
        <v>0</v>
      </c>
      <c r="BMR229">
        <v>0</v>
      </c>
      <c r="BMS229">
        <v>0</v>
      </c>
      <c r="BMT229">
        <v>0</v>
      </c>
      <c r="BMU229">
        <v>0</v>
      </c>
      <c r="BMV229">
        <v>0</v>
      </c>
      <c r="BMW229">
        <v>0</v>
      </c>
      <c r="BMX229">
        <v>0</v>
      </c>
      <c r="BMY229">
        <v>0</v>
      </c>
      <c r="BMZ229">
        <v>0</v>
      </c>
      <c r="BNA229">
        <v>0</v>
      </c>
      <c r="BNB229">
        <v>0</v>
      </c>
      <c r="BNC229">
        <v>0</v>
      </c>
      <c r="BND229">
        <v>4.608294930875576E-3</v>
      </c>
      <c r="BNE229">
        <v>0</v>
      </c>
      <c r="BNF229">
        <v>0</v>
      </c>
      <c r="BNG229">
        <v>0</v>
      </c>
      <c r="BNH229">
        <v>0</v>
      </c>
      <c r="BNI229">
        <v>0</v>
      </c>
      <c r="BNJ229">
        <v>0</v>
      </c>
      <c r="BNK229">
        <v>0</v>
      </c>
      <c r="BNL229">
        <v>0</v>
      </c>
      <c r="BNM229">
        <v>0</v>
      </c>
      <c r="BNN229">
        <v>0</v>
      </c>
      <c r="BNO229">
        <v>0</v>
      </c>
      <c r="BNP229">
        <v>0</v>
      </c>
      <c r="BNQ229">
        <v>0</v>
      </c>
      <c r="BNR229">
        <v>0</v>
      </c>
      <c r="BNS229">
        <v>0</v>
      </c>
      <c r="BNT229">
        <v>0</v>
      </c>
      <c r="BNU229">
        <v>0</v>
      </c>
      <c r="BNV229">
        <v>0</v>
      </c>
      <c r="BNW229">
        <v>0</v>
      </c>
      <c r="BNX229">
        <v>0</v>
      </c>
      <c r="BNY229">
        <v>0</v>
      </c>
      <c r="BNZ229">
        <v>0</v>
      </c>
      <c r="BOA229">
        <v>0</v>
      </c>
      <c r="BOB229">
        <v>0</v>
      </c>
      <c r="BOC229">
        <v>0</v>
      </c>
      <c r="BOD229">
        <v>0</v>
      </c>
      <c r="BOE229">
        <v>4.608294930875576E-3</v>
      </c>
      <c r="BOF229">
        <v>0</v>
      </c>
      <c r="BOG229">
        <v>0</v>
      </c>
      <c r="BOH229">
        <v>0</v>
      </c>
      <c r="BOI229">
        <v>0</v>
      </c>
      <c r="BOJ229">
        <v>0</v>
      </c>
      <c r="BOK229">
        <v>0</v>
      </c>
      <c r="BOL229">
        <v>0</v>
      </c>
      <c r="BOM229">
        <v>0</v>
      </c>
      <c r="BON229">
        <v>0</v>
      </c>
      <c r="BOO229">
        <v>0</v>
      </c>
      <c r="BOP229">
        <v>0</v>
      </c>
      <c r="BOQ229">
        <v>0</v>
      </c>
      <c r="BOR229">
        <v>0</v>
      </c>
      <c r="BOS229">
        <v>0</v>
      </c>
      <c r="BOT229">
        <v>0</v>
      </c>
      <c r="BOU229">
        <v>0</v>
      </c>
      <c r="BOV229">
        <v>0</v>
      </c>
      <c r="BOW229">
        <v>0</v>
      </c>
      <c r="BOX229">
        <v>0</v>
      </c>
      <c r="BOY229">
        <v>0</v>
      </c>
      <c r="BOZ229">
        <v>0</v>
      </c>
      <c r="BPA229">
        <v>0</v>
      </c>
      <c r="BPB229">
        <v>0</v>
      </c>
      <c r="BPC229">
        <v>0</v>
      </c>
      <c r="BPD229">
        <v>0</v>
      </c>
      <c r="BPE229">
        <v>4.608294930875576E-3</v>
      </c>
      <c r="BPF229">
        <v>0</v>
      </c>
      <c r="BPG229">
        <v>0</v>
      </c>
      <c r="BPH229">
        <v>0</v>
      </c>
      <c r="BPI229">
        <v>0</v>
      </c>
      <c r="BPJ229">
        <v>5.0691244239631339E-2</v>
      </c>
      <c r="BPK229">
        <v>0</v>
      </c>
      <c r="BPL229">
        <v>0</v>
      </c>
      <c r="BPM229">
        <v>0</v>
      </c>
      <c r="BPN229">
        <v>0</v>
      </c>
      <c r="BPO229">
        <v>0</v>
      </c>
      <c r="BPP229">
        <v>0</v>
      </c>
      <c r="BPQ229">
        <v>9.2165898617511521E-3</v>
      </c>
      <c r="BPR229">
        <v>0</v>
      </c>
      <c r="BPS229">
        <v>6.9124423963133645E-3</v>
      </c>
      <c r="BPT229">
        <v>0</v>
      </c>
      <c r="BPU229">
        <v>0</v>
      </c>
      <c r="BPV229">
        <v>0</v>
      </c>
      <c r="BPW229">
        <v>0</v>
      </c>
      <c r="BPX229">
        <v>0</v>
      </c>
      <c r="BPY229">
        <v>0</v>
      </c>
      <c r="BPZ229">
        <v>0</v>
      </c>
      <c r="BQA229">
        <v>0</v>
      </c>
      <c r="BQB229">
        <v>1.8433179723502304E-2</v>
      </c>
      <c r="BQC229">
        <v>0</v>
      </c>
      <c r="BQD229">
        <v>4.608294930875576E-3</v>
      </c>
      <c r="BQE229">
        <v>0</v>
      </c>
      <c r="BQF229">
        <v>0</v>
      </c>
      <c r="BQG229">
        <v>0</v>
      </c>
      <c r="BQH229">
        <v>0</v>
      </c>
      <c r="BQI229">
        <v>0</v>
      </c>
      <c r="BQJ229">
        <v>0</v>
      </c>
      <c r="BQK229">
        <v>0</v>
      </c>
      <c r="BQL229">
        <v>0</v>
      </c>
      <c r="BQM229">
        <v>0</v>
      </c>
      <c r="BQN229">
        <v>0</v>
      </c>
      <c r="BQO229">
        <v>0</v>
      </c>
      <c r="BQP229">
        <v>0</v>
      </c>
      <c r="BQQ229">
        <v>0</v>
      </c>
      <c r="BQR229">
        <v>0</v>
      </c>
      <c r="BQS229">
        <v>0</v>
      </c>
      <c r="BQT229">
        <v>0</v>
      </c>
      <c r="BQU229">
        <v>0</v>
      </c>
      <c r="BQV229">
        <v>0</v>
      </c>
      <c r="BQW229">
        <v>0</v>
      </c>
      <c r="BQX229">
        <v>0</v>
      </c>
      <c r="BQY229">
        <v>0</v>
      </c>
      <c r="BQZ229">
        <v>0</v>
      </c>
      <c r="BRA229">
        <v>0</v>
      </c>
      <c r="BRB229">
        <v>0</v>
      </c>
      <c r="BRC229">
        <v>0</v>
      </c>
      <c r="BRD229">
        <v>0</v>
      </c>
      <c r="BRE229">
        <v>0</v>
      </c>
      <c r="BRF229">
        <v>0</v>
      </c>
      <c r="BRG229">
        <v>0</v>
      </c>
      <c r="BRH229">
        <v>0</v>
      </c>
      <c r="BRI229">
        <v>0</v>
      </c>
      <c r="BRJ229">
        <v>0</v>
      </c>
      <c r="BRK229">
        <v>0</v>
      </c>
      <c r="BRL229">
        <v>0</v>
      </c>
      <c r="BRM229">
        <v>0</v>
      </c>
      <c r="BRN229">
        <v>0</v>
      </c>
      <c r="BRO229">
        <v>0</v>
      </c>
      <c r="BRP229">
        <v>0</v>
      </c>
      <c r="BRQ229">
        <v>0</v>
      </c>
      <c r="BRR229">
        <v>0</v>
      </c>
      <c r="BRS229">
        <v>0</v>
      </c>
      <c r="BRT229">
        <v>0</v>
      </c>
      <c r="BRU229">
        <v>0</v>
      </c>
      <c r="BRV229">
        <v>0</v>
      </c>
      <c r="BRW229">
        <v>0</v>
      </c>
      <c r="BRX229">
        <v>0</v>
      </c>
      <c r="BRY229">
        <v>0</v>
      </c>
      <c r="BRZ229">
        <v>0</v>
      </c>
      <c r="BSA229">
        <v>0</v>
      </c>
      <c r="BSB229">
        <v>0</v>
      </c>
      <c r="BSC229">
        <v>0</v>
      </c>
      <c r="BSD229">
        <v>0</v>
      </c>
      <c r="BSE229">
        <v>0</v>
      </c>
      <c r="BSF229">
        <v>0</v>
      </c>
      <c r="BSG229">
        <v>0</v>
      </c>
      <c r="BSH229">
        <v>0</v>
      </c>
      <c r="BSI229">
        <v>4.608294930875576E-3</v>
      </c>
      <c r="BSJ229">
        <v>0</v>
      </c>
      <c r="BSK229">
        <v>0</v>
      </c>
      <c r="BSL229">
        <v>0</v>
      </c>
      <c r="BSM229">
        <v>0</v>
      </c>
      <c r="BSN229">
        <v>0</v>
      </c>
      <c r="BSO229">
        <v>0</v>
      </c>
      <c r="BSP229">
        <v>0</v>
      </c>
      <c r="BSQ229">
        <v>0</v>
      </c>
      <c r="BSR229">
        <v>0</v>
      </c>
      <c r="BSS229">
        <v>0</v>
      </c>
      <c r="BST229">
        <v>0</v>
      </c>
      <c r="BSU229">
        <v>0</v>
      </c>
      <c r="BSV229">
        <v>0</v>
      </c>
      <c r="BSW229">
        <v>0</v>
      </c>
      <c r="BSX229">
        <v>0</v>
      </c>
      <c r="BSY229">
        <v>0</v>
      </c>
      <c r="BSZ229">
        <v>0</v>
      </c>
      <c r="BTA229">
        <v>0</v>
      </c>
      <c r="BTB229">
        <v>0</v>
      </c>
      <c r="BTC229">
        <v>0</v>
      </c>
      <c r="BTD229">
        <v>0</v>
      </c>
      <c r="BTE229">
        <v>0</v>
      </c>
      <c r="BTF229">
        <v>0</v>
      </c>
      <c r="BTG229">
        <v>0</v>
      </c>
      <c r="BTH229">
        <v>4.608294930875576E-3</v>
      </c>
      <c r="BTI229">
        <v>0</v>
      </c>
      <c r="BTJ229">
        <v>0</v>
      </c>
      <c r="BTK229">
        <v>0</v>
      </c>
      <c r="BTL229">
        <v>0</v>
      </c>
      <c r="BTM229">
        <v>0</v>
      </c>
      <c r="BTN229">
        <v>0</v>
      </c>
      <c r="BTO229">
        <v>0</v>
      </c>
      <c r="BTP229">
        <v>0</v>
      </c>
      <c r="BTQ229">
        <v>4.608294930875576E-3</v>
      </c>
      <c r="BTR229">
        <v>0</v>
      </c>
      <c r="BTS229">
        <v>4.608294930875576E-3</v>
      </c>
      <c r="BTT229">
        <v>0</v>
      </c>
      <c r="BTU229">
        <v>0</v>
      </c>
      <c r="BTV229">
        <v>0</v>
      </c>
      <c r="BTW229">
        <v>0</v>
      </c>
      <c r="BTX229">
        <v>2.304147465437788E-3</v>
      </c>
      <c r="BTY229">
        <v>0</v>
      </c>
      <c r="BTZ229">
        <v>0</v>
      </c>
      <c r="BUA229">
        <v>0</v>
      </c>
      <c r="BUB229">
        <v>0</v>
      </c>
      <c r="BUC229">
        <v>0</v>
      </c>
      <c r="BUD229">
        <v>0</v>
      </c>
      <c r="BUE229">
        <v>0</v>
      </c>
      <c r="BUF229">
        <v>0</v>
      </c>
      <c r="BUG229">
        <v>0</v>
      </c>
      <c r="BUH229">
        <v>0</v>
      </c>
      <c r="BUI229">
        <v>0</v>
      </c>
      <c r="BUJ229">
        <v>0</v>
      </c>
      <c r="BUK229">
        <v>0</v>
      </c>
      <c r="BUL229">
        <v>0</v>
      </c>
      <c r="BUM229">
        <v>0</v>
      </c>
      <c r="BUN229">
        <v>0</v>
      </c>
      <c r="BUO229">
        <v>0</v>
      </c>
      <c r="BUP229">
        <v>0</v>
      </c>
      <c r="BUQ229">
        <v>6.9124423963133645E-3</v>
      </c>
      <c r="BUR229">
        <v>0</v>
      </c>
      <c r="BUS229">
        <v>0</v>
      </c>
      <c r="BUT229">
        <v>1.3824884792626729E-2</v>
      </c>
      <c r="BUU229">
        <v>0</v>
      </c>
      <c r="BUV229">
        <v>0</v>
      </c>
      <c r="BUW229">
        <v>0</v>
      </c>
      <c r="BUX229">
        <v>0</v>
      </c>
      <c r="BUY229">
        <v>0</v>
      </c>
      <c r="BUZ229">
        <v>0</v>
      </c>
      <c r="BVA229">
        <v>0</v>
      </c>
      <c r="BVB229">
        <v>0</v>
      </c>
      <c r="BVC229">
        <v>0</v>
      </c>
      <c r="BVD229">
        <v>0</v>
      </c>
      <c r="BVE229">
        <v>0</v>
      </c>
      <c r="BVF229">
        <v>0</v>
      </c>
      <c r="BVG229">
        <v>0</v>
      </c>
      <c r="BVH229">
        <v>0</v>
      </c>
      <c r="BVI229">
        <v>0</v>
      </c>
      <c r="BVJ229">
        <v>0</v>
      </c>
      <c r="BVK229">
        <v>0</v>
      </c>
      <c r="BVL229">
        <v>0</v>
      </c>
      <c r="BVM229">
        <v>0</v>
      </c>
      <c r="BVN229">
        <v>0</v>
      </c>
      <c r="BVO229">
        <v>0</v>
      </c>
      <c r="BVP229">
        <v>0</v>
      </c>
      <c r="BVQ229">
        <v>0</v>
      </c>
      <c r="BVR229">
        <v>0</v>
      </c>
      <c r="BVS229">
        <v>0</v>
      </c>
      <c r="BVT229">
        <v>0</v>
      </c>
      <c r="BVU229">
        <v>0</v>
      </c>
      <c r="BVV229">
        <v>0</v>
      </c>
      <c r="BVW229">
        <v>0</v>
      </c>
      <c r="BVX229">
        <v>0</v>
      </c>
      <c r="BVY229">
        <v>0</v>
      </c>
      <c r="BVZ229">
        <v>0</v>
      </c>
      <c r="BWA229">
        <v>0</v>
      </c>
      <c r="BWB229">
        <v>0</v>
      </c>
      <c r="BWC229">
        <v>0</v>
      </c>
      <c r="BWD229">
        <v>0</v>
      </c>
      <c r="BWE229">
        <v>4.608294930875576E-3</v>
      </c>
      <c r="BWF229">
        <v>0</v>
      </c>
      <c r="BWG229">
        <v>0</v>
      </c>
      <c r="BWH229">
        <v>0</v>
      </c>
      <c r="BWI229">
        <v>0</v>
      </c>
      <c r="BWJ229">
        <v>0</v>
      </c>
      <c r="BWK229">
        <v>0</v>
      </c>
      <c r="BWL229">
        <v>6.9124423963133645E-3</v>
      </c>
      <c r="BWM229">
        <v>0</v>
      </c>
      <c r="BWN229">
        <v>0</v>
      </c>
      <c r="BWO229">
        <v>0</v>
      </c>
      <c r="BWP229">
        <v>0</v>
      </c>
      <c r="BWQ229">
        <v>0</v>
      </c>
      <c r="BWR229">
        <v>0</v>
      </c>
      <c r="BWS229">
        <v>0</v>
      </c>
      <c r="BWT229">
        <v>0</v>
      </c>
      <c r="BWU229">
        <v>0</v>
      </c>
      <c r="BWV229">
        <v>0</v>
      </c>
      <c r="BWW229">
        <v>0</v>
      </c>
      <c r="BWX229">
        <v>0</v>
      </c>
      <c r="BWY229">
        <v>0</v>
      </c>
      <c r="BWZ229">
        <v>0</v>
      </c>
      <c r="BXA229">
        <v>0</v>
      </c>
      <c r="BXB229">
        <v>0</v>
      </c>
      <c r="BXC229">
        <v>0</v>
      </c>
      <c r="BXD229">
        <v>0</v>
      </c>
      <c r="BXE229">
        <v>0</v>
      </c>
      <c r="BXF229">
        <v>0</v>
      </c>
      <c r="BXG229">
        <v>0</v>
      </c>
      <c r="BXH229">
        <v>0</v>
      </c>
      <c r="BXI229">
        <v>0</v>
      </c>
      <c r="BXJ229">
        <v>0</v>
      </c>
      <c r="BXK229">
        <v>0</v>
      </c>
      <c r="BXL229">
        <v>0</v>
      </c>
      <c r="BXM229">
        <v>0</v>
      </c>
      <c r="BXN229">
        <v>0</v>
      </c>
      <c r="BXO229">
        <v>0</v>
      </c>
      <c r="BXP229">
        <v>9.2165898617511521E-3</v>
      </c>
      <c r="BXQ229">
        <v>0</v>
      </c>
      <c r="BXR229">
        <v>0</v>
      </c>
      <c r="BXS229">
        <v>0</v>
      </c>
      <c r="BXT229">
        <v>0</v>
      </c>
      <c r="BXU229">
        <v>0</v>
      </c>
      <c r="BXV229">
        <v>0</v>
      </c>
      <c r="BXW229">
        <v>0</v>
      </c>
      <c r="BXX229">
        <v>0</v>
      </c>
      <c r="BXY229">
        <v>0</v>
      </c>
      <c r="BXZ229">
        <v>0</v>
      </c>
      <c r="BYA229">
        <v>0</v>
      </c>
      <c r="BYB229">
        <v>0</v>
      </c>
      <c r="BYC229">
        <v>0</v>
      </c>
      <c r="BYD229">
        <v>0</v>
      </c>
      <c r="BYE229">
        <v>0</v>
      </c>
      <c r="BYF229">
        <v>0</v>
      </c>
      <c r="BYG229">
        <v>0</v>
      </c>
      <c r="BYH229">
        <v>0</v>
      </c>
      <c r="BYI229">
        <v>0</v>
      </c>
      <c r="BYJ229">
        <v>0</v>
      </c>
      <c r="BYK229">
        <v>0</v>
      </c>
      <c r="BYL229">
        <v>0</v>
      </c>
      <c r="BYM229">
        <v>0</v>
      </c>
      <c r="BYN229">
        <v>0</v>
      </c>
      <c r="BYO229">
        <v>0</v>
      </c>
      <c r="BYP229">
        <v>0</v>
      </c>
      <c r="BYQ229">
        <v>0</v>
      </c>
      <c r="BYR229">
        <v>0</v>
      </c>
      <c r="BYS229">
        <v>0</v>
      </c>
      <c r="BYT229">
        <v>0</v>
      </c>
      <c r="BYU229">
        <v>0</v>
      </c>
      <c r="BYV229">
        <v>0</v>
      </c>
      <c r="BYW229">
        <v>0</v>
      </c>
      <c r="BYX229">
        <v>0</v>
      </c>
      <c r="BYY229">
        <v>0</v>
      </c>
      <c r="BYZ229">
        <v>0</v>
      </c>
      <c r="BZA229">
        <v>0</v>
      </c>
      <c r="BZB229">
        <v>0</v>
      </c>
      <c r="BZC229">
        <v>0</v>
      </c>
      <c r="BZD229">
        <v>0</v>
      </c>
      <c r="BZE229">
        <v>0</v>
      </c>
      <c r="BZF229">
        <v>0</v>
      </c>
      <c r="BZG229">
        <v>0</v>
      </c>
      <c r="BZH229">
        <v>0</v>
      </c>
      <c r="BZI229">
        <v>0</v>
      </c>
      <c r="BZJ229">
        <v>0</v>
      </c>
      <c r="BZK229">
        <v>0</v>
      </c>
      <c r="BZL229">
        <v>0</v>
      </c>
      <c r="BZM229">
        <v>0</v>
      </c>
      <c r="BZN229">
        <v>0</v>
      </c>
      <c r="BZO229">
        <v>0</v>
      </c>
      <c r="BZP229">
        <v>0</v>
      </c>
      <c r="BZQ229">
        <v>0</v>
      </c>
      <c r="BZR229">
        <v>0</v>
      </c>
      <c r="BZS229">
        <v>0</v>
      </c>
      <c r="BZT229">
        <v>0</v>
      </c>
      <c r="BZU229">
        <v>4.608294930875576E-3</v>
      </c>
      <c r="BZV229">
        <v>0</v>
      </c>
      <c r="BZW229">
        <v>0</v>
      </c>
      <c r="BZX229">
        <v>0</v>
      </c>
      <c r="BZY229">
        <v>0</v>
      </c>
      <c r="BZZ229">
        <v>0</v>
      </c>
      <c r="CAA229">
        <v>0</v>
      </c>
      <c r="CAB229">
        <v>0</v>
      </c>
      <c r="CAC229">
        <v>0</v>
      </c>
      <c r="CAD229">
        <v>0</v>
      </c>
      <c r="CAE229">
        <v>0</v>
      </c>
      <c r="CAF229">
        <v>0</v>
      </c>
      <c r="CAG229">
        <v>1.8433179723502304E-2</v>
      </c>
      <c r="CAH229">
        <v>0</v>
      </c>
      <c r="CAI229">
        <v>0</v>
      </c>
      <c r="CAJ229">
        <v>4.608294930875576E-3</v>
      </c>
      <c r="CAK229">
        <v>0</v>
      </c>
      <c r="CAL229">
        <v>0</v>
      </c>
      <c r="CAM229">
        <v>0</v>
      </c>
      <c r="CAN229">
        <v>0</v>
      </c>
      <c r="CAO229">
        <v>0</v>
      </c>
      <c r="CAP229">
        <v>0</v>
      </c>
      <c r="CAQ229">
        <v>0</v>
      </c>
      <c r="CAR229">
        <v>0</v>
      </c>
      <c r="CAS229">
        <v>0</v>
      </c>
      <c r="CAT229">
        <v>0</v>
      </c>
      <c r="CAU229">
        <v>0</v>
      </c>
      <c r="CAV229">
        <v>0</v>
      </c>
      <c r="CAW229">
        <v>0</v>
      </c>
      <c r="CAX229">
        <v>0</v>
      </c>
      <c r="CAY229">
        <v>0</v>
      </c>
      <c r="CAZ229">
        <v>0</v>
      </c>
      <c r="CBA229">
        <v>0</v>
      </c>
      <c r="CBB229">
        <v>0</v>
      </c>
      <c r="CBC229">
        <v>0</v>
      </c>
      <c r="CBD229">
        <v>0</v>
      </c>
      <c r="CBE229">
        <v>2.304147465437788E-3</v>
      </c>
      <c r="CBF229">
        <v>0</v>
      </c>
      <c r="CBG229">
        <v>0</v>
      </c>
      <c r="CBH229">
        <v>0</v>
      </c>
      <c r="CBI229">
        <v>0</v>
      </c>
      <c r="CBJ229">
        <v>0</v>
      </c>
      <c r="CBK229">
        <v>0</v>
      </c>
      <c r="CBL229">
        <v>0</v>
      </c>
      <c r="CBM229">
        <v>0</v>
      </c>
      <c r="CBN229">
        <v>0</v>
      </c>
      <c r="CBO229">
        <v>0</v>
      </c>
      <c r="CBP229">
        <v>0</v>
      </c>
      <c r="CBQ229">
        <v>0</v>
      </c>
      <c r="CBR229">
        <v>0</v>
      </c>
      <c r="CBS229">
        <v>0</v>
      </c>
      <c r="CBT229">
        <v>0</v>
      </c>
      <c r="CBU229">
        <v>0</v>
      </c>
      <c r="CBV229">
        <v>0</v>
      </c>
      <c r="CBW229">
        <v>0</v>
      </c>
      <c r="CBX229">
        <v>0</v>
      </c>
      <c r="CBY229">
        <v>0</v>
      </c>
      <c r="CBZ229">
        <v>0</v>
      </c>
      <c r="CCA229">
        <v>0</v>
      </c>
      <c r="CCB229">
        <v>0</v>
      </c>
      <c r="CCC229">
        <v>0</v>
      </c>
      <c r="CCD229">
        <v>0</v>
      </c>
      <c r="CCE229">
        <v>0</v>
      </c>
      <c r="CCF229">
        <v>0</v>
      </c>
      <c r="CCG229">
        <v>0</v>
      </c>
      <c r="CCH229">
        <v>0</v>
      </c>
      <c r="CCI229">
        <v>0</v>
      </c>
      <c r="CCJ229">
        <v>0</v>
      </c>
      <c r="CCK229">
        <v>0</v>
      </c>
      <c r="CCL229">
        <v>0</v>
      </c>
      <c r="CCM229">
        <v>0</v>
      </c>
      <c r="CCN229">
        <v>0</v>
      </c>
      <c r="CCO229">
        <v>0</v>
      </c>
      <c r="CCP229">
        <v>0</v>
      </c>
      <c r="CCQ229">
        <v>0</v>
      </c>
      <c r="CCR229">
        <v>0</v>
      </c>
      <c r="CCS229">
        <v>0</v>
      </c>
      <c r="CCT229">
        <v>2.304147465437788E-3</v>
      </c>
      <c r="CCU229">
        <v>0</v>
      </c>
      <c r="CCV229">
        <v>0</v>
      </c>
      <c r="CCW229">
        <v>0</v>
      </c>
      <c r="CCX229">
        <v>0</v>
      </c>
      <c r="CCY229">
        <v>0</v>
      </c>
      <c r="CCZ229">
        <v>0</v>
      </c>
      <c r="CDA229">
        <v>0</v>
      </c>
      <c r="CDB229">
        <v>0</v>
      </c>
      <c r="CDC229">
        <v>0</v>
      </c>
      <c r="CDD229">
        <v>0</v>
      </c>
      <c r="CDE229">
        <v>0</v>
      </c>
      <c r="CDF229">
        <v>0</v>
      </c>
      <c r="CDG229">
        <v>0</v>
      </c>
      <c r="CDH229">
        <v>0</v>
      </c>
      <c r="CDI229">
        <v>0</v>
      </c>
      <c r="CDJ229">
        <v>0</v>
      </c>
      <c r="CDK229">
        <v>0</v>
      </c>
      <c r="CDL229">
        <v>0</v>
      </c>
      <c r="CDM229">
        <v>0</v>
      </c>
      <c r="CDN229">
        <v>0</v>
      </c>
      <c r="CDO229">
        <v>0</v>
      </c>
      <c r="CDP229">
        <v>0</v>
      </c>
      <c r="CDQ229">
        <v>0</v>
      </c>
      <c r="CDR229">
        <v>0</v>
      </c>
      <c r="CDS229">
        <v>0</v>
      </c>
      <c r="CDT229">
        <v>0</v>
      </c>
      <c r="CDU229">
        <v>0</v>
      </c>
      <c r="CDV229">
        <v>0</v>
      </c>
      <c r="CDW229">
        <v>0</v>
      </c>
      <c r="CDX229">
        <v>0</v>
      </c>
      <c r="CDY229">
        <v>0</v>
      </c>
      <c r="CDZ229">
        <v>0</v>
      </c>
      <c r="CEA229">
        <v>0</v>
      </c>
      <c r="CEB229">
        <v>0</v>
      </c>
      <c r="CEC229">
        <v>0</v>
      </c>
      <c r="CED229">
        <v>0</v>
      </c>
      <c r="CEE229">
        <v>0</v>
      </c>
      <c r="CEF229">
        <v>0</v>
      </c>
      <c r="CEG229">
        <v>0</v>
      </c>
      <c r="CEH229">
        <v>0</v>
      </c>
      <c r="CEI229">
        <v>0</v>
      </c>
      <c r="CEJ229">
        <v>0</v>
      </c>
      <c r="CEK229">
        <v>0</v>
      </c>
      <c r="CEL229">
        <v>0</v>
      </c>
      <c r="CEM229">
        <v>0</v>
      </c>
      <c r="CEN229">
        <v>0</v>
      </c>
      <c r="CEO229">
        <v>0</v>
      </c>
      <c r="CEP229">
        <v>0</v>
      </c>
      <c r="CEQ229">
        <v>0</v>
      </c>
      <c r="CER229">
        <v>0</v>
      </c>
      <c r="CES229">
        <v>0</v>
      </c>
      <c r="CET229">
        <v>0</v>
      </c>
      <c r="CEU229">
        <v>0</v>
      </c>
      <c r="CEV229">
        <v>0</v>
      </c>
      <c r="CEW229">
        <v>0</v>
      </c>
      <c r="CEX229">
        <v>0</v>
      </c>
      <c r="CEY229">
        <v>0</v>
      </c>
      <c r="CEZ229">
        <v>0</v>
      </c>
      <c r="CFA229">
        <v>0</v>
      </c>
      <c r="CFB229">
        <v>0</v>
      </c>
      <c r="CFC229">
        <v>0</v>
      </c>
      <c r="CFD229">
        <v>0</v>
      </c>
      <c r="CFE229">
        <v>0</v>
      </c>
      <c r="CFF229">
        <v>0</v>
      </c>
      <c r="CFG229">
        <v>0</v>
      </c>
      <c r="CFH229">
        <v>0</v>
      </c>
      <c r="CFI229">
        <v>0</v>
      </c>
      <c r="CFJ229">
        <v>0</v>
      </c>
      <c r="CFK229">
        <v>1.6129032258064516E-2</v>
      </c>
      <c r="CFL229">
        <v>0</v>
      </c>
      <c r="CFM229">
        <v>0</v>
      </c>
      <c r="CFN229">
        <v>0</v>
      </c>
      <c r="CFO229">
        <v>0</v>
      </c>
      <c r="CFP229">
        <v>0</v>
      </c>
      <c r="CFQ229">
        <v>0</v>
      </c>
      <c r="CFR229">
        <v>0</v>
      </c>
      <c r="CFS229">
        <v>0</v>
      </c>
      <c r="CFT229">
        <v>0</v>
      </c>
      <c r="CFU229">
        <v>0</v>
      </c>
      <c r="CFV229">
        <v>0</v>
      </c>
      <c r="CFW229">
        <v>0</v>
      </c>
      <c r="CFX229">
        <v>0</v>
      </c>
      <c r="CFY229">
        <v>0</v>
      </c>
      <c r="CFZ229">
        <v>0</v>
      </c>
      <c r="CGA229">
        <v>0</v>
      </c>
      <c r="CGB229">
        <v>0</v>
      </c>
      <c r="CGC229">
        <v>0</v>
      </c>
      <c r="CGD229">
        <v>0</v>
      </c>
      <c r="CGE229">
        <v>0</v>
      </c>
      <c r="CGF229">
        <v>0</v>
      </c>
      <c r="CGG229">
        <v>0</v>
      </c>
      <c r="CGH229">
        <v>0</v>
      </c>
      <c r="CGI229">
        <v>0</v>
      </c>
      <c r="CGJ229">
        <v>0</v>
      </c>
      <c r="CGK229">
        <v>0</v>
      </c>
      <c r="CGL229">
        <v>0</v>
      </c>
      <c r="CGM229">
        <v>0</v>
      </c>
      <c r="CGN229">
        <v>0</v>
      </c>
      <c r="CGO229">
        <v>0</v>
      </c>
      <c r="CGP229">
        <v>0</v>
      </c>
      <c r="CGQ229">
        <v>0</v>
      </c>
      <c r="CGR229">
        <v>0</v>
      </c>
      <c r="CGS229">
        <v>0</v>
      </c>
      <c r="CGT229">
        <v>0</v>
      </c>
      <c r="CGU229">
        <v>4.608294930875576E-3</v>
      </c>
      <c r="CGV229">
        <v>0</v>
      </c>
      <c r="CGW229">
        <v>0</v>
      </c>
      <c r="CGX229">
        <v>0</v>
      </c>
      <c r="CGY229">
        <v>0</v>
      </c>
      <c r="CGZ229">
        <v>0</v>
      </c>
      <c r="CHA229">
        <v>0</v>
      </c>
      <c r="CHB229">
        <v>0</v>
      </c>
      <c r="CHC229">
        <v>0</v>
      </c>
      <c r="CHD229">
        <v>0</v>
      </c>
      <c r="CHE229">
        <v>0</v>
      </c>
      <c r="CHF229">
        <v>0</v>
      </c>
      <c r="CHG229">
        <v>0</v>
      </c>
      <c r="CHH229">
        <v>0</v>
      </c>
      <c r="CHI229">
        <v>0</v>
      </c>
      <c r="CHJ229">
        <v>0</v>
      </c>
      <c r="CHK229">
        <v>0</v>
      </c>
      <c r="CHL229">
        <v>0</v>
      </c>
      <c r="CHM229">
        <v>0</v>
      </c>
      <c r="CHN229">
        <v>0</v>
      </c>
      <c r="CHO229">
        <v>0</v>
      </c>
      <c r="CHP229">
        <v>0</v>
      </c>
      <c r="CHQ229">
        <v>2.304147465437788E-3</v>
      </c>
      <c r="CHR229">
        <v>0</v>
      </c>
      <c r="CHS229">
        <v>0</v>
      </c>
      <c r="CHT229">
        <v>0</v>
      </c>
      <c r="CHU229">
        <v>0</v>
      </c>
      <c r="CHV229">
        <v>0</v>
      </c>
      <c r="CHW229">
        <v>0</v>
      </c>
      <c r="CHX229">
        <v>0</v>
      </c>
      <c r="CHY229">
        <v>0</v>
      </c>
      <c r="CHZ229">
        <v>0</v>
      </c>
      <c r="CIA229">
        <v>0</v>
      </c>
      <c r="CIB229">
        <v>0</v>
      </c>
      <c r="CIC229">
        <v>0</v>
      </c>
      <c r="CID229">
        <v>0</v>
      </c>
      <c r="CIE229">
        <v>6.9124423963133645E-3</v>
      </c>
      <c r="CIF229">
        <v>0</v>
      </c>
      <c r="CIG229">
        <v>0</v>
      </c>
      <c r="CIH229">
        <v>0</v>
      </c>
      <c r="CII229">
        <v>0</v>
      </c>
      <c r="CIJ229">
        <v>0</v>
      </c>
      <c r="CIK229">
        <v>0</v>
      </c>
      <c r="CIL229">
        <v>0</v>
      </c>
      <c r="CIM229">
        <v>0</v>
      </c>
      <c r="CIN229">
        <v>0</v>
      </c>
      <c r="CIO229">
        <v>0</v>
      </c>
      <c r="CIP229">
        <v>0</v>
      </c>
      <c r="CIQ229">
        <v>0</v>
      </c>
      <c r="CIR229">
        <v>0</v>
      </c>
      <c r="CIS229">
        <v>0</v>
      </c>
      <c r="CIT229">
        <v>0</v>
      </c>
      <c r="CIU229">
        <v>0</v>
      </c>
      <c r="CIV229">
        <v>0</v>
      </c>
      <c r="CIW229">
        <v>0</v>
      </c>
      <c r="CIX229">
        <v>0</v>
      </c>
      <c r="CIY229">
        <v>0</v>
      </c>
      <c r="CIZ229">
        <v>0</v>
      </c>
      <c r="CJA229">
        <v>0</v>
      </c>
      <c r="CJB229">
        <v>0</v>
      </c>
      <c r="CJC229">
        <v>0</v>
      </c>
      <c r="CJD229">
        <v>0</v>
      </c>
      <c r="CJE229">
        <v>0</v>
      </c>
      <c r="CJF229">
        <v>0</v>
      </c>
      <c r="CJG229">
        <v>0</v>
      </c>
      <c r="CJH229">
        <v>0</v>
      </c>
      <c r="CJI229">
        <v>0</v>
      </c>
      <c r="CJJ229">
        <v>0</v>
      </c>
      <c r="CJK229">
        <v>0</v>
      </c>
      <c r="CJL229">
        <v>0</v>
      </c>
      <c r="CJM229">
        <v>0</v>
      </c>
      <c r="CJN229">
        <v>0</v>
      </c>
      <c r="CJO229">
        <v>0</v>
      </c>
      <c r="CJP229">
        <v>0</v>
      </c>
      <c r="CJQ229">
        <v>0</v>
      </c>
      <c r="CJR229">
        <v>0</v>
      </c>
      <c r="CJS229">
        <v>0</v>
      </c>
      <c r="CJT229">
        <v>0</v>
      </c>
      <c r="CJU229">
        <v>0</v>
      </c>
      <c r="CJV229">
        <v>0</v>
      </c>
      <c r="CJW229">
        <v>0</v>
      </c>
      <c r="CJX229">
        <v>0</v>
      </c>
      <c r="CJY229">
        <v>0</v>
      </c>
      <c r="CJZ229">
        <v>0</v>
      </c>
      <c r="CKA229">
        <v>0</v>
      </c>
      <c r="CKB229">
        <v>0</v>
      </c>
      <c r="CKC229">
        <v>0</v>
      </c>
      <c r="CKD229">
        <v>0</v>
      </c>
      <c r="CKE229">
        <v>0</v>
      </c>
      <c r="CKF229">
        <v>0</v>
      </c>
      <c r="CKG229">
        <v>0</v>
      </c>
      <c r="CKH229">
        <v>0</v>
      </c>
      <c r="CKI229">
        <v>0</v>
      </c>
      <c r="CKJ229">
        <v>0</v>
      </c>
      <c r="CKK229">
        <v>0</v>
      </c>
      <c r="CKL229">
        <v>0</v>
      </c>
      <c r="CKM229">
        <v>0</v>
      </c>
      <c r="CKN229">
        <v>0</v>
      </c>
      <c r="CKO229">
        <v>0</v>
      </c>
      <c r="CKP229">
        <v>0</v>
      </c>
      <c r="CKQ229">
        <v>0</v>
      </c>
      <c r="CKR229">
        <v>0</v>
      </c>
      <c r="CKS229">
        <v>0</v>
      </c>
      <c r="CKT229">
        <v>0</v>
      </c>
      <c r="CKU229">
        <v>0</v>
      </c>
      <c r="CKV229">
        <v>0</v>
      </c>
      <c r="CKW229">
        <v>0</v>
      </c>
      <c r="CKX229">
        <v>0</v>
      </c>
      <c r="CKY229">
        <v>0</v>
      </c>
      <c r="CKZ229">
        <v>0</v>
      </c>
      <c r="CLA229">
        <v>0</v>
      </c>
      <c r="CLB229">
        <v>0</v>
      </c>
      <c r="CLC229">
        <v>1</v>
      </c>
    </row>
    <row r="230" spans="1:1001 1569:2490" ht="21" customHeight="1">
      <c r="A230" s="122" t="s">
        <v>2297</v>
      </c>
      <c r="B230" s="5" t="s">
        <v>2298</v>
      </c>
      <c r="C230" s="281" t="s">
        <v>2299</v>
      </c>
      <c r="D230" s="282">
        <v>6712390</v>
      </c>
      <c r="E230" s="282">
        <v>1600280</v>
      </c>
      <c r="F230" s="88" t="s">
        <v>2300</v>
      </c>
      <c r="G230" s="88"/>
      <c r="H230" s="88">
        <v>67121491600171</v>
      </c>
      <c r="I230">
        <v>54000</v>
      </c>
      <c r="J230">
        <v>54000</v>
      </c>
      <c r="K230" s="5">
        <v>2</v>
      </c>
      <c r="L230" s="132" t="s">
        <v>2301</v>
      </c>
      <c r="M230" s="5" t="s">
        <v>2302</v>
      </c>
      <c r="N230" t="s">
        <v>1427</v>
      </c>
      <c r="O230" s="5" t="s">
        <v>1689</v>
      </c>
      <c r="P230" s="5" t="s">
        <v>2303</v>
      </c>
      <c r="Q230" t="s">
        <v>1429</v>
      </c>
      <c r="R230" t="s">
        <v>1430</v>
      </c>
      <c r="S230" t="s">
        <v>1429</v>
      </c>
      <c r="T230" t="s">
        <v>1429</v>
      </c>
      <c r="U230" t="s">
        <v>1691</v>
      </c>
      <c r="V230" s="5" t="s">
        <v>2304</v>
      </c>
      <c r="W230" s="5" t="s">
        <v>2305</v>
      </c>
      <c r="X230" t="s">
        <v>1920</v>
      </c>
      <c r="Y230" t="s">
        <v>1920</v>
      </c>
      <c r="Z230" s="5" t="s">
        <v>2306</v>
      </c>
      <c r="AK230" s="5" t="s">
        <v>2307</v>
      </c>
      <c r="AL230" t="s">
        <v>2308</v>
      </c>
      <c r="AM230">
        <v>12</v>
      </c>
      <c r="AN230">
        <v>7.5</v>
      </c>
      <c r="AO230">
        <v>7.7125000000000004</v>
      </c>
      <c r="AP230">
        <v>36.083333333333336</v>
      </c>
      <c r="AR230">
        <v>2.5333333333333337</v>
      </c>
      <c r="AS230">
        <v>2.395</v>
      </c>
      <c r="AT230">
        <v>0.35399999999999998</v>
      </c>
      <c r="AU230">
        <v>0.47799999999999998</v>
      </c>
      <c r="AV230">
        <v>6.9000000000000006E-2</v>
      </c>
      <c r="AY230" s="57">
        <v>8.49</v>
      </c>
      <c r="AZ230">
        <v>0.5</v>
      </c>
      <c r="BA230">
        <v>0.45100000000000001</v>
      </c>
      <c r="BC230">
        <v>138.45454545454547</v>
      </c>
      <c r="BD230">
        <v>10.375</v>
      </c>
      <c r="BE230">
        <v>34.416666666666664</v>
      </c>
      <c r="BF230">
        <v>1.4141666666666666</v>
      </c>
      <c r="BG230">
        <v>18</v>
      </c>
      <c r="BH230">
        <v>685.83333333333337</v>
      </c>
      <c r="BI230">
        <v>5.96</v>
      </c>
      <c r="BJ230" s="57">
        <v>1.44</v>
      </c>
      <c r="BK230" s="57">
        <v>0.72299999999999998</v>
      </c>
      <c r="BL230" s="57">
        <v>4.0000000000000001E-3</v>
      </c>
      <c r="BM230" s="57">
        <v>2.1899999999999999E-2</v>
      </c>
      <c r="BN230" s="57">
        <v>0.14799999999999999</v>
      </c>
      <c r="BO230" s="57">
        <v>0.998</v>
      </c>
      <c r="BP230" s="57">
        <v>8.8300000000000003E-2</v>
      </c>
      <c r="BQ230" s="57">
        <v>0.56999999999999995</v>
      </c>
      <c r="BR230" s="57"/>
      <c r="BS230" s="57" t="s">
        <v>2309</v>
      </c>
      <c r="BU230" s="6"/>
      <c r="BV230" s="280"/>
      <c r="BW230" s="6"/>
      <c r="BX230" s="6">
        <v>423</v>
      </c>
      <c r="BY230" s="6">
        <v>46</v>
      </c>
      <c r="BZ230" s="6">
        <v>2.977989774922257</v>
      </c>
      <c r="CA230" s="6">
        <v>14.961392405063282</v>
      </c>
      <c r="CB230" s="6">
        <v>55.629770992366389</v>
      </c>
      <c r="CC230" s="6">
        <v>3.3096926713947985</v>
      </c>
      <c r="CD230" s="6">
        <v>8.325925576810846</v>
      </c>
      <c r="CE230" s="6">
        <v>51.536643026004725</v>
      </c>
      <c r="CF230" s="6">
        <v>1.4184397163120568</v>
      </c>
      <c r="CG230">
        <v>0</v>
      </c>
      <c r="CH230">
        <v>0</v>
      </c>
      <c r="CI230">
        <v>0</v>
      </c>
      <c r="CJ230">
        <v>0</v>
      </c>
      <c r="CK230">
        <v>0.2364066193853428</v>
      </c>
      <c r="CL230">
        <v>0.2364066193853428</v>
      </c>
      <c r="CM230">
        <v>0</v>
      </c>
      <c r="CN230">
        <v>0</v>
      </c>
      <c r="CO230">
        <v>0</v>
      </c>
      <c r="CP230">
        <v>0</v>
      </c>
      <c r="CQ230">
        <v>0</v>
      </c>
      <c r="CR230">
        <v>0</v>
      </c>
      <c r="CS230">
        <v>0</v>
      </c>
      <c r="CT230">
        <v>0</v>
      </c>
      <c r="CU230">
        <v>0</v>
      </c>
      <c r="CV230" s="114">
        <v>0</v>
      </c>
      <c r="CW230" s="114">
        <v>0.4728132387706856</v>
      </c>
      <c r="CY230" s="283"/>
      <c r="CZ230" s="284"/>
      <c r="DA230" s="141"/>
      <c r="DB230" s="283"/>
      <c r="DC230" s="141"/>
      <c r="DD230" s="141"/>
      <c r="DE230" s="141"/>
      <c r="DF230" s="141"/>
      <c r="DG230" s="141"/>
      <c r="DH230" s="141"/>
      <c r="DI230" s="141"/>
      <c r="DJ230" s="141"/>
      <c r="DW230" s="57">
        <v>1.44</v>
      </c>
      <c r="DX230" s="57">
        <v>0.72299999999999998</v>
      </c>
      <c r="DY230" s="57">
        <v>4.0000000000000001E-3</v>
      </c>
      <c r="DZ230" s="57">
        <v>2.1899999999999999E-2</v>
      </c>
      <c r="EA230" s="57">
        <v>0.14799999999999999</v>
      </c>
      <c r="EB230" s="57">
        <v>0.998</v>
      </c>
      <c r="EC230" s="57">
        <v>8.8300000000000003E-2</v>
      </c>
      <c r="ED230" s="57">
        <v>0.56999999999999995</v>
      </c>
      <c r="EE230" s="57"/>
      <c r="EF230" s="57" t="s">
        <v>2309</v>
      </c>
      <c r="EG230" s="86">
        <f t="shared" ref="EG230:EG233" si="28">MAX(EI230:ER230)</f>
        <v>2</v>
      </c>
      <c r="EH230" s="86">
        <f t="shared" ref="EH230:EH233" si="29">MEDIAN(EI230:ER230)</f>
        <v>1</v>
      </c>
      <c r="EI230" s="5">
        <v>2</v>
      </c>
      <c r="EJ230" s="5">
        <v>1</v>
      </c>
      <c r="EK230" s="5">
        <v>1</v>
      </c>
      <c r="EL230" s="5">
        <v>1</v>
      </c>
      <c r="EM230" s="5">
        <v>1</v>
      </c>
      <c r="EN230" s="5">
        <v>2</v>
      </c>
      <c r="EO230" s="5"/>
      <c r="EP230" s="5">
        <v>2</v>
      </c>
      <c r="EQ230" s="5"/>
      <c r="ER230" s="5">
        <v>1</v>
      </c>
      <c r="EU230" s="5" t="s">
        <v>1580</v>
      </c>
      <c r="EV230" s="5">
        <v>0</v>
      </c>
      <c r="EW230" s="5">
        <v>0</v>
      </c>
      <c r="EX230" s="5">
        <v>0</v>
      </c>
      <c r="EY230" s="140" t="s">
        <v>2148</v>
      </c>
      <c r="KF230" t="s">
        <v>2310</v>
      </c>
      <c r="KG230" s="133" t="s">
        <v>2311</v>
      </c>
      <c r="KH230" t="s">
        <v>1578</v>
      </c>
      <c r="KI230" t="s">
        <v>1579</v>
      </c>
      <c r="KJ230" s="5" t="s">
        <v>1580</v>
      </c>
      <c r="KK230">
        <v>17</v>
      </c>
      <c r="KL230">
        <v>21</v>
      </c>
      <c r="KM230" t="s">
        <v>2312</v>
      </c>
      <c r="KN230" t="s">
        <v>2312</v>
      </c>
      <c r="KO230" t="s">
        <v>2312</v>
      </c>
      <c r="KP230" t="s">
        <v>2312</v>
      </c>
      <c r="KQ230" t="s">
        <v>2154</v>
      </c>
      <c r="KR230" t="s">
        <v>2155</v>
      </c>
      <c r="KS230" t="s">
        <v>2155</v>
      </c>
      <c r="KT230" t="s">
        <v>2156</v>
      </c>
      <c r="KU230" t="s">
        <v>2155</v>
      </c>
      <c r="KV230" t="s">
        <v>2157</v>
      </c>
      <c r="KW230" t="s">
        <v>2157</v>
      </c>
      <c r="KX230" t="s">
        <v>2155</v>
      </c>
      <c r="KY230" t="s">
        <v>2158</v>
      </c>
      <c r="KZ230" t="s">
        <v>2154</v>
      </c>
      <c r="LA230" t="s">
        <v>2313</v>
      </c>
      <c r="LB230" t="s">
        <v>2313</v>
      </c>
      <c r="LC230" t="s">
        <v>2313</v>
      </c>
      <c r="LD230" t="s">
        <v>2160</v>
      </c>
      <c r="LE230" t="s">
        <v>2160</v>
      </c>
      <c r="LF230" t="s">
        <v>2155</v>
      </c>
      <c r="LG230" t="s">
        <v>2161</v>
      </c>
      <c r="LH230" t="s">
        <v>2314</v>
      </c>
      <c r="LI230" t="s">
        <v>2314</v>
      </c>
      <c r="LJ230" t="s">
        <v>2314</v>
      </c>
      <c r="LK230" t="s">
        <v>2314</v>
      </c>
      <c r="LL230" t="s">
        <v>2314</v>
      </c>
      <c r="LM230" t="s">
        <v>2314</v>
      </c>
      <c r="LN230" t="s">
        <v>2314</v>
      </c>
      <c r="LO230" t="s">
        <v>2315</v>
      </c>
      <c r="LP230" t="s">
        <v>2314</v>
      </c>
      <c r="LQ230" t="s">
        <v>2314</v>
      </c>
      <c r="LR230" t="s">
        <v>2316</v>
      </c>
      <c r="LS230" t="s">
        <v>2316</v>
      </c>
      <c r="LT230" t="s">
        <v>2316</v>
      </c>
      <c r="LU230" t="s">
        <v>2317</v>
      </c>
      <c r="LV230" t="s">
        <v>2316</v>
      </c>
      <c r="LW230" t="s">
        <v>2317</v>
      </c>
      <c r="LX230" t="s">
        <v>2317</v>
      </c>
      <c r="LY230" t="s">
        <v>2318</v>
      </c>
      <c r="LZ230" t="s">
        <v>2314</v>
      </c>
      <c r="MA230" t="s">
        <v>2313</v>
      </c>
      <c r="MB230" t="s">
        <v>2155</v>
      </c>
      <c r="MC230" t="s">
        <v>2155</v>
      </c>
      <c r="MD230" t="s">
        <v>2155</v>
      </c>
      <c r="ME230" t="s">
        <v>2155</v>
      </c>
      <c r="MF230" t="s">
        <v>2155</v>
      </c>
      <c r="MG230" t="s">
        <v>2155</v>
      </c>
      <c r="MH230" t="s">
        <v>2155</v>
      </c>
      <c r="MI230" t="s">
        <v>2155</v>
      </c>
      <c r="MJ230" t="s">
        <v>2155</v>
      </c>
      <c r="MK230" t="s">
        <v>2158</v>
      </c>
      <c r="ML230" t="s">
        <v>2155</v>
      </c>
      <c r="MM230" t="s">
        <v>2313</v>
      </c>
      <c r="MN230" t="s">
        <v>2313</v>
      </c>
      <c r="MO230" t="s">
        <v>2313</v>
      </c>
      <c r="MP230" t="s">
        <v>2155</v>
      </c>
      <c r="MQ230" t="s">
        <v>2155</v>
      </c>
      <c r="MR230" t="s">
        <v>2155</v>
      </c>
      <c r="MS230" t="s">
        <v>2155</v>
      </c>
      <c r="MT230" t="s">
        <v>2155</v>
      </c>
      <c r="MU230" t="s">
        <v>2313</v>
      </c>
      <c r="MV230" t="s">
        <v>2155</v>
      </c>
      <c r="MW230" t="s">
        <v>2155</v>
      </c>
      <c r="MX230" t="s">
        <v>2163</v>
      </c>
      <c r="MY230" t="s">
        <v>2155</v>
      </c>
      <c r="MZ230" t="s">
        <v>2319</v>
      </c>
      <c r="NA230" t="s">
        <v>2313</v>
      </c>
      <c r="NB230" t="s">
        <v>2313</v>
      </c>
      <c r="NC230" t="s">
        <v>2313</v>
      </c>
      <c r="ND230" t="s">
        <v>2313</v>
      </c>
      <c r="NE230" t="s">
        <v>2313</v>
      </c>
      <c r="NF230" t="s">
        <v>2313</v>
      </c>
      <c r="NG230" t="s">
        <v>2313</v>
      </c>
      <c r="NH230" t="s">
        <v>2313</v>
      </c>
      <c r="NI230" t="s">
        <v>2313</v>
      </c>
      <c r="NJ230" t="s">
        <v>2313</v>
      </c>
      <c r="NK230" t="s">
        <v>2165</v>
      </c>
      <c r="NL230" t="s">
        <v>2165</v>
      </c>
      <c r="NM230" t="s">
        <v>2165</v>
      </c>
      <c r="NN230" t="s">
        <v>2313</v>
      </c>
      <c r="NO230" t="s">
        <v>2313</v>
      </c>
      <c r="NP230" t="s">
        <v>2155</v>
      </c>
      <c r="NQ230" t="s">
        <v>2155</v>
      </c>
      <c r="NR230" t="s">
        <v>2155</v>
      </c>
      <c r="NS230" t="s">
        <v>2320</v>
      </c>
      <c r="NT230">
        <v>52.6</v>
      </c>
      <c r="NU230">
        <v>4.2200000000000001E-2</v>
      </c>
      <c r="NV230">
        <v>3.25</v>
      </c>
      <c r="NW230">
        <v>4.46</v>
      </c>
      <c r="NX230">
        <v>9.94</v>
      </c>
      <c r="NY230">
        <v>2.41</v>
      </c>
      <c r="NZ230">
        <v>8.49</v>
      </c>
      <c r="OA230">
        <v>0.56999999999999995</v>
      </c>
      <c r="OB230">
        <v>25.5</v>
      </c>
      <c r="OC230">
        <v>4.0000000000000001E-3</v>
      </c>
      <c r="OD230">
        <v>8.8300000000000003E-2</v>
      </c>
      <c r="OE230">
        <v>0.14799999999999999</v>
      </c>
      <c r="OF230">
        <v>1.44</v>
      </c>
      <c r="OG230" t="s">
        <v>2309</v>
      </c>
      <c r="OH230">
        <v>1.62</v>
      </c>
      <c r="OI230">
        <v>0.94899999999999995</v>
      </c>
      <c r="OJ230">
        <v>0.998</v>
      </c>
      <c r="OK230">
        <v>10.5</v>
      </c>
      <c r="OL230">
        <v>2.1899999999999999E-2</v>
      </c>
      <c r="OM230">
        <v>84</v>
      </c>
      <c r="ON230">
        <v>0.72299999999999998</v>
      </c>
      <c r="BHI230">
        <v>230</v>
      </c>
      <c r="BHJ230">
        <v>230</v>
      </c>
      <c r="BHK230" s="122" t="s">
        <v>2297</v>
      </c>
      <c r="BHL230" t="s">
        <v>2297</v>
      </c>
      <c r="BHM230">
        <v>0</v>
      </c>
      <c r="BHN230">
        <v>0</v>
      </c>
      <c r="BHO230">
        <v>0</v>
      </c>
      <c r="BHP230">
        <v>0</v>
      </c>
      <c r="BHQ230">
        <v>0</v>
      </c>
      <c r="BHR230">
        <v>0</v>
      </c>
      <c r="BHS230">
        <v>0</v>
      </c>
      <c r="BHT230">
        <v>0</v>
      </c>
      <c r="BHU230">
        <v>0</v>
      </c>
      <c r="BHV230">
        <v>0</v>
      </c>
      <c r="BHW230">
        <v>0</v>
      </c>
      <c r="BHX230">
        <v>0</v>
      </c>
      <c r="BHY230">
        <v>0</v>
      </c>
      <c r="BHZ230">
        <v>0</v>
      </c>
      <c r="BIA230">
        <v>0</v>
      </c>
      <c r="BIB230">
        <v>0</v>
      </c>
      <c r="BIC230">
        <v>0</v>
      </c>
      <c r="BID230">
        <v>0</v>
      </c>
      <c r="BIE230">
        <v>0</v>
      </c>
      <c r="BIF230">
        <v>0.51536643026004725</v>
      </c>
      <c r="BIG230">
        <v>0</v>
      </c>
      <c r="BIH230">
        <v>0</v>
      </c>
      <c r="BII230">
        <v>0</v>
      </c>
      <c r="BIJ230">
        <v>0</v>
      </c>
      <c r="BIK230">
        <v>0</v>
      </c>
      <c r="BIL230">
        <v>0</v>
      </c>
      <c r="BIM230">
        <v>0</v>
      </c>
      <c r="BIN230">
        <v>0</v>
      </c>
      <c r="BIO230">
        <v>0</v>
      </c>
      <c r="BIP230">
        <v>0</v>
      </c>
      <c r="BIQ230">
        <v>0</v>
      </c>
      <c r="BIR230">
        <v>0</v>
      </c>
      <c r="BIS230">
        <v>0</v>
      </c>
      <c r="BIT230">
        <v>0</v>
      </c>
      <c r="BIU230">
        <v>0</v>
      </c>
      <c r="BIV230">
        <v>0</v>
      </c>
      <c r="BIW230">
        <v>0</v>
      </c>
      <c r="BIX230">
        <v>0</v>
      </c>
      <c r="BIY230">
        <v>0</v>
      </c>
      <c r="BIZ230">
        <v>4.7281323877068557E-3</v>
      </c>
      <c r="BJA230">
        <v>0</v>
      </c>
      <c r="BJB230">
        <v>0</v>
      </c>
      <c r="BJC230">
        <v>0</v>
      </c>
      <c r="BJD230">
        <v>0</v>
      </c>
      <c r="BJE230">
        <v>0</v>
      </c>
      <c r="BJF230">
        <v>0</v>
      </c>
      <c r="BJG230">
        <v>0</v>
      </c>
      <c r="BJH230">
        <v>0</v>
      </c>
      <c r="BJI230">
        <v>2.3640661938534278E-3</v>
      </c>
      <c r="BJJ230">
        <v>0</v>
      </c>
      <c r="BJK230">
        <v>0</v>
      </c>
      <c r="BJL230">
        <v>0</v>
      </c>
      <c r="BJM230">
        <v>0</v>
      </c>
      <c r="BJN230">
        <v>0</v>
      </c>
      <c r="BJO230">
        <v>4.4917257683215132E-2</v>
      </c>
      <c r="BJP230">
        <v>0</v>
      </c>
      <c r="BJQ230">
        <v>0</v>
      </c>
      <c r="BJR230">
        <v>0</v>
      </c>
      <c r="BJS230">
        <v>0</v>
      </c>
      <c r="BJT230">
        <v>0</v>
      </c>
      <c r="BJU230">
        <v>0</v>
      </c>
      <c r="BJV230">
        <v>0</v>
      </c>
      <c r="BJW230">
        <v>0</v>
      </c>
      <c r="BJX230">
        <v>0</v>
      </c>
      <c r="BJY230">
        <v>0</v>
      </c>
      <c r="BJZ230">
        <v>0</v>
      </c>
      <c r="BKA230">
        <v>0</v>
      </c>
      <c r="BKB230">
        <v>0</v>
      </c>
      <c r="BKC230">
        <v>0</v>
      </c>
      <c r="BKD230">
        <v>0</v>
      </c>
      <c r="BKE230">
        <v>2.3640661938534278E-3</v>
      </c>
      <c r="BKF230">
        <v>0</v>
      </c>
      <c r="BKG230">
        <v>0</v>
      </c>
      <c r="BKH230">
        <v>0</v>
      </c>
      <c r="BKI230">
        <v>0</v>
      </c>
      <c r="BKJ230">
        <v>0</v>
      </c>
      <c r="BKK230">
        <v>0</v>
      </c>
      <c r="BKL230">
        <v>0</v>
      </c>
      <c r="BKM230">
        <v>0</v>
      </c>
      <c r="BKN230">
        <v>0</v>
      </c>
      <c r="BKO230">
        <v>0</v>
      </c>
      <c r="BKP230">
        <v>0</v>
      </c>
      <c r="BKQ230">
        <v>0</v>
      </c>
      <c r="BKR230">
        <v>0</v>
      </c>
      <c r="BKS230">
        <v>0</v>
      </c>
      <c r="BKT230">
        <v>0</v>
      </c>
      <c r="BKU230">
        <v>0</v>
      </c>
      <c r="BKV230">
        <v>0</v>
      </c>
      <c r="BKW230">
        <v>0</v>
      </c>
      <c r="BKX230">
        <v>0</v>
      </c>
      <c r="BKY230">
        <v>0</v>
      </c>
      <c r="BKZ230">
        <v>0</v>
      </c>
      <c r="BLA230">
        <v>0</v>
      </c>
      <c r="BLB230">
        <v>0</v>
      </c>
      <c r="BLC230">
        <v>0</v>
      </c>
      <c r="BLD230">
        <v>0</v>
      </c>
      <c r="BLE230">
        <v>0</v>
      </c>
      <c r="BLF230">
        <v>0</v>
      </c>
      <c r="BLG230">
        <v>0</v>
      </c>
      <c r="BLH230">
        <v>0</v>
      </c>
      <c r="BLI230">
        <v>0</v>
      </c>
      <c r="BLJ230">
        <v>0</v>
      </c>
      <c r="BLK230">
        <v>0</v>
      </c>
      <c r="BLL230">
        <v>0</v>
      </c>
      <c r="BLM230">
        <v>0</v>
      </c>
      <c r="BLN230">
        <v>0</v>
      </c>
      <c r="BLO230">
        <v>0</v>
      </c>
      <c r="BLP230">
        <v>0</v>
      </c>
      <c r="BLQ230">
        <v>0</v>
      </c>
      <c r="BLR230">
        <v>0</v>
      </c>
      <c r="BLS230">
        <v>0</v>
      </c>
      <c r="BLT230">
        <v>0</v>
      </c>
      <c r="BLU230">
        <v>0</v>
      </c>
      <c r="BLV230">
        <v>0</v>
      </c>
      <c r="BLW230">
        <v>0</v>
      </c>
      <c r="BLX230">
        <v>0</v>
      </c>
      <c r="BLY230">
        <v>0</v>
      </c>
      <c r="BLZ230">
        <v>0</v>
      </c>
      <c r="BMA230">
        <v>0</v>
      </c>
      <c r="BMB230">
        <v>0</v>
      </c>
      <c r="BMC230">
        <v>0</v>
      </c>
      <c r="BMD230">
        <v>0</v>
      </c>
      <c r="BME230">
        <v>0</v>
      </c>
      <c r="BMF230">
        <v>0</v>
      </c>
      <c r="BMG230">
        <v>0</v>
      </c>
      <c r="BMH230">
        <v>2.3640661938534278E-3</v>
      </c>
      <c r="BMI230">
        <v>0.16548463356973994</v>
      </c>
      <c r="BMJ230">
        <v>0</v>
      </c>
      <c r="BMK230">
        <v>0</v>
      </c>
      <c r="BML230">
        <v>0</v>
      </c>
      <c r="BMM230">
        <v>0</v>
      </c>
      <c r="BMN230">
        <v>0</v>
      </c>
      <c r="BMO230">
        <v>0</v>
      </c>
      <c r="BMP230">
        <v>0</v>
      </c>
      <c r="BMQ230">
        <v>0</v>
      </c>
      <c r="BMR230">
        <v>0</v>
      </c>
      <c r="BMS230">
        <v>0</v>
      </c>
      <c r="BMT230">
        <v>0</v>
      </c>
      <c r="BMU230">
        <v>0</v>
      </c>
      <c r="BMV230">
        <v>0</v>
      </c>
      <c r="BMW230">
        <v>0</v>
      </c>
      <c r="BMX230">
        <v>0</v>
      </c>
      <c r="BMY230">
        <v>0</v>
      </c>
      <c r="BMZ230">
        <v>0</v>
      </c>
      <c r="BNA230">
        <v>0</v>
      </c>
      <c r="BNB230">
        <v>0</v>
      </c>
      <c r="BNC230">
        <v>0</v>
      </c>
      <c r="BND230">
        <v>4.7281323877068557E-3</v>
      </c>
      <c r="BNE230">
        <v>0</v>
      </c>
      <c r="BNF230">
        <v>0</v>
      </c>
      <c r="BNG230">
        <v>0</v>
      </c>
      <c r="BNH230">
        <v>0</v>
      </c>
      <c r="BNI230">
        <v>0</v>
      </c>
      <c r="BNJ230">
        <v>0</v>
      </c>
      <c r="BNK230">
        <v>0</v>
      </c>
      <c r="BNL230">
        <v>0</v>
      </c>
      <c r="BNM230">
        <v>0</v>
      </c>
      <c r="BNN230">
        <v>0</v>
      </c>
      <c r="BNO230">
        <v>0</v>
      </c>
      <c r="BNP230">
        <v>0</v>
      </c>
      <c r="BNQ230">
        <v>0</v>
      </c>
      <c r="BNR230">
        <v>0</v>
      </c>
      <c r="BNS230">
        <v>0</v>
      </c>
      <c r="BNT230">
        <v>0</v>
      </c>
      <c r="BNU230">
        <v>0</v>
      </c>
      <c r="BNV230">
        <v>0</v>
      </c>
      <c r="BNW230">
        <v>0</v>
      </c>
      <c r="BNX230">
        <v>0</v>
      </c>
      <c r="BNY230">
        <v>0</v>
      </c>
      <c r="BNZ230">
        <v>0</v>
      </c>
      <c r="BOA230">
        <v>0</v>
      </c>
      <c r="BOB230">
        <v>0</v>
      </c>
      <c r="BOC230">
        <v>0</v>
      </c>
      <c r="BOD230">
        <v>0</v>
      </c>
      <c r="BOE230">
        <v>0</v>
      </c>
      <c r="BOF230">
        <v>0</v>
      </c>
      <c r="BOG230">
        <v>0</v>
      </c>
      <c r="BOH230">
        <v>0</v>
      </c>
      <c r="BOI230">
        <v>0</v>
      </c>
      <c r="BOJ230">
        <v>0</v>
      </c>
      <c r="BOK230">
        <v>0</v>
      </c>
      <c r="BOL230">
        <v>0</v>
      </c>
      <c r="BOM230">
        <v>0</v>
      </c>
      <c r="BON230">
        <v>0</v>
      </c>
      <c r="BOO230">
        <v>0</v>
      </c>
      <c r="BOP230">
        <v>0</v>
      </c>
      <c r="BOQ230">
        <v>0</v>
      </c>
      <c r="BOR230">
        <v>0</v>
      </c>
      <c r="BOS230">
        <v>0</v>
      </c>
      <c r="BOT230">
        <v>0</v>
      </c>
      <c r="BOU230">
        <v>0</v>
      </c>
      <c r="BOV230">
        <v>0</v>
      </c>
      <c r="BOW230">
        <v>0</v>
      </c>
      <c r="BOX230">
        <v>0</v>
      </c>
      <c r="BOY230">
        <v>0</v>
      </c>
      <c r="BOZ230">
        <v>0</v>
      </c>
      <c r="BPA230">
        <v>0</v>
      </c>
      <c r="BPB230">
        <v>0</v>
      </c>
      <c r="BPC230">
        <v>0</v>
      </c>
      <c r="BPD230">
        <v>0</v>
      </c>
      <c r="BPE230">
        <v>0</v>
      </c>
      <c r="BPF230">
        <v>0</v>
      </c>
      <c r="BPG230">
        <v>0</v>
      </c>
      <c r="BPH230">
        <v>0</v>
      </c>
      <c r="BPI230">
        <v>0</v>
      </c>
      <c r="BPJ230">
        <v>1.1820330969267139E-2</v>
      </c>
      <c r="BPK230">
        <v>0</v>
      </c>
      <c r="BPL230">
        <v>0</v>
      </c>
      <c r="BPM230">
        <v>0</v>
      </c>
      <c r="BPN230">
        <v>0</v>
      </c>
      <c r="BPO230">
        <v>0</v>
      </c>
      <c r="BPP230">
        <v>0</v>
      </c>
      <c r="BPQ230">
        <v>0</v>
      </c>
      <c r="BPR230">
        <v>0</v>
      </c>
      <c r="BPS230">
        <v>0</v>
      </c>
      <c r="BPT230">
        <v>0</v>
      </c>
      <c r="BPU230">
        <v>0</v>
      </c>
      <c r="BPV230">
        <v>0</v>
      </c>
      <c r="BPW230">
        <v>0</v>
      </c>
      <c r="BPX230">
        <v>0</v>
      </c>
      <c r="BPY230">
        <v>0</v>
      </c>
      <c r="BPZ230">
        <v>0</v>
      </c>
      <c r="BQA230">
        <v>0</v>
      </c>
      <c r="BQB230">
        <v>0</v>
      </c>
      <c r="BQC230">
        <v>0</v>
      </c>
      <c r="BQD230">
        <v>4.7281323877068557E-3</v>
      </c>
      <c r="BQE230">
        <v>0</v>
      </c>
      <c r="BQF230">
        <v>0</v>
      </c>
      <c r="BQG230">
        <v>0</v>
      </c>
      <c r="BQH230">
        <v>0</v>
      </c>
      <c r="BQI230">
        <v>0</v>
      </c>
      <c r="BQJ230">
        <v>0</v>
      </c>
      <c r="BQK230">
        <v>0</v>
      </c>
      <c r="BQL230">
        <v>0</v>
      </c>
      <c r="BQM230">
        <v>0</v>
      </c>
      <c r="BQN230">
        <v>0</v>
      </c>
      <c r="BQO230">
        <v>0</v>
      </c>
      <c r="BQP230">
        <v>0</v>
      </c>
      <c r="BQQ230">
        <v>0</v>
      </c>
      <c r="BQR230">
        <v>0</v>
      </c>
      <c r="BQS230">
        <v>0</v>
      </c>
      <c r="BQT230">
        <v>0</v>
      </c>
      <c r="BQU230">
        <v>0</v>
      </c>
      <c r="BQV230">
        <v>0</v>
      </c>
      <c r="BQW230">
        <v>0</v>
      </c>
      <c r="BQX230">
        <v>0</v>
      </c>
      <c r="BQY230">
        <v>0</v>
      </c>
      <c r="BQZ230">
        <v>0</v>
      </c>
      <c r="BRA230">
        <v>0</v>
      </c>
      <c r="BRB230">
        <v>2.3640661938534278E-3</v>
      </c>
      <c r="BRC230">
        <v>0</v>
      </c>
      <c r="BRD230">
        <v>0</v>
      </c>
      <c r="BRE230">
        <v>0</v>
      </c>
      <c r="BRF230">
        <v>0</v>
      </c>
      <c r="BRG230">
        <v>0</v>
      </c>
      <c r="BRH230">
        <v>0</v>
      </c>
      <c r="BRI230">
        <v>0</v>
      </c>
      <c r="BRJ230">
        <v>0</v>
      </c>
      <c r="BRK230">
        <v>0</v>
      </c>
      <c r="BRL230">
        <v>9.4562647754137114E-3</v>
      </c>
      <c r="BRM230">
        <v>0</v>
      </c>
      <c r="BRN230">
        <v>0</v>
      </c>
      <c r="BRO230">
        <v>0</v>
      </c>
      <c r="BRP230">
        <v>0</v>
      </c>
      <c r="BRQ230">
        <v>0</v>
      </c>
      <c r="BRR230">
        <v>0</v>
      </c>
      <c r="BRS230">
        <v>0</v>
      </c>
      <c r="BRT230">
        <v>0</v>
      </c>
      <c r="BRU230">
        <v>0</v>
      </c>
      <c r="BRV230">
        <v>0</v>
      </c>
      <c r="BRW230">
        <v>0</v>
      </c>
      <c r="BRX230">
        <v>0</v>
      </c>
      <c r="BRY230">
        <v>0</v>
      </c>
      <c r="BRZ230">
        <v>0</v>
      </c>
      <c r="BSA230">
        <v>0</v>
      </c>
      <c r="BSB230">
        <v>0</v>
      </c>
      <c r="BSC230">
        <v>0</v>
      </c>
      <c r="BSD230">
        <v>0</v>
      </c>
      <c r="BSE230">
        <v>0</v>
      </c>
      <c r="BSF230">
        <v>0</v>
      </c>
      <c r="BSG230">
        <v>0</v>
      </c>
      <c r="BSH230">
        <v>0</v>
      </c>
      <c r="BSI230">
        <v>0</v>
      </c>
      <c r="BSJ230">
        <v>2.3640661938534278E-3</v>
      </c>
      <c r="BSK230">
        <v>0</v>
      </c>
      <c r="BSL230">
        <v>0</v>
      </c>
      <c r="BSM230">
        <v>0</v>
      </c>
      <c r="BSN230">
        <v>0</v>
      </c>
      <c r="BSO230">
        <v>0</v>
      </c>
      <c r="BSP230">
        <v>0</v>
      </c>
      <c r="BSQ230">
        <v>0</v>
      </c>
      <c r="BSR230">
        <v>0</v>
      </c>
      <c r="BSS230">
        <v>0</v>
      </c>
      <c r="BST230">
        <v>0</v>
      </c>
      <c r="BSU230">
        <v>0</v>
      </c>
      <c r="BSV230">
        <v>0</v>
      </c>
      <c r="BSW230">
        <v>0</v>
      </c>
      <c r="BSX230">
        <v>0</v>
      </c>
      <c r="BSY230">
        <v>0</v>
      </c>
      <c r="BSZ230">
        <v>0</v>
      </c>
      <c r="BTA230">
        <v>0</v>
      </c>
      <c r="BTB230">
        <v>0</v>
      </c>
      <c r="BTC230">
        <v>0</v>
      </c>
      <c r="BTD230">
        <v>0</v>
      </c>
      <c r="BTE230">
        <v>4.7281323877068557E-3</v>
      </c>
      <c r="BTF230">
        <v>0</v>
      </c>
      <c r="BTG230">
        <v>0</v>
      </c>
      <c r="BTH230">
        <v>0</v>
      </c>
      <c r="BTI230">
        <v>0</v>
      </c>
      <c r="BTJ230">
        <v>0</v>
      </c>
      <c r="BTK230">
        <v>0</v>
      </c>
      <c r="BTL230">
        <v>0</v>
      </c>
      <c r="BTM230">
        <v>0</v>
      </c>
      <c r="BTN230">
        <v>0</v>
      </c>
      <c r="BTO230">
        <v>0</v>
      </c>
      <c r="BTP230">
        <v>0</v>
      </c>
      <c r="BTQ230">
        <v>2.3640661938534278E-3</v>
      </c>
      <c r="BTR230">
        <v>0</v>
      </c>
      <c r="BTS230">
        <v>0</v>
      </c>
      <c r="BTT230">
        <v>0</v>
      </c>
      <c r="BTU230">
        <v>0</v>
      </c>
      <c r="BTV230">
        <v>0</v>
      </c>
      <c r="BTW230">
        <v>0</v>
      </c>
      <c r="BTX230">
        <v>7.0921985815602835E-3</v>
      </c>
      <c r="BTY230">
        <v>0</v>
      </c>
      <c r="BTZ230">
        <v>0</v>
      </c>
      <c r="BUA230">
        <v>0</v>
      </c>
      <c r="BUB230">
        <v>0</v>
      </c>
      <c r="BUC230">
        <v>0</v>
      </c>
      <c r="BUD230">
        <v>0</v>
      </c>
      <c r="BUE230">
        <v>0</v>
      </c>
      <c r="BUF230">
        <v>2.3640661938534278E-3</v>
      </c>
      <c r="BUG230">
        <v>0</v>
      </c>
      <c r="BUH230">
        <v>0</v>
      </c>
      <c r="BUI230">
        <v>2.3640661938534278E-3</v>
      </c>
      <c r="BUJ230">
        <v>0</v>
      </c>
      <c r="BUK230">
        <v>0</v>
      </c>
      <c r="BUL230">
        <v>2.3640661938534278E-3</v>
      </c>
      <c r="BUM230">
        <v>0</v>
      </c>
      <c r="BUN230">
        <v>0</v>
      </c>
      <c r="BUO230">
        <v>0</v>
      </c>
      <c r="BUP230">
        <v>0</v>
      </c>
      <c r="BUQ230">
        <v>9.4562647754137114E-3</v>
      </c>
      <c r="BUR230">
        <v>0</v>
      </c>
      <c r="BUS230">
        <v>0</v>
      </c>
      <c r="BUT230">
        <v>2.3640661938534278E-3</v>
      </c>
      <c r="BUU230">
        <v>0</v>
      </c>
      <c r="BUV230">
        <v>0</v>
      </c>
      <c r="BUW230">
        <v>0</v>
      </c>
      <c r="BUX230">
        <v>0</v>
      </c>
      <c r="BUY230">
        <v>0</v>
      </c>
      <c r="BUZ230">
        <v>0</v>
      </c>
      <c r="BVA230">
        <v>0</v>
      </c>
      <c r="BVB230">
        <v>2.8368794326241134E-2</v>
      </c>
      <c r="BVC230">
        <v>0</v>
      </c>
      <c r="BVD230">
        <v>0</v>
      </c>
      <c r="BVE230">
        <v>0</v>
      </c>
      <c r="BVF230">
        <v>0</v>
      </c>
      <c r="BVG230">
        <v>0</v>
      </c>
      <c r="BVH230">
        <v>0</v>
      </c>
      <c r="BVI230">
        <v>0</v>
      </c>
      <c r="BVJ230">
        <v>0</v>
      </c>
      <c r="BVK230">
        <v>0</v>
      </c>
      <c r="BVL230">
        <v>0</v>
      </c>
      <c r="BVM230">
        <v>0</v>
      </c>
      <c r="BVN230">
        <v>0</v>
      </c>
      <c r="BVO230">
        <v>0</v>
      </c>
      <c r="BVP230">
        <v>0</v>
      </c>
      <c r="BVQ230">
        <v>0</v>
      </c>
      <c r="BVR230">
        <v>0</v>
      </c>
      <c r="BVS230">
        <v>2.3640661938534278E-3</v>
      </c>
      <c r="BVT230">
        <v>0</v>
      </c>
      <c r="BVU230">
        <v>0</v>
      </c>
      <c r="BVV230">
        <v>0</v>
      </c>
      <c r="BVW230">
        <v>0</v>
      </c>
      <c r="BVX230">
        <v>0</v>
      </c>
      <c r="BVY230">
        <v>0</v>
      </c>
      <c r="BVZ230">
        <v>0</v>
      </c>
      <c r="BWA230">
        <v>0</v>
      </c>
      <c r="BWB230">
        <v>0</v>
      </c>
      <c r="BWC230">
        <v>0</v>
      </c>
      <c r="BWD230">
        <v>0</v>
      </c>
      <c r="BWE230">
        <v>4.7281323877068557E-3</v>
      </c>
      <c r="BWF230">
        <v>0</v>
      </c>
      <c r="BWG230">
        <v>0</v>
      </c>
      <c r="BWH230">
        <v>0</v>
      </c>
      <c r="BWI230">
        <v>0</v>
      </c>
      <c r="BWJ230">
        <v>0</v>
      </c>
      <c r="BWK230">
        <v>0</v>
      </c>
      <c r="BWL230">
        <v>2.3640661938534278E-3</v>
      </c>
      <c r="BWM230">
        <v>0</v>
      </c>
      <c r="BWN230">
        <v>0</v>
      </c>
      <c r="BWO230">
        <v>0</v>
      </c>
      <c r="BWP230">
        <v>0</v>
      </c>
      <c r="BWQ230">
        <v>0</v>
      </c>
      <c r="BWR230">
        <v>0</v>
      </c>
      <c r="BWS230">
        <v>0</v>
      </c>
      <c r="BWT230">
        <v>0</v>
      </c>
      <c r="BWU230">
        <v>0</v>
      </c>
      <c r="BWV230">
        <v>9.4562647754137114E-3</v>
      </c>
      <c r="BWW230">
        <v>2.3640661938534278E-3</v>
      </c>
      <c r="BWX230">
        <v>0</v>
      </c>
      <c r="BWY230">
        <v>0</v>
      </c>
      <c r="BWZ230">
        <v>0</v>
      </c>
      <c r="BXA230">
        <v>0</v>
      </c>
      <c r="BXB230">
        <v>0</v>
      </c>
      <c r="BXC230">
        <v>0</v>
      </c>
      <c r="BXD230">
        <v>0</v>
      </c>
      <c r="BXE230">
        <v>0</v>
      </c>
      <c r="BXF230">
        <v>0</v>
      </c>
      <c r="BXG230">
        <v>0</v>
      </c>
      <c r="BXH230">
        <v>0</v>
      </c>
      <c r="BXI230">
        <v>0</v>
      </c>
      <c r="BXJ230">
        <v>0</v>
      </c>
      <c r="BXK230">
        <v>0</v>
      </c>
      <c r="BXL230">
        <v>0</v>
      </c>
      <c r="BXM230">
        <v>0</v>
      </c>
      <c r="BXN230">
        <v>0</v>
      </c>
      <c r="BXO230">
        <v>9.4562647754137114E-3</v>
      </c>
      <c r="BXP230">
        <v>2.1276595744680851E-2</v>
      </c>
      <c r="BXQ230">
        <v>1.6548463356973995E-2</v>
      </c>
      <c r="BXR230">
        <v>0</v>
      </c>
      <c r="BXS230">
        <v>0</v>
      </c>
      <c r="BXT230">
        <v>0</v>
      </c>
      <c r="BXU230">
        <v>0</v>
      </c>
      <c r="BXV230">
        <v>0</v>
      </c>
      <c r="BXW230">
        <v>0</v>
      </c>
      <c r="BXX230">
        <v>0</v>
      </c>
      <c r="BXY230">
        <v>0</v>
      </c>
      <c r="BXZ230">
        <v>0</v>
      </c>
      <c r="BYA230">
        <v>0</v>
      </c>
      <c r="BYB230">
        <v>0</v>
      </c>
      <c r="BYC230">
        <v>0</v>
      </c>
      <c r="BYD230">
        <v>0</v>
      </c>
      <c r="BYE230">
        <v>0</v>
      </c>
      <c r="BYF230">
        <v>0</v>
      </c>
      <c r="BYG230">
        <v>0</v>
      </c>
      <c r="BYH230">
        <v>0</v>
      </c>
      <c r="BYI230">
        <v>0</v>
      </c>
      <c r="BYJ230">
        <v>0</v>
      </c>
      <c r="BYK230">
        <v>0</v>
      </c>
      <c r="BYL230">
        <v>0</v>
      </c>
      <c r="BYM230">
        <v>0</v>
      </c>
      <c r="BYN230">
        <v>0</v>
      </c>
      <c r="BYO230">
        <v>0</v>
      </c>
      <c r="BYP230">
        <v>2.3640661938534278E-3</v>
      </c>
      <c r="BYQ230">
        <v>0</v>
      </c>
      <c r="BYR230">
        <v>0</v>
      </c>
      <c r="BYS230">
        <v>0</v>
      </c>
      <c r="BYT230">
        <v>0</v>
      </c>
      <c r="BYU230">
        <v>0</v>
      </c>
      <c r="BYV230">
        <v>2.3640661938534278E-3</v>
      </c>
      <c r="BYW230">
        <v>0</v>
      </c>
      <c r="BYX230">
        <v>0</v>
      </c>
      <c r="BYY230">
        <v>0</v>
      </c>
      <c r="BYZ230">
        <v>0</v>
      </c>
      <c r="BZA230">
        <v>0</v>
      </c>
      <c r="BZB230">
        <v>0</v>
      </c>
      <c r="BZC230">
        <v>0</v>
      </c>
      <c r="BZD230">
        <v>0</v>
      </c>
      <c r="BZE230">
        <v>0</v>
      </c>
      <c r="BZF230">
        <v>0</v>
      </c>
      <c r="BZG230">
        <v>4.7281323877068557E-3</v>
      </c>
      <c r="BZH230">
        <v>0</v>
      </c>
      <c r="BZI230">
        <v>0</v>
      </c>
      <c r="BZJ230">
        <v>0</v>
      </c>
      <c r="BZK230">
        <v>0</v>
      </c>
      <c r="BZL230">
        <v>0</v>
      </c>
      <c r="BZM230">
        <v>0</v>
      </c>
      <c r="BZN230">
        <v>0</v>
      </c>
      <c r="BZO230">
        <v>0</v>
      </c>
      <c r="BZP230">
        <v>0</v>
      </c>
      <c r="BZQ230">
        <v>0</v>
      </c>
      <c r="BZR230">
        <v>0</v>
      </c>
      <c r="BZS230">
        <v>0</v>
      </c>
      <c r="BZT230">
        <v>0</v>
      </c>
      <c r="BZU230">
        <v>0</v>
      </c>
      <c r="BZV230">
        <v>0</v>
      </c>
      <c r="BZW230">
        <v>0</v>
      </c>
      <c r="BZX230">
        <v>0</v>
      </c>
      <c r="BZY230">
        <v>0</v>
      </c>
      <c r="BZZ230">
        <v>0</v>
      </c>
      <c r="CAA230">
        <v>0</v>
      </c>
      <c r="CAB230">
        <v>0</v>
      </c>
      <c r="CAC230">
        <v>0</v>
      </c>
      <c r="CAD230">
        <v>0</v>
      </c>
      <c r="CAE230">
        <v>0</v>
      </c>
      <c r="CAF230">
        <v>0</v>
      </c>
      <c r="CAG230">
        <v>1.1820330969267139E-2</v>
      </c>
      <c r="CAH230">
        <v>0</v>
      </c>
      <c r="CAI230">
        <v>2.3640661938534278E-3</v>
      </c>
      <c r="CAJ230">
        <v>0</v>
      </c>
      <c r="CAK230">
        <v>0</v>
      </c>
      <c r="CAL230">
        <v>2.3640661938534278E-3</v>
      </c>
      <c r="CAM230">
        <v>0</v>
      </c>
      <c r="CAN230">
        <v>0</v>
      </c>
      <c r="CAO230">
        <v>0</v>
      </c>
      <c r="CAP230">
        <v>0</v>
      </c>
      <c r="CAQ230">
        <v>0</v>
      </c>
      <c r="CAR230">
        <v>0</v>
      </c>
      <c r="CAS230">
        <v>0</v>
      </c>
      <c r="CAT230">
        <v>0</v>
      </c>
      <c r="CAU230">
        <v>0</v>
      </c>
      <c r="CAV230">
        <v>0</v>
      </c>
      <c r="CAW230">
        <v>1.6548463356973995E-2</v>
      </c>
      <c r="CAX230">
        <v>0</v>
      </c>
      <c r="CAY230">
        <v>0</v>
      </c>
      <c r="CAZ230">
        <v>0</v>
      </c>
      <c r="CBA230">
        <v>0</v>
      </c>
      <c r="CBB230">
        <v>0</v>
      </c>
      <c r="CBC230">
        <v>0</v>
      </c>
      <c r="CBD230">
        <v>0</v>
      </c>
      <c r="CBE230">
        <v>0</v>
      </c>
      <c r="CBF230">
        <v>0</v>
      </c>
      <c r="CBG230">
        <v>0</v>
      </c>
      <c r="CBH230">
        <v>0</v>
      </c>
      <c r="CBI230">
        <v>0</v>
      </c>
      <c r="CBJ230">
        <v>0</v>
      </c>
      <c r="CBK230">
        <v>0</v>
      </c>
      <c r="CBL230">
        <v>0</v>
      </c>
      <c r="CBM230">
        <v>0</v>
      </c>
      <c r="CBN230">
        <v>0</v>
      </c>
      <c r="CBO230">
        <v>0</v>
      </c>
      <c r="CBP230">
        <v>0</v>
      </c>
      <c r="CBQ230">
        <v>0</v>
      </c>
      <c r="CBR230">
        <v>0</v>
      </c>
      <c r="CBS230">
        <v>0</v>
      </c>
      <c r="CBT230">
        <v>0</v>
      </c>
      <c r="CBU230">
        <v>2.3640661938534278E-3</v>
      </c>
      <c r="CBV230">
        <v>0</v>
      </c>
      <c r="CBW230">
        <v>2.3640661938534278E-2</v>
      </c>
      <c r="CBX230">
        <v>0</v>
      </c>
      <c r="CBY230">
        <v>0</v>
      </c>
      <c r="CBZ230">
        <v>0</v>
      </c>
      <c r="CCA230">
        <v>0</v>
      </c>
      <c r="CCB230">
        <v>0</v>
      </c>
      <c r="CCC230">
        <v>0</v>
      </c>
      <c r="CCD230">
        <v>0</v>
      </c>
      <c r="CCE230">
        <v>0</v>
      </c>
      <c r="CCF230">
        <v>2.3640661938534278E-3</v>
      </c>
      <c r="CCG230">
        <v>0</v>
      </c>
      <c r="CCH230">
        <v>0</v>
      </c>
      <c r="CCI230">
        <v>0</v>
      </c>
      <c r="CCJ230">
        <v>0</v>
      </c>
      <c r="CCK230">
        <v>0</v>
      </c>
      <c r="CCL230">
        <v>0</v>
      </c>
      <c r="CCM230">
        <v>0</v>
      </c>
      <c r="CCN230">
        <v>0</v>
      </c>
      <c r="CCO230">
        <v>0</v>
      </c>
      <c r="CCP230">
        <v>0</v>
      </c>
      <c r="CCQ230">
        <v>0</v>
      </c>
      <c r="CCR230">
        <v>0</v>
      </c>
      <c r="CCS230">
        <v>0</v>
      </c>
      <c r="CCT230">
        <v>0</v>
      </c>
      <c r="CCU230">
        <v>0</v>
      </c>
      <c r="CCV230">
        <v>0</v>
      </c>
      <c r="CCW230">
        <v>0</v>
      </c>
      <c r="CCX230">
        <v>0</v>
      </c>
      <c r="CCY230">
        <v>0</v>
      </c>
      <c r="CCZ230">
        <v>0</v>
      </c>
      <c r="CDA230">
        <v>0</v>
      </c>
      <c r="CDB230">
        <v>0</v>
      </c>
      <c r="CDC230">
        <v>0</v>
      </c>
      <c r="CDD230">
        <v>0</v>
      </c>
      <c r="CDE230">
        <v>0</v>
      </c>
      <c r="CDF230">
        <v>0</v>
      </c>
      <c r="CDG230">
        <v>0</v>
      </c>
      <c r="CDH230">
        <v>0</v>
      </c>
      <c r="CDI230">
        <v>0</v>
      </c>
      <c r="CDJ230">
        <v>0</v>
      </c>
      <c r="CDK230">
        <v>0</v>
      </c>
      <c r="CDL230">
        <v>0</v>
      </c>
      <c r="CDM230">
        <v>0</v>
      </c>
      <c r="CDN230">
        <v>4.7281323877068557E-3</v>
      </c>
      <c r="CDO230">
        <v>0</v>
      </c>
      <c r="CDP230">
        <v>0</v>
      </c>
      <c r="CDQ230">
        <v>0</v>
      </c>
      <c r="CDR230">
        <v>0</v>
      </c>
      <c r="CDS230">
        <v>0</v>
      </c>
      <c r="CDT230">
        <v>0</v>
      </c>
      <c r="CDU230">
        <v>0</v>
      </c>
      <c r="CDV230">
        <v>0</v>
      </c>
      <c r="CDW230">
        <v>0</v>
      </c>
      <c r="CDX230">
        <v>0</v>
      </c>
      <c r="CDY230">
        <v>0</v>
      </c>
      <c r="CDZ230">
        <v>0</v>
      </c>
      <c r="CEA230">
        <v>0</v>
      </c>
      <c r="CEB230">
        <v>0</v>
      </c>
      <c r="CEC230">
        <v>0</v>
      </c>
      <c r="CED230">
        <v>0</v>
      </c>
      <c r="CEE230">
        <v>0</v>
      </c>
      <c r="CEF230">
        <v>0</v>
      </c>
      <c r="CEG230">
        <v>0</v>
      </c>
      <c r="CEH230">
        <v>0</v>
      </c>
      <c r="CEI230">
        <v>0</v>
      </c>
      <c r="CEJ230">
        <v>0</v>
      </c>
      <c r="CEK230">
        <v>0</v>
      </c>
      <c r="CEL230">
        <v>0</v>
      </c>
      <c r="CEM230">
        <v>0</v>
      </c>
      <c r="CEN230">
        <v>0</v>
      </c>
      <c r="CEO230">
        <v>0</v>
      </c>
      <c r="CEP230">
        <v>0</v>
      </c>
      <c r="CEQ230">
        <v>0</v>
      </c>
      <c r="CER230">
        <v>0</v>
      </c>
      <c r="CES230">
        <v>0</v>
      </c>
      <c r="CET230">
        <v>0</v>
      </c>
      <c r="CEU230">
        <v>0</v>
      </c>
      <c r="CEV230">
        <v>0</v>
      </c>
      <c r="CEW230">
        <v>0</v>
      </c>
      <c r="CEX230">
        <v>0</v>
      </c>
      <c r="CEY230">
        <v>0</v>
      </c>
      <c r="CEZ230">
        <v>0</v>
      </c>
      <c r="CFA230">
        <v>0</v>
      </c>
      <c r="CFB230">
        <v>7.0921985815602835E-3</v>
      </c>
      <c r="CFC230">
        <v>0</v>
      </c>
      <c r="CFD230">
        <v>0</v>
      </c>
      <c r="CFE230">
        <v>0</v>
      </c>
      <c r="CFF230">
        <v>0</v>
      </c>
      <c r="CFG230">
        <v>0</v>
      </c>
      <c r="CFH230">
        <v>0</v>
      </c>
      <c r="CFI230">
        <v>0</v>
      </c>
      <c r="CFJ230">
        <v>0</v>
      </c>
      <c r="CFK230">
        <v>0</v>
      </c>
      <c r="CFL230">
        <v>0</v>
      </c>
      <c r="CFM230">
        <v>2.3640661938534278E-3</v>
      </c>
      <c r="CFN230">
        <v>0</v>
      </c>
      <c r="CFO230">
        <v>0</v>
      </c>
      <c r="CFP230">
        <v>2.3640661938534278E-3</v>
      </c>
      <c r="CFQ230">
        <v>0</v>
      </c>
      <c r="CFR230">
        <v>0</v>
      </c>
      <c r="CFS230">
        <v>0</v>
      </c>
      <c r="CFT230">
        <v>0</v>
      </c>
      <c r="CFU230">
        <v>0</v>
      </c>
      <c r="CFV230">
        <v>0</v>
      </c>
      <c r="CFW230">
        <v>0</v>
      </c>
      <c r="CFX230">
        <v>0</v>
      </c>
      <c r="CFY230">
        <v>0</v>
      </c>
      <c r="CFZ230">
        <v>0</v>
      </c>
      <c r="CGA230">
        <v>0</v>
      </c>
      <c r="CGB230">
        <v>0</v>
      </c>
      <c r="CGC230">
        <v>0</v>
      </c>
      <c r="CGD230">
        <v>0</v>
      </c>
      <c r="CGE230">
        <v>0</v>
      </c>
      <c r="CGF230">
        <v>0</v>
      </c>
      <c r="CGG230">
        <v>0</v>
      </c>
      <c r="CGH230">
        <v>0</v>
      </c>
      <c r="CGI230">
        <v>0</v>
      </c>
      <c r="CGJ230">
        <v>0</v>
      </c>
      <c r="CGK230">
        <v>0</v>
      </c>
      <c r="CGL230">
        <v>0</v>
      </c>
      <c r="CGM230">
        <v>0</v>
      </c>
      <c r="CGN230">
        <v>0</v>
      </c>
      <c r="CGO230">
        <v>0</v>
      </c>
      <c r="CGP230">
        <v>0</v>
      </c>
      <c r="CGQ230">
        <v>0</v>
      </c>
      <c r="CGR230">
        <v>0</v>
      </c>
      <c r="CGS230">
        <v>0</v>
      </c>
      <c r="CGT230">
        <v>0</v>
      </c>
      <c r="CGU230">
        <v>7.0921985815602835E-3</v>
      </c>
      <c r="CGV230">
        <v>0</v>
      </c>
      <c r="CGW230">
        <v>0</v>
      </c>
      <c r="CGX230">
        <v>0</v>
      </c>
      <c r="CGY230">
        <v>0</v>
      </c>
      <c r="CGZ230">
        <v>0</v>
      </c>
      <c r="CHA230">
        <v>0</v>
      </c>
      <c r="CHB230">
        <v>0</v>
      </c>
      <c r="CHC230">
        <v>0</v>
      </c>
      <c r="CHD230">
        <v>0</v>
      </c>
      <c r="CHE230">
        <v>0</v>
      </c>
      <c r="CHF230">
        <v>0</v>
      </c>
      <c r="CHG230">
        <v>0</v>
      </c>
      <c r="CHH230">
        <v>0</v>
      </c>
      <c r="CHI230">
        <v>0</v>
      </c>
      <c r="CHJ230">
        <v>0</v>
      </c>
      <c r="CHK230">
        <v>0</v>
      </c>
      <c r="CHL230">
        <v>0</v>
      </c>
      <c r="CHM230">
        <v>0</v>
      </c>
      <c r="CHN230">
        <v>0</v>
      </c>
      <c r="CHO230">
        <v>2.3640661938534278E-3</v>
      </c>
      <c r="CHP230">
        <v>0</v>
      </c>
      <c r="CHQ230">
        <v>0</v>
      </c>
      <c r="CHR230">
        <v>0</v>
      </c>
      <c r="CHS230">
        <v>0</v>
      </c>
      <c r="CHT230">
        <v>0</v>
      </c>
      <c r="CHU230">
        <v>0</v>
      </c>
      <c r="CHV230">
        <v>0</v>
      </c>
      <c r="CHW230">
        <v>0</v>
      </c>
      <c r="CHX230">
        <v>0</v>
      </c>
      <c r="CHY230">
        <v>0</v>
      </c>
      <c r="CHZ230">
        <v>0</v>
      </c>
      <c r="CIA230">
        <v>0</v>
      </c>
      <c r="CIB230">
        <v>0</v>
      </c>
      <c r="CIC230">
        <v>0</v>
      </c>
      <c r="CID230">
        <v>0</v>
      </c>
      <c r="CIE230">
        <v>0</v>
      </c>
      <c r="CIF230">
        <v>0</v>
      </c>
      <c r="CIG230">
        <v>0</v>
      </c>
      <c r="CIH230">
        <v>0</v>
      </c>
      <c r="CII230">
        <v>0</v>
      </c>
      <c r="CIJ230">
        <v>0</v>
      </c>
      <c r="CIK230">
        <v>0</v>
      </c>
      <c r="CIL230">
        <v>0</v>
      </c>
      <c r="CIM230">
        <v>0</v>
      </c>
      <c r="CIN230">
        <v>0</v>
      </c>
      <c r="CIO230">
        <v>0</v>
      </c>
      <c r="CIP230">
        <v>0</v>
      </c>
      <c r="CIQ230">
        <v>0</v>
      </c>
      <c r="CIR230">
        <v>0</v>
      </c>
      <c r="CIS230">
        <v>0</v>
      </c>
      <c r="CIT230">
        <v>0</v>
      </c>
      <c r="CIU230">
        <v>0</v>
      </c>
      <c r="CIV230">
        <v>0</v>
      </c>
      <c r="CIW230">
        <v>0</v>
      </c>
      <c r="CIX230">
        <v>0</v>
      </c>
      <c r="CIY230">
        <v>0</v>
      </c>
      <c r="CIZ230">
        <v>0</v>
      </c>
      <c r="CJA230">
        <v>0</v>
      </c>
      <c r="CJB230">
        <v>0</v>
      </c>
      <c r="CJC230">
        <v>0</v>
      </c>
      <c r="CJD230">
        <v>0</v>
      </c>
      <c r="CJE230">
        <v>0</v>
      </c>
      <c r="CJF230">
        <v>0</v>
      </c>
      <c r="CJG230">
        <v>0</v>
      </c>
      <c r="CJH230">
        <v>0</v>
      </c>
      <c r="CJI230">
        <v>0</v>
      </c>
      <c r="CJJ230">
        <v>0</v>
      </c>
      <c r="CJK230">
        <v>0</v>
      </c>
      <c r="CJL230">
        <v>0</v>
      </c>
      <c r="CJM230">
        <v>0</v>
      </c>
      <c r="CJN230">
        <v>0</v>
      </c>
      <c r="CJO230">
        <v>0</v>
      </c>
      <c r="CJP230">
        <v>0</v>
      </c>
      <c r="CJQ230">
        <v>0</v>
      </c>
      <c r="CJR230">
        <v>0</v>
      </c>
      <c r="CJS230">
        <v>0</v>
      </c>
      <c r="CJT230">
        <v>0</v>
      </c>
      <c r="CJU230">
        <v>0</v>
      </c>
      <c r="CJV230">
        <v>0</v>
      </c>
      <c r="CJW230">
        <v>0</v>
      </c>
      <c r="CJX230">
        <v>0</v>
      </c>
      <c r="CJY230">
        <v>0</v>
      </c>
      <c r="CJZ230">
        <v>0</v>
      </c>
      <c r="CKA230">
        <v>0</v>
      </c>
      <c r="CKB230">
        <v>0</v>
      </c>
      <c r="CKC230">
        <v>0</v>
      </c>
      <c r="CKD230">
        <v>0</v>
      </c>
      <c r="CKE230">
        <v>0</v>
      </c>
      <c r="CKF230">
        <v>0</v>
      </c>
      <c r="CKG230">
        <v>0</v>
      </c>
      <c r="CKH230">
        <v>0</v>
      </c>
      <c r="CKI230">
        <v>0</v>
      </c>
      <c r="CKJ230">
        <v>0</v>
      </c>
      <c r="CKK230">
        <v>0</v>
      </c>
      <c r="CKL230">
        <v>0</v>
      </c>
      <c r="CKM230">
        <v>0</v>
      </c>
      <c r="CKN230">
        <v>0</v>
      </c>
      <c r="CKO230">
        <v>0</v>
      </c>
      <c r="CKP230">
        <v>0</v>
      </c>
      <c r="CKQ230">
        <v>0</v>
      </c>
      <c r="CKR230">
        <v>0</v>
      </c>
      <c r="CKS230">
        <v>0</v>
      </c>
      <c r="CKT230">
        <v>0</v>
      </c>
      <c r="CKU230">
        <v>0</v>
      </c>
      <c r="CKV230">
        <v>0</v>
      </c>
      <c r="CKW230">
        <v>0</v>
      </c>
      <c r="CKX230">
        <v>0</v>
      </c>
      <c r="CKY230">
        <v>0</v>
      </c>
      <c r="CKZ230">
        <v>0</v>
      </c>
      <c r="CLA230">
        <v>0</v>
      </c>
      <c r="CLB230">
        <v>0</v>
      </c>
      <c r="CLC230">
        <v>1</v>
      </c>
    </row>
    <row r="231" spans="1:1001 1569:2490" ht="21" customHeight="1">
      <c r="A231" s="122" t="s">
        <v>2321</v>
      </c>
      <c r="B231" s="5" t="s">
        <v>2298</v>
      </c>
      <c r="C231" s="285" t="s">
        <v>2322</v>
      </c>
      <c r="D231" s="286">
        <v>6709250</v>
      </c>
      <c r="E231" s="286">
        <v>1606650</v>
      </c>
      <c r="F231" s="88" t="s">
        <v>2323</v>
      </c>
      <c r="G231" s="88"/>
      <c r="H231" s="88">
        <v>67066251608123</v>
      </c>
      <c r="I231">
        <v>54055</v>
      </c>
      <c r="J231">
        <v>54055</v>
      </c>
      <c r="K231" s="5">
        <v>2</v>
      </c>
      <c r="L231" s="132" t="s">
        <v>2301</v>
      </c>
      <c r="M231" s="5" t="s">
        <v>2302</v>
      </c>
      <c r="N231" t="s">
        <v>1427</v>
      </c>
      <c r="O231" s="5" t="s">
        <v>1689</v>
      </c>
      <c r="P231" s="5" t="s">
        <v>2303</v>
      </c>
      <c r="Q231" t="s">
        <v>1429</v>
      </c>
      <c r="R231" t="s">
        <v>1430</v>
      </c>
      <c r="S231" t="s">
        <v>1429</v>
      </c>
      <c r="T231" t="s">
        <v>1429</v>
      </c>
      <c r="U231" t="s">
        <v>1691</v>
      </c>
      <c r="V231" s="5" t="s">
        <v>2304</v>
      </c>
      <c r="W231" s="5" t="s">
        <v>2305</v>
      </c>
      <c r="X231" t="s">
        <v>1920</v>
      </c>
      <c r="Y231" t="s">
        <v>1920</v>
      </c>
      <c r="Z231" s="5" t="s">
        <v>2306</v>
      </c>
      <c r="AK231" s="5" t="s">
        <v>2307</v>
      </c>
      <c r="AL231" t="s">
        <v>2308</v>
      </c>
      <c r="AM231">
        <v>12</v>
      </c>
      <c r="AN231">
        <v>7.3</v>
      </c>
      <c r="AO231">
        <v>7.5124999999999993</v>
      </c>
      <c r="AP231">
        <v>37.416666666666664</v>
      </c>
      <c r="AR231">
        <v>2.9666666666666668</v>
      </c>
      <c r="AS231">
        <v>3.8420000000000001</v>
      </c>
      <c r="AT231">
        <v>0.45200000000000001</v>
      </c>
      <c r="AU231">
        <v>0.47799999999999998</v>
      </c>
      <c r="AV231">
        <v>0.113</v>
      </c>
      <c r="AY231" s="57">
        <v>40.299999999999997</v>
      </c>
      <c r="AZ231">
        <v>0.70799999999999996</v>
      </c>
      <c r="BA231">
        <v>0.39500000000000002</v>
      </c>
      <c r="BC231">
        <v>33.700000000000003</v>
      </c>
      <c r="BD231">
        <v>18</v>
      </c>
      <c r="BE231">
        <v>43.583333333333336</v>
      </c>
      <c r="BF231">
        <v>1.3258333333333334</v>
      </c>
      <c r="BG231">
        <v>20</v>
      </c>
      <c r="BH231">
        <v>490.83333333333331</v>
      </c>
      <c r="BI231">
        <v>6.11</v>
      </c>
      <c r="BJ231" s="57">
        <v>1.98</v>
      </c>
      <c r="BK231" s="57">
        <v>0.92300000000000004</v>
      </c>
      <c r="BL231" s="57">
        <v>5.8999999999999999E-3</v>
      </c>
      <c r="BM231" s="57">
        <v>1.7299999999999999E-2</v>
      </c>
      <c r="BN231" s="57">
        <v>0.158</v>
      </c>
      <c r="BO231" s="57">
        <v>1.25</v>
      </c>
      <c r="BP231" s="57">
        <v>0.105</v>
      </c>
      <c r="BQ231" s="57">
        <v>0.48699999999999999</v>
      </c>
      <c r="BR231" s="57"/>
      <c r="BS231" s="57" t="s">
        <v>2309</v>
      </c>
      <c r="BU231" s="6"/>
      <c r="BV231" s="280"/>
      <c r="BW231" s="6"/>
      <c r="BX231" s="6">
        <v>410</v>
      </c>
      <c r="BY231" s="6">
        <v>67</v>
      </c>
      <c r="BZ231" s="6">
        <v>4.6143704113930113</v>
      </c>
      <c r="CA231" s="6">
        <v>13.678846153846152</v>
      </c>
      <c r="CB231" s="6">
        <v>74.96263079222723</v>
      </c>
      <c r="CC231" s="6">
        <v>16.585365853658541</v>
      </c>
      <c r="CD231" s="6">
        <v>8.6025604453858424</v>
      </c>
      <c r="CE231" s="6">
        <v>10.731707317073171</v>
      </c>
      <c r="CF231" s="6">
        <v>0.48780487804878048</v>
      </c>
      <c r="CG231">
        <v>0</v>
      </c>
      <c r="CH231">
        <v>0</v>
      </c>
      <c r="CI231">
        <v>0</v>
      </c>
      <c r="CJ231">
        <v>0</v>
      </c>
      <c r="CK231">
        <v>0</v>
      </c>
      <c r="CL231">
        <v>0</v>
      </c>
      <c r="CM231">
        <v>0</v>
      </c>
      <c r="CN231">
        <v>0</v>
      </c>
      <c r="CO231">
        <v>0</v>
      </c>
      <c r="CP231">
        <v>0</v>
      </c>
      <c r="CQ231">
        <v>0</v>
      </c>
      <c r="CR231">
        <v>0</v>
      </c>
      <c r="CS231">
        <v>0</v>
      </c>
      <c r="CT231">
        <v>0</v>
      </c>
      <c r="CU231">
        <v>0</v>
      </c>
      <c r="CV231" s="114">
        <v>0</v>
      </c>
      <c r="CW231" s="114">
        <v>0</v>
      </c>
      <c r="CY231" s="283"/>
      <c r="CZ231" s="284"/>
      <c r="DA231" s="141"/>
      <c r="DB231" s="283"/>
      <c r="DC231" s="141"/>
      <c r="DD231" s="141"/>
      <c r="DE231" s="141"/>
      <c r="DF231" s="141"/>
      <c r="DG231" s="141"/>
      <c r="DH231" s="141"/>
      <c r="DI231" s="141"/>
      <c r="DJ231" s="141"/>
      <c r="DW231" s="57">
        <v>1.98</v>
      </c>
      <c r="DX231" s="57">
        <v>0.92300000000000004</v>
      </c>
      <c r="DY231" s="57">
        <v>5.8999999999999999E-3</v>
      </c>
      <c r="DZ231" s="57">
        <v>1.7299999999999999E-2</v>
      </c>
      <c r="EA231" s="57">
        <v>0.158</v>
      </c>
      <c r="EB231" s="57">
        <v>1.25</v>
      </c>
      <c r="EC231" s="57">
        <v>0.105</v>
      </c>
      <c r="ED231" s="57">
        <v>0.48699999999999999</v>
      </c>
      <c r="EE231" s="57"/>
      <c r="EF231" s="57" t="s">
        <v>2309</v>
      </c>
      <c r="EG231" s="86">
        <f t="shared" si="28"/>
        <v>2</v>
      </c>
      <c r="EH231" s="86">
        <f t="shared" si="29"/>
        <v>1</v>
      </c>
      <c r="EI231" s="5">
        <v>2</v>
      </c>
      <c r="EJ231" s="5">
        <v>1</v>
      </c>
      <c r="EK231" s="5">
        <v>1</v>
      </c>
      <c r="EL231" s="5">
        <v>1</v>
      </c>
      <c r="EM231" s="5">
        <v>1</v>
      </c>
      <c r="EN231" s="5">
        <v>2</v>
      </c>
      <c r="EO231" s="5"/>
      <c r="EP231" s="5">
        <v>2</v>
      </c>
      <c r="EQ231" s="5"/>
      <c r="ER231" s="5">
        <v>1</v>
      </c>
      <c r="EU231" s="5" t="s">
        <v>1580</v>
      </c>
      <c r="EV231" s="5">
        <v>0</v>
      </c>
      <c r="EW231" s="5">
        <v>0</v>
      </c>
      <c r="EX231" s="5">
        <v>0</v>
      </c>
      <c r="EY231" s="140" t="s">
        <v>2148</v>
      </c>
      <c r="KF231" t="s">
        <v>2324</v>
      </c>
      <c r="KG231" s="133" t="s">
        <v>2311</v>
      </c>
      <c r="KH231" t="s">
        <v>1578</v>
      </c>
      <c r="KI231" t="s">
        <v>1579</v>
      </c>
      <c r="KJ231" s="5" t="s">
        <v>1580</v>
      </c>
      <c r="KK231">
        <v>18</v>
      </c>
      <c r="KL231">
        <v>19</v>
      </c>
      <c r="KM231" t="s">
        <v>2312</v>
      </c>
      <c r="KN231" t="s">
        <v>2312</v>
      </c>
      <c r="KO231" t="s">
        <v>2312</v>
      </c>
      <c r="KP231" t="s">
        <v>2312</v>
      </c>
      <c r="KQ231" t="s">
        <v>2154</v>
      </c>
      <c r="KR231" t="s">
        <v>2155</v>
      </c>
      <c r="KS231" t="s">
        <v>2155</v>
      </c>
      <c r="KT231" t="s">
        <v>2156</v>
      </c>
      <c r="KU231" t="s">
        <v>2155</v>
      </c>
      <c r="KV231" t="s">
        <v>2157</v>
      </c>
      <c r="KW231" t="s">
        <v>2157</v>
      </c>
      <c r="KX231" t="s">
        <v>2155</v>
      </c>
      <c r="KY231" t="s">
        <v>2158</v>
      </c>
      <c r="KZ231" t="s">
        <v>2154</v>
      </c>
      <c r="LA231" t="s">
        <v>2313</v>
      </c>
      <c r="LB231" t="s">
        <v>2313</v>
      </c>
      <c r="LC231" t="s">
        <v>2313</v>
      </c>
      <c r="LD231" t="s">
        <v>2160</v>
      </c>
      <c r="LE231" t="s">
        <v>2160</v>
      </c>
      <c r="LF231" t="s">
        <v>2155</v>
      </c>
      <c r="LG231" t="s">
        <v>2161</v>
      </c>
      <c r="LH231" t="s">
        <v>2314</v>
      </c>
      <c r="LI231" t="s">
        <v>2314</v>
      </c>
      <c r="LJ231" t="s">
        <v>2314</v>
      </c>
      <c r="LK231" t="s">
        <v>2314</v>
      </c>
      <c r="LL231" t="s">
        <v>2314</v>
      </c>
      <c r="LM231" t="s">
        <v>2314</v>
      </c>
      <c r="LN231" t="s">
        <v>2314</v>
      </c>
      <c r="LO231" t="s">
        <v>2315</v>
      </c>
      <c r="LP231" t="s">
        <v>2314</v>
      </c>
      <c r="LQ231" t="s">
        <v>2314</v>
      </c>
      <c r="LR231" t="s">
        <v>2316</v>
      </c>
      <c r="LS231" t="s">
        <v>2316</v>
      </c>
      <c r="LT231" t="s">
        <v>2316</v>
      </c>
      <c r="LU231" t="s">
        <v>2317</v>
      </c>
      <c r="LV231" t="s">
        <v>2316</v>
      </c>
      <c r="LW231" t="s">
        <v>2317</v>
      </c>
      <c r="LX231" t="s">
        <v>2317</v>
      </c>
      <c r="LY231" t="s">
        <v>2318</v>
      </c>
      <c r="LZ231" t="s">
        <v>2314</v>
      </c>
      <c r="MA231" t="s">
        <v>2313</v>
      </c>
      <c r="MB231" t="s">
        <v>2155</v>
      </c>
      <c r="MC231" t="s">
        <v>2155</v>
      </c>
      <c r="MD231" t="s">
        <v>2155</v>
      </c>
      <c r="ME231" t="s">
        <v>2155</v>
      </c>
      <c r="MF231" t="s">
        <v>2155</v>
      </c>
      <c r="MG231" t="s">
        <v>2155</v>
      </c>
      <c r="MH231" t="s">
        <v>2155</v>
      </c>
      <c r="MI231" t="s">
        <v>2155</v>
      </c>
      <c r="MJ231" t="s">
        <v>2155</v>
      </c>
      <c r="MK231" t="s">
        <v>2158</v>
      </c>
      <c r="ML231" t="s">
        <v>2155</v>
      </c>
      <c r="MM231" t="s">
        <v>2313</v>
      </c>
      <c r="MN231" t="s">
        <v>2313</v>
      </c>
      <c r="MO231" t="s">
        <v>2313</v>
      </c>
      <c r="MP231" t="s">
        <v>2155</v>
      </c>
      <c r="MQ231" t="s">
        <v>2155</v>
      </c>
      <c r="MR231" t="s">
        <v>2155</v>
      </c>
      <c r="MS231" t="s">
        <v>2155</v>
      </c>
      <c r="MT231" t="s">
        <v>2155</v>
      </c>
      <c r="MU231" t="s">
        <v>2313</v>
      </c>
      <c r="MV231" t="s">
        <v>2155</v>
      </c>
      <c r="MW231" t="s">
        <v>2155</v>
      </c>
      <c r="MX231" t="s">
        <v>2163</v>
      </c>
      <c r="MY231" t="s">
        <v>2155</v>
      </c>
      <c r="MZ231" t="s">
        <v>2319</v>
      </c>
      <c r="NA231" t="s">
        <v>2313</v>
      </c>
      <c r="NB231" t="s">
        <v>2313</v>
      </c>
      <c r="NC231" t="s">
        <v>2313</v>
      </c>
      <c r="ND231" t="s">
        <v>2313</v>
      </c>
      <c r="NE231" t="s">
        <v>2313</v>
      </c>
      <c r="NF231" t="s">
        <v>2313</v>
      </c>
      <c r="NG231" t="s">
        <v>2313</v>
      </c>
      <c r="NH231" t="s">
        <v>2313</v>
      </c>
      <c r="NI231" t="s">
        <v>2313</v>
      </c>
      <c r="NJ231" t="s">
        <v>2313</v>
      </c>
      <c r="NK231" t="s">
        <v>2165</v>
      </c>
      <c r="NL231" t="s">
        <v>2165</v>
      </c>
      <c r="NM231" t="s">
        <v>2165</v>
      </c>
      <c r="NN231" t="s">
        <v>2313</v>
      </c>
      <c r="NO231" t="s">
        <v>2313</v>
      </c>
      <c r="NP231" t="s">
        <v>2155</v>
      </c>
      <c r="NQ231" t="s">
        <v>2155</v>
      </c>
      <c r="NR231" t="s">
        <v>2155</v>
      </c>
      <c r="NS231" t="s">
        <v>2320</v>
      </c>
      <c r="NT231">
        <v>80.5</v>
      </c>
      <c r="NU231">
        <v>9.4E-2</v>
      </c>
      <c r="NV231">
        <v>3.89</v>
      </c>
      <c r="NW231">
        <v>5.92</v>
      </c>
      <c r="NX231">
        <v>10.3</v>
      </c>
      <c r="NY231">
        <v>5.96</v>
      </c>
      <c r="NZ231">
        <v>40.299999999999997</v>
      </c>
      <c r="OA231">
        <v>0.48699999999999999</v>
      </c>
      <c r="OB231">
        <v>31.8</v>
      </c>
      <c r="OC231">
        <v>5.8999999999999999E-3</v>
      </c>
      <c r="OD231">
        <v>0.105</v>
      </c>
      <c r="OE231">
        <v>0.158</v>
      </c>
      <c r="OF231">
        <v>1.98</v>
      </c>
      <c r="OG231" t="s">
        <v>2309</v>
      </c>
      <c r="OH231">
        <v>3.12</v>
      </c>
      <c r="OI231">
        <v>1.02</v>
      </c>
      <c r="OJ231">
        <v>1.25</v>
      </c>
      <c r="OK231">
        <v>10.5</v>
      </c>
      <c r="OL231">
        <v>1.7299999999999999E-2</v>
      </c>
      <c r="OM231">
        <v>113</v>
      </c>
      <c r="ON231">
        <v>0.92300000000000004</v>
      </c>
      <c r="BHI231">
        <v>231</v>
      </c>
      <c r="BHJ231">
        <v>231</v>
      </c>
      <c r="BHK231" s="122" t="s">
        <v>2321</v>
      </c>
      <c r="BHL231" t="s">
        <v>2321</v>
      </c>
      <c r="BHM231">
        <v>0</v>
      </c>
      <c r="BHN231">
        <v>0</v>
      </c>
      <c r="BHO231">
        <v>0</v>
      </c>
      <c r="BHP231">
        <v>0</v>
      </c>
      <c r="BHQ231">
        <v>2.4390243902439024E-3</v>
      </c>
      <c r="BHR231">
        <v>0</v>
      </c>
      <c r="BHS231">
        <v>0</v>
      </c>
      <c r="BHT231">
        <v>2.4390243902439024E-3</v>
      </c>
      <c r="BHU231">
        <v>0</v>
      </c>
      <c r="BHV231">
        <v>0</v>
      </c>
      <c r="BHW231">
        <v>0</v>
      </c>
      <c r="BHX231">
        <v>0</v>
      </c>
      <c r="BHY231">
        <v>0</v>
      </c>
      <c r="BHZ231">
        <v>0</v>
      </c>
      <c r="BIA231">
        <v>0</v>
      </c>
      <c r="BIB231">
        <v>0</v>
      </c>
      <c r="BIC231">
        <v>4.8780487804878049E-3</v>
      </c>
      <c r="BID231">
        <v>0</v>
      </c>
      <c r="BIE231">
        <v>0</v>
      </c>
      <c r="BIF231">
        <v>0.10731707317073171</v>
      </c>
      <c r="BIG231">
        <v>0</v>
      </c>
      <c r="BIH231">
        <v>0</v>
      </c>
      <c r="BII231">
        <v>0</v>
      </c>
      <c r="BIJ231">
        <v>0</v>
      </c>
      <c r="BIK231">
        <v>0</v>
      </c>
      <c r="BIL231">
        <v>0</v>
      </c>
      <c r="BIM231">
        <v>0</v>
      </c>
      <c r="BIN231">
        <v>0</v>
      </c>
      <c r="BIO231">
        <v>0</v>
      </c>
      <c r="BIP231">
        <v>0</v>
      </c>
      <c r="BIQ231">
        <v>0</v>
      </c>
      <c r="BIR231">
        <v>0</v>
      </c>
      <c r="BIS231">
        <v>0</v>
      </c>
      <c r="BIT231">
        <v>0</v>
      </c>
      <c r="BIU231">
        <v>0</v>
      </c>
      <c r="BIV231">
        <v>0</v>
      </c>
      <c r="BIW231">
        <v>0</v>
      </c>
      <c r="BIX231">
        <v>0</v>
      </c>
      <c r="BIY231">
        <v>0</v>
      </c>
      <c r="BIZ231">
        <v>0</v>
      </c>
      <c r="BJA231">
        <v>0</v>
      </c>
      <c r="BJB231">
        <v>0</v>
      </c>
      <c r="BJC231">
        <v>0</v>
      </c>
      <c r="BJD231">
        <v>0</v>
      </c>
      <c r="BJE231">
        <v>0</v>
      </c>
      <c r="BJF231">
        <v>0</v>
      </c>
      <c r="BJG231">
        <v>0</v>
      </c>
      <c r="BJH231">
        <v>0</v>
      </c>
      <c r="BJI231">
        <v>2.1951219512195121E-2</v>
      </c>
      <c r="BJJ231">
        <v>0</v>
      </c>
      <c r="BJK231">
        <v>0</v>
      </c>
      <c r="BJL231">
        <v>0</v>
      </c>
      <c r="BJM231">
        <v>0</v>
      </c>
      <c r="BJN231">
        <v>7.3170731707317077E-3</v>
      </c>
      <c r="BJO231">
        <v>0.16097560975609757</v>
      </c>
      <c r="BJP231">
        <v>0</v>
      </c>
      <c r="BJQ231">
        <v>2.4390243902439024E-3</v>
      </c>
      <c r="BJR231">
        <v>0</v>
      </c>
      <c r="BJS231">
        <v>0</v>
      </c>
      <c r="BJT231">
        <v>0</v>
      </c>
      <c r="BJU231">
        <v>0</v>
      </c>
      <c r="BJV231">
        <v>0</v>
      </c>
      <c r="BJW231">
        <v>0</v>
      </c>
      <c r="BJX231">
        <v>0</v>
      </c>
      <c r="BJY231">
        <v>0</v>
      </c>
      <c r="BJZ231">
        <v>0</v>
      </c>
      <c r="BKA231">
        <v>0</v>
      </c>
      <c r="BKB231">
        <v>0</v>
      </c>
      <c r="BKC231">
        <v>0</v>
      </c>
      <c r="BKD231">
        <v>0</v>
      </c>
      <c r="BKE231">
        <v>0</v>
      </c>
      <c r="BKF231">
        <v>0</v>
      </c>
      <c r="BKG231">
        <v>0</v>
      </c>
      <c r="BKH231">
        <v>0</v>
      </c>
      <c r="BKI231">
        <v>0</v>
      </c>
      <c r="BKJ231">
        <v>0</v>
      </c>
      <c r="BKK231">
        <v>0</v>
      </c>
      <c r="BKL231">
        <v>0</v>
      </c>
      <c r="BKM231">
        <v>0</v>
      </c>
      <c r="BKN231">
        <v>0</v>
      </c>
      <c r="BKO231">
        <v>0</v>
      </c>
      <c r="BKP231">
        <v>0</v>
      </c>
      <c r="BKQ231">
        <v>0</v>
      </c>
      <c r="BKR231">
        <v>0</v>
      </c>
      <c r="BKS231">
        <v>0</v>
      </c>
      <c r="BKT231">
        <v>0</v>
      </c>
      <c r="BKU231">
        <v>0</v>
      </c>
      <c r="BKV231">
        <v>0</v>
      </c>
      <c r="BKW231">
        <v>0</v>
      </c>
      <c r="BKX231">
        <v>0</v>
      </c>
      <c r="BKY231">
        <v>0</v>
      </c>
      <c r="BKZ231">
        <v>0</v>
      </c>
      <c r="BLA231">
        <v>0</v>
      </c>
      <c r="BLB231">
        <v>0</v>
      </c>
      <c r="BLC231">
        <v>0</v>
      </c>
      <c r="BLD231">
        <v>0</v>
      </c>
      <c r="BLE231">
        <v>0</v>
      </c>
      <c r="BLF231">
        <v>2.4390243902439024E-3</v>
      </c>
      <c r="BLG231">
        <v>0</v>
      </c>
      <c r="BLH231">
        <v>7.3170731707317077E-3</v>
      </c>
      <c r="BLI231">
        <v>0</v>
      </c>
      <c r="BLJ231">
        <v>0</v>
      </c>
      <c r="BLK231">
        <v>0</v>
      </c>
      <c r="BLL231">
        <v>0</v>
      </c>
      <c r="BLM231">
        <v>0</v>
      </c>
      <c r="BLN231">
        <v>0</v>
      </c>
      <c r="BLO231">
        <v>0</v>
      </c>
      <c r="BLP231">
        <v>0</v>
      </c>
      <c r="BLQ231">
        <v>0</v>
      </c>
      <c r="BLR231">
        <v>0</v>
      </c>
      <c r="BLS231">
        <v>0</v>
      </c>
      <c r="BLT231">
        <v>0</v>
      </c>
      <c r="BLU231">
        <v>0</v>
      </c>
      <c r="BLV231">
        <v>2.4390243902439024E-3</v>
      </c>
      <c r="BLW231">
        <v>0</v>
      </c>
      <c r="BLX231">
        <v>0</v>
      </c>
      <c r="BLY231">
        <v>0</v>
      </c>
      <c r="BLZ231">
        <v>0</v>
      </c>
      <c r="BMA231">
        <v>0</v>
      </c>
      <c r="BMB231">
        <v>0</v>
      </c>
      <c r="BMC231">
        <v>0</v>
      </c>
      <c r="BMD231">
        <v>0</v>
      </c>
      <c r="BME231">
        <v>2.4390243902439024E-3</v>
      </c>
      <c r="BMF231">
        <v>0</v>
      </c>
      <c r="BMG231">
        <v>2.4390243902439024E-3</v>
      </c>
      <c r="BMH231">
        <v>0</v>
      </c>
      <c r="BMI231">
        <v>0.16341463414634147</v>
      </c>
      <c r="BMJ231">
        <v>0</v>
      </c>
      <c r="BMK231">
        <v>0</v>
      </c>
      <c r="BML231">
        <v>0</v>
      </c>
      <c r="BMM231">
        <v>0</v>
      </c>
      <c r="BMN231">
        <v>0</v>
      </c>
      <c r="BMO231">
        <v>0</v>
      </c>
      <c r="BMP231">
        <v>0</v>
      </c>
      <c r="BMQ231">
        <v>0</v>
      </c>
      <c r="BMR231">
        <v>0</v>
      </c>
      <c r="BMS231">
        <v>0</v>
      </c>
      <c r="BMT231">
        <v>0</v>
      </c>
      <c r="BMU231">
        <v>0</v>
      </c>
      <c r="BMV231">
        <v>0</v>
      </c>
      <c r="BMW231">
        <v>0</v>
      </c>
      <c r="BMX231">
        <v>0</v>
      </c>
      <c r="BMY231">
        <v>0</v>
      </c>
      <c r="BMZ231">
        <v>0</v>
      </c>
      <c r="BNA231">
        <v>0</v>
      </c>
      <c r="BNB231">
        <v>0</v>
      </c>
      <c r="BNC231">
        <v>0</v>
      </c>
      <c r="BND231">
        <v>0</v>
      </c>
      <c r="BNE231">
        <v>0</v>
      </c>
      <c r="BNF231">
        <v>0</v>
      </c>
      <c r="BNG231">
        <v>0</v>
      </c>
      <c r="BNH231">
        <v>0</v>
      </c>
      <c r="BNI231">
        <v>0</v>
      </c>
      <c r="BNJ231">
        <v>0</v>
      </c>
      <c r="BNK231">
        <v>0</v>
      </c>
      <c r="BNL231">
        <v>0</v>
      </c>
      <c r="BNM231">
        <v>0</v>
      </c>
      <c r="BNN231">
        <v>0</v>
      </c>
      <c r="BNO231">
        <v>0</v>
      </c>
      <c r="BNP231">
        <v>0</v>
      </c>
      <c r="BNQ231">
        <v>0</v>
      </c>
      <c r="BNR231">
        <v>0</v>
      </c>
      <c r="BNS231">
        <v>0</v>
      </c>
      <c r="BNT231">
        <v>0</v>
      </c>
      <c r="BNU231">
        <v>0</v>
      </c>
      <c r="BNV231">
        <v>0</v>
      </c>
      <c r="BNW231">
        <v>0</v>
      </c>
      <c r="BNX231">
        <v>0</v>
      </c>
      <c r="BNY231">
        <v>0</v>
      </c>
      <c r="BNZ231">
        <v>0</v>
      </c>
      <c r="BOA231">
        <v>0</v>
      </c>
      <c r="BOB231">
        <v>0</v>
      </c>
      <c r="BOC231">
        <v>0</v>
      </c>
      <c r="BOD231">
        <v>0</v>
      </c>
      <c r="BOE231">
        <v>0</v>
      </c>
      <c r="BOF231">
        <v>0</v>
      </c>
      <c r="BOG231">
        <v>0</v>
      </c>
      <c r="BOH231">
        <v>0</v>
      </c>
      <c r="BOI231">
        <v>0</v>
      </c>
      <c r="BOJ231">
        <v>0</v>
      </c>
      <c r="BOK231">
        <v>0</v>
      </c>
      <c r="BOL231">
        <v>0</v>
      </c>
      <c r="BOM231">
        <v>0</v>
      </c>
      <c r="BON231">
        <v>0</v>
      </c>
      <c r="BOO231">
        <v>0</v>
      </c>
      <c r="BOP231">
        <v>0</v>
      </c>
      <c r="BOQ231">
        <v>0</v>
      </c>
      <c r="BOR231">
        <v>0</v>
      </c>
      <c r="BOS231">
        <v>0</v>
      </c>
      <c r="BOT231">
        <v>0</v>
      </c>
      <c r="BOU231">
        <v>0</v>
      </c>
      <c r="BOV231">
        <v>0</v>
      </c>
      <c r="BOW231">
        <v>0</v>
      </c>
      <c r="BOX231">
        <v>0</v>
      </c>
      <c r="BOY231">
        <v>0</v>
      </c>
      <c r="BOZ231">
        <v>0</v>
      </c>
      <c r="BPA231">
        <v>0</v>
      </c>
      <c r="BPB231">
        <v>0</v>
      </c>
      <c r="BPC231">
        <v>0</v>
      </c>
      <c r="BPD231">
        <v>0</v>
      </c>
      <c r="BPE231">
        <v>0</v>
      </c>
      <c r="BPF231">
        <v>0</v>
      </c>
      <c r="BPG231">
        <v>0</v>
      </c>
      <c r="BPH231">
        <v>0</v>
      </c>
      <c r="BPI231">
        <v>0</v>
      </c>
      <c r="BPJ231">
        <v>0</v>
      </c>
      <c r="BPK231">
        <v>0</v>
      </c>
      <c r="BPL231">
        <v>0</v>
      </c>
      <c r="BPM231">
        <v>0</v>
      </c>
      <c r="BPN231">
        <v>0</v>
      </c>
      <c r="BPO231">
        <v>0</v>
      </c>
      <c r="BPP231">
        <v>0</v>
      </c>
      <c r="BPQ231">
        <v>0</v>
      </c>
      <c r="BPR231">
        <v>0</v>
      </c>
      <c r="BPS231">
        <v>0</v>
      </c>
      <c r="BPT231">
        <v>0</v>
      </c>
      <c r="BPU231">
        <v>0</v>
      </c>
      <c r="BPV231">
        <v>0</v>
      </c>
      <c r="BPW231">
        <v>0</v>
      </c>
      <c r="BPX231">
        <v>2.4390243902439024E-3</v>
      </c>
      <c r="BPY231">
        <v>0</v>
      </c>
      <c r="BPZ231">
        <v>0</v>
      </c>
      <c r="BQA231">
        <v>0</v>
      </c>
      <c r="BQB231">
        <v>0</v>
      </c>
      <c r="BQC231">
        <v>0</v>
      </c>
      <c r="BQD231">
        <v>4.878048780487805E-2</v>
      </c>
      <c r="BQE231">
        <v>0</v>
      </c>
      <c r="BQF231">
        <v>0</v>
      </c>
      <c r="BQG231">
        <v>0</v>
      </c>
      <c r="BQH231">
        <v>0</v>
      </c>
      <c r="BQI231">
        <v>0</v>
      </c>
      <c r="BQJ231">
        <v>0</v>
      </c>
      <c r="BQK231">
        <v>0</v>
      </c>
      <c r="BQL231">
        <v>0</v>
      </c>
      <c r="BQM231">
        <v>0</v>
      </c>
      <c r="BQN231">
        <v>0</v>
      </c>
      <c r="BQO231">
        <v>0</v>
      </c>
      <c r="BQP231">
        <v>0</v>
      </c>
      <c r="BQQ231">
        <v>0</v>
      </c>
      <c r="BQR231">
        <v>0</v>
      </c>
      <c r="BQS231">
        <v>0</v>
      </c>
      <c r="BQT231">
        <v>0</v>
      </c>
      <c r="BQU231">
        <v>0</v>
      </c>
      <c r="BQV231">
        <v>0</v>
      </c>
      <c r="BQW231">
        <v>0</v>
      </c>
      <c r="BQX231">
        <v>0</v>
      </c>
      <c r="BQY231">
        <v>0</v>
      </c>
      <c r="BQZ231">
        <v>0</v>
      </c>
      <c r="BRA231">
        <v>0</v>
      </c>
      <c r="BRB231">
        <v>4.8780487804878049E-3</v>
      </c>
      <c r="BRC231">
        <v>0</v>
      </c>
      <c r="BRD231">
        <v>0</v>
      </c>
      <c r="BRE231">
        <v>0</v>
      </c>
      <c r="BRF231">
        <v>0</v>
      </c>
      <c r="BRG231">
        <v>0</v>
      </c>
      <c r="BRH231">
        <v>0</v>
      </c>
      <c r="BRI231">
        <v>0</v>
      </c>
      <c r="BRJ231">
        <v>0</v>
      </c>
      <c r="BRK231">
        <v>0</v>
      </c>
      <c r="BRL231">
        <v>0</v>
      </c>
      <c r="BRM231">
        <v>0</v>
      </c>
      <c r="BRN231">
        <v>0</v>
      </c>
      <c r="BRO231">
        <v>0</v>
      </c>
      <c r="BRP231">
        <v>0</v>
      </c>
      <c r="BRQ231">
        <v>0</v>
      </c>
      <c r="BRR231">
        <v>0</v>
      </c>
      <c r="BRS231">
        <v>0</v>
      </c>
      <c r="BRT231">
        <v>0</v>
      </c>
      <c r="BRU231">
        <v>0</v>
      </c>
      <c r="BRV231">
        <v>0</v>
      </c>
      <c r="BRW231">
        <v>0</v>
      </c>
      <c r="BRX231">
        <v>0</v>
      </c>
      <c r="BRY231">
        <v>0</v>
      </c>
      <c r="BRZ231">
        <v>0</v>
      </c>
      <c r="BSA231">
        <v>0</v>
      </c>
      <c r="BSB231">
        <v>0</v>
      </c>
      <c r="BSC231">
        <v>0</v>
      </c>
      <c r="BSD231">
        <v>0</v>
      </c>
      <c r="BSE231">
        <v>2.4390243902439024E-3</v>
      </c>
      <c r="BSF231">
        <v>0</v>
      </c>
      <c r="BSG231">
        <v>0</v>
      </c>
      <c r="BSH231">
        <v>0</v>
      </c>
      <c r="BSI231">
        <v>4.8780487804878049E-3</v>
      </c>
      <c r="BSJ231">
        <v>0</v>
      </c>
      <c r="BSK231">
        <v>0</v>
      </c>
      <c r="BSL231">
        <v>0</v>
      </c>
      <c r="BSM231">
        <v>0</v>
      </c>
      <c r="BSN231">
        <v>0</v>
      </c>
      <c r="BSO231">
        <v>0</v>
      </c>
      <c r="BSP231">
        <v>0</v>
      </c>
      <c r="BSQ231">
        <v>0</v>
      </c>
      <c r="BSR231">
        <v>0</v>
      </c>
      <c r="BSS231">
        <v>0</v>
      </c>
      <c r="BST231">
        <v>0</v>
      </c>
      <c r="BSU231">
        <v>0</v>
      </c>
      <c r="BSV231">
        <v>0</v>
      </c>
      <c r="BSW231">
        <v>0</v>
      </c>
      <c r="BSX231">
        <v>0</v>
      </c>
      <c r="BSY231">
        <v>0</v>
      </c>
      <c r="BSZ231">
        <v>0</v>
      </c>
      <c r="BTA231">
        <v>0</v>
      </c>
      <c r="BTB231">
        <v>0</v>
      </c>
      <c r="BTC231">
        <v>0</v>
      </c>
      <c r="BTD231">
        <v>0</v>
      </c>
      <c r="BTE231">
        <v>2.6829268292682926E-2</v>
      </c>
      <c r="BTF231">
        <v>0</v>
      </c>
      <c r="BTG231">
        <v>0</v>
      </c>
      <c r="BTH231">
        <v>0</v>
      </c>
      <c r="BTI231">
        <v>7.3170731707317077E-3</v>
      </c>
      <c r="BTJ231">
        <v>0</v>
      </c>
      <c r="BTK231">
        <v>0</v>
      </c>
      <c r="BTL231">
        <v>0</v>
      </c>
      <c r="BTM231">
        <v>0</v>
      </c>
      <c r="BTN231">
        <v>0</v>
      </c>
      <c r="BTO231">
        <v>0</v>
      </c>
      <c r="BTP231">
        <v>0</v>
      </c>
      <c r="BTQ231">
        <v>0</v>
      </c>
      <c r="BTR231">
        <v>0</v>
      </c>
      <c r="BTS231">
        <v>0</v>
      </c>
      <c r="BTT231">
        <v>0</v>
      </c>
      <c r="BTU231">
        <v>0</v>
      </c>
      <c r="BTV231">
        <v>0</v>
      </c>
      <c r="BTW231">
        <v>0</v>
      </c>
      <c r="BTX231">
        <v>0</v>
      </c>
      <c r="BTY231">
        <v>0</v>
      </c>
      <c r="BTZ231">
        <v>0</v>
      </c>
      <c r="BUA231">
        <v>0</v>
      </c>
      <c r="BUB231">
        <v>0</v>
      </c>
      <c r="BUC231">
        <v>0</v>
      </c>
      <c r="BUD231">
        <v>0</v>
      </c>
      <c r="BUE231">
        <v>0</v>
      </c>
      <c r="BUF231">
        <v>0</v>
      </c>
      <c r="BUG231">
        <v>0</v>
      </c>
      <c r="BUH231">
        <v>0</v>
      </c>
      <c r="BUI231">
        <v>0</v>
      </c>
      <c r="BUJ231">
        <v>0</v>
      </c>
      <c r="BUK231">
        <v>0</v>
      </c>
      <c r="BUL231">
        <v>1.9512195121951219E-2</v>
      </c>
      <c r="BUM231">
        <v>0</v>
      </c>
      <c r="BUN231">
        <v>0</v>
      </c>
      <c r="BUO231">
        <v>0</v>
      </c>
      <c r="BUP231">
        <v>0</v>
      </c>
      <c r="BUQ231">
        <v>7.3170731707317077E-3</v>
      </c>
      <c r="BUR231">
        <v>0</v>
      </c>
      <c r="BUS231">
        <v>0</v>
      </c>
      <c r="BUT231">
        <v>0</v>
      </c>
      <c r="BUU231">
        <v>0</v>
      </c>
      <c r="BUV231">
        <v>0</v>
      </c>
      <c r="BUW231">
        <v>4.8780487804878049E-3</v>
      </c>
      <c r="BUX231">
        <v>0</v>
      </c>
      <c r="BUY231">
        <v>0</v>
      </c>
      <c r="BUZ231">
        <v>0</v>
      </c>
      <c r="BVA231">
        <v>0</v>
      </c>
      <c r="BVB231">
        <v>0</v>
      </c>
      <c r="BVC231">
        <v>0</v>
      </c>
      <c r="BVD231">
        <v>0</v>
      </c>
      <c r="BVE231">
        <v>0</v>
      </c>
      <c r="BVF231">
        <v>0</v>
      </c>
      <c r="BVG231">
        <v>0</v>
      </c>
      <c r="BVH231">
        <v>0</v>
      </c>
      <c r="BVI231">
        <v>4.8780487804878049E-3</v>
      </c>
      <c r="BVJ231">
        <v>0</v>
      </c>
      <c r="BVK231">
        <v>0</v>
      </c>
      <c r="BVL231">
        <v>0</v>
      </c>
      <c r="BVM231">
        <v>0</v>
      </c>
      <c r="BVN231">
        <v>0</v>
      </c>
      <c r="BVO231">
        <v>0</v>
      </c>
      <c r="BVP231">
        <v>0</v>
      </c>
      <c r="BVQ231">
        <v>0</v>
      </c>
      <c r="BVR231">
        <v>0</v>
      </c>
      <c r="BVS231">
        <v>0</v>
      </c>
      <c r="BVT231">
        <v>0</v>
      </c>
      <c r="BVU231">
        <v>0</v>
      </c>
      <c r="BVV231">
        <v>0</v>
      </c>
      <c r="BVW231">
        <v>0</v>
      </c>
      <c r="BVX231">
        <v>0</v>
      </c>
      <c r="BVY231">
        <v>0</v>
      </c>
      <c r="BVZ231">
        <v>0</v>
      </c>
      <c r="BWA231">
        <v>0</v>
      </c>
      <c r="BWB231">
        <v>0</v>
      </c>
      <c r="BWC231">
        <v>0</v>
      </c>
      <c r="BWD231">
        <v>0</v>
      </c>
      <c r="BWE231">
        <v>0</v>
      </c>
      <c r="BWF231">
        <v>0</v>
      </c>
      <c r="BWG231">
        <v>7.3170731707317077E-3</v>
      </c>
      <c r="BWH231">
        <v>0</v>
      </c>
      <c r="BWI231">
        <v>0</v>
      </c>
      <c r="BWJ231">
        <v>0</v>
      </c>
      <c r="BWK231">
        <v>0</v>
      </c>
      <c r="BWL231">
        <v>4.8780487804878049E-3</v>
      </c>
      <c r="BWM231">
        <v>0</v>
      </c>
      <c r="BWN231">
        <v>0</v>
      </c>
      <c r="BWO231">
        <v>0</v>
      </c>
      <c r="BWP231">
        <v>0</v>
      </c>
      <c r="BWQ231">
        <v>0</v>
      </c>
      <c r="BWR231">
        <v>0</v>
      </c>
      <c r="BWS231">
        <v>0</v>
      </c>
      <c r="BWT231">
        <v>0</v>
      </c>
      <c r="BWU231">
        <v>2.6829268292682926E-2</v>
      </c>
      <c r="BWV231">
        <v>7.3170731707317077E-3</v>
      </c>
      <c r="BWW231">
        <v>0</v>
      </c>
      <c r="BWX231">
        <v>0</v>
      </c>
      <c r="BWY231">
        <v>2.4390243902439024E-3</v>
      </c>
      <c r="BWZ231">
        <v>7.3170731707317077E-3</v>
      </c>
      <c r="BXA231">
        <v>0</v>
      </c>
      <c r="BXB231">
        <v>0</v>
      </c>
      <c r="BXC231">
        <v>0</v>
      </c>
      <c r="BXD231">
        <v>0</v>
      </c>
      <c r="BXE231">
        <v>0</v>
      </c>
      <c r="BXF231">
        <v>0</v>
      </c>
      <c r="BXG231">
        <v>0</v>
      </c>
      <c r="BXH231">
        <v>0</v>
      </c>
      <c r="BXI231">
        <v>0</v>
      </c>
      <c r="BXJ231">
        <v>0</v>
      </c>
      <c r="BXK231">
        <v>0</v>
      </c>
      <c r="BXL231">
        <v>0</v>
      </c>
      <c r="BXM231">
        <v>0</v>
      </c>
      <c r="BXN231">
        <v>0</v>
      </c>
      <c r="BXO231">
        <v>0</v>
      </c>
      <c r="BXP231">
        <v>2.4390243902439024E-3</v>
      </c>
      <c r="BXQ231">
        <v>1.7073170731707318E-2</v>
      </c>
      <c r="BXR231">
        <v>0</v>
      </c>
      <c r="BXS231">
        <v>0</v>
      </c>
      <c r="BXT231">
        <v>0</v>
      </c>
      <c r="BXU231">
        <v>0</v>
      </c>
      <c r="BXV231">
        <v>0</v>
      </c>
      <c r="BXW231">
        <v>1.2195121951219513E-2</v>
      </c>
      <c r="BXX231">
        <v>0</v>
      </c>
      <c r="BXY231">
        <v>0</v>
      </c>
      <c r="BXZ231">
        <v>0</v>
      </c>
      <c r="BYA231">
        <v>0</v>
      </c>
      <c r="BYB231">
        <v>0</v>
      </c>
      <c r="BYC231">
        <v>0</v>
      </c>
      <c r="BYD231">
        <v>2.4390243902439024E-3</v>
      </c>
      <c r="BYE231">
        <v>0</v>
      </c>
      <c r="BYF231">
        <v>0</v>
      </c>
      <c r="BYG231">
        <v>0</v>
      </c>
      <c r="BYH231">
        <v>0</v>
      </c>
      <c r="BYI231">
        <v>0</v>
      </c>
      <c r="BYJ231">
        <v>0</v>
      </c>
      <c r="BYK231">
        <v>0</v>
      </c>
      <c r="BYL231">
        <v>0</v>
      </c>
      <c r="BYM231">
        <v>0</v>
      </c>
      <c r="BYN231">
        <v>0</v>
      </c>
      <c r="BYO231">
        <v>0</v>
      </c>
      <c r="BYP231">
        <v>0</v>
      </c>
      <c r="BYQ231">
        <v>0</v>
      </c>
      <c r="BYR231">
        <v>0</v>
      </c>
      <c r="BYS231">
        <v>0</v>
      </c>
      <c r="BYT231">
        <v>0</v>
      </c>
      <c r="BYU231">
        <v>0</v>
      </c>
      <c r="BYV231">
        <v>2.4390243902439025E-2</v>
      </c>
      <c r="BYW231">
        <v>0</v>
      </c>
      <c r="BYX231">
        <v>0</v>
      </c>
      <c r="BYY231">
        <v>0</v>
      </c>
      <c r="BYZ231">
        <v>0</v>
      </c>
      <c r="BZA231">
        <v>0</v>
      </c>
      <c r="BZB231">
        <v>0</v>
      </c>
      <c r="BZC231">
        <v>0</v>
      </c>
      <c r="BZD231">
        <v>0</v>
      </c>
      <c r="BZE231">
        <v>0</v>
      </c>
      <c r="BZF231">
        <v>0</v>
      </c>
      <c r="BZG231">
        <v>4.3902439024390241E-2</v>
      </c>
      <c r="BZH231">
        <v>0</v>
      </c>
      <c r="BZI231">
        <v>0</v>
      </c>
      <c r="BZJ231">
        <v>0</v>
      </c>
      <c r="BZK231">
        <v>0</v>
      </c>
      <c r="BZL231">
        <v>0</v>
      </c>
      <c r="BZM231">
        <v>0</v>
      </c>
      <c r="BZN231">
        <v>0</v>
      </c>
      <c r="BZO231">
        <v>0</v>
      </c>
      <c r="BZP231">
        <v>0</v>
      </c>
      <c r="BZQ231">
        <v>0</v>
      </c>
      <c r="BZR231">
        <v>0</v>
      </c>
      <c r="BZS231">
        <v>0</v>
      </c>
      <c r="BZT231">
        <v>0</v>
      </c>
      <c r="BZU231">
        <v>7.3170731707317077E-3</v>
      </c>
      <c r="BZV231">
        <v>0</v>
      </c>
      <c r="BZW231">
        <v>4.8780487804878049E-3</v>
      </c>
      <c r="BZX231">
        <v>0</v>
      </c>
      <c r="BZY231">
        <v>0</v>
      </c>
      <c r="BZZ231">
        <v>7.3170731707317077E-3</v>
      </c>
      <c r="CAA231">
        <v>0</v>
      </c>
      <c r="CAB231">
        <v>0</v>
      </c>
      <c r="CAC231">
        <v>0</v>
      </c>
      <c r="CAD231">
        <v>0</v>
      </c>
      <c r="CAE231">
        <v>0</v>
      </c>
      <c r="CAF231">
        <v>0</v>
      </c>
      <c r="CAG231">
        <v>9.7560975609756097E-3</v>
      </c>
      <c r="CAH231">
        <v>0</v>
      </c>
      <c r="CAI231">
        <v>2.4390243902439024E-3</v>
      </c>
      <c r="CAJ231">
        <v>0</v>
      </c>
      <c r="CAK231">
        <v>4.8780487804878049E-3</v>
      </c>
      <c r="CAL231">
        <v>0</v>
      </c>
      <c r="CAM231">
        <v>0</v>
      </c>
      <c r="CAN231">
        <v>0</v>
      </c>
      <c r="CAO231">
        <v>0</v>
      </c>
      <c r="CAP231">
        <v>0</v>
      </c>
      <c r="CAQ231">
        <v>0</v>
      </c>
      <c r="CAR231">
        <v>0</v>
      </c>
      <c r="CAS231">
        <v>0</v>
      </c>
      <c r="CAT231">
        <v>0</v>
      </c>
      <c r="CAU231">
        <v>0</v>
      </c>
      <c r="CAV231">
        <v>0</v>
      </c>
      <c r="CAW231">
        <v>2.4390243902439024E-3</v>
      </c>
      <c r="CAX231">
        <v>0</v>
      </c>
      <c r="CAY231">
        <v>0</v>
      </c>
      <c r="CAZ231">
        <v>1.7073170731707318E-2</v>
      </c>
      <c r="CBA231">
        <v>0</v>
      </c>
      <c r="CBB231">
        <v>0</v>
      </c>
      <c r="CBC231">
        <v>0</v>
      </c>
      <c r="CBD231">
        <v>0</v>
      </c>
      <c r="CBE231">
        <v>2.4390243902439024E-3</v>
      </c>
      <c r="CBF231">
        <v>0</v>
      </c>
      <c r="CBG231">
        <v>0</v>
      </c>
      <c r="CBH231">
        <v>0</v>
      </c>
      <c r="CBI231">
        <v>0</v>
      </c>
      <c r="CBJ231">
        <v>0</v>
      </c>
      <c r="CBK231">
        <v>0</v>
      </c>
      <c r="CBL231">
        <v>0</v>
      </c>
      <c r="CBM231">
        <v>0</v>
      </c>
      <c r="CBN231">
        <v>0</v>
      </c>
      <c r="CBO231">
        <v>0</v>
      </c>
      <c r="CBP231">
        <v>0</v>
      </c>
      <c r="CBQ231">
        <v>0</v>
      </c>
      <c r="CBR231">
        <v>0</v>
      </c>
      <c r="CBS231">
        <v>1.7073170731707318E-2</v>
      </c>
      <c r="CBT231">
        <v>0</v>
      </c>
      <c r="CBU231">
        <v>2.4390243902439024E-3</v>
      </c>
      <c r="CBV231">
        <v>0</v>
      </c>
      <c r="CBW231">
        <v>5.3658536585365853E-2</v>
      </c>
      <c r="CBX231">
        <v>0</v>
      </c>
      <c r="CBY231">
        <v>0</v>
      </c>
      <c r="CBZ231">
        <v>0</v>
      </c>
      <c r="CCA231">
        <v>0</v>
      </c>
      <c r="CCB231">
        <v>0</v>
      </c>
      <c r="CCC231">
        <v>0</v>
      </c>
      <c r="CCD231">
        <v>0</v>
      </c>
      <c r="CCE231">
        <v>0</v>
      </c>
      <c r="CCF231">
        <v>0</v>
      </c>
      <c r="CCG231">
        <v>0</v>
      </c>
      <c r="CCH231">
        <v>0</v>
      </c>
      <c r="CCI231">
        <v>7.3170731707317077E-3</v>
      </c>
      <c r="CCJ231">
        <v>0</v>
      </c>
      <c r="CCK231">
        <v>0</v>
      </c>
      <c r="CCL231">
        <v>0</v>
      </c>
      <c r="CCM231">
        <v>0</v>
      </c>
      <c r="CCN231">
        <v>0</v>
      </c>
      <c r="CCO231">
        <v>0</v>
      </c>
      <c r="CCP231">
        <v>0</v>
      </c>
      <c r="CCQ231">
        <v>0</v>
      </c>
      <c r="CCR231">
        <v>4.8780487804878049E-3</v>
      </c>
      <c r="CCS231">
        <v>0</v>
      </c>
      <c r="CCT231">
        <v>0</v>
      </c>
      <c r="CCU231">
        <v>0</v>
      </c>
      <c r="CCV231">
        <v>0</v>
      </c>
      <c r="CCW231">
        <v>0</v>
      </c>
      <c r="CCX231">
        <v>0</v>
      </c>
      <c r="CCY231">
        <v>0</v>
      </c>
      <c r="CCZ231">
        <v>0</v>
      </c>
      <c r="CDA231">
        <v>0</v>
      </c>
      <c r="CDB231">
        <v>0</v>
      </c>
      <c r="CDC231">
        <v>0</v>
      </c>
      <c r="CDD231">
        <v>0</v>
      </c>
      <c r="CDE231">
        <v>0</v>
      </c>
      <c r="CDF231">
        <v>0</v>
      </c>
      <c r="CDG231">
        <v>0</v>
      </c>
      <c r="CDH231">
        <v>0</v>
      </c>
      <c r="CDI231">
        <v>0</v>
      </c>
      <c r="CDJ231">
        <v>0</v>
      </c>
      <c r="CDK231">
        <v>0</v>
      </c>
      <c r="CDL231">
        <v>0</v>
      </c>
      <c r="CDM231">
        <v>0</v>
      </c>
      <c r="CDN231">
        <v>1.4634146341463415E-2</v>
      </c>
      <c r="CDO231">
        <v>0</v>
      </c>
      <c r="CDP231">
        <v>0</v>
      </c>
      <c r="CDQ231">
        <v>0</v>
      </c>
      <c r="CDR231">
        <v>0</v>
      </c>
      <c r="CDS231">
        <v>0</v>
      </c>
      <c r="CDT231">
        <v>0</v>
      </c>
      <c r="CDU231">
        <v>0</v>
      </c>
      <c r="CDV231">
        <v>0</v>
      </c>
      <c r="CDW231">
        <v>0</v>
      </c>
      <c r="CDX231">
        <v>0</v>
      </c>
      <c r="CDY231">
        <v>0</v>
      </c>
      <c r="CDZ231">
        <v>0</v>
      </c>
      <c r="CEA231">
        <v>0</v>
      </c>
      <c r="CEB231">
        <v>0</v>
      </c>
      <c r="CEC231">
        <v>0</v>
      </c>
      <c r="CED231">
        <v>0</v>
      </c>
      <c r="CEE231">
        <v>0</v>
      </c>
      <c r="CEF231">
        <v>0</v>
      </c>
      <c r="CEG231">
        <v>0</v>
      </c>
      <c r="CEH231">
        <v>0</v>
      </c>
      <c r="CEI231">
        <v>0</v>
      </c>
      <c r="CEJ231">
        <v>0</v>
      </c>
      <c r="CEK231">
        <v>0</v>
      </c>
      <c r="CEL231">
        <v>0</v>
      </c>
      <c r="CEM231">
        <v>0</v>
      </c>
      <c r="CEN231">
        <v>0</v>
      </c>
      <c r="CEO231">
        <v>0</v>
      </c>
      <c r="CEP231">
        <v>0</v>
      </c>
      <c r="CEQ231">
        <v>0</v>
      </c>
      <c r="CER231">
        <v>0</v>
      </c>
      <c r="CES231">
        <v>4.8780487804878049E-3</v>
      </c>
      <c r="CET231">
        <v>0</v>
      </c>
      <c r="CEU231">
        <v>0</v>
      </c>
      <c r="CEV231">
        <v>2.4390243902439024E-3</v>
      </c>
      <c r="CEW231">
        <v>0</v>
      </c>
      <c r="CEX231">
        <v>0</v>
      </c>
      <c r="CEY231">
        <v>0</v>
      </c>
      <c r="CEZ231">
        <v>0</v>
      </c>
      <c r="CFA231">
        <v>0</v>
      </c>
      <c r="CFB231">
        <v>7.3170731707317077E-3</v>
      </c>
      <c r="CFC231">
        <v>0</v>
      </c>
      <c r="CFD231">
        <v>0</v>
      </c>
      <c r="CFE231">
        <v>0</v>
      </c>
      <c r="CFF231">
        <v>0</v>
      </c>
      <c r="CFG231">
        <v>0</v>
      </c>
      <c r="CFH231">
        <v>0</v>
      </c>
      <c r="CFI231">
        <v>2.4390243902439024E-3</v>
      </c>
      <c r="CFJ231">
        <v>0</v>
      </c>
      <c r="CFK231">
        <v>2.4390243902439024E-3</v>
      </c>
      <c r="CFL231">
        <v>0</v>
      </c>
      <c r="CFM231">
        <v>0</v>
      </c>
      <c r="CFN231">
        <v>0</v>
      </c>
      <c r="CFO231">
        <v>0</v>
      </c>
      <c r="CFP231">
        <v>0</v>
      </c>
      <c r="CFQ231">
        <v>0</v>
      </c>
      <c r="CFR231">
        <v>4.8780487804878049E-3</v>
      </c>
      <c r="CFS231">
        <v>0</v>
      </c>
      <c r="CFT231">
        <v>0</v>
      </c>
      <c r="CFU231">
        <v>0</v>
      </c>
      <c r="CFV231">
        <v>0</v>
      </c>
      <c r="CFW231">
        <v>0</v>
      </c>
      <c r="CFX231">
        <v>0</v>
      </c>
      <c r="CFY231">
        <v>0</v>
      </c>
      <c r="CFZ231">
        <v>0</v>
      </c>
      <c r="CGA231">
        <v>2.4390243902439024E-3</v>
      </c>
      <c r="CGB231">
        <v>0</v>
      </c>
      <c r="CGC231">
        <v>0</v>
      </c>
      <c r="CGD231">
        <v>0</v>
      </c>
      <c r="CGE231">
        <v>0</v>
      </c>
      <c r="CGF231">
        <v>0</v>
      </c>
      <c r="CGG231">
        <v>0</v>
      </c>
      <c r="CGH231">
        <v>0</v>
      </c>
      <c r="CGI231">
        <v>0</v>
      </c>
      <c r="CGJ231">
        <v>0</v>
      </c>
      <c r="CGK231">
        <v>0</v>
      </c>
      <c r="CGL231">
        <v>0</v>
      </c>
      <c r="CGM231">
        <v>0</v>
      </c>
      <c r="CGN231">
        <v>4.8780487804878049E-3</v>
      </c>
      <c r="CGO231">
        <v>0</v>
      </c>
      <c r="CGP231">
        <v>0</v>
      </c>
      <c r="CGQ231">
        <v>2.4390243902439024E-3</v>
      </c>
      <c r="CGR231">
        <v>0</v>
      </c>
      <c r="CGS231">
        <v>0</v>
      </c>
      <c r="CGT231">
        <v>0</v>
      </c>
      <c r="CGU231">
        <v>0</v>
      </c>
      <c r="CGV231">
        <v>0</v>
      </c>
      <c r="CGW231">
        <v>0</v>
      </c>
      <c r="CGX231">
        <v>0</v>
      </c>
      <c r="CGY231">
        <v>2.4390243902439024E-3</v>
      </c>
      <c r="CGZ231">
        <v>4.8780487804878049E-3</v>
      </c>
      <c r="CHA231">
        <v>0</v>
      </c>
      <c r="CHB231">
        <v>0</v>
      </c>
      <c r="CHC231">
        <v>0</v>
      </c>
      <c r="CHD231">
        <v>0</v>
      </c>
      <c r="CHE231">
        <v>0</v>
      </c>
      <c r="CHF231">
        <v>0</v>
      </c>
      <c r="CHG231">
        <v>0</v>
      </c>
      <c r="CHH231">
        <v>0</v>
      </c>
      <c r="CHI231">
        <v>0</v>
      </c>
      <c r="CHJ231">
        <v>4.8780487804878049E-3</v>
      </c>
      <c r="CHK231">
        <v>0</v>
      </c>
      <c r="CHL231">
        <v>4.8780487804878049E-3</v>
      </c>
      <c r="CHM231">
        <v>0</v>
      </c>
      <c r="CHN231">
        <v>0</v>
      </c>
      <c r="CHO231">
        <v>2.4390243902439024E-3</v>
      </c>
      <c r="CHP231">
        <v>0</v>
      </c>
      <c r="CHQ231">
        <v>0</v>
      </c>
      <c r="CHR231">
        <v>0</v>
      </c>
      <c r="CHS231">
        <v>0</v>
      </c>
      <c r="CHT231">
        <v>0</v>
      </c>
      <c r="CHU231">
        <v>0</v>
      </c>
      <c r="CHV231">
        <v>4.8780487804878049E-3</v>
      </c>
      <c r="CHW231">
        <v>0</v>
      </c>
      <c r="CHX231">
        <v>0</v>
      </c>
      <c r="CHY231">
        <v>0</v>
      </c>
      <c r="CHZ231">
        <v>0</v>
      </c>
      <c r="CIA231">
        <v>0</v>
      </c>
      <c r="CIB231">
        <v>0</v>
      </c>
      <c r="CIC231">
        <v>0</v>
      </c>
      <c r="CID231">
        <v>0</v>
      </c>
      <c r="CIE231">
        <v>0</v>
      </c>
      <c r="CIF231">
        <v>0</v>
      </c>
      <c r="CIG231">
        <v>0</v>
      </c>
      <c r="CIH231">
        <v>0</v>
      </c>
      <c r="CII231">
        <v>0</v>
      </c>
      <c r="CIJ231">
        <v>0</v>
      </c>
      <c r="CIK231">
        <v>0</v>
      </c>
      <c r="CIL231">
        <v>0</v>
      </c>
      <c r="CIM231">
        <v>0</v>
      </c>
      <c r="CIN231">
        <v>0</v>
      </c>
      <c r="CIO231">
        <v>0</v>
      </c>
      <c r="CIP231">
        <v>0</v>
      </c>
      <c r="CIQ231">
        <v>0</v>
      </c>
      <c r="CIR231">
        <v>0</v>
      </c>
      <c r="CIS231">
        <v>0</v>
      </c>
      <c r="CIT231">
        <v>0</v>
      </c>
      <c r="CIU231">
        <v>0</v>
      </c>
      <c r="CIV231">
        <v>0</v>
      </c>
      <c r="CIW231">
        <v>0</v>
      </c>
      <c r="CIX231">
        <v>0</v>
      </c>
      <c r="CIY231">
        <v>0</v>
      </c>
      <c r="CIZ231">
        <v>0</v>
      </c>
      <c r="CJA231">
        <v>0</v>
      </c>
      <c r="CJB231">
        <v>0</v>
      </c>
      <c r="CJC231">
        <v>0</v>
      </c>
      <c r="CJD231">
        <v>0</v>
      </c>
      <c r="CJE231">
        <v>0</v>
      </c>
      <c r="CJF231">
        <v>0</v>
      </c>
      <c r="CJG231">
        <v>0</v>
      </c>
      <c r="CJH231">
        <v>0</v>
      </c>
      <c r="CJI231">
        <v>0</v>
      </c>
      <c r="CJJ231">
        <v>0</v>
      </c>
      <c r="CJK231">
        <v>0</v>
      </c>
      <c r="CJL231">
        <v>0</v>
      </c>
      <c r="CJM231">
        <v>0</v>
      </c>
      <c r="CJN231">
        <v>0</v>
      </c>
      <c r="CJO231">
        <v>0</v>
      </c>
      <c r="CJP231">
        <v>0</v>
      </c>
      <c r="CJQ231">
        <v>0</v>
      </c>
      <c r="CJR231">
        <v>0</v>
      </c>
      <c r="CJS231">
        <v>0</v>
      </c>
      <c r="CJT231">
        <v>0</v>
      </c>
      <c r="CJU231">
        <v>0</v>
      </c>
      <c r="CJV231">
        <v>0</v>
      </c>
      <c r="CJW231">
        <v>0</v>
      </c>
      <c r="CJX231">
        <v>0</v>
      </c>
      <c r="CJY231">
        <v>0</v>
      </c>
      <c r="CJZ231">
        <v>0</v>
      </c>
      <c r="CKA231">
        <v>0</v>
      </c>
      <c r="CKB231">
        <v>0</v>
      </c>
      <c r="CKC231">
        <v>0</v>
      </c>
      <c r="CKD231">
        <v>0</v>
      </c>
      <c r="CKE231">
        <v>0</v>
      </c>
      <c r="CKF231">
        <v>0</v>
      </c>
      <c r="CKG231">
        <v>0</v>
      </c>
      <c r="CKH231">
        <v>0</v>
      </c>
      <c r="CKI231">
        <v>0</v>
      </c>
      <c r="CKJ231">
        <v>0</v>
      </c>
      <c r="CKK231">
        <v>0</v>
      </c>
      <c r="CKL231">
        <v>0</v>
      </c>
      <c r="CKM231">
        <v>0</v>
      </c>
      <c r="CKN231">
        <v>0</v>
      </c>
      <c r="CKO231">
        <v>0</v>
      </c>
      <c r="CKP231">
        <v>0</v>
      </c>
      <c r="CKQ231">
        <v>0</v>
      </c>
      <c r="CKR231">
        <v>0</v>
      </c>
      <c r="CKS231">
        <v>0</v>
      </c>
      <c r="CKT231">
        <v>0</v>
      </c>
      <c r="CKU231">
        <v>0</v>
      </c>
      <c r="CKV231">
        <v>0</v>
      </c>
      <c r="CKW231">
        <v>0</v>
      </c>
      <c r="CKX231">
        <v>0</v>
      </c>
      <c r="CKY231">
        <v>0</v>
      </c>
      <c r="CKZ231">
        <v>0</v>
      </c>
      <c r="CLA231">
        <v>0</v>
      </c>
      <c r="CLB231">
        <v>0</v>
      </c>
      <c r="CLC231">
        <v>1</v>
      </c>
    </row>
    <row r="232" spans="1:1001 1569:2490" ht="21" customHeight="1">
      <c r="A232" s="122" t="s">
        <v>2325</v>
      </c>
      <c r="B232" s="5" t="s">
        <v>2298</v>
      </c>
      <c r="C232" s="285" t="s">
        <v>2326</v>
      </c>
      <c r="D232" s="286">
        <v>6692520</v>
      </c>
      <c r="E232" s="286">
        <v>1634520</v>
      </c>
      <c r="F232" s="88" t="s">
        <v>2327</v>
      </c>
      <c r="G232" s="88"/>
      <c r="H232" s="88">
        <v>66904901633527</v>
      </c>
      <c r="I232">
        <v>56000</v>
      </c>
      <c r="J232">
        <v>56000</v>
      </c>
      <c r="K232" s="5">
        <v>2</v>
      </c>
      <c r="L232" s="132" t="s">
        <v>2301</v>
      </c>
      <c r="M232" s="5" t="s">
        <v>2302</v>
      </c>
      <c r="N232" t="s">
        <v>1427</v>
      </c>
      <c r="O232" s="5" t="s">
        <v>1689</v>
      </c>
      <c r="P232" s="5" t="s">
        <v>2303</v>
      </c>
      <c r="Q232" t="s">
        <v>1429</v>
      </c>
      <c r="R232" t="s">
        <v>1430</v>
      </c>
      <c r="S232" t="s">
        <v>1429</v>
      </c>
      <c r="T232" t="s">
        <v>1429</v>
      </c>
      <c r="U232" t="s">
        <v>1691</v>
      </c>
      <c r="V232" s="5" t="s">
        <v>2304</v>
      </c>
      <c r="W232" s="5" t="s">
        <v>2305</v>
      </c>
      <c r="X232" t="s">
        <v>1920</v>
      </c>
      <c r="Y232" t="s">
        <v>1920</v>
      </c>
      <c r="Z232" s="5" t="s">
        <v>2306</v>
      </c>
      <c r="AK232" s="5" t="s">
        <v>2307</v>
      </c>
      <c r="AL232">
        <v>2009</v>
      </c>
      <c r="AM232">
        <v>9</v>
      </c>
      <c r="AN232">
        <v>7.1</v>
      </c>
      <c r="AO232">
        <v>7.7222222222222223</v>
      </c>
      <c r="AP232">
        <v>46.777777777777779</v>
      </c>
      <c r="AQ232">
        <v>0.21977777777777777</v>
      </c>
      <c r="AR232">
        <v>2.8777777777777782</v>
      </c>
      <c r="AY232" s="57">
        <v>30.1</v>
      </c>
      <c r="BC232">
        <v>191.88888888888889</v>
      </c>
      <c r="BD232">
        <v>31.111111111111111</v>
      </c>
      <c r="BE232">
        <v>68.888888888888886</v>
      </c>
      <c r="BF232">
        <v>2.0222222222222221</v>
      </c>
      <c r="BG232">
        <v>20.111111111111111</v>
      </c>
      <c r="BH232">
        <v>561.11111111111109</v>
      </c>
      <c r="BI232">
        <v>7.4333333333333336</v>
      </c>
      <c r="BJ232" s="57">
        <v>3.44</v>
      </c>
      <c r="BK232" s="57">
        <v>1.88</v>
      </c>
      <c r="BL232" s="57">
        <v>1.2200000000000001E-2</v>
      </c>
      <c r="BM232" s="57">
        <v>2.98E-2</v>
      </c>
      <c r="BN232" s="57">
        <v>0.215</v>
      </c>
      <c r="BO232" s="57">
        <v>4.49</v>
      </c>
      <c r="BP232" s="57">
        <v>0.215</v>
      </c>
      <c r="BQ232" s="57">
        <v>0.624</v>
      </c>
      <c r="BR232" s="57"/>
      <c r="BS232" s="57" t="s">
        <v>2309</v>
      </c>
      <c r="BU232" s="6"/>
      <c r="BV232" s="280"/>
      <c r="BW232" s="6"/>
      <c r="BX232" s="6">
        <v>417</v>
      </c>
      <c r="BY232" s="6">
        <v>58</v>
      </c>
      <c r="BZ232" s="6">
        <v>3.7221397031817034</v>
      </c>
      <c r="CA232" s="6">
        <v>13.058415841584161</v>
      </c>
      <c r="CB232" s="6">
        <v>60.503597122302168</v>
      </c>
      <c r="CC232" s="6">
        <v>21.822541966426858</v>
      </c>
      <c r="CD232" s="6">
        <v>8.6149273002466025</v>
      </c>
      <c r="CE232" s="6">
        <v>43.165467625899282</v>
      </c>
      <c r="CF232" s="6">
        <v>0</v>
      </c>
      <c r="CG232">
        <v>0</v>
      </c>
      <c r="CH232">
        <v>0.23980815347721821</v>
      </c>
      <c r="CI232">
        <v>0</v>
      </c>
      <c r="CJ232">
        <v>0</v>
      </c>
      <c r="CK232">
        <v>0</v>
      </c>
      <c r="CL232">
        <v>0.23980815347721821</v>
      </c>
      <c r="CM232">
        <v>0</v>
      </c>
      <c r="CN232">
        <v>0</v>
      </c>
      <c r="CO232">
        <v>0</v>
      </c>
      <c r="CP232">
        <v>0</v>
      </c>
      <c r="CQ232">
        <v>0</v>
      </c>
      <c r="CR232">
        <v>0</v>
      </c>
      <c r="CS232">
        <v>0</v>
      </c>
      <c r="CT232">
        <v>0</v>
      </c>
      <c r="CU232">
        <v>0</v>
      </c>
      <c r="CV232" s="114">
        <v>0</v>
      </c>
      <c r="CW232" s="114">
        <v>0.47961630695443641</v>
      </c>
      <c r="CY232" s="6"/>
      <c r="CZ232" s="280"/>
      <c r="DA232" s="6"/>
      <c r="DB232" s="6"/>
      <c r="DC232" s="6"/>
      <c r="DD232" s="6"/>
      <c r="DE232" s="6"/>
      <c r="DF232" s="6"/>
      <c r="DG232" s="6"/>
      <c r="DH232" s="6"/>
      <c r="DI232" s="6"/>
      <c r="DJ232" s="6"/>
      <c r="DW232" s="57">
        <v>3.44</v>
      </c>
      <c r="DX232" s="57">
        <v>1.88</v>
      </c>
      <c r="DY232" s="57">
        <v>1.2200000000000001E-2</v>
      </c>
      <c r="DZ232" s="57">
        <v>2.98E-2</v>
      </c>
      <c r="EA232" s="57">
        <v>0.215</v>
      </c>
      <c r="EB232" s="57">
        <v>4.49</v>
      </c>
      <c r="EC232" s="57">
        <v>0.215</v>
      </c>
      <c r="ED232" s="57">
        <v>0.624</v>
      </c>
      <c r="EE232" s="57"/>
      <c r="EF232" s="57" t="s">
        <v>2309</v>
      </c>
      <c r="EG232" s="86">
        <f t="shared" si="28"/>
        <v>3</v>
      </c>
      <c r="EH232" s="86">
        <f t="shared" si="29"/>
        <v>1.5</v>
      </c>
      <c r="EI232" s="5">
        <v>3</v>
      </c>
      <c r="EJ232" s="5">
        <v>1</v>
      </c>
      <c r="EK232" s="5">
        <v>2</v>
      </c>
      <c r="EL232" s="5">
        <v>1</v>
      </c>
      <c r="EM232" s="5">
        <v>1</v>
      </c>
      <c r="EN232" s="5">
        <v>2</v>
      </c>
      <c r="EO232" s="5"/>
      <c r="EP232" s="5">
        <v>2</v>
      </c>
      <c r="EQ232" s="5"/>
      <c r="ER232" s="5">
        <v>1</v>
      </c>
      <c r="EU232" s="5" t="s">
        <v>1580</v>
      </c>
      <c r="EV232" s="5">
        <v>0</v>
      </c>
      <c r="EW232" s="5">
        <v>0</v>
      </c>
      <c r="EX232" s="5">
        <v>0</v>
      </c>
      <c r="EY232" s="140" t="s">
        <v>2148</v>
      </c>
      <c r="KF232" t="s">
        <v>2328</v>
      </c>
      <c r="KG232" s="133" t="s">
        <v>2311</v>
      </c>
      <c r="KH232" t="s">
        <v>1578</v>
      </c>
      <c r="KI232" t="s">
        <v>1579</v>
      </c>
      <c r="KJ232" s="5" t="s">
        <v>1580</v>
      </c>
      <c r="KK232">
        <v>20</v>
      </c>
      <c r="KL232">
        <v>18</v>
      </c>
      <c r="KM232" t="s">
        <v>2312</v>
      </c>
      <c r="KN232" t="s">
        <v>2312</v>
      </c>
      <c r="KO232" t="s">
        <v>2312</v>
      </c>
      <c r="KP232" t="s">
        <v>2312</v>
      </c>
      <c r="KQ232" t="s">
        <v>2154</v>
      </c>
      <c r="KR232" t="s">
        <v>2155</v>
      </c>
      <c r="KS232" t="s">
        <v>2155</v>
      </c>
      <c r="KT232" t="s">
        <v>2156</v>
      </c>
      <c r="KU232" t="s">
        <v>2155</v>
      </c>
      <c r="KV232" t="s">
        <v>2157</v>
      </c>
      <c r="KW232" t="s">
        <v>2157</v>
      </c>
      <c r="KX232" t="s">
        <v>2155</v>
      </c>
      <c r="KY232" t="s">
        <v>2158</v>
      </c>
      <c r="KZ232" t="s">
        <v>2154</v>
      </c>
      <c r="LA232" t="s">
        <v>2313</v>
      </c>
      <c r="LB232" t="s">
        <v>2313</v>
      </c>
      <c r="LC232" t="s">
        <v>2313</v>
      </c>
      <c r="LD232" t="s">
        <v>2160</v>
      </c>
      <c r="LE232" t="s">
        <v>2160</v>
      </c>
      <c r="LF232" t="s">
        <v>2155</v>
      </c>
      <c r="LG232" t="s">
        <v>2161</v>
      </c>
      <c r="LH232" t="s">
        <v>2314</v>
      </c>
      <c r="LI232" t="s">
        <v>2314</v>
      </c>
      <c r="LJ232" t="s">
        <v>2314</v>
      </c>
      <c r="LK232" t="s">
        <v>2314</v>
      </c>
      <c r="LL232" t="s">
        <v>2314</v>
      </c>
      <c r="LM232" t="s">
        <v>2314</v>
      </c>
      <c r="LN232" t="s">
        <v>2314</v>
      </c>
      <c r="LO232" t="s">
        <v>2315</v>
      </c>
      <c r="LP232" t="s">
        <v>2314</v>
      </c>
      <c r="LQ232" t="s">
        <v>2314</v>
      </c>
      <c r="LR232" t="s">
        <v>2316</v>
      </c>
      <c r="LS232" t="s">
        <v>2316</v>
      </c>
      <c r="LT232" t="s">
        <v>2316</v>
      </c>
      <c r="LU232" t="s">
        <v>2317</v>
      </c>
      <c r="LV232" t="s">
        <v>2316</v>
      </c>
      <c r="LW232" t="s">
        <v>2317</v>
      </c>
      <c r="LX232" t="s">
        <v>2317</v>
      </c>
      <c r="LY232" t="s">
        <v>2318</v>
      </c>
      <c r="LZ232" t="s">
        <v>2314</v>
      </c>
      <c r="MA232" t="s">
        <v>2313</v>
      </c>
      <c r="MB232" t="s">
        <v>2155</v>
      </c>
      <c r="MC232" t="s">
        <v>2155</v>
      </c>
      <c r="MD232" t="s">
        <v>2155</v>
      </c>
      <c r="ME232" t="s">
        <v>2155</v>
      </c>
      <c r="MF232" t="s">
        <v>2155</v>
      </c>
      <c r="MG232" t="s">
        <v>2155</v>
      </c>
      <c r="MH232" t="s">
        <v>2155</v>
      </c>
      <c r="MI232" t="s">
        <v>2155</v>
      </c>
      <c r="MJ232" t="s">
        <v>2155</v>
      </c>
      <c r="MK232" t="s">
        <v>2158</v>
      </c>
      <c r="ML232" t="s">
        <v>2155</v>
      </c>
      <c r="MM232" t="s">
        <v>2313</v>
      </c>
      <c r="MN232" t="s">
        <v>2313</v>
      </c>
      <c r="MO232" t="s">
        <v>2313</v>
      </c>
      <c r="MP232" t="s">
        <v>2155</v>
      </c>
      <c r="MQ232" t="s">
        <v>2155</v>
      </c>
      <c r="MR232" t="s">
        <v>2155</v>
      </c>
      <c r="MS232" t="s">
        <v>2155</v>
      </c>
      <c r="MT232" t="s">
        <v>2155</v>
      </c>
      <c r="MU232" t="s">
        <v>2313</v>
      </c>
      <c r="MV232" t="s">
        <v>2155</v>
      </c>
      <c r="MW232" t="s">
        <v>2155</v>
      </c>
      <c r="MX232" t="s">
        <v>2163</v>
      </c>
      <c r="MY232" t="s">
        <v>2155</v>
      </c>
      <c r="MZ232" t="s">
        <v>2319</v>
      </c>
      <c r="NA232" t="s">
        <v>2313</v>
      </c>
      <c r="NB232" t="s">
        <v>2313</v>
      </c>
      <c r="NC232" t="s">
        <v>2313</v>
      </c>
      <c r="ND232" t="s">
        <v>2313</v>
      </c>
      <c r="NE232" t="s">
        <v>2313</v>
      </c>
      <c r="NF232" t="s">
        <v>2313</v>
      </c>
      <c r="NG232" t="s">
        <v>2313</v>
      </c>
      <c r="NH232" t="s">
        <v>2313</v>
      </c>
      <c r="NI232" t="s">
        <v>2313</v>
      </c>
      <c r="NJ232" t="s">
        <v>2313</v>
      </c>
      <c r="NK232" t="s">
        <v>2165</v>
      </c>
      <c r="NL232" t="s">
        <v>2165</v>
      </c>
      <c r="NM232" t="s">
        <v>2165</v>
      </c>
      <c r="NN232" t="s">
        <v>2313</v>
      </c>
      <c r="NO232" t="s">
        <v>2313</v>
      </c>
      <c r="NP232" t="s">
        <v>2155</v>
      </c>
      <c r="NQ232" t="s">
        <v>2155</v>
      </c>
      <c r="NR232" t="s">
        <v>2155</v>
      </c>
      <c r="NS232" t="s">
        <v>2320</v>
      </c>
      <c r="NT232">
        <v>77.7</v>
      </c>
      <c r="NU232">
        <v>9.7699999999999995E-2</v>
      </c>
      <c r="NV232">
        <v>4.9000000000000004</v>
      </c>
      <c r="NW232">
        <v>7.75</v>
      </c>
      <c r="NX232">
        <v>17.2</v>
      </c>
      <c r="NY232">
        <v>6.11</v>
      </c>
      <c r="NZ232">
        <v>30.1</v>
      </c>
      <c r="OA232">
        <v>0.624</v>
      </c>
      <c r="OB232">
        <v>31</v>
      </c>
      <c r="OC232">
        <v>1.2200000000000001E-2</v>
      </c>
      <c r="OD232">
        <v>0.215</v>
      </c>
      <c r="OE232">
        <v>0.215</v>
      </c>
      <c r="OF232">
        <v>3.44</v>
      </c>
      <c r="OG232" t="s">
        <v>2309</v>
      </c>
      <c r="OH232">
        <v>3.34</v>
      </c>
      <c r="OI232">
        <v>1.0900000000000001</v>
      </c>
      <c r="OJ232">
        <v>4.49</v>
      </c>
      <c r="OK232">
        <v>9.8699999999999992</v>
      </c>
      <c r="OL232">
        <v>2.98E-2</v>
      </c>
      <c r="OM232">
        <v>139</v>
      </c>
      <c r="ON232">
        <v>1.88</v>
      </c>
      <c r="BHI232">
        <v>232</v>
      </c>
      <c r="BHJ232">
        <v>232</v>
      </c>
      <c r="BHK232" s="122" t="s">
        <v>2325</v>
      </c>
      <c r="BHL232" t="s">
        <v>2325</v>
      </c>
      <c r="BHM232">
        <v>0</v>
      </c>
      <c r="BHN232">
        <v>0</v>
      </c>
      <c r="BHO232">
        <v>0</v>
      </c>
      <c r="BHP232">
        <v>0</v>
      </c>
      <c r="BHQ232">
        <v>0</v>
      </c>
      <c r="BHR232">
        <v>0</v>
      </c>
      <c r="BHS232">
        <v>0</v>
      </c>
      <c r="BHT232">
        <v>2.403846153846154E-3</v>
      </c>
      <c r="BHU232">
        <v>0</v>
      </c>
      <c r="BHV232">
        <v>0</v>
      </c>
      <c r="BHW232">
        <v>0</v>
      </c>
      <c r="BHX232">
        <v>0</v>
      </c>
      <c r="BHY232">
        <v>0</v>
      </c>
      <c r="BHZ232">
        <v>0</v>
      </c>
      <c r="BIA232">
        <v>0</v>
      </c>
      <c r="BIB232">
        <v>0</v>
      </c>
      <c r="BIC232">
        <v>0</v>
      </c>
      <c r="BID232">
        <v>0</v>
      </c>
      <c r="BIE232">
        <v>0</v>
      </c>
      <c r="BIF232">
        <v>0.43269230769230771</v>
      </c>
      <c r="BIG232">
        <v>0</v>
      </c>
      <c r="BIH232">
        <v>0</v>
      </c>
      <c r="BII232">
        <v>0</v>
      </c>
      <c r="BIJ232">
        <v>0</v>
      </c>
      <c r="BIK232">
        <v>0</v>
      </c>
      <c r="BIL232">
        <v>0</v>
      </c>
      <c r="BIM232">
        <v>0</v>
      </c>
      <c r="BIN232">
        <v>0</v>
      </c>
      <c r="BIO232">
        <v>0</v>
      </c>
      <c r="BIP232">
        <v>0</v>
      </c>
      <c r="BIQ232">
        <v>0</v>
      </c>
      <c r="BIR232">
        <v>0</v>
      </c>
      <c r="BIS232">
        <v>0</v>
      </c>
      <c r="BIT232">
        <v>0</v>
      </c>
      <c r="BIU232">
        <v>0</v>
      </c>
      <c r="BIV232">
        <v>0</v>
      </c>
      <c r="BIW232">
        <v>0</v>
      </c>
      <c r="BIX232">
        <v>0</v>
      </c>
      <c r="BIY232">
        <v>0</v>
      </c>
      <c r="BIZ232">
        <v>0</v>
      </c>
      <c r="BJA232">
        <v>0</v>
      </c>
      <c r="BJB232">
        <v>0</v>
      </c>
      <c r="BJC232">
        <v>0</v>
      </c>
      <c r="BJD232">
        <v>0</v>
      </c>
      <c r="BJE232">
        <v>0</v>
      </c>
      <c r="BJF232">
        <v>0</v>
      </c>
      <c r="BJG232">
        <v>0</v>
      </c>
      <c r="BJH232">
        <v>0</v>
      </c>
      <c r="BJI232">
        <v>4.807692307692308E-3</v>
      </c>
      <c r="BJJ232">
        <v>0</v>
      </c>
      <c r="BJK232">
        <v>0</v>
      </c>
      <c r="BJL232">
        <v>0</v>
      </c>
      <c r="BJM232">
        <v>0</v>
      </c>
      <c r="BJN232">
        <v>0</v>
      </c>
      <c r="BJO232">
        <v>0</v>
      </c>
      <c r="BJP232">
        <v>0</v>
      </c>
      <c r="BJQ232">
        <v>0</v>
      </c>
      <c r="BJR232">
        <v>0</v>
      </c>
      <c r="BJS232">
        <v>0</v>
      </c>
      <c r="BJT232">
        <v>0</v>
      </c>
      <c r="BJU232">
        <v>0</v>
      </c>
      <c r="BJV232">
        <v>0</v>
      </c>
      <c r="BJW232">
        <v>0</v>
      </c>
      <c r="BJX232">
        <v>0</v>
      </c>
      <c r="BJY232">
        <v>0</v>
      </c>
      <c r="BJZ232">
        <v>0</v>
      </c>
      <c r="BKA232">
        <v>0</v>
      </c>
      <c r="BKB232">
        <v>0</v>
      </c>
      <c r="BKC232">
        <v>0</v>
      </c>
      <c r="BKD232">
        <v>0</v>
      </c>
      <c r="BKE232">
        <v>0</v>
      </c>
      <c r="BKF232">
        <v>0</v>
      </c>
      <c r="BKG232">
        <v>0</v>
      </c>
      <c r="BKH232">
        <v>0</v>
      </c>
      <c r="BKI232">
        <v>0</v>
      </c>
      <c r="BKJ232">
        <v>0</v>
      </c>
      <c r="BKK232">
        <v>0</v>
      </c>
      <c r="BKL232">
        <v>0</v>
      </c>
      <c r="BKM232">
        <v>0</v>
      </c>
      <c r="BKN232">
        <v>0</v>
      </c>
      <c r="BKO232">
        <v>0</v>
      </c>
      <c r="BKP232">
        <v>0</v>
      </c>
      <c r="BKQ232">
        <v>0</v>
      </c>
      <c r="BKR232">
        <v>0</v>
      </c>
      <c r="BKS232">
        <v>0</v>
      </c>
      <c r="BKT232">
        <v>2.403846153846154E-3</v>
      </c>
      <c r="BKU232">
        <v>0</v>
      </c>
      <c r="BKV232">
        <v>0</v>
      </c>
      <c r="BKW232">
        <v>0</v>
      </c>
      <c r="BKX232">
        <v>0</v>
      </c>
      <c r="BKY232">
        <v>0</v>
      </c>
      <c r="BKZ232">
        <v>0</v>
      </c>
      <c r="BLA232">
        <v>0</v>
      </c>
      <c r="BLB232">
        <v>0</v>
      </c>
      <c r="BLC232">
        <v>0</v>
      </c>
      <c r="BLD232">
        <v>0</v>
      </c>
      <c r="BLE232">
        <v>0</v>
      </c>
      <c r="BLF232">
        <v>0</v>
      </c>
      <c r="BLG232">
        <v>0</v>
      </c>
      <c r="BLH232">
        <v>0</v>
      </c>
      <c r="BLI232">
        <v>0</v>
      </c>
      <c r="BLJ232">
        <v>0</v>
      </c>
      <c r="BLK232">
        <v>0</v>
      </c>
      <c r="BLL232">
        <v>0</v>
      </c>
      <c r="BLM232">
        <v>0</v>
      </c>
      <c r="BLN232">
        <v>0</v>
      </c>
      <c r="BLO232">
        <v>0</v>
      </c>
      <c r="BLP232">
        <v>0</v>
      </c>
      <c r="BLQ232">
        <v>0</v>
      </c>
      <c r="BLR232">
        <v>0</v>
      </c>
      <c r="BLS232">
        <v>0</v>
      </c>
      <c r="BLT232">
        <v>0</v>
      </c>
      <c r="BLU232">
        <v>0</v>
      </c>
      <c r="BLV232">
        <v>0</v>
      </c>
      <c r="BLW232">
        <v>4.807692307692308E-3</v>
      </c>
      <c r="BLX232">
        <v>0</v>
      </c>
      <c r="BLY232">
        <v>0</v>
      </c>
      <c r="BLZ232">
        <v>0</v>
      </c>
      <c r="BMA232">
        <v>0</v>
      </c>
      <c r="BMB232">
        <v>0</v>
      </c>
      <c r="BMC232">
        <v>0</v>
      </c>
      <c r="BMD232">
        <v>0</v>
      </c>
      <c r="BME232">
        <v>0</v>
      </c>
      <c r="BMF232">
        <v>0</v>
      </c>
      <c r="BMG232">
        <v>0</v>
      </c>
      <c r="BMH232">
        <v>2.403846153846154E-3</v>
      </c>
      <c r="BMI232">
        <v>8.8942307692307696E-2</v>
      </c>
      <c r="BMJ232">
        <v>0</v>
      </c>
      <c r="BMK232">
        <v>0</v>
      </c>
      <c r="BML232">
        <v>0</v>
      </c>
      <c r="BMM232">
        <v>0</v>
      </c>
      <c r="BMN232">
        <v>0</v>
      </c>
      <c r="BMO232">
        <v>0</v>
      </c>
      <c r="BMP232">
        <v>0</v>
      </c>
      <c r="BMQ232">
        <v>0</v>
      </c>
      <c r="BMR232">
        <v>0</v>
      </c>
      <c r="BMS232">
        <v>0</v>
      </c>
      <c r="BMT232">
        <v>0</v>
      </c>
      <c r="BMU232">
        <v>0</v>
      </c>
      <c r="BMV232">
        <v>0</v>
      </c>
      <c r="BMW232">
        <v>0</v>
      </c>
      <c r="BMX232">
        <v>0</v>
      </c>
      <c r="BMY232">
        <v>0</v>
      </c>
      <c r="BMZ232">
        <v>0</v>
      </c>
      <c r="BNA232">
        <v>0</v>
      </c>
      <c r="BNB232">
        <v>0</v>
      </c>
      <c r="BNC232">
        <v>0</v>
      </c>
      <c r="BND232">
        <v>0</v>
      </c>
      <c r="BNE232">
        <v>0</v>
      </c>
      <c r="BNF232">
        <v>0</v>
      </c>
      <c r="BNG232">
        <v>0</v>
      </c>
      <c r="BNH232">
        <v>0</v>
      </c>
      <c r="BNI232">
        <v>0</v>
      </c>
      <c r="BNJ232">
        <v>7.2115384615384619E-3</v>
      </c>
      <c r="BNK232">
        <v>0</v>
      </c>
      <c r="BNL232">
        <v>0</v>
      </c>
      <c r="BNM232">
        <v>0</v>
      </c>
      <c r="BNN232">
        <v>0</v>
      </c>
      <c r="BNO232">
        <v>0</v>
      </c>
      <c r="BNP232">
        <v>0</v>
      </c>
      <c r="BNQ232">
        <v>0</v>
      </c>
      <c r="BNR232">
        <v>0</v>
      </c>
      <c r="BNS232">
        <v>0</v>
      </c>
      <c r="BNT232">
        <v>0</v>
      </c>
      <c r="BNU232">
        <v>4.807692307692308E-3</v>
      </c>
      <c r="BNV232">
        <v>0</v>
      </c>
      <c r="BNW232">
        <v>0</v>
      </c>
      <c r="BNX232">
        <v>0</v>
      </c>
      <c r="BNY232">
        <v>0</v>
      </c>
      <c r="BNZ232">
        <v>0</v>
      </c>
      <c r="BOA232">
        <v>0</v>
      </c>
      <c r="BOB232">
        <v>0</v>
      </c>
      <c r="BOC232">
        <v>0</v>
      </c>
      <c r="BOD232">
        <v>0</v>
      </c>
      <c r="BOE232">
        <v>0</v>
      </c>
      <c r="BOF232">
        <v>0</v>
      </c>
      <c r="BOG232">
        <v>0</v>
      </c>
      <c r="BOH232">
        <v>0</v>
      </c>
      <c r="BOI232">
        <v>0</v>
      </c>
      <c r="BOJ232">
        <v>0</v>
      </c>
      <c r="BOK232">
        <v>0</v>
      </c>
      <c r="BOL232">
        <v>0</v>
      </c>
      <c r="BOM232">
        <v>0</v>
      </c>
      <c r="BON232">
        <v>0</v>
      </c>
      <c r="BOO232">
        <v>0</v>
      </c>
      <c r="BOP232">
        <v>0</v>
      </c>
      <c r="BOQ232">
        <v>0</v>
      </c>
      <c r="BOR232">
        <v>0</v>
      </c>
      <c r="BOS232">
        <v>0</v>
      </c>
      <c r="BOT232">
        <v>0</v>
      </c>
      <c r="BOU232">
        <v>0</v>
      </c>
      <c r="BOV232">
        <v>0</v>
      </c>
      <c r="BOW232">
        <v>0</v>
      </c>
      <c r="BOX232">
        <v>0</v>
      </c>
      <c r="BOY232">
        <v>0</v>
      </c>
      <c r="BOZ232">
        <v>0</v>
      </c>
      <c r="BPA232">
        <v>0</v>
      </c>
      <c r="BPB232">
        <v>0</v>
      </c>
      <c r="BPC232">
        <v>0</v>
      </c>
      <c r="BPD232">
        <v>0</v>
      </c>
      <c r="BPE232">
        <v>0</v>
      </c>
      <c r="BPF232">
        <v>0</v>
      </c>
      <c r="BPG232">
        <v>0</v>
      </c>
      <c r="BPH232">
        <v>0</v>
      </c>
      <c r="BPI232">
        <v>0</v>
      </c>
      <c r="BPJ232">
        <v>0</v>
      </c>
      <c r="BPK232">
        <v>0</v>
      </c>
      <c r="BPL232">
        <v>0</v>
      </c>
      <c r="BPM232">
        <v>0</v>
      </c>
      <c r="BPN232">
        <v>0</v>
      </c>
      <c r="BPO232">
        <v>0</v>
      </c>
      <c r="BPP232">
        <v>0</v>
      </c>
      <c r="BPQ232">
        <v>0</v>
      </c>
      <c r="BPR232">
        <v>0</v>
      </c>
      <c r="BPS232">
        <v>0</v>
      </c>
      <c r="BPT232">
        <v>0</v>
      </c>
      <c r="BPU232">
        <v>0</v>
      </c>
      <c r="BPV232">
        <v>0</v>
      </c>
      <c r="BPW232">
        <v>0</v>
      </c>
      <c r="BPX232">
        <v>0</v>
      </c>
      <c r="BPY232">
        <v>0</v>
      </c>
      <c r="BPZ232">
        <v>0</v>
      </c>
      <c r="BQA232">
        <v>0</v>
      </c>
      <c r="BQB232">
        <v>0</v>
      </c>
      <c r="BQC232">
        <v>0</v>
      </c>
      <c r="BQD232">
        <v>0</v>
      </c>
      <c r="BQE232">
        <v>0</v>
      </c>
      <c r="BQF232">
        <v>0</v>
      </c>
      <c r="BQG232">
        <v>0</v>
      </c>
      <c r="BQH232">
        <v>0</v>
      </c>
      <c r="BQI232">
        <v>0</v>
      </c>
      <c r="BQJ232">
        <v>0</v>
      </c>
      <c r="BQK232">
        <v>0</v>
      </c>
      <c r="BQL232">
        <v>0</v>
      </c>
      <c r="BQM232">
        <v>0</v>
      </c>
      <c r="BQN232">
        <v>0</v>
      </c>
      <c r="BQO232">
        <v>0</v>
      </c>
      <c r="BQP232">
        <v>0</v>
      </c>
      <c r="BQQ232">
        <v>0</v>
      </c>
      <c r="BQR232">
        <v>0</v>
      </c>
      <c r="BQS232">
        <v>0</v>
      </c>
      <c r="BQT232">
        <v>0</v>
      </c>
      <c r="BQU232">
        <v>0</v>
      </c>
      <c r="BQV232">
        <v>0</v>
      </c>
      <c r="BQW232">
        <v>0</v>
      </c>
      <c r="BQX232">
        <v>0</v>
      </c>
      <c r="BQY232">
        <v>0</v>
      </c>
      <c r="BQZ232">
        <v>0</v>
      </c>
      <c r="BRA232">
        <v>0</v>
      </c>
      <c r="BRB232">
        <v>0</v>
      </c>
      <c r="BRC232">
        <v>0</v>
      </c>
      <c r="BRD232">
        <v>0</v>
      </c>
      <c r="BRE232">
        <v>0</v>
      </c>
      <c r="BRF232">
        <v>0</v>
      </c>
      <c r="BRG232">
        <v>0</v>
      </c>
      <c r="BRH232">
        <v>0</v>
      </c>
      <c r="BRI232">
        <v>0</v>
      </c>
      <c r="BRJ232">
        <v>0</v>
      </c>
      <c r="BRK232">
        <v>0</v>
      </c>
      <c r="BRL232">
        <v>0</v>
      </c>
      <c r="BRM232">
        <v>0</v>
      </c>
      <c r="BRN232">
        <v>0</v>
      </c>
      <c r="BRO232">
        <v>0</v>
      </c>
      <c r="BRP232">
        <v>0</v>
      </c>
      <c r="BRQ232">
        <v>0</v>
      </c>
      <c r="BRR232">
        <v>0</v>
      </c>
      <c r="BRS232">
        <v>0</v>
      </c>
      <c r="BRT232">
        <v>0</v>
      </c>
      <c r="BRU232">
        <v>0</v>
      </c>
      <c r="BRV232">
        <v>0</v>
      </c>
      <c r="BRW232">
        <v>0</v>
      </c>
      <c r="BRX232">
        <v>0</v>
      </c>
      <c r="BRY232">
        <v>2.403846153846154E-3</v>
      </c>
      <c r="BRZ232">
        <v>0</v>
      </c>
      <c r="BSA232">
        <v>0</v>
      </c>
      <c r="BSB232">
        <v>0</v>
      </c>
      <c r="BSC232">
        <v>0</v>
      </c>
      <c r="BSD232">
        <v>0</v>
      </c>
      <c r="BSE232">
        <v>2.403846153846154E-3</v>
      </c>
      <c r="BSF232">
        <v>0</v>
      </c>
      <c r="BSG232">
        <v>0</v>
      </c>
      <c r="BSH232">
        <v>0</v>
      </c>
      <c r="BSI232">
        <v>4.807692307692308E-3</v>
      </c>
      <c r="BSJ232">
        <v>2.403846153846154E-3</v>
      </c>
      <c r="BSK232">
        <v>0</v>
      </c>
      <c r="BSL232">
        <v>0</v>
      </c>
      <c r="BSM232">
        <v>0</v>
      </c>
      <c r="BSN232">
        <v>0</v>
      </c>
      <c r="BSO232">
        <v>0</v>
      </c>
      <c r="BSP232">
        <v>0</v>
      </c>
      <c r="BSQ232">
        <v>0</v>
      </c>
      <c r="BSR232">
        <v>0</v>
      </c>
      <c r="BSS232">
        <v>0</v>
      </c>
      <c r="BST232">
        <v>0</v>
      </c>
      <c r="BSU232">
        <v>0</v>
      </c>
      <c r="BSV232">
        <v>0</v>
      </c>
      <c r="BSW232">
        <v>0</v>
      </c>
      <c r="BSX232">
        <v>0</v>
      </c>
      <c r="BSY232">
        <v>0</v>
      </c>
      <c r="BSZ232">
        <v>0</v>
      </c>
      <c r="BTA232">
        <v>2.403846153846154E-3</v>
      </c>
      <c r="BTB232">
        <v>0</v>
      </c>
      <c r="BTC232">
        <v>0</v>
      </c>
      <c r="BTD232">
        <v>0</v>
      </c>
      <c r="BTE232">
        <v>0</v>
      </c>
      <c r="BTF232">
        <v>0</v>
      </c>
      <c r="BTG232">
        <v>0</v>
      </c>
      <c r="BTH232">
        <v>0</v>
      </c>
      <c r="BTI232">
        <v>0</v>
      </c>
      <c r="BTJ232">
        <v>0</v>
      </c>
      <c r="BTK232">
        <v>0</v>
      </c>
      <c r="BTL232">
        <v>0</v>
      </c>
      <c r="BTM232">
        <v>0</v>
      </c>
      <c r="BTN232">
        <v>0</v>
      </c>
      <c r="BTO232">
        <v>0</v>
      </c>
      <c r="BTP232">
        <v>0</v>
      </c>
      <c r="BTQ232">
        <v>0</v>
      </c>
      <c r="BTR232">
        <v>0</v>
      </c>
      <c r="BTS232">
        <v>0</v>
      </c>
      <c r="BTT232">
        <v>0</v>
      </c>
      <c r="BTU232">
        <v>0</v>
      </c>
      <c r="BTV232">
        <v>0</v>
      </c>
      <c r="BTW232">
        <v>0</v>
      </c>
      <c r="BTX232">
        <v>0</v>
      </c>
      <c r="BTY232">
        <v>0</v>
      </c>
      <c r="BTZ232">
        <v>0</v>
      </c>
      <c r="BUA232">
        <v>0</v>
      </c>
      <c r="BUB232">
        <v>0</v>
      </c>
      <c r="BUC232">
        <v>0</v>
      </c>
      <c r="BUD232">
        <v>0</v>
      </c>
      <c r="BUE232">
        <v>0</v>
      </c>
      <c r="BUF232">
        <v>0</v>
      </c>
      <c r="BUG232">
        <v>0</v>
      </c>
      <c r="BUH232">
        <v>0</v>
      </c>
      <c r="BUI232">
        <v>0</v>
      </c>
      <c r="BUJ232">
        <v>0</v>
      </c>
      <c r="BUK232">
        <v>0</v>
      </c>
      <c r="BUL232">
        <v>4.807692307692308E-3</v>
      </c>
      <c r="BUM232">
        <v>0</v>
      </c>
      <c r="BUN232">
        <v>0</v>
      </c>
      <c r="BUO232">
        <v>2.403846153846154E-3</v>
      </c>
      <c r="BUP232">
        <v>0</v>
      </c>
      <c r="BUQ232">
        <v>0</v>
      </c>
      <c r="BUR232">
        <v>0</v>
      </c>
      <c r="BUS232">
        <v>0</v>
      </c>
      <c r="BUT232">
        <v>1.9230769230769232E-2</v>
      </c>
      <c r="BUU232">
        <v>0</v>
      </c>
      <c r="BUV232">
        <v>0</v>
      </c>
      <c r="BUW232">
        <v>0</v>
      </c>
      <c r="BUX232">
        <v>0</v>
      </c>
      <c r="BUY232">
        <v>0</v>
      </c>
      <c r="BUZ232">
        <v>0</v>
      </c>
      <c r="BVA232">
        <v>0</v>
      </c>
      <c r="BVB232">
        <v>0</v>
      </c>
      <c r="BVC232">
        <v>0</v>
      </c>
      <c r="BVD232">
        <v>0</v>
      </c>
      <c r="BVE232">
        <v>0</v>
      </c>
      <c r="BVF232">
        <v>0</v>
      </c>
      <c r="BVG232">
        <v>0</v>
      </c>
      <c r="BVH232">
        <v>0</v>
      </c>
      <c r="BVI232">
        <v>0</v>
      </c>
      <c r="BVJ232">
        <v>0</v>
      </c>
      <c r="BVK232">
        <v>0</v>
      </c>
      <c r="BVL232">
        <v>0</v>
      </c>
      <c r="BVM232">
        <v>0</v>
      </c>
      <c r="BVN232">
        <v>0</v>
      </c>
      <c r="BVO232">
        <v>0</v>
      </c>
      <c r="BVP232">
        <v>0</v>
      </c>
      <c r="BVQ232">
        <v>0</v>
      </c>
      <c r="BVR232">
        <v>0</v>
      </c>
      <c r="BVS232">
        <v>0</v>
      </c>
      <c r="BVT232">
        <v>0</v>
      </c>
      <c r="BVU232">
        <v>0</v>
      </c>
      <c r="BVV232">
        <v>0</v>
      </c>
      <c r="BVW232">
        <v>0</v>
      </c>
      <c r="BVX232">
        <v>0</v>
      </c>
      <c r="BVY232">
        <v>0</v>
      </c>
      <c r="BVZ232">
        <v>0</v>
      </c>
      <c r="BWA232">
        <v>0</v>
      </c>
      <c r="BWB232">
        <v>0</v>
      </c>
      <c r="BWC232">
        <v>0</v>
      </c>
      <c r="BWD232">
        <v>0</v>
      </c>
      <c r="BWE232">
        <v>2.403846153846154E-3</v>
      </c>
      <c r="BWF232">
        <v>0</v>
      </c>
      <c r="BWG232">
        <v>2.403846153846154E-3</v>
      </c>
      <c r="BWH232">
        <v>0</v>
      </c>
      <c r="BWI232">
        <v>0</v>
      </c>
      <c r="BWJ232">
        <v>0</v>
      </c>
      <c r="BWK232">
        <v>0</v>
      </c>
      <c r="BWL232">
        <v>0</v>
      </c>
      <c r="BWM232">
        <v>0</v>
      </c>
      <c r="BWN232">
        <v>4.807692307692308E-3</v>
      </c>
      <c r="BWO232">
        <v>0</v>
      </c>
      <c r="BWP232">
        <v>2.403846153846154E-3</v>
      </c>
      <c r="BWQ232">
        <v>0</v>
      </c>
      <c r="BWR232">
        <v>0</v>
      </c>
      <c r="BWS232">
        <v>0</v>
      </c>
      <c r="BWT232">
        <v>0</v>
      </c>
      <c r="BWU232">
        <v>1.4423076923076924E-2</v>
      </c>
      <c r="BWV232">
        <v>4.807692307692308E-3</v>
      </c>
      <c r="BWW232">
        <v>0</v>
      </c>
      <c r="BWX232">
        <v>0</v>
      </c>
      <c r="BWY232">
        <v>9.6153846153846159E-3</v>
      </c>
      <c r="BWZ232">
        <v>2.403846153846154E-3</v>
      </c>
      <c r="BXA232">
        <v>0</v>
      </c>
      <c r="BXB232">
        <v>0</v>
      </c>
      <c r="BXC232">
        <v>0</v>
      </c>
      <c r="BXD232">
        <v>0</v>
      </c>
      <c r="BXE232">
        <v>0</v>
      </c>
      <c r="BXF232">
        <v>0</v>
      </c>
      <c r="BXG232">
        <v>0</v>
      </c>
      <c r="BXH232">
        <v>0</v>
      </c>
      <c r="BXI232">
        <v>0</v>
      </c>
      <c r="BXJ232">
        <v>0</v>
      </c>
      <c r="BXK232">
        <v>0</v>
      </c>
      <c r="BXL232">
        <v>0</v>
      </c>
      <c r="BXM232">
        <v>0</v>
      </c>
      <c r="BXN232">
        <v>0</v>
      </c>
      <c r="BXO232">
        <v>1.9230769230769232E-2</v>
      </c>
      <c r="BXP232">
        <v>1.4423076923076924E-2</v>
      </c>
      <c r="BXQ232">
        <v>3.3653846153846152E-2</v>
      </c>
      <c r="BXR232">
        <v>7.2115384615384619E-3</v>
      </c>
      <c r="BXS232">
        <v>2.6442307692307692E-2</v>
      </c>
      <c r="BXT232">
        <v>0</v>
      </c>
      <c r="BXU232">
        <v>0</v>
      </c>
      <c r="BXV232">
        <v>0</v>
      </c>
      <c r="BXW232">
        <v>0</v>
      </c>
      <c r="BXX232">
        <v>0</v>
      </c>
      <c r="BXY232">
        <v>0</v>
      </c>
      <c r="BXZ232">
        <v>0</v>
      </c>
      <c r="BYA232">
        <v>0</v>
      </c>
      <c r="BYB232">
        <v>0</v>
      </c>
      <c r="BYC232">
        <v>4.807692307692308E-3</v>
      </c>
      <c r="BYD232">
        <v>0</v>
      </c>
      <c r="BYE232">
        <v>0</v>
      </c>
      <c r="BYF232">
        <v>0</v>
      </c>
      <c r="BYG232">
        <v>0</v>
      </c>
      <c r="BYH232">
        <v>0</v>
      </c>
      <c r="BYI232">
        <v>0</v>
      </c>
      <c r="BYJ232">
        <v>0</v>
      </c>
      <c r="BYK232">
        <v>0</v>
      </c>
      <c r="BYL232">
        <v>0</v>
      </c>
      <c r="BYM232">
        <v>0</v>
      </c>
      <c r="BYN232">
        <v>0</v>
      </c>
      <c r="BYO232">
        <v>0</v>
      </c>
      <c r="BYP232">
        <v>1.201923076923077E-2</v>
      </c>
      <c r="BYQ232">
        <v>0</v>
      </c>
      <c r="BYR232">
        <v>0</v>
      </c>
      <c r="BYS232">
        <v>0</v>
      </c>
      <c r="BYT232">
        <v>4.807692307692308E-3</v>
      </c>
      <c r="BYU232">
        <v>0</v>
      </c>
      <c r="BYV232">
        <v>9.6153846153846159E-3</v>
      </c>
      <c r="BYW232">
        <v>0</v>
      </c>
      <c r="BYX232">
        <v>0</v>
      </c>
      <c r="BYY232">
        <v>0</v>
      </c>
      <c r="BYZ232">
        <v>0</v>
      </c>
      <c r="BZA232">
        <v>0</v>
      </c>
      <c r="BZB232">
        <v>0</v>
      </c>
      <c r="BZC232">
        <v>0</v>
      </c>
      <c r="BZD232">
        <v>0</v>
      </c>
      <c r="BZE232">
        <v>0</v>
      </c>
      <c r="BZF232">
        <v>0</v>
      </c>
      <c r="BZG232">
        <v>9.6153846153846159E-3</v>
      </c>
      <c r="BZH232">
        <v>2.403846153846154E-3</v>
      </c>
      <c r="BZI232">
        <v>0</v>
      </c>
      <c r="BZJ232">
        <v>0</v>
      </c>
      <c r="BZK232">
        <v>0</v>
      </c>
      <c r="BZL232">
        <v>0</v>
      </c>
      <c r="BZM232">
        <v>0</v>
      </c>
      <c r="BZN232">
        <v>1.4423076923076924E-2</v>
      </c>
      <c r="BZO232">
        <v>0</v>
      </c>
      <c r="BZP232">
        <v>0</v>
      </c>
      <c r="BZQ232">
        <v>0</v>
      </c>
      <c r="BZR232">
        <v>0</v>
      </c>
      <c r="BZS232">
        <v>2.403846153846154E-3</v>
      </c>
      <c r="BZT232">
        <v>0</v>
      </c>
      <c r="BZU232">
        <v>0</v>
      </c>
      <c r="BZV232">
        <v>2.403846153846154E-3</v>
      </c>
      <c r="BZW232">
        <v>7.2115384615384619E-3</v>
      </c>
      <c r="BZX232">
        <v>0</v>
      </c>
      <c r="BZY232">
        <v>0</v>
      </c>
      <c r="BZZ232">
        <v>0</v>
      </c>
      <c r="CAA232">
        <v>0</v>
      </c>
      <c r="CAB232">
        <v>0</v>
      </c>
      <c r="CAC232">
        <v>0</v>
      </c>
      <c r="CAD232">
        <v>0</v>
      </c>
      <c r="CAE232">
        <v>0</v>
      </c>
      <c r="CAF232">
        <v>0</v>
      </c>
      <c r="CAG232">
        <v>2.6442307692307692E-2</v>
      </c>
      <c r="CAH232">
        <v>0</v>
      </c>
      <c r="CAI232">
        <v>8.6538461538461536E-2</v>
      </c>
      <c r="CAJ232">
        <v>2.403846153846154E-3</v>
      </c>
      <c r="CAK232">
        <v>4.807692307692308E-3</v>
      </c>
      <c r="CAL232">
        <v>0</v>
      </c>
      <c r="CAM232">
        <v>0</v>
      </c>
      <c r="CAN232">
        <v>0</v>
      </c>
      <c r="CAO232">
        <v>0</v>
      </c>
      <c r="CAP232">
        <v>0</v>
      </c>
      <c r="CAQ232">
        <v>0</v>
      </c>
      <c r="CAR232">
        <v>0</v>
      </c>
      <c r="CAS232">
        <v>0</v>
      </c>
      <c r="CAT232">
        <v>0</v>
      </c>
      <c r="CAU232">
        <v>0</v>
      </c>
      <c r="CAV232">
        <v>0</v>
      </c>
      <c r="CAW232">
        <v>4.807692307692308E-3</v>
      </c>
      <c r="CAX232">
        <v>0</v>
      </c>
      <c r="CAY232">
        <v>0</v>
      </c>
      <c r="CAZ232">
        <v>4.807692307692308E-3</v>
      </c>
      <c r="CBA232">
        <v>0</v>
      </c>
      <c r="CBB232">
        <v>0</v>
      </c>
      <c r="CBC232">
        <v>0</v>
      </c>
      <c r="CBD232">
        <v>0</v>
      </c>
      <c r="CBE232">
        <v>0</v>
      </c>
      <c r="CBF232">
        <v>0</v>
      </c>
      <c r="CBG232">
        <v>0</v>
      </c>
      <c r="CBH232">
        <v>0</v>
      </c>
      <c r="CBI232">
        <v>0</v>
      </c>
      <c r="CBJ232">
        <v>0</v>
      </c>
      <c r="CBK232">
        <v>0</v>
      </c>
      <c r="CBL232">
        <v>0</v>
      </c>
      <c r="CBM232">
        <v>0</v>
      </c>
      <c r="CBN232">
        <v>0</v>
      </c>
      <c r="CBO232">
        <v>0</v>
      </c>
      <c r="CBP232">
        <v>0</v>
      </c>
      <c r="CBQ232">
        <v>0</v>
      </c>
      <c r="CBR232">
        <v>0</v>
      </c>
      <c r="CBS232">
        <v>2.1634615384615384E-2</v>
      </c>
      <c r="CBT232">
        <v>4.807692307692308E-3</v>
      </c>
      <c r="CBU232">
        <v>0</v>
      </c>
      <c r="CBV232">
        <v>0</v>
      </c>
      <c r="CBW232">
        <v>4.807692307692308E-3</v>
      </c>
      <c r="CBX232">
        <v>0</v>
      </c>
      <c r="CBY232">
        <v>0</v>
      </c>
      <c r="CBZ232">
        <v>0</v>
      </c>
      <c r="CCA232">
        <v>0</v>
      </c>
      <c r="CCB232">
        <v>0</v>
      </c>
      <c r="CCC232">
        <v>0</v>
      </c>
      <c r="CCD232">
        <v>0</v>
      </c>
      <c r="CCE232">
        <v>0</v>
      </c>
      <c r="CCF232">
        <v>0</v>
      </c>
      <c r="CCG232">
        <v>0</v>
      </c>
      <c r="CCH232">
        <v>0</v>
      </c>
      <c r="CCI232">
        <v>0</v>
      </c>
      <c r="CCJ232">
        <v>0</v>
      </c>
      <c r="CCK232">
        <v>0</v>
      </c>
      <c r="CCL232">
        <v>0</v>
      </c>
      <c r="CCM232">
        <v>2.403846153846154E-3</v>
      </c>
      <c r="CCN232">
        <v>0</v>
      </c>
      <c r="CCO232">
        <v>0</v>
      </c>
      <c r="CCP232">
        <v>0</v>
      </c>
      <c r="CCQ232">
        <v>0</v>
      </c>
      <c r="CCR232">
        <v>0</v>
      </c>
      <c r="CCS232">
        <v>0</v>
      </c>
      <c r="CCT232">
        <v>2.403846153846154E-3</v>
      </c>
      <c r="CCU232">
        <v>0</v>
      </c>
      <c r="CCV232">
        <v>0</v>
      </c>
      <c r="CCW232">
        <v>0</v>
      </c>
      <c r="CCX232">
        <v>0</v>
      </c>
      <c r="CCY232">
        <v>0</v>
      </c>
      <c r="CCZ232">
        <v>0</v>
      </c>
      <c r="CDA232">
        <v>0</v>
      </c>
      <c r="CDB232">
        <v>0</v>
      </c>
      <c r="CDC232">
        <v>0</v>
      </c>
      <c r="CDD232">
        <v>0</v>
      </c>
      <c r="CDE232">
        <v>0</v>
      </c>
      <c r="CDF232">
        <v>0</v>
      </c>
      <c r="CDG232">
        <v>0</v>
      </c>
      <c r="CDH232">
        <v>0</v>
      </c>
      <c r="CDI232">
        <v>0</v>
      </c>
      <c r="CDJ232">
        <v>0</v>
      </c>
      <c r="CDK232">
        <v>0</v>
      </c>
      <c r="CDL232">
        <v>0</v>
      </c>
      <c r="CDM232">
        <v>0</v>
      </c>
      <c r="CDN232">
        <v>0</v>
      </c>
      <c r="CDO232">
        <v>0</v>
      </c>
      <c r="CDP232">
        <v>0</v>
      </c>
      <c r="CDQ232">
        <v>0</v>
      </c>
      <c r="CDR232">
        <v>0</v>
      </c>
      <c r="CDS232">
        <v>0</v>
      </c>
      <c r="CDT232">
        <v>0</v>
      </c>
      <c r="CDU232">
        <v>0</v>
      </c>
      <c r="CDV232">
        <v>0</v>
      </c>
      <c r="CDW232">
        <v>0</v>
      </c>
      <c r="CDX232">
        <v>0</v>
      </c>
      <c r="CDY232">
        <v>0</v>
      </c>
      <c r="CDZ232">
        <v>0</v>
      </c>
      <c r="CEA232">
        <v>0</v>
      </c>
      <c r="CEB232">
        <v>0</v>
      </c>
      <c r="CEC232">
        <v>0</v>
      </c>
      <c r="CED232">
        <v>0</v>
      </c>
      <c r="CEE232">
        <v>0</v>
      </c>
      <c r="CEF232">
        <v>0</v>
      </c>
      <c r="CEG232">
        <v>0</v>
      </c>
      <c r="CEH232">
        <v>0</v>
      </c>
      <c r="CEI232">
        <v>0</v>
      </c>
      <c r="CEJ232">
        <v>0</v>
      </c>
      <c r="CEK232">
        <v>0</v>
      </c>
      <c r="CEL232">
        <v>0</v>
      </c>
      <c r="CEM232">
        <v>0</v>
      </c>
      <c r="CEN232">
        <v>0</v>
      </c>
      <c r="CEO232">
        <v>0</v>
      </c>
      <c r="CEP232">
        <v>0</v>
      </c>
      <c r="CEQ232">
        <v>0</v>
      </c>
      <c r="CER232">
        <v>0</v>
      </c>
      <c r="CES232">
        <v>0</v>
      </c>
      <c r="CET232">
        <v>0</v>
      </c>
      <c r="CEU232">
        <v>0</v>
      </c>
      <c r="CEV232">
        <v>2.403846153846154E-3</v>
      </c>
      <c r="CEW232">
        <v>0</v>
      </c>
      <c r="CEX232">
        <v>0</v>
      </c>
      <c r="CEY232">
        <v>0</v>
      </c>
      <c r="CEZ232">
        <v>0</v>
      </c>
      <c r="CFA232">
        <v>0</v>
      </c>
      <c r="CFB232">
        <v>0</v>
      </c>
      <c r="CFC232">
        <v>0</v>
      </c>
      <c r="CFD232">
        <v>0</v>
      </c>
      <c r="CFE232">
        <v>0</v>
      </c>
      <c r="CFF232">
        <v>0</v>
      </c>
      <c r="CFG232">
        <v>0</v>
      </c>
      <c r="CFH232">
        <v>0</v>
      </c>
      <c r="CFI232">
        <v>0</v>
      </c>
      <c r="CFJ232">
        <v>0</v>
      </c>
      <c r="CFK232">
        <v>0</v>
      </c>
      <c r="CFL232">
        <v>0</v>
      </c>
      <c r="CFM232">
        <v>0</v>
      </c>
      <c r="CFN232">
        <v>0</v>
      </c>
      <c r="CFO232">
        <v>0</v>
      </c>
      <c r="CFP232">
        <v>0</v>
      </c>
      <c r="CFQ232">
        <v>0</v>
      </c>
      <c r="CFR232">
        <v>0</v>
      </c>
      <c r="CFS232">
        <v>0</v>
      </c>
      <c r="CFT232">
        <v>0</v>
      </c>
      <c r="CFU232">
        <v>0</v>
      </c>
      <c r="CFV232">
        <v>0</v>
      </c>
      <c r="CFW232">
        <v>0</v>
      </c>
      <c r="CFX232">
        <v>0</v>
      </c>
      <c r="CFY232">
        <v>0</v>
      </c>
      <c r="CFZ232">
        <v>0</v>
      </c>
      <c r="CGA232">
        <v>1.6826923076923076E-2</v>
      </c>
      <c r="CGB232">
        <v>0</v>
      </c>
      <c r="CGC232">
        <v>0</v>
      </c>
      <c r="CGD232">
        <v>0</v>
      </c>
      <c r="CGE232">
        <v>0</v>
      </c>
      <c r="CGF232">
        <v>0</v>
      </c>
      <c r="CGG232">
        <v>0</v>
      </c>
      <c r="CGH232">
        <v>0</v>
      </c>
      <c r="CGI232">
        <v>0</v>
      </c>
      <c r="CGJ232">
        <v>0</v>
      </c>
      <c r="CGK232">
        <v>0</v>
      </c>
      <c r="CGL232">
        <v>0</v>
      </c>
      <c r="CGM232">
        <v>0</v>
      </c>
      <c r="CGN232">
        <v>0</v>
      </c>
      <c r="CGO232">
        <v>0</v>
      </c>
      <c r="CGP232">
        <v>0</v>
      </c>
      <c r="CGQ232">
        <v>2.403846153846154E-3</v>
      </c>
      <c r="CGR232">
        <v>0</v>
      </c>
      <c r="CGS232">
        <v>2.403846153846154E-3</v>
      </c>
      <c r="CGT232">
        <v>0</v>
      </c>
      <c r="CGU232">
        <v>0</v>
      </c>
      <c r="CGV232">
        <v>0</v>
      </c>
      <c r="CGW232">
        <v>0</v>
      </c>
      <c r="CGX232">
        <v>0</v>
      </c>
      <c r="CGY232">
        <v>0</v>
      </c>
      <c r="CGZ232">
        <v>0</v>
      </c>
      <c r="CHA232">
        <v>0</v>
      </c>
      <c r="CHB232">
        <v>0</v>
      </c>
      <c r="CHC232">
        <v>0</v>
      </c>
      <c r="CHD232">
        <v>0</v>
      </c>
      <c r="CHE232">
        <v>0</v>
      </c>
      <c r="CHF232">
        <v>0</v>
      </c>
      <c r="CHG232">
        <v>0</v>
      </c>
      <c r="CHH232">
        <v>0</v>
      </c>
      <c r="CHI232">
        <v>0</v>
      </c>
      <c r="CHJ232">
        <v>0</v>
      </c>
      <c r="CHK232">
        <v>0</v>
      </c>
      <c r="CHL232">
        <v>2.403846153846154E-3</v>
      </c>
      <c r="CHM232">
        <v>0</v>
      </c>
      <c r="CHN232">
        <v>0</v>
      </c>
      <c r="CHO232">
        <v>0</v>
      </c>
      <c r="CHP232">
        <v>0</v>
      </c>
      <c r="CHQ232">
        <v>0</v>
      </c>
      <c r="CHR232">
        <v>0</v>
      </c>
      <c r="CHS232">
        <v>0</v>
      </c>
      <c r="CHT232">
        <v>0</v>
      </c>
      <c r="CHU232">
        <v>0</v>
      </c>
      <c r="CHV232">
        <v>2.403846153846154E-3</v>
      </c>
      <c r="CHW232">
        <v>0</v>
      </c>
      <c r="CHX232">
        <v>0</v>
      </c>
      <c r="CHY232">
        <v>0</v>
      </c>
      <c r="CHZ232">
        <v>0</v>
      </c>
      <c r="CIA232">
        <v>0</v>
      </c>
      <c r="CIB232">
        <v>0</v>
      </c>
      <c r="CIC232">
        <v>0</v>
      </c>
      <c r="CID232">
        <v>0</v>
      </c>
      <c r="CIE232">
        <v>0</v>
      </c>
      <c r="CIF232">
        <v>0</v>
      </c>
      <c r="CIG232">
        <v>0</v>
      </c>
      <c r="CIH232">
        <v>0</v>
      </c>
      <c r="CII232">
        <v>0</v>
      </c>
      <c r="CIJ232">
        <v>0</v>
      </c>
      <c r="CIK232">
        <v>0</v>
      </c>
      <c r="CIL232">
        <v>0</v>
      </c>
      <c r="CIM232">
        <v>0</v>
      </c>
      <c r="CIN232">
        <v>0</v>
      </c>
      <c r="CIO232">
        <v>0</v>
      </c>
      <c r="CIP232">
        <v>0</v>
      </c>
      <c r="CIQ232">
        <v>0</v>
      </c>
      <c r="CIR232">
        <v>0</v>
      </c>
      <c r="CIS232">
        <v>0</v>
      </c>
      <c r="CIT232">
        <v>0</v>
      </c>
      <c r="CIU232">
        <v>0</v>
      </c>
      <c r="CIV232">
        <v>0</v>
      </c>
      <c r="CIW232">
        <v>0</v>
      </c>
      <c r="CIX232">
        <v>0</v>
      </c>
      <c r="CIY232">
        <v>0</v>
      </c>
      <c r="CIZ232">
        <v>0</v>
      </c>
      <c r="CJA232">
        <v>0</v>
      </c>
      <c r="CJB232">
        <v>0</v>
      </c>
      <c r="CJC232">
        <v>0</v>
      </c>
      <c r="CJD232">
        <v>0</v>
      </c>
      <c r="CJE232">
        <v>0</v>
      </c>
      <c r="CJF232">
        <v>0</v>
      </c>
      <c r="CJG232">
        <v>0</v>
      </c>
      <c r="CJH232">
        <v>0</v>
      </c>
      <c r="CJI232">
        <v>0</v>
      </c>
      <c r="CJJ232">
        <v>0</v>
      </c>
      <c r="CJK232">
        <v>0</v>
      </c>
      <c r="CJL232">
        <v>0</v>
      </c>
      <c r="CJM232">
        <v>0</v>
      </c>
      <c r="CJN232">
        <v>0</v>
      </c>
      <c r="CJO232">
        <v>0</v>
      </c>
      <c r="CJP232">
        <v>0</v>
      </c>
      <c r="CJQ232">
        <v>0</v>
      </c>
      <c r="CJR232">
        <v>0</v>
      </c>
      <c r="CJS232">
        <v>0</v>
      </c>
      <c r="CJT232">
        <v>0</v>
      </c>
      <c r="CJU232">
        <v>0</v>
      </c>
      <c r="CJV232">
        <v>0</v>
      </c>
      <c r="CJW232">
        <v>0</v>
      </c>
      <c r="CJX232">
        <v>0</v>
      </c>
      <c r="CJY232">
        <v>0</v>
      </c>
      <c r="CJZ232">
        <v>0</v>
      </c>
      <c r="CKA232">
        <v>0</v>
      </c>
      <c r="CKB232">
        <v>0</v>
      </c>
      <c r="CKC232">
        <v>0</v>
      </c>
      <c r="CKD232">
        <v>0</v>
      </c>
      <c r="CKE232">
        <v>0</v>
      </c>
      <c r="CKF232">
        <v>0</v>
      </c>
      <c r="CKG232">
        <v>0</v>
      </c>
      <c r="CKH232">
        <v>0</v>
      </c>
      <c r="CKI232">
        <v>0</v>
      </c>
      <c r="CKJ232">
        <v>0</v>
      </c>
      <c r="CKK232">
        <v>0</v>
      </c>
      <c r="CKL232">
        <v>0</v>
      </c>
      <c r="CKM232">
        <v>0</v>
      </c>
      <c r="CKN232">
        <v>0</v>
      </c>
      <c r="CKO232">
        <v>0</v>
      </c>
      <c r="CKP232">
        <v>0</v>
      </c>
      <c r="CKQ232">
        <v>0</v>
      </c>
      <c r="CKR232">
        <v>0</v>
      </c>
      <c r="CKS232">
        <v>0</v>
      </c>
      <c r="CKT232">
        <v>0</v>
      </c>
      <c r="CKU232">
        <v>0</v>
      </c>
      <c r="CKV232">
        <v>0</v>
      </c>
      <c r="CKW232">
        <v>0</v>
      </c>
      <c r="CKX232">
        <v>0</v>
      </c>
      <c r="CKY232">
        <v>0</v>
      </c>
      <c r="CKZ232">
        <v>0</v>
      </c>
      <c r="CLA232">
        <v>0</v>
      </c>
      <c r="CLB232">
        <v>0</v>
      </c>
      <c r="CLC232">
        <v>1</v>
      </c>
    </row>
    <row r="233" spans="1:1001 1569:2490" ht="21" customHeight="1">
      <c r="A233" s="122" t="s">
        <v>2329</v>
      </c>
      <c r="B233" s="5" t="s">
        <v>2298</v>
      </c>
      <c r="C233" s="285" t="s">
        <v>2326</v>
      </c>
      <c r="D233" s="286">
        <v>6675660</v>
      </c>
      <c r="E233" s="286">
        <v>1631310</v>
      </c>
      <c r="F233" s="88" t="s">
        <v>2330</v>
      </c>
      <c r="G233" s="88"/>
      <c r="H233" s="88">
        <v>66756261631315</v>
      </c>
      <c r="I233">
        <v>56000</v>
      </c>
      <c r="J233">
        <v>56000</v>
      </c>
      <c r="K233" s="5">
        <v>2</v>
      </c>
      <c r="L233" s="132" t="s">
        <v>2301</v>
      </c>
      <c r="M233" s="5" t="s">
        <v>2302</v>
      </c>
      <c r="N233" t="s">
        <v>1427</v>
      </c>
      <c r="O233" s="5" t="s">
        <v>1689</v>
      </c>
      <c r="P233" s="5" t="s">
        <v>2303</v>
      </c>
      <c r="Q233" t="s">
        <v>1429</v>
      </c>
      <c r="R233" t="s">
        <v>1430</v>
      </c>
      <c r="S233" t="s">
        <v>1429</v>
      </c>
      <c r="T233" t="s">
        <v>1429</v>
      </c>
      <c r="U233" t="s">
        <v>1691</v>
      </c>
      <c r="V233" s="5" t="s">
        <v>2304</v>
      </c>
      <c r="W233" s="5" t="s">
        <v>2305</v>
      </c>
      <c r="X233" t="s">
        <v>1920</v>
      </c>
      <c r="Y233" t="s">
        <v>1920</v>
      </c>
      <c r="Z233" s="5" t="s">
        <v>2306</v>
      </c>
      <c r="AK233" s="5" t="s">
        <v>2307</v>
      </c>
      <c r="AL233">
        <v>2009</v>
      </c>
      <c r="AM233">
        <v>7</v>
      </c>
      <c r="AN233">
        <v>6.9</v>
      </c>
      <c r="AO233">
        <v>7.6444444444444457</v>
      </c>
      <c r="AP233">
        <v>20.444444444444443</v>
      </c>
      <c r="AQ233">
        <v>0.40611111111111114</v>
      </c>
      <c r="AR233">
        <v>1.2844444444444445</v>
      </c>
      <c r="AY233" s="57">
        <v>22.5</v>
      </c>
      <c r="BC233">
        <v>47.222222222222221</v>
      </c>
      <c r="BD233">
        <v>19</v>
      </c>
      <c r="BE233">
        <v>25.111111111111111</v>
      </c>
      <c r="BF233">
        <v>1.476666666666667</v>
      </c>
      <c r="BG233">
        <v>28.555555555555557</v>
      </c>
      <c r="BH233">
        <v>331.42857142857144</v>
      </c>
      <c r="BI233">
        <v>3.5777777777777779</v>
      </c>
      <c r="BJ233" s="57">
        <v>0.83899999999999997</v>
      </c>
      <c r="BK233" s="57">
        <v>0.46</v>
      </c>
      <c r="BL233" s="57" t="s">
        <v>2309</v>
      </c>
      <c r="BM233" s="57">
        <v>2.3E-2</v>
      </c>
      <c r="BN233" s="57">
        <v>0.16</v>
      </c>
      <c r="BO233" s="57">
        <v>0.30199999999999999</v>
      </c>
      <c r="BP233" s="57">
        <v>3.0499999999999999E-2</v>
      </c>
      <c r="BQ233" s="57">
        <v>0.499</v>
      </c>
      <c r="BR233" s="57"/>
      <c r="BS233" s="57" t="s">
        <v>2309</v>
      </c>
      <c r="BU233" s="6"/>
      <c r="BV233" s="280"/>
      <c r="BW233" s="6"/>
      <c r="BX233" s="6">
        <v>422</v>
      </c>
      <c r="BY233" s="6">
        <v>64</v>
      </c>
      <c r="BZ233" s="6">
        <v>4.6467570472849742</v>
      </c>
      <c r="CA233" s="6">
        <v>14.396610169491527</v>
      </c>
      <c r="CB233" s="6">
        <v>56.557377049180332</v>
      </c>
      <c r="CC233" s="6">
        <v>8.0568720379146921</v>
      </c>
      <c r="CD233" s="6">
        <v>7.3703855007867372</v>
      </c>
      <c r="CE233" s="6">
        <v>25.118483412322274</v>
      </c>
      <c r="CF233" s="6">
        <v>0.94786729857819907</v>
      </c>
      <c r="CG233">
        <v>0</v>
      </c>
      <c r="CH233">
        <v>0</v>
      </c>
      <c r="CI233">
        <v>0</v>
      </c>
      <c r="CJ233">
        <v>0</v>
      </c>
      <c r="CK233">
        <v>0</v>
      </c>
      <c r="CL233">
        <v>0</v>
      </c>
      <c r="CM233">
        <v>0</v>
      </c>
      <c r="CN233">
        <v>0</v>
      </c>
      <c r="CO233">
        <v>0</v>
      </c>
      <c r="CP233">
        <v>0</v>
      </c>
      <c r="CQ233">
        <v>0</v>
      </c>
      <c r="CR233">
        <v>0</v>
      </c>
      <c r="CS233">
        <v>0</v>
      </c>
      <c r="CT233">
        <v>0</v>
      </c>
      <c r="CU233">
        <v>0</v>
      </c>
      <c r="CV233" s="114">
        <v>0</v>
      </c>
      <c r="CW233" s="114">
        <v>0</v>
      </c>
      <c r="CY233" s="6"/>
      <c r="CZ233" s="280"/>
      <c r="DA233" s="141"/>
      <c r="DB233" s="6"/>
      <c r="DC233" s="141"/>
      <c r="DD233" s="141"/>
      <c r="DE233" s="141"/>
      <c r="DF233" s="141"/>
      <c r="DG233" s="141"/>
      <c r="DH233" s="141"/>
      <c r="DI233" s="141"/>
      <c r="DJ233" s="141"/>
      <c r="DW233" s="57">
        <v>0.83899999999999997</v>
      </c>
      <c r="DX233" s="57">
        <v>0.46</v>
      </c>
      <c r="DY233" s="57">
        <v>1E-3</v>
      </c>
      <c r="DZ233" s="57">
        <v>2.3E-2</v>
      </c>
      <c r="EA233" s="57">
        <v>0.16</v>
      </c>
      <c r="EB233" s="57">
        <v>0.30199999999999999</v>
      </c>
      <c r="EC233" s="57">
        <v>3.0499999999999999E-2</v>
      </c>
      <c r="ED233" s="57">
        <v>0.499</v>
      </c>
      <c r="EE233" s="57"/>
      <c r="EF233" s="57" t="s">
        <v>2309</v>
      </c>
      <c r="EG233" s="86">
        <f t="shared" si="28"/>
        <v>2</v>
      </c>
      <c r="EH233" s="86">
        <f t="shared" si="29"/>
        <v>1</v>
      </c>
      <c r="EI233" s="5">
        <v>2</v>
      </c>
      <c r="EJ233" s="5">
        <v>1</v>
      </c>
      <c r="EK233" s="5">
        <v>1</v>
      </c>
      <c r="EL233" s="5">
        <v>1</v>
      </c>
      <c r="EM233" s="5">
        <v>1</v>
      </c>
      <c r="EN233" s="5">
        <v>1</v>
      </c>
      <c r="EO233" s="5"/>
      <c r="EP233" s="5">
        <v>2</v>
      </c>
      <c r="EQ233" s="5"/>
      <c r="ER233" s="5">
        <v>1</v>
      </c>
      <c r="EU233" s="5" t="s">
        <v>1580</v>
      </c>
      <c r="EV233" s="5">
        <v>0</v>
      </c>
      <c r="EW233" s="5">
        <v>0</v>
      </c>
      <c r="EX233" s="5">
        <v>0</v>
      </c>
      <c r="EY233" s="140" t="s">
        <v>2148</v>
      </c>
      <c r="KF233" t="s">
        <v>2331</v>
      </c>
      <c r="KG233" s="133" t="s">
        <v>2311</v>
      </c>
      <c r="KH233" t="s">
        <v>1578</v>
      </c>
      <c r="KI233" t="s">
        <v>1579</v>
      </c>
      <c r="KJ233" s="5" t="s">
        <v>1580</v>
      </c>
      <c r="KK233">
        <v>18</v>
      </c>
      <c r="KL233">
        <v>25</v>
      </c>
      <c r="KM233" t="s">
        <v>2312</v>
      </c>
      <c r="KN233" t="s">
        <v>2312</v>
      </c>
      <c r="KO233" t="s">
        <v>2312</v>
      </c>
      <c r="KP233" t="s">
        <v>2312</v>
      </c>
      <c r="KQ233" t="s">
        <v>2154</v>
      </c>
      <c r="KR233" t="s">
        <v>2155</v>
      </c>
      <c r="KS233" t="s">
        <v>2155</v>
      </c>
      <c r="KT233" t="s">
        <v>2156</v>
      </c>
      <c r="KU233" t="s">
        <v>2155</v>
      </c>
      <c r="KV233" t="s">
        <v>2157</v>
      </c>
      <c r="KW233" t="s">
        <v>2157</v>
      </c>
      <c r="KX233" t="s">
        <v>2155</v>
      </c>
      <c r="KY233" t="s">
        <v>2158</v>
      </c>
      <c r="KZ233" t="s">
        <v>2154</v>
      </c>
      <c r="LA233" t="s">
        <v>2313</v>
      </c>
      <c r="LB233" t="s">
        <v>2313</v>
      </c>
      <c r="LC233" t="s">
        <v>2313</v>
      </c>
      <c r="LD233" t="s">
        <v>2160</v>
      </c>
      <c r="LE233" t="s">
        <v>2160</v>
      </c>
      <c r="LF233" t="s">
        <v>2155</v>
      </c>
      <c r="LG233" t="s">
        <v>2161</v>
      </c>
      <c r="LH233" t="s">
        <v>2314</v>
      </c>
      <c r="LI233" t="s">
        <v>2314</v>
      </c>
      <c r="LJ233" t="s">
        <v>2314</v>
      </c>
      <c r="LK233" t="s">
        <v>2314</v>
      </c>
      <c r="LL233" t="s">
        <v>2314</v>
      </c>
      <c r="LM233" t="s">
        <v>2314</v>
      </c>
      <c r="LN233" t="s">
        <v>2314</v>
      </c>
      <c r="LO233" t="s">
        <v>2315</v>
      </c>
      <c r="LP233" t="s">
        <v>2314</v>
      </c>
      <c r="LQ233" t="s">
        <v>2314</v>
      </c>
      <c r="LR233" t="s">
        <v>2316</v>
      </c>
      <c r="LS233" t="s">
        <v>2316</v>
      </c>
      <c r="LT233" t="s">
        <v>2316</v>
      </c>
      <c r="LU233" t="s">
        <v>2317</v>
      </c>
      <c r="LV233" t="s">
        <v>2316</v>
      </c>
      <c r="LW233" t="s">
        <v>2317</v>
      </c>
      <c r="LX233" t="s">
        <v>2317</v>
      </c>
      <c r="LY233" t="s">
        <v>2318</v>
      </c>
      <c r="LZ233" t="s">
        <v>2314</v>
      </c>
      <c r="MA233" t="s">
        <v>2313</v>
      </c>
      <c r="MB233" t="s">
        <v>2155</v>
      </c>
      <c r="MC233" t="s">
        <v>2155</v>
      </c>
      <c r="MD233" t="s">
        <v>2155</v>
      </c>
      <c r="ME233" t="s">
        <v>2155</v>
      </c>
      <c r="MF233" t="s">
        <v>2155</v>
      </c>
      <c r="MG233" t="s">
        <v>2155</v>
      </c>
      <c r="MH233" t="s">
        <v>2155</v>
      </c>
      <c r="MI233" t="s">
        <v>2155</v>
      </c>
      <c r="MJ233" t="s">
        <v>2155</v>
      </c>
      <c r="MK233" t="s">
        <v>2158</v>
      </c>
      <c r="ML233" t="s">
        <v>2155</v>
      </c>
      <c r="MM233" t="s">
        <v>2313</v>
      </c>
      <c r="MN233" t="s">
        <v>2313</v>
      </c>
      <c r="MO233" t="s">
        <v>2313</v>
      </c>
      <c r="MP233" t="s">
        <v>2155</v>
      </c>
      <c r="MQ233" t="s">
        <v>2155</v>
      </c>
      <c r="MR233" t="s">
        <v>2155</v>
      </c>
      <c r="MS233" t="s">
        <v>2155</v>
      </c>
      <c r="MT233" t="s">
        <v>2155</v>
      </c>
      <c r="MU233" t="s">
        <v>2313</v>
      </c>
      <c r="MV233" t="s">
        <v>2155</v>
      </c>
      <c r="MW233" t="s">
        <v>2155</v>
      </c>
      <c r="MX233" t="s">
        <v>2163</v>
      </c>
      <c r="MY233" t="s">
        <v>2155</v>
      </c>
      <c r="MZ233" t="s">
        <v>2319</v>
      </c>
      <c r="NA233" t="s">
        <v>2313</v>
      </c>
      <c r="NB233" t="s">
        <v>2313</v>
      </c>
      <c r="NC233" t="s">
        <v>2313</v>
      </c>
      <c r="ND233" t="s">
        <v>2313</v>
      </c>
      <c r="NE233" t="s">
        <v>2313</v>
      </c>
      <c r="NF233" t="s">
        <v>2313</v>
      </c>
      <c r="NG233" t="s">
        <v>2313</v>
      </c>
      <c r="NH233" t="s">
        <v>2313</v>
      </c>
      <c r="NI233" t="s">
        <v>2313</v>
      </c>
      <c r="NJ233" t="s">
        <v>2313</v>
      </c>
      <c r="NK233" t="s">
        <v>2165</v>
      </c>
      <c r="NL233" t="s">
        <v>2165</v>
      </c>
      <c r="NM233" t="s">
        <v>2165</v>
      </c>
      <c r="NN233" t="s">
        <v>2313</v>
      </c>
      <c r="NO233" t="s">
        <v>2313</v>
      </c>
      <c r="NP233" t="s">
        <v>2155</v>
      </c>
      <c r="NQ233" t="s">
        <v>2155</v>
      </c>
      <c r="NR233" t="s">
        <v>2155</v>
      </c>
      <c r="NS233" t="s">
        <v>2320</v>
      </c>
      <c r="NT233">
        <v>28.3</v>
      </c>
      <c r="NU233">
        <v>8.0500000000000002E-2</v>
      </c>
      <c r="NV233">
        <v>0.98399999999999999</v>
      </c>
      <c r="NW233">
        <v>1.85</v>
      </c>
      <c r="NX233">
        <v>4.3600000000000003</v>
      </c>
      <c r="NY233">
        <v>1.4</v>
      </c>
      <c r="NZ233">
        <v>22.5</v>
      </c>
      <c r="OA233">
        <v>0.499</v>
      </c>
      <c r="OB233">
        <v>11</v>
      </c>
      <c r="OC233" t="s">
        <v>2309</v>
      </c>
      <c r="OD233">
        <v>3.0499999999999999E-2</v>
      </c>
      <c r="OE233">
        <v>0.16</v>
      </c>
      <c r="OF233">
        <v>0.83899999999999997</v>
      </c>
      <c r="OG233" t="s">
        <v>2309</v>
      </c>
      <c r="OH233">
        <v>1.05</v>
      </c>
      <c r="OI233">
        <v>0.40400000000000003</v>
      </c>
      <c r="OJ233">
        <v>0.30199999999999999</v>
      </c>
      <c r="OK233">
        <v>5.81</v>
      </c>
      <c r="OL233">
        <v>2.3E-2</v>
      </c>
      <c r="OM233">
        <v>39</v>
      </c>
      <c r="ON233">
        <v>0.46</v>
      </c>
      <c r="BHI233">
        <v>233</v>
      </c>
      <c r="BHJ233">
        <v>233</v>
      </c>
      <c r="BHK233" s="122" t="s">
        <v>2329</v>
      </c>
      <c r="BHL233" t="s">
        <v>2329</v>
      </c>
      <c r="BHM233">
        <v>2.6442307692307692E-2</v>
      </c>
      <c r="BHN233">
        <v>0</v>
      </c>
      <c r="BHO233">
        <v>0</v>
      </c>
      <c r="BHP233">
        <v>0</v>
      </c>
      <c r="BHQ233">
        <v>2.403846153846154E-3</v>
      </c>
      <c r="BHR233">
        <v>0</v>
      </c>
      <c r="BHS233">
        <v>0</v>
      </c>
      <c r="BHT233">
        <v>0</v>
      </c>
      <c r="BHU233">
        <v>0</v>
      </c>
      <c r="BHV233">
        <v>0</v>
      </c>
      <c r="BHW233">
        <v>0</v>
      </c>
      <c r="BHX233">
        <v>0</v>
      </c>
      <c r="BHY233">
        <v>2.403846153846154E-3</v>
      </c>
      <c r="BHZ233">
        <v>0</v>
      </c>
      <c r="BIA233">
        <v>0</v>
      </c>
      <c r="BIB233">
        <v>0</v>
      </c>
      <c r="BIC233">
        <v>0</v>
      </c>
      <c r="BID233">
        <v>0</v>
      </c>
      <c r="BIE233">
        <v>0</v>
      </c>
      <c r="BIF233">
        <v>0.25480769230769229</v>
      </c>
      <c r="BIG233">
        <v>0</v>
      </c>
      <c r="BIH233">
        <v>0</v>
      </c>
      <c r="BII233">
        <v>0</v>
      </c>
      <c r="BIJ233">
        <v>0</v>
      </c>
      <c r="BIK233">
        <v>2.403846153846154E-3</v>
      </c>
      <c r="BIL233">
        <v>0</v>
      </c>
      <c r="BIM233">
        <v>0</v>
      </c>
      <c r="BIN233">
        <v>0</v>
      </c>
      <c r="BIO233">
        <v>0</v>
      </c>
      <c r="BIP233">
        <v>0</v>
      </c>
      <c r="BIQ233">
        <v>0</v>
      </c>
      <c r="BIR233">
        <v>0</v>
      </c>
      <c r="BIS233">
        <v>0</v>
      </c>
      <c r="BIT233">
        <v>0</v>
      </c>
      <c r="BIU233">
        <v>0</v>
      </c>
      <c r="BIV233">
        <v>0</v>
      </c>
      <c r="BIW233">
        <v>0</v>
      </c>
      <c r="BIX233">
        <v>0</v>
      </c>
      <c r="BIY233">
        <v>0</v>
      </c>
      <c r="BIZ233">
        <v>0</v>
      </c>
      <c r="BJA233">
        <v>0</v>
      </c>
      <c r="BJB233">
        <v>0</v>
      </c>
      <c r="BJC233">
        <v>0</v>
      </c>
      <c r="BJD233">
        <v>0</v>
      </c>
      <c r="BJE233">
        <v>0</v>
      </c>
      <c r="BJF233">
        <v>0</v>
      </c>
      <c r="BJG233">
        <v>0</v>
      </c>
      <c r="BJH233">
        <v>0</v>
      </c>
      <c r="BJI233">
        <v>2.1634615384615384E-2</v>
      </c>
      <c r="BJJ233">
        <v>0</v>
      </c>
      <c r="BJK233">
        <v>0</v>
      </c>
      <c r="BJL233">
        <v>0</v>
      </c>
      <c r="BJM233">
        <v>0</v>
      </c>
      <c r="BJN233">
        <v>0</v>
      </c>
      <c r="BJO233">
        <v>0</v>
      </c>
      <c r="BJP233">
        <v>0</v>
      </c>
      <c r="BJQ233">
        <v>2.403846153846154E-3</v>
      </c>
      <c r="BJR233">
        <v>0</v>
      </c>
      <c r="BJS233">
        <v>0</v>
      </c>
      <c r="BJT233">
        <v>0</v>
      </c>
      <c r="BJU233">
        <v>0</v>
      </c>
      <c r="BJV233">
        <v>0</v>
      </c>
      <c r="BJW233">
        <v>0</v>
      </c>
      <c r="BJX233">
        <v>0</v>
      </c>
      <c r="BJY233">
        <v>0</v>
      </c>
      <c r="BJZ233">
        <v>0</v>
      </c>
      <c r="BKA233">
        <v>2.403846153846154E-3</v>
      </c>
      <c r="BKB233">
        <v>7.2115384615384609E-2</v>
      </c>
      <c r="BKC233">
        <v>0</v>
      </c>
      <c r="BKD233">
        <v>0</v>
      </c>
      <c r="BKE233">
        <v>9.6153846153846159E-3</v>
      </c>
      <c r="BKF233">
        <v>1.4423076923076924E-2</v>
      </c>
      <c r="BKG233">
        <v>0</v>
      </c>
      <c r="BKH233">
        <v>0</v>
      </c>
      <c r="BKI233">
        <v>0</v>
      </c>
      <c r="BKJ233">
        <v>0</v>
      </c>
      <c r="BKK233">
        <v>0</v>
      </c>
      <c r="BKL233">
        <v>2.403846153846154E-3</v>
      </c>
      <c r="BKM233">
        <v>0</v>
      </c>
      <c r="BKN233">
        <v>0</v>
      </c>
      <c r="BKO233">
        <v>0</v>
      </c>
      <c r="BKP233">
        <v>0</v>
      </c>
      <c r="BKQ233">
        <v>0</v>
      </c>
      <c r="BKR233">
        <v>0</v>
      </c>
      <c r="BKS233">
        <v>0</v>
      </c>
      <c r="BKT233">
        <v>0</v>
      </c>
      <c r="BKU233">
        <v>0</v>
      </c>
      <c r="BKV233">
        <v>1.201923076923077E-2</v>
      </c>
      <c r="BKW233">
        <v>0</v>
      </c>
      <c r="BKX233">
        <v>0</v>
      </c>
      <c r="BKY233">
        <v>0</v>
      </c>
      <c r="BKZ233">
        <v>0</v>
      </c>
      <c r="BLA233">
        <v>0</v>
      </c>
      <c r="BLB233">
        <v>0</v>
      </c>
      <c r="BLC233">
        <v>0</v>
      </c>
      <c r="BLD233">
        <v>0</v>
      </c>
      <c r="BLE233">
        <v>2.403846153846154E-2</v>
      </c>
      <c r="BLF233">
        <v>0</v>
      </c>
      <c r="BLG233">
        <v>0</v>
      </c>
      <c r="BLH233">
        <v>0</v>
      </c>
      <c r="BLI233">
        <v>0</v>
      </c>
      <c r="BLJ233">
        <v>0</v>
      </c>
      <c r="BLK233">
        <v>0</v>
      </c>
      <c r="BLL233">
        <v>0</v>
      </c>
      <c r="BLM233">
        <v>0</v>
      </c>
      <c r="BLN233">
        <v>0</v>
      </c>
      <c r="BLO233">
        <v>0</v>
      </c>
      <c r="BLP233">
        <v>0</v>
      </c>
      <c r="BLQ233">
        <v>2.403846153846154E-3</v>
      </c>
      <c r="BLR233">
        <v>0</v>
      </c>
      <c r="BLS233">
        <v>0</v>
      </c>
      <c r="BLT233">
        <v>0</v>
      </c>
      <c r="BLU233">
        <v>0</v>
      </c>
      <c r="BLV233">
        <v>2.403846153846154E-3</v>
      </c>
      <c r="BLW233">
        <v>0</v>
      </c>
      <c r="BLX233">
        <v>0</v>
      </c>
      <c r="BLY233">
        <v>0</v>
      </c>
      <c r="BLZ233">
        <v>0</v>
      </c>
      <c r="BMA233">
        <v>0</v>
      </c>
      <c r="BMB233">
        <v>0</v>
      </c>
      <c r="BMC233">
        <v>0</v>
      </c>
      <c r="BMD233">
        <v>0</v>
      </c>
      <c r="BME233">
        <v>0</v>
      </c>
      <c r="BMF233">
        <v>0</v>
      </c>
      <c r="BMG233">
        <v>0</v>
      </c>
      <c r="BMH233">
        <v>0</v>
      </c>
      <c r="BMI233">
        <v>2.6442307692307692E-2</v>
      </c>
      <c r="BMJ233">
        <v>0</v>
      </c>
      <c r="BMK233">
        <v>0</v>
      </c>
      <c r="BML233">
        <v>0</v>
      </c>
      <c r="BMM233">
        <v>0</v>
      </c>
      <c r="BMN233">
        <v>0</v>
      </c>
      <c r="BMO233">
        <v>0</v>
      </c>
      <c r="BMP233">
        <v>0</v>
      </c>
      <c r="BMQ233">
        <v>0</v>
      </c>
      <c r="BMR233">
        <v>0</v>
      </c>
      <c r="BMS233">
        <v>0</v>
      </c>
      <c r="BMT233">
        <v>0</v>
      </c>
      <c r="BMU233">
        <v>0</v>
      </c>
      <c r="BMV233">
        <v>0</v>
      </c>
      <c r="BMW233">
        <v>0</v>
      </c>
      <c r="BMX233">
        <v>0</v>
      </c>
      <c r="BMY233">
        <v>0</v>
      </c>
      <c r="BMZ233">
        <v>0</v>
      </c>
      <c r="BNA233">
        <v>0</v>
      </c>
      <c r="BNB233">
        <v>0</v>
      </c>
      <c r="BNC233">
        <v>0</v>
      </c>
      <c r="BND233">
        <v>0</v>
      </c>
      <c r="BNE233">
        <v>0</v>
      </c>
      <c r="BNF233">
        <v>0</v>
      </c>
      <c r="BNG233">
        <v>0</v>
      </c>
      <c r="BNH233">
        <v>0</v>
      </c>
      <c r="BNI233">
        <v>0</v>
      </c>
      <c r="BNJ233">
        <v>0</v>
      </c>
      <c r="BNK233">
        <v>0</v>
      </c>
      <c r="BNL233">
        <v>0</v>
      </c>
      <c r="BNM233">
        <v>7.2115384615384619E-3</v>
      </c>
      <c r="BNN233">
        <v>0</v>
      </c>
      <c r="BNO233">
        <v>0</v>
      </c>
      <c r="BNP233">
        <v>0</v>
      </c>
      <c r="BNQ233">
        <v>0</v>
      </c>
      <c r="BNR233">
        <v>0</v>
      </c>
      <c r="BNS233">
        <v>0</v>
      </c>
      <c r="BNT233">
        <v>0</v>
      </c>
      <c r="BNU233">
        <v>0</v>
      </c>
      <c r="BNV233">
        <v>4.807692307692308E-3</v>
      </c>
      <c r="BNW233">
        <v>0</v>
      </c>
      <c r="BNX233">
        <v>0</v>
      </c>
      <c r="BNY233">
        <v>0</v>
      </c>
      <c r="BNZ233">
        <v>0</v>
      </c>
      <c r="BOA233">
        <v>0</v>
      </c>
      <c r="BOB233">
        <v>0</v>
      </c>
      <c r="BOC233">
        <v>0</v>
      </c>
      <c r="BOD233">
        <v>0</v>
      </c>
      <c r="BOE233">
        <v>0</v>
      </c>
      <c r="BOF233">
        <v>0</v>
      </c>
      <c r="BOG233">
        <v>0</v>
      </c>
      <c r="BOH233">
        <v>0</v>
      </c>
      <c r="BOI233">
        <v>0</v>
      </c>
      <c r="BOJ233">
        <v>0</v>
      </c>
      <c r="BOK233">
        <v>0</v>
      </c>
      <c r="BOL233">
        <v>0</v>
      </c>
      <c r="BOM233">
        <v>0</v>
      </c>
      <c r="BON233">
        <v>0</v>
      </c>
      <c r="BOO233">
        <v>0</v>
      </c>
      <c r="BOP233">
        <v>0</v>
      </c>
      <c r="BOQ233">
        <v>0</v>
      </c>
      <c r="BOR233">
        <v>0</v>
      </c>
      <c r="BOS233">
        <v>0</v>
      </c>
      <c r="BOT233">
        <v>0</v>
      </c>
      <c r="BOU233">
        <v>0</v>
      </c>
      <c r="BOV233">
        <v>0</v>
      </c>
      <c r="BOW233">
        <v>0</v>
      </c>
      <c r="BOX233">
        <v>0</v>
      </c>
      <c r="BOY233">
        <v>0</v>
      </c>
      <c r="BOZ233">
        <v>0</v>
      </c>
      <c r="BPA233">
        <v>0</v>
      </c>
      <c r="BPB233">
        <v>0</v>
      </c>
      <c r="BPC233">
        <v>0</v>
      </c>
      <c r="BPD233">
        <v>0</v>
      </c>
      <c r="BPE233">
        <v>0</v>
      </c>
      <c r="BPF233">
        <v>0</v>
      </c>
      <c r="BPG233">
        <v>0</v>
      </c>
      <c r="BPH233">
        <v>0</v>
      </c>
      <c r="BPI233">
        <v>0</v>
      </c>
      <c r="BPJ233">
        <v>9.6153846153846159E-3</v>
      </c>
      <c r="BPK233">
        <v>0</v>
      </c>
      <c r="BPL233">
        <v>0</v>
      </c>
      <c r="BPM233">
        <v>0</v>
      </c>
      <c r="BPN233">
        <v>0</v>
      </c>
      <c r="BPO233">
        <v>0</v>
      </c>
      <c r="BPP233">
        <v>0</v>
      </c>
      <c r="BPQ233">
        <v>0</v>
      </c>
      <c r="BPR233">
        <v>0</v>
      </c>
      <c r="BPS233">
        <v>0</v>
      </c>
      <c r="BPT233">
        <v>0</v>
      </c>
      <c r="BPU233">
        <v>0</v>
      </c>
      <c r="BPV233">
        <v>0</v>
      </c>
      <c r="BPW233">
        <v>0</v>
      </c>
      <c r="BPX233">
        <v>2.403846153846154E-3</v>
      </c>
      <c r="BPY233">
        <v>0</v>
      </c>
      <c r="BPZ233">
        <v>0</v>
      </c>
      <c r="BQA233">
        <v>0</v>
      </c>
      <c r="BQB233">
        <v>0</v>
      </c>
      <c r="BQC233">
        <v>0</v>
      </c>
      <c r="BQD233">
        <v>2.1634615384615384E-2</v>
      </c>
      <c r="BQE233">
        <v>0</v>
      </c>
      <c r="BQF233">
        <v>0</v>
      </c>
      <c r="BQG233">
        <v>0</v>
      </c>
      <c r="BQH233">
        <v>0</v>
      </c>
      <c r="BQI233">
        <v>0</v>
      </c>
      <c r="BQJ233">
        <v>0</v>
      </c>
      <c r="BQK233">
        <v>0</v>
      </c>
      <c r="BQL233">
        <v>0</v>
      </c>
      <c r="BQM233">
        <v>0</v>
      </c>
      <c r="BQN233">
        <v>0</v>
      </c>
      <c r="BQO233">
        <v>0</v>
      </c>
      <c r="BQP233">
        <v>0</v>
      </c>
      <c r="BQQ233">
        <v>0</v>
      </c>
      <c r="BQR233">
        <v>0</v>
      </c>
      <c r="BQS233">
        <v>0</v>
      </c>
      <c r="BQT233">
        <v>0</v>
      </c>
      <c r="BQU233">
        <v>0</v>
      </c>
      <c r="BQV233">
        <v>0</v>
      </c>
      <c r="BQW233">
        <v>0</v>
      </c>
      <c r="BQX233">
        <v>0</v>
      </c>
      <c r="BQY233">
        <v>0</v>
      </c>
      <c r="BQZ233">
        <v>4.807692307692308E-3</v>
      </c>
      <c r="BRA233">
        <v>0</v>
      </c>
      <c r="BRB233">
        <v>0</v>
      </c>
      <c r="BRC233">
        <v>0</v>
      </c>
      <c r="BRD233">
        <v>0</v>
      </c>
      <c r="BRE233">
        <v>0</v>
      </c>
      <c r="BRF233">
        <v>0</v>
      </c>
      <c r="BRG233">
        <v>0</v>
      </c>
      <c r="BRH233">
        <v>0</v>
      </c>
      <c r="BRI233">
        <v>0</v>
      </c>
      <c r="BRJ233">
        <v>0</v>
      </c>
      <c r="BRK233">
        <v>0</v>
      </c>
      <c r="BRL233">
        <v>4.807692307692308E-3</v>
      </c>
      <c r="BRM233">
        <v>0</v>
      </c>
      <c r="BRN233">
        <v>0</v>
      </c>
      <c r="BRO233">
        <v>0</v>
      </c>
      <c r="BRP233">
        <v>0</v>
      </c>
      <c r="BRQ233">
        <v>0</v>
      </c>
      <c r="BRR233">
        <v>0</v>
      </c>
      <c r="BRS233">
        <v>0</v>
      </c>
      <c r="BRT233">
        <v>2.1634615384615384E-2</v>
      </c>
      <c r="BRU233">
        <v>0</v>
      </c>
      <c r="BRV233">
        <v>0</v>
      </c>
      <c r="BRW233">
        <v>0</v>
      </c>
      <c r="BRX233">
        <v>0</v>
      </c>
      <c r="BRY233">
        <v>0</v>
      </c>
      <c r="BRZ233">
        <v>0</v>
      </c>
      <c r="BSA233">
        <v>0</v>
      </c>
      <c r="BSB233">
        <v>0</v>
      </c>
      <c r="BSC233">
        <v>0</v>
      </c>
      <c r="BSD233">
        <v>0</v>
      </c>
      <c r="BSE233">
        <v>0</v>
      </c>
      <c r="BSF233">
        <v>0</v>
      </c>
      <c r="BSG233">
        <v>0</v>
      </c>
      <c r="BSH233">
        <v>0</v>
      </c>
      <c r="BSI233">
        <v>4.0865384615384616E-2</v>
      </c>
      <c r="BSJ233">
        <v>0</v>
      </c>
      <c r="BSK233">
        <v>0</v>
      </c>
      <c r="BSL233">
        <v>2.403846153846154E-3</v>
      </c>
      <c r="BSM233">
        <v>0</v>
      </c>
      <c r="BSN233">
        <v>0</v>
      </c>
      <c r="BSO233">
        <v>4.807692307692308E-3</v>
      </c>
      <c r="BSP233">
        <v>0</v>
      </c>
      <c r="BSQ233">
        <v>0</v>
      </c>
      <c r="BSR233">
        <v>0</v>
      </c>
      <c r="BSS233">
        <v>0</v>
      </c>
      <c r="BST233">
        <v>0</v>
      </c>
      <c r="BSU233">
        <v>0</v>
      </c>
      <c r="BSV233">
        <v>0</v>
      </c>
      <c r="BSW233">
        <v>0</v>
      </c>
      <c r="BSX233">
        <v>0</v>
      </c>
      <c r="BSY233">
        <v>2.403846153846154E-3</v>
      </c>
      <c r="BSZ233">
        <v>0</v>
      </c>
      <c r="BTA233">
        <v>0</v>
      </c>
      <c r="BTB233">
        <v>0</v>
      </c>
      <c r="BTC233">
        <v>0</v>
      </c>
      <c r="BTD233">
        <v>0</v>
      </c>
      <c r="BTE233">
        <v>8.4134615384615391E-2</v>
      </c>
      <c r="BTF233">
        <v>0</v>
      </c>
      <c r="BTG233">
        <v>0</v>
      </c>
      <c r="BTH233">
        <v>4.807692307692308E-3</v>
      </c>
      <c r="BTI233">
        <v>0</v>
      </c>
      <c r="BTJ233">
        <v>0</v>
      </c>
      <c r="BTK233">
        <v>0</v>
      </c>
      <c r="BTL233">
        <v>0</v>
      </c>
      <c r="BTM233">
        <v>0</v>
      </c>
      <c r="BTN233">
        <v>0</v>
      </c>
      <c r="BTO233">
        <v>0</v>
      </c>
      <c r="BTP233">
        <v>0</v>
      </c>
      <c r="BTQ233">
        <v>2.403846153846154E-3</v>
      </c>
      <c r="BTR233">
        <v>0</v>
      </c>
      <c r="BTS233">
        <v>7.2115384615384619E-3</v>
      </c>
      <c r="BTT233">
        <v>0</v>
      </c>
      <c r="BTU233">
        <v>0</v>
      </c>
      <c r="BTV233">
        <v>0</v>
      </c>
      <c r="BTW233">
        <v>0</v>
      </c>
      <c r="BTX233">
        <v>0</v>
      </c>
      <c r="BTY233">
        <v>0</v>
      </c>
      <c r="BTZ233">
        <v>0</v>
      </c>
      <c r="BUA233">
        <v>0</v>
      </c>
      <c r="BUB233">
        <v>0</v>
      </c>
      <c r="BUC233">
        <v>0</v>
      </c>
      <c r="BUD233">
        <v>0</v>
      </c>
      <c r="BUE233">
        <v>0</v>
      </c>
      <c r="BUF233">
        <v>0</v>
      </c>
      <c r="BUG233">
        <v>0</v>
      </c>
      <c r="BUH233">
        <v>0</v>
      </c>
      <c r="BUI233">
        <v>0</v>
      </c>
      <c r="BUJ233">
        <v>4.807692307692308E-3</v>
      </c>
      <c r="BUK233">
        <v>0</v>
      </c>
      <c r="BUL233">
        <v>0</v>
      </c>
      <c r="BUM233">
        <v>0</v>
      </c>
      <c r="BUN233">
        <v>2.403846153846154E-3</v>
      </c>
      <c r="BUO233">
        <v>0</v>
      </c>
      <c r="BUP233">
        <v>0</v>
      </c>
      <c r="BUQ233">
        <v>2.403846153846154E-3</v>
      </c>
      <c r="BUR233">
        <v>0</v>
      </c>
      <c r="BUS233">
        <v>0</v>
      </c>
      <c r="BUT233">
        <v>2.6442307692307692E-2</v>
      </c>
      <c r="BUU233">
        <v>0</v>
      </c>
      <c r="BUV233">
        <v>0</v>
      </c>
      <c r="BUW233">
        <v>1.201923076923077E-2</v>
      </c>
      <c r="BUX233">
        <v>0</v>
      </c>
      <c r="BUY233">
        <v>0</v>
      </c>
      <c r="BUZ233">
        <v>0</v>
      </c>
      <c r="BVA233">
        <v>0</v>
      </c>
      <c r="BVB233">
        <v>0</v>
      </c>
      <c r="BVC233">
        <v>0</v>
      </c>
      <c r="BVD233">
        <v>0</v>
      </c>
      <c r="BVE233">
        <v>0</v>
      </c>
      <c r="BVF233">
        <v>0</v>
      </c>
      <c r="BVG233">
        <v>0</v>
      </c>
      <c r="BVH233">
        <v>0</v>
      </c>
      <c r="BVI233">
        <v>0</v>
      </c>
      <c r="BVJ233">
        <v>0</v>
      </c>
      <c r="BVK233">
        <v>0</v>
      </c>
      <c r="BVL233">
        <v>0</v>
      </c>
      <c r="BVM233">
        <v>0</v>
      </c>
      <c r="BVN233">
        <v>0</v>
      </c>
      <c r="BVO233">
        <v>0</v>
      </c>
      <c r="BVP233">
        <v>0</v>
      </c>
      <c r="BVQ233">
        <v>1.201923076923077E-2</v>
      </c>
      <c r="BVR233">
        <v>0</v>
      </c>
      <c r="BVS233">
        <v>7.2115384615384619E-3</v>
      </c>
      <c r="BVT233">
        <v>0</v>
      </c>
      <c r="BVU233">
        <v>0</v>
      </c>
      <c r="BVV233">
        <v>0</v>
      </c>
      <c r="BVW233">
        <v>0</v>
      </c>
      <c r="BVX233">
        <v>0</v>
      </c>
      <c r="BVY233">
        <v>0</v>
      </c>
      <c r="BVZ233">
        <v>0</v>
      </c>
      <c r="BWA233">
        <v>0</v>
      </c>
      <c r="BWB233">
        <v>0</v>
      </c>
      <c r="BWC233">
        <v>0</v>
      </c>
      <c r="BWD233">
        <v>0</v>
      </c>
      <c r="BWE233">
        <v>0</v>
      </c>
      <c r="BWF233">
        <v>0</v>
      </c>
      <c r="BWG233">
        <v>0</v>
      </c>
      <c r="BWH233">
        <v>0</v>
      </c>
      <c r="BWI233">
        <v>0</v>
      </c>
      <c r="BWJ233">
        <v>0</v>
      </c>
      <c r="BWK233">
        <v>0</v>
      </c>
      <c r="BWL233">
        <v>0</v>
      </c>
      <c r="BWM233">
        <v>0</v>
      </c>
      <c r="BWN233">
        <v>0</v>
      </c>
      <c r="BWO233">
        <v>0</v>
      </c>
      <c r="BWP233">
        <v>0</v>
      </c>
      <c r="BWQ233">
        <v>0</v>
      </c>
      <c r="BWR233">
        <v>0</v>
      </c>
      <c r="BWS233">
        <v>0</v>
      </c>
      <c r="BWT233">
        <v>0</v>
      </c>
      <c r="BWU233">
        <v>0</v>
      </c>
      <c r="BWV233">
        <v>0</v>
      </c>
      <c r="BWW233">
        <v>2.403846153846154E-3</v>
      </c>
      <c r="BWX233">
        <v>0</v>
      </c>
      <c r="BWY233">
        <v>0</v>
      </c>
      <c r="BWZ233">
        <v>9.6153846153846159E-3</v>
      </c>
      <c r="BXA233">
        <v>0</v>
      </c>
      <c r="BXB233">
        <v>0</v>
      </c>
      <c r="BXC233">
        <v>0</v>
      </c>
      <c r="BXD233">
        <v>2.403846153846154E-3</v>
      </c>
      <c r="BXE233">
        <v>0</v>
      </c>
      <c r="BXF233">
        <v>0</v>
      </c>
      <c r="BXG233">
        <v>0</v>
      </c>
      <c r="BXH233">
        <v>0</v>
      </c>
      <c r="BXI233">
        <v>0</v>
      </c>
      <c r="BXJ233">
        <v>0</v>
      </c>
      <c r="BXK233">
        <v>0</v>
      </c>
      <c r="BXL233">
        <v>0</v>
      </c>
      <c r="BXM233">
        <v>0</v>
      </c>
      <c r="BXN233">
        <v>0</v>
      </c>
      <c r="BXO233">
        <v>0</v>
      </c>
      <c r="BXP233">
        <v>2.403846153846154E-3</v>
      </c>
      <c r="BXQ233">
        <v>3.8461538461538464E-2</v>
      </c>
      <c r="BXR233">
        <v>0</v>
      </c>
      <c r="BXS233">
        <v>0</v>
      </c>
      <c r="BXT233">
        <v>0</v>
      </c>
      <c r="BXU233">
        <v>0</v>
      </c>
      <c r="BXV233">
        <v>0</v>
      </c>
      <c r="BXW233">
        <v>2.403846153846154E-2</v>
      </c>
      <c r="BXX233">
        <v>0</v>
      </c>
      <c r="BXY233">
        <v>0</v>
      </c>
      <c r="BXZ233">
        <v>0</v>
      </c>
      <c r="BYA233">
        <v>2.403846153846154E-3</v>
      </c>
      <c r="BYB233">
        <v>0</v>
      </c>
      <c r="BYC233">
        <v>0</v>
      </c>
      <c r="BYD233">
        <v>0</v>
      </c>
      <c r="BYE233">
        <v>0</v>
      </c>
      <c r="BYF233">
        <v>0</v>
      </c>
      <c r="BYG233">
        <v>0</v>
      </c>
      <c r="BYH233">
        <v>0</v>
      </c>
      <c r="BYI233">
        <v>0</v>
      </c>
      <c r="BYJ233">
        <v>0</v>
      </c>
      <c r="BYK233">
        <v>0</v>
      </c>
      <c r="BYL233">
        <v>0</v>
      </c>
      <c r="BYM233">
        <v>0</v>
      </c>
      <c r="BYN233">
        <v>0</v>
      </c>
      <c r="BYO233">
        <v>0</v>
      </c>
      <c r="BYP233">
        <v>0</v>
      </c>
      <c r="BYQ233">
        <v>0</v>
      </c>
      <c r="BYR233">
        <v>0</v>
      </c>
      <c r="BYS233">
        <v>0</v>
      </c>
      <c r="BYT233">
        <v>0</v>
      </c>
      <c r="BYU233">
        <v>0</v>
      </c>
      <c r="BYV233">
        <v>0</v>
      </c>
      <c r="BYW233">
        <v>0</v>
      </c>
      <c r="BYX233">
        <v>0</v>
      </c>
      <c r="BYY233">
        <v>0</v>
      </c>
      <c r="BYZ233">
        <v>0</v>
      </c>
      <c r="BZA233">
        <v>0</v>
      </c>
      <c r="BZB233">
        <v>0</v>
      </c>
      <c r="BZC233">
        <v>0</v>
      </c>
      <c r="BZD233">
        <v>0</v>
      </c>
      <c r="BZE233">
        <v>0</v>
      </c>
      <c r="BZF233">
        <v>0</v>
      </c>
      <c r="BZG233">
        <v>4.807692307692308E-3</v>
      </c>
      <c r="BZH233">
        <v>0</v>
      </c>
      <c r="BZI233">
        <v>0</v>
      </c>
      <c r="BZJ233">
        <v>0</v>
      </c>
      <c r="BZK233">
        <v>0</v>
      </c>
      <c r="BZL233">
        <v>0</v>
      </c>
      <c r="BZM233">
        <v>0</v>
      </c>
      <c r="BZN233">
        <v>0</v>
      </c>
      <c r="BZO233">
        <v>0</v>
      </c>
      <c r="BZP233">
        <v>2.403846153846154E-3</v>
      </c>
      <c r="BZQ233">
        <v>0</v>
      </c>
      <c r="BZR233">
        <v>0</v>
      </c>
      <c r="BZS233">
        <v>0</v>
      </c>
      <c r="BZT233">
        <v>0</v>
      </c>
      <c r="BZU233">
        <v>0</v>
      </c>
      <c r="BZV233">
        <v>0</v>
      </c>
      <c r="BZW233">
        <v>0</v>
      </c>
      <c r="BZX233">
        <v>0</v>
      </c>
      <c r="BZY233">
        <v>0</v>
      </c>
      <c r="BZZ233">
        <v>0</v>
      </c>
      <c r="CAA233">
        <v>0</v>
      </c>
      <c r="CAB233">
        <v>0</v>
      </c>
      <c r="CAC233">
        <v>0</v>
      </c>
      <c r="CAD233">
        <v>0</v>
      </c>
      <c r="CAE233">
        <v>0</v>
      </c>
      <c r="CAF233">
        <v>0</v>
      </c>
      <c r="CAG233">
        <v>2.403846153846154E-3</v>
      </c>
      <c r="CAH233">
        <v>0</v>
      </c>
      <c r="CAI233">
        <v>0</v>
      </c>
      <c r="CAJ233">
        <v>0</v>
      </c>
      <c r="CAK233">
        <v>0</v>
      </c>
      <c r="CAL233">
        <v>0</v>
      </c>
      <c r="CAM233">
        <v>0</v>
      </c>
      <c r="CAN233">
        <v>0</v>
      </c>
      <c r="CAO233">
        <v>0</v>
      </c>
      <c r="CAP233">
        <v>0</v>
      </c>
      <c r="CAQ233">
        <v>0</v>
      </c>
      <c r="CAR233">
        <v>0</v>
      </c>
      <c r="CAS233">
        <v>0</v>
      </c>
      <c r="CAT233">
        <v>0</v>
      </c>
      <c r="CAU233">
        <v>0</v>
      </c>
      <c r="CAV233">
        <v>0</v>
      </c>
      <c r="CAW233">
        <v>9.6153846153846159E-3</v>
      </c>
      <c r="CAX233">
        <v>0</v>
      </c>
      <c r="CAY233">
        <v>0</v>
      </c>
      <c r="CAZ233">
        <v>0</v>
      </c>
      <c r="CBA233">
        <v>0</v>
      </c>
      <c r="CBB233">
        <v>0</v>
      </c>
      <c r="CBC233">
        <v>0</v>
      </c>
      <c r="CBD233">
        <v>0</v>
      </c>
      <c r="CBE233">
        <v>0</v>
      </c>
      <c r="CBF233">
        <v>4.807692307692308E-3</v>
      </c>
      <c r="CBG233">
        <v>0</v>
      </c>
      <c r="CBH233">
        <v>0</v>
      </c>
      <c r="CBI233">
        <v>0</v>
      </c>
      <c r="CBJ233">
        <v>9.6153846153846159E-3</v>
      </c>
      <c r="CBK233">
        <v>0</v>
      </c>
      <c r="CBL233">
        <v>0</v>
      </c>
      <c r="CBM233">
        <v>0</v>
      </c>
      <c r="CBN233">
        <v>0</v>
      </c>
      <c r="CBO233">
        <v>0</v>
      </c>
      <c r="CBP233">
        <v>0</v>
      </c>
      <c r="CBQ233">
        <v>0</v>
      </c>
      <c r="CBR233">
        <v>0</v>
      </c>
      <c r="CBS233">
        <v>9.6153846153846159E-3</v>
      </c>
      <c r="CBT233">
        <v>4.807692307692308E-3</v>
      </c>
      <c r="CBU233">
        <v>0</v>
      </c>
      <c r="CBV233">
        <v>0</v>
      </c>
      <c r="CBW233">
        <v>9.6153846153846159E-3</v>
      </c>
      <c r="CBX233">
        <v>0</v>
      </c>
      <c r="CBY233">
        <v>0</v>
      </c>
      <c r="CBZ233">
        <v>0</v>
      </c>
      <c r="CCA233">
        <v>0</v>
      </c>
      <c r="CCB233">
        <v>0</v>
      </c>
      <c r="CCC233">
        <v>0</v>
      </c>
      <c r="CCD233">
        <v>0</v>
      </c>
      <c r="CCE233">
        <v>0</v>
      </c>
      <c r="CCF233">
        <v>0</v>
      </c>
      <c r="CCG233">
        <v>0</v>
      </c>
      <c r="CCH233">
        <v>0</v>
      </c>
      <c r="CCI233">
        <v>0</v>
      </c>
      <c r="CCJ233">
        <v>0</v>
      </c>
      <c r="CCK233">
        <v>0</v>
      </c>
      <c r="CCL233">
        <v>0</v>
      </c>
      <c r="CCM233">
        <v>0</v>
      </c>
      <c r="CCN233">
        <v>0</v>
      </c>
      <c r="CCO233">
        <v>0</v>
      </c>
      <c r="CCP233">
        <v>0</v>
      </c>
      <c r="CCQ233">
        <v>0</v>
      </c>
      <c r="CCR233">
        <v>0</v>
      </c>
      <c r="CCS233">
        <v>0</v>
      </c>
      <c r="CCT233">
        <v>0</v>
      </c>
      <c r="CCU233">
        <v>0</v>
      </c>
      <c r="CCV233">
        <v>0</v>
      </c>
      <c r="CCW233">
        <v>0</v>
      </c>
      <c r="CCX233">
        <v>0</v>
      </c>
      <c r="CCY233">
        <v>0</v>
      </c>
      <c r="CCZ233">
        <v>0</v>
      </c>
      <c r="CDA233">
        <v>0</v>
      </c>
      <c r="CDB233">
        <v>0</v>
      </c>
      <c r="CDC233">
        <v>0</v>
      </c>
      <c r="CDD233">
        <v>0</v>
      </c>
      <c r="CDE233">
        <v>0</v>
      </c>
      <c r="CDF233">
        <v>0</v>
      </c>
      <c r="CDG233">
        <v>0</v>
      </c>
      <c r="CDH233">
        <v>0</v>
      </c>
      <c r="CDI233">
        <v>0</v>
      </c>
      <c r="CDJ233">
        <v>0</v>
      </c>
      <c r="CDK233">
        <v>0</v>
      </c>
      <c r="CDL233">
        <v>0</v>
      </c>
      <c r="CDM233">
        <v>0</v>
      </c>
      <c r="CDN233">
        <v>0</v>
      </c>
      <c r="CDO233">
        <v>0</v>
      </c>
      <c r="CDP233">
        <v>0</v>
      </c>
      <c r="CDQ233">
        <v>2.403846153846154E-3</v>
      </c>
      <c r="CDR233">
        <v>0</v>
      </c>
      <c r="CDS233">
        <v>0</v>
      </c>
      <c r="CDT233">
        <v>0</v>
      </c>
      <c r="CDU233">
        <v>0</v>
      </c>
      <c r="CDV233">
        <v>0</v>
      </c>
      <c r="CDW233">
        <v>0</v>
      </c>
      <c r="CDX233">
        <v>0</v>
      </c>
      <c r="CDY233">
        <v>0</v>
      </c>
      <c r="CDZ233">
        <v>0</v>
      </c>
      <c r="CEA233">
        <v>0</v>
      </c>
      <c r="CEB233">
        <v>2.403846153846154E-3</v>
      </c>
      <c r="CEC233">
        <v>0</v>
      </c>
      <c r="CED233">
        <v>0</v>
      </c>
      <c r="CEE233">
        <v>0</v>
      </c>
      <c r="CEF233">
        <v>0</v>
      </c>
      <c r="CEG233">
        <v>0</v>
      </c>
      <c r="CEH233">
        <v>0</v>
      </c>
      <c r="CEI233">
        <v>0</v>
      </c>
      <c r="CEJ233">
        <v>0</v>
      </c>
      <c r="CEK233">
        <v>0</v>
      </c>
      <c r="CEL233">
        <v>0</v>
      </c>
      <c r="CEM233">
        <v>0</v>
      </c>
      <c r="CEN233">
        <v>0</v>
      </c>
      <c r="CEO233">
        <v>0</v>
      </c>
      <c r="CEP233">
        <v>0</v>
      </c>
      <c r="CEQ233">
        <v>0</v>
      </c>
      <c r="CER233">
        <v>0</v>
      </c>
      <c r="CES233">
        <v>0</v>
      </c>
      <c r="CET233">
        <v>0</v>
      </c>
      <c r="CEU233">
        <v>0</v>
      </c>
      <c r="CEV233">
        <v>0</v>
      </c>
      <c r="CEW233">
        <v>0</v>
      </c>
      <c r="CEX233">
        <v>0</v>
      </c>
      <c r="CEY233">
        <v>0</v>
      </c>
      <c r="CEZ233">
        <v>0</v>
      </c>
      <c r="CFA233">
        <v>0</v>
      </c>
      <c r="CFB233">
        <v>0</v>
      </c>
      <c r="CFC233">
        <v>0</v>
      </c>
      <c r="CFD233">
        <v>0</v>
      </c>
      <c r="CFE233">
        <v>0</v>
      </c>
      <c r="CFF233">
        <v>0</v>
      </c>
      <c r="CFG233">
        <v>0</v>
      </c>
      <c r="CFH233">
        <v>0</v>
      </c>
      <c r="CFI233">
        <v>0</v>
      </c>
      <c r="CFJ233">
        <v>0</v>
      </c>
      <c r="CFK233">
        <v>0</v>
      </c>
      <c r="CFL233">
        <v>0</v>
      </c>
      <c r="CFM233">
        <v>2.403846153846154E-3</v>
      </c>
      <c r="CFN233">
        <v>0</v>
      </c>
      <c r="CFO233">
        <v>0</v>
      </c>
      <c r="CFP233">
        <v>4.807692307692308E-3</v>
      </c>
      <c r="CFQ233">
        <v>0</v>
      </c>
      <c r="CFR233">
        <v>0</v>
      </c>
      <c r="CFS233">
        <v>0</v>
      </c>
      <c r="CFT233">
        <v>0</v>
      </c>
      <c r="CFU233">
        <v>0</v>
      </c>
      <c r="CFV233">
        <v>0</v>
      </c>
      <c r="CFW233">
        <v>0</v>
      </c>
      <c r="CFX233">
        <v>0</v>
      </c>
      <c r="CFY233">
        <v>0</v>
      </c>
      <c r="CFZ233">
        <v>0</v>
      </c>
      <c r="CGA233">
        <v>0</v>
      </c>
      <c r="CGB233">
        <v>0</v>
      </c>
      <c r="CGC233">
        <v>0</v>
      </c>
      <c r="CGD233">
        <v>0</v>
      </c>
      <c r="CGE233">
        <v>0</v>
      </c>
      <c r="CGF233">
        <v>0</v>
      </c>
      <c r="CGG233">
        <v>0</v>
      </c>
      <c r="CGH233">
        <v>0</v>
      </c>
      <c r="CGI233">
        <v>0</v>
      </c>
      <c r="CGJ233">
        <v>0</v>
      </c>
      <c r="CGK233">
        <v>0</v>
      </c>
      <c r="CGL233">
        <v>0</v>
      </c>
      <c r="CGM233">
        <v>0</v>
      </c>
      <c r="CGN233">
        <v>0</v>
      </c>
      <c r="CGO233">
        <v>0</v>
      </c>
      <c r="CGP233">
        <v>0</v>
      </c>
      <c r="CGQ233">
        <v>0</v>
      </c>
      <c r="CGR233">
        <v>0</v>
      </c>
      <c r="CGS233">
        <v>0</v>
      </c>
      <c r="CGT233">
        <v>2.403846153846154E-3</v>
      </c>
      <c r="CGU233">
        <v>1.6826923076923076E-2</v>
      </c>
      <c r="CGV233">
        <v>0</v>
      </c>
      <c r="CGW233">
        <v>0</v>
      </c>
      <c r="CGX233">
        <v>0</v>
      </c>
      <c r="CGY233">
        <v>0</v>
      </c>
      <c r="CGZ233">
        <v>0</v>
      </c>
      <c r="CHA233">
        <v>0</v>
      </c>
      <c r="CHB233">
        <v>0</v>
      </c>
      <c r="CHC233">
        <v>0</v>
      </c>
      <c r="CHD233">
        <v>0</v>
      </c>
      <c r="CHE233">
        <v>0</v>
      </c>
      <c r="CHF233">
        <v>0</v>
      </c>
      <c r="CHG233">
        <v>0</v>
      </c>
      <c r="CHH233">
        <v>0</v>
      </c>
      <c r="CHI233">
        <v>0</v>
      </c>
      <c r="CHJ233">
        <v>0</v>
      </c>
      <c r="CHK233">
        <v>0</v>
      </c>
      <c r="CHL233">
        <v>0</v>
      </c>
      <c r="CHM233">
        <v>0</v>
      </c>
      <c r="CHN233">
        <v>0</v>
      </c>
      <c r="CHO233">
        <v>0</v>
      </c>
      <c r="CHP233">
        <v>0</v>
      </c>
      <c r="CHQ233">
        <v>5.5288461538461536E-2</v>
      </c>
      <c r="CHR233">
        <v>0</v>
      </c>
      <c r="CHS233">
        <v>0</v>
      </c>
      <c r="CHT233">
        <v>0</v>
      </c>
      <c r="CHU233">
        <v>0</v>
      </c>
      <c r="CHV233">
        <v>0</v>
      </c>
      <c r="CHW233">
        <v>0</v>
      </c>
      <c r="CHX233">
        <v>0</v>
      </c>
      <c r="CHY233">
        <v>0</v>
      </c>
      <c r="CHZ233">
        <v>0</v>
      </c>
      <c r="CIA233">
        <v>0</v>
      </c>
      <c r="CIB233">
        <v>0</v>
      </c>
      <c r="CIC233">
        <v>0</v>
      </c>
      <c r="CID233">
        <v>0</v>
      </c>
      <c r="CIE233">
        <v>0</v>
      </c>
      <c r="CIF233">
        <v>0</v>
      </c>
      <c r="CIG233">
        <v>0</v>
      </c>
      <c r="CIH233">
        <v>0</v>
      </c>
      <c r="CII233">
        <v>0</v>
      </c>
      <c r="CIJ233">
        <v>0</v>
      </c>
      <c r="CIK233">
        <v>0</v>
      </c>
      <c r="CIL233">
        <v>0</v>
      </c>
      <c r="CIM233">
        <v>0</v>
      </c>
      <c r="CIN233">
        <v>0</v>
      </c>
      <c r="CIO233">
        <v>0</v>
      </c>
      <c r="CIP233">
        <v>0</v>
      </c>
      <c r="CIQ233">
        <v>0</v>
      </c>
      <c r="CIR233">
        <v>0</v>
      </c>
      <c r="CIS233">
        <v>0</v>
      </c>
      <c r="CIT233">
        <v>0</v>
      </c>
      <c r="CIU233">
        <v>0</v>
      </c>
      <c r="CIV233">
        <v>0</v>
      </c>
      <c r="CIW233">
        <v>0</v>
      </c>
      <c r="CIX233">
        <v>0</v>
      </c>
      <c r="CIY233">
        <v>0</v>
      </c>
      <c r="CIZ233">
        <v>0</v>
      </c>
      <c r="CJA233">
        <v>0</v>
      </c>
      <c r="CJB233">
        <v>0</v>
      </c>
      <c r="CJC233">
        <v>0</v>
      </c>
      <c r="CJD233">
        <v>0</v>
      </c>
      <c r="CJE233">
        <v>0</v>
      </c>
      <c r="CJF233">
        <v>0</v>
      </c>
      <c r="CJG233">
        <v>0</v>
      </c>
      <c r="CJH233">
        <v>0</v>
      </c>
      <c r="CJI233">
        <v>0</v>
      </c>
      <c r="CJJ233">
        <v>0</v>
      </c>
      <c r="CJK233">
        <v>0</v>
      </c>
      <c r="CJL233">
        <v>0</v>
      </c>
      <c r="CJM233">
        <v>0</v>
      </c>
      <c r="CJN233">
        <v>0</v>
      </c>
      <c r="CJO233">
        <v>0</v>
      </c>
      <c r="CJP233">
        <v>0</v>
      </c>
      <c r="CJQ233">
        <v>0</v>
      </c>
      <c r="CJR233">
        <v>0</v>
      </c>
      <c r="CJS233">
        <v>0</v>
      </c>
      <c r="CJT233">
        <v>0</v>
      </c>
      <c r="CJU233">
        <v>0</v>
      </c>
      <c r="CJV233">
        <v>0</v>
      </c>
      <c r="CJW233">
        <v>0</v>
      </c>
      <c r="CJX233">
        <v>0</v>
      </c>
      <c r="CJY233">
        <v>0</v>
      </c>
      <c r="CJZ233">
        <v>0</v>
      </c>
      <c r="CKA233">
        <v>0</v>
      </c>
      <c r="CKB233">
        <v>0</v>
      </c>
      <c r="CKC233">
        <v>0</v>
      </c>
      <c r="CKD233">
        <v>0</v>
      </c>
      <c r="CKE233">
        <v>0</v>
      </c>
      <c r="CKF233">
        <v>0</v>
      </c>
      <c r="CKG233">
        <v>0</v>
      </c>
      <c r="CKH233">
        <v>0</v>
      </c>
      <c r="CKI233">
        <v>0</v>
      </c>
      <c r="CKJ233">
        <v>0</v>
      </c>
      <c r="CKK233">
        <v>0</v>
      </c>
      <c r="CKL233">
        <v>0</v>
      </c>
      <c r="CKM233">
        <v>0</v>
      </c>
      <c r="CKN233">
        <v>0</v>
      </c>
      <c r="CKO233">
        <v>0</v>
      </c>
      <c r="CKP233">
        <v>0</v>
      </c>
      <c r="CKQ233">
        <v>0</v>
      </c>
      <c r="CKR233">
        <v>0</v>
      </c>
      <c r="CKS233">
        <v>0</v>
      </c>
      <c r="CKT233">
        <v>0</v>
      </c>
      <c r="CKU233">
        <v>0</v>
      </c>
      <c r="CKV233">
        <v>0</v>
      </c>
      <c r="CKW233">
        <v>0</v>
      </c>
      <c r="CKX233">
        <v>0</v>
      </c>
      <c r="CKY233">
        <v>0</v>
      </c>
      <c r="CKZ233">
        <v>0</v>
      </c>
      <c r="CLA233">
        <v>0</v>
      </c>
      <c r="CLB233">
        <v>0</v>
      </c>
      <c r="CLC233">
        <v>1</v>
      </c>
    </row>
    <row r="234" spans="1:1001 1569:2490" s="140" customFormat="1" ht="21" customHeight="1">
      <c r="A234" s="165" t="s">
        <v>2332</v>
      </c>
      <c r="B234" s="140" t="s">
        <v>2298</v>
      </c>
      <c r="C234" s="253" t="s">
        <v>2333</v>
      </c>
      <c r="D234" s="287">
        <v>6612194</v>
      </c>
      <c r="E234" s="287">
        <v>1571589</v>
      </c>
      <c r="F234" s="288" t="s">
        <v>2334</v>
      </c>
      <c r="G234" s="288"/>
      <c r="H234" s="288">
        <v>66134151571397</v>
      </c>
      <c r="I234" s="140">
        <v>61000</v>
      </c>
      <c r="J234" s="140">
        <v>61000</v>
      </c>
      <c r="K234" s="140">
        <v>2</v>
      </c>
      <c r="L234" s="241" t="s">
        <v>2301</v>
      </c>
      <c r="M234" s="140" t="s">
        <v>2302</v>
      </c>
      <c r="N234" s="140" t="s">
        <v>1427</v>
      </c>
      <c r="O234" s="140" t="s">
        <v>1689</v>
      </c>
      <c r="P234" s="140" t="s">
        <v>2303</v>
      </c>
      <c r="Q234" s="140" t="s">
        <v>1429</v>
      </c>
      <c r="R234" s="140" t="s">
        <v>1430</v>
      </c>
      <c r="S234" s="140" t="s">
        <v>1429</v>
      </c>
      <c r="T234" s="140" t="s">
        <v>1429</v>
      </c>
      <c r="U234" s="140" t="s">
        <v>1691</v>
      </c>
      <c r="V234" s="140" t="s">
        <v>2304</v>
      </c>
      <c r="W234" s="140" t="s">
        <v>2305</v>
      </c>
      <c r="X234" s="140" t="s">
        <v>1920</v>
      </c>
      <c r="Y234" s="140" t="s">
        <v>1920</v>
      </c>
      <c r="Z234" s="140" t="s">
        <v>2306</v>
      </c>
      <c r="AA234" s="165" t="s">
        <v>2335</v>
      </c>
      <c r="AK234" s="5"/>
      <c r="AL234" s="140">
        <v>2010</v>
      </c>
      <c r="AM234" s="140">
        <v>11</v>
      </c>
      <c r="AN234" s="140">
        <v>7.8</v>
      </c>
      <c r="AO234" s="140">
        <v>8.0181818181818176</v>
      </c>
      <c r="AP234" s="140">
        <v>63.090909090909093</v>
      </c>
      <c r="AQ234" s="140">
        <v>8.0454545454545459E-2</v>
      </c>
      <c r="AR234" s="140">
        <v>3.1545454545454548</v>
      </c>
      <c r="AY234" s="165"/>
      <c r="BC234" s="140">
        <v>3163.6363636363635</v>
      </c>
      <c r="BD234" s="140">
        <v>45.727272727272727</v>
      </c>
      <c r="BE234" s="140">
        <v>132.09090909090909</v>
      </c>
      <c r="BF234" s="140">
        <v>6.4</v>
      </c>
      <c r="BG234" s="140">
        <v>10.190909090909093</v>
      </c>
      <c r="BH234" s="140">
        <v>2032.7272727272727</v>
      </c>
      <c r="BI234" s="140">
        <v>6.5272727272727273</v>
      </c>
      <c r="BJ234" s="165"/>
      <c r="BK234" s="165"/>
      <c r="BL234" s="165"/>
      <c r="BM234" s="165"/>
      <c r="BN234" s="165"/>
      <c r="BO234" s="165"/>
      <c r="BP234" s="165"/>
      <c r="BQ234" s="165"/>
      <c r="BR234" s="165"/>
      <c r="BS234" s="165"/>
      <c r="BX234" s="6">
        <v>417</v>
      </c>
      <c r="BY234" s="6">
        <v>42</v>
      </c>
      <c r="BZ234" s="6">
        <v>4.1345255039087094</v>
      </c>
      <c r="CA234" s="6">
        <v>10.35996649916248</v>
      </c>
      <c r="CB234" s="6">
        <v>71.937321937321926</v>
      </c>
      <c r="CC234" s="6">
        <v>32.613908872901675</v>
      </c>
      <c r="CD234" s="6">
        <v>8.9474068599426317</v>
      </c>
      <c r="CE234" s="6">
        <v>22.781774580335732</v>
      </c>
      <c r="CF234" s="6">
        <v>0.47961630695443641</v>
      </c>
      <c r="CG234" s="140">
        <v>0</v>
      </c>
      <c r="CH234" s="140">
        <v>0</v>
      </c>
      <c r="CI234" s="140">
        <v>0</v>
      </c>
      <c r="CJ234" s="140">
        <v>0</v>
      </c>
      <c r="CK234" s="140">
        <v>0</v>
      </c>
      <c r="CL234" s="140">
        <v>0</v>
      </c>
      <c r="CM234" s="140">
        <v>0</v>
      </c>
      <c r="CN234" s="140">
        <v>0</v>
      </c>
      <c r="CO234" s="140">
        <v>0</v>
      </c>
      <c r="CP234" s="140">
        <v>0</v>
      </c>
      <c r="CQ234" s="140">
        <v>0</v>
      </c>
      <c r="CR234" s="140">
        <v>0</v>
      </c>
      <c r="CS234" s="140">
        <v>0</v>
      </c>
      <c r="CT234" s="140">
        <v>0</v>
      </c>
      <c r="CU234" s="140">
        <v>0</v>
      </c>
      <c r="CV234" s="289">
        <v>0</v>
      </c>
      <c r="CW234" s="289">
        <v>0</v>
      </c>
      <c r="CY234" s="283"/>
      <c r="CZ234" s="284"/>
      <c r="DA234" s="6"/>
      <c r="DB234" s="283"/>
      <c r="DC234" s="283"/>
      <c r="DD234" s="6"/>
      <c r="DE234" s="6"/>
      <c r="DF234" s="6"/>
      <c r="DG234" s="6"/>
      <c r="DH234" s="6"/>
      <c r="DI234" s="6"/>
      <c r="DJ234" s="6"/>
      <c r="DW234" s="165"/>
      <c r="DX234" s="165"/>
      <c r="DY234" s="165"/>
      <c r="DZ234" s="165"/>
      <c r="EA234" s="165"/>
      <c r="EB234" s="165"/>
      <c r="EC234" s="165"/>
      <c r="ED234" s="165"/>
      <c r="EE234" s="165"/>
      <c r="EF234" s="165"/>
      <c r="EI234" s="5"/>
      <c r="EJ234" s="5"/>
      <c r="EK234" s="5"/>
      <c r="EL234" s="5"/>
      <c r="EM234" s="5"/>
      <c r="EN234" s="5"/>
      <c r="EO234" s="5"/>
      <c r="EP234" s="5"/>
      <c r="EQ234" s="5"/>
      <c r="ER234" s="5"/>
      <c r="EV234"/>
      <c r="EW234" s="78"/>
      <c r="EX234" s="78"/>
      <c r="EY234" s="78"/>
      <c r="JP234" s="191"/>
      <c r="JR234" s="192"/>
      <c r="JS234" s="246"/>
      <c r="JU234" s="192"/>
      <c r="JX234" s="192"/>
      <c r="KA234" s="192"/>
      <c r="KB234" s="247"/>
      <c r="KC234" s="247"/>
      <c r="KD234" s="247"/>
      <c r="KE234" s="247"/>
      <c r="BHI234">
        <v>234</v>
      </c>
      <c r="BHJ234">
        <v>234</v>
      </c>
      <c r="BHK234" s="165" t="s">
        <v>2332</v>
      </c>
      <c r="BHL234" t="s">
        <v>2336</v>
      </c>
      <c r="BHM234">
        <v>0</v>
      </c>
      <c r="BHN234">
        <v>0</v>
      </c>
      <c r="BHO234">
        <v>0</v>
      </c>
      <c r="BHP234">
        <v>0</v>
      </c>
      <c r="BHQ234">
        <v>0</v>
      </c>
      <c r="BHR234">
        <v>0</v>
      </c>
      <c r="BHS234">
        <v>0</v>
      </c>
      <c r="BHT234">
        <v>0</v>
      </c>
      <c r="BHU234">
        <v>0</v>
      </c>
      <c r="BHV234">
        <v>0</v>
      </c>
      <c r="BHW234">
        <v>0</v>
      </c>
      <c r="BHX234">
        <v>0</v>
      </c>
      <c r="BHY234">
        <v>0</v>
      </c>
      <c r="BHZ234">
        <v>0</v>
      </c>
      <c r="BIA234">
        <v>0</v>
      </c>
      <c r="BIB234">
        <v>0</v>
      </c>
      <c r="BIC234">
        <v>0</v>
      </c>
      <c r="BID234">
        <v>0</v>
      </c>
      <c r="BIE234">
        <v>0</v>
      </c>
      <c r="BIF234">
        <v>0.24766355140186916</v>
      </c>
      <c r="BIG234">
        <v>0</v>
      </c>
      <c r="BIH234">
        <v>0</v>
      </c>
      <c r="BII234">
        <v>0</v>
      </c>
      <c r="BIJ234">
        <v>0</v>
      </c>
      <c r="BIK234">
        <v>0</v>
      </c>
      <c r="BIL234">
        <v>0</v>
      </c>
      <c r="BIM234">
        <v>0</v>
      </c>
      <c r="BIN234">
        <v>0</v>
      </c>
      <c r="BIO234">
        <v>0</v>
      </c>
      <c r="BIP234">
        <v>0</v>
      </c>
      <c r="BIQ234">
        <v>0</v>
      </c>
      <c r="BIR234">
        <v>0</v>
      </c>
      <c r="BIS234">
        <v>0</v>
      </c>
      <c r="BIT234">
        <v>0</v>
      </c>
      <c r="BIU234">
        <v>0</v>
      </c>
      <c r="BIV234">
        <v>0</v>
      </c>
      <c r="BIW234">
        <v>0</v>
      </c>
      <c r="BIX234">
        <v>0</v>
      </c>
      <c r="BIY234">
        <v>0</v>
      </c>
      <c r="BIZ234">
        <v>0</v>
      </c>
      <c r="BJA234">
        <v>0</v>
      </c>
      <c r="BJB234">
        <v>0</v>
      </c>
      <c r="BJC234">
        <v>0</v>
      </c>
      <c r="BJD234">
        <v>0</v>
      </c>
      <c r="BJE234">
        <v>0</v>
      </c>
      <c r="BJF234">
        <v>0</v>
      </c>
      <c r="BJG234">
        <v>0</v>
      </c>
      <c r="BJH234">
        <v>0</v>
      </c>
      <c r="BJI234">
        <v>2.336448598130841E-2</v>
      </c>
      <c r="BJJ234">
        <v>0</v>
      </c>
      <c r="BJK234">
        <v>0</v>
      </c>
      <c r="BJL234">
        <v>0</v>
      </c>
      <c r="BJM234">
        <v>0</v>
      </c>
      <c r="BJN234">
        <v>0</v>
      </c>
      <c r="BJO234">
        <v>2.3364485981308409E-3</v>
      </c>
      <c r="BJP234">
        <v>0</v>
      </c>
      <c r="BJQ234">
        <v>0</v>
      </c>
      <c r="BJR234">
        <v>0</v>
      </c>
      <c r="BJS234">
        <v>0</v>
      </c>
      <c r="BJT234">
        <v>0</v>
      </c>
      <c r="BJU234">
        <v>0</v>
      </c>
      <c r="BJV234">
        <v>0</v>
      </c>
      <c r="BJW234">
        <v>0</v>
      </c>
      <c r="BJX234">
        <v>0</v>
      </c>
      <c r="BJY234">
        <v>0</v>
      </c>
      <c r="BJZ234">
        <v>0</v>
      </c>
      <c r="BKA234">
        <v>0</v>
      </c>
      <c r="BKB234">
        <v>0</v>
      </c>
      <c r="BKC234">
        <v>0</v>
      </c>
      <c r="BKD234">
        <v>0</v>
      </c>
      <c r="BKE234">
        <v>0</v>
      </c>
      <c r="BKF234">
        <v>0</v>
      </c>
      <c r="BKG234">
        <v>0</v>
      </c>
      <c r="BKH234">
        <v>0</v>
      </c>
      <c r="BKI234">
        <v>0</v>
      </c>
      <c r="BKJ234">
        <v>0</v>
      </c>
      <c r="BKK234">
        <v>0</v>
      </c>
      <c r="BKL234">
        <v>0</v>
      </c>
      <c r="BKM234">
        <v>0</v>
      </c>
      <c r="BKN234">
        <v>0</v>
      </c>
      <c r="BKO234">
        <v>0</v>
      </c>
      <c r="BKP234">
        <v>0</v>
      </c>
      <c r="BKQ234">
        <v>0</v>
      </c>
      <c r="BKR234">
        <v>0</v>
      </c>
      <c r="BKS234">
        <v>0</v>
      </c>
      <c r="BKT234">
        <v>1.6355140186915886E-2</v>
      </c>
      <c r="BKU234">
        <v>0</v>
      </c>
      <c r="BKV234">
        <v>0</v>
      </c>
      <c r="BKW234">
        <v>0</v>
      </c>
      <c r="BKX234">
        <v>0</v>
      </c>
      <c r="BKY234">
        <v>0</v>
      </c>
      <c r="BKZ234">
        <v>0</v>
      </c>
      <c r="BLA234">
        <v>0</v>
      </c>
      <c r="BLB234">
        <v>0</v>
      </c>
      <c r="BLC234">
        <v>0</v>
      </c>
      <c r="BLD234">
        <v>0</v>
      </c>
      <c r="BLE234">
        <v>0</v>
      </c>
      <c r="BLF234">
        <v>0</v>
      </c>
      <c r="BLG234">
        <v>0</v>
      </c>
      <c r="BLH234">
        <v>0</v>
      </c>
      <c r="BLI234">
        <v>0</v>
      </c>
      <c r="BLJ234">
        <v>0</v>
      </c>
      <c r="BLK234">
        <v>0</v>
      </c>
      <c r="BLL234">
        <v>0</v>
      </c>
      <c r="BLM234">
        <v>0</v>
      </c>
      <c r="BLN234">
        <v>0</v>
      </c>
      <c r="BLO234">
        <v>0</v>
      </c>
      <c r="BLP234">
        <v>0</v>
      </c>
      <c r="BLQ234">
        <v>0</v>
      </c>
      <c r="BLR234">
        <v>0</v>
      </c>
      <c r="BLS234">
        <v>0</v>
      </c>
      <c r="BLT234">
        <v>0</v>
      </c>
      <c r="BLU234">
        <v>0</v>
      </c>
      <c r="BLV234">
        <v>0</v>
      </c>
      <c r="BLW234">
        <v>2.3364485981308409E-3</v>
      </c>
      <c r="BLX234">
        <v>0</v>
      </c>
      <c r="BLY234">
        <v>0</v>
      </c>
      <c r="BLZ234">
        <v>0</v>
      </c>
      <c r="BMA234">
        <v>0</v>
      </c>
      <c r="BMB234">
        <v>0</v>
      </c>
      <c r="BMC234">
        <v>0</v>
      </c>
      <c r="BMD234">
        <v>0</v>
      </c>
      <c r="BME234">
        <v>0</v>
      </c>
      <c r="BMF234">
        <v>0</v>
      </c>
      <c r="BMG234">
        <v>0</v>
      </c>
      <c r="BMH234">
        <v>0</v>
      </c>
      <c r="BMI234">
        <v>7.0093457943925233E-3</v>
      </c>
      <c r="BMJ234">
        <v>0</v>
      </c>
      <c r="BMK234">
        <v>0</v>
      </c>
      <c r="BML234">
        <v>0</v>
      </c>
      <c r="BMM234">
        <v>0</v>
      </c>
      <c r="BMN234">
        <v>0</v>
      </c>
      <c r="BMO234">
        <v>0</v>
      </c>
      <c r="BMP234">
        <v>0</v>
      </c>
      <c r="BMQ234">
        <v>0</v>
      </c>
      <c r="BMR234">
        <v>0</v>
      </c>
      <c r="BMS234">
        <v>2.3364485981308409E-3</v>
      </c>
      <c r="BMT234">
        <v>0</v>
      </c>
      <c r="BMU234">
        <v>0</v>
      </c>
      <c r="BMV234">
        <v>0</v>
      </c>
      <c r="BMW234">
        <v>0</v>
      </c>
      <c r="BMX234">
        <v>0</v>
      </c>
      <c r="BMY234">
        <v>0</v>
      </c>
      <c r="BMZ234">
        <v>0</v>
      </c>
      <c r="BNA234">
        <v>0</v>
      </c>
      <c r="BNB234">
        <v>0</v>
      </c>
      <c r="BNC234">
        <v>0</v>
      </c>
      <c r="BND234">
        <v>0</v>
      </c>
      <c r="BNE234">
        <v>0</v>
      </c>
      <c r="BNF234">
        <v>0</v>
      </c>
      <c r="BNG234">
        <v>0</v>
      </c>
      <c r="BNH234">
        <v>0</v>
      </c>
      <c r="BNI234">
        <v>0</v>
      </c>
      <c r="BNJ234">
        <v>0</v>
      </c>
      <c r="BNK234">
        <v>0</v>
      </c>
      <c r="BNL234">
        <v>0</v>
      </c>
      <c r="BNM234">
        <v>0</v>
      </c>
      <c r="BNN234">
        <v>0</v>
      </c>
      <c r="BNO234">
        <v>0</v>
      </c>
      <c r="BNP234">
        <v>0</v>
      </c>
      <c r="BNQ234">
        <v>0</v>
      </c>
      <c r="BNR234">
        <v>0</v>
      </c>
      <c r="BNS234">
        <v>0</v>
      </c>
      <c r="BNT234">
        <v>0</v>
      </c>
      <c r="BNU234">
        <v>3.0373831775700934E-2</v>
      </c>
      <c r="BNV234">
        <v>0</v>
      </c>
      <c r="BNW234">
        <v>0</v>
      </c>
      <c r="BNX234">
        <v>0</v>
      </c>
      <c r="BNY234">
        <v>0</v>
      </c>
      <c r="BNZ234">
        <v>0</v>
      </c>
      <c r="BOA234">
        <v>0</v>
      </c>
      <c r="BOB234">
        <v>0</v>
      </c>
      <c r="BOC234">
        <v>0</v>
      </c>
      <c r="BOD234">
        <v>0</v>
      </c>
      <c r="BOE234">
        <v>0</v>
      </c>
      <c r="BOF234">
        <v>0</v>
      </c>
      <c r="BOG234">
        <v>0</v>
      </c>
      <c r="BOH234">
        <v>0</v>
      </c>
      <c r="BOI234">
        <v>0</v>
      </c>
      <c r="BOJ234">
        <v>0</v>
      </c>
      <c r="BOK234">
        <v>0</v>
      </c>
      <c r="BOL234">
        <v>0</v>
      </c>
      <c r="BOM234">
        <v>0</v>
      </c>
      <c r="BON234">
        <v>0</v>
      </c>
      <c r="BOO234">
        <v>0</v>
      </c>
      <c r="BOP234">
        <v>0</v>
      </c>
      <c r="BOQ234">
        <v>0</v>
      </c>
      <c r="BOR234">
        <v>0</v>
      </c>
      <c r="BOS234">
        <v>0</v>
      </c>
      <c r="BOT234">
        <v>0</v>
      </c>
      <c r="BOU234">
        <v>0</v>
      </c>
      <c r="BOV234">
        <v>0</v>
      </c>
      <c r="BOW234">
        <v>0</v>
      </c>
      <c r="BOX234">
        <v>0</v>
      </c>
      <c r="BOY234">
        <v>0</v>
      </c>
      <c r="BOZ234">
        <v>0</v>
      </c>
      <c r="BPA234">
        <v>0</v>
      </c>
      <c r="BPB234">
        <v>0</v>
      </c>
      <c r="BPC234">
        <v>0</v>
      </c>
      <c r="BPD234">
        <v>0</v>
      </c>
      <c r="BPE234">
        <v>0</v>
      </c>
      <c r="BPF234">
        <v>0</v>
      </c>
      <c r="BPG234">
        <v>0</v>
      </c>
      <c r="BPH234">
        <v>0</v>
      </c>
      <c r="BPI234">
        <v>0</v>
      </c>
      <c r="BPJ234">
        <v>4.6728971962616819E-3</v>
      </c>
      <c r="BPK234">
        <v>0</v>
      </c>
      <c r="BPL234">
        <v>0</v>
      </c>
      <c r="BPM234">
        <v>0</v>
      </c>
      <c r="BPN234">
        <v>0</v>
      </c>
      <c r="BPO234">
        <v>0</v>
      </c>
      <c r="BPP234">
        <v>0</v>
      </c>
      <c r="BPQ234">
        <v>9.3457943925233638E-3</v>
      </c>
      <c r="BPR234">
        <v>0</v>
      </c>
      <c r="BPS234">
        <v>0</v>
      </c>
      <c r="BPT234">
        <v>0</v>
      </c>
      <c r="BPU234">
        <v>0</v>
      </c>
      <c r="BPV234">
        <v>0</v>
      </c>
      <c r="BPW234">
        <v>0</v>
      </c>
      <c r="BPX234">
        <v>0</v>
      </c>
      <c r="BPY234">
        <v>0</v>
      </c>
      <c r="BPZ234">
        <v>2.3364485981308409E-3</v>
      </c>
      <c r="BQA234">
        <v>0</v>
      </c>
      <c r="BQB234">
        <v>0</v>
      </c>
      <c r="BQC234">
        <v>0</v>
      </c>
      <c r="BQD234">
        <v>2.336448598130841E-2</v>
      </c>
      <c r="BQE234">
        <v>0</v>
      </c>
      <c r="BQF234">
        <v>0</v>
      </c>
      <c r="BQG234">
        <v>0</v>
      </c>
      <c r="BQH234">
        <v>0</v>
      </c>
      <c r="BQI234">
        <v>0</v>
      </c>
      <c r="BQJ234">
        <v>0</v>
      </c>
      <c r="BQK234">
        <v>0</v>
      </c>
      <c r="BQL234">
        <v>0</v>
      </c>
      <c r="BQM234">
        <v>0</v>
      </c>
      <c r="BQN234">
        <v>0</v>
      </c>
      <c r="BQO234">
        <v>0</v>
      </c>
      <c r="BQP234">
        <v>0</v>
      </c>
      <c r="BQQ234">
        <v>0</v>
      </c>
      <c r="BQR234">
        <v>0</v>
      </c>
      <c r="BQS234">
        <v>0</v>
      </c>
      <c r="BQT234">
        <v>0</v>
      </c>
      <c r="BQU234">
        <v>0</v>
      </c>
      <c r="BQV234">
        <v>0</v>
      </c>
      <c r="BQW234">
        <v>0</v>
      </c>
      <c r="BQX234">
        <v>0</v>
      </c>
      <c r="BQY234">
        <v>0</v>
      </c>
      <c r="BQZ234">
        <v>0</v>
      </c>
      <c r="BRA234">
        <v>0</v>
      </c>
      <c r="BRB234">
        <v>0</v>
      </c>
      <c r="BRC234">
        <v>0</v>
      </c>
      <c r="BRD234">
        <v>0</v>
      </c>
      <c r="BRE234">
        <v>9.3457943925233638E-3</v>
      </c>
      <c r="BRF234">
        <v>0</v>
      </c>
      <c r="BRG234">
        <v>0</v>
      </c>
      <c r="BRH234">
        <v>0</v>
      </c>
      <c r="BRI234">
        <v>0</v>
      </c>
      <c r="BRJ234">
        <v>0</v>
      </c>
      <c r="BRK234">
        <v>0</v>
      </c>
      <c r="BRL234">
        <v>0</v>
      </c>
      <c r="BRM234">
        <v>0</v>
      </c>
      <c r="BRN234">
        <v>0</v>
      </c>
      <c r="BRO234">
        <v>0</v>
      </c>
      <c r="BRP234">
        <v>0</v>
      </c>
      <c r="BRQ234">
        <v>0</v>
      </c>
      <c r="BRR234">
        <v>0</v>
      </c>
      <c r="BRS234">
        <v>0</v>
      </c>
      <c r="BRT234">
        <v>0</v>
      </c>
      <c r="BRU234">
        <v>0</v>
      </c>
      <c r="BRV234">
        <v>0</v>
      </c>
      <c r="BRW234">
        <v>0</v>
      </c>
      <c r="BRX234">
        <v>0</v>
      </c>
      <c r="BRY234">
        <v>0</v>
      </c>
      <c r="BRZ234">
        <v>0</v>
      </c>
      <c r="BSA234">
        <v>0</v>
      </c>
      <c r="BSB234">
        <v>0</v>
      </c>
      <c r="BSC234">
        <v>0</v>
      </c>
      <c r="BSD234">
        <v>0</v>
      </c>
      <c r="BSE234">
        <v>0</v>
      </c>
      <c r="BSF234">
        <v>0</v>
      </c>
      <c r="BSG234">
        <v>0</v>
      </c>
      <c r="BSH234">
        <v>0</v>
      </c>
      <c r="BSI234">
        <v>0</v>
      </c>
      <c r="BSJ234">
        <v>0</v>
      </c>
      <c r="BSK234">
        <v>0</v>
      </c>
      <c r="BSL234">
        <v>0</v>
      </c>
      <c r="BSM234">
        <v>0</v>
      </c>
      <c r="BSN234">
        <v>0</v>
      </c>
      <c r="BSO234">
        <v>0</v>
      </c>
      <c r="BSP234">
        <v>0</v>
      </c>
      <c r="BSQ234">
        <v>0</v>
      </c>
      <c r="BSR234">
        <v>0</v>
      </c>
      <c r="BSS234">
        <v>0</v>
      </c>
      <c r="BST234">
        <v>0</v>
      </c>
      <c r="BSU234">
        <v>0</v>
      </c>
      <c r="BSV234">
        <v>0</v>
      </c>
      <c r="BSW234">
        <v>0</v>
      </c>
      <c r="BSX234">
        <v>0</v>
      </c>
      <c r="BSY234">
        <v>2.3364485981308409E-3</v>
      </c>
      <c r="BSZ234">
        <v>0</v>
      </c>
      <c r="BTA234">
        <v>0</v>
      </c>
      <c r="BTB234">
        <v>0</v>
      </c>
      <c r="BTC234">
        <v>0</v>
      </c>
      <c r="BTD234">
        <v>0</v>
      </c>
      <c r="BTE234">
        <v>0</v>
      </c>
      <c r="BTF234">
        <v>0</v>
      </c>
      <c r="BTG234">
        <v>0</v>
      </c>
      <c r="BTH234">
        <v>0</v>
      </c>
      <c r="BTI234">
        <v>0</v>
      </c>
      <c r="BTJ234">
        <v>0</v>
      </c>
      <c r="BTK234">
        <v>0</v>
      </c>
      <c r="BTL234">
        <v>0</v>
      </c>
      <c r="BTM234">
        <v>0</v>
      </c>
      <c r="BTN234">
        <v>0</v>
      </c>
      <c r="BTO234">
        <v>0</v>
      </c>
      <c r="BTP234">
        <v>0</v>
      </c>
      <c r="BTQ234">
        <v>0</v>
      </c>
      <c r="BTR234">
        <v>0</v>
      </c>
      <c r="BTS234">
        <v>6.3084112149532703E-2</v>
      </c>
      <c r="BTT234">
        <v>0</v>
      </c>
      <c r="BTU234">
        <v>0</v>
      </c>
      <c r="BTV234">
        <v>0</v>
      </c>
      <c r="BTW234">
        <v>0</v>
      </c>
      <c r="BTX234">
        <v>0</v>
      </c>
      <c r="BTY234">
        <v>0</v>
      </c>
      <c r="BTZ234">
        <v>0</v>
      </c>
      <c r="BUA234">
        <v>0</v>
      </c>
      <c r="BUB234">
        <v>0</v>
      </c>
      <c r="BUC234">
        <v>0</v>
      </c>
      <c r="BUD234">
        <v>0</v>
      </c>
      <c r="BUE234">
        <v>0</v>
      </c>
      <c r="BUF234">
        <v>0</v>
      </c>
      <c r="BUG234">
        <v>0</v>
      </c>
      <c r="BUH234">
        <v>0</v>
      </c>
      <c r="BUI234">
        <v>0</v>
      </c>
      <c r="BUJ234">
        <v>0</v>
      </c>
      <c r="BUK234">
        <v>0</v>
      </c>
      <c r="BUL234">
        <v>0</v>
      </c>
      <c r="BUM234">
        <v>0</v>
      </c>
      <c r="BUN234">
        <v>0</v>
      </c>
      <c r="BUO234">
        <v>9.3457943925233638E-3</v>
      </c>
      <c r="BUP234">
        <v>0</v>
      </c>
      <c r="BUQ234">
        <v>0</v>
      </c>
      <c r="BUR234">
        <v>0</v>
      </c>
      <c r="BUS234">
        <v>0</v>
      </c>
      <c r="BUT234">
        <v>7.7102803738317752E-2</v>
      </c>
      <c r="BUU234">
        <v>0</v>
      </c>
      <c r="BUV234">
        <v>0</v>
      </c>
      <c r="BUW234">
        <v>0</v>
      </c>
      <c r="BUX234">
        <v>0</v>
      </c>
      <c r="BUY234">
        <v>0</v>
      </c>
      <c r="BUZ234">
        <v>0</v>
      </c>
      <c r="BVA234">
        <v>0</v>
      </c>
      <c r="BVB234">
        <v>0</v>
      </c>
      <c r="BVC234">
        <v>0</v>
      </c>
      <c r="BVD234">
        <v>0</v>
      </c>
      <c r="BVE234">
        <v>0</v>
      </c>
      <c r="BVF234">
        <v>0</v>
      </c>
      <c r="BVG234">
        <v>0</v>
      </c>
      <c r="BVH234">
        <v>0</v>
      </c>
      <c r="BVI234">
        <v>0</v>
      </c>
      <c r="BVJ234">
        <v>0</v>
      </c>
      <c r="BVK234">
        <v>0</v>
      </c>
      <c r="BVL234">
        <v>0</v>
      </c>
      <c r="BVM234">
        <v>0</v>
      </c>
      <c r="BVN234">
        <v>0</v>
      </c>
      <c r="BVO234">
        <v>0</v>
      </c>
      <c r="BVP234">
        <v>0</v>
      </c>
      <c r="BVQ234">
        <v>0</v>
      </c>
      <c r="BVR234">
        <v>0</v>
      </c>
      <c r="BVS234">
        <v>0</v>
      </c>
      <c r="BVT234">
        <v>0</v>
      </c>
      <c r="BVU234">
        <v>0</v>
      </c>
      <c r="BVV234">
        <v>0</v>
      </c>
      <c r="BVW234">
        <v>0</v>
      </c>
      <c r="BVX234">
        <v>0</v>
      </c>
      <c r="BVY234">
        <v>2.5700934579439252E-2</v>
      </c>
      <c r="BVZ234">
        <v>0</v>
      </c>
      <c r="BWA234">
        <v>0</v>
      </c>
      <c r="BWB234">
        <v>0</v>
      </c>
      <c r="BWC234">
        <v>2.3364485981308409E-3</v>
      </c>
      <c r="BWD234">
        <v>0</v>
      </c>
      <c r="BWE234">
        <v>7.0093457943925233E-3</v>
      </c>
      <c r="BWF234">
        <v>0</v>
      </c>
      <c r="BWG234">
        <v>0</v>
      </c>
      <c r="BWH234">
        <v>0</v>
      </c>
      <c r="BWI234">
        <v>0</v>
      </c>
      <c r="BWJ234">
        <v>0</v>
      </c>
      <c r="BWK234">
        <v>0</v>
      </c>
      <c r="BWL234">
        <v>9.3457943925233638E-3</v>
      </c>
      <c r="BWM234">
        <v>0</v>
      </c>
      <c r="BWN234">
        <v>0</v>
      </c>
      <c r="BWO234">
        <v>0</v>
      </c>
      <c r="BWP234">
        <v>0</v>
      </c>
      <c r="BWQ234">
        <v>0</v>
      </c>
      <c r="BWR234">
        <v>0</v>
      </c>
      <c r="BWS234">
        <v>0</v>
      </c>
      <c r="BWT234">
        <v>0</v>
      </c>
      <c r="BWU234">
        <v>0</v>
      </c>
      <c r="BWV234">
        <v>0</v>
      </c>
      <c r="BWW234">
        <v>9.11214953271028E-2</v>
      </c>
      <c r="BWX234">
        <v>0</v>
      </c>
      <c r="BWY234">
        <v>0</v>
      </c>
      <c r="BWZ234">
        <v>1.8691588785046728E-2</v>
      </c>
      <c r="BXA234">
        <v>0</v>
      </c>
      <c r="BXB234">
        <v>0</v>
      </c>
      <c r="BXC234">
        <v>0</v>
      </c>
      <c r="BXD234">
        <v>0</v>
      </c>
      <c r="BXE234">
        <v>0</v>
      </c>
      <c r="BXF234">
        <v>0</v>
      </c>
      <c r="BXG234">
        <v>0</v>
      </c>
      <c r="BXH234">
        <v>0</v>
      </c>
      <c r="BXI234">
        <v>0</v>
      </c>
      <c r="BXJ234">
        <v>2.3364485981308409E-3</v>
      </c>
      <c r="BXK234">
        <v>0</v>
      </c>
      <c r="BXL234">
        <v>0</v>
      </c>
      <c r="BXM234">
        <v>0</v>
      </c>
      <c r="BXN234">
        <v>0</v>
      </c>
      <c r="BXO234">
        <v>0</v>
      </c>
      <c r="BXP234">
        <v>1.1682242990654205E-2</v>
      </c>
      <c r="BXQ234">
        <v>0</v>
      </c>
      <c r="BXR234">
        <v>0</v>
      </c>
      <c r="BXS234">
        <v>0</v>
      </c>
      <c r="BXT234">
        <v>0</v>
      </c>
      <c r="BXU234">
        <v>0</v>
      </c>
      <c r="BXV234">
        <v>0</v>
      </c>
      <c r="BXW234">
        <v>0</v>
      </c>
      <c r="BXX234">
        <v>0</v>
      </c>
      <c r="BXY234">
        <v>0</v>
      </c>
      <c r="BXZ234">
        <v>0</v>
      </c>
      <c r="BYA234">
        <v>0</v>
      </c>
      <c r="BYB234">
        <v>0</v>
      </c>
      <c r="BYC234">
        <v>0</v>
      </c>
      <c r="BYD234">
        <v>0</v>
      </c>
      <c r="BYE234">
        <v>0</v>
      </c>
      <c r="BYF234">
        <v>0</v>
      </c>
      <c r="BYG234">
        <v>0</v>
      </c>
      <c r="BYH234">
        <v>0</v>
      </c>
      <c r="BYI234">
        <v>0</v>
      </c>
      <c r="BYJ234">
        <v>0</v>
      </c>
      <c r="BYK234">
        <v>0</v>
      </c>
      <c r="BYL234">
        <v>0</v>
      </c>
      <c r="BYM234">
        <v>4.2056074766355138E-2</v>
      </c>
      <c r="BYN234">
        <v>0</v>
      </c>
      <c r="BYO234">
        <v>6.7757009345794386E-2</v>
      </c>
      <c r="BYP234">
        <v>2.3364485981308409E-3</v>
      </c>
      <c r="BYQ234">
        <v>0</v>
      </c>
      <c r="BYR234">
        <v>0</v>
      </c>
      <c r="BYS234">
        <v>0</v>
      </c>
      <c r="BYT234">
        <v>0</v>
      </c>
      <c r="BYU234">
        <v>0</v>
      </c>
      <c r="BYV234">
        <v>0</v>
      </c>
      <c r="BYW234">
        <v>0</v>
      </c>
      <c r="BYX234">
        <v>0</v>
      </c>
      <c r="BYY234">
        <v>0</v>
      </c>
      <c r="BYZ234">
        <v>0</v>
      </c>
      <c r="BZA234">
        <v>0</v>
      </c>
      <c r="BZB234">
        <v>0</v>
      </c>
      <c r="BZC234">
        <v>0</v>
      </c>
      <c r="BZD234">
        <v>0</v>
      </c>
      <c r="BZE234">
        <v>0</v>
      </c>
      <c r="BZF234">
        <v>0</v>
      </c>
      <c r="BZG234">
        <v>2.3364485981308409E-3</v>
      </c>
      <c r="BZH234">
        <v>0</v>
      </c>
      <c r="BZI234">
        <v>0</v>
      </c>
      <c r="BZJ234">
        <v>0</v>
      </c>
      <c r="BZK234">
        <v>0</v>
      </c>
      <c r="BZL234">
        <v>0</v>
      </c>
      <c r="BZM234">
        <v>0</v>
      </c>
      <c r="BZN234">
        <v>0</v>
      </c>
      <c r="BZO234">
        <v>0</v>
      </c>
      <c r="BZP234">
        <v>0</v>
      </c>
      <c r="BZQ234">
        <v>0</v>
      </c>
      <c r="BZR234">
        <v>0</v>
      </c>
      <c r="BZS234">
        <v>0</v>
      </c>
      <c r="BZT234">
        <v>0</v>
      </c>
      <c r="BZU234">
        <v>0</v>
      </c>
      <c r="BZV234">
        <v>0</v>
      </c>
      <c r="BZW234">
        <v>0</v>
      </c>
      <c r="BZX234">
        <v>0</v>
      </c>
      <c r="BZY234">
        <v>0</v>
      </c>
      <c r="BZZ234">
        <v>0</v>
      </c>
      <c r="CAA234">
        <v>0</v>
      </c>
      <c r="CAB234">
        <v>0</v>
      </c>
      <c r="CAC234">
        <v>0</v>
      </c>
      <c r="CAD234">
        <v>0</v>
      </c>
      <c r="CAE234">
        <v>0</v>
      </c>
      <c r="CAF234">
        <v>0</v>
      </c>
      <c r="CAG234">
        <v>9.3457943925233638E-3</v>
      </c>
      <c r="CAH234">
        <v>0</v>
      </c>
      <c r="CAI234">
        <v>0.10514018691588785</v>
      </c>
      <c r="CAJ234">
        <v>0</v>
      </c>
      <c r="CAK234">
        <v>0</v>
      </c>
      <c r="CAL234">
        <v>0</v>
      </c>
      <c r="CAM234">
        <v>0</v>
      </c>
      <c r="CAN234">
        <v>0</v>
      </c>
      <c r="CAO234">
        <v>0</v>
      </c>
      <c r="CAP234">
        <v>0</v>
      </c>
      <c r="CAQ234">
        <v>0</v>
      </c>
      <c r="CAR234">
        <v>0</v>
      </c>
      <c r="CAS234">
        <v>0</v>
      </c>
      <c r="CAT234">
        <v>0</v>
      </c>
      <c r="CAU234">
        <v>0</v>
      </c>
      <c r="CAV234">
        <v>0</v>
      </c>
      <c r="CAW234">
        <v>0</v>
      </c>
      <c r="CAX234">
        <v>0</v>
      </c>
      <c r="CAY234">
        <v>0</v>
      </c>
      <c r="CAZ234">
        <v>0</v>
      </c>
      <c r="CBA234">
        <v>0</v>
      </c>
      <c r="CBB234">
        <v>0</v>
      </c>
      <c r="CBC234">
        <v>0</v>
      </c>
      <c r="CBD234">
        <v>0</v>
      </c>
      <c r="CBE234">
        <v>0</v>
      </c>
      <c r="CBF234">
        <v>7.0093457943925233E-3</v>
      </c>
      <c r="CBG234">
        <v>0</v>
      </c>
      <c r="CBH234">
        <v>0</v>
      </c>
      <c r="CBI234">
        <v>0</v>
      </c>
      <c r="CBJ234">
        <v>1.8691588785046728E-2</v>
      </c>
      <c r="CBK234">
        <v>0</v>
      </c>
      <c r="CBL234">
        <v>0</v>
      </c>
      <c r="CBM234">
        <v>0</v>
      </c>
      <c r="CBN234">
        <v>0</v>
      </c>
      <c r="CBO234">
        <v>0</v>
      </c>
      <c r="CBP234">
        <v>0</v>
      </c>
      <c r="CBQ234">
        <v>0</v>
      </c>
      <c r="CBR234">
        <v>0</v>
      </c>
      <c r="CBS234">
        <v>0</v>
      </c>
      <c r="CBT234">
        <v>0</v>
      </c>
      <c r="CBU234">
        <v>0</v>
      </c>
      <c r="CBV234">
        <v>0</v>
      </c>
      <c r="CBW234">
        <v>0</v>
      </c>
      <c r="CBX234">
        <v>0</v>
      </c>
      <c r="CBY234">
        <v>0</v>
      </c>
      <c r="CBZ234">
        <v>0</v>
      </c>
      <c r="CCA234">
        <v>0</v>
      </c>
      <c r="CCB234">
        <v>0</v>
      </c>
      <c r="CCC234">
        <v>0</v>
      </c>
      <c r="CCD234">
        <v>0</v>
      </c>
      <c r="CCE234">
        <v>0</v>
      </c>
      <c r="CCF234">
        <v>2.3364485981308409E-3</v>
      </c>
      <c r="CCG234">
        <v>0</v>
      </c>
      <c r="CCH234">
        <v>0</v>
      </c>
      <c r="CCI234">
        <v>0</v>
      </c>
      <c r="CCJ234">
        <v>0</v>
      </c>
      <c r="CCK234">
        <v>0</v>
      </c>
      <c r="CCL234">
        <v>0</v>
      </c>
      <c r="CCM234">
        <v>2.3364485981308409E-3</v>
      </c>
      <c r="CCN234">
        <v>0</v>
      </c>
      <c r="CCO234">
        <v>0</v>
      </c>
      <c r="CCP234">
        <v>0</v>
      </c>
      <c r="CCQ234">
        <v>0</v>
      </c>
      <c r="CCR234">
        <v>0</v>
      </c>
      <c r="CCS234">
        <v>0</v>
      </c>
      <c r="CCT234">
        <v>0</v>
      </c>
      <c r="CCU234">
        <v>0</v>
      </c>
      <c r="CCV234">
        <v>0</v>
      </c>
      <c r="CCW234">
        <v>0</v>
      </c>
      <c r="CCX234">
        <v>0</v>
      </c>
      <c r="CCY234">
        <v>0</v>
      </c>
      <c r="CCZ234">
        <v>0</v>
      </c>
      <c r="CDA234">
        <v>0</v>
      </c>
      <c r="CDB234">
        <v>0</v>
      </c>
      <c r="CDC234">
        <v>0</v>
      </c>
      <c r="CDD234">
        <v>0</v>
      </c>
      <c r="CDE234">
        <v>0</v>
      </c>
      <c r="CDF234">
        <v>0</v>
      </c>
      <c r="CDG234">
        <v>0</v>
      </c>
      <c r="CDH234">
        <v>0</v>
      </c>
      <c r="CDI234">
        <v>0</v>
      </c>
      <c r="CDJ234">
        <v>0</v>
      </c>
      <c r="CDK234">
        <v>0</v>
      </c>
      <c r="CDL234">
        <v>0</v>
      </c>
      <c r="CDM234">
        <v>4.6728971962616819E-3</v>
      </c>
      <c r="CDN234">
        <v>1.4018691588785047E-2</v>
      </c>
      <c r="CDO234">
        <v>0</v>
      </c>
      <c r="CDP234">
        <v>0</v>
      </c>
      <c r="CDQ234">
        <v>0</v>
      </c>
      <c r="CDR234">
        <v>0</v>
      </c>
      <c r="CDS234">
        <v>0</v>
      </c>
      <c r="CDT234">
        <v>0</v>
      </c>
      <c r="CDU234">
        <v>0</v>
      </c>
      <c r="CDV234">
        <v>0</v>
      </c>
      <c r="CDW234">
        <v>0</v>
      </c>
      <c r="CDX234">
        <v>0</v>
      </c>
      <c r="CDY234">
        <v>0</v>
      </c>
      <c r="CDZ234">
        <v>0</v>
      </c>
      <c r="CEA234">
        <v>0</v>
      </c>
      <c r="CEB234">
        <v>0</v>
      </c>
      <c r="CEC234">
        <v>0</v>
      </c>
      <c r="CED234">
        <v>0</v>
      </c>
      <c r="CEE234">
        <v>0</v>
      </c>
      <c r="CEF234">
        <v>0</v>
      </c>
      <c r="CEG234">
        <v>0</v>
      </c>
      <c r="CEH234">
        <v>0</v>
      </c>
      <c r="CEI234">
        <v>0</v>
      </c>
      <c r="CEJ234">
        <v>0</v>
      </c>
      <c r="CEK234">
        <v>0</v>
      </c>
      <c r="CEL234">
        <v>0</v>
      </c>
      <c r="CEM234">
        <v>0</v>
      </c>
      <c r="CEN234">
        <v>0</v>
      </c>
      <c r="CEO234">
        <v>0</v>
      </c>
      <c r="CEP234">
        <v>0</v>
      </c>
      <c r="CEQ234">
        <v>0</v>
      </c>
      <c r="CER234">
        <v>0</v>
      </c>
      <c r="CES234">
        <v>2.3364485981308409E-3</v>
      </c>
      <c r="CET234">
        <v>0</v>
      </c>
      <c r="CEU234">
        <v>0</v>
      </c>
      <c r="CEV234">
        <v>0</v>
      </c>
      <c r="CEW234">
        <v>0</v>
      </c>
      <c r="CEX234">
        <v>0</v>
      </c>
      <c r="CEY234">
        <v>0</v>
      </c>
      <c r="CEZ234">
        <v>0</v>
      </c>
      <c r="CFA234">
        <v>0</v>
      </c>
      <c r="CFB234">
        <v>1.1682242990654205E-2</v>
      </c>
      <c r="CFC234">
        <v>0</v>
      </c>
      <c r="CFD234">
        <v>0</v>
      </c>
      <c r="CFE234">
        <v>0</v>
      </c>
      <c r="CFF234">
        <v>0</v>
      </c>
      <c r="CFG234">
        <v>0</v>
      </c>
      <c r="CFH234">
        <v>0</v>
      </c>
      <c r="CFI234">
        <v>0</v>
      </c>
      <c r="CFJ234">
        <v>0</v>
      </c>
      <c r="CFK234">
        <v>0</v>
      </c>
      <c r="CFL234">
        <v>0</v>
      </c>
      <c r="CFM234">
        <v>0</v>
      </c>
      <c r="CFN234">
        <v>0</v>
      </c>
      <c r="CFO234">
        <v>0</v>
      </c>
      <c r="CFP234">
        <v>2.3364485981308409E-3</v>
      </c>
      <c r="CFQ234">
        <v>0</v>
      </c>
      <c r="CFR234">
        <v>0</v>
      </c>
      <c r="CFS234">
        <v>0</v>
      </c>
      <c r="CFT234">
        <v>0</v>
      </c>
      <c r="CFU234">
        <v>0</v>
      </c>
      <c r="CFV234">
        <v>0</v>
      </c>
      <c r="CFW234">
        <v>0</v>
      </c>
      <c r="CFX234">
        <v>0</v>
      </c>
      <c r="CFY234">
        <v>0</v>
      </c>
      <c r="CFZ234">
        <v>0</v>
      </c>
      <c r="CGA234">
        <v>0</v>
      </c>
      <c r="CGB234">
        <v>0</v>
      </c>
      <c r="CGC234">
        <v>0</v>
      </c>
      <c r="CGD234">
        <v>0</v>
      </c>
      <c r="CGE234">
        <v>0</v>
      </c>
      <c r="CGF234">
        <v>0</v>
      </c>
      <c r="CGG234">
        <v>0</v>
      </c>
      <c r="CGH234">
        <v>0</v>
      </c>
      <c r="CGI234">
        <v>2.3364485981308409E-3</v>
      </c>
      <c r="CGJ234">
        <v>0</v>
      </c>
      <c r="CGK234">
        <v>0</v>
      </c>
      <c r="CGL234">
        <v>0</v>
      </c>
      <c r="CGM234">
        <v>0</v>
      </c>
      <c r="CGN234">
        <v>0</v>
      </c>
      <c r="CGO234">
        <v>0</v>
      </c>
      <c r="CGP234">
        <v>0</v>
      </c>
      <c r="CGQ234">
        <v>0</v>
      </c>
      <c r="CGR234">
        <v>0</v>
      </c>
      <c r="CGS234">
        <v>0</v>
      </c>
      <c r="CGT234">
        <v>0</v>
      </c>
      <c r="CGU234">
        <v>0</v>
      </c>
      <c r="CGV234">
        <v>0</v>
      </c>
      <c r="CGW234">
        <v>0</v>
      </c>
      <c r="CGX234">
        <v>0</v>
      </c>
      <c r="CGY234">
        <v>0</v>
      </c>
      <c r="CGZ234">
        <v>0</v>
      </c>
      <c r="CHA234">
        <v>0</v>
      </c>
      <c r="CHB234">
        <v>0</v>
      </c>
      <c r="CHC234">
        <v>0</v>
      </c>
      <c r="CHD234">
        <v>0</v>
      </c>
      <c r="CHE234">
        <v>0</v>
      </c>
      <c r="CHF234">
        <v>0</v>
      </c>
      <c r="CHG234">
        <v>0</v>
      </c>
      <c r="CHH234">
        <v>0</v>
      </c>
      <c r="CHI234">
        <v>0</v>
      </c>
      <c r="CHJ234">
        <v>0</v>
      </c>
      <c r="CHK234">
        <v>0</v>
      </c>
      <c r="CHL234">
        <v>0</v>
      </c>
      <c r="CHM234">
        <v>0</v>
      </c>
      <c r="CHN234">
        <v>0</v>
      </c>
      <c r="CHO234">
        <v>2.3364485981308409E-3</v>
      </c>
      <c r="CHP234">
        <v>0</v>
      </c>
      <c r="CHQ234">
        <v>0</v>
      </c>
      <c r="CHR234">
        <v>0</v>
      </c>
      <c r="CHS234">
        <v>0</v>
      </c>
      <c r="CHT234">
        <v>0</v>
      </c>
      <c r="CHU234">
        <v>0</v>
      </c>
      <c r="CHV234">
        <v>0</v>
      </c>
      <c r="CHW234">
        <v>0</v>
      </c>
      <c r="CHX234">
        <v>0</v>
      </c>
      <c r="CHY234">
        <v>0</v>
      </c>
      <c r="CHZ234">
        <v>0</v>
      </c>
      <c r="CIA234">
        <v>0</v>
      </c>
      <c r="CIB234">
        <v>0</v>
      </c>
      <c r="CIC234">
        <v>0</v>
      </c>
      <c r="CID234">
        <v>0</v>
      </c>
      <c r="CIE234">
        <v>0</v>
      </c>
      <c r="CIF234">
        <v>0</v>
      </c>
      <c r="CIG234">
        <v>0</v>
      </c>
      <c r="CIH234">
        <v>0</v>
      </c>
      <c r="CII234">
        <v>0</v>
      </c>
      <c r="CIJ234">
        <v>0</v>
      </c>
      <c r="CIK234">
        <v>0</v>
      </c>
      <c r="CIL234">
        <v>0</v>
      </c>
      <c r="CIM234">
        <v>0</v>
      </c>
      <c r="CIN234">
        <v>0</v>
      </c>
      <c r="CIO234">
        <v>0</v>
      </c>
      <c r="CIP234">
        <v>0</v>
      </c>
      <c r="CIQ234">
        <v>0</v>
      </c>
      <c r="CIR234">
        <v>0</v>
      </c>
      <c r="CIS234">
        <v>0</v>
      </c>
      <c r="CIT234">
        <v>0</v>
      </c>
      <c r="CIU234">
        <v>0</v>
      </c>
      <c r="CIV234">
        <v>0</v>
      </c>
      <c r="CIW234">
        <v>0</v>
      </c>
      <c r="CIX234">
        <v>0</v>
      </c>
      <c r="CIY234">
        <v>0</v>
      </c>
      <c r="CIZ234">
        <v>0</v>
      </c>
      <c r="CJA234">
        <v>0</v>
      </c>
      <c r="CJB234">
        <v>0</v>
      </c>
      <c r="CJC234">
        <v>0</v>
      </c>
      <c r="CJD234">
        <v>0</v>
      </c>
      <c r="CJE234">
        <v>0</v>
      </c>
      <c r="CJF234">
        <v>0</v>
      </c>
      <c r="CJG234">
        <v>0</v>
      </c>
      <c r="CJH234">
        <v>0</v>
      </c>
      <c r="CJI234">
        <v>0</v>
      </c>
      <c r="CJJ234">
        <v>0</v>
      </c>
      <c r="CJK234">
        <v>0</v>
      </c>
      <c r="CJL234">
        <v>0</v>
      </c>
      <c r="CJM234">
        <v>0</v>
      </c>
      <c r="CJN234">
        <v>0</v>
      </c>
      <c r="CJO234">
        <v>0</v>
      </c>
      <c r="CJP234">
        <v>0</v>
      </c>
      <c r="CJQ234">
        <v>0</v>
      </c>
      <c r="CJR234">
        <v>0</v>
      </c>
      <c r="CJS234">
        <v>0</v>
      </c>
      <c r="CJT234">
        <v>0</v>
      </c>
      <c r="CJU234">
        <v>0</v>
      </c>
      <c r="CJV234">
        <v>0</v>
      </c>
      <c r="CJW234">
        <v>0</v>
      </c>
      <c r="CJX234">
        <v>0</v>
      </c>
      <c r="CJY234">
        <v>0</v>
      </c>
      <c r="CJZ234">
        <v>0</v>
      </c>
      <c r="CKA234">
        <v>0</v>
      </c>
      <c r="CKB234">
        <v>0</v>
      </c>
      <c r="CKC234">
        <v>0</v>
      </c>
      <c r="CKD234">
        <v>0</v>
      </c>
      <c r="CKE234">
        <v>0</v>
      </c>
      <c r="CKF234">
        <v>0</v>
      </c>
      <c r="CKG234">
        <v>0</v>
      </c>
      <c r="CKH234">
        <v>0</v>
      </c>
      <c r="CKI234">
        <v>0</v>
      </c>
      <c r="CKJ234">
        <v>0</v>
      </c>
      <c r="CKK234">
        <v>0</v>
      </c>
      <c r="CKL234">
        <v>0</v>
      </c>
      <c r="CKM234">
        <v>0</v>
      </c>
      <c r="CKN234">
        <v>0</v>
      </c>
      <c r="CKO234">
        <v>0</v>
      </c>
      <c r="CKP234">
        <v>0</v>
      </c>
      <c r="CKQ234">
        <v>0</v>
      </c>
      <c r="CKR234">
        <v>0</v>
      </c>
      <c r="CKS234">
        <v>0</v>
      </c>
      <c r="CKT234">
        <v>0</v>
      </c>
      <c r="CKU234">
        <v>0</v>
      </c>
      <c r="CKV234">
        <v>0</v>
      </c>
      <c r="CKW234">
        <v>0</v>
      </c>
      <c r="CKX234">
        <v>0</v>
      </c>
      <c r="CKY234">
        <v>0</v>
      </c>
      <c r="CKZ234">
        <v>0</v>
      </c>
      <c r="CLA234">
        <v>0</v>
      </c>
      <c r="CLB234">
        <v>0</v>
      </c>
      <c r="CLC234">
        <v>1</v>
      </c>
      <c r="CLD234"/>
      <c r="CLE234"/>
      <c r="CLF234"/>
      <c r="CLG234"/>
      <c r="CLH234"/>
      <c r="CLI234"/>
      <c r="CLJ234"/>
      <c r="CLK234"/>
      <c r="CLL234"/>
      <c r="CLM234"/>
      <c r="CLN234"/>
      <c r="CLO234"/>
      <c r="CLP234"/>
      <c r="CLQ234"/>
      <c r="CLR234"/>
      <c r="CLS234"/>
      <c r="CLT234"/>
      <c r="CLU234"/>
      <c r="CLV234"/>
      <c r="CLW234"/>
      <c r="CLX234"/>
      <c r="CLY234"/>
      <c r="CLZ234"/>
      <c r="CMA234"/>
      <c r="CMB234"/>
      <c r="CMC234"/>
      <c r="CMD234"/>
      <c r="CME234"/>
      <c r="CMF234"/>
      <c r="CMG234"/>
      <c r="CMH234"/>
      <c r="CMI234"/>
      <c r="CMJ234"/>
      <c r="CMK234"/>
      <c r="CML234"/>
      <c r="CMM234"/>
      <c r="CMN234"/>
      <c r="CMO234"/>
      <c r="CMP234"/>
      <c r="CMQ234"/>
      <c r="CMR234"/>
      <c r="CMS234"/>
      <c r="CMT234"/>
      <c r="CMU234"/>
      <c r="CMV234"/>
      <c r="CMW234"/>
      <c r="CMX234"/>
      <c r="CMY234"/>
      <c r="CMZ234"/>
      <c r="CNA234"/>
      <c r="CNB234"/>
      <c r="CNC234"/>
      <c r="CND234"/>
      <c r="CNE234"/>
      <c r="CNF234"/>
      <c r="CNG234"/>
      <c r="CNH234"/>
      <c r="CNI234"/>
      <c r="CNJ234"/>
      <c r="CNK234"/>
      <c r="CNL234"/>
      <c r="CNM234"/>
      <c r="CNN234"/>
      <c r="CNO234"/>
      <c r="CNP234"/>
      <c r="CNQ234"/>
      <c r="CNR234"/>
      <c r="CNS234"/>
      <c r="CNT234"/>
      <c r="CNU234"/>
      <c r="CNV234"/>
      <c r="CNW234"/>
      <c r="CNX234"/>
      <c r="CNY234"/>
      <c r="CNZ234"/>
      <c r="COA234"/>
      <c r="COB234"/>
      <c r="COC234"/>
      <c r="COD234"/>
      <c r="COE234"/>
      <c r="COF234"/>
      <c r="COG234"/>
      <c r="COH234"/>
      <c r="COI234"/>
      <c r="COJ234"/>
      <c r="COK234"/>
      <c r="COL234"/>
      <c r="COM234"/>
      <c r="CON234"/>
      <c r="COO234"/>
      <c r="COP234"/>
      <c r="COQ234"/>
      <c r="COR234"/>
      <c r="COS234"/>
      <c r="COT234"/>
      <c r="COU234"/>
      <c r="COV234"/>
      <c r="COW234"/>
      <c r="COX234"/>
      <c r="COY234"/>
      <c r="COZ234"/>
      <c r="CPA234"/>
      <c r="CPB234"/>
      <c r="CPC234"/>
      <c r="CPD234"/>
      <c r="CPE234"/>
      <c r="CPF234"/>
      <c r="CPG234"/>
      <c r="CPH234"/>
      <c r="CPI234"/>
      <c r="CPJ234"/>
      <c r="CPK234"/>
      <c r="CPL234"/>
      <c r="CPM234"/>
      <c r="CPN234"/>
      <c r="CPO234"/>
      <c r="CPP234"/>
      <c r="CPQ234"/>
      <c r="CPR234"/>
      <c r="CPS234"/>
      <c r="CPT234"/>
      <c r="CPU234"/>
      <c r="CPV234"/>
      <c r="CPW234"/>
      <c r="CPX234"/>
      <c r="CPY234"/>
      <c r="CPZ234"/>
      <c r="CQA234"/>
      <c r="CQB234"/>
      <c r="CQC234"/>
      <c r="CQD234"/>
      <c r="CQE234"/>
      <c r="CQF234"/>
      <c r="CQG234"/>
      <c r="CQH234"/>
      <c r="CQI234"/>
      <c r="CQJ234"/>
      <c r="CQK234"/>
      <c r="CQL234"/>
      <c r="CQM234"/>
      <c r="CQN234"/>
      <c r="CQO234"/>
      <c r="CQP234"/>
      <c r="CQQ234"/>
      <c r="CQR234"/>
      <c r="CQS234"/>
      <c r="CQT234"/>
    </row>
    <row r="235" spans="1:1001 1569:2490" s="140" customFormat="1" ht="21" customHeight="1">
      <c r="A235" s="165" t="s">
        <v>2337</v>
      </c>
      <c r="B235" s="140" t="s">
        <v>2298</v>
      </c>
      <c r="C235" s="253" t="s">
        <v>2338</v>
      </c>
      <c r="D235" s="287">
        <v>6625060</v>
      </c>
      <c r="E235" s="287">
        <v>1584650</v>
      </c>
      <c r="F235" s="288" t="s">
        <v>2339</v>
      </c>
      <c r="G235" s="288"/>
      <c r="H235" s="288">
        <v>66251471585836</v>
      </c>
      <c r="I235" s="140">
        <v>61000</v>
      </c>
      <c r="J235" s="140">
        <v>61000</v>
      </c>
      <c r="K235" s="140">
        <v>2</v>
      </c>
      <c r="L235" s="241" t="s">
        <v>2301</v>
      </c>
      <c r="M235" s="140" t="s">
        <v>2302</v>
      </c>
      <c r="N235" s="140" t="s">
        <v>1427</v>
      </c>
      <c r="O235" s="140" t="s">
        <v>1689</v>
      </c>
      <c r="P235" s="140" t="s">
        <v>2303</v>
      </c>
      <c r="Q235" s="140" t="s">
        <v>1429</v>
      </c>
      <c r="R235" s="140" t="s">
        <v>1430</v>
      </c>
      <c r="S235" s="140" t="s">
        <v>1429</v>
      </c>
      <c r="T235" s="140" t="s">
        <v>1429</v>
      </c>
      <c r="U235" s="140" t="s">
        <v>1691</v>
      </c>
      <c r="V235" s="140" t="s">
        <v>2304</v>
      </c>
      <c r="W235" s="140" t="s">
        <v>2305</v>
      </c>
      <c r="X235" s="140" t="s">
        <v>1920</v>
      </c>
      <c r="Y235" s="140" t="s">
        <v>1920</v>
      </c>
      <c r="Z235" s="140" t="s">
        <v>2306</v>
      </c>
      <c r="AA235" s="165" t="s">
        <v>2335</v>
      </c>
      <c r="AK235" s="5"/>
      <c r="AL235" s="140">
        <v>2000</v>
      </c>
      <c r="AM235" s="290">
        <v>12</v>
      </c>
      <c r="AN235" s="140">
        <v>7.13</v>
      </c>
      <c r="AO235" s="140">
        <v>7.3424999999999985</v>
      </c>
      <c r="AP235" s="140">
        <v>26.908333333333331</v>
      </c>
      <c r="AQ235" s="140">
        <v>0.20074999999999998</v>
      </c>
      <c r="AR235" s="140">
        <v>1.4059166666666669</v>
      </c>
      <c r="AS235" s="140">
        <v>1.5365833333333334</v>
      </c>
      <c r="AT235" s="140">
        <v>0.61075000000000002</v>
      </c>
      <c r="AU235" s="140">
        <v>0.51583333333333325</v>
      </c>
      <c r="AV235" s="140">
        <v>8.199999999999999E-2</v>
      </c>
      <c r="AY235" s="165"/>
      <c r="AZ235" s="140">
        <v>0.71924999999999983</v>
      </c>
      <c r="BA235" s="140">
        <v>0.39633333333333337</v>
      </c>
      <c r="BC235" s="140">
        <v>73.166666666666671</v>
      </c>
      <c r="BD235" s="140">
        <v>76.416666666666671</v>
      </c>
      <c r="BE235" s="140">
        <v>126.08333333333333</v>
      </c>
      <c r="BF235" s="140">
        <v>1.5299166666666668</v>
      </c>
      <c r="BH235" s="140">
        <v>779.25</v>
      </c>
      <c r="BI235" s="140">
        <v>4.8449999999999998</v>
      </c>
      <c r="BJ235" s="165"/>
      <c r="BK235" s="165"/>
      <c r="BL235" s="165"/>
      <c r="BM235" s="165"/>
      <c r="BN235" s="165"/>
      <c r="BO235" s="165"/>
      <c r="BP235" s="165"/>
      <c r="BQ235" s="165"/>
      <c r="BR235" s="165"/>
      <c r="BS235" s="165"/>
      <c r="BX235" s="6">
        <v>421</v>
      </c>
      <c r="BY235" s="6">
        <v>33</v>
      </c>
      <c r="BZ235" s="6">
        <v>3.3303970395941973</v>
      </c>
      <c r="CA235" s="6">
        <v>10.268066406249995</v>
      </c>
      <c r="CB235" s="6">
        <v>80.035335689045894</v>
      </c>
      <c r="CC235" s="6">
        <v>45.605700712589069</v>
      </c>
      <c r="CD235" s="6">
        <v>6.7033778704976346</v>
      </c>
      <c r="CE235" s="6">
        <v>2.6128266033254155</v>
      </c>
      <c r="CF235" s="6">
        <v>2.1377672209026128</v>
      </c>
      <c r="CG235" s="140">
        <v>0.47505938242280288</v>
      </c>
      <c r="CH235" s="140">
        <v>0.23752969121140144</v>
      </c>
      <c r="CI235" s="140">
        <v>0</v>
      </c>
      <c r="CJ235" s="140">
        <v>0</v>
      </c>
      <c r="CK235" s="140">
        <v>0</v>
      </c>
      <c r="CL235" s="140">
        <v>0</v>
      </c>
      <c r="CM235" s="140">
        <v>0</v>
      </c>
      <c r="CN235" s="140">
        <v>0</v>
      </c>
      <c r="CO235" s="140">
        <v>0</v>
      </c>
      <c r="CP235" s="140">
        <v>0</v>
      </c>
      <c r="CQ235" s="140">
        <v>0</v>
      </c>
      <c r="CR235" s="140">
        <v>0.23752969121140144</v>
      </c>
      <c r="CS235" s="140">
        <v>0</v>
      </c>
      <c r="CT235" s="140">
        <v>0</v>
      </c>
      <c r="CU235" s="140">
        <v>0</v>
      </c>
      <c r="CV235" s="289">
        <v>0</v>
      </c>
      <c r="CW235" s="289">
        <v>0.95011876484560576</v>
      </c>
      <c r="CY235" s="6"/>
      <c r="CZ235" s="291"/>
      <c r="DA235" s="6"/>
      <c r="DB235" s="6"/>
      <c r="DC235" s="6"/>
      <c r="DD235" s="6"/>
      <c r="DE235" s="6"/>
      <c r="DF235" s="6"/>
      <c r="DG235" s="6"/>
      <c r="DH235" s="6"/>
      <c r="DI235" s="6"/>
      <c r="DJ235" s="6"/>
      <c r="DW235" s="165"/>
      <c r="DX235" s="165"/>
      <c r="DY235" s="165"/>
      <c r="DZ235" s="165"/>
      <c r="EA235" s="165"/>
      <c r="EB235" s="165"/>
      <c r="EC235" s="165"/>
      <c r="ED235" s="165"/>
      <c r="EE235" s="165"/>
      <c r="EF235" s="165"/>
      <c r="EI235" s="5"/>
      <c r="EJ235" s="5"/>
      <c r="EK235" s="5"/>
      <c r="EL235" s="5"/>
      <c r="EM235" s="5"/>
      <c r="EN235" s="5"/>
      <c r="EO235" s="5"/>
      <c r="EP235" s="5"/>
      <c r="EQ235" s="5"/>
      <c r="ER235" s="5"/>
      <c r="EV235"/>
      <c r="EW235" s="78"/>
      <c r="EX235" s="78"/>
      <c r="EY235" s="78"/>
      <c r="JP235" s="191"/>
      <c r="JR235" s="192"/>
      <c r="JS235" s="246"/>
      <c r="JU235" s="192"/>
      <c r="JX235" s="192"/>
      <c r="KA235" s="192"/>
      <c r="KB235" s="247"/>
      <c r="KC235" s="247"/>
      <c r="KD235" s="247"/>
      <c r="KE235" s="247"/>
      <c r="BHI235">
        <v>235</v>
      </c>
      <c r="BHJ235">
        <v>235</v>
      </c>
      <c r="BHK235" s="165" t="s">
        <v>2337</v>
      </c>
      <c r="BHL235" t="s">
        <v>2340</v>
      </c>
      <c r="BHM235">
        <v>0</v>
      </c>
      <c r="BHN235">
        <v>0</v>
      </c>
      <c r="BHO235">
        <v>0</v>
      </c>
      <c r="BHP235">
        <v>0</v>
      </c>
      <c r="BHQ235">
        <v>0</v>
      </c>
      <c r="BHR235">
        <v>0</v>
      </c>
      <c r="BHS235">
        <v>0</v>
      </c>
      <c r="BHT235">
        <v>9.7560975609756097E-3</v>
      </c>
      <c r="BHU235">
        <v>0</v>
      </c>
      <c r="BHV235">
        <v>0</v>
      </c>
      <c r="BHW235">
        <v>0</v>
      </c>
      <c r="BHX235">
        <v>0</v>
      </c>
      <c r="BHY235">
        <v>0</v>
      </c>
      <c r="BHZ235">
        <v>0</v>
      </c>
      <c r="BIA235">
        <v>0</v>
      </c>
      <c r="BIB235">
        <v>0</v>
      </c>
      <c r="BIC235">
        <v>0</v>
      </c>
      <c r="BID235">
        <v>0</v>
      </c>
      <c r="BIE235">
        <v>0</v>
      </c>
      <c r="BIF235">
        <v>0</v>
      </c>
      <c r="BIG235">
        <v>0</v>
      </c>
      <c r="BIH235">
        <v>0</v>
      </c>
      <c r="BII235">
        <v>0</v>
      </c>
      <c r="BIJ235">
        <v>0</v>
      </c>
      <c r="BIK235">
        <v>0</v>
      </c>
      <c r="BIL235">
        <v>0</v>
      </c>
      <c r="BIM235">
        <v>0</v>
      </c>
      <c r="BIN235">
        <v>0</v>
      </c>
      <c r="BIO235">
        <v>0</v>
      </c>
      <c r="BIP235">
        <v>0</v>
      </c>
      <c r="BIQ235">
        <v>0</v>
      </c>
      <c r="BIR235">
        <v>0</v>
      </c>
      <c r="BIS235">
        <v>0</v>
      </c>
      <c r="BIT235">
        <v>0</v>
      </c>
      <c r="BIU235">
        <v>0</v>
      </c>
      <c r="BIV235">
        <v>0</v>
      </c>
      <c r="BIW235">
        <v>0</v>
      </c>
      <c r="BIX235">
        <v>0</v>
      </c>
      <c r="BIY235">
        <v>0</v>
      </c>
      <c r="BIZ235">
        <v>0</v>
      </c>
      <c r="BJA235">
        <v>0</v>
      </c>
      <c r="BJB235">
        <v>0</v>
      </c>
      <c r="BJC235">
        <v>0</v>
      </c>
      <c r="BJD235">
        <v>0</v>
      </c>
      <c r="BJE235">
        <v>0</v>
      </c>
      <c r="BJF235">
        <v>0</v>
      </c>
      <c r="BJG235">
        <v>0</v>
      </c>
      <c r="BJH235">
        <v>0</v>
      </c>
      <c r="BJI235">
        <v>6.3414634146341464E-2</v>
      </c>
      <c r="BJJ235">
        <v>0</v>
      </c>
      <c r="BJK235">
        <v>0</v>
      </c>
      <c r="BJL235">
        <v>0</v>
      </c>
      <c r="BJM235">
        <v>0</v>
      </c>
      <c r="BJN235">
        <v>4.8780487804878049E-3</v>
      </c>
      <c r="BJO235">
        <v>0.11707317073170732</v>
      </c>
      <c r="BJP235">
        <v>0</v>
      </c>
      <c r="BJQ235">
        <v>0</v>
      </c>
      <c r="BJR235">
        <v>0</v>
      </c>
      <c r="BJS235">
        <v>0</v>
      </c>
      <c r="BJT235">
        <v>0</v>
      </c>
      <c r="BJU235">
        <v>0</v>
      </c>
      <c r="BJV235">
        <v>0</v>
      </c>
      <c r="BJW235">
        <v>2.1951219512195121E-2</v>
      </c>
      <c r="BJX235">
        <v>0</v>
      </c>
      <c r="BJY235">
        <v>0</v>
      </c>
      <c r="BJZ235">
        <v>0</v>
      </c>
      <c r="BKA235">
        <v>1.2195121951219513E-2</v>
      </c>
      <c r="BKB235">
        <v>0</v>
      </c>
      <c r="BKC235">
        <v>0</v>
      </c>
      <c r="BKD235">
        <v>0</v>
      </c>
      <c r="BKE235">
        <v>0</v>
      </c>
      <c r="BKF235">
        <v>0</v>
      </c>
      <c r="BKG235">
        <v>0</v>
      </c>
      <c r="BKH235">
        <v>0</v>
      </c>
      <c r="BKI235">
        <v>0</v>
      </c>
      <c r="BKJ235">
        <v>0</v>
      </c>
      <c r="BKK235">
        <v>0</v>
      </c>
      <c r="BKL235">
        <v>0</v>
      </c>
      <c r="BKM235">
        <v>0</v>
      </c>
      <c r="BKN235">
        <v>0</v>
      </c>
      <c r="BKO235">
        <v>0</v>
      </c>
      <c r="BKP235">
        <v>0</v>
      </c>
      <c r="BKQ235">
        <v>0</v>
      </c>
      <c r="BKR235">
        <v>0</v>
      </c>
      <c r="BKS235">
        <v>0</v>
      </c>
      <c r="BKT235">
        <v>0</v>
      </c>
      <c r="BKU235">
        <v>0</v>
      </c>
      <c r="BKV235">
        <v>9.7560975609756097E-3</v>
      </c>
      <c r="BKW235">
        <v>0</v>
      </c>
      <c r="BKX235">
        <v>0</v>
      </c>
      <c r="BKY235">
        <v>0</v>
      </c>
      <c r="BKZ235">
        <v>0</v>
      </c>
      <c r="BLA235">
        <v>0</v>
      </c>
      <c r="BLB235">
        <v>0</v>
      </c>
      <c r="BLC235">
        <v>0</v>
      </c>
      <c r="BLD235">
        <v>0</v>
      </c>
      <c r="BLE235">
        <v>0</v>
      </c>
      <c r="BLF235">
        <v>0</v>
      </c>
      <c r="BLG235">
        <v>0</v>
      </c>
      <c r="BLH235">
        <v>0</v>
      </c>
      <c r="BLI235">
        <v>0</v>
      </c>
      <c r="BLJ235">
        <v>0</v>
      </c>
      <c r="BLK235">
        <v>0</v>
      </c>
      <c r="BLL235">
        <v>0</v>
      </c>
      <c r="BLM235">
        <v>0</v>
      </c>
      <c r="BLN235">
        <v>0</v>
      </c>
      <c r="BLO235">
        <v>0</v>
      </c>
      <c r="BLP235">
        <v>0</v>
      </c>
      <c r="BLQ235">
        <v>0</v>
      </c>
      <c r="BLR235">
        <v>0</v>
      </c>
      <c r="BLS235">
        <v>0</v>
      </c>
      <c r="BLT235">
        <v>0</v>
      </c>
      <c r="BLU235">
        <v>0</v>
      </c>
      <c r="BLV235">
        <v>0</v>
      </c>
      <c r="BLW235">
        <v>0</v>
      </c>
      <c r="BLX235">
        <v>0</v>
      </c>
      <c r="BLY235">
        <v>0</v>
      </c>
      <c r="BLZ235">
        <v>0</v>
      </c>
      <c r="BMA235">
        <v>0</v>
      </c>
      <c r="BMB235">
        <v>0</v>
      </c>
      <c r="BMC235">
        <v>0</v>
      </c>
      <c r="BMD235">
        <v>0</v>
      </c>
      <c r="BME235">
        <v>0</v>
      </c>
      <c r="BMF235">
        <v>0</v>
      </c>
      <c r="BMG235">
        <v>0</v>
      </c>
      <c r="BMH235">
        <v>0</v>
      </c>
      <c r="BMI235">
        <v>0.14634146341463414</v>
      </c>
      <c r="BMJ235">
        <v>0</v>
      </c>
      <c r="BMK235">
        <v>0</v>
      </c>
      <c r="BML235">
        <v>0</v>
      </c>
      <c r="BMM235">
        <v>0</v>
      </c>
      <c r="BMN235">
        <v>0</v>
      </c>
      <c r="BMO235">
        <v>0</v>
      </c>
      <c r="BMP235">
        <v>0</v>
      </c>
      <c r="BMQ235">
        <v>0</v>
      </c>
      <c r="BMR235">
        <v>0</v>
      </c>
      <c r="BMS235">
        <v>0</v>
      </c>
      <c r="BMT235">
        <v>0</v>
      </c>
      <c r="BMU235">
        <v>0</v>
      </c>
      <c r="BMV235">
        <v>0</v>
      </c>
      <c r="BMW235">
        <v>0</v>
      </c>
      <c r="BMX235">
        <v>0</v>
      </c>
      <c r="BMY235">
        <v>0</v>
      </c>
      <c r="BMZ235">
        <v>0</v>
      </c>
      <c r="BNA235">
        <v>0</v>
      </c>
      <c r="BNB235">
        <v>0</v>
      </c>
      <c r="BNC235">
        <v>0</v>
      </c>
      <c r="BND235">
        <v>0</v>
      </c>
      <c r="BNE235">
        <v>0</v>
      </c>
      <c r="BNF235">
        <v>0</v>
      </c>
      <c r="BNG235">
        <v>0</v>
      </c>
      <c r="BNH235">
        <v>0</v>
      </c>
      <c r="BNI235">
        <v>0</v>
      </c>
      <c r="BNJ235">
        <v>0</v>
      </c>
      <c r="BNK235">
        <v>0</v>
      </c>
      <c r="BNL235">
        <v>0</v>
      </c>
      <c r="BNM235">
        <v>0</v>
      </c>
      <c r="BNN235">
        <v>0</v>
      </c>
      <c r="BNO235">
        <v>0</v>
      </c>
      <c r="BNP235">
        <v>0</v>
      </c>
      <c r="BNQ235">
        <v>0</v>
      </c>
      <c r="BNR235">
        <v>0</v>
      </c>
      <c r="BNS235">
        <v>0</v>
      </c>
      <c r="BNT235">
        <v>0</v>
      </c>
      <c r="BNU235">
        <v>0</v>
      </c>
      <c r="BNV235">
        <v>0</v>
      </c>
      <c r="BNW235">
        <v>0</v>
      </c>
      <c r="BNX235">
        <v>0</v>
      </c>
      <c r="BNY235">
        <v>0</v>
      </c>
      <c r="BNZ235">
        <v>0</v>
      </c>
      <c r="BOA235">
        <v>0</v>
      </c>
      <c r="BOB235">
        <v>0</v>
      </c>
      <c r="BOC235">
        <v>0</v>
      </c>
      <c r="BOD235">
        <v>0</v>
      </c>
      <c r="BOE235">
        <v>0</v>
      </c>
      <c r="BOF235">
        <v>0</v>
      </c>
      <c r="BOG235">
        <v>0</v>
      </c>
      <c r="BOH235">
        <v>0</v>
      </c>
      <c r="BOI235">
        <v>0</v>
      </c>
      <c r="BOJ235">
        <v>0</v>
      </c>
      <c r="BOK235">
        <v>0</v>
      </c>
      <c r="BOL235">
        <v>0</v>
      </c>
      <c r="BOM235">
        <v>0</v>
      </c>
      <c r="BON235">
        <v>0</v>
      </c>
      <c r="BOO235">
        <v>0</v>
      </c>
      <c r="BOP235">
        <v>0</v>
      </c>
      <c r="BOQ235">
        <v>0</v>
      </c>
      <c r="BOR235">
        <v>0</v>
      </c>
      <c r="BOS235">
        <v>0</v>
      </c>
      <c r="BOT235">
        <v>0</v>
      </c>
      <c r="BOU235">
        <v>0</v>
      </c>
      <c r="BOV235">
        <v>0</v>
      </c>
      <c r="BOW235">
        <v>0</v>
      </c>
      <c r="BOX235">
        <v>0</v>
      </c>
      <c r="BOY235">
        <v>0</v>
      </c>
      <c r="BOZ235">
        <v>0</v>
      </c>
      <c r="BPA235">
        <v>9.7560975609756097E-3</v>
      </c>
      <c r="BPB235">
        <v>0</v>
      </c>
      <c r="BPC235">
        <v>0</v>
      </c>
      <c r="BPD235">
        <v>0</v>
      </c>
      <c r="BPE235">
        <v>0</v>
      </c>
      <c r="BPF235">
        <v>0</v>
      </c>
      <c r="BPG235">
        <v>0</v>
      </c>
      <c r="BPH235">
        <v>0</v>
      </c>
      <c r="BPI235">
        <v>0</v>
      </c>
      <c r="BPJ235">
        <v>9.7560975609756097E-3</v>
      </c>
      <c r="BPK235">
        <v>0</v>
      </c>
      <c r="BPL235">
        <v>0</v>
      </c>
      <c r="BPM235">
        <v>0</v>
      </c>
      <c r="BPN235">
        <v>0</v>
      </c>
      <c r="BPO235">
        <v>0</v>
      </c>
      <c r="BPP235">
        <v>0</v>
      </c>
      <c r="BPQ235">
        <v>0</v>
      </c>
      <c r="BPR235">
        <v>0</v>
      </c>
      <c r="BPS235">
        <v>0</v>
      </c>
      <c r="BPT235">
        <v>0</v>
      </c>
      <c r="BPU235">
        <v>0</v>
      </c>
      <c r="BPV235">
        <v>0</v>
      </c>
      <c r="BPW235">
        <v>0</v>
      </c>
      <c r="BPX235">
        <v>0</v>
      </c>
      <c r="BPY235">
        <v>0</v>
      </c>
      <c r="BPZ235">
        <v>0</v>
      </c>
      <c r="BQA235">
        <v>0</v>
      </c>
      <c r="BQB235">
        <v>0</v>
      </c>
      <c r="BQC235">
        <v>0</v>
      </c>
      <c r="BQD235">
        <v>0.3902439024390244</v>
      </c>
      <c r="BQE235">
        <v>0</v>
      </c>
      <c r="BQF235">
        <v>0</v>
      </c>
      <c r="BQG235">
        <v>0</v>
      </c>
      <c r="BQH235">
        <v>0</v>
      </c>
      <c r="BQI235">
        <v>0</v>
      </c>
      <c r="BQJ235">
        <v>0</v>
      </c>
      <c r="BQK235">
        <v>0</v>
      </c>
      <c r="BQL235">
        <v>0</v>
      </c>
      <c r="BQM235">
        <v>2.4390243902439024E-3</v>
      </c>
      <c r="BQN235">
        <v>0</v>
      </c>
      <c r="BQO235">
        <v>0</v>
      </c>
      <c r="BQP235">
        <v>0</v>
      </c>
      <c r="BQQ235">
        <v>0</v>
      </c>
      <c r="BQR235">
        <v>0</v>
      </c>
      <c r="BQS235">
        <v>0</v>
      </c>
      <c r="BQT235">
        <v>0</v>
      </c>
      <c r="BQU235">
        <v>0</v>
      </c>
      <c r="BQV235">
        <v>0</v>
      </c>
      <c r="BQW235">
        <v>0</v>
      </c>
      <c r="BQX235">
        <v>0</v>
      </c>
      <c r="BQY235">
        <v>0</v>
      </c>
      <c r="BQZ235">
        <v>0</v>
      </c>
      <c r="BRA235">
        <v>0</v>
      </c>
      <c r="BRB235">
        <v>0</v>
      </c>
      <c r="BRC235">
        <v>0</v>
      </c>
      <c r="BRD235">
        <v>0</v>
      </c>
      <c r="BRE235">
        <v>0</v>
      </c>
      <c r="BRF235">
        <v>0</v>
      </c>
      <c r="BRG235">
        <v>0</v>
      </c>
      <c r="BRH235">
        <v>0</v>
      </c>
      <c r="BRI235">
        <v>0</v>
      </c>
      <c r="BRJ235">
        <v>0</v>
      </c>
      <c r="BRK235">
        <v>0</v>
      </c>
      <c r="BRL235">
        <v>0</v>
      </c>
      <c r="BRM235">
        <v>0</v>
      </c>
      <c r="BRN235">
        <v>0</v>
      </c>
      <c r="BRO235">
        <v>0</v>
      </c>
      <c r="BRP235">
        <v>0</v>
      </c>
      <c r="BRQ235">
        <v>0</v>
      </c>
      <c r="BRR235">
        <v>0</v>
      </c>
      <c r="BRS235">
        <v>0</v>
      </c>
      <c r="BRT235">
        <v>0</v>
      </c>
      <c r="BRU235">
        <v>0</v>
      </c>
      <c r="BRV235">
        <v>0</v>
      </c>
      <c r="BRW235">
        <v>0</v>
      </c>
      <c r="BRX235">
        <v>0</v>
      </c>
      <c r="BRY235">
        <v>0</v>
      </c>
      <c r="BRZ235">
        <v>0</v>
      </c>
      <c r="BSA235">
        <v>0</v>
      </c>
      <c r="BSB235">
        <v>0</v>
      </c>
      <c r="BSC235">
        <v>0</v>
      </c>
      <c r="BSD235">
        <v>0</v>
      </c>
      <c r="BSE235">
        <v>0</v>
      </c>
      <c r="BSF235">
        <v>0</v>
      </c>
      <c r="BSG235">
        <v>0</v>
      </c>
      <c r="BSH235">
        <v>0</v>
      </c>
      <c r="BSI235">
        <v>0</v>
      </c>
      <c r="BSJ235">
        <v>0</v>
      </c>
      <c r="BSK235">
        <v>0</v>
      </c>
      <c r="BSL235">
        <v>0</v>
      </c>
      <c r="BSM235">
        <v>0</v>
      </c>
      <c r="BSN235">
        <v>0</v>
      </c>
      <c r="BSO235">
        <v>0</v>
      </c>
      <c r="BSP235">
        <v>0</v>
      </c>
      <c r="BSQ235">
        <v>0</v>
      </c>
      <c r="BSR235">
        <v>0</v>
      </c>
      <c r="BSS235">
        <v>0</v>
      </c>
      <c r="BST235">
        <v>0</v>
      </c>
      <c r="BSU235">
        <v>0</v>
      </c>
      <c r="BSV235">
        <v>0</v>
      </c>
      <c r="BSW235">
        <v>0</v>
      </c>
      <c r="BSX235">
        <v>0</v>
      </c>
      <c r="BSY235">
        <v>0</v>
      </c>
      <c r="BSZ235">
        <v>0</v>
      </c>
      <c r="BTA235">
        <v>0</v>
      </c>
      <c r="BTB235">
        <v>0</v>
      </c>
      <c r="BTC235">
        <v>0</v>
      </c>
      <c r="BTD235">
        <v>0</v>
      </c>
      <c r="BTE235">
        <v>4.8780487804878049E-3</v>
      </c>
      <c r="BTF235">
        <v>0</v>
      </c>
      <c r="BTG235">
        <v>0</v>
      </c>
      <c r="BTH235">
        <v>0</v>
      </c>
      <c r="BTI235">
        <v>0</v>
      </c>
      <c r="BTJ235">
        <v>0</v>
      </c>
      <c r="BTK235">
        <v>0</v>
      </c>
      <c r="BTL235">
        <v>0</v>
      </c>
      <c r="BTM235">
        <v>0</v>
      </c>
      <c r="BTN235">
        <v>0</v>
      </c>
      <c r="BTO235">
        <v>0</v>
      </c>
      <c r="BTP235">
        <v>0</v>
      </c>
      <c r="BTQ235">
        <v>0</v>
      </c>
      <c r="BTR235">
        <v>0</v>
      </c>
      <c r="BTS235">
        <v>0</v>
      </c>
      <c r="BTT235">
        <v>0</v>
      </c>
      <c r="BTU235">
        <v>0</v>
      </c>
      <c r="BTV235">
        <v>0</v>
      </c>
      <c r="BTW235">
        <v>0</v>
      </c>
      <c r="BTX235">
        <v>0</v>
      </c>
      <c r="BTY235">
        <v>0</v>
      </c>
      <c r="BTZ235">
        <v>0</v>
      </c>
      <c r="BUA235">
        <v>0</v>
      </c>
      <c r="BUB235">
        <v>0</v>
      </c>
      <c r="BUC235">
        <v>0</v>
      </c>
      <c r="BUD235">
        <v>0</v>
      </c>
      <c r="BUE235">
        <v>0</v>
      </c>
      <c r="BUF235">
        <v>0</v>
      </c>
      <c r="BUG235">
        <v>0</v>
      </c>
      <c r="BUH235">
        <v>0</v>
      </c>
      <c r="BUI235">
        <v>0</v>
      </c>
      <c r="BUJ235">
        <v>0</v>
      </c>
      <c r="BUK235">
        <v>0</v>
      </c>
      <c r="BUL235">
        <v>0</v>
      </c>
      <c r="BUM235">
        <v>0</v>
      </c>
      <c r="BUN235">
        <v>0</v>
      </c>
      <c r="BUO235">
        <v>0</v>
      </c>
      <c r="BUP235">
        <v>0</v>
      </c>
      <c r="BUQ235">
        <v>0</v>
      </c>
      <c r="BUR235">
        <v>0</v>
      </c>
      <c r="BUS235">
        <v>0</v>
      </c>
      <c r="BUT235">
        <v>2.4390243902439024E-3</v>
      </c>
      <c r="BUU235">
        <v>0</v>
      </c>
      <c r="BUV235">
        <v>0</v>
      </c>
      <c r="BUW235">
        <v>0</v>
      </c>
      <c r="BUX235">
        <v>0</v>
      </c>
      <c r="BUY235">
        <v>0</v>
      </c>
      <c r="BUZ235">
        <v>0</v>
      </c>
      <c r="BVA235">
        <v>0</v>
      </c>
      <c r="BVB235">
        <v>0</v>
      </c>
      <c r="BVC235">
        <v>0</v>
      </c>
      <c r="BVD235">
        <v>0</v>
      </c>
      <c r="BVE235">
        <v>0</v>
      </c>
      <c r="BVF235">
        <v>0</v>
      </c>
      <c r="BVG235">
        <v>0</v>
      </c>
      <c r="BVH235">
        <v>0</v>
      </c>
      <c r="BVI235">
        <v>0</v>
      </c>
      <c r="BVJ235">
        <v>0</v>
      </c>
      <c r="BVK235">
        <v>0</v>
      </c>
      <c r="BVL235">
        <v>0</v>
      </c>
      <c r="BVM235">
        <v>0</v>
      </c>
      <c r="BVN235">
        <v>0</v>
      </c>
      <c r="BVO235">
        <v>0</v>
      </c>
      <c r="BVP235">
        <v>0</v>
      </c>
      <c r="BVQ235">
        <v>0</v>
      </c>
      <c r="BVR235">
        <v>0</v>
      </c>
      <c r="BVS235">
        <v>0</v>
      </c>
      <c r="BVT235">
        <v>0</v>
      </c>
      <c r="BVU235">
        <v>0</v>
      </c>
      <c r="BVV235">
        <v>0</v>
      </c>
      <c r="BVW235">
        <v>0</v>
      </c>
      <c r="BVX235">
        <v>0</v>
      </c>
      <c r="BVY235">
        <v>0</v>
      </c>
      <c r="BVZ235">
        <v>0</v>
      </c>
      <c r="BWA235">
        <v>0</v>
      </c>
      <c r="BWB235">
        <v>0</v>
      </c>
      <c r="BWC235">
        <v>0</v>
      </c>
      <c r="BWD235">
        <v>0</v>
      </c>
      <c r="BWE235">
        <v>0</v>
      </c>
      <c r="BWF235">
        <v>0</v>
      </c>
      <c r="BWG235">
        <v>0</v>
      </c>
      <c r="BWH235">
        <v>0</v>
      </c>
      <c r="BWI235">
        <v>0</v>
      </c>
      <c r="BWJ235">
        <v>0</v>
      </c>
      <c r="BWK235">
        <v>0</v>
      </c>
      <c r="BWL235">
        <v>0</v>
      </c>
      <c r="BWM235">
        <v>0</v>
      </c>
      <c r="BWN235">
        <v>0</v>
      </c>
      <c r="BWO235">
        <v>0</v>
      </c>
      <c r="BWP235">
        <v>0</v>
      </c>
      <c r="BWQ235">
        <v>0</v>
      </c>
      <c r="BWR235">
        <v>2.4390243902439024E-3</v>
      </c>
      <c r="BWS235">
        <v>0</v>
      </c>
      <c r="BWT235">
        <v>0</v>
      </c>
      <c r="BWU235">
        <v>0</v>
      </c>
      <c r="BWV235">
        <v>0</v>
      </c>
      <c r="BWW235">
        <v>0</v>
      </c>
      <c r="BWX235">
        <v>0</v>
      </c>
      <c r="BWY235">
        <v>9.7560975609756097E-3</v>
      </c>
      <c r="BWZ235">
        <v>2.1951219512195121E-2</v>
      </c>
      <c r="BXA235">
        <v>0</v>
      </c>
      <c r="BXB235">
        <v>0</v>
      </c>
      <c r="BXC235">
        <v>0</v>
      </c>
      <c r="BXD235">
        <v>0</v>
      </c>
      <c r="BXE235">
        <v>0</v>
      </c>
      <c r="BXF235">
        <v>0</v>
      </c>
      <c r="BXG235">
        <v>0</v>
      </c>
      <c r="BXH235">
        <v>0</v>
      </c>
      <c r="BXI235">
        <v>0</v>
      </c>
      <c r="BXJ235">
        <v>0</v>
      </c>
      <c r="BXK235">
        <v>0</v>
      </c>
      <c r="BXL235">
        <v>0</v>
      </c>
      <c r="BXM235">
        <v>0</v>
      </c>
      <c r="BXN235">
        <v>0</v>
      </c>
      <c r="BXO235">
        <v>9.7560975609756097E-3</v>
      </c>
      <c r="BXP235">
        <v>7.3170731707317077E-3</v>
      </c>
      <c r="BXQ235">
        <v>4.8780487804878049E-3</v>
      </c>
      <c r="BXR235">
        <v>0</v>
      </c>
      <c r="BXS235">
        <v>0</v>
      </c>
      <c r="BXT235">
        <v>0</v>
      </c>
      <c r="BXU235">
        <v>0</v>
      </c>
      <c r="BXV235">
        <v>0</v>
      </c>
      <c r="BXW235">
        <v>2.4390243902439024E-3</v>
      </c>
      <c r="BXX235">
        <v>0</v>
      </c>
      <c r="BXY235">
        <v>0</v>
      </c>
      <c r="BXZ235">
        <v>0</v>
      </c>
      <c r="BYA235">
        <v>0</v>
      </c>
      <c r="BYB235">
        <v>0</v>
      </c>
      <c r="BYC235">
        <v>0</v>
      </c>
      <c r="BYD235">
        <v>0</v>
      </c>
      <c r="BYE235">
        <v>0</v>
      </c>
      <c r="BYF235">
        <v>0</v>
      </c>
      <c r="BYG235">
        <v>0</v>
      </c>
      <c r="BYH235">
        <v>0</v>
      </c>
      <c r="BYI235">
        <v>0</v>
      </c>
      <c r="BYJ235">
        <v>0</v>
      </c>
      <c r="BYK235">
        <v>0</v>
      </c>
      <c r="BYL235">
        <v>0</v>
      </c>
      <c r="BYM235">
        <v>0</v>
      </c>
      <c r="BYN235">
        <v>0</v>
      </c>
      <c r="BYO235">
        <v>0</v>
      </c>
      <c r="BYP235">
        <v>2.4390243902439024E-3</v>
      </c>
      <c r="BYQ235">
        <v>0</v>
      </c>
      <c r="BYR235">
        <v>0</v>
      </c>
      <c r="BYS235">
        <v>0</v>
      </c>
      <c r="BYT235">
        <v>0</v>
      </c>
      <c r="BYU235">
        <v>0</v>
      </c>
      <c r="BYV235">
        <v>0</v>
      </c>
      <c r="BYW235">
        <v>0</v>
      </c>
      <c r="BYX235">
        <v>0</v>
      </c>
      <c r="BYY235">
        <v>0</v>
      </c>
      <c r="BYZ235">
        <v>0</v>
      </c>
      <c r="BZA235">
        <v>0</v>
      </c>
      <c r="BZB235">
        <v>0</v>
      </c>
      <c r="BZC235">
        <v>0</v>
      </c>
      <c r="BZD235">
        <v>0</v>
      </c>
      <c r="BZE235">
        <v>0</v>
      </c>
      <c r="BZF235">
        <v>0</v>
      </c>
      <c r="BZG235">
        <v>2.4390243902439024E-3</v>
      </c>
      <c r="BZH235">
        <v>0</v>
      </c>
      <c r="BZI235">
        <v>0</v>
      </c>
      <c r="BZJ235">
        <v>0</v>
      </c>
      <c r="BZK235">
        <v>0</v>
      </c>
      <c r="BZL235">
        <v>0</v>
      </c>
      <c r="BZM235">
        <v>0</v>
      </c>
      <c r="BZN235">
        <v>4.8780487804878049E-3</v>
      </c>
      <c r="BZO235">
        <v>0</v>
      </c>
      <c r="BZP235">
        <v>0</v>
      </c>
      <c r="BZQ235">
        <v>0</v>
      </c>
      <c r="BZR235">
        <v>0</v>
      </c>
      <c r="BZS235">
        <v>0</v>
      </c>
      <c r="BZT235">
        <v>0</v>
      </c>
      <c r="BZU235">
        <v>0</v>
      </c>
      <c r="BZV235">
        <v>0</v>
      </c>
      <c r="BZW235">
        <v>0</v>
      </c>
      <c r="BZX235">
        <v>0</v>
      </c>
      <c r="BZY235">
        <v>0</v>
      </c>
      <c r="BZZ235">
        <v>0</v>
      </c>
      <c r="CAA235">
        <v>0</v>
      </c>
      <c r="CAB235">
        <v>0</v>
      </c>
      <c r="CAC235">
        <v>0</v>
      </c>
      <c r="CAD235">
        <v>0</v>
      </c>
      <c r="CAE235">
        <v>0</v>
      </c>
      <c r="CAF235">
        <v>0</v>
      </c>
      <c r="CAG235">
        <v>2.4390243902439024E-3</v>
      </c>
      <c r="CAH235">
        <v>0</v>
      </c>
      <c r="CAI235">
        <v>0</v>
      </c>
      <c r="CAJ235">
        <v>0</v>
      </c>
      <c r="CAK235">
        <v>0</v>
      </c>
      <c r="CAL235">
        <v>0</v>
      </c>
      <c r="CAM235">
        <v>0</v>
      </c>
      <c r="CAN235">
        <v>0</v>
      </c>
      <c r="CAO235">
        <v>0</v>
      </c>
      <c r="CAP235">
        <v>0</v>
      </c>
      <c r="CAQ235">
        <v>0</v>
      </c>
      <c r="CAR235">
        <v>0</v>
      </c>
      <c r="CAS235">
        <v>0</v>
      </c>
      <c r="CAT235">
        <v>0</v>
      </c>
      <c r="CAU235">
        <v>0</v>
      </c>
      <c r="CAV235">
        <v>0</v>
      </c>
      <c r="CAW235">
        <v>0</v>
      </c>
      <c r="CAX235">
        <v>0</v>
      </c>
      <c r="CAY235">
        <v>0</v>
      </c>
      <c r="CAZ235">
        <v>0</v>
      </c>
      <c r="CBA235">
        <v>0</v>
      </c>
      <c r="CBB235">
        <v>0</v>
      </c>
      <c r="CBC235">
        <v>0</v>
      </c>
      <c r="CBD235">
        <v>0</v>
      </c>
      <c r="CBE235">
        <v>0</v>
      </c>
      <c r="CBF235">
        <v>0</v>
      </c>
      <c r="CBG235">
        <v>0</v>
      </c>
      <c r="CBH235">
        <v>0</v>
      </c>
      <c r="CBI235">
        <v>0</v>
      </c>
      <c r="CBJ235">
        <v>6.5853658536585369E-2</v>
      </c>
      <c r="CBK235">
        <v>0</v>
      </c>
      <c r="CBL235">
        <v>0</v>
      </c>
      <c r="CBM235">
        <v>0</v>
      </c>
      <c r="CBN235">
        <v>0</v>
      </c>
      <c r="CBO235">
        <v>0</v>
      </c>
      <c r="CBP235">
        <v>0</v>
      </c>
      <c r="CBQ235">
        <v>0</v>
      </c>
      <c r="CBR235">
        <v>0</v>
      </c>
      <c r="CBS235">
        <v>0</v>
      </c>
      <c r="CBT235">
        <v>0</v>
      </c>
      <c r="CBU235">
        <v>0</v>
      </c>
      <c r="CBV235">
        <v>0</v>
      </c>
      <c r="CBW235">
        <v>9.7560975609756097E-3</v>
      </c>
      <c r="CBX235">
        <v>0</v>
      </c>
      <c r="CBY235">
        <v>0</v>
      </c>
      <c r="CBZ235">
        <v>0</v>
      </c>
      <c r="CCA235">
        <v>0</v>
      </c>
      <c r="CCB235">
        <v>0</v>
      </c>
      <c r="CCC235">
        <v>0</v>
      </c>
      <c r="CCD235">
        <v>0</v>
      </c>
      <c r="CCE235">
        <v>0</v>
      </c>
      <c r="CCF235">
        <v>0</v>
      </c>
      <c r="CCG235">
        <v>0</v>
      </c>
      <c r="CCH235">
        <v>0</v>
      </c>
      <c r="CCI235">
        <v>0</v>
      </c>
      <c r="CCJ235">
        <v>0</v>
      </c>
      <c r="CCK235">
        <v>0</v>
      </c>
      <c r="CCL235">
        <v>0</v>
      </c>
      <c r="CCM235">
        <v>0</v>
      </c>
      <c r="CCN235">
        <v>0</v>
      </c>
      <c r="CCO235">
        <v>0</v>
      </c>
      <c r="CCP235">
        <v>0</v>
      </c>
      <c r="CCQ235">
        <v>0</v>
      </c>
      <c r="CCR235">
        <v>0</v>
      </c>
      <c r="CCS235">
        <v>0</v>
      </c>
      <c r="CCT235">
        <v>4.8780487804878049E-3</v>
      </c>
      <c r="CCU235">
        <v>0</v>
      </c>
      <c r="CCV235">
        <v>0</v>
      </c>
      <c r="CCW235">
        <v>0</v>
      </c>
      <c r="CCX235">
        <v>0</v>
      </c>
      <c r="CCY235">
        <v>0</v>
      </c>
      <c r="CCZ235">
        <v>0</v>
      </c>
      <c r="CDA235">
        <v>0</v>
      </c>
      <c r="CDB235">
        <v>0</v>
      </c>
      <c r="CDC235">
        <v>0</v>
      </c>
      <c r="CDD235">
        <v>0</v>
      </c>
      <c r="CDE235">
        <v>0</v>
      </c>
      <c r="CDF235">
        <v>0</v>
      </c>
      <c r="CDG235">
        <v>0</v>
      </c>
      <c r="CDH235">
        <v>0</v>
      </c>
      <c r="CDI235">
        <v>0</v>
      </c>
      <c r="CDJ235">
        <v>0</v>
      </c>
      <c r="CDK235">
        <v>0</v>
      </c>
      <c r="CDL235">
        <v>0</v>
      </c>
      <c r="CDM235">
        <v>7.3170731707317077E-3</v>
      </c>
      <c r="CDN235">
        <v>9.7560975609756097E-3</v>
      </c>
      <c r="CDO235">
        <v>0</v>
      </c>
      <c r="CDP235">
        <v>0</v>
      </c>
      <c r="CDQ235">
        <v>0</v>
      </c>
      <c r="CDR235">
        <v>0</v>
      </c>
      <c r="CDS235">
        <v>0</v>
      </c>
      <c r="CDT235">
        <v>0</v>
      </c>
      <c r="CDU235">
        <v>0</v>
      </c>
      <c r="CDV235">
        <v>0</v>
      </c>
      <c r="CDW235">
        <v>0</v>
      </c>
      <c r="CDX235">
        <v>0</v>
      </c>
      <c r="CDY235">
        <v>0</v>
      </c>
      <c r="CDZ235">
        <v>0</v>
      </c>
      <c r="CEA235">
        <v>0</v>
      </c>
      <c r="CEB235">
        <v>0</v>
      </c>
      <c r="CEC235">
        <v>0</v>
      </c>
      <c r="CED235">
        <v>0</v>
      </c>
      <c r="CEE235">
        <v>0</v>
      </c>
      <c r="CEF235">
        <v>0</v>
      </c>
      <c r="CEG235">
        <v>0</v>
      </c>
      <c r="CEH235">
        <v>0</v>
      </c>
      <c r="CEI235">
        <v>0</v>
      </c>
      <c r="CEJ235">
        <v>0</v>
      </c>
      <c r="CEK235">
        <v>0</v>
      </c>
      <c r="CEL235">
        <v>0</v>
      </c>
      <c r="CEM235">
        <v>0</v>
      </c>
      <c r="CEN235">
        <v>0</v>
      </c>
      <c r="CEO235">
        <v>0</v>
      </c>
      <c r="CEP235">
        <v>0</v>
      </c>
      <c r="CEQ235">
        <v>0</v>
      </c>
      <c r="CER235">
        <v>0</v>
      </c>
      <c r="CES235">
        <v>0</v>
      </c>
      <c r="CET235">
        <v>0</v>
      </c>
      <c r="CEU235">
        <v>0</v>
      </c>
      <c r="CEV235">
        <v>0</v>
      </c>
      <c r="CEW235">
        <v>0</v>
      </c>
      <c r="CEX235">
        <v>0</v>
      </c>
      <c r="CEY235">
        <v>0</v>
      </c>
      <c r="CEZ235">
        <v>0</v>
      </c>
      <c r="CFA235">
        <v>0</v>
      </c>
      <c r="CFB235">
        <v>2.4390243902439025E-2</v>
      </c>
      <c r="CFC235">
        <v>0</v>
      </c>
      <c r="CFD235">
        <v>0</v>
      </c>
      <c r="CFE235">
        <v>0</v>
      </c>
      <c r="CFF235">
        <v>0</v>
      </c>
      <c r="CFG235">
        <v>0</v>
      </c>
      <c r="CFH235">
        <v>0</v>
      </c>
      <c r="CFI235">
        <v>0</v>
      </c>
      <c r="CFJ235">
        <v>0</v>
      </c>
      <c r="CFK235">
        <v>0</v>
      </c>
      <c r="CFL235">
        <v>0</v>
      </c>
      <c r="CFM235">
        <v>0</v>
      </c>
      <c r="CFN235">
        <v>0</v>
      </c>
      <c r="CFO235">
        <v>0</v>
      </c>
      <c r="CFP235">
        <v>0</v>
      </c>
      <c r="CFQ235">
        <v>0</v>
      </c>
      <c r="CFR235">
        <v>0</v>
      </c>
      <c r="CFS235">
        <v>0</v>
      </c>
      <c r="CFT235">
        <v>0</v>
      </c>
      <c r="CFU235">
        <v>0</v>
      </c>
      <c r="CFV235">
        <v>0</v>
      </c>
      <c r="CFW235">
        <v>0</v>
      </c>
      <c r="CFX235">
        <v>0</v>
      </c>
      <c r="CFY235">
        <v>0</v>
      </c>
      <c r="CFZ235">
        <v>0</v>
      </c>
      <c r="CGA235">
        <v>2.4390243902439024E-3</v>
      </c>
      <c r="CGB235">
        <v>0</v>
      </c>
      <c r="CGC235">
        <v>0</v>
      </c>
      <c r="CGD235">
        <v>0</v>
      </c>
      <c r="CGE235">
        <v>0</v>
      </c>
      <c r="CGF235">
        <v>0</v>
      </c>
      <c r="CGG235">
        <v>0</v>
      </c>
      <c r="CGH235">
        <v>0</v>
      </c>
      <c r="CGI235">
        <v>0</v>
      </c>
      <c r="CGJ235">
        <v>0</v>
      </c>
      <c r="CGK235">
        <v>0</v>
      </c>
      <c r="CGL235">
        <v>0</v>
      </c>
      <c r="CGM235">
        <v>0</v>
      </c>
      <c r="CGN235">
        <v>0</v>
      </c>
      <c r="CGO235">
        <v>0</v>
      </c>
      <c r="CGP235">
        <v>0</v>
      </c>
      <c r="CGQ235">
        <v>0</v>
      </c>
      <c r="CGR235">
        <v>0</v>
      </c>
      <c r="CGS235">
        <v>0</v>
      </c>
      <c r="CGT235">
        <v>0</v>
      </c>
      <c r="CGU235">
        <v>0</v>
      </c>
      <c r="CGV235">
        <v>0</v>
      </c>
      <c r="CGW235">
        <v>0</v>
      </c>
      <c r="CGX235">
        <v>0</v>
      </c>
      <c r="CGY235">
        <v>0</v>
      </c>
      <c r="CGZ235">
        <v>0</v>
      </c>
      <c r="CHA235">
        <v>0</v>
      </c>
      <c r="CHB235">
        <v>0</v>
      </c>
      <c r="CHC235">
        <v>0</v>
      </c>
      <c r="CHD235">
        <v>0</v>
      </c>
      <c r="CHE235">
        <v>0</v>
      </c>
      <c r="CHF235">
        <v>0</v>
      </c>
      <c r="CHG235">
        <v>0</v>
      </c>
      <c r="CHH235">
        <v>0</v>
      </c>
      <c r="CHI235">
        <v>0</v>
      </c>
      <c r="CHJ235">
        <v>0</v>
      </c>
      <c r="CHK235">
        <v>0</v>
      </c>
      <c r="CHL235">
        <v>0</v>
      </c>
      <c r="CHM235">
        <v>0</v>
      </c>
      <c r="CHN235">
        <v>0</v>
      </c>
      <c r="CHO235">
        <v>0</v>
      </c>
      <c r="CHP235">
        <v>0</v>
      </c>
      <c r="CHQ235">
        <v>0</v>
      </c>
      <c r="CHR235">
        <v>0</v>
      </c>
      <c r="CHS235">
        <v>0</v>
      </c>
      <c r="CHT235">
        <v>0</v>
      </c>
      <c r="CHU235">
        <v>0</v>
      </c>
      <c r="CHV235">
        <v>0</v>
      </c>
      <c r="CHW235">
        <v>0</v>
      </c>
      <c r="CHX235">
        <v>0</v>
      </c>
      <c r="CHY235">
        <v>0</v>
      </c>
      <c r="CHZ235">
        <v>0</v>
      </c>
      <c r="CIA235">
        <v>0</v>
      </c>
      <c r="CIB235">
        <v>0</v>
      </c>
      <c r="CIC235">
        <v>0</v>
      </c>
      <c r="CID235">
        <v>0</v>
      </c>
      <c r="CIE235">
        <v>0</v>
      </c>
      <c r="CIF235">
        <v>0</v>
      </c>
      <c r="CIG235">
        <v>0</v>
      </c>
      <c r="CIH235">
        <v>0</v>
      </c>
      <c r="CII235">
        <v>0</v>
      </c>
      <c r="CIJ235">
        <v>0</v>
      </c>
      <c r="CIK235">
        <v>0</v>
      </c>
      <c r="CIL235">
        <v>0</v>
      </c>
      <c r="CIM235">
        <v>0</v>
      </c>
      <c r="CIN235">
        <v>0</v>
      </c>
      <c r="CIO235">
        <v>0</v>
      </c>
      <c r="CIP235">
        <v>0</v>
      </c>
      <c r="CIQ235">
        <v>0</v>
      </c>
      <c r="CIR235">
        <v>0</v>
      </c>
      <c r="CIS235">
        <v>0</v>
      </c>
      <c r="CIT235">
        <v>0</v>
      </c>
      <c r="CIU235">
        <v>0</v>
      </c>
      <c r="CIV235">
        <v>0</v>
      </c>
      <c r="CIW235">
        <v>0</v>
      </c>
      <c r="CIX235">
        <v>0</v>
      </c>
      <c r="CIY235">
        <v>0</v>
      </c>
      <c r="CIZ235">
        <v>0</v>
      </c>
      <c r="CJA235">
        <v>0</v>
      </c>
      <c r="CJB235">
        <v>0</v>
      </c>
      <c r="CJC235">
        <v>0</v>
      </c>
      <c r="CJD235">
        <v>0</v>
      </c>
      <c r="CJE235">
        <v>0</v>
      </c>
      <c r="CJF235">
        <v>0</v>
      </c>
      <c r="CJG235">
        <v>0</v>
      </c>
      <c r="CJH235">
        <v>0</v>
      </c>
      <c r="CJI235">
        <v>0</v>
      </c>
      <c r="CJJ235">
        <v>0</v>
      </c>
      <c r="CJK235">
        <v>0</v>
      </c>
      <c r="CJL235">
        <v>0</v>
      </c>
      <c r="CJM235">
        <v>0</v>
      </c>
      <c r="CJN235">
        <v>0</v>
      </c>
      <c r="CJO235">
        <v>0</v>
      </c>
      <c r="CJP235">
        <v>0</v>
      </c>
      <c r="CJQ235">
        <v>0</v>
      </c>
      <c r="CJR235">
        <v>0</v>
      </c>
      <c r="CJS235">
        <v>0</v>
      </c>
      <c r="CJT235">
        <v>0</v>
      </c>
      <c r="CJU235">
        <v>0</v>
      </c>
      <c r="CJV235">
        <v>0</v>
      </c>
      <c r="CJW235">
        <v>0</v>
      </c>
      <c r="CJX235">
        <v>0</v>
      </c>
      <c r="CJY235">
        <v>0</v>
      </c>
      <c r="CJZ235">
        <v>0</v>
      </c>
      <c r="CKA235">
        <v>0</v>
      </c>
      <c r="CKB235">
        <v>0</v>
      </c>
      <c r="CKC235">
        <v>0</v>
      </c>
      <c r="CKD235">
        <v>0</v>
      </c>
      <c r="CKE235">
        <v>0</v>
      </c>
      <c r="CKF235">
        <v>0</v>
      </c>
      <c r="CKG235">
        <v>0</v>
      </c>
      <c r="CKH235">
        <v>0</v>
      </c>
      <c r="CKI235">
        <v>0</v>
      </c>
      <c r="CKJ235">
        <v>0</v>
      </c>
      <c r="CKK235">
        <v>0</v>
      </c>
      <c r="CKL235">
        <v>0</v>
      </c>
      <c r="CKM235">
        <v>0</v>
      </c>
      <c r="CKN235">
        <v>0</v>
      </c>
      <c r="CKO235">
        <v>0</v>
      </c>
      <c r="CKP235">
        <v>0</v>
      </c>
      <c r="CKQ235">
        <v>0</v>
      </c>
      <c r="CKR235">
        <v>0</v>
      </c>
      <c r="CKS235">
        <v>0</v>
      </c>
      <c r="CKT235">
        <v>0</v>
      </c>
      <c r="CKU235">
        <v>0</v>
      </c>
      <c r="CKV235">
        <v>0</v>
      </c>
      <c r="CKW235">
        <v>0</v>
      </c>
      <c r="CKX235">
        <v>0</v>
      </c>
      <c r="CKY235">
        <v>0</v>
      </c>
      <c r="CKZ235">
        <v>0</v>
      </c>
      <c r="CLA235">
        <v>0</v>
      </c>
      <c r="CLB235">
        <v>0</v>
      </c>
      <c r="CLC235">
        <v>1</v>
      </c>
      <c r="CLD235"/>
      <c r="CLE235"/>
      <c r="CLF235"/>
      <c r="CLG235"/>
      <c r="CLH235"/>
      <c r="CLI235"/>
      <c r="CLJ235"/>
      <c r="CLK235"/>
      <c r="CLL235"/>
      <c r="CLM235"/>
      <c r="CLN235"/>
      <c r="CLO235"/>
      <c r="CLP235"/>
      <c r="CLQ235"/>
      <c r="CLR235"/>
      <c r="CLS235"/>
      <c r="CLT235"/>
      <c r="CLU235"/>
      <c r="CLV235"/>
      <c r="CLW235"/>
      <c r="CLX235"/>
      <c r="CLY235"/>
      <c r="CLZ235"/>
      <c r="CMA235"/>
      <c r="CMB235"/>
      <c r="CMC235"/>
      <c r="CMD235"/>
      <c r="CME235"/>
      <c r="CMF235"/>
      <c r="CMG235"/>
      <c r="CMH235"/>
      <c r="CMI235"/>
      <c r="CMJ235"/>
      <c r="CMK235"/>
      <c r="CML235"/>
      <c r="CMM235"/>
      <c r="CMN235"/>
      <c r="CMO235"/>
      <c r="CMP235"/>
      <c r="CMQ235"/>
      <c r="CMR235"/>
      <c r="CMS235"/>
      <c r="CMT235"/>
      <c r="CMU235"/>
      <c r="CMV235"/>
      <c r="CMW235"/>
      <c r="CMX235"/>
      <c r="CMY235"/>
      <c r="CMZ235"/>
      <c r="CNA235"/>
      <c r="CNB235"/>
      <c r="CNC235"/>
      <c r="CND235"/>
      <c r="CNE235"/>
      <c r="CNF235"/>
      <c r="CNG235"/>
      <c r="CNH235"/>
      <c r="CNI235"/>
      <c r="CNJ235"/>
      <c r="CNK235"/>
      <c r="CNL235"/>
      <c r="CNM235"/>
      <c r="CNN235"/>
      <c r="CNO235"/>
      <c r="CNP235"/>
      <c r="CNQ235"/>
      <c r="CNR235"/>
      <c r="CNS235"/>
      <c r="CNT235"/>
      <c r="CNU235"/>
      <c r="CNV235"/>
      <c r="CNW235"/>
      <c r="CNX235"/>
      <c r="CNY235"/>
      <c r="CNZ235"/>
      <c r="COA235"/>
      <c r="COB235"/>
      <c r="COC235"/>
      <c r="COD235"/>
      <c r="COE235"/>
      <c r="COF235"/>
      <c r="COG235"/>
      <c r="COH235"/>
      <c r="COI235"/>
      <c r="COJ235"/>
      <c r="COK235"/>
      <c r="COL235"/>
      <c r="COM235"/>
      <c r="CON235"/>
      <c r="COO235"/>
      <c r="COP235"/>
      <c r="COQ235"/>
      <c r="COR235"/>
      <c r="COS235"/>
      <c r="COT235"/>
      <c r="COU235"/>
      <c r="COV235"/>
      <c r="COW235"/>
      <c r="COX235"/>
      <c r="COY235"/>
      <c r="COZ235"/>
      <c r="CPA235"/>
      <c r="CPB235"/>
      <c r="CPC235"/>
      <c r="CPD235"/>
      <c r="CPE235"/>
      <c r="CPF235"/>
      <c r="CPG235"/>
      <c r="CPH235"/>
      <c r="CPI235"/>
      <c r="CPJ235"/>
      <c r="CPK235"/>
      <c r="CPL235"/>
      <c r="CPM235"/>
      <c r="CPN235"/>
      <c r="CPO235"/>
      <c r="CPP235"/>
      <c r="CPQ235"/>
      <c r="CPR235"/>
      <c r="CPS235"/>
      <c r="CPT235"/>
      <c r="CPU235"/>
      <c r="CPV235"/>
      <c r="CPW235"/>
      <c r="CPX235"/>
      <c r="CPY235"/>
      <c r="CPZ235"/>
      <c r="CQA235"/>
      <c r="CQB235"/>
      <c r="CQC235"/>
      <c r="CQD235"/>
      <c r="CQE235"/>
      <c r="CQF235"/>
      <c r="CQG235"/>
      <c r="CQH235"/>
      <c r="CQI235"/>
      <c r="CQJ235"/>
      <c r="CQK235"/>
      <c r="CQL235"/>
      <c r="CQM235"/>
      <c r="CQN235"/>
      <c r="CQO235"/>
      <c r="CQP235"/>
      <c r="CQQ235"/>
      <c r="CQR235"/>
      <c r="CQS235"/>
      <c r="CQT235"/>
    </row>
    <row r="236" spans="1:1001 1569:2490" s="140" customFormat="1" ht="21" customHeight="1">
      <c r="A236" s="165" t="s">
        <v>2341</v>
      </c>
      <c r="B236" s="140" t="s">
        <v>2298</v>
      </c>
      <c r="C236" s="253" t="s">
        <v>2338</v>
      </c>
      <c r="D236" s="287">
        <v>6626000</v>
      </c>
      <c r="E236" s="287">
        <v>1576820</v>
      </c>
      <c r="F236" s="288" t="s">
        <v>2339</v>
      </c>
      <c r="G236" s="288"/>
      <c r="H236" s="288">
        <v>66256511578223</v>
      </c>
      <c r="I236" s="140">
        <v>61000</v>
      </c>
      <c r="J236" s="140">
        <v>61000</v>
      </c>
      <c r="K236" s="140">
        <v>2</v>
      </c>
      <c r="L236" s="241" t="s">
        <v>2301</v>
      </c>
      <c r="M236" s="140" t="s">
        <v>2302</v>
      </c>
      <c r="N236" s="140" t="s">
        <v>1427</v>
      </c>
      <c r="O236" s="140" t="s">
        <v>1689</v>
      </c>
      <c r="P236" s="140" t="s">
        <v>2303</v>
      </c>
      <c r="Q236" s="140" t="s">
        <v>1429</v>
      </c>
      <c r="R236" s="140" t="s">
        <v>1430</v>
      </c>
      <c r="S236" s="140" t="s">
        <v>1429</v>
      </c>
      <c r="T236" s="140" t="s">
        <v>1429</v>
      </c>
      <c r="U236" s="140" t="s">
        <v>1691</v>
      </c>
      <c r="V236" s="140" t="s">
        <v>2304</v>
      </c>
      <c r="W236" s="140" t="s">
        <v>2305</v>
      </c>
      <c r="X236" s="140" t="s">
        <v>1920</v>
      </c>
      <c r="Y236" s="140" t="s">
        <v>1920</v>
      </c>
      <c r="Z236" s="140" t="s">
        <v>2306</v>
      </c>
      <c r="AA236" s="165" t="s">
        <v>2335</v>
      </c>
      <c r="AK236" s="5"/>
      <c r="AL236" s="140">
        <v>2010</v>
      </c>
      <c r="AM236" s="140">
        <v>11</v>
      </c>
      <c r="AN236" s="140">
        <v>7.6</v>
      </c>
      <c r="AO236" s="140">
        <v>8.0909090909090917</v>
      </c>
      <c r="AP236" s="140">
        <v>35.18181818181818</v>
      </c>
      <c r="AQ236" s="140">
        <v>0.12381818181818181</v>
      </c>
      <c r="AR236" s="140">
        <v>2.2363636363636363</v>
      </c>
      <c r="AY236" s="165"/>
      <c r="BC236" s="140">
        <v>78.272727272727266</v>
      </c>
      <c r="BD236" s="140">
        <v>40.454545454545453</v>
      </c>
      <c r="BE236" s="140">
        <v>73.181818181818187</v>
      </c>
      <c r="BF236" s="140">
        <v>1.4327272727272726</v>
      </c>
      <c r="BG236" s="140">
        <v>10.509090909090908</v>
      </c>
      <c r="BH236" s="140">
        <v>1041.8181818181818</v>
      </c>
      <c r="BI236" s="140">
        <v>7.0909090909090908</v>
      </c>
      <c r="BJ236" s="165"/>
      <c r="BK236" s="165"/>
      <c r="BL236" s="165"/>
      <c r="BM236" s="165"/>
      <c r="BN236" s="165"/>
      <c r="BO236" s="165"/>
      <c r="BP236" s="165"/>
      <c r="BQ236" s="165"/>
      <c r="BR236" s="165"/>
      <c r="BS236" s="165"/>
      <c r="BX236" s="6">
        <v>422</v>
      </c>
      <c r="BY236" s="6">
        <v>25</v>
      </c>
      <c r="BZ236" s="6">
        <v>2.7119195161141398</v>
      </c>
      <c r="CA236" s="6">
        <v>11.96770833333334</v>
      </c>
      <c r="CB236" s="6">
        <v>67.632681564245772</v>
      </c>
      <c r="CC236" s="6">
        <v>30.094786729857816</v>
      </c>
      <c r="CD236" s="6">
        <v>8.2917659969697528</v>
      </c>
      <c r="CE236" s="6">
        <v>41.232227488151658</v>
      </c>
      <c r="CF236" s="6">
        <v>1.4218009478672986</v>
      </c>
      <c r="CG236" s="140">
        <v>0.47393364928909953</v>
      </c>
      <c r="CH236" s="140">
        <v>0.47393364928909953</v>
      </c>
      <c r="CI236" s="140">
        <v>0</v>
      </c>
      <c r="CJ236" s="140">
        <v>0</v>
      </c>
      <c r="CK236" s="140">
        <v>0</v>
      </c>
      <c r="CL236" s="140">
        <v>0</v>
      </c>
      <c r="CM236" s="140">
        <v>0</v>
      </c>
      <c r="CN236" s="140">
        <v>0</v>
      </c>
      <c r="CO236" s="140">
        <v>0</v>
      </c>
      <c r="CP236" s="140">
        <v>0</v>
      </c>
      <c r="CQ236" s="140">
        <v>0</v>
      </c>
      <c r="CR236" s="140">
        <v>0</v>
      </c>
      <c r="CS236" s="140">
        <v>0</v>
      </c>
      <c r="CT236" s="140">
        <v>0</v>
      </c>
      <c r="CU236" s="140">
        <v>0</v>
      </c>
      <c r="CV236" s="289">
        <v>0</v>
      </c>
      <c r="CW236" s="289">
        <v>0.94786729857819907</v>
      </c>
      <c r="CY236" s="6"/>
      <c r="CZ236" s="280"/>
      <c r="DA236" s="6"/>
      <c r="DB236" s="6"/>
      <c r="DC236" s="6"/>
      <c r="DD236" s="6"/>
      <c r="DE236" s="6"/>
      <c r="DF236" s="6"/>
      <c r="DG236" s="6"/>
      <c r="DH236" s="6"/>
      <c r="DI236" s="6"/>
      <c r="DJ236" s="6"/>
      <c r="DW236" s="165"/>
      <c r="DX236" s="165"/>
      <c r="DY236" s="165"/>
      <c r="DZ236" s="165"/>
      <c r="EA236" s="165"/>
      <c r="EB236" s="165"/>
      <c r="EC236" s="165"/>
      <c r="ED236" s="165"/>
      <c r="EE236" s="165"/>
      <c r="EF236" s="165"/>
      <c r="EI236" s="5"/>
      <c r="EJ236" s="5"/>
      <c r="EK236" s="5"/>
      <c r="EL236" s="5"/>
      <c r="EM236" s="5"/>
      <c r="EN236" s="5"/>
      <c r="EO236" s="5"/>
      <c r="EP236" s="5"/>
      <c r="EQ236" s="5"/>
      <c r="ER236" s="5"/>
      <c r="EV236"/>
      <c r="EW236" s="78"/>
      <c r="EX236" s="78"/>
      <c r="EY236" s="78"/>
      <c r="JP236" s="191"/>
      <c r="JR236" s="192"/>
      <c r="JS236" s="246"/>
      <c r="JU236" s="192"/>
      <c r="JX236" s="192"/>
      <c r="KA236" s="192"/>
      <c r="KB236" s="247"/>
      <c r="KC236" s="247"/>
      <c r="KD236" s="247"/>
      <c r="KE236" s="247"/>
      <c r="BHI236">
        <v>236</v>
      </c>
      <c r="BHJ236">
        <v>236</v>
      </c>
      <c r="BHK236" s="165" t="s">
        <v>2341</v>
      </c>
      <c r="BHL236" t="s">
        <v>2342</v>
      </c>
      <c r="BHM236">
        <v>0</v>
      </c>
      <c r="BHN236">
        <v>0</v>
      </c>
      <c r="BHO236">
        <v>0</v>
      </c>
      <c r="BHP236">
        <v>0</v>
      </c>
      <c r="BHQ236">
        <v>0</v>
      </c>
      <c r="BHR236">
        <v>0</v>
      </c>
      <c r="BHS236">
        <v>0</v>
      </c>
      <c r="BHT236">
        <v>0</v>
      </c>
      <c r="BHU236">
        <v>0</v>
      </c>
      <c r="BHV236">
        <v>0</v>
      </c>
      <c r="BHW236">
        <v>0</v>
      </c>
      <c r="BHX236">
        <v>0</v>
      </c>
      <c r="BHY236">
        <v>0</v>
      </c>
      <c r="BHZ236">
        <v>0</v>
      </c>
      <c r="BIA236">
        <v>0</v>
      </c>
      <c r="BIB236">
        <v>0</v>
      </c>
      <c r="BIC236">
        <v>0</v>
      </c>
      <c r="BID236">
        <v>0</v>
      </c>
      <c r="BIE236">
        <v>0</v>
      </c>
      <c r="BIF236">
        <v>0.41232227488151657</v>
      </c>
      <c r="BIG236">
        <v>0</v>
      </c>
      <c r="BIH236">
        <v>0</v>
      </c>
      <c r="BII236">
        <v>0</v>
      </c>
      <c r="BIJ236">
        <v>0</v>
      </c>
      <c r="BIK236">
        <v>0</v>
      </c>
      <c r="BIL236">
        <v>0</v>
      </c>
      <c r="BIM236">
        <v>0</v>
      </c>
      <c r="BIN236">
        <v>0</v>
      </c>
      <c r="BIO236">
        <v>0</v>
      </c>
      <c r="BIP236">
        <v>0</v>
      </c>
      <c r="BIQ236">
        <v>0</v>
      </c>
      <c r="BIR236">
        <v>0</v>
      </c>
      <c r="BIS236">
        <v>0</v>
      </c>
      <c r="BIT236">
        <v>0</v>
      </c>
      <c r="BIU236">
        <v>0</v>
      </c>
      <c r="BIV236">
        <v>0</v>
      </c>
      <c r="BIW236">
        <v>0</v>
      </c>
      <c r="BIX236">
        <v>0</v>
      </c>
      <c r="BIY236">
        <v>0</v>
      </c>
      <c r="BIZ236">
        <v>0</v>
      </c>
      <c r="BJA236">
        <v>0</v>
      </c>
      <c r="BJB236">
        <v>0</v>
      </c>
      <c r="BJC236">
        <v>0</v>
      </c>
      <c r="BJD236">
        <v>0</v>
      </c>
      <c r="BJE236">
        <v>0</v>
      </c>
      <c r="BJF236">
        <v>0</v>
      </c>
      <c r="BJG236">
        <v>0</v>
      </c>
      <c r="BJH236">
        <v>0</v>
      </c>
      <c r="BJI236">
        <v>2.3696682464454975E-2</v>
      </c>
      <c r="BJJ236">
        <v>0</v>
      </c>
      <c r="BJK236">
        <v>0</v>
      </c>
      <c r="BJL236">
        <v>0</v>
      </c>
      <c r="BJM236">
        <v>0</v>
      </c>
      <c r="BJN236">
        <v>0</v>
      </c>
      <c r="BJO236">
        <v>9.7156398104265407E-2</v>
      </c>
      <c r="BJP236">
        <v>0</v>
      </c>
      <c r="BJQ236">
        <v>0</v>
      </c>
      <c r="BJR236">
        <v>0</v>
      </c>
      <c r="BJS236">
        <v>0</v>
      </c>
      <c r="BJT236">
        <v>0</v>
      </c>
      <c r="BJU236">
        <v>0</v>
      </c>
      <c r="BJV236">
        <v>0</v>
      </c>
      <c r="BJW236">
        <v>0</v>
      </c>
      <c r="BJX236">
        <v>0</v>
      </c>
      <c r="BJY236">
        <v>0</v>
      </c>
      <c r="BJZ236">
        <v>0</v>
      </c>
      <c r="BKA236">
        <v>0</v>
      </c>
      <c r="BKB236">
        <v>0</v>
      </c>
      <c r="BKC236">
        <v>0</v>
      </c>
      <c r="BKD236">
        <v>0</v>
      </c>
      <c r="BKE236">
        <v>0</v>
      </c>
      <c r="BKF236">
        <v>0</v>
      </c>
      <c r="BKG236">
        <v>0</v>
      </c>
      <c r="BKH236">
        <v>0</v>
      </c>
      <c r="BKI236">
        <v>0</v>
      </c>
      <c r="BKJ236">
        <v>0</v>
      </c>
      <c r="BKK236">
        <v>0</v>
      </c>
      <c r="BKL236">
        <v>0</v>
      </c>
      <c r="BKM236">
        <v>0</v>
      </c>
      <c r="BKN236">
        <v>0</v>
      </c>
      <c r="BKO236">
        <v>0</v>
      </c>
      <c r="BKP236">
        <v>0</v>
      </c>
      <c r="BKQ236">
        <v>0</v>
      </c>
      <c r="BKR236">
        <v>0</v>
      </c>
      <c r="BKS236">
        <v>0</v>
      </c>
      <c r="BKT236">
        <v>0</v>
      </c>
      <c r="BKU236">
        <v>0</v>
      </c>
      <c r="BKV236">
        <v>4.7393364928909956E-3</v>
      </c>
      <c r="BKW236">
        <v>0</v>
      </c>
      <c r="BKX236">
        <v>0</v>
      </c>
      <c r="BKY236">
        <v>0</v>
      </c>
      <c r="BKZ236">
        <v>0</v>
      </c>
      <c r="BLA236">
        <v>0</v>
      </c>
      <c r="BLB236">
        <v>0</v>
      </c>
      <c r="BLC236">
        <v>0</v>
      </c>
      <c r="BLD236">
        <v>0</v>
      </c>
      <c r="BLE236">
        <v>0</v>
      </c>
      <c r="BLF236">
        <v>0</v>
      </c>
      <c r="BLG236">
        <v>0</v>
      </c>
      <c r="BLH236">
        <v>0</v>
      </c>
      <c r="BLI236">
        <v>0</v>
      </c>
      <c r="BLJ236">
        <v>0</v>
      </c>
      <c r="BLK236">
        <v>0</v>
      </c>
      <c r="BLL236">
        <v>0</v>
      </c>
      <c r="BLM236">
        <v>0</v>
      </c>
      <c r="BLN236">
        <v>0</v>
      </c>
      <c r="BLO236">
        <v>0</v>
      </c>
      <c r="BLP236">
        <v>0</v>
      </c>
      <c r="BLQ236">
        <v>0</v>
      </c>
      <c r="BLR236">
        <v>0</v>
      </c>
      <c r="BLS236">
        <v>0</v>
      </c>
      <c r="BLT236">
        <v>0</v>
      </c>
      <c r="BLU236">
        <v>0</v>
      </c>
      <c r="BLV236">
        <v>0</v>
      </c>
      <c r="BLW236">
        <v>0</v>
      </c>
      <c r="BLX236">
        <v>0</v>
      </c>
      <c r="BLY236">
        <v>0</v>
      </c>
      <c r="BLZ236">
        <v>0</v>
      </c>
      <c r="BMA236">
        <v>0</v>
      </c>
      <c r="BMB236">
        <v>0</v>
      </c>
      <c r="BMC236">
        <v>0</v>
      </c>
      <c r="BMD236">
        <v>0</v>
      </c>
      <c r="BME236">
        <v>0</v>
      </c>
      <c r="BMF236">
        <v>0</v>
      </c>
      <c r="BMG236">
        <v>0</v>
      </c>
      <c r="BMH236">
        <v>0</v>
      </c>
      <c r="BMI236">
        <v>8.0568720379146919E-2</v>
      </c>
      <c r="BMJ236">
        <v>0</v>
      </c>
      <c r="BMK236">
        <v>0</v>
      </c>
      <c r="BML236">
        <v>0</v>
      </c>
      <c r="BMM236">
        <v>0</v>
      </c>
      <c r="BMN236">
        <v>0</v>
      </c>
      <c r="BMO236">
        <v>0</v>
      </c>
      <c r="BMP236">
        <v>0</v>
      </c>
      <c r="BMQ236">
        <v>0</v>
      </c>
      <c r="BMR236">
        <v>0</v>
      </c>
      <c r="BMS236">
        <v>0</v>
      </c>
      <c r="BMT236">
        <v>0</v>
      </c>
      <c r="BMU236">
        <v>0</v>
      </c>
      <c r="BMV236">
        <v>0</v>
      </c>
      <c r="BMW236">
        <v>0</v>
      </c>
      <c r="BMX236">
        <v>0</v>
      </c>
      <c r="BMY236">
        <v>0</v>
      </c>
      <c r="BMZ236">
        <v>0</v>
      </c>
      <c r="BNA236">
        <v>0</v>
      </c>
      <c r="BNB236">
        <v>0</v>
      </c>
      <c r="BNC236">
        <v>0</v>
      </c>
      <c r="BND236">
        <v>0</v>
      </c>
      <c r="BNE236">
        <v>0</v>
      </c>
      <c r="BNF236">
        <v>0</v>
      </c>
      <c r="BNG236">
        <v>0</v>
      </c>
      <c r="BNH236">
        <v>0</v>
      </c>
      <c r="BNI236">
        <v>0</v>
      </c>
      <c r="BNJ236">
        <v>0</v>
      </c>
      <c r="BNK236">
        <v>0</v>
      </c>
      <c r="BNL236">
        <v>0</v>
      </c>
      <c r="BNM236">
        <v>0</v>
      </c>
      <c r="BNN236">
        <v>0</v>
      </c>
      <c r="BNO236">
        <v>0</v>
      </c>
      <c r="BNP236">
        <v>0</v>
      </c>
      <c r="BNQ236">
        <v>0</v>
      </c>
      <c r="BNR236">
        <v>0</v>
      </c>
      <c r="BNS236">
        <v>0</v>
      </c>
      <c r="BNT236">
        <v>0</v>
      </c>
      <c r="BNU236">
        <v>0</v>
      </c>
      <c r="BNV236">
        <v>0</v>
      </c>
      <c r="BNW236">
        <v>0</v>
      </c>
      <c r="BNX236">
        <v>0</v>
      </c>
      <c r="BNY236">
        <v>0</v>
      </c>
      <c r="BNZ236">
        <v>0</v>
      </c>
      <c r="BOA236">
        <v>0</v>
      </c>
      <c r="BOB236">
        <v>0</v>
      </c>
      <c r="BOC236">
        <v>0</v>
      </c>
      <c r="BOD236">
        <v>0</v>
      </c>
      <c r="BOE236">
        <v>0</v>
      </c>
      <c r="BOF236">
        <v>0</v>
      </c>
      <c r="BOG236">
        <v>0</v>
      </c>
      <c r="BOH236">
        <v>0</v>
      </c>
      <c r="BOI236">
        <v>0</v>
      </c>
      <c r="BOJ236">
        <v>0</v>
      </c>
      <c r="BOK236">
        <v>0</v>
      </c>
      <c r="BOL236">
        <v>0</v>
      </c>
      <c r="BOM236">
        <v>0</v>
      </c>
      <c r="BON236">
        <v>0</v>
      </c>
      <c r="BOO236">
        <v>0</v>
      </c>
      <c r="BOP236">
        <v>0</v>
      </c>
      <c r="BOQ236">
        <v>0</v>
      </c>
      <c r="BOR236">
        <v>0</v>
      </c>
      <c r="BOS236">
        <v>0</v>
      </c>
      <c r="BOT236">
        <v>0</v>
      </c>
      <c r="BOU236">
        <v>0</v>
      </c>
      <c r="BOV236">
        <v>0</v>
      </c>
      <c r="BOW236">
        <v>0</v>
      </c>
      <c r="BOX236">
        <v>0</v>
      </c>
      <c r="BOY236">
        <v>0</v>
      </c>
      <c r="BOZ236">
        <v>0</v>
      </c>
      <c r="BPA236">
        <v>0</v>
      </c>
      <c r="BPB236">
        <v>0</v>
      </c>
      <c r="BPC236">
        <v>0</v>
      </c>
      <c r="BPD236">
        <v>0</v>
      </c>
      <c r="BPE236">
        <v>0</v>
      </c>
      <c r="BPF236">
        <v>0</v>
      </c>
      <c r="BPG236">
        <v>0</v>
      </c>
      <c r="BPH236">
        <v>0</v>
      </c>
      <c r="BPI236">
        <v>0</v>
      </c>
      <c r="BPJ236">
        <v>1.4218009478672985E-2</v>
      </c>
      <c r="BPK236">
        <v>0</v>
      </c>
      <c r="BPL236">
        <v>0</v>
      </c>
      <c r="BPM236">
        <v>0</v>
      </c>
      <c r="BPN236">
        <v>0</v>
      </c>
      <c r="BPO236">
        <v>0</v>
      </c>
      <c r="BPP236">
        <v>0</v>
      </c>
      <c r="BPQ236">
        <v>2.3696682464454978E-3</v>
      </c>
      <c r="BPR236">
        <v>0</v>
      </c>
      <c r="BPS236">
        <v>0</v>
      </c>
      <c r="BPT236">
        <v>0</v>
      </c>
      <c r="BPU236">
        <v>0</v>
      </c>
      <c r="BPV236">
        <v>0</v>
      </c>
      <c r="BPW236">
        <v>0</v>
      </c>
      <c r="BPX236">
        <v>0</v>
      </c>
      <c r="BPY236">
        <v>0</v>
      </c>
      <c r="BPZ236">
        <v>0</v>
      </c>
      <c r="BQA236">
        <v>0</v>
      </c>
      <c r="BQB236">
        <v>0</v>
      </c>
      <c r="BQC236">
        <v>0</v>
      </c>
      <c r="BQD236">
        <v>0.24170616113744076</v>
      </c>
      <c r="BQE236">
        <v>0</v>
      </c>
      <c r="BQF236">
        <v>0</v>
      </c>
      <c r="BQG236">
        <v>0</v>
      </c>
      <c r="BQH236">
        <v>0</v>
      </c>
      <c r="BQI236">
        <v>0</v>
      </c>
      <c r="BQJ236">
        <v>0</v>
      </c>
      <c r="BQK236">
        <v>0</v>
      </c>
      <c r="BQL236">
        <v>0</v>
      </c>
      <c r="BQM236">
        <v>0</v>
      </c>
      <c r="BQN236">
        <v>0</v>
      </c>
      <c r="BQO236">
        <v>2.3696682464454978E-3</v>
      </c>
      <c r="BQP236">
        <v>0</v>
      </c>
      <c r="BQQ236">
        <v>0</v>
      </c>
      <c r="BQR236">
        <v>0</v>
      </c>
      <c r="BQS236">
        <v>0</v>
      </c>
      <c r="BQT236">
        <v>0</v>
      </c>
      <c r="BQU236">
        <v>0</v>
      </c>
      <c r="BQV236">
        <v>0</v>
      </c>
      <c r="BQW236">
        <v>0</v>
      </c>
      <c r="BQX236">
        <v>0</v>
      </c>
      <c r="BQY236">
        <v>0</v>
      </c>
      <c r="BQZ236">
        <v>0</v>
      </c>
      <c r="BRA236">
        <v>0</v>
      </c>
      <c r="BRB236">
        <v>0</v>
      </c>
      <c r="BRC236">
        <v>0</v>
      </c>
      <c r="BRD236">
        <v>0</v>
      </c>
      <c r="BRE236">
        <v>0</v>
      </c>
      <c r="BRF236">
        <v>0</v>
      </c>
      <c r="BRG236">
        <v>0</v>
      </c>
      <c r="BRH236">
        <v>0</v>
      </c>
      <c r="BRI236">
        <v>0</v>
      </c>
      <c r="BRJ236">
        <v>0</v>
      </c>
      <c r="BRK236">
        <v>0</v>
      </c>
      <c r="BRL236">
        <v>0</v>
      </c>
      <c r="BRM236">
        <v>0</v>
      </c>
      <c r="BRN236">
        <v>0</v>
      </c>
      <c r="BRO236">
        <v>0</v>
      </c>
      <c r="BRP236">
        <v>0</v>
      </c>
      <c r="BRQ236">
        <v>0</v>
      </c>
      <c r="BRR236">
        <v>0</v>
      </c>
      <c r="BRS236">
        <v>0</v>
      </c>
      <c r="BRT236">
        <v>0</v>
      </c>
      <c r="BRU236">
        <v>0</v>
      </c>
      <c r="BRV236">
        <v>0</v>
      </c>
      <c r="BRW236">
        <v>0</v>
      </c>
      <c r="BRX236">
        <v>0</v>
      </c>
      <c r="BRY236">
        <v>0</v>
      </c>
      <c r="BRZ236">
        <v>0</v>
      </c>
      <c r="BSA236">
        <v>0</v>
      </c>
      <c r="BSB236">
        <v>0</v>
      </c>
      <c r="BSC236">
        <v>0</v>
      </c>
      <c r="BSD236">
        <v>0</v>
      </c>
      <c r="BSE236">
        <v>0</v>
      </c>
      <c r="BSF236">
        <v>0</v>
      </c>
      <c r="BSG236">
        <v>0</v>
      </c>
      <c r="BSH236">
        <v>0</v>
      </c>
      <c r="BSI236">
        <v>0</v>
      </c>
      <c r="BSJ236">
        <v>0</v>
      </c>
      <c r="BSK236">
        <v>0</v>
      </c>
      <c r="BSL236">
        <v>0</v>
      </c>
      <c r="BSM236">
        <v>0</v>
      </c>
      <c r="BSN236">
        <v>0</v>
      </c>
      <c r="BSO236">
        <v>0</v>
      </c>
      <c r="BSP236">
        <v>0</v>
      </c>
      <c r="BSQ236">
        <v>0</v>
      </c>
      <c r="BSR236">
        <v>0</v>
      </c>
      <c r="BSS236">
        <v>0</v>
      </c>
      <c r="BST236">
        <v>0</v>
      </c>
      <c r="BSU236">
        <v>0</v>
      </c>
      <c r="BSV236">
        <v>0</v>
      </c>
      <c r="BSW236">
        <v>0</v>
      </c>
      <c r="BSX236">
        <v>0</v>
      </c>
      <c r="BSY236">
        <v>0</v>
      </c>
      <c r="BSZ236">
        <v>0</v>
      </c>
      <c r="BTA236">
        <v>0</v>
      </c>
      <c r="BTB236">
        <v>0</v>
      </c>
      <c r="BTC236">
        <v>0</v>
      </c>
      <c r="BTD236">
        <v>0</v>
      </c>
      <c r="BTE236">
        <v>0</v>
      </c>
      <c r="BTF236">
        <v>0</v>
      </c>
      <c r="BTG236">
        <v>0</v>
      </c>
      <c r="BTH236">
        <v>0</v>
      </c>
      <c r="BTI236">
        <v>0</v>
      </c>
      <c r="BTJ236">
        <v>0</v>
      </c>
      <c r="BTK236">
        <v>0</v>
      </c>
      <c r="BTL236">
        <v>0</v>
      </c>
      <c r="BTM236">
        <v>0</v>
      </c>
      <c r="BTN236">
        <v>0</v>
      </c>
      <c r="BTO236">
        <v>0</v>
      </c>
      <c r="BTP236">
        <v>0</v>
      </c>
      <c r="BTQ236">
        <v>0</v>
      </c>
      <c r="BTR236">
        <v>0</v>
      </c>
      <c r="BTS236">
        <v>0</v>
      </c>
      <c r="BTT236">
        <v>0</v>
      </c>
      <c r="BTU236">
        <v>0</v>
      </c>
      <c r="BTV236">
        <v>0</v>
      </c>
      <c r="BTW236">
        <v>0</v>
      </c>
      <c r="BTX236">
        <v>0</v>
      </c>
      <c r="BTY236">
        <v>0</v>
      </c>
      <c r="BTZ236">
        <v>0</v>
      </c>
      <c r="BUA236">
        <v>0</v>
      </c>
      <c r="BUB236">
        <v>0</v>
      </c>
      <c r="BUC236">
        <v>0</v>
      </c>
      <c r="BUD236">
        <v>0</v>
      </c>
      <c r="BUE236">
        <v>0</v>
      </c>
      <c r="BUF236">
        <v>0</v>
      </c>
      <c r="BUG236">
        <v>0</v>
      </c>
      <c r="BUH236">
        <v>0</v>
      </c>
      <c r="BUI236">
        <v>0</v>
      </c>
      <c r="BUJ236">
        <v>2.3696682464454978E-3</v>
      </c>
      <c r="BUK236">
        <v>0</v>
      </c>
      <c r="BUL236">
        <v>0</v>
      </c>
      <c r="BUM236">
        <v>0</v>
      </c>
      <c r="BUN236">
        <v>0</v>
      </c>
      <c r="BUO236">
        <v>0</v>
      </c>
      <c r="BUP236">
        <v>0</v>
      </c>
      <c r="BUQ236">
        <v>0</v>
      </c>
      <c r="BUR236">
        <v>0</v>
      </c>
      <c r="BUS236">
        <v>0</v>
      </c>
      <c r="BUT236">
        <v>9.4786729857819912E-3</v>
      </c>
      <c r="BUU236">
        <v>0</v>
      </c>
      <c r="BUV236">
        <v>0</v>
      </c>
      <c r="BUW236">
        <v>0</v>
      </c>
      <c r="BUX236">
        <v>0</v>
      </c>
      <c r="BUY236">
        <v>0</v>
      </c>
      <c r="BUZ236">
        <v>0</v>
      </c>
      <c r="BVA236">
        <v>0</v>
      </c>
      <c r="BVB236">
        <v>0</v>
      </c>
      <c r="BVC236">
        <v>0</v>
      </c>
      <c r="BVD236">
        <v>0</v>
      </c>
      <c r="BVE236">
        <v>0</v>
      </c>
      <c r="BVF236">
        <v>0</v>
      </c>
      <c r="BVG236">
        <v>0</v>
      </c>
      <c r="BVH236">
        <v>0</v>
      </c>
      <c r="BVI236">
        <v>0</v>
      </c>
      <c r="BVJ236">
        <v>0</v>
      </c>
      <c r="BVK236">
        <v>0</v>
      </c>
      <c r="BVL236">
        <v>0</v>
      </c>
      <c r="BVM236">
        <v>0</v>
      </c>
      <c r="BVN236">
        <v>0</v>
      </c>
      <c r="BVO236">
        <v>0</v>
      </c>
      <c r="BVP236">
        <v>0</v>
      </c>
      <c r="BVQ236">
        <v>0</v>
      </c>
      <c r="BVR236">
        <v>0</v>
      </c>
      <c r="BVS236">
        <v>0</v>
      </c>
      <c r="BVT236">
        <v>0</v>
      </c>
      <c r="BVU236">
        <v>0</v>
      </c>
      <c r="BVV236">
        <v>0</v>
      </c>
      <c r="BVW236">
        <v>0</v>
      </c>
      <c r="BVX236">
        <v>0</v>
      </c>
      <c r="BVY236">
        <v>0</v>
      </c>
      <c r="BVZ236">
        <v>2.3696682464454978E-3</v>
      </c>
      <c r="BWA236">
        <v>0</v>
      </c>
      <c r="BWB236">
        <v>0</v>
      </c>
      <c r="BWC236">
        <v>0</v>
      </c>
      <c r="BWD236">
        <v>0</v>
      </c>
      <c r="BWE236">
        <v>7.1090047393364926E-3</v>
      </c>
      <c r="BWF236">
        <v>0</v>
      </c>
      <c r="BWG236">
        <v>2.3696682464454978E-3</v>
      </c>
      <c r="BWH236">
        <v>0</v>
      </c>
      <c r="BWI236">
        <v>0</v>
      </c>
      <c r="BWJ236">
        <v>0</v>
      </c>
      <c r="BWK236">
        <v>0</v>
      </c>
      <c r="BWL236">
        <v>0</v>
      </c>
      <c r="BWM236">
        <v>0</v>
      </c>
      <c r="BWN236">
        <v>0</v>
      </c>
      <c r="BWO236">
        <v>0</v>
      </c>
      <c r="BWP236">
        <v>0</v>
      </c>
      <c r="BWQ236">
        <v>0</v>
      </c>
      <c r="BWR236">
        <v>0</v>
      </c>
      <c r="BWS236">
        <v>0</v>
      </c>
      <c r="BWT236">
        <v>0</v>
      </c>
      <c r="BWU236">
        <v>0</v>
      </c>
      <c r="BWV236">
        <v>0</v>
      </c>
      <c r="BWW236">
        <v>9.4786729857819912E-3</v>
      </c>
      <c r="BWX236">
        <v>0</v>
      </c>
      <c r="BWY236">
        <v>0</v>
      </c>
      <c r="BWZ236">
        <v>2.3696682464454978E-3</v>
      </c>
      <c r="BXA236">
        <v>0</v>
      </c>
      <c r="BXB236">
        <v>0</v>
      </c>
      <c r="BXC236">
        <v>0</v>
      </c>
      <c r="BXD236">
        <v>0</v>
      </c>
      <c r="BXE236">
        <v>0</v>
      </c>
      <c r="BXF236">
        <v>0</v>
      </c>
      <c r="BXG236">
        <v>0</v>
      </c>
      <c r="BXH236">
        <v>0</v>
      </c>
      <c r="BXI236">
        <v>0</v>
      </c>
      <c r="BXJ236">
        <v>0</v>
      </c>
      <c r="BXK236">
        <v>0</v>
      </c>
      <c r="BXL236">
        <v>0</v>
      </c>
      <c r="BXM236">
        <v>0</v>
      </c>
      <c r="BXN236">
        <v>0</v>
      </c>
      <c r="BXO236">
        <v>0</v>
      </c>
      <c r="BXP236">
        <v>2.3696682464454978E-3</v>
      </c>
      <c r="BXQ236">
        <v>0</v>
      </c>
      <c r="BXR236">
        <v>0</v>
      </c>
      <c r="BXS236">
        <v>0</v>
      </c>
      <c r="BXT236">
        <v>0</v>
      </c>
      <c r="BXU236">
        <v>0</v>
      </c>
      <c r="BXV236">
        <v>0</v>
      </c>
      <c r="BXW236">
        <v>0</v>
      </c>
      <c r="BXX236">
        <v>0</v>
      </c>
      <c r="BXY236">
        <v>0</v>
      </c>
      <c r="BXZ236">
        <v>0</v>
      </c>
      <c r="BYA236">
        <v>0</v>
      </c>
      <c r="BYB236">
        <v>0</v>
      </c>
      <c r="BYC236">
        <v>0</v>
      </c>
      <c r="BYD236">
        <v>0</v>
      </c>
      <c r="BYE236">
        <v>0</v>
      </c>
      <c r="BYF236">
        <v>0</v>
      </c>
      <c r="BYG236">
        <v>0</v>
      </c>
      <c r="BYH236">
        <v>0</v>
      </c>
      <c r="BYI236">
        <v>0</v>
      </c>
      <c r="BYJ236">
        <v>0</v>
      </c>
      <c r="BYK236">
        <v>0</v>
      </c>
      <c r="BYL236">
        <v>0</v>
      </c>
      <c r="BYM236">
        <v>0</v>
      </c>
      <c r="BYN236">
        <v>0</v>
      </c>
      <c r="BYO236">
        <v>0</v>
      </c>
      <c r="BYP236">
        <v>0</v>
      </c>
      <c r="BYQ236">
        <v>0</v>
      </c>
      <c r="BYR236">
        <v>0</v>
      </c>
      <c r="BYS236">
        <v>0</v>
      </c>
      <c r="BYT236">
        <v>0</v>
      </c>
      <c r="BYU236">
        <v>0</v>
      </c>
      <c r="BYV236">
        <v>0</v>
      </c>
      <c r="BYW236">
        <v>0</v>
      </c>
      <c r="BYX236">
        <v>0</v>
      </c>
      <c r="BYY236">
        <v>0</v>
      </c>
      <c r="BYZ236">
        <v>0</v>
      </c>
      <c r="BZA236">
        <v>0</v>
      </c>
      <c r="BZB236">
        <v>0</v>
      </c>
      <c r="BZC236">
        <v>0</v>
      </c>
      <c r="BZD236">
        <v>0</v>
      </c>
      <c r="BZE236">
        <v>0</v>
      </c>
      <c r="BZF236">
        <v>0</v>
      </c>
      <c r="BZG236">
        <v>0</v>
      </c>
      <c r="BZH236">
        <v>0</v>
      </c>
      <c r="BZI236">
        <v>0</v>
      </c>
      <c r="BZJ236">
        <v>0</v>
      </c>
      <c r="BZK236">
        <v>0</v>
      </c>
      <c r="BZL236">
        <v>0</v>
      </c>
      <c r="BZM236">
        <v>0</v>
      </c>
      <c r="BZN236">
        <v>0</v>
      </c>
      <c r="BZO236">
        <v>0</v>
      </c>
      <c r="BZP236">
        <v>0</v>
      </c>
      <c r="BZQ236">
        <v>0</v>
      </c>
      <c r="BZR236">
        <v>0</v>
      </c>
      <c r="BZS236">
        <v>0</v>
      </c>
      <c r="BZT236">
        <v>0</v>
      </c>
      <c r="BZU236">
        <v>0</v>
      </c>
      <c r="BZV236">
        <v>0</v>
      </c>
      <c r="BZW236">
        <v>0</v>
      </c>
      <c r="BZX236">
        <v>0</v>
      </c>
      <c r="BZY236">
        <v>0</v>
      </c>
      <c r="BZZ236">
        <v>0</v>
      </c>
      <c r="CAA236">
        <v>0</v>
      </c>
      <c r="CAB236">
        <v>0</v>
      </c>
      <c r="CAC236">
        <v>0</v>
      </c>
      <c r="CAD236">
        <v>0</v>
      </c>
      <c r="CAE236">
        <v>0</v>
      </c>
      <c r="CAF236">
        <v>0</v>
      </c>
      <c r="CAG236">
        <v>7.1090047393364926E-3</v>
      </c>
      <c r="CAH236">
        <v>0</v>
      </c>
      <c r="CAI236">
        <v>0</v>
      </c>
      <c r="CAJ236">
        <v>0</v>
      </c>
      <c r="CAK236">
        <v>0</v>
      </c>
      <c r="CAL236">
        <v>0</v>
      </c>
      <c r="CAM236">
        <v>0</v>
      </c>
      <c r="CAN236">
        <v>0</v>
      </c>
      <c r="CAO236">
        <v>0</v>
      </c>
      <c r="CAP236">
        <v>0</v>
      </c>
      <c r="CAQ236">
        <v>0</v>
      </c>
      <c r="CAR236">
        <v>0</v>
      </c>
      <c r="CAS236">
        <v>0</v>
      </c>
      <c r="CAT236">
        <v>0</v>
      </c>
      <c r="CAU236">
        <v>0</v>
      </c>
      <c r="CAV236">
        <v>0</v>
      </c>
      <c r="CAW236">
        <v>0</v>
      </c>
      <c r="CAX236">
        <v>0</v>
      </c>
      <c r="CAY236">
        <v>0</v>
      </c>
      <c r="CAZ236">
        <v>0</v>
      </c>
      <c r="CBA236">
        <v>0</v>
      </c>
      <c r="CBB236">
        <v>0</v>
      </c>
      <c r="CBC236">
        <v>0</v>
      </c>
      <c r="CBD236">
        <v>0</v>
      </c>
      <c r="CBE236">
        <v>0</v>
      </c>
      <c r="CBF236">
        <v>0</v>
      </c>
      <c r="CBG236">
        <v>0</v>
      </c>
      <c r="CBH236">
        <v>0</v>
      </c>
      <c r="CBI236">
        <v>0</v>
      </c>
      <c r="CBJ236">
        <v>3.3175355450236969E-2</v>
      </c>
      <c r="CBK236">
        <v>0</v>
      </c>
      <c r="CBL236">
        <v>0</v>
      </c>
      <c r="CBM236">
        <v>0</v>
      </c>
      <c r="CBN236">
        <v>0</v>
      </c>
      <c r="CBO236">
        <v>0</v>
      </c>
      <c r="CBP236">
        <v>0</v>
      </c>
      <c r="CBQ236">
        <v>0</v>
      </c>
      <c r="CBR236">
        <v>0</v>
      </c>
      <c r="CBS236">
        <v>0</v>
      </c>
      <c r="CBT236">
        <v>0</v>
      </c>
      <c r="CBU236">
        <v>0</v>
      </c>
      <c r="CBV236">
        <v>0</v>
      </c>
      <c r="CBW236">
        <v>0</v>
      </c>
      <c r="CBX236">
        <v>0</v>
      </c>
      <c r="CBY236">
        <v>0</v>
      </c>
      <c r="CBZ236">
        <v>0</v>
      </c>
      <c r="CCA236">
        <v>0</v>
      </c>
      <c r="CCB236">
        <v>0</v>
      </c>
      <c r="CCC236">
        <v>0</v>
      </c>
      <c r="CCD236">
        <v>0</v>
      </c>
      <c r="CCE236">
        <v>0</v>
      </c>
      <c r="CCF236">
        <v>0</v>
      </c>
      <c r="CCG236">
        <v>0</v>
      </c>
      <c r="CCH236">
        <v>0</v>
      </c>
      <c r="CCI236">
        <v>0</v>
      </c>
      <c r="CCJ236">
        <v>0</v>
      </c>
      <c r="CCK236">
        <v>0</v>
      </c>
      <c r="CCL236">
        <v>0</v>
      </c>
      <c r="CCM236">
        <v>0</v>
      </c>
      <c r="CCN236">
        <v>0</v>
      </c>
      <c r="CCO236">
        <v>0</v>
      </c>
      <c r="CCP236">
        <v>0</v>
      </c>
      <c r="CCQ236">
        <v>0</v>
      </c>
      <c r="CCR236">
        <v>0</v>
      </c>
      <c r="CCS236">
        <v>0</v>
      </c>
      <c r="CCT236">
        <v>0</v>
      </c>
      <c r="CCU236">
        <v>0</v>
      </c>
      <c r="CCV236">
        <v>0</v>
      </c>
      <c r="CCW236">
        <v>0</v>
      </c>
      <c r="CCX236">
        <v>0</v>
      </c>
      <c r="CCY236">
        <v>0</v>
      </c>
      <c r="CCZ236">
        <v>0</v>
      </c>
      <c r="CDA236">
        <v>0</v>
      </c>
      <c r="CDB236">
        <v>0</v>
      </c>
      <c r="CDC236">
        <v>0</v>
      </c>
      <c r="CDD236">
        <v>0</v>
      </c>
      <c r="CDE236">
        <v>0</v>
      </c>
      <c r="CDF236">
        <v>0</v>
      </c>
      <c r="CDG236">
        <v>0</v>
      </c>
      <c r="CDH236">
        <v>0</v>
      </c>
      <c r="CDI236">
        <v>0</v>
      </c>
      <c r="CDJ236">
        <v>0</v>
      </c>
      <c r="CDK236">
        <v>0</v>
      </c>
      <c r="CDL236">
        <v>0</v>
      </c>
      <c r="CDM236">
        <v>2.132701421800948E-2</v>
      </c>
      <c r="CDN236">
        <v>7.1090047393364926E-3</v>
      </c>
      <c r="CDO236">
        <v>0</v>
      </c>
      <c r="CDP236">
        <v>0</v>
      </c>
      <c r="CDQ236">
        <v>0</v>
      </c>
      <c r="CDR236">
        <v>0</v>
      </c>
      <c r="CDS236">
        <v>0</v>
      </c>
      <c r="CDT236">
        <v>0</v>
      </c>
      <c r="CDU236">
        <v>0</v>
      </c>
      <c r="CDV236">
        <v>0</v>
      </c>
      <c r="CDW236">
        <v>0</v>
      </c>
      <c r="CDX236">
        <v>0</v>
      </c>
      <c r="CDY236">
        <v>0</v>
      </c>
      <c r="CDZ236">
        <v>0</v>
      </c>
      <c r="CEA236">
        <v>0</v>
      </c>
      <c r="CEB236">
        <v>0</v>
      </c>
      <c r="CEC236">
        <v>0</v>
      </c>
      <c r="CED236">
        <v>0</v>
      </c>
      <c r="CEE236">
        <v>0</v>
      </c>
      <c r="CEF236">
        <v>0</v>
      </c>
      <c r="CEG236">
        <v>0</v>
      </c>
      <c r="CEH236">
        <v>0</v>
      </c>
      <c r="CEI236">
        <v>0</v>
      </c>
      <c r="CEJ236">
        <v>0</v>
      </c>
      <c r="CEK236">
        <v>0</v>
      </c>
      <c r="CEL236">
        <v>0</v>
      </c>
      <c r="CEM236">
        <v>0</v>
      </c>
      <c r="CEN236">
        <v>0</v>
      </c>
      <c r="CEO236">
        <v>0</v>
      </c>
      <c r="CEP236">
        <v>0</v>
      </c>
      <c r="CEQ236">
        <v>0</v>
      </c>
      <c r="CER236">
        <v>0</v>
      </c>
      <c r="CES236">
        <v>2.3696682464454978E-3</v>
      </c>
      <c r="CET236">
        <v>0</v>
      </c>
      <c r="CEU236">
        <v>0</v>
      </c>
      <c r="CEV236">
        <v>2.3696682464454978E-3</v>
      </c>
      <c r="CEW236">
        <v>0</v>
      </c>
      <c r="CEX236">
        <v>0</v>
      </c>
      <c r="CEY236">
        <v>0</v>
      </c>
      <c r="CEZ236">
        <v>0</v>
      </c>
      <c r="CFA236">
        <v>0</v>
      </c>
      <c r="CFB236">
        <v>7.1090047393364926E-3</v>
      </c>
      <c r="CFC236">
        <v>0</v>
      </c>
      <c r="CFD236">
        <v>0</v>
      </c>
      <c r="CFE236">
        <v>0</v>
      </c>
      <c r="CFF236">
        <v>0</v>
      </c>
      <c r="CFG236">
        <v>0</v>
      </c>
      <c r="CFH236">
        <v>0</v>
      </c>
      <c r="CFI236">
        <v>0</v>
      </c>
      <c r="CFJ236">
        <v>0</v>
      </c>
      <c r="CFK236">
        <v>0</v>
      </c>
      <c r="CFL236">
        <v>0</v>
      </c>
      <c r="CFM236">
        <v>0</v>
      </c>
      <c r="CFN236">
        <v>0</v>
      </c>
      <c r="CFO236">
        <v>0</v>
      </c>
      <c r="CFP236">
        <v>0</v>
      </c>
      <c r="CFQ236">
        <v>0</v>
      </c>
      <c r="CFR236">
        <v>0</v>
      </c>
      <c r="CFS236">
        <v>0</v>
      </c>
      <c r="CFT236">
        <v>0</v>
      </c>
      <c r="CFU236">
        <v>0</v>
      </c>
      <c r="CFV236">
        <v>0</v>
      </c>
      <c r="CFW236">
        <v>0</v>
      </c>
      <c r="CFX236">
        <v>0</v>
      </c>
      <c r="CFY236">
        <v>0</v>
      </c>
      <c r="CFZ236">
        <v>0</v>
      </c>
      <c r="CGA236">
        <v>0</v>
      </c>
      <c r="CGB236">
        <v>0</v>
      </c>
      <c r="CGC236">
        <v>0</v>
      </c>
      <c r="CGD236">
        <v>0</v>
      </c>
      <c r="CGE236">
        <v>0</v>
      </c>
      <c r="CGF236">
        <v>0</v>
      </c>
      <c r="CGG236">
        <v>0</v>
      </c>
      <c r="CGH236">
        <v>0</v>
      </c>
      <c r="CGI236">
        <v>0</v>
      </c>
      <c r="CGJ236">
        <v>0</v>
      </c>
      <c r="CGK236">
        <v>0</v>
      </c>
      <c r="CGL236">
        <v>0</v>
      </c>
      <c r="CGM236">
        <v>0</v>
      </c>
      <c r="CGN236">
        <v>0</v>
      </c>
      <c r="CGO236">
        <v>0</v>
      </c>
      <c r="CGP236">
        <v>0</v>
      </c>
      <c r="CGQ236">
        <v>0</v>
      </c>
      <c r="CGR236">
        <v>0</v>
      </c>
      <c r="CGS236">
        <v>0</v>
      </c>
      <c r="CGT236">
        <v>0</v>
      </c>
      <c r="CGU236">
        <v>2.3696682464454978E-3</v>
      </c>
      <c r="CGV236">
        <v>0</v>
      </c>
      <c r="CGW236">
        <v>0</v>
      </c>
      <c r="CGX236">
        <v>0</v>
      </c>
      <c r="CGY236">
        <v>0</v>
      </c>
      <c r="CGZ236">
        <v>0</v>
      </c>
      <c r="CHA236">
        <v>0</v>
      </c>
      <c r="CHB236">
        <v>0</v>
      </c>
      <c r="CHC236">
        <v>0</v>
      </c>
      <c r="CHD236">
        <v>0</v>
      </c>
      <c r="CHE236">
        <v>0</v>
      </c>
      <c r="CHF236">
        <v>0</v>
      </c>
      <c r="CHG236">
        <v>0</v>
      </c>
      <c r="CHH236">
        <v>0</v>
      </c>
      <c r="CHI236">
        <v>0</v>
      </c>
      <c r="CHJ236">
        <v>0</v>
      </c>
      <c r="CHK236">
        <v>0</v>
      </c>
      <c r="CHL236">
        <v>0</v>
      </c>
      <c r="CHM236">
        <v>0</v>
      </c>
      <c r="CHN236">
        <v>0</v>
      </c>
      <c r="CHO236">
        <v>0</v>
      </c>
      <c r="CHP236">
        <v>0</v>
      </c>
      <c r="CHQ236">
        <v>0</v>
      </c>
      <c r="CHR236">
        <v>0</v>
      </c>
      <c r="CHS236">
        <v>0</v>
      </c>
      <c r="CHT236">
        <v>0</v>
      </c>
      <c r="CHU236">
        <v>0</v>
      </c>
      <c r="CHV236">
        <v>0</v>
      </c>
      <c r="CHW236">
        <v>0</v>
      </c>
      <c r="CHX236">
        <v>0</v>
      </c>
      <c r="CHY236">
        <v>0</v>
      </c>
      <c r="CHZ236">
        <v>0</v>
      </c>
      <c r="CIA236">
        <v>0</v>
      </c>
      <c r="CIB236">
        <v>0</v>
      </c>
      <c r="CIC236">
        <v>0</v>
      </c>
      <c r="CID236">
        <v>0</v>
      </c>
      <c r="CIE236">
        <v>0</v>
      </c>
      <c r="CIF236">
        <v>0</v>
      </c>
      <c r="CIG236">
        <v>0</v>
      </c>
      <c r="CIH236">
        <v>0</v>
      </c>
      <c r="CII236">
        <v>0</v>
      </c>
      <c r="CIJ236">
        <v>0</v>
      </c>
      <c r="CIK236">
        <v>0</v>
      </c>
      <c r="CIL236">
        <v>0</v>
      </c>
      <c r="CIM236">
        <v>0</v>
      </c>
      <c r="CIN236">
        <v>0</v>
      </c>
      <c r="CIO236">
        <v>0</v>
      </c>
      <c r="CIP236">
        <v>0</v>
      </c>
      <c r="CIQ236">
        <v>0</v>
      </c>
      <c r="CIR236">
        <v>0</v>
      </c>
      <c r="CIS236">
        <v>0</v>
      </c>
      <c r="CIT236">
        <v>0</v>
      </c>
      <c r="CIU236">
        <v>0</v>
      </c>
      <c r="CIV236">
        <v>0</v>
      </c>
      <c r="CIW236">
        <v>0</v>
      </c>
      <c r="CIX236">
        <v>0</v>
      </c>
      <c r="CIY236">
        <v>0</v>
      </c>
      <c r="CIZ236">
        <v>0</v>
      </c>
      <c r="CJA236">
        <v>0</v>
      </c>
      <c r="CJB236">
        <v>0</v>
      </c>
      <c r="CJC236">
        <v>0</v>
      </c>
      <c r="CJD236">
        <v>0</v>
      </c>
      <c r="CJE236">
        <v>0</v>
      </c>
      <c r="CJF236">
        <v>0</v>
      </c>
      <c r="CJG236">
        <v>0</v>
      </c>
      <c r="CJH236">
        <v>0</v>
      </c>
      <c r="CJI236">
        <v>0</v>
      </c>
      <c r="CJJ236">
        <v>0</v>
      </c>
      <c r="CJK236">
        <v>0</v>
      </c>
      <c r="CJL236">
        <v>0</v>
      </c>
      <c r="CJM236">
        <v>0</v>
      </c>
      <c r="CJN236">
        <v>0</v>
      </c>
      <c r="CJO236">
        <v>0</v>
      </c>
      <c r="CJP236">
        <v>0</v>
      </c>
      <c r="CJQ236">
        <v>0</v>
      </c>
      <c r="CJR236">
        <v>0</v>
      </c>
      <c r="CJS236">
        <v>0</v>
      </c>
      <c r="CJT236">
        <v>0</v>
      </c>
      <c r="CJU236">
        <v>0</v>
      </c>
      <c r="CJV236">
        <v>0</v>
      </c>
      <c r="CJW236">
        <v>0</v>
      </c>
      <c r="CJX236">
        <v>0</v>
      </c>
      <c r="CJY236">
        <v>0</v>
      </c>
      <c r="CJZ236">
        <v>0</v>
      </c>
      <c r="CKA236">
        <v>0</v>
      </c>
      <c r="CKB236">
        <v>0</v>
      </c>
      <c r="CKC236">
        <v>0</v>
      </c>
      <c r="CKD236">
        <v>0</v>
      </c>
      <c r="CKE236">
        <v>0</v>
      </c>
      <c r="CKF236">
        <v>0</v>
      </c>
      <c r="CKG236">
        <v>0</v>
      </c>
      <c r="CKH236">
        <v>0</v>
      </c>
      <c r="CKI236">
        <v>0</v>
      </c>
      <c r="CKJ236">
        <v>0</v>
      </c>
      <c r="CKK236">
        <v>0</v>
      </c>
      <c r="CKL236">
        <v>0</v>
      </c>
      <c r="CKM236">
        <v>0</v>
      </c>
      <c r="CKN236">
        <v>0</v>
      </c>
      <c r="CKO236">
        <v>0</v>
      </c>
      <c r="CKP236">
        <v>0</v>
      </c>
      <c r="CKQ236">
        <v>0</v>
      </c>
      <c r="CKR236">
        <v>0</v>
      </c>
      <c r="CKS236">
        <v>0</v>
      </c>
      <c r="CKT236">
        <v>0</v>
      </c>
      <c r="CKU236">
        <v>0</v>
      </c>
      <c r="CKV236">
        <v>0</v>
      </c>
      <c r="CKW236">
        <v>0</v>
      </c>
      <c r="CKX236">
        <v>0</v>
      </c>
      <c r="CKY236">
        <v>0</v>
      </c>
      <c r="CKZ236">
        <v>0</v>
      </c>
      <c r="CLA236">
        <v>0</v>
      </c>
      <c r="CLB236">
        <v>0</v>
      </c>
      <c r="CLC236">
        <v>1</v>
      </c>
      <c r="CLD236"/>
      <c r="CLE236"/>
      <c r="CLF236"/>
      <c r="CLG236"/>
      <c r="CLH236"/>
      <c r="CLI236"/>
      <c r="CLJ236"/>
      <c r="CLK236"/>
      <c r="CLL236"/>
      <c r="CLM236"/>
      <c r="CLN236"/>
      <c r="CLO236"/>
      <c r="CLP236"/>
      <c r="CLQ236"/>
      <c r="CLR236"/>
      <c r="CLS236"/>
      <c r="CLT236"/>
      <c r="CLU236"/>
      <c r="CLV236"/>
      <c r="CLW236"/>
      <c r="CLX236"/>
      <c r="CLY236"/>
      <c r="CLZ236"/>
      <c r="CMA236"/>
      <c r="CMB236"/>
      <c r="CMC236"/>
      <c r="CMD236"/>
      <c r="CME236"/>
      <c r="CMF236"/>
      <c r="CMG236"/>
      <c r="CMH236"/>
      <c r="CMI236"/>
      <c r="CMJ236"/>
      <c r="CMK236"/>
      <c r="CML236"/>
      <c r="CMM236"/>
      <c r="CMN236"/>
      <c r="CMO236"/>
      <c r="CMP236"/>
      <c r="CMQ236"/>
      <c r="CMR236"/>
      <c r="CMS236"/>
      <c r="CMT236"/>
      <c r="CMU236"/>
      <c r="CMV236"/>
      <c r="CMW236"/>
      <c r="CMX236"/>
      <c r="CMY236"/>
      <c r="CMZ236"/>
      <c r="CNA236"/>
      <c r="CNB236"/>
      <c r="CNC236"/>
      <c r="CND236"/>
      <c r="CNE236"/>
      <c r="CNF236"/>
      <c r="CNG236"/>
      <c r="CNH236"/>
      <c r="CNI236"/>
      <c r="CNJ236"/>
      <c r="CNK236"/>
      <c r="CNL236"/>
      <c r="CNM236"/>
      <c r="CNN236"/>
      <c r="CNO236"/>
      <c r="CNP236"/>
      <c r="CNQ236"/>
      <c r="CNR236"/>
      <c r="CNS236"/>
      <c r="CNT236"/>
      <c r="CNU236"/>
      <c r="CNV236"/>
      <c r="CNW236"/>
      <c r="CNX236"/>
      <c r="CNY236"/>
      <c r="CNZ236"/>
      <c r="COA236"/>
      <c r="COB236"/>
      <c r="COC236"/>
      <c r="COD236"/>
      <c r="COE236"/>
      <c r="COF236"/>
      <c r="COG236"/>
      <c r="COH236"/>
      <c r="COI236"/>
      <c r="COJ236"/>
      <c r="COK236"/>
      <c r="COL236"/>
      <c r="COM236"/>
      <c r="CON236"/>
      <c r="COO236"/>
      <c r="COP236"/>
      <c r="COQ236"/>
      <c r="COR236"/>
      <c r="COS236"/>
      <c r="COT236"/>
      <c r="COU236"/>
      <c r="COV236"/>
      <c r="COW236"/>
      <c r="COX236"/>
      <c r="COY236"/>
      <c r="COZ236"/>
      <c r="CPA236"/>
      <c r="CPB236"/>
      <c r="CPC236"/>
      <c r="CPD236"/>
      <c r="CPE236"/>
      <c r="CPF236"/>
      <c r="CPG236"/>
      <c r="CPH236"/>
      <c r="CPI236"/>
      <c r="CPJ236"/>
      <c r="CPK236"/>
      <c r="CPL236"/>
      <c r="CPM236"/>
      <c r="CPN236"/>
      <c r="CPO236"/>
      <c r="CPP236"/>
      <c r="CPQ236"/>
      <c r="CPR236"/>
      <c r="CPS236"/>
      <c r="CPT236"/>
      <c r="CPU236"/>
      <c r="CPV236"/>
      <c r="CPW236"/>
      <c r="CPX236"/>
      <c r="CPY236"/>
      <c r="CPZ236"/>
      <c r="CQA236"/>
      <c r="CQB236"/>
      <c r="CQC236"/>
      <c r="CQD236"/>
      <c r="CQE236"/>
      <c r="CQF236"/>
      <c r="CQG236"/>
      <c r="CQH236"/>
      <c r="CQI236"/>
      <c r="CQJ236"/>
      <c r="CQK236"/>
      <c r="CQL236"/>
      <c r="CQM236"/>
      <c r="CQN236"/>
      <c r="CQO236"/>
      <c r="CQP236"/>
      <c r="CQQ236"/>
      <c r="CQR236"/>
      <c r="CQS236"/>
      <c r="CQT236"/>
    </row>
    <row r="237" spans="1:1001 1569:2490" ht="21" customHeight="1">
      <c r="A237" s="122" t="s">
        <v>2343</v>
      </c>
      <c r="B237" s="5" t="s">
        <v>2298</v>
      </c>
      <c r="C237" s="285" t="s">
        <v>2344</v>
      </c>
      <c r="D237" s="286">
        <v>6627520</v>
      </c>
      <c r="E237" s="286">
        <v>1589260</v>
      </c>
      <c r="F237" s="88" t="s">
        <v>2345</v>
      </c>
      <c r="G237" s="88"/>
      <c r="H237" s="88">
        <v>66269681589323</v>
      </c>
      <c r="I237">
        <v>61000</v>
      </c>
      <c r="J237">
        <v>61000</v>
      </c>
      <c r="K237" s="5">
        <v>2</v>
      </c>
      <c r="L237" s="132" t="s">
        <v>2301</v>
      </c>
      <c r="M237" s="5" t="s">
        <v>2302</v>
      </c>
      <c r="N237" t="s">
        <v>1427</v>
      </c>
      <c r="O237" s="5" t="s">
        <v>1689</v>
      </c>
      <c r="P237" s="5" t="s">
        <v>2303</v>
      </c>
      <c r="Q237" t="s">
        <v>1429</v>
      </c>
      <c r="R237" t="s">
        <v>1430</v>
      </c>
      <c r="S237" t="s">
        <v>1429</v>
      </c>
      <c r="T237" t="s">
        <v>1429</v>
      </c>
      <c r="U237" t="s">
        <v>1691</v>
      </c>
      <c r="V237" s="5" t="s">
        <v>2304</v>
      </c>
      <c r="W237" s="5" t="s">
        <v>2305</v>
      </c>
      <c r="X237" t="s">
        <v>1920</v>
      </c>
      <c r="Y237" t="s">
        <v>1920</v>
      </c>
      <c r="Z237" s="5" t="s">
        <v>2306</v>
      </c>
      <c r="AK237" s="5" t="s">
        <v>2307</v>
      </c>
      <c r="AL237">
        <v>2005</v>
      </c>
      <c r="AM237">
        <v>2</v>
      </c>
      <c r="AN237">
        <v>7.6</v>
      </c>
      <c r="AO237">
        <v>7.6999999999999993</v>
      </c>
      <c r="AP237">
        <v>29.9</v>
      </c>
      <c r="AQ237">
        <v>0.26500000000000001</v>
      </c>
      <c r="AR237">
        <v>2.024</v>
      </c>
      <c r="AY237" s="57">
        <v>132</v>
      </c>
      <c r="BC237">
        <v>34</v>
      </c>
      <c r="BD237">
        <v>53</v>
      </c>
      <c r="BE237">
        <v>71.5</v>
      </c>
      <c r="BF237">
        <v>1.75</v>
      </c>
      <c r="BG237">
        <v>16</v>
      </c>
      <c r="BH237">
        <v>1035</v>
      </c>
      <c r="BI237">
        <v>6.95</v>
      </c>
      <c r="BJ237" s="57">
        <v>3.39</v>
      </c>
      <c r="BK237" s="57">
        <v>1.1100000000000001</v>
      </c>
      <c r="BL237" s="57">
        <v>2.01E-2</v>
      </c>
      <c r="BM237" s="57">
        <v>0.11</v>
      </c>
      <c r="BN237" s="57">
        <v>0.64700000000000002</v>
      </c>
      <c r="BO237" s="57">
        <v>3.33</v>
      </c>
      <c r="BP237" s="57">
        <v>0.13600000000000001</v>
      </c>
      <c r="BQ237" s="57">
        <v>0.628</v>
      </c>
      <c r="BR237" s="57"/>
      <c r="BS237" s="57">
        <v>4.3E-3</v>
      </c>
      <c r="BX237" s="6">
        <v>416</v>
      </c>
      <c r="BY237" s="141">
        <v>52</v>
      </c>
      <c r="BZ237" s="141">
        <v>4.0360431638813052</v>
      </c>
      <c r="CA237" s="141">
        <v>12.466480730223125</v>
      </c>
      <c r="CB237" s="141">
        <v>84.580838323353319</v>
      </c>
      <c r="CC237" s="141">
        <v>23.07692307692308</v>
      </c>
      <c r="CD237" s="141">
        <v>7.7926145652814451</v>
      </c>
      <c r="CE237" s="141">
        <v>6.9711538461538467</v>
      </c>
      <c r="CF237" s="141">
        <v>0</v>
      </c>
      <c r="CG237">
        <v>0</v>
      </c>
      <c r="CH237">
        <v>0.24038461538461539</v>
      </c>
      <c r="CI237">
        <v>0</v>
      </c>
      <c r="CJ237">
        <v>0</v>
      </c>
      <c r="CK237">
        <v>0</v>
      </c>
      <c r="CL237">
        <v>0</v>
      </c>
      <c r="CM237">
        <v>0</v>
      </c>
      <c r="CN237">
        <v>0</v>
      </c>
      <c r="CO237">
        <v>0</v>
      </c>
      <c r="CP237">
        <v>0</v>
      </c>
      <c r="CQ237">
        <v>0</v>
      </c>
      <c r="CR237">
        <v>0</v>
      </c>
      <c r="CS237">
        <v>0</v>
      </c>
      <c r="CT237">
        <v>0</v>
      </c>
      <c r="CU237">
        <v>0</v>
      </c>
      <c r="CV237" s="114">
        <v>0</v>
      </c>
      <c r="CW237" s="114">
        <v>0.24038461538461539</v>
      </c>
      <c r="CY237" s="6"/>
      <c r="CZ237" s="280"/>
      <c r="DA237" s="6"/>
      <c r="DW237" s="57">
        <v>3.39</v>
      </c>
      <c r="DX237" s="57">
        <v>1.1100000000000001</v>
      </c>
      <c r="DY237" s="57">
        <v>2.01E-2</v>
      </c>
      <c r="DZ237" s="57">
        <v>0.11</v>
      </c>
      <c r="EA237" s="57">
        <v>0.64700000000000002</v>
      </c>
      <c r="EB237" s="57">
        <v>3.33</v>
      </c>
      <c r="EC237" s="57">
        <v>0.13600000000000001</v>
      </c>
      <c r="ED237" s="57">
        <v>0.628</v>
      </c>
      <c r="EE237" s="57"/>
      <c r="EF237" s="57">
        <v>4.3E-3</v>
      </c>
      <c r="EG237" s="86">
        <f>MAX(EI237:ER237)</f>
        <v>3</v>
      </c>
      <c r="EH237" s="86">
        <f>MEDIAN(EI237:ER237)</f>
        <v>2</v>
      </c>
      <c r="EI237" s="5">
        <v>3</v>
      </c>
      <c r="EJ237" s="5">
        <v>1</v>
      </c>
      <c r="EK237" s="5">
        <v>2</v>
      </c>
      <c r="EL237" s="5">
        <v>1</v>
      </c>
      <c r="EM237" s="5">
        <v>2</v>
      </c>
      <c r="EN237" s="5">
        <v>2</v>
      </c>
      <c r="EO237" s="5"/>
      <c r="EP237" s="5">
        <v>2</v>
      </c>
      <c r="EQ237" s="5"/>
      <c r="ER237" s="5" t="s">
        <v>1747</v>
      </c>
      <c r="EU237" s="5" t="s">
        <v>1580</v>
      </c>
      <c r="EV237" s="5">
        <v>0</v>
      </c>
      <c r="EW237" s="5">
        <v>0</v>
      </c>
      <c r="EX237" s="5">
        <v>0</v>
      </c>
      <c r="EY237" s="140" t="s">
        <v>2148</v>
      </c>
      <c r="KF237" t="s">
        <v>2346</v>
      </c>
      <c r="KG237" s="133" t="s">
        <v>2311</v>
      </c>
      <c r="KH237" t="s">
        <v>1578</v>
      </c>
      <c r="KI237" t="s">
        <v>1579</v>
      </c>
      <c r="KJ237" s="5" t="s">
        <v>1580</v>
      </c>
      <c r="KK237">
        <v>32</v>
      </c>
      <c r="KL237">
        <v>27</v>
      </c>
      <c r="KM237" t="s">
        <v>2312</v>
      </c>
      <c r="KN237" t="s">
        <v>2312</v>
      </c>
      <c r="KO237" t="s">
        <v>2312</v>
      </c>
      <c r="KP237" t="s">
        <v>2312</v>
      </c>
      <c r="KQ237" t="s">
        <v>2154</v>
      </c>
      <c r="KR237" t="s">
        <v>2155</v>
      </c>
      <c r="KS237" t="s">
        <v>2155</v>
      </c>
      <c r="KT237" t="s">
        <v>2156</v>
      </c>
      <c r="KU237" t="s">
        <v>2155</v>
      </c>
      <c r="KV237" t="s">
        <v>2157</v>
      </c>
      <c r="KW237" t="s">
        <v>2157</v>
      </c>
      <c r="KX237" t="s">
        <v>2155</v>
      </c>
      <c r="KY237" t="s">
        <v>2158</v>
      </c>
      <c r="KZ237" t="s">
        <v>2154</v>
      </c>
      <c r="LA237" t="s">
        <v>2313</v>
      </c>
      <c r="LB237" t="s">
        <v>2313</v>
      </c>
      <c r="LC237" t="s">
        <v>2313</v>
      </c>
      <c r="LD237" t="s">
        <v>2160</v>
      </c>
      <c r="LE237" t="s">
        <v>2160</v>
      </c>
      <c r="LF237" t="s">
        <v>2155</v>
      </c>
      <c r="LG237" t="s">
        <v>2161</v>
      </c>
      <c r="LH237" t="s">
        <v>2314</v>
      </c>
      <c r="LI237" t="s">
        <v>2314</v>
      </c>
      <c r="LJ237" t="s">
        <v>2314</v>
      </c>
      <c r="LK237" t="s">
        <v>2314</v>
      </c>
      <c r="LL237" t="s">
        <v>2314</v>
      </c>
      <c r="LM237" t="s">
        <v>2314</v>
      </c>
      <c r="LN237" t="s">
        <v>2314</v>
      </c>
      <c r="LO237" t="s">
        <v>2315</v>
      </c>
      <c r="LP237" t="s">
        <v>2314</v>
      </c>
      <c r="LQ237" t="s">
        <v>2314</v>
      </c>
      <c r="LR237" t="s">
        <v>2316</v>
      </c>
      <c r="LS237" t="s">
        <v>2316</v>
      </c>
      <c r="LT237" t="s">
        <v>2316</v>
      </c>
      <c r="LU237" t="s">
        <v>2317</v>
      </c>
      <c r="LV237" t="s">
        <v>2316</v>
      </c>
      <c r="LW237" t="s">
        <v>2317</v>
      </c>
      <c r="LX237" t="s">
        <v>2317</v>
      </c>
      <c r="LY237" t="s">
        <v>2318</v>
      </c>
      <c r="LZ237" t="s">
        <v>2314</v>
      </c>
      <c r="MA237" t="s">
        <v>2313</v>
      </c>
      <c r="MB237" t="s">
        <v>2155</v>
      </c>
      <c r="MC237" t="s">
        <v>2155</v>
      </c>
      <c r="MD237" t="s">
        <v>2155</v>
      </c>
      <c r="ME237" t="s">
        <v>2155</v>
      </c>
      <c r="MF237" t="s">
        <v>2155</v>
      </c>
      <c r="MG237" t="s">
        <v>2155</v>
      </c>
      <c r="MH237" t="s">
        <v>2155</v>
      </c>
      <c r="MI237" t="s">
        <v>2155</v>
      </c>
      <c r="MJ237" t="s">
        <v>2155</v>
      </c>
      <c r="MK237" t="s">
        <v>2158</v>
      </c>
      <c r="ML237" t="s">
        <v>2155</v>
      </c>
      <c r="MM237" t="s">
        <v>2313</v>
      </c>
      <c r="MN237" t="s">
        <v>2313</v>
      </c>
      <c r="MO237" t="s">
        <v>2313</v>
      </c>
      <c r="MP237" t="s">
        <v>2155</v>
      </c>
      <c r="MQ237" t="s">
        <v>2155</v>
      </c>
      <c r="MR237" t="s">
        <v>2155</v>
      </c>
      <c r="MS237" t="s">
        <v>2155</v>
      </c>
      <c r="MT237" t="s">
        <v>2155</v>
      </c>
      <c r="MU237" t="s">
        <v>2313</v>
      </c>
      <c r="MV237" t="s">
        <v>2155</v>
      </c>
      <c r="MW237" t="s">
        <v>2155</v>
      </c>
      <c r="MX237" t="s">
        <v>2163</v>
      </c>
      <c r="MY237" t="s">
        <v>2155</v>
      </c>
      <c r="MZ237" t="s">
        <v>2319</v>
      </c>
      <c r="NA237" t="s">
        <v>2313</v>
      </c>
      <c r="NB237" t="s">
        <v>2313</v>
      </c>
      <c r="NC237" t="s">
        <v>2313</v>
      </c>
      <c r="ND237" t="s">
        <v>2313</v>
      </c>
      <c r="NE237" t="s">
        <v>2313</v>
      </c>
      <c r="NF237" t="s">
        <v>2313</v>
      </c>
      <c r="NG237" t="s">
        <v>2313</v>
      </c>
      <c r="NH237" t="s">
        <v>2313</v>
      </c>
      <c r="NI237" t="s">
        <v>2313</v>
      </c>
      <c r="NJ237" t="s">
        <v>2313</v>
      </c>
      <c r="NK237" t="s">
        <v>2165</v>
      </c>
      <c r="NL237" t="s">
        <v>2165</v>
      </c>
      <c r="NM237" t="s">
        <v>2165</v>
      </c>
      <c r="NN237" t="s">
        <v>2313</v>
      </c>
      <c r="NO237" t="s">
        <v>2313</v>
      </c>
      <c r="NP237" t="s">
        <v>2155</v>
      </c>
      <c r="NQ237" t="s">
        <v>2155</v>
      </c>
      <c r="NR237" t="s">
        <v>2155</v>
      </c>
      <c r="NS237" t="s">
        <v>2320</v>
      </c>
      <c r="NT237">
        <v>44</v>
      </c>
      <c r="NU237">
        <v>0.36699999999999999</v>
      </c>
      <c r="NV237">
        <v>2.41</v>
      </c>
      <c r="NW237">
        <v>6.3</v>
      </c>
      <c r="NX237">
        <v>8.86</v>
      </c>
      <c r="NY237">
        <v>8.32</v>
      </c>
      <c r="NZ237">
        <v>132</v>
      </c>
      <c r="OA237">
        <v>0.628</v>
      </c>
      <c r="OB237">
        <v>14.7</v>
      </c>
      <c r="OC237">
        <v>2.01E-2</v>
      </c>
      <c r="OD237">
        <v>0.13600000000000001</v>
      </c>
      <c r="OE237">
        <v>0.64700000000000002</v>
      </c>
      <c r="OF237">
        <v>3.39</v>
      </c>
      <c r="OG237">
        <v>4.3E-3</v>
      </c>
      <c r="OH237">
        <v>8.11</v>
      </c>
      <c r="OI237">
        <v>0.61899999999999999</v>
      </c>
      <c r="OJ237">
        <v>3.33</v>
      </c>
      <c r="OK237">
        <v>42.2</v>
      </c>
      <c r="OL237">
        <v>0.11</v>
      </c>
      <c r="OM237">
        <v>90.6</v>
      </c>
      <c r="ON237">
        <v>1.1100000000000001</v>
      </c>
      <c r="BHI237">
        <v>237</v>
      </c>
      <c r="BHJ237">
        <v>237</v>
      </c>
      <c r="BHK237" s="122" t="s">
        <v>2343</v>
      </c>
      <c r="BHL237" t="s">
        <v>2343</v>
      </c>
      <c r="BHM237">
        <v>0</v>
      </c>
      <c r="BHN237">
        <v>0</v>
      </c>
      <c r="BHO237">
        <v>0</v>
      </c>
      <c r="BHP237">
        <v>0</v>
      </c>
      <c r="BHQ237">
        <v>0</v>
      </c>
      <c r="BHR237">
        <v>0</v>
      </c>
      <c r="BHS237">
        <v>0</v>
      </c>
      <c r="BHT237">
        <v>0</v>
      </c>
      <c r="BHU237">
        <v>0</v>
      </c>
      <c r="BHV237">
        <v>0</v>
      </c>
      <c r="BHW237">
        <v>0</v>
      </c>
      <c r="BHX237">
        <v>0</v>
      </c>
      <c r="BHY237">
        <v>0</v>
      </c>
      <c r="BHZ237">
        <v>0</v>
      </c>
      <c r="BIA237">
        <v>4.807692307692308E-3</v>
      </c>
      <c r="BIB237">
        <v>0</v>
      </c>
      <c r="BIC237">
        <v>0</v>
      </c>
      <c r="BID237">
        <v>0</v>
      </c>
      <c r="BIE237">
        <v>0</v>
      </c>
      <c r="BIF237">
        <v>6.9711538461538464E-2</v>
      </c>
      <c r="BIG237">
        <v>0</v>
      </c>
      <c r="BIH237">
        <v>0</v>
      </c>
      <c r="BII237">
        <v>0</v>
      </c>
      <c r="BIJ237">
        <v>0</v>
      </c>
      <c r="BIK237">
        <v>0</v>
      </c>
      <c r="BIL237">
        <v>0</v>
      </c>
      <c r="BIM237">
        <v>0</v>
      </c>
      <c r="BIN237">
        <v>0</v>
      </c>
      <c r="BIO237">
        <v>0</v>
      </c>
      <c r="BIP237">
        <v>0</v>
      </c>
      <c r="BIQ237">
        <v>0</v>
      </c>
      <c r="BIR237">
        <v>0</v>
      </c>
      <c r="BIS237">
        <v>0</v>
      </c>
      <c r="BIT237">
        <v>0</v>
      </c>
      <c r="BIU237">
        <v>0</v>
      </c>
      <c r="BIV237">
        <v>0</v>
      </c>
      <c r="BIW237">
        <v>0</v>
      </c>
      <c r="BIX237">
        <v>0</v>
      </c>
      <c r="BIY237">
        <v>0</v>
      </c>
      <c r="BIZ237">
        <v>0</v>
      </c>
      <c r="BJA237">
        <v>0</v>
      </c>
      <c r="BJB237">
        <v>0</v>
      </c>
      <c r="BJC237">
        <v>0</v>
      </c>
      <c r="BJD237">
        <v>0</v>
      </c>
      <c r="BJE237">
        <v>0</v>
      </c>
      <c r="BJF237">
        <v>0</v>
      </c>
      <c r="BJG237">
        <v>0</v>
      </c>
      <c r="BJH237">
        <v>0</v>
      </c>
      <c r="BJI237">
        <v>2.8846153846153848E-2</v>
      </c>
      <c r="BJJ237">
        <v>0</v>
      </c>
      <c r="BJK237">
        <v>0</v>
      </c>
      <c r="BJL237">
        <v>0</v>
      </c>
      <c r="BJM237">
        <v>0</v>
      </c>
      <c r="BJN237">
        <v>0</v>
      </c>
      <c r="BJO237">
        <v>0.29567307692307693</v>
      </c>
      <c r="BJP237">
        <v>0</v>
      </c>
      <c r="BJQ237">
        <v>0</v>
      </c>
      <c r="BJR237">
        <v>0</v>
      </c>
      <c r="BJS237">
        <v>0</v>
      </c>
      <c r="BJT237">
        <v>0</v>
      </c>
      <c r="BJU237">
        <v>0</v>
      </c>
      <c r="BJV237">
        <v>0</v>
      </c>
      <c r="BJW237">
        <v>0</v>
      </c>
      <c r="BJX237">
        <v>0</v>
      </c>
      <c r="BJY237">
        <v>0</v>
      </c>
      <c r="BJZ237">
        <v>0</v>
      </c>
      <c r="BKA237">
        <v>0</v>
      </c>
      <c r="BKB237">
        <v>0</v>
      </c>
      <c r="BKC237">
        <v>0</v>
      </c>
      <c r="BKD237">
        <v>0</v>
      </c>
      <c r="BKE237">
        <v>0</v>
      </c>
      <c r="BKF237">
        <v>0</v>
      </c>
      <c r="BKG237">
        <v>0</v>
      </c>
      <c r="BKH237">
        <v>0</v>
      </c>
      <c r="BKI237">
        <v>0</v>
      </c>
      <c r="BKJ237">
        <v>0</v>
      </c>
      <c r="BKK237">
        <v>0</v>
      </c>
      <c r="BKL237">
        <v>0</v>
      </c>
      <c r="BKM237">
        <v>0</v>
      </c>
      <c r="BKN237">
        <v>0</v>
      </c>
      <c r="BKO237">
        <v>0</v>
      </c>
      <c r="BKP237">
        <v>0</v>
      </c>
      <c r="BKQ237">
        <v>0</v>
      </c>
      <c r="BKR237">
        <v>0</v>
      </c>
      <c r="BKS237">
        <v>0</v>
      </c>
      <c r="BKT237">
        <v>2.403846153846154E-3</v>
      </c>
      <c r="BKU237">
        <v>0</v>
      </c>
      <c r="BKV237">
        <v>2.403846153846154E-3</v>
      </c>
      <c r="BKW237">
        <v>0</v>
      </c>
      <c r="BKX237">
        <v>0</v>
      </c>
      <c r="BKY237">
        <v>0</v>
      </c>
      <c r="BKZ237">
        <v>0</v>
      </c>
      <c r="BLA237">
        <v>0</v>
      </c>
      <c r="BLB237">
        <v>0</v>
      </c>
      <c r="BLC237">
        <v>0</v>
      </c>
      <c r="BLD237">
        <v>0</v>
      </c>
      <c r="BLE237">
        <v>0</v>
      </c>
      <c r="BLF237">
        <v>0</v>
      </c>
      <c r="BLG237">
        <v>0</v>
      </c>
      <c r="BLH237">
        <v>0</v>
      </c>
      <c r="BLI237">
        <v>0</v>
      </c>
      <c r="BLJ237">
        <v>0</v>
      </c>
      <c r="BLK237">
        <v>0</v>
      </c>
      <c r="BLL237">
        <v>0</v>
      </c>
      <c r="BLM237">
        <v>0</v>
      </c>
      <c r="BLN237">
        <v>0</v>
      </c>
      <c r="BLO237">
        <v>0</v>
      </c>
      <c r="BLP237">
        <v>0</v>
      </c>
      <c r="BLQ237">
        <v>0</v>
      </c>
      <c r="BLR237">
        <v>2.403846153846154E-3</v>
      </c>
      <c r="BLS237">
        <v>0</v>
      </c>
      <c r="BLT237">
        <v>0</v>
      </c>
      <c r="BLU237">
        <v>0</v>
      </c>
      <c r="BLV237">
        <v>0</v>
      </c>
      <c r="BLW237">
        <v>2.403846153846154E-3</v>
      </c>
      <c r="BLX237">
        <v>0</v>
      </c>
      <c r="BLY237">
        <v>0</v>
      </c>
      <c r="BLZ237">
        <v>0</v>
      </c>
      <c r="BMA237">
        <v>0</v>
      </c>
      <c r="BMB237">
        <v>0</v>
      </c>
      <c r="BMC237">
        <v>0</v>
      </c>
      <c r="BMD237">
        <v>0</v>
      </c>
      <c r="BME237">
        <v>0</v>
      </c>
      <c r="BMF237">
        <v>0</v>
      </c>
      <c r="BMG237">
        <v>0</v>
      </c>
      <c r="BMH237">
        <v>0</v>
      </c>
      <c r="BMI237">
        <v>4.807692307692308E-2</v>
      </c>
      <c r="BMJ237">
        <v>0</v>
      </c>
      <c r="BMK237">
        <v>0</v>
      </c>
      <c r="BML237">
        <v>0</v>
      </c>
      <c r="BMM237">
        <v>0</v>
      </c>
      <c r="BMN237">
        <v>0</v>
      </c>
      <c r="BMO237">
        <v>0</v>
      </c>
      <c r="BMP237">
        <v>0</v>
      </c>
      <c r="BMQ237">
        <v>0</v>
      </c>
      <c r="BMR237">
        <v>0</v>
      </c>
      <c r="BMS237">
        <v>0</v>
      </c>
      <c r="BMT237">
        <v>0</v>
      </c>
      <c r="BMU237">
        <v>0</v>
      </c>
      <c r="BMV237">
        <v>0</v>
      </c>
      <c r="BMW237">
        <v>0</v>
      </c>
      <c r="BMX237">
        <v>0</v>
      </c>
      <c r="BMY237">
        <v>0</v>
      </c>
      <c r="BMZ237">
        <v>0</v>
      </c>
      <c r="BNA237">
        <v>0</v>
      </c>
      <c r="BNB237">
        <v>0</v>
      </c>
      <c r="BNC237">
        <v>0</v>
      </c>
      <c r="BND237">
        <v>0</v>
      </c>
      <c r="BNE237">
        <v>0</v>
      </c>
      <c r="BNF237">
        <v>0</v>
      </c>
      <c r="BNG237">
        <v>0</v>
      </c>
      <c r="BNH237">
        <v>0</v>
      </c>
      <c r="BNI237">
        <v>0</v>
      </c>
      <c r="BNJ237">
        <v>0</v>
      </c>
      <c r="BNK237">
        <v>0</v>
      </c>
      <c r="BNL237">
        <v>0</v>
      </c>
      <c r="BNM237">
        <v>0</v>
      </c>
      <c r="BNN237">
        <v>2.1634615384615384E-2</v>
      </c>
      <c r="BNO237">
        <v>0</v>
      </c>
      <c r="BNP237">
        <v>0</v>
      </c>
      <c r="BNQ237">
        <v>0</v>
      </c>
      <c r="BNR237">
        <v>0</v>
      </c>
      <c r="BNS237">
        <v>0</v>
      </c>
      <c r="BNT237">
        <v>0</v>
      </c>
      <c r="BNU237">
        <v>9.6153846153846159E-3</v>
      </c>
      <c r="BNV237">
        <v>0</v>
      </c>
      <c r="BNW237">
        <v>0</v>
      </c>
      <c r="BNX237">
        <v>0</v>
      </c>
      <c r="BNY237">
        <v>0</v>
      </c>
      <c r="BNZ237">
        <v>0</v>
      </c>
      <c r="BOA237">
        <v>0</v>
      </c>
      <c r="BOB237">
        <v>0</v>
      </c>
      <c r="BOC237">
        <v>0</v>
      </c>
      <c r="BOD237">
        <v>0</v>
      </c>
      <c r="BOE237">
        <v>0</v>
      </c>
      <c r="BOF237">
        <v>0</v>
      </c>
      <c r="BOG237">
        <v>0</v>
      </c>
      <c r="BOH237">
        <v>0</v>
      </c>
      <c r="BOI237">
        <v>0</v>
      </c>
      <c r="BOJ237">
        <v>0</v>
      </c>
      <c r="BOK237">
        <v>0</v>
      </c>
      <c r="BOL237">
        <v>0</v>
      </c>
      <c r="BOM237">
        <v>0</v>
      </c>
      <c r="BON237">
        <v>0</v>
      </c>
      <c r="BOO237">
        <v>0</v>
      </c>
      <c r="BOP237">
        <v>0</v>
      </c>
      <c r="BOQ237">
        <v>0</v>
      </c>
      <c r="BOR237">
        <v>0</v>
      </c>
      <c r="BOS237">
        <v>0</v>
      </c>
      <c r="BOT237">
        <v>0</v>
      </c>
      <c r="BOU237">
        <v>0</v>
      </c>
      <c r="BOV237">
        <v>0</v>
      </c>
      <c r="BOW237">
        <v>0</v>
      </c>
      <c r="BOX237">
        <v>0</v>
      </c>
      <c r="BOY237">
        <v>0</v>
      </c>
      <c r="BOZ237">
        <v>0</v>
      </c>
      <c r="BPA237">
        <v>0</v>
      </c>
      <c r="BPB237">
        <v>0</v>
      </c>
      <c r="BPC237">
        <v>0</v>
      </c>
      <c r="BPD237">
        <v>0</v>
      </c>
      <c r="BPE237">
        <v>0</v>
      </c>
      <c r="BPF237">
        <v>0</v>
      </c>
      <c r="BPG237">
        <v>0</v>
      </c>
      <c r="BPH237">
        <v>0</v>
      </c>
      <c r="BPI237">
        <v>0</v>
      </c>
      <c r="BPJ237">
        <v>0</v>
      </c>
      <c r="BPK237">
        <v>0</v>
      </c>
      <c r="BPL237">
        <v>0</v>
      </c>
      <c r="BPM237">
        <v>0</v>
      </c>
      <c r="BPN237">
        <v>0</v>
      </c>
      <c r="BPO237">
        <v>0</v>
      </c>
      <c r="BPP237">
        <v>0</v>
      </c>
      <c r="BPQ237">
        <v>4.807692307692308E-3</v>
      </c>
      <c r="BPR237">
        <v>0</v>
      </c>
      <c r="BPS237">
        <v>0</v>
      </c>
      <c r="BPT237">
        <v>0</v>
      </c>
      <c r="BPU237">
        <v>0</v>
      </c>
      <c r="BPV237">
        <v>0</v>
      </c>
      <c r="BPW237">
        <v>0</v>
      </c>
      <c r="BPX237">
        <v>0</v>
      </c>
      <c r="BPY237">
        <v>0</v>
      </c>
      <c r="BPZ237">
        <v>0</v>
      </c>
      <c r="BQA237">
        <v>0</v>
      </c>
      <c r="BQB237">
        <v>0</v>
      </c>
      <c r="BQC237">
        <v>0</v>
      </c>
      <c r="BQD237">
        <v>0.14903846153846154</v>
      </c>
      <c r="BQE237">
        <v>0</v>
      </c>
      <c r="BQF237">
        <v>0</v>
      </c>
      <c r="BQG237">
        <v>0</v>
      </c>
      <c r="BQH237">
        <v>0</v>
      </c>
      <c r="BQI237">
        <v>0</v>
      </c>
      <c r="BQJ237">
        <v>0</v>
      </c>
      <c r="BQK237">
        <v>0</v>
      </c>
      <c r="BQL237">
        <v>0</v>
      </c>
      <c r="BQM237">
        <v>0</v>
      </c>
      <c r="BQN237">
        <v>0</v>
      </c>
      <c r="BQO237">
        <v>0</v>
      </c>
      <c r="BQP237">
        <v>0</v>
      </c>
      <c r="BQQ237">
        <v>0</v>
      </c>
      <c r="BQR237">
        <v>0</v>
      </c>
      <c r="BQS237">
        <v>0</v>
      </c>
      <c r="BQT237">
        <v>0</v>
      </c>
      <c r="BQU237">
        <v>0</v>
      </c>
      <c r="BQV237">
        <v>0</v>
      </c>
      <c r="BQW237">
        <v>0</v>
      </c>
      <c r="BQX237">
        <v>0</v>
      </c>
      <c r="BQY237">
        <v>0</v>
      </c>
      <c r="BQZ237">
        <v>0</v>
      </c>
      <c r="BRA237">
        <v>0</v>
      </c>
      <c r="BRB237">
        <v>0</v>
      </c>
      <c r="BRC237">
        <v>0</v>
      </c>
      <c r="BRD237">
        <v>0</v>
      </c>
      <c r="BRE237">
        <v>0</v>
      </c>
      <c r="BRF237">
        <v>0</v>
      </c>
      <c r="BRG237">
        <v>0</v>
      </c>
      <c r="BRH237">
        <v>0</v>
      </c>
      <c r="BRI237">
        <v>0</v>
      </c>
      <c r="BRJ237">
        <v>0</v>
      </c>
      <c r="BRK237">
        <v>0</v>
      </c>
      <c r="BRL237">
        <v>0</v>
      </c>
      <c r="BRM237">
        <v>0</v>
      </c>
      <c r="BRN237">
        <v>0</v>
      </c>
      <c r="BRO237">
        <v>0</v>
      </c>
      <c r="BRP237">
        <v>0</v>
      </c>
      <c r="BRQ237">
        <v>0</v>
      </c>
      <c r="BRR237">
        <v>0</v>
      </c>
      <c r="BRS237">
        <v>0</v>
      </c>
      <c r="BRT237">
        <v>0</v>
      </c>
      <c r="BRU237">
        <v>0</v>
      </c>
      <c r="BRV237">
        <v>0</v>
      </c>
      <c r="BRW237">
        <v>0</v>
      </c>
      <c r="BRX237">
        <v>0</v>
      </c>
      <c r="BRY237">
        <v>0</v>
      </c>
      <c r="BRZ237">
        <v>0</v>
      </c>
      <c r="BSA237">
        <v>0</v>
      </c>
      <c r="BSB237">
        <v>0</v>
      </c>
      <c r="BSC237">
        <v>0</v>
      </c>
      <c r="BSD237">
        <v>0</v>
      </c>
      <c r="BSE237">
        <v>0</v>
      </c>
      <c r="BSF237">
        <v>0</v>
      </c>
      <c r="BSG237">
        <v>0</v>
      </c>
      <c r="BSH237">
        <v>0</v>
      </c>
      <c r="BSI237">
        <v>0</v>
      </c>
      <c r="BSJ237">
        <v>0</v>
      </c>
      <c r="BSK237">
        <v>0</v>
      </c>
      <c r="BSL237">
        <v>0</v>
      </c>
      <c r="BSM237">
        <v>0</v>
      </c>
      <c r="BSN237">
        <v>0</v>
      </c>
      <c r="BSO237">
        <v>0</v>
      </c>
      <c r="BSP237">
        <v>0</v>
      </c>
      <c r="BSQ237">
        <v>0</v>
      </c>
      <c r="BSR237">
        <v>0</v>
      </c>
      <c r="BSS237">
        <v>0</v>
      </c>
      <c r="BST237">
        <v>0</v>
      </c>
      <c r="BSU237">
        <v>0</v>
      </c>
      <c r="BSV237">
        <v>0</v>
      </c>
      <c r="BSW237">
        <v>0</v>
      </c>
      <c r="BSX237">
        <v>0</v>
      </c>
      <c r="BSY237">
        <v>2.403846153846154E-3</v>
      </c>
      <c r="BSZ237">
        <v>0</v>
      </c>
      <c r="BTA237">
        <v>0</v>
      </c>
      <c r="BTB237">
        <v>0</v>
      </c>
      <c r="BTC237">
        <v>0</v>
      </c>
      <c r="BTD237">
        <v>0</v>
      </c>
      <c r="BTE237">
        <v>0</v>
      </c>
      <c r="BTF237">
        <v>0</v>
      </c>
      <c r="BTG237">
        <v>0</v>
      </c>
      <c r="BTH237">
        <v>0</v>
      </c>
      <c r="BTI237">
        <v>0</v>
      </c>
      <c r="BTJ237">
        <v>0</v>
      </c>
      <c r="BTK237">
        <v>0</v>
      </c>
      <c r="BTL237">
        <v>0</v>
      </c>
      <c r="BTM237">
        <v>0</v>
      </c>
      <c r="BTN237">
        <v>0</v>
      </c>
      <c r="BTO237">
        <v>0</v>
      </c>
      <c r="BTP237">
        <v>0</v>
      </c>
      <c r="BTQ237">
        <v>0</v>
      </c>
      <c r="BTR237">
        <v>0</v>
      </c>
      <c r="BTS237">
        <v>0</v>
      </c>
      <c r="BTT237">
        <v>0</v>
      </c>
      <c r="BTU237">
        <v>0</v>
      </c>
      <c r="BTV237">
        <v>0</v>
      </c>
      <c r="BTW237">
        <v>0</v>
      </c>
      <c r="BTX237">
        <v>0</v>
      </c>
      <c r="BTY237">
        <v>0</v>
      </c>
      <c r="BTZ237">
        <v>0</v>
      </c>
      <c r="BUA237">
        <v>0</v>
      </c>
      <c r="BUB237">
        <v>0</v>
      </c>
      <c r="BUC237">
        <v>0</v>
      </c>
      <c r="BUD237">
        <v>0</v>
      </c>
      <c r="BUE237">
        <v>0</v>
      </c>
      <c r="BUF237">
        <v>0</v>
      </c>
      <c r="BUG237">
        <v>0</v>
      </c>
      <c r="BUH237">
        <v>0</v>
      </c>
      <c r="BUI237">
        <v>0</v>
      </c>
      <c r="BUJ237">
        <v>0</v>
      </c>
      <c r="BUK237">
        <v>0</v>
      </c>
      <c r="BUL237">
        <v>0</v>
      </c>
      <c r="BUM237">
        <v>0</v>
      </c>
      <c r="BUN237">
        <v>0</v>
      </c>
      <c r="BUO237">
        <v>0</v>
      </c>
      <c r="BUP237">
        <v>0</v>
      </c>
      <c r="BUQ237">
        <v>0</v>
      </c>
      <c r="BUR237">
        <v>0</v>
      </c>
      <c r="BUS237">
        <v>0</v>
      </c>
      <c r="BUT237">
        <v>1.201923076923077E-2</v>
      </c>
      <c r="BUU237">
        <v>0</v>
      </c>
      <c r="BUV237">
        <v>0</v>
      </c>
      <c r="BUW237">
        <v>9.6153846153846159E-3</v>
      </c>
      <c r="BUX237">
        <v>0</v>
      </c>
      <c r="BUY237">
        <v>4.807692307692308E-2</v>
      </c>
      <c r="BUZ237">
        <v>0</v>
      </c>
      <c r="BVA237">
        <v>0</v>
      </c>
      <c r="BVB237">
        <v>2.403846153846154E-3</v>
      </c>
      <c r="BVC237">
        <v>0</v>
      </c>
      <c r="BVD237">
        <v>0</v>
      </c>
      <c r="BVE237">
        <v>0</v>
      </c>
      <c r="BVF237">
        <v>0</v>
      </c>
      <c r="BVG237">
        <v>0</v>
      </c>
      <c r="BVH237">
        <v>0</v>
      </c>
      <c r="BVI237">
        <v>0</v>
      </c>
      <c r="BVJ237">
        <v>0</v>
      </c>
      <c r="BVK237">
        <v>2.403846153846154E-3</v>
      </c>
      <c r="BVL237">
        <v>0</v>
      </c>
      <c r="BVM237">
        <v>0</v>
      </c>
      <c r="BVN237">
        <v>0</v>
      </c>
      <c r="BVO237">
        <v>0</v>
      </c>
      <c r="BVP237">
        <v>0</v>
      </c>
      <c r="BVQ237">
        <v>0</v>
      </c>
      <c r="BVR237">
        <v>0</v>
      </c>
      <c r="BVS237">
        <v>0</v>
      </c>
      <c r="BVT237">
        <v>0</v>
      </c>
      <c r="BVU237">
        <v>0</v>
      </c>
      <c r="BVV237">
        <v>0</v>
      </c>
      <c r="BVW237">
        <v>0</v>
      </c>
      <c r="BVX237">
        <v>0</v>
      </c>
      <c r="BVY237">
        <v>0</v>
      </c>
      <c r="BVZ237">
        <v>7.2115384615384619E-3</v>
      </c>
      <c r="BWA237">
        <v>0</v>
      </c>
      <c r="BWB237">
        <v>0</v>
      </c>
      <c r="BWC237">
        <v>0</v>
      </c>
      <c r="BWD237">
        <v>0</v>
      </c>
      <c r="BWE237">
        <v>2.403846153846154E-3</v>
      </c>
      <c r="BWF237">
        <v>0</v>
      </c>
      <c r="BWG237">
        <v>9.6153846153846159E-3</v>
      </c>
      <c r="BWH237">
        <v>0</v>
      </c>
      <c r="BWI237">
        <v>0</v>
      </c>
      <c r="BWJ237">
        <v>0</v>
      </c>
      <c r="BWK237">
        <v>0</v>
      </c>
      <c r="BWL237">
        <v>0</v>
      </c>
      <c r="BWM237">
        <v>0</v>
      </c>
      <c r="BWN237">
        <v>0</v>
      </c>
      <c r="BWO237">
        <v>0</v>
      </c>
      <c r="BWP237">
        <v>0</v>
      </c>
      <c r="BWQ237">
        <v>0</v>
      </c>
      <c r="BWR237">
        <v>0</v>
      </c>
      <c r="BWS237">
        <v>0</v>
      </c>
      <c r="BWT237">
        <v>0</v>
      </c>
      <c r="BWU237">
        <v>0</v>
      </c>
      <c r="BWV237">
        <v>0</v>
      </c>
      <c r="BWW237">
        <v>2.403846153846154E-3</v>
      </c>
      <c r="BWX237">
        <v>0</v>
      </c>
      <c r="BWY237">
        <v>0</v>
      </c>
      <c r="BWZ237">
        <v>1.201923076923077E-2</v>
      </c>
      <c r="BXA237">
        <v>0</v>
      </c>
      <c r="BXB237">
        <v>0</v>
      </c>
      <c r="BXC237">
        <v>0</v>
      </c>
      <c r="BXD237">
        <v>0</v>
      </c>
      <c r="BXE237">
        <v>0</v>
      </c>
      <c r="BXF237">
        <v>0</v>
      </c>
      <c r="BXG237">
        <v>0</v>
      </c>
      <c r="BXH237">
        <v>0</v>
      </c>
      <c r="BXI237">
        <v>0</v>
      </c>
      <c r="BXJ237">
        <v>0</v>
      </c>
      <c r="BXK237">
        <v>0</v>
      </c>
      <c r="BXL237">
        <v>0</v>
      </c>
      <c r="BXM237">
        <v>0</v>
      </c>
      <c r="BXN237">
        <v>0</v>
      </c>
      <c r="BXO237">
        <v>0</v>
      </c>
      <c r="BXP237">
        <v>0</v>
      </c>
      <c r="BXQ237">
        <v>2.403846153846154E-3</v>
      </c>
      <c r="BXR237">
        <v>0</v>
      </c>
      <c r="BXS237">
        <v>0</v>
      </c>
      <c r="BXT237">
        <v>0</v>
      </c>
      <c r="BXU237">
        <v>0</v>
      </c>
      <c r="BXV237">
        <v>0</v>
      </c>
      <c r="BXW237">
        <v>9.6153846153846159E-3</v>
      </c>
      <c r="BXX237">
        <v>0</v>
      </c>
      <c r="BXY237">
        <v>0</v>
      </c>
      <c r="BXZ237">
        <v>0</v>
      </c>
      <c r="BYA237">
        <v>0</v>
      </c>
      <c r="BYB237">
        <v>0</v>
      </c>
      <c r="BYC237">
        <v>4.807692307692308E-3</v>
      </c>
      <c r="BYD237">
        <v>0</v>
      </c>
      <c r="BYE237">
        <v>0</v>
      </c>
      <c r="BYF237">
        <v>0</v>
      </c>
      <c r="BYG237">
        <v>0</v>
      </c>
      <c r="BYH237">
        <v>0</v>
      </c>
      <c r="BYI237">
        <v>0</v>
      </c>
      <c r="BYJ237">
        <v>0</v>
      </c>
      <c r="BYK237">
        <v>0</v>
      </c>
      <c r="BYL237">
        <v>0</v>
      </c>
      <c r="BYM237">
        <v>0</v>
      </c>
      <c r="BYN237">
        <v>0</v>
      </c>
      <c r="BYO237">
        <v>0</v>
      </c>
      <c r="BYP237">
        <v>2.403846153846154E-3</v>
      </c>
      <c r="BYQ237">
        <v>0</v>
      </c>
      <c r="BYR237">
        <v>0</v>
      </c>
      <c r="BYS237">
        <v>0</v>
      </c>
      <c r="BYT237">
        <v>4.807692307692308E-3</v>
      </c>
      <c r="BYU237">
        <v>0</v>
      </c>
      <c r="BYV237">
        <v>2.403846153846154E-3</v>
      </c>
      <c r="BYW237">
        <v>0</v>
      </c>
      <c r="BYX237">
        <v>0</v>
      </c>
      <c r="BYY237">
        <v>0</v>
      </c>
      <c r="BYZ237">
        <v>0</v>
      </c>
      <c r="BZA237">
        <v>0</v>
      </c>
      <c r="BZB237">
        <v>4.807692307692308E-3</v>
      </c>
      <c r="BZC237">
        <v>0</v>
      </c>
      <c r="BZD237">
        <v>0</v>
      </c>
      <c r="BZE237">
        <v>0</v>
      </c>
      <c r="BZF237">
        <v>0</v>
      </c>
      <c r="BZG237">
        <v>7.2115384615384619E-3</v>
      </c>
      <c r="BZH237">
        <v>0</v>
      </c>
      <c r="BZI237">
        <v>0</v>
      </c>
      <c r="BZJ237">
        <v>0</v>
      </c>
      <c r="BZK237">
        <v>0</v>
      </c>
      <c r="BZL237">
        <v>0</v>
      </c>
      <c r="BZM237">
        <v>0</v>
      </c>
      <c r="BZN237">
        <v>2.403846153846154E-3</v>
      </c>
      <c r="BZO237">
        <v>0</v>
      </c>
      <c r="BZP237">
        <v>0</v>
      </c>
      <c r="BZQ237">
        <v>1.201923076923077E-2</v>
      </c>
      <c r="BZR237">
        <v>0</v>
      </c>
      <c r="BZS237">
        <v>0</v>
      </c>
      <c r="BZT237">
        <v>0</v>
      </c>
      <c r="BZU237">
        <v>0</v>
      </c>
      <c r="BZV237">
        <v>2.403846153846154E-3</v>
      </c>
      <c r="BZW237">
        <v>2.403846153846154E-3</v>
      </c>
      <c r="BZX237">
        <v>0</v>
      </c>
      <c r="BZY237">
        <v>0</v>
      </c>
      <c r="BZZ237">
        <v>0</v>
      </c>
      <c r="CAA237">
        <v>0</v>
      </c>
      <c r="CAB237">
        <v>0</v>
      </c>
      <c r="CAC237">
        <v>0</v>
      </c>
      <c r="CAD237">
        <v>0</v>
      </c>
      <c r="CAE237">
        <v>0</v>
      </c>
      <c r="CAF237">
        <v>0</v>
      </c>
      <c r="CAG237">
        <v>2.403846153846154E-3</v>
      </c>
      <c r="CAH237">
        <v>0</v>
      </c>
      <c r="CAI237">
        <v>9.6153846153846159E-3</v>
      </c>
      <c r="CAJ237">
        <v>0</v>
      </c>
      <c r="CAK237">
        <v>2.403846153846154E-3</v>
      </c>
      <c r="CAL237">
        <v>0</v>
      </c>
      <c r="CAM237">
        <v>0</v>
      </c>
      <c r="CAN237">
        <v>0</v>
      </c>
      <c r="CAO237">
        <v>0</v>
      </c>
      <c r="CAP237">
        <v>0</v>
      </c>
      <c r="CAQ237">
        <v>0</v>
      </c>
      <c r="CAR237">
        <v>0</v>
      </c>
      <c r="CAS237">
        <v>0</v>
      </c>
      <c r="CAT237">
        <v>0</v>
      </c>
      <c r="CAU237">
        <v>0</v>
      </c>
      <c r="CAV237">
        <v>0</v>
      </c>
      <c r="CAW237">
        <v>2.403846153846154E-3</v>
      </c>
      <c r="CAX237">
        <v>0</v>
      </c>
      <c r="CAY237">
        <v>0</v>
      </c>
      <c r="CAZ237">
        <v>0</v>
      </c>
      <c r="CBA237">
        <v>0</v>
      </c>
      <c r="CBB237">
        <v>0</v>
      </c>
      <c r="CBC237">
        <v>0</v>
      </c>
      <c r="CBD237">
        <v>0</v>
      </c>
      <c r="CBE237">
        <v>0</v>
      </c>
      <c r="CBF237">
        <v>0</v>
      </c>
      <c r="CBG237">
        <v>0</v>
      </c>
      <c r="CBH237">
        <v>0</v>
      </c>
      <c r="CBI237">
        <v>0</v>
      </c>
      <c r="CBJ237">
        <v>1.4423076923076924E-2</v>
      </c>
      <c r="CBK237">
        <v>0</v>
      </c>
      <c r="CBL237">
        <v>0</v>
      </c>
      <c r="CBM237">
        <v>0</v>
      </c>
      <c r="CBN237">
        <v>0</v>
      </c>
      <c r="CBO237">
        <v>0</v>
      </c>
      <c r="CBP237">
        <v>0</v>
      </c>
      <c r="CBQ237">
        <v>0</v>
      </c>
      <c r="CBR237">
        <v>0</v>
      </c>
      <c r="CBS237">
        <v>7.2115384615384619E-3</v>
      </c>
      <c r="CBT237">
        <v>0</v>
      </c>
      <c r="CBU237">
        <v>0</v>
      </c>
      <c r="CBV237">
        <v>0</v>
      </c>
      <c r="CBW237">
        <v>3.3653846153846152E-2</v>
      </c>
      <c r="CBX237">
        <v>0</v>
      </c>
      <c r="CBY237">
        <v>0</v>
      </c>
      <c r="CBZ237">
        <v>0</v>
      </c>
      <c r="CCA237">
        <v>0</v>
      </c>
      <c r="CCB237">
        <v>0</v>
      </c>
      <c r="CCC237">
        <v>0</v>
      </c>
      <c r="CCD237">
        <v>0</v>
      </c>
      <c r="CCE237">
        <v>0</v>
      </c>
      <c r="CCF237">
        <v>0</v>
      </c>
      <c r="CCG237">
        <v>0</v>
      </c>
      <c r="CCH237">
        <v>0</v>
      </c>
      <c r="CCI237">
        <v>0</v>
      </c>
      <c r="CCJ237">
        <v>0</v>
      </c>
      <c r="CCK237">
        <v>0</v>
      </c>
      <c r="CCL237">
        <v>0</v>
      </c>
      <c r="CCM237">
        <v>9.6153846153846159E-3</v>
      </c>
      <c r="CCN237">
        <v>0</v>
      </c>
      <c r="CCO237">
        <v>0</v>
      </c>
      <c r="CCP237">
        <v>0</v>
      </c>
      <c r="CCQ237">
        <v>0</v>
      </c>
      <c r="CCR237">
        <v>0</v>
      </c>
      <c r="CCS237">
        <v>0</v>
      </c>
      <c r="CCT237">
        <v>0</v>
      </c>
      <c r="CCU237">
        <v>0</v>
      </c>
      <c r="CCV237">
        <v>0</v>
      </c>
      <c r="CCW237">
        <v>0</v>
      </c>
      <c r="CCX237">
        <v>0</v>
      </c>
      <c r="CCY237">
        <v>0</v>
      </c>
      <c r="CCZ237">
        <v>0</v>
      </c>
      <c r="CDA237">
        <v>0</v>
      </c>
      <c r="CDB237">
        <v>0</v>
      </c>
      <c r="CDC237">
        <v>0</v>
      </c>
      <c r="CDD237">
        <v>0</v>
      </c>
      <c r="CDE237">
        <v>0</v>
      </c>
      <c r="CDF237">
        <v>0</v>
      </c>
      <c r="CDG237">
        <v>0</v>
      </c>
      <c r="CDH237">
        <v>0</v>
      </c>
      <c r="CDI237">
        <v>0</v>
      </c>
      <c r="CDJ237">
        <v>0</v>
      </c>
      <c r="CDK237">
        <v>0</v>
      </c>
      <c r="CDL237">
        <v>0</v>
      </c>
      <c r="CDM237">
        <v>0</v>
      </c>
      <c r="CDN237">
        <v>6.25E-2</v>
      </c>
      <c r="CDO237">
        <v>0</v>
      </c>
      <c r="CDP237">
        <v>0</v>
      </c>
      <c r="CDQ237">
        <v>0</v>
      </c>
      <c r="CDR237">
        <v>0</v>
      </c>
      <c r="CDS237">
        <v>0</v>
      </c>
      <c r="CDT237">
        <v>0</v>
      </c>
      <c r="CDU237">
        <v>0</v>
      </c>
      <c r="CDV237">
        <v>0</v>
      </c>
      <c r="CDW237">
        <v>0</v>
      </c>
      <c r="CDX237">
        <v>0</v>
      </c>
      <c r="CDY237">
        <v>0</v>
      </c>
      <c r="CDZ237">
        <v>0</v>
      </c>
      <c r="CEA237">
        <v>0</v>
      </c>
      <c r="CEB237">
        <v>0</v>
      </c>
      <c r="CEC237">
        <v>0</v>
      </c>
      <c r="CED237">
        <v>0</v>
      </c>
      <c r="CEE237">
        <v>0</v>
      </c>
      <c r="CEF237">
        <v>0</v>
      </c>
      <c r="CEG237">
        <v>0</v>
      </c>
      <c r="CEH237">
        <v>0</v>
      </c>
      <c r="CEI237">
        <v>0</v>
      </c>
      <c r="CEJ237">
        <v>0</v>
      </c>
      <c r="CEK237">
        <v>0</v>
      </c>
      <c r="CEL237">
        <v>0</v>
      </c>
      <c r="CEM237">
        <v>0</v>
      </c>
      <c r="CEN237">
        <v>0</v>
      </c>
      <c r="CEO237">
        <v>0</v>
      </c>
      <c r="CEP237">
        <v>0</v>
      </c>
      <c r="CEQ237">
        <v>0</v>
      </c>
      <c r="CER237">
        <v>0</v>
      </c>
      <c r="CES237">
        <v>7.2115384615384619E-3</v>
      </c>
      <c r="CET237">
        <v>0</v>
      </c>
      <c r="CEU237">
        <v>0</v>
      </c>
      <c r="CEV237">
        <v>1.201923076923077E-2</v>
      </c>
      <c r="CEW237">
        <v>0</v>
      </c>
      <c r="CEX237">
        <v>0</v>
      </c>
      <c r="CEY237">
        <v>0</v>
      </c>
      <c r="CEZ237">
        <v>0</v>
      </c>
      <c r="CFA237">
        <v>0</v>
      </c>
      <c r="CFB237">
        <v>1.4423076923076924E-2</v>
      </c>
      <c r="CFC237">
        <v>0</v>
      </c>
      <c r="CFD237">
        <v>0</v>
      </c>
      <c r="CFE237">
        <v>0</v>
      </c>
      <c r="CFF237">
        <v>0</v>
      </c>
      <c r="CFG237">
        <v>0</v>
      </c>
      <c r="CFH237">
        <v>0</v>
      </c>
      <c r="CFI237">
        <v>2.403846153846154E-3</v>
      </c>
      <c r="CFJ237">
        <v>0</v>
      </c>
      <c r="CFK237">
        <v>2.403846153846154E-3</v>
      </c>
      <c r="CFL237">
        <v>0</v>
      </c>
      <c r="CFM237">
        <v>0</v>
      </c>
      <c r="CFN237">
        <v>0</v>
      </c>
      <c r="CFO237">
        <v>0</v>
      </c>
      <c r="CFP237">
        <v>0</v>
      </c>
      <c r="CFQ237">
        <v>0</v>
      </c>
      <c r="CFR237">
        <v>0</v>
      </c>
      <c r="CFS237">
        <v>0</v>
      </c>
      <c r="CFT237">
        <v>0</v>
      </c>
      <c r="CFU237">
        <v>0</v>
      </c>
      <c r="CFV237">
        <v>0</v>
      </c>
      <c r="CFW237">
        <v>0</v>
      </c>
      <c r="CFX237">
        <v>0</v>
      </c>
      <c r="CFY237">
        <v>0</v>
      </c>
      <c r="CFZ237">
        <v>0</v>
      </c>
      <c r="CGA237">
        <v>0</v>
      </c>
      <c r="CGB237">
        <v>0</v>
      </c>
      <c r="CGC237">
        <v>0</v>
      </c>
      <c r="CGD237">
        <v>0</v>
      </c>
      <c r="CGE237">
        <v>0</v>
      </c>
      <c r="CGF237">
        <v>0</v>
      </c>
      <c r="CGG237">
        <v>0</v>
      </c>
      <c r="CGH237">
        <v>0</v>
      </c>
      <c r="CGI237">
        <v>0</v>
      </c>
      <c r="CGJ237">
        <v>0</v>
      </c>
      <c r="CGK237">
        <v>0</v>
      </c>
      <c r="CGL237">
        <v>0</v>
      </c>
      <c r="CGM237">
        <v>0</v>
      </c>
      <c r="CGN237">
        <v>0</v>
      </c>
      <c r="CGO237">
        <v>0</v>
      </c>
      <c r="CGP237">
        <v>0</v>
      </c>
      <c r="CGQ237">
        <v>0</v>
      </c>
      <c r="CGR237">
        <v>0</v>
      </c>
      <c r="CGS237">
        <v>0</v>
      </c>
      <c r="CGT237">
        <v>0</v>
      </c>
      <c r="CGU237">
        <v>2.403846153846154E-3</v>
      </c>
      <c r="CGV237">
        <v>0</v>
      </c>
      <c r="CGW237">
        <v>0</v>
      </c>
      <c r="CGX237">
        <v>0</v>
      </c>
      <c r="CGY237">
        <v>0</v>
      </c>
      <c r="CGZ237">
        <v>0</v>
      </c>
      <c r="CHA237">
        <v>0</v>
      </c>
      <c r="CHB237">
        <v>0</v>
      </c>
      <c r="CHC237">
        <v>0</v>
      </c>
      <c r="CHD237">
        <v>0</v>
      </c>
      <c r="CHE237">
        <v>0</v>
      </c>
      <c r="CHF237">
        <v>0</v>
      </c>
      <c r="CHG237">
        <v>0</v>
      </c>
      <c r="CHH237">
        <v>0</v>
      </c>
      <c r="CHI237">
        <v>0</v>
      </c>
      <c r="CHJ237">
        <v>0</v>
      </c>
      <c r="CHK237">
        <v>0</v>
      </c>
      <c r="CHL237">
        <v>0</v>
      </c>
      <c r="CHM237">
        <v>0</v>
      </c>
      <c r="CHN237">
        <v>0</v>
      </c>
      <c r="CHO237">
        <v>4.807692307692308E-3</v>
      </c>
      <c r="CHP237">
        <v>0</v>
      </c>
      <c r="CHQ237">
        <v>0</v>
      </c>
      <c r="CHR237">
        <v>0</v>
      </c>
      <c r="CHS237">
        <v>0</v>
      </c>
      <c r="CHT237">
        <v>0</v>
      </c>
      <c r="CHU237">
        <v>0</v>
      </c>
      <c r="CHV237">
        <v>0</v>
      </c>
      <c r="CHW237">
        <v>0</v>
      </c>
      <c r="CHX237">
        <v>0</v>
      </c>
      <c r="CHY237">
        <v>0</v>
      </c>
      <c r="CHZ237">
        <v>0</v>
      </c>
      <c r="CIA237">
        <v>0</v>
      </c>
      <c r="CIB237">
        <v>0</v>
      </c>
      <c r="CIC237">
        <v>0</v>
      </c>
      <c r="CID237">
        <v>0</v>
      </c>
      <c r="CIE237">
        <v>0</v>
      </c>
      <c r="CIF237">
        <v>0</v>
      </c>
      <c r="CIG237">
        <v>0</v>
      </c>
      <c r="CIH237">
        <v>0</v>
      </c>
      <c r="CII237">
        <v>0</v>
      </c>
      <c r="CIJ237">
        <v>0</v>
      </c>
      <c r="CIK237">
        <v>0</v>
      </c>
      <c r="CIL237">
        <v>0</v>
      </c>
      <c r="CIM237">
        <v>0</v>
      </c>
      <c r="CIN237">
        <v>0</v>
      </c>
      <c r="CIO237">
        <v>0</v>
      </c>
      <c r="CIP237">
        <v>0</v>
      </c>
      <c r="CIQ237">
        <v>0</v>
      </c>
      <c r="CIR237">
        <v>0</v>
      </c>
      <c r="CIS237">
        <v>0</v>
      </c>
      <c r="CIT237">
        <v>0</v>
      </c>
      <c r="CIU237">
        <v>0</v>
      </c>
      <c r="CIV237">
        <v>0</v>
      </c>
      <c r="CIW237">
        <v>0</v>
      </c>
      <c r="CIX237">
        <v>0</v>
      </c>
      <c r="CIY237">
        <v>0</v>
      </c>
      <c r="CIZ237">
        <v>0</v>
      </c>
      <c r="CJA237">
        <v>0</v>
      </c>
      <c r="CJB237">
        <v>0</v>
      </c>
      <c r="CJC237">
        <v>0</v>
      </c>
      <c r="CJD237">
        <v>0</v>
      </c>
      <c r="CJE237">
        <v>0</v>
      </c>
      <c r="CJF237">
        <v>0</v>
      </c>
      <c r="CJG237">
        <v>0</v>
      </c>
      <c r="CJH237">
        <v>0</v>
      </c>
      <c r="CJI237">
        <v>0</v>
      </c>
      <c r="CJJ237">
        <v>0</v>
      </c>
      <c r="CJK237">
        <v>0</v>
      </c>
      <c r="CJL237">
        <v>0</v>
      </c>
      <c r="CJM237">
        <v>0</v>
      </c>
      <c r="CJN237">
        <v>0</v>
      </c>
      <c r="CJO237">
        <v>0</v>
      </c>
      <c r="CJP237">
        <v>0</v>
      </c>
      <c r="CJQ237">
        <v>0</v>
      </c>
      <c r="CJR237">
        <v>0</v>
      </c>
      <c r="CJS237">
        <v>0</v>
      </c>
      <c r="CJT237">
        <v>0</v>
      </c>
      <c r="CJU237">
        <v>0</v>
      </c>
      <c r="CJV237">
        <v>0</v>
      </c>
      <c r="CJW237">
        <v>0</v>
      </c>
      <c r="CJX237">
        <v>0</v>
      </c>
      <c r="CJY237">
        <v>0</v>
      </c>
      <c r="CJZ237">
        <v>0</v>
      </c>
      <c r="CKA237">
        <v>0</v>
      </c>
      <c r="CKB237">
        <v>0</v>
      </c>
      <c r="CKC237">
        <v>0</v>
      </c>
      <c r="CKD237">
        <v>0</v>
      </c>
      <c r="CKE237">
        <v>0</v>
      </c>
      <c r="CKF237">
        <v>0</v>
      </c>
      <c r="CKG237">
        <v>0</v>
      </c>
      <c r="CKH237">
        <v>0</v>
      </c>
      <c r="CKI237">
        <v>0</v>
      </c>
      <c r="CKJ237">
        <v>0</v>
      </c>
      <c r="CKK237">
        <v>0</v>
      </c>
      <c r="CKL237">
        <v>0</v>
      </c>
      <c r="CKM237">
        <v>0</v>
      </c>
      <c r="CKN237">
        <v>0</v>
      </c>
      <c r="CKO237">
        <v>0</v>
      </c>
      <c r="CKP237">
        <v>0</v>
      </c>
      <c r="CKQ237">
        <v>0</v>
      </c>
      <c r="CKR237">
        <v>0</v>
      </c>
      <c r="CKS237">
        <v>0</v>
      </c>
      <c r="CKT237">
        <v>0</v>
      </c>
      <c r="CKU237">
        <v>0</v>
      </c>
      <c r="CKV237">
        <v>0</v>
      </c>
      <c r="CKW237">
        <v>0</v>
      </c>
      <c r="CKX237">
        <v>0</v>
      </c>
      <c r="CKY237">
        <v>0</v>
      </c>
      <c r="CKZ237">
        <v>0</v>
      </c>
      <c r="CLA237">
        <v>0</v>
      </c>
      <c r="CLB237">
        <v>0</v>
      </c>
      <c r="CLC237">
        <v>1</v>
      </c>
    </row>
    <row r="238" spans="1:1001 1569:2490" s="140" customFormat="1" ht="21" customHeight="1">
      <c r="A238" s="165" t="s">
        <v>2347</v>
      </c>
      <c r="B238" s="140" t="s">
        <v>2298</v>
      </c>
      <c r="C238" s="253" t="s">
        <v>2348</v>
      </c>
      <c r="D238" s="287">
        <v>6617210</v>
      </c>
      <c r="E238" s="287">
        <v>1609770</v>
      </c>
      <c r="F238" s="288" t="s">
        <v>2349</v>
      </c>
      <c r="G238" s="288"/>
      <c r="H238" s="288">
        <v>66181461610195</v>
      </c>
      <c r="I238" s="140">
        <v>61000</v>
      </c>
      <c r="J238" s="140">
        <v>61000</v>
      </c>
      <c r="K238" s="140">
        <v>2</v>
      </c>
      <c r="L238" s="241" t="s">
        <v>2301</v>
      </c>
      <c r="M238" s="140" t="s">
        <v>2302</v>
      </c>
      <c r="N238" s="140" t="s">
        <v>1427</v>
      </c>
      <c r="O238" s="140" t="s">
        <v>1689</v>
      </c>
      <c r="P238" s="140" t="s">
        <v>2303</v>
      </c>
      <c r="Q238" s="140" t="s">
        <v>1429</v>
      </c>
      <c r="R238" s="140" t="s">
        <v>1430</v>
      </c>
      <c r="S238" s="140" t="s">
        <v>1429</v>
      </c>
      <c r="T238" s="140" t="s">
        <v>1429</v>
      </c>
      <c r="U238" s="140" t="s">
        <v>1691</v>
      </c>
      <c r="V238" s="140" t="s">
        <v>2304</v>
      </c>
      <c r="W238" s="140" t="s">
        <v>2305</v>
      </c>
      <c r="X238" s="140" t="s">
        <v>1920</v>
      </c>
      <c r="Y238" s="140" t="s">
        <v>1920</v>
      </c>
      <c r="Z238" s="140" t="s">
        <v>2306</v>
      </c>
      <c r="AA238" s="165" t="s">
        <v>2350</v>
      </c>
      <c r="AL238" s="140">
        <v>2005</v>
      </c>
      <c r="AM238" s="140">
        <v>5</v>
      </c>
      <c r="AN238" s="140">
        <v>7.1</v>
      </c>
      <c r="AO238" s="140">
        <v>7.3599999999999994</v>
      </c>
      <c r="AP238" s="140">
        <v>44.300000000000004</v>
      </c>
      <c r="AQ238" s="140">
        <v>0.14579999999999999</v>
      </c>
      <c r="AR238" s="140">
        <v>2.0648000000000004</v>
      </c>
      <c r="BC238" s="140">
        <v>398</v>
      </c>
      <c r="BD238" s="140">
        <v>36.799999999999997</v>
      </c>
      <c r="BE238" s="140">
        <v>72</v>
      </c>
      <c r="BF238" s="140">
        <v>2.98</v>
      </c>
      <c r="BG238" s="140">
        <v>16.079999999999998</v>
      </c>
      <c r="BH238" s="140">
        <v>1760</v>
      </c>
      <c r="BI238" s="140">
        <v>7.6400000000000006</v>
      </c>
      <c r="BX238" s="6">
        <v>413</v>
      </c>
      <c r="BY238" s="6">
        <v>65</v>
      </c>
      <c r="BZ238" s="6">
        <v>5.0063075810678246</v>
      </c>
      <c r="CA238" s="6">
        <v>13.24057591623037</v>
      </c>
      <c r="CB238" s="6">
        <v>62.244094488188978</v>
      </c>
      <c r="CC238" s="6">
        <v>17.191283292978206</v>
      </c>
      <c r="CD238" s="6">
        <v>8.1727005515633646</v>
      </c>
      <c r="CE238" s="6">
        <v>15.012106537530268</v>
      </c>
      <c r="CF238" s="6">
        <v>0.96852300242130751</v>
      </c>
      <c r="CG238" s="140">
        <v>0</v>
      </c>
      <c r="CH238" s="140">
        <v>0.24213075060532688</v>
      </c>
      <c r="CI238" s="140">
        <v>0</v>
      </c>
      <c r="CJ238" s="140">
        <v>0</v>
      </c>
      <c r="CK238" s="140">
        <v>0</v>
      </c>
      <c r="CL238" s="140">
        <v>0.24213075060532688</v>
      </c>
      <c r="CM238" s="140">
        <v>0</v>
      </c>
      <c r="CN238" s="140">
        <v>0.24213075060532688</v>
      </c>
      <c r="CO238" s="140">
        <v>0</v>
      </c>
      <c r="CP238" s="140">
        <v>0</v>
      </c>
      <c r="CQ238" s="140">
        <v>0</v>
      </c>
      <c r="CR238" s="140">
        <v>0</v>
      </c>
      <c r="CS238" s="140">
        <v>0</v>
      </c>
      <c r="CT238" s="140">
        <v>0.24213075060532688</v>
      </c>
      <c r="CU238" s="140">
        <v>0</v>
      </c>
      <c r="CV238" s="289">
        <v>0</v>
      </c>
      <c r="CW238" s="289">
        <v>0.96852300242130751</v>
      </c>
      <c r="CY238" s="6"/>
      <c r="CZ238" s="280"/>
      <c r="DA238" s="6"/>
      <c r="EV238"/>
      <c r="EW238" s="78"/>
      <c r="EX238" s="78"/>
      <c r="EY238" s="78"/>
      <c r="JP238" s="191"/>
      <c r="JR238" s="192"/>
      <c r="JS238" s="246"/>
      <c r="JU238" s="192"/>
      <c r="JX238" s="192"/>
      <c r="KA238" s="192"/>
      <c r="KB238" s="247"/>
      <c r="KC238" s="247"/>
      <c r="KD238" s="247"/>
      <c r="KE238" s="247"/>
      <c r="BHI238">
        <v>238</v>
      </c>
      <c r="BHJ238">
        <v>238</v>
      </c>
      <c r="BHK238" s="165" t="s">
        <v>2347</v>
      </c>
      <c r="BHL238" t="s">
        <v>2347</v>
      </c>
      <c r="BHM238">
        <v>0</v>
      </c>
      <c r="BHN238">
        <v>0</v>
      </c>
      <c r="BHO238">
        <v>0</v>
      </c>
      <c r="BHP238">
        <v>0</v>
      </c>
      <c r="BHQ238">
        <v>2.4390243902439024E-3</v>
      </c>
      <c r="BHR238">
        <v>0</v>
      </c>
      <c r="BHS238">
        <v>0</v>
      </c>
      <c r="BHT238">
        <v>0</v>
      </c>
      <c r="BHU238">
        <v>0</v>
      </c>
      <c r="BHV238">
        <v>0</v>
      </c>
      <c r="BHW238">
        <v>0</v>
      </c>
      <c r="BHX238">
        <v>0</v>
      </c>
      <c r="BHY238">
        <v>0</v>
      </c>
      <c r="BHZ238">
        <v>0</v>
      </c>
      <c r="BIA238">
        <v>0</v>
      </c>
      <c r="BIB238">
        <v>0</v>
      </c>
      <c r="BIC238">
        <v>0</v>
      </c>
      <c r="BID238">
        <v>0</v>
      </c>
      <c r="BIE238">
        <v>0</v>
      </c>
      <c r="BIF238">
        <v>0.15121951219512195</v>
      </c>
      <c r="BIG238">
        <v>0</v>
      </c>
      <c r="BIH238">
        <v>0</v>
      </c>
      <c r="BII238">
        <v>0</v>
      </c>
      <c r="BIJ238">
        <v>0</v>
      </c>
      <c r="BIK238">
        <v>0</v>
      </c>
      <c r="BIL238">
        <v>0</v>
      </c>
      <c r="BIM238">
        <v>0</v>
      </c>
      <c r="BIN238">
        <v>0</v>
      </c>
      <c r="BIO238">
        <v>0</v>
      </c>
      <c r="BIP238">
        <v>0</v>
      </c>
      <c r="BIQ238">
        <v>0</v>
      </c>
      <c r="BIR238">
        <v>0</v>
      </c>
      <c r="BIS238">
        <v>0</v>
      </c>
      <c r="BIT238">
        <v>0</v>
      </c>
      <c r="BIU238">
        <v>0</v>
      </c>
      <c r="BIV238">
        <v>0</v>
      </c>
      <c r="BIW238">
        <v>0</v>
      </c>
      <c r="BIX238">
        <v>0</v>
      </c>
      <c r="BIY238">
        <v>0</v>
      </c>
      <c r="BIZ238">
        <v>0</v>
      </c>
      <c r="BJA238">
        <v>0</v>
      </c>
      <c r="BJB238">
        <v>0</v>
      </c>
      <c r="BJC238">
        <v>0</v>
      </c>
      <c r="BJD238">
        <v>0</v>
      </c>
      <c r="BJE238">
        <v>0</v>
      </c>
      <c r="BJF238">
        <v>0</v>
      </c>
      <c r="BJG238">
        <v>0</v>
      </c>
      <c r="BJH238">
        <v>0</v>
      </c>
      <c r="BJI238">
        <v>2.4390243902439024E-3</v>
      </c>
      <c r="BJJ238">
        <v>0</v>
      </c>
      <c r="BJK238">
        <v>0</v>
      </c>
      <c r="BJL238">
        <v>0</v>
      </c>
      <c r="BJM238">
        <v>0</v>
      </c>
      <c r="BJN238">
        <v>0</v>
      </c>
      <c r="BJO238">
        <v>2.1951219512195121E-2</v>
      </c>
      <c r="BJP238">
        <v>0</v>
      </c>
      <c r="BJQ238">
        <v>0</v>
      </c>
      <c r="BJR238">
        <v>0</v>
      </c>
      <c r="BJS238">
        <v>0</v>
      </c>
      <c r="BJT238">
        <v>0</v>
      </c>
      <c r="BJU238">
        <v>0</v>
      </c>
      <c r="BJV238">
        <v>0</v>
      </c>
      <c r="BJW238">
        <v>0</v>
      </c>
      <c r="BJX238">
        <v>0</v>
      </c>
      <c r="BJY238">
        <v>0</v>
      </c>
      <c r="BJZ238">
        <v>0</v>
      </c>
      <c r="BKA238">
        <v>0</v>
      </c>
      <c r="BKB238">
        <v>0</v>
      </c>
      <c r="BKC238">
        <v>0</v>
      </c>
      <c r="BKD238">
        <v>0</v>
      </c>
      <c r="BKE238">
        <v>0</v>
      </c>
      <c r="BKF238">
        <v>0</v>
      </c>
      <c r="BKG238">
        <v>0</v>
      </c>
      <c r="BKH238">
        <v>0</v>
      </c>
      <c r="BKI238">
        <v>0</v>
      </c>
      <c r="BKJ238">
        <v>0</v>
      </c>
      <c r="BKK238">
        <v>0</v>
      </c>
      <c r="BKL238">
        <v>0</v>
      </c>
      <c r="BKM238">
        <v>0</v>
      </c>
      <c r="BKN238">
        <v>0</v>
      </c>
      <c r="BKO238">
        <v>0</v>
      </c>
      <c r="BKP238">
        <v>0</v>
      </c>
      <c r="BKQ238">
        <v>0</v>
      </c>
      <c r="BKR238">
        <v>0</v>
      </c>
      <c r="BKS238">
        <v>0</v>
      </c>
      <c r="BKT238">
        <v>0</v>
      </c>
      <c r="BKU238">
        <v>0</v>
      </c>
      <c r="BKV238">
        <v>0</v>
      </c>
      <c r="BKW238">
        <v>0</v>
      </c>
      <c r="BKX238">
        <v>0</v>
      </c>
      <c r="BKY238">
        <v>0</v>
      </c>
      <c r="BKZ238">
        <v>2.4390243902439024E-3</v>
      </c>
      <c r="BLA238">
        <v>0</v>
      </c>
      <c r="BLB238">
        <v>0</v>
      </c>
      <c r="BLC238">
        <v>0</v>
      </c>
      <c r="BLD238">
        <v>0</v>
      </c>
      <c r="BLE238">
        <v>0</v>
      </c>
      <c r="BLF238">
        <v>0</v>
      </c>
      <c r="BLG238">
        <v>0</v>
      </c>
      <c r="BLH238">
        <v>0</v>
      </c>
      <c r="BLI238">
        <v>0</v>
      </c>
      <c r="BLJ238">
        <v>0</v>
      </c>
      <c r="BLK238">
        <v>0</v>
      </c>
      <c r="BLL238">
        <v>0</v>
      </c>
      <c r="BLM238">
        <v>0</v>
      </c>
      <c r="BLN238">
        <v>0</v>
      </c>
      <c r="BLO238">
        <v>0</v>
      </c>
      <c r="BLP238">
        <v>0</v>
      </c>
      <c r="BLQ238">
        <v>4.8780487804878049E-3</v>
      </c>
      <c r="BLR238">
        <v>0</v>
      </c>
      <c r="BLS238">
        <v>0</v>
      </c>
      <c r="BLT238">
        <v>0</v>
      </c>
      <c r="BLU238">
        <v>0</v>
      </c>
      <c r="BLV238">
        <v>2.1951219512195121E-2</v>
      </c>
      <c r="BLW238">
        <v>0</v>
      </c>
      <c r="BLX238">
        <v>0</v>
      </c>
      <c r="BLY238">
        <v>0</v>
      </c>
      <c r="BLZ238">
        <v>0</v>
      </c>
      <c r="BMA238">
        <v>0</v>
      </c>
      <c r="BMB238">
        <v>0</v>
      </c>
      <c r="BMC238">
        <v>0</v>
      </c>
      <c r="BMD238">
        <v>0</v>
      </c>
      <c r="BME238">
        <v>0</v>
      </c>
      <c r="BMF238">
        <v>0</v>
      </c>
      <c r="BMG238">
        <v>0</v>
      </c>
      <c r="BMH238">
        <v>0</v>
      </c>
      <c r="BMI238">
        <v>0.12439024390243902</v>
      </c>
      <c r="BMJ238">
        <v>0</v>
      </c>
      <c r="BMK238">
        <v>0</v>
      </c>
      <c r="BML238">
        <v>0</v>
      </c>
      <c r="BMM238">
        <v>0</v>
      </c>
      <c r="BMN238">
        <v>0</v>
      </c>
      <c r="BMO238">
        <v>0</v>
      </c>
      <c r="BMP238">
        <v>0</v>
      </c>
      <c r="BMQ238">
        <v>0</v>
      </c>
      <c r="BMR238">
        <v>0</v>
      </c>
      <c r="BMS238">
        <v>0</v>
      </c>
      <c r="BMT238">
        <v>0</v>
      </c>
      <c r="BMU238">
        <v>0</v>
      </c>
      <c r="BMV238">
        <v>0</v>
      </c>
      <c r="BMW238">
        <v>0</v>
      </c>
      <c r="BMX238">
        <v>0</v>
      </c>
      <c r="BMY238">
        <v>0</v>
      </c>
      <c r="BMZ238">
        <v>0</v>
      </c>
      <c r="BNA238">
        <v>0</v>
      </c>
      <c r="BNB238">
        <v>0</v>
      </c>
      <c r="BNC238">
        <v>0</v>
      </c>
      <c r="BND238">
        <v>0</v>
      </c>
      <c r="BNE238">
        <v>0</v>
      </c>
      <c r="BNF238">
        <v>0</v>
      </c>
      <c r="BNG238">
        <v>0</v>
      </c>
      <c r="BNH238">
        <v>0</v>
      </c>
      <c r="BNI238">
        <v>0</v>
      </c>
      <c r="BNJ238">
        <v>0</v>
      </c>
      <c r="BNK238">
        <v>0</v>
      </c>
      <c r="BNL238">
        <v>0</v>
      </c>
      <c r="BNM238">
        <v>0</v>
      </c>
      <c r="BNN238">
        <v>0</v>
      </c>
      <c r="BNO238">
        <v>0</v>
      </c>
      <c r="BNP238">
        <v>0</v>
      </c>
      <c r="BNQ238">
        <v>0</v>
      </c>
      <c r="BNR238">
        <v>0</v>
      </c>
      <c r="BNS238">
        <v>1.2195121951219513E-2</v>
      </c>
      <c r="BNT238">
        <v>0</v>
      </c>
      <c r="BNU238">
        <v>0</v>
      </c>
      <c r="BNV238">
        <v>0</v>
      </c>
      <c r="BNW238">
        <v>0</v>
      </c>
      <c r="BNX238">
        <v>0</v>
      </c>
      <c r="BNY238">
        <v>0</v>
      </c>
      <c r="BNZ238">
        <v>0</v>
      </c>
      <c r="BOA238">
        <v>0</v>
      </c>
      <c r="BOB238">
        <v>0</v>
      </c>
      <c r="BOC238">
        <v>0</v>
      </c>
      <c r="BOD238">
        <v>0</v>
      </c>
      <c r="BOE238">
        <v>0</v>
      </c>
      <c r="BOF238">
        <v>0</v>
      </c>
      <c r="BOG238">
        <v>0</v>
      </c>
      <c r="BOH238">
        <v>0</v>
      </c>
      <c r="BOI238">
        <v>0</v>
      </c>
      <c r="BOJ238">
        <v>0</v>
      </c>
      <c r="BOK238">
        <v>0</v>
      </c>
      <c r="BOL238">
        <v>0</v>
      </c>
      <c r="BOM238">
        <v>0</v>
      </c>
      <c r="BON238">
        <v>0</v>
      </c>
      <c r="BOO238">
        <v>0</v>
      </c>
      <c r="BOP238">
        <v>0</v>
      </c>
      <c r="BOQ238">
        <v>0</v>
      </c>
      <c r="BOR238">
        <v>0</v>
      </c>
      <c r="BOS238">
        <v>0</v>
      </c>
      <c r="BOT238">
        <v>0</v>
      </c>
      <c r="BOU238">
        <v>0</v>
      </c>
      <c r="BOV238">
        <v>0</v>
      </c>
      <c r="BOW238">
        <v>0</v>
      </c>
      <c r="BOX238">
        <v>0</v>
      </c>
      <c r="BOY238">
        <v>0</v>
      </c>
      <c r="BOZ238">
        <v>0</v>
      </c>
      <c r="BPA238">
        <v>0</v>
      </c>
      <c r="BPB238">
        <v>0</v>
      </c>
      <c r="BPC238">
        <v>0</v>
      </c>
      <c r="BPD238">
        <v>0</v>
      </c>
      <c r="BPE238">
        <v>0</v>
      </c>
      <c r="BPF238">
        <v>0</v>
      </c>
      <c r="BPG238">
        <v>0</v>
      </c>
      <c r="BPH238">
        <v>0</v>
      </c>
      <c r="BPI238">
        <v>0</v>
      </c>
      <c r="BPJ238">
        <v>7.3170731707317077E-3</v>
      </c>
      <c r="BPK238">
        <v>0</v>
      </c>
      <c r="BPL238">
        <v>0</v>
      </c>
      <c r="BPM238">
        <v>0</v>
      </c>
      <c r="BPN238">
        <v>0</v>
      </c>
      <c r="BPO238">
        <v>0</v>
      </c>
      <c r="BPP238">
        <v>0</v>
      </c>
      <c r="BPQ238">
        <v>7.3170731707317077E-3</v>
      </c>
      <c r="BPR238">
        <v>0</v>
      </c>
      <c r="BPS238">
        <v>0</v>
      </c>
      <c r="BPT238">
        <v>2.4390243902439024E-3</v>
      </c>
      <c r="BPU238">
        <v>0</v>
      </c>
      <c r="BPV238">
        <v>0</v>
      </c>
      <c r="BPW238">
        <v>0</v>
      </c>
      <c r="BPX238">
        <v>0</v>
      </c>
      <c r="BPY238">
        <v>0</v>
      </c>
      <c r="BPZ238">
        <v>0</v>
      </c>
      <c r="BQA238">
        <v>0</v>
      </c>
      <c r="BQB238">
        <v>0</v>
      </c>
      <c r="BQC238">
        <v>0</v>
      </c>
      <c r="BQD238">
        <v>3.1707317073170732E-2</v>
      </c>
      <c r="BQE238">
        <v>0</v>
      </c>
      <c r="BQF238">
        <v>0</v>
      </c>
      <c r="BQG238">
        <v>0</v>
      </c>
      <c r="BQH238">
        <v>0</v>
      </c>
      <c r="BQI238">
        <v>0</v>
      </c>
      <c r="BQJ238">
        <v>0</v>
      </c>
      <c r="BQK238">
        <v>0</v>
      </c>
      <c r="BQL238">
        <v>0</v>
      </c>
      <c r="BQM238">
        <v>0</v>
      </c>
      <c r="BQN238">
        <v>0</v>
      </c>
      <c r="BQO238">
        <v>0</v>
      </c>
      <c r="BQP238">
        <v>0</v>
      </c>
      <c r="BQQ238">
        <v>0</v>
      </c>
      <c r="BQR238">
        <v>0</v>
      </c>
      <c r="BQS238">
        <v>0</v>
      </c>
      <c r="BQT238">
        <v>0</v>
      </c>
      <c r="BQU238">
        <v>0</v>
      </c>
      <c r="BQV238">
        <v>0</v>
      </c>
      <c r="BQW238">
        <v>0</v>
      </c>
      <c r="BQX238">
        <v>0</v>
      </c>
      <c r="BQY238">
        <v>0</v>
      </c>
      <c r="BQZ238">
        <v>0</v>
      </c>
      <c r="BRA238">
        <v>0</v>
      </c>
      <c r="BRB238">
        <v>2.4390243902439024E-3</v>
      </c>
      <c r="BRC238">
        <v>0</v>
      </c>
      <c r="BRD238">
        <v>0</v>
      </c>
      <c r="BRE238">
        <v>0</v>
      </c>
      <c r="BRF238">
        <v>0</v>
      </c>
      <c r="BRG238">
        <v>0</v>
      </c>
      <c r="BRH238">
        <v>0</v>
      </c>
      <c r="BRI238">
        <v>0</v>
      </c>
      <c r="BRJ238">
        <v>0</v>
      </c>
      <c r="BRK238">
        <v>0</v>
      </c>
      <c r="BRL238">
        <v>0</v>
      </c>
      <c r="BRM238">
        <v>0</v>
      </c>
      <c r="BRN238">
        <v>0</v>
      </c>
      <c r="BRO238">
        <v>0</v>
      </c>
      <c r="BRP238">
        <v>0</v>
      </c>
      <c r="BRQ238">
        <v>0</v>
      </c>
      <c r="BRR238">
        <v>0</v>
      </c>
      <c r="BRS238">
        <v>0</v>
      </c>
      <c r="BRT238">
        <v>0</v>
      </c>
      <c r="BRU238">
        <v>0</v>
      </c>
      <c r="BRV238">
        <v>0</v>
      </c>
      <c r="BRW238">
        <v>0</v>
      </c>
      <c r="BRX238">
        <v>0</v>
      </c>
      <c r="BRY238">
        <v>9.7560975609756097E-3</v>
      </c>
      <c r="BRZ238">
        <v>0</v>
      </c>
      <c r="BSA238">
        <v>0</v>
      </c>
      <c r="BSB238">
        <v>0</v>
      </c>
      <c r="BSC238">
        <v>0</v>
      </c>
      <c r="BSD238">
        <v>0</v>
      </c>
      <c r="BSE238">
        <v>7.3170731707317077E-3</v>
      </c>
      <c r="BSF238">
        <v>0</v>
      </c>
      <c r="BSG238">
        <v>0</v>
      </c>
      <c r="BSH238">
        <v>0</v>
      </c>
      <c r="BSI238">
        <v>4.8780487804878049E-3</v>
      </c>
      <c r="BSJ238">
        <v>0</v>
      </c>
      <c r="BSK238">
        <v>0</v>
      </c>
      <c r="BSL238">
        <v>0</v>
      </c>
      <c r="BSM238">
        <v>0</v>
      </c>
      <c r="BSN238">
        <v>0</v>
      </c>
      <c r="BSO238">
        <v>0</v>
      </c>
      <c r="BSP238">
        <v>0</v>
      </c>
      <c r="BSQ238">
        <v>0</v>
      </c>
      <c r="BSR238">
        <v>0</v>
      </c>
      <c r="BSS238">
        <v>0</v>
      </c>
      <c r="BST238">
        <v>0</v>
      </c>
      <c r="BSU238">
        <v>0</v>
      </c>
      <c r="BSV238">
        <v>0</v>
      </c>
      <c r="BSW238">
        <v>0</v>
      </c>
      <c r="BSX238">
        <v>0</v>
      </c>
      <c r="BSY238">
        <v>7.3170731707317077E-3</v>
      </c>
      <c r="BSZ238">
        <v>0</v>
      </c>
      <c r="BTA238">
        <v>4.3902439024390241E-2</v>
      </c>
      <c r="BTB238">
        <v>0</v>
      </c>
      <c r="BTC238">
        <v>0</v>
      </c>
      <c r="BTD238">
        <v>0</v>
      </c>
      <c r="BTE238">
        <v>0</v>
      </c>
      <c r="BTF238">
        <v>0</v>
      </c>
      <c r="BTG238">
        <v>0</v>
      </c>
      <c r="BTH238">
        <v>0</v>
      </c>
      <c r="BTI238">
        <v>0</v>
      </c>
      <c r="BTJ238">
        <v>0</v>
      </c>
      <c r="BTK238">
        <v>0</v>
      </c>
      <c r="BTL238">
        <v>0</v>
      </c>
      <c r="BTM238">
        <v>0</v>
      </c>
      <c r="BTN238">
        <v>0</v>
      </c>
      <c r="BTO238">
        <v>0</v>
      </c>
      <c r="BTP238">
        <v>0</v>
      </c>
      <c r="BTQ238">
        <v>4.8780487804878049E-3</v>
      </c>
      <c r="BTR238">
        <v>0</v>
      </c>
      <c r="BTS238">
        <v>7.3170731707317077E-3</v>
      </c>
      <c r="BTT238">
        <v>0</v>
      </c>
      <c r="BTU238">
        <v>0</v>
      </c>
      <c r="BTV238">
        <v>0</v>
      </c>
      <c r="BTW238">
        <v>9.7560975609756097E-3</v>
      </c>
      <c r="BTX238">
        <v>0</v>
      </c>
      <c r="BTY238">
        <v>0</v>
      </c>
      <c r="BTZ238">
        <v>0</v>
      </c>
      <c r="BUA238">
        <v>0</v>
      </c>
      <c r="BUB238">
        <v>0</v>
      </c>
      <c r="BUC238">
        <v>0</v>
      </c>
      <c r="BUD238">
        <v>0</v>
      </c>
      <c r="BUE238">
        <v>0</v>
      </c>
      <c r="BUF238">
        <v>0</v>
      </c>
      <c r="BUG238">
        <v>4.8780487804878049E-3</v>
      </c>
      <c r="BUH238">
        <v>0</v>
      </c>
      <c r="BUI238">
        <v>0</v>
      </c>
      <c r="BUJ238">
        <v>0</v>
      </c>
      <c r="BUK238">
        <v>0</v>
      </c>
      <c r="BUL238">
        <v>0</v>
      </c>
      <c r="BUM238">
        <v>0</v>
      </c>
      <c r="BUN238">
        <v>4.8780487804878049E-3</v>
      </c>
      <c r="BUO238">
        <v>0</v>
      </c>
      <c r="BUP238">
        <v>0</v>
      </c>
      <c r="BUQ238">
        <v>1.2195121951219513E-2</v>
      </c>
      <c r="BUR238">
        <v>0</v>
      </c>
      <c r="BUS238">
        <v>0</v>
      </c>
      <c r="BUT238">
        <v>1.9512195121951219E-2</v>
      </c>
      <c r="BUU238">
        <v>0</v>
      </c>
      <c r="BUV238">
        <v>0</v>
      </c>
      <c r="BUW238">
        <v>0</v>
      </c>
      <c r="BUX238">
        <v>0</v>
      </c>
      <c r="BUY238">
        <v>4.8780487804878049E-3</v>
      </c>
      <c r="BUZ238">
        <v>0</v>
      </c>
      <c r="BVA238">
        <v>0</v>
      </c>
      <c r="BVB238">
        <v>1.2195121951219513E-2</v>
      </c>
      <c r="BVC238">
        <v>0</v>
      </c>
      <c r="BVD238">
        <v>0</v>
      </c>
      <c r="BVE238">
        <v>0</v>
      </c>
      <c r="BVF238">
        <v>0</v>
      </c>
      <c r="BVG238">
        <v>0</v>
      </c>
      <c r="BVH238">
        <v>0</v>
      </c>
      <c r="BVI238">
        <v>0</v>
      </c>
      <c r="BVJ238">
        <v>0</v>
      </c>
      <c r="BVK238">
        <v>0</v>
      </c>
      <c r="BVL238">
        <v>0</v>
      </c>
      <c r="BVM238">
        <v>0</v>
      </c>
      <c r="BVN238">
        <v>0</v>
      </c>
      <c r="BVO238">
        <v>0</v>
      </c>
      <c r="BVP238">
        <v>0</v>
      </c>
      <c r="BVQ238">
        <v>0</v>
      </c>
      <c r="BVR238">
        <v>0</v>
      </c>
      <c r="BVS238">
        <v>0</v>
      </c>
      <c r="BVT238">
        <v>0</v>
      </c>
      <c r="BVU238">
        <v>0</v>
      </c>
      <c r="BVV238">
        <v>0</v>
      </c>
      <c r="BVW238">
        <v>0</v>
      </c>
      <c r="BVX238">
        <v>0</v>
      </c>
      <c r="BVY238">
        <v>0</v>
      </c>
      <c r="BVZ238">
        <v>7.3170731707317077E-3</v>
      </c>
      <c r="BWA238">
        <v>0</v>
      </c>
      <c r="BWB238">
        <v>0</v>
      </c>
      <c r="BWC238">
        <v>0</v>
      </c>
      <c r="BWD238">
        <v>0</v>
      </c>
      <c r="BWE238">
        <v>2.4390243902439024E-3</v>
      </c>
      <c r="BWF238">
        <v>0</v>
      </c>
      <c r="BWG238">
        <v>2.4390243902439024E-3</v>
      </c>
      <c r="BWH238">
        <v>0</v>
      </c>
      <c r="BWI238">
        <v>0</v>
      </c>
      <c r="BWJ238">
        <v>0</v>
      </c>
      <c r="BWK238">
        <v>0</v>
      </c>
      <c r="BWL238">
        <v>4.8780487804878049E-3</v>
      </c>
      <c r="BWM238">
        <v>0</v>
      </c>
      <c r="BWN238">
        <v>0</v>
      </c>
      <c r="BWO238">
        <v>2.4390243902439024E-3</v>
      </c>
      <c r="BWP238">
        <v>0</v>
      </c>
      <c r="BWQ238">
        <v>0</v>
      </c>
      <c r="BWR238">
        <v>0</v>
      </c>
      <c r="BWS238">
        <v>0</v>
      </c>
      <c r="BWT238">
        <v>0</v>
      </c>
      <c r="BWU238">
        <v>0</v>
      </c>
      <c r="BWV238">
        <v>0</v>
      </c>
      <c r="BWW238">
        <v>0</v>
      </c>
      <c r="BWX238">
        <v>0</v>
      </c>
      <c r="BWY238">
        <v>0</v>
      </c>
      <c r="BWZ238">
        <v>1.7073170731707318E-2</v>
      </c>
      <c r="BXA238">
        <v>0</v>
      </c>
      <c r="BXB238">
        <v>0</v>
      </c>
      <c r="BXC238">
        <v>0</v>
      </c>
      <c r="BXD238">
        <v>0</v>
      </c>
      <c r="BXE238">
        <v>0</v>
      </c>
      <c r="BXF238">
        <v>0</v>
      </c>
      <c r="BXG238">
        <v>0</v>
      </c>
      <c r="BXH238">
        <v>0</v>
      </c>
      <c r="BXI238">
        <v>0</v>
      </c>
      <c r="BXJ238">
        <v>0</v>
      </c>
      <c r="BXK238">
        <v>0</v>
      </c>
      <c r="BXL238">
        <v>0</v>
      </c>
      <c r="BXM238">
        <v>0</v>
      </c>
      <c r="BXN238">
        <v>0</v>
      </c>
      <c r="BXO238">
        <v>1.9512195121951219E-2</v>
      </c>
      <c r="BXP238">
        <v>4.3902439024390241E-2</v>
      </c>
      <c r="BXQ238">
        <v>0</v>
      </c>
      <c r="BXR238">
        <v>0</v>
      </c>
      <c r="BXS238">
        <v>0</v>
      </c>
      <c r="BXT238">
        <v>0</v>
      </c>
      <c r="BXU238">
        <v>0</v>
      </c>
      <c r="BXV238">
        <v>0</v>
      </c>
      <c r="BXW238">
        <v>0</v>
      </c>
      <c r="BXX238">
        <v>0</v>
      </c>
      <c r="BXY238">
        <v>0</v>
      </c>
      <c r="BXZ238">
        <v>0</v>
      </c>
      <c r="BYA238">
        <v>0</v>
      </c>
      <c r="BYB238">
        <v>0</v>
      </c>
      <c r="BYC238">
        <v>0</v>
      </c>
      <c r="BYD238">
        <v>0</v>
      </c>
      <c r="BYE238">
        <v>0</v>
      </c>
      <c r="BYF238">
        <v>0</v>
      </c>
      <c r="BYG238">
        <v>4.8780487804878049E-3</v>
      </c>
      <c r="BYH238">
        <v>0</v>
      </c>
      <c r="BYI238">
        <v>0</v>
      </c>
      <c r="BYJ238">
        <v>0</v>
      </c>
      <c r="BYK238">
        <v>0</v>
      </c>
      <c r="BYL238">
        <v>0</v>
      </c>
      <c r="BYM238">
        <v>0</v>
      </c>
      <c r="BYN238">
        <v>0</v>
      </c>
      <c r="BYO238">
        <v>0</v>
      </c>
      <c r="BYP238">
        <v>2.4390243902439024E-3</v>
      </c>
      <c r="BYQ238">
        <v>0</v>
      </c>
      <c r="BYR238">
        <v>0</v>
      </c>
      <c r="BYS238">
        <v>0</v>
      </c>
      <c r="BYT238">
        <v>1.4634146341463415E-2</v>
      </c>
      <c r="BYU238">
        <v>0</v>
      </c>
      <c r="BYV238">
        <v>1.4634146341463415E-2</v>
      </c>
      <c r="BYW238">
        <v>0</v>
      </c>
      <c r="BYX238">
        <v>0</v>
      </c>
      <c r="BYY238">
        <v>0</v>
      </c>
      <c r="BYZ238">
        <v>0</v>
      </c>
      <c r="BZA238">
        <v>0</v>
      </c>
      <c r="BZB238">
        <v>0</v>
      </c>
      <c r="BZC238">
        <v>0</v>
      </c>
      <c r="BZD238">
        <v>0</v>
      </c>
      <c r="BZE238">
        <v>0</v>
      </c>
      <c r="BZF238">
        <v>0</v>
      </c>
      <c r="BZG238">
        <v>0</v>
      </c>
      <c r="BZH238">
        <v>0</v>
      </c>
      <c r="BZI238">
        <v>0</v>
      </c>
      <c r="BZJ238">
        <v>0</v>
      </c>
      <c r="BZK238">
        <v>0</v>
      </c>
      <c r="BZL238">
        <v>0</v>
      </c>
      <c r="BZM238">
        <v>4.8780487804878049E-3</v>
      </c>
      <c r="BZN238">
        <v>4.6341463414634146E-2</v>
      </c>
      <c r="BZO238">
        <v>0</v>
      </c>
      <c r="BZP238">
        <v>0</v>
      </c>
      <c r="BZQ238">
        <v>4.8780487804878049E-3</v>
      </c>
      <c r="BZR238">
        <v>0</v>
      </c>
      <c r="BZS238">
        <v>0</v>
      </c>
      <c r="BZT238">
        <v>0</v>
      </c>
      <c r="BZU238">
        <v>0</v>
      </c>
      <c r="BZV238">
        <v>4.8780487804878049E-3</v>
      </c>
      <c r="BZW238">
        <v>0</v>
      </c>
      <c r="BZX238">
        <v>0</v>
      </c>
      <c r="BZY238">
        <v>1.2195121951219513E-2</v>
      </c>
      <c r="BZZ238">
        <v>0</v>
      </c>
      <c r="CAA238">
        <v>0</v>
      </c>
      <c r="CAB238">
        <v>0</v>
      </c>
      <c r="CAC238">
        <v>0</v>
      </c>
      <c r="CAD238">
        <v>0</v>
      </c>
      <c r="CAE238">
        <v>0</v>
      </c>
      <c r="CAF238">
        <v>0</v>
      </c>
      <c r="CAG238">
        <v>2.6829268292682926E-2</v>
      </c>
      <c r="CAH238">
        <v>0</v>
      </c>
      <c r="CAI238">
        <v>7.3170731707317077E-3</v>
      </c>
      <c r="CAJ238">
        <v>4.8780487804878049E-3</v>
      </c>
      <c r="CAK238">
        <v>2.4390243902439024E-3</v>
      </c>
      <c r="CAL238">
        <v>0</v>
      </c>
      <c r="CAM238">
        <v>0</v>
      </c>
      <c r="CAN238">
        <v>0</v>
      </c>
      <c r="CAO238">
        <v>0</v>
      </c>
      <c r="CAP238">
        <v>0</v>
      </c>
      <c r="CAQ238">
        <v>0</v>
      </c>
      <c r="CAR238">
        <v>0</v>
      </c>
      <c r="CAS238">
        <v>0</v>
      </c>
      <c r="CAT238">
        <v>0</v>
      </c>
      <c r="CAU238">
        <v>0</v>
      </c>
      <c r="CAV238">
        <v>0</v>
      </c>
      <c r="CAW238">
        <v>4.8780487804878049E-3</v>
      </c>
      <c r="CAX238">
        <v>0</v>
      </c>
      <c r="CAY238">
        <v>0</v>
      </c>
      <c r="CAZ238">
        <v>0</v>
      </c>
      <c r="CBA238">
        <v>0</v>
      </c>
      <c r="CBB238">
        <v>0</v>
      </c>
      <c r="CBC238">
        <v>0</v>
      </c>
      <c r="CBD238">
        <v>0</v>
      </c>
      <c r="CBE238">
        <v>0</v>
      </c>
      <c r="CBF238">
        <v>0</v>
      </c>
      <c r="CBG238">
        <v>0</v>
      </c>
      <c r="CBH238">
        <v>0</v>
      </c>
      <c r="CBI238">
        <v>0</v>
      </c>
      <c r="CBJ238">
        <v>2.4390243902439025E-2</v>
      </c>
      <c r="CBK238">
        <v>0</v>
      </c>
      <c r="CBL238">
        <v>0</v>
      </c>
      <c r="CBM238">
        <v>0</v>
      </c>
      <c r="CBN238">
        <v>0</v>
      </c>
      <c r="CBO238">
        <v>0</v>
      </c>
      <c r="CBP238">
        <v>0</v>
      </c>
      <c r="CBQ238">
        <v>0</v>
      </c>
      <c r="CBR238">
        <v>0</v>
      </c>
      <c r="CBS238">
        <v>2.4390243902439024E-3</v>
      </c>
      <c r="CBT238">
        <v>2.4390243902439025E-2</v>
      </c>
      <c r="CBU238">
        <v>0</v>
      </c>
      <c r="CBV238">
        <v>0</v>
      </c>
      <c r="CBW238">
        <v>0</v>
      </c>
      <c r="CBX238">
        <v>0</v>
      </c>
      <c r="CBY238">
        <v>0</v>
      </c>
      <c r="CBZ238">
        <v>0</v>
      </c>
      <c r="CCA238">
        <v>0</v>
      </c>
      <c r="CCB238">
        <v>0</v>
      </c>
      <c r="CCC238">
        <v>0</v>
      </c>
      <c r="CCD238">
        <v>0</v>
      </c>
      <c r="CCE238">
        <v>0</v>
      </c>
      <c r="CCF238">
        <v>0</v>
      </c>
      <c r="CCG238">
        <v>0</v>
      </c>
      <c r="CCH238">
        <v>0</v>
      </c>
      <c r="CCI238">
        <v>0</v>
      </c>
      <c r="CCJ238">
        <v>0</v>
      </c>
      <c r="CCK238">
        <v>0</v>
      </c>
      <c r="CCL238">
        <v>0</v>
      </c>
      <c r="CCM238">
        <v>0</v>
      </c>
      <c r="CCN238">
        <v>0</v>
      </c>
      <c r="CCO238">
        <v>0</v>
      </c>
      <c r="CCP238">
        <v>0</v>
      </c>
      <c r="CCQ238">
        <v>0</v>
      </c>
      <c r="CCR238">
        <v>0</v>
      </c>
      <c r="CCS238">
        <v>0</v>
      </c>
      <c r="CCT238">
        <v>4.8780487804878049E-3</v>
      </c>
      <c r="CCU238">
        <v>0</v>
      </c>
      <c r="CCV238">
        <v>0</v>
      </c>
      <c r="CCW238">
        <v>0</v>
      </c>
      <c r="CCX238">
        <v>0</v>
      </c>
      <c r="CCY238">
        <v>0</v>
      </c>
      <c r="CCZ238">
        <v>0</v>
      </c>
      <c r="CDA238">
        <v>0</v>
      </c>
      <c r="CDB238">
        <v>0</v>
      </c>
      <c r="CDC238">
        <v>0</v>
      </c>
      <c r="CDD238">
        <v>0</v>
      </c>
      <c r="CDE238">
        <v>0</v>
      </c>
      <c r="CDF238">
        <v>0</v>
      </c>
      <c r="CDG238">
        <v>0</v>
      </c>
      <c r="CDH238">
        <v>0</v>
      </c>
      <c r="CDI238">
        <v>0</v>
      </c>
      <c r="CDJ238">
        <v>0</v>
      </c>
      <c r="CDK238">
        <v>0</v>
      </c>
      <c r="CDL238">
        <v>0</v>
      </c>
      <c r="CDM238">
        <v>0</v>
      </c>
      <c r="CDN238">
        <v>1.4634146341463415E-2</v>
      </c>
      <c r="CDO238">
        <v>0</v>
      </c>
      <c r="CDP238">
        <v>0</v>
      </c>
      <c r="CDQ238">
        <v>0</v>
      </c>
      <c r="CDR238">
        <v>0</v>
      </c>
      <c r="CDS238">
        <v>0</v>
      </c>
      <c r="CDT238">
        <v>0</v>
      </c>
      <c r="CDU238">
        <v>0</v>
      </c>
      <c r="CDV238">
        <v>0</v>
      </c>
      <c r="CDW238">
        <v>0</v>
      </c>
      <c r="CDX238">
        <v>0</v>
      </c>
      <c r="CDY238">
        <v>0</v>
      </c>
      <c r="CDZ238">
        <v>0</v>
      </c>
      <c r="CEA238">
        <v>0</v>
      </c>
      <c r="CEB238">
        <v>0</v>
      </c>
      <c r="CEC238">
        <v>0</v>
      </c>
      <c r="CED238">
        <v>0</v>
      </c>
      <c r="CEE238">
        <v>0</v>
      </c>
      <c r="CEF238">
        <v>0</v>
      </c>
      <c r="CEG238">
        <v>0</v>
      </c>
      <c r="CEH238">
        <v>0</v>
      </c>
      <c r="CEI238">
        <v>0</v>
      </c>
      <c r="CEJ238">
        <v>0</v>
      </c>
      <c r="CEK238">
        <v>0</v>
      </c>
      <c r="CEL238">
        <v>0</v>
      </c>
      <c r="CEM238">
        <v>0</v>
      </c>
      <c r="CEN238">
        <v>0</v>
      </c>
      <c r="CEO238">
        <v>0</v>
      </c>
      <c r="CEP238">
        <v>0</v>
      </c>
      <c r="CEQ238">
        <v>0</v>
      </c>
      <c r="CER238">
        <v>0</v>
      </c>
      <c r="CES238">
        <v>0</v>
      </c>
      <c r="CET238">
        <v>0</v>
      </c>
      <c r="CEU238">
        <v>0</v>
      </c>
      <c r="CEV238">
        <v>2.4390243902439024E-3</v>
      </c>
      <c r="CEW238">
        <v>0</v>
      </c>
      <c r="CEX238">
        <v>0</v>
      </c>
      <c r="CEY238">
        <v>0</v>
      </c>
      <c r="CEZ238">
        <v>0</v>
      </c>
      <c r="CFA238">
        <v>0</v>
      </c>
      <c r="CFB238">
        <v>0</v>
      </c>
      <c r="CFC238">
        <v>0</v>
      </c>
      <c r="CFD238">
        <v>0</v>
      </c>
      <c r="CFE238">
        <v>0</v>
      </c>
      <c r="CFF238">
        <v>0</v>
      </c>
      <c r="CFG238">
        <v>0</v>
      </c>
      <c r="CFH238">
        <v>0</v>
      </c>
      <c r="CFI238">
        <v>1.7073170731707318E-2</v>
      </c>
      <c r="CFJ238">
        <v>0</v>
      </c>
      <c r="CFK238">
        <v>1.4634146341463415E-2</v>
      </c>
      <c r="CFL238">
        <v>0</v>
      </c>
      <c r="CFM238">
        <v>2.4390243902439024E-3</v>
      </c>
      <c r="CFN238">
        <v>0</v>
      </c>
      <c r="CFO238">
        <v>0</v>
      </c>
      <c r="CFP238">
        <v>0</v>
      </c>
      <c r="CFQ238">
        <v>0</v>
      </c>
      <c r="CFR238">
        <v>0</v>
      </c>
      <c r="CFS238">
        <v>0</v>
      </c>
      <c r="CFT238">
        <v>0</v>
      </c>
      <c r="CFU238">
        <v>0</v>
      </c>
      <c r="CFV238">
        <v>0</v>
      </c>
      <c r="CFW238">
        <v>0</v>
      </c>
      <c r="CFX238">
        <v>0</v>
      </c>
      <c r="CFY238">
        <v>0</v>
      </c>
      <c r="CFZ238">
        <v>0</v>
      </c>
      <c r="CGA238">
        <v>0</v>
      </c>
      <c r="CGB238">
        <v>0</v>
      </c>
      <c r="CGC238">
        <v>0</v>
      </c>
      <c r="CGD238">
        <v>0</v>
      </c>
      <c r="CGE238">
        <v>0</v>
      </c>
      <c r="CGF238">
        <v>0</v>
      </c>
      <c r="CGG238">
        <v>0</v>
      </c>
      <c r="CGH238">
        <v>0</v>
      </c>
      <c r="CGI238">
        <v>9.7560975609756097E-3</v>
      </c>
      <c r="CGJ238">
        <v>0</v>
      </c>
      <c r="CGK238">
        <v>0</v>
      </c>
      <c r="CGL238">
        <v>0</v>
      </c>
      <c r="CGM238">
        <v>0</v>
      </c>
      <c r="CGN238">
        <v>0</v>
      </c>
      <c r="CGO238">
        <v>0</v>
      </c>
      <c r="CGP238">
        <v>0</v>
      </c>
      <c r="CGQ238">
        <v>4.8780487804878049E-3</v>
      </c>
      <c r="CGR238">
        <v>0</v>
      </c>
      <c r="CGS238">
        <v>0</v>
      </c>
      <c r="CGT238">
        <v>0</v>
      </c>
      <c r="CGU238">
        <v>2.4390243902439024E-3</v>
      </c>
      <c r="CGV238">
        <v>0</v>
      </c>
      <c r="CGW238">
        <v>0</v>
      </c>
      <c r="CGX238">
        <v>0</v>
      </c>
      <c r="CGY238">
        <v>2.4390243902439024E-3</v>
      </c>
      <c r="CGZ238">
        <v>6.8292682926829273E-2</v>
      </c>
      <c r="CHA238">
        <v>0</v>
      </c>
      <c r="CHB238">
        <v>0</v>
      </c>
      <c r="CHC238">
        <v>0</v>
      </c>
      <c r="CHD238">
        <v>0</v>
      </c>
      <c r="CHE238">
        <v>0</v>
      </c>
      <c r="CHF238">
        <v>0</v>
      </c>
      <c r="CHG238">
        <v>0</v>
      </c>
      <c r="CHH238">
        <v>0</v>
      </c>
      <c r="CHI238">
        <v>0</v>
      </c>
      <c r="CHJ238">
        <v>0</v>
      </c>
      <c r="CHK238">
        <v>0</v>
      </c>
      <c r="CHL238">
        <v>0</v>
      </c>
      <c r="CHM238">
        <v>0</v>
      </c>
      <c r="CHN238">
        <v>0</v>
      </c>
      <c r="CHO238">
        <v>0</v>
      </c>
      <c r="CHP238">
        <v>0</v>
      </c>
      <c r="CHQ238">
        <v>0</v>
      </c>
      <c r="CHR238">
        <v>0</v>
      </c>
      <c r="CHS238">
        <v>0</v>
      </c>
      <c r="CHT238">
        <v>0</v>
      </c>
      <c r="CHU238">
        <v>0</v>
      </c>
      <c r="CHV238">
        <v>0</v>
      </c>
      <c r="CHW238">
        <v>0</v>
      </c>
      <c r="CHX238">
        <v>0</v>
      </c>
      <c r="CHY238">
        <v>0</v>
      </c>
      <c r="CHZ238">
        <v>0</v>
      </c>
      <c r="CIA238">
        <v>0</v>
      </c>
      <c r="CIB238">
        <v>0</v>
      </c>
      <c r="CIC238">
        <v>0</v>
      </c>
      <c r="CID238">
        <v>0</v>
      </c>
      <c r="CIE238">
        <v>0</v>
      </c>
      <c r="CIF238">
        <v>0</v>
      </c>
      <c r="CIG238">
        <v>0</v>
      </c>
      <c r="CIH238">
        <v>0</v>
      </c>
      <c r="CII238">
        <v>0</v>
      </c>
      <c r="CIJ238">
        <v>0</v>
      </c>
      <c r="CIK238">
        <v>0</v>
      </c>
      <c r="CIL238">
        <v>0</v>
      </c>
      <c r="CIM238">
        <v>0</v>
      </c>
      <c r="CIN238">
        <v>0</v>
      </c>
      <c r="CIO238">
        <v>0</v>
      </c>
      <c r="CIP238">
        <v>0</v>
      </c>
      <c r="CIQ238">
        <v>0</v>
      </c>
      <c r="CIR238">
        <v>0</v>
      </c>
      <c r="CIS238">
        <v>0</v>
      </c>
      <c r="CIT238">
        <v>0</v>
      </c>
      <c r="CIU238">
        <v>0</v>
      </c>
      <c r="CIV238">
        <v>0</v>
      </c>
      <c r="CIW238">
        <v>0</v>
      </c>
      <c r="CIX238">
        <v>0</v>
      </c>
      <c r="CIY238">
        <v>0</v>
      </c>
      <c r="CIZ238">
        <v>0</v>
      </c>
      <c r="CJA238">
        <v>0</v>
      </c>
      <c r="CJB238">
        <v>0</v>
      </c>
      <c r="CJC238">
        <v>0</v>
      </c>
      <c r="CJD238">
        <v>0</v>
      </c>
      <c r="CJE238">
        <v>0</v>
      </c>
      <c r="CJF238">
        <v>0</v>
      </c>
      <c r="CJG238">
        <v>0</v>
      </c>
      <c r="CJH238">
        <v>0</v>
      </c>
      <c r="CJI238">
        <v>0</v>
      </c>
      <c r="CJJ238">
        <v>0</v>
      </c>
      <c r="CJK238">
        <v>0</v>
      </c>
      <c r="CJL238">
        <v>0</v>
      </c>
      <c r="CJM238">
        <v>0</v>
      </c>
      <c r="CJN238">
        <v>0</v>
      </c>
      <c r="CJO238">
        <v>0</v>
      </c>
      <c r="CJP238">
        <v>0</v>
      </c>
      <c r="CJQ238">
        <v>0</v>
      </c>
      <c r="CJR238">
        <v>0</v>
      </c>
      <c r="CJS238">
        <v>0</v>
      </c>
      <c r="CJT238">
        <v>0</v>
      </c>
      <c r="CJU238">
        <v>0</v>
      </c>
      <c r="CJV238">
        <v>0</v>
      </c>
      <c r="CJW238">
        <v>0</v>
      </c>
      <c r="CJX238">
        <v>0</v>
      </c>
      <c r="CJY238">
        <v>0</v>
      </c>
      <c r="CJZ238">
        <v>0</v>
      </c>
      <c r="CKA238">
        <v>0</v>
      </c>
      <c r="CKB238">
        <v>0</v>
      </c>
      <c r="CKC238">
        <v>0</v>
      </c>
      <c r="CKD238">
        <v>0</v>
      </c>
      <c r="CKE238">
        <v>0</v>
      </c>
      <c r="CKF238">
        <v>0</v>
      </c>
      <c r="CKG238">
        <v>0</v>
      </c>
      <c r="CKH238">
        <v>0</v>
      </c>
      <c r="CKI238">
        <v>0</v>
      </c>
      <c r="CKJ238">
        <v>0</v>
      </c>
      <c r="CKK238">
        <v>0</v>
      </c>
      <c r="CKL238">
        <v>0</v>
      </c>
      <c r="CKM238">
        <v>0</v>
      </c>
      <c r="CKN238">
        <v>0</v>
      </c>
      <c r="CKO238">
        <v>0</v>
      </c>
      <c r="CKP238">
        <v>0</v>
      </c>
      <c r="CKQ238">
        <v>0</v>
      </c>
      <c r="CKR238">
        <v>0</v>
      </c>
      <c r="CKS238">
        <v>0</v>
      </c>
      <c r="CKT238">
        <v>0</v>
      </c>
      <c r="CKU238">
        <v>0</v>
      </c>
      <c r="CKV238">
        <v>0</v>
      </c>
      <c r="CKW238">
        <v>0</v>
      </c>
      <c r="CKX238">
        <v>0</v>
      </c>
      <c r="CKY238">
        <v>0</v>
      </c>
      <c r="CKZ238">
        <v>0</v>
      </c>
      <c r="CLA238">
        <v>0</v>
      </c>
      <c r="CLB238">
        <v>0</v>
      </c>
      <c r="CLC238">
        <v>1</v>
      </c>
      <c r="CLD238"/>
      <c r="CLE238"/>
      <c r="CLF238"/>
      <c r="CLG238"/>
      <c r="CLH238"/>
      <c r="CLI238"/>
      <c r="CLJ238"/>
      <c r="CLK238"/>
      <c r="CLL238"/>
      <c r="CLM238"/>
      <c r="CLN238"/>
      <c r="CLO238"/>
      <c r="CLP238"/>
      <c r="CLQ238"/>
      <c r="CLR238"/>
      <c r="CLS238"/>
      <c r="CLT238"/>
      <c r="CLU238"/>
      <c r="CLV238"/>
      <c r="CLW238"/>
      <c r="CLX238"/>
      <c r="CLY238"/>
      <c r="CLZ238"/>
      <c r="CMA238"/>
      <c r="CMB238"/>
      <c r="CMC238"/>
      <c r="CMD238"/>
      <c r="CME238"/>
      <c r="CMF238"/>
      <c r="CMG238"/>
      <c r="CMH238"/>
      <c r="CMI238"/>
      <c r="CMJ238"/>
      <c r="CMK238"/>
      <c r="CML238"/>
      <c r="CMM238"/>
      <c r="CMN238"/>
      <c r="CMO238"/>
      <c r="CMP238"/>
      <c r="CMQ238"/>
      <c r="CMR238"/>
      <c r="CMS238"/>
      <c r="CMT238"/>
      <c r="CMU238"/>
      <c r="CMV238"/>
      <c r="CMW238"/>
      <c r="CMX238"/>
      <c r="CMY238"/>
      <c r="CMZ238"/>
      <c r="CNA238"/>
      <c r="CNB238"/>
      <c r="CNC238"/>
      <c r="CND238"/>
      <c r="CNE238"/>
      <c r="CNF238"/>
      <c r="CNG238"/>
      <c r="CNH238"/>
      <c r="CNI238"/>
      <c r="CNJ238"/>
      <c r="CNK238"/>
      <c r="CNL238"/>
      <c r="CNM238"/>
      <c r="CNN238"/>
      <c r="CNO238"/>
      <c r="CNP238"/>
      <c r="CNQ238"/>
      <c r="CNR238"/>
      <c r="CNS238"/>
      <c r="CNT238"/>
      <c r="CNU238"/>
      <c r="CNV238"/>
      <c r="CNW238"/>
      <c r="CNX238"/>
      <c r="CNY238"/>
      <c r="CNZ238"/>
      <c r="COA238"/>
      <c r="COB238"/>
      <c r="COC238"/>
      <c r="COD238"/>
      <c r="COE238"/>
      <c r="COF238"/>
      <c r="COG238"/>
      <c r="COH238"/>
      <c r="COI238"/>
      <c r="COJ238"/>
      <c r="COK238"/>
      <c r="COL238"/>
      <c r="COM238"/>
      <c r="CON238"/>
      <c r="COO238"/>
      <c r="COP238"/>
      <c r="COQ238"/>
      <c r="COR238"/>
      <c r="COS238"/>
      <c r="COT238"/>
      <c r="COU238"/>
      <c r="COV238"/>
      <c r="COW238"/>
      <c r="COX238"/>
      <c r="COY238"/>
      <c r="COZ238"/>
      <c r="CPA238"/>
      <c r="CPB238"/>
      <c r="CPC238"/>
      <c r="CPD238"/>
      <c r="CPE238"/>
      <c r="CPF238"/>
      <c r="CPG238"/>
      <c r="CPH238"/>
      <c r="CPI238"/>
      <c r="CPJ238"/>
      <c r="CPK238"/>
      <c r="CPL238"/>
      <c r="CPM238"/>
      <c r="CPN238"/>
      <c r="CPO238"/>
      <c r="CPP238"/>
      <c r="CPQ238"/>
      <c r="CPR238"/>
      <c r="CPS238"/>
      <c r="CPT238"/>
      <c r="CPU238"/>
      <c r="CPV238"/>
      <c r="CPW238"/>
      <c r="CPX238"/>
      <c r="CPY238"/>
      <c r="CPZ238"/>
      <c r="CQA238"/>
      <c r="CQB238"/>
      <c r="CQC238"/>
      <c r="CQD238"/>
      <c r="CQE238"/>
      <c r="CQF238"/>
      <c r="CQG238"/>
      <c r="CQH238"/>
      <c r="CQI238"/>
      <c r="CQJ238"/>
      <c r="CQK238"/>
      <c r="CQL238"/>
      <c r="CQM238"/>
      <c r="CQN238"/>
      <c r="CQO238"/>
      <c r="CQP238"/>
      <c r="CQQ238"/>
      <c r="CQR238"/>
      <c r="CQS238"/>
      <c r="CQT238"/>
    </row>
    <row r="239" spans="1:1001 1569:2490" ht="21" customHeight="1">
      <c r="A239" s="149" t="s">
        <v>2351</v>
      </c>
      <c r="B239" t="s">
        <v>2352</v>
      </c>
      <c r="C239" s="68" t="s">
        <v>2353</v>
      </c>
      <c r="F239" t="s">
        <v>2354</v>
      </c>
      <c r="I239" s="111">
        <v>108000</v>
      </c>
      <c r="J239" t="s">
        <v>2355</v>
      </c>
      <c r="K239" s="5">
        <v>2</v>
      </c>
      <c r="L239" s="132" t="s">
        <v>1563</v>
      </c>
      <c r="M239" t="s">
        <v>2356</v>
      </c>
      <c r="N239" t="s">
        <v>1427</v>
      </c>
      <c r="O239" t="s">
        <v>1910</v>
      </c>
      <c r="P239" s="5" t="s">
        <v>1933</v>
      </c>
      <c r="Q239" t="s">
        <v>1429</v>
      </c>
      <c r="R239" t="s">
        <v>1429</v>
      </c>
      <c r="S239" t="s">
        <v>1429</v>
      </c>
      <c r="T239" t="s">
        <v>1429</v>
      </c>
      <c r="V239" t="s">
        <v>2357</v>
      </c>
      <c r="W239" t="s">
        <v>1568</v>
      </c>
      <c r="X239" t="s">
        <v>1569</v>
      </c>
      <c r="Y239" t="s">
        <v>1570</v>
      </c>
      <c r="Z239" t="s">
        <v>2358</v>
      </c>
      <c r="AA239" s="149" t="s">
        <v>2359</v>
      </c>
      <c r="AB239" s="5" t="s">
        <v>2360</v>
      </c>
      <c r="BX239">
        <v>415</v>
      </c>
      <c r="BY239">
        <v>73</v>
      </c>
      <c r="BZ239">
        <v>5.03</v>
      </c>
      <c r="CA239">
        <v>13.8</v>
      </c>
      <c r="CB239">
        <v>48.7</v>
      </c>
      <c r="CC239">
        <v>13</v>
      </c>
      <c r="CD239">
        <v>6.3756444792629647</v>
      </c>
      <c r="CE239">
        <v>12.3</v>
      </c>
      <c r="CF239">
        <v>3.9</v>
      </c>
      <c r="CG239">
        <v>0</v>
      </c>
      <c r="CH239">
        <v>0</v>
      </c>
      <c r="CI239">
        <v>0</v>
      </c>
      <c r="CJ239">
        <v>0</v>
      </c>
      <c r="CK239">
        <v>0</v>
      </c>
      <c r="CL239">
        <v>0</v>
      </c>
      <c r="CM239">
        <v>0</v>
      </c>
      <c r="CN239">
        <v>0</v>
      </c>
      <c r="CO239">
        <v>0</v>
      </c>
      <c r="CP239">
        <v>0</v>
      </c>
      <c r="CQ239">
        <v>0</v>
      </c>
      <c r="CR239">
        <v>0</v>
      </c>
      <c r="CS239">
        <v>0</v>
      </c>
      <c r="CT239">
        <v>0</v>
      </c>
      <c r="CU239">
        <v>0</v>
      </c>
      <c r="CV239">
        <v>0</v>
      </c>
      <c r="CW239" s="114">
        <v>0</v>
      </c>
      <c r="CY239" s="6"/>
      <c r="CZ239" s="280"/>
      <c r="DA239" s="6"/>
      <c r="EU239" t="s">
        <v>2361</v>
      </c>
      <c r="EV239">
        <v>2.8333333333333335</v>
      </c>
      <c r="EW239" s="78">
        <v>2.5478779999999999</v>
      </c>
      <c r="EX239" s="78">
        <v>7.152564102564102</v>
      </c>
      <c r="EY239" s="78" t="s">
        <v>2362</v>
      </c>
      <c r="BHI239">
        <v>240</v>
      </c>
      <c r="BHJ239">
        <v>240</v>
      </c>
      <c r="BHK239" s="29" t="s">
        <v>2363</v>
      </c>
      <c r="BHL239" t="s">
        <v>2363</v>
      </c>
      <c r="BHM239">
        <v>2.7777777777777776E-2</v>
      </c>
      <c r="BHN239">
        <v>0</v>
      </c>
      <c r="BHO239">
        <v>0</v>
      </c>
      <c r="BHP239">
        <v>0</v>
      </c>
      <c r="BHQ239">
        <v>0</v>
      </c>
      <c r="BHR239">
        <v>0</v>
      </c>
      <c r="BHS239">
        <v>0</v>
      </c>
      <c r="BHT239">
        <v>0</v>
      </c>
      <c r="BHU239">
        <v>0</v>
      </c>
      <c r="BHV239">
        <v>0</v>
      </c>
      <c r="BHW239">
        <v>0</v>
      </c>
      <c r="BHX239">
        <v>0</v>
      </c>
      <c r="BHY239">
        <v>0</v>
      </c>
      <c r="BHZ239">
        <v>0</v>
      </c>
      <c r="BIA239">
        <v>0</v>
      </c>
      <c r="BIB239">
        <v>0</v>
      </c>
      <c r="BIC239">
        <v>0</v>
      </c>
      <c r="BID239">
        <v>0</v>
      </c>
      <c r="BIE239">
        <v>0</v>
      </c>
      <c r="BIF239">
        <v>0</v>
      </c>
      <c r="BIG239">
        <v>1.8518518518518517E-2</v>
      </c>
      <c r="BIH239">
        <v>0</v>
      </c>
      <c r="BII239">
        <v>0</v>
      </c>
      <c r="BIJ239">
        <v>0</v>
      </c>
      <c r="BIK239">
        <v>0</v>
      </c>
      <c r="BIL239">
        <v>0</v>
      </c>
      <c r="BIM239">
        <v>0</v>
      </c>
      <c r="BIN239">
        <v>0</v>
      </c>
      <c r="BIO239">
        <v>0</v>
      </c>
      <c r="BIP239">
        <v>0</v>
      </c>
      <c r="BIQ239">
        <v>0</v>
      </c>
      <c r="BIR239">
        <v>0</v>
      </c>
      <c r="BIS239">
        <v>0</v>
      </c>
      <c r="BIT239">
        <v>0</v>
      </c>
      <c r="BIU239">
        <v>0</v>
      </c>
      <c r="BIV239">
        <v>0</v>
      </c>
      <c r="BIW239">
        <v>0</v>
      </c>
      <c r="BIX239">
        <v>0</v>
      </c>
      <c r="BIY239">
        <v>0</v>
      </c>
      <c r="BIZ239">
        <v>0</v>
      </c>
      <c r="BJA239">
        <v>1.8518518518518517E-2</v>
      </c>
      <c r="BJB239">
        <v>0</v>
      </c>
      <c r="BJC239">
        <v>0</v>
      </c>
      <c r="BJD239">
        <v>0</v>
      </c>
      <c r="BJE239">
        <v>0</v>
      </c>
      <c r="BJF239">
        <v>0</v>
      </c>
      <c r="BJG239">
        <v>0</v>
      </c>
      <c r="BJH239">
        <v>0</v>
      </c>
      <c r="BJI239">
        <v>0</v>
      </c>
      <c r="BJJ239">
        <v>0</v>
      </c>
      <c r="BJK239">
        <v>0</v>
      </c>
      <c r="BJL239">
        <v>0</v>
      </c>
      <c r="BJM239">
        <v>0</v>
      </c>
      <c r="BJN239">
        <v>0</v>
      </c>
      <c r="BJO239">
        <v>0</v>
      </c>
      <c r="BJP239">
        <v>0</v>
      </c>
      <c r="BJQ239">
        <v>0</v>
      </c>
      <c r="BJR239">
        <v>0</v>
      </c>
      <c r="BJS239">
        <v>0</v>
      </c>
      <c r="BJT239">
        <v>0</v>
      </c>
      <c r="BJU239">
        <v>0</v>
      </c>
      <c r="BJV239">
        <v>6.9444444444444441E-3</v>
      </c>
      <c r="BJW239">
        <v>0</v>
      </c>
      <c r="BJX239">
        <v>0</v>
      </c>
      <c r="BJY239">
        <v>0</v>
      </c>
      <c r="BJZ239">
        <v>0</v>
      </c>
      <c r="BKA239">
        <v>0</v>
      </c>
      <c r="BKB239">
        <v>1.6203703703703703E-2</v>
      </c>
      <c r="BKC239">
        <v>0</v>
      </c>
      <c r="BKD239">
        <v>0</v>
      </c>
      <c r="BKE239">
        <v>0</v>
      </c>
      <c r="BKF239">
        <v>0</v>
      </c>
      <c r="BKG239">
        <v>0</v>
      </c>
      <c r="BKH239">
        <v>0</v>
      </c>
      <c r="BKI239">
        <v>0</v>
      </c>
      <c r="BKJ239">
        <v>0</v>
      </c>
      <c r="BKK239">
        <v>0</v>
      </c>
      <c r="BKL239">
        <v>0</v>
      </c>
      <c r="BKM239">
        <v>0</v>
      </c>
      <c r="BKN239">
        <v>0</v>
      </c>
      <c r="BKO239">
        <v>0</v>
      </c>
      <c r="BKP239">
        <v>0</v>
      </c>
      <c r="BKQ239">
        <v>0</v>
      </c>
      <c r="BKR239">
        <v>0</v>
      </c>
      <c r="BKS239">
        <v>0</v>
      </c>
      <c r="BKT239">
        <v>0</v>
      </c>
      <c r="BKU239">
        <v>0</v>
      </c>
      <c r="BKV239">
        <v>0</v>
      </c>
      <c r="BKW239">
        <v>0</v>
      </c>
      <c r="BKX239">
        <v>2.3148148148148147E-3</v>
      </c>
      <c r="BKY239">
        <v>0</v>
      </c>
      <c r="BKZ239">
        <v>0</v>
      </c>
      <c r="BLA239">
        <v>0</v>
      </c>
      <c r="BLB239">
        <v>0</v>
      </c>
      <c r="BLC239">
        <v>0</v>
      </c>
      <c r="BLD239">
        <v>0</v>
      </c>
      <c r="BLE239">
        <v>0</v>
      </c>
      <c r="BLF239">
        <v>0</v>
      </c>
      <c r="BLG239">
        <v>0</v>
      </c>
      <c r="BLH239">
        <v>0</v>
      </c>
      <c r="BLI239">
        <v>0</v>
      </c>
      <c r="BLJ239">
        <v>0</v>
      </c>
      <c r="BLK239">
        <v>0</v>
      </c>
      <c r="BLL239">
        <v>0</v>
      </c>
      <c r="BLM239">
        <v>0</v>
      </c>
      <c r="BLN239">
        <v>0</v>
      </c>
      <c r="BLO239">
        <v>0</v>
      </c>
      <c r="BLP239">
        <v>0</v>
      </c>
      <c r="BLQ239">
        <v>0</v>
      </c>
      <c r="BLR239">
        <v>0</v>
      </c>
      <c r="BLS239">
        <v>0</v>
      </c>
      <c r="BLT239">
        <v>0</v>
      </c>
      <c r="BLU239">
        <v>0</v>
      </c>
      <c r="BLV239">
        <v>0</v>
      </c>
      <c r="BLW239">
        <v>0</v>
      </c>
      <c r="BLX239">
        <v>0</v>
      </c>
      <c r="BLY239">
        <v>0</v>
      </c>
      <c r="BLZ239">
        <v>0</v>
      </c>
      <c r="BMA239">
        <v>0</v>
      </c>
      <c r="BMB239">
        <v>0</v>
      </c>
      <c r="BMC239">
        <v>0</v>
      </c>
      <c r="BMD239">
        <v>0</v>
      </c>
      <c r="BME239">
        <v>0</v>
      </c>
      <c r="BMF239">
        <v>0</v>
      </c>
      <c r="BMG239">
        <v>0</v>
      </c>
      <c r="BMH239">
        <v>0</v>
      </c>
      <c r="BMI239">
        <v>0</v>
      </c>
      <c r="BMJ239">
        <v>0</v>
      </c>
      <c r="BMK239">
        <v>9.2592592592592587E-3</v>
      </c>
      <c r="BML239">
        <v>0</v>
      </c>
      <c r="BMM239">
        <v>0</v>
      </c>
      <c r="BMN239">
        <v>0</v>
      </c>
      <c r="BMO239">
        <v>0</v>
      </c>
      <c r="BMP239">
        <v>0</v>
      </c>
      <c r="BMQ239">
        <v>0</v>
      </c>
      <c r="BMR239">
        <v>0</v>
      </c>
      <c r="BMS239">
        <v>0</v>
      </c>
      <c r="BMT239">
        <v>0</v>
      </c>
      <c r="BMU239">
        <v>4.6296296296296294E-3</v>
      </c>
      <c r="BMV239">
        <v>0</v>
      </c>
      <c r="BMW239">
        <v>0</v>
      </c>
      <c r="BMX239">
        <v>0</v>
      </c>
      <c r="BMY239">
        <v>4.6296296296296294E-3</v>
      </c>
      <c r="BMZ239">
        <v>4.6296296296296294E-3</v>
      </c>
      <c r="BNA239">
        <v>0</v>
      </c>
      <c r="BNB239">
        <v>0</v>
      </c>
      <c r="BNC239">
        <v>0</v>
      </c>
      <c r="BND239">
        <v>0</v>
      </c>
      <c r="BNE239">
        <v>0</v>
      </c>
      <c r="BNF239">
        <v>0</v>
      </c>
      <c r="BNG239">
        <v>0</v>
      </c>
      <c r="BNH239">
        <v>0</v>
      </c>
      <c r="BNI239">
        <v>0</v>
      </c>
      <c r="BNJ239">
        <v>0</v>
      </c>
      <c r="BNK239">
        <v>0</v>
      </c>
      <c r="BNL239">
        <v>0</v>
      </c>
      <c r="BNM239">
        <v>0</v>
      </c>
      <c r="BNN239">
        <v>0</v>
      </c>
      <c r="BNO239">
        <v>0</v>
      </c>
      <c r="BNP239">
        <v>2.3148148148148147E-3</v>
      </c>
      <c r="BNQ239">
        <v>0</v>
      </c>
      <c r="BNR239">
        <v>0</v>
      </c>
      <c r="BNS239">
        <v>0</v>
      </c>
      <c r="BNT239">
        <v>0</v>
      </c>
      <c r="BNU239">
        <v>0</v>
      </c>
      <c r="BNV239">
        <v>4.6296296296296294E-3</v>
      </c>
      <c r="BNW239">
        <v>0</v>
      </c>
      <c r="BNX239">
        <v>0</v>
      </c>
      <c r="BNY239">
        <v>0</v>
      </c>
      <c r="BNZ239">
        <v>0</v>
      </c>
      <c r="BOA239">
        <v>0</v>
      </c>
      <c r="BOB239">
        <v>0</v>
      </c>
      <c r="BOC239">
        <v>0</v>
      </c>
      <c r="BOD239">
        <v>0</v>
      </c>
      <c r="BOE239">
        <v>9.2592592592592587E-3</v>
      </c>
      <c r="BOF239">
        <v>0</v>
      </c>
      <c r="BOG239">
        <v>0</v>
      </c>
      <c r="BOH239">
        <v>2.3148148148148147E-3</v>
      </c>
      <c r="BOI239">
        <v>0</v>
      </c>
      <c r="BOJ239">
        <v>0</v>
      </c>
      <c r="BOK239">
        <v>0</v>
      </c>
      <c r="BOL239">
        <v>0</v>
      </c>
      <c r="BOM239">
        <v>0</v>
      </c>
      <c r="BON239">
        <v>0</v>
      </c>
      <c r="BOO239">
        <v>0</v>
      </c>
      <c r="BOP239">
        <v>0</v>
      </c>
      <c r="BOQ239">
        <v>0</v>
      </c>
      <c r="BOR239">
        <v>0</v>
      </c>
      <c r="BOS239">
        <v>0</v>
      </c>
      <c r="BOT239">
        <v>0</v>
      </c>
      <c r="BOU239">
        <v>0</v>
      </c>
      <c r="BOV239">
        <v>0</v>
      </c>
      <c r="BOW239">
        <v>0</v>
      </c>
      <c r="BOX239">
        <v>0</v>
      </c>
      <c r="BOY239">
        <v>0</v>
      </c>
      <c r="BOZ239">
        <v>0</v>
      </c>
      <c r="BPA239">
        <v>0</v>
      </c>
      <c r="BPB239">
        <v>0</v>
      </c>
      <c r="BPC239">
        <v>0</v>
      </c>
      <c r="BPD239">
        <v>0</v>
      </c>
      <c r="BPE239">
        <v>4.6296296296296294E-3</v>
      </c>
      <c r="BPF239">
        <v>1.8518518518518517E-2</v>
      </c>
      <c r="BPG239">
        <v>0</v>
      </c>
      <c r="BPH239">
        <v>9.2592592592592587E-3</v>
      </c>
      <c r="BPI239">
        <v>0</v>
      </c>
      <c r="BPJ239">
        <v>9.2592592592592587E-3</v>
      </c>
      <c r="BPK239">
        <v>0</v>
      </c>
      <c r="BPL239">
        <v>0</v>
      </c>
      <c r="BPM239">
        <v>0</v>
      </c>
      <c r="BPN239">
        <v>0</v>
      </c>
      <c r="BPO239">
        <v>0</v>
      </c>
      <c r="BPP239">
        <v>0</v>
      </c>
      <c r="BPQ239">
        <v>0</v>
      </c>
      <c r="BPR239">
        <v>0</v>
      </c>
      <c r="BPS239">
        <v>0</v>
      </c>
      <c r="BPT239">
        <v>0</v>
      </c>
      <c r="BPU239">
        <v>2.3148148148148147E-3</v>
      </c>
      <c r="BPV239">
        <v>0</v>
      </c>
      <c r="BPW239">
        <v>0</v>
      </c>
      <c r="BPX239">
        <v>0</v>
      </c>
      <c r="BPY239">
        <v>0</v>
      </c>
      <c r="BPZ239">
        <v>0</v>
      </c>
      <c r="BQA239">
        <v>0</v>
      </c>
      <c r="BQB239">
        <v>0</v>
      </c>
      <c r="BQC239">
        <v>0</v>
      </c>
      <c r="BQD239">
        <v>0</v>
      </c>
      <c r="BQE239">
        <v>0</v>
      </c>
      <c r="BQF239">
        <v>0</v>
      </c>
      <c r="BQG239">
        <v>0</v>
      </c>
      <c r="BQH239">
        <v>0</v>
      </c>
      <c r="BQI239">
        <v>0</v>
      </c>
      <c r="BQJ239">
        <v>0</v>
      </c>
      <c r="BQK239">
        <v>0</v>
      </c>
      <c r="BQL239">
        <v>0</v>
      </c>
      <c r="BQM239">
        <v>0</v>
      </c>
      <c r="BQN239">
        <v>0</v>
      </c>
      <c r="BQO239">
        <v>0</v>
      </c>
      <c r="BQP239">
        <v>0</v>
      </c>
      <c r="BQQ239">
        <v>0</v>
      </c>
      <c r="BQR239">
        <v>0</v>
      </c>
      <c r="BQS239">
        <v>0</v>
      </c>
      <c r="BQT239">
        <v>0</v>
      </c>
      <c r="BQU239">
        <v>0</v>
      </c>
      <c r="BQV239">
        <v>0</v>
      </c>
      <c r="BQW239">
        <v>0</v>
      </c>
      <c r="BQX239">
        <v>0</v>
      </c>
      <c r="BQY239">
        <v>0</v>
      </c>
      <c r="BQZ239">
        <v>0</v>
      </c>
      <c r="BRA239">
        <v>0</v>
      </c>
      <c r="BRB239">
        <v>0</v>
      </c>
      <c r="BRC239">
        <v>0</v>
      </c>
      <c r="BRD239">
        <v>0</v>
      </c>
      <c r="BRE239">
        <v>0</v>
      </c>
      <c r="BRF239">
        <v>0</v>
      </c>
      <c r="BRG239">
        <v>0</v>
      </c>
      <c r="BRH239">
        <v>4.6296296296296294E-3</v>
      </c>
      <c r="BRI239">
        <v>0</v>
      </c>
      <c r="BRJ239">
        <v>0</v>
      </c>
      <c r="BRK239">
        <v>0</v>
      </c>
      <c r="BRL239">
        <v>0</v>
      </c>
      <c r="BRM239">
        <v>0</v>
      </c>
      <c r="BRN239">
        <v>0</v>
      </c>
      <c r="BRO239">
        <v>0</v>
      </c>
      <c r="BRP239">
        <v>0</v>
      </c>
      <c r="BRQ239">
        <v>3.0092592592592591E-2</v>
      </c>
      <c r="BRR239">
        <v>0</v>
      </c>
      <c r="BRS239">
        <v>0</v>
      </c>
      <c r="BRT239">
        <v>0</v>
      </c>
      <c r="BRU239">
        <v>4.6296296296296294E-3</v>
      </c>
      <c r="BRV239">
        <v>0</v>
      </c>
      <c r="BRW239">
        <v>0</v>
      </c>
      <c r="BRX239">
        <v>0</v>
      </c>
      <c r="BRY239">
        <v>0</v>
      </c>
      <c r="BRZ239">
        <v>0</v>
      </c>
      <c r="BSA239">
        <v>0</v>
      </c>
      <c r="BSB239">
        <v>0</v>
      </c>
      <c r="BSC239">
        <v>0</v>
      </c>
      <c r="BSD239">
        <v>0</v>
      </c>
      <c r="BSE239">
        <v>0</v>
      </c>
      <c r="BSF239">
        <v>0</v>
      </c>
      <c r="BSG239">
        <v>0</v>
      </c>
      <c r="BSH239">
        <v>0</v>
      </c>
      <c r="BSI239">
        <v>4.8611111111111112E-2</v>
      </c>
      <c r="BSJ239">
        <v>0</v>
      </c>
      <c r="BSK239">
        <v>0</v>
      </c>
      <c r="BSL239">
        <v>0</v>
      </c>
      <c r="BSM239">
        <v>0</v>
      </c>
      <c r="BSN239">
        <v>9.2592592592592587E-3</v>
      </c>
      <c r="BSO239">
        <v>0</v>
      </c>
      <c r="BSP239">
        <v>0</v>
      </c>
      <c r="BSQ239">
        <v>0</v>
      </c>
      <c r="BSR239">
        <v>0</v>
      </c>
      <c r="BSS239">
        <v>0</v>
      </c>
      <c r="BST239">
        <v>0</v>
      </c>
      <c r="BSU239">
        <v>0</v>
      </c>
      <c r="BSV239">
        <v>0</v>
      </c>
      <c r="BSW239">
        <v>0</v>
      </c>
      <c r="BSX239">
        <v>0</v>
      </c>
      <c r="BSY239">
        <v>0</v>
      </c>
      <c r="BSZ239">
        <v>0</v>
      </c>
      <c r="BTA239">
        <v>0</v>
      </c>
      <c r="BTB239">
        <v>0</v>
      </c>
      <c r="BTC239">
        <v>0</v>
      </c>
      <c r="BTD239">
        <v>0</v>
      </c>
      <c r="BTE239">
        <v>0</v>
      </c>
      <c r="BTF239">
        <v>0</v>
      </c>
      <c r="BTG239">
        <v>0</v>
      </c>
      <c r="BTH239">
        <v>0</v>
      </c>
      <c r="BTI239">
        <v>0</v>
      </c>
      <c r="BTJ239">
        <v>0</v>
      </c>
      <c r="BTK239">
        <v>0</v>
      </c>
      <c r="BTL239">
        <v>0</v>
      </c>
      <c r="BTM239">
        <v>2.5462962962962962E-2</v>
      </c>
      <c r="BTN239">
        <v>0</v>
      </c>
      <c r="BTO239">
        <v>2.3148148148148147E-3</v>
      </c>
      <c r="BTP239">
        <v>0</v>
      </c>
      <c r="BTQ239">
        <v>0</v>
      </c>
      <c r="BTR239">
        <v>0</v>
      </c>
      <c r="BTS239">
        <v>0</v>
      </c>
      <c r="BTT239">
        <v>0</v>
      </c>
      <c r="BTU239">
        <v>0</v>
      </c>
      <c r="BTV239">
        <v>0</v>
      </c>
      <c r="BTW239">
        <v>0</v>
      </c>
      <c r="BTX239">
        <v>0</v>
      </c>
      <c r="BTY239">
        <v>0</v>
      </c>
      <c r="BTZ239">
        <v>0</v>
      </c>
      <c r="BUA239">
        <v>0</v>
      </c>
      <c r="BUB239">
        <v>0</v>
      </c>
      <c r="BUC239">
        <v>6.0185185185185182E-2</v>
      </c>
      <c r="BUD239">
        <v>0</v>
      </c>
      <c r="BUE239">
        <v>0</v>
      </c>
      <c r="BUF239">
        <v>0</v>
      </c>
      <c r="BUG239">
        <v>0</v>
      </c>
      <c r="BUH239">
        <v>0</v>
      </c>
      <c r="BUI239">
        <v>0</v>
      </c>
      <c r="BUJ239">
        <v>0</v>
      </c>
      <c r="BUK239">
        <v>0</v>
      </c>
      <c r="BUL239">
        <v>0</v>
      </c>
      <c r="BUM239">
        <v>0</v>
      </c>
      <c r="BUN239">
        <v>0</v>
      </c>
      <c r="BUO239">
        <v>0</v>
      </c>
      <c r="BUP239">
        <v>0</v>
      </c>
      <c r="BUQ239">
        <v>1.8518518518518517E-2</v>
      </c>
      <c r="BUR239">
        <v>0</v>
      </c>
      <c r="BUS239">
        <v>0</v>
      </c>
      <c r="BUT239">
        <v>0</v>
      </c>
      <c r="BUU239">
        <v>0</v>
      </c>
      <c r="BUV239">
        <v>0</v>
      </c>
      <c r="BUW239">
        <v>0</v>
      </c>
      <c r="BUX239">
        <v>0</v>
      </c>
      <c r="BUY239">
        <v>0</v>
      </c>
      <c r="BUZ239">
        <v>0</v>
      </c>
      <c r="BVA239">
        <v>0</v>
      </c>
      <c r="BVB239">
        <v>0</v>
      </c>
      <c r="BVC239">
        <v>0</v>
      </c>
      <c r="BVD239">
        <v>0</v>
      </c>
      <c r="BVE239">
        <v>0</v>
      </c>
      <c r="BVF239">
        <v>0</v>
      </c>
      <c r="BVG239">
        <v>0</v>
      </c>
      <c r="BVH239">
        <v>0</v>
      </c>
      <c r="BVI239">
        <v>0</v>
      </c>
      <c r="BVJ239">
        <v>0</v>
      </c>
      <c r="BVK239">
        <v>0</v>
      </c>
      <c r="BVL239">
        <v>0</v>
      </c>
      <c r="BVM239">
        <v>0</v>
      </c>
      <c r="BVN239">
        <v>0</v>
      </c>
      <c r="BVO239">
        <v>0</v>
      </c>
      <c r="BVP239">
        <v>0</v>
      </c>
      <c r="BVQ239">
        <v>0</v>
      </c>
      <c r="BVR239">
        <v>0</v>
      </c>
      <c r="BVS239">
        <v>0</v>
      </c>
      <c r="BVT239">
        <v>0</v>
      </c>
      <c r="BVU239">
        <v>0</v>
      </c>
      <c r="BVV239">
        <v>0</v>
      </c>
      <c r="BVW239">
        <v>0</v>
      </c>
      <c r="BVX239">
        <v>0</v>
      </c>
      <c r="BVY239">
        <v>0</v>
      </c>
      <c r="BVZ239">
        <v>0</v>
      </c>
      <c r="BWA239">
        <v>0</v>
      </c>
      <c r="BWB239">
        <v>0</v>
      </c>
      <c r="BWC239">
        <v>0</v>
      </c>
      <c r="BWD239">
        <v>0</v>
      </c>
      <c r="BWE239">
        <v>0</v>
      </c>
      <c r="BWF239">
        <v>2.3148148148148147E-3</v>
      </c>
      <c r="BWG239">
        <v>0</v>
      </c>
      <c r="BWH239">
        <v>0</v>
      </c>
      <c r="BWI239">
        <v>0</v>
      </c>
      <c r="BWJ239">
        <v>0</v>
      </c>
      <c r="BWK239">
        <v>0</v>
      </c>
      <c r="BWL239">
        <v>0</v>
      </c>
      <c r="BWM239">
        <v>0</v>
      </c>
      <c r="BWN239">
        <v>0</v>
      </c>
      <c r="BWO239">
        <v>4.6296296296296294E-3</v>
      </c>
      <c r="BWP239">
        <v>0</v>
      </c>
      <c r="BWQ239">
        <v>0</v>
      </c>
      <c r="BWR239">
        <v>0</v>
      </c>
      <c r="BWS239">
        <v>0</v>
      </c>
      <c r="BWT239">
        <v>0</v>
      </c>
      <c r="BWU239">
        <v>0</v>
      </c>
      <c r="BWV239">
        <v>0</v>
      </c>
      <c r="BWW239">
        <v>0</v>
      </c>
      <c r="BWX239">
        <v>0</v>
      </c>
      <c r="BWY239">
        <v>0</v>
      </c>
      <c r="BWZ239">
        <v>0</v>
      </c>
      <c r="BXA239">
        <v>0</v>
      </c>
      <c r="BXB239">
        <v>0</v>
      </c>
      <c r="BXC239">
        <v>0</v>
      </c>
      <c r="BXD239">
        <v>0</v>
      </c>
      <c r="BXE239">
        <v>0</v>
      </c>
      <c r="BXF239">
        <v>0</v>
      </c>
      <c r="BXG239">
        <v>0</v>
      </c>
      <c r="BXH239">
        <v>0</v>
      </c>
      <c r="BXI239">
        <v>0</v>
      </c>
      <c r="BXJ239">
        <v>0</v>
      </c>
      <c r="BXK239">
        <v>0</v>
      </c>
      <c r="BXL239">
        <v>0</v>
      </c>
      <c r="BXM239">
        <v>0</v>
      </c>
      <c r="BXN239">
        <v>0</v>
      </c>
      <c r="BXO239">
        <v>0</v>
      </c>
      <c r="BXP239">
        <v>2.3148148148148147E-3</v>
      </c>
      <c r="BXQ239">
        <v>2.3148148148148147E-3</v>
      </c>
      <c r="BXR239">
        <v>0</v>
      </c>
      <c r="BXS239">
        <v>0</v>
      </c>
      <c r="BXT239">
        <v>0</v>
      </c>
      <c r="BXU239">
        <v>0</v>
      </c>
      <c r="BXV239">
        <v>0</v>
      </c>
      <c r="BXW239">
        <v>0</v>
      </c>
      <c r="BXX239">
        <v>0</v>
      </c>
      <c r="BXY239">
        <v>0</v>
      </c>
      <c r="BXZ239">
        <v>0</v>
      </c>
      <c r="BYA239">
        <v>0</v>
      </c>
      <c r="BYB239">
        <v>0</v>
      </c>
      <c r="BYC239">
        <v>0</v>
      </c>
      <c r="BYD239">
        <v>0</v>
      </c>
      <c r="BYE239">
        <v>0</v>
      </c>
      <c r="BYF239">
        <v>0</v>
      </c>
      <c r="BYG239">
        <v>0</v>
      </c>
      <c r="BYH239">
        <v>0</v>
      </c>
      <c r="BYI239">
        <v>0</v>
      </c>
      <c r="BYJ239">
        <v>0</v>
      </c>
      <c r="BYK239">
        <v>0</v>
      </c>
      <c r="BYL239">
        <v>0</v>
      </c>
      <c r="BYM239">
        <v>0</v>
      </c>
      <c r="BYN239">
        <v>0</v>
      </c>
      <c r="BYO239">
        <v>0</v>
      </c>
      <c r="BYP239">
        <v>0</v>
      </c>
      <c r="BYQ239">
        <v>0</v>
      </c>
      <c r="BYR239">
        <v>0</v>
      </c>
      <c r="BYS239">
        <v>0</v>
      </c>
      <c r="BYT239">
        <v>0</v>
      </c>
      <c r="BYU239">
        <v>0</v>
      </c>
      <c r="BYV239">
        <v>0</v>
      </c>
      <c r="BYW239">
        <v>0</v>
      </c>
      <c r="BYX239">
        <v>4.6296296296296294E-3</v>
      </c>
      <c r="BYY239">
        <v>0</v>
      </c>
      <c r="BYZ239">
        <v>0</v>
      </c>
      <c r="BZA239">
        <v>0</v>
      </c>
      <c r="BZB239">
        <v>0</v>
      </c>
      <c r="BZC239">
        <v>0</v>
      </c>
      <c r="BZD239">
        <v>0</v>
      </c>
      <c r="BZE239">
        <v>0</v>
      </c>
      <c r="BZF239">
        <v>0</v>
      </c>
      <c r="BZG239">
        <v>0</v>
      </c>
      <c r="BZH239">
        <v>0</v>
      </c>
      <c r="BZI239">
        <v>0</v>
      </c>
      <c r="BZJ239">
        <v>0</v>
      </c>
      <c r="BZK239">
        <v>0</v>
      </c>
      <c r="BZL239">
        <v>6.9444444444444441E-3</v>
      </c>
      <c r="BZM239">
        <v>0</v>
      </c>
      <c r="BZN239">
        <v>0</v>
      </c>
      <c r="BZO239">
        <v>4.6296296296296294E-3</v>
      </c>
      <c r="BZP239">
        <v>0</v>
      </c>
      <c r="BZQ239">
        <v>0</v>
      </c>
      <c r="BZR239">
        <v>0</v>
      </c>
      <c r="BZS239">
        <v>0</v>
      </c>
      <c r="BZT239">
        <v>0</v>
      </c>
      <c r="BZU239">
        <v>0</v>
      </c>
      <c r="BZV239">
        <v>0</v>
      </c>
      <c r="BZW239">
        <v>0</v>
      </c>
      <c r="BZX239">
        <v>0</v>
      </c>
      <c r="BZY239">
        <v>0</v>
      </c>
      <c r="BZZ239">
        <v>0</v>
      </c>
      <c r="CAA239">
        <v>0</v>
      </c>
      <c r="CAB239">
        <v>0</v>
      </c>
      <c r="CAC239">
        <v>0</v>
      </c>
      <c r="CAD239">
        <v>0</v>
      </c>
      <c r="CAE239">
        <v>0</v>
      </c>
      <c r="CAF239">
        <v>4.6296296296296294E-3</v>
      </c>
      <c r="CAG239">
        <v>0</v>
      </c>
      <c r="CAH239">
        <v>0</v>
      </c>
      <c r="CAI239">
        <v>0</v>
      </c>
      <c r="CAJ239">
        <v>0</v>
      </c>
      <c r="CAK239">
        <v>0</v>
      </c>
      <c r="CAL239">
        <v>0</v>
      </c>
      <c r="CAM239">
        <v>0</v>
      </c>
      <c r="CAN239">
        <v>0</v>
      </c>
      <c r="CAO239">
        <v>0</v>
      </c>
      <c r="CAP239">
        <v>0</v>
      </c>
      <c r="CAQ239">
        <v>0</v>
      </c>
      <c r="CAR239">
        <v>0</v>
      </c>
      <c r="CAS239">
        <v>0</v>
      </c>
      <c r="CAT239">
        <v>0</v>
      </c>
      <c r="CAU239">
        <v>0</v>
      </c>
      <c r="CAV239">
        <v>0</v>
      </c>
      <c r="CAW239">
        <v>0</v>
      </c>
      <c r="CAX239">
        <v>0</v>
      </c>
      <c r="CAY239">
        <v>0</v>
      </c>
      <c r="CAZ239">
        <v>0</v>
      </c>
      <c r="CBA239">
        <v>0</v>
      </c>
      <c r="CBB239">
        <v>0</v>
      </c>
      <c r="CBC239">
        <v>0</v>
      </c>
      <c r="CBD239">
        <v>0</v>
      </c>
      <c r="CBE239">
        <v>4.6296296296296294E-3</v>
      </c>
      <c r="CBF239">
        <v>0</v>
      </c>
      <c r="CBG239">
        <v>0</v>
      </c>
      <c r="CBH239">
        <v>0</v>
      </c>
      <c r="CBI239">
        <v>0</v>
      </c>
      <c r="CBJ239">
        <v>0</v>
      </c>
      <c r="CBK239">
        <v>0</v>
      </c>
      <c r="CBL239">
        <v>0</v>
      </c>
      <c r="CBM239">
        <v>0</v>
      </c>
      <c r="CBN239">
        <v>0</v>
      </c>
      <c r="CBO239">
        <v>0</v>
      </c>
      <c r="CBP239">
        <v>0</v>
      </c>
      <c r="CBQ239">
        <v>0</v>
      </c>
      <c r="CBR239">
        <v>0</v>
      </c>
      <c r="CBS239">
        <v>0</v>
      </c>
      <c r="CBT239">
        <v>0</v>
      </c>
      <c r="CBU239">
        <v>0</v>
      </c>
      <c r="CBV239">
        <v>0</v>
      </c>
      <c r="CBW239">
        <v>0</v>
      </c>
      <c r="CBX239">
        <v>0</v>
      </c>
      <c r="CBY239">
        <v>0</v>
      </c>
      <c r="CBZ239">
        <v>0</v>
      </c>
      <c r="CCA239">
        <v>0</v>
      </c>
      <c r="CCB239">
        <v>0</v>
      </c>
      <c r="CCC239">
        <v>0</v>
      </c>
      <c r="CCD239">
        <v>0</v>
      </c>
      <c r="CCE239">
        <v>0</v>
      </c>
      <c r="CCF239">
        <v>0</v>
      </c>
      <c r="CCG239">
        <v>0</v>
      </c>
      <c r="CCH239">
        <v>0</v>
      </c>
      <c r="CCI239">
        <v>0</v>
      </c>
      <c r="CCJ239">
        <v>0</v>
      </c>
      <c r="CCK239">
        <v>0</v>
      </c>
      <c r="CCL239">
        <v>0</v>
      </c>
      <c r="CCM239">
        <v>0</v>
      </c>
      <c r="CCN239">
        <v>0</v>
      </c>
      <c r="CCO239">
        <v>0</v>
      </c>
      <c r="CCP239">
        <v>0</v>
      </c>
      <c r="CCQ239">
        <v>0</v>
      </c>
      <c r="CCR239">
        <v>0</v>
      </c>
      <c r="CCS239">
        <v>0</v>
      </c>
      <c r="CCT239">
        <v>0</v>
      </c>
      <c r="CCU239">
        <v>0</v>
      </c>
      <c r="CCV239">
        <v>0</v>
      </c>
      <c r="CCW239">
        <v>0</v>
      </c>
      <c r="CCX239">
        <v>0</v>
      </c>
      <c r="CCY239">
        <v>0</v>
      </c>
      <c r="CCZ239">
        <v>0</v>
      </c>
      <c r="CDA239">
        <v>0</v>
      </c>
      <c r="CDB239">
        <v>0</v>
      </c>
      <c r="CDC239">
        <v>0</v>
      </c>
      <c r="CDD239">
        <v>0</v>
      </c>
      <c r="CDE239">
        <v>0</v>
      </c>
      <c r="CDF239">
        <v>0</v>
      </c>
      <c r="CDG239">
        <v>0</v>
      </c>
      <c r="CDH239">
        <v>0</v>
      </c>
      <c r="CDI239">
        <v>0</v>
      </c>
      <c r="CDJ239">
        <v>0</v>
      </c>
      <c r="CDK239">
        <v>6.9444444444444441E-3</v>
      </c>
      <c r="CDL239">
        <v>0</v>
      </c>
      <c r="CDM239">
        <v>0</v>
      </c>
      <c r="CDN239">
        <v>0</v>
      </c>
      <c r="CDO239">
        <v>0</v>
      </c>
      <c r="CDP239">
        <v>0</v>
      </c>
      <c r="CDQ239">
        <v>0</v>
      </c>
      <c r="CDR239">
        <v>0</v>
      </c>
      <c r="CDS239">
        <v>0</v>
      </c>
      <c r="CDT239">
        <v>0</v>
      </c>
      <c r="CDU239">
        <v>0</v>
      </c>
      <c r="CDV239">
        <v>0</v>
      </c>
      <c r="CDW239">
        <v>0</v>
      </c>
      <c r="CDX239">
        <v>2.3148148148148147E-3</v>
      </c>
      <c r="CDY239">
        <v>0</v>
      </c>
      <c r="CDZ239">
        <v>0</v>
      </c>
      <c r="CEA239">
        <v>0</v>
      </c>
      <c r="CEB239">
        <v>0</v>
      </c>
      <c r="CEC239">
        <v>0</v>
      </c>
      <c r="CED239">
        <v>0</v>
      </c>
      <c r="CEE239">
        <v>0</v>
      </c>
      <c r="CEF239">
        <v>0</v>
      </c>
      <c r="CEG239">
        <v>0</v>
      </c>
      <c r="CEH239">
        <v>0</v>
      </c>
      <c r="CEI239">
        <v>0</v>
      </c>
      <c r="CEJ239">
        <v>0</v>
      </c>
      <c r="CEK239">
        <v>0</v>
      </c>
      <c r="CEL239">
        <v>0</v>
      </c>
      <c r="CEM239">
        <v>0</v>
      </c>
      <c r="CEN239">
        <v>0</v>
      </c>
      <c r="CEO239">
        <v>0</v>
      </c>
      <c r="CEP239">
        <v>0</v>
      </c>
      <c r="CEQ239">
        <v>0</v>
      </c>
      <c r="CER239">
        <v>0</v>
      </c>
      <c r="CES239">
        <v>0</v>
      </c>
      <c r="CET239">
        <v>0</v>
      </c>
      <c r="CEU239">
        <v>0</v>
      </c>
      <c r="CEV239">
        <v>0</v>
      </c>
      <c r="CEW239">
        <v>0</v>
      </c>
      <c r="CEX239">
        <v>0</v>
      </c>
      <c r="CEY239">
        <v>0</v>
      </c>
      <c r="CEZ239">
        <v>0</v>
      </c>
      <c r="CFA239">
        <v>0</v>
      </c>
      <c r="CFB239">
        <v>0</v>
      </c>
      <c r="CFC239">
        <v>0</v>
      </c>
      <c r="CFD239">
        <v>0</v>
      </c>
      <c r="CFE239">
        <v>4.6296296296296294E-3</v>
      </c>
      <c r="CFF239">
        <v>0</v>
      </c>
      <c r="CFG239">
        <v>0</v>
      </c>
      <c r="CFH239">
        <v>0</v>
      </c>
      <c r="CFI239">
        <v>0</v>
      </c>
      <c r="CFJ239">
        <v>0</v>
      </c>
      <c r="CFK239">
        <v>0</v>
      </c>
      <c r="CFL239">
        <v>0</v>
      </c>
      <c r="CFM239">
        <v>5.5555555555555552E-2</v>
      </c>
      <c r="CFN239">
        <v>0</v>
      </c>
      <c r="CFO239">
        <v>6.9444444444444441E-3</v>
      </c>
      <c r="CFP239">
        <v>0</v>
      </c>
      <c r="CFQ239">
        <v>0</v>
      </c>
      <c r="CFR239">
        <v>0</v>
      </c>
      <c r="CFS239">
        <v>0</v>
      </c>
      <c r="CFT239">
        <v>0</v>
      </c>
      <c r="CFU239">
        <v>3.2407407407407406E-2</v>
      </c>
      <c r="CFV239">
        <v>0</v>
      </c>
      <c r="CFW239">
        <v>0</v>
      </c>
      <c r="CFX239">
        <v>0</v>
      </c>
      <c r="CFY239">
        <v>0</v>
      </c>
      <c r="CFZ239">
        <v>0</v>
      </c>
      <c r="CGA239">
        <v>0</v>
      </c>
      <c r="CGB239">
        <v>0</v>
      </c>
      <c r="CGC239">
        <v>0</v>
      </c>
      <c r="CGD239">
        <v>0</v>
      </c>
      <c r="CGE239">
        <v>0</v>
      </c>
      <c r="CGF239">
        <v>0</v>
      </c>
      <c r="CGG239">
        <v>0</v>
      </c>
      <c r="CGH239">
        <v>0</v>
      </c>
      <c r="CGI239">
        <v>0</v>
      </c>
      <c r="CGJ239">
        <v>0</v>
      </c>
      <c r="CGK239">
        <v>0</v>
      </c>
      <c r="CGL239">
        <v>6.9444444444444441E-3</v>
      </c>
      <c r="CGM239">
        <v>0</v>
      </c>
      <c r="CGN239">
        <v>4.6296296296296294E-3</v>
      </c>
      <c r="CGO239">
        <v>0</v>
      </c>
      <c r="CGP239">
        <v>0</v>
      </c>
      <c r="CGQ239">
        <v>0.1111111111111111</v>
      </c>
      <c r="CGR239">
        <v>0</v>
      </c>
      <c r="CGS239">
        <v>0</v>
      </c>
      <c r="CGT239">
        <v>0</v>
      </c>
      <c r="CGU239">
        <v>0.3125</v>
      </c>
      <c r="CGV239">
        <v>0</v>
      </c>
      <c r="CGW239">
        <v>0</v>
      </c>
      <c r="CGX239">
        <v>0</v>
      </c>
      <c r="CGY239">
        <v>0</v>
      </c>
      <c r="CGZ239">
        <v>0</v>
      </c>
      <c r="CHA239">
        <v>0</v>
      </c>
      <c r="CHB239">
        <v>0</v>
      </c>
      <c r="CHC239">
        <v>0</v>
      </c>
      <c r="CHD239">
        <v>0</v>
      </c>
      <c r="CHE239">
        <v>0</v>
      </c>
      <c r="CHF239">
        <v>0</v>
      </c>
      <c r="CHG239">
        <v>0</v>
      </c>
      <c r="CHH239">
        <v>0</v>
      </c>
      <c r="CHI239">
        <v>0</v>
      </c>
      <c r="CHJ239">
        <v>0</v>
      </c>
      <c r="CHK239">
        <v>0</v>
      </c>
      <c r="CHL239">
        <v>0</v>
      </c>
      <c r="CHM239">
        <v>0</v>
      </c>
      <c r="CHN239">
        <v>0</v>
      </c>
      <c r="CHO239">
        <v>0</v>
      </c>
      <c r="CHP239">
        <v>0</v>
      </c>
      <c r="CHQ239">
        <v>3.9351851851851853E-2</v>
      </c>
      <c r="CHR239">
        <v>0</v>
      </c>
      <c r="CHS239">
        <v>0</v>
      </c>
      <c r="CHT239">
        <v>0</v>
      </c>
      <c r="CHU239">
        <v>0</v>
      </c>
      <c r="CHV239">
        <v>0</v>
      </c>
      <c r="CHW239">
        <v>0</v>
      </c>
      <c r="CHX239">
        <v>0</v>
      </c>
      <c r="CHY239">
        <v>0</v>
      </c>
      <c r="CHZ239">
        <v>0</v>
      </c>
      <c r="CIA239">
        <v>0</v>
      </c>
      <c r="CIB239">
        <v>0</v>
      </c>
      <c r="CIC239">
        <v>0</v>
      </c>
      <c r="CID239">
        <v>0</v>
      </c>
      <c r="CIE239">
        <v>0</v>
      </c>
      <c r="CIF239">
        <v>0</v>
      </c>
      <c r="CIG239">
        <v>0</v>
      </c>
      <c r="CIH239">
        <v>0</v>
      </c>
      <c r="CII239">
        <v>0</v>
      </c>
      <c r="CIJ239">
        <v>0</v>
      </c>
      <c r="CIK239">
        <v>0</v>
      </c>
      <c r="CIL239">
        <v>0</v>
      </c>
      <c r="CIM239">
        <v>0</v>
      </c>
      <c r="CIN239">
        <v>0</v>
      </c>
      <c r="CIO239">
        <v>0</v>
      </c>
      <c r="CIP239">
        <v>0</v>
      </c>
      <c r="CIQ239">
        <v>0</v>
      </c>
      <c r="CIR239">
        <v>0</v>
      </c>
      <c r="CIS239">
        <v>0</v>
      </c>
      <c r="CIT239">
        <v>0</v>
      </c>
      <c r="CIU239">
        <v>0</v>
      </c>
      <c r="CIV239">
        <v>0</v>
      </c>
      <c r="CIW239">
        <v>0</v>
      </c>
      <c r="CIX239">
        <v>0</v>
      </c>
      <c r="CIY239">
        <v>0</v>
      </c>
      <c r="CIZ239">
        <v>0</v>
      </c>
      <c r="CJA239">
        <v>0</v>
      </c>
      <c r="CJB239">
        <v>0</v>
      </c>
      <c r="CJC239">
        <v>0</v>
      </c>
      <c r="CJD239">
        <v>0</v>
      </c>
      <c r="CJE239">
        <v>0</v>
      </c>
      <c r="CJF239">
        <v>0</v>
      </c>
      <c r="CJG239">
        <v>0</v>
      </c>
      <c r="CJH239">
        <v>0</v>
      </c>
      <c r="CJI239">
        <v>0</v>
      </c>
      <c r="CJJ239">
        <v>0</v>
      </c>
      <c r="CJK239">
        <v>0</v>
      </c>
      <c r="CJL239">
        <v>0</v>
      </c>
      <c r="CJM239">
        <v>0</v>
      </c>
      <c r="CJN239">
        <v>0</v>
      </c>
      <c r="CJO239">
        <v>0</v>
      </c>
      <c r="CJP239">
        <v>0</v>
      </c>
      <c r="CJQ239">
        <v>0</v>
      </c>
      <c r="CJR239">
        <v>0</v>
      </c>
      <c r="CJS239">
        <v>0</v>
      </c>
      <c r="CJT239">
        <v>0</v>
      </c>
      <c r="CJU239">
        <v>0</v>
      </c>
      <c r="CJV239">
        <v>0</v>
      </c>
      <c r="CJW239">
        <v>0</v>
      </c>
      <c r="CJX239">
        <v>0</v>
      </c>
      <c r="CJY239">
        <v>0</v>
      </c>
      <c r="CJZ239">
        <v>0</v>
      </c>
      <c r="CKA239">
        <v>0</v>
      </c>
      <c r="CKB239">
        <v>0</v>
      </c>
      <c r="CKC239">
        <v>0</v>
      </c>
      <c r="CKD239">
        <v>0</v>
      </c>
      <c r="CKE239">
        <v>0</v>
      </c>
      <c r="CKF239">
        <v>0</v>
      </c>
      <c r="CKG239">
        <v>0</v>
      </c>
      <c r="CKH239">
        <v>0</v>
      </c>
      <c r="CKI239">
        <v>0</v>
      </c>
      <c r="CKJ239">
        <v>0</v>
      </c>
      <c r="CKK239">
        <v>0</v>
      </c>
      <c r="CKL239">
        <v>0</v>
      </c>
      <c r="CKM239">
        <v>0</v>
      </c>
      <c r="CKN239">
        <v>0</v>
      </c>
      <c r="CKO239">
        <v>0</v>
      </c>
      <c r="CKP239">
        <v>0</v>
      </c>
      <c r="CKQ239">
        <v>0</v>
      </c>
      <c r="CKR239">
        <v>0</v>
      </c>
      <c r="CKS239">
        <v>0</v>
      </c>
      <c r="CKT239">
        <v>0</v>
      </c>
      <c r="CKU239">
        <v>0</v>
      </c>
      <c r="CKV239">
        <v>0</v>
      </c>
      <c r="CKW239">
        <v>0</v>
      </c>
      <c r="CKX239">
        <v>0</v>
      </c>
      <c r="CKY239">
        <v>0</v>
      </c>
      <c r="CKZ239">
        <v>0</v>
      </c>
      <c r="CLA239">
        <v>0</v>
      </c>
      <c r="CLB239">
        <v>0</v>
      </c>
      <c r="CLC239">
        <v>1</v>
      </c>
    </row>
    <row r="240" spans="1:1001 1569:2490" ht="21" customHeight="1">
      <c r="A240" s="149" t="s">
        <v>2363</v>
      </c>
      <c r="B240" t="s">
        <v>2352</v>
      </c>
      <c r="C240" s="68" t="s">
        <v>2364</v>
      </c>
      <c r="F240" t="s">
        <v>2365</v>
      </c>
      <c r="I240" s="111">
        <v>108000</v>
      </c>
      <c r="J240" t="s">
        <v>2366</v>
      </c>
      <c r="K240" s="5">
        <v>2</v>
      </c>
      <c r="L240" s="132" t="s">
        <v>1563</v>
      </c>
      <c r="M240" t="s">
        <v>2367</v>
      </c>
      <c r="N240" t="s">
        <v>1427</v>
      </c>
      <c r="O240" t="s">
        <v>2368</v>
      </c>
      <c r="P240" s="5" t="s">
        <v>1933</v>
      </c>
      <c r="Q240" t="s">
        <v>1429</v>
      </c>
      <c r="R240" t="s">
        <v>1429</v>
      </c>
      <c r="S240" t="s">
        <v>1429</v>
      </c>
      <c r="T240" t="s">
        <v>1429</v>
      </c>
      <c r="V240" t="s">
        <v>2357</v>
      </c>
      <c r="W240" t="s">
        <v>1568</v>
      </c>
      <c r="X240" t="s">
        <v>1569</v>
      </c>
      <c r="Y240" t="s">
        <v>1570</v>
      </c>
      <c r="Z240" t="s">
        <v>2369</v>
      </c>
      <c r="AA240" s="149" t="s">
        <v>2359</v>
      </c>
      <c r="AB240" s="5" t="s">
        <v>2370</v>
      </c>
      <c r="BX240">
        <v>432</v>
      </c>
      <c r="BY240">
        <v>48</v>
      </c>
      <c r="BZ240">
        <v>4.1100000000000003</v>
      </c>
      <c r="CA240">
        <v>16.7</v>
      </c>
      <c r="CB240">
        <v>43</v>
      </c>
      <c r="CC240">
        <v>1.2</v>
      </c>
      <c r="CD240">
        <v>5.4474358528300595</v>
      </c>
      <c r="CE240">
        <v>1.9</v>
      </c>
      <c r="CF240">
        <v>5.3</v>
      </c>
      <c r="CG240">
        <v>0</v>
      </c>
      <c r="CH240">
        <v>0</v>
      </c>
      <c r="CI240">
        <v>0</v>
      </c>
      <c r="CJ240">
        <v>0</v>
      </c>
      <c r="CK240">
        <v>0</v>
      </c>
      <c r="CL240">
        <v>0</v>
      </c>
      <c r="CM240">
        <v>0</v>
      </c>
      <c r="CN240">
        <v>0</v>
      </c>
      <c r="CO240">
        <v>0</v>
      </c>
      <c r="CP240">
        <v>0</v>
      </c>
      <c r="CQ240">
        <v>0</v>
      </c>
      <c r="CR240">
        <v>0</v>
      </c>
      <c r="CS240">
        <v>0</v>
      </c>
      <c r="CT240">
        <v>0</v>
      </c>
      <c r="CU240">
        <v>0</v>
      </c>
      <c r="CV240">
        <v>0</v>
      </c>
      <c r="CW240" s="114">
        <v>0</v>
      </c>
      <c r="CY240" s="6"/>
      <c r="CZ240" s="280"/>
      <c r="DA240" s="6"/>
      <c r="EU240" t="s">
        <v>2361</v>
      </c>
      <c r="EV240">
        <v>2.2857142857142856</v>
      </c>
      <c r="EW240" s="78">
        <v>1.1222100000000002</v>
      </c>
      <c r="EX240" s="78">
        <v>1.625964231846585</v>
      </c>
      <c r="EY240" s="78" t="s">
        <v>2371</v>
      </c>
      <c r="BHI240">
        <v>239</v>
      </c>
      <c r="BHJ240">
        <v>239</v>
      </c>
      <c r="BHK240" s="29" t="s">
        <v>2351</v>
      </c>
      <c r="BHL240" t="s">
        <v>2351</v>
      </c>
      <c r="BHM240">
        <v>9.6385542168674707E-3</v>
      </c>
      <c r="BHN240">
        <v>0</v>
      </c>
      <c r="BHO240">
        <v>0</v>
      </c>
      <c r="BHP240">
        <v>0</v>
      </c>
      <c r="BHQ240">
        <v>4.8192771084337354E-3</v>
      </c>
      <c r="BHR240">
        <v>0</v>
      </c>
      <c r="BHS240">
        <v>2.4096385542168677E-3</v>
      </c>
      <c r="BHT240">
        <v>0</v>
      </c>
      <c r="BHU240">
        <v>0</v>
      </c>
      <c r="BHV240">
        <v>0</v>
      </c>
      <c r="BHW240">
        <v>0</v>
      </c>
      <c r="BHX240">
        <v>0</v>
      </c>
      <c r="BHY240">
        <v>0</v>
      </c>
      <c r="BHZ240">
        <v>0</v>
      </c>
      <c r="BIA240">
        <v>0</v>
      </c>
      <c r="BIB240">
        <v>0</v>
      </c>
      <c r="BIC240">
        <v>0</v>
      </c>
      <c r="BID240">
        <v>0</v>
      </c>
      <c r="BIE240">
        <v>0</v>
      </c>
      <c r="BIF240">
        <v>0</v>
      </c>
      <c r="BIG240">
        <v>0.12289156626506025</v>
      </c>
      <c r="BIH240">
        <v>0</v>
      </c>
      <c r="BII240">
        <v>0</v>
      </c>
      <c r="BIJ240">
        <v>0</v>
      </c>
      <c r="BIK240">
        <v>2.4096385542168677E-3</v>
      </c>
      <c r="BIL240">
        <v>0</v>
      </c>
      <c r="BIM240">
        <v>0</v>
      </c>
      <c r="BIN240">
        <v>0</v>
      </c>
      <c r="BIO240">
        <v>0</v>
      </c>
      <c r="BIP240">
        <v>0</v>
      </c>
      <c r="BIQ240">
        <v>0</v>
      </c>
      <c r="BIR240">
        <v>0</v>
      </c>
      <c r="BIS240">
        <v>0</v>
      </c>
      <c r="BIT240">
        <v>0</v>
      </c>
      <c r="BIU240">
        <v>0</v>
      </c>
      <c r="BIV240">
        <v>0</v>
      </c>
      <c r="BIW240">
        <v>0</v>
      </c>
      <c r="BIX240">
        <v>0</v>
      </c>
      <c r="BIY240">
        <v>0</v>
      </c>
      <c r="BIZ240">
        <v>0</v>
      </c>
      <c r="BJA240">
        <v>0</v>
      </c>
      <c r="BJB240">
        <v>0</v>
      </c>
      <c r="BJC240">
        <v>0</v>
      </c>
      <c r="BJD240">
        <v>0</v>
      </c>
      <c r="BJE240">
        <v>0</v>
      </c>
      <c r="BJF240">
        <v>0</v>
      </c>
      <c r="BJG240">
        <v>2.4096385542168677E-3</v>
      </c>
      <c r="BJH240">
        <v>0</v>
      </c>
      <c r="BJI240">
        <v>0</v>
      </c>
      <c r="BJJ240">
        <v>0</v>
      </c>
      <c r="BJK240">
        <v>0</v>
      </c>
      <c r="BJL240">
        <v>0</v>
      </c>
      <c r="BJM240">
        <v>0</v>
      </c>
      <c r="BJN240">
        <v>0</v>
      </c>
      <c r="BJO240">
        <v>0</v>
      </c>
      <c r="BJP240">
        <v>0</v>
      </c>
      <c r="BJQ240">
        <v>0</v>
      </c>
      <c r="BJR240">
        <v>0</v>
      </c>
      <c r="BJS240">
        <v>0</v>
      </c>
      <c r="BJT240">
        <v>0</v>
      </c>
      <c r="BJU240">
        <v>0</v>
      </c>
      <c r="BJV240">
        <v>4.8192771084337354E-3</v>
      </c>
      <c r="BJW240">
        <v>0</v>
      </c>
      <c r="BJX240">
        <v>0</v>
      </c>
      <c r="BJY240">
        <v>2.4096385542168677E-3</v>
      </c>
      <c r="BJZ240">
        <v>0</v>
      </c>
      <c r="BKA240">
        <v>0</v>
      </c>
      <c r="BKB240">
        <v>2.1686746987951807E-2</v>
      </c>
      <c r="BKC240">
        <v>0</v>
      </c>
      <c r="BKD240">
        <v>0</v>
      </c>
      <c r="BKE240">
        <v>1.2048192771084338E-2</v>
      </c>
      <c r="BKF240">
        <v>0</v>
      </c>
      <c r="BKG240">
        <v>0</v>
      </c>
      <c r="BKH240">
        <v>0</v>
      </c>
      <c r="BKI240">
        <v>0</v>
      </c>
      <c r="BKJ240">
        <v>0</v>
      </c>
      <c r="BKK240">
        <v>0</v>
      </c>
      <c r="BKL240">
        <v>1.4457831325301205E-2</v>
      </c>
      <c r="BKM240">
        <v>0</v>
      </c>
      <c r="BKN240">
        <v>0</v>
      </c>
      <c r="BKO240">
        <v>0</v>
      </c>
      <c r="BKP240">
        <v>0</v>
      </c>
      <c r="BKQ240">
        <v>0</v>
      </c>
      <c r="BKR240">
        <v>0</v>
      </c>
      <c r="BKS240">
        <v>0</v>
      </c>
      <c r="BKT240">
        <v>0</v>
      </c>
      <c r="BKU240">
        <v>0</v>
      </c>
      <c r="BKV240">
        <v>0</v>
      </c>
      <c r="BKW240">
        <v>0</v>
      </c>
      <c r="BKX240">
        <v>0</v>
      </c>
      <c r="BKY240">
        <v>0</v>
      </c>
      <c r="BKZ240">
        <v>0</v>
      </c>
      <c r="BLA240">
        <v>0</v>
      </c>
      <c r="BLB240">
        <v>0</v>
      </c>
      <c r="BLC240">
        <v>0</v>
      </c>
      <c r="BLD240">
        <v>7.2289156626506026E-3</v>
      </c>
      <c r="BLE240">
        <v>4.8192771084337354E-3</v>
      </c>
      <c r="BLF240">
        <v>0</v>
      </c>
      <c r="BLG240">
        <v>0</v>
      </c>
      <c r="BLH240">
        <v>0</v>
      </c>
      <c r="BLI240">
        <v>0</v>
      </c>
      <c r="BLJ240">
        <v>0</v>
      </c>
      <c r="BLK240">
        <v>0</v>
      </c>
      <c r="BLL240">
        <v>0</v>
      </c>
      <c r="BLM240">
        <v>0</v>
      </c>
      <c r="BLN240">
        <v>0</v>
      </c>
      <c r="BLO240">
        <v>0</v>
      </c>
      <c r="BLP240">
        <v>0</v>
      </c>
      <c r="BLQ240">
        <v>0</v>
      </c>
      <c r="BLR240">
        <v>0</v>
      </c>
      <c r="BLS240">
        <v>0</v>
      </c>
      <c r="BLT240">
        <v>0</v>
      </c>
      <c r="BLU240">
        <v>0</v>
      </c>
      <c r="BLV240">
        <v>0</v>
      </c>
      <c r="BLW240">
        <v>0</v>
      </c>
      <c r="BLX240">
        <v>0</v>
      </c>
      <c r="BLY240">
        <v>0</v>
      </c>
      <c r="BLZ240">
        <v>0</v>
      </c>
      <c r="BMA240">
        <v>0</v>
      </c>
      <c r="BMB240">
        <v>0</v>
      </c>
      <c r="BMC240">
        <v>0</v>
      </c>
      <c r="BMD240">
        <v>0</v>
      </c>
      <c r="BME240">
        <v>0</v>
      </c>
      <c r="BMF240">
        <v>0</v>
      </c>
      <c r="BMG240">
        <v>0</v>
      </c>
      <c r="BMH240">
        <v>0</v>
      </c>
      <c r="BMI240">
        <v>2.6506024096385541E-2</v>
      </c>
      <c r="BMJ240">
        <v>0</v>
      </c>
      <c r="BMK240">
        <v>7.2289156626506026E-3</v>
      </c>
      <c r="BML240">
        <v>0</v>
      </c>
      <c r="BMM240">
        <v>0</v>
      </c>
      <c r="BMN240">
        <v>0</v>
      </c>
      <c r="BMO240">
        <v>0</v>
      </c>
      <c r="BMP240">
        <v>4.8192771084337354E-3</v>
      </c>
      <c r="BMQ240">
        <v>0</v>
      </c>
      <c r="BMR240">
        <v>0</v>
      </c>
      <c r="BMS240">
        <v>0</v>
      </c>
      <c r="BMT240">
        <v>0</v>
      </c>
      <c r="BMU240">
        <v>0</v>
      </c>
      <c r="BMV240">
        <v>0</v>
      </c>
      <c r="BMW240">
        <v>0</v>
      </c>
      <c r="BMX240">
        <v>0</v>
      </c>
      <c r="BMY240">
        <v>0</v>
      </c>
      <c r="BMZ240">
        <v>2.4096385542168676E-2</v>
      </c>
      <c r="BNA240">
        <v>0</v>
      </c>
      <c r="BNB240">
        <v>0</v>
      </c>
      <c r="BNC240">
        <v>0</v>
      </c>
      <c r="BND240">
        <v>0</v>
      </c>
      <c r="BNE240">
        <v>0</v>
      </c>
      <c r="BNF240">
        <v>0</v>
      </c>
      <c r="BNG240">
        <v>2.4096385542168677E-3</v>
      </c>
      <c r="BNH240">
        <v>0</v>
      </c>
      <c r="BNI240">
        <v>0</v>
      </c>
      <c r="BNJ240">
        <v>0</v>
      </c>
      <c r="BNK240">
        <v>0</v>
      </c>
      <c r="BNL240">
        <v>0</v>
      </c>
      <c r="BNM240">
        <v>0</v>
      </c>
      <c r="BNN240">
        <v>0</v>
      </c>
      <c r="BNO240">
        <v>0</v>
      </c>
      <c r="BNP240">
        <v>0</v>
      </c>
      <c r="BNQ240">
        <v>0</v>
      </c>
      <c r="BNR240">
        <v>0</v>
      </c>
      <c r="BNS240">
        <v>0</v>
      </c>
      <c r="BNT240">
        <v>0</v>
      </c>
      <c r="BNU240">
        <v>0</v>
      </c>
      <c r="BNV240">
        <v>1.6867469879518072E-2</v>
      </c>
      <c r="BNW240">
        <v>0</v>
      </c>
      <c r="BNX240">
        <v>0</v>
      </c>
      <c r="BNY240">
        <v>0</v>
      </c>
      <c r="BNZ240">
        <v>0</v>
      </c>
      <c r="BOA240">
        <v>0</v>
      </c>
      <c r="BOB240">
        <v>0</v>
      </c>
      <c r="BOC240">
        <v>0</v>
      </c>
      <c r="BOD240">
        <v>0</v>
      </c>
      <c r="BOE240">
        <v>0</v>
      </c>
      <c r="BOF240">
        <v>0</v>
      </c>
      <c r="BOG240">
        <v>0</v>
      </c>
      <c r="BOH240">
        <v>1.2048192771084338E-2</v>
      </c>
      <c r="BOI240">
        <v>0</v>
      </c>
      <c r="BOJ240">
        <v>0</v>
      </c>
      <c r="BOK240">
        <v>0</v>
      </c>
      <c r="BOL240">
        <v>0</v>
      </c>
      <c r="BOM240">
        <v>0</v>
      </c>
      <c r="BON240">
        <v>0</v>
      </c>
      <c r="BOO240">
        <v>0</v>
      </c>
      <c r="BOP240">
        <v>0</v>
      </c>
      <c r="BOQ240">
        <v>0</v>
      </c>
      <c r="BOR240">
        <v>0</v>
      </c>
      <c r="BOS240">
        <v>0</v>
      </c>
      <c r="BOT240">
        <v>0</v>
      </c>
      <c r="BOU240">
        <v>0</v>
      </c>
      <c r="BOV240">
        <v>4.8192771084337354E-3</v>
      </c>
      <c r="BOW240">
        <v>0</v>
      </c>
      <c r="BOX240">
        <v>0</v>
      </c>
      <c r="BOY240">
        <v>0</v>
      </c>
      <c r="BOZ240">
        <v>0</v>
      </c>
      <c r="BPA240">
        <v>0</v>
      </c>
      <c r="BPB240">
        <v>0</v>
      </c>
      <c r="BPC240">
        <v>0</v>
      </c>
      <c r="BPD240">
        <v>0</v>
      </c>
      <c r="BPE240">
        <v>0</v>
      </c>
      <c r="BPF240">
        <v>0</v>
      </c>
      <c r="BPG240">
        <v>0</v>
      </c>
      <c r="BPH240">
        <v>2.4096385542168677E-3</v>
      </c>
      <c r="BPI240">
        <v>0</v>
      </c>
      <c r="BPJ240">
        <v>2.4096385542168677E-3</v>
      </c>
      <c r="BPK240">
        <v>0</v>
      </c>
      <c r="BPL240">
        <v>0</v>
      </c>
      <c r="BPM240">
        <v>0</v>
      </c>
      <c r="BPN240">
        <v>0</v>
      </c>
      <c r="BPO240">
        <v>0</v>
      </c>
      <c r="BPP240">
        <v>0</v>
      </c>
      <c r="BPQ240">
        <v>0</v>
      </c>
      <c r="BPR240">
        <v>0</v>
      </c>
      <c r="BPS240">
        <v>0</v>
      </c>
      <c r="BPT240">
        <v>0</v>
      </c>
      <c r="BPU240">
        <v>2.4096385542168677E-3</v>
      </c>
      <c r="BPV240">
        <v>0</v>
      </c>
      <c r="BPW240">
        <v>0</v>
      </c>
      <c r="BPX240">
        <v>0</v>
      </c>
      <c r="BPY240">
        <v>0</v>
      </c>
      <c r="BPZ240">
        <v>0</v>
      </c>
      <c r="BQA240">
        <v>0</v>
      </c>
      <c r="BQB240">
        <v>0</v>
      </c>
      <c r="BQC240">
        <v>0</v>
      </c>
      <c r="BQD240">
        <v>4.5783132530120479E-2</v>
      </c>
      <c r="BQE240">
        <v>0</v>
      </c>
      <c r="BQF240">
        <v>0</v>
      </c>
      <c r="BQG240">
        <v>0</v>
      </c>
      <c r="BQH240">
        <v>0</v>
      </c>
      <c r="BQI240">
        <v>0</v>
      </c>
      <c r="BQJ240">
        <v>0</v>
      </c>
      <c r="BQK240">
        <v>0</v>
      </c>
      <c r="BQL240">
        <v>0</v>
      </c>
      <c r="BQM240">
        <v>0</v>
      </c>
      <c r="BQN240">
        <v>0</v>
      </c>
      <c r="BQO240">
        <v>0</v>
      </c>
      <c r="BQP240">
        <v>0</v>
      </c>
      <c r="BQQ240">
        <v>0</v>
      </c>
      <c r="BQR240">
        <v>0</v>
      </c>
      <c r="BQS240">
        <v>0</v>
      </c>
      <c r="BQT240">
        <v>0</v>
      </c>
      <c r="BQU240">
        <v>0</v>
      </c>
      <c r="BQV240">
        <v>0</v>
      </c>
      <c r="BQW240">
        <v>0</v>
      </c>
      <c r="BQX240">
        <v>0</v>
      </c>
      <c r="BQY240">
        <v>0</v>
      </c>
      <c r="BQZ240">
        <v>0</v>
      </c>
      <c r="BRA240">
        <v>0</v>
      </c>
      <c r="BRB240">
        <v>1.6867469879518072E-2</v>
      </c>
      <c r="BRC240">
        <v>0</v>
      </c>
      <c r="BRD240">
        <v>0</v>
      </c>
      <c r="BRE240">
        <v>0</v>
      </c>
      <c r="BRF240">
        <v>0</v>
      </c>
      <c r="BRG240">
        <v>0</v>
      </c>
      <c r="BRH240">
        <v>0</v>
      </c>
      <c r="BRI240">
        <v>0</v>
      </c>
      <c r="BRJ240">
        <v>0</v>
      </c>
      <c r="BRK240">
        <v>0</v>
      </c>
      <c r="BRL240">
        <v>0</v>
      </c>
      <c r="BRM240">
        <v>0</v>
      </c>
      <c r="BRN240">
        <v>0</v>
      </c>
      <c r="BRO240">
        <v>0</v>
      </c>
      <c r="BRP240">
        <v>0</v>
      </c>
      <c r="BRQ240">
        <v>7.2289156626506026E-3</v>
      </c>
      <c r="BRR240">
        <v>0</v>
      </c>
      <c r="BRS240">
        <v>0</v>
      </c>
      <c r="BRT240">
        <v>0</v>
      </c>
      <c r="BRU240">
        <v>0</v>
      </c>
      <c r="BRV240">
        <v>0</v>
      </c>
      <c r="BRW240">
        <v>0</v>
      </c>
      <c r="BRX240">
        <v>0</v>
      </c>
      <c r="BRY240">
        <v>0</v>
      </c>
      <c r="BRZ240">
        <v>0</v>
      </c>
      <c r="BSA240">
        <v>0</v>
      </c>
      <c r="BSB240">
        <v>0</v>
      </c>
      <c r="BSC240">
        <v>0</v>
      </c>
      <c r="BSD240">
        <v>0</v>
      </c>
      <c r="BSE240">
        <v>0</v>
      </c>
      <c r="BSF240">
        <v>0</v>
      </c>
      <c r="BSG240">
        <v>0</v>
      </c>
      <c r="BSH240">
        <v>0</v>
      </c>
      <c r="BSI240">
        <v>0</v>
      </c>
      <c r="BSJ240">
        <v>0</v>
      </c>
      <c r="BSK240">
        <v>0</v>
      </c>
      <c r="BSL240">
        <v>0</v>
      </c>
      <c r="BSM240">
        <v>0</v>
      </c>
      <c r="BSN240">
        <v>0</v>
      </c>
      <c r="BSO240">
        <v>0</v>
      </c>
      <c r="BSP240">
        <v>0</v>
      </c>
      <c r="BSQ240">
        <v>0</v>
      </c>
      <c r="BSR240">
        <v>0</v>
      </c>
      <c r="BSS240">
        <v>0</v>
      </c>
      <c r="BST240">
        <v>0</v>
      </c>
      <c r="BSU240">
        <v>0</v>
      </c>
      <c r="BSV240">
        <v>0</v>
      </c>
      <c r="BSW240">
        <v>0</v>
      </c>
      <c r="BSX240">
        <v>0</v>
      </c>
      <c r="BSY240">
        <v>7.2289156626506026E-3</v>
      </c>
      <c r="BSZ240">
        <v>0</v>
      </c>
      <c r="BTA240">
        <v>0</v>
      </c>
      <c r="BTB240">
        <v>0</v>
      </c>
      <c r="BTC240">
        <v>0</v>
      </c>
      <c r="BTD240">
        <v>0</v>
      </c>
      <c r="BTE240">
        <v>0</v>
      </c>
      <c r="BTF240">
        <v>0</v>
      </c>
      <c r="BTG240">
        <v>0</v>
      </c>
      <c r="BTH240">
        <v>0</v>
      </c>
      <c r="BTI240">
        <v>0</v>
      </c>
      <c r="BTJ240">
        <v>0</v>
      </c>
      <c r="BTK240">
        <v>2.4096385542168677E-3</v>
      </c>
      <c r="BTL240">
        <v>0</v>
      </c>
      <c r="BTM240">
        <v>0</v>
      </c>
      <c r="BTN240">
        <v>0</v>
      </c>
      <c r="BTO240">
        <v>0</v>
      </c>
      <c r="BTP240">
        <v>0</v>
      </c>
      <c r="BTQ240">
        <v>2.4096385542168677E-3</v>
      </c>
      <c r="BTR240">
        <v>0</v>
      </c>
      <c r="BTS240">
        <v>0</v>
      </c>
      <c r="BTT240">
        <v>0</v>
      </c>
      <c r="BTU240">
        <v>0</v>
      </c>
      <c r="BTV240">
        <v>0</v>
      </c>
      <c r="BTW240">
        <v>0</v>
      </c>
      <c r="BTX240">
        <v>0</v>
      </c>
      <c r="BTY240">
        <v>0</v>
      </c>
      <c r="BTZ240">
        <v>0</v>
      </c>
      <c r="BUA240">
        <v>0</v>
      </c>
      <c r="BUB240">
        <v>0</v>
      </c>
      <c r="BUC240">
        <v>0</v>
      </c>
      <c r="BUD240">
        <v>0</v>
      </c>
      <c r="BUE240">
        <v>0</v>
      </c>
      <c r="BUF240">
        <v>0</v>
      </c>
      <c r="BUG240">
        <v>0</v>
      </c>
      <c r="BUH240">
        <v>0</v>
      </c>
      <c r="BUI240">
        <v>2.4096385542168677E-3</v>
      </c>
      <c r="BUJ240">
        <v>0</v>
      </c>
      <c r="BUK240">
        <v>0</v>
      </c>
      <c r="BUL240">
        <v>0</v>
      </c>
      <c r="BUM240">
        <v>0</v>
      </c>
      <c r="BUN240">
        <v>0</v>
      </c>
      <c r="BUO240">
        <v>0</v>
      </c>
      <c r="BUP240">
        <v>0</v>
      </c>
      <c r="BUQ240">
        <v>0.17590361445783131</v>
      </c>
      <c r="BUR240">
        <v>0</v>
      </c>
      <c r="BUS240">
        <v>0</v>
      </c>
      <c r="BUT240">
        <v>0</v>
      </c>
      <c r="BUU240">
        <v>0</v>
      </c>
      <c r="BUV240">
        <v>0</v>
      </c>
      <c r="BUW240">
        <v>0</v>
      </c>
      <c r="BUX240">
        <v>4.8192771084337354E-3</v>
      </c>
      <c r="BUY240">
        <v>0</v>
      </c>
      <c r="BUZ240">
        <v>0</v>
      </c>
      <c r="BVA240">
        <v>0</v>
      </c>
      <c r="BVB240">
        <v>0</v>
      </c>
      <c r="BVC240">
        <v>0</v>
      </c>
      <c r="BVD240">
        <v>0</v>
      </c>
      <c r="BVE240">
        <v>0</v>
      </c>
      <c r="BVF240">
        <v>0</v>
      </c>
      <c r="BVG240">
        <v>0</v>
      </c>
      <c r="BVH240">
        <v>2.4096385542168677E-3</v>
      </c>
      <c r="BVI240">
        <v>0</v>
      </c>
      <c r="BVJ240">
        <v>0</v>
      </c>
      <c r="BVK240">
        <v>1.4457831325301205E-2</v>
      </c>
      <c r="BVL240">
        <v>0</v>
      </c>
      <c r="BVM240">
        <v>0</v>
      </c>
      <c r="BVN240">
        <v>0</v>
      </c>
      <c r="BVO240">
        <v>0</v>
      </c>
      <c r="BVP240">
        <v>0</v>
      </c>
      <c r="BVQ240">
        <v>2.4096385542168677E-3</v>
      </c>
      <c r="BVR240">
        <v>0</v>
      </c>
      <c r="BVS240">
        <v>0</v>
      </c>
      <c r="BVT240">
        <v>0</v>
      </c>
      <c r="BVU240">
        <v>0</v>
      </c>
      <c r="BVV240">
        <v>0</v>
      </c>
      <c r="BVW240">
        <v>0</v>
      </c>
      <c r="BVX240">
        <v>0</v>
      </c>
      <c r="BVY240">
        <v>0</v>
      </c>
      <c r="BVZ240">
        <v>0</v>
      </c>
      <c r="BWA240">
        <v>7.2289156626506026E-3</v>
      </c>
      <c r="BWB240">
        <v>0</v>
      </c>
      <c r="BWC240">
        <v>7.2289156626506026E-3</v>
      </c>
      <c r="BWD240">
        <v>0</v>
      </c>
      <c r="BWE240">
        <v>0</v>
      </c>
      <c r="BWF240">
        <v>0</v>
      </c>
      <c r="BWG240">
        <v>0</v>
      </c>
      <c r="BWH240">
        <v>0</v>
      </c>
      <c r="BWI240">
        <v>0</v>
      </c>
      <c r="BWJ240">
        <v>0</v>
      </c>
      <c r="BWK240">
        <v>0</v>
      </c>
      <c r="BWL240">
        <v>0</v>
      </c>
      <c r="BWM240">
        <v>0</v>
      </c>
      <c r="BWN240">
        <v>0</v>
      </c>
      <c r="BWO240">
        <v>3.614457831325301E-2</v>
      </c>
      <c r="BWP240">
        <v>0</v>
      </c>
      <c r="BWQ240">
        <v>0</v>
      </c>
      <c r="BWR240">
        <v>0</v>
      </c>
      <c r="BWS240">
        <v>0</v>
      </c>
      <c r="BWT240">
        <v>0</v>
      </c>
      <c r="BWU240">
        <v>0</v>
      </c>
      <c r="BWV240">
        <v>0</v>
      </c>
      <c r="BWW240">
        <v>0</v>
      </c>
      <c r="BWX240">
        <v>0</v>
      </c>
      <c r="BWY240">
        <v>0</v>
      </c>
      <c r="BWZ240">
        <v>0</v>
      </c>
      <c r="BXA240">
        <v>0</v>
      </c>
      <c r="BXB240">
        <v>7.2289156626506026E-3</v>
      </c>
      <c r="BXC240">
        <v>0</v>
      </c>
      <c r="BXD240">
        <v>0</v>
      </c>
      <c r="BXE240">
        <v>0</v>
      </c>
      <c r="BXF240">
        <v>0</v>
      </c>
      <c r="BXG240">
        <v>0</v>
      </c>
      <c r="BXH240">
        <v>0</v>
      </c>
      <c r="BXI240">
        <v>4.8192771084337354E-3</v>
      </c>
      <c r="BXJ240">
        <v>0</v>
      </c>
      <c r="BXK240">
        <v>0</v>
      </c>
      <c r="BXL240">
        <v>0</v>
      </c>
      <c r="BXM240">
        <v>0</v>
      </c>
      <c r="BXN240">
        <v>0</v>
      </c>
      <c r="BXO240">
        <v>0</v>
      </c>
      <c r="BXP240">
        <v>0</v>
      </c>
      <c r="BXQ240">
        <v>4.8192771084337354E-3</v>
      </c>
      <c r="BXR240">
        <v>0</v>
      </c>
      <c r="BXS240">
        <v>0</v>
      </c>
      <c r="BXT240">
        <v>2.4096385542168677E-3</v>
      </c>
      <c r="BXU240">
        <v>0</v>
      </c>
      <c r="BXV240">
        <v>0</v>
      </c>
      <c r="BXW240">
        <v>4.8192771084337354E-3</v>
      </c>
      <c r="BXX240">
        <v>0</v>
      </c>
      <c r="BXY240">
        <v>0</v>
      </c>
      <c r="BXZ240">
        <v>0</v>
      </c>
      <c r="BYA240">
        <v>0</v>
      </c>
      <c r="BYB240">
        <v>0</v>
      </c>
      <c r="BYC240">
        <v>0</v>
      </c>
      <c r="BYD240">
        <v>0</v>
      </c>
      <c r="BYE240">
        <v>0</v>
      </c>
      <c r="BYF240">
        <v>0</v>
      </c>
      <c r="BYG240">
        <v>0</v>
      </c>
      <c r="BYH240">
        <v>0</v>
      </c>
      <c r="BYI240">
        <v>0</v>
      </c>
      <c r="BYJ240">
        <v>0</v>
      </c>
      <c r="BYK240">
        <v>0</v>
      </c>
      <c r="BYL240">
        <v>0</v>
      </c>
      <c r="BYM240">
        <v>0</v>
      </c>
      <c r="BYN240">
        <v>0</v>
      </c>
      <c r="BYO240">
        <v>0</v>
      </c>
      <c r="BYP240">
        <v>7.2289156626506026E-3</v>
      </c>
      <c r="BYQ240">
        <v>0</v>
      </c>
      <c r="BYR240">
        <v>0</v>
      </c>
      <c r="BYS240">
        <v>0</v>
      </c>
      <c r="BYT240">
        <v>0</v>
      </c>
      <c r="BYU240">
        <v>0</v>
      </c>
      <c r="BYV240">
        <v>2.4096385542168677E-3</v>
      </c>
      <c r="BYW240">
        <v>0</v>
      </c>
      <c r="BYX240">
        <v>0</v>
      </c>
      <c r="BYY240">
        <v>0</v>
      </c>
      <c r="BYZ240">
        <v>0</v>
      </c>
      <c r="BZA240">
        <v>0</v>
      </c>
      <c r="BZB240">
        <v>0</v>
      </c>
      <c r="BZC240">
        <v>0</v>
      </c>
      <c r="BZD240">
        <v>0</v>
      </c>
      <c r="BZE240">
        <v>0</v>
      </c>
      <c r="BZF240">
        <v>0</v>
      </c>
      <c r="BZG240">
        <v>0</v>
      </c>
      <c r="BZH240">
        <v>0</v>
      </c>
      <c r="BZI240">
        <v>0</v>
      </c>
      <c r="BZJ240">
        <v>0</v>
      </c>
      <c r="BZK240">
        <v>0</v>
      </c>
      <c r="BZL240">
        <v>2.1686746987951807E-2</v>
      </c>
      <c r="BZM240">
        <v>0</v>
      </c>
      <c r="BZN240">
        <v>0</v>
      </c>
      <c r="BZO240">
        <v>6.746987951807229E-2</v>
      </c>
      <c r="BZP240">
        <v>0</v>
      </c>
      <c r="BZQ240">
        <v>0</v>
      </c>
      <c r="BZR240">
        <v>0</v>
      </c>
      <c r="BZS240">
        <v>0</v>
      </c>
      <c r="BZT240">
        <v>0</v>
      </c>
      <c r="BZU240">
        <v>0</v>
      </c>
      <c r="BZV240">
        <v>0</v>
      </c>
      <c r="BZW240">
        <v>0</v>
      </c>
      <c r="BZX240">
        <v>0</v>
      </c>
      <c r="BZY240">
        <v>0</v>
      </c>
      <c r="BZZ240">
        <v>0</v>
      </c>
      <c r="CAA240">
        <v>0</v>
      </c>
      <c r="CAB240">
        <v>0</v>
      </c>
      <c r="CAC240">
        <v>0</v>
      </c>
      <c r="CAD240">
        <v>7.2289156626506026E-3</v>
      </c>
      <c r="CAE240">
        <v>0</v>
      </c>
      <c r="CAF240">
        <v>3.1325301204819279E-2</v>
      </c>
      <c r="CAG240">
        <v>0</v>
      </c>
      <c r="CAH240">
        <v>0</v>
      </c>
      <c r="CAI240">
        <v>0</v>
      </c>
      <c r="CAJ240">
        <v>0</v>
      </c>
      <c r="CAK240">
        <v>0</v>
      </c>
      <c r="CAL240">
        <v>0</v>
      </c>
      <c r="CAM240">
        <v>0</v>
      </c>
      <c r="CAN240">
        <v>0</v>
      </c>
      <c r="CAO240">
        <v>0</v>
      </c>
      <c r="CAP240">
        <v>0</v>
      </c>
      <c r="CAQ240">
        <v>0</v>
      </c>
      <c r="CAR240">
        <v>0</v>
      </c>
      <c r="CAS240">
        <v>0</v>
      </c>
      <c r="CAT240">
        <v>0</v>
      </c>
      <c r="CAU240">
        <v>0</v>
      </c>
      <c r="CAV240">
        <v>0</v>
      </c>
      <c r="CAW240">
        <v>4.8192771084337354E-3</v>
      </c>
      <c r="CAX240">
        <v>0</v>
      </c>
      <c r="CAY240">
        <v>0</v>
      </c>
      <c r="CAZ240">
        <v>0</v>
      </c>
      <c r="CBA240">
        <v>0</v>
      </c>
      <c r="CBB240">
        <v>0</v>
      </c>
      <c r="CBC240">
        <v>0</v>
      </c>
      <c r="CBD240">
        <v>0</v>
      </c>
      <c r="CBE240">
        <v>2.4096385542168677E-3</v>
      </c>
      <c r="CBF240">
        <v>0</v>
      </c>
      <c r="CBG240">
        <v>0</v>
      </c>
      <c r="CBH240">
        <v>0</v>
      </c>
      <c r="CBI240">
        <v>0</v>
      </c>
      <c r="CBJ240">
        <v>0</v>
      </c>
      <c r="CBK240">
        <v>0</v>
      </c>
      <c r="CBL240">
        <v>2.4096385542168677E-3</v>
      </c>
      <c r="CBM240">
        <v>0</v>
      </c>
      <c r="CBN240">
        <v>0</v>
      </c>
      <c r="CBO240">
        <v>0</v>
      </c>
      <c r="CBP240">
        <v>0</v>
      </c>
      <c r="CBQ240">
        <v>0</v>
      </c>
      <c r="CBR240">
        <v>0</v>
      </c>
      <c r="CBS240">
        <v>0</v>
      </c>
      <c r="CBT240">
        <v>0</v>
      </c>
      <c r="CBU240">
        <v>0</v>
      </c>
      <c r="CBV240">
        <v>0</v>
      </c>
      <c r="CBW240">
        <v>0</v>
      </c>
      <c r="CBX240">
        <v>0</v>
      </c>
      <c r="CBY240">
        <v>0</v>
      </c>
      <c r="CBZ240">
        <v>0</v>
      </c>
      <c r="CCA240">
        <v>0</v>
      </c>
      <c r="CCB240">
        <v>0</v>
      </c>
      <c r="CCC240">
        <v>0</v>
      </c>
      <c r="CCD240">
        <v>0</v>
      </c>
      <c r="CCE240">
        <v>0</v>
      </c>
      <c r="CCF240">
        <v>0</v>
      </c>
      <c r="CCG240">
        <v>0</v>
      </c>
      <c r="CCH240">
        <v>0</v>
      </c>
      <c r="CCI240">
        <v>4.8192771084337354E-3</v>
      </c>
      <c r="CCJ240">
        <v>0</v>
      </c>
      <c r="CCK240">
        <v>0</v>
      </c>
      <c r="CCL240">
        <v>0</v>
      </c>
      <c r="CCM240">
        <v>0</v>
      </c>
      <c r="CCN240">
        <v>0</v>
      </c>
      <c r="CCO240">
        <v>0</v>
      </c>
      <c r="CCP240">
        <v>0</v>
      </c>
      <c r="CCQ240">
        <v>0</v>
      </c>
      <c r="CCR240">
        <v>0</v>
      </c>
      <c r="CCS240">
        <v>0</v>
      </c>
      <c r="CCT240">
        <v>0</v>
      </c>
      <c r="CCU240">
        <v>0</v>
      </c>
      <c r="CCV240">
        <v>0</v>
      </c>
      <c r="CCW240">
        <v>0</v>
      </c>
      <c r="CCX240">
        <v>0</v>
      </c>
      <c r="CCY240">
        <v>0</v>
      </c>
      <c r="CCZ240">
        <v>0</v>
      </c>
      <c r="CDA240">
        <v>4.8192771084337354E-3</v>
      </c>
      <c r="CDB240">
        <v>0</v>
      </c>
      <c r="CDC240">
        <v>0</v>
      </c>
      <c r="CDD240">
        <v>0</v>
      </c>
      <c r="CDE240">
        <v>0</v>
      </c>
      <c r="CDF240">
        <v>2.4096385542168677E-3</v>
      </c>
      <c r="CDG240">
        <v>0</v>
      </c>
      <c r="CDH240">
        <v>0</v>
      </c>
      <c r="CDI240">
        <v>0</v>
      </c>
      <c r="CDJ240">
        <v>2.4096385542168677E-3</v>
      </c>
      <c r="CDK240">
        <v>9.6385542168674707E-3</v>
      </c>
      <c r="CDL240">
        <v>0</v>
      </c>
      <c r="CDM240">
        <v>0</v>
      </c>
      <c r="CDN240">
        <v>0</v>
      </c>
      <c r="CDO240">
        <v>0</v>
      </c>
      <c r="CDP240">
        <v>0</v>
      </c>
      <c r="CDQ240">
        <v>4.8192771084337354E-3</v>
      </c>
      <c r="CDR240">
        <v>0</v>
      </c>
      <c r="CDS240">
        <v>0</v>
      </c>
      <c r="CDT240">
        <v>0</v>
      </c>
      <c r="CDU240">
        <v>0</v>
      </c>
      <c r="CDV240">
        <v>0</v>
      </c>
      <c r="CDW240">
        <v>0</v>
      </c>
      <c r="CDX240">
        <v>0</v>
      </c>
      <c r="CDY240">
        <v>0</v>
      </c>
      <c r="CDZ240">
        <v>0</v>
      </c>
      <c r="CEA240">
        <v>0</v>
      </c>
      <c r="CEB240">
        <v>0</v>
      </c>
      <c r="CEC240">
        <v>7.2289156626506026E-3</v>
      </c>
      <c r="CED240">
        <v>0</v>
      </c>
      <c r="CEE240">
        <v>0</v>
      </c>
      <c r="CEF240">
        <v>0</v>
      </c>
      <c r="CEG240">
        <v>4.8192771084337354E-3</v>
      </c>
      <c r="CEH240">
        <v>0</v>
      </c>
      <c r="CEI240">
        <v>0</v>
      </c>
      <c r="CEJ240">
        <v>0</v>
      </c>
      <c r="CEK240">
        <v>0</v>
      </c>
      <c r="CEL240">
        <v>0</v>
      </c>
      <c r="CEM240">
        <v>0</v>
      </c>
      <c r="CEN240">
        <v>0</v>
      </c>
      <c r="CEO240">
        <v>0</v>
      </c>
      <c r="CEP240">
        <v>0</v>
      </c>
      <c r="CEQ240">
        <v>0</v>
      </c>
      <c r="CER240">
        <v>0</v>
      </c>
      <c r="CES240">
        <v>0</v>
      </c>
      <c r="CET240">
        <v>0</v>
      </c>
      <c r="CEU240">
        <v>0</v>
      </c>
      <c r="CEV240">
        <v>0</v>
      </c>
      <c r="CEW240">
        <v>1.2048192771084338E-2</v>
      </c>
      <c r="CEX240">
        <v>0</v>
      </c>
      <c r="CEY240">
        <v>0</v>
      </c>
      <c r="CEZ240">
        <v>0</v>
      </c>
      <c r="CFA240">
        <v>0</v>
      </c>
      <c r="CFB240">
        <v>0</v>
      </c>
      <c r="CFC240">
        <v>0</v>
      </c>
      <c r="CFD240">
        <v>2.4096385542168677E-3</v>
      </c>
      <c r="CFE240">
        <v>0</v>
      </c>
      <c r="CFF240">
        <v>0</v>
      </c>
      <c r="CFG240">
        <v>0</v>
      </c>
      <c r="CFH240">
        <v>0</v>
      </c>
      <c r="CFI240">
        <v>9.6385542168674707E-3</v>
      </c>
      <c r="CFJ240">
        <v>0</v>
      </c>
      <c r="CFK240">
        <v>2.1686746987951807E-2</v>
      </c>
      <c r="CFL240">
        <v>0</v>
      </c>
      <c r="CFM240">
        <v>0</v>
      </c>
      <c r="CFN240">
        <v>0</v>
      </c>
      <c r="CFO240">
        <v>0</v>
      </c>
      <c r="CFP240">
        <v>0</v>
      </c>
      <c r="CFQ240">
        <v>0</v>
      </c>
      <c r="CFR240">
        <v>0</v>
      </c>
      <c r="CFS240">
        <v>0</v>
      </c>
      <c r="CFT240">
        <v>0</v>
      </c>
      <c r="CFU240">
        <v>4.8192771084337354E-3</v>
      </c>
      <c r="CFV240">
        <v>0</v>
      </c>
      <c r="CFW240">
        <v>0</v>
      </c>
      <c r="CFX240">
        <v>0</v>
      </c>
      <c r="CFY240">
        <v>0</v>
      </c>
      <c r="CFZ240">
        <v>0</v>
      </c>
      <c r="CGA240">
        <v>0</v>
      </c>
      <c r="CGB240">
        <v>0</v>
      </c>
      <c r="CGC240">
        <v>0</v>
      </c>
      <c r="CGD240">
        <v>0</v>
      </c>
      <c r="CGE240">
        <v>0</v>
      </c>
      <c r="CGF240">
        <v>0</v>
      </c>
      <c r="CGG240">
        <v>0</v>
      </c>
      <c r="CGH240">
        <v>0</v>
      </c>
      <c r="CGI240">
        <v>0</v>
      </c>
      <c r="CGJ240">
        <v>0</v>
      </c>
      <c r="CGK240">
        <v>0</v>
      </c>
      <c r="CGL240">
        <v>0</v>
      </c>
      <c r="CGM240">
        <v>0</v>
      </c>
      <c r="CGN240">
        <v>4.8192771084337354E-3</v>
      </c>
      <c r="CGO240">
        <v>0</v>
      </c>
      <c r="CGP240">
        <v>0</v>
      </c>
      <c r="CGQ240">
        <v>0</v>
      </c>
      <c r="CGR240">
        <v>0</v>
      </c>
      <c r="CGS240">
        <v>4.8192771084337354E-3</v>
      </c>
      <c r="CGT240">
        <v>0</v>
      </c>
      <c r="CGU240">
        <v>2.4096385542168676E-2</v>
      </c>
      <c r="CGV240">
        <v>4.8192771084337354E-3</v>
      </c>
      <c r="CGW240">
        <v>0</v>
      </c>
      <c r="CGX240">
        <v>0</v>
      </c>
      <c r="CGY240">
        <v>2.6506024096385541E-2</v>
      </c>
      <c r="CGZ240">
        <v>0</v>
      </c>
      <c r="CHA240">
        <v>0</v>
      </c>
      <c r="CHB240">
        <v>0</v>
      </c>
      <c r="CHC240">
        <v>0</v>
      </c>
      <c r="CHD240">
        <v>0</v>
      </c>
      <c r="CHE240">
        <v>0</v>
      </c>
      <c r="CHF240">
        <v>0</v>
      </c>
      <c r="CHG240">
        <v>0</v>
      </c>
      <c r="CHH240">
        <v>0</v>
      </c>
      <c r="CHI240">
        <v>0</v>
      </c>
      <c r="CHJ240">
        <v>0</v>
      </c>
      <c r="CHK240">
        <v>0</v>
      </c>
      <c r="CHL240">
        <v>0</v>
      </c>
      <c r="CHM240">
        <v>0</v>
      </c>
      <c r="CHN240">
        <v>0</v>
      </c>
      <c r="CHO240">
        <v>0</v>
      </c>
      <c r="CHP240">
        <v>0</v>
      </c>
      <c r="CHQ240">
        <v>4.8192771084337354E-3</v>
      </c>
      <c r="CHR240">
        <v>0</v>
      </c>
      <c r="CHS240">
        <v>0</v>
      </c>
      <c r="CHT240">
        <v>0</v>
      </c>
      <c r="CHU240">
        <v>0</v>
      </c>
      <c r="CHV240">
        <v>0</v>
      </c>
      <c r="CHW240">
        <v>0</v>
      </c>
      <c r="CHX240">
        <v>0</v>
      </c>
      <c r="CHY240">
        <v>0</v>
      </c>
      <c r="CHZ240">
        <v>0</v>
      </c>
      <c r="CIA240">
        <v>0</v>
      </c>
      <c r="CIB240">
        <v>1.4457831325301205E-2</v>
      </c>
      <c r="CIC240">
        <v>0</v>
      </c>
      <c r="CID240">
        <v>0</v>
      </c>
      <c r="CIE240">
        <v>0</v>
      </c>
      <c r="CIF240">
        <v>0</v>
      </c>
      <c r="CIG240">
        <v>0</v>
      </c>
      <c r="CIH240">
        <v>0</v>
      </c>
      <c r="CII240">
        <v>0</v>
      </c>
      <c r="CIJ240">
        <v>0</v>
      </c>
      <c r="CIK240">
        <v>0</v>
      </c>
      <c r="CIL240">
        <v>0</v>
      </c>
      <c r="CIM240">
        <v>0</v>
      </c>
      <c r="CIN240">
        <v>0</v>
      </c>
      <c r="CIO240">
        <v>0</v>
      </c>
      <c r="CIP240">
        <v>0</v>
      </c>
      <c r="CIQ240">
        <v>0</v>
      </c>
      <c r="CIR240">
        <v>0</v>
      </c>
      <c r="CIS240">
        <v>0</v>
      </c>
      <c r="CIT240">
        <v>0</v>
      </c>
      <c r="CIU240">
        <v>0</v>
      </c>
      <c r="CIV240">
        <v>0</v>
      </c>
      <c r="CIW240">
        <v>0</v>
      </c>
      <c r="CIX240">
        <v>0</v>
      </c>
      <c r="CIY240">
        <v>0</v>
      </c>
      <c r="CIZ240">
        <v>0</v>
      </c>
      <c r="CJA240">
        <v>0</v>
      </c>
      <c r="CJB240">
        <v>0</v>
      </c>
      <c r="CJC240">
        <v>0</v>
      </c>
      <c r="CJD240">
        <v>0</v>
      </c>
      <c r="CJE240">
        <v>0</v>
      </c>
      <c r="CJF240">
        <v>0</v>
      </c>
      <c r="CJG240">
        <v>0</v>
      </c>
      <c r="CJH240">
        <v>0</v>
      </c>
      <c r="CJI240">
        <v>0</v>
      </c>
      <c r="CJJ240">
        <v>0</v>
      </c>
      <c r="CJK240">
        <v>0</v>
      </c>
      <c r="CJL240">
        <v>0</v>
      </c>
      <c r="CJM240">
        <v>0</v>
      </c>
      <c r="CJN240">
        <v>0</v>
      </c>
      <c r="CJO240">
        <v>0</v>
      </c>
      <c r="CJP240">
        <v>0</v>
      </c>
      <c r="CJQ240">
        <v>0</v>
      </c>
      <c r="CJR240">
        <v>0</v>
      </c>
      <c r="CJS240">
        <v>0</v>
      </c>
      <c r="CJT240">
        <v>0</v>
      </c>
      <c r="CJU240">
        <v>0</v>
      </c>
      <c r="CJV240">
        <v>0</v>
      </c>
      <c r="CJW240">
        <v>0</v>
      </c>
      <c r="CJX240">
        <v>0</v>
      </c>
      <c r="CJY240">
        <v>0</v>
      </c>
      <c r="CJZ240">
        <v>0</v>
      </c>
      <c r="CKA240">
        <v>0</v>
      </c>
      <c r="CKB240">
        <v>0</v>
      </c>
      <c r="CKC240">
        <v>0</v>
      </c>
      <c r="CKD240">
        <v>0</v>
      </c>
      <c r="CKE240">
        <v>0</v>
      </c>
      <c r="CKF240">
        <v>0</v>
      </c>
      <c r="CKG240">
        <v>0</v>
      </c>
      <c r="CKH240">
        <v>0</v>
      </c>
      <c r="CKI240">
        <v>0</v>
      </c>
      <c r="CKJ240">
        <v>0</v>
      </c>
      <c r="CKK240">
        <v>0</v>
      </c>
      <c r="CKL240">
        <v>0</v>
      </c>
      <c r="CKM240">
        <v>0</v>
      </c>
      <c r="CKN240">
        <v>0</v>
      </c>
      <c r="CKO240">
        <v>0</v>
      </c>
      <c r="CKP240">
        <v>0</v>
      </c>
      <c r="CKQ240">
        <v>0</v>
      </c>
      <c r="CKR240">
        <v>0</v>
      </c>
      <c r="CKS240">
        <v>0</v>
      </c>
      <c r="CKT240">
        <v>0</v>
      </c>
      <c r="CKU240">
        <v>0</v>
      </c>
      <c r="CKV240">
        <v>0</v>
      </c>
      <c r="CKW240">
        <v>0</v>
      </c>
      <c r="CKX240">
        <v>0</v>
      </c>
      <c r="CKY240">
        <v>0</v>
      </c>
      <c r="CKZ240">
        <v>0</v>
      </c>
      <c r="CLA240">
        <v>0</v>
      </c>
      <c r="CLB240">
        <v>0</v>
      </c>
      <c r="CLC240">
        <v>1</v>
      </c>
    </row>
    <row r="241" spans="1:291 1569:2490" s="100" customFormat="1" ht="21" customHeight="1">
      <c r="A241" s="123" t="s">
        <v>2372</v>
      </c>
      <c r="B241" s="101" t="s">
        <v>2352</v>
      </c>
      <c r="C241" s="101" t="s">
        <v>2373</v>
      </c>
      <c r="D241" s="101"/>
      <c r="E241" s="101"/>
      <c r="F241" s="101" t="s">
        <v>2374</v>
      </c>
      <c r="G241" s="101"/>
      <c r="H241" s="101"/>
      <c r="I241" s="101"/>
      <c r="J241" s="101" t="s">
        <v>2375</v>
      </c>
      <c r="K241" s="101">
        <v>4</v>
      </c>
      <c r="L241" s="124" t="s">
        <v>1672</v>
      </c>
      <c r="M241" s="101" t="s">
        <v>2356</v>
      </c>
      <c r="N241" s="101" t="s">
        <v>1427</v>
      </c>
      <c r="O241" s="101" t="s">
        <v>2376</v>
      </c>
      <c r="P241" s="101" t="s">
        <v>1757</v>
      </c>
      <c r="Q241" s="101" t="s">
        <v>1429</v>
      </c>
      <c r="R241" s="101" t="s">
        <v>1429</v>
      </c>
      <c r="S241" s="101" t="s">
        <v>1429</v>
      </c>
      <c r="T241" s="101" t="s">
        <v>1429</v>
      </c>
      <c r="U241" s="101"/>
      <c r="V241" s="101" t="s">
        <v>2357</v>
      </c>
      <c r="W241" s="101" t="s">
        <v>1568</v>
      </c>
      <c r="X241" s="101" t="s">
        <v>1569</v>
      </c>
      <c r="Y241" s="101" t="s">
        <v>1570</v>
      </c>
      <c r="Z241" s="101" t="s">
        <v>2377</v>
      </c>
      <c r="BX241" s="5"/>
      <c r="BY241" s="5"/>
      <c r="BZ241" s="5"/>
      <c r="CA241" s="5"/>
      <c r="CB241" s="5"/>
      <c r="CC241" s="5"/>
      <c r="CD241" s="5"/>
      <c r="CE241" s="5"/>
      <c r="CW241" s="105"/>
      <c r="EV241"/>
      <c r="EW241" s="78"/>
      <c r="EX241" s="78"/>
      <c r="EY241" s="78"/>
      <c r="JP241" s="106"/>
      <c r="JR241" s="107"/>
      <c r="JS241" s="108"/>
      <c r="JU241" s="107"/>
      <c r="JX241" s="107"/>
      <c r="KA241" s="107"/>
      <c r="KB241" s="109"/>
      <c r="KC241" s="109"/>
      <c r="KD241" s="109"/>
      <c r="KE241" s="109"/>
      <c r="BHI241">
        <v>241</v>
      </c>
      <c r="BHJ241">
        <v>241</v>
      </c>
      <c r="BHK241" s="123" t="s">
        <v>2372</v>
      </c>
      <c r="BHL241"/>
      <c r="BHM241"/>
      <c r="BHN241"/>
      <c r="BHO241"/>
      <c r="BHP241"/>
      <c r="BHQ241"/>
      <c r="BHR241"/>
      <c r="BHS241"/>
      <c r="BHT241"/>
      <c r="BHU241"/>
      <c r="BHV241"/>
      <c r="BHW241"/>
      <c r="BHX241"/>
      <c r="BHY241"/>
      <c r="BHZ241"/>
      <c r="BIA241"/>
      <c r="BIB241"/>
      <c r="BIC241"/>
      <c r="BID241"/>
      <c r="BIE241"/>
      <c r="BIF241"/>
      <c r="BIG241"/>
      <c r="BIH241"/>
      <c r="BII241"/>
      <c r="BIJ241"/>
      <c r="BIK241"/>
      <c r="BIL241"/>
      <c r="BIM241"/>
      <c r="BIN241"/>
      <c r="BIO241"/>
      <c r="BIP241"/>
      <c r="BIQ241"/>
      <c r="BIR241"/>
      <c r="BIS241"/>
      <c r="BIT241"/>
      <c r="BIU241"/>
      <c r="BIV241"/>
      <c r="BIW241"/>
      <c r="BIX241"/>
      <c r="BIY241"/>
      <c r="BIZ241"/>
      <c r="BJA241"/>
      <c r="BJB241"/>
      <c r="BJC241"/>
      <c r="BJD241"/>
      <c r="BJE241"/>
      <c r="BJF241"/>
      <c r="BJG241"/>
      <c r="BJH241"/>
      <c r="BJI241"/>
      <c r="BJJ241"/>
      <c r="BJK241"/>
      <c r="BJL241"/>
      <c r="BJM241"/>
      <c r="BJN241"/>
      <c r="BJO241"/>
      <c r="BJP241"/>
      <c r="BJQ241"/>
      <c r="BJR241"/>
      <c r="BJS241"/>
      <c r="BJT241"/>
      <c r="BJU241"/>
      <c r="BJV241"/>
      <c r="BJW241"/>
      <c r="BJX241"/>
      <c r="BJY241"/>
      <c r="BJZ241"/>
      <c r="BKA241"/>
      <c r="BKB241"/>
      <c r="BKC241"/>
      <c r="BKD241"/>
      <c r="BKE241"/>
      <c r="BKF241"/>
      <c r="BKG241"/>
      <c r="BKH241"/>
      <c r="BKI241"/>
      <c r="BKJ241"/>
      <c r="BKK241"/>
      <c r="BKL241"/>
      <c r="BKM241"/>
      <c r="BKN241"/>
      <c r="BKO241"/>
      <c r="BKP241"/>
      <c r="BKQ241"/>
      <c r="BKR241"/>
      <c r="BKS241"/>
      <c r="BKT241"/>
      <c r="BKU241"/>
      <c r="BKV241"/>
      <c r="BKW241"/>
      <c r="BKX241"/>
      <c r="BKY241"/>
      <c r="BKZ241"/>
      <c r="BLA241"/>
      <c r="BLB241"/>
      <c r="BLC241"/>
      <c r="BLD241"/>
      <c r="BLE241"/>
      <c r="BLF241"/>
      <c r="BLG241"/>
      <c r="BLH241"/>
      <c r="BLI241"/>
      <c r="BLJ241"/>
      <c r="BLK241"/>
      <c r="BLL241"/>
      <c r="BLM241"/>
      <c r="BLN241"/>
      <c r="BLO241"/>
      <c r="BLP241"/>
      <c r="BLQ241"/>
      <c r="BLR241"/>
      <c r="BLS241"/>
      <c r="BLT241"/>
      <c r="BLU241"/>
      <c r="BLV241"/>
      <c r="BLW241"/>
      <c r="BLX241"/>
      <c r="BLY241"/>
      <c r="BLZ241"/>
      <c r="BMA241"/>
      <c r="BMB241"/>
      <c r="BMC241"/>
      <c r="BMD241"/>
      <c r="BME241"/>
      <c r="BMF241"/>
      <c r="BMG241"/>
      <c r="BMH241"/>
      <c r="BMI241"/>
      <c r="BMJ241"/>
      <c r="BMK241"/>
      <c r="BML241"/>
      <c r="BMM241"/>
      <c r="BMN241"/>
      <c r="BMO241"/>
      <c r="BMP241"/>
      <c r="BMQ241"/>
      <c r="BMR241"/>
      <c r="BMS241"/>
      <c r="BMT241"/>
      <c r="BMU241"/>
      <c r="BMV241"/>
      <c r="BMW241"/>
      <c r="BMX241"/>
      <c r="BMY241"/>
      <c r="BMZ241"/>
      <c r="BNA241"/>
      <c r="BNB241"/>
      <c r="BNC241"/>
      <c r="BND241"/>
      <c r="BNE241"/>
      <c r="BNF241"/>
      <c r="BNG241"/>
      <c r="BNH241"/>
      <c r="BNI241"/>
      <c r="BNJ241"/>
      <c r="BNK241"/>
      <c r="BNL241"/>
      <c r="BNM241"/>
      <c r="BNN241"/>
      <c r="BNO241"/>
      <c r="BNP241"/>
      <c r="BNQ241"/>
      <c r="BNR241"/>
      <c r="BNS241"/>
      <c r="BNT241"/>
      <c r="BNU241"/>
      <c r="BNV241"/>
      <c r="BNW241"/>
      <c r="BNX241"/>
      <c r="BNY241"/>
      <c r="BNZ241"/>
      <c r="BOA241"/>
      <c r="BOB241"/>
      <c r="BOC241"/>
      <c r="BOD241"/>
      <c r="BOE241"/>
      <c r="BOF241"/>
      <c r="BOG241"/>
      <c r="BOH241"/>
      <c r="BOI241"/>
      <c r="BOJ241"/>
      <c r="BOK241"/>
      <c r="BOL241"/>
      <c r="BOM241"/>
      <c r="BON241"/>
      <c r="BOO241"/>
      <c r="BOP241"/>
      <c r="BOQ241"/>
      <c r="BOR241"/>
      <c r="BOS241"/>
      <c r="BOT241"/>
      <c r="BOU241"/>
      <c r="BOV241"/>
      <c r="BOW241"/>
      <c r="BOX241"/>
      <c r="BOY241"/>
      <c r="BOZ241"/>
      <c r="BPA241"/>
      <c r="BPB241"/>
      <c r="BPC241"/>
      <c r="BPD241"/>
      <c r="BPE241"/>
      <c r="BPF241"/>
      <c r="BPG241"/>
      <c r="BPH241"/>
      <c r="BPI241"/>
      <c r="BPJ241"/>
      <c r="BPK241"/>
      <c r="BPL241"/>
      <c r="BPM241"/>
      <c r="BPN241"/>
      <c r="BPO241"/>
      <c r="BPP241"/>
      <c r="BPQ241"/>
      <c r="BPR241"/>
      <c r="BPS241"/>
      <c r="BPT241"/>
      <c r="BPU241"/>
      <c r="BPV241"/>
      <c r="BPW241"/>
      <c r="BPX241"/>
      <c r="BPY241"/>
      <c r="BPZ241"/>
      <c r="BQA241"/>
      <c r="BQB241"/>
      <c r="BQC241"/>
      <c r="BQD241"/>
      <c r="BQE241"/>
      <c r="BQF241"/>
      <c r="BQG241"/>
      <c r="BQH241"/>
      <c r="BQI241"/>
      <c r="BQJ241"/>
      <c r="BQK241"/>
      <c r="BQL241"/>
      <c r="BQM241"/>
      <c r="BQN241"/>
      <c r="BQO241"/>
      <c r="BQP241"/>
      <c r="BQQ241"/>
      <c r="BQR241"/>
      <c r="BQS241"/>
      <c r="BQT241"/>
      <c r="BQU241"/>
      <c r="BQV241"/>
      <c r="BQW241"/>
      <c r="BQX241"/>
      <c r="BQY241"/>
      <c r="BQZ241"/>
      <c r="BRA241"/>
      <c r="BRB241"/>
      <c r="BRC241"/>
      <c r="BRD241"/>
      <c r="BRE241"/>
      <c r="BRF241"/>
      <c r="BRG241"/>
      <c r="BRH241"/>
      <c r="BRI241"/>
      <c r="BRJ241"/>
      <c r="BRK241"/>
      <c r="BRL241"/>
      <c r="BRM241"/>
      <c r="BRN241"/>
      <c r="BRO241"/>
      <c r="BRP241"/>
      <c r="BRQ241"/>
      <c r="BRR241"/>
      <c r="BRS241"/>
      <c r="BRT241"/>
      <c r="BRU241"/>
      <c r="BRV241"/>
      <c r="BRW241"/>
      <c r="BRX241"/>
      <c r="BRY241"/>
      <c r="BRZ241"/>
      <c r="BSA241"/>
      <c r="BSB241"/>
      <c r="BSC241"/>
      <c r="BSD241"/>
      <c r="BSE241"/>
      <c r="BSF241"/>
      <c r="BSG241"/>
      <c r="BSH241"/>
      <c r="BSI241"/>
      <c r="BSJ241"/>
      <c r="BSK241"/>
      <c r="BSL241"/>
      <c r="BSM241"/>
      <c r="BSN241"/>
      <c r="BSO241"/>
      <c r="BSP241"/>
      <c r="BSQ241"/>
      <c r="BSR241"/>
      <c r="BSS241"/>
      <c r="BST241"/>
      <c r="BSU241"/>
      <c r="BSV241"/>
      <c r="BSW241"/>
      <c r="BSX241"/>
      <c r="BSY241"/>
      <c r="BSZ241"/>
      <c r="BTA241"/>
      <c r="BTB241"/>
      <c r="BTC241"/>
      <c r="BTD241"/>
      <c r="BTE241"/>
      <c r="BTF241"/>
      <c r="BTG241"/>
      <c r="BTH241"/>
      <c r="BTI241"/>
      <c r="BTJ241"/>
      <c r="BTK241"/>
      <c r="BTL241"/>
      <c r="BTM241"/>
      <c r="BTN241"/>
      <c r="BTO241"/>
      <c r="BTP241"/>
      <c r="BTQ241"/>
      <c r="BTR241"/>
      <c r="BTS241"/>
      <c r="BTT241"/>
      <c r="BTU241"/>
      <c r="BTV241"/>
      <c r="BTW241"/>
      <c r="BTX241"/>
      <c r="BTY241"/>
      <c r="BTZ241"/>
      <c r="BUA241"/>
      <c r="BUB241"/>
      <c r="BUC241"/>
      <c r="BUD241"/>
      <c r="BUE241"/>
      <c r="BUF241"/>
      <c r="BUG241"/>
      <c r="BUH241"/>
      <c r="BUI241"/>
      <c r="BUJ241"/>
      <c r="BUK241"/>
      <c r="BUL241"/>
      <c r="BUM241"/>
      <c r="BUN241"/>
      <c r="BUO241"/>
      <c r="BUP241"/>
      <c r="BUQ241"/>
      <c r="BUR241"/>
      <c r="BUS241"/>
      <c r="BUT241"/>
      <c r="BUU241"/>
      <c r="BUV241"/>
      <c r="BUW241"/>
      <c r="BUX241"/>
      <c r="BUY241"/>
      <c r="BUZ241"/>
      <c r="BVA241"/>
      <c r="BVB241"/>
      <c r="BVC241"/>
      <c r="BVD241"/>
      <c r="BVE241"/>
      <c r="BVF241"/>
      <c r="BVG241"/>
      <c r="BVH241"/>
      <c r="BVI241"/>
      <c r="BVJ241"/>
      <c r="BVK241"/>
      <c r="BVL241"/>
      <c r="BVM241"/>
      <c r="BVN241"/>
      <c r="BVO241"/>
      <c r="BVP241"/>
      <c r="BVQ241"/>
      <c r="BVR241"/>
      <c r="BVS241"/>
      <c r="BVT241"/>
      <c r="BVU241"/>
      <c r="BVV241"/>
      <c r="BVW241"/>
      <c r="BVX241"/>
      <c r="BVY241"/>
      <c r="BVZ241"/>
      <c r="BWA241"/>
      <c r="BWB241"/>
      <c r="BWC241"/>
      <c r="BWD241"/>
      <c r="BWE241"/>
      <c r="BWF241"/>
      <c r="BWG241"/>
      <c r="BWH241"/>
      <c r="BWI241"/>
      <c r="BWJ241"/>
      <c r="BWK241"/>
      <c r="BWL241"/>
      <c r="BWM241"/>
      <c r="BWN241"/>
      <c r="BWO241"/>
      <c r="BWP241"/>
      <c r="BWQ241"/>
      <c r="BWR241"/>
      <c r="BWS241"/>
      <c r="BWT241"/>
      <c r="BWU241"/>
      <c r="BWV241"/>
      <c r="BWW241"/>
      <c r="BWX241"/>
      <c r="BWY241"/>
      <c r="BWZ241"/>
      <c r="BXA241"/>
      <c r="BXB241"/>
      <c r="BXC241"/>
      <c r="BXD241"/>
      <c r="BXE241"/>
      <c r="BXF241"/>
      <c r="BXG241"/>
      <c r="BXH241"/>
      <c r="BXI241"/>
      <c r="BXJ241"/>
      <c r="BXK241"/>
      <c r="BXL241"/>
      <c r="BXM241"/>
      <c r="BXN241"/>
      <c r="BXO241"/>
      <c r="BXP241"/>
      <c r="BXQ241"/>
      <c r="BXR241"/>
      <c r="BXS241"/>
      <c r="BXT241"/>
      <c r="BXU241"/>
      <c r="BXV241"/>
      <c r="BXW241"/>
      <c r="BXX241"/>
      <c r="BXY241"/>
      <c r="BXZ241"/>
      <c r="BYA241"/>
      <c r="BYB241"/>
      <c r="BYC241"/>
      <c r="BYD241"/>
      <c r="BYE241"/>
      <c r="BYF241"/>
      <c r="BYG241"/>
      <c r="BYH241"/>
      <c r="BYI241"/>
      <c r="BYJ241"/>
      <c r="BYK241"/>
      <c r="BYL241"/>
      <c r="BYM241"/>
      <c r="BYN241"/>
      <c r="BYO241"/>
      <c r="BYP241"/>
      <c r="BYQ241"/>
      <c r="BYR241"/>
      <c r="BYS241"/>
      <c r="BYT241"/>
      <c r="BYU241"/>
      <c r="BYV241"/>
      <c r="BYW241"/>
      <c r="BYX241"/>
      <c r="BYY241"/>
      <c r="BYZ241"/>
      <c r="BZA241"/>
      <c r="BZB241"/>
      <c r="BZC241"/>
      <c r="BZD241"/>
      <c r="BZE241"/>
      <c r="BZF241"/>
      <c r="BZG241"/>
      <c r="BZH241"/>
      <c r="BZI241"/>
      <c r="BZJ241"/>
      <c r="BZK241"/>
      <c r="BZL241"/>
      <c r="BZM241"/>
      <c r="BZN241"/>
      <c r="BZO241"/>
      <c r="BZP241"/>
      <c r="BZQ241"/>
      <c r="BZR241"/>
      <c r="BZS241"/>
      <c r="BZT241"/>
      <c r="BZU241"/>
      <c r="BZV241"/>
      <c r="BZW241"/>
      <c r="BZX241"/>
      <c r="BZY241"/>
      <c r="BZZ241"/>
      <c r="CAA241"/>
      <c r="CAB241"/>
      <c r="CAC241"/>
      <c r="CAD241"/>
      <c r="CAE241"/>
      <c r="CAF241"/>
      <c r="CAG241"/>
      <c r="CAH241"/>
      <c r="CAI241"/>
      <c r="CAJ241"/>
      <c r="CAK241"/>
      <c r="CAL241"/>
      <c r="CAM241"/>
      <c r="CAN241"/>
      <c r="CAO241"/>
      <c r="CAP241"/>
      <c r="CAQ241"/>
      <c r="CAR241"/>
      <c r="CAS241"/>
      <c r="CAT241"/>
      <c r="CAU241"/>
      <c r="CAV241"/>
      <c r="CAW241"/>
      <c r="CAX241"/>
      <c r="CAY241"/>
      <c r="CAZ241"/>
      <c r="CBA241"/>
      <c r="CBB241"/>
      <c r="CBC241"/>
      <c r="CBD241"/>
      <c r="CBE241"/>
      <c r="CBF241"/>
      <c r="CBG241"/>
      <c r="CBH241"/>
      <c r="CBI241"/>
      <c r="CBJ241"/>
      <c r="CBK241"/>
      <c r="CBL241"/>
      <c r="CBM241"/>
      <c r="CBN241"/>
      <c r="CBO241"/>
      <c r="CBP241"/>
      <c r="CBQ241"/>
      <c r="CBR241"/>
      <c r="CBS241"/>
      <c r="CBT241"/>
      <c r="CBU241"/>
      <c r="CBV241"/>
      <c r="CBW241"/>
      <c r="CBX241"/>
      <c r="CBY241"/>
      <c r="CBZ241"/>
      <c r="CCA241"/>
      <c r="CCB241"/>
      <c r="CCC241"/>
      <c r="CCD241"/>
      <c r="CCE241"/>
      <c r="CCF241"/>
      <c r="CCG241"/>
      <c r="CCH241"/>
      <c r="CCI241"/>
      <c r="CCJ241"/>
      <c r="CCK241"/>
      <c r="CCL241"/>
      <c r="CCM241"/>
      <c r="CCN241"/>
      <c r="CCO241"/>
      <c r="CCP241"/>
      <c r="CCQ241"/>
      <c r="CCR241"/>
      <c r="CCS241"/>
      <c r="CCT241"/>
      <c r="CCU241"/>
      <c r="CCV241"/>
      <c r="CCW241"/>
      <c r="CCX241"/>
      <c r="CCY241"/>
      <c r="CCZ241"/>
      <c r="CDA241"/>
      <c r="CDB241"/>
      <c r="CDC241"/>
      <c r="CDD241"/>
      <c r="CDE241"/>
      <c r="CDF241"/>
      <c r="CDG241"/>
      <c r="CDH241"/>
      <c r="CDI241"/>
      <c r="CDJ241"/>
      <c r="CDK241"/>
      <c r="CDL241"/>
      <c r="CDM241"/>
      <c r="CDN241"/>
      <c r="CDO241"/>
      <c r="CDP241"/>
      <c r="CDQ241"/>
      <c r="CDR241"/>
      <c r="CDS241"/>
      <c r="CDT241"/>
      <c r="CDU241"/>
      <c r="CDV241"/>
      <c r="CDW241"/>
      <c r="CDX241"/>
      <c r="CDY241"/>
      <c r="CDZ241"/>
      <c r="CEA241"/>
      <c r="CEB241"/>
      <c r="CEC241"/>
      <c r="CED241"/>
      <c r="CEE241"/>
      <c r="CEF241"/>
      <c r="CEG241"/>
      <c r="CEH241"/>
      <c r="CEI241"/>
      <c r="CEJ241"/>
      <c r="CEK241"/>
      <c r="CEL241"/>
      <c r="CEM241"/>
      <c r="CEN241"/>
      <c r="CEO241"/>
      <c r="CEP241"/>
      <c r="CEQ241"/>
      <c r="CER241"/>
      <c r="CES241"/>
      <c r="CET241"/>
      <c r="CEU241"/>
      <c r="CEV241"/>
      <c r="CEW241"/>
      <c r="CEX241"/>
      <c r="CEY241"/>
      <c r="CEZ241"/>
      <c r="CFA241"/>
      <c r="CFB241"/>
      <c r="CFC241"/>
      <c r="CFD241"/>
      <c r="CFE241"/>
      <c r="CFF241"/>
      <c r="CFG241"/>
      <c r="CFH241"/>
      <c r="CFI241"/>
      <c r="CFJ241"/>
      <c r="CFK241"/>
      <c r="CFL241"/>
      <c r="CFM241"/>
      <c r="CFN241"/>
      <c r="CFO241"/>
      <c r="CFP241"/>
      <c r="CFQ241"/>
      <c r="CFR241"/>
      <c r="CFS241"/>
      <c r="CFT241"/>
      <c r="CFU241"/>
      <c r="CFV241"/>
      <c r="CFW241"/>
      <c r="CFX241"/>
      <c r="CFY241"/>
      <c r="CFZ241"/>
      <c r="CGA241"/>
      <c r="CGB241"/>
      <c r="CGC241"/>
      <c r="CGD241"/>
      <c r="CGE241"/>
      <c r="CGF241"/>
      <c r="CGG241"/>
      <c r="CGH241"/>
      <c r="CGI241"/>
      <c r="CGJ241"/>
      <c r="CGK241"/>
      <c r="CGL241"/>
      <c r="CGM241"/>
      <c r="CGN241"/>
      <c r="CGO241"/>
      <c r="CGP241"/>
      <c r="CGQ241"/>
      <c r="CGR241"/>
      <c r="CGS241"/>
      <c r="CGT241"/>
      <c r="CGU241"/>
      <c r="CGV241"/>
      <c r="CGW241"/>
      <c r="CGX241"/>
      <c r="CGY241"/>
      <c r="CGZ241"/>
      <c r="CHA241"/>
      <c r="CHB241"/>
      <c r="CHC241"/>
      <c r="CHD241"/>
      <c r="CHE241"/>
      <c r="CHF241"/>
      <c r="CHG241"/>
      <c r="CHH241"/>
      <c r="CHI241"/>
      <c r="CHJ241"/>
      <c r="CHK241"/>
      <c r="CHL241"/>
      <c r="CHM241"/>
      <c r="CHN241"/>
      <c r="CHO241"/>
      <c r="CHP241"/>
      <c r="CHQ241"/>
      <c r="CHR241"/>
      <c r="CHS241"/>
      <c r="CHT241"/>
      <c r="CHU241"/>
      <c r="CHV241"/>
      <c r="CHW241"/>
      <c r="CHX241"/>
      <c r="CHY241"/>
      <c r="CHZ241"/>
      <c r="CIA241"/>
      <c r="CIB241"/>
      <c r="CIC241"/>
      <c r="CID241"/>
      <c r="CIE241"/>
      <c r="CIF241"/>
      <c r="CIG241"/>
      <c r="CIH241"/>
      <c r="CII241"/>
      <c r="CIJ241"/>
      <c r="CIK241"/>
      <c r="CIL241"/>
      <c r="CIM241"/>
      <c r="CIN241"/>
      <c r="CIO241"/>
      <c r="CIP241"/>
      <c r="CIQ241"/>
      <c r="CIR241"/>
      <c r="CIS241"/>
      <c r="CIT241"/>
      <c r="CIU241"/>
      <c r="CIV241"/>
      <c r="CIW241"/>
      <c r="CIX241"/>
      <c r="CIY241"/>
      <c r="CIZ241"/>
      <c r="CJA241"/>
      <c r="CJB241"/>
      <c r="CJC241"/>
      <c r="CJD241"/>
      <c r="CJE241"/>
      <c r="CJF241"/>
      <c r="CJG241"/>
      <c r="CJH241"/>
      <c r="CJI241"/>
      <c r="CJJ241"/>
      <c r="CJK241"/>
      <c r="CJL241"/>
      <c r="CJM241"/>
      <c r="CJN241"/>
      <c r="CJO241"/>
      <c r="CJP241"/>
      <c r="CJQ241"/>
      <c r="CJR241"/>
      <c r="CJS241"/>
      <c r="CJT241"/>
      <c r="CJU241"/>
      <c r="CJV241"/>
      <c r="CJW241"/>
      <c r="CJX241"/>
      <c r="CJY241"/>
      <c r="CJZ241"/>
      <c r="CKA241"/>
      <c r="CKB241"/>
      <c r="CKC241"/>
      <c r="CKD241"/>
      <c r="CKE241"/>
      <c r="CKF241"/>
      <c r="CKG241"/>
      <c r="CKH241"/>
      <c r="CKI241"/>
      <c r="CKJ241"/>
      <c r="CKK241"/>
      <c r="CKL241"/>
      <c r="CKM241"/>
      <c r="CKN241"/>
      <c r="CKO241"/>
      <c r="CKP241"/>
      <c r="CKQ241"/>
      <c r="CKR241"/>
      <c r="CKS241"/>
      <c r="CKT241"/>
      <c r="CKU241"/>
      <c r="CKV241"/>
      <c r="CKW241"/>
      <c r="CKX241"/>
      <c r="CKY241"/>
      <c r="CKZ241"/>
      <c r="CLA241"/>
      <c r="CLB241"/>
      <c r="CLC241"/>
      <c r="CLD241"/>
      <c r="CLE241"/>
      <c r="CLF241"/>
      <c r="CLG241"/>
      <c r="CLH241"/>
      <c r="CLI241"/>
      <c r="CLJ241"/>
      <c r="CLK241"/>
      <c r="CLL241"/>
      <c r="CLM241"/>
      <c r="CLN241"/>
      <c r="CLO241"/>
      <c r="CLP241"/>
      <c r="CLQ241"/>
      <c r="CLR241"/>
      <c r="CLS241"/>
      <c r="CLT241"/>
      <c r="CLU241"/>
      <c r="CLV241"/>
      <c r="CLW241"/>
      <c r="CLX241"/>
      <c r="CLY241"/>
      <c r="CLZ241"/>
      <c r="CMA241"/>
      <c r="CMB241"/>
      <c r="CMC241"/>
      <c r="CMD241"/>
      <c r="CME241"/>
      <c r="CMF241"/>
      <c r="CMG241"/>
      <c r="CMH241"/>
      <c r="CMI241"/>
      <c r="CMJ241"/>
      <c r="CMK241"/>
      <c r="CML241"/>
      <c r="CMM241"/>
      <c r="CMN241"/>
      <c r="CMO241"/>
      <c r="CMP241"/>
      <c r="CMQ241"/>
      <c r="CMR241"/>
      <c r="CMS241"/>
      <c r="CMT241"/>
      <c r="CMU241"/>
      <c r="CMV241"/>
      <c r="CMW241"/>
      <c r="CMX241"/>
      <c r="CMY241"/>
      <c r="CMZ241"/>
      <c r="CNA241"/>
      <c r="CNB241"/>
      <c r="CNC241"/>
      <c r="CND241"/>
      <c r="CNE241"/>
      <c r="CNF241"/>
      <c r="CNG241"/>
      <c r="CNH241"/>
      <c r="CNI241"/>
      <c r="CNJ241"/>
      <c r="CNK241"/>
      <c r="CNL241"/>
      <c r="CNM241"/>
      <c r="CNN241"/>
      <c r="CNO241"/>
      <c r="CNP241"/>
      <c r="CNQ241"/>
      <c r="CNR241"/>
      <c r="CNS241"/>
      <c r="CNT241"/>
      <c r="CNU241"/>
      <c r="CNV241"/>
      <c r="CNW241"/>
      <c r="CNX241"/>
      <c r="CNY241"/>
      <c r="CNZ241"/>
      <c r="COA241"/>
      <c r="COB241"/>
      <c r="COC241"/>
      <c r="COD241"/>
      <c r="COE241"/>
      <c r="COF241"/>
      <c r="COG241"/>
      <c r="COH241"/>
      <c r="COI241"/>
      <c r="COJ241"/>
      <c r="COK241"/>
      <c r="COL241"/>
      <c r="COM241"/>
      <c r="CON241"/>
      <c r="COO241"/>
      <c r="COP241"/>
      <c r="COQ241"/>
      <c r="COR241"/>
      <c r="COS241"/>
      <c r="COT241"/>
      <c r="COU241"/>
      <c r="COV241"/>
      <c r="COW241"/>
      <c r="COX241"/>
      <c r="COY241"/>
      <c r="COZ241"/>
      <c r="CPA241"/>
      <c r="CPB241"/>
      <c r="CPC241"/>
      <c r="CPD241"/>
      <c r="CPE241"/>
      <c r="CPF241"/>
      <c r="CPG241"/>
      <c r="CPH241"/>
      <c r="CPI241"/>
      <c r="CPJ241"/>
      <c r="CPK241"/>
      <c r="CPL241"/>
      <c r="CPM241"/>
      <c r="CPN241"/>
      <c r="CPO241"/>
      <c r="CPP241"/>
      <c r="CPQ241"/>
      <c r="CPR241"/>
      <c r="CPS241"/>
      <c r="CPT241"/>
      <c r="CPU241"/>
      <c r="CPV241"/>
      <c r="CPW241"/>
      <c r="CPX241"/>
      <c r="CPY241"/>
      <c r="CPZ241"/>
      <c r="CQA241"/>
      <c r="CQB241"/>
      <c r="CQC241"/>
      <c r="CQD241"/>
      <c r="CQE241"/>
      <c r="CQF241"/>
      <c r="CQG241"/>
      <c r="CQH241"/>
      <c r="CQI241"/>
      <c r="CQJ241"/>
      <c r="CQK241"/>
      <c r="CQL241"/>
      <c r="CQM241"/>
      <c r="CQN241"/>
      <c r="CQO241"/>
      <c r="CQP241"/>
      <c r="CQQ241"/>
      <c r="CQR241"/>
      <c r="CQS241"/>
      <c r="CQT241"/>
    </row>
    <row r="242" spans="1:291 1569:2490" s="100" customFormat="1" ht="21" customHeight="1">
      <c r="A242" s="123" t="s">
        <v>2372</v>
      </c>
      <c r="B242" s="101" t="s">
        <v>2352</v>
      </c>
      <c r="C242" s="101" t="s">
        <v>2378</v>
      </c>
      <c r="D242" s="101"/>
      <c r="E242" s="101"/>
      <c r="F242" s="101" t="s">
        <v>2379</v>
      </c>
      <c r="G242" s="101"/>
      <c r="H242" s="101"/>
      <c r="I242" s="101"/>
      <c r="J242" s="101" t="s">
        <v>2380</v>
      </c>
      <c r="K242" s="101">
        <v>4</v>
      </c>
      <c r="L242" s="124" t="s">
        <v>1672</v>
      </c>
      <c r="M242" s="101" t="s">
        <v>2356</v>
      </c>
      <c r="N242" s="101" t="s">
        <v>1427</v>
      </c>
      <c r="O242" s="101" t="s">
        <v>2381</v>
      </c>
      <c r="P242" s="101" t="s">
        <v>1757</v>
      </c>
      <c r="Q242" s="101" t="s">
        <v>1429</v>
      </c>
      <c r="R242" s="101" t="s">
        <v>1429</v>
      </c>
      <c r="S242" s="101" t="s">
        <v>1429</v>
      </c>
      <c r="T242" s="101" t="s">
        <v>1429</v>
      </c>
      <c r="U242" s="101"/>
      <c r="V242" s="101" t="s">
        <v>2357</v>
      </c>
      <c r="W242" s="101" t="s">
        <v>1568</v>
      </c>
      <c r="X242" s="101" t="s">
        <v>1569</v>
      </c>
      <c r="Y242" s="101" t="s">
        <v>1570</v>
      </c>
      <c r="Z242" s="101" t="s">
        <v>2382</v>
      </c>
      <c r="CW242" s="105"/>
      <c r="EV242"/>
      <c r="EW242" s="78"/>
      <c r="EX242" s="78"/>
      <c r="EY242" s="78"/>
      <c r="JP242" s="106"/>
      <c r="JR242" s="107"/>
      <c r="JS242" s="108"/>
      <c r="JU242" s="107"/>
      <c r="JX242" s="107"/>
      <c r="KA242" s="107"/>
      <c r="KB242" s="109"/>
      <c r="KC242" s="109"/>
      <c r="KD242" s="109"/>
      <c r="KE242" s="109"/>
      <c r="BHI242">
        <v>242</v>
      </c>
      <c r="BHJ242">
        <v>242</v>
      </c>
      <c r="BHK242" s="123" t="s">
        <v>2372</v>
      </c>
      <c r="BHL242"/>
      <c r="BHM242"/>
      <c r="BHN242"/>
      <c r="BHO242"/>
      <c r="BHP242"/>
      <c r="BHQ242"/>
      <c r="BHR242"/>
      <c r="BHS242"/>
      <c r="BHT242"/>
      <c r="BHU242"/>
      <c r="BHV242"/>
      <c r="BHW242"/>
      <c r="BHX242"/>
      <c r="BHY242"/>
      <c r="BHZ242"/>
      <c r="BIA242"/>
      <c r="BIB242"/>
      <c r="BIC242"/>
      <c r="BID242"/>
      <c r="BIE242"/>
      <c r="BIF242"/>
      <c r="BIG242"/>
      <c r="BIH242"/>
      <c r="BII242"/>
      <c r="BIJ242"/>
      <c r="BIK242"/>
      <c r="BIL242"/>
      <c r="BIM242"/>
      <c r="BIN242"/>
      <c r="BIO242"/>
      <c r="BIP242"/>
      <c r="BIQ242"/>
      <c r="BIR242"/>
      <c r="BIS242"/>
      <c r="BIT242"/>
      <c r="BIU242"/>
      <c r="BIV242"/>
      <c r="BIW242"/>
      <c r="BIX242"/>
      <c r="BIY242"/>
      <c r="BIZ242"/>
      <c r="BJA242"/>
      <c r="BJB242"/>
      <c r="BJC242"/>
      <c r="BJD242"/>
      <c r="BJE242"/>
      <c r="BJF242"/>
      <c r="BJG242"/>
      <c r="BJH242"/>
      <c r="BJI242"/>
      <c r="BJJ242"/>
      <c r="BJK242"/>
      <c r="BJL242"/>
      <c r="BJM242"/>
      <c r="BJN242"/>
      <c r="BJO242"/>
      <c r="BJP242"/>
      <c r="BJQ242"/>
      <c r="BJR242"/>
      <c r="BJS242"/>
      <c r="BJT242"/>
      <c r="BJU242"/>
      <c r="BJV242"/>
      <c r="BJW242"/>
      <c r="BJX242"/>
      <c r="BJY242"/>
      <c r="BJZ242"/>
      <c r="BKA242"/>
      <c r="BKB242"/>
      <c r="BKC242"/>
      <c r="BKD242"/>
      <c r="BKE242"/>
      <c r="BKF242"/>
      <c r="BKG242"/>
      <c r="BKH242"/>
      <c r="BKI242"/>
      <c r="BKJ242"/>
      <c r="BKK242"/>
      <c r="BKL242"/>
      <c r="BKM242"/>
      <c r="BKN242"/>
      <c r="BKO242"/>
      <c r="BKP242"/>
      <c r="BKQ242"/>
      <c r="BKR242"/>
      <c r="BKS242"/>
      <c r="BKT242"/>
      <c r="BKU242"/>
      <c r="BKV242"/>
      <c r="BKW242"/>
      <c r="BKX242"/>
      <c r="BKY242"/>
      <c r="BKZ242"/>
      <c r="BLA242"/>
      <c r="BLB242"/>
      <c r="BLC242"/>
      <c r="BLD242"/>
      <c r="BLE242"/>
      <c r="BLF242"/>
      <c r="BLG242"/>
      <c r="BLH242"/>
      <c r="BLI242"/>
      <c r="BLJ242"/>
      <c r="BLK242"/>
      <c r="BLL242"/>
      <c r="BLM242"/>
      <c r="BLN242"/>
      <c r="BLO242"/>
      <c r="BLP242"/>
      <c r="BLQ242"/>
      <c r="BLR242"/>
      <c r="BLS242"/>
      <c r="BLT242"/>
      <c r="BLU242"/>
      <c r="BLV242"/>
      <c r="BLW242"/>
      <c r="BLX242"/>
      <c r="BLY242"/>
      <c r="BLZ242"/>
      <c r="BMA242"/>
      <c r="BMB242"/>
      <c r="BMC242"/>
      <c r="BMD242"/>
      <c r="BME242"/>
      <c r="BMF242"/>
      <c r="BMG242"/>
      <c r="BMH242"/>
      <c r="BMI242"/>
      <c r="BMJ242"/>
      <c r="BMK242"/>
      <c r="BML242"/>
      <c r="BMM242"/>
      <c r="BMN242"/>
      <c r="BMO242"/>
      <c r="BMP242"/>
      <c r="BMQ242"/>
      <c r="BMR242"/>
      <c r="BMS242"/>
      <c r="BMT242"/>
      <c r="BMU242"/>
      <c r="BMV242"/>
      <c r="BMW242"/>
      <c r="BMX242"/>
      <c r="BMY242"/>
      <c r="BMZ242"/>
      <c r="BNA242"/>
      <c r="BNB242"/>
      <c r="BNC242"/>
      <c r="BND242"/>
      <c r="BNE242"/>
      <c r="BNF242"/>
      <c r="BNG242"/>
      <c r="BNH242"/>
      <c r="BNI242"/>
      <c r="BNJ242"/>
      <c r="BNK242"/>
      <c r="BNL242"/>
      <c r="BNM242"/>
      <c r="BNN242"/>
      <c r="BNO242"/>
      <c r="BNP242"/>
      <c r="BNQ242"/>
      <c r="BNR242"/>
      <c r="BNS242"/>
      <c r="BNT242"/>
      <c r="BNU242"/>
      <c r="BNV242"/>
      <c r="BNW242"/>
      <c r="BNX242"/>
      <c r="BNY242"/>
      <c r="BNZ242"/>
      <c r="BOA242"/>
      <c r="BOB242"/>
      <c r="BOC242"/>
      <c r="BOD242"/>
      <c r="BOE242"/>
      <c r="BOF242"/>
      <c r="BOG242"/>
      <c r="BOH242"/>
      <c r="BOI242"/>
      <c r="BOJ242"/>
      <c r="BOK242"/>
      <c r="BOL242"/>
      <c r="BOM242"/>
      <c r="BON242"/>
      <c r="BOO242"/>
      <c r="BOP242"/>
      <c r="BOQ242"/>
      <c r="BOR242"/>
      <c r="BOS242"/>
      <c r="BOT242"/>
      <c r="BOU242"/>
      <c r="BOV242"/>
      <c r="BOW242"/>
      <c r="BOX242"/>
      <c r="BOY242"/>
      <c r="BOZ242"/>
      <c r="BPA242"/>
      <c r="BPB242"/>
      <c r="BPC242"/>
      <c r="BPD242"/>
      <c r="BPE242"/>
      <c r="BPF242"/>
      <c r="BPG242"/>
      <c r="BPH242"/>
      <c r="BPI242"/>
      <c r="BPJ242"/>
      <c r="BPK242"/>
      <c r="BPL242"/>
      <c r="BPM242"/>
      <c r="BPN242"/>
      <c r="BPO242"/>
      <c r="BPP242"/>
      <c r="BPQ242"/>
      <c r="BPR242"/>
      <c r="BPS242"/>
      <c r="BPT242"/>
      <c r="BPU242"/>
      <c r="BPV242"/>
      <c r="BPW242"/>
      <c r="BPX242"/>
      <c r="BPY242"/>
      <c r="BPZ242"/>
      <c r="BQA242"/>
      <c r="BQB242"/>
      <c r="BQC242"/>
      <c r="BQD242"/>
      <c r="BQE242"/>
      <c r="BQF242"/>
      <c r="BQG242"/>
      <c r="BQH242"/>
      <c r="BQI242"/>
      <c r="BQJ242"/>
      <c r="BQK242"/>
      <c r="BQL242"/>
      <c r="BQM242"/>
      <c r="BQN242"/>
      <c r="BQO242"/>
      <c r="BQP242"/>
      <c r="BQQ242"/>
      <c r="BQR242"/>
      <c r="BQS242"/>
      <c r="BQT242"/>
      <c r="BQU242"/>
      <c r="BQV242"/>
      <c r="BQW242"/>
      <c r="BQX242"/>
      <c r="BQY242"/>
      <c r="BQZ242"/>
      <c r="BRA242"/>
      <c r="BRB242"/>
      <c r="BRC242"/>
      <c r="BRD242"/>
      <c r="BRE242"/>
      <c r="BRF242"/>
      <c r="BRG242"/>
      <c r="BRH242"/>
      <c r="BRI242"/>
      <c r="BRJ242"/>
      <c r="BRK242"/>
      <c r="BRL242"/>
      <c r="BRM242"/>
      <c r="BRN242"/>
      <c r="BRO242"/>
      <c r="BRP242"/>
      <c r="BRQ242"/>
      <c r="BRR242"/>
      <c r="BRS242"/>
      <c r="BRT242"/>
      <c r="BRU242"/>
      <c r="BRV242"/>
      <c r="BRW242"/>
      <c r="BRX242"/>
      <c r="BRY242"/>
      <c r="BRZ242"/>
      <c r="BSA242"/>
      <c r="BSB242"/>
      <c r="BSC242"/>
      <c r="BSD242"/>
      <c r="BSE242"/>
      <c r="BSF242"/>
      <c r="BSG242"/>
      <c r="BSH242"/>
      <c r="BSI242"/>
      <c r="BSJ242"/>
      <c r="BSK242"/>
      <c r="BSL242"/>
      <c r="BSM242"/>
      <c r="BSN242"/>
      <c r="BSO242"/>
      <c r="BSP242"/>
      <c r="BSQ242"/>
      <c r="BSR242"/>
      <c r="BSS242"/>
      <c r="BST242"/>
      <c r="BSU242"/>
      <c r="BSV242"/>
      <c r="BSW242"/>
      <c r="BSX242"/>
      <c r="BSY242"/>
      <c r="BSZ242"/>
      <c r="BTA242"/>
      <c r="BTB242"/>
      <c r="BTC242"/>
      <c r="BTD242"/>
      <c r="BTE242"/>
      <c r="BTF242"/>
      <c r="BTG242"/>
      <c r="BTH242"/>
      <c r="BTI242"/>
      <c r="BTJ242"/>
      <c r="BTK242"/>
      <c r="BTL242"/>
      <c r="BTM242"/>
      <c r="BTN242"/>
      <c r="BTO242"/>
      <c r="BTP242"/>
      <c r="BTQ242"/>
      <c r="BTR242"/>
      <c r="BTS242"/>
      <c r="BTT242"/>
      <c r="BTU242"/>
      <c r="BTV242"/>
      <c r="BTW242"/>
      <c r="BTX242"/>
      <c r="BTY242"/>
      <c r="BTZ242"/>
      <c r="BUA242"/>
      <c r="BUB242"/>
      <c r="BUC242"/>
      <c r="BUD242"/>
      <c r="BUE242"/>
      <c r="BUF242"/>
      <c r="BUG242"/>
      <c r="BUH242"/>
      <c r="BUI242"/>
      <c r="BUJ242"/>
      <c r="BUK242"/>
      <c r="BUL242"/>
      <c r="BUM242"/>
      <c r="BUN242"/>
      <c r="BUO242"/>
      <c r="BUP242"/>
      <c r="BUQ242"/>
      <c r="BUR242"/>
      <c r="BUS242"/>
      <c r="BUT242"/>
      <c r="BUU242"/>
      <c r="BUV242"/>
      <c r="BUW242"/>
      <c r="BUX242"/>
      <c r="BUY242"/>
      <c r="BUZ242"/>
      <c r="BVA242"/>
      <c r="BVB242"/>
      <c r="BVC242"/>
      <c r="BVD242"/>
      <c r="BVE242"/>
      <c r="BVF242"/>
      <c r="BVG242"/>
      <c r="BVH242"/>
      <c r="BVI242"/>
      <c r="BVJ242"/>
      <c r="BVK242"/>
      <c r="BVL242"/>
      <c r="BVM242"/>
      <c r="BVN242"/>
      <c r="BVO242"/>
      <c r="BVP242"/>
      <c r="BVQ242"/>
      <c r="BVR242"/>
      <c r="BVS242"/>
      <c r="BVT242"/>
      <c r="BVU242"/>
      <c r="BVV242"/>
      <c r="BVW242"/>
      <c r="BVX242"/>
      <c r="BVY242"/>
      <c r="BVZ242"/>
      <c r="BWA242"/>
      <c r="BWB242"/>
      <c r="BWC242"/>
      <c r="BWD242"/>
      <c r="BWE242"/>
      <c r="BWF242"/>
      <c r="BWG242"/>
      <c r="BWH242"/>
      <c r="BWI242"/>
      <c r="BWJ242"/>
      <c r="BWK242"/>
      <c r="BWL242"/>
      <c r="BWM242"/>
      <c r="BWN242"/>
      <c r="BWO242"/>
      <c r="BWP242"/>
      <c r="BWQ242"/>
      <c r="BWR242"/>
      <c r="BWS242"/>
      <c r="BWT242"/>
      <c r="BWU242"/>
      <c r="BWV242"/>
      <c r="BWW242"/>
      <c r="BWX242"/>
      <c r="BWY242"/>
      <c r="BWZ242"/>
      <c r="BXA242"/>
      <c r="BXB242"/>
      <c r="BXC242"/>
      <c r="BXD242"/>
      <c r="BXE242"/>
      <c r="BXF242"/>
      <c r="BXG242"/>
      <c r="BXH242"/>
      <c r="BXI242"/>
      <c r="BXJ242"/>
      <c r="BXK242"/>
      <c r="BXL242"/>
      <c r="BXM242"/>
      <c r="BXN242"/>
      <c r="BXO242"/>
      <c r="BXP242"/>
      <c r="BXQ242"/>
      <c r="BXR242"/>
      <c r="BXS242"/>
      <c r="BXT242"/>
      <c r="BXU242"/>
      <c r="BXV242"/>
      <c r="BXW242"/>
      <c r="BXX242"/>
      <c r="BXY242"/>
      <c r="BXZ242"/>
      <c r="BYA242"/>
      <c r="BYB242"/>
      <c r="BYC242"/>
      <c r="BYD242"/>
      <c r="BYE242"/>
      <c r="BYF242"/>
      <c r="BYG242"/>
      <c r="BYH242"/>
      <c r="BYI242"/>
      <c r="BYJ242"/>
      <c r="BYK242"/>
      <c r="BYL242"/>
      <c r="BYM242"/>
      <c r="BYN242"/>
      <c r="BYO242"/>
      <c r="BYP242"/>
      <c r="BYQ242"/>
      <c r="BYR242"/>
      <c r="BYS242"/>
      <c r="BYT242"/>
      <c r="BYU242"/>
      <c r="BYV242"/>
      <c r="BYW242"/>
      <c r="BYX242"/>
      <c r="BYY242"/>
      <c r="BYZ242"/>
      <c r="BZA242"/>
      <c r="BZB242"/>
      <c r="BZC242"/>
      <c r="BZD242"/>
      <c r="BZE242"/>
      <c r="BZF242"/>
      <c r="BZG242"/>
      <c r="BZH242"/>
      <c r="BZI242"/>
      <c r="BZJ242"/>
      <c r="BZK242"/>
      <c r="BZL242"/>
      <c r="BZM242"/>
      <c r="BZN242"/>
      <c r="BZO242"/>
      <c r="BZP242"/>
      <c r="BZQ242"/>
      <c r="BZR242"/>
      <c r="BZS242"/>
      <c r="BZT242"/>
      <c r="BZU242"/>
      <c r="BZV242"/>
      <c r="BZW242"/>
      <c r="BZX242"/>
      <c r="BZY242"/>
      <c r="BZZ242"/>
      <c r="CAA242"/>
      <c r="CAB242"/>
      <c r="CAC242"/>
      <c r="CAD242"/>
      <c r="CAE242"/>
      <c r="CAF242"/>
      <c r="CAG242"/>
      <c r="CAH242"/>
      <c r="CAI242"/>
      <c r="CAJ242"/>
      <c r="CAK242"/>
      <c r="CAL242"/>
      <c r="CAM242"/>
      <c r="CAN242"/>
      <c r="CAO242"/>
      <c r="CAP242"/>
      <c r="CAQ242"/>
      <c r="CAR242"/>
      <c r="CAS242"/>
      <c r="CAT242"/>
      <c r="CAU242"/>
      <c r="CAV242"/>
      <c r="CAW242"/>
      <c r="CAX242"/>
      <c r="CAY242"/>
      <c r="CAZ242"/>
      <c r="CBA242"/>
      <c r="CBB242"/>
      <c r="CBC242"/>
      <c r="CBD242"/>
      <c r="CBE242"/>
      <c r="CBF242"/>
      <c r="CBG242"/>
      <c r="CBH242"/>
      <c r="CBI242"/>
      <c r="CBJ242"/>
      <c r="CBK242"/>
      <c r="CBL242"/>
      <c r="CBM242"/>
      <c r="CBN242"/>
      <c r="CBO242"/>
      <c r="CBP242"/>
      <c r="CBQ242"/>
      <c r="CBR242"/>
      <c r="CBS242"/>
      <c r="CBT242"/>
      <c r="CBU242"/>
      <c r="CBV242"/>
      <c r="CBW242"/>
      <c r="CBX242"/>
      <c r="CBY242"/>
      <c r="CBZ242"/>
      <c r="CCA242"/>
      <c r="CCB242"/>
      <c r="CCC242"/>
      <c r="CCD242"/>
      <c r="CCE242"/>
      <c r="CCF242"/>
      <c r="CCG242"/>
      <c r="CCH242"/>
      <c r="CCI242"/>
      <c r="CCJ242"/>
      <c r="CCK242"/>
      <c r="CCL242"/>
      <c r="CCM242"/>
      <c r="CCN242"/>
      <c r="CCO242"/>
      <c r="CCP242"/>
      <c r="CCQ242"/>
      <c r="CCR242"/>
      <c r="CCS242"/>
      <c r="CCT242"/>
      <c r="CCU242"/>
      <c r="CCV242"/>
      <c r="CCW242"/>
      <c r="CCX242"/>
      <c r="CCY242"/>
      <c r="CCZ242"/>
      <c r="CDA242"/>
      <c r="CDB242"/>
      <c r="CDC242"/>
      <c r="CDD242"/>
      <c r="CDE242"/>
      <c r="CDF242"/>
      <c r="CDG242"/>
      <c r="CDH242"/>
      <c r="CDI242"/>
      <c r="CDJ242"/>
      <c r="CDK242"/>
      <c r="CDL242"/>
      <c r="CDM242"/>
      <c r="CDN242"/>
      <c r="CDO242"/>
      <c r="CDP242"/>
      <c r="CDQ242"/>
      <c r="CDR242"/>
      <c r="CDS242"/>
      <c r="CDT242"/>
      <c r="CDU242"/>
      <c r="CDV242"/>
      <c r="CDW242"/>
      <c r="CDX242"/>
      <c r="CDY242"/>
      <c r="CDZ242"/>
      <c r="CEA242"/>
      <c r="CEB242"/>
      <c r="CEC242"/>
      <c r="CED242"/>
      <c r="CEE242"/>
      <c r="CEF242"/>
      <c r="CEG242"/>
      <c r="CEH242"/>
      <c r="CEI242"/>
      <c r="CEJ242"/>
      <c r="CEK242"/>
      <c r="CEL242"/>
      <c r="CEM242"/>
      <c r="CEN242"/>
      <c r="CEO242"/>
      <c r="CEP242"/>
      <c r="CEQ242"/>
      <c r="CER242"/>
      <c r="CES242"/>
      <c r="CET242"/>
      <c r="CEU242"/>
      <c r="CEV242"/>
      <c r="CEW242"/>
      <c r="CEX242"/>
      <c r="CEY242"/>
      <c r="CEZ242"/>
      <c r="CFA242"/>
      <c r="CFB242"/>
      <c r="CFC242"/>
      <c r="CFD242"/>
      <c r="CFE242"/>
      <c r="CFF242"/>
      <c r="CFG242"/>
      <c r="CFH242"/>
      <c r="CFI242"/>
      <c r="CFJ242"/>
      <c r="CFK242"/>
      <c r="CFL242"/>
      <c r="CFM242"/>
      <c r="CFN242"/>
      <c r="CFO242"/>
      <c r="CFP242"/>
      <c r="CFQ242"/>
      <c r="CFR242"/>
      <c r="CFS242"/>
      <c r="CFT242"/>
      <c r="CFU242"/>
      <c r="CFV242"/>
      <c r="CFW242"/>
      <c r="CFX242"/>
      <c r="CFY242"/>
      <c r="CFZ242"/>
      <c r="CGA242"/>
      <c r="CGB242"/>
      <c r="CGC242"/>
      <c r="CGD242"/>
      <c r="CGE242"/>
      <c r="CGF242"/>
      <c r="CGG242"/>
      <c r="CGH242"/>
      <c r="CGI242"/>
      <c r="CGJ242"/>
      <c r="CGK242"/>
      <c r="CGL242"/>
      <c r="CGM242"/>
      <c r="CGN242"/>
      <c r="CGO242"/>
      <c r="CGP242"/>
      <c r="CGQ242"/>
      <c r="CGR242"/>
      <c r="CGS242"/>
      <c r="CGT242"/>
      <c r="CGU242"/>
      <c r="CGV242"/>
      <c r="CGW242"/>
      <c r="CGX242"/>
      <c r="CGY242"/>
      <c r="CGZ242"/>
      <c r="CHA242"/>
      <c r="CHB242"/>
      <c r="CHC242"/>
      <c r="CHD242"/>
      <c r="CHE242"/>
      <c r="CHF242"/>
      <c r="CHG242"/>
      <c r="CHH242"/>
      <c r="CHI242"/>
      <c r="CHJ242"/>
      <c r="CHK242"/>
      <c r="CHL242"/>
      <c r="CHM242"/>
      <c r="CHN242"/>
      <c r="CHO242"/>
      <c r="CHP242"/>
      <c r="CHQ242"/>
      <c r="CHR242"/>
      <c r="CHS242"/>
      <c r="CHT242"/>
      <c r="CHU242"/>
      <c r="CHV242"/>
      <c r="CHW242"/>
      <c r="CHX242"/>
      <c r="CHY242"/>
      <c r="CHZ242"/>
      <c r="CIA242"/>
      <c r="CIB242"/>
      <c r="CIC242"/>
      <c r="CID242"/>
      <c r="CIE242"/>
      <c r="CIF242"/>
      <c r="CIG242"/>
      <c r="CIH242"/>
      <c r="CII242"/>
      <c r="CIJ242"/>
      <c r="CIK242"/>
      <c r="CIL242"/>
      <c r="CIM242"/>
      <c r="CIN242"/>
      <c r="CIO242"/>
      <c r="CIP242"/>
      <c r="CIQ242"/>
      <c r="CIR242"/>
      <c r="CIS242"/>
      <c r="CIT242"/>
      <c r="CIU242"/>
      <c r="CIV242"/>
      <c r="CIW242"/>
      <c r="CIX242"/>
      <c r="CIY242"/>
      <c r="CIZ242"/>
      <c r="CJA242"/>
      <c r="CJB242"/>
      <c r="CJC242"/>
      <c r="CJD242"/>
      <c r="CJE242"/>
      <c r="CJF242"/>
      <c r="CJG242"/>
      <c r="CJH242"/>
      <c r="CJI242"/>
      <c r="CJJ242"/>
      <c r="CJK242"/>
      <c r="CJL242"/>
      <c r="CJM242"/>
      <c r="CJN242"/>
      <c r="CJO242"/>
      <c r="CJP242"/>
      <c r="CJQ242"/>
      <c r="CJR242"/>
      <c r="CJS242"/>
      <c r="CJT242"/>
      <c r="CJU242"/>
      <c r="CJV242"/>
      <c r="CJW242"/>
      <c r="CJX242"/>
      <c r="CJY242"/>
      <c r="CJZ242"/>
      <c r="CKA242"/>
      <c r="CKB242"/>
      <c r="CKC242"/>
      <c r="CKD242"/>
      <c r="CKE242"/>
      <c r="CKF242"/>
      <c r="CKG242"/>
      <c r="CKH242"/>
      <c r="CKI242"/>
      <c r="CKJ242"/>
      <c r="CKK242"/>
      <c r="CKL242"/>
      <c r="CKM242"/>
      <c r="CKN242"/>
      <c r="CKO242"/>
      <c r="CKP242"/>
      <c r="CKQ242"/>
      <c r="CKR242"/>
      <c r="CKS242"/>
      <c r="CKT242"/>
      <c r="CKU242"/>
      <c r="CKV242"/>
      <c r="CKW242"/>
      <c r="CKX242"/>
      <c r="CKY242"/>
      <c r="CKZ242"/>
      <c r="CLA242"/>
      <c r="CLB242"/>
      <c r="CLC242"/>
      <c r="CLD242"/>
      <c r="CLE242"/>
      <c r="CLF242"/>
      <c r="CLG242"/>
      <c r="CLH242"/>
      <c r="CLI242"/>
      <c r="CLJ242"/>
      <c r="CLK242"/>
      <c r="CLL242"/>
      <c r="CLM242"/>
      <c r="CLN242"/>
      <c r="CLO242"/>
      <c r="CLP242"/>
      <c r="CLQ242"/>
      <c r="CLR242"/>
      <c r="CLS242"/>
      <c r="CLT242"/>
      <c r="CLU242"/>
      <c r="CLV242"/>
      <c r="CLW242"/>
      <c r="CLX242"/>
      <c r="CLY242"/>
      <c r="CLZ242"/>
      <c r="CMA242"/>
      <c r="CMB242"/>
      <c r="CMC242"/>
      <c r="CMD242"/>
      <c r="CME242"/>
      <c r="CMF242"/>
      <c r="CMG242"/>
      <c r="CMH242"/>
      <c r="CMI242"/>
      <c r="CMJ242"/>
      <c r="CMK242"/>
      <c r="CML242"/>
      <c r="CMM242"/>
      <c r="CMN242"/>
      <c r="CMO242"/>
      <c r="CMP242"/>
      <c r="CMQ242"/>
      <c r="CMR242"/>
      <c r="CMS242"/>
      <c r="CMT242"/>
      <c r="CMU242"/>
      <c r="CMV242"/>
      <c r="CMW242"/>
      <c r="CMX242"/>
      <c r="CMY242"/>
      <c r="CMZ242"/>
      <c r="CNA242"/>
      <c r="CNB242"/>
      <c r="CNC242"/>
      <c r="CND242"/>
      <c r="CNE242"/>
      <c r="CNF242"/>
      <c r="CNG242"/>
      <c r="CNH242"/>
      <c r="CNI242"/>
      <c r="CNJ242"/>
      <c r="CNK242"/>
      <c r="CNL242"/>
      <c r="CNM242"/>
      <c r="CNN242"/>
      <c r="CNO242"/>
      <c r="CNP242"/>
      <c r="CNQ242"/>
      <c r="CNR242"/>
      <c r="CNS242"/>
      <c r="CNT242"/>
      <c r="CNU242"/>
      <c r="CNV242"/>
      <c r="CNW242"/>
      <c r="CNX242"/>
      <c r="CNY242"/>
      <c r="CNZ242"/>
      <c r="COA242"/>
      <c r="COB242"/>
      <c r="COC242"/>
      <c r="COD242"/>
      <c r="COE242"/>
      <c r="COF242"/>
      <c r="COG242"/>
      <c r="COH242"/>
      <c r="COI242"/>
      <c r="COJ242"/>
      <c r="COK242"/>
      <c r="COL242"/>
      <c r="COM242"/>
      <c r="CON242"/>
      <c r="COO242"/>
      <c r="COP242"/>
      <c r="COQ242"/>
      <c r="COR242"/>
      <c r="COS242"/>
      <c r="COT242"/>
      <c r="COU242"/>
      <c r="COV242"/>
      <c r="COW242"/>
      <c r="COX242"/>
      <c r="COY242"/>
      <c r="COZ242"/>
      <c r="CPA242"/>
      <c r="CPB242"/>
      <c r="CPC242"/>
      <c r="CPD242"/>
      <c r="CPE242"/>
      <c r="CPF242"/>
      <c r="CPG242"/>
      <c r="CPH242"/>
      <c r="CPI242"/>
      <c r="CPJ242"/>
      <c r="CPK242"/>
      <c r="CPL242"/>
      <c r="CPM242"/>
      <c r="CPN242"/>
      <c r="CPO242"/>
      <c r="CPP242"/>
      <c r="CPQ242"/>
      <c r="CPR242"/>
      <c r="CPS242"/>
      <c r="CPT242"/>
      <c r="CPU242"/>
      <c r="CPV242"/>
      <c r="CPW242"/>
      <c r="CPX242"/>
      <c r="CPY242"/>
      <c r="CPZ242"/>
      <c r="CQA242"/>
      <c r="CQB242"/>
      <c r="CQC242"/>
      <c r="CQD242"/>
      <c r="CQE242"/>
      <c r="CQF242"/>
      <c r="CQG242"/>
      <c r="CQH242"/>
      <c r="CQI242"/>
      <c r="CQJ242"/>
      <c r="CQK242"/>
      <c r="CQL242"/>
      <c r="CQM242"/>
      <c r="CQN242"/>
      <c r="CQO242"/>
      <c r="CQP242"/>
      <c r="CQQ242"/>
      <c r="CQR242"/>
      <c r="CQS242"/>
      <c r="CQT242"/>
    </row>
    <row r="243" spans="1:291 1569:2490" s="100" customFormat="1" ht="21" customHeight="1">
      <c r="A243" s="123" t="s">
        <v>2372</v>
      </c>
      <c r="B243" s="101" t="s">
        <v>2352</v>
      </c>
      <c r="C243" s="101" t="s">
        <v>2383</v>
      </c>
      <c r="D243" s="101"/>
      <c r="E243" s="101"/>
      <c r="F243" s="101" t="s">
        <v>2384</v>
      </c>
      <c r="G243" s="101"/>
      <c r="H243" s="101"/>
      <c r="I243" s="101"/>
      <c r="J243" s="101" t="s">
        <v>2385</v>
      </c>
      <c r="K243" s="101">
        <v>4</v>
      </c>
      <c r="L243" s="124" t="s">
        <v>1672</v>
      </c>
      <c r="M243" s="101" t="s">
        <v>2386</v>
      </c>
      <c r="N243" s="101" t="s">
        <v>1427</v>
      </c>
      <c r="O243" s="101" t="s">
        <v>2387</v>
      </c>
      <c r="P243" s="101" t="s">
        <v>1757</v>
      </c>
      <c r="Q243" s="101" t="s">
        <v>1429</v>
      </c>
      <c r="R243" s="101" t="s">
        <v>1429</v>
      </c>
      <c r="S243" s="101" t="s">
        <v>1429</v>
      </c>
      <c r="T243" s="101" t="s">
        <v>1429</v>
      </c>
      <c r="U243" s="101"/>
      <c r="V243" s="101" t="s">
        <v>2357</v>
      </c>
      <c r="W243" s="101" t="s">
        <v>1568</v>
      </c>
      <c r="X243" s="101" t="s">
        <v>1569</v>
      </c>
      <c r="Y243" s="101" t="s">
        <v>1570</v>
      </c>
      <c r="Z243" s="101" t="s">
        <v>2388</v>
      </c>
      <c r="CW243" s="105"/>
      <c r="EV243"/>
      <c r="EW243" s="78"/>
      <c r="EX243" s="78"/>
      <c r="EY243" s="78"/>
      <c r="JP243" s="106"/>
      <c r="JR243" s="107"/>
      <c r="JS243" s="108"/>
      <c r="JU243" s="107"/>
      <c r="JX243" s="107"/>
      <c r="KA243" s="107"/>
      <c r="KB243" s="109"/>
      <c r="KC243" s="109"/>
      <c r="KD243" s="109"/>
      <c r="KE243" s="109"/>
      <c r="BHI243">
        <v>243</v>
      </c>
      <c r="BHJ243">
        <v>243</v>
      </c>
      <c r="BHK243" s="123" t="s">
        <v>2372</v>
      </c>
      <c r="BHL243"/>
      <c r="BHM243"/>
      <c r="BHN243"/>
      <c r="BHO243"/>
      <c r="BHP243"/>
      <c r="BHQ243"/>
      <c r="BHR243"/>
      <c r="BHS243"/>
      <c r="BHT243"/>
      <c r="BHU243"/>
      <c r="BHV243"/>
      <c r="BHW243"/>
      <c r="BHX243"/>
      <c r="BHY243"/>
      <c r="BHZ243"/>
      <c r="BIA243"/>
      <c r="BIB243"/>
      <c r="BIC243"/>
      <c r="BID243"/>
      <c r="BIE243"/>
      <c r="BIF243"/>
      <c r="BIG243"/>
      <c r="BIH243"/>
      <c r="BII243"/>
      <c r="BIJ243"/>
      <c r="BIK243"/>
      <c r="BIL243"/>
      <c r="BIM243"/>
      <c r="BIN243"/>
      <c r="BIO243"/>
      <c r="BIP243"/>
      <c r="BIQ243"/>
      <c r="BIR243"/>
      <c r="BIS243"/>
      <c r="BIT243"/>
      <c r="BIU243"/>
      <c r="BIV243"/>
      <c r="BIW243"/>
      <c r="BIX243"/>
      <c r="BIY243"/>
      <c r="BIZ243"/>
      <c r="BJA243"/>
      <c r="BJB243"/>
      <c r="BJC243"/>
      <c r="BJD243"/>
      <c r="BJE243"/>
      <c r="BJF243"/>
      <c r="BJG243"/>
      <c r="BJH243"/>
      <c r="BJI243"/>
      <c r="BJJ243"/>
      <c r="BJK243"/>
      <c r="BJL243"/>
      <c r="BJM243"/>
      <c r="BJN243"/>
      <c r="BJO243"/>
      <c r="BJP243"/>
      <c r="BJQ243"/>
      <c r="BJR243"/>
      <c r="BJS243"/>
      <c r="BJT243"/>
      <c r="BJU243"/>
      <c r="BJV243"/>
      <c r="BJW243"/>
      <c r="BJX243"/>
      <c r="BJY243"/>
      <c r="BJZ243"/>
      <c r="BKA243"/>
      <c r="BKB243"/>
      <c r="BKC243"/>
      <c r="BKD243"/>
      <c r="BKE243"/>
      <c r="BKF243"/>
      <c r="BKG243"/>
      <c r="BKH243"/>
      <c r="BKI243"/>
      <c r="BKJ243"/>
      <c r="BKK243"/>
      <c r="BKL243"/>
      <c r="BKM243"/>
      <c r="BKN243"/>
      <c r="BKO243"/>
      <c r="BKP243"/>
      <c r="BKQ243"/>
      <c r="BKR243"/>
      <c r="BKS243"/>
      <c r="BKT243"/>
      <c r="BKU243"/>
      <c r="BKV243"/>
      <c r="BKW243"/>
      <c r="BKX243"/>
      <c r="BKY243"/>
      <c r="BKZ243"/>
      <c r="BLA243"/>
      <c r="BLB243"/>
      <c r="BLC243"/>
      <c r="BLD243"/>
      <c r="BLE243"/>
      <c r="BLF243"/>
      <c r="BLG243"/>
      <c r="BLH243"/>
      <c r="BLI243"/>
      <c r="BLJ243"/>
      <c r="BLK243"/>
      <c r="BLL243"/>
      <c r="BLM243"/>
      <c r="BLN243"/>
      <c r="BLO243"/>
      <c r="BLP243"/>
      <c r="BLQ243"/>
      <c r="BLR243"/>
      <c r="BLS243"/>
      <c r="BLT243"/>
      <c r="BLU243"/>
      <c r="BLV243"/>
      <c r="BLW243"/>
      <c r="BLX243"/>
      <c r="BLY243"/>
      <c r="BLZ243"/>
      <c r="BMA243"/>
      <c r="BMB243"/>
      <c r="BMC243"/>
      <c r="BMD243"/>
      <c r="BME243"/>
      <c r="BMF243"/>
      <c r="BMG243"/>
      <c r="BMH243"/>
      <c r="BMI243"/>
      <c r="BMJ243"/>
      <c r="BMK243"/>
      <c r="BML243"/>
      <c r="BMM243"/>
      <c r="BMN243"/>
      <c r="BMO243"/>
      <c r="BMP243"/>
      <c r="BMQ243"/>
      <c r="BMR243"/>
      <c r="BMS243"/>
      <c r="BMT243"/>
      <c r="BMU243"/>
      <c r="BMV243"/>
      <c r="BMW243"/>
      <c r="BMX243"/>
      <c r="BMY243"/>
      <c r="BMZ243"/>
      <c r="BNA243"/>
      <c r="BNB243"/>
      <c r="BNC243"/>
      <c r="BND243"/>
      <c r="BNE243"/>
      <c r="BNF243"/>
      <c r="BNG243"/>
      <c r="BNH243"/>
      <c r="BNI243"/>
      <c r="BNJ243"/>
      <c r="BNK243"/>
      <c r="BNL243"/>
      <c r="BNM243"/>
      <c r="BNN243"/>
      <c r="BNO243"/>
      <c r="BNP243"/>
      <c r="BNQ243"/>
      <c r="BNR243"/>
      <c r="BNS243"/>
      <c r="BNT243"/>
      <c r="BNU243"/>
      <c r="BNV243"/>
      <c r="BNW243"/>
      <c r="BNX243"/>
      <c r="BNY243"/>
      <c r="BNZ243"/>
      <c r="BOA243"/>
      <c r="BOB243"/>
      <c r="BOC243"/>
      <c r="BOD243"/>
      <c r="BOE243"/>
      <c r="BOF243"/>
      <c r="BOG243"/>
      <c r="BOH243"/>
      <c r="BOI243"/>
      <c r="BOJ243"/>
      <c r="BOK243"/>
      <c r="BOL243"/>
      <c r="BOM243"/>
      <c r="BON243"/>
      <c r="BOO243"/>
      <c r="BOP243"/>
      <c r="BOQ243"/>
      <c r="BOR243"/>
      <c r="BOS243"/>
      <c r="BOT243"/>
      <c r="BOU243"/>
      <c r="BOV243"/>
      <c r="BOW243"/>
      <c r="BOX243"/>
      <c r="BOY243"/>
      <c r="BOZ243"/>
      <c r="BPA243"/>
      <c r="BPB243"/>
      <c r="BPC243"/>
      <c r="BPD243"/>
      <c r="BPE243"/>
      <c r="BPF243"/>
      <c r="BPG243"/>
      <c r="BPH243"/>
      <c r="BPI243"/>
      <c r="BPJ243"/>
      <c r="BPK243"/>
      <c r="BPL243"/>
      <c r="BPM243"/>
      <c r="BPN243"/>
      <c r="BPO243"/>
      <c r="BPP243"/>
      <c r="BPQ243"/>
      <c r="BPR243"/>
      <c r="BPS243"/>
      <c r="BPT243"/>
      <c r="BPU243"/>
      <c r="BPV243"/>
      <c r="BPW243"/>
      <c r="BPX243"/>
      <c r="BPY243"/>
      <c r="BPZ243"/>
      <c r="BQA243"/>
      <c r="BQB243"/>
      <c r="BQC243"/>
      <c r="BQD243"/>
      <c r="BQE243"/>
      <c r="BQF243"/>
      <c r="BQG243"/>
      <c r="BQH243"/>
      <c r="BQI243"/>
      <c r="BQJ243"/>
      <c r="BQK243"/>
      <c r="BQL243"/>
      <c r="BQM243"/>
      <c r="BQN243"/>
      <c r="BQO243"/>
      <c r="BQP243"/>
      <c r="BQQ243"/>
      <c r="BQR243"/>
      <c r="BQS243"/>
      <c r="BQT243"/>
      <c r="BQU243"/>
      <c r="BQV243"/>
      <c r="BQW243"/>
      <c r="BQX243"/>
      <c r="BQY243"/>
      <c r="BQZ243"/>
      <c r="BRA243"/>
      <c r="BRB243"/>
      <c r="BRC243"/>
      <c r="BRD243"/>
      <c r="BRE243"/>
      <c r="BRF243"/>
      <c r="BRG243"/>
      <c r="BRH243"/>
      <c r="BRI243"/>
      <c r="BRJ243"/>
      <c r="BRK243"/>
      <c r="BRL243"/>
      <c r="BRM243"/>
      <c r="BRN243"/>
      <c r="BRO243"/>
      <c r="BRP243"/>
      <c r="BRQ243"/>
      <c r="BRR243"/>
      <c r="BRS243"/>
      <c r="BRT243"/>
      <c r="BRU243"/>
      <c r="BRV243"/>
      <c r="BRW243"/>
      <c r="BRX243"/>
      <c r="BRY243"/>
      <c r="BRZ243"/>
      <c r="BSA243"/>
      <c r="BSB243"/>
      <c r="BSC243"/>
      <c r="BSD243"/>
      <c r="BSE243"/>
      <c r="BSF243"/>
      <c r="BSG243"/>
      <c r="BSH243"/>
      <c r="BSI243"/>
      <c r="BSJ243"/>
      <c r="BSK243"/>
      <c r="BSL243"/>
      <c r="BSM243"/>
      <c r="BSN243"/>
      <c r="BSO243"/>
      <c r="BSP243"/>
      <c r="BSQ243"/>
      <c r="BSR243"/>
      <c r="BSS243"/>
      <c r="BST243"/>
      <c r="BSU243"/>
      <c r="BSV243"/>
      <c r="BSW243"/>
      <c r="BSX243"/>
      <c r="BSY243"/>
      <c r="BSZ243"/>
      <c r="BTA243"/>
      <c r="BTB243"/>
      <c r="BTC243"/>
      <c r="BTD243"/>
      <c r="BTE243"/>
      <c r="BTF243"/>
      <c r="BTG243"/>
      <c r="BTH243"/>
      <c r="BTI243"/>
      <c r="BTJ243"/>
      <c r="BTK243"/>
      <c r="BTL243"/>
      <c r="BTM243"/>
      <c r="BTN243"/>
      <c r="BTO243"/>
      <c r="BTP243"/>
      <c r="BTQ243"/>
      <c r="BTR243"/>
      <c r="BTS243"/>
      <c r="BTT243"/>
      <c r="BTU243"/>
      <c r="BTV243"/>
      <c r="BTW243"/>
      <c r="BTX243"/>
      <c r="BTY243"/>
      <c r="BTZ243"/>
      <c r="BUA243"/>
      <c r="BUB243"/>
      <c r="BUC243"/>
      <c r="BUD243"/>
      <c r="BUE243"/>
      <c r="BUF243"/>
      <c r="BUG243"/>
      <c r="BUH243"/>
      <c r="BUI243"/>
      <c r="BUJ243"/>
      <c r="BUK243"/>
      <c r="BUL243"/>
      <c r="BUM243"/>
      <c r="BUN243"/>
      <c r="BUO243"/>
      <c r="BUP243"/>
      <c r="BUQ243"/>
      <c r="BUR243"/>
      <c r="BUS243"/>
      <c r="BUT243"/>
      <c r="BUU243"/>
      <c r="BUV243"/>
      <c r="BUW243"/>
      <c r="BUX243"/>
      <c r="BUY243"/>
      <c r="BUZ243"/>
      <c r="BVA243"/>
      <c r="BVB243"/>
      <c r="BVC243"/>
      <c r="BVD243"/>
      <c r="BVE243"/>
      <c r="BVF243"/>
      <c r="BVG243"/>
      <c r="BVH243"/>
      <c r="BVI243"/>
      <c r="BVJ243"/>
      <c r="BVK243"/>
      <c r="BVL243"/>
      <c r="BVM243"/>
      <c r="BVN243"/>
      <c r="BVO243"/>
      <c r="BVP243"/>
      <c r="BVQ243"/>
      <c r="BVR243"/>
      <c r="BVS243"/>
      <c r="BVT243"/>
      <c r="BVU243"/>
      <c r="BVV243"/>
      <c r="BVW243"/>
      <c r="BVX243"/>
      <c r="BVY243"/>
      <c r="BVZ243"/>
      <c r="BWA243"/>
      <c r="BWB243"/>
      <c r="BWC243"/>
      <c r="BWD243"/>
      <c r="BWE243"/>
      <c r="BWF243"/>
      <c r="BWG243"/>
      <c r="BWH243"/>
      <c r="BWI243"/>
      <c r="BWJ243"/>
      <c r="BWK243"/>
      <c r="BWL243"/>
      <c r="BWM243"/>
      <c r="BWN243"/>
      <c r="BWO243"/>
      <c r="BWP243"/>
      <c r="BWQ243"/>
      <c r="BWR243"/>
      <c r="BWS243"/>
      <c r="BWT243"/>
      <c r="BWU243"/>
      <c r="BWV243"/>
      <c r="BWW243"/>
      <c r="BWX243"/>
      <c r="BWY243"/>
      <c r="BWZ243"/>
      <c r="BXA243"/>
      <c r="BXB243"/>
      <c r="BXC243"/>
      <c r="BXD243"/>
      <c r="BXE243"/>
      <c r="BXF243"/>
      <c r="BXG243"/>
      <c r="BXH243"/>
      <c r="BXI243"/>
      <c r="BXJ243"/>
      <c r="BXK243"/>
      <c r="BXL243"/>
      <c r="BXM243"/>
      <c r="BXN243"/>
      <c r="BXO243"/>
      <c r="BXP243"/>
      <c r="BXQ243"/>
      <c r="BXR243"/>
      <c r="BXS243"/>
      <c r="BXT243"/>
      <c r="BXU243"/>
      <c r="BXV243"/>
      <c r="BXW243"/>
      <c r="BXX243"/>
      <c r="BXY243"/>
      <c r="BXZ243"/>
      <c r="BYA243"/>
      <c r="BYB243"/>
      <c r="BYC243"/>
      <c r="BYD243"/>
      <c r="BYE243"/>
      <c r="BYF243"/>
      <c r="BYG243"/>
      <c r="BYH243"/>
      <c r="BYI243"/>
      <c r="BYJ243"/>
      <c r="BYK243"/>
      <c r="BYL243"/>
      <c r="BYM243"/>
      <c r="BYN243"/>
      <c r="BYO243"/>
      <c r="BYP243"/>
      <c r="BYQ243"/>
      <c r="BYR243"/>
      <c r="BYS243"/>
      <c r="BYT243"/>
      <c r="BYU243"/>
      <c r="BYV243"/>
      <c r="BYW243"/>
      <c r="BYX243"/>
      <c r="BYY243"/>
      <c r="BYZ243"/>
      <c r="BZA243"/>
      <c r="BZB243"/>
      <c r="BZC243"/>
      <c r="BZD243"/>
      <c r="BZE243"/>
      <c r="BZF243"/>
      <c r="BZG243"/>
      <c r="BZH243"/>
      <c r="BZI243"/>
      <c r="BZJ243"/>
      <c r="BZK243"/>
      <c r="BZL243"/>
      <c r="BZM243"/>
      <c r="BZN243"/>
      <c r="BZO243"/>
      <c r="BZP243"/>
      <c r="BZQ243"/>
      <c r="BZR243"/>
      <c r="BZS243"/>
      <c r="BZT243"/>
      <c r="BZU243"/>
      <c r="BZV243"/>
      <c r="BZW243"/>
      <c r="BZX243"/>
      <c r="BZY243"/>
      <c r="BZZ243"/>
      <c r="CAA243"/>
      <c r="CAB243"/>
      <c r="CAC243"/>
      <c r="CAD243"/>
      <c r="CAE243"/>
      <c r="CAF243"/>
      <c r="CAG243"/>
      <c r="CAH243"/>
      <c r="CAI243"/>
      <c r="CAJ243"/>
      <c r="CAK243"/>
      <c r="CAL243"/>
      <c r="CAM243"/>
      <c r="CAN243"/>
      <c r="CAO243"/>
      <c r="CAP243"/>
      <c r="CAQ243"/>
      <c r="CAR243"/>
      <c r="CAS243"/>
      <c r="CAT243"/>
      <c r="CAU243"/>
      <c r="CAV243"/>
      <c r="CAW243"/>
      <c r="CAX243"/>
      <c r="CAY243"/>
      <c r="CAZ243"/>
      <c r="CBA243"/>
      <c r="CBB243"/>
      <c r="CBC243"/>
      <c r="CBD243"/>
      <c r="CBE243"/>
      <c r="CBF243"/>
      <c r="CBG243"/>
      <c r="CBH243"/>
      <c r="CBI243"/>
      <c r="CBJ243"/>
      <c r="CBK243"/>
      <c r="CBL243"/>
      <c r="CBM243"/>
      <c r="CBN243"/>
      <c r="CBO243"/>
      <c r="CBP243"/>
      <c r="CBQ243"/>
      <c r="CBR243"/>
      <c r="CBS243"/>
      <c r="CBT243"/>
      <c r="CBU243"/>
      <c r="CBV243"/>
      <c r="CBW243"/>
      <c r="CBX243"/>
      <c r="CBY243"/>
      <c r="CBZ243"/>
      <c r="CCA243"/>
      <c r="CCB243"/>
      <c r="CCC243"/>
      <c r="CCD243"/>
      <c r="CCE243"/>
      <c r="CCF243"/>
      <c r="CCG243"/>
      <c r="CCH243"/>
      <c r="CCI243"/>
      <c r="CCJ243"/>
      <c r="CCK243"/>
      <c r="CCL243"/>
      <c r="CCM243"/>
      <c r="CCN243"/>
      <c r="CCO243"/>
      <c r="CCP243"/>
      <c r="CCQ243"/>
      <c r="CCR243"/>
      <c r="CCS243"/>
      <c r="CCT243"/>
      <c r="CCU243"/>
      <c r="CCV243"/>
      <c r="CCW243"/>
      <c r="CCX243"/>
      <c r="CCY243"/>
      <c r="CCZ243"/>
      <c r="CDA243"/>
      <c r="CDB243"/>
      <c r="CDC243"/>
      <c r="CDD243"/>
      <c r="CDE243"/>
      <c r="CDF243"/>
      <c r="CDG243"/>
      <c r="CDH243"/>
      <c r="CDI243"/>
      <c r="CDJ243"/>
      <c r="CDK243"/>
      <c r="CDL243"/>
      <c r="CDM243"/>
      <c r="CDN243"/>
      <c r="CDO243"/>
      <c r="CDP243"/>
      <c r="CDQ243"/>
      <c r="CDR243"/>
      <c r="CDS243"/>
      <c r="CDT243"/>
      <c r="CDU243"/>
      <c r="CDV243"/>
      <c r="CDW243"/>
      <c r="CDX243"/>
      <c r="CDY243"/>
      <c r="CDZ243"/>
      <c r="CEA243"/>
      <c r="CEB243"/>
      <c r="CEC243"/>
      <c r="CED243"/>
      <c r="CEE243"/>
      <c r="CEF243"/>
      <c r="CEG243"/>
      <c r="CEH243"/>
      <c r="CEI243"/>
      <c r="CEJ243"/>
      <c r="CEK243"/>
      <c r="CEL243"/>
      <c r="CEM243"/>
      <c r="CEN243"/>
      <c r="CEO243"/>
      <c r="CEP243"/>
      <c r="CEQ243"/>
      <c r="CER243"/>
      <c r="CES243"/>
      <c r="CET243"/>
      <c r="CEU243"/>
      <c r="CEV243"/>
      <c r="CEW243"/>
      <c r="CEX243"/>
      <c r="CEY243"/>
      <c r="CEZ243"/>
      <c r="CFA243"/>
      <c r="CFB243"/>
      <c r="CFC243"/>
      <c r="CFD243"/>
      <c r="CFE243"/>
      <c r="CFF243"/>
      <c r="CFG243"/>
      <c r="CFH243"/>
      <c r="CFI243"/>
      <c r="CFJ243"/>
      <c r="CFK243"/>
      <c r="CFL243"/>
      <c r="CFM243"/>
      <c r="CFN243"/>
      <c r="CFO243"/>
      <c r="CFP243"/>
      <c r="CFQ243"/>
      <c r="CFR243"/>
      <c r="CFS243"/>
      <c r="CFT243"/>
      <c r="CFU243"/>
      <c r="CFV243"/>
      <c r="CFW243"/>
      <c r="CFX243"/>
      <c r="CFY243"/>
      <c r="CFZ243"/>
      <c r="CGA243"/>
      <c r="CGB243"/>
      <c r="CGC243"/>
      <c r="CGD243"/>
      <c r="CGE243"/>
      <c r="CGF243"/>
      <c r="CGG243"/>
      <c r="CGH243"/>
      <c r="CGI243"/>
      <c r="CGJ243"/>
      <c r="CGK243"/>
      <c r="CGL243"/>
      <c r="CGM243"/>
      <c r="CGN243"/>
      <c r="CGO243"/>
      <c r="CGP243"/>
      <c r="CGQ243"/>
      <c r="CGR243"/>
      <c r="CGS243"/>
      <c r="CGT243"/>
      <c r="CGU243"/>
      <c r="CGV243"/>
      <c r="CGW243"/>
      <c r="CGX243"/>
      <c r="CGY243"/>
      <c r="CGZ243"/>
      <c r="CHA243"/>
      <c r="CHB243"/>
      <c r="CHC243"/>
      <c r="CHD243"/>
      <c r="CHE243"/>
      <c r="CHF243"/>
      <c r="CHG243"/>
      <c r="CHH243"/>
      <c r="CHI243"/>
      <c r="CHJ243"/>
      <c r="CHK243"/>
      <c r="CHL243"/>
      <c r="CHM243"/>
      <c r="CHN243"/>
      <c r="CHO243"/>
      <c r="CHP243"/>
      <c r="CHQ243"/>
      <c r="CHR243"/>
      <c r="CHS243"/>
      <c r="CHT243"/>
      <c r="CHU243"/>
      <c r="CHV243"/>
      <c r="CHW243"/>
      <c r="CHX243"/>
      <c r="CHY243"/>
      <c r="CHZ243"/>
      <c r="CIA243"/>
      <c r="CIB243"/>
      <c r="CIC243"/>
      <c r="CID243"/>
      <c r="CIE243"/>
      <c r="CIF243"/>
      <c r="CIG243"/>
      <c r="CIH243"/>
      <c r="CII243"/>
      <c r="CIJ243"/>
      <c r="CIK243"/>
      <c r="CIL243"/>
      <c r="CIM243"/>
      <c r="CIN243"/>
      <c r="CIO243"/>
      <c r="CIP243"/>
      <c r="CIQ243"/>
      <c r="CIR243"/>
      <c r="CIS243"/>
      <c r="CIT243"/>
      <c r="CIU243"/>
      <c r="CIV243"/>
      <c r="CIW243"/>
      <c r="CIX243"/>
      <c r="CIY243"/>
      <c r="CIZ243"/>
      <c r="CJA243"/>
      <c r="CJB243"/>
      <c r="CJC243"/>
      <c r="CJD243"/>
      <c r="CJE243"/>
      <c r="CJF243"/>
      <c r="CJG243"/>
      <c r="CJH243"/>
      <c r="CJI243"/>
      <c r="CJJ243"/>
      <c r="CJK243"/>
      <c r="CJL243"/>
      <c r="CJM243"/>
      <c r="CJN243"/>
      <c r="CJO243"/>
      <c r="CJP243"/>
      <c r="CJQ243"/>
      <c r="CJR243"/>
      <c r="CJS243"/>
      <c r="CJT243"/>
      <c r="CJU243"/>
      <c r="CJV243"/>
      <c r="CJW243"/>
      <c r="CJX243"/>
      <c r="CJY243"/>
      <c r="CJZ243"/>
      <c r="CKA243"/>
      <c r="CKB243"/>
      <c r="CKC243"/>
      <c r="CKD243"/>
      <c r="CKE243"/>
      <c r="CKF243"/>
      <c r="CKG243"/>
      <c r="CKH243"/>
      <c r="CKI243"/>
      <c r="CKJ243"/>
      <c r="CKK243"/>
      <c r="CKL243"/>
      <c r="CKM243"/>
      <c r="CKN243"/>
      <c r="CKO243"/>
      <c r="CKP243"/>
      <c r="CKQ243"/>
      <c r="CKR243"/>
      <c r="CKS243"/>
      <c r="CKT243"/>
      <c r="CKU243"/>
      <c r="CKV243"/>
      <c r="CKW243"/>
      <c r="CKX243"/>
      <c r="CKY243"/>
      <c r="CKZ243"/>
      <c r="CLA243"/>
      <c r="CLB243"/>
      <c r="CLC243"/>
      <c r="CLD243"/>
      <c r="CLE243"/>
      <c r="CLF243"/>
      <c r="CLG243"/>
      <c r="CLH243"/>
      <c r="CLI243"/>
      <c r="CLJ243"/>
      <c r="CLK243"/>
      <c r="CLL243"/>
      <c r="CLM243"/>
      <c r="CLN243"/>
      <c r="CLO243"/>
      <c r="CLP243"/>
      <c r="CLQ243"/>
      <c r="CLR243"/>
      <c r="CLS243"/>
      <c r="CLT243"/>
      <c r="CLU243"/>
      <c r="CLV243"/>
      <c r="CLW243"/>
      <c r="CLX243"/>
      <c r="CLY243"/>
      <c r="CLZ243"/>
      <c r="CMA243"/>
      <c r="CMB243"/>
      <c r="CMC243"/>
      <c r="CMD243"/>
      <c r="CME243"/>
      <c r="CMF243"/>
      <c r="CMG243"/>
      <c r="CMH243"/>
      <c r="CMI243"/>
      <c r="CMJ243"/>
      <c r="CMK243"/>
      <c r="CML243"/>
      <c r="CMM243"/>
      <c r="CMN243"/>
      <c r="CMO243"/>
      <c r="CMP243"/>
      <c r="CMQ243"/>
      <c r="CMR243"/>
      <c r="CMS243"/>
      <c r="CMT243"/>
      <c r="CMU243"/>
      <c r="CMV243"/>
      <c r="CMW243"/>
      <c r="CMX243"/>
      <c r="CMY243"/>
      <c r="CMZ243"/>
      <c r="CNA243"/>
      <c r="CNB243"/>
      <c r="CNC243"/>
      <c r="CND243"/>
      <c r="CNE243"/>
      <c r="CNF243"/>
      <c r="CNG243"/>
      <c r="CNH243"/>
      <c r="CNI243"/>
      <c r="CNJ243"/>
      <c r="CNK243"/>
      <c r="CNL243"/>
      <c r="CNM243"/>
      <c r="CNN243"/>
      <c r="CNO243"/>
      <c r="CNP243"/>
      <c r="CNQ243"/>
      <c r="CNR243"/>
      <c r="CNS243"/>
      <c r="CNT243"/>
      <c r="CNU243"/>
      <c r="CNV243"/>
      <c r="CNW243"/>
      <c r="CNX243"/>
      <c r="CNY243"/>
      <c r="CNZ243"/>
      <c r="COA243"/>
      <c r="COB243"/>
      <c r="COC243"/>
      <c r="COD243"/>
      <c r="COE243"/>
      <c r="COF243"/>
      <c r="COG243"/>
      <c r="COH243"/>
      <c r="COI243"/>
      <c r="COJ243"/>
      <c r="COK243"/>
      <c r="COL243"/>
      <c r="COM243"/>
      <c r="CON243"/>
      <c r="COO243"/>
      <c r="COP243"/>
      <c r="COQ243"/>
      <c r="COR243"/>
      <c r="COS243"/>
      <c r="COT243"/>
      <c r="COU243"/>
      <c r="COV243"/>
      <c r="COW243"/>
      <c r="COX243"/>
      <c r="COY243"/>
      <c r="COZ243"/>
      <c r="CPA243"/>
      <c r="CPB243"/>
      <c r="CPC243"/>
      <c r="CPD243"/>
      <c r="CPE243"/>
      <c r="CPF243"/>
      <c r="CPG243"/>
      <c r="CPH243"/>
      <c r="CPI243"/>
      <c r="CPJ243"/>
      <c r="CPK243"/>
      <c r="CPL243"/>
      <c r="CPM243"/>
      <c r="CPN243"/>
      <c r="CPO243"/>
      <c r="CPP243"/>
      <c r="CPQ243"/>
      <c r="CPR243"/>
      <c r="CPS243"/>
      <c r="CPT243"/>
      <c r="CPU243"/>
      <c r="CPV243"/>
      <c r="CPW243"/>
      <c r="CPX243"/>
      <c r="CPY243"/>
      <c r="CPZ243"/>
      <c r="CQA243"/>
      <c r="CQB243"/>
      <c r="CQC243"/>
      <c r="CQD243"/>
      <c r="CQE243"/>
      <c r="CQF243"/>
      <c r="CQG243"/>
      <c r="CQH243"/>
      <c r="CQI243"/>
      <c r="CQJ243"/>
      <c r="CQK243"/>
      <c r="CQL243"/>
      <c r="CQM243"/>
      <c r="CQN243"/>
      <c r="CQO243"/>
      <c r="CQP243"/>
      <c r="CQQ243"/>
      <c r="CQR243"/>
      <c r="CQS243"/>
      <c r="CQT243"/>
    </row>
    <row r="244" spans="1:291 1569:2490" s="292" customFormat="1" ht="21" customHeight="1">
      <c r="B244" s="292" t="s">
        <v>2389</v>
      </c>
      <c r="C244" s="101" t="s">
        <v>2390</v>
      </c>
      <c r="F244" s="292" t="s">
        <v>2391</v>
      </c>
      <c r="I244" s="292">
        <v>20000</v>
      </c>
      <c r="J244" s="292">
        <v>20000</v>
      </c>
      <c r="K244" s="292">
        <v>4</v>
      </c>
      <c r="L244" s="293" t="s">
        <v>2392</v>
      </c>
      <c r="M244" s="292" t="s">
        <v>1877</v>
      </c>
      <c r="N244" s="292" t="s">
        <v>1427</v>
      </c>
      <c r="O244" s="292" t="s">
        <v>2393</v>
      </c>
      <c r="P244" s="292" t="s">
        <v>16</v>
      </c>
      <c r="Q244" s="292" t="s">
        <v>1429</v>
      </c>
      <c r="R244" s="292" t="s">
        <v>1430</v>
      </c>
      <c r="S244" s="292" t="s">
        <v>1430</v>
      </c>
      <c r="T244" s="292" t="s">
        <v>1430</v>
      </c>
      <c r="U244" s="292" t="s">
        <v>1431</v>
      </c>
      <c r="V244" s="292" t="s">
        <v>1870</v>
      </c>
      <c r="W244" s="292" t="s">
        <v>1871</v>
      </c>
      <c r="X244" s="292" t="s">
        <v>1569</v>
      </c>
      <c r="Y244" s="292" t="s">
        <v>1694</v>
      </c>
      <c r="Z244" s="292" t="s">
        <v>2394</v>
      </c>
      <c r="AM244" s="294"/>
      <c r="CW244" s="295"/>
      <c r="EV244"/>
      <c r="EW244" s="78"/>
      <c r="EX244" s="78"/>
      <c r="EY244" s="78"/>
      <c r="JP244" s="296"/>
      <c r="JR244" s="297"/>
      <c r="JS244" s="298"/>
      <c r="JU244" s="297"/>
      <c r="JX244" s="297"/>
      <c r="KA244" s="297"/>
      <c r="KB244" s="299"/>
      <c r="KC244" s="299"/>
      <c r="KD244" s="299"/>
      <c r="KE244" s="299"/>
      <c r="BHI244">
        <v>244</v>
      </c>
      <c r="BHJ244">
        <v>244</v>
      </c>
      <c r="BHL244"/>
      <c r="BHM244"/>
      <c r="BHN244"/>
      <c r="BHO244"/>
      <c r="BHP244"/>
      <c r="BHQ244"/>
      <c r="BHR244"/>
      <c r="BHS244"/>
      <c r="BHT244"/>
      <c r="BHU244"/>
      <c r="BHV244"/>
      <c r="BHW244"/>
      <c r="BHX244"/>
      <c r="BHY244"/>
      <c r="BHZ244"/>
      <c r="BIA244"/>
      <c r="BIB244"/>
      <c r="BIC244"/>
      <c r="BID244"/>
      <c r="BIE244"/>
      <c r="BIF244"/>
      <c r="BIG244"/>
      <c r="BIH244"/>
      <c r="BII244"/>
      <c r="BIJ244"/>
      <c r="BIK244"/>
      <c r="BIL244"/>
      <c r="BIM244"/>
      <c r="BIN244"/>
      <c r="BIO244"/>
      <c r="BIP244"/>
      <c r="BIQ244"/>
      <c r="BIR244"/>
      <c r="BIS244"/>
      <c r="BIT244"/>
      <c r="BIU244"/>
      <c r="BIV244"/>
      <c r="BIW244"/>
      <c r="BIX244"/>
      <c r="BIY244"/>
      <c r="BIZ244"/>
      <c r="BJA244"/>
      <c r="BJB244"/>
      <c r="BJC244"/>
      <c r="BJD244"/>
      <c r="BJE244"/>
      <c r="BJF244"/>
      <c r="BJG244"/>
      <c r="BJH244"/>
      <c r="BJI244"/>
      <c r="BJJ244"/>
      <c r="BJK244"/>
      <c r="BJL244"/>
      <c r="BJM244"/>
      <c r="BJN244"/>
      <c r="BJO244"/>
      <c r="BJP244"/>
      <c r="BJQ244"/>
      <c r="BJR244"/>
      <c r="BJS244"/>
      <c r="BJT244"/>
      <c r="BJU244"/>
      <c r="BJV244"/>
      <c r="BJW244"/>
      <c r="BJX244"/>
      <c r="BJY244"/>
      <c r="BJZ244"/>
      <c r="BKA244"/>
      <c r="BKB244"/>
      <c r="BKC244"/>
      <c r="BKD244"/>
      <c r="BKE244"/>
      <c r="BKF244"/>
      <c r="BKG244"/>
      <c r="BKH244"/>
      <c r="BKI244"/>
      <c r="BKJ244"/>
      <c r="BKK244"/>
      <c r="BKL244"/>
      <c r="BKM244"/>
      <c r="BKN244"/>
      <c r="BKO244"/>
      <c r="BKP244"/>
      <c r="BKQ244"/>
      <c r="BKR244"/>
      <c r="BKS244"/>
      <c r="BKT244"/>
      <c r="BKU244"/>
      <c r="BKV244"/>
      <c r="BKW244"/>
      <c r="BKX244"/>
      <c r="BKY244"/>
      <c r="BKZ244"/>
      <c r="BLA244"/>
      <c r="BLB244"/>
      <c r="BLC244"/>
      <c r="BLD244"/>
      <c r="BLE244"/>
      <c r="BLF244"/>
      <c r="BLG244"/>
      <c r="BLH244"/>
      <c r="BLI244"/>
      <c r="BLJ244"/>
      <c r="BLK244"/>
      <c r="BLL244"/>
      <c r="BLM244"/>
      <c r="BLN244"/>
      <c r="BLO244"/>
      <c r="BLP244"/>
      <c r="BLQ244"/>
      <c r="BLR244"/>
      <c r="BLS244"/>
      <c r="BLT244"/>
      <c r="BLU244"/>
      <c r="BLV244"/>
      <c r="BLW244"/>
      <c r="BLX244"/>
      <c r="BLY244"/>
      <c r="BLZ244"/>
      <c r="BMA244"/>
      <c r="BMB244"/>
      <c r="BMC244"/>
      <c r="BMD244"/>
      <c r="BME244"/>
      <c r="BMF244"/>
      <c r="BMG244"/>
      <c r="BMH244"/>
      <c r="BMI244"/>
      <c r="BMJ244"/>
      <c r="BMK244"/>
      <c r="BML244"/>
      <c r="BMM244"/>
      <c r="BMN244"/>
      <c r="BMO244"/>
      <c r="BMP244"/>
      <c r="BMQ244"/>
      <c r="BMR244"/>
      <c r="BMS244"/>
      <c r="BMT244"/>
      <c r="BMU244"/>
      <c r="BMV244"/>
      <c r="BMW244"/>
      <c r="BMX244"/>
      <c r="BMY244"/>
      <c r="BMZ244"/>
      <c r="BNA244"/>
      <c r="BNB244"/>
      <c r="BNC244"/>
      <c r="BND244"/>
      <c r="BNE244"/>
      <c r="BNF244"/>
      <c r="BNG244"/>
      <c r="BNH244"/>
      <c r="BNI244"/>
      <c r="BNJ244"/>
      <c r="BNK244"/>
      <c r="BNL244"/>
      <c r="BNM244"/>
      <c r="BNN244"/>
      <c r="BNO244"/>
      <c r="BNP244"/>
      <c r="BNQ244"/>
      <c r="BNR244"/>
      <c r="BNS244"/>
      <c r="BNT244"/>
      <c r="BNU244"/>
      <c r="BNV244"/>
      <c r="BNW244"/>
      <c r="BNX244"/>
      <c r="BNY244"/>
      <c r="BNZ244"/>
      <c r="BOA244"/>
      <c r="BOB244"/>
      <c r="BOC244"/>
      <c r="BOD244"/>
      <c r="BOE244"/>
      <c r="BOF244"/>
      <c r="BOG244"/>
      <c r="BOH244"/>
      <c r="BOI244"/>
      <c r="BOJ244"/>
      <c r="BOK244"/>
      <c r="BOL244"/>
      <c r="BOM244"/>
      <c r="BON244"/>
      <c r="BOO244"/>
      <c r="BOP244"/>
      <c r="BOQ244"/>
      <c r="BOR244"/>
      <c r="BOS244"/>
      <c r="BOT244"/>
      <c r="BOU244"/>
      <c r="BOV244"/>
      <c r="BOW244"/>
      <c r="BOX244"/>
      <c r="BOY244"/>
      <c r="BOZ244"/>
      <c r="BPA244"/>
      <c r="BPB244"/>
      <c r="BPC244"/>
      <c r="BPD244"/>
      <c r="BPE244"/>
      <c r="BPF244"/>
      <c r="BPG244"/>
      <c r="BPH244"/>
      <c r="BPI244"/>
      <c r="BPJ244"/>
      <c r="BPK244"/>
      <c r="BPL244"/>
      <c r="BPM244"/>
      <c r="BPN244"/>
      <c r="BPO244"/>
      <c r="BPP244"/>
      <c r="BPQ244"/>
      <c r="BPR244"/>
      <c r="BPS244"/>
      <c r="BPT244"/>
      <c r="BPU244"/>
      <c r="BPV244"/>
      <c r="BPW244"/>
      <c r="BPX244"/>
      <c r="BPY244"/>
      <c r="BPZ244"/>
      <c r="BQA244"/>
      <c r="BQB244"/>
      <c r="BQC244"/>
      <c r="BQD244"/>
      <c r="BQE244"/>
      <c r="BQF244"/>
      <c r="BQG244"/>
      <c r="BQH244"/>
      <c r="BQI244"/>
      <c r="BQJ244"/>
      <c r="BQK244"/>
      <c r="BQL244"/>
      <c r="BQM244"/>
      <c r="BQN244"/>
      <c r="BQO244"/>
      <c r="BQP244"/>
      <c r="BQQ244"/>
      <c r="BQR244"/>
      <c r="BQS244"/>
      <c r="BQT244"/>
      <c r="BQU244"/>
      <c r="BQV244"/>
      <c r="BQW244"/>
      <c r="BQX244"/>
      <c r="BQY244"/>
      <c r="BQZ244"/>
      <c r="BRA244"/>
      <c r="BRB244"/>
      <c r="BRC244"/>
      <c r="BRD244"/>
      <c r="BRE244"/>
      <c r="BRF244"/>
      <c r="BRG244"/>
      <c r="BRH244"/>
      <c r="BRI244"/>
      <c r="BRJ244"/>
      <c r="BRK244"/>
      <c r="BRL244"/>
      <c r="BRM244"/>
      <c r="BRN244"/>
      <c r="BRO244"/>
      <c r="BRP244"/>
      <c r="BRQ244"/>
      <c r="BRR244"/>
      <c r="BRS244"/>
      <c r="BRT244"/>
      <c r="BRU244"/>
      <c r="BRV244"/>
      <c r="BRW244"/>
      <c r="BRX244"/>
      <c r="BRY244"/>
      <c r="BRZ244"/>
      <c r="BSA244"/>
      <c r="BSB244"/>
      <c r="BSC244"/>
      <c r="BSD244"/>
      <c r="BSE244"/>
      <c r="BSF244"/>
      <c r="BSG244"/>
      <c r="BSH244"/>
      <c r="BSI244"/>
      <c r="BSJ244"/>
      <c r="BSK244"/>
      <c r="BSL244"/>
      <c r="BSM244"/>
      <c r="BSN244"/>
      <c r="BSO244"/>
      <c r="BSP244"/>
      <c r="BSQ244"/>
      <c r="BSR244"/>
      <c r="BSS244"/>
      <c r="BST244"/>
      <c r="BSU244"/>
      <c r="BSV244"/>
      <c r="BSW244"/>
      <c r="BSX244"/>
      <c r="BSY244"/>
      <c r="BSZ244"/>
      <c r="BTA244"/>
      <c r="BTB244"/>
      <c r="BTC244"/>
      <c r="BTD244"/>
      <c r="BTE244"/>
      <c r="BTF244"/>
      <c r="BTG244"/>
      <c r="BTH244"/>
      <c r="BTI244"/>
      <c r="BTJ244"/>
      <c r="BTK244"/>
      <c r="BTL244"/>
      <c r="BTM244"/>
      <c r="BTN244"/>
      <c r="BTO244"/>
      <c r="BTP244"/>
      <c r="BTQ244"/>
      <c r="BTR244"/>
      <c r="BTS244"/>
      <c r="BTT244"/>
      <c r="BTU244"/>
      <c r="BTV244"/>
      <c r="BTW244"/>
      <c r="BTX244"/>
      <c r="BTY244"/>
      <c r="BTZ244"/>
      <c r="BUA244"/>
      <c r="BUB244"/>
      <c r="BUC244"/>
      <c r="BUD244"/>
      <c r="BUE244"/>
      <c r="BUF244"/>
      <c r="BUG244"/>
      <c r="BUH244"/>
      <c r="BUI244"/>
      <c r="BUJ244"/>
      <c r="BUK244"/>
      <c r="BUL244"/>
      <c r="BUM244"/>
      <c r="BUN244"/>
      <c r="BUO244"/>
      <c r="BUP244"/>
      <c r="BUQ244"/>
      <c r="BUR244"/>
      <c r="BUS244"/>
      <c r="BUT244"/>
      <c r="BUU244"/>
      <c r="BUV244"/>
      <c r="BUW244"/>
      <c r="BUX244"/>
      <c r="BUY244"/>
      <c r="BUZ244"/>
      <c r="BVA244"/>
      <c r="BVB244"/>
      <c r="BVC244"/>
      <c r="BVD244"/>
      <c r="BVE244"/>
      <c r="BVF244"/>
      <c r="BVG244"/>
      <c r="BVH244"/>
      <c r="BVI244"/>
      <c r="BVJ244"/>
      <c r="BVK244"/>
      <c r="BVL244"/>
      <c r="BVM244"/>
      <c r="BVN244"/>
      <c r="BVO244"/>
      <c r="BVP244"/>
      <c r="BVQ244"/>
      <c r="BVR244"/>
      <c r="BVS244"/>
      <c r="BVT244"/>
      <c r="BVU244"/>
      <c r="BVV244"/>
      <c r="BVW244"/>
      <c r="BVX244"/>
      <c r="BVY244"/>
      <c r="BVZ244"/>
      <c r="BWA244"/>
      <c r="BWB244"/>
      <c r="BWC244"/>
      <c r="BWD244"/>
      <c r="BWE244"/>
      <c r="BWF244"/>
      <c r="BWG244"/>
      <c r="BWH244"/>
      <c r="BWI244"/>
      <c r="BWJ244"/>
      <c r="BWK244"/>
      <c r="BWL244"/>
      <c r="BWM244"/>
      <c r="BWN244"/>
      <c r="BWO244"/>
      <c r="BWP244"/>
      <c r="BWQ244"/>
      <c r="BWR244"/>
      <c r="BWS244"/>
      <c r="BWT244"/>
      <c r="BWU244"/>
      <c r="BWV244"/>
      <c r="BWW244"/>
      <c r="BWX244"/>
      <c r="BWY244"/>
      <c r="BWZ244"/>
      <c r="BXA244"/>
      <c r="BXB244"/>
      <c r="BXC244"/>
      <c r="BXD244"/>
      <c r="BXE244"/>
      <c r="BXF244"/>
      <c r="BXG244"/>
      <c r="BXH244"/>
      <c r="BXI244"/>
      <c r="BXJ244"/>
      <c r="BXK244"/>
      <c r="BXL244"/>
      <c r="BXM244"/>
      <c r="BXN244"/>
      <c r="BXO244"/>
      <c r="BXP244"/>
      <c r="BXQ244"/>
      <c r="BXR244"/>
      <c r="BXS244"/>
      <c r="BXT244"/>
      <c r="BXU244"/>
      <c r="BXV244"/>
      <c r="BXW244"/>
      <c r="BXX244"/>
      <c r="BXY244"/>
      <c r="BXZ244"/>
      <c r="BYA244"/>
      <c r="BYB244"/>
      <c r="BYC244"/>
      <c r="BYD244"/>
      <c r="BYE244"/>
      <c r="BYF244"/>
      <c r="BYG244"/>
      <c r="BYH244"/>
      <c r="BYI244"/>
      <c r="BYJ244"/>
      <c r="BYK244"/>
      <c r="BYL244"/>
      <c r="BYM244"/>
      <c r="BYN244"/>
      <c r="BYO244"/>
      <c r="BYP244"/>
      <c r="BYQ244"/>
      <c r="BYR244"/>
      <c r="BYS244"/>
      <c r="BYT244"/>
      <c r="BYU244"/>
      <c r="BYV244"/>
      <c r="BYW244"/>
      <c r="BYX244"/>
      <c r="BYY244"/>
      <c r="BYZ244"/>
      <c r="BZA244"/>
      <c r="BZB244"/>
      <c r="BZC244"/>
      <c r="BZD244"/>
      <c r="BZE244"/>
      <c r="BZF244"/>
      <c r="BZG244"/>
      <c r="BZH244"/>
      <c r="BZI244"/>
      <c r="BZJ244"/>
      <c r="BZK244"/>
      <c r="BZL244"/>
      <c r="BZM244"/>
      <c r="BZN244"/>
      <c r="BZO244"/>
      <c r="BZP244"/>
      <c r="BZQ244"/>
      <c r="BZR244"/>
      <c r="BZS244"/>
      <c r="BZT244"/>
      <c r="BZU244"/>
      <c r="BZV244"/>
      <c r="BZW244"/>
      <c r="BZX244"/>
      <c r="BZY244"/>
      <c r="BZZ244"/>
      <c r="CAA244"/>
      <c r="CAB244"/>
      <c r="CAC244"/>
      <c r="CAD244"/>
      <c r="CAE244"/>
      <c r="CAF244"/>
      <c r="CAG244"/>
      <c r="CAH244"/>
      <c r="CAI244"/>
      <c r="CAJ244"/>
      <c r="CAK244"/>
      <c r="CAL244"/>
      <c r="CAM244"/>
      <c r="CAN244"/>
      <c r="CAO244"/>
      <c r="CAP244"/>
      <c r="CAQ244"/>
      <c r="CAR244"/>
      <c r="CAS244"/>
      <c r="CAT244"/>
      <c r="CAU244"/>
      <c r="CAV244"/>
      <c r="CAW244"/>
      <c r="CAX244"/>
      <c r="CAY244"/>
      <c r="CAZ244"/>
      <c r="CBA244"/>
      <c r="CBB244"/>
      <c r="CBC244"/>
      <c r="CBD244"/>
      <c r="CBE244"/>
      <c r="CBF244"/>
      <c r="CBG244"/>
      <c r="CBH244"/>
      <c r="CBI244"/>
      <c r="CBJ244"/>
      <c r="CBK244"/>
      <c r="CBL244"/>
      <c r="CBM244"/>
      <c r="CBN244"/>
      <c r="CBO244"/>
      <c r="CBP244"/>
      <c r="CBQ244"/>
      <c r="CBR244"/>
      <c r="CBS244"/>
      <c r="CBT244"/>
      <c r="CBU244"/>
      <c r="CBV244"/>
      <c r="CBW244"/>
      <c r="CBX244"/>
      <c r="CBY244"/>
      <c r="CBZ244"/>
      <c r="CCA244"/>
      <c r="CCB244"/>
      <c r="CCC244"/>
      <c r="CCD244"/>
      <c r="CCE244"/>
      <c r="CCF244"/>
      <c r="CCG244"/>
      <c r="CCH244"/>
      <c r="CCI244"/>
      <c r="CCJ244"/>
      <c r="CCK244"/>
      <c r="CCL244"/>
      <c r="CCM244"/>
      <c r="CCN244"/>
      <c r="CCO244"/>
      <c r="CCP244"/>
      <c r="CCQ244"/>
      <c r="CCR244"/>
      <c r="CCS244"/>
      <c r="CCT244"/>
      <c r="CCU244"/>
      <c r="CCV244"/>
      <c r="CCW244"/>
      <c r="CCX244"/>
      <c r="CCY244"/>
      <c r="CCZ244"/>
      <c r="CDA244"/>
      <c r="CDB244"/>
      <c r="CDC244"/>
      <c r="CDD244"/>
      <c r="CDE244"/>
      <c r="CDF244"/>
      <c r="CDG244"/>
      <c r="CDH244"/>
      <c r="CDI244"/>
      <c r="CDJ244"/>
      <c r="CDK244"/>
      <c r="CDL244"/>
      <c r="CDM244"/>
      <c r="CDN244"/>
      <c r="CDO244"/>
      <c r="CDP244"/>
      <c r="CDQ244"/>
      <c r="CDR244"/>
      <c r="CDS244"/>
      <c r="CDT244"/>
      <c r="CDU244"/>
      <c r="CDV244"/>
      <c r="CDW244"/>
      <c r="CDX244"/>
      <c r="CDY244"/>
      <c r="CDZ244"/>
      <c r="CEA244"/>
      <c r="CEB244"/>
      <c r="CEC244"/>
      <c r="CED244"/>
      <c r="CEE244"/>
      <c r="CEF244"/>
      <c r="CEG244"/>
      <c r="CEH244"/>
      <c r="CEI244"/>
      <c r="CEJ244"/>
      <c r="CEK244"/>
      <c r="CEL244"/>
      <c r="CEM244"/>
      <c r="CEN244"/>
      <c r="CEO244"/>
      <c r="CEP244"/>
      <c r="CEQ244"/>
      <c r="CER244"/>
      <c r="CES244"/>
      <c r="CET244"/>
      <c r="CEU244"/>
      <c r="CEV244"/>
      <c r="CEW244"/>
      <c r="CEX244"/>
      <c r="CEY244"/>
      <c r="CEZ244"/>
      <c r="CFA244"/>
      <c r="CFB244"/>
      <c r="CFC244"/>
      <c r="CFD244"/>
      <c r="CFE244"/>
      <c r="CFF244"/>
      <c r="CFG244"/>
      <c r="CFH244"/>
      <c r="CFI244"/>
      <c r="CFJ244"/>
      <c r="CFK244"/>
      <c r="CFL244"/>
      <c r="CFM244"/>
      <c r="CFN244"/>
      <c r="CFO244"/>
      <c r="CFP244"/>
      <c r="CFQ244"/>
      <c r="CFR244"/>
      <c r="CFS244"/>
      <c r="CFT244"/>
      <c r="CFU244"/>
      <c r="CFV244"/>
      <c r="CFW244"/>
      <c r="CFX244"/>
      <c r="CFY244"/>
      <c r="CFZ244"/>
      <c r="CGA244"/>
      <c r="CGB244"/>
      <c r="CGC244"/>
      <c r="CGD244"/>
      <c r="CGE244"/>
      <c r="CGF244"/>
      <c r="CGG244"/>
      <c r="CGH244"/>
      <c r="CGI244"/>
      <c r="CGJ244"/>
      <c r="CGK244"/>
      <c r="CGL244"/>
      <c r="CGM244"/>
      <c r="CGN244"/>
      <c r="CGO244"/>
      <c r="CGP244"/>
      <c r="CGQ244"/>
      <c r="CGR244"/>
      <c r="CGS244"/>
      <c r="CGT244"/>
      <c r="CGU244"/>
      <c r="CGV244"/>
      <c r="CGW244"/>
      <c r="CGX244"/>
      <c r="CGY244"/>
      <c r="CGZ244"/>
      <c r="CHA244"/>
      <c r="CHB244"/>
      <c r="CHC244"/>
      <c r="CHD244"/>
      <c r="CHE244"/>
      <c r="CHF244"/>
      <c r="CHG244"/>
      <c r="CHH244"/>
      <c r="CHI244"/>
      <c r="CHJ244"/>
      <c r="CHK244"/>
      <c r="CHL244"/>
      <c r="CHM244"/>
      <c r="CHN244"/>
      <c r="CHO244"/>
      <c r="CHP244"/>
      <c r="CHQ244"/>
      <c r="CHR244"/>
      <c r="CHS244"/>
      <c r="CHT244"/>
      <c r="CHU244"/>
      <c r="CHV244"/>
      <c r="CHW244"/>
      <c r="CHX244"/>
      <c r="CHY244"/>
      <c r="CHZ244"/>
      <c r="CIA244"/>
      <c r="CIB244"/>
      <c r="CIC244"/>
      <c r="CID244"/>
      <c r="CIE244"/>
      <c r="CIF244"/>
      <c r="CIG244"/>
      <c r="CIH244"/>
      <c r="CII244"/>
      <c r="CIJ244"/>
      <c r="CIK244"/>
      <c r="CIL244"/>
      <c r="CIM244"/>
      <c r="CIN244"/>
      <c r="CIO244"/>
      <c r="CIP244"/>
      <c r="CIQ244"/>
      <c r="CIR244"/>
      <c r="CIS244"/>
      <c r="CIT244"/>
      <c r="CIU244"/>
      <c r="CIV244"/>
      <c r="CIW244"/>
      <c r="CIX244"/>
      <c r="CIY244"/>
      <c r="CIZ244"/>
      <c r="CJA244"/>
      <c r="CJB244"/>
      <c r="CJC244"/>
      <c r="CJD244"/>
      <c r="CJE244"/>
      <c r="CJF244"/>
      <c r="CJG244"/>
      <c r="CJH244"/>
      <c r="CJI244"/>
      <c r="CJJ244"/>
      <c r="CJK244"/>
      <c r="CJL244"/>
      <c r="CJM244"/>
      <c r="CJN244"/>
      <c r="CJO244"/>
      <c r="CJP244"/>
      <c r="CJQ244"/>
      <c r="CJR244"/>
      <c r="CJS244"/>
      <c r="CJT244"/>
      <c r="CJU244"/>
      <c r="CJV244"/>
      <c r="CJW244"/>
      <c r="CJX244"/>
      <c r="CJY244"/>
      <c r="CJZ244"/>
      <c r="CKA244"/>
      <c r="CKB244"/>
      <c r="CKC244"/>
      <c r="CKD244"/>
      <c r="CKE244"/>
      <c r="CKF244"/>
      <c r="CKG244"/>
      <c r="CKH244"/>
      <c r="CKI244"/>
      <c r="CKJ244"/>
      <c r="CKK244"/>
      <c r="CKL244"/>
      <c r="CKM244"/>
      <c r="CKN244"/>
      <c r="CKO244"/>
      <c r="CKP244"/>
      <c r="CKQ244"/>
      <c r="CKR244"/>
      <c r="CKS244"/>
      <c r="CKT244"/>
      <c r="CKU244"/>
      <c r="CKV244"/>
      <c r="CKW244"/>
      <c r="CKX244"/>
      <c r="CKY244"/>
      <c r="CKZ244"/>
      <c r="CLA244"/>
      <c r="CLB244"/>
      <c r="CLC244"/>
      <c r="CLD244"/>
      <c r="CLE244"/>
      <c r="CLF244"/>
      <c r="CLG244"/>
      <c r="CLH244"/>
      <c r="CLI244"/>
      <c r="CLJ244"/>
      <c r="CLK244"/>
      <c r="CLL244"/>
      <c r="CLM244"/>
      <c r="CLN244"/>
      <c r="CLO244"/>
      <c r="CLP244"/>
      <c r="CLQ244"/>
      <c r="CLR244"/>
      <c r="CLS244"/>
      <c r="CLT244"/>
      <c r="CLU244"/>
      <c r="CLV244"/>
      <c r="CLW244"/>
      <c r="CLX244"/>
      <c r="CLY244"/>
      <c r="CLZ244"/>
      <c r="CMA244"/>
      <c r="CMB244"/>
      <c r="CMC244"/>
      <c r="CMD244"/>
      <c r="CME244"/>
      <c r="CMF244"/>
      <c r="CMG244"/>
      <c r="CMH244"/>
      <c r="CMI244"/>
      <c r="CMJ244"/>
      <c r="CMK244"/>
      <c r="CML244"/>
      <c r="CMM244"/>
      <c r="CMN244"/>
      <c r="CMO244"/>
      <c r="CMP244"/>
      <c r="CMQ244"/>
      <c r="CMR244"/>
      <c r="CMS244"/>
      <c r="CMT244"/>
      <c r="CMU244"/>
      <c r="CMV244"/>
      <c r="CMW244"/>
      <c r="CMX244"/>
      <c r="CMY244"/>
      <c r="CMZ244"/>
      <c r="CNA244"/>
      <c r="CNB244"/>
      <c r="CNC244"/>
      <c r="CND244"/>
      <c r="CNE244"/>
      <c r="CNF244"/>
      <c r="CNG244"/>
      <c r="CNH244"/>
      <c r="CNI244"/>
      <c r="CNJ244"/>
      <c r="CNK244"/>
      <c r="CNL244"/>
      <c r="CNM244"/>
      <c r="CNN244"/>
      <c r="CNO244"/>
      <c r="CNP244"/>
      <c r="CNQ244"/>
      <c r="CNR244"/>
      <c r="CNS244"/>
      <c r="CNT244"/>
      <c r="CNU244"/>
      <c r="CNV244"/>
      <c r="CNW244"/>
      <c r="CNX244"/>
      <c r="CNY244"/>
      <c r="CNZ244"/>
      <c r="COA244"/>
      <c r="COB244"/>
      <c r="COC244"/>
      <c r="COD244"/>
      <c r="COE244"/>
      <c r="COF244"/>
      <c r="COG244"/>
      <c r="COH244"/>
      <c r="COI244"/>
      <c r="COJ244"/>
      <c r="COK244"/>
      <c r="COL244"/>
      <c r="COM244"/>
      <c r="CON244"/>
      <c r="COO244"/>
      <c r="COP244"/>
      <c r="COQ244"/>
      <c r="COR244"/>
      <c r="COS244"/>
      <c r="COT244"/>
      <c r="COU244"/>
      <c r="COV244"/>
      <c r="COW244"/>
      <c r="COX244"/>
      <c r="COY244"/>
      <c r="COZ244"/>
      <c r="CPA244"/>
      <c r="CPB244"/>
      <c r="CPC244"/>
      <c r="CPD244"/>
      <c r="CPE244"/>
      <c r="CPF244"/>
      <c r="CPG244"/>
      <c r="CPH244"/>
      <c r="CPI244"/>
      <c r="CPJ244"/>
      <c r="CPK244"/>
      <c r="CPL244"/>
      <c r="CPM244"/>
      <c r="CPN244"/>
      <c r="CPO244"/>
      <c r="CPP244"/>
      <c r="CPQ244"/>
      <c r="CPR244"/>
      <c r="CPS244"/>
      <c r="CPT244"/>
      <c r="CPU244"/>
      <c r="CPV244"/>
      <c r="CPW244"/>
      <c r="CPX244"/>
      <c r="CPY244"/>
      <c r="CPZ244"/>
      <c r="CQA244"/>
      <c r="CQB244"/>
      <c r="CQC244"/>
      <c r="CQD244"/>
      <c r="CQE244"/>
      <c r="CQF244"/>
      <c r="CQG244"/>
      <c r="CQH244"/>
      <c r="CQI244"/>
      <c r="CQJ244"/>
      <c r="CQK244"/>
      <c r="CQL244"/>
      <c r="CQM244"/>
      <c r="CQN244"/>
      <c r="CQO244"/>
      <c r="CQP244"/>
      <c r="CQQ244"/>
      <c r="CQR244"/>
      <c r="CQS244"/>
      <c r="CQT244"/>
    </row>
    <row r="245" spans="1:291 1569:2490" ht="21" customHeight="1">
      <c r="B245" t="s">
        <v>2389</v>
      </c>
      <c r="C245" s="68" t="s">
        <v>2395</v>
      </c>
      <c r="D245" s="6" t="s">
        <v>2396</v>
      </c>
      <c r="E245" s="68"/>
      <c r="F245" t="s">
        <v>2397</v>
      </c>
      <c r="G245" t="s">
        <v>2398</v>
      </c>
      <c r="I245">
        <v>20000</v>
      </c>
      <c r="J245">
        <v>20000</v>
      </c>
      <c r="K245">
        <v>2</v>
      </c>
      <c r="L245" s="85" t="s">
        <v>2399</v>
      </c>
      <c r="M245" t="s">
        <v>2400</v>
      </c>
      <c r="N245" t="s">
        <v>1427</v>
      </c>
      <c r="O245" t="s">
        <v>2401</v>
      </c>
      <c r="P245" t="s">
        <v>16</v>
      </c>
      <c r="Q245" t="s">
        <v>1430</v>
      </c>
      <c r="R245" t="s">
        <v>1430</v>
      </c>
      <c r="S245" t="s">
        <v>1430</v>
      </c>
      <c r="T245" t="s">
        <v>1430</v>
      </c>
      <c r="U245" t="s">
        <v>1431</v>
      </c>
      <c r="V245" t="s">
        <v>2245</v>
      </c>
      <c r="W245" t="s">
        <v>2402</v>
      </c>
      <c r="X245" t="s">
        <v>1569</v>
      </c>
      <c r="Y245" t="s">
        <v>1694</v>
      </c>
      <c r="Z245" t="s">
        <v>2403</v>
      </c>
      <c r="AM245" s="300"/>
      <c r="EW245" s="78"/>
      <c r="EX245" s="78"/>
      <c r="EY245" s="78"/>
      <c r="BHI245">
        <v>245</v>
      </c>
      <c r="BHJ245">
        <v>245</v>
      </c>
    </row>
    <row r="246" spans="1:291 1569:2490">
      <c r="A246" t="s">
        <v>2404</v>
      </c>
      <c r="C246" s="301" t="s">
        <v>2405</v>
      </c>
      <c r="D246">
        <v>7222712.7529699998</v>
      </c>
      <c r="E246">
        <v>1630040.8872</v>
      </c>
      <c r="F246" t="s">
        <v>2406</v>
      </c>
      <c r="G246" t="s">
        <v>2407</v>
      </c>
      <c r="H246" t="s">
        <v>2408</v>
      </c>
      <c r="I246">
        <v>5</v>
      </c>
      <c r="K246">
        <v>1</v>
      </c>
      <c r="L246"/>
      <c r="AB246" s="6" t="s">
        <v>2405</v>
      </c>
      <c r="AC246" t="s">
        <v>2409</v>
      </c>
      <c r="AD246" t="s">
        <v>2407</v>
      </c>
      <c r="AF246" t="s">
        <v>2408</v>
      </c>
      <c r="AH246">
        <v>7222712.7529699998</v>
      </c>
      <c r="AI246">
        <v>1630040.8872</v>
      </c>
      <c r="AJ246">
        <v>0</v>
      </c>
      <c r="AM246">
        <v>5</v>
      </c>
      <c r="AN246">
        <v>6.2</v>
      </c>
      <c r="AO246">
        <v>6.4139999999999997</v>
      </c>
      <c r="AP246">
        <v>2.599333333333333E-2</v>
      </c>
      <c r="AQ246" t="e">
        <v>#DIV/0!</v>
      </c>
      <c r="AR246" t="e">
        <v>#DIV/0!</v>
      </c>
      <c r="AS246">
        <v>0.25072463768115938</v>
      </c>
      <c r="AT246">
        <v>4.6729768909354485E-2</v>
      </c>
      <c r="AU246">
        <v>5.1235338158223107E-2</v>
      </c>
      <c r="AV246">
        <v>5.4718792866941007E-2</v>
      </c>
      <c r="AW246">
        <v>421.83333333333331</v>
      </c>
      <c r="AX246">
        <v>108</v>
      </c>
      <c r="AY246">
        <v>117.81666666666666</v>
      </c>
      <c r="AZ246" t="e">
        <v>#DIV/0!</v>
      </c>
      <c r="BA246" t="e">
        <v>#DIV/0!</v>
      </c>
      <c r="BB246" t="e">
        <v>#DIV/0!</v>
      </c>
      <c r="BC246">
        <v>11.625</v>
      </c>
      <c r="BD246" t="e">
        <v>#DIV/0!</v>
      </c>
      <c r="BE246">
        <v>6.1857142857142851</v>
      </c>
      <c r="BF246">
        <v>231.66666666666666</v>
      </c>
      <c r="BG246" t="e">
        <v>#DIV/0!</v>
      </c>
      <c r="BH246" t="e">
        <v>#DIV/0!</v>
      </c>
      <c r="BI246" t="e">
        <v>#DIV/0!</v>
      </c>
      <c r="BJ246">
        <v>50.783333333333331</v>
      </c>
      <c r="BK246">
        <v>442</v>
      </c>
      <c r="BL246">
        <v>0.82166666666666666</v>
      </c>
      <c r="BM246">
        <v>0.47016666666666662</v>
      </c>
      <c r="BN246">
        <v>0.68833333333333335</v>
      </c>
      <c r="BO246">
        <v>2.1083333333333329</v>
      </c>
      <c r="BP246">
        <v>1.0504285714285715</v>
      </c>
      <c r="BQ246">
        <v>1.3636666666666668</v>
      </c>
      <c r="BR246" t="e">
        <v>#DIV/0!</v>
      </c>
      <c r="BS246">
        <v>10</v>
      </c>
      <c r="BT246">
        <v>5</v>
      </c>
      <c r="BX246">
        <v>427</v>
      </c>
      <c r="BY246">
        <v>14</v>
      </c>
      <c r="BZ246">
        <v>2.23</v>
      </c>
      <c r="CA246">
        <v>19.5</v>
      </c>
      <c r="CB246">
        <v>18.100000000000001</v>
      </c>
      <c r="CC246">
        <v>0</v>
      </c>
      <c r="CD246">
        <v>5.9630442441479889</v>
      </c>
      <c r="CE246">
        <v>0</v>
      </c>
      <c r="CF246">
        <v>4</v>
      </c>
      <c r="CG246" s="78">
        <v>0.46838407494145201</v>
      </c>
      <c r="CH246" s="78">
        <v>0.23419203747072601</v>
      </c>
      <c r="CI246" s="78">
        <v>0</v>
      </c>
      <c r="CJ246" s="78">
        <v>0.23419203747072601</v>
      </c>
      <c r="CK246" s="78">
        <v>0</v>
      </c>
      <c r="CL246" s="78">
        <v>0</v>
      </c>
      <c r="CM246" s="78">
        <v>0</v>
      </c>
      <c r="CN246" s="78">
        <v>0</v>
      </c>
      <c r="CO246" s="78">
        <v>0</v>
      </c>
      <c r="CP246" s="78">
        <v>0</v>
      </c>
      <c r="CQ246" s="78">
        <v>0</v>
      </c>
      <c r="CR246" s="78">
        <v>0</v>
      </c>
      <c r="CS246" s="78">
        <v>0</v>
      </c>
      <c r="CT246" s="78">
        <v>0</v>
      </c>
      <c r="CU246" s="78">
        <v>0</v>
      </c>
      <c r="CV246" s="78">
        <v>0</v>
      </c>
      <c r="CW246" s="78">
        <v>0.46838407494145201</v>
      </c>
      <c r="DW246">
        <v>50.783333333333331</v>
      </c>
      <c r="DX246">
        <v>442</v>
      </c>
      <c r="DY246">
        <v>0.82166666666666666</v>
      </c>
      <c r="DZ246">
        <v>0.47016666666666662</v>
      </c>
      <c r="EA246">
        <v>0.68833333333333335</v>
      </c>
      <c r="EB246">
        <v>2.1083333333333329</v>
      </c>
      <c r="EC246">
        <v>1.0504285714285715</v>
      </c>
      <c r="ED246">
        <v>1.3636666666666668</v>
      </c>
      <c r="EE246" t="e">
        <v>#DIV/0!</v>
      </c>
      <c r="EF246">
        <v>10</v>
      </c>
      <c r="EG246" s="86">
        <f t="shared" ref="EG246:EG261" si="30">MAX(EI246:ER246)</f>
        <v>5</v>
      </c>
      <c r="EH246" s="86">
        <f t="shared" ref="EH246:EH261" si="31">MEDIAN(EI246:ER246)</f>
        <v>2</v>
      </c>
      <c r="EI246" s="57">
        <v>5</v>
      </c>
      <c r="EJ246" s="57">
        <v>5</v>
      </c>
      <c r="EK246">
        <v>4</v>
      </c>
      <c r="EL246">
        <v>2</v>
      </c>
      <c r="EM246">
        <v>2</v>
      </c>
      <c r="EN246">
        <v>2</v>
      </c>
      <c r="EP246">
        <v>2</v>
      </c>
      <c r="ER246" s="57" t="s">
        <v>2410</v>
      </c>
      <c r="EW246" s="78"/>
      <c r="EX246" s="78"/>
      <c r="EY246" s="78"/>
      <c r="JP246"/>
      <c r="JR246"/>
      <c r="JS246"/>
      <c r="JU246"/>
      <c r="JX246"/>
      <c r="KA246"/>
      <c r="KB246"/>
      <c r="KC246"/>
      <c r="KD246"/>
      <c r="KE246"/>
      <c r="BHI246">
        <v>246</v>
      </c>
      <c r="BHJ246">
        <v>246</v>
      </c>
      <c r="BHK246" t="s">
        <v>2404</v>
      </c>
      <c r="BHL246" t="s">
        <v>2404</v>
      </c>
      <c r="BHM246">
        <v>0</v>
      </c>
      <c r="BHN246">
        <v>0</v>
      </c>
      <c r="BHO246">
        <v>0</v>
      </c>
      <c r="BHP246">
        <v>0</v>
      </c>
      <c r="BHQ246">
        <v>0</v>
      </c>
      <c r="BHR246">
        <v>0</v>
      </c>
      <c r="BHS246">
        <v>0</v>
      </c>
      <c r="BHT246">
        <v>0</v>
      </c>
      <c r="BHU246">
        <v>0</v>
      </c>
      <c r="BHV246">
        <v>0</v>
      </c>
      <c r="BHW246">
        <v>0</v>
      </c>
      <c r="BHX246">
        <v>0</v>
      </c>
      <c r="BHY246">
        <v>0</v>
      </c>
      <c r="BHZ246">
        <v>0</v>
      </c>
      <c r="BIA246">
        <v>0</v>
      </c>
      <c r="BIB246">
        <v>0</v>
      </c>
      <c r="BIC246">
        <v>0</v>
      </c>
      <c r="BID246">
        <v>0</v>
      </c>
      <c r="BIE246">
        <v>0</v>
      </c>
      <c r="BIF246">
        <v>0</v>
      </c>
      <c r="BIG246">
        <v>0</v>
      </c>
      <c r="BIH246">
        <v>0</v>
      </c>
      <c r="BII246">
        <v>0</v>
      </c>
      <c r="BIJ246">
        <v>0</v>
      </c>
      <c r="BIK246">
        <v>0</v>
      </c>
      <c r="BIL246">
        <v>0</v>
      </c>
      <c r="BIM246">
        <v>0</v>
      </c>
      <c r="BIN246">
        <v>0</v>
      </c>
      <c r="BIO246">
        <v>0</v>
      </c>
      <c r="BIP246">
        <v>0</v>
      </c>
      <c r="BIQ246">
        <v>0</v>
      </c>
      <c r="BIR246">
        <v>0</v>
      </c>
      <c r="BIS246">
        <v>0</v>
      </c>
      <c r="BIT246">
        <v>0</v>
      </c>
      <c r="BIU246">
        <v>0</v>
      </c>
      <c r="BIV246">
        <v>0</v>
      </c>
      <c r="BIW246">
        <v>0</v>
      </c>
      <c r="BIX246">
        <v>0</v>
      </c>
      <c r="BIY246">
        <v>0</v>
      </c>
      <c r="BIZ246">
        <v>0</v>
      </c>
      <c r="BJA246">
        <v>0</v>
      </c>
      <c r="BJB246">
        <v>0</v>
      </c>
      <c r="BJC246">
        <v>0</v>
      </c>
      <c r="BJD246">
        <v>0</v>
      </c>
      <c r="BJE246">
        <v>0</v>
      </c>
      <c r="BJF246">
        <v>0</v>
      </c>
      <c r="BJG246">
        <v>0</v>
      </c>
      <c r="BJH246">
        <v>0</v>
      </c>
      <c r="BJI246">
        <v>0</v>
      </c>
      <c r="BJJ246">
        <v>0</v>
      </c>
      <c r="BJK246">
        <v>0</v>
      </c>
      <c r="BJL246">
        <v>0</v>
      </c>
      <c r="BJM246">
        <v>0</v>
      </c>
      <c r="BJN246">
        <v>0</v>
      </c>
      <c r="BJO246">
        <v>0</v>
      </c>
      <c r="BJP246">
        <v>0</v>
      </c>
      <c r="BJQ246">
        <v>0</v>
      </c>
      <c r="BJR246">
        <v>0</v>
      </c>
      <c r="BJS246">
        <v>0</v>
      </c>
      <c r="BJT246">
        <v>0</v>
      </c>
      <c r="BJU246">
        <v>0</v>
      </c>
      <c r="BJV246">
        <v>0</v>
      </c>
      <c r="BJW246">
        <v>0</v>
      </c>
      <c r="BJX246">
        <v>0</v>
      </c>
      <c r="BJY246">
        <v>0</v>
      </c>
      <c r="BJZ246">
        <v>0</v>
      </c>
      <c r="BKA246">
        <v>0</v>
      </c>
      <c r="BKB246">
        <v>0</v>
      </c>
      <c r="BKC246">
        <v>0</v>
      </c>
      <c r="BKD246">
        <v>0</v>
      </c>
      <c r="BKE246">
        <v>0</v>
      </c>
      <c r="BKF246">
        <v>0</v>
      </c>
      <c r="BKG246">
        <v>0</v>
      </c>
      <c r="BKH246">
        <v>0</v>
      </c>
      <c r="BKI246">
        <v>0</v>
      </c>
      <c r="BKJ246">
        <v>0</v>
      </c>
      <c r="BKK246">
        <v>7.0257611241217799E-3</v>
      </c>
      <c r="BKL246">
        <v>0.15690866510538642</v>
      </c>
      <c r="BKM246">
        <v>0</v>
      </c>
      <c r="BKN246">
        <v>0</v>
      </c>
      <c r="BKO246">
        <v>0</v>
      </c>
      <c r="BKP246">
        <v>0</v>
      </c>
      <c r="BKQ246">
        <v>0</v>
      </c>
      <c r="BKR246">
        <v>0</v>
      </c>
      <c r="BKS246">
        <v>4.6838407494145199E-3</v>
      </c>
      <c r="BKT246">
        <v>0</v>
      </c>
      <c r="BKU246">
        <v>0</v>
      </c>
      <c r="BKV246">
        <v>0</v>
      </c>
      <c r="BKW246">
        <v>0</v>
      </c>
      <c r="BKX246">
        <v>0</v>
      </c>
      <c r="BKY246">
        <v>0</v>
      </c>
      <c r="BKZ246">
        <v>0</v>
      </c>
      <c r="BLA246">
        <v>0</v>
      </c>
      <c r="BLB246">
        <v>0</v>
      </c>
      <c r="BLC246">
        <v>0</v>
      </c>
      <c r="BLD246">
        <v>0</v>
      </c>
      <c r="BLE246">
        <v>0</v>
      </c>
      <c r="BLF246">
        <v>0</v>
      </c>
      <c r="BLG246">
        <v>0</v>
      </c>
      <c r="BLH246">
        <v>0</v>
      </c>
      <c r="BLI246">
        <v>2.34192037470726E-3</v>
      </c>
      <c r="BLJ246">
        <v>0</v>
      </c>
      <c r="BLK246">
        <v>1.873536299765808E-2</v>
      </c>
      <c r="BLL246">
        <v>0</v>
      </c>
      <c r="BLM246">
        <v>0</v>
      </c>
      <c r="BLN246">
        <v>0</v>
      </c>
      <c r="BLO246">
        <v>0</v>
      </c>
      <c r="BLP246">
        <v>0</v>
      </c>
      <c r="BLQ246">
        <v>0</v>
      </c>
      <c r="BLR246">
        <v>0</v>
      </c>
      <c r="BLS246">
        <v>0</v>
      </c>
      <c r="BLT246">
        <v>0</v>
      </c>
      <c r="BLU246">
        <v>0</v>
      </c>
      <c r="BLV246">
        <v>0</v>
      </c>
      <c r="BLW246">
        <v>0</v>
      </c>
      <c r="BLX246">
        <v>0</v>
      </c>
      <c r="BLY246">
        <v>0</v>
      </c>
      <c r="BLZ246">
        <v>0</v>
      </c>
      <c r="BMA246">
        <v>0</v>
      </c>
      <c r="BMB246">
        <v>0</v>
      </c>
      <c r="BMC246">
        <v>0</v>
      </c>
      <c r="BMD246">
        <v>0</v>
      </c>
      <c r="BME246">
        <v>0</v>
      </c>
      <c r="BMF246">
        <v>0</v>
      </c>
      <c r="BMG246">
        <v>0</v>
      </c>
      <c r="BMH246">
        <v>0</v>
      </c>
      <c r="BMI246">
        <v>0</v>
      </c>
      <c r="BMJ246">
        <v>0</v>
      </c>
      <c r="BMK246">
        <v>0</v>
      </c>
      <c r="BML246">
        <v>0</v>
      </c>
      <c r="BMM246">
        <v>0</v>
      </c>
      <c r="BMN246">
        <v>0</v>
      </c>
      <c r="BMO246">
        <v>0</v>
      </c>
      <c r="BMP246">
        <v>0</v>
      </c>
      <c r="BMQ246">
        <v>0</v>
      </c>
      <c r="BMR246">
        <v>0</v>
      </c>
      <c r="BMS246">
        <v>0</v>
      </c>
      <c r="BMT246">
        <v>0</v>
      </c>
      <c r="BMU246">
        <v>0</v>
      </c>
      <c r="BMV246">
        <v>0</v>
      </c>
      <c r="BMW246">
        <v>0</v>
      </c>
      <c r="BMX246">
        <v>0</v>
      </c>
      <c r="BMY246">
        <v>0</v>
      </c>
      <c r="BMZ246">
        <v>0</v>
      </c>
      <c r="BNA246">
        <v>0</v>
      </c>
      <c r="BNB246">
        <v>0</v>
      </c>
      <c r="BNC246">
        <v>0</v>
      </c>
      <c r="BND246">
        <v>0</v>
      </c>
      <c r="BNE246">
        <v>0</v>
      </c>
      <c r="BNF246">
        <v>0</v>
      </c>
      <c r="BNG246">
        <v>0</v>
      </c>
      <c r="BNH246">
        <v>0</v>
      </c>
      <c r="BNI246">
        <v>0</v>
      </c>
      <c r="BNJ246">
        <v>0</v>
      </c>
      <c r="BNK246">
        <v>0</v>
      </c>
      <c r="BNL246">
        <v>0</v>
      </c>
      <c r="BNM246">
        <v>0</v>
      </c>
      <c r="BNN246">
        <v>0</v>
      </c>
      <c r="BNO246">
        <v>0</v>
      </c>
      <c r="BNP246">
        <v>0</v>
      </c>
      <c r="BNQ246">
        <v>0</v>
      </c>
      <c r="BNR246">
        <v>0</v>
      </c>
      <c r="BNS246">
        <v>0</v>
      </c>
      <c r="BNT246">
        <v>0</v>
      </c>
      <c r="BNU246">
        <v>0</v>
      </c>
      <c r="BNV246">
        <v>0</v>
      </c>
      <c r="BNW246">
        <v>0</v>
      </c>
      <c r="BNX246">
        <v>0</v>
      </c>
      <c r="BNY246">
        <v>0</v>
      </c>
      <c r="BNZ246">
        <v>0</v>
      </c>
      <c r="BOA246">
        <v>0</v>
      </c>
      <c r="BOB246">
        <v>0</v>
      </c>
      <c r="BOC246">
        <v>0</v>
      </c>
      <c r="BOD246">
        <v>0</v>
      </c>
      <c r="BOE246">
        <v>0</v>
      </c>
      <c r="BOF246">
        <v>0</v>
      </c>
      <c r="BOG246">
        <v>2.8103044496487119E-2</v>
      </c>
      <c r="BOH246">
        <v>0</v>
      </c>
      <c r="BOI246">
        <v>0</v>
      </c>
      <c r="BOJ246">
        <v>0</v>
      </c>
      <c r="BOK246">
        <v>0</v>
      </c>
      <c r="BOL246">
        <v>0</v>
      </c>
      <c r="BOM246">
        <v>0</v>
      </c>
      <c r="BON246">
        <v>0</v>
      </c>
      <c r="BOO246">
        <v>0</v>
      </c>
      <c r="BOP246">
        <v>0</v>
      </c>
      <c r="BOQ246">
        <v>0</v>
      </c>
      <c r="BOR246">
        <v>0</v>
      </c>
      <c r="BOS246">
        <v>0</v>
      </c>
      <c r="BOT246">
        <v>0</v>
      </c>
      <c r="BOU246">
        <v>4.6838407494145199E-3</v>
      </c>
      <c r="BOV246">
        <v>0</v>
      </c>
      <c r="BOW246">
        <v>0</v>
      </c>
      <c r="BOX246">
        <v>0</v>
      </c>
      <c r="BOY246">
        <v>0</v>
      </c>
      <c r="BOZ246">
        <v>0</v>
      </c>
      <c r="BPA246">
        <v>0</v>
      </c>
      <c r="BPB246">
        <v>0</v>
      </c>
      <c r="BPC246">
        <v>0</v>
      </c>
      <c r="BPD246">
        <v>0</v>
      </c>
      <c r="BPE246">
        <v>0</v>
      </c>
      <c r="BPF246">
        <v>0</v>
      </c>
      <c r="BPG246">
        <v>0</v>
      </c>
      <c r="BPH246">
        <v>4.6838407494145199E-3</v>
      </c>
      <c r="BPI246">
        <v>0</v>
      </c>
      <c r="BPJ246">
        <v>0</v>
      </c>
      <c r="BPK246">
        <v>0</v>
      </c>
      <c r="BPL246">
        <v>0</v>
      </c>
      <c r="BPM246">
        <v>0</v>
      </c>
      <c r="BPN246">
        <v>0</v>
      </c>
      <c r="BPO246">
        <v>0</v>
      </c>
      <c r="BPP246">
        <v>0</v>
      </c>
      <c r="BPQ246">
        <v>0</v>
      </c>
      <c r="BPR246">
        <v>0</v>
      </c>
      <c r="BPS246">
        <v>0</v>
      </c>
      <c r="BPT246">
        <v>0</v>
      </c>
      <c r="BPU246">
        <v>2.34192037470726E-3</v>
      </c>
      <c r="BPV246">
        <v>0</v>
      </c>
      <c r="BPW246">
        <v>0</v>
      </c>
      <c r="BPX246">
        <v>0</v>
      </c>
      <c r="BPY246">
        <v>0</v>
      </c>
      <c r="BPZ246">
        <v>0</v>
      </c>
      <c r="BQA246">
        <v>0</v>
      </c>
      <c r="BQB246">
        <v>0</v>
      </c>
      <c r="BQC246">
        <v>0</v>
      </c>
      <c r="BQD246">
        <v>0</v>
      </c>
      <c r="BQE246">
        <v>0</v>
      </c>
      <c r="BQF246">
        <v>0</v>
      </c>
      <c r="BQG246">
        <v>0</v>
      </c>
      <c r="BQH246">
        <v>0</v>
      </c>
      <c r="BQI246">
        <v>0</v>
      </c>
      <c r="BQJ246">
        <v>0</v>
      </c>
      <c r="BQK246">
        <v>0</v>
      </c>
      <c r="BQL246">
        <v>0</v>
      </c>
      <c r="BQM246">
        <v>0</v>
      </c>
      <c r="BQN246">
        <v>0</v>
      </c>
      <c r="BQO246">
        <v>0</v>
      </c>
      <c r="BQP246">
        <v>0</v>
      </c>
      <c r="BQQ246">
        <v>0</v>
      </c>
      <c r="BQR246">
        <v>0</v>
      </c>
      <c r="BQS246">
        <v>0</v>
      </c>
      <c r="BQT246">
        <v>0</v>
      </c>
      <c r="BQU246">
        <v>0</v>
      </c>
      <c r="BQV246">
        <v>0</v>
      </c>
      <c r="BQW246">
        <v>0</v>
      </c>
      <c r="BQX246">
        <v>0</v>
      </c>
      <c r="BQY246">
        <v>0</v>
      </c>
      <c r="BQZ246">
        <v>0</v>
      </c>
      <c r="BRA246">
        <v>0</v>
      </c>
      <c r="BRB246">
        <v>2.34192037470726E-3</v>
      </c>
      <c r="BRC246">
        <v>0</v>
      </c>
      <c r="BRD246">
        <v>0</v>
      </c>
      <c r="BRE246">
        <v>0</v>
      </c>
      <c r="BRF246">
        <v>0</v>
      </c>
      <c r="BRG246">
        <v>0</v>
      </c>
      <c r="BRH246">
        <v>0</v>
      </c>
      <c r="BRI246">
        <v>0</v>
      </c>
      <c r="BRJ246">
        <v>0</v>
      </c>
      <c r="BRK246">
        <v>0</v>
      </c>
      <c r="BRL246">
        <v>0</v>
      </c>
      <c r="BRM246">
        <v>0</v>
      </c>
      <c r="BRN246">
        <v>0</v>
      </c>
      <c r="BRO246">
        <v>0</v>
      </c>
      <c r="BRP246">
        <v>0</v>
      </c>
      <c r="BRQ246">
        <v>0</v>
      </c>
      <c r="BRR246">
        <v>0</v>
      </c>
      <c r="BRS246">
        <v>0</v>
      </c>
      <c r="BRT246">
        <v>0</v>
      </c>
      <c r="BRU246">
        <v>6.323185011709602E-2</v>
      </c>
      <c r="BRV246">
        <v>0</v>
      </c>
      <c r="BRW246">
        <v>0</v>
      </c>
      <c r="BRX246">
        <v>0</v>
      </c>
      <c r="BRY246">
        <v>0</v>
      </c>
      <c r="BRZ246">
        <v>0</v>
      </c>
      <c r="BSA246">
        <v>0</v>
      </c>
      <c r="BSB246">
        <v>0</v>
      </c>
      <c r="BSC246">
        <v>0</v>
      </c>
      <c r="BSD246">
        <v>0</v>
      </c>
      <c r="BSE246">
        <v>0</v>
      </c>
      <c r="BSF246">
        <v>0</v>
      </c>
      <c r="BSG246">
        <v>0</v>
      </c>
      <c r="BSH246">
        <v>0</v>
      </c>
      <c r="BSI246">
        <v>0.40281030444964872</v>
      </c>
      <c r="BSJ246">
        <v>0</v>
      </c>
      <c r="BSK246">
        <v>0</v>
      </c>
      <c r="BSL246">
        <v>0</v>
      </c>
      <c r="BSM246">
        <v>0</v>
      </c>
      <c r="BSN246">
        <v>0</v>
      </c>
      <c r="BSO246">
        <v>0</v>
      </c>
      <c r="BSP246">
        <v>0</v>
      </c>
      <c r="BSQ246">
        <v>0</v>
      </c>
      <c r="BSR246">
        <v>0</v>
      </c>
      <c r="BSS246">
        <v>0</v>
      </c>
      <c r="BST246">
        <v>0</v>
      </c>
      <c r="BSU246">
        <v>0</v>
      </c>
      <c r="BSV246">
        <v>0</v>
      </c>
      <c r="BSW246">
        <v>0</v>
      </c>
      <c r="BSX246">
        <v>0</v>
      </c>
      <c r="BSY246">
        <v>0</v>
      </c>
      <c r="BSZ246">
        <v>0</v>
      </c>
      <c r="BTA246">
        <v>0</v>
      </c>
      <c r="BTB246">
        <v>0</v>
      </c>
      <c r="BTC246">
        <v>0</v>
      </c>
      <c r="BTD246">
        <v>4.6838407494145199E-3</v>
      </c>
      <c r="BTE246">
        <v>0</v>
      </c>
      <c r="BTF246">
        <v>0</v>
      </c>
      <c r="BTG246">
        <v>0</v>
      </c>
      <c r="BTH246">
        <v>0</v>
      </c>
      <c r="BTI246">
        <v>0</v>
      </c>
      <c r="BTJ246">
        <v>0</v>
      </c>
      <c r="BTK246">
        <v>0</v>
      </c>
      <c r="BTL246">
        <v>0</v>
      </c>
      <c r="BTM246">
        <v>0</v>
      </c>
      <c r="BTN246">
        <v>0</v>
      </c>
      <c r="BTO246">
        <v>0</v>
      </c>
      <c r="BTP246">
        <v>0</v>
      </c>
      <c r="BTQ246">
        <v>0</v>
      </c>
      <c r="BTR246">
        <v>0</v>
      </c>
      <c r="BTS246">
        <v>0</v>
      </c>
      <c r="BTT246">
        <v>0</v>
      </c>
      <c r="BTU246">
        <v>0</v>
      </c>
      <c r="BTV246">
        <v>0</v>
      </c>
      <c r="BTW246">
        <v>0</v>
      </c>
      <c r="BTX246">
        <v>0</v>
      </c>
      <c r="BTY246">
        <v>0</v>
      </c>
      <c r="BTZ246">
        <v>0</v>
      </c>
      <c r="BUA246">
        <v>0</v>
      </c>
      <c r="BUB246">
        <v>0</v>
      </c>
      <c r="BUC246">
        <v>0</v>
      </c>
      <c r="BUD246">
        <v>0</v>
      </c>
      <c r="BUE246">
        <v>0</v>
      </c>
      <c r="BUF246">
        <v>0</v>
      </c>
      <c r="BUG246">
        <v>0</v>
      </c>
      <c r="BUH246">
        <v>0</v>
      </c>
      <c r="BUI246">
        <v>0</v>
      </c>
      <c r="BUJ246">
        <v>0</v>
      </c>
      <c r="BUK246">
        <v>0</v>
      </c>
      <c r="BUL246">
        <v>0</v>
      </c>
      <c r="BUM246">
        <v>0</v>
      </c>
      <c r="BUN246">
        <v>0</v>
      </c>
      <c r="BUO246">
        <v>0</v>
      </c>
      <c r="BUP246">
        <v>0</v>
      </c>
      <c r="BUQ246">
        <v>0</v>
      </c>
      <c r="BUR246">
        <v>0</v>
      </c>
      <c r="BUS246">
        <v>0</v>
      </c>
      <c r="BUT246">
        <v>0</v>
      </c>
      <c r="BUU246">
        <v>0</v>
      </c>
      <c r="BUV246">
        <v>0</v>
      </c>
      <c r="BUW246">
        <v>0</v>
      </c>
      <c r="BUX246">
        <v>0</v>
      </c>
      <c r="BUY246">
        <v>0</v>
      </c>
      <c r="BUZ246">
        <v>0</v>
      </c>
      <c r="BVA246">
        <v>0</v>
      </c>
      <c r="BVB246">
        <v>0</v>
      </c>
      <c r="BVC246">
        <v>0</v>
      </c>
      <c r="BVD246">
        <v>0</v>
      </c>
      <c r="BVE246">
        <v>0</v>
      </c>
      <c r="BVF246">
        <v>0</v>
      </c>
      <c r="BVG246">
        <v>0</v>
      </c>
      <c r="BVH246">
        <v>0</v>
      </c>
      <c r="BVI246">
        <v>0</v>
      </c>
      <c r="BVJ246">
        <v>0</v>
      </c>
      <c r="BVK246">
        <v>0</v>
      </c>
      <c r="BVL246">
        <v>0</v>
      </c>
      <c r="BVM246">
        <v>0</v>
      </c>
      <c r="BVN246">
        <v>0</v>
      </c>
      <c r="BVO246">
        <v>0</v>
      </c>
      <c r="BVP246">
        <v>0</v>
      </c>
      <c r="BVQ246">
        <v>0</v>
      </c>
      <c r="BVR246">
        <v>0</v>
      </c>
      <c r="BVS246">
        <v>0</v>
      </c>
      <c r="BVT246">
        <v>0</v>
      </c>
      <c r="BVU246">
        <v>0</v>
      </c>
      <c r="BVV246">
        <v>0</v>
      </c>
      <c r="BVW246">
        <v>0</v>
      </c>
      <c r="BVX246">
        <v>0</v>
      </c>
      <c r="BVY246">
        <v>0</v>
      </c>
      <c r="BVZ246">
        <v>0</v>
      </c>
      <c r="BWA246">
        <v>0</v>
      </c>
      <c r="BWB246">
        <v>0</v>
      </c>
      <c r="BWC246">
        <v>0</v>
      </c>
      <c r="BWD246">
        <v>0</v>
      </c>
      <c r="BWE246">
        <v>0</v>
      </c>
      <c r="BWF246">
        <v>0</v>
      </c>
      <c r="BWG246">
        <v>0</v>
      </c>
      <c r="BWH246">
        <v>0</v>
      </c>
      <c r="BWI246">
        <v>0</v>
      </c>
      <c r="BWJ246">
        <v>0</v>
      </c>
      <c r="BWK246">
        <v>0</v>
      </c>
      <c r="BWL246">
        <v>0</v>
      </c>
      <c r="BWM246">
        <v>0</v>
      </c>
      <c r="BWN246">
        <v>0</v>
      </c>
      <c r="BWO246">
        <v>0</v>
      </c>
      <c r="BWP246">
        <v>0</v>
      </c>
      <c r="BWQ246">
        <v>0</v>
      </c>
      <c r="BWR246">
        <v>0</v>
      </c>
      <c r="BWS246">
        <v>0</v>
      </c>
      <c r="BWT246">
        <v>0</v>
      </c>
      <c r="BWU246">
        <v>0</v>
      </c>
      <c r="BWV246">
        <v>0</v>
      </c>
      <c r="BWW246">
        <v>0</v>
      </c>
      <c r="BWX246">
        <v>0</v>
      </c>
      <c r="BWY246">
        <v>0</v>
      </c>
      <c r="BWZ246">
        <v>0</v>
      </c>
      <c r="BXA246">
        <v>0</v>
      </c>
      <c r="BXB246">
        <v>0</v>
      </c>
      <c r="BXC246">
        <v>0</v>
      </c>
      <c r="BXD246">
        <v>0</v>
      </c>
      <c r="BXE246">
        <v>0</v>
      </c>
      <c r="BXF246">
        <v>0</v>
      </c>
      <c r="BXG246">
        <v>0</v>
      </c>
      <c r="BXH246">
        <v>0</v>
      </c>
      <c r="BXI246">
        <v>0</v>
      </c>
      <c r="BXJ246">
        <v>0</v>
      </c>
      <c r="BXK246">
        <v>0</v>
      </c>
      <c r="BXL246">
        <v>0</v>
      </c>
      <c r="BXM246">
        <v>0</v>
      </c>
      <c r="BXN246">
        <v>0</v>
      </c>
      <c r="BXO246">
        <v>0</v>
      </c>
      <c r="BXP246">
        <v>0</v>
      </c>
      <c r="BXQ246">
        <v>0</v>
      </c>
      <c r="BXR246">
        <v>0</v>
      </c>
      <c r="BXS246">
        <v>0</v>
      </c>
      <c r="BXT246">
        <v>0</v>
      </c>
      <c r="BXU246">
        <v>0</v>
      </c>
      <c r="BXV246">
        <v>0</v>
      </c>
      <c r="BXW246">
        <v>0</v>
      </c>
      <c r="BXX246">
        <v>0</v>
      </c>
      <c r="BXY246">
        <v>0</v>
      </c>
      <c r="BXZ246">
        <v>0</v>
      </c>
      <c r="BYA246">
        <v>0</v>
      </c>
      <c r="BYB246">
        <v>0</v>
      </c>
      <c r="BYC246">
        <v>0</v>
      </c>
      <c r="BYD246">
        <v>0</v>
      </c>
      <c r="BYE246">
        <v>0</v>
      </c>
      <c r="BYF246">
        <v>0</v>
      </c>
      <c r="BYG246">
        <v>0</v>
      </c>
      <c r="BYH246">
        <v>0</v>
      </c>
      <c r="BYI246">
        <v>0</v>
      </c>
      <c r="BYJ246">
        <v>0</v>
      </c>
      <c r="BYK246">
        <v>0</v>
      </c>
      <c r="BYL246">
        <v>0</v>
      </c>
      <c r="BYM246">
        <v>0</v>
      </c>
      <c r="BYN246">
        <v>0</v>
      </c>
      <c r="BYO246">
        <v>0</v>
      </c>
      <c r="BYP246">
        <v>0</v>
      </c>
      <c r="BYQ246">
        <v>0</v>
      </c>
      <c r="BYR246">
        <v>0</v>
      </c>
      <c r="BYS246">
        <v>0</v>
      </c>
      <c r="BYT246">
        <v>0</v>
      </c>
      <c r="BYU246">
        <v>0</v>
      </c>
      <c r="BYV246">
        <v>0</v>
      </c>
      <c r="BYW246">
        <v>0</v>
      </c>
      <c r="BYX246">
        <v>0</v>
      </c>
      <c r="BYY246">
        <v>0</v>
      </c>
      <c r="BYZ246">
        <v>0</v>
      </c>
      <c r="BZA246">
        <v>0</v>
      </c>
      <c r="BZB246">
        <v>0</v>
      </c>
      <c r="BZC246">
        <v>0</v>
      </c>
      <c r="BZD246">
        <v>0</v>
      </c>
      <c r="BZE246">
        <v>0</v>
      </c>
      <c r="BZF246">
        <v>0</v>
      </c>
      <c r="BZG246">
        <v>0</v>
      </c>
      <c r="BZH246">
        <v>0</v>
      </c>
      <c r="BZI246">
        <v>0</v>
      </c>
      <c r="BZJ246">
        <v>0</v>
      </c>
      <c r="BZK246">
        <v>0</v>
      </c>
      <c r="BZL246">
        <v>0</v>
      </c>
      <c r="BZM246">
        <v>0</v>
      </c>
      <c r="BZN246">
        <v>0</v>
      </c>
      <c r="BZO246">
        <v>0</v>
      </c>
      <c r="BZP246">
        <v>0</v>
      </c>
      <c r="BZQ246">
        <v>0</v>
      </c>
      <c r="BZR246">
        <v>0</v>
      </c>
      <c r="BZS246">
        <v>0</v>
      </c>
      <c r="BZT246">
        <v>0</v>
      </c>
      <c r="BZU246">
        <v>0</v>
      </c>
      <c r="BZV246">
        <v>0</v>
      </c>
      <c r="BZW246">
        <v>0</v>
      </c>
      <c r="BZX246">
        <v>0</v>
      </c>
      <c r="BZY246">
        <v>0</v>
      </c>
      <c r="BZZ246">
        <v>0</v>
      </c>
      <c r="CAA246">
        <v>0</v>
      </c>
      <c r="CAB246">
        <v>0</v>
      </c>
      <c r="CAC246">
        <v>0</v>
      </c>
      <c r="CAD246">
        <v>0</v>
      </c>
      <c r="CAE246">
        <v>0</v>
      </c>
      <c r="CAF246">
        <v>0</v>
      </c>
      <c r="CAG246">
        <v>0</v>
      </c>
      <c r="CAH246">
        <v>0</v>
      </c>
      <c r="CAI246">
        <v>0</v>
      </c>
      <c r="CAJ246">
        <v>0</v>
      </c>
      <c r="CAK246">
        <v>0</v>
      </c>
      <c r="CAL246">
        <v>0</v>
      </c>
      <c r="CAM246">
        <v>0</v>
      </c>
      <c r="CAN246">
        <v>0</v>
      </c>
      <c r="CAO246">
        <v>0</v>
      </c>
      <c r="CAP246">
        <v>0</v>
      </c>
      <c r="CAQ246">
        <v>0</v>
      </c>
      <c r="CAR246">
        <v>0</v>
      </c>
      <c r="CAS246">
        <v>0</v>
      </c>
      <c r="CAT246">
        <v>0</v>
      </c>
      <c r="CAU246">
        <v>0</v>
      </c>
      <c r="CAV246">
        <v>0</v>
      </c>
      <c r="CAW246">
        <v>0</v>
      </c>
      <c r="CAX246">
        <v>0</v>
      </c>
      <c r="CAY246">
        <v>0</v>
      </c>
      <c r="CAZ246">
        <v>0</v>
      </c>
      <c r="CBA246">
        <v>0</v>
      </c>
      <c r="CBB246">
        <v>0</v>
      </c>
      <c r="CBC246">
        <v>0</v>
      </c>
      <c r="CBD246">
        <v>0</v>
      </c>
      <c r="CBE246">
        <v>0</v>
      </c>
      <c r="CBF246">
        <v>0</v>
      </c>
      <c r="CBG246">
        <v>0</v>
      </c>
      <c r="CBH246">
        <v>0</v>
      </c>
      <c r="CBI246">
        <v>0</v>
      </c>
      <c r="CBJ246">
        <v>0</v>
      </c>
      <c r="CBK246">
        <v>0</v>
      </c>
      <c r="CBL246">
        <v>0</v>
      </c>
      <c r="CBM246">
        <v>0</v>
      </c>
      <c r="CBN246">
        <v>0</v>
      </c>
      <c r="CBO246">
        <v>0</v>
      </c>
      <c r="CBP246">
        <v>0</v>
      </c>
      <c r="CBQ246">
        <v>0</v>
      </c>
      <c r="CBR246">
        <v>0</v>
      </c>
      <c r="CBS246">
        <v>0</v>
      </c>
      <c r="CBT246">
        <v>0</v>
      </c>
      <c r="CBU246">
        <v>0</v>
      </c>
      <c r="CBV246">
        <v>0</v>
      </c>
      <c r="CBW246">
        <v>0</v>
      </c>
      <c r="CBX246">
        <v>0</v>
      </c>
      <c r="CBY246">
        <v>0</v>
      </c>
      <c r="CBZ246">
        <v>0</v>
      </c>
      <c r="CCA246">
        <v>0</v>
      </c>
      <c r="CCB246">
        <v>0</v>
      </c>
      <c r="CCC246">
        <v>0</v>
      </c>
      <c r="CCD246">
        <v>0</v>
      </c>
      <c r="CCE246">
        <v>0</v>
      </c>
      <c r="CCF246">
        <v>0</v>
      </c>
      <c r="CCG246">
        <v>0</v>
      </c>
      <c r="CCH246">
        <v>0</v>
      </c>
      <c r="CCI246">
        <v>0</v>
      </c>
      <c r="CCJ246">
        <v>0</v>
      </c>
      <c r="CCK246">
        <v>0</v>
      </c>
      <c r="CCL246">
        <v>0</v>
      </c>
      <c r="CCM246">
        <v>0</v>
      </c>
      <c r="CCN246">
        <v>0</v>
      </c>
      <c r="CCO246">
        <v>0</v>
      </c>
      <c r="CCP246">
        <v>0</v>
      </c>
      <c r="CCQ246">
        <v>0</v>
      </c>
      <c r="CCR246">
        <v>0</v>
      </c>
      <c r="CCS246">
        <v>0</v>
      </c>
      <c r="CCT246">
        <v>0</v>
      </c>
      <c r="CCU246">
        <v>0</v>
      </c>
      <c r="CCV246">
        <v>0</v>
      </c>
      <c r="CCW246">
        <v>0</v>
      </c>
      <c r="CCX246">
        <v>0</v>
      </c>
      <c r="CCY246">
        <v>0</v>
      </c>
      <c r="CCZ246">
        <v>0</v>
      </c>
      <c r="CDA246">
        <v>0</v>
      </c>
      <c r="CDB246">
        <v>0</v>
      </c>
      <c r="CDC246">
        <v>0</v>
      </c>
      <c r="CDD246">
        <v>0</v>
      </c>
      <c r="CDE246">
        <v>0</v>
      </c>
      <c r="CDF246">
        <v>0</v>
      </c>
      <c r="CDG246">
        <v>0</v>
      </c>
      <c r="CDH246">
        <v>0</v>
      </c>
      <c r="CDI246">
        <v>0</v>
      </c>
      <c r="CDJ246">
        <v>0</v>
      </c>
      <c r="CDK246">
        <v>0</v>
      </c>
      <c r="CDL246">
        <v>0</v>
      </c>
      <c r="CDM246">
        <v>0</v>
      </c>
      <c r="CDN246">
        <v>0</v>
      </c>
      <c r="CDO246">
        <v>0</v>
      </c>
      <c r="CDP246">
        <v>0</v>
      </c>
      <c r="CDQ246">
        <v>0</v>
      </c>
      <c r="CDR246">
        <v>0</v>
      </c>
      <c r="CDS246">
        <v>0</v>
      </c>
      <c r="CDT246">
        <v>0</v>
      </c>
      <c r="CDU246">
        <v>0</v>
      </c>
      <c r="CDV246">
        <v>0</v>
      </c>
      <c r="CDW246">
        <v>0</v>
      </c>
      <c r="CDX246">
        <v>0</v>
      </c>
      <c r="CDY246">
        <v>0</v>
      </c>
      <c r="CDZ246">
        <v>0</v>
      </c>
      <c r="CEA246">
        <v>0</v>
      </c>
      <c r="CEB246">
        <v>0</v>
      </c>
      <c r="CEC246">
        <v>0</v>
      </c>
      <c r="CED246">
        <v>0</v>
      </c>
      <c r="CEE246">
        <v>0</v>
      </c>
      <c r="CEF246">
        <v>0</v>
      </c>
      <c r="CEG246">
        <v>0</v>
      </c>
      <c r="CEH246">
        <v>0</v>
      </c>
      <c r="CEI246">
        <v>0</v>
      </c>
      <c r="CEJ246">
        <v>0</v>
      </c>
      <c r="CEK246">
        <v>0</v>
      </c>
      <c r="CEL246">
        <v>0</v>
      </c>
      <c r="CEM246">
        <v>0</v>
      </c>
      <c r="CEN246">
        <v>0</v>
      </c>
      <c r="CEO246">
        <v>0</v>
      </c>
      <c r="CEP246">
        <v>0</v>
      </c>
      <c r="CEQ246">
        <v>0</v>
      </c>
      <c r="CER246">
        <v>0</v>
      </c>
      <c r="CES246">
        <v>0</v>
      </c>
      <c r="CET246">
        <v>0</v>
      </c>
      <c r="CEU246">
        <v>0</v>
      </c>
      <c r="CEV246">
        <v>0</v>
      </c>
      <c r="CEW246">
        <v>0</v>
      </c>
      <c r="CEX246">
        <v>0</v>
      </c>
      <c r="CEY246">
        <v>0</v>
      </c>
      <c r="CEZ246">
        <v>0</v>
      </c>
      <c r="CFA246">
        <v>0</v>
      </c>
      <c r="CFB246">
        <v>0</v>
      </c>
      <c r="CFC246">
        <v>0</v>
      </c>
      <c r="CFD246">
        <v>0</v>
      </c>
      <c r="CFE246">
        <v>0</v>
      </c>
      <c r="CFF246">
        <v>0</v>
      </c>
      <c r="CFG246">
        <v>0</v>
      </c>
      <c r="CFH246">
        <v>0</v>
      </c>
      <c r="CFI246">
        <v>0</v>
      </c>
      <c r="CFJ246">
        <v>0</v>
      </c>
      <c r="CFK246">
        <v>0</v>
      </c>
      <c r="CFL246">
        <v>0</v>
      </c>
      <c r="CFM246">
        <v>0</v>
      </c>
      <c r="CFN246">
        <v>0</v>
      </c>
      <c r="CFO246">
        <v>0</v>
      </c>
      <c r="CFP246">
        <v>0</v>
      </c>
      <c r="CFQ246">
        <v>0</v>
      </c>
      <c r="CFR246">
        <v>0</v>
      </c>
      <c r="CFS246">
        <v>0</v>
      </c>
      <c r="CFT246">
        <v>0</v>
      </c>
      <c r="CFU246">
        <v>0</v>
      </c>
      <c r="CFV246">
        <v>0</v>
      </c>
      <c r="CFW246">
        <v>0</v>
      </c>
      <c r="CFX246">
        <v>0</v>
      </c>
      <c r="CFY246">
        <v>0</v>
      </c>
      <c r="CFZ246">
        <v>0</v>
      </c>
      <c r="CGA246">
        <v>0</v>
      </c>
      <c r="CGB246">
        <v>0</v>
      </c>
      <c r="CGC246">
        <v>0</v>
      </c>
      <c r="CGD246">
        <v>0</v>
      </c>
      <c r="CGE246">
        <v>0</v>
      </c>
      <c r="CGF246">
        <v>0</v>
      </c>
      <c r="CGG246">
        <v>0</v>
      </c>
      <c r="CGH246">
        <v>0</v>
      </c>
      <c r="CGI246">
        <v>0</v>
      </c>
      <c r="CGJ246">
        <v>0</v>
      </c>
      <c r="CGK246">
        <v>0</v>
      </c>
      <c r="CGL246">
        <v>0</v>
      </c>
      <c r="CGM246">
        <v>0</v>
      </c>
      <c r="CGN246">
        <v>0</v>
      </c>
      <c r="CGO246">
        <v>0</v>
      </c>
      <c r="CGP246">
        <v>0</v>
      </c>
      <c r="CGQ246">
        <v>0</v>
      </c>
      <c r="CGR246">
        <v>0</v>
      </c>
      <c r="CGS246">
        <v>0</v>
      </c>
      <c r="CGT246">
        <v>0</v>
      </c>
      <c r="CGU246">
        <v>0</v>
      </c>
      <c r="CGV246">
        <v>0</v>
      </c>
      <c r="CGW246">
        <v>0</v>
      </c>
      <c r="CGX246">
        <v>0</v>
      </c>
      <c r="CGY246">
        <v>0</v>
      </c>
      <c r="CGZ246">
        <v>0</v>
      </c>
      <c r="CHA246">
        <v>0</v>
      </c>
      <c r="CHB246">
        <v>0</v>
      </c>
      <c r="CHC246">
        <v>0</v>
      </c>
      <c r="CHD246">
        <v>0</v>
      </c>
      <c r="CHE246">
        <v>0</v>
      </c>
      <c r="CHF246">
        <v>0</v>
      </c>
      <c r="CHG246">
        <v>0</v>
      </c>
      <c r="CHH246">
        <v>0</v>
      </c>
      <c r="CHI246">
        <v>0</v>
      </c>
      <c r="CHJ246">
        <v>0</v>
      </c>
      <c r="CHK246">
        <v>0</v>
      </c>
      <c r="CHL246">
        <v>0</v>
      </c>
      <c r="CHM246">
        <v>0</v>
      </c>
      <c r="CHN246">
        <v>0</v>
      </c>
      <c r="CHO246">
        <v>0</v>
      </c>
      <c r="CHP246">
        <v>0</v>
      </c>
      <c r="CHQ246">
        <v>0.29742388758782201</v>
      </c>
      <c r="CHR246">
        <v>0</v>
      </c>
      <c r="CHS246">
        <v>0</v>
      </c>
      <c r="CHT246">
        <v>0</v>
      </c>
      <c r="CHU246">
        <v>0</v>
      </c>
      <c r="CHV246">
        <v>0</v>
      </c>
      <c r="CHW246">
        <v>0</v>
      </c>
      <c r="CHX246">
        <v>0</v>
      </c>
      <c r="CHY246">
        <v>0</v>
      </c>
      <c r="CHZ246">
        <v>0</v>
      </c>
      <c r="CIA246">
        <v>0</v>
      </c>
      <c r="CIB246">
        <v>0</v>
      </c>
      <c r="CIC246">
        <v>0</v>
      </c>
      <c r="CID246">
        <v>0</v>
      </c>
      <c r="CIE246">
        <v>0</v>
      </c>
      <c r="CIF246">
        <v>0</v>
      </c>
      <c r="CIG246">
        <v>0</v>
      </c>
      <c r="CIH246">
        <v>0</v>
      </c>
      <c r="CII246">
        <v>0</v>
      </c>
      <c r="CIJ246">
        <v>0</v>
      </c>
      <c r="CIK246">
        <v>0</v>
      </c>
      <c r="CIL246">
        <v>0</v>
      </c>
      <c r="CIM246">
        <v>0</v>
      </c>
      <c r="CIN246">
        <v>0</v>
      </c>
      <c r="CIO246">
        <v>0</v>
      </c>
      <c r="CIP246">
        <v>0</v>
      </c>
      <c r="CIQ246">
        <v>0</v>
      </c>
      <c r="CIR246">
        <v>0</v>
      </c>
      <c r="CIS246">
        <v>0</v>
      </c>
      <c r="CIT246">
        <v>0</v>
      </c>
      <c r="CIU246">
        <v>0</v>
      </c>
      <c r="CIV246">
        <v>0</v>
      </c>
      <c r="CIW246">
        <v>0</v>
      </c>
      <c r="CIX246">
        <v>0</v>
      </c>
      <c r="CIY246">
        <v>0</v>
      </c>
      <c r="CIZ246">
        <v>0</v>
      </c>
      <c r="CJA246">
        <v>0</v>
      </c>
      <c r="CJB246">
        <v>0</v>
      </c>
      <c r="CJC246">
        <v>0</v>
      </c>
      <c r="CJD246">
        <v>0</v>
      </c>
      <c r="CJE246">
        <v>0</v>
      </c>
      <c r="CJF246">
        <v>0</v>
      </c>
      <c r="CJG246">
        <v>0</v>
      </c>
      <c r="CJH246">
        <v>0</v>
      </c>
      <c r="CJI246">
        <v>0</v>
      </c>
      <c r="CJJ246">
        <v>0</v>
      </c>
      <c r="CJK246">
        <v>0</v>
      </c>
      <c r="CJL246">
        <v>0</v>
      </c>
      <c r="CJM246">
        <v>0</v>
      </c>
      <c r="CJN246">
        <v>0</v>
      </c>
      <c r="CJO246">
        <v>0</v>
      </c>
      <c r="CJP246">
        <v>0</v>
      </c>
      <c r="CJQ246">
        <v>0</v>
      </c>
      <c r="CJR246">
        <v>0</v>
      </c>
      <c r="CJS246">
        <v>0</v>
      </c>
      <c r="CJT246">
        <v>0</v>
      </c>
      <c r="CJU246">
        <v>0</v>
      </c>
      <c r="CJV246">
        <v>0</v>
      </c>
      <c r="CJW246">
        <v>0</v>
      </c>
      <c r="CJX246">
        <v>0</v>
      </c>
      <c r="CJY246">
        <v>0</v>
      </c>
      <c r="CJZ246">
        <v>0</v>
      </c>
      <c r="CKA246">
        <v>0</v>
      </c>
      <c r="CKB246">
        <v>0</v>
      </c>
      <c r="CKC246">
        <v>0</v>
      </c>
      <c r="CKD246">
        <v>0</v>
      </c>
      <c r="CKE246">
        <v>0</v>
      </c>
      <c r="CKF246">
        <v>0</v>
      </c>
      <c r="CKG246">
        <v>0</v>
      </c>
      <c r="CKH246">
        <v>0</v>
      </c>
      <c r="CKI246">
        <v>0</v>
      </c>
      <c r="CKJ246">
        <v>0</v>
      </c>
      <c r="CKK246">
        <v>0</v>
      </c>
      <c r="CKL246">
        <v>0</v>
      </c>
      <c r="CKM246">
        <v>0</v>
      </c>
      <c r="CKN246">
        <v>0</v>
      </c>
      <c r="CKO246">
        <v>0</v>
      </c>
      <c r="CKP246">
        <v>0</v>
      </c>
      <c r="CKQ246">
        <v>0</v>
      </c>
      <c r="CKR246">
        <v>0</v>
      </c>
      <c r="CKS246">
        <v>0</v>
      </c>
      <c r="CKT246">
        <v>0</v>
      </c>
      <c r="CKU246">
        <v>0</v>
      </c>
      <c r="CKV246">
        <v>0</v>
      </c>
      <c r="CKW246">
        <v>0</v>
      </c>
      <c r="CKX246">
        <v>0</v>
      </c>
      <c r="CKY246">
        <v>0</v>
      </c>
      <c r="CKZ246">
        <v>0</v>
      </c>
      <c r="CLA246">
        <v>0</v>
      </c>
      <c r="CLB246">
        <v>0</v>
      </c>
      <c r="CLC246">
        <v>1</v>
      </c>
    </row>
    <row r="247" spans="1:291 1569:2490">
      <c r="A247" t="s">
        <v>2411</v>
      </c>
      <c r="C247" s="302" t="s">
        <v>2412</v>
      </c>
      <c r="F247" t="s">
        <v>2413</v>
      </c>
      <c r="I247">
        <v>4</v>
      </c>
      <c r="L247" t="s">
        <v>2414</v>
      </c>
      <c r="M247" t="s">
        <v>1877</v>
      </c>
      <c r="N247" t="s">
        <v>1427</v>
      </c>
      <c r="O247" t="s">
        <v>2415</v>
      </c>
      <c r="P247" t="s">
        <v>16</v>
      </c>
      <c r="R247" t="s">
        <v>1430</v>
      </c>
      <c r="S247" t="s">
        <v>1430</v>
      </c>
      <c r="T247" t="s">
        <v>1430</v>
      </c>
      <c r="U247" t="s">
        <v>1431</v>
      </c>
      <c r="V247" t="s">
        <v>1870</v>
      </c>
      <c r="W247" t="s">
        <v>1871</v>
      </c>
      <c r="X247" t="s">
        <v>1569</v>
      </c>
      <c r="Y247" t="s">
        <v>1694</v>
      </c>
      <c r="Z247" t="s">
        <v>2403</v>
      </c>
      <c r="AB247" s="173" t="s">
        <v>2412</v>
      </c>
      <c r="AC247" t="s">
        <v>2416</v>
      </c>
      <c r="AD247" t="s">
        <v>2417</v>
      </c>
      <c r="AF247" t="s">
        <v>2418</v>
      </c>
      <c r="AH247">
        <v>7222190</v>
      </c>
      <c r="AI247">
        <v>1675450</v>
      </c>
      <c r="AJ247">
        <v>0</v>
      </c>
      <c r="AM247">
        <v>9</v>
      </c>
      <c r="AN247">
        <v>6.64</v>
      </c>
      <c r="AO247">
        <v>7.2622222222222241</v>
      </c>
      <c r="AP247">
        <v>8.6457777777777772E-2</v>
      </c>
      <c r="AQ247" t="e">
        <v>#DIV/0!</v>
      </c>
      <c r="AR247" t="e">
        <v>#DIV/0!</v>
      </c>
      <c r="AS247">
        <v>0.79468599033816445</v>
      </c>
      <c r="AT247">
        <v>4.132912651715414E-2</v>
      </c>
      <c r="AU247">
        <v>8.0414829603749016E-2</v>
      </c>
      <c r="AV247">
        <v>6.2423411065386375E-2</v>
      </c>
      <c r="AW247">
        <v>2067.7777777777778</v>
      </c>
      <c r="AX247">
        <v>1538.6666666666667</v>
      </c>
      <c r="AY247" t="e">
        <v>#DIV/0!</v>
      </c>
      <c r="AZ247">
        <v>394.198070650288</v>
      </c>
      <c r="BA247" t="e">
        <v>#DIV/0!</v>
      </c>
      <c r="BB247" t="e">
        <v>#DIV/0!</v>
      </c>
      <c r="BC247" t="e">
        <v>#DIV/0!</v>
      </c>
      <c r="BD247" t="e">
        <v>#DIV/0!</v>
      </c>
      <c r="BE247" t="e">
        <v>#DIV/0!</v>
      </c>
      <c r="BF247">
        <v>308.57142857142856</v>
      </c>
      <c r="BG247" t="e">
        <v>#DIV/0!</v>
      </c>
      <c r="BH247">
        <v>55</v>
      </c>
      <c r="BI247" t="e">
        <v>#DIV/0!</v>
      </c>
      <c r="BJ247">
        <v>1.6266666666666667</v>
      </c>
      <c r="BK247">
        <v>52.266666666666666</v>
      </c>
      <c r="BL247">
        <v>4.1111111111111126E-2</v>
      </c>
      <c r="BM247">
        <v>0.59444444444444444</v>
      </c>
      <c r="BN247">
        <v>0.93444444444444441</v>
      </c>
      <c r="BO247">
        <v>0.76</v>
      </c>
      <c r="BP247">
        <v>0.9314444444444443</v>
      </c>
      <c r="BQ247">
        <v>16.829999999999998</v>
      </c>
      <c r="BR247" t="e">
        <v>#DIV/0!</v>
      </c>
      <c r="BS247">
        <v>12.555555555555555</v>
      </c>
      <c r="BT247">
        <v>4</v>
      </c>
      <c r="BX247">
        <v>411</v>
      </c>
      <c r="BY247">
        <v>39</v>
      </c>
      <c r="BZ247">
        <v>3.08</v>
      </c>
      <c r="CA247">
        <v>18.100000000000001</v>
      </c>
      <c r="CB247">
        <v>20.9</v>
      </c>
      <c r="CC247">
        <v>1.5</v>
      </c>
      <c r="CD247">
        <v>6.3958601497201881</v>
      </c>
      <c r="CE247">
        <v>45.7</v>
      </c>
      <c r="CF247">
        <v>18.5</v>
      </c>
      <c r="CG247" s="303">
        <v>0.48661800486618007</v>
      </c>
      <c r="CH247" s="303">
        <v>0</v>
      </c>
      <c r="CI247" s="303">
        <v>0</v>
      </c>
      <c r="CJ247" s="303">
        <v>0</v>
      </c>
      <c r="CK247" s="303">
        <v>0</v>
      </c>
      <c r="CL247" s="303">
        <v>0.24330900243309003</v>
      </c>
      <c r="CM247" s="78">
        <v>0</v>
      </c>
      <c r="CN247" s="68">
        <v>0</v>
      </c>
      <c r="CO247" s="78">
        <v>0</v>
      </c>
      <c r="CP247" s="78">
        <v>0</v>
      </c>
      <c r="CQ247" s="78">
        <v>0</v>
      </c>
      <c r="CR247" s="6">
        <v>0</v>
      </c>
      <c r="CS247" s="151">
        <v>0</v>
      </c>
      <c r="CT247" s="6">
        <v>0</v>
      </c>
      <c r="CU247" s="6">
        <v>0</v>
      </c>
      <c r="CV247" s="6">
        <v>0</v>
      </c>
      <c r="CW247" s="303">
        <v>0.72992700729927007</v>
      </c>
      <c r="DW247">
        <v>1.6266666666666667</v>
      </c>
      <c r="DX247">
        <v>52.266666666666666</v>
      </c>
      <c r="DY247">
        <v>4.1111111111111126E-2</v>
      </c>
      <c r="DZ247">
        <v>0.59444444444444444</v>
      </c>
      <c r="EA247">
        <v>0.93444444444444441</v>
      </c>
      <c r="EB247">
        <v>0.76</v>
      </c>
      <c r="EC247">
        <v>0.9314444444444443</v>
      </c>
      <c r="ED247">
        <v>16.829999999999998</v>
      </c>
      <c r="EE247" t="e">
        <v>#DIV/0!</v>
      </c>
      <c r="EF247">
        <v>12.555555555555555</v>
      </c>
      <c r="EG247" s="86">
        <f t="shared" si="30"/>
        <v>4</v>
      </c>
      <c r="EH247" s="86">
        <f t="shared" si="31"/>
        <v>2</v>
      </c>
      <c r="EI247">
        <v>2</v>
      </c>
      <c r="EJ247">
        <v>3</v>
      </c>
      <c r="EK247">
        <v>2</v>
      </c>
      <c r="EL247">
        <v>2</v>
      </c>
      <c r="EM247">
        <v>2</v>
      </c>
      <c r="EN247">
        <v>2</v>
      </c>
      <c r="EP247" s="57">
        <v>4</v>
      </c>
      <c r="ER247" s="57" t="s">
        <v>2410</v>
      </c>
      <c r="EW247" s="78"/>
      <c r="EX247" s="78"/>
      <c r="EY247" s="78"/>
      <c r="JP247"/>
      <c r="JR247"/>
      <c r="JS247"/>
      <c r="JU247"/>
      <c r="JX247"/>
      <c r="KA247"/>
      <c r="KB247"/>
      <c r="KC247"/>
      <c r="KD247"/>
      <c r="KE247"/>
      <c r="BHI247">
        <v>247</v>
      </c>
      <c r="BHJ247">
        <v>247</v>
      </c>
      <c r="BHK247" t="s">
        <v>2411</v>
      </c>
      <c r="BHL247" t="s">
        <v>2419</v>
      </c>
      <c r="BHM247">
        <v>0</v>
      </c>
      <c r="BHN247">
        <v>0</v>
      </c>
      <c r="BHO247">
        <v>0</v>
      </c>
      <c r="BHP247">
        <v>0</v>
      </c>
      <c r="BHQ247">
        <v>7.2992700729927005E-3</v>
      </c>
      <c r="BHR247">
        <v>0</v>
      </c>
      <c r="BHS247">
        <v>0</v>
      </c>
      <c r="BHT247">
        <v>0</v>
      </c>
      <c r="BHU247">
        <v>0</v>
      </c>
      <c r="BHV247">
        <v>0</v>
      </c>
      <c r="BHW247">
        <v>0</v>
      </c>
      <c r="BHX247">
        <v>0</v>
      </c>
      <c r="BHY247">
        <v>0</v>
      </c>
      <c r="BHZ247">
        <v>0</v>
      </c>
      <c r="BIA247">
        <v>0</v>
      </c>
      <c r="BIB247">
        <v>0</v>
      </c>
      <c r="BIC247">
        <v>0</v>
      </c>
      <c r="BID247">
        <v>0</v>
      </c>
      <c r="BIE247">
        <v>0</v>
      </c>
      <c r="BIF247">
        <v>0</v>
      </c>
      <c r="BIG247">
        <v>0.45742092457420924</v>
      </c>
      <c r="BIH247">
        <v>0</v>
      </c>
      <c r="BII247">
        <v>0</v>
      </c>
      <c r="BIJ247">
        <v>0</v>
      </c>
      <c r="BIK247">
        <v>0</v>
      </c>
      <c r="BIL247">
        <v>0</v>
      </c>
      <c r="BIM247">
        <v>0</v>
      </c>
      <c r="BIN247">
        <v>0</v>
      </c>
      <c r="BIO247">
        <v>0</v>
      </c>
      <c r="BIP247">
        <v>0</v>
      </c>
      <c r="BIQ247">
        <v>2.4330900243309003E-3</v>
      </c>
      <c r="BIR247">
        <v>0</v>
      </c>
      <c r="BIS247">
        <v>0</v>
      </c>
      <c r="BIT247">
        <v>0</v>
      </c>
      <c r="BIU247">
        <v>0</v>
      </c>
      <c r="BIV247">
        <v>0</v>
      </c>
      <c r="BIW247">
        <v>0</v>
      </c>
      <c r="BIX247">
        <v>0</v>
      </c>
      <c r="BIY247">
        <v>0</v>
      </c>
      <c r="BIZ247">
        <v>0</v>
      </c>
      <c r="BJA247">
        <v>0</v>
      </c>
      <c r="BJB247">
        <v>0</v>
      </c>
      <c r="BJC247">
        <v>0</v>
      </c>
      <c r="BJD247">
        <v>0</v>
      </c>
      <c r="BJE247">
        <v>0</v>
      </c>
      <c r="BJF247">
        <v>0</v>
      </c>
      <c r="BJG247">
        <v>0</v>
      </c>
      <c r="BJH247">
        <v>0</v>
      </c>
      <c r="BJI247">
        <v>0</v>
      </c>
      <c r="BJJ247">
        <v>0</v>
      </c>
      <c r="BJK247">
        <v>0</v>
      </c>
      <c r="BJL247">
        <v>0</v>
      </c>
      <c r="BJM247">
        <v>0</v>
      </c>
      <c r="BJN247">
        <v>0</v>
      </c>
      <c r="BJO247">
        <v>0</v>
      </c>
      <c r="BJP247">
        <v>0</v>
      </c>
      <c r="BJQ247">
        <v>0</v>
      </c>
      <c r="BJR247">
        <v>0</v>
      </c>
      <c r="BJS247">
        <v>0</v>
      </c>
      <c r="BJT247">
        <v>4.8661800486618006E-3</v>
      </c>
      <c r="BJU247">
        <v>0</v>
      </c>
      <c r="BJV247">
        <v>0</v>
      </c>
      <c r="BJW247">
        <v>0</v>
      </c>
      <c r="BJX247">
        <v>0</v>
      </c>
      <c r="BJY247">
        <v>0</v>
      </c>
      <c r="BJZ247">
        <v>0</v>
      </c>
      <c r="BKA247">
        <v>4.8661800486618006E-3</v>
      </c>
      <c r="BKB247">
        <v>0</v>
      </c>
      <c r="BKC247">
        <v>0</v>
      </c>
      <c r="BKD247">
        <v>0</v>
      </c>
      <c r="BKE247">
        <v>0</v>
      </c>
      <c r="BKF247">
        <v>0</v>
      </c>
      <c r="BKG247">
        <v>0</v>
      </c>
      <c r="BKH247">
        <v>0</v>
      </c>
      <c r="BKI247">
        <v>0</v>
      </c>
      <c r="BKJ247">
        <v>0</v>
      </c>
      <c r="BKK247">
        <v>0</v>
      </c>
      <c r="BKL247">
        <v>1.2165450121654502E-2</v>
      </c>
      <c r="BKM247">
        <v>0</v>
      </c>
      <c r="BKN247">
        <v>0</v>
      </c>
      <c r="BKO247">
        <v>0</v>
      </c>
      <c r="BKP247">
        <v>0</v>
      </c>
      <c r="BKQ247">
        <v>7.2992700729927005E-3</v>
      </c>
      <c r="BKR247">
        <v>0</v>
      </c>
      <c r="BKS247">
        <v>2.4330900243309003E-3</v>
      </c>
      <c r="BKT247">
        <v>0</v>
      </c>
      <c r="BKU247">
        <v>0</v>
      </c>
      <c r="BKV247">
        <v>0</v>
      </c>
      <c r="BKW247">
        <v>0</v>
      </c>
      <c r="BKX247">
        <v>0</v>
      </c>
      <c r="BKY247">
        <v>0</v>
      </c>
      <c r="BKZ247">
        <v>0</v>
      </c>
      <c r="BLA247">
        <v>0</v>
      </c>
      <c r="BLB247">
        <v>0</v>
      </c>
      <c r="BLC247">
        <v>0</v>
      </c>
      <c r="BLD247">
        <v>0</v>
      </c>
      <c r="BLE247">
        <v>0</v>
      </c>
      <c r="BLF247">
        <v>0</v>
      </c>
      <c r="BLG247">
        <v>0</v>
      </c>
      <c r="BLH247">
        <v>0</v>
      </c>
      <c r="BLI247">
        <v>0</v>
      </c>
      <c r="BLJ247">
        <v>0</v>
      </c>
      <c r="BLK247">
        <v>0</v>
      </c>
      <c r="BLL247">
        <v>0</v>
      </c>
      <c r="BLM247">
        <v>0</v>
      </c>
      <c r="BLN247">
        <v>0</v>
      </c>
      <c r="BLO247">
        <v>0</v>
      </c>
      <c r="BLP247">
        <v>0</v>
      </c>
      <c r="BLQ247">
        <v>0</v>
      </c>
      <c r="BLR247">
        <v>0</v>
      </c>
      <c r="BLS247">
        <v>2.4330900243309003E-3</v>
      </c>
      <c r="BLT247">
        <v>0</v>
      </c>
      <c r="BLU247">
        <v>0</v>
      </c>
      <c r="BLV247">
        <v>0</v>
      </c>
      <c r="BLW247">
        <v>0</v>
      </c>
      <c r="BLX247">
        <v>0</v>
      </c>
      <c r="BLY247">
        <v>0</v>
      </c>
      <c r="BLZ247">
        <v>0</v>
      </c>
      <c r="BMA247">
        <v>0</v>
      </c>
      <c r="BMB247">
        <v>0</v>
      </c>
      <c r="BMC247">
        <v>0</v>
      </c>
      <c r="BMD247">
        <v>0</v>
      </c>
      <c r="BME247">
        <v>0</v>
      </c>
      <c r="BMF247">
        <v>0</v>
      </c>
      <c r="BMG247">
        <v>0</v>
      </c>
      <c r="BMH247">
        <v>0</v>
      </c>
      <c r="BMI247">
        <v>0</v>
      </c>
      <c r="BMJ247">
        <v>0</v>
      </c>
      <c r="BMK247">
        <v>0</v>
      </c>
      <c r="BML247">
        <v>0</v>
      </c>
      <c r="BMM247">
        <v>0</v>
      </c>
      <c r="BMN247">
        <v>0</v>
      </c>
      <c r="BMO247">
        <v>0</v>
      </c>
      <c r="BMP247">
        <v>0</v>
      </c>
      <c r="BMQ247">
        <v>0</v>
      </c>
      <c r="BMR247">
        <v>0</v>
      </c>
      <c r="BMS247">
        <v>0</v>
      </c>
      <c r="BMT247">
        <v>0</v>
      </c>
      <c r="BMU247">
        <v>4.8661800486618006E-3</v>
      </c>
      <c r="BMV247">
        <v>0</v>
      </c>
      <c r="BMW247">
        <v>0</v>
      </c>
      <c r="BMX247">
        <v>0</v>
      </c>
      <c r="BMY247">
        <v>0</v>
      </c>
      <c r="BMZ247">
        <v>0</v>
      </c>
      <c r="BNA247">
        <v>0</v>
      </c>
      <c r="BNB247">
        <v>0</v>
      </c>
      <c r="BNC247">
        <v>4.8661800486618006E-3</v>
      </c>
      <c r="BND247">
        <v>0</v>
      </c>
      <c r="BNE247">
        <v>0</v>
      </c>
      <c r="BNF247">
        <v>0</v>
      </c>
      <c r="BNG247">
        <v>0</v>
      </c>
      <c r="BNH247">
        <v>0</v>
      </c>
      <c r="BNI247">
        <v>0</v>
      </c>
      <c r="BNJ247">
        <v>0</v>
      </c>
      <c r="BNK247">
        <v>0</v>
      </c>
      <c r="BNL247">
        <v>0</v>
      </c>
      <c r="BNM247">
        <v>0</v>
      </c>
      <c r="BNN247">
        <v>0</v>
      </c>
      <c r="BNO247">
        <v>0</v>
      </c>
      <c r="BNP247">
        <v>0</v>
      </c>
      <c r="BNQ247">
        <v>0</v>
      </c>
      <c r="BNR247">
        <v>0</v>
      </c>
      <c r="BNS247">
        <v>0</v>
      </c>
      <c r="BNT247">
        <v>0</v>
      </c>
      <c r="BNU247">
        <v>0</v>
      </c>
      <c r="BNV247">
        <v>0</v>
      </c>
      <c r="BNW247">
        <v>0</v>
      </c>
      <c r="BNX247">
        <v>0</v>
      </c>
      <c r="BNY247">
        <v>0</v>
      </c>
      <c r="BNZ247">
        <v>0</v>
      </c>
      <c r="BOA247">
        <v>0</v>
      </c>
      <c r="BOB247">
        <v>0</v>
      </c>
      <c r="BOC247">
        <v>0</v>
      </c>
      <c r="BOD247">
        <v>0</v>
      </c>
      <c r="BOE247">
        <v>1.7031630170316302E-2</v>
      </c>
      <c r="BOF247">
        <v>0</v>
      </c>
      <c r="BOG247">
        <v>0</v>
      </c>
      <c r="BOH247">
        <v>0</v>
      </c>
      <c r="BOI247">
        <v>0</v>
      </c>
      <c r="BOJ247">
        <v>0</v>
      </c>
      <c r="BOK247">
        <v>0</v>
      </c>
      <c r="BOL247">
        <v>0</v>
      </c>
      <c r="BOM247">
        <v>0</v>
      </c>
      <c r="BON247">
        <v>0</v>
      </c>
      <c r="BOO247">
        <v>0</v>
      </c>
      <c r="BOP247">
        <v>0</v>
      </c>
      <c r="BOQ247">
        <v>0</v>
      </c>
      <c r="BOR247">
        <v>0</v>
      </c>
      <c r="BOS247">
        <v>0</v>
      </c>
      <c r="BOT247">
        <v>0</v>
      </c>
      <c r="BOU247">
        <v>0</v>
      </c>
      <c r="BOV247">
        <v>2.4330900243309003E-3</v>
      </c>
      <c r="BOW247">
        <v>0</v>
      </c>
      <c r="BOX247">
        <v>0</v>
      </c>
      <c r="BOY247">
        <v>0</v>
      </c>
      <c r="BOZ247">
        <v>0</v>
      </c>
      <c r="BPA247">
        <v>0</v>
      </c>
      <c r="BPB247">
        <v>0</v>
      </c>
      <c r="BPC247">
        <v>0</v>
      </c>
      <c r="BPD247">
        <v>0</v>
      </c>
      <c r="BPE247">
        <v>0</v>
      </c>
      <c r="BPF247">
        <v>0</v>
      </c>
      <c r="BPG247">
        <v>0</v>
      </c>
      <c r="BPH247">
        <v>0</v>
      </c>
      <c r="BPI247">
        <v>0</v>
      </c>
      <c r="BPJ247">
        <v>2.4330900243309003E-3</v>
      </c>
      <c r="BPK247">
        <v>0</v>
      </c>
      <c r="BPL247">
        <v>0</v>
      </c>
      <c r="BPM247">
        <v>0</v>
      </c>
      <c r="BPN247">
        <v>0</v>
      </c>
      <c r="BPO247">
        <v>0</v>
      </c>
      <c r="BPP247">
        <v>0</v>
      </c>
      <c r="BPQ247">
        <v>4.8661800486618006E-3</v>
      </c>
      <c r="BPR247">
        <v>0</v>
      </c>
      <c r="BPS247">
        <v>0</v>
      </c>
      <c r="BPT247">
        <v>0</v>
      </c>
      <c r="BPU247">
        <v>0</v>
      </c>
      <c r="BPV247">
        <v>0</v>
      </c>
      <c r="BPW247">
        <v>0</v>
      </c>
      <c r="BPX247">
        <v>0</v>
      </c>
      <c r="BPY247">
        <v>0</v>
      </c>
      <c r="BPZ247">
        <v>0</v>
      </c>
      <c r="BQA247">
        <v>0</v>
      </c>
      <c r="BQB247">
        <v>0</v>
      </c>
      <c r="BQC247">
        <v>0</v>
      </c>
      <c r="BQD247">
        <v>0</v>
      </c>
      <c r="BQE247">
        <v>0</v>
      </c>
      <c r="BQF247">
        <v>0</v>
      </c>
      <c r="BQG247">
        <v>0</v>
      </c>
      <c r="BQH247">
        <v>0</v>
      </c>
      <c r="BQI247">
        <v>0</v>
      </c>
      <c r="BQJ247">
        <v>0</v>
      </c>
      <c r="BQK247">
        <v>0</v>
      </c>
      <c r="BQL247">
        <v>0</v>
      </c>
      <c r="BQM247">
        <v>0</v>
      </c>
      <c r="BQN247">
        <v>0</v>
      </c>
      <c r="BQO247">
        <v>0</v>
      </c>
      <c r="BQP247">
        <v>0</v>
      </c>
      <c r="BQQ247">
        <v>0</v>
      </c>
      <c r="BQR247">
        <v>0</v>
      </c>
      <c r="BQS247">
        <v>0</v>
      </c>
      <c r="BQT247">
        <v>0</v>
      </c>
      <c r="BQU247">
        <v>0</v>
      </c>
      <c r="BQV247">
        <v>0</v>
      </c>
      <c r="BQW247">
        <v>0</v>
      </c>
      <c r="BQX247">
        <v>0</v>
      </c>
      <c r="BQY247">
        <v>0</v>
      </c>
      <c r="BQZ247">
        <v>0</v>
      </c>
      <c r="BRA247">
        <v>0</v>
      </c>
      <c r="BRB247">
        <v>0.16301703163017031</v>
      </c>
      <c r="BRC247">
        <v>0</v>
      </c>
      <c r="BRD247">
        <v>0</v>
      </c>
      <c r="BRE247">
        <v>2.4330900243309003E-3</v>
      </c>
      <c r="BRF247">
        <v>0</v>
      </c>
      <c r="BRG247">
        <v>0</v>
      </c>
      <c r="BRH247">
        <v>0</v>
      </c>
      <c r="BRI247">
        <v>0</v>
      </c>
      <c r="BRJ247">
        <v>0</v>
      </c>
      <c r="BRK247">
        <v>0</v>
      </c>
      <c r="BRL247">
        <v>0</v>
      </c>
      <c r="BRM247">
        <v>0</v>
      </c>
      <c r="BRN247">
        <v>0</v>
      </c>
      <c r="BRO247">
        <v>0</v>
      </c>
      <c r="BRP247">
        <v>1.7031630170316302E-2</v>
      </c>
      <c r="BRQ247">
        <v>0</v>
      </c>
      <c r="BRR247">
        <v>0</v>
      </c>
      <c r="BRS247">
        <v>0</v>
      </c>
      <c r="BRT247">
        <v>0</v>
      </c>
      <c r="BRU247">
        <v>0</v>
      </c>
      <c r="BRV247">
        <v>0</v>
      </c>
      <c r="BRW247">
        <v>0</v>
      </c>
      <c r="BRX247">
        <v>0</v>
      </c>
      <c r="BRY247">
        <v>0</v>
      </c>
      <c r="BRZ247">
        <v>0</v>
      </c>
      <c r="BSA247">
        <v>0</v>
      </c>
      <c r="BSB247">
        <v>0</v>
      </c>
      <c r="BSC247">
        <v>0</v>
      </c>
      <c r="BSD247">
        <v>0</v>
      </c>
      <c r="BSE247">
        <v>0</v>
      </c>
      <c r="BSF247">
        <v>0</v>
      </c>
      <c r="BSG247">
        <v>0</v>
      </c>
      <c r="BSH247">
        <v>0</v>
      </c>
      <c r="BSI247">
        <v>2.1897810218978103E-2</v>
      </c>
      <c r="BSJ247">
        <v>0</v>
      </c>
      <c r="BSK247">
        <v>0</v>
      </c>
      <c r="BSL247">
        <v>4.8661800486618006E-3</v>
      </c>
      <c r="BSM247">
        <v>0</v>
      </c>
      <c r="BSN247">
        <v>0</v>
      </c>
      <c r="BSO247">
        <v>0</v>
      </c>
      <c r="BSP247">
        <v>0</v>
      </c>
      <c r="BSQ247">
        <v>0</v>
      </c>
      <c r="BSR247">
        <v>0</v>
      </c>
      <c r="BSS247">
        <v>0</v>
      </c>
      <c r="BST247">
        <v>0</v>
      </c>
      <c r="BSU247">
        <v>0</v>
      </c>
      <c r="BSV247">
        <v>0</v>
      </c>
      <c r="BSW247">
        <v>0</v>
      </c>
      <c r="BSX247">
        <v>0</v>
      </c>
      <c r="BSY247">
        <v>0.10218978102189781</v>
      </c>
      <c r="BSZ247">
        <v>0</v>
      </c>
      <c r="BTA247">
        <v>0</v>
      </c>
      <c r="BTB247">
        <v>0</v>
      </c>
      <c r="BTC247">
        <v>0</v>
      </c>
      <c r="BTD247">
        <v>0</v>
      </c>
      <c r="BTE247">
        <v>0</v>
      </c>
      <c r="BTF247">
        <v>0</v>
      </c>
      <c r="BTG247">
        <v>0</v>
      </c>
      <c r="BTH247">
        <v>4.8661800486618006E-3</v>
      </c>
      <c r="BTI247">
        <v>0</v>
      </c>
      <c r="BTJ247">
        <v>0</v>
      </c>
      <c r="BTK247">
        <v>0</v>
      </c>
      <c r="BTL247">
        <v>0</v>
      </c>
      <c r="BTM247">
        <v>0</v>
      </c>
      <c r="BTN247">
        <v>0</v>
      </c>
      <c r="BTO247">
        <v>0</v>
      </c>
      <c r="BTP247">
        <v>0</v>
      </c>
      <c r="BTQ247">
        <v>0</v>
      </c>
      <c r="BTR247">
        <v>0</v>
      </c>
      <c r="BTS247">
        <v>0</v>
      </c>
      <c r="BTT247">
        <v>0</v>
      </c>
      <c r="BTU247">
        <v>0</v>
      </c>
      <c r="BTV247">
        <v>0</v>
      </c>
      <c r="BTW247">
        <v>0</v>
      </c>
      <c r="BTX247">
        <v>0</v>
      </c>
      <c r="BTY247">
        <v>0</v>
      </c>
      <c r="BTZ247">
        <v>0</v>
      </c>
      <c r="BUA247">
        <v>0</v>
      </c>
      <c r="BUB247">
        <v>0</v>
      </c>
      <c r="BUC247">
        <v>9.7323600973236012E-3</v>
      </c>
      <c r="BUD247">
        <v>0</v>
      </c>
      <c r="BUE247">
        <v>0</v>
      </c>
      <c r="BUF247">
        <v>0</v>
      </c>
      <c r="BUG247">
        <v>0</v>
      </c>
      <c r="BUH247">
        <v>0</v>
      </c>
      <c r="BUI247">
        <v>0</v>
      </c>
      <c r="BUJ247">
        <v>0</v>
      </c>
      <c r="BUK247">
        <v>0</v>
      </c>
      <c r="BUL247">
        <v>0</v>
      </c>
      <c r="BUM247">
        <v>0</v>
      </c>
      <c r="BUN247">
        <v>0</v>
      </c>
      <c r="BUO247">
        <v>0</v>
      </c>
      <c r="BUP247">
        <v>0</v>
      </c>
      <c r="BUQ247">
        <v>2.4330900243309003E-3</v>
      </c>
      <c r="BUR247">
        <v>0</v>
      </c>
      <c r="BUS247">
        <v>0</v>
      </c>
      <c r="BUT247">
        <v>0</v>
      </c>
      <c r="BUU247">
        <v>0</v>
      </c>
      <c r="BUV247">
        <v>0</v>
      </c>
      <c r="BUW247">
        <v>0</v>
      </c>
      <c r="BUX247">
        <v>0</v>
      </c>
      <c r="BUY247">
        <v>0</v>
      </c>
      <c r="BUZ247">
        <v>0</v>
      </c>
      <c r="BVA247">
        <v>0</v>
      </c>
      <c r="BVB247">
        <v>0</v>
      </c>
      <c r="BVC247">
        <v>0</v>
      </c>
      <c r="BVD247">
        <v>0</v>
      </c>
      <c r="BVE247">
        <v>0</v>
      </c>
      <c r="BVF247">
        <v>0</v>
      </c>
      <c r="BVG247">
        <v>0</v>
      </c>
      <c r="BVH247">
        <v>0</v>
      </c>
      <c r="BVI247">
        <v>0</v>
      </c>
      <c r="BVJ247">
        <v>0</v>
      </c>
      <c r="BVK247">
        <v>0</v>
      </c>
      <c r="BVL247">
        <v>0</v>
      </c>
      <c r="BVM247">
        <v>0</v>
      </c>
      <c r="BVN247">
        <v>0</v>
      </c>
      <c r="BVO247">
        <v>0</v>
      </c>
      <c r="BVP247">
        <v>0</v>
      </c>
      <c r="BVQ247">
        <v>0</v>
      </c>
      <c r="BVR247">
        <v>0</v>
      </c>
      <c r="BVS247">
        <v>0</v>
      </c>
      <c r="BVT247">
        <v>0</v>
      </c>
      <c r="BVU247">
        <v>0</v>
      </c>
      <c r="BVV247">
        <v>0</v>
      </c>
      <c r="BVW247">
        <v>0</v>
      </c>
      <c r="BVX247">
        <v>0</v>
      </c>
      <c r="BVY247">
        <v>0</v>
      </c>
      <c r="BVZ247">
        <v>0</v>
      </c>
      <c r="BWA247">
        <v>0</v>
      </c>
      <c r="BWB247">
        <v>0</v>
      </c>
      <c r="BWC247">
        <v>0</v>
      </c>
      <c r="BWD247">
        <v>0</v>
      </c>
      <c r="BWE247">
        <v>0</v>
      </c>
      <c r="BWF247">
        <v>0</v>
      </c>
      <c r="BWG247">
        <v>0</v>
      </c>
      <c r="BWH247">
        <v>0</v>
      </c>
      <c r="BWI247">
        <v>0</v>
      </c>
      <c r="BWJ247">
        <v>0</v>
      </c>
      <c r="BWK247">
        <v>0</v>
      </c>
      <c r="BWL247">
        <v>0</v>
      </c>
      <c r="BWM247">
        <v>0</v>
      </c>
      <c r="BWN247">
        <v>0</v>
      </c>
      <c r="BWO247">
        <v>0</v>
      </c>
      <c r="BWP247">
        <v>0</v>
      </c>
      <c r="BWQ247">
        <v>0</v>
      </c>
      <c r="BWR247">
        <v>0</v>
      </c>
      <c r="BWS247">
        <v>0</v>
      </c>
      <c r="BWT247">
        <v>0</v>
      </c>
      <c r="BWU247">
        <v>0</v>
      </c>
      <c r="BWV247">
        <v>0</v>
      </c>
      <c r="BWW247">
        <v>0</v>
      </c>
      <c r="BWX247">
        <v>0</v>
      </c>
      <c r="BWY247">
        <v>0</v>
      </c>
      <c r="BWZ247">
        <v>0</v>
      </c>
      <c r="BXA247">
        <v>0</v>
      </c>
      <c r="BXB247">
        <v>0</v>
      </c>
      <c r="BXC247">
        <v>0</v>
      </c>
      <c r="BXD247">
        <v>0</v>
      </c>
      <c r="BXE247">
        <v>0</v>
      </c>
      <c r="BXF247">
        <v>0</v>
      </c>
      <c r="BXG247">
        <v>0</v>
      </c>
      <c r="BXH247">
        <v>0</v>
      </c>
      <c r="BXI247">
        <v>0</v>
      </c>
      <c r="BXJ247">
        <v>0</v>
      </c>
      <c r="BXK247">
        <v>0</v>
      </c>
      <c r="BXL247">
        <v>0</v>
      </c>
      <c r="BXM247">
        <v>0</v>
      </c>
      <c r="BXN247">
        <v>0</v>
      </c>
      <c r="BXO247">
        <v>0</v>
      </c>
      <c r="BXP247">
        <v>0</v>
      </c>
      <c r="BXQ247">
        <v>0</v>
      </c>
      <c r="BXR247">
        <v>0</v>
      </c>
      <c r="BXS247">
        <v>0</v>
      </c>
      <c r="BXT247">
        <v>0</v>
      </c>
      <c r="BXU247">
        <v>0</v>
      </c>
      <c r="BXV247">
        <v>0</v>
      </c>
      <c r="BXW247">
        <v>0</v>
      </c>
      <c r="BXX247">
        <v>0</v>
      </c>
      <c r="BXY247">
        <v>0</v>
      </c>
      <c r="BXZ247">
        <v>0</v>
      </c>
      <c r="BYA247">
        <v>0</v>
      </c>
      <c r="BYB247">
        <v>0</v>
      </c>
      <c r="BYC247">
        <v>0</v>
      </c>
      <c r="BYD247">
        <v>0</v>
      </c>
      <c r="BYE247">
        <v>0</v>
      </c>
      <c r="BYF247">
        <v>0</v>
      </c>
      <c r="BYG247">
        <v>0</v>
      </c>
      <c r="BYH247">
        <v>0</v>
      </c>
      <c r="BYI247">
        <v>0</v>
      </c>
      <c r="BYJ247">
        <v>0</v>
      </c>
      <c r="BYK247">
        <v>0</v>
      </c>
      <c r="BYL247">
        <v>0</v>
      </c>
      <c r="BYM247">
        <v>0</v>
      </c>
      <c r="BYN247">
        <v>0</v>
      </c>
      <c r="BYO247">
        <v>0</v>
      </c>
      <c r="BYP247">
        <v>4.8661800486618006E-3</v>
      </c>
      <c r="BYQ247">
        <v>0</v>
      </c>
      <c r="BYR247">
        <v>0</v>
      </c>
      <c r="BYS247">
        <v>0</v>
      </c>
      <c r="BYT247">
        <v>0</v>
      </c>
      <c r="BYU247">
        <v>0</v>
      </c>
      <c r="BYV247">
        <v>0</v>
      </c>
      <c r="BYW247">
        <v>0</v>
      </c>
      <c r="BYX247">
        <v>0</v>
      </c>
      <c r="BYY247">
        <v>0</v>
      </c>
      <c r="BYZ247">
        <v>0</v>
      </c>
      <c r="BZA247">
        <v>0</v>
      </c>
      <c r="BZB247">
        <v>0</v>
      </c>
      <c r="BZC247">
        <v>0</v>
      </c>
      <c r="BZD247">
        <v>0</v>
      </c>
      <c r="BZE247">
        <v>0</v>
      </c>
      <c r="BZF247">
        <v>0</v>
      </c>
      <c r="BZG247">
        <v>0</v>
      </c>
      <c r="BZH247">
        <v>0</v>
      </c>
      <c r="BZI247">
        <v>0</v>
      </c>
      <c r="BZJ247">
        <v>0</v>
      </c>
      <c r="BZK247">
        <v>0</v>
      </c>
      <c r="BZL247">
        <v>0</v>
      </c>
      <c r="BZM247">
        <v>0</v>
      </c>
      <c r="BZN247">
        <v>0</v>
      </c>
      <c r="BZO247">
        <v>0</v>
      </c>
      <c r="BZP247">
        <v>0</v>
      </c>
      <c r="BZQ247">
        <v>0</v>
      </c>
      <c r="BZR247">
        <v>0</v>
      </c>
      <c r="BZS247">
        <v>0</v>
      </c>
      <c r="BZT247">
        <v>0</v>
      </c>
      <c r="BZU247">
        <v>0</v>
      </c>
      <c r="BZV247">
        <v>0</v>
      </c>
      <c r="BZW247">
        <v>0</v>
      </c>
      <c r="BZX247">
        <v>0</v>
      </c>
      <c r="BZY247">
        <v>0</v>
      </c>
      <c r="BZZ247">
        <v>0</v>
      </c>
      <c r="CAA247">
        <v>0</v>
      </c>
      <c r="CAB247">
        <v>0</v>
      </c>
      <c r="CAC247">
        <v>0</v>
      </c>
      <c r="CAD247">
        <v>0</v>
      </c>
      <c r="CAE247">
        <v>0</v>
      </c>
      <c r="CAF247">
        <v>0</v>
      </c>
      <c r="CAG247">
        <v>0</v>
      </c>
      <c r="CAH247">
        <v>0</v>
      </c>
      <c r="CAI247">
        <v>0</v>
      </c>
      <c r="CAJ247">
        <v>0</v>
      </c>
      <c r="CAK247">
        <v>0</v>
      </c>
      <c r="CAL247">
        <v>0</v>
      </c>
      <c r="CAM247">
        <v>0</v>
      </c>
      <c r="CAN247">
        <v>0</v>
      </c>
      <c r="CAO247">
        <v>0</v>
      </c>
      <c r="CAP247">
        <v>0</v>
      </c>
      <c r="CAQ247">
        <v>0</v>
      </c>
      <c r="CAR247">
        <v>0</v>
      </c>
      <c r="CAS247">
        <v>0</v>
      </c>
      <c r="CAT247">
        <v>0</v>
      </c>
      <c r="CAU247">
        <v>0</v>
      </c>
      <c r="CAV247">
        <v>0</v>
      </c>
      <c r="CAW247">
        <v>2.4330900243309003E-3</v>
      </c>
      <c r="CAX247">
        <v>0</v>
      </c>
      <c r="CAY247">
        <v>0</v>
      </c>
      <c r="CAZ247">
        <v>0</v>
      </c>
      <c r="CBA247">
        <v>0</v>
      </c>
      <c r="CBB247">
        <v>0</v>
      </c>
      <c r="CBC247">
        <v>0</v>
      </c>
      <c r="CBD247">
        <v>0</v>
      </c>
      <c r="CBE247">
        <v>2.4330900243309003E-3</v>
      </c>
      <c r="CBF247">
        <v>0</v>
      </c>
      <c r="CBG247">
        <v>0</v>
      </c>
      <c r="CBH247">
        <v>0</v>
      </c>
      <c r="CBI247">
        <v>0</v>
      </c>
      <c r="CBJ247">
        <v>0</v>
      </c>
      <c r="CBK247">
        <v>0</v>
      </c>
      <c r="CBL247">
        <v>0</v>
      </c>
      <c r="CBM247">
        <v>0</v>
      </c>
      <c r="CBN247">
        <v>0</v>
      </c>
      <c r="CBO247">
        <v>0</v>
      </c>
      <c r="CBP247">
        <v>0</v>
      </c>
      <c r="CBQ247">
        <v>0</v>
      </c>
      <c r="CBR247">
        <v>0</v>
      </c>
      <c r="CBS247">
        <v>0</v>
      </c>
      <c r="CBT247">
        <v>0</v>
      </c>
      <c r="CBU247">
        <v>0</v>
      </c>
      <c r="CBV247">
        <v>0</v>
      </c>
      <c r="CBW247">
        <v>0</v>
      </c>
      <c r="CBX247">
        <v>0</v>
      </c>
      <c r="CBY247">
        <v>0</v>
      </c>
      <c r="CBZ247">
        <v>0</v>
      </c>
      <c r="CCA247">
        <v>0</v>
      </c>
      <c r="CCB247">
        <v>0</v>
      </c>
      <c r="CCC247">
        <v>0</v>
      </c>
      <c r="CCD247">
        <v>0</v>
      </c>
      <c r="CCE247">
        <v>0</v>
      </c>
      <c r="CCF247">
        <v>0</v>
      </c>
      <c r="CCG247">
        <v>0</v>
      </c>
      <c r="CCH247">
        <v>0</v>
      </c>
      <c r="CCI247">
        <v>0</v>
      </c>
      <c r="CCJ247">
        <v>0</v>
      </c>
      <c r="CCK247">
        <v>0</v>
      </c>
      <c r="CCL247">
        <v>0</v>
      </c>
      <c r="CCM247">
        <v>0</v>
      </c>
      <c r="CCN247">
        <v>0</v>
      </c>
      <c r="CCO247">
        <v>0</v>
      </c>
      <c r="CCP247">
        <v>0</v>
      </c>
      <c r="CCQ247">
        <v>9.7323600973236012E-3</v>
      </c>
      <c r="CCR247">
        <v>0</v>
      </c>
      <c r="CCS247">
        <v>0</v>
      </c>
      <c r="CCT247">
        <v>0</v>
      </c>
      <c r="CCU247">
        <v>0</v>
      </c>
      <c r="CCV247">
        <v>0</v>
      </c>
      <c r="CCW247">
        <v>4.8661800486618006E-3</v>
      </c>
      <c r="CCX247">
        <v>0</v>
      </c>
      <c r="CCY247">
        <v>0</v>
      </c>
      <c r="CCZ247">
        <v>0</v>
      </c>
      <c r="CDA247">
        <v>0</v>
      </c>
      <c r="CDB247">
        <v>0</v>
      </c>
      <c r="CDC247">
        <v>0</v>
      </c>
      <c r="CDD247">
        <v>0</v>
      </c>
      <c r="CDE247">
        <v>0</v>
      </c>
      <c r="CDF247">
        <v>0</v>
      </c>
      <c r="CDG247">
        <v>0</v>
      </c>
      <c r="CDH247">
        <v>0</v>
      </c>
      <c r="CDI247">
        <v>0</v>
      </c>
      <c r="CDJ247">
        <v>0</v>
      </c>
      <c r="CDK247">
        <v>2.4330900243309003E-3</v>
      </c>
      <c r="CDL247">
        <v>0</v>
      </c>
      <c r="CDM247">
        <v>0</v>
      </c>
      <c r="CDN247">
        <v>0</v>
      </c>
      <c r="CDO247">
        <v>0</v>
      </c>
      <c r="CDP247">
        <v>0</v>
      </c>
      <c r="CDQ247">
        <v>0</v>
      </c>
      <c r="CDR247">
        <v>0</v>
      </c>
      <c r="CDS247">
        <v>0</v>
      </c>
      <c r="CDT247">
        <v>0</v>
      </c>
      <c r="CDU247">
        <v>0</v>
      </c>
      <c r="CDV247">
        <v>0</v>
      </c>
      <c r="CDW247">
        <v>0</v>
      </c>
      <c r="CDX247">
        <v>0</v>
      </c>
      <c r="CDY247">
        <v>0</v>
      </c>
      <c r="CDZ247">
        <v>0</v>
      </c>
      <c r="CEA247">
        <v>4.8661800486618006E-3</v>
      </c>
      <c r="CEB247">
        <v>0</v>
      </c>
      <c r="CEC247">
        <v>0</v>
      </c>
      <c r="CED247">
        <v>0</v>
      </c>
      <c r="CEE247">
        <v>0</v>
      </c>
      <c r="CEF247">
        <v>0</v>
      </c>
      <c r="CEG247">
        <v>0</v>
      </c>
      <c r="CEH247">
        <v>0</v>
      </c>
      <c r="CEI247">
        <v>0</v>
      </c>
      <c r="CEJ247">
        <v>0</v>
      </c>
      <c r="CEK247">
        <v>0</v>
      </c>
      <c r="CEL247">
        <v>0</v>
      </c>
      <c r="CEM247">
        <v>0</v>
      </c>
      <c r="CEN247">
        <v>0</v>
      </c>
      <c r="CEO247">
        <v>0</v>
      </c>
      <c r="CEP247">
        <v>0</v>
      </c>
      <c r="CEQ247">
        <v>0</v>
      </c>
      <c r="CER247">
        <v>0</v>
      </c>
      <c r="CES247">
        <v>0</v>
      </c>
      <c r="CET247">
        <v>0</v>
      </c>
      <c r="CEU247">
        <v>0</v>
      </c>
      <c r="CEV247">
        <v>0</v>
      </c>
      <c r="CEW247">
        <v>0</v>
      </c>
      <c r="CEX247">
        <v>0</v>
      </c>
      <c r="CEY247">
        <v>0</v>
      </c>
      <c r="CEZ247">
        <v>0</v>
      </c>
      <c r="CFA247">
        <v>0</v>
      </c>
      <c r="CFB247">
        <v>0</v>
      </c>
      <c r="CFC247">
        <v>0</v>
      </c>
      <c r="CFD247">
        <v>0</v>
      </c>
      <c r="CFE247">
        <v>0</v>
      </c>
      <c r="CFF247">
        <v>2.6763990267639901E-2</v>
      </c>
      <c r="CFG247">
        <v>0</v>
      </c>
      <c r="CFH247">
        <v>0</v>
      </c>
      <c r="CFI247">
        <v>0</v>
      </c>
      <c r="CFJ247">
        <v>0</v>
      </c>
      <c r="CFK247">
        <v>0</v>
      </c>
      <c r="CFL247">
        <v>0</v>
      </c>
      <c r="CFM247">
        <v>0</v>
      </c>
      <c r="CFN247">
        <v>2.4330900243309003E-3</v>
      </c>
      <c r="CFO247">
        <v>0</v>
      </c>
      <c r="CFP247">
        <v>2.4330900243309003E-3</v>
      </c>
      <c r="CFQ247">
        <v>0</v>
      </c>
      <c r="CFR247">
        <v>0</v>
      </c>
      <c r="CFS247">
        <v>0</v>
      </c>
      <c r="CFT247">
        <v>0</v>
      </c>
      <c r="CFU247">
        <v>2.4330900243309003E-3</v>
      </c>
      <c r="CFV247">
        <v>0</v>
      </c>
      <c r="CFW247">
        <v>0</v>
      </c>
      <c r="CFX247">
        <v>0</v>
      </c>
      <c r="CFY247">
        <v>0</v>
      </c>
      <c r="CFZ247">
        <v>0</v>
      </c>
      <c r="CGA247">
        <v>0</v>
      </c>
      <c r="CGB247">
        <v>0</v>
      </c>
      <c r="CGC247">
        <v>0</v>
      </c>
      <c r="CGD247">
        <v>0</v>
      </c>
      <c r="CGE247">
        <v>0</v>
      </c>
      <c r="CGF247">
        <v>0</v>
      </c>
      <c r="CGG247">
        <v>0</v>
      </c>
      <c r="CGH247">
        <v>0</v>
      </c>
      <c r="CGI247">
        <v>0</v>
      </c>
      <c r="CGJ247">
        <v>0</v>
      </c>
      <c r="CGK247">
        <v>4.8661800486618006E-3</v>
      </c>
      <c r="CGL247">
        <v>0</v>
      </c>
      <c r="CGM247">
        <v>0</v>
      </c>
      <c r="CGN247">
        <v>0</v>
      </c>
      <c r="CGO247">
        <v>0</v>
      </c>
      <c r="CGP247">
        <v>0</v>
      </c>
      <c r="CGQ247">
        <v>2.4330900243309004E-2</v>
      </c>
      <c r="CGR247">
        <v>0</v>
      </c>
      <c r="CGS247">
        <v>0</v>
      </c>
      <c r="CGT247">
        <v>0</v>
      </c>
      <c r="CGU247">
        <v>3.1630170316301706E-2</v>
      </c>
      <c r="CGV247">
        <v>0</v>
      </c>
      <c r="CGW247">
        <v>0</v>
      </c>
      <c r="CGX247">
        <v>0</v>
      </c>
      <c r="CGY247">
        <v>0</v>
      </c>
      <c r="CGZ247">
        <v>0</v>
      </c>
      <c r="CHA247">
        <v>0</v>
      </c>
      <c r="CHB247">
        <v>0</v>
      </c>
      <c r="CHC247">
        <v>0</v>
      </c>
      <c r="CHD247">
        <v>0</v>
      </c>
      <c r="CHE247">
        <v>0</v>
      </c>
      <c r="CHF247">
        <v>0</v>
      </c>
      <c r="CHG247">
        <v>0</v>
      </c>
      <c r="CHH247">
        <v>0</v>
      </c>
      <c r="CHI247">
        <v>0</v>
      </c>
      <c r="CHJ247">
        <v>0</v>
      </c>
      <c r="CHK247">
        <v>0</v>
      </c>
      <c r="CHL247">
        <v>0</v>
      </c>
      <c r="CHM247">
        <v>0</v>
      </c>
      <c r="CHN247">
        <v>0</v>
      </c>
      <c r="CHO247">
        <v>0</v>
      </c>
      <c r="CHP247">
        <v>0</v>
      </c>
      <c r="CHQ247">
        <v>7.2992700729927005E-3</v>
      </c>
      <c r="CHR247">
        <v>0</v>
      </c>
      <c r="CHS247">
        <v>0</v>
      </c>
      <c r="CHT247">
        <v>0</v>
      </c>
      <c r="CHU247">
        <v>0</v>
      </c>
      <c r="CHV247">
        <v>0</v>
      </c>
      <c r="CHW247">
        <v>0</v>
      </c>
      <c r="CHX247">
        <v>0</v>
      </c>
      <c r="CHY247">
        <v>0</v>
      </c>
      <c r="CHZ247">
        <v>0</v>
      </c>
      <c r="CIA247">
        <v>0</v>
      </c>
      <c r="CIB247">
        <v>0</v>
      </c>
      <c r="CIC247">
        <v>0</v>
      </c>
      <c r="CID247">
        <v>0</v>
      </c>
      <c r="CIE247">
        <v>0</v>
      </c>
      <c r="CIF247">
        <v>0</v>
      </c>
      <c r="CIG247">
        <v>0</v>
      </c>
      <c r="CIH247">
        <v>0</v>
      </c>
      <c r="CII247">
        <v>0</v>
      </c>
      <c r="CIJ247">
        <v>0</v>
      </c>
      <c r="CIK247">
        <v>0</v>
      </c>
      <c r="CIL247">
        <v>0</v>
      </c>
      <c r="CIM247">
        <v>0</v>
      </c>
      <c r="CIN247">
        <v>0</v>
      </c>
      <c r="CIO247">
        <v>0</v>
      </c>
      <c r="CIP247">
        <v>0</v>
      </c>
      <c r="CIQ247">
        <v>0</v>
      </c>
      <c r="CIR247">
        <v>0</v>
      </c>
      <c r="CIS247">
        <v>0</v>
      </c>
      <c r="CIT247">
        <v>0</v>
      </c>
      <c r="CIU247">
        <v>0</v>
      </c>
      <c r="CIV247">
        <v>0</v>
      </c>
      <c r="CIW247">
        <v>0</v>
      </c>
      <c r="CIX247">
        <v>0</v>
      </c>
      <c r="CIY247">
        <v>0</v>
      </c>
      <c r="CIZ247">
        <v>0</v>
      </c>
      <c r="CJA247">
        <v>0</v>
      </c>
      <c r="CJB247">
        <v>0</v>
      </c>
      <c r="CJC247">
        <v>0</v>
      </c>
      <c r="CJD247">
        <v>0</v>
      </c>
      <c r="CJE247">
        <v>0</v>
      </c>
      <c r="CJF247">
        <v>0</v>
      </c>
      <c r="CJG247">
        <v>0</v>
      </c>
      <c r="CJH247">
        <v>0</v>
      </c>
      <c r="CJI247">
        <v>0</v>
      </c>
      <c r="CJJ247">
        <v>0</v>
      </c>
      <c r="CJK247">
        <v>0</v>
      </c>
      <c r="CJL247">
        <v>0</v>
      </c>
      <c r="CJM247">
        <v>0</v>
      </c>
      <c r="CJN247">
        <v>0</v>
      </c>
      <c r="CJO247">
        <v>0</v>
      </c>
      <c r="CJP247">
        <v>0</v>
      </c>
      <c r="CJQ247">
        <v>0</v>
      </c>
      <c r="CJR247">
        <v>0</v>
      </c>
      <c r="CJS247">
        <v>0</v>
      </c>
      <c r="CJT247">
        <v>0</v>
      </c>
      <c r="CJU247">
        <v>0</v>
      </c>
      <c r="CJV247">
        <v>0</v>
      </c>
      <c r="CJW247">
        <v>0</v>
      </c>
      <c r="CJX247">
        <v>0</v>
      </c>
      <c r="CJY247">
        <v>0</v>
      </c>
      <c r="CJZ247">
        <v>0</v>
      </c>
      <c r="CKA247">
        <v>0</v>
      </c>
      <c r="CKB247">
        <v>0</v>
      </c>
      <c r="CKC247">
        <v>0</v>
      </c>
      <c r="CKD247">
        <v>0</v>
      </c>
      <c r="CKE247">
        <v>0</v>
      </c>
      <c r="CKF247">
        <v>0</v>
      </c>
      <c r="CKG247">
        <v>0</v>
      </c>
      <c r="CKH247">
        <v>0</v>
      </c>
      <c r="CKI247">
        <v>0</v>
      </c>
      <c r="CKJ247">
        <v>0</v>
      </c>
      <c r="CKK247">
        <v>0</v>
      </c>
      <c r="CKL247">
        <v>0</v>
      </c>
      <c r="CKM247">
        <v>0</v>
      </c>
      <c r="CKN247">
        <v>0</v>
      </c>
      <c r="CKO247">
        <v>0</v>
      </c>
      <c r="CKP247">
        <v>0</v>
      </c>
      <c r="CKQ247">
        <v>0</v>
      </c>
      <c r="CKR247">
        <v>0</v>
      </c>
      <c r="CKS247">
        <v>0</v>
      </c>
      <c r="CKT247">
        <v>0</v>
      </c>
      <c r="CKU247">
        <v>0</v>
      </c>
      <c r="CKV247">
        <v>0</v>
      </c>
      <c r="CKW247">
        <v>0</v>
      </c>
      <c r="CKX247">
        <v>0</v>
      </c>
      <c r="CKY247">
        <v>0</v>
      </c>
      <c r="CKZ247">
        <v>0</v>
      </c>
      <c r="CLA247">
        <v>0</v>
      </c>
      <c r="CLB247">
        <v>0</v>
      </c>
      <c r="CLC247">
        <v>1</v>
      </c>
    </row>
    <row r="248" spans="1:291 1569:2490" s="78" customFormat="1">
      <c r="A248" s="304" t="s">
        <v>2420</v>
      </c>
      <c r="B248" s="68" t="s">
        <v>2421</v>
      </c>
      <c r="C248" s="305" t="s">
        <v>2422</v>
      </c>
      <c r="E248" s="58">
        <v>698</v>
      </c>
      <c r="F248" s="306" t="s">
        <v>2423</v>
      </c>
      <c r="G248" s="304" t="s">
        <v>2420</v>
      </c>
      <c r="I248" s="307">
        <v>3</v>
      </c>
      <c r="J248" s="68" t="s">
        <v>2424</v>
      </c>
      <c r="L248" s="282" t="s">
        <v>2425</v>
      </c>
      <c r="M248" t="s">
        <v>1868</v>
      </c>
      <c r="N248" t="s">
        <v>1427</v>
      </c>
      <c r="O248" t="s">
        <v>2426</v>
      </c>
      <c r="P248" t="s">
        <v>16</v>
      </c>
      <c r="Q248" t="s">
        <v>1430</v>
      </c>
      <c r="R248" t="s">
        <v>1430</v>
      </c>
      <c r="S248" t="s">
        <v>1430</v>
      </c>
      <c r="T248" t="s">
        <v>1430</v>
      </c>
      <c r="U248" t="s">
        <v>1431</v>
      </c>
      <c r="V248"/>
      <c r="W248"/>
      <c r="X248" t="s">
        <v>1569</v>
      </c>
      <c r="Y248" t="s">
        <v>1694</v>
      </c>
      <c r="Z248" t="s">
        <v>2394</v>
      </c>
      <c r="AA248" s="84"/>
      <c r="AB248" s="95" t="s">
        <v>2422</v>
      </c>
      <c r="AC248" s="304" t="s">
        <v>2420</v>
      </c>
      <c r="AD248" t="s">
        <v>2427</v>
      </c>
      <c r="AE248" s="84"/>
      <c r="AF248" s="6"/>
      <c r="AG248" s="84"/>
      <c r="AH248">
        <v>7213940</v>
      </c>
      <c r="AI248">
        <v>1637020</v>
      </c>
      <c r="AJ248" s="84" t="s">
        <v>2428</v>
      </c>
      <c r="AK248" s="84"/>
      <c r="AL248" s="84"/>
      <c r="AM248" s="308">
        <v>1</v>
      </c>
      <c r="AO248" s="309">
        <v>6.7</v>
      </c>
      <c r="AQ248" s="68"/>
      <c r="AR248" s="310">
        <v>0.23606557377049181</v>
      </c>
      <c r="AS248">
        <v>0.16869565217391305</v>
      </c>
      <c r="AT248">
        <v>3.1977487848554614E-2</v>
      </c>
      <c r="AU248">
        <v>8.0359371100574006E-2</v>
      </c>
      <c r="AV248">
        <v>5.8106995884773659E-2</v>
      </c>
      <c r="AW248">
        <v>631</v>
      </c>
      <c r="AX248">
        <v>111</v>
      </c>
      <c r="AY248">
        <v>127</v>
      </c>
      <c r="AZ248" s="68"/>
      <c r="BA248" s="68"/>
      <c r="BB248" s="68"/>
      <c r="BC248" s="311">
        <v>7</v>
      </c>
      <c r="BD248" s="312">
        <v>1</v>
      </c>
      <c r="BE248" s="312">
        <v>14</v>
      </c>
      <c r="BF248" s="313">
        <v>370</v>
      </c>
      <c r="BG248" s="55">
        <v>12</v>
      </c>
      <c r="BH248" s="311">
        <v>73</v>
      </c>
      <c r="BI248" s="68"/>
      <c r="BJ248">
        <v>4.34</v>
      </c>
      <c r="BK248">
        <v>19.899999999999999</v>
      </c>
      <c r="BL248">
        <v>0.09</v>
      </c>
      <c r="BM248">
        <v>0.1</v>
      </c>
      <c r="BN248">
        <v>0.25</v>
      </c>
      <c r="BO248">
        <v>0.63900000000000001</v>
      </c>
      <c r="BP248">
        <v>0.17399999999999999</v>
      </c>
      <c r="BQ248">
        <v>1.17</v>
      </c>
      <c r="BR248" s="68"/>
      <c r="BS248" s="68"/>
      <c r="BT248" s="307">
        <v>3</v>
      </c>
      <c r="BU248" s="68"/>
      <c r="BV248" s="68"/>
      <c r="BW248" s="68"/>
      <c r="BX248" s="91">
        <v>441</v>
      </c>
      <c r="BY248" s="314">
        <v>47</v>
      </c>
      <c r="BZ248" s="315"/>
      <c r="CA248" s="315">
        <v>18.7</v>
      </c>
      <c r="CB248" s="315">
        <v>11.5</v>
      </c>
      <c r="CC248" s="315">
        <v>1.4</v>
      </c>
      <c r="CD248" s="315">
        <v>5.0999999999999996</v>
      </c>
      <c r="CE248" s="303"/>
      <c r="CG248" s="78">
        <v>0.45351473922902497</v>
      </c>
      <c r="CH248" s="78">
        <v>0</v>
      </c>
      <c r="CI248" s="78">
        <v>0.22675736961451248</v>
      </c>
      <c r="CJ248" s="78">
        <v>0</v>
      </c>
      <c r="CK248" s="78">
        <v>0</v>
      </c>
      <c r="CL248" s="78">
        <v>0.68027210884353739</v>
      </c>
      <c r="CM248" s="78">
        <v>0</v>
      </c>
      <c r="CN248" s="78">
        <v>0</v>
      </c>
      <c r="CO248" s="78">
        <v>0</v>
      </c>
      <c r="CP248" s="78">
        <v>0</v>
      </c>
      <c r="CQ248" s="78">
        <v>0</v>
      </c>
      <c r="CR248" s="78">
        <v>0</v>
      </c>
      <c r="CS248" s="78">
        <v>0</v>
      </c>
      <c r="CT248" s="78">
        <v>0</v>
      </c>
      <c r="CU248" s="78">
        <v>0</v>
      </c>
      <c r="CV248" s="78">
        <v>0</v>
      </c>
      <c r="CW248" s="78">
        <v>1.360544217687075</v>
      </c>
      <c r="CY248" s="316"/>
      <c r="CZ248" s="317"/>
      <c r="DA248" s="318"/>
      <c r="DC248" s="68"/>
      <c r="DF248" s="68"/>
      <c r="DG248" s="319"/>
      <c r="DI248" s="68"/>
      <c r="DJ248" s="68"/>
      <c r="DK248" s="68"/>
      <c r="DL248" s="198"/>
      <c r="DM248" s="320"/>
      <c r="DN248" s="320"/>
      <c r="DO248" s="68"/>
      <c r="DP248" s="68"/>
      <c r="DQ248" s="68"/>
      <c r="DS248" s="6"/>
      <c r="DT248" s="321"/>
      <c r="DU248" s="322"/>
      <c r="DV248" s="322"/>
      <c r="DW248">
        <v>4.34</v>
      </c>
      <c r="DX248">
        <v>19.899999999999999</v>
      </c>
      <c r="DY248">
        <v>0.09</v>
      </c>
      <c r="DZ248">
        <v>0.1</v>
      </c>
      <c r="EA248">
        <v>0.25</v>
      </c>
      <c r="EB248">
        <v>0.63900000000000001</v>
      </c>
      <c r="EC248">
        <v>0.17399999999999999</v>
      </c>
      <c r="ED248">
        <v>1.17</v>
      </c>
      <c r="EE248" s="68"/>
      <c r="EF248" s="68"/>
      <c r="EG248" s="86">
        <f t="shared" si="30"/>
        <v>3</v>
      </c>
      <c r="EH248" s="86">
        <f t="shared" si="31"/>
        <v>2</v>
      </c>
      <c r="EI248" s="6">
        <v>3</v>
      </c>
      <c r="EJ248" s="6">
        <v>2</v>
      </c>
      <c r="EK248" s="6">
        <v>2</v>
      </c>
      <c r="EL248" s="6">
        <v>1</v>
      </c>
      <c r="EM248" s="6">
        <v>1</v>
      </c>
      <c r="EN248" s="6">
        <v>1</v>
      </c>
      <c r="EO248" s="6"/>
      <c r="EP248" s="6">
        <v>2</v>
      </c>
      <c r="ES248" s="68"/>
      <c r="EV248"/>
      <c r="FI248" s="321"/>
      <c r="FJ248" s="68"/>
      <c r="FK248" s="68"/>
      <c r="FL248" s="68"/>
      <c r="FM248" s="68"/>
      <c r="FN248" s="68"/>
      <c r="FO248" s="68"/>
      <c r="FP248" s="68"/>
      <c r="FQ248" s="68"/>
      <c r="FR248" s="68"/>
      <c r="FS248" s="68"/>
      <c r="FT248" s="68"/>
      <c r="FU248" s="68"/>
      <c r="FV248" s="68"/>
      <c r="FY248" s="323"/>
      <c r="FZ248" s="68"/>
      <c r="GA248" s="68"/>
      <c r="GB248" s="267"/>
      <c r="GC248" s="267"/>
      <c r="GD248" s="267"/>
      <c r="GE248" s="68"/>
      <c r="GF248" s="68"/>
      <c r="GG248" s="68"/>
      <c r="GH248" s="68"/>
      <c r="GI248" s="68"/>
      <c r="GJ248" s="68"/>
      <c r="GK248" s="68"/>
      <c r="GL248" s="68"/>
      <c r="GM248" s="68"/>
      <c r="GN248" s="68"/>
      <c r="GO248" s="68"/>
      <c r="GP248" s="68"/>
      <c r="GQ248" s="68"/>
      <c r="GR248" s="68"/>
      <c r="GS248" s="68"/>
      <c r="GU248" s="68"/>
      <c r="GV248" s="68"/>
      <c r="GX248" s="6"/>
      <c r="GY248" s="6"/>
      <c r="GZ248" s="68"/>
      <c r="HA248" s="68"/>
      <c r="HB248" s="68"/>
      <c r="HC248" s="68"/>
      <c r="HD248" s="68"/>
      <c r="HE248" s="68"/>
      <c r="HF248" s="68"/>
      <c r="HG248" s="68"/>
      <c r="HH248" s="68"/>
      <c r="HI248" s="68"/>
      <c r="HJ248" s="68"/>
      <c r="HK248" s="68"/>
      <c r="HL248" s="68"/>
      <c r="HM248" s="68"/>
      <c r="HN248" s="68"/>
      <c r="HO248" s="68"/>
      <c r="HP248" s="68"/>
      <c r="HQ248" s="68"/>
      <c r="HR248" s="68"/>
      <c r="HV248" s="68"/>
      <c r="HW248" s="68"/>
      <c r="HX248" s="6"/>
      <c r="HY248" s="151"/>
      <c r="HZ248" s="151"/>
      <c r="BHI248">
        <v>248</v>
      </c>
      <c r="BHJ248">
        <v>248</v>
      </c>
      <c r="BHK248" s="304" t="s">
        <v>2420</v>
      </c>
      <c r="BHL248" t="s">
        <v>2429</v>
      </c>
      <c r="BHM248">
        <v>9.0702947845804991E-3</v>
      </c>
      <c r="BHN248">
        <v>0</v>
      </c>
      <c r="BHO248">
        <v>0</v>
      </c>
      <c r="BHP248">
        <v>0</v>
      </c>
      <c r="BHQ248">
        <v>4.5351473922902496E-3</v>
      </c>
      <c r="BHR248">
        <v>0</v>
      </c>
      <c r="BHS248">
        <v>0</v>
      </c>
      <c r="BHT248">
        <v>0</v>
      </c>
      <c r="BHU248">
        <v>0</v>
      </c>
      <c r="BHV248">
        <v>0</v>
      </c>
      <c r="BHW248">
        <v>0</v>
      </c>
      <c r="BHX248">
        <v>0</v>
      </c>
      <c r="BHY248">
        <v>0</v>
      </c>
      <c r="BHZ248">
        <v>0</v>
      </c>
      <c r="BIA248">
        <v>0</v>
      </c>
      <c r="BIB248">
        <v>0</v>
      </c>
      <c r="BIC248">
        <v>0</v>
      </c>
      <c r="BID248">
        <v>0</v>
      </c>
      <c r="BIE248">
        <v>0</v>
      </c>
      <c r="BIF248">
        <v>0</v>
      </c>
      <c r="BIG248">
        <v>0</v>
      </c>
      <c r="BIH248">
        <v>0</v>
      </c>
      <c r="BII248">
        <v>0</v>
      </c>
      <c r="BIJ248">
        <v>0</v>
      </c>
      <c r="BIK248">
        <v>4.7619047619047616E-2</v>
      </c>
      <c r="BIL248">
        <v>0</v>
      </c>
      <c r="BIM248">
        <v>4.5351473922902496E-3</v>
      </c>
      <c r="BIN248">
        <v>0</v>
      </c>
      <c r="BIO248">
        <v>0</v>
      </c>
      <c r="BIP248">
        <v>0</v>
      </c>
      <c r="BIQ248">
        <v>0</v>
      </c>
      <c r="BIR248">
        <v>0</v>
      </c>
      <c r="BIS248">
        <v>0</v>
      </c>
      <c r="BIT248">
        <v>0</v>
      </c>
      <c r="BIU248">
        <v>0</v>
      </c>
      <c r="BIV248">
        <v>0</v>
      </c>
      <c r="BIW248">
        <v>0</v>
      </c>
      <c r="BIX248">
        <v>0</v>
      </c>
      <c r="BIY248">
        <v>0</v>
      </c>
      <c r="BIZ248">
        <v>2.2675736961451248E-3</v>
      </c>
      <c r="BJA248">
        <v>1.1337868480725623E-2</v>
      </c>
      <c r="BJB248">
        <v>0</v>
      </c>
      <c r="BJC248">
        <v>0</v>
      </c>
      <c r="BJD248">
        <v>5.8956916099773243E-2</v>
      </c>
      <c r="BJE248">
        <v>0</v>
      </c>
      <c r="BJF248">
        <v>0</v>
      </c>
      <c r="BJG248">
        <v>0</v>
      </c>
      <c r="BJH248">
        <v>0</v>
      </c>
      <c r="BJI248">
        <v>0</v>
      </c>
      <c r="BJJ248">
        <v>0</v>
      </c>
      <c r="BJK248">
        <v>0</v>
      </c>
      <c r="BJL248">
        <v>0</v>
      </c>
      <c r="BJM248">
        <v>0</v>
      </c>
      <c r="BJN248">
        <v>0</v>
      </c>
      <c r="BJO248">
        <v>0</v>
      </c>
      <c r="BJP248">
        <v>0</v>
      </c>
      <c r="BJQ248">
        <v>0</v>
      </c>
      <c r="BJR248">
        <v>2.9478458049886622E-2</v>
      </c>
      <c r="BJS248">
        <v>0</v>
      </c>
      <c r="BJT248">
        <v>0</v>
      </c>
      <c r="BJU248">
        <v>0</v>
      </c>
      <c r="BJV248">
        <v>0</v>
      </c>
      <c r="BJW248">
        <v>0</v>
      </c>
      <c r="BJX248">
        <v>0</v>
      </c>
      <c r="BJY248">
        <v>0</v>
      </c>
      <c r="BJZ248">
        <v>0</v>
      </c>
      <c r="BKA248">
        <v>1.1337868480725623E-2</v>
      </c>
      <c r="BKB248">
        <v>0</v>
      </c>
      <c r="BKC248">
        <v>0</v>
      </c>
      <c r="BKD248">
        <v>0</v>
      </c>
      <c r="BKE248">
        <v>9.0702947845804991E-3</v>
      </c>
      <c r="BKF248">
        <v>0</v>
      </c>
      <c r="BKG248">
        <v>0</v>
      </c>
      <c r="BKH248">
        <v>2.2675736961451248E-3</v>
      </c>
      <c r="BKI248">
        <v>0</v>
      </c>
      <c r="BKJ248">
        <v>0</v>
      </c>
      <c r="BKK248">
        <v>1.1337868480725623E-2</v>
      </c>
      <c r="BKL248">
        <v>2.4943310657596373E-2</v>
      </c>
      <c r="BKM248">
        <v>0</v>
      </c>
      <c r="BKN248">
        <v>0</v>
      </c>
      <c r="BKO248">
        <v>0</v>
      </c>
      <c r="BKP248">
        <v>0</v>
      </c>
      <c r="BKQ248">
        <v>0</v>
      </c>
      <c r="BKR248">
        <v>0</v>
      </c>
      <c r="BKS248">
        <v>0</v>
      </c>
      <c r="BKT248">
        <v>0</v>
      </c>
      <c r="BKU248">
        <v>0</v>
      </c>
      <c r="BKV248">
        <v>0</v>
      </c>
      <c r="BKW248">
        <v>0</v>
      </c>
      <c r="BKX248">
        <v>0</v>
      </c>
      <c r="BKY248">
        <v>0</v>
      </c>
      <c r="BKZ248">
        <v>0</v>
      </c>
      <c r="BLA248">
        <v>0</v>
      </c>
      <c r="BLB248">
        <v>0</v>
      </c>
      <c r="BLC248">
        <v>0</v>
      </c>
      <c r="BLD248">
        <v>0</v>
      </c>
      <c r="BLE248">
        <v>0</v>
      </c>
      <c r="BLF248">
        <v>0</v>
      </c>
      <c r="BLG248">
        <v>0</v>
      </c>
      <c r="BLH248">
        <v>0</v>
      </c>
      <c r="BLI248">
        <v>0</v>
      </c>
      <c r="BLJ248">
        <v>0</v>
      </c>
      <c r="BLK248">
        <v>0</v>
      </c>
      <c r="BLL248">
        <v>0</v>
      </c>
      <c r="BLM248">
        <v>0</v>
      </c>
      <c r="BLN248">
        <v>0</v>
      </c>
      <c r="BLO248">
        <v>0</v>
      </c>
      <c r="BLP248">
        <v>0</v>
      </c>
      <c r="BLQ248">
        <v>0</v>
      </c>
      <c r="BLR248">
        <v>0</v>
      </c>
      <c r="BLS248">
        <v>0</v>
      </c>
      <c r="BLT248">
        <v>0</v>
      </c>
      <c r="BLU248">
        <v>0</v>
      </c>
      <c r="BLV248">
        <v>0</v>
      </c>
      <c r="BLW248">
        <v>0</v>
      </c>
      <c r="BLX248">
        <v>0</v>
      </c>
      <c r="BLY248">
        <v>0</v>
      </c>
      <c r="BLZ248">
        <v>0</v>
      </c>
      <c r="BMA248">
        <v>0</v>
      </c>
      <c r="BMB248">
        <v>0</v>
      </c>
      <c r="BMC248">
        <v>0</v>
      </c>
      <c r="BMD248">
        <v>0</v>
      </c>
      <c r="BME248">
        <v>0</v>
      </c>
      <c r="BMF248">
        <v>0</v>
      </c>
      <c r="BMG248">
        <v>0</v>
      </c>
      <c r="BMH248">
        <v>0</v>
      </c>
      <c r="BMI248">
        <v>0</v>
      </c>
      <c r="BMJ248">
        <v>0</v>
      </c>
      <c r="BMK248">
        <v>0</v>
      </c>
      <c r="BML248">
        <v>0</v>
      </c>
      <c r="BMM248">
        <v>0</v>
      </c>
      <c r="BMN248">
        <v>0</v>
      </c>
      <c r="BMO248">
        <v>0</v>
      </c>
      <c r="BMP248">
        <v>0</v>
      </c>
      <c r="BMQ248">
        <v>0</v>
      </c>
      <c r="BMR248">
        <v>0</v>
      </c>
      <c r="BMS248">
        <v>0</v>
      </c>
      <c r="BMT248">
        <v>0</v>
      </c>
      <c r="BMU248">
        <v>0</v>
      </c>
      <c r="BMV248">
        <v>0</v>
      </c>
      <c r="BMW248">
        <v>0</v>
      </c>
      <c r="BMX248">
        <v>0</v>
      </c>
      <c r="BMY248">
        <v>0</v>
      </c>
      <c r="BMZ248">
        <v>0</v>
      </c>
      <c r="BNA248">
        <v>0</v>
      </c>
      <c r="BNB248">
        <v>0</v>
      </c>
      <c r="BNC248">
        <v>0</v>
      </c>
      <c r="BND248">
        <v>0</v>
      </c>
      <c r="BNE248">
        <v>0</v>
      </c>
      <c r="BNF248">
        <v>0</v>
      </c>
      <c r="BNG248">
        <v>0</v>
      </c>
      <c r="BNH248">
        <v>0</v>
      </c>
      <c r="BNI248">
        <v>0</v>
      </c>
      <c r="BNJ248">
        <v>0</v>
      </c>
      <c r="BNK248">
        <v>0</v>
      </c>
      <c r="BNL248">
        <v>0</v>
      </c>
      <c r="BNM248">
        <v>0</v>
      </c>
      <c r="BNN248">
        <v>0</v>
      </c>
      <c r="BNO248">
        <v>0</v>
      </c>
      <c r="BNP248">
        <v>0</v>
      </c>
      <c r="BNQ248">
        <v>0</v>
      </c>
      <c r="BNR248">
        <v>0</v>
      </c>
      <c r="BNS248">
        <v>0</v>
      </c>
      <c r="BNT248">
        <v>0</v>
      </c>
      <c r="BNU248">
        <v>0</v>
      </c>
      <c r="BNV248">
        <v>0</v>
      </c>
      <c r="BNW248">
        <v>0</v>
      </c>
      <c r="BNX248">
        <v>0</v>
      </c>
      <c r="BNY248">
        <v>0</v>
      </c>
      <c r="BNZ248">
        <v>0</v>
      </c>
      <c r="BOA248">
        <v>0</v>
      </c>
      <c r="BOB248">
        <v>0</v>
      </c>
      <c r="BOC248">
        <v>0</v>
      </c>
      <c r="BOD248">
        <v>0</v>
      </c>
      <c r="BOE248">
        <v>1.3605442176870748E-2</v>
      </c>
      <c r="BOF248">
        <v>0</v>
      </c>
      <c r="BOG248">
        <v>2.2675736961451248E-3</v>
      </c>
      <c r="BOH248">
        <v>0</v>
      </c>
      <c r="BOI248">
        <v>0</v>
      </c>
      <c r="BOJ248">
        <v>0</v>
      </c>
      <c r="BOK248">
        <v>0</v>
      </c>
      <c r="BOL248">
        <v>0</v>
      </c>
      <c r="BOM248">
        <v>0</v>
      </c>
      <c r="BON248">
        <v>0</v>
      </c>
      <c r="BOO248">
        <v>0</v>
      </c>
      <c r="BOP248">
        <v>0</v>
      </c>
      <c r="BOQ248">
        <v>0</v>
      </c>
      <c r="BOR248">
        <v>0</v>
      </c>
      <c r="BOS248">
        <v>0</v>
      </c>
      <c r="BOT248">
        <v>0</v>
      </c>
      <c r="BOU248">
        <v>0</v>
      </c>
      <c r="BOV248">
        <v>0</v>
      </c>
      <c r="BOW248">
        <v>2.2675736961451248E-3</v>
      </c>
      <c r="BOX248">
        <v>0</v>
      </c>
      <c r="BOY248">
        <v>2.2675736961451248E-3</v>
      </c>
      <c r="BOZ248">
        <v>0</v>
      </c>
      <c r="BPA248">
        <v>0</v>
      </c>
      <c r="BPB248">
        <v>0</v>
      </c>
      <c r="BPC248">
        <v>0</v>
      </c>
      <c r="BPD248">
        <v>0</v>
      </c>
      <c r="BPE248">
        <v>2.4943310657596373E-2</v>
      </c>
      <c r="BPF248">
        <v>6.8027210884353739E-3</v>
      </c>
      <c r="BPG248">
        <v>0</v>
      </c>
      <c r="BPH248">
        <v>0</v>
      </c>
      <c r="BPI248">
        <v>0</v>
      </c>
      <c r="BPJ248">
        <v>0</v>
      </c>
      <c r="BPK248">
        <v>0</v>
      </c>
      <c r="BPL248">
        <v>0</v>
      </c>
      <c r="BPM248">
        <v>0</v>
      </c>
      <c r="BPN248">
        <v>0</v>
      </c>
      <c r="BPO248">
        <v>0</v>
      </c>
      <c r="BPP248">
        <v>0</v>
      </c>
      <c r="BPQ248">
        <v>0</v>
      </c>
      <c r="BPR248">
        <v>0</v>
      </c>
      <c r="BPS248">
        <v>0</v>
      </c>
      <c r="BPT248">
        <v>0</v>
      </c>
      <c r="BPU248">
        <v>2.4943310657596373E-2</v>
      </c>
      <c r="BPV248">
        <v>0</v>
      </c>
      <c r="BPW248">
        <v>0</v>
      </c>
      <c r="BPX248">
        <v>0</v>
      </c>
      <c r="BPY248">
        <v>0</v>
      </c>
      <c r="BPZ248">
        <v>2.2675736961451248E-3</v>
      </c>
      <c r="BQA248">
        <v>0</v>
      </c>
      <c r="BQB248">
        <v>0</v>
      </c>
      <c r="BQC248">
        <v>0</v>
      </c>
      <c r="BQD248">
        <v>0</v>
      </c>
      <c r="BQE248">
        <v>0</v>
      </c>
      <c r="BQF248">
        <v>0</v>
      </c>
      <c r="BQG248">
        <v>0</v>
      </c>
      <c r="BQH248">
        <v>0</v>
      </c>
      <c r="BQI248">
        <v>0</v>
      </c>
      <c r="BQJ248">
        <v>0</v>
      </c>
      <c r="BQK248">
        <v>0</v>
      </c>
      <c r="BQL248">
        <v>0</v>
      </c>
      <c r="BQM248">
        <v>4.5351473922902496E-3</v>
      </c>
      <c r="BQN248">
        <v>0</v>
      </c>
      <c r="BQO248">
        <v>0</v>
      </c>
      <c r="BQP248">
        <v>0</v>
      </c>
      <c r="BQQ248">
        <v>0</v>
      </c>
      <c r="BQR248">
        <v>0</v>
      </c>
      <c r="BQS248">
        <v>0</v>
      </c>
      <c r="BQT248">
        <v>0</v>
      </c>
      <c r="BQU248">
        <v>4.5351473922902496E-3</v>
      </c>
      <c r="BQV248">
        <v>2.2675736961451248E-3</v>
      </c>
      <c r="BQW248">
        <v>0</v>
      </c>
      <c r="BQX248">
        <v>0</v>
      </c>
      <c r="BQY248">
        <v>0</v>
      </c>
      <c r="BQZ248">
        <v>0</v>
      </c>
      <c r="BRA248">
        <v>0</v>
      </c>
      <c r="BRB248">
        <v>6.8027210884353739E-3</v>
      </c>
      <c r="BRC248">
        <v>0</v>
      </c>
      <c r="BRD248">
        <v>0</v>
      </c>
      <c r="BRE248">
        <v>0</v>
      </c>
      <c r="BRF248">
        <v>0</v>
      </c>
      <c r="BRG248">
        <v>0</v>
      </c>
      <c r="BRH248">
        <v>0</v>
      </c>
      <c r="BRI248">
        <v>0</v>
      </c>
      <c r="BRJ248">
        <v>0</v>
      </c>
      <c r="BRK248">
        <v>2.2675736961451248E-3</v>
      </c>
      <c r="BRL248">
        <v>0</v>
      </c>
      <c r="BRM248">
        <v>0</v>
      </c>
      <c r="BRN248">
        <v>0</v>
      </c>
      <c r="BRO248">
        <v>0</v>
      </c>
      <c r="BRP248">
        <v>0</v>
      </c>
      <c r="BRQ248">
        <v>0</v>
      </c>
      <c r="BRR248">
        <v>0</v>
      </c>
      <c r="BRS248">
        <v>0</v>
      </c>
      <c r="BRT248">
        <v>0</v>
      </c>
      <c r="BRU248">
        <v>1.5873015873015872E-2</v>
      </c>
      <c r="BRV248">
        <v>0</v>
      </c>
      <c r="BRW248">
        <v>0</v>
      </c>
      <c r="BRX248">
        <v>0</v>
      </c>
      <c r="BRY248">
        <v>2.2675736961451248E-3</v>
      </c>
      <c r="BRZ248">
        <v>0</v>
      </c>
      <c r="BSA248">
        <v>2.2675736961451248E-3</v>
      </c>
      <c r="BSB248">
        <v>0</v>
      </c>
      <c r="BSC248">
        <v>0</v>
      </c>
      <c r="BSD248">
        <v>0</v>
      </c>
      <c r="BSE248">
        <v>0</v>
      </c>
      <c r="BSF248">
        <v>0</v>
      </c>
      <c r="BSG248">
        <v>0</v>
      </c>
      <c r="BSH248">
        <v>0</v>
      </c>
      <c r="BSI248">
        <v>0</v>
      </c>
      <c r="BSJ248">
        <v>0</v>
      </c>
      <c r="BSK248">
        <v>0</v>
      </c>
      <c r="BSL248">
        <v>1.1337868480725623E-2</v>
      </c>
      <c r="BSM248">
        <v>0</v>
      </c>
      <c r="BSN248">
        <v>0</v>
      </c>
      <c r="BSO248">
        <v>0</v>
      </c>
      <c r="BSP248">
        <v>0</v>
      </c>
      <c r="BSQ248">
        <v>0</v>
      </c>
      <c r="BSR248">
        <v>0</v>
      </c>
      <c r="BSS248">
        <v>0</v>
      </c>
      <c r="BST248">
        <v>0</v>
      </c>
      <c r="BSU248">
        <v>0</v>
      </c>
      <c r="BSV248">
        <v>0</v>
      </c>
      <c r="BSW248">
        <v>0</v>
      </c>
      <c r="BSX248">
        <v>0</v>
      </c>
      <c r="BSY248">
        <v>6.8027210884353739E-3</v>
      </c>
      <c r="BSZ248">
        <v>0</v>
      </c>
      <c r="BTA248">
        <v>0</v>
      </c>
      <c r="BTB248">
        <v>0</v>
      </c>
      <c r="BTC248">
        <v>0</v>
      </c>
      <c r="BTD248">
        <v>2.9478458049886622E-2</v>
      </c>
      <c r="BTE248">
        <v>0</v>
      </c>
      <c r="BTF248">
        <v>0</v>
      </c>
      <c r="BTG248">
        <v>0</v>
      </c>
      <c r="BTH248">
        <v>0</v>
      </c>
      <c r="BTI248">
        <v>0</v>
      </c>
      <c r="BTJ248">
        <v>0</v>
      </c>
      <c r="BTK248">
        <v>0</v>
      </c>
      <c r="BTL248">
        <v>0</v>
      </c>
      <c r="BTM248">
        <v>0</v>
      </c>
      <c r="BTN248">
        <v>0</v>
      </c>
      <c r="BTO248">
        <v>0</v>
      </c>
      <c r="BTP248">
        <v>0</v>
      </c>
      <c r="BTQ248">
        <v>0</v>
      </c>
      <c r="BTR248">
        <v>0</v>
      </c>
      <c r="BTS248">
        <v>0</v>
      </c>
      <c r="BTT248">
        <v>0</v>
      </c>
      <c r="BTU248">
        <v>0</v>
      </c>
      <c r="BTV248">
        <v>0</v>
      </c>
      <c r="BTW248">
        <v>0</v>
      </c>
      <c r="BTX248">
        <v>0</v>
      </c>
      <c r="BTY248">
        <v>0</v>
      </c>
      <c r="BTZ248">
        <v>0</v>
      </c>
      <c r="BUA248">
        <v>0</v>
      </c>
      <c r="BUB248">
        <v>0</v>
      </c>
      <c r="BUC248">
        <v>0</v>
      </c>
      <c r="BUD248">
        <v>0</v>
      </c>
      <c r="BUE248">
        <v>0</v>
      </c>
      <c r="BUF248">
        <v>0</v>
      </c>
      <c r="BUG248">
        <v>0</v>
      </c>
      <c r="BUH248">
        <v>0</v>
      </c>
      <c r="BUI248">
        <v>0</v>
      </c>
      <c r="BUJ248">
        <v>0</v>
      </c>
      <c r="BUK248">
        <v>0</v>
      </c>
      <c r="BUL248">
        <v>0</v>
      </c>
      <c r="BUM248">
        <v>0</v>
      </c>
      <c r="BUN248">
        <v>0</v>
      </c>
      <c r="BUO248">
        <v>0</v>
      </c>
      <c r="BUP248">
        <v>0</v>
      </c>
      <c r="BUQ248">
        <v>0</v>
      </c>
      <c r="BUR248">
        <v>0</v>
      </c>
      <c r="BUS248">
        <v>0</v>
      </c>
      <c r="BUT248">
        <v>0</v>
      </c>
      <c r="BUU248">
        <v>0</v>
      </c>
      <c r="BUV248">
        <v>0</v>
      </c>
      <c r="BUW248">
        <v>0</v>
      </c>
      <c r="BUX248">
        <v>0</v>
      </c>
      <c r="BUY248">
        <v>0</v>
      </c>
      <c r="BUZ248">
        <v>0</v>
      </c>
      <c r="BVA248">
        <v>0</v>
      </c>
      <c r="BVB248">
        <v>0</v>
      </c>
      <c r="BVC248">
        <v>0.10884353741496598</v>
      </c>
      <c r="BVD248">
        <v>0</v>
      </c>
      <c r="BVE248">
        <v>0</v>
      </c>
      <c r="BVF248">
        <v>0</v>
      </c>
      <c r="BVG248">
        <v>0</v>
      </c>
      <c r="BVH248">
        <v>0</v>
      </c>
      <c r="BVI248">
        <v>0</v>
      </c>
      <c r="BVJ248">
        <v>0</v>
      </c>
      <c r="BVK248">
        <v>0</v>
      </c>
      <c r="BVL248">
        <v>0</v>
      </c>
      <c r="BVM248">
        <v>0</v>
      </c>
      <c r="BVN248">
        <v>0</v>
      </c>
      <c r="BVO248">
        <v>0</v>
      </c>
      <c r="BVP248">
        <v>0</v>
      </c>
      <c r="BVQ248">
        <v>0</v>
      </c>
      <c r="BVR248">
        <v>0</v>
      </c>
      <c r="BVS248">
        <v>0</v>
      </c>
      <c r="BVT248">
        <v>0</v>
      </c>
      <c r="BVU248">
        <v>0</v>
      </c>
      <c r="BVV248">
        <v>0</v>
      </c>
      <c r="BVW248">
        <v>0</v>
      </c>
      <c r="BVX248">
        <v>0</v>
      </c>
      <c r="BVY248">
        <v>0</v>
      </c>
      <c r="BVZ248">
        <v>0</v>
      </c>
      <c r="BWA248">
        <v>0</v>
      </c>
      <c r="BWB248">
        <v>0</v>
      </c>
      <c r="BWC248">
        <v>0</v>
      </c>
      <c r="BWD248">
        <v>0</v>
      </c>
      <c r="BWE248">
        <v>0</v>
      </c>
      <c r="BWF248">
        <v>0</v>
      </c>
      <c r="BWG248">
        <v>0</v>
      </c>
      <c r="BWH248">
        <v>0</v>
      </c>
      <c r="BWI248">
        <v>0</v>
      </c>
      <c r="BWJ248">
        <v>0</v>
      </c>
      <c r="BWK248">
        <v>0</v>
      </c>
      <c r="BWL248">
        <v>0</v>
      </c>
      <c r="BWM248">
        <v>1.5873015873015872E-2</v>
      </c>
      <c r="BWN248">
        <v>0</v>
      </c>
      <c r="BWO248">
        <v>0</v>
      </c>
      <c r="BWP248">
        <v>0</v>
      </c>
      <c r="BWQ248">
        <v>0</v>
      </c>
      <c r="BWR248">
        <v>0</v>
      </c>
      <c r="BWS248">
        <v>0</v>
      </c>
      <c r="BWT248">
        <v>0</v>
      </c>
      <c r="BWU248">
        <v>0</v>
      </c>
      <c r="BWV248">
        <v>0</v>
      </c>
      <c r="BWW248">
        <v>0</v>
      </c>
      <c r="BWX248">
        <v>0</v>
      </c>
      <c r="BWY248">
        <v>0</v>
      </c>
      <c r="BWZ248">
        <v>6.8027210884353739E-3</v>
      </c>
      <c r="BXA248">
        <v>0</v>
      </c>
      <c r="BXB248">
        <v>0</v>
      </c>
      <c r="BXC248">
        <v>0</v>
      </c>
      <c r="BXD248">
        <v>0</v>
      </c>
      <c r="BXE248">
        <v>0</v>
      </c>
      <c r="BXF248">
        <v>0</v>
      </c>
      <c r="BXG248">
        <v>0</v>
      </c>
      <c r="BXH248">
        <v>0</v>
      </c>
      <c r="BXI248">
        <v>0</v>
      </c>
      <c r="BXJ248">
        <v>0</v>
      </c>
      <c r="BXK248">
        <v>0</v>
      </c>
      <c r="BXL248">
        <v>0</v>
      </c>
      <c r="BXM248">
        <v>0</v>
      </c>
      <c r="BXN248">
        <v>0</v>
      </c>
      <c r="BXO248">
        <v>0</v>
      </c>
      <c r="BXP248">
        <v>4.5351473922902496E-3</v>
      </c>
      <c r="BXQ248">
        <v>0</v>
      </c>
      <c r="BXR248">
        <v>0</v>
      </c>
      <c r="BXS248">
        <v>0</v>
      </c>
      <c r="BXT248">
        <v>0</v>
      </c>
      <c r="BXU248">
        <v>0</v>
      </c>
      <c r="BXV248">
        <v>0</v>
      </c>
      <c r="BXW248">
        <v>0</v>
      </c>
      <c r="BXX248">
        <v>0</v>
      </c>
      <c r="BXY248">
        <v>0</v>
      </c>
      <c r="BXZ248">
        <v>0</v>
      </c>
      <c r="BYA248">
        <v>0</v>
      </c>
      <c r="BYB248">
        <v>0</v>
      </c>
      <c r="BYC248">
        <v>0</v>
      </c>
      <c r="BYD248">
        <v>0</v>
      </c>
      <c r="BYE248">
        <v>0</v>
      </c>
      <c r="BYF248">
        <v>0</v>
      </c>
      <c r="BYG248">
        <v>0</v>
      </c>
      <c r="BYH248">
        <v>0</v>
      </c>
      <c r="BYI248">
        <v>0</v>
      </c>
      <c r="BYJ248">
        <v>0</v>
      </c>
      <c r="BYK248">
        <v>0</v>
      </c>
      <c r="BYL248">
        <v>2.2675736961451248E-3</v>
      </c>
      <c r="BYM248">
        <v>0</v>
      </c>
      <c r="BYN248">
        <v>0</v>
      </c>
      <c r="BYO248">
        <v>0</v>
      </c>
      <c r="BYP248">
        <v>0</v>
      </c>
      <c r="BYQ248">
        <v>0</v>
      </c>
      <c r="BYR248">
        <v>0</v>
      </c>
      <c r="BYS248">
        <v>0</v>
      </c>
      <c r="BYT248">
        <v>0</v>
      </c>
      <c r="BYU248">
        <v>0</v>
      </c>
      <c r="BYV248">
        <v>0</v>
      </c>
      <c r="BYW248">
        <v>0</v>
      </c>
      <c r="BYX248">
        <v>0</v>
      </c>
      <c r="BYY248">
        <v>0</v>
      </c>
      <c r="BYZ248">
        <v>0</v>
      </c>
      <c r="BZA248">
        <v>0</v>
      </c>
      <c r="BZB248">
        <v>0</v>
      </c>
      <c r="BZC248">
        <v>0</v>
      </c>
      <c r="BZD248">
        <v>0</v>
      </c>
      <c r="BZE248">
        <v>0</v>
      </c>
      <c r="BZF248">
        <v>0</v>
      </c>
      <c r="BZG248">
        <v>0</v>
      </c>
      <c r="BZH248">
        <v>0</v>
      </c>
      <c r="BZI248">
        <v>0</v>
      </c>
      <c r="BZJ248">
        <v>0</v>
      </c>
      <c r="BZK248">
        <v>0</v>
      </c>
      <c r="BZL248">
        <v>0</v>
      </c>
      <c r="BZM248">
        <v>0</v>
      </c>
      <c r="BZN248">
        <v>0</v>
      </c>
      <c r="BZO248">
        <v>0</v>
      </c>
      <c r="BZP248">
        <v>0</v>
      </c>
      <c r="BZQ248">
        <v>0</v>
      </c>
      <c r="BZR248">
        <v>0</v>
      </c>
      <c r="BZS248">
        <v>0</v>
      </c>
      <c r="BZT248">
        <v>0</v>
      </c>
      <c r="BZU248">
        <v>0</v>
      </c>
      <c r="BZV248">
        <v>0</v>
      </c>
      <c r="BZW248">
        <v>0</v>
      </c>
      <c r="BZX248">
        <v>0</v>
      </c>
      <c r="BZY248">
        <v>0</v>
      </c>
      <c r="BZZ248">
        <v>0</v>
      </c>
      <c r="CAA248">
        <v>0</v>
      </c>
      <c r="CAB248">
        <v>0</v>
      </c>
      <c r="CAC248">
        <v>0</v>
      </c>
      <c r="CAD248">
        <v>0</v>
      </c>
      <c r="CAE248">
        <v>0</v>
      </c>
      <c r="CAF248">
        <v>0</v>
      </c>
      <c r="CAG248">
        <v>0</v>
      </c>
      <c r="CAH248">
        <v>0</v>
      </c>
      <c r="CAI248">
        <v>0</v>
      </c>
      <c r="CAJ248">
        <v>0</v>
      </c>
      <c r="CAK248">
        <v>0</v>
      </c>
      <c r="CAL248">
        <v>0</v>
      </c>
      <c r="CAM248">
        <v>0</v>
      </c>
      <c r="CAN248">
        <v>0</v>
      </c>
      <c r="CAO248">
        <v>0</v>
      </c>
      <c r="CAP248">
        <v>0</v>
      </c>
      <c r="CAQ248">
        <v>0</v>
      </c>
      <c r="CAR248">
        <v>0</v>
      </c>
      <c r="CAS248">
        <v>0</v>
      </c>
      <c r="CAT248">
        <v>0</v>
      </c>
      <c r="CAU248">
        <v>0</v>
      </c>
      <c r="CAV248">
        <v>0</v>
      </c>
      <c r="CAW248">
        <v>2.2675736961451248E-3</v>
      </c>
      <c r="CAX248">
        <v>0</v>
      </c>
      <c r="CAY248">
        <v>0</v>
      </c>
      <c r="CAZ248">
        <v>0</v>
      </c>
      <c r="CBA248">
        <v>0</v>
      </c>
      <c r="CBB248">
        <v>0</v>
      </c>
      <c r="CBC248">
        <v>0</v>
      </c>
      <c r="CBD248">
        <v>0</v>
      </c>
      <c r="CBE248">
        <v>2.2675736961451248E-3</v>
      </c>
      <c r="CBF248">
        <v>0</v>
      </c>
      <c r="CBG248">
        <v>0</v>
      </c>
      <c r="CBH248">
        <v>0</v>
      </c>
      <c r="CBI248">
        <v>0</v>
      </c>
      <c r="CBJ248">
        <v>0</v>
      </c>
      <c r="CBK248">
        <v>0</v>
      </c>
      <c r="CBL248">
        <v>0</v>
      </c>
      <c r="CBM248">
        <v>0</v>
      </c>
      <c r="CBN248">
        <v>0</v>
      </c>
      <c r="CBO248">
        <v>0</v>
      </c>
      <c r="CBP248">
        <v>0</v>
      </c>
      <c r="CBQ248">
        <v>0</v>
      </c>
      <c r="CBR248">
        <v>0</v>
      </c>
      <c r="CBS248">
        <v>0</v>
      </c>
      <c r="CBT248">
        <v>0</v>
      </c>
      <c r="CBU248">
        <v>0</v>
      </c>
      <c r="CBV248">
        <v>0</v>
      </c>
      <c r="CBW248">
        <v>0</v>
      </c>
      <c r="CBX248">
        <v>0</v>
      </c>
      <c r="CBY248">
        <v>0</v>
      </c>
      <c r="CBZ248">
        <v>0</v>
      </c>
      <c r="CCA248">
        <v>0</v>
      </c>
      <c r="CCB248">
        <v>0</v>
      </c>
      <c r="CCC248">
        <v>0</v>
      </c>
      <c r="CCD248">
        <v>0</v>
      </c>
      <c r="CCE248">
        <v>0</v>
      </c>
      <c r="CCF248">
        <v>0</v>
      </c>
      <c r="CCG248">
        <v>0</v>
      </c>
      <c r="CCH248">
        <v>0</v>
      </c>
      <c r="CCI248">
        <v>0</v>
      </c>
      <c r="CCJ248">
        <v>0</v>
      </c>
      <c r="CCK248">
        <v>0</v>
      </c>
      <c r="CCL248">
        <v>0</v>
      </c>
      <c r="CCM248">
        <v>0</v>
      </c>
      <c r="CCN248">
        <v>0</v>
      </c>
      <c r="CCO248">
        <v>0</v>
      </c>
      <c r="CCP248">
        <v>0</v>
      </c>
      <c r="CCQ248">
        <v>1.1337868480725623E-2</v>
      </c>
      <c r="CCR248">
        <v>0</v>
      </c>
      <c r="CCS248">
        <v>0</v>
      </c>
      <c r="CCT248">
        <v>0</v>
      </c>
      <c r="CCU248">
        <v>0</v>
      </c>
      <c r="CCV248">
        <v>0</v>
      </c>
      <c r="CCW248">
        <v>0</v>
      </c>
      <c r="CCX248">
        <v>0</v>
      </c>
      <c r="CCY248">
        <v>0</v>
      </c>
      <c r="CCZ248">
        <v>0</v>
      </c>
      <c r="CDA248">
        <v>0</v>
      </c>
      <c r="CDB248">
        <v>0</v>
      </c>
      <c r="CDC248">
        <v>0</v>
      </c>
      <c r="CDD248">
        <v>0</v>
      </c>
      <c r="CDE248">
        <v>0</v>
      </c>
      <c r="CDF248">
        <v>0</v>
      </c>
      <c r="CDG248">
        <v>0</v>
      </c>
      <c r="CDH248">
        <v>0</v>
      </c>
      <c r="CDI248">
        <v>0</v>
      </c>
      <c r="CDJ248">
        <v>0</v>
      </c>
      <c r="CDK248">
        <v>0</v>
      </c>
      <c r="CDL248">
        <v>0</v>
      </c>
      <c r="CDM248">
        <v>0</v>
      </c>
      <c r="CDN248">
        <v>0</v>
      </c>
      <c r="CDO248">
        <v>0</v>
      </c>
      <c r="CDP248">
        <v>0</v>
      </c>
      <c r="CDQ248">
        <v>0</v>
      </c>
      <c r="CDR248">
        <v>0</v>
      </c>
      <c r="CDS248">
        <v>0</v>
      </c>
      <c r="CDT248">
        <v>0</v>
      </c>
      <c r="CDU248">
        <v>0</v>
      </c>
      <c r="CDV248">
        <v>0</v>
      </c>
      <c r="CDW248">
        <v>0</v>
      </c>
      <c r="CDX248">
        <v>0</v>
      </c>
      <c r="CDY248">
        <v>0</v>
      </c>
      <c r="CDZ248">
        <v>0</v>
      </c>
      <c r="CEA248">
        <v>0</v>
      </c>
      <c r="CEB248">
        <v>0</v>
      </c>
      <c r="CEC248">
        <v>0</v>
      </c>
      <c r="CED248">
        <v>0</v>
      </c>
      <c r="CEE248">
        <v>0</v>
      </c>
      <c r="CEF248">
        <v>0</v>
      </c>
      <c r="CEG248">
        <v>0</v>
      </c>
      <c r="CEH248">
        <v>0</v>
      </c>
      <c r="CEI248">
        <v>0</v>
      </c>
      <c r="CEJ248">
        <v>0</v>
      </c>
      <c r="CEK248">
        <v>0</v>
      </c>
      <c r="CEL248">
        <v>0</v>
      </c>
      <c r="CEM248">
        <v>0</v>
      </c>
      <c r="CEN248">
        <v>0</v>
      </c>
      <c r="CEO248">
        <v>0</v>
      </c>
      <c r="CEP248">
        <v>0</v>
      </c>
      <c r="CEQ248">
        <v>0</v>
      </c>
      <c r="CER248">
        <v>0</v>
      </c>
      <c r="CES248">
        <v>0</v>
      </c>
      <c r="CET248">
        <v>0</v>
      </c>
      <c r="CEU248">
        <v>0</v>
      </c>
      <c r="CEV248">
        <v>0</v>
      </c>
      <c r="CEW248">
        <v>0</v>
      </c>
      <c r="CEX248">
        <v>0</v>
      </c>
      <c r="CEY248">
        <v>0</v>
      </c>
      <c r="CEZ248">
        <v>0</v>
      </c>
      <c r="CFA248">
        <v>0</v>
      </c>
      <c r="CFB248">
        <v>0</v>
      </c>
      <c r="CFC248">
        <v>0</v>
      </c>
      <c r="CFD248">
        <v>0</v>
      </c>
      <c r="CFE248">
        <v>0</v>
      </c>
      <c r="CFF248">
        <v>0</v>
      </c>
      <c r="CFG248">
        <v>0</v>
      </c>
      <c r="CFH248">
        <v>0</v>
      </c>
      <c r="CFI248">
        <v>0</v>
      </c>
      <c r="CFJ248">
        <v>0</v>
      </c>
      <c r="CFK248">
        <v>0</v>
      </c>
      <c r="CFL248">
        <v>0</v>
      </c>
      <c r="CFM248">
        <v>0</v>
      </c>
      <c r="CFN248">
        <v>0</v>
      </c>
      <c r="CFO248">
        <v>0</v>
      </c>
      <c r="CFP248">
        <v>0</v>
      </c>
      <c r="CFQ248">
        <v>0</v>
      </c>
      <c r="CFR248">
        <v>0</v>
      </c>
      <c r="CFS248">
        <v>0</v>
      </c>
      <c r="CFT248">
        <v>0</v>
      </c>
      <c r="CFU248">
        <v>0</v>
      </c>
      <c r="CFV248">
        <v>0</v>
      </c>
      <c r="CFW248">
        <v>0</v>
      </c>
      <c r="CFX248">
        <v>0</v>
      </c>
      <c r="CFY248">
        <v>0</v>
      </c>
      <c r="CFZ248">
        <v>0</v>
      </c>
      <c r="CGA248">
        <v>0</v>
      </c>
      <c r="CGB248">
        <v>0</v>
      </c>
      <c r="CGC248">
        <v>0</v>
      </c>
      <c r="CGD248">
        <v>0</v>
      </c>
      <c r="CGE248">
        <v>0</v>
      </c>
      <c r="CGF248">
        <v>0</v>
      </c>
      <c r="CGG248">
        <v>0</v>
      </c>
      <c r="CGH248">
        <v>0</v>
      </c>
      <c r="CGI248">
        <v>0</v>
      </c>
      <c r="CGJ248">
        <v>0</v>
      </c>
      <c r="CGK248">
        <v>0</v>
      </c>
      <c r="CGL248">
        <v>0</v>
      </c>
      <c r="CGM248">
        <v>0</v>
      </c>
      <c r="CGN248">
        <v>0</v>
      </c>
      <c r="CGO248">
        <v>0</v>
      </c>
      <c r="CGP248">
        <v>0</v>
      </c>
      <c r="CGQ248">
        <v>0</v>
      </c>
      <c r="CGR248">
        <v>0</v>
      </c>
      <c r="CGS248">
        <v>0</v>
      </c>
      <c r="CGT248">
        <v>0</v>
      </c>
      <c r="CGU248">
        <v>0</v>
      </c>
      <c r="CGV248">
        <v>0</v>
      </c>
      <c r="CGW248">
        <v>0</v>
      </c>
      <c r="CGX248">
        <v>0</v>
      </c>
      <c r="CGY248">
        <v>0</v>
      </c>
      <c r="CGZ248">
        <v>0</v>
      </c>
      <c r="CHA248">
        <v>0</v>
      </c>
      <c r="CHB248">
        <v>0</v>
      </c>
      <c r="CHC248">
        <v>0</v>
      </c>
      <c r="CHD248">
        <v>0</v>
      </c>
      <c r="CHE248">
        <v>0</v>
      </c>
      <c r="CHF248">
        <v>0</v>
      </c>
      <c r="CHG248">
        <v>0</v>
      </c>
      <c r="CHH248">
        <v>0</v>
      </c>
      <c r="CHI248">
        <v>0</v>
      </c>
      <c r="CHJ248">
        <v>0</v>
      </c>
      <c r="CHK248">
        <v>0</v>
      </c>
      <c r="CHL248">
        <v>0</v>
      </c>
      <c r="CHM248">
        <v>0</v>
      </c>
      <c r="CHN248">
        <v>0</v>
      </c>
      <c r="CHO248">
        <v>0</v>
      </c>
      <c r="CHP248">
        <v>0</v>
      </c>
      <c r="CHQ248">
        <v>0.12698412698412698</v>
      </c>
      <c r="CHR248">
        <v>0</v>
      </c>
      <c r="CHS248">
        <v>0</v>
      </c>
      <c r="CHT248">
        <v>0</v>
      </c>
      <c r="CHU248">
        <v>0</v>
      </c>
      <c r="CHV248">
        <v>0</v>
      </c>
      <c r="CHW248">
        <v>0</v>
      </c>
      <c r="CHX248">
        <v>0</v>
      </c>
      <c r="CHY248">
        <v>0</v>
      </c>
      <c r="CHZ248">
        <v>0</v>
      </c>
      <c r="CIA248">
        <v>0</v>
      </c>
      <c r="CIB248">
        <v>1.1337868480725623E-2</v>
      </c>
      <c r="CIC248">
        <v>0</v>
      </c>
      <c r="CID248">
        <v>0</v>
      </c>
      <c r="CIE248">
        <v>0</v>
      </c>
      <c r="CIF248">
        <v>0</v>
      </c>
      <c r="CIG248">
        <v>0</v>
      </c>
      <c r="CIH248">
        <v>0</v>
      </c>
      <c r="CII248">
        <v>0.23809523809523808</v>
      </c>
      <c r="CIJ248">
        <v>0</v>
      </c>
      <c r="CIK248">
        <v>0</v>
      </c>
      <c r="CIL248">
        <v>0</v>
      </c>
      <c r="CIM248">
        <v>0</v>
      </c>
      <c r="CIN248">
        <v>0</v>
      </c>
      <c r="CIO248">
        <v>0</v>
      </c>
      <c r="CIP248">
        <v>0</v>
      </c>
      <c r="CIQ248">
        <v>0</v>
      </c>
      <c r="CIR248">
        <v>0</v>
      </c>
      <c r="CIS248">
        <v>0</v>
      </c>
      <c r="CIT248">
        <v>0</v>
      </c>
      <c r="CIU248">
        <v>0</v>
      </c>
      <c r="CIV248">
        <v>0</v>
      </c>
      <c r="CIW248">
        <v>0</v>
      </c>
      <c r="CIX248">
        <v>0</v>
      </c>
      <c r="CIY248">
        <v>0</v>
      </c>
      <c r="CIZ248">
        <v>0</v>
      </c>
      <c r="CJA248">
        <v>0</v>
      </c>
      <c r="CJB248">
        <v>0</v>
      </c>
      <c r="CJC248">
        <v>0</v>
      </c>
      <c r="CJD248">
        <v>0</v>
      </c>
      <c r="CJE248">
        <v>0</v>
      </c>
      <c r="CJF248">
        <v>0</v>
      </c>
      <c r="CJG248">
        <v>0</v>
      </c>
      <c r="CJH248">
        <v>0</v>
      </c>
      <c r="CJI248">
        <v>0</v>
      </c>
      <c r="CJJ248">
        <v>0</v>
      </c>
      <c r="CJK248">
        <v>0</v>
      </c>
      <c r="CJL248">
        <v>0</v>
      </c>
      <c r="CJM248">
        <v>0</v>
      </c>
      <c r="CJN248">
        <v>0</v>
      </c>
      <c r="CJO248">
        <v>0</v>
      </c>
      <c r="CJP248">
        <v>0</v>
      </c>
      <c r="CJQ248">
        <v>0</v>
      </c>
      <c r="CJR248">
        <v>0</v>
      </c>
      <c r="CJS248">
        <v>0</v>
      </c>
      <c r="CJT248">
        <v>0</v>
      </c>
      <c r="CJU248">
        <v>0</v>
      </c>
      <c r="CJV248">
        <v>0</v>
      </c>
      <c r="CJW248">
        <v>0</v>
      </c>
      <c r="CJX248">
        <v>0</v>
      </c>
      <c r="CJY248">
        <v>0</v>
      </c>
      <c r="CJZ248">
        <v>0</v>
      </c>
      <c r="CKA248">
        <v>0</v>
      </c>
      <c r="CKB248">
        <v>6.3492063492063489E-2</v>
      </c>
      <c r="CKC248">
        <v>2.2675736961451248E-3</v>
      </c>
      <c r="CKD248">
        <v>6.8027210884353739E-3</v>
      </c>
      <c r="CKE248">
        <v>2.2675736961451248E-3</v>
      </c>
      <c r="CKF248">
        <v>0</v>
      </c>
      <c r="CKG248">
        <v>0</v>
      </c>
      <c r="CKH248">
        <v>0</v>
      </c>
      <c r="CKI248">
        <v>0</v>
      </c>
      <c r="CKJ248">
        <v>0</v>
      </c>
      <c r="CKK248">
        <v>0</v>
      </c>
      <c r="CKL248">
        <v>0</v>
      </c>
      <c r="CKM248">
        <v>0</v>
      </c>
      <c r="CKN248">
        <v>0</v>
      </c>
      <c r="CKO248">
        <v>0</v>
      </c>
      <c r="CKP248">
        <v>0</v>
      </c>
      <c r="CKQ248">
        <v>0</v>
      </c>
      <c r="CKR248">
        <v>0</v>
      </c>
      <c r="CKS248">
        <v>0</v>
      </c>
      <c r="CKT248">
        <v>0</v>
      </c>
      <c r="CKU248">
        <v>0</v>
      </c>
      <c r="CKV248">
        <v>0</v>
      </c>
      <c r="CKW248">
        <v>0</v>
      </c>
      <c r="CKX248">
        <v>0</v>
      </c>
      <c r="CKY248">
        <v>0</v>
      </c>
      <c r="CKZ248">
        <v>0</v>
      </c>
      <c r="CLA248">
        <v>0</v>
      </c>
      <c r="CLB248">
        <v>0</v>
      </c>
      <c r="CLC248">
        <v>1</v>
      </c>
      <c r="CLD248"/>
      <c r="CLE248"/>
      <c r="CLF248"/>
      <c r="CLG248"/>
      <c r="CLH248"/>
      <c r="CLI248"/>
      <c r="CLJ248"/>
      <c r="CLK248"/>
      <c r="CLL248"/>
      <c r="CLM248"/>
      <c r="CLN248"/>
      <c r="CLO248"/>
      <c r="CLP248"/>
      <c r="CLQ248"/>
      <c r="CLR248"/>
      <c r="CLS248"/>
      <c r="CLT248"/>
      <c r="CLU248"/>
      <c r="CLV248"/>
      <c r="CLW248"/>
      <c r="CLX248"/>
      <c r="CLY248"/>
      <c r="CLZ248"/>
      <c r="CMA248"/>
      <c r="CMB248"/>
      <c r="CMC248"/>
      <c r="CMD248"/>
      <c r="CME248"/>
      <c r="CMF248"/>
      <c r="CMG248"/>
      <c r="CMH248"/>
      <c r="CMI248"/>
      <c r="CMJ248"/>
      <c r="CMK248"/>
      <c r="CML248"/>
      <c r="CMM248"/>
      <c r="CMN248"/>
      <c r="CMO248"/>
      <c r="CMP248"/>
      <c r="CMQ248"/>
      <c r="CMR248"/>
      <c r="CMS248"/>
      <c r="CMT248"/>
      <c r="CMU248"/>
      <c r="CMV248"/>
      <c r="CMW248"/>
      <c r="CMX248"/>
      <c r="CMY248"/>
      <c r="CMZ248"/>
      <c r="CNA248"/>
      <c r="CNB248"/>
      <c r="CNC248"/>
      <c r="CND248"/>
      <c r="CNE248"/>
      <c r="CNF248"/>
      <c r="CNG248"/>
      <c r="CNH248"/>
      <c r="CNI248"/>
      <c r="CNJ248"/>
      <c r="CNK248"/>
      <c r="CNL248"/>
      <c r="CNM248"/>
      <c r="CNN248"/>
      <c r="CNO248"/>
      <c r="CNP248"/>
      <c r="CNQ248"/>
      <c r="CNR248"/>
      <c r="CNS248"/>
      <c r="CNT248"/>
      <c r="CNU248"/>
      <c r="CNV248"/>
      <c r="CNW248"/>
      <c r="CNX248"/>
      <c r="CNY248"/>
      <c r="CNZ248"/>
      <c r="COA248"/>
      <c r="COB248"/>
      <c r="COC248"/>
      <c r="COD248"/>
      <c r="COE248"/>
      <c r="COF248"/>
      <c r="COG248"/>
      <c r="COH248"/>
      <c r="COI248"/>
      <c r="COJ248"/>
      <c r="COK248"/>
      <c r="COL248"/>
      <c r="COM248"/>
      <c r="CON248"/>
      <c r="COO248"/>
      <c r="COP248"/>
      <c r="COQ248"/>
      <c r="COR248"/>
      <c r="COS248"/>
      <c r="COT248"/>
      <c r="COU248"/>
      <c r="COV248"/>
      <c r="COW248"/>
      <c r="COX248"/>
      <c r="COY248"/>
      <c r="COZ248"/>
      <c r="CPA248"/>
      <c r="CPB248"/>
      <c r="CPC248"/>
      <c r="CPD248"/>
      <c r="CPE248"/>
      <c r="CPF248"/>
      <c r="CPG248"/>
      <c r="CPH248"/>
      <c r="CPI248"/>
      <c r="CPJ248"/>
      <c r="CPK248"/>
      <c r="CPL248"/>
      <c r="CPM248"/>
      <c r="CPN248"/>
      <c r="CPO248"/>
      <c r="CPP248"/>
      <c r="CPQ248"/>
      <c r="CPR248"/>
      <c r="CPS248"/>
      <c r="CPT248"/>
      <c r="CPU248"/>
      <c r="CPV248"/>
      <c r="CPW248"/>
      <c r="CPX248"/>
      <c r="CPY248"/>
      <c r="CPZ248"/>
      <c r="CQA248"/>
      <c r="CQB248"/>
      <c r="CQC248"/>
      <c r="CQD248"/>
      <c r="CQE248"/>
      <c r="CQF248"/>
      <c r="CQG248"/>
      <c r="CQH248"/>
      <c r="CQI248"/>
      <c r="CQJ248"/>
      <c r="CQK248"/>
      <c r="CQL248"/>
      <c r="CQM248"/>
      <c r="CQN248"/>
      <c r="CQO248"/>
      <c r="CQP248"/>
      <c r="CQQ248"/>
      <c r="CQR248"/>
      <c r="CQS248"/>
      <c r="CQT248"/>
    </row>
    <row r="249" spans="1:291 1569:2490" s="78" customFormat="1">
      <c r="A249" s="304" t="s">
        <v>2430</v>
      </c>
      <c r="B249" s="68" t="s">
        <v>2421</v>
      </c>
      <c r="C249" s="305" t="s">
        <v>2431</v>
      </c>
      <c r="E249" s="58">
        <v>699</v>
      </c>
      <c r="F249" s="306" t="s">
        <v>2432</v>
      </c>
      <c r="G249" s="304" t="s">
        <v>2430</v>
      </c>
      <c r="I249" s="307">
        <v>2</v>
      </c>
      <c r="J249" s="68" t="s">
        <v>2424</v>
      </c>
      <c r="L249" s="84" t="s">
        <v>2425</v>
      </c>
      <c r="M249" s="84" t="s">
        <v>1868</v>
      </c>
      <c r="N249" s="84" t="s">
        <v>1427</v>
      </c>
      <c r="O249" s="84" t="s">
        <v>2426</v>
      </c>
      <c r="P249" s="84" t="s">
        <v>16</v>
      </c>
      <c r="Q249" s="84" t="s">
        <v>1430</v>
      </c>
      <c r="R249" s="84" t="s">
        <v>1430</v>
      </c>
      <c r="S249" s="84" t="s">
        <v>1430</v>
      </c>
      <c r="T249" s="84" t="s">
        <v>1430</v>
      </c>
      <c r="U249" s="84" t="s">
        <v>1431</v>
      </c>
      <c r="V249" s="84"/>
      <c r="W249" s="84"/>
      <c r="X249" s="84" t="s">
        <v>1569</v>
      </c>
      <c r="Y249" s="84" t="s">
        <v>1694</v>
      </c>
      <c r="Z249" s="84" t="s">
        <v>2394</v>
      </c>
      <c r="AA249" s="84"/>
      <c r="AB249" s="95" t="s">
        <v>2431</v>
      </c>
      <c r="AC249" s="304" t="s">
        <v>2430</v>
      </c>
      <c r="AD249" t="s">
        <v>2431</v>
      </c>
      <c r="AE249" s="84"/>
      <c r="AF249" s="6"/>
      <c r="AG249" s="84"/>
      <c r="AH249">
        <v>7220480</v>
      </c>
      <c r="AI249">
        <v>1639570</v>
      </c>
      <c r="AJ249" s="84" t="s">
        <v>2428</v>
      </c>
      <c r="AK249" s="84"/>
      <c r="AL249" s="84"/>
      <c r="AM249" s="308">
        <v>1</v>
      </c>
      <c r="AO249" s="309">
        <v>6.8</v>
      </c>
      <c r="AQ249" s="68"/>
      <c r="AR249" s="310">
        <v>0.23278688524590163</v>
      </c>
      <c r="AS249" s="68">
        <v>9.2608695652173903E-2</v>
      </c>
      <c r="AT249" s="68">
        <v>5.4489639293937062E-2</v>
      </c>
      <c r="AU249" s="68">
        <v>2.6952832543049664E-2</v>
      </c>
      <c r="AV249" s="68">
        <v>4.0329218106995884E-2</v>
      </c>
      <c r="AW249" s="68">
        <v>285</v>
      </c>
      <c r="AX249" s="68">
        <v>11.3</v>
      </c>
      <c r="AY249" s="68">
        <v>135</v>
      </c>
      <c r="AZ249" s="68"/>
      <c r="BA249" s="68"/>
      <c r="BB249" s="68"/>
      <c r="BC249" s="311">
        <v>1.5</v>
      </c>
      <c r="BD249" s="312">
        <v>1</v>
      </c>
      <c r="BE249" s="312">
        <v>16</v>
      </c>
      <c r="BF249" s="313">
        <v>290</v>
      </c>
      <c r="BG249" s="55">
        <v>13</v>
      </c>
      <c r="BH249" s="311">
        <v>60</v>
      </c>
      <c r="BI249" s="68"/>
      <c r="BJ249" s="78">
        <v>1.1399999999999999</v>
      </c>
      <c r="BK249" s="324">
        <v>5.64</v>
      </c>
      <c r="BL249" s="78">
        <v>0.05</v>
      </c>
      <c r="BM249" s="78">
        <v>0.2</v>
      </c>
      <c r="BN249" s="78">
        <v>0.45</v>
      </c>
      <c r="BO249" s="68">
        <v>0.45</v>
      </c>
      <c r="BP249" s="68">
        <v>7.4099999999999999E-2</v>
      </c>
      <c r="BQ249" s="68">
        <v>1.41</v>
      </c>
      <c r="BR249" s="68"/>
      <c r="BS249" s="68">
        <v>0.02</v>
      </c>
      <c r="BT249" s="307">
        <v>2</v>
      </c>
      <c r="BU249" s="68"/>
      <c r="BV249" s="68"/>
      <c r="BW249" s="68"/>
      <c r="BX249" s="91">
        <v>433</v>
      </c>
      <c r="BY249" s="314">
        <v>30</v>
      </c>
      <c r="BZ249" s="315"/>
      <c r="CA249" s="315">
        <v>19.5</v>
      </c>
      <c r="CB249" s="315">
        <v>7.2</v>
      </c>
      <c r="CC249" s="315">
        <v>0.7</v>
      </c>
      <c r="CD249" s="315">
        <v>4.9000000000000004</v>
      </c>
      <c r="CE249" s="303"/>
      <c r="CG249" s="78">
        <v>0</v>
      </c>
      <c r="CH249" s="78">
        <v>0</v>
      </c>
      <c r="CI249" s="78">
        <v>0</v>
      </c>
      <c r="CJ249" s="78">
        <v>0</v>
      </c>
      <c r="CK249" s="78">
        <v>0</v>
      </c>
      <c r="CL249" s="78">
        <v>0</v>
      </c>
      <c r="CM249" s="78">
        <v>0</v>
      </c>
      <c r="CN249" s="78">
        <v>0</v>
      </c>
      <c r="CO249" s="78">
        <v>0</v>
      </c>
      <c r="CP249" s="78">
        <v>0</v>
      </c>
      <c r="CQ249" s="78">
        <v>0</v>
      </c>
      <c r="CR249" s="78">
        <v>0</v>
      </c>
      <c r="CS249" s="78">
        <v>0</v>
      </c>
      <c r="CT249" s="78">
        <v>0</v>
      </c>
      <c r="CU249" s="78">
        <v>0</v>
      </c>
      <c r="CV249" s="78">
        <v>0</v>
      </c>
      <c r="CW249" s="6">
        <v>0</v>
      </c>
      <c r="CY249" s="316"/>
      <c r="CZ249" s="317"/>
      <c r="DA249" s="318"/>
      <c r="DC249" s="68"/>
      <c r="DF249" s="68"/>
      <c r="DG249" s="319"/>
      <c r="DI249" s="68"/>
      <c r="DL249" s="198"/>
      <c r="DM249" s="320"/>
      <c r="DN249" s="320"/>
      <c r="DO249" s="68"/>
      <c r="DP249" s="68"/>
      <c r="DQ249" s="68"/>
      <c r="DS249" s="6"/>
      <c r="DT249" s="325"/>
      <c r="DU249" s="322"/>
      <c r="DV249" s="322"/>
      <c r="DW249" s="78">
        <v>1.1399999999999999</v>
      </c>
      <c r="DX249" s="324">
        <v>5.64</v>
      </c>
      <c r="DY249" s="78">
        <v>0.05</v>
      </c>
      <c r="DZ249" s="78">
        <v>0.2</v>
      </c>
      <c r="EA249" s="78">
        <v>0.45</v>
      </c>
      <c r="EB249" s="68">
        <v>0.45</v>
      </c>
      <c r="EC249" s="68">
        <v>7.4099999999999999E-2</v>
      </c>
      <c r="ED249" s="68">
        <v>1.41</v>
      </c>
      <c r="EE249" s="68"/>
      <c r="EF249" s="68">
        <v>0.02</v>
      </c>
      <c r="EG249" s="86">
        <f t="shared" si="30"/>
        <v>2</v>
      </c>
      <c r="EH249" s="86">
        <f t="shared" si="31"/>
        <v>2</v>
      </c>
      <c r="EI249" s="6">
        <v>2</v>
      </c>
      <c r="EJ249" s="6">
        <v>2</v>
      </c>
      <c r="EK249" s="6">
        <v>2</v>
      </c>
      <c r="EL249" s="6">
        <v>1</v>
      </c>
      <c r="EM249" s="6">
        <v>2</v>
      </c>
      <c r="EN249" s="6">
        <v>1</v>
      </c>
      <c r="EO249" s="6"/>
      <c r="EP249" s="6">
        <v>2</v>
      </c>
      <c r="ER249" s="57" t="s">
        <v>2410</v>
      </c>
      <c r="ES249" s="68"/>
      <c r="EV249"/>
      <c r="FI249" s="321"/>
      <c r="FJ249" s="68"/>
      <c r="FK249" s="68"/>
      <c r="FL249" s="68"/>
      <c r="FM249" s="68"/>
      <c r="FN249" s="68"/>
      <c r="FO249" s="68"/>
      <c r="FP249" s="68"/>
      <c r="FQ249" s="68"/>
      <c r="FR249" s="68"/>
      <c r="FS249" s="68"/>
      <c r="FT249" s="68"/>
      <c r="FU249" s="68"/>
      <c r="FV249" s="68"/>
      <c r="FY249" s="323"/>
      <c r="FZ249" s="68"/>
      <c r="GA249" s="68"/>
      <c r="GB249" s="267"/>
      <c r="GC249" s="267"/>
      <c r="GD249" s="267"/>
      <c r="GE249" s="68"/>
      <c r="GF249" s="68"/>
      <c r="GG249" s="68"/>
      <c r="GH249" s="68"/>
      <c r="GI249" s="68"/>
      <c r="GJ249" s="68"/>
      <c r="GK249" s="68"/>
      <c r="GL249" s="68"/>
      <c r="GM249" s="68"/>
      <c r="GN249" s="68"/>
      <c r="GO249" s="68"/>
      <c r="GP249" s="68"/>
      <c r="GQ249" s="68"/>
      <c r="GR249" s="68"/>
      <c r="GS249" s="68"/>
      <c r="GU249" s="68"/>
      <c r="GV249" s="68"/>
      <c r="GX249" s="6"/>
      <c r="GY249" s="6"/>
      <c r="GZ249" s="68"/>
      <c r="HA249" s="68"/>
      <c r="HB249" s="68"/>
      <c r="HC249" s="68"/>
      <c r="HD249" s="68"/>
      <c r="HE249" s="68"/>
      <c r="HF249" s="68"/>
      <c r="HG249" s="68"/>
      <c r="HH249" s="68"/>
      <c r="HI249" s="68"/>
      <c r="HJ249" s="68"/>
      <c r="HK249" s="68"/>
      <c r="HL249" s="68"/>
      <c r="HM249" s="68"/>
      <c r="HN249" s="68"/>
      <c r="HO249" s="68"/>
      <c r="HP249" s="68"/>
      <c r="HQ249" s="68"/>
      <c r="HR249" s="68"/>
      <c r="HV249" s="68"/>
      <c r="HW249" s="68"/>
      <c r="HX249" s="6"/>
      <c r="HY249" s="151"/>
      <c r="HZ249" s="151"/>
      <c r="BHI249">
        <v>249</v>
      </c>
      <c r="BHJ249">
        <v>249</v>
      </c>
      <c r="BHK249" s="304" t="s">
        <v>2430</v>
      </c>
      <c r="BHL249" t="s">
        <v>2433</v>
      </c>
      <c r="BHM249">
        <v>0</v>
      </c>
      <c r="BHN249">
        <v>0</v>
      </c>
      <c r="BHO249">
        <v>0</v>
      </c>
      <c r="BHP249">
        <v>0</v>
      </c>
      <c r="BHQ249">
        <v>0</v>
      </c>
      <c r="BHR249">
        <v>0</v>
      </c>
      <c r="BHS249">
        <v>0</v>
      </c>
      <c r="BHT249">
        <v>0</v>
      </c>
      <c r="BHU249">
        <v>0</v>
      </c>
      <c r="BHV249">
        <v>0</v>
      </c>
      <c r="BHW249">
        <v>0</v>
      </c>
      <c r="BHX249">
        <v>0</v>
      </c>
      <c r="BHY249">
        <v>0</v>
      </c>
      <c r="BHZ249">
        <v>0</v>
      </c>
      <c r="BIA249">
        <v>0</v>
      </c>
      <c r="BIB249">
        <v>0</v>
      </c>
      <c r="BIC249">
        <v>0</v>
      </c>
      <c r="BID249">
        <v>0</v>
      </c>
      <c r="BIE249">
        <v>0</v>
      </c>
      <c r="BIF249">
        <v>0</v>
      </c>
      <c r="BIG249">
        <v>0</v>
      </c>
      <c r="BIH249">
        <v>0</v>
      </c>
      <c r="BII249">
        <v>0</v>
      </c>
      <c r="BIJ249">
        <v>0</v>
      </c>
      <c r="BIK249">
        <v>0</v>
      </c>
      <c r="BIL249">
        <v>0</v>
      </c>
      <c r="BIM249">
        <v>0</v>
      </c>
      <c r="BIN249">
        <v>0</v>
      </c>
      <c r="BIO249">
        <v>0</v>
      </c>
      <c r="BIP249">
        <v>0</v>
      </c>
      <c r="BIQ249">
        <v>0</v>
      </c>
      <c r="BIR249">
        <v>0</v>
      </c>
      <c r="BIS249">
        <v>0</v>
      </c>
      <c r="BIT249">
        <v>0</v>
      </c>
      <c r="BIU249">
        <v>0</v>
      </c>
      <c r="BIV249">
        <v>0</v>
      </c>
      <c r="BIW249">
        <v>0</v>
      </c>
      <c r="BIX249">
        <v>0</v>
      </c>
      <c r="BIY249">
        <v>0</v>
      </c>
      <c r="BIZ249">
        <v>0</v>
      </c>
      <c r="BJA249">
        <v>0</v>
      </c>
      <c r="BJB249">
        <v>0</v>
      </c>
      <c r="BJC249">
        <v>0</v>
      </c>
      <c r="BJD249">
        <v>6.0046189376443418E-2</v>
      </c>
      <c r="BJE249">
        <v>0</v>
      </c>
      <c r="BJF249">
        <v>0</v>
      </c>
      <c r="BJG249">
        <v>0</v>
      </c>
      <c r="BJH249">
        <v>0</v>
      </c>
      <c r="BJI249">
        <v>0</v>
      </c>
      <c r="BJJ249">
        <v>0</v>
      </c>
      <c r="BJK249">
        <v>0</v>
      </c>
      <c r="BJL249">
        <v>0</v>
      </c>
      <c r="BJM249">
        <v>0</v>
      </c>
      <c r="BJN249">
        <v>0</v>
      </c>
      <c r="BJO249">
        <v>0</v>
      </c>
      <c r="BJP249">
        <v>0</v>
      </c>
      <c r="BJQ249">
        <v>0</v>
      </c>
      <c r="BJR249">
        <v>2.3094688221709007E-3</v>
      </c>
      <c r="BJS249">
        <v>0</v>
      </c>
      <c r="BJT249">
        <v>0</v>
      </c>
      <c r="BJU249">
        <v>0</v>
      </c>
      <c r="BJV249">
        <v>0</v>
      </c>
      <c r="BJW249">
        <v>0</v>
      </c>
      <c r="BJX249">
        <v>0</v>
      </c>
      <c r="BJY249">
        <v>0</v>
      </c>
      <c r="BJZ249">
        <v>0</v>
      </c>
      <c r="BKA249">
        <v>0</v>
      </c>
      <c r="BKB249">
        <v>0</v>
      </c>
      <c r="BKC249">
        <v>0</v>
      </c>
      <c r="BKD249">
        <v>0</v>
      </c>
      <c r="BKE249">
        <v>0</v>
      </c>
      <c r="BKF249">
        <v>0</v>
      </c>
      <c r="BKG249">
        <v>0</v>
      </c>
      <c r="BKH249">
        <v>0</v>
      </c>
      <c r="BKI249">
        <v>0</v>
      </c>
      <c r="BKJ249">
        <v>0</v>
      </c>
      <c r="BKK249">
        <v>2.3094688221709007E-3</v>
      </c>
      <c r="BKL249">
        <v>9.237875288683603E-2</v>
      </c>
      <c r="BKM249">
        <v>0</v>
      </c>
      <c r="BKN249">
        <v>0</v>
      </c>
      <c r="BKO249">
        <v>0</v>
      </c>
      <c r="BKP249">
        <v>0</v>
      </c>
      <c r="BKQ249">
        <v>0</v>
      </c>
      <c r="BKR249">
        <v>0</v>
      </c>
      <c r="BKS249">
        <v>0</v>
      </c>
      <c r="BKT249">
        <v>0</v>
      </c>
      <c r="BKU249">
        <v>0</v>
      </c>
      <c r="BKV249">
        <v>0</v>
      </c>
      <c r="BKW249">
        <v>0</v>
      </c>
      <c r="BKX249">
        <v>0</v>
      </c>
      <c r="BKY249">
        <v>0</v>
      </c>
      <c r="BKZ249">
        <v>0</v>
      </c>
      <c r="BLA249">
        <v>0</v>
      </c>
      <c r="BLB249">
        <v>0</v>
      </c>
      <c r="BLC249">
        <v>0</v>
      </c>
      <c r="BLD249">
        <v>0</v>
      </c>
      <c r="BLE249">
        <v>0</v>
      </c>
      <c r="BLF249">
        <v>0</v>
      </c>
      <c r="BLG249">
        <v>0</v>
      </c>
      <c r="BLH249">
        <v>0</v>
      </c>
      <c r="BLI249">
        <v>0</v>
      </c>
      <c r="BLJ249">
        <v>0</v>
      </c>
      <c r="BLK249">
        <v>0</v>
      </c>
      <c r="BLL249">
        <v>0</v>
      </c>
      <c r="BLM249">
        <v>0</v>
      </c>
      <c r="BLN249">
        <v>0</v>
      </c>
      <c r="BLO249">
        <v>0</v>
      </c>
      <c r="BLP249">
        <v>0</v>
      </c>
      <c r="BLQ249">
        <v>0</v>
      </c>
      <c r="BLR249">
        <v>0</v>
      </c>
      <c r="BLS249">
        <v>0</v>
      </c>
      <c r="BLT249">
        <v>0</v>
      </c>
      <c r="BLU249">
        <v>0</v>
      </c>
      <c r="BLV249">
        <v>0</v>
      </c>
      <c r="BLW249">
        <v>0</v>
      </c>
      <c r="BLX249">
        <v>0</v>
      </c>
      <c r="BLY249">
        <v>0</v>
      </c>
      <c r="BLZ249">
        <v>0</v>
      </c>
      <c r="BMA249">
        <v>0</v>
      </c>
      <c r="BMB249">
        <v>0</v>
      </c>
      <c r="BMC249">
        <v>0</v>
      </c>
      <c r="BMD249">
        <v>0</v>
      </c>
      <c r="BME249">
        <v>0</v>
      </c>
      <c r="BMF249">
        <v>0</v>
      </c>
      <c r="BMG249">
        <v>0</v>
      </c>
      <c r="BMH249">
        <v>0</v>
      </c>
      <c r="BMI249">
        <v>0</v>
      </c>
      <c r="BMJ249">
        <v>0</v>
      </c>
      <c r="BMK249">
        <v>0</v>
      </c>
      <c r="BML249">
        <v>0</v>
      </c>
      <c r="BMM249">
        <v>0</v>
      </c>
      <c r="BMN249">
        <v>0</v>
      </c>
      <c r="BMO249">
        <v>0</v>
      </c>
      <c r="BMP249">
        <v>0</v>
      </c>
      <c r="BMQ249">
        <v>0</v>
      </c>
      <c r="BMR249">
        <v>0</v>
      </c>
      <c r="BMS249">
        <v>0</v>
      </c>
      <c r="BMT249">
        <v>0</v>
      </c>
      <c r="BMU249">
        <v>0</v>
      </c>
      <c r="BMV249">
        <v>0</v>
      </c>
      <c r="BMW249">
        <v>0</v>
      </c>
      <c r="BMX249">
        <v>0</v>
      </c>
      <c r="BMY249">
        <v>0</v>
      </c>
      <c r="BMZ249">
        <v>0</v>
      </c>
      <c r="BNA249">
        <v>0</v>
      </c>
      <c r="BNB249">
        <v>0</v>
      </c>
      <c r="BNC249">
        <v>0</v>
      </c>
      <c r="BND249">
        <v>0</v>
      </c>
      <c r="BNE249">
        <v>0</v>
      </c>
      <c r="BNF249">
        <v>0</v>
      </c>
      <c r="BNG249">
        <v>0</v>
      </c>
      <c r="BNH249">
        <v>0</v>
      </c>
      <c r="BNI249">
        <v>0</v>
      </c>
      <c r="BNJ249">
        <v>0</v>
      </c>
      <c r="BNK249">
        <v>0</v>
      </c>
      <c r="BNL249">
        <v>0</v>
      </c>
      <c r="BNM249">
        <v>0</v>
      </c>
      <c r="BNN249">
        <v>0</v>
      </c>
      <c r="BNO249">
        <v>0</v>
      </c>
      <c r="BNP249">
        <v>0</v>
      </c>
      <c r="BNQ249">
        <v>0</v>
      </c>
      <c r="BNR249">
        <v>0</v>
      </c>
      <c r="BNS249">
        <v>0</v>
      </c>
      <c r="BNT249">
        <v>0</v>
      </c>
      <c r="BNU249">
        <v>0</v>
      </c>
      <c r="BNV249">
        <v>0</v>
      </c>
      <c r="BNW249">
        <v>0</v>
      </c>
      <c r="BNX249">
        <v>0</v>
      </c>
      <c r="BNY249">
        <v>0</v>
      </c>
      <c r="BNZ249">
        <v>0</v>
      </c>
      <c r="BOA249">
        <v>0</v>
      </c>
      <c r="BOB249">
        <v>0</v>
      </c>
      <c r="BOC249">
        <v>0</v>
      </c>
      <c r="BOD249">
        <v>0</v>
      </c>
      <c r="BOE249">
        <v>9.2378752886836026E-3</v>
      </c>
      <c r="BOF249">
        <v>0</v>
      </c>
      <c r="BOG249">
        <v>2.0785219399538105E-2</v>
      </c>
      <c r="BOH249">
        <v>0</v>
      </c>
      <c r="BOI249">
        <v>0</v>
      </c>
      <c r="BOJ249">
        <v>0</v>
      </c>
      <c r="BOK249">
        <v>0</v>
      </c>
      <c r="BOL249">
        <v>0</v>
      </c>
      <c r="BOM249">
        <v>0</v>
      </c>
      <c r="BON249">
        <v>0</v>
      </c>
      <c r="BOO249">
        <v>0</v>
      </c>
      <c r="BOP249">
        <v>0</v>
      </c>
      <c r="BOQ249">
        <v>0</v>
      </c>
      <c r="BOR249">
        <v>0</v>
      </c>
      <c r="BOS249">
        <v>0</v>
      </c>
      <c r="BOT249">
        <v>0</v>
      </c>
      <c r="BOU249">
        <v>0</v>
      </c>
      <c r="BOV249">
        <v>0</v>
      </c>
      <c r="BOW249">
        <v>0</v>
      </c>
      <c r="BOX249">
        <v>0</v>
      </c>
      <c r="BOY249">
        <v>9.2378752886836026E-3</v>
      </c>
      <c r="BOZ249">
        <v>0</v>
      </c>
      <c r="BPA249">
        <v>0</v>
      </c>
      <c r="BPB249">
        <v>0</v>
      </c>
      <c r="BPC249">
        <v>0</v>
      </c>
      <c r="BPD249">
        <v>0</v>
      </c>
      <c r="BPE249">
        <v>0</v>
      </c>
      <c r="BPF249">
        <v>1.6166281755196306E-2</v>
      </c>
      <c r="BPG249">
        <v>0</v>
      </c>
      <c r="BPH249">
        <v>0</v>
      </c>
      <c r="BPI249">
        <v>0</v>
      </c>
      <c r="BPJ249">
        <v>0</v>
      </c>
      <c r="BPK249">
        <v>0</v>
      </c>
      <c r="BPL249">
        <v>0</v>
      </c>
      <c r="BPM249">
        <v>0</v>
      </c>
      <c r="BPN249">
        <v>0</v>
      </c>
      <c r="BPO249">
        <v>0</v>
      </c>
      <c r="BPP249">
        <v>0</v>
      </c>
      <c r="BPQ249">
        <v>0</v>
      </c>
      <c r="BPR249">
        <v>1.3856812933025405E-2</v>
      </c>
      <c r="BPS249">
        <v>0</v>
      </c>
      <c r="BPT249">
        <v>0</v>
      </c>
      <c r="BPU249">
        <v>6.9284064665127024E-3</v>
      </c>
      <c r="BPV249">
        <v>0</v>
      </c>
      <c r="BPW249">
        <v>0</v>
      </c>
      <c r="BPX249">
        <v>0</v>
      </c>
      <c r="BPY249">
        <v>0</v>
      </c>
      <c r="BPZ249">
        <v>0</v>
      </c>
      <c r="BQA249">
        <v>0</v>
      </c>
      <c r="BQB249">
        <v>0</v>
      </c>
      <c r="BQC249">
        <v>0</v>
      </c>
      <c r="BQD249">
        <v>0</v>
      </c>
      <c r="BQE249">
        <v>0</v>
      </c>
      <c r="BQF249">
        <v>0</v>
      </c>
      <c r="BQG249">
        <v>0</v>
      </c>
      <c r="BQH249">
        <v>0</v>
      </c>
      <c r="BQI249">
        <v>0</v>
      </c>
      <c r="BQJ249">
        <v>0</v>
      </c>
      <c r="BQK249">
        <v>0</v>
      </c>
      <c r="BQL249">
        <v>0</v>
      </c>
      <c r="BQM249">
        <v>0</v>
      </c>
      <c r="BQN249">
        <v>0</v>
      </c>
      <c r="BQO249">
        <v>0</v>
      </c>
      <c r="BQP249">
        <v>0</v>
      </c>
      <c r="BQQ249">
        <v>0</v>
      </c>
      <c r="BQR249">
        <v>0</v>
      </c>
      <c r="BQS249">
        <v>0</v>
      </c>
      <c r="BQT249">
        <v>0</v>
      </c>
      <c r="BQU249">
        <v>4.6189376443418013E-3</v>
      </c>
      <c r="BQV249">
        <v>0</v>
      </c>
      <c r="BQW249">
        <v>0</v>
      </c>
      <c r="BQX249">
        <v>0</v>
      </c>
      <c r="BQY249">
        <v>0</v>
      </c>
      <c r="BQZ249">
        <v>0</v>
      </c>
      <c r="BRA249">
        <v>0</v>
      </c>
      <c r="BRB249">
        <v>4.6189376443418013E-3</v>
      </c>
      <c r="BRC249">
        <v>0</v>
      </c>
      <c r="BRD249">
        <v>0</v>
      </c>
      <c r="BRE249">
        <v>0</v>
      </c>
      <c r="BRF249">
        <v>0</v>
      </c>
      <c r="BRG249">
        <v>0</v>
      </c>
      <c r="BRH249">
        <v>0</v>
      </c>
      <c r="BRI249">
        <v>0</v>
      </c>
      <c r="BRJ249">
        <v>0</v>
      </c>
      <c r="BRK249">
        <v>6.9284064665127024E-3</v>
      </c>
      <c r="BRL249">
        <v>0</v>
      </c>
      <c r="BRM249">
        <v>0</v>
      </c>
      <c r="BRN249">
        <v>0</v>
      </c>
      <c r="BRO249">
        <v>0</v>
      </c>
      <c r="BRP249">
        <v>0</v>
      </c>
      <c r="BRQ249">
        <v>0</v>
      </c>
      <c r="BRR249">
        <v>0</v>
      </c>
      <c r="BRS249">
        <v>0</v>
      </c>
      <c r="BRT249">
        <v>0</v>
      </c>
      <c r="BRU249">
        <v>1.6166281755196306E-2</v>
      </c>
      <c r="BRV249">
        <v>0</v>
      </c>
      <c r="BRW249">
        <v>0</v>
      </c>
      <c r="BRX249">
        <v>0</v>
      </c>
      <c r="BRY249">
        <v>0</v>
      </c>
      <c r="BRZ249">
        <v>0</v>
      </c>
      <c r="BSA249">
        <v>0</v>
      </c>
      <c r="BSB249">
        <v>0</v>
      </c>
      <c r="BSC249">
        <v>0</v>
      </c>
      <c r="BSD249">
        <v>0</v>
      </c>
      <c r="BSE249">
        <v>0</v>
      </c>
      <c r="BSF249">
        <v>0</v>
      </c>
      <c r="BSG249">
        <v>0</v>
      </c>
      <c r="BSH249">
        <v>0</v>
      </c>
      <c r="BSI249">
        <v>0</v>
      </c>
      <c r="BSJ249">
        <v>0</v>
      </c>
      <c r="BSK249">
        <v>0</v>
      </c>
      <c r="BSL249">
        <v>0</v>
      </c>
      <c r="BSM249">
        <v>2.3094688221709007E-3</v>
      </c>
      <c r="BSN249">
        <v>0</v>
      </c>
      <c r="BSO249">
        <v>0</v>
      </c>
      <c r="BSP249">
        <v>0</v>
      </c>
      <c r="BSQ249">
        <v>0</v>
      </c>
      <c r="BSR249">
        <v>0</v>
      </c>
      <c r="BSS249">
        <v>0</v>
      </c>
      <c r="BST249">
        <v>0</v>
      </c>
      <c r="BSU249">
        <v>0</v>
      </c>
      <c r="BSV249">
        <v>0</v>
      </c>
      <c r="BSW249">
        <v>0</v>
      </c>
      <c r="BSX249">
        <v>0</v>
      </c>
      <c r="BSY249">
        <v>0</v>
      </c>
      <c r="BSZ249">
        <v>0</v>
      </c>
      <c r="BTA249">
        <v>0</v>
      </c>
      <c r="BTB249">
        <v>0</v>
      </c>
      <c r="BTC249">
        <v>0</v>
      </c>
      <c r="BTD249">
        <v>0</v>
      </c>
      <c r="BTE249">
        <v>0</v>
      </c>
      <c r="BTF249">
        <v>0</v>
      </c>
      <c r="BTG249">
        <v>0</v>
      </c>
      <c r="BTH249">
        <v>0</v>
      </c>
      <c r="BTI249">
        <v>0</v>
      </c>
      <c r="BTJ249">
        <v>0</v>
      </c>
      <c r="BTK249">
        <v>0</v>
      </c>
      <c r="BTL249">
        <v>0</v>
      </c>
      <c r="BTM249">
        <v>0</v>
      </c>
      <c r="BTN249">
        <v>0</v>
      </c>
      <c r="BTO249">
        <v>0</v>
      </c>
      <c r="BTP249">
        <v>0</v>
      </c>
      <c r="BTQ249">
        <v>0</v>
      </c>
      <c r="BTR249">
        <v>0</v>
      </c>
      <c r="BTS249">
        <v>0</v>
      </c>
      <c r="BTT249">
        <v>0</v>
      </c>
      <c r="BTU249">
        <v>0</v>
      </c>
      <c r="BTV249">
        <v>0</v>
      </c>
      <c r="BTW249">
        <v>0</v>
      </c>
      <c r="BTX249">
        <v>0</v>
      </c>
      <c r="BTY249">
        <v>0</v>
      </c>
      <c r="BTZ249">
        <v>0</v>
      </c>
      <c r="BUA249">
        <v>0</v>
      </c>
      <c r="BUB249">
        <v>0</v>
      </c>
      <c r="BUC249">
        <v>0</v>
      </c>
      <c r="BUD249">
        <v>0</v>
      </c>
      <c r="BUE249">
        <v>0</v>
      </c>
      <c r="BUF249">
        <v>0</v>
      </c>
      <c r="BUG249">
        <v>0</v>
      </c>
      <c r="BUH249">
        <v>0</v>
      </c>
      <c r="BUI249">
        <v>0</v>
      </c>
      <c r="BUJ249">
        <v>0</v>
      </c>
      <c r="BUK249">
        <v>0</v>
      </c>
      <c r="BUL249">
        <v>0</v>
      </c>
      <c r="BUM249">
        <v>0</v>
      </c>
      <c r="BUN249">
        <v>0</v>
      </c>
      <c r="BUO249">
        <v>0</v>
      </c>
      <c r="BUP249">
        <v>0</v>
      </c>
      <c r="BUQ249">
        <v>0</v>
      </c>
      <c r="BUR249">
        <v>0</v>
      </c>
      <c r="BUS249">
        <v>0</v>
      </c>
      <c r="BUT249">
        <v>2.3094688221709007E-3</v>
      </c>
      <c r="BUU249">
        <v>0</v>
      </c>
      <c r="BUV249">
        <v>0</v>
      </c>
      <c r="BUW249">
        <v>0</v>
      </c>
      <c r="BUX249">
        <v>0</v>
      </c>
      <c r="BUY249">
        <v>0</v>
      </c>
      <c r="BUZ249">
        <v>0</v>
      </c>
      <c r="BVA249">
        <v>0</v>
      </c>
      <c r="BVB249">
        <v>0</v>
      </c>
      <c r="BVC249">
        <v>0.12009237875288684</v>
      </c>
      <c r="BVD249">
        <v>0</v>
      </c>
      <c r="BVE249">
        <v>0</v>
      </c>
      <c r="BVF249">
        <v>0</v>
      </c>
      <c r="BVG249">
        <v>0</v>
      </c>
      <c r="BVH249">
        <v>0</v>
      </c>
      <c r="BVI249">
        <v>0</v>
      </c>
      <c r="BVJ249">
        <v>0</v>
      </c>
      <c r="BVK249">
        <v>0</v>
      </c>
      <c r="BVL249">
        <v>0</v>
      </c>
      <c r="BVM249">
        <v>0</v>
      </c>
      <c r="BVN249">
        <v>0</v>
      </c>
      <c r="BVO249">
        <v>0</v>
      </c>
      <c r="BVP249">
        <v>0</v>
      </c>
      <c r="BVQ249">
        <v>0</v>
      </c>
      <c r="BVR249">
        <v>0</v>
      </c>
      <c r="BVS249">
        <v>0</v>
      </c>
      <c r="BVT249">
        <v>0</v>
      </c>
      <c r="BVU249">
        <v>0</v>
      </c>
      <c r="BVV249">
        <v>0</v>
      </c>
      <c r="BVW249">
        <v>0</v>
      </c>
      <c r="BVX249">
        <v>0</v>
      </c>
      <c r="BVY249">
        <v>0</v>
      </c>
      <c r="BVZ249">
        <v>0</v>
      </c>
      <c r="BWA249">
        <v>0</v>
      </c>
      <c r="BWB249">
        <v>0</v>
      </c>
      <c r="BWC249">
        <v>0</v>
      </c>
      <c r="BWD249">
        <v>0</v>
      </c>
      <c r="BWE249">
        <v>0</v>
      </c>
      <c r="BWF249">
        <v>0</v>
      </c>
      <c r="BWG249">
        <v>0</v>
      </c>
      <c r="BWH249">
        <v>0</v>
      </c>
      <c r="BWI249">
        <v>0</v>
      </c>
      <c r="BWJ249">
        <v>0</v>
      </c>
      <c r="BWK249">
        <v>0</v>
      </c>
      <c r="BWL249">
        <v>0</v>
      </c>
      <c r="BWM249">
        <v>9.2378752886836026E-3</v>
      </c>
      <c r="BWN249">
        <v>0</v>
      </c>
      <c r="BWO249">
        <v>0</v>
      </c>
      <c r="BWP249">
        <v>0</v>
      </c>
      <c r="BWQ249">
        <v>0</v>
      </c>
      <c r="BWR249">
        <v>0</v>
      </c>
      <c r="BWS249">
        <v>0</v>
      </c>
      <c r="BWT249">
        <v>0</v>
      </c>
      <c r="BWU249">
        <v>0</v>
      </c>
      <c r="BWV249">
        <v>0</v>
      </c>
      <c r="BWW249">
        <v>0</v>
      </c>
      <c r="BWX249">
        <v>0</v>
      </c>
      <c r="BWY249">
        <v>0</v>
      </c>
      <c r="BWZ249">
        <v>4.6189376443418013E-3</v>
      </c>
      <c r="BXA249">
        <v>0</v>
      </c>
      <c r="BXB249">
        <v>0</v>
      </c>
      <c r="BXC249">
        <v>0</v>
      </c>
      <c r="BXD249">
        <v>0</v>
      </c>
      <c r="BXE249">
        <v>0</v>
      </c>
      <c r="BXF249">
        <v>0</v>
      </c>
      <c r="BXG249">
        <v>0</v>
      </c>
      <c r="BXH249">
        <v>0</v>
      </c>
      <c r="BXI249">
        <v>0</v>
      </c>
      <c r="BXJ249">
        <v>0</v>
      </c>
      <c r="BXK249">
        <v>0</v>
      </c>
      <c r="BXL249">
        <v>0</v>
      </c>
      <c r="BXM249">
        <v>0</v>
      </c>
      <c r="BXN249">
        <v>0</v>
      </c>
      <c r="BXO249">
        <v>0</v>
      </c>
      <c r="BXP249">
        <v>2.3094688221709007E-3</v>
      </c>
      <c r="BXQ249">
        <v>0</v>
      </c>
      <c r="BXR249">
        <v>0</v>
      </c>
      <c r="BXS249">
        <v>0</v>
      </c>
      <c r="BXT249">
        <v>0</v>
      </c>
      <c r="BXU249">
        <v>0</v>
      </c>
      <c r="BXV249">
        <v>0</v>
      </c>
      <c r="BXW249">
        <v>0</v>
      </c>
      <c r="BXX249">
        <v>0</v>
      </c>
      <c r="BXY249">
        <v>0</v>
      </c>
      <c r="BXZ249">
        <v>0</v>
      </c>
      <c r="BYA249">
        <v>0</v>
      </c>
      <c r="BYB249">
        <v>0</v>
      </c>
      <c r="BYC249">
        <v>0</v>
      </c>
      <c r="BYD249">
        <v>0</v>
      </c>
      <c r="BYE249">
        <v>0</v>
      </c>
      <c r="BYF249">
        <v>0</v>
      </c>
      <c r="BYG249">
        <v>0</v>
      </c>
      <c r="BYH249">
        <v>0</v>
      </c>
      <c r="BYI249">
        <v>0</v>
      </c>
      <c r="BYJ249">
        <v>0</v>
      </c>
      <c r="BYK249">
        <v>0</v>
      </c>
      <c r="BYL249">
        <v>0</v>
      </c>
      <c r="BYM249">
        <v>0</v>
      </c>
      <c r="BYN249">
        <v>0</v>
      </c>
      <c r="BYO249">
        <v>0</v>
      </c>
      <c r="BYP249">
        <v>0</v>
      </c>
      <c r="BYQ249">
        <v>0</v>
      </c>
      <c r="BYR249">
        <v>0</v>
      </c>
      <c r="BYS249">
        <v>0</v>
      </c>
      <c r="BYT249">
        <v>0</v>
      </c>
      <c r="BYU249">
        <v>0</v>
      </c>
      <c r="BYV249">
        <v>0</v>
      </c>
      <c r="BYW249">
        <v>0</v>
      </c>
      <c r="BYX249">
        <v>0</v>
      </c>
      <c r="BYY249">
        <v>0</v>
      </c>
      <c r="BYZ249">
        <v>0</v>
      </c>
      <c r="BZA249">
        <v>0</v>
      </c>
      <c r="BZB249">
        <v>0</v>
      </c>
      <c r="BZC249">
        <v>0</v>
      </c>
      <c r="BZD249">
        <v>0</v>
      </c>
      <c r="BZE249">
        <v>0</v>
      </c>
      <c r="BZF249">
        <v>0</v>
      </c>
      <c r="BZG249">
        <v>0</v>
      </c>
      <c r="BZH249">
        <v>0</v>
      </c>
      <c r="BZI249">
        <v>0</v>
      </c>
      <c r="BZJ249">
        <v>0</v>
      </c>
      <c r="BZK249">
        <v>0</v>
      </c>
      <c r="BZL249">
        <v>0</v>
      </c>
      <c r="BZM249">
        <v>0</v>
      </c>
      <c r="BZN249">
        <v>0</v>
      </c>
      <c r="BZO249">
        <v>0</v>
      </c>
      <c r="BZP249">
        <v>0</v>
      </c>
      <c r="BZQ249">
        <v>0</v>
      </c>
      <c r="BZR249">
        <v>0</v>
      </c>
      <c r="BZS249">
        <v>0</v>
      </c>
      <c r="BZT249">
        <v>0</v>
      </c>
      <c r="BZU249">
        <v>0</v>
      </c>
      <c r="BZV249">
        <v>0</v>
      </c>
      <c r="BZW249">
        <v>0</v>
      </c>
      <c r="BZX249">
        <v>0</v>
      </c>
      <c r="BZY249">
        <v>0</v>
      </c>
      <c r="BZZ249">
        <v>0</v>
      </c>
      <c r="CAA249">
        <v>0</v>
      </c>
      <c r="CAB249">
        <v>0</v>
      </c>
      <c r="CAC249">
        <v>0</v>
      </c>
      <c r="CAD249">
        <v>0</v>
      </c>
      <c r="CAE249">
        <v>0</v>
      </c>
      <c r="CAF249">
        <v>0</v>
      </c>
      <c r="CAG249">
        <v>0</v>
      </c>
      <c r="CAH249">
        <v>0</v>
      </c>
      <c r="CAI249">
        <v>0</v>
      </c>
      <c r="CAJ249">
        <v>0</v>
      </c>
      <c r="CAK249">
        <v>0</v>
      </c>
      <c r="CAL249">
        <v>0</v>
      </c>
      <c r="CAM249">
        <v>0</v>
      </c>
      <c r="CAN249">
        <v>0</v>
      </c>
      <c r="CAO249">
        <v>0</v>
      </c>
      <c r="CAP249">
        <v>0</v>
      </c>
      <c r="CAQ249">
        <v>0</v>
      </c>
      <c r="CAR249">
        <v>0</v>
      </c>
      <c r="CAS249">
        <v>0</v>
      </c>
      <c r="CAT249">
        <v>0</v>
      </c>
      <c r="CAU249">
        <v>0</v>
      </c>
      <c r="CAV249">
        <v>0</v>
      </c>
      <c r="CAW249">
        <v>0</v>
      </c>
      <c r="CAX249">
        <v>0</v>
      </c>
      <c r="CAY249">
        <v>0</v>
      </c>
      <c r="CAZ249">
        <v>0</v>
      </c>
      <c r="CBA249">
        <v>0</v>
      </c>
      <c r="CBB249">
        <v>0</v>
      </c>
      <c r="CBC249">
        <v>0</v>
      </c>
      <c r="CBD249">
        <v>0</v>
      </c>
      <c r="CBE249">
        <v>0</v>
      </c>
      <c r="CBF249">
        <v>0</v>
      </c>
      <c r="CBG249">
        <v>0</v>
      </c>
      <c r="CBH249">
        <v>0</v>
      </c>
      <c r="CBI249">
        <v>0</v>
      </c>
      <c r="CBJ249">
        <v>0</v>
      </c>
      <c r="CBK249">
        <v>0</v>
      </c>
      <c r="CBL249">
        <v>0</v>
      </c>
      <c r="CBM249">
        <v>0</v>
      </c>
      <c r="CBN249">
        <v>0</v>
      </c>
      <c r="CBO249">
        <v>0</v>
      </c>
      <c r="CBP249">
        <v>0</v>
      </c>
      <c r="CBQ249">
        <v>0</v>
      </c>
      <c r="CBR249">
        <v>0</v>
      </c>
      <c r="CBS249">
        <v>0</v>
      </c>
      <c r="CBT249">
        <v>0</v>
      </c>
      <c r="CBU249">
        <v>0</v>
      </c>
      <c r="CBV249">
        <v>0</v>
      </c>
      <c r="CBW249">
        <v>0</v>
      </c>
      <c r="CBX249">
        <v>0</v>
      </c>
      <c r="CBY249">
        <v>0</v>
      </c>
      <c r="CBZ249">
        <v>0</v>
      </c>
      <c r="CCA249">
        <v>0</v>
      </c>
      <c r="CCB249">
        <v>0</v>
      </c>
      <c r="CCC249">
        <v>0</v>
      </c>
      <c r="CCD249">
        <v>0</v>
      </c>
      <c r="CCE249">
        <v>0</v>
      </c>
      <c r="CCF249">
        <v>0</v>
      </c>
      <c r="CCG249">
        <v>0</v>
      </c>
      <c r="CCH249">
        <v>0</v>
      </c>
      <c r="CCI249">
        <v>0</v>
      </c>
      <c r="CCJ249">
        <v>0</v>
      </c>
      <c r="CCK249">
        <v>0</v>
      </c>
      <c r="CCL249">
        <v>0</v>
      </c>
      <c r="CCM249">
        <v>0</v>
      </c>
      <c r="CCN249">
        <v>0</v>
      </c>
      <c r="CCO249">
        <v>0</v>
      </c>
      <c r="CCP249">
        <v>0</v>
      </c>
      <c r="CCQ249">
        <v>2.3094688221709007E-3</v>
      </c>
      <c r="CCR249">
        <v>0</v>
      </c>
      <c r="CCS249">
        <v>0</v>
      </c>
      <c r="CCT249">
        <v>0</v>
      </c>
      <c r="CCU249">
        <v>0</v>
      </c>
      <c r="CCV249">
        <v>0</v>
      </c>
      <c r="CCW249">
        <v>0</v>
      </c>
      <c r="CCX249">
        <v>0</v>
      </c>
      <c r="CCY249">
        <v>0</v>
      </c>
      <c r="CCZ249">
        <v>0</v>
      </c>
      <c r="CDA249">
        <v>0</v>
      </c>
      <c r="CDB249">
        <v>0</v>
      </c>
      <c r="CDC249">
        <v>0</v>
      </c>
      <c r="CDD249">
        <v>0</v>
      </c>
      <c r="CDE249">
        <v>0</v>
      </c>
      <c r="CDF249">
        <v>0</v>
      </c>
      <c r="CDG249">
        <v>0</v>
      </c>
      <c r="CDH249">
        <v>0</v>
      </c>
      <c r="CDI249">
        <v>0</v>
      </c>
      <c r="CDJ249">
        <v>0</v>
      </c>
      <c r="CDK249">
        <v>0</v>
      </c>
      <c r="CDL249">
        <v>0</v>
      </c>
      <c r="CDM249">
        <v>0</v>
      </c>
      <c r="CDN249">
        <v>0</v>
      </c>
      <c r="CDO249">
        <v>0</v>
      </c>
      <c r="CDP249">
        <v>0</v>
      </c>
      <c r="CDQ249">
        <v>0</v>
      </c>
      <c r="CDR249">
        <v>0</v>
      </c>
      <c r="CDS249">
        <v>0</v>
      </c>
      <c r="CDT249">
        <v>0</v>
      </c>
      <c r="CDU249">
        <v>0</v>
      </c>
      <c r="CDV249">
        <v>0</v>
      </c>
      <c r="CDW249">
        <v>0</v>
      </c>
      <c r="CDX249">
        <v>0</v>
      </c>
      <c r="CDY249">
        <v>0</v>
      </c>
      <c r="CDZ249">
        <v>0</v>
      </c>
      <c r="CEA249">
        <v>0</v>
      </c>
      <c r="CEB249">
        <v>0</v>
      </c>
      <c r="CEC249">
        <v>0</v>
      </c>
      <c r="CED249">
        <v>0</v>
      </c>
      <c r="CEE249">
        <v>0</v>
      </c>
      <c r="CEF249">
        <v>0</v>
      </c>
      <c r="CEG249">
        <v>0</v>
      </c>
      <c r="CEH249">
        <v>0</v>
      </c>
      <c r="CEI249">
        <v>0</v>
      </c>
      <c r="CEJ249">
        <v>0</v>
      </c>
      <c r="CEK249">
        <v>0</v>
      </c>
      <c r="CEL249">
        <v>0</v>
      </c>
      <c r="CEM249">
        <v>0</v>
      </c>
      <c r="CEN249">
        <v>0</v>
      </c>
      <c r="CEO249">
        <v>0</v>
      </c>
      <c r="CEP249">
        <v>0</v>
      </c>
      <c r="CEQ249">
        <v>0</v>
      </c>
      <c r="CER249">
        <v>0</v>
      </c>
      <c r="CES249">
        <v>0</v>
      </c>
      <c r="CET249">
        <v>0</v>
      </c>
      <c r="CEU249">
        <v>0</v>
      </c>
      <c r="CEV249">
        <v>0</v>
      </c>
      <c r="CEW249">
        <v>0</v>
      </c>
      <c r="CEX249">
        <v>0</v>
      </c>
      <c r="CEY249">
        <v>0</v>
      </c>
      <c r="CEZ249">
        <v>0</v>
      </c>
      <c r="CFA249">
        <v>0</v>
      </c>
      <c r="CFB249">
        <v>0</v>
      </c>
      <c r="CFC249">
        <v>0</v>
      </c>
      <c r="CFD249">
        <v>0</v>
      </c>
      <c r="CFE249">
        <v>0</v>
      </c>
      <c r="CFF249">
        <v>0</v>
      </c>
      <c r="CFG249">
        <v>0</v>
      </c>
      <c r="CFH249">
        <v>0</v>
      </c>
      <c r="CFI249">
        <v>0</v>
      </c>
      <c r="CFJ249">
        <v>0</v>
      </c>
      <c r="CFK249">
        <v>0</v>
      </c>
      <c r="CFL249">
        <v>0</v>
      </c>
      <c r="CFM249">
        <v>0</v>
      </c>
      <c r="CFN249">
        <v>0</v>
      </c>
      <c r="CFO249">
        <v>0</v>
      </c>
      <c r="CFP249">
        <v>0</v>
      </c>
      <c r="CFQ249">
        <v>0</v>
      </c>
      <c r="CFR249">
        <v>0</v>
      </c>
      <c r="CFS249">
        <v>0</v>
      </c>
      <c r="CFT249">
        <v>0</v>
      </c>
      <c r="CFU249">
        <v>0</v>
      </c>
      <c r="CFV249">
        <v>0</v>
      </c>
      <c r="CFW249">
        <v>0</v>
      </c>
      <c r="CFX249">
        <v>0</v>
      </c>
      <c r="CFY249">
        <v>0</v>
      </c>
      <c r="CFZ249">
        <v>0</v>
      </c>
      <c r="CGA249">
        <v>0</v>
      </c>
      <c r="CGB249">
        <v>0</v>
      </c>
      <c r="CGC249">
        <v>0</v>
      </c>
      <c r="CGD249">
        <v>0</v>
      </c>
      <c r="CGE249">
        <v>0</v>
      </c>
      <c r="CGF249">
        <v>0</v>
      </c>
      <c r="CGG249">
        <v>0</v>
      </c>
      <c r="CGH249">
        <v>0</v>
      </c>
      <c r="CGI249">
        <v>0</v>
      </c>
      <c r="CGJ249">
        <v>0</v>
      </c>
      <c r="CGK249">
        <v>0</v>
      </c>
      <c r="CGL249">
        <v>0</v>
      </c>
      <c r="CGM249">
        <v>0</v>
      </c>
      <c r="CGN249">
        <v>0</v>
      </c>
      <c r="CGO249">
        <v>0</v>
      </c>
      <c r="CGP249">
        <v>0</v>
      </c>
      <c r="CGQ249">
        <v>0</v>
      </c>
      <c r="CGR249">
        <v>0</v>
      </c>
      <c r="CGS249">
        <v>0</v>
      </c>
      <c r="CGT249">
        <v>0</v>
      </c>
      <c r="CGU249">
        <v>0</v>
      </c>
      <c r="CGV249">
        <v>0</v>
      </c>
      <c r="CGW249">
        <v>2.3094688221709007E-3</v>
      </c>
      <c r="CGX249">
        <v>0</v>
      </c>
      <c r="CGY249">
        <v>0</v>
      </c>
      <c r="CGZ249">
        <v>0</v>
      </c>
      <c r="CHA249">
        <v>0</v>
      </c>
      <c r="CHB249">
        <v>0</v>
      </c>
      <c r="CHC249">
        <v>0</v>
      </c>
      <c r="CHD249">
        <v>0</v>
      </c>
      <c r="CHE249">
        <v>0</v>
      </c>
      <c r="CHF249">
        <v>0</v>
      </c>
      <c r="CHG249">
        <v>0</v>
      </c>
      <c r="CHH249">
        <v>0</v>
      </c>
      <c r="CHI249">
        <v>0</v>
      </c>
      <c r="CHJ249">
        <v>0</v>
      </c>
      <c r="CHK249">
        <v>0</v>
      </c>
      <c r="CHL249">
        <v>0</v>
      </c>
      <c r="CHM249">
        <v>0</v>
      </c>
      <c r="CHN249">
        <v>0</v>
      </c>
      <c r="CHO249">
        <v>0</v>
      </c>
      <c r="CHP249">
        <v>0</v>
      </c>
      <c r="CHQ249">
        <v>0.30946882217090071</v>
      </c>
      <c r="CHR249">
        <v>0</v>
      </c>
      <c r="CHS249">
        <v>0</v>
      </c>
      <c r="CHT249">
        <v>0</v>
      </c>
      <c r="CHU249">
        <v>0</v>
      </c>
      <c r="CHV249">
        <v>0</v>
      </c>
      <c r="CHW249">
        <v>0</v>
      </c>
      <c r="CHX249">
        <v>0</v>
      </c>
      <c r="CHY249">
        <v>0</v>
      </c>
      <c r="CHZ249">
        <v>0</v>
      </c>
      <c r="CIA249">
        <v>0</v>
      </c>
      <c r="CIB249">
        <v>0</v>
      </c>
      <c r="CIC249">
        <v>0</v>
      </c>
      <c r="CID249">
        <v>0</v>
      </c>
      <c r="CIE249">
        <v>0</v>
      </c>
      <c r="CIF249">
        <v>0</v>
      </c>
      <c r="CIG249">
        <v>0</v>
      </c>
      <c r="CIH249">
        <v>0</v>
      </c>
      <c r="CII249">
        <v>0.26096997690531176</v>
      </c>
      <c r="CIJ249">
        <v>4.6189376443418013E-3</v>
      </c>
      <c r="CIK249">
        <v>0</v>
      </c>
      <c r="CIL249">
        <v>0</v>
      </c>
      <c r="CIM249">
        <v>0</v>
      </c>
      <c r="CIN249">
        <v>0</v>
      </c>
      <c r="CIO249">
        <v>0</v>
      </c>
      <c r="CIP249">
        <v>0</v>
      </c>
      <c r="CIQ249">
        <v>0</v>
      </c>
      <c r="CIR249">
        <v>0</v>
      </c>
      <c r="CIS249">
        <v>0</v>
      </c>
      <c r="CIT249">
        <v>0</v>
      </c>
      <c r="CIU249">
        <v>0</v>
      </c>
      <c r="CIV249">
        <v>0</v>
      </c>
      <c r="CIW249">
        <v>0</v>
      </c>
      <c r="CIX249">
        <v>0</v>
      </c>
      <c r="CIY249">
        <v>0</v>
      </c>
      <c r="CIZ249">
        <v>0</v>
      </c>
      <c r="CJA249">
        <v>0</v>
      </c>
      <c r="CJB249">
        <v>0</v>
      </c>
      <c r="CJC249">
        <v>0</v>
      </c>
      <c r="CJD249">
        <v>0</v>
      </c>
      <c r="CJE249">
        <v>0</v>
      </c>
      <c r="CJF249">
        <v>0</v>
      </c>
      <c r="CJG249">
        <v>0</v>
      </c>
      <c r="CJH249">
        <v>0</v>
      </c>
      <c r="CJI249">
        <v>0</v>
      </c>
      <c r="CJJ249">
        <v>0</v>
      </c>
      <c r="CJK249">
        <v>0</v>
      </c>
      <c r="CJL249">
        <v>0</v>
      </c>
      <c r="CJM249">
        <v>0</v>
      </c>
      <c r="CJN249">
        <v>0</v>
      </c>
      <c r="CJO249">
        <v>0</v>
      </c>
      <c r="CJP249">
        <v>0</v>
      </c>
      <c r="CJQ249">
        <v>0</v>
      </c>
      <c r="CJR249">
        <v>0</v>
      </c>
      <c r="CJS249">
        <v>0</v>
      </c>
      <c r="CJT249">
        <v>0</v>
      </c>
      <c r="CJU249">
        <v>0</v>
      </c>
      <c r="CJV249">
        <v>0</v>
      </c>
      <c r="CJW249">
        <v>0</v>
      </c>
      <c r="CJX249">
        <v>0</v>
      </c>
      <c r="CJY249">
        <v>0</v>
      </c>
      <c r="CJZ249">
        <v>0</v>
      </c>
      <c r="CKA249">
        <v>0</v>
      </c>
      <c r="CKB249">
        <v>4.6189376443418013E-3</v>
      </c>
      <c r="CKC249">
        <v>2.3094688221709007E-3</v>
      </c>
      <c r="CKD249">
        <v>0</v>
      </c>
      <c r="CKE249">
        <v>2.3094688221709007E-3</v>
      </c>
      <c r="CKF249">
        <v>4.6189376443418013E-3</v>
      </c>
      <c r="CKG249">
        <v>0</v>
      </c>
      <c r="CKH249">
        <v>0</v>
      </c>
      <c r="CKI249">
        <v>0</v>
      </c>
      <c r="CKJ249">
        <v>0</v>
      </c>
      <c r="CKK249">
        <v>0</v>
      </c>
      <c r="CKL249">
        <v>0</v>
      </c>
      <c r="CKM249">
        <v>0</v>
      </c>
      <c r="CKN249">
        <v>0</v>
      </c>
      <c r="CKO249">
        <v>0</v>
      </c>
      <c r="CKP249">
        <v>0</v>
      </c>
      <c r="CKQ249">
        <v>0</v>
      </c>
      <c r="CKR249">
        <v>0</v>
      </c>
      <c r="CKS249">
        <v>0</v>
      </c>
      <c r="CKT249">
        <v>0</v>
      </c>
      <c r="CKU249">
        <v>0</v>
      </c>
      <c r="CKV249">
        <v>0</v>
      </c>
      <c r="CKW249">
        <v>0</v>
      </c>
      <c r="CKX249">
        <v>0</v>
      </c>
      <c r="CKY249">
        <v>0</v>
      </c>
      <c r="CKZ249">
        <v>0</v>
      </c>
      <c r="CLA249">
        <v>0</v>
      </c>
      <c r="CLB249">
        <v>0</v>
      </c>
      <c r="CLC249">
        <v>1</v>
      </c>
      <c r="CLD249"/>
      <c r="CLE249"/>
      <c r="CLF249"/>
      <c r="CLG249"/>
      <c r="CLH249"/>
      <c r="CLI249"/>
      <c r="CLJ249"/>
      <c r="CLK249"/>
      <c r="CLL249"/>
      <c r="CLM249"/>
      <c r="CLN249"/>
      <c r="CLO249"/>
      <c r="CLP249"/>
      <c r="CLQ249"/>
      <c r="CLR249"/>
      <c r="CLS249"/>
      <c r="CLT249"/>
      <c r="CLU249"/>
      <c r="CLV249"/>
      <c r="CLW249"/>
      <c r="CLX249"/>
      <c r="CLY249"/>
      <c r="CLZ249"/>
      <c r="CMA249"/>
      <c r="CMB249"/>
      <c r="CMC249"/>
      <c r="CMD249"/>
      <c r="CME249"/>
      <c r="CMF249"/>
      <c r="CMG249"/>
      <c r="CMH249"/>
      <c r="CMI249"/>
      <c r="CMJ249"/>
      <c r="CMK249"/>
      <c r="CML249"/>
      <c r="CMM249"/>
      <c r="CMN249"/>
      <c r="CMO249"/>
      <c r="CMP249"/>
      <c r="CMQ249"/>
      <c r="CMR249"/>
      <c r="CMS249"/>
      <c r="CMT249"/>
      <c r="CMU249"/>
      <c r="CMV249"/>
      <c r="CMW249"/>
      <c r="CMX249"/>
      <c r="CMY249"/>
      <c r="CMZ249"/>
      <c r="CNA249"/>
      <c r="CNB249"/>
      <c r="CNC249"/>
      <c r="CND249"/>
      <c r="CNE249"/>
      <c r="CNF249"/>
      <c r="CNG249"/>
      <c r="CNH249"/>
      <c r="CNI249"/>
      <c r="CNJ249"/>
      <c r="CNK249"/>
      <c r="CNL249"/>
      <c r="CNM249"/>
      <c r="CNN249"/>
      <c r="CNO249"/>
      <c r="CNP249"/>
      <c r="CNQ249"/>
      <c r="CNR249"/>
      <c r="CNS249"/>
      <c r="CNT249"/>
      <c r="CNU249"/>
      <c r="CNV249"/>
      <c r="CNW249"/>
      <c r="CNX249"/>
      <c r="CNY249"/>
      <c r="CNZ249"/>
      <c r="COA249"/>
      <c r="COB249"/>
      <c r="COC249"/>
      <c r="COD249"/>
      <c r="COE249"/>
      <c r="COF249"/>
      <c r="COG249"/>
      <c r="COH249"/>
      <c r="COI249"/>
      <c r="COJ249"/>
      <c r="COK249"/>
      <c r="COL249"/>
      <c r="COM249"/>
      <c r="CON249"/>
      <c r="COO249"/>
      <c r="COP249"/>
      <c r="COQ249"/>
      <c r="COR249"/>
      <c r="COS249"/>
      <c r="COT249"/>
      <c r="COU249"/>
      <c r="COV249"/>
      <c r="COW249"/>
      <c r="COX249"/>
      <c r="COY249"/>
      <c r="COZ249"/>
      <c r="CPA249"/>
      <c r="CPB249"/>
      <c r="CPC249"/>
      <c r="CPD249"/>
      <c r="CPE249"/>
      <c r="CPF249"/>
      <c r="CPG249"/>
      <c r="CPH249"/>
      <c r="CPI249"/>
      <c r="CPJ249"/>
      <c r="CPK249"/>
      <c r="CPL249"/>
      <c r="CPM249"/>
      <c r="CPN249"/>
      <c r="CPO249"/>
      <c r="CPP249"/>
      <c r="CPQ249"/>
      <c r="CPR249"/>
      <c r="CPS249"/>
      <c r="CPT249"/>
      <c r="CPU249"/>
      <c r="CPV249"/>
      <c r="CPW249"/>
      <c r="CPX249"/>
      <c r="CPY249"/>
      <c r="CPZ249"/>
      <c r="CQA249"/>
      <c r="CQB249"/>
      <c r="CQC249"/>
      <c r="CQD249"/>
      <c r="CQE249"/>
      <c r="CQF249"/>
      <c r="CQG249"/>
      <c r="CQH249"/>
      <c r="CQI249"/>
      <c r="CQJ249"/>
      <c r="CQK249"/>
      <c r="CQL249"/>
      <c r="CQM249"/>
      <c r="CQN249"/>
      <c r="CQO249"/>
      <c r="CQP249"/>
      <c r="CQQ249"/>
      <c r="CQR249"/>
      <c r="CQS249"/>
      <c r="CQT249"/>
    </row>
    <row r="250" spans="1:291 1569:2490" s="78" customFormat="1">
      <c r="A250" s="304" t="s">
        <v>2434</v>
      </c>
      <c r="B250" s="68" t="s">
        <v>2421</v>
      </c>
      <c r="C250" s="305" t="s">
        <v>2435</v>
      </c>
      <c r="D250" t="s">
        <v>2436</v>
      </c>
      <c r="E250" s="58">
        <v>700</v>
      </c>
      <c r="F250" s="306" t="s">
        <v>2432</v>
      </c>
      <c r="G250" s="304" t="s">
        <v>2434</v>
      </c>
      <c r="I250" s="326">
        <v>4</v>
      </c>
      <c r="J250" s="68" t="s">
        <v>2437</v>
      </c>
      <c r="L250" s="84"/>
      <c r="M250" t="s">
        <v>1877</v>
      </c>
      <c r="N250" t="s">
        <v>1427</v>
      </c>
      <c r="O250" t="s">
        <v>2426</v>
      </c>
      <c r="P250" t="s">
        <v>16</v>
      </c>
      <c r="Q250" t="s">
        <v>1429</v>
      </c>
      <c r="R250" t="s">
        <v>1430</v>
      </c>
      <c r="S250" t="s">
        <v>1430</v>
      </c>
      <c r="T250" t="s">
        <v>1430</v>
      </c>
      <c r="U250" t="s">
        <v>1431</v>
      </c>
      <c r="V250" t="s">
        <v>1870</v>
      </c>
      <c r="W250" t="s">
        <v>1871</v>
      </c>
      <c r="X250" t="s">
        <v>1569</v>
      </c>
      <c r="Y250" t="s">
        <v>1694</v>
      </c>
      <c r="Z250" t="s">
        <v>2438</v>
      </c>
      <c r="AA250" s="93" t="s">
        <v>2439</v>
      </c>
      <c r="AB250" s="95" t="s">
        <v>2435</v>
      </c>
      <c r="AC250" s="304" t="s">
        <v>2434</v>
      </c>
      <c r="AD250" t="s">
        <v>2436</v>
      </c>
      <c r="AE250" t="s">
        <v>2440</v>
      </c>
      <c r="AF250" s="68" t="s">
        <v>2441</v>
      </c>
      <c r="AG250" s="84"/>
      <c r="AH250">
        <v>7211103</v>
      </c>
      <c r="AI250">
        <v>1641062</v>
      </c>
      <c r="AJ250" t="s">
        <v>2442</v>
      </c>
      <c r="AK250" s="84"/>
      <c r="AL250" s="84"/>
      <c r="AM250">
        <v>8</v>
      </c>
      <c r="AN250" s="68">
        <v>5.96</v>
      </c>
      <c r="AO250" s="68">
        <v>6.9574999999999996</v>
      </c>
      <c r="AP250" s="68">
        <v>2930.7749999999996</v>
      </c>
      <c r="AQ250" s="68"/>
      <c r="AR250" s="310">
        <v>0.25245901639344265</v>
      </c>
      <c r="AS250">
        <v>2.0857065217391302</v>
      </c>
      <c r="AT250">
        <v>7.9246610386288052E-2</v>
      </c>
      <c r="AU250">
        <v>0.15279510856001996</v>
      </c>
      <c r="AV250">
        <v>0.13568930041152261</v>
      </c>
      <c r="AW250">
        <v>834.375</v>
      </c>
      <c r="AX250">
        <v>92.875</v>
      </c>
      <c r="AY250" s="68"/>
      <c r="AZ250" s="68"/>
      <c r="BA250" s="68"/>
      <c r="BB250" s="68"/>
      <c r="BC250" s="311">
        <v>93</v>
      </c>
      <c r="BD250" s="312">
        <v>1</v>
      </c>
      <c r="BE250" s="312">
        <v>13</v>
      </c>
      <c r="BF250" s="313">
        <v>450</v>
      </c>
      <c r="BG250" s="55">
        <v>6.8</v>
      </c>
      <c r="BH250" s="311">
        <v>180</v>
      </c>
      <c r="BI250" s="68"/>
      <c r="BJ250">
        <v>17.185000000000002</v>
      </c>
      <c r="BK250">
        <v>175.65</v>
      </c>
      <c r="BL250">
        <v>0.47699999999999998</v>
      </c>
      <c r="BM250">
        <v>0.62987499999999996</v>
      </c>
      <c r="BN250">
        <v>0.45000000000000007</v>
      </c>
      <c r="BO250">
        <v>1.2003750000000002</v>
      </c>
      <c r="BP250">
        <v>0.66537500000000005</v>
      </c>
      <c r="BQ250">
        <v>2.7912500000000002</v>
      </c>
      <c r="BR250"/>
      <c r="BS250">
        <v>10</v>
      </c>
      <c r="BT250" s="326">
        <v>4</v>
      </c>
      <c r="BU250" s="68"/>
      <c r="BV250" s="68"/>
      <c r="BW250" s="68"/>
      <c r="BX250" s="78">
        <v>425</v>
      </c>
      <c r="BY250" s="314">
        <v>19</v>
      </c>
      <c r="BZ250" s="315"/>
      <c r="CA250" s="315">
        <v>19.899999999999999</v>
      </c>
      <c r="CB250" s="315">
        <v>11</v>
      </c>
      <c r="CC250" s="315">
        <v>0.2</v>
      </c>
      <c r="CD250" s="315">
        <v>5.8</v>
      </c>
      <c r="CE250" s="303"/>
      <c r="CF250" s="303"/>
      <c r="CG250" s="78">
        <v>0</v>
      </c>
      <c r="CH250" s="78">
        <v>0</v>
      </c>
      <c r="CI250" s="78">
        <v>0</v>
      </c>
      <c r="CJ250" s="78">
        <v>0</v>
      </c>
      <c r="CK250" s="78">
        <v>0</v>
      </c>
      <c r="CL250" s="78">
        <v>0</v>
      </c>
      <c r="CM250" s="78">
        <v>0</v>
      </c>
      <c r="CN250" s="78">
        <v>0</v>
      </c>
      <c r="CO250" s="78">
        <v>0</v>
      </c>
      <c r="CP250" s="78">
        <v>0</v>
      </c>
      <c r="CQ250" s="78">
        <v>0</v>
      </c>
      <c r="CR250" s="78">
        <v>0</v>
      </c>
      <c r="CS250" s="78">
        <v>0</v>
      </c>
      <c r="CT250" s="78">
        <v>0</v>
      </c>
      <c r="CU250" s="78">
        <v>0</v>
      </c>
      <c r="CV250" s="78">
        <v>0</v>
      </c>
      <c r="CW250" s="6">
        <v>0</v>
      </c>
      <c r="CY250" s="316"/>
      <c r="CZ250" s="317"/>
      <c r="DA250" s="318"/>
      <c r="DC250" s="68"/>
      <c r="DF250" s="68"/>
      <c r="DG250" s="319"/>
      <c r="DI250" s="68"/>
      <c r="DJ250" s="68"/>
      <c r="DK250" s="68"/>
      <c r="DL250" s="198"/>
      <c r="DM250" s="320"/>
      <c r="DN250" s="327"/>
      <c r="DO250" s="68"/>
      <c r="DP250" s="68"/>
      <c r="DQ250" s="68"/>
      <c r="DS250" s="6"/>
      <c r="DT250" s="321"/>
      <c r="DU250" s="322"/>
      <c r="DV250" s="322"/>
      <c r="DW250">
        <v>17.185000000000002</v>
      </c>
      <c r="DX250">
        <v>175.65</v>
      </c>
      <c r="DY250">
        <v>0.47699999999999998</v>
      </c>
      <c r="DZ250">
        <v>0.62987499999999996</v>
      </c>
      <c r="EA250">
        <v>0.45000000000000007</v>
      </c>
      <c r="EB250">
        <v>1.2003750000000002</v>
      </c>
      <c r="EC250">
        <v>0.66537500000000005</v>
      </c>
      <c r="ED250">
        <v>2.7912500000000002</v>
      </c>
      <c r="EE250"/>
      <c r="EF250">
        <v>10</v>
      </c>
      <c r="EG250" s="86">
        <f t="shared" si="30"/>
        <v>4</v>
      </c>
      <c r="EH250" s="86">
        <f t="shared" si="31"/>
        <v>2</v>
      </c>
      <c r="EI250" s="58">
        <v>4</v>
      </c>
      <c r="EJ250" s="58">
        <v>4</v>
      </c>
      <c r="EK250" s="58">
        <v>4</v>
      </c>
      <c r="EL250" s="6">
        <v>2</v>
      </c>
      <c r="EM250" s="6">
        <v>2</v>
      </c>
      <c r="EN250" s="6">
        <v>2</v>
      </c>
      <c r="EO250" s="6"/>
      <c r="EP250" s="6">
        <v>2</v>
      </c>
      <c r="ER250" s="57" t="s">
        <v>2410</v>
      </c>
      <c r="ES250" s="68"/>
      <c r="EV250"/>
      <c r="FI250" s="321"/>
      <c r="FJ250" s="68"/>
      <c r="FK250" s="68"/>
      <c r="FL250" s="68"/>
      <c r="FM250" s="68"/>
      <c r="FN250" s="68"/>
      <c r="FO250" s="68"/>
      <c r="FP250" s="68"/>
      <c r="FQ250" s="68"/>
      <c r="FR250" s="68"/>
      <c r="FS250" s="68"/>
      <c r="FT250" s="68"/>
      <c r="FU250" s="68"/>
      <c r="FV250" s="68"/>
      <c r="FY250" s="323"/>
      <c r="FZ250" s="68"/>
      <c r="GA250" s="68"/>
      <c r="GB250" s="267"/>
      <c r="GC250" s="267"/>
      <c r="GD250" s="267"/>
      <c r="GE250" s="68"/>
      <c r="GF250" s="68"/>
      <c r="GG250" s="68"/>
      <c r="GH250" s="68"/>
      <c r="GI250" s="68"/>
      <c r="GJ250" s="68"/>
      <c r="GK250" s="68"/>
      <c r="GL250" s="68"/>
      <c r="GM250" s="68"/>
      <c r="GN250" s="68"/>
      <c r="GO250" s="68"/>
      <c r="GP250" s="68"/>
      <c r="GQ250" s="68"/>
      <c r="GR250" s="68"/>
      <c r="GS250" s="68"/>
      <c r="GU250" s="68"/>
      <c r="GV250" s="68"/>
      <c r="GX250" s="6"/>
      <c r="GY250" s="6"/>
      <c r="HF250" s="68"/>
      <c r="HG250" s="68"/>
      <c r="HH250" s="68"/>
      <c r="HI250" s="68"/>
      <c r="HJ250" s="68"/>
      <c r="HK250" s="68"/>
      <c r="HL250" s="68"/>
      <c r="HM250" s="68"/>
      <c r="HN250" s="68"/>
      <c r="HO250" s="68"/>
      <c r="HP250" s="68"/>
      <c r="HQ250" s="68"/>
      <c r="HR250" s="68"/>
      <c r="HV250" s="68"/>
      <c r="HW250" s="68"/>
      <c r="HX250" s="6"/>
      <c r="HY250" s="151"/>
      <c r="HZ250" s="151"/>
      <c r="BHI250">
        <v>250</v>
      </c>
      <c r="BHJ250">
        <v>250</v>
      </c>
      <c r="BHK250" s="304" t="s">
        <v>2434</v>
      </c>
      <c r="BHL250" t="s">
        <v>2443</v>
      </c>
      <c r="BHM250">
        <v>0</v>
      </c>
      <c r="BHN250">
        <v>0</v>
      </c>
      <c r="BHO250">
        <v>0</v>
      </c>
      <c r="BHP250">
        <v>0</v>
      </c>
      <c r="BHQ250">
        <v>2.352941176470588E-3</v>
      </c>
      <c r="BHR250">
        <v>0</v>
      </c>
      <c r="BHS250">
        <v>0</v>
      </c>
      <c r="BHT250">
        <v>0</v>
      </c>
      <c r="BHU250">
        <v>0</v>
      </c>
      <c r="BHV250">
        <v>0</v>
      </c>
      <c r="BHW250">
        <v>0</v>
      </c>
      <c r="BHX250">
        <v>0</v>
      </c>
      <c r="BHY250">
        <v>0</v>
      </c>
      <c r="BHZ250">
        <v>0</v>
      </c>
      <c r="BIA250">
        <v>0</v>
      </c>
      <c r="BIB250">
        <v>0</v>
      </c>
      <c r="BIC250">
        <v>0</v>
      </c>
      <c r="BID250">
        <v>0</v>
      </c>
      <c r="BIE250">
        <v>0</v>
      </c>
      <c r="BIF250">
        <v>0</v>
      </c>
      <c r="BIG250">
        <v>0</v>
      </c>
      <c r="BIH250">
        <v>0</v>
      </c>
      <c r="BII250">
        <v>0</v>
      </c>
      <c r="BIJ250">
        <v>0</v>
      </c>
      <c r="BIK250">
        <v>0</v>
      </c>
      <c r="BIL250">
        <v>0</v>
      </c>
      <c r="BIM250">
        <v>0</v>
      </c>
      <c r="BIN250">
        <v>0</v>
      </c>
      <c r="BIO250">
        <v>0</v>
      </c>
      <c r="BIP250">
        <v>0</v>
      </c>
      <c r="BIQ250">
        <v>1.1764705882352941E-2</v>
      </c>
      <c r="BIR250">
        <v>0</v>
      </c>
      <c r="BIS250">
        <v>0</v>
      </c>
      <c r="BIT250">
        <v>0</v>
      </c>
      <c r="BIU250">
        <v>0</v>
      </c>
      <c r="BIV250">
        <v>0</v>
      </c>
      <c r="BIW250">
        <v>0</v>
      </c>
      <c r="BIX250">
        <v>0</v>
      </c>
      <c r="BIY250">
        <v>0</v>
      </c>
      <c r="BIZ250">
        <v>0</v>
      </c>
      <c r="BJA250">
        <v>0</v>
      </c>
      <c r="BJB250">
        <v>0</v>
      </c>
      <c r="BJC250">
        <v>0</v>
      </c>
      <c r="BJD250">
        <v>0.40235294117647058</v>
      </c>
      <c r="BJE250">
        <v>0</v>
      </c>
      <c r="BJF250">
        <v>0</v>
      </c>
      <c r="BJG250">
        <v>0</v>
      </c>
      <c r="BJH250">
        <v>0</v>
      </c>
      <c r="BJI250">
        <v>0</v>
      </c>
      <c r="BJJ250">
        <v>0</v>
      </c>
      <c r="BJK250">
        <v>0</v>
      </c>
      <c r="BJL250">
        <v>0</v>
      </c>
      <c r="BJM250">
        <v>0</v>
      </c>
      <c r="BJN250">
        <v>0</v>
      </c>
      <c r="BJO250">
        <v>0</v>
      </c>
      <c r="BJP250">
        <v>0</v>
      </c>
      <c r="BJQ250">
        <v>0</v>
      </c>
      <c r="BJR250">
        <v>0</v>
      </c>
      <c r="BJS250">
        <v>0</v>
      </c>
      <c r="BJT250">
        <v>0</v>
      </c>
      <c r="BJU250">
        <v>0</v>
      </c>
      <c r="BJV250">
        <v>0</v>
      </c>
      <c r="BJW250">
        <v>0</v>
      </c>
      <c r="BJX250">
        <v>0</v>
      </c>
      <c r="BJY250">
        <v>0</v>
      </c>
      <c r="BJZ250">
        <v>0</v>
      </c>
      <c r="BKA250">
        <v>0</v>
      </c>
      <c r="BKB250">
        <v>0</v>
      </c>
      <c r="BKC250">
        <v>0</v>
      </c>
      <c r="BKD250">
        <v>0</v>
      </c>
      <c r="BKE250">
        <v>0</v>
      </c>
      <c r="BKF250">
        <v>0</v>
      </c>
      <c r="BKG250">
        <v>0</v>
      </c>
      <c r="BKH250">
        <v>0</v>
      </c>
      <c r="BKI250">
        <v>0</v>
      </c>
      <c r="BKJ250">
        <v>0</v>
      </c>
      <c r="BKK250">
        <v>0</v>
      </c>
      <c r="BKL250">
        <v>0.44705882352941179</v>
      </c>
      <c r="BKM250">
        <v>0</v>
      </c>
      <c r="BKN250">
        <v>0</v>
      </c>
      <c r="BKO250">
        <v>0</v>
      </c>
      <c r="BKP250">
        <v>0</v>
      </c>
      <c r="BKQ250">
        <v>0</v>
      </c>
      <c r="BKR250">
        <v>0</v>
      </c>
      <c r="BKS250">
        <v>0</v>
      </c>
      <c r="BKT250">
        <v>0</v>
      </c>
      <c r="BKU250">
        <v>0</v>
      </c>
      <c r="BKV250">
        <v>0</v>
      </c>
      <c r="BKW250">
        <v>0</v>
      </c>
      <c r="BKX250">
        <v>0</v>
      </c>
      <c r="BKY250">
        <v>0</v>
      </c>
      <c r="BKZ250">
        <v>0</v>
      </c>
      <c r="BLA250">
        <v>0</v>
      </c>
      <c r="BLB250">
        <v>0</v>
      </c>
      <c r="BLC250">
        <v>0</v>
      </c>
      <c r="BLD250">
        <v>0</v>
      </c>
      <c r="BLE250">
        <v>0</v>
      </c>
      <c r="BLF250">
        <v>0</v>
      </c>
      <c r="BLG250">
        <v>0</v>
      </c>
      <c r="BLH250">
        <v>0</v>
      </c>
      <c r="BLI250">
        <v>0</v>
      </c>
      <c r="BLJ250">
        <v>0</v>
      </c>
      <c r="BLK250">
        <v>0</v>
      </c>
      <c r="BLL250">
        <v>0</v>
      </c>
      <c r="BLM250">
        <v>0</v>
      </c>
      <c r="BLN250">
        <v>0</v>
      </c>
      <c r="BLO250">
        <v>0</v>
      </c>
      <c r="BLP250">
        <v>0</v>
      </c>
      <c r="BLQ250">
        <v>0</v>
      </c>
      <c r="BLR250">
        <v>0</v>
      </c>
      <c r="BLS250">
        <v>0</v>
      </c>
      <c r="BLT250">
        <v>0</v>
      </c>
      <c r="BLU250">
        <v>0</v>
      </c>
      <c r="BLV250">
        <v>0</v>
      </c>
      <c r="BLW250">
        <v>0</v>
      </c>
      <c r="BLX250">
        <v>0</v>
      </c>
      <c r="BLY250">
        <v>0</v>
      </c>
      <c r="BLZ250">
        <v>0</v>
      </c>
      <c r="BMA250">
        <v>0</v>
      </c>
      <c r="BMB250">
        <v>0</v>
      </c>
      <c r="BMC250">
        <v>0</v>
      </c>
      <c r="BMD250">
        <v>0</v>
      </c>
      <c r="BME250">
        <v>0</v>
      </c>
      <c r="BMF250">
        <v>0</v>
      </c>
      <c r="BMG250">
        <v>0</v>
      </c>
      <c r="BMH250">
        <v>0</v>
      </c>
      <c r="BMI250">
        <v>0</v>
      </c>
      <c r="BMJ250">
        <v>0</v>
      </c>
      <c r="BMK250">
        <v>0</v>
      </c>
      <c r="BML250">
        <v>0</v>
      </c>
      <c r="BMM250">
        <v>0</v>
      </c>
      <c r="BMN250">
        <v>0</v>
      </c>
      <c r="BMO250">
        <v>0</v>
      </c>
      <c r="BMP250">
        <v>0</v>
      </c>
      <c r="BMQ250">
        <v>0</v>
      </c>
      <c r="BMR250">
        <v>0</v>
      </c>
      <c r="BMS250">
        <v>0</v>
      </c>
      <c r="BMT250">
        <v>0</v>
      </c>
      <c r="BMU250">
        <v>0</v>
      </c>
      <c r="BMV250">
        <v>0</v>
      </c>
      <c r="BMW250">
        <v>0</v>
      </c>
      <c r="BMX250">
        <v>0</v>
      </c>
      <c r="BMY250">
        <v>0</v>
      </c>
      <c r="BMZ250">
        <v>0</v>
      </c>
      <c r="BNA250">
        <v>0</v>
      </c>
      <c r="BNB250">
        <v>0</v>
      </c>
      <c r="BNC250">
        <v>0</v>
      </c>
      <c r="BND250">
        <v>0</v>
      </c>
      <c r="BNE250">
        <v>0</v>
      </c>
      <c r="BNF250">
        <v>0</v>
      </c>
      <c r="BNG250">
        <v>0</v>
      </c>
      <c r="BNH250">
        <v>0</v>
      </c>
      <c r="BNI250">
        <v>0</v>
      </c>
      <c r="BNJ250">
        <v>0</v>
      </c>
      <c r="BNK250">
        <v>0</v>
      </c>
      <c r="BNL250">
        <v>0</v>
      </c>
      <c r="BNM250">
        <v>0</v>
      </c>
      <c r="BNN250">
        <v>0</v>
      </c>
      <c r="BNO250">
        <v>0</v>
      </c>
      <c r="BNP250">
        <v>0</v>
      </c>
      <c r="BNQ250">
        <v>0</v>
      </c>
      <c r="BNR250">
        <v>0</v>
      </c>
      <c r="BNS250">
        <v>0</v>
      </c>
      <c r="BNT250">
        <v>0</v>
      </c>
      <c r="BNU250">
        <v>0</v>
      </c>
      <c r="BNV250">
        <v>0</v>
      </c>
      <c r="BNW250">
        <v>0</v>
      </c>
      <c r="BNX250">
        <v>0</v>
      </c>
      <c r="BNY250">
        <v>0</v>
      </c>
      <c r="BNZ250">
        <v>0</v>
      </c>
      <c r="BOA250">
        <v>0</v>
      </c>
      <c r="BOB250">
        <v>0</v>
      </c>
      <c r="BOC250">
        <v>0</v>
      </c>
      <c r="BOD250">
        <v>0</v>
      </c>
      <c r="BOE250">
        <v>0</v>
      </c>
      <c r="BOF250">
        <v>0</v>
      </c>
      <c r="BOG250">
        <v>0</v>
      </c>
      <c r="BOH250">
        <v>0</v>
      </c>
      <c r="BOI250">
        <v>0</v>
      </c>
      <c r="BOJ250">
        <v>0</v>
      </c>
      <c r="BOK250">
        <v>0</v>
      </c>
      <c r="BOL250">
        <v>0</v>
      </c>
      <c r="BOM250">
        <v>7.058823529411765E-3</v>
      </c>
      <c r="BON250">
        <v>0</v>
      </c>
      <c r="BOO250">
        <v>0</v>
      </c>
      <c r="BOP250">
        <v>0</v>
      </c>
      <c r="BOQ250">
        <v>0</v>
      </c>
      <c r="BOR250">
        <v>0</v>
      </c>
      <c r="BOS250">
        <v>0</v>
      </c>
      <c r="BOT250">
        <v>0</v>
      </c>
      <c r="BOU250">
        <v>0</v>
      </c>
      <c r="BOV250">
        <v>0</v>
      </c>
      <c r="BOW250">
        <v>0</v>
      </c>
      <c r="BOX250">
        <v>0</v>
      </c>
      <c r="BOY250">
        <v>0</v>
      </c>
      <c r="BOZ250">
        <v>0</v>
      </c>
      <c r="BPA250">
        <v>0</v>
      </c>
      <c r="BPB250">
        <v>0</v>
      </c>
      <c r="BPC250">
        <v>0</v>
      </c>
      <c r="BPD250">
        <v>0</v>
      </c>
      <c r="BPE250">
        <v>2.1176470588235293E-2</v>
      </c>
      <c r="BPF250">
        <v>0</v>
      </c>
      <c r="BPG250">
        <v>0</v>
      </c>
      <c r="BPH250">
        <v>0</v>
      </c>
      <c r="BPI250">
        <v>0</v>
      </c>
      <c r="BPJ250">
        <v>4.7058823529411761E-3</v>
      </c>
      <c r="BPK250">
        <v>0</v>
      </c>
      <c r="BPL250">
        <v>0</v>
      </c>
      <c r="BPM250">
        <v>0</v>
      </c>
      <c r="BPN250">
        <v>0</v>
      </c>
      <c r="BPO250">
        <v>0</v>
      </c>
      <c r="BPP250">
        <v>0</v>
      </c>
      <c r="BPQ250">
        <v>0</v>
      </c>
      <c r="BPR250">
        <v>0</v>
      </c>
      <c r="BPS250">
        <v>0</v>
      </c>
      <c r="BPT250">
        <v>0</v>
      </c>
      <c r="BPU250">
        <v>0</v>
      </c>
      <c r="BPV250">
        <v>0</v>
      </c>
      <c r="BPW250">
        <v>0</v>
      </c>
      <c r="BPX250">
        <v>0</v>
      </c>
      <c r="BPY250">
        <v>0</v>
      </c>
      <c r="BPZ250">
        <v>0</v>
      </c>
      <c r="BQA250">
        <v>0</v>
      </c>
      <c r="BQB250">
        <v>0</v>
      </c>
      <c r="BQC250">
        <v>0</v>
      </c>
      <c r="BQD250">
        <v>0</v>
      </c>
      <c r="BQE250">
        <v>0</v>
      </c>
      <c r="BQF250">
        <v>0</v>
      </c>
      <c r="BQG250">
        <v>0</v>
      </c>
      <c r="BQH250">
        <v>0</v>
      </c>
      <c r="BQI250">
        <v>0</v>
      </c>
      <c r="BQJ250">
        <v>0</v>
      </c>
      <c r="BQK250">
        <v>0</v>
      </c>
      <c r="BQL250">
        <v>0</v>
      </c>
      <c r="BQM250">
        <v>0</v>
      </c>
      <c r="BQN250">
        <v>0</v>
      </c>
      <c r="BQO250">
        <v>0</v>
      </c>
      <c r="BQP250">
        <v>0</v>
      </c>
      <c r="BQQ250">
        <v>0</v>
      </c>
      <c r="BQR250">
        <v>0</v>
      </c>
      <c r="BQS250">
        <v>0</v>
      </c>
      <c r="BQT250">
        <v>0</v>
      </c>
      <c r="BQU250">
        <v>0</v>
      </c>
      <c r="BQV250">
        <v>0</v>
      </c>
      <c r="BQW250">
        <v>0</v>
      </c>
      <c r="BQX250">
        <v>0</v>
      </c>
      <c r="BQY250">
        <v>0</v>
      </c>
      <c r="BQZ250">
        <v>0</v>
      </c>
      <c r="BRA250">
        <v>0</v>
      </c>
      <c r="BRB250">
        <v>2.352941176470588E-3</v>
      </c>
      <c r="BRC250">
        <v>0</v>
      </c>
      <c r="BRD250">
        <v>0</v>
      </c>
      <c r="BRE250">
        <v>0</v>
      </c>
      <c r="BRF250">
        <v>0</v>
      </c>
      <c r="BRG250">
        <v>0</v>
      </c>
      <c r="BRH250">
        <v>0</v>
      </c>
      <c r="BRI250">
        <v>0</v>
      </c>
      <c r="BRJ250">
        <v>0</v>
      </c>
      <c r="BRK250">
        <v>0</v>
      </c>
      <c r="BRL250">
        <v>0</v>
      </c>
      <c r="BRM250">
        <v>0</v>
      </c>
      <c r="BRN250">
        <v>0</v>
      </c>
      <c r="BRO250">
        <v>0</v>
      </c>
      <c r="BRP250">
        <v>0</v>
      </c>
      <c r="BRQ250">
        <v>0</v>
      </c>
      <c r="BRR250">
        <v>0</v>
      </c>
      <c r="BRS250">
        <v>0</v>
      </c>
      <c r="BRT250">
        <v>0</v>
      </c>
      <c r="BRU250">
        <v>7.058823529411765E-3</v>
      </c>
      <c r="BRV250">
        <v>0</v>
      </c>
      <c r="BRW250">
        <v>0</v>
      </c>
      <c r="BRX250">
        <v>0</v>
      </c>
      <c r="BRY250">
        <v>0</v>
      </c>
      <c r="BRZ250">
        <v>0</v>
      </c>
      <c r="BSA250">
        <v>0</v>
      </c>
      <c r="BSB250">
        <v>0</v>
      </c>
      <c r="BSC250">
        <v>0</v>
      </c>
      <c r="BSD250">
        <v>0</v>
      </c>
      <c r="BSE250">
        <v>0</v>
      </c>
      <c r="BSF250">
        <v>0</v>
      </c>
      <c r="BSG250">
        <v>0</v>
      </c>
      <c r="BSH250">
        <v>0</v>
      </c>
      <c r="BSI250">
        <v>0</v>
      </c>
      <c r="BSJ250">
        <v>0</v>
      </c>
      <c r="BSK250">
        <v>0</v>
      </c>
      <c r="BSL250">
        <v>2.1176470588235293E-2</v>
      </c>
      <c r="BSM250">
        <v>1.6470588235294119E-2</v>
      </c>
      <c r="BSN250">
        <v>0</v>
      </c>
      <c r="BSO250">
        <v>0</v>
      </c>
      <c r="BSP250">
        <v>0</v>
      </c>
      <c r="BSQ250">
        <v>0</v>
      </c>
      <c r="BSR250">
        <v>0</v>
      </c>
      <c r="BSS250">
        <v>0</v>
      </c>
      <c r="BST250">
        <v>0</v>
      </c>
      <c r="BSU250">
        <v>0</v>
      </c>
      <c r="BSV250">
        <v>0</v>
      </c>
      <c r="BSW250">
        <v>0</v>
      </c>
      <c r="BSX250">
        <v>0</v>
      </c>
      <c r="BSY250">
        <v>2.352941176470588E-3</v>
      </c>
      <c r="BSZ250">
        <v>0</v>
      </c>
      <c r="BTA250">
        <v>0</v>
      </c>
      <c r="BTB250">
        <v>0</v>
      </c>
      <c r="BTC250">
        <v>0</v>
      </c>
      <c r="BTD250">
        <v>0</v>
      </c>
      <c r="BTE250">
        <v>0</v>
      </c>
      <c r="BTF250">
        <v>0</v>
      </c>
      <c r="BTG250">
        <v>0</v>
      </c>
      <c r="BTH250">
        <v>0</v>
      </c>
      <c r="BTI250">
        <v>0</v>
      </c>
      <c r="BTJ250">
        <v>0</v>
      </c>
      <c r="BTK250">
        <v>0</v>
      </c>
      <c r="BTL250">
        <v>0</v>
      </c>
      <c r="BTM250">
        <v>0</v>
      </c>
      <c r="BTN250">
        <v>0</v>
      </c>
      <c r="BTO250">
        <v>0</v>
      </c>
      <c r="BTP250">
        <v>0</v>
      </c>
      <c r="BTQ250">
        <v>0</v>
      </c>
      <c r="BTR250">
        <v>0</v>
      </c>
      <c r="BTS250">
        <v>0</v>
      </c>
      <c r="BTT250">
        <v>0</v>
      </c>
      <c r="BTU250">
        <v>0</v>
      </c>
      <c r="BTV250">
        <v>0</v>
      </c>
      <c r="BTW250">
        <v>0</v>
      </c>
      <c r="BTX250">
        <v>0</v>
      </c>
      <c r="BTY250">
        <v>0</v>
      </c>
      <c r="BTZ250">
        <v>0</v>
      </c>
      <c r="BUA250">
        <v>0</v>
      </c>
      <c r="BUB250">
        <v>0</v>
      </c>
      <c r="BUC250">
        <v>0</v>
      </c>
      <c r="BUD250">
        <v>0</v>
      </c>
      <c r="BUE250">
        <v>0</v>
      </c>
      <c r="BUF250">
        <v>0</v>
      </c>
      <c r="BUG250">
        <v>0</v>
      </c>
      <c r="BUH250">
        <v>0</v>
      </c>
      <c r="BUI250">
        <v>0</v>
      </c>
      <c r="BUJ250">
        <v>0</v>
      </c>
      <c r="BUK250">
        <v>0</v>
      </c>
      <c r="BUL250">
        <v>0</v>
      </c>
      <c r="BUM250">
        <v>0</v>
      </c>
      <c r="BUN250">
        <v>0</v>
      </c>
      <c r="BUO250">
        <v>0</v>
      </c>
      <c r="BUP250">
        <v>0</v>
      </c>
      <c r="BUQ250">
        <v>0</v>
      </c>
      <c r="BUR250">
        <v>0</v>
      </c>
      <c r="BUS250">
        <v>0</v>
      </c>
      <c r="BUT250">
        <v>0</v>
      </c>
      <c r="BUU250">
        <v>0</v>
      </c>
      <c r="BUV250">
        <v>0</v>
      </c>
      <c r="BUW250">
        <v>0</v>
      </c>
      <c r="BUX250">
        <v>0</v>
      </c>
      <c r="BUY250">
        <v>0</v>
      </c>
      <c r="BUZ250">
        <v>0</v>
      </c>
      <c r="BVA250">
        <v>0</v>
      </c>
      <c r="BVB250">
        <v>0</v>
      </c>
      <c r="BVC250">
        <v>0</v>
      </c>
      <c r="BVD250">
        <v>0</v>
      </c>
      <c r="BVE250">
        <v>0</v>
      </c>
      <c r="BVF250">
        <v>0</v>
      </c>
      <c r="BVG250">
        <v>0</v>
      </c>
      <c r="BVH250">
        <v>0</v>
      </c>
      <c r="BVI250">
        <v>0</v>
      </c>
      <c r="BVJ250">
        <v>0</v>
      </c>
      <c r="BVK250">
        <v>0</v>
      </c>
      <c r="BVL250">
        <v>0</v>
      </c>
      <c r="BVM250">
        <v>0</v>
      </c>
      <c r="BVN250">
        <v>0</v>
      </c>
      <c r="BVO250">
        <v>0</v>
      </c>
      <c r="BVP250">
        <v>0</v>
      </c>
      <c r="BVQ250">
        <v>0</v>
      </c>
      <c r="BVR250">
        <v>0</v>
      </c>
      <c r="BVS250">
        <v>0</v>
      </c>
      <c r="BVT250">
        <v>0</v>
      </c>
      <c r="BVU250">
        <v>0</v>
      </c>
      <c r="BVV250">
        <v>0</v>
      </c>
      <c r="BVW250">
        <v>0</v>
      </c>
      <c r="BVX250">
        <v>0</v>
      </c>
      <c r="BVY250">
        <v>0</v>
      </c>
      <c r="BVZ250">
        <v>0</v>
      </c>
      <c r="BWA250">
        <v>0</v>
      </c>
      <c r="BWB250">
        <v>0</v>
      </c>
      <c r="BWC250">
        <v>0</v>
      </c>
      <c r="BWD250">
        <v>0</v>
      </c>
      <c r="BWE250">
        <v>0</v>
      </c>
      <c r="BWF250">
        <v>0</v>
      </c>
      <c r="BWG250">
        <v>0</v>
      </c>
      <c r="BWH250">
        <v>0</v>
      </c>
      <c r="BWI250">
        <v>0</v>
      </c>
      <c r="BWJ250">
        <v>0</v>
      </c>
      <c r="BWK250">
        <v>0</v>
      </c>
      <c r="BWL250">
        <v>0</v>
      </c>
      <c r="BWM250">
        <v>0</v>
      </c>
      <c r="BWN250">
        <v>0</v>
      </c>
      <c r="BWO250">
        <v>0</v>
      </c>
      <c r="BWP250">
        <v>0</v>
      </c>
      <c r="BWQ250">
        <v>0</v>
      </c>
      <c r="BWR250">
        <v>0</v>
      </c>
      <c r="BWS250">
        <v>0</v>
      </c>
      <c r="BWT250">
        <v>0</v>
      </c>
      <c r="BWU250">
        <v>0</v>
      </c>
      <c r="BWV250">
        <v>0</v>
      </c>
      <c r="BWW250">
        <v>0</v>
      </c>
      <c r="BWX250">
        <v>0</v>
      </c>
      <c r="BWY250">
        <v>0</v>
      </c>
      <c r="BWZ250">
        <v>4.7058823529411761E-3</v>
      </c>
      <c r="BXA250">
        <v>0</v>
      </c>
      <c r="BXB250">
        <v>0</v>
      </c>
      <c r="BXC250">
        <v>0</v>
      </c>
      <c r="BXD250">
        <v>0</v>
      </c>
      <c r="BXE250">
        <v>0</v>
      </c>
      <c r="BXF250">
        <v>0</v>
      </c>
      <c r="BXG250">
        <v>0</v>
      </c>
      <c r="BXH250">
        <v>0</v>
      </c>
      <c r="BXI250">
        <v>0</v>
      </c>
      <c r="BXJ250">
        <v>0</v>
      </c>
      <c r="BXK250">
        <v>0</v>
      </c>
      <c r="BXL250">
        <v>0</v>
      </c>
      <c r="BXM250">
        <v>0</v>
      </c>
      <c r="BXN250">
        <v>0</v>
      </c>
      <c r="BXO250">
        <v>0</v>
      </c>
      <c r="BXP250">
        <v>0</v>
      </c>
      <c r="BXQ250">
        <v>0</v>
      </c>
      <c r="BXR250">
        <v>0</v>
      </c>
      <c r="BXS250">
        <v>0</v>
      </c>
      <c r="BXT250">
        <v>0</v>
      </c>
      <c r="BXU250">
        <v>0</v>
      </c>
      <c r="BXV250">
        <v>0</v>
      </c>
      <c r="BXW250">
        <v>0</v>
      </c>
      <c r="BXX250">
        <v>0</v>
      </c>
      <c r="BXY250">
        <v>0</v>
      </c>
      <c r="BXZ250">
        <v>0</v>
      </c>
      <c r="BYA250">
        <v>0</v>
      </c>
      <c r="BYB250">
        <v>0</v>
      </c>
      <c r="BYC250">
        <v>0</v>
      </c>
      <c r="BYD250">
        <v>0</v>
      </c>
      <c r="BYE250">
        <v>0</v>
      </c>
      <c r="BYF250">
        <v>0</v>
      </c>
      <c r="BYG250">
        <v>0</v>
      </c>
      <c r="BYH250">
        <v>0</v>
      </c>
      <c r="BYI250">
        <v>0</v>
      </c>
      <c r="BYJ250">
        <v>0</v>
      </c>
      <c r="BYK250">
        <v>0</v>
      </c>
      <c r="BYL250">
        <v>0</v>
      </c>
      <c r="BYM250">
        <v>0</v>
      </c>
      <c r="BYN250">
        <v>0</v>
      </c>
      <c r="BYO250">
        <v>0</v>
      </c>
      <c r="BYP250">
        <v>0</v>
      </c>
      <c r="BYQ250">
        <v>0</v>
      </c>
      <c r="BYR250">
        <v>0</v>
      </c>
      <c r="BYS250">
        <v>0</v>
      </c>
      <c r="BYT250">
        <v>0</v>
      </c>
      <c r="BYU250">
        <v>0</v>
      </c>
      <c r="BYV250">
        <v>0</v>
      </c>
      <c r="BYW250">
        <v>0</v>
      </c>
      <c r="BYX250">
        <v>0</v>
      </c>
      <c r="BYY250">
        <v>0</v>
      </c>
      <c r="BYZ250">
        <v>0</v>
      </c>
      <c r="BZA250">
        <v>0</v>
      </c>
      <c r="BZB250">
        <v>0</v>
      </c>
      <c r="BZC250">
        <v>0</v>
      </c>
      <c r="BZD250">
        <v>0</v>
      </c>
      <c r="BZE250">
        <v>0</v>
      </c>
      <c r="BZF250">
        <v>0</v>
      </c>
      <c r="BZG250">
        <v>0</v>
      </c>
      <c r="BZH250">
        <v>0</v>
      </c>
      <c r="BZI250">
        <v>0</v>
      </c>
      <c r="BZJ250">
        <v>0</v>
      </c>
      <c r="BZK250">
        <v>0</v>
      </c>
      <c r="BZL250">
        <v>0</v>
      </c>
      <c r="BZM250">
        <v>0</v>
      </c>
      <c r="BZN250">
        <v>0</v>
      </c>
      <c r="BZO250">
        <v>0</v>
      </c>
      <c r="BZP250">
        <v>0</v>
      </c>
      <c r="BZQ250">
        <v>0</v>
      </c>
      <c r="BZR250">
        <v>0</v>
      </c>
      <c r="BZS250">
        <v>0</v>
      </c>
      <c r="BZT250">
        <v>0</v>
      </c>
      <c r="BZU250">
        <v>0</v>
      </c>
      <c r="BZV250">
        <v>0</v>
      </c>
      <c r="BZW250">
        <v>0</v>
      </c>
      <c r="BZX250">
        <v>0</v>
      </c>
      <c r="BZY250">
        <v>0</v>
      </c>
      <c r="BZZ250">
        <v>0</v>
      </c>
      <c r="CAA250">
        <v>0</v>
      </c>
      <c r="CAB250">
        <v>0</v>
      </c>
      <c r="CAC250">
        <v>0</v>
      </c>
      <c r="CAD250">
        <v>0</v>
      </c>
      <c r="CAE250">
        <v>0</v>
      </c>
      <c r="CAF250">
        <v>0</v>
      </c>
      <c r="CAG250">
        <v>0</v>
      </c>
      <c r="CAH250">
        <v>0</v>
      </c>
      <c r="CAI250">
        <v>0</v>
      </c>
      <c r="CAJ250">
        <v>0</v>
      </c>
      <c r="CAK250">
        <v>0</v>
      </c>
      <c r="CAL250">
        <v>0</v>
      </c>
      <c r="CAM250">
        <v>0</v>
      </c>
      <c r="CAN250">
        <v>0</v>
      </c>
      <c r="CAO250">
        <v>0</v>
      </c>
      <c r="CAP250">
        <v>0</v>
      </c>
      <c r="CAQ250">
        <v>0</v>
      </c>
      <c r="CAR250">
        <v>0</v>
      </c>
      <c r="CAS250">
        <v>0</v>
      </c>
      <c r="CAT250">
        <v>0</v>
      </c>
      <c r="CAU250">
        <v>0</v>
      </c>
      <c r="CAV250">
        <v>0</v>
      </c>
      <c r="CAW250">
        <v>0</v>
      </c>
      <c r="CAX250">
        <v>0</v>
      </c>
      <c r="CAY250">
        <v>0</v>
      </c>
      <c r="CAZ250">
        <v>0</v>
      </c>
      <c r="CBA250">
        <v>0</v>
      </c>
      <c r="CBB250">
        <v>0</v>
      </c>
      <c r="CBC250">
        <v>0</v>
      </c>
      <c r="CBD250">
        <v>0</v>
      </c>
      <c r="CBE250">
        <v>0</v>
      </c>
      <c r="CBF250">
        <v>0</v>
      </c>
      <c r="CBG250">
        <v>0</v>
      </c>
      <c r="CBH250">
        <v>0</v>
      </c>
      <c r="CBI250">
        <v>0</v>
      </c>
      <c r="CBJ250">
        <v>0</v>
      </c>
      <c r="CBK250">
        <v>0</v>
      </c>
      <c r="CBL250">
        <v>0</v>
      </c>
      <c r="CBM250">
        <v>0</v>
      </c>
      <c r="CBN250">
        <v>0</v>
      </c>
      <c r="CBO250">
        <v>0</v>
      </c>
      <c r="CBP250">
        <v>0</v>
      </c>
      <c r="CBQ250">
        <v>0</v>
      </c>
      <c r="CBR250">
        <v>0</v>
      </c>
      <c r="CBS250">
        <v>0</v>
      </c>
      <c r="CBT250">
        <v>0</v>
      </c>
      <c r="CBU250">
        <v>0</v>
      </c>
      <c r="CBV250">
        <v>0</v>
      </c>
      <c r="CBW250">
        <v>0</v>
      </c>
      <c r="CBX250">
        <v>0</v>
      </c>
      <c r="CBY250">
        <v>0</v>
      </c>
      <c r="CBZ250">
        <v>0</v>
      </c>
      <c r="CCA250">
        <v>0</v>
      </c>
      <c r="CCB250">
        <v>0</v>
      </c>
      <c r="CCC250">
        <v>0</v>
      </c>
      <c r="CCD250">
        <v>0</v>
      </c>
      <c r="CCE250">
        <v>0</v>
      </c>
      <c r="CCF250">
        <v>0</v>
      </c>
      <c r="CCG250">
        <v>0</v>
      </c>
      <c r="CCH250">
        <v>0</v>
      </c>
      <c r="CCI250">
        <v>0</v>
      </c>
      <c r="CCJ250">
        <v>0</v>
      </c>
      <c r="CCK250">
        <v>0</v>
      </c>
      <c r="CCL250">
        <v>0</v>
      </c>
      <c r="CCM250">
        <v>0</v>
      </c>
      <c r="CCN250">
        <v>0</v>
      </c>
      <c r="CCO250">
        <v>0</v>
      </c>
      <c r="CCP250">
        <v>0</v>
      </c>
      <c r="CCQ250">
        <v>0</v>
      </c>
      <c r="CCR250">
        <v>0</v>
      </c>
      <c r="CCS250">
        <v>0</v>
      </c>
      <c r="CCT250">
        <v>0</v>
      </c>
      <c r="CCU250">
        <v>0</v>
      </c>
      <c r="CCV250">
        <v>0</v>
      </c>
      <c r="CCW250">
        <v>0</v>
      </c>
      <c r="CCX250">
        <v>0</v>
      </c>
      <c r="CCY250">
        <v>0</v>
      </c>
      <c r="CCZ250">
        <v>0</v>
      </c>
      <c r="CDA250">
        <v>0</v>
      </c>
      <c r="CDB250">
        <v>0</v>
      </c>
      <c r="CDC250">
        <v>0</v>
      </c>
      <c r="CDD250">
        <v>0</v>
      </c>
      <c r="CDE250">
        <v>0</v>
      </c>
      <c r="CDF250">
        <v>0</v>
      </c>
      <c r="CDG250">
        <v>0</v>
      </c>
      <c r="CDH250">
        <v>0</v>
      </c>
      <c r="CDI250">
        <v>0</v>
      </c>
      <c r="CDJ250">
        <v>0</v>
      </c>
      <c r="CDK250">
        <v>0</v>
      </c>
      <c r="CDL250">
        <v>0</v>
      </c>
      <c r="CDM250">
        <v>0</v>
      </c>
      <c r="CDN250">
        <v>0</v>
      </c>
      <c r="CDO250">
        <v>0</v>
      </c>
      <c r="CDP250">
        <v>0</v>
      </c>
      <c r="CDQ250">
        <v>0</v>
      </c>
      <c r="CDR250">
        <v>0</v>
      </c>
      <c r="CDS250">
        <v>0</v>
      </c>
      <c r="CDT250">
        <v>0</v>
      </c>
      <c r="CDU250">
        <v>0</v>
      </c>
      <c r="CDV250">
        <v>0</v>
      </c>
      <c r="CDW250">
        <v>0</v>
      </c>
      <c r="CDX250">
        <v>0</v>
      </c>
      <c r="CDY250">
        <v>0</v>
      </c>
      <c r="CDZ250">
        <v>0</v>
      </c>
      <c r="CEA250">
        <v>0</v>
      </c>
      <c r="CEB250">
        <v>0</v>
      </c>
      <c r="CEC250">
        <v>0</v>
      </c>
      <c r="CED250">
        <v>0</v>
      </c>
      <c r="CEE250">
        <v>0</v>
      </c>
      <c r="CEF250">
        <v>0</v>
      </c>
      <c r="CEG250">
        <v>0</v>
      </c>
      <c r="CEH250">
        <v>0</v>
      </c>
      <c r="CEI250">
        <v>0</v>
      </c>
      <c r="CEJ250">
        <v>0</v>
      </c>
      <c r="CEK250">
        <v>0</v>
      </c>
      <c r="CEL250">
        <v>0</v>
      </c>
      <c r="CEM250">
        <v>0</v>
      </c>
      <c r="CEN250">
        <v>0</v>
      </c>
      <c r="CEO250">
        <v>0</v>
      </c>
      <c r="CEP250">
        <v>0</v>
      </c>
      <c r="CEQ250">
        <v>0</v>
      </c>
      <c r="CER250">
        <v>0</v>
      </c>
      <c r="CES250">
        <v>0</v>
      </c>
      <c r="CET250">
        <v>0</v>
      </c>
      <c r="CEU250">
        <v>0</v>
      </c>
      <c r="CEV250">
        <v>0</v>
      </c>
      <c r="CEW250">
        <v>0</v>
      </c>
      <c r="CEX250">
        <v>0</v>
      </c>
      <c r="CEY250">
        <v>0</v>
      </c>
      <c r="CEZ250">
        <v>0</v>
      </c>
      <c r="CFA250">
        <v>0</v>
      </c>
      <c r="CFB250">
        <v>0</v>
      </c>
      <c r="CFC250">
        <v>0</v>
      </c>
      <c r="CFD250">
        <v>0</v>
      </c>
      <c r="CFE250">
        <v>0</v>
      </c>
      <c r="CFF250">
        <v>0</v>
      </c>
      <c r="CFG250">
        <v>0</v>
      </c>
      <c r="CFH250">
        <v>0</v>
      </c>
      <c r="CFI250">
        <v>0</v>
      </c>
      <c r="CFJ250">
        <v>0</v>
      </c>
      <c r="CFK250">
        <v>0</v>
      </c>
      <c r="CFL250">
        <v>0</v>
      </c>
      <c r="CFM250">
        <v>0</v>
      </c>
      <c r="CFN250">
        <v>0</v>
      </c>
      <c r="CFO250">
        <v>0</v>
      </c>
      <c r="CFP250">
        <v>0</v>
      </c>
      <c r="CFQ250">
        <v>0</v>
      </c>
      <c r="CFR250">
        <v>0</v>
      </c>
      <c r="CFS250">
        <v>0</v>
      </c>
      <c r="CFT250">
        <v>0</v>
      </c>
      <c r="CFU250">
        <v>0</v>
      </c>
      <c r="CFV250">
        <v>0</v>
      </c>
      <c r="CFW250">
        <v>0</v>
      </c>
      <c r="CFX250">
        <v>0</v>
      </c>
      <c r="CFY250">
        <v>0</v>
      </c>
      <c r="CFZ250">
        <v>0</v>
      </c>
      <c r="CGA250">
        <v>0</v>
      </c>
      <c r="CGB250">
        <v>0</v>
      </c>
      <c r="CGC250">
        <v>0</v>
      </c>
      <c r="CGD250">
        <v>0</v>
      </c>
      <c r="CGE250">
        <v>0</v>
      </c>
      <c r="CGF250">
        <v>0</v>
      </c>
      <c r="CGG250">
        <v>0</v>
      </c>
      <c r="CGH250">
        <v>0</v>
      </c>
      <c r="CGI250">
        <v>0</v>
      </c>
      <c r="CGJ250">
        <v>0</v>
      </c>
      <c r="CGK250">
        <v>0</v>
      </c>
      <c r="CGL250">
        <v>0</v>
      </c>
      <c r="CGM250">
        <v>0</v>
      </c>
      <c r="CGN250">
        <v>0</v>
      </c>
      <c r="CGO250">
        <v>0</v>
      </c>
      <c r="CGP250">
        <v>0</v>
      </c>
      <c r="CGQ250">
        <v>0</v>
      </c>
      <c r="CGR250">
        <v>0</v>
      </c>
      <c r="CGS250">
        <v>0</v>
      </c>
      <c r="CGT250">
        <v>0</v>
      </c>
      <c r="CGU250">
        <v>0</v>
      </c>
      <c r="CGV250">
        <v>0</v>
      </c>
      <c r="CGW250">
        <v>0</v>
      </c>
      <c r="CGX250">
        <v>0</v>
      </c>
      <c r="CGY250">
        <v>0</v>
      </c>
      <c r="CGZ250">
        <v>0</v>
      </c>
      <c r="CHA250">
        <v>0</v>
      </c>
      <c r="CHB250">
        <v>0</v>
      </c>
      <c r="CHC250">
        <v>0</v>
      </c>
      <c r="CHD250">
        <v>0</v>
      </c>
      <c r="CHE250">
        <v>0</v>
      </c>
      <c r="CHF250">
        <v>0</v>
      </c>
      <c r="CHG250">
        <v>0</v>
      </c>
      <c r="CHH250">
        <v>0</v>
      </c>
      <c r="CHI250">
        <v>0</v>
      </c>
      <c r="CHJ250">
        <v>0</v>
      </c>
      <c r="CHK250">
        <v>0</v>
      </c>
      <c r="CHL250">
        <v>0</v>
      </c>
      <c r="CHM250">
        <v>0</v>
      </c>
      <c r="CHN250">
        <v>0</v>
      </c>
      <c r="CHO250">
        <v>0</v>
      </c>
      <c r="CHP250">
        <v>0</v>
      </c>
      <c r="CHQ250">
        <v>4.7058823529411761E-3</v>
      </c>
      <c r="CHR250">
        <v>0</v>
      </c>
      <c r="CHS250">
        <v>0</v>
      </c>
      <c r="CHT250">
        <v>0</v>
      </c>
      <c r="CHU250">
        <v>0</v>
      </c>
      <c r="CHV250">
        <v>0</v>
      </c>
      <c r="CHW250">
        <v>0</v>
      </c>
      <c r="CHX250">
        <v>0</v>
      </c>
      <c r="CHY250">
        <v>0</v>
      </c>
      <c r="CHZ250">
        <v>0</v>
      </c>
      <c r="CIA250">
        <v>0</v>
      </c>
      <c r="CIB250">
        <v>0</v>
      </c>
      <c r="CIC250">
        <v>0</v>
      </c>
      <c r="CID250">
        <v>0</v>
      </c>
      <c r="CIE250">
        <v>0</v>
      </c>
      <c r="CIF250">
        <v>0</v>
      </c>
      <c r="CIG250">
        <v>0</v>
      </c>
      <c r="CIH250">
        <v>0</v>
      </c>
      <c r="CII250">
        <v>7.058823529411765E-3</v>
      </c>
      <c r="CIJ250">
        <v>0</v>
      </c>
      <c r="CIK250">
        <v>0</v>
      </c>
      <c r="CIL250">
        <v>0</v>
      </c>
      <c r="CIM250">
        <v>0</v>
      </c>
      <c r="CIN250">
        <v>0</v>
      </c>
      <c r="CIO250">
        <v>0</v>
      </c>
      <c r="CIP250">
        <v>0</v>
      </c>
      <c r="CIQ250">
        <v>2.352941176470588E-3</v>
      </c>
      <c r="CIR250">
        <v>0</v>
      </c>
      <c r="CIS250">
        <v>0</v>
      </c>
      <c r="CIT250">
        <v>0</v>
      </c>
      <c r="CIU250">
        <v>0</v>
      </c>
      <c r="CIV250">
        <v>0</v>
      </c>
      <c r="CIW250">
        <v>0</v>
      </c>
      <c r="CIX250">
        <v>0</v>
      </c>
      <c r="CIY250">
        <v>0</v>
      </c>
      <c r="CIZ250">
        <v>0</v>
      </c>
      <c r="CJA250">
        <v>0</v>
      </c>
      <c r="CJB250">
        <v>0</v>
      </c>
      <c r="CJC250">
        <v>0</v>
      </c>
      <c r="CJD250">
        <v>0</v>
      </c>
      <c r="CJE250">
        <v>0</v>
      </c>
      <c r="CJF250">
        <v>0</v>
      </c>
      <c r="CJG250">
        <v>0</v>
      </c>
      <c r="CJH250">
        <v>0</v>
      </c>
      <c r="CJI250">
        <v>0</v>
      </c>
      <c r="CJJ250">
        <v>0</v>
      </c>
      <c r="CJK250">
        <v>0</v>
      </c>
      <c r="CJL250">
        <v>0</v>
      </c>
      <c r="CJM250">
        <v>0</v>
      </c>
      <c r="CJN250">
        <v>0</v>
      </c>
      <c r="CJO250">
        <v>0</v>
      </c>
      <c r="CJP250">
        <v>0</v>
      </c>
      <c r="CJQ250">
        <v>0</v>
      </c>
      <c r="CJR250">
        <v>0</v>
      </c>
      <c r="CJS250">
        <v>0</v>
      </c>
      <c r="CJT250">
        <v>0</v>
      </c>
      <c r="CJU250">
        <v>0</v>
      </c>
      <c r="CJV250">
        <v>0</v>
      </c>
      <c r="CJW250">
        <v>0</v>
      </c>
      <c r="CJX250">
        <v>0</v>
      </c>
      <c r="CJY250">
        <v>0</v>
      </c>
      <c r="CJZ250">
        <v>0</v>
      </c>
      <c r="CKA250">
        <v>0</v>
      </c>
      <c r="CKB250">
        <v>0</v>
      </c>
      <c r="CKC250">
        <v>2.3529411764705882E-2</v>
      </c>
      <c r="CKD250">
        <v>9.4117647058823521E-3</v>
      </c>
      <c r="CKE250">
        <v>0</v>
      </c>
      <c r="CKF250">
        <v>0</v>
      </c>
      <c r="CKG250">
        <v>2.352941176470588E-3</v>
      </c>
      <c r="CKH250">
        <v>0</v>
      </c>
      <c r="CKI250">
        <v>0</v>
      </c>
      <c r="CKJ250">
        <v>0</v>
      </c>
      <c r="CKK250">
        <v>0</v>
      </c>
      <c r="CKL250">
        <v>0</v>
      </c>
      <c r="CKM250">
        <v>0</v>
      </c>
      <c r="CKN250">
        <v>0</v>
      </c>
      <c r="CKO250">
        <v>0</v>
      </c>
      <c r="CKP250">
        <v>0</v>
      </c>
      <c r="CKQ250">
        <v>0</v>
      </c>
      <c r="CKR250">
        <v>0</v>
      </c>
      <c r="CKS250">
        <v>0</v>
      </c>
      <c r="CKT250">
        <v>0</v>
      </c>
      <c r="CKU250">
        <v>0</v>
      </c>
      <c r="CKV250">
        <v>0</v>
      </c>
      <c r="CKW250">
        <v>0</v>
      </c>
      <c r="CKX250">
        <v>0</v>
      </c>
      <c r="CKY250">
        <v>0</v>
      </c>
      <c r="CKZ250">
        <v>0</v>
      </c>
      <c r="CLA250">
        <v>0</v>
      </c>
      <c r="CLB250">
        <v>0</v>
      </c>
      <c r="CLC250">
        <v>1</v>
      </c>
      <c r="CLD250"/>
      <c r="CLE250"/>
      <c r="CLF250"/>
      <c r="CLG250"/>
      <c r="CLH250"/>
      <c r="CLI250"/>
      <c r="CLJ250"/>
      <c r="CLK250"/>
      <c r="CLL250"/>
      <c r="CLM250"/>
      <c r="CLN250"/>
      <c r="CLO250"/>
      <c r="CLP250"/>
      <c r="CLQ250"/>
      <c r="CLR250"/>
      <c r="CLS250"/>
      <c r="CLT250"/>
      <c r="CLU250"/>
      <c r="CLV250"/>
      <c r="CLW250"/>
      <c r="CLX250"/>
      <c r="CLY250"/>
      <c r="CLZ250"/>
      <c r="CMA250"/>
      <c r="CMB250"/>
      <c r="CMC250"/>
      <c r="CMD250"/>
      <c r="CME250"/>
      <c r="CMF250"/>
      <c r="CMG250"/>
      <c r="CMH250"/>
      <c r="CMI250"/>
      <c r="CMJ250"/>
      <c r="CMK250"/>
      <c r="CML250"/>
      <c r="CMM250"/>
      <c r="CMN250"/>
      <c r="CMO250"/>
      <c r="CMP250"/>
      <c r="CMQ250"/>
      <c r="CMR250"/>
      <c r="CMS250"/>
      <c r="CMT250"/>
      <c r="CMU250"/>
      <c r="CMV250"/>
      <c r="CMW250"/>
      <c r="CMX250"/>
      <c r="CMY250"/>
      <c r="CMZ250"/>
      <c r="CNA250"/>
      <c r="CNB250"/>
      <c r="CNC250"/>
      <c r="CND250"/>
      <c r="CNE250"/>
      <c r="CNF250"/>
      <c r="CNG250"/>
      <c r="CNH250"/>
      <c r="CNI250"/>
      <c r="CNJ250"/>
      <c r="CNK250"/>
      <c r="CNL250"/>
      <c r="CNM250"/>
      <c r="CNN250"/>
      <c r="CNO250"/>
      <c r="CNP250"/>
      <c r="CNQ250"/>
      <c r="CNR250"/>
      <c r="CNS250"/>
      <c r="CNT250"/>
      <c r="CNU250"/>
      <c r="CNV250"/>
      <c r="CNW250"/>
      <c r="CNX250"/>
      <c r="CNY250"/>
      <c r="CNZ250"/>
      <c r="COA250"/>
      <c r="COB250"/>
      <c r="COC250"/>
      <c r="COD250"/>
      <c r="COE250"/>
      <c r="COF250"/>
      <c r="COG250"/>
      <c r="COH250"/>
      <c r="COI250"/>
      <c r="COJ250"/>
      <c r="COK250"/>
      <c r="COL250"/>
      <c r="COM250"/>
      <c r="CON250"/>
      <c r="COO250"/>
      <c r="COP250"/>
      <c r="COQ250"/>
      <c r="COR250"/>
      <c r="COS250"/>
      <c r="COT250"/>
      <c r="COU250"/>
      <c r="COV250"/>
      <c r="COW250"/>
      <c r="COX250"/>
      <c r="COY250"/>
      <c r="COZ250"/>
      <c r="CPA250"/>
      <c r="CPB250"/>
      <c r="CPC250"/>
      <c r="CPD250"/>
      <c r="CPE250"/>
      <c r="CPF250"/>
      <c r="CPG250"/>
      <c r="CPH250"/>
      <c r="CPI250"/>
      <c r="CPJ250"/>
      <c r="CPK250"/>
      <c r="CPL250"/>
      <c r="CPM250"/>
      <c r="CPN250"/>
      <c r="CPO250"/>
      <c r="CPP250"/>
      <c r="CPQ250"/>
      <c r="CPR250"/>
      <c r="CPS250"/>
      <c r="CPT250"/>
      <c r="CPU250"/>
      <c r="CPV250"/>
      <c r="CPW250"/>
      <c r="CPX250"/>
      <c r="CPY250"/>
      <c r="CPZ250"/>
      <c r="CQA250"/>
      <c r="CQB250"/>
      <c r="CQC250"/>
      <c r="CQD250"/>
      <c r="CQE250"/>
      <c r="CQF250"/>
      <c r="CQG250"/>
      <c r="CQH250"/>
      <c r="CQI250"/>
      <c r="CQJ250"/>
      <c r="CQK250"/>
      <c r="CQL250"/>
      <c r="CQM250"/>
      <c r="CQN250"/>
      <c r="CQO250"/>
      <c r="CQP250"/>
      <c r="CQQ250"/>
      <c r="CQR250"/>
      <c r="CQS250"/>
      <c r="CQT250"/>
    </row>
    <row r="251" spans="1:291 1569:2490" s="78" customFormat="1">
      <c r="A251" s="304" t="s">
        <v>2444</v>
      </c>
      <c r="B251" s="68" t="s">
        <v>2421</v>
      </c>
      <c r="C251" s="305" t="s">
        <v>2445</v>
      </c>
      <c r="D251" t="s">
        <v>2446</v>
      </c>
      <c r="E251" s="58">
        <v>701</v>
      </c>
      <c r="F251" s="306" t="s">
        <v>2447</v>
      </c>
      <c r="G251" s="304" t="s">
        <v>2444</v>
      </c>
      <c r="I251" s="326">
        <v>4</v>
      </c>
      <c r="J251" s="68" t="s">
        <v>2437</v>
      </c>
      <c r="L251" s="84" t="s">
        <v>2425</v>
      </c>
      <c r="M251" t="s">
        <v>2448</v>
      </c>
      <c r="N251" t="s">
        <v>1427</v>
      </c>
      <c r="O251" t="s">
        <v>2449</v>
      </c>
      <c r="P251" t="s">
        <v>16</v>
      </c>
      <c r="Q251" t="s">
        <v>1429</v>
      </c>
      <c r="R251" t="s">
        <v>1430</v>
      </c>
      <c r="S251" t="s">
        <v>1430</v>
      </c>
      <c r="T251" t="s">
        <v>1430</v>
      </c>
      <c r="U251" t="s">
        <v>1431</v>
      </c>
      <c r="V251" t="s">
        <v>1870</v>
      </c>
      <c r="W251" t="s">
        <v>1871</v>
      </c>
      <c r="X251" t="s">
        <v>1569</v>
      </c>
      <c r="Y251" t="s">
        <v>1694</v>
      </c>
      <c r="Z251" t="s">
        <v>2394</v>
      </c>
      <c r="AA251" s="84"/>
      <c r="AB251" s="95" t="s">
        <v>2445</v>
      </c>
      <c r="AC251" s="304" t="s">
        <v>2444</v>
      </c>
      <c r="AD251" t="s">
        <v>2446</v>
      </c>
      <c r="AE251" t="s">
        <v>2450</v>
      </c>
      <c r="AF251" s="68" t="s">
        <v>2441</v>
      </c>
      <c r="AG251" s="84"/>
      <c r="AH251">
        <v>7202426.2972400011</v>
      </c>
      <c r="AI251">
        <v>1640142.84803</v>
      </c>
      <c r="AJ251" t="s">
        <v>2442</v>
      </c>
      <c r="AK251" s="84"/>
      <c r="AL251" s="84"/>
      <c r="AM251">
        <v>6</v>
      </c>
      <c r="AN251">
        <v>6.1</v>
      </c>
      <c r="AO251">
        <v>6.5516666666666659</v>
      </c>
      <c r="AP251">
        <v>8.1199999999999992</v>
      </c>
      <c r="AQ251" s="68"/>
      <c r="AR251" s="310">
        <v>0.22622950819672133</v>
      </c>
      <c r="AS251">
        <v>0.44731884057971016</v>
      </c>
      <c r="AT251">
        <v>3.0472414087149312E-2</v>
      </c>
      <c r="AU251">
        <v>7.8279677231511524E-2</v>
      </c>
      <c r="AV251">
        <v>5.821673525377228E-2</v>
      </c>
      <c r="AW251">
        <v>473.5</v>
      </c>
      <c r="AX251">
        <v>44</v>
      </c>
      <c r="AY251" s="68"/>
      <c r="AZ251" s="68"/>
      <c r="BA251" s="68"/>
      <c r="BB251" s="68"/>
      <c r="BC251">
        <v>17</v>
      </c>
      <c r="BD251" s="312">
        <v>1</v>
      </c>
      <c r="BE251" s="312">
        <v>9</v>
      </c>
      <c r="BF251">
        <v>240</v>
      </c>
      <c r="BG251" s="55">
        <v>7.7</v>
      </c>
      <c r="BH251" s="311">
        <v>63</v>
      </c>
      <c r="BI251" s="68"/>
      <c r="BJ251">
        <v>7.7633333333333328</v>
      </c>
      <c r="BK251">
        <v>68.399999999999991</v>
      </c>
      <c r="BL251">
        <v>0.11899999999999999</v>
      </c>
      <c r="BM251">
        <v>0.36416666666666669</v>
      </c>
      <c r="BN251">
        <v>0.45</v>
      </c>
      <c r="BO251">
        <v>0.97566666666666668</v>
      </c>
      <c r="BP251">
        <v>0.2186666666666667</v>
      </c>
      <c r="BQ251">
        <v>1.24</v>
      </c>
      <c r="BR251"/>
      <c r="BS251">
        <v>10</v>
      </c>
      <c r="BT251" s="326">
        <v>4</v>
      </c>
      <c r="BU251" s="68"/>
      <c r="BV251" s="68"/>
      <c r="BW251" s="68"/>
      <c r="BX251" s="78">
        <v>421</v>
      </c>
      <c r="BY251" s="314">
        <v>30</v>
      </c>
      <c r="BZ251" s="315"/>
      <c r="CA251" s="315">
        <v>18.899999999999999</v>
      </c>
      <c r="CB251" s="315">
        <v>7.2</v>
      </c>
      <c r="CC251" s="315">
        <v>0.2</v>
      </c>
      <c r="CD251" s="315">
        <v>5.4</v>
      </c>
      <c r="CE251" s="303"/>
      <c r="CF251" s="303"/>
      <c r="CG251" s="303">
        <v>0</v>
      </c>
      <c r="CH251" s="303">
        <v>0</v>
      </c>
      <c r="CI251" s="303">
        <v>0</v>
      </c>
      <c r="CJ251" s="303">
        <v>0</v>
      </c>
      <c r="CK251" s="303">
        <v>0</v>
      </c>
      <c r="CL251" s="303">
        <v>0</v>
      </c>
      <c r="CM251" s="78">
        <v>0</v>
      </c>
      <c r="CN251" s="68">
        <v>0</v>
      </c>
      <c r="CO251" s="78">
        <v>0</v>
      </c>
      <c r="CP251" s="78">
        <v>0</v>
      </c>
      <c r="CQ251" s="78">
        <v>0</v>
      </c>
      <c r="CR251" s="6">
        <v>0</v>
      </c>
      <c r="CS251" s="151">
        <v>0</v>
      </c>
      <c r="CT251" s="6">
        <v>0</v>
      </c>
      <c r="CU251" s="6">
        <v>0</v>
      </c>
      <c r="CV251" s="6">
        <v>0</v>
      </c>
      <c r="CW251" s="6">
        <v>0</v>
      </c>
      <c r="CY251" s="316"/>
      <c r="CZ251" s="317"/>
      <c r="DA251" s="318"/>
      <c r="DC251" s="68"/>
      <c r="DF251" s="68"/>
      <c r="DG251" s="319"/>
      <c r="DI251" s="68"/>
      <c r="DJ251" s="68"/>
      <c r="DK251" s="68"/>
      <c r="DL251" s="198"/>
      <c r="DM251" s="320"/>
      <c r="DN251" s="320"/>
      <c r="DO251" s="68"/>
      <c r="DP251" s="68"/>
      <c r="DQ251" s="68"/>
      <c r="DS251" s="6"/>
      <c r="DT251" s="321"/>
      <c r="DU251" s="322"/>
      <c r="DV251" s="322"/>
      <c r="DW251">
        <v>7.7633333333333328</v>
      </c>
      <c r="DX251">
        <v>68.399999999999991</v>
      </c>
      <c r="DY251">
        <v>0.11899999999999999</v>
      </c>
      <c r="DZ251">
        <v>0.36416666666666669</v>
      </c>
      <c r="EA251">
        <v>0.45</v>
      </c>
      <c r="EB251">
        <v>0.97566666666666668</v>
      </c>
      <c r="EC251">
        <v>0.2186666666666667</v>
      </c>
      <c r="ED251">
        <v>1.24</v>
      </c>
      <c r="EE251"/>
      <c r="EF251">
        <v>10</v>
      </c>
      <c r="EG251" s="86">
        <f t="shared" si="30"/>
        <v>4</v>
      </c>
      <c r="EH251" s="86">
        <f t="shared" si="31"/>
        <v>2</v>
      </c>
      <c r="EI251" s="151">
        <v>3</v>
      </c>
      <c r="EJ251" s="194">
        <v>4</v>
      </c>
      <c r="EK251" s="151">
        <v>3</v>
      </c>
      <c r="EL251" s="151">
        <v>2</v>
      </c>
      <c r="EM251" s="151">
        <v>2</v>
      </c>
      <c r="EN251" s="151">
        <v>2</v>
      </c>
      <c r="EP251" s="151">
        <v>2</v>
      </c>
      <c r="ER251" s="57" t="s">
        <v>2410</v>
      </c>
      <c r="ES251" s="68"/>
      <c r="EV251"/>
      <c r="FI251" s="321"/>
      <c r="FJ251" s="68"/>
      <c r="FK251" s="68"/>
      <c r="FL251" s="68"/>
      <c r="FM251" s="68"/>
      <c r="FN251" s="68"/>
      <c r="FO251" s="68"/>
      <c r="FP251" s="68"/>
      <c r="FQ251" s="68"/>
      <c r="FR251" s="68"/>
      <c r="FS251" s="68"/>
      <c r="FT251" s="68"/>
      <c r="FU251" s="68"/>
      <c r="FV251" s="68"/>
      <c r="FY251" s="323"/>
      <c r="FZ251" s="68"/>
      <c r="GA251" s="68"/>
      <c r="GB251" s="267"/>
      <c r="GC251" s="267"/>
      <c r="GD251" s="267"/>
      <c r="GE251" s="68"/>
      <c r="GF251" s="68"/>
      <c r="GG251" s="68"/>
      <c r="GH251" s="68"/>
      <c r="GI251" s="68"/>
      <c r="GJ251" s="68"/>
      <c r="GK251" s="68"/>
      <c r="GL251" s="68"/>
      <c r="GM251" s="68"/>
      <c r="GN251" s="68"/>
      <c r="GO251" s="68"/>
      <c r="GP251" s="68"/>
      <c r="GQ251" s="68"/>
      <c r="GR251" s="68"/>
      <c r="GS251" s="68"/>
      <c r="GX251" s="6"/>
      <c r="GY251" s="6"/>
      <c r="HF251" s="68"/>
      <c r="HG251" s="68"/>
      <c r="HH251" s="68"/>
      <c r="HI251" s="68"/>
      <c r="HJ251" s="68"/>
      <c r="HK251" s="68"/>
      <c r="HL251" s="68"/>
      <c r="HM251" s="68"/>
      <c r="HN251" s="68"/>
      <c r="HO251" s="68"/>
      <c r="HP251" s="68"/>
      <c r="HQ251" s="68"/>
      <c r="HR251" s="68"/>
      <c r="HV251" s="68"/>
      <c r="HW251" s="68"/>
      <c r="HX251" s="6"/>
      <c r="HY251" s="151"/>
      <c r="HZ251" s="151"/>
      <c r="BHI251">
        <v>251</v>
      </c>
      <c r="BHJ251">
        <v>251</v>
      </c>
      <c r="BHK251" s="304" t="s">
        <v>2444</v>
      </c>
      <c r="BHL251" t="s">
        <v>2451</v>
      </c>
      <c r="BHM251">
        <v>0</v>
      </c>
      <c r="BHN251">
        <v>0</v>
      </c>
      <c r="BHO251">
        <v>0</v>
      </c>
      <c r="BHP251">
        <v>0</v>
      </c>
      <c r="BHQ251">
        <v>0</v>
      </c>
      <c r="BHR251">
        <v>0</v>
      </c>
      <c r="BHS251">
        <v>0</v>
      </c>
      <c r="BHT251">
        <v>0</v>
      </c>
      <c r="BHU251">
        <v>0</v>
      </c>
      <c r="BHV251">
        <v>0</v>
      </c>
      <c r="BHW251">
        <v>0</v>
      </c>
      <c r="BHX251">
        <v>0</v>
      </c>
      <c r="BHY251">
        <v>0</v>
      </c>
      <c r="BHZ251">
        <v>0</v>
      </c>
      <c r="BIA251">
        <v>0</v>
      </c>
      <c r="BIB251">
        <v>0</v>
      </c>
      <c r="BIC251">
        <v>0</v>
      </c>
      <c r="BID251">
        <v>0</v>
      </c>
      <c r="BIE251">
        <v>0</v>
      </c>
      <c r="BIF251">
        <v>0</v>
      </c>
      <c r="BIG251">
        <v>0</v>
      </c>
      <c r="BIH251">
        <v>0</v>
      </c>
      <c r="BII251">
        <v>0</v>
      </c>
      <c r="BIJ251">
        <v>0</v>
      </c>
      <c r="BIK251">
        <v>0</v>
      </c>
      <c r="BIL251">
        <v>0</v>
      </c>
      <c r="BIM251">
        <v>0</v>
      </c>
      <c r="BIN251">
        <v>0</v>
      </c>
      <c r="BIO251">
        <v>0</v>
      </c>
      <c r="BIP251">
        <v>0</v>
      </c>
      <c r="BIQ251">
        <v>0</v>
      </c>
      <c r="BIR251">
        <v>0</v>
      </c>
      <c r="BIS251">
        <v>0</v>
      </c>
      <c r="BIT251">
        <v>0</v>
      </c>
      <c r="BIU251">
        <v>0</v>
      </c>
      <c r="BIV251">
        <v>0</v>
      </c>
      <c r="BIW251">
        <v>0</v>
      </c>
      <c r="BIX251">
        <v>0</v>
      </c>
      <c r="BIY251">
        <v>0</v>
      </c>
      <c r="BIZ251">
        <v>0</v>
      </c>
      <c r="BJA251">
        <v>0</v>
      </c>
      <c r="BJB251">
        <v>0</v>
      </c>
      <c r="BJC251">
        <v>0</v>
      </c>
      <c r="BJD251">
        <v>0.14251781472684086</v>
      </c>
      <c r="BJE251">
        <v>0</v>
      </c>
      <c r="BJF251">
        <v>0</v>
      </c>
      <c r="BJG251">
        <v>0</v>
      </c>
      <c r="BJH251">
        <v>0</v>
      </c>
      <c r="BJI251">
        <v>0</v>
      </c>
      <c r="BJJ251">
        <v>0</v>
      </c>
      <c r="BJK251">
        <v>0</v>
      </c>
      <c r="BJL251">
        <v>0</v>
      </c>
      <c r="BJM251">
        <v>0</v>
      </c>
      <c r="BJN251">
        <v>0</v>
      </c>
      <c r="BJO251">
        <v>0</v>
      </c>
      <c r="BJP251">
        <v>0</v>
      </c>
      <c r="BJQ251">
        <v>0</v>
      </c>
      <c r="BJR251">
        <v>0</v>
      </c>
      <c r="BJS251">
        <v>0</v>
      </c>
      <c r="BJT251">
        <v>0</v>
      </c>
      <c r="BJU251">
        <v>0</v>
      </c>
      <c r="BJV251">
        <v>0</v>
      </c>
      <c r="BJW251">
        <v>0</v>
      </c>
      <c r="BJX251">
        <v>0</v>
      </c>
      <c r="BJY251">
        <v>0</v>
      </c>
      <c r="BJZ251">
        <v>0</v>
      </c>
      <c r="BKA251">
        <v>2.3752969121140144E-3</v>
      </c>
      <c r="BKB251">
        <v>0</v>
      </c>
      <c r="BKC251">
        <v>0</v>
      </c>
      <c r="BKD251">
        <v>0</v>
      </c>
      <c r="BKE251">
        <v>1.4251781472684086E-2</v>
      </c>
      <c r="BKF251">
        <v>0</v>
      </c>
      <c r="BKG251">
        <v>0</v>
      </c>
      <c r="BKH251">
        <v>0</v>
      </c>
      <c r="BKI251">
        <v>0</v>
      </c>
      <c r="BKJ251">
        <v>0</v>
      </c>
      <c r="BKK251">
        <v>0</v>
      </c>
      <c r="BKL251">
        <v>0.18527315914489312</v>
      </c>
      <c r="BKM251">
        <v>0</v>
      </c>
      <c r="BKN251">
        <v>0</v>
      </c>
      <c r="BKO251">
        <v>0</v>
      </c>
      <c r="BKP251">
        <v>0</v>
      </c>
      <c r="BKQ251">
        <v>0</v>
      </c>
      <c r="BKR251">
        <v>0</v>
      </c>
      <c r="BKS251">
        <v>4.7505938242280287E-3</v>
      </c>
      <c r="BKT251">
        <v>0</v>
      </c>
      <c r="BKU251">
        <v>0</v>
      </c>
      <c r="BKV251">
        <v>0</v>
      </c>
      <c r="BKW251">
        <v>0</v>
      </c>
      <c r="BKX251">
        <v>0</v>
      </c>
      <c r="BKY251">
        <v>0</v>
      </c>
      <c r="BKZ251">
        <v>0</v>
      </c>
      <c r="BLA251">
        <v>0</v>
      </c>
      <c r="BLB251">
        <v>0</v>
      </c>
      <c r="BLC251">
        <v>0</v>
      </c>
      <c r="BLD251">
        <v>0</v>
      </c>
      <c r="BLE251">
        <v>0</v>
      </c>
      <c r="BLF251">
        <v>0</v>
      </c>
      <c r="BLG251">
        <v>0</v>
      </c>
      <c r="BLH251">
        <v>0</v>
      </c>
      <c r="BLI251">
        <v>0</v>
      </c>
      <c r="BLJ251">
        <v>0</v>
      </c>
      <c r="BLK251">
        <v>0</v>
      </c>
      <c r="BLL251">
        <v>0</v>
      </c>
      <c r="BLM251">
        <v>0</v>
      </c>
      <c r="BLN251">
        <v>0</v>
      </c>
      <c r="BLO251">
        <v>0</v>
      </c>
      <c r="BLP251">
        <v>0</v>
      </c>
      <c r="BLQ251">
        <v>0</v>
      </c>
      <c r="BLR251">
        <v>0</v>
      </c>
      <c r="BLS251">
        <v>0</v>
      </c>
      <c r="BLT251">
        <v>0</v>
      </c>
      <c r="BLU251">
        <v>0</v>
      </c>
      <c r="BLV251">
        <v>0</v>
      </c>
      <c r="BLW251">
        <v>0</v>
      </c>
      <c r="BLX251">
        <v>0</v>
      </c>
      <c r="BLY251">
        <v>0</v>
      </c>
      <c r="BLZ251">
        <v>0</v>
      </c>
      <c r="BMA251">
        <v>0</v>
      </c>
      <c r="BMB251">
        <v>0</v>
      </c>
      <c r="BMC251">
        <v>0</v>
      </c>
      <c r="BMD251">
        <v>0</v>
      </c>
      <c r="BME251">
        <v>0</v>
      </c>
      <c r="BMF251">
        <v>0</v>
      </c>
      <c r="BMG251">
        <v>0</v>
      </c>
      <c r="BMH251">
        <v>0</v>
      </c>
      <c r="BMI251">
        <v>0</v>
      </c>
      <c r="BMJ251">
        <v>0</v>
      </c>
      <c r="BMK251">
        <v>0</v>
      </c>
      <c r="BML251">
        <v>0</v>
      </c>
      <c r="BMM251">
        <v>0</v>
      </c>
      <c r="BMN251">
        <v>0</v>
      </c>
      <c r="BMO251">
        <v>0</v>
      </c>
      <c r="BMP251">
        <v>0</v>
      </c>
      <c r="BMQ251">
        <v>0</v>
      </c>
      <c r="BMR251">
        <v>0</v>
      </c>
      <c r="BMS251">
        <v>0</v>
      </c>
      <c r="BMT251">
        <v>0</v>
      </c>
      <c r="BMU251">
        <v>0</v>
      </c>
      <c r="BMV251">
        <v>0</v>
      </c>
      <c r="BMW251">
        <v>0</v>
      </c>
      <c r="BMX251">
        <v>0</v>
      </c>
      <c r="BMY251">
        <v>0</v>
      </c>
      <c r="BMZ251">
        <v>0</v>
      </c>
      <c r="BNA251">
        <v>0</v>
      </c>
      <c r="BNB251">
        <v>0</v>
      </c>
      <c r="BNC251">
        <v>0</v>
      </c>
      <c r="BND251">
        <v>0</v>
      </c>
      <c r="BNE251">
        <v>0</v>
      </c>
      <c r="BNF251">
        <v>0</v>
      </c>
      <c r="BNG251">
        <v>0</v>
      </c>
      <c r="BNH251">
        <v>0</v>
      </c>
      <c r="BNI251">
        <v>0</v>
      </c>
      <c r="BNJ251">
        <v>0</v>
      </c>
      <c r="BNK251">
        <v>0</v>
      </c>
      <c r="BNL251">
        <v>0</v>
      </c>
      <c r="BNM251">
        <v>0</v>
      </c>
      <c r="BNN251">
        <v>0</v>
      </c>
      <c r="BNO251">
        <v>0</v>
      </c>
      <c r="BNP251">
        <v>0</v>
      </c>
      <c r="BNQ251">
        <v>0</v>
      </c>
      <c r="BNR251">
        <v>0</v>
      </c>
      <c r="BNS251">
        <v>0</v>
      </c>
      <c r="BNT251">
        <v>0</v>
      </c>
      <c r="BNU251">
        <v>0</v>
      </c>
      <c r="BNV251">
        <v>0</v>
      </c>
      <c r="BNW251">
        <v>0</v>
      </c>
      <c r="BNX251">
        <v>0</v>
      </c>
      <c r="BNY251">
        <v>0</v>
      </c>
      <c r="BNZ251">
        <v>0</v>
      </c>
      <c r="BOA251">
        <v>0</v>
      </c>
      <c r="BOB251">
        <v>0</v>
      </c>
      <c r="BOC251">
        <v>0</v>
      </c>
      <c r="BOD251">
        <v>0</v>
      </c>
      <c r="BOE251">
        <v>1.1876484560570071E-2</v>
      </c>
      <c r="BOF251">
        <v>0</v>
      </c>
      <c r="BOG251">
        <v>0</v>
      </c>
      <c r="BOH251">
        <v>0</v>
      </c>
      <c r="BOI251">
        <v>0</v>
      </c>
      <c r="BOJ251">
        <v>0</v>
      </c>
      <c r="BOK251">
        <v>0</v>
      </c>
      <c r="BOL251">
        <v>0</v>
      </c>
      <c r="BOM251">
        <v>0</v>
      </c>
      <c r="BON251">
        <v>0</v>
      </c>
      <c r="BOO251">
        <v>0</v>
      </c>
      <c r="BOP251">
        <v>0</v>
      </c>
      <c r="BOQ251">
        <v>0</v>
      </c>
      <c r="BOR251">
        <v>0</v>
      </c>
      <c r="BOS251">
        <v>0</v>
      </c>
      <c r="BOT251">
        <v>0</v>
      </c>
      <c r="BOU251">
        <v>0</v>
      </c>
      <c r="BOV251">
        <v>0</v>
      </c>
      <c r="BOW251">
        <v>0</v>
      </c>
      <c r="BOX251">
        <v>0</v>
      </c>
      <c r="BOY251">
        <v>0</v>
      </c>
      <c r="BOZ251">
        <v>0</v>
      </c>
      <c r="BPA251">
        <v>0</v>
      </c>
      <c r="BPB251">
        <v>0</v>
      </c>
      <c r="BPC251">
        <v>0</v>
      </c>
      <c r="BPD251">
        <v>0</v>
      </c>
      <c r="BPE251">
        <v>2.3752969121140142E-2</v>
      </c>
      <c r="BPF251">
        <v>0</v>
      </c>
      <c r="BPG251">
        <v>0</v>
      </c>
      <c r="BPH251">
        <v>0</v>
      </c>
      <c r="BPI251">
        <v>0</v>
      </c>
      <c r="BPJ251">
        <v>0</v>
      </c>
      <c r="BPK251">
        <v>0</v>
      </c>
      <c r="BPL251">
        <v>0</v>
      </c>
      <c r="BPM251">
        <v>0</v>
      </c>
      <c r="BPN251">
        <v>0</v>
      </c>
      <c r="BPO251">
        <v>0</v>
      </c>
      <c r="BPP251">
        <v>7.1258907363420431E-3</v>
      </c>
      <c r="BPQ251">
        <v>0</v>
      </c>
      <c r="BPR251">
        <v>0</v>
      </c>
      <c r="BPS251">
        <v>0</v>
      </c>
      <c r="BPT251">
        <v>0</v>
      </c>
      <c r="BPU251">
        <v>0</v>
      </c>
      <c r="BPV251">
        <v>0</v>
      </c>
      <c r="BPW251">
        <v>0</v>
      </c>
      <c r="BPX251">
        <v>0</v>
      </c>
      <c r="BPY251">
        <v>0</v>
      </c>
      <c r="BPZ251">
        <v>2.3752969121140144E-3</v>
      </c>
      <c r="BQA251">
        <v>0</v>
      </c>
      <c r="BQB251">
        <v>0</v>
      </c>
      <c r="BQC251">
        <v>0</v>
      </c>
      <c r="BQD251">
        <v>0</v>
      </c>
      <c r="BQE251">
        <v>0</v>
      </c>
      <c r="BQF251">
        <v>0</v>
      </c>
      <c r="BQG251">
        <v>0</v>
      </c>
      <c r="BQH251">
        <v>0</v>
      </c>
      <c r="BQI251">
        <v>0</v>
      </c>
      <c r="BQJ251">
        <v>0</v>
      </c>
      <c r="BQK251">
        <v>0</v>
      </c>
      <c r="BQL251">
        <v>0</v>
      </c>
      <c r="BQM251">
        <v>0</v>
      </c>
      <c r="BQN251">
        <v>0</v>
      </c>
      <c r="BQO251">
        <v>0</v>
      </c>
      <c r="BQP251">
        <v>0</v>
      </c>
      <c r="BQQ251">
        <v>0</v>
      </c>
      <c r="BQR251">
        <v>0</v>
      </c>
      <c r="BQS251">
        <v>0</v>
      </c>
      <c r="BQT251">
        <v>0</v>
      </c>
      <c r="BQU251">
        <v>0</v>
      </c>
      <c r="BQV251">
        <v>0</v>
      </c>
      <c r="BQW251">
        <v>0</v>
      </c>
      <c r="BQX251">
        <v>0</v>
      </c>
      <c r="BQY251">
        <v>0</v>
      </c>
      <c r="BQZ251">
        <v>0</v>
      </c>
      <c r="BRA251">
        <v>0</v>
      </c>
      <c r="BRB251">
        <v>4.7505938242280287E-3</v>
      </c>
      <c r="BRC251">
        <v>0</v>
      </c>
      <c r="BRD251">
        <v>0</v>
      </c>
      <c r="BRE251">
        <v>0</v>
      </c>
      <c r="BRF251">
        <v>0</v>
      </c>
      <c r="BRG251">
        <v>0</v>
      </c>
      <c r="BRH251">
        <v>0</v>
      </c>
      <c r="BRI251">
        <v>0</v>
      </c>
      <c r="BRJ251">
        <v>0</v>
      </c>
      <c r="BRK251">
        <v>0.11876484560570071</v>
      </c>
      <c r="BRL251">
        <v>0</v>
      </c>
      <c r="BRM251">
        <v>0</v>
      </c>
      <c r="BRN251">
        <v>0</v>
      </c>
      <c r="BRO251">
        <v>0</v>
      </c>
      <c r="BRP251">
        <v>0</v>
      </c>
      <c r="BRQ251">
        <v>0</v>
      </c>
      <c r="BRR251">
        <v>0</v>
      </c>
      <c r="BRS251">
        <v>0</v>
      </c>
      <c r="BRT251">
        <v>0</v>
      </c>
      <c r="BRU251">
        <v>4.7505938242280287E-3</v>
      </c>
      <c r="BRV251">
        <v>0</v>
      </c>
      <c r="BRW251">
        <v>0</v>
      </c>
      <c r="BRX251">
        <v>0</v>
      </c>
      <c r="BRY251">
        <v>0</v>
      </c>
      <c r="BRZ251">
        <v>0</v>
      </c>
      <c r="BSA251">
        <v>4.7505938242280287E-3</v>
      </c>
      <c r="BSB251">
        <v>0</v>
      </c>
      <c r="BSC251">
        <v>0</v>
      </c>
      <c r="BSD251">
        <v>0</v>
      </c>
      <c r="BSE251">
        <v>0</v>
      </c>
      <c r="BSF251">
        <v>0</v>
      </c>
      <c r="BSG251">
        <v>0</v>
      </c>
      <c r="BSH251">
        <v>0</v>
      </c>
      <c r="BSI251">
        <v>0</v>
      </c>
      <c r="BSJ251">
        <v>0</v>
      </c>
      <c r="BSK251">
        <v>0</v>
      </c>
      <c r="BSL251">
        <v>3.5629453681710214E-2</v>
      </c>
      <c r="BSM251">
        <v>3.800475059382423E-2</v>
      </c>
      <c r="BSN251">
        <v>0</v>
      </c>
      <c r="BSO251">
        <v>0</v>
      </c>
      <c r="BSP251">
        <v>0</v>
      </c>
      <c r="BSQ251">
        <v>0</v>
      </c>
      <c r="BSR251">
        <v>0</v>
      </c>
      <c r="BSS251">
        <v>0</v>
      </c>
      <c r="BST251">
        <v>0</v>
      </c>
      <c r="BSU251">
        <v>0</v>
      </c>
      <c r="BSV251">
        <v>0</v>
      </c>
      <c r="BSW251">
        <v>0</v>
      </c>
      <c r="BSX251">
        <v>0</v>
      </c>
      <c r="BSY251">
        <v>1.9002375296912115E-2</v>
      </c>
      <c r="BSZ251">
        <v>0</v>
      </c>
      <c r="BTA251">
        <v>0</v>
      </c>
      <c r="BTB251">
        <v>0</v>
      </c>
      <c r="BTC251">
        <v>0</v>
      </c>
      <c r="BTD251">
        <v>0</v>
      </c>
      <c r="BTE251">
        <v>0</v>
      </c>
      <c r="BTF251">
        <v>0</v>
      </c>
      <c r="BTG251">
        <v>0</v>
      </c>
      <c r="BTH251">
        <v>3.5629453681710214E-2</v>
      </c>
      <c r="BTI251">
        <v>0</v>
      </c>
      <c r="BTJ251">
        <v>0</v>
      </c>
      <c r="BTK251">
        <v>0</v>
      </c>
      <c r="BTL251">
        <v>0</v>
      </c>
      <c r="BTM251">
        <v>0</v>
      </c>
      <c r="BTN251">
        <v>0</v>
      </c>
      <c r="BTO251">
        <v>0</v>
      </c>
      <c r="BTP251">
        <v>0</v>
      </c>
      <c r="BTQ251">
        <v>0</v>
      </c>
      <c r="BTR251">
        <v>0</v>
      </c>
      <c r="BTS251">
        <v>0</v>
      </c>
      <c r="BTT251">
        <v>0</v>
      </c>
      <c r="BTU251">
        <v>0</v>
      </c>
      <c r="BTV251">
        <v>0</v>
      </c>
      <c r="BTW251">
        <v>0</v>
      </c>
      <c r="BTX251">
        <v>0</v>
      </c>
      <c r="BTY251">
        <v>0</v>
      </c>
      <c r="BTZ251">
        <v>0</v>
      </c>
      <c r="BUA251">
        <v>0</v>
      </c>
      <c r="BUB251">
        <v>0</v>
      </c>
      <c r="BUC251">
        <v>0</v>
      </c>
      <c r="BUD251">
        <v>0</v>
      </c>
      <c r="BUE251">
        <v>0</v>
      </c>
      <c r="BUF251">
        <v>0</v>
      </c>
      <c r="BUG251">
        <v>0</v>
      </c>
      <c r="BUH251">
        <v>0</v>
      </c>
      <c r="BUI251">
        <v>0</v>
      </c>
      <c r="BUJ251">
        <v>0</v>
      </c>
      <c r="BUK251">
        <v>0</v>
      </c>
      <c r="BUL251">
        <v>0</v>
      </c>
      <c r="BUM251">
        <v>0</v>
      </c>
      <c r="BUN251">
        <v>0</v>
      </c>
      <c r="BUO251">
        <v>0</v>
      </c>
      <c r="BUP251">
        <v>0</v>
      </c>
      <c r="BUQ251">
        <v>9.5011876484560574E-3</v>
      </c>
      <c r="BUR251">
        <v>0</v>
      </c>
      <c r="BUS251">
        <v>0</v>
      </c>
      <c r="BUT251">
        <v>0</v>
      </c>
      <c r="BUU251">
        <v>0</v>
      </c>
      <c r="BUV251">
        <v>0</v>
      </c>
      <c r="BUW251">
        <v>0</v>
      </c>
      <c r="BUX251">
        <v>0</v>
      </c>
      <c r="BUY251">
        <v>0</v>
      </c>
      <c r="BUZ251">
        <v>0</v>
      </c>
      <c r="BVA251">
        <v>0</v>
      </c>
      <c r="BVB251">
        <v>0</v>
      </c>
      <c r="BVC251">
        <v>2.3752969121140144E-3</v>
      </c>
      <c r="BVD251">
        <v>0</v>
      </c>
      <c r="BVE251">
        <v>0</v>
      </c>
      <c r="BVF251">
        <v>0</v>
      </c>
      <c r="BVG251">
        <v>0</v>
      </c>
      <c r="BVH251">
        <v>0</v>
      </c>
      <c r="BVI251">
        <v>0</v>
      </c>
      <c r="BVJ251">
        <v>0</v>
      </c>
      <c r="BVK251">
        <v>0</v>
      </c>
      <c r="BVL251">
        <v>0</v>
      </c>
      <c r="BVM251">
        <v>0</v>
      </c>
      <c r="BVN251">
        <v>0</v>
      </c>
      <c r="BVO251">
        <v>0</v>
      </c>
      <c r="BVP251">
        <v>0</v>
      </c>
      <c r="BVQ251">
        <v>0</v>
      </c>
      <c r="BVR251">
        <v>0</v>
      </c>
      <c r="BVS251">
        <v>0</v>
      </c>
      <c r="BVT251">
        <v>0</v>
      </c>
      <c r="BVU251">
        <v>0</v>
      </c>
      <c r="BVV251">
        <v>0</v>
      </c>
      <c r="BVW251">
        <v>0</v>
      </c>
      <c r="BVX251">
        <v>0</v>
      </c>
      <c r="BVY251">
        <v>0</v>
      </c>
      <c r="BVZ251">
        <v>0</v>
      </c>
      <c r="BWA251">
        <v>0</v>
      </c>
      <c r="BWB251">
        <v>0</v>
      </c>
      <c r="BWC251">
        <v>0</v>
      </c>
      <c r="BWD251">
        <v>0</v>
      </c>
      <c r="BWE251">
        <v>0</v>
      </c>
      <c r="BWF251">
        <v>0</v>
      </c>
      <c r="BWG251">
        <v>0</v>
      </c>
      <c r="BWH251">
        <v>0</v>
      </c>
      <c r="BWI251">
        <v>0</v>
      </c>
      <c r="BWJ251">
        <v>0</v>
      </c>
      <c r="BWK251">
        <v>0</v>
      </c>
      <c r="BWL251">
        <v>0</v>
      </c>
      <c r="BWM251">
        <v>0</v>
      </c>
      <c r="BWN251">
        <v>0</v>
      </c>
      <c r="BWO251">
        <v>0</v>
      </c>
      <c r="BWP251">
        <v>0</v>
      </c>
      <c r="BWQ251">
        <v>0</v>
      </c>
      <c r="BWR251">
        <v>0</v>
      </c>
      <c r="BWS251">
        <v>0</v>
      </c>
      <c r="BWT251">
        <v>0</v>
      </c>
      <c r="BWU251">
        <v>0</v>
      </c>
      <c r="BWV251">
        <v>0</v>
      </c>
      <c r="BWW251">
        <v>0</v>
      </c>
      <c r="BWX251">
        <v>0</v>
      </c>
      <c r="BWY251">
        <v>0</v>
      </c>
      <c r="BWZ251">
        <v>4.7505938242280287E-3</v>
      </c>
      <c r="BXA251">
        <v>0</v>
      </c>
      <c r="BXB251">
        <v>0</v>
      </c>
      <c r="BXC251">
        <v>0</v>
      </c>
      <c r="BXD251">
        <v>0</v>
      </c>
      <c r="BXE251">
        <v>0</v>
      </c>
      <c r="BXF251">
        <v>0</v>
      </c>
      <c r="BXG251">
        <v>0</v>
      </c>
      <c r="BXH251">
        <v>0</v>
      </c>
      <c r="BXI251">
        <v>0</v>
      </c>
      <c r="BXJ251">
        <v>0</v>
      </c>
      <c r="BXK251">
        <v>0</v>
      </c>
      <c r="BXL251">
        <v>0</v>
      </c>
      <c r="BXM251">
        <v>0</v>
      </c>
      <c r="BXN251">
        <v>0</v>
      </c>
      <c r="BXO251">
        <v>0</v>
      </c>
      <c r="BXP251">
        <v>0</v>
      </c>
      <c r="BXQ251">
        <v>0</v>
      </c>
      <c r="BXR251">
        <v>0</v>
      </c>
      <c r="BXS251">
        <v>0</v>
      </c>
      <c r="BXT251">
        <v>0</v>
      </c>
      <c r="BXU251">
        <v>0</v>
      </c>
      <c r="BXV251">
        <v>0</v>
      </c>
      <c r="BXW251">
        <v>0</v>
      </c>
      <c r="BXX251">
        <v>0</v>
      </c>
      <c r="BXY251">
        <v>0</v>
      </c>
      <c r="BXZ251">
        <v>0</v>
      </c>
      <c r="BYA251">
        <v>0</v>
      </c>
      <c r="BYB251">
        <v>0</v>
      </c>
      <c r="BYC251">
        <v>0</v>
      </c>
      <c r="BYD251">
        <v>0</v>
      </c>
      <c r="BYE251">
        <v>0</v>
      </c>
      <c r="BYF251">
        <v>0</v>
      </c>
      <c r="BYG251">
        <v>0</v>
      </c>
      <c r="BYH251">
        <v>0</v>
      </c>
      <c r="BYI251">
        <v>0</v>
      </c>
      <c r="BYJ251">
        <v>0</v>
      </c>
      <c r="BYK251">
        <v>0</v>
      </c>
      <c r="BYL251">
        <v>0</v>
      </c>
      <c r="BYM251">
        <v>0</v>
      </c>
      <c r="BYN251">
        <v>0</v>
      </c>
      <c r="BYO251">
        <v>0</v>
      </c>
      <c r="BYP251">
        <v>0</v>
      </c>
      <c r="BYQ251">
        <v>0</v>
      </c>
      <c r="BYR251">
        <v>0</v>
      </c>
      <c r="BYS251">
        <v>0</v>
      </c>
      <c r="BYT251">
        <v>0</v>
      </c>
      <c r="BYU251">
        <v>0</v>
      </c>
      <c r="BYV251">
        <v>0</v>
      </c>
      <c r="BYW251">
        <v>0</v>
      </c>
      <c r="BYX251">
        <v>0</v>
      </c>
      <c r="BYY251">
        <v>0</v>
      </c>
      <c r="BYZ251">
        <v>0</v>
      </c>
      <c r="BZA251">
        <v>0</v>
      </c>
      <c r="BZB251">
        <v>0</v>
      </c>
      <c r="BZC251">
        <v>0</v>
      </c>
      <c r="BZD251">
        <v>0</v>
      </c>
      <c r="BZE251">
        <v>0</v>
      </c>
      <c r="BZF251">
        <v>0</v>
      </c>
      <c r="BZG251">
        <v>0</v>
      </c>
      <c r="BZH251">
        <v>0</v>
      </c>
      <c r="BZI251">
        <v>0</v>
      </c>
      <c r="BZJ251">
        <v>0</v>
      </c>
      <c r="BZK251">
        <v>0</v>
      </c>
      <c r="BZL251">
        <v>0</v>
      </c>
      <c r="BZM251">
        <v>0</v>
      </c>
      <c r="BZN251">
        <v>0</v>
      </c>
      <c r="BZO251">
        <v>0</v>
      </c>
      <c r="BZP251">
        <v>0</v>
      </c>
      <c r="BZQ251">
        <v>0</v>
      </c>
      <c r="BZR251">
        <v>0</v>
      </c>
      <c r="BZS251">
        <v>0</v>
      </c>
      <c r="BZT251">
        <v>0</v>
      </c>
      <c r="BZU251">
        <v>0</v>
      </c>
      <c r="BZV251">
        <v>0</v>
      </c>
      <c r="BZW251">
        <v>0</v>
      </c>
      <c r="BZX251">
        <v>0</v>
      </c>
      <c r="BZY251">
        <v>0</v>
      </c>
      <c r="BZZ251">
        <v>0</v>
      </c>
      <c r="CAA251">
        <v>0</v>
      </c>
      <c r="CAB251">
        <v>0</v>
      </c>
      <c r="CAC251">
        <v>0</v>
      </c>
      <c r="CAD251">
        <v>0</v>
      </c>
      <c r="CAE251">
        <v>0</v>
      </c>
      <c r="CAF251">
        <v>0</v>
      </c>
      <c r="CAG251">
        <v>0</v>
      </c>
      <c r="CAH251">
        <v>0</v>
      </c>
      <c r="CAI251">
        <v>0</v>
      </c>
      <c r="CAJ251">
        <v>0</v>
      </c>
      <c r="CAK251">
        <v>0</v>
      </c>
      <c r="CAL251">
        <v>0</v>
      </c>
      <c r="CAM251">
        <v>0</v>
      </c>
      <c r="CAN251">
        <v>0</v>
      </c>
      <c r="CAO251">
        <v>0</v>
      </c>
      <c r="CAP251">
        <v>0</v>
      </c>
      <c r="CAQ251">
        <v>0</v>
      </c>
      <c r="CAR251">
        <v>0</v>
      </c>
      <c r="CAS251">
        <v>0</v>
      </c>
      <c r="CAT251">
        <v>0</v>
      </c>
      <c r="CAU251">
        <v>0</v>
      </c>
      <c r="CAV251">
        <v>0</v>
      </c>
      <c r="CAW251">
        <v>0</v>
      </c>
      <c r="CAX251">
        <v>0</v>
      </c>
      <c r="CAY251">
        <v>0</v>
      </c>
      <c r="CAZ251">
        <v>0</v>
      </c>
      <c r="CBA251">
        <v>0</v>
      </c>
      <c r="CBB251">
        <v>0</v>
      </c>
      <c r="CBC251">
        <v>0</v>
      </c>
      <c r="CBD251">
        <v>0</v>
      </c>
      <c r="CBE251">
        <v>0</v>
      </c>
      <c r="CBF251">
        <v>0</v>
      </c>
      <c r="CBG251">
        <v>0</v>
      </c>
      <c r="CBH251">
        <v>0</v>
      </c>
      <c r="CBI251">
        <v>0</v>
      </c>
      <c r="CBJ251">
        <v>0</v>
      </c>
      <c r="CBK251">
        <v>0</v>
      </c>
      <c r="CBL251">
        <v>0</v>
      </c>
      <c r="CBM251">
        <v>0</v>
      </c>
      <c r="CBN251">
        <v>0</v>
      </c>
      <c r="CBO251">
        <v>0</v>
      </c>
      <c r="CBP251">
        <v>0</v>
      </c>
      <c r="CBQ251">
        <v>0</v>
      </c>
      <c r="CBR251">
        <v>0</v>
      </c>
      <c r="CBS251">
        <v>0</v>
      </c>
      <c r="CBT251">
        <v>0</v>
      </c>
      <c r="CBU251">
        <v>0</v>
      </c>
      <c r="CBV251">
        <v>0</v>
      </c>
      <c r="CBW251">
        <v>0</v>
      </c>
      <c r="CBX251">
        <v>0</v>
      </c>
      <c r="CBY251">
        <v>0</v>
      </c>
      <c r="CBZ251">
        <v>0</v>
      </c>
      <c r="CCA251">
        <v>0</v>
      </c>
      <c r="CCB251">
        <v>0</v>
      </c>
      <c r="CCC251">
        <v>0</v>
      </c>
      <c r="CCD251">
        <v>0</v>
      </c>
      <c r="CCE251">
        <v>0</v>
      </c>
      <c r="CCF251">
        <v>0</v>
      </c>
      <c r="CCG251">
        <v>0</v>
      </c>
      <c r="CCH251">
        <v>0</v>
      </c>
      <c r="CCI251">
        <v>0</v>
      </c>
      <c r="CCJ251">
        <v>0</v>
      </c>
      <c r="CCK251">
        <v>0</v>
      </c>
      <c r="CCL251">
        <v>0</v>
      </c>
      <c r="CCM251">
        <v>0</v>
      </c>
      <c r="CCN251">
        <v>0</v>
      </c>
      <c r="CCO251">
        <v>0</v>
      </c>
      <c r="CCP251">
        <v>0</v>
      </c>
      <c r="CCQ251">
        <v>2.3752969121140144E-3</v>
      </c>
      <c r="CCR251">
        <v>0</v>
      </c>
      <c r="CCS251">
        <v>0</v>
      </c>
      <c r="CCT251">
        <v>0</v>
      </c>
      <c r="CCU251">
        <v>0</v>
      </c>
      <c r="CCV251">
        <v>0</v>
      </c>
      <c r="CCW251">
        <v>0</v>
      </c>
      <c r="CCX251">
        <v>0</v>
      </c>
      <c r="CCY251">
        <v>0</v>
      </c>
      <c r="CCZ251">
        <v>0</v>
      </c>
      <c r="CDA251">
        <v>0</v>
      </c>
      <c r="CDB251">
        <v>0</v>
      </c>
      <c r="CDC251">
        <v>0</v>
      </c>
      <c r="CDD251">
        <v>0</v>
      </c>
      <c r="CDE251">
        <v>0</v>
      </c>
      <c r="CDF251">
        <v>0</v>
      </c>
      <c r="CDG251">
        <v>0</v>
      </c>
      <c r="CDH251">
        <v>0</v>
      </c>
      <c r="CDI251">
        <v>0</v>
      </c>
      <c r="CDJ251">
        <v>0</v>
      </c>
      <c r="CDK251">
        <v>0</v>
      </c>
      <c r="CDL251">
        <v>0</v>
      </c>
      <c r="CDM251">
        <v>0</v>
      </c>
      <c r="CDN251">
        <v>0</v>
      </c>
      <c r="CDO251">
        <v>0</v>
      </c>
      <c r="CDP251">
        <v>0</v>
      </c>
      <c r="CDQ251">
        <v>0</v>
      </c>
      <c r="CDR251">
        <v>0</v>
      </c>
      <c r="CDS251">
        <v>0</v>
      </c>
      <c r="CDT251">
        <v>0</v>
      </c>
      <c r="CDU251">
        <v>0</v>
      </c>
      <c r="CDV251">
        <v>0</v>
      </c>
      <c r="CDW251">
        <v>0</v>
      </c>
      <c r="CDX251">
        <v>0</v>
      </c>
      <c r="CDY251">
        <v>0</v>
      </c>
      <c r="CDZ251">
        <v>0</v>
      </c>
      <c r="CEA251">
        <v>0</v>
      </c>
      <c r="CEB251">
        <v>0</v>
      </c>
      <c r="CEC251">
        <v>0</v>
      </c>
      <c r="CED251">
        <v>0</v>
      </c>
      <c r="CEE251">
        <v>0</v>
      </c>
      <c r="CEF251">
        <v>0</v>
      </c>
      <c r="CEG251">
        <v>0</v>
      </c>
      <c r="CEH251">
        <v>0</v>
      </c>
      <c r="CEI251">
        <v>0</v>
      </c>
      <c r="CEJ251">
        <v>0</v>
      </c>
      <c r="CEK251">
        <v>0</v>
      </c>
      <c r="CEL251">
        <v>0</v>
      </c>
      <c r="CEM251">
        <v>0</v>
      </c>
      <c r="CEN251">
        <v>0</v>
      </c>
      <c r="CEO251">
        <v>0</v>
      </c>
      <c r="CEP251">
        <v>0</v>
      </c>
      <c r="CEQ251">
        <v>0</v>
      </c>
      <c r="CER251">
        <v>0</v>
      </c>
      <c r="CES251">
        <v>0</v>
      </c>
      <c r="CET251">
        <v>0</v>
      </c>
      <c r="CEU251">
        <v>0</v>
      </c>
      <c r="CEV251">
        <v>0</v>
      </c>
      <c r="CEW251">
        <v>0</v>
      </c>
      <c r="CEX251">
        <v>0</v>
      </c>
      <c r="CEY251">
        <v>0</v>
      </c>
      <c r="CEZ251">
        <v>0</v>
      </c>
      <c r="CFA251">
        <v>0</v>
      </c>
      <c r="CFB251">
        <v>0</v>
      </c>
      <c r="CFC251">
        <v>0</v>
      </c>
      <c r="CFD251">
        <v>0</v>
      </c>
      <c r="CFE251">
        <v>0</v>
      </c>
      <c r="CFF251">
        <v>0</v>
      </c>
      <c r="CFG251">
        <v>0</v>
      </c>
      <c r="CFH251">
        <v>0</v>
      </c>
      <c r="CFI251">
        <v>0</v>
      </c>
      <c r="CFJ251">
        <v>0</v>
      </c>
      <c r="CFK251">
        <v>0</v>
      </c>
      <c r="CFL251">
        <v>0</v>
      </c>
      <c r="CFM251">
        <v>0</v>
      </c>
      <c r="CFN251">
        <v>0</v>
      </c>
      <c r="CFO251">
        <v>0</v>
      </c>
      <c r="CFP251">
        <v>0</v>
      </c>
      <c r="CFQ251">
        <v>0</v>
      </c>
      <c r="CFR251">
        <v>0</v>
      </c>
      <c r="CFS251">
        <v>0</v>
      </c>
      <c r="CFT251">
        <v>0</v>
      </c>
      <c r="CFU251">
        <v>0</v>
      </c>
      <c r="CFV251">
        <v>0</v>
      </c>
      <c r="CFW251">
        <v>0</v>
      </c>
      <c r="CFX251">
        <v>0</v>
      </c>
      <c r="CFY251">
        <v>0</v>
      </c>
      <c r="CFZ251">
        <v>0</v>
      </c>
      <c r="CGA251">
        <v>0</v>
      </c>
      <c r="CGB251">
        <v>0</v>
      </c>
      <c r="CGC251">
        <v>0</v>
      </c>
      <c r="CGD251">
        <v>0</v>
      </c>
      <c r="CGE251">
        <v>0</v>
      </c>
      <c r="CGF251">
        <v>0</v>
      </c>
      <c r="CGG251">
        <v>0</v>
      </c>
      <c r="CGH251">
        <v>0</v>
      </c>
      <c r="CGI251">
        <v>0</v>
      </c>
      <c r="CGJ251">
        <v>0</v>
      </c>
      <c r="CGK251">
        <v>0</v>
      </c>
      <c r="CGL251">
        <v>0</v>
      </c>
      <c r="CGM251">
        <v>0</v>
      </c>
      <c r="CGN251">
        <v>0</v>
      </c>
      <c r="CGO251">
        <v>0</v>
      </c>
      <c r="CGP251">
        <v>0</v>
      </c>
      <c r="CGQ251">
        <v>0</v>
      </c>
      <c r="CGR251">
        <v>0</v>
      </c>
      <c r="CGS251">
        <v>0</v>
      </c>
      <c r="CGT251">
        <v>0</v>
      </c>
      <c r="CGU251">
        <v>0</v>
      </c>
      <c r="CGV251">
        <v>0</v>
      </c>
      <c r="CGW251">
        <v>0</v>
      </c>
      <c r="CGX251">
        <v>0</v>
      </c>
      <c r="CGY251">
        <v>0</v>
      </c>
      <c r="CGZ251">
        <v>0</v>
      </c>
      <c r="CHA251">
        <v>0</v>
      </c>
      <c r="CHB251">
        <v>0</v>
      </c>
      <c r="CHC251">
        <v>0</v>
      </c>
      <c r="CHD251">
        <v>0</v>
      </c>
      <c r="CHE251">
        <v>0</v>
      </c>
      <c r="CHF251">
        <v>0</v>
      </c>
      <c r="CHG251">
        <v>0</v>
      </c>
      <c r="CHH251">
        <v>0</v>
      </c>
      <c r="CHI251">
        <v>0</v>
      </c>
      <c r="CHJ251">
        <v>0</v>
      </c>
      <c r="CHK251">
        <v>0</v>
      </c>
      <c r="CHL251">
        <v>0</v>
      </c>
      <c r="CHM251">
        <v>0</v>
      </c>
      <c r="CHN251">
        <v>0</v>
      </c>
      <c r="CHO251">
        <v>0</v>
      </c>
      <c r="CHP251">
        <v>0</v>
      </c>
      <c r="CHQ251">
        <v>0.24703087885985747</v>
      </c>
      <c r="CHR251">
        <v>0</v>
      </c>
      <c r="CHS251">
        <v>0</v>
      </c>
      <c r="CHT251">
        <v>0</v>
      </c>
      <c r="CHU251">
        <v>0</v>
      </c>
      <c r="CHV251">
        <v>0</v>
      </c>
      <c r="CHW251">
        <v>0</v>
      </c>
      <c r="CHX251">
        <v>0</v>
      </c>
      <c r="CHY251">
        <v>0</v>
      </c>
      <c r="CHZ251">
        <v>0</v>
      </c>
      <c r="CIA251">
        <v>0</v>
      </c>
      <c r="CIB251">
        <v>7.1258907363420431E-3</v>
      </c>
      <c r="CIC251">
        <v>0</v>
      </c>
      <c r="CID251">
        <v>0</v>
      </c>
      <c r="CIE251">
        <v>0</v>
      </c>
      <c r="CIF251">
        <v>0</v>
      </c>
      <c r="CIG251">
        <v>0</v>
      </c>
      <c r="CIH251">
        <v>0</v>
      </c>
      <c r="CII251">
        <v>5.7007125890736345E-2</v>
      </c>
      <c r="CIJ251">
        <v>0</v>
      </c>
      <c r="CIK251">
        <v>0</v>
      </c>
      <c r="CIL251">
        <v>0</v>
      </c>
      <c r="CIM251">
        <v>0</v>
      </c>
      <c r="CIN251">
        <v>0</v>
      </c>
      <c r="CIO251">
        <v>0</v>
      </c>
      <c r="CIP251">
        <v>0</v>
      </c>
      <c r="CIQ251">
        <v>0</v>
      </c>
      <c r="CIR251">
        <v>0</v>
      </c>
      <c r="CIS251">
        <v>0</v>
      </c>
      <c r="CIT251">
        <v>0</v>
      </c>
      <c r="CIU251">
        <v>0</v>
      </c>
      <c r="CIV251">
        <v>0</v>
      </c>
      <c r="CIW251">
        <v>0</v>
      </c>
      <c r="CIX251">
        <v>0</v>
      </c>
      <c r="CIY251">
        <v>0</v>
      </c>
      <c r="CIZ251">
        <v>0</v>
      </c>
      <c r="CJA251">
        <v>0</v>
      </c>
      <c r="CJB251">
        <v>0</v>
      </c>
      <c r="CJC251">
        <v>0</v>
      </c>
      <c r="CJD251">
        <v>0</v>
      </c>
      <c r="CJE251">
        <v>0</v>
      </c>
      <c r="CJF251">
        <v>0</v>
      </c>
      <c r="CJG251">
        <v>0</v>
      </c>
      <c r="CJH251">
        <v>0</v>
      </c>
      <c r="CJI251">
        <v>0</v>
      </c>
      <c r="CJJ251">
        <v>0</v>
      </c>
      <c r="CJK251">
        <v>0</v>
      </c>
      <c r="CJL251">
        <v>0</v>
      </c>
      <c r="CJM251">
        <v>0</v>
      </c>
      <c r="CJN251">
        <v>0</v>
      </c>
      <c r="CJO251">
        <v>0</v>
      </c>
      <c r="CJP251">
        <v>0</v>
      </c>
      <c r="CJQ251">
        <v>0</v>
      </c>
      <c r="CJR251">
        <v>0</v>
      </c>
      <c r="CJS251">
        <v>0</v>
      </c>
      <c r="CJT251">
        <v>0</v>
      </c>
      <c r="CJU251">
        <v>0</v>
      </c>
      <c r="CJV251">
        <v>0</v>
      </c>
      <c r="CJW251">
        <v>0</v>
      </c>
      <c r="CJX251">
        <v>0</v>
      </c>
      <c r="CJY251">
        <v>0</v>
      </c>
      <c r="CJZ251">
        <v>0</v>
      </c>
      <c r="CKA251">
        <v>0</v>
      </c>
      <c r="CKB251">
        <v>2.3752969121140144E-3</v>
      </c>
      <c r="CKC251">
        <v>0</v>
      </c>
      <c r="CKD251">
        <v>2.3752969121140144E-3</v>
      </c>
      <c r="CKE251">
        <v>0</v>
      </c>
      <c r="CKF251">
        <v>2.3752969121140144E-3</v>
      </c>
      <c r="CKG251">
        <v>0</v>
      </c>
      <c r="CKH251">
        <v>2.3752969121140144E-3</v>
      </c>
      <c r="CKI251">
        <v>4.7505938242280287E-3</v>
      </c>
      <c r="CKJ251">
        <v>0</v>
      </c>
      <c r="CKK251">
        <v>0</v>
      </c>
      <c r="CKL251">
        <v>0</v>
      </c>
      <c r="CKM251">
        <v>0</v>
      </c>
      <c r="CKN251">
        <v>0</v>
      </c>
      <c r="CKO251">
        <v>0</v>
      </c>
      <c r="CKP251">
        <v>0</v>
      </c>
      <c r="CKQ251">
        <v>0</v>
      </c>
      <c r="CKR251">
        <v>0</v>
      </c>
      <c r="CKS251">
        <v>0</v>
      </c>
      <c r="CKT251">
        <v>0</v>
      </c>
      <c r="CKU251">
        <v>0</v>
      </c>
      <c r="CKV251">
        <v>0</v>
      </c>
      <c r="CKW251">
        <v>0</v>
      </c>
      <c r="CKX251">
        <v>0</v>
      </c>
      <c r="CKY251">
        <v>0</v>
      </c>
      <c r="CKZ251">
        <v>0</v>
      </c>
      <c r="CLA251">
        <v>0</v>
      </c>
      <c r="CLB251">
        <v>0</v>
      </c>
      <c r="CLC251">
        <v>1</v>
      </c>
      <c r="CLD251"/>
      <c r="CLE251"/>
      <c r="CLF251"/>
      <c r="CLG251"/>
      <c r="CLH251"/>
      <c r="CLI251"/>
      <c r="CLJ251"/>
      <c r="CLK251"/>
      <c r="CLL251"/>
      <c r="CLM251"/>
      <c r="CLN251"/>
      <c r="CLO251"/>
      <c r="CLP251"/>
      <c r="CLQ251"/>
      <c r="CLR251"/>
      <c r="CLS251"/>
      <c r="CLT251"/>
      <c r="CLU251"/>
      <c r="CLV251"/>
      <c r="CLW251"/>
      <c r="CLX251"/>
      <c r="CLY251"/>
      <c r="CLZ251"/>
      <c r="CMA251"/>
      <c r="CMB251"/>
      <c r="CMC251"/>
      <c r="CMD251"/>
      <c r="CME251"/>
      <c r="CMF251"/>
      <c r="CMG251"/>
      <c r="CMH251"/>
      <c r="CMI251"/>
      <c r="CMJ251"/>
      <c r="CMK251"/>
      <c r="CML251"/>
      <c r="CMM251"/>
      <c r="CMN251"/>
      <c r="CMO251"/>
      <c r="CMP251"/>
      <c r="CMQ251"/>
      <c r="CMR251"/>
      <c r="CMS251"/>
      <c r="CMT251"/>
      <c r="CMU251"/>
      <c r="CMV251"/>
      <c r="CMW251"/>
      <c r="CMX251"/>
      <c r="CMY251"/>
      <c r="CMZ251"/>
      <c r="CNA251"/>
      <c r="CNB251"/>
      <c r="CNC251"/>
      <c r="CND251"/>
      <c r="CNE251"/>
      <c r="CNF251"/>
      <c r="CNG251"/>
      <c r="CNH251"/>
      <c r="CNI251"/>
      <c r="CNJ251"/>
      <c r="CNK251"/>
      <c r="CNL251"/>
      <c r="CNM251"/>
      <c r="CNN251"/>
      <c r="CNO251"/>
      <c r="CNP251"/>
      <c r="CNQ251"/>
      <c r="CNR251"/>
      <c r="CNS251"/>
      <c r="CNT251"/>
      <c r="CNU251"/>
      <c r="CNV251"/>
      <c r="CNW251"/>
      <c r="CNX251"/>
      <c r="CNY251"/>
      <c r="CNZ251"/>
      <c r="COA251"/>
      <c r="COB251"/>
      <c r="COC251"/>
      <c r="COD251"/>
      <c r="COE251"/>
      <c r="COF251"/>
      <c r="COG251"/>
      <c r="COH251"/>
      <c r="COI251"/>
      <c r="COJ251"/>
      <c r="COK251"/>
      <c r="COL251"/>
      <c r="COM251"/>
      <c r="CON251"/>
      <c r="COO251"/>
      <c r="COP251"/>
      <c r="COQ251"/>
      <c r="COR251"/>
      <c r="COS251"/>
      <c r="COT251"/>
      <c r="COU251"/>
      <c r="COV251"/>
      <c r="COW251"/>
      <c r="COX251"/>
      <c r="COY251"/>
      <c r="COZ251"/>
      <c r="CPA251"/>
      <c r="CPB251"/>
      <c r="CPC251"/>
      <c r="CPD251"/>
      <c r="CPE251"/>
      <c r="CPF251"/>
      <c r="CPG251"/>
      <c r="CPH251"/>
      <c r="CPI251"/>
      <c r="CPJ251"/>
      <c r="CPK251"/>
      <c r="CPL251"/>
      <c r="CPM251"/>
      <c r="CPN251"/>
      <c r="CPO251"/>
      <c r="CPP251"/>
      <c r="CPQ251"/>
      <c r="CPR251"/>
      <c r="CPS251"/>
      <c r="CPT251"/>
      <c r="CPU251"/>
      <c r="CPV251"/>
      <c r="CPW251"/>
      <c r="CPX251"/>
      <c r="CPY251"/>
      <c r="CPZ251"/>
      <c r="CQA251"/>
      <c r="CQB251"/>
      <c r="CQC251"/>
      <c r="CQD251"/>
      <c r="CQE251"/>
      <c r="CQF251"/>
      <c r="CQG251"/>
      <c r="CQH251"/>
      <c r="CQI251"/>
      <c r="CQJ251"/>
      <c r="CQK251"/>
      <c r="CQL251"/>
      <c r="CQM251"/>
      <c r="CQN251"/>
      <c r="CQO251"/>
      <c r="CQP251"/>
      <c r="CQQ251"/>
      <c r="CQR251"/>
      <c r="CQS251"/>
      <c r="CQT251"/>
    </row>
    <row r="252" spans="1:291 1569:2490" s="78" customFormat="1">
      <c r="A252" s="304" t="s">
        <v>2452</v>
      </c>
      <c r="B252" s="68" t="s">
        <v>2421</v>
      </c>
      <c r="C252" s="305" t="s">
        <v>2453</v>
      </c>
      <c r="E252" s="58">
        <v>702</v>
      </c>
      <c r="F252" s="306" t="s">
        <v>2454</v>
      </c>
      <c r="G252" s="304" t="s">
        <v>2452</v>
      </c>
      <c r="I252" s="307">
        <v>3</v>
      </c>
      <c r="J252" s="68" t="s">
        <v>2437</v>
      </c>
      <c r="L252" s="84" t="s">
        <v>2425</v>
      </c>
      <c r="M252" s="84" t="s">
        <v>2448</v>
      </c>
      <c r="N252" s="84" t="s">
        <v>1427</v>
      </c>
      <c r="O252" s="84" t="s">
        <v>2449</v>
      </c>
      <c r="P252" s="84" t="s">
        <v>16</v>
      </c>
      <c r="Q252" s="84" t="s">
        <v>1429</v>
      </c>
      <c r="R252" s="84" t="s">
        <v>1430</v>
      </c>
      <c r="S252" s="84" t="s">
        <v>1430</v>
      </c>
      <c r="T252" s="84" t="s">
        <v>1430</v>
      </c>
      <c r="U252" s="84" t="s">
        <v>1431</v>
      </c>
      <c r="V252" s="84" t="s">
        <v>1870</v>
      </c>
      <c r="W252" s="84" t="s">
        <v>1871</v>
      </c>
      <c r="X252" s="84" t="s">
        <v>1569</v>
      </c>
      <c r="Y252" s="84" t="s">
        <v>1694</v>
      </c>
      <c r="Z252" s="84" t="s">
        <v>2394</v>
      </c>
      <c r="AA252" s="84"/>
      <c r="AB252" s="95" t="s">
        <v>2453</v>
      </c>
      <c r="AC252" s="304" t="s">
        <v>2452</v>
      </c>
      <c r="AD252" t="s">
        <v>2455</v>
      </c>
      <c r="AE252" t="s">
        <v>2456</v>
      </c>
      <c r="AF252" s="68" t="s">
        <v>2441</v>
      </c>
      <c r="AG252" s="84"/>
      <c r="AH252">
        <v>7188559</v>
      </c>
      <c r="AI252">
        <v>1587696</v>
      </c>
      <c r="AJ252" t="s">
        <v>2442</v>
      </c>
      <c r="AK252" s="84"/>
      <c r="AL252" s="84"/>
      <c r="AM252">
        <v>7</v>
      </c>
      <c r="AN252">
        <v>6.4</v>
      </c>
      <c r="AO252">
        <v>6.7857142857142856</v>
      </c>
      <c r="AQ252" s="68"/>
      <c r="AR252" s="310">
        <v>0.31475409836065571</v>
      </c>
      <c r="AS252" s="68"/>
      <c r="AT252" s="68"/>
      <c r="AU252" s="68"/>
      <c r="AV252" s="68"/>
      <c r="AW252" s="68"/>
      <c r="AX252" s="68"/>
      <c r="AZ252" s="68"/>
      <c r="BA252" s="68"/>
      <c r="BB252" s="68"/>
      <c r="BC252">
        <v>1072.8571428571429</v>
      </c>
      <c r="BD252" s="312">
        <v>1</v>
      </c>
      <c r="BE252" s="312">
        <v>5</v>
      </c>
      <c r="BF252">
        <v>3844.2857142857147</v>
      </c>
      <c r="BG252" s="55">
        <v>4.5</v>
      </c>
      <c r="BH252">
        <v>2771.4285714285716</v>
      </c>
      <c r="BI252" s="68"/>
      <c r="BJ252">
        <v>1.0428571428571429</v>
      </c>
      <c r="BK252">
        <v>22.714285714285715</v>
      </c>
      <c r="BL252">
        <v>7.1428571428571425E-2</v>
      </c>
      <c r="BM252">
        <v>0.25714285714285717</v>
      </c>
      <c r="BN252">
        <v>0.51571428571428579</v>
      </c>
      <c r="BO252">
        <v>13</v>
      </c>
      <c r="BP252"/>
      <c r="BQ252">
        <v>3.2714285714285718</v>
      </c>
      <c r="BR252" s="68"/>
      <c r="BS252" s="68"/>
      <c r="BT252" s="307">
        <v>3</v>
      </c>
      <c r="BU252" s="68"/>
      <c r="BV252" s="68"/>
      <c r="BW252" s="68"/>
      <c r="BX252" s="91">
        <v>450</v>
      </c>
      <c r="BY252" s="314">
        <v>20</v>
      </c>
      <c r="BZ252" s="315"/>
      <c r="CA252" s="315">
        <v>18.100000000000001</v>
      </c>
      <c r="CB252" s="315">
        <v>11.5</v>
      </c>
      <c r="CC252" s="315">
        <v>0</v>
      </c>
      <c r="CD252" s="315">
        <v>6.6</v>
      </c>
      <c r="CE252" s="303"/>
      <c r="CF252" s="303"/>
      <c r="CG252" s="303">
        <v>0</v>
      </c>
      <c r="CH252" s="303">
        <v>0</v>
      </c>
      <c r="CI252" s="303">
        <v>0</v>
      </c>
      <c r="CJ252" s="303">
        <v>0</v>
      </c>
      <c r="CK252" s="303">
        <v>0</v>
      </c>
      <c r="CL252" s="303">
        <v>0</v>
      </c>
      <c r="CM252" s="78">
        <v>0</v>
      </c>
      <c r="CN252" s="68">
        <v>0</v>
      </c>
      <c r="CO252" s="78">
        <v>0</v>
      </c>
      <c r="CP252" s="78">
        <v>0</v>
      </c>
      <c r="CQ252" s="78">
        <v>0</v>
      </c>
      <c r="CR252" s="6">
        <v>0</v>
      </c>
      <c r="CS252" s="151">
        <v>0</v>
      </c>
      <c r="CT252" s="6">
        <v>0</v>
      </c>
      <c r="CU252" s="6">
        <v>0</v>
      </c>
      <c r="CV252" s="6">
        <v>0</v>
      </c>
      <c r="CW252" s="6">
        <v>0</v>
      </c>
      <c r="CY252" s="316"/>
      <c r="CZ252" s="317"/>
      <c r="DA252" s="318"/>
      <c r="DC252" s="68"/>
      <c r="DF252" s="68"/>
      <c r="DG252" s="319"/>
      <c r="DI252" s="68"/>
      <c r="DJ252" s="68"/>
      <c r="DK252" s="68"/>
      <c r="DL252" s="198"/>
      <c r="DM252" s="320"/>
      <c r="DN252" s="320"/>
      <c r="DO252" s="68"/>
      <c r="DP252" s="68"/>
      <c r="DQ252" s="68"/>
      <c r="DS252" s="6"/>
      <c r="DT252" s="321"/>
      <c r="DU252" s="322"/>
      <c r="DV252" s="322"/>
      <c r="DW252">
        <v>1.0428571428571429</v>
      </c>
      <c r="DX252">
        <v>22.714285714285715</v>
      </c>
      <c r="DY252">
        <v>7.1428571428571425E-2</v>
      </c>
      <c r="DZ252">
        <v>0.25714285714285717</v>
      </c>
      <c r="EA252">
        <v>0.51571428571428579</v>
      </c>
      <c r="EB252">
        <v>13</v>
      </c>
      <c r="EC252"/>
      <c r="ED252">
        <v>3.2714285714285718</v>
      </c>
      <c r="EE252" s="68"/>
      <c r="EF252" s="68"/>
      <c r="EG252" s="86">
        <f t="shared" si="30"/>
        <v>3</v>
      </c>
      <c r="EH252" s="86">
        <f t="shared" si="31"/>
        <v>2</v>
      </c>
      <c r="EI252" s="78">
        <v>2</v>
      </c>
      <c r="EJ252" s="194">
        <v>3</v>
      </c>
      <c r="EK252" s="151">
        <v>2</v>
      </c>
      <c r="EL252" s="151">
        <v>2</v>
      </c>
      <c r="EM252" s="151">
        <v>2</v>
      </c>
      <c r="EN252" s="151">
        <v>2</v>
      </c>
      <c r="EP252" s="151">
        <v>2</v>
      </c>
      <c r="ES252" s="68"/>
      <c r="EV252"/>
      <c r="FI252" s="321"/>
      <c r="FJ252" s="68"/>
      <c r="FK252" s="68"/>
      <c r="FL252" s="68"/>
      <c r="FM252" s="68"/>
      <c r="FN252" s="68"/>
      <c r="FO252" s="68"/>
      <c r="FP252" s="68"/>
      <c r="FQ252" s="68"/>
      <c r="FR252" s="68"/>
      <c r="FS252" s="68"/>
      <c r="FT252" s="68"/>
      <c r="FU252" s="68"/>
      <c r="FV252" s="68"/>
      <c r="FY252" s="323"/>
      <c r="FZ252" s="68"/>
      <c r="GA252" s="68"/>
      <c r="GB252" s="267"/>
      <c r="GC252" s="267"/>
      <c r="GD252" s="267"/>
      <c r="GE252" s="68"/>
      <c r="GF252" s="68"/>
      <c r="GG252" s="68"/>
      <c r="GH252" s="68"/>
      <c r="GI252" s="68"/>
      <c r="GJ252" s="68"/>
      <c r="GK252" s="68"/>
      <c r="GL252" s="68"/>
      <c r="GM252" s="68"/>
      <c r="GN252" s="68"/>
      <c r="GO252" s="68"/>
      <c r="GP252" s="68"/>
      <c r="GQ252" s="68"/>
      <c r="GR252" s="68"/>
      <c r="GS252" s="68"/>
      <c r="GX252" s="6"/>
      <c r="GY252" s="6"/>
      <c r="HF252" s="68"/>
      <c r="HG252" s="68"/>
      <c r="HH252" s="68"/>
      <c r="HI252" s="68"/>
      <c r="HJ252" s="68"/>
      <c r="HK252" s="68"/>
      <c r="HL252" s="68"/>
      <c r="HM252" s="68"/>
      <c r="HN252" s="68"/>
      <c r="HO252" s="68"/>
      <c r="HP252" s="68"/>
      <c r="HQ252" s="68"/>
      <c r="HR252" s="68"/>
      <c r="HV252" s="68"/>
      <c r="HW252" s="68"/>
      <c r="HX252" s="6"/>
      <c r="HY252" s="151"/>
      <c r="HZ252" s="151"/>
      <c r="BHI252">
        <v>252</v>
      </c>
      <c r="BHJ252">
        <v>252</v>
      </c>
      <c r="BHK252" s="304" t="s">
        <v>2452</v>
      </c>
      <c r="BHL252" t="s">
        <v>2457</v>
      </c>
      <c r="BHM252">
        <v>0</v>
      </c>
      <c r="BHN252">
        <v>0</v>
      </c>
      <c r="BHO252">
        <v>0</v>
      </c>
      <c r="BHP252">
        <v>0</v>
      </c>
      <c r="BHQ252">
        <v>0</v>
      </c>
      <c r="BHR252">
        <v>0</v>
      </c>
      <c r="BHS252">
        <v>0</v>
      </c>
      <c r="BHT252">
        <v>0</v>
      </c>
      <c r="BHU252">
        <v>0</v>
      </c>
      <c r="BHV252">
        <v>0</v>
      </c>
      <c r="BHW252">
        <v>0</v>
      </c>
      <c r="BHX252">
        <v>0</v>
      </c>
      <c r="BHY252">
        <v>0</v>
      </c>
      <c r="BHZ252">
        <v>0</v>
      </c>
      <c r="BIA252">
        <v>0</v>
      </c>
      <c r="BIB252">
        <v>0</v>
      </c>
      <c r="BIC252">
        <v>0</v>
      </c>
      <c r="BID252">
        <v>0</v>
      </c>
      <c r="BIE252">
        <v>0</v>
      </c>
      <c r="BIF252">
        <v>0</v>
      </c>
      <c r="BIG252">
        <v>0</v>
      </c>
      <c r="BIH252">
        <v>0</v>
      </c>
      <c r="BII252">
        <v>0</v>
      </c>
      <c r="BIJ252">
        <v>0</v>
      </c>
      <c r="BIK252">
        <v>0</v>
      </c>
      <c r="BIL252">
        <v>0</v>
      </c>
      <c r="BIM252">
        <v>0</v>
      </c>
      <c r="BIN252">
        <v>0</v>
      </c>
      <c r="BIO252">
        <v>0</v>
      </c>
      <c r="BIP252">
        <v>0</v>
      </c>
      <c r="BIQ252">
        <v>0</v>
      </c>
      <c r="BIR252">
        <v>0</v>
      </c>
      <c r="BIS252">
        <v>0</v>
      </c>
      <c r="BIT252">
        <v>0</v>
      </c>
      <c r="BIU252">
        <v>0</v>
      </c>
      <c r="BIV252">
        <v>0</v>
      </c>
      <c r="BIW252">
        <v>0</v>
      </c>
      <c r="BIX252">
        <v>0</v>
      </c>
      <c r="BIY252">
        <v>0</v>
      </c>
      <c r="BIZ252">
        <v>0</v>
      </c>
      <c r="BJA252">
        <v>0</v>
      </c>
      <c r="BJB252">
        <v>0</v>
      </c>
      <c r="BJC252">
        <v>0</v>
      </c>
      <c r="BJD252">
        <v>0.45555555555555555</v>
      </c>
      <c r="BJE252">
        <v>0</v>
      </c>
      <c r="BJF252">
        <v>0</v>
      </c>
      <c r="BJG252">
        <v>0</v>
      </c>
      <c r="BJH252">
        <v>0</v>
      </c>
      <c r="BJI252">
        <v>0</v>
      </c>
      <c r="BJJ252">
        <v>0</v>
      </c>
      <c r="BJK252">
        <v>0</v>
      </c>
      <c r="BJL252">
        <v>0</v>
      </c>
      <c r="BJM252">
        <v>0</v>
      </c>
      <c r="BJN252">
        <v>0</v>
      </c>
      <c r="BJO252">
        <v>0</v>
      </c>
      <c r="BJP252">
        <v>0</v>
      </c>
      <c r="BJQ252">
        <v>0</v>
      </c>
      <c r="BJR252">
        <v>2.2222222222222222E-3</v>
      </c>
      <c r="BJS252">
        <v>0</v>
      </c>
      <c r="BJT252">
        <v>0</v>
      </c>
      <c r="BJU252">
        <v>0</v>
      </c>
      <c r="BJV252">
        <v>0</v>
      </c>
      <c r="BJW252">
        <v>0</v>
      </c>
      <c r="BJX252">
        <v>0</v>
      </c>
      <c r="BJY252">
        <v>0</v>
      </c>
      <c r="BJZ252">
        <v>0</v>
      </c>
      <c r="BKA252">
        <v>0</v>
      </c>
      <c r="BKB252">
        <v>0</v>
      </c>
      <c r="BKC252">
        <v>0</v>
      </c>
      <c r="BKD252">
        <v>0</v>
      </c>
      <c r="BKE252">
        <v>0</v>
      </c>
      <c r="BKF252">
        <v>0</v>
      </c>
      <c r="BKG252">
        <v>0</v>
      </c>
      <c r="BKH252">
        <v>0</v>
      </c>
      <c r="BKI252">
        <v>0</v>
      </c>
      <c r="BKJ252">
        <v>0</v>
      </c>
      <c r="BKK252">
        <v>2.2222222222222222E-3</v>
      </c>
      <c r="BKL252">
        <v>0.17777777777777778</v>
      </c>
      <c r="BKM252">
        <v>0</v>
      </c>
      <c r="BKN252">
        <v>0</v>
      </c>
      <c r="BKO252">
        <v>0</v>
      </c>
      <c r="BKP252">
        <v>0</v>
      </c>
      <c r="BKQ252">
        <v>0</v>
      </c>
      <c r="BKR252">
        <v>0</v>
      </c>
      <c r="BKS252">
        <v>0</v>
      </c>
      <c r="BKT252">
        <v>0</v>
      </c>
      <c r="BKU252">
        <v>0</v>
      </c>
      <c r="BKV252">
        <v>0</v>
      </c>
      <c r="BKW252">
        <v>0</v>
      </c>
      <c r="BKX252">
        <v>0</v>
      </c>
      <c r="BKY252">
        <v>0</v>
      </c>
      <c r="BKZ252">
        <v>0</v>
      </c>
      <c r="BLA252">
        <v>0</v>
      </c>
      <c r="BLB252">
        <v>0</v>
      </c>
      <c r="BLC252">
        <v>0</v>
      </c>
      <c r="BLD252">
        <v>0</v>
      </c>
      <c r="BLE252">
        <v>0</v>
      </c>
      <c r="BLF252">
        <v>0</v>
      </c>
      <c r="BLG252">
        <v>0</v>
      </c>
      <c r="BLH252">
        <v>0</v>
      </c>
      <c r="BLI252">
        <v>0</v>
      </c>
      <c r="BLJ252">
        <v>0</v>
      </c>
      <c r="BLK252">
        <v>0</v>
      </c>
      <c r="BLL252">
        <v>0</v>
      </c>
      <c r="BLM252">
        <v>0</v>
      </c>
      <c r="BLN252">
        <v>0</v>
      </c>
      <c r="BLO252">
        <v>0</v>
      </c>
      <c r="BLP252">
        <v>0</v>
      </c>
      <c r="BLQ252">
        <v>0</v>
      </c>
      <c r="BLR252">
        <v>0</v>
      </c>
      <c r="BLS252">
        <v>0</v>
      </c>
      <c r="BLT252">
        <v>0</v>
      </c>
      <c r="BLU252">
        <v>0</v>
      </c>
      <c r="BLV252">
        <v>0</v>
      </c>
      <c r="BLW252">
        <v>0</v>
      </c>
      <c r="BLX252">
        <v>0</v>
      </c>
      <c r="BLY252">
        <v>0</v>
      </c>
      <c r="BLZ252">
        <v>0</v>
      </c>
      <c r="BMA252">
        <v>0</v>
      </c>
      <c r="BMB252">
        <v>0</v>
      </c>
      <c r="BMC252">
        <v>0</v>
      </c>
      <c r="BMD252">
        <v>0</v>
      </c>
      <c r="BME252">
        <v>0</v>
      </c>
      <c r="BMF252">
        <v>0</v>
      </c>
      <c r="BMG252">
        <v>0</v>
      </c>
      <c r="BMH252">
        <v>0</v>
      </c>
      <c r="BMI252">
        <v>0</v>
      </c>
      <c r="BMJ252">
        <v>0</v>
      </c>
      <c r="BMK252">
        <v>0</v>
      </c>
      <c r="BML252">
        <v>0</v>
      </c>
      <c r="BMM252">
        <v>0</v>
      </c>
      <c r="BMN252">
        <v>0</v>
      </c>
      <c r="BMO252">
        <v>0</v>
      </c>
      <c r="BMP252">
        <v>0</v>
      </c>
      <c r="BMQ252">
        <v>0</v>
      </c>
      <c r="BMR252">
        <v>0</v>
      </c>
      <c r="BMS252">
        <v>0</v>
      </c>
      <c r="BMT252">
        <v>0</v>
      </c>
      <c r="BMU252">
        <v>0</v>
      </c>
      <c r="BMV252">
        <v>0</v>
      </c>
      <c r="BMW252">
        <v>0</v>
      </c>
      <c r="BMX252">
        <v>0</v>
      </c>
      <c r="BMY252">
        <v>0</v>
      </c>
      <c r="BMZ252">
        <v>0</v>
      </c>
      <c r="BNA252">
        <v>0</v>
      </c>
      <c r="BNB252">
        <v>0</v>
      </c>
      <c r="BNC252">
        <v>0</v>
      </c>
      <c r="BND252">
        <v>0</v>
      </c>
      <c r="BNE252">
        <v>0</v>
      </c>
      <c r="BNF252">
        <v>0</v>
      </c>
      <c r="BNG252">
        <v>0</v>
      </c>
      <c r="BNH252">
        <v>0</v>
      </c>
      <c r="BNI252">
        <v>0</v>
      </c>
      <c r="BNJ252">
        <v>0.12888888888888889</v>
      </c>
      <c r="BNK252">
        <v>0</v>
      </c>
      <c r="BNL252">
        <v>0</v>
      </c>
      <c r="BNM252">
        <v>7.1111111111111111E-2</v>
      </c>
      <c r="BNN252">
        <v>0</v>
      </c>
      <c r="BNO252">
        <v>0</v>
      </c>
      <c r="BNP252">
        <v>0</v>
      </c>
      <c r="BNQ252">
        <v>0</v>
      </c>
      <c r="BNR252">
        <v>0</v>
      </c>
      <c r="BNS252">
        <v>0</v>
      </c>
      <c r="BNT252">
        <v>0</v>
      </c>
      <c r="BNU252">
        <v>0</v>
      </c>
      <c r="BNV252">
        <v>0</v>
      </c>
      <c r="BNW252">
        <v>0</v>
      </c>
      <c r="BNX252">
        <v>0</v>
      </c>
      <c r="BNY252">
        <v>0</v>
      </c>
      <c r="BNZ252">
        <v>0</v>
      </c>
      <c r="BOA252">
        <v>0</v>
      </c>
      <c r="BOB252">
        <v>0</v>
      </c>
      <c r="BOC252">
        <v>0</v>
      </c>
      <c r="BOD252">
        <v>0</v>
      </c>
      <c r="BOE252">
        <v>2.2222222222222222E-3</v>
      </c>
      <c r="BOF252">
        <v>0</v>
      </c>
      <c r="BOG252">
        <v>0</v>
      </c>
      <c r="BOH252">
        <v>0</v>
      </c>
      <c r="BOI252">
        <v>0</v>
      </c>
      <c r="BOJ252">
        <v>0</v>
      </c>
      <c r="BOK252">
        <v>0</v>
      </c>
      <c r="BOL252">
        <v>0</v>
      </c>
      <c r="BOM252">
        <v>0</v>
      </c>
      <c r="BON252">
        <v>0</v>
      </c>
      <c r="BOO252">
        <v>0</v>
      </c>
      <c r="BOP252">
        <v>0</v>
      </c>
      <c r="BOQ252">
        <v>0</v>
      </c>
      <c r="BOR252">
        <v>0</v>
      </c>
      <c r="BOS252">
        <v>0</v>
      </c>
      <c r="BOT252">
        <v>0</v>
      </c>
      <c r="BOU252">
        <v>0</v>
      </c>
      <c r="BOV252">
        <v>0</v>
      </c>
      <c r="BOW252">
        <v>0</v>
      </c>
      <c r="BOX252">
        <v>6.6666666666666671E-3</v>
      </c>
      <c r="BOY252">
        <v>0</v>
      </c>
      <c r="BOZ252">
        <v>0</v>
      </c>
      <c r="BPA252">
        <v>0</v>
      </c>
      <c r="BPB252">
        <v>0</v>
      </c>
      <c r="BPC252">
        <v>0</v>
      </c>
      <c r="BPD252">
        <v>0</v>
      </c>
      <c r="BPE252">
        <v>1.1111111111111112E-2</v>
      </c>
      <c r="BPF252">
        <v>0</v>
      </c>
      <c r="BPG252">
        <v>0</v>
      </c>
      <c r="BPH252">
        <v>0</v>
      </c>
      <c r="BPI252">
        <v>0</v>
      </c>
      <c r="BPJ252">
        <v>1.1111111111111112E-2</v>
      </c>
      <c r="BPK252">
        <v>0</v>
      </c>
      <c r="BPL252">
        <v>0</v>
      </c>
      <c r="BPM252">
        <v>0</v>
      </c>
      <c r="BPN252">
        <v>0</v>
      </c>
      <c r="BPO252">
        <v>0</v>
      </c>
      <c r="BPP252">
        <v>0</v>
      </c>
      <c r="BPQ252">
        <v>0</v>
      </c>
      <c r="BPR252">
        <v>0</v>
      </c>
      <c r="BPS252">
        <v>0</v>
      </c>
      <c r="BPT252">
        <v>0</v>
      </c>
      <c r="BPU252">
        <v>0</v>
      </c>
      <c r="BPV252">
        <v>0</v>
      </c>
      <c r="BPW252">
        <v>0</v>
      </c>
      <c r="BPX252">
        <v>0</v>
      </c>
      <c r="BPY252">
        <v>0</v>
      </c>
      <c r="BPZ252">
        <v>0</v>
      </c>
      <c r="BQA252">
        <v>0</v>
      </c>
      <c r="BQB252">
        <v>0</v>
      </c>
      <c r="BQC252">
        <v>0</v>
      </c>
      <c r="BQD252">
        <v>0</v>
      </c>
      <c r="BQE252">
        <v>0</v>
      </c>
      <c r="BQF252">
        <v>0</v>
      </c>
      <c r="BQG252">
        <v>0</v>
      </c>
      <c r="BQH252">
        <v>0</v>
      </c>
      <c r="BQI252">
        <v>0</v>
      </c>
      <c r="BQJ252">
        <v>0</v>
      </c>
      <c r="BQK252">
        <v>0</v>
      </c>
      <c r="BQL252">
        <v>0</v>
      </c>
      <c r="BQM252">
        <v>0</v>
      </c>
      <c r="BQN252">
        <v>0</v>
      </c>
      <c r="BQO252">
        <v>0</v>
      </c>
      <c r="BQP252">
        <v>0</v>
      </c>
      <c r="BQQ252">
        <v>0</v>
      </c>
      <c r="BQR252">
        <v>0</v>
      </c>
      <c r="BQS252">
        <v>0</v>
      </c>
      <c r="BQT252">
        <v>0</v>
      </c>
      <c r="BQU252">
        <v>0</v>
      </c>
      <c r="BQV252">
        <v>0</v>
      </c>
      <c r="BQW252">
        <v>0</v>
      </c>
      <c r="BQX252">
        <v>0</v>
      </c>
      <c r="BQY252">
        <v>0</v>
      </c>
      <c r="BQZ252">
        <v>0</v>
      </c>
      <c r="BRA252">
        <v>0</v>
      </c>
      <c r="BRB252">
        <v>2.2222222222222222E-3</v>
      </c>
      <c r="BRC252">
        <v>0</v>
      </c>
      <c r="BRD252">
        <v>0</v>
      </c>
      <c r="BRE252">
        <v>0</v>
      </c>
      <c r="BRF252">
        <v>0</v>
      </c>
      <c r="BRG252">
        <v>0</v>
      </c>
      <c r="BRH252">
        <v>0</v>
      </c>
      <c r="BRI252">
        <v>0</v>
      </c>
      <c r="BRJ252">
        <v>0</v>
      </c>
      <c r="BRK252">
        <v>0.06</v>
      </c>
      <c r="BRL252">
        <v>0</v>
      </c>
      <c r="BRM252">
        <v>0</v>
      </c>
      <c r="BRN252">
        <v>0</v>
      </c>
      <c r="BRO252">
        <v>0</v>
      </c>
      <c r="BRP252">
        <v>0</v>
      </c>
      <c r="BRQ252">
        <v>0</v>
      </c>
      <c r="BRR252">
        <v>0</v>
      </c>
      <c r="BRS252">
        <v>0</v>
      </c>
      <c r="BRT252">
        <v>0</v>
      </c>
      <c r="BRU252">
        <v>2.2222222222222222E-3</v>
      </c>
      <c r="BRV252">
        <v>0</v>
      </c>
      <c r="BRW252">
        <v>0</v>
      </c>
      <c r="BRX252">
        <v>0</v>
      </c>
      <c r="BRY252">
        <v>0</v>
      </c>
      <c r="BRZ252">
        <v>0</v>
      </c>
      <c r="BSA252">
        <v>0</v>
      </c>
      <c r="BSB252">
        <v>0</v>
      </c>
      <c r="BSC252">
        <v>0</v>
      </c>
      <c r="BSD252">
        <v>0</v>
      </c>
      <c r="BSE252">
        <v>0</v>
      </c>
      <c r="BSF252">
        <v>0</v>
      </c>
      <c r="BSG252">
        <v>0</v>
      </c>
      <c r="BSH252">
        <v>0</v>
      </c>
      <c r="BSI252">
        <v>0</v>
      </c>
      <c r="BSJ252">
        <v>0</v>
      </c>
      <c r="BSK252">
        <v>0</v>
      </c>
      <c r="BSL252">
        <v>0</v>
      </c>
      <c r="BSM252">
        <v>0</v>
      </c>
      <c r="BSN252">
        <v>0</v>
      </c>
      <c r="BSO252">
        <v>0</v>
      </c>
      <c r="BSP252">
        <v>0</v>
      </c>
      <c r="BSQ252">
        <v>0</v>
      </c>
      <c r="BSR252">
        <v>0</v>
      </c>
      <c r="BSS252">
        <v>0</v>
      </c>
      <c r="BST252">
        <v>0</v>
      </c>
      <c r="BSU252">
        <v>0</v>
      </c>
      <c r="BSV252">
        <v>0</v>
      </c>
      <c r="BSW252">
        <v>0</v>
      </c>
      <c r="BSX252">
        <v>0</v>
      </c>
      <c r="BSY252">
        <v>0</v>
      </c>
      <c r="BSZ252">
        <v>0</v>
      </c>
      <c r="BTA252">
        <v>0</v>
      </c>
      <c r="BTB252">
        <v>0</v>
      </c>
      <c r="BTC252">
        <v>0</v>
      </c>
      <c r="BTD252">
        <v>0</v>
      </c>
      <c r="BTE252">
        <v>0</v>
      </c>
      <c r="BTF252">
        <v>0</v>
      </c>
      <c r="BTG252">
        <v>0</v>
      </c>
      <c r="BTH252">
        <v>0</v>
      </c>
      <c r="BTI252">
        <v>0</v>
      </c>
      <c r="BTJ252">
        <v>0</v>
      </c>
      <c r="BTK252">
        <v>0</v>
      </c>
      <c r="BTL252">
        <v>0</v>
      </c>
      <c r="BTM252">
        <v>0</v>
      </c>
      <c r="BTN252">
        <v>0</v>
      </c>
      <c r="BTO252">
        <v>0</v>
      </c>
      <c r="BTP252">
        <v>0</v>
      </c>
      <c r="BTQ252">
        <v>0</v>
      </c>
      <c r="BTR252">
        <v>0</v>
      </c>
      <c r="BTS252">
        <v>0</v>
      </c>
      <c r="BTT252">
        <v>0</v>
      </c>
      <c r="BTU252">
        <v>0</v>
      </c>
      <c r="BTV252">
        <v>0</v>
      </c>
      <c r="BTW252">
        <v>0</v>
      </c>
      <c r="BTX252">
        <v>4.4444444444444444E-3</v>
      </c>
      <c r="BTY252">
        <v>0</v>
      </c>
      <c r="BTZ252">
        <v>0</v>
      </c>
      <c r="BUA252">
        <v>0</v>
      </c>
      <c r="BUB252">
        <v>0</v>
      </c>
      <c r="BUC252">
        <v>0</v>
      </c>
      <c r="BUD252">
        <v>0</v>
      </c>
      <c r="BUE252">
        <v>0</v>
      </c>
      <c r="BUF252">
        <v>0</v>
      </c>
      <c r="BUG252">
        <v>0</v>
      </c>
      <c r="BUH252">
        <v>0</v>
      </c>
      <c r="BUI252">
        <v>0</v>
      </c>
      <c r="BUJ252">
        <v>0</v>
      </c>
      <c r="BUK252">
        <v>0</v>
      </c>
      <c r="BUL252">
        <v>0</v>
      </c>
      <c r="BUM252">
        <v>0</v>
      </c>
      <c r="BUN252">
        <v>0</v>
      </c>
      <c r="BUO252">
        <v>0</v>
      </c>
      <c r="BUP252">
        <v>0</v>
      </c>
      <c r="BUQ252">
        <v>0</v>
      </c>
      <c r="BUR252">
        <v>0</v>
      </c>
      <c r="BUS252">
        <v>0</v>
      </c>
      <c r="BUT252">
        <v>0</v>
      </c>
      <c r="BUU252">
        <v>0</v>
      </c>
      <c r="BUV252">
        <v>0</v>
      </c>
      <c r="BUW252">
        <v>0</v>
      </c>
      <c r="BUX252">
        <v>0</v>
      </c>
      <c r="BUY252">
        <v>0</v>
      </c>
      <c r="BUZ252">
        <v>0</v>
      </c>
      <c r="BVA252">
        <v>0</v>
      </c>
      <c r="BVB252">
        <v>0</v>
      </c>
      <c r="BVC252">
        <v>1.1111111111111112E-2</v>
      </c>
      <c r="BVD252">
        <v>0</v>
      </c>
      <c r="BVE252">
        <v>0</v>
      </c>
      <c r="BVF252">
        <v>0</v>
      </c>
      <c r="BVG252">
        <v>0</v>
      </c>
      <c r="BVH252">
        <v>0</v>
      </c>
      <c r="BVI252">
        <v>0</v>
      </c>
      <c r="BVJ252">
        <v>0</v>
      </c>
      <c r="BVK252">
        <v>0</v>
      </c>
      <c r="BVL252">
        <v>0</v>
      </c>
      <c r="BVM252">
        <v>0</v>
      </c>
      <c r="BVN252">
        <v>0</v>
      </c>
      <c r="BVO252">
        <v>0</v>
      </c>
      <c r="BVP252">
        <v>0</v>
      </c>
      <c r="BVQ252">
        <v>0</v>
      </c>
      <c r="BVR252">
        <v>0</v>
      </c>
      <c r="BVS252">
        <v>0</v>
      </c>
      <c r="BVT252">
        <v>0</v>
      </c>
      <c r="BVU252">
        <v>0</v>
      </c>
      <c r="BVV252">
        <v>0</v>
      </c>
      <c r="BVW252">
        <v>0</v>
      </c>
      <c r="BVX252">
        <v>0</v>
      </c>
      <c r="BVY252">
        <v>0</v>
      </c>
      <c r="BVZ252">
        <v>0</v>
      </c>
      <c r="BWA252">
        <v>0</v>
      </c>
      <c r="BWB252">
        <v>0</v>
      </c>
      <c r="BWC252">
        <v>0</v>
      </c>
      <c r="BWD252">
        <v>0</v>
      </c>
      <c r="BWE252">
        <v>0</v>
      </c>
      <c r="BWF252">
        <v>0</v>
      </c>
      <c r="BWG252">
        <v>0</v>
      </c>
      <c r="BWH252">
        <v>0</v>
      </c>
      <c r="BWI252">
        <v>0</v>
      </c>
      <c r="BWJ252">
        <v>0</v>
      </c>
      <c r="BWK252">
        <v>0</v>
      </c>
      <c r="BWL252">
        <v>0</v>
      </c>
      <c r="BWM252">
        <v>0</v>
      </c>
      <c r="BWN252">
        <v>0</v>
      </c>
      <c r="BWO252">
        <v>0</v>
      </c>
      <c r="BWP252">
        <v>0</v>
      </c>
      <c r="BWQ252">
        <v>0</v>
      </c>
      <c r="BWR252">
        <v>0</v>
      </c>
      <c r="BWS252">
        <v>0</v>
      </c>
      <c r="BWT252">
        <v>0</v>
      </c>
      <c r="BWU252">
        <v>0</v>
      </c>
      <c r="BWV252">
        <v>0</v>
      </c>
      <c r="BWW252">
        <v>0</v>
      </c>
      <c r="BWX252">
        <v>0</v>
      </c>
      <c r="BWY252">
        <v>0</v>
      </c>
      <c r="BWZ252">
        <v>6.6666666666666671E-3</v>
      </c>
      <c r="BXA252">
        <v>0</v>
      </c>
      <c r="BXB252">
        <v>0</v>
      </c>
      <c r="BXC252">
        <v>0</v>
      </c>
      <c r="BXD252">
        <v>0</v>
      </c>
      <c r="BXE252">
        <v>0</v>
      </c>
      <c r="BXF252">
        <v>0</v>
      </c>
      <c r="BXG252">
        <v>0</v>
      </c>
      <c r="BXH252">
        <v>0</v>
      </c>
      <c r="BXI252">
        <v>0</v>
      </c>
      <c r="BXJ252">
        <v>0</v>
      </c>
      <c r="BXK252">
        <v>0</v>
      </c>
      <c r="BXL252">
        <v>0</v>
      </c>
      <c r="BXM252">
        <v>0</v>
      </c>
      <c r="BXN252">
        <v>0</v>
      </c>
      <c r="BXO252">
        <v>0</v>
      </c>
      <c r="BXP252">
        <v>2.2222222222222222E-3</v>
      </c>
      <c r="BXQ252">
        <v>0</v>
      </c>
      <c r="BXR252">
        <v>0</v>
      </c>
      <c r="BXS252">
        <v>0</v>
      </c>
      <c r="BXT252">
        <v>0</v>
      </c>
      <c r="BXU252">
        <v>0</v>
      </c>
      <c r="BXV252">
        <v>0</v>
      </c>
      <c r="BXW252">
        <v>0</v>
      </c>
      <c r="BXX252">
        <v>0</v>
      </c>
      <c r="BXY252">
        <v>0</v>
      </c>
      <c r="BXZ252">
        <v>0</v>
      </c>
      <c r="BYA252">
        <v>0</v>
      </c>
      <c r="BYB252">
        <v>0</v>
      </c>
      <c r="BYC252">
        <v>0</v>
      </c>
      <c r="BYD252">
        <v>0</v>
      </c>
      <c r="BYE252">
        <v>0</v>
      </c>
      <c r="BYF252">
        <v>0</v>
      </c>
      <c r="BYG252">
        <v>0</v>
      </c>
      <c r="BYH252">
        <v>0</v>
      </c>
      <c r="BYI252">
        <v>0</v>
      </c>
      <c r="BYJ252">
        <v>0</v>
      </c>
      <c r="BYK252">
        <v>0</v>
      </c>
      <c r="BYL252">
        <v>0</v>
      </c>
      <c r="BYM252">
        <v>0</v>
      </c>
      <c r="BYN252">
        <v>0</v>
      </c>
      <c r="BYO252">
        <v>0</v>
      </c>
      <c r="BYP252">
        <v>0</v>
      </c>
      <c r="BYQ252">
        <v>0</v>
      </c>
      <c r="BYR252">
        <v>0</v>
      </c>
      <c r="BYS252">
        <v>0</v>
      </c>
      <c r="BYT252">
        <v>0</v>
      </c>
      <c r="BYU252">
        <v>0</v>
      </c>
      <c r="BYV252">
        <v>0</v>
      </c>
      <c r="BYW252">
        <v>0</v>
      </c>
      <c r="BYX252">
        <v>0</v>
      </c>
      <c r="BYY252">
        <v>0</v>
      </c>
      <c r="BYZ252">
        <v>0</v>
      </c>
      <c r="BZA252">
        <v>0</v>
      </c>
      <c r="BZB252">
        <v>0</v>
      </c>
      <c r="BZC252">
        <v>0</v>
      </c>
      <c r="BZD252">
        <v>0</v>
      </c>
      <c r="BZE252">
        <v>0</v>
      </c>
      <c r="BZF252">
        <v>0</v>
      </c>
      <c r="BZG252">
        <v>0</v>
      </c>
      <c r="BZH252">
        <v>0</v>
      </c>
      <c r="BZI252">
        <v>0</v>
      </c>
      <c r="BZJ252">
        <v>0</v>
      </c>
      <c r="BZK252">
        <v>0</v>
      </c>
      <c r="BZL252">
        <v>0</v>
      </c>
      <c r="BZM252">
        <v>0</v>
      </c>
      <c r="BZN252">
        <v>0</v>
      </c>
      <c r="BZO252">
        <v>0</v>
      </c>
      <c r="BZP252">
        <v>0</v>
      </c>
      <c r="BZQ252">
        <v>0</v>
      </c>
      <c r="BZR252">
        <v>0</v>
      </c>
      <c r="BZS252">
        <v>0</v>
      </c>
      <c r="BZT252">
        <v>0</v>
      </c>
      <c r="BZU252">
        <v>0</v>
      </c>
      <c r="BZV252">
        <v>0</v>
      </c>
      <c r="BZW252">
        <v>0</v>
      </c>
      <c r="BZX252">
        <v>0</v>
      </c>
      <c r="BZY252">
        <v>0</v>
      </c>
      <c r="BZZ252">
        <v>0</v>
      </c>
      <c r="CAA252">
        <v>0</v>
      </c>
      <c r="CAB252">
        <v>0</v>
      </c>
      <c r="CAC252">
        <v>0</v>
      </c>
      <c r="CAD252">
        <v>0</v>
      </c>
      <c r="CAE252">
        <v>0</v>
      </c>
      <c r="CAF252">
        <v>0</v>
      </c>
      <c r="CAG252">
        <v>0</v>
      </c>
      <c r="CAH252">
        <v>0</v>
      </c>
      <c r="CAI252">
        <v>0</v>
      </c>
      <c r="CAJ252">
        <v>0</v>
      </c>
      <c r="CAK252">
        <v>0</v>
      </c>
      <c r="CAL252">
        <v>0</v>
      </c>
      <c r="CAM252">
        <v>0</v>
      </c>
      <c r="CAN252">
        <v>0</v>
      </c>
      <c r="CAO252">
        <v>0</v>
      </c>
      <c r="CAP252">
        <v>0</v>
      </c>
      <c r="CAQ252">
        <v>0</v>
      </c>
      <c r="CAR252">
        <v>0</v>
      </c>
      <c r="CAS252">
        <v>0</v>
      </c>
      <c r="CAT252">
        <v>0</v>
      </c>
      <c r="CAU252">
        <v>0</v>
      </c>
      <c r="CAV252">
        <v>0</v>
      </c>
      <c r="CAW252">
        <v>0</v>
      </c>
      <c r="CAX252">
        <v>0</v>
      </c>
      <c r="CAY252">
        <v>0</v>
      </c>
      <c r="CAZ252">
        <v>0</v>
      </c>
      <c r="CBA252">
        <v>0</v>
      </c>
      <c r="CBB252">
        <v>0</v>
      </c>
      <c r="CBC252">
        <v>0</v>
      </c>
      <c r="CBD252">
        <v>0</v>
      </c>
      <c r="CBE252">
        <v>0</v>
      </c>
      <c r="CBF252">
        <v>0</v>
      </c>
      <c r="CBG252">
        <v>0</v>
      </c>
      <c r="CBH252">
        <v>0</v>
      </c>
      <c r="CBI252">
        <v>0</v>
      </c>
      <c r="CBJ252">
        <v>0</v>
      </c>
      <c r="CBK252">
        <v>0</v>
      </c>
      <c r="CBL252">
        <v>0</v>
      </c>
      <c r="CBM252">
        <v>0</v>
      </c>
      <c r="CBN252">
        <v>0</v>
      </c>
      <c r="CBO252">
        <v>0</v>
      </c>
      <c r="CBP252">
        <v>0</v>
      </c>
      <c r="CBQ252">
        <v>0</v>
      </c>
      <c r="CBR252">
        <v>0</v>
      </c>
      <c r="CBS252">
        <v>0</v>
      </c>
      <c r="CBT252">
        <v>0</v>
      </c>
      <c r="CBU252">
        <v>0</v>
      </c>
      <c r="CBV252">
        <v>0</v>
      </c>
      <c r="CBW252">
        <v>0</v>
      </c>
      <c r="CBX252">
        <v>0</v>
      </c>
      <c r="CBY252">
        <v>0</v>
      </c>
      <c r="CBZ252">
        <v>0</v>
      </c>
      <c r="CCA252">
        <v>0</v>
      </c>
      <c r="CCB252">
        <v>0</v>
      </c>
      <c r="CCC252">
        <v>0</v>
      </c>
      <c r="CCD252">
        <v>0</v>
      </c>
      <c r="CCE252">
        <v>0</v>
      </c>
      <c r="CCF252">
        <v>0</v>
      </c>
      <c r="CCG252">
        <v>0</v>
      </c>
      <c r="CCH252">
        <v>0</v>
      </c>
      <c r="CCI252">
        <v>0</v>
      </c>
      <c r="CCJ252">
        <v>0</v>
      </c>
      <c r="CCK252">
        <v>0</v>
      </c>
      <c r="CCL252">
        <v>0</v>
      </c>
      <c r="CCM252">
        <v>0</v>
      </c>
      <c r="CCN252">
        <v>0</v>
      </c>
      <c r="CCO252">
        <v>0</v>
      </c>
      <c r="CCP252">
        <v>0</v>
      </c>
      <c r="CCQ252">
        <v>0</v>
      </c>
      <c r="CCR252">
        <v>0</v>
      </c>
      <c r="CCS252">
        <v>0</v>
      </c>
      <c r="CCT252">
        <v>0</v>
      </c>
      <c r="CCU252">
        <v>0</v>
      </c>
      <c r="CCV252">
        <v>0</v>
      </c>
      <c r="CCW252">
        <v>0</v>
      </c>
      <c r="CCX252">
        <v>0</v>
      </c>
      <c r="CCY252">
        <v>0</v>
      </c>
      <c r="CCZ252">
        <v>0</v>
      </c>
      <c r="CDA252">
        <v>0</v>
      </c>
      <c r="CDB252">
        <v>0</v>
      </c>
      <c r="CDC252">
        <v>0</v>
      </c>
      <c r="CDD252">
        <v>0</v>
      </c>
      <c r="CDE252">
        <v>0</v>
      </c>
      <c r="CDF252">
        <v>0</v>
      </c>
      <c r="CDG252">
        <v>0</v>
      </c>
      <c r="CDH252">
        <v>0</v>
      </c>
      <c r="CDI252">
        <v>0</v>
      </c>
      <c r="CDJ252">
        <v>0</v>
      </c>
      <c r="CDK252">
        <v>0</v>
      </c>
      <c r="CDL252">
        <v>0</v>
      </c>
      <c r="CDM252">
        <v>0</v>
      </c>
      <c r="CDN252">
        <v>0</v>
      </c>
      <c r="CDO252">
        <v>0</v>
      </c>
      <c r="CDP252">
        <v>0</v>
      </c>
      <c r="CDQ252">
        <v>0</v>
      </c>
      <c r="CDR252">
        <v>0</v>
      </c>
      <c r="CDS252">
        <v>0</v>
      </c>
      <c r="CDT252">
        <v>0</v>
      </c>
      <c r="CDU252">
        <v>0</v>
      </c>
      <c r="CDV252">
        <v>0</v>
      </c>
      <c r="CDW252">
        <v>0</v>
      </c>
      <c r="CDX252">
        <v>0</v>
      </c>
      <c r="CDY252">
        <v>0</v>
      </c>
      <c r="CDZ252">
        <v>0</v>
      </c>
      <c r="CEA252">
        <v>0</v>
      </c>
      <c r="CEB252">
        <v>0</v>
      </c>
      <c r="CEC252">
        <v>0</v>
      </c>
      <c r="CED252">
        <v>0</v>
      </c>
      <c r="CEE252">
        <v>0</v>
      </c>
      <c r="CEF252">
        <v>0</v>
      </c>
      <c r="CEG252">
        <v>0</v>
      </c>
      <c r="CEH252">
        <v>0</v>
      </c>
      <c r="CEI252">
        <v>0</v>
      </c>
      <c r="CEJ252">
        <v>0</v>
      </c>
      <c r="CEK252">
        <v>0</v>
      </c>
      <c r="CEL252">
        <v>0</v>
      </c>
      <c r="CEM252">
        <v>0</v>
      </c>
      <c r="CEN252">
        <v>0</v>
      </c>
      <c r="CEO252">
        <v>0</v>
      </c>
      <c r="CEP252">
        <v>0</v>
      </c>
      <c r="CEQ252">
        <v>0</v>
      </c>
      <c r="CER252">
        <v>0</v>
      </c>
      <c r="CES252">
        <v>0</v>
      </c>
      <c r="CET252">
        <v>0</v>
      </c>
      <c r="CEU252">
        <v>0</v>
      </c>
      <c r="CEV252">
        <v>0</v>
      </c>
      <c r="CEW252">
        <v>0</v>
      </c>
      <c r="CEX252">
        <v>0</v>
      </c>
      <c r="CEY252">
        <v>0</v>
      </c>
      <c r="CEZ252">
        <v>0</v>
      </c>
      <c r="CFA252">
        <v>0</v>
      </c>
      <c r="CFB252">
        <v>0</v>
      </c>
      <c r="CFC252">
        <v>0</v>
      </c>
      <c r="CFD252">
        <v>0</v>
      </c>
      <c r="CFE252">
        <v>0</v>
      </c>
      <c r="CFF252">
        <v>0</v>
      </c>
      <c r="CFG252">
        <v>0</v>
      </c>
      <c r="CFH252">
        <v>0</v>
      </c>
      <c r="CFI252">
        <v>0</v>
      </c>
      <c r="CFJ252">
        <v>0</v>
      </c>
      <c r="CFK252">
        <v>0</v>
      </c>
      <c r="CFL252">
        <v>0</v>
      </c>
      <c r="CFM252">
        <v>0</v>
      </c>
      <c r="CFN252">
        <v>0</v>
      </c>
      <c r="CFO252">
        <v>0</v>
      </c>
      <c r="CFP252">
        <v>0</v>
      </c>
      <c r="CFQ252">
        <v>0</v>
      </c>
      <c r="CFR252">
        <v>0</v>
      </c>
      <c r="CFS252">
        <v>0</v>
      </c>
      <c r="CFT252">
        <v>0</v>
      </c>
      <c r="CFU252">
        <v>0</v>
      </c>
      <c r="CFV252">
        <v>0</v>
      </c>
      <c r="CFW252">
        <v>0</v>
      </c>
      <c r="CFX252">
        <v>0</v>
      </c>
      <c r="CFY252">
        <v>0</v>
      </c>
      <c r="CFZ252">
        <v>0</v>
      </c>
      <c r="CGA252">
        <v>0</v>
      </c>
      <c r="CGB252">
        <v>0</v>
      </c>
      <c r="CGC252">
        <v>0</v>
      </c>
      <c r="CGD252">
        <v>0</v>
      </c>
      <c r="CGE252">
        <v>0</v>
      </c>
      <c r="CGF252">
        <v>0</v>
      </c>
      <c r="CGG252">
        <v>0</v>
      </c>
      <c r="CGH252">
        <v>0</v>
      </c>
      <c r="CGI252">
        <v>0</v>
      </c>
      <c r="CGJ252">
        <v>0</v>
      </c>
      <c r="CGK252">
        <v>0</v>
      </c>
      <c r="CGL252">
        <v>0</v>
      </c>
      <c r="CGM252">
        <v>0</v>
      </c>
      <c r="CGN252">
        <v>0</v>
      </c>
      <c r="CGO252">
        <v>0</v>
      </c>
      <c r="CGP252">
        <v>0</v>
      </c>
      <c r="CGQ252">
        <v>0</v>
      </c>
      <c r="CGR252">
        <v>0</v>
      </c>
      <c r="CGS252">
        <v>0</v>
      </c>
      <c r="CGT252">
        <v>0</v>
      </c>
      <c r="CGU252">
        <v>0</v>
      </c>
      <c r="CGV252">
        <v>0</v>
      </c>
      <c r="CGW252">
        <v>0</v>
      </c>
      <c r="CGX252">
        <v>0</v>
      </c>
      <c r="CGY252">
        <v>0</v>
      </c>
      <c r="CGZ252">
        <v>0</v>
      </c>
      <c r="CHA252">
        <v>0</v>
      </c>
      <c r="CHB252">
        <v>0</v>
      </c>
      <c r="CHC252">
        <v>0</v>
      </c>
      <c r="CHD252">
        <v>0</v>
      </c>
      <c r="CHE252">
        <v>0</v>
      </c>
      <c r="CHF252">
        <v>0</v>
      </c>
      <c r="CHG252">
        <v>0</v>
      </c>
      <c r="CHH252">
        <v>0</v>
      </c>
      <c r="CHI252">
        <v>0</v>
      </c>
      <c r="CHJ252">
        <v>0</v>
      </c>
      <c r="CHK252">
        <v>0</v>
      </c>
      <c r="CHL252">
        <v>0</v>
      </c>
      <c r="CHM252">
        <v>0</v>
      </c>
      <c r="CHN252">
        <v>0</v>
      </c>
      <c r="CHO252">
        <v>0</v>
      </c>
      <c r="CHP252">
        <v>0</v>
      </c>
      <c r="CHQ252">
        <v>2.4444444444444446E-2</v>
      </c>
      <c r="CHR252">
        <v>0</v>
      </c>
      <c r="CHS252">
        <v>0</v>
      </c>
      <c r="CHT252">
        <v>0</v>
      </c>
      <c r="CHU252">
        <v>0</v>
      </c>
      <c r="CHV252">
        <v>0</v>
      </c>
      <c r="CHW252">
        <v>0</v>
      </c>
      <c r="CHX252">
        <v>0</v>
      </c>
      <c r="CHY252">
        <v>0</v>
      </c>
      <c r="CHZ252">
        <v>0</v>
      </c>
      <c r="CIA252">
        <v>0</v>
      </c>
      <c r="CIB252">
        <v>0</v>
      </c>
      <c r="CIC252">
        <v>0</v>
      </c>
      <c r="CID252">
        <v>0</v>
      </c>
      <c r="CIE252">
        <v>0</v>
      </c>
      <c r="CIF252">
        <v>0</v>
      </c>
      <c r="CIG252">
        <v>0</v>
      </c>
      <c r="CIH252">
        <v>0</v>
      </c>
      <c r="CII252">
        <v>1.1111111111111112E-2</v>
      </c>
      <c r="CIJ252">
        <v>0</v>
      </c>
      <c r="CIK252">
        <v>0</v>
      </c>
      <c r="CIL252">
        <v>0</v>
      </c>
      <c r="CIM252">
        <v>0</v>
      </c>
      <c r="CIN252">
        <v>0</v>
      </c>
      <c r="CIO252">
        <v>0</v>
      </c>
      <c r="CIP252">
        <v>0</v>
      </c>
      <c r="CIQ252">
        <v>0</v>
      </c>
      <c r="CIR252">
        <v>0</v>
      </c>
      <c r="CIS252">
        <v>0</v>
      </c>
      <c r="CIT252">
        <v>0</v>
      </c>
      <c r="CIU252">
        <v>0</v>
      </c>
      <c r="CIV252">
        <v>0</v>
      </c>
      <c r="CIW252">
        <v>0</v>
      </c>
      <c r="CIX252">
        <v>0</v>
      </c>
      <c r="CIY252">
        <v>0</v>
      </c>
      <c r="CIZ252">
        <v>0</v>
      </c>
      <c r="CJA252">
        <v>0</v>
      </c>
      <c r="CJB252">
        <v>0</v>
      </c>
      <c r="CJC252">
        <v>0</v>
      </c>
      <c r="CJD252">
        <v>0</v>
      </c>
      <c r="CJE252">
        <v>0</v>
      </c>
      <c r="CJF252">
        <v>0</v>
      </c>
      <c r="CJG252">
        <v>0</v>
      </c>
      <c r="CJH252">
        <v>0</v>
      </c>
      <c r="CJI252">
        <v>0</v>
      </c>
      <c r="CJJ252">
        <v>0</v>
      </c>
      <c r="CJK252">
        <v>0</v>
      </c>
      <c r="CJL252">
        <v>0</v>
      </c>
      <c r="CJM252">
        <v>0</v>
      </c>
      <c r="CJN252">
        <v>0</v>
      </c>
      <c r="CJO252">
        <v>0</v>
      </c>
      <c r="CJP252">
        <v>0</v>
      </c>
      <c r="CJQ252">
        <v>0</v>
      </c>
      <c r="CJR252">
        <v>0</v>
      </c>
      <c r="CJS252">
        <v>0</v>
      </c>
      <c r="CJT252">
        <v>0</v>
      </c>
      <c r="CJU252">
        <v>0</v>
      </c>
      <c r="CJV252">
        <v>0</v>
      </c>
      <c r="CJW252">
        <v>0</v>
      </c>
      <c r="CJX252">
        <v>0</v>
      </c>
      <c r="CJY252">
        <v>0</v>
      </c>
      <c r="CJZ252">
        <v>0</v>
      </c>
      <c r="CKA252">
        <v>0</v>
      </c>
      <c r="CKB252">
        <v>0</v>
      </c>
      <c r="CKC252">
        <v>0</v>
      </c>
      <c r="CKD252">
        <v>0</v>
      </c>
      <c r="CKE252">
        <v>0</v>
      </c>
      <c r="CKF252">
        <v>6.6666666666666671E-3</v>
      </c>
      <c r="CKG252">
        <v>0</v>
      </c>
      <c r="CKH252">
        <v>0</v>
      </c>
      <c r="CKI252">
        <v>0</v>
      </c>
      <c r="CKJ252">
        <v>0</v>
      </c>
      <c r="CKK252">
        <v>0</v>
      </c>
      <c r="CKL252">
        <v>0</v>
      </c>
      <c r="CKM252">
        <v>0</v>
      </c>
      <c r="CKN252">
        <v>0</v>
      </c>
      <c r="CKO252">
        <v>0</v>
      </c>
      <c r="CKP252">
        <v>0</v>
      </c>
      <c r="CKQ252">
        <v>0</v>
      </c>
      <c r="CKR252">
        <v>0</v>
      </c>
      <c r="CKS252">
        <v>0</v>
      </c>
      <c r="CKT252">
        <v>0</v>
      </c>
      <c r="CKU252">
        <v>0</v>
      </c>
      <c r="CKV252">
        <v>0</v>
      </c>
      <c r="CKW252">
        <v>0</v>
      </c>
      <c r="CKX252">
        <v>0</v>
      </c>
      <c r="CKY252">
        <v>0</v>
      </c>
      <c r="CKZ252">
        <v>0</v>
      </c>
      <c r="CLA252">
        <v>0</v>
      </c>
      <c r="CLB252">
        <v>0</v>
      </c>
      <c r="CLC252">
        <v>1</v>
      </c>
      <c r="CLD252"/>
      <c r="CLE252"/>
      <c r="CLF252"/>
      <c r="CLG252"/>
      <c r="CLH252"/>
      <c r="CLI252"/>
      <c r="CLJ252"/>
      <c r="CLK252"/>
      <c r="CLL252"/>
      <c r="CLM252"/>
      <c r="CLN252"/>
      <c r="CLO252"/>
      <c r="CLP252"/>
      <c r="CLQ252"/>
      <c r="CLR252"/>
      <c r="CLS252"/>
      <c r="CLT252"/>
      <c r="CLU252"/>
      <c r="CLV252"/>
      <c r="CLW252"/>
      <c r="CLX252"/>
      <c r="CLY252"/>
      <c r="CLZ252"/>
      <c r="CMA252"/>
      <c r="CMB252"/>
      <c r="CMC252"/>
      <c r="CMD252"/>
      <c r="CME252"/>
      <c r="CMF252"/>
      <c r="CMG252"/>
      <c r="CMH252"/>
      <c r="CMI252"/>
      <c r="CMJ252"/>
      <c r="CMK252"/>
      <c r="CML252"/>
      <c r="CMM252"/>
      <c r="CMN252"/>
      <c r="CMO252"/>
      <c r="CMP252"/>
      <c r="CMQ252"/>
      <c r="CMR252"/>
      <c r="CMS252"/>
      <c r="CMT252"/>
      <c r="CMU252"/>
      <c r="CMV252"/>
      <c r="CMW252"/>
      <c r="CMX252"/>
      <c r="CMY252"/>
      <c r="CMZ252"/>
      <c r="CNA252"/>
      <c r="CNB252"/>
      <c r="CNC252"/>
      <c r="CND252"/>
      <c r="CNE252"/>
      <c r="CNF252"/>
      <c r="CNG252"/>
      <c r="CNH252"/>
      <c r="CNI252"/>
      <c r="CNJ252"/>
      <c r="CNK252"/>
      <c r="CNL252"/>
      <c r="CNM252"/>
      <c r="CNN252"/>
      <c r="CNO252"/>
      <c r="CNP252"/>
      <c r="CNQ252"/>
      <c r="CNR252"/>
      <c r="CNS252"/>
      <c r="CNT252"/>
      <c r="CNU252"/>
      <c r="CNV252"/>
      <c r="CNW252"/>
      <c r="CNX252"/>
      <c r="CNY252"/>
      <c r="CNZ252"/>
      <c r="COA252"/>
      <c r="COB252"/>
      <c r="COC252"/>
      <c r="COD252"/>
      <c r="COE252"/>
      <c r="COF252"/>
      <c r="COG252"/>
      <c r="COH252"/>
      <c r="COI252"/>
      <c r="COJ252"/>
      <c r="COK252"/>
      <c r="COL252"/>
      <c r="COM252"/>
      <c r="CON252"/>
      <c r="COO252"/>
      <c r="COP252"/>
      <c r="COQ252"/>
      <c r="COR252"/>
      <c r="COS252"/>
      <c r="COT252"/>
      <c r="COU252"/>
      <c r="COV252"/>
      <c r="COW252"/>
      <c r="COX252"/>
      <c r="COY252"/>
      <c r="COZ252"/>
      <c r="CPA252"/>
      <c r="CPB252"/>
      <c r="CPC252"/>
      <c r="CPD252"/>
      <c r="CPE252"/>
      <c r="CPF252"/>
      <c r="CPG252"/>
      <c r="CPH252"/>
      <c r="CPI252"/>
      <c r="CPJ252"/>
      <c r="CPK252"/>
      <c r="CPL252"/>
      <c r="CPM252"/>
      <c r="CPN252"/>
      <c r="CPO252"/>
      <c r="CPP252"/>
      <c r="CPQ252"/>
      <c r="CPR252"/>
      <c r="CPS252"/>
      <c r="CPT252"/>
      <c r="CPU252"/>
      <c r="CPV252"/>
      <c r="CPW252"/>
      <c r="CPX252"/>
      <c r="CPY252"/>
      <c r="CPZ252"/>
      <c r="CQA252"/>
      <c r="CQB252"/>
      <c r="CQC252"/>
      <c r="CQD252"/>
      <c r="CQE252"/>
      <c r="CQF252"/>
      <c r="CQG252"/>
      <c r="CQH252"/>
      <c r="CQI252"/>
      <c r="CQJ252"/>
      <c r="CQK252"/>
      <c r="CQL252"/>
      <c r="CQM252"/>
      <c r="CQN252"/>
      <c r="CQO252"/>
      <c r="CQP252"/>
      <c r="CQQ252"/>
      <c r="CQR252"/>
      <c r="CQS252"/>
      <c r="CQT252"/>
    </row>
    <row r="253" spans="1:291 1569:2490" s="78" customFormat="1">
      <c r="A253" s="304" t="s">
        <v>2458</v>
      </c>
      <c r="B253" s="68" t="s">
        <v>2421</v>
      </c>
      <c r="C253" s="305" t="s">
        <v>2459</v>
      </c>
      <c r="E253" s="58">
        <v>703</v>
      </c>
      <c r="F253" s="306" t="s">
        <v>2460</v>
      </c>
      <c r="G253" s="304" t="s">
        <v>2458</v>
      </c>
      <c r="I253" s="328">
        <v>2</v>
      </c>
      <c r="J253" s="6" t="s">
        <v>2437</v>
      </c>
      <c r="L253" s="84" t="s">
        <v>2425</v>
      </c>
      <c r="M253" s="84" t="s">
        <v>1868</v>
      </c>
      <c r="N253" s="84" t="s">
        <v>1427</v>
      </c>
      <c r="O253" s="84" t="s">
        <v>2461</v>
      </c>
      <c r="P253" s="84" t="s">
        <v>16</v>
      </c>
      <c r="Q253" s="84" t="s">
        <v>1430</v>
      </c>
      <c r="R253" s="84" t="s">
        <v>1430</v>
      </c>
      <c r="S253" s="84" t="s">
        <v>1430</v>
      </c>
      <c r="T253" s="84" t="s">
        <v>1430</v>
      </c>
      <c r="U253" s="84" t="s">
        <v>1431</v>
      </c>
      <c r="V253" s="84" t="s">
        <v>1870</v>
      </c>
      <c r="W253" s="84" t="s">
        <v>1871</v>
      </c>
      <c r="X253" s="84" t="s">
        <v>1569</v>
      </c>
      <c r="Y253" s="84" t="s">
        <v>1694</v>
      </c>
      <c r="Z253" s="84" t="s">
        <v>2394</v>
      </c>
      <c r="AA253" s="84"/>
      <c r="AB253" s="95" t="s">
        <v>2459</v>
      </c>
      <c r="AC253" s="304" t="s">
        <v>2458</v>
      </c>
      <c r="AD253" t="s">
        <v>2462</v>
      </c>
      <c r="AE253" t="s">
        <v>2463</v>
      </c>
      <c r="AF253" s="68" t="s">
        <v>2441</v>
      </c>
      <c r="AG253" s="84"/>
      <c r="AH253">
        <v>7187947</v>
      </c>
      <c r="AI253">
        <v>1584701</v>
      </c>
      <c r="AJ253">
        <v>2007</v>
      </c>
      <c r="AK253" s="84"/>
      <c r="AL253" s="84"/>
      <c r="AM253" s="308">
        <v>1</v>
      </c>
      <c r="AO253" s="309">
        <v>7</v>
      </c>
      <c r="AQ253" s="68"/>
      <c r="AR253" s="310">
        <v>0.39344262295081966</v>
      </c>
      <c r="AS253" s="68"/>
      <c r="AT253" s="68"/>
      <c r="AU253" s="68"/>
      <c r="AV253" s="68"/>
      <c r="AW253" s="68"/>
      <c r="AX253" s="68"/>
      <c r="AY253">
        <v>38</v>
      </c>
      <c r="AZ253" s="68"/>
      <c r="BA253" s="68"/>
      <c r="BB253" s="68"/>
      <c r="BC253" s="311">
        <v>6</v>
      </c>
      <c r="BD253" s="312">
        <v>1</v>
      </c>
      <c r="BE253" s="312">
        <v>9</v>
      </c>
      <c r="BF253" s="313">
        <v>160</v>
      </c>
      <c r="BG253" s="55">
        <v>5.8</v>
      </c>
      <c r="BH253" s="311">
        <v>16</v>
      </c>
      <c r="BI253" s="68"/>
      <c r="BJ253" s="78">
        <v>0.25</v>
      </c>
      <c r="BK253" s="324"/>
      <c r="BL253" s="78">
        <v>2.5000000000000001E-2</v>
      </c>
      <c r="BM253" s="78">
        <v>0.5</v>
      </c>
      <c r="BN253">
        <v>0.2</v>
      </c>
      <c r="BO253">
        <v>0.7</v>
      </c>
      <c r="BP253">
        <v>0.08</v>
      </c>
      <c r="BQ253">
        <v>0.6</v>
      </c>
      <c r="BR253" s="68"/>
      <c r="BS253" s="68"/>
      <c r="BT253" s="328">
        <v>2</v>
      </c>
      <c r="BU253" s="68"/>
      <c r="BV253" s="68"/>
      <c r="BW253" s="68"/>
      <c r="BX253" s="91">
        <v>439</v>
      </c>
      <c r="BY253" s="314">
        <v>32</v>
      </c>
      <c r="BZ253" s="315"/>
      <c r="CA253" s="315">
        <v>19.5</v>
      </c>
      <c r="CB253" s="315">
        <v>20.3</v>
      </c>
      <c r="CC253" s="315">
        <v>0</v>
      </c>
      <c r="CD253" s="315">
        <v>5.9</v>
      </c>
      <c r="CE253" s="303"/>
      <c r="CF253" s="303"/>
      <c r="CG253" s="303">
        <v>0</v>
      </c>
      <c r="CH253" s="303">
        <v>0</v>
      </c>
      <c r="CI253" s="303">
        <v>0</v>
      </c>
      <c r="CJ253" s="303">
        <v>0</v>
      </c>
      <c r="CK253" s="303">
        <v>0</v>
      </c>
      <c r="CL253" s="303">
        <v>0</v>
      </c>
      <c r="CM253" s="78">
        <v>0</v>
      </c>
      <c r="CN253" s="68">
        <v>0</v>
      </c>
      <c r="CO253" s="78">
        <v>0</v>
      </c>
      <c r="CP253" s="78">
        <v>0</v>
      </c>
      <c r="CQ253" s="78">
        <v>0</v>
      </c>
      <c r="CR253" s="6">
        <v>0</v>
      </c>
      <c r="CS253" s="151">
        <v>0</v>
      </c>
      <c r="CT253" s="6">
        <v>0</v>
      </c>
      <c r="CU253" s="6">
        <v>0</v>
      </c>
      <c r="CV253" s="6">
        <v>0</v>
      </c>
      <c r="CW253" s="6">
        <v>0</v>
      </c>
      <c r="CY253" s="316"/>
      <c r="CZ253" s="317"/>
      <c r="DA253" s="318"/>
      <c r="DC253" s="68"/>
      <c r="DF253" s="68"/>
      <c r="DG253" s="319"/>
      <c r="DI253" s="68"/>
      <c r="DJ253" s="68"/>
      <c r="DK253" s="68"/>
      <c r="DL253" s="198"/>
      <c r="DM253" s="320"/>
      <c r="DN253" s="327"/>
      <c r="DS253" s="6"/>
      <c r="DT253" s="321"/>
      <c r="DU253" s="322"/>
      <c r="DV253" s="322"/>
      <c r="DW253" s="78">
        <v>0.25</v>
      </c>
      <c r="DX253" s="324"/>
      <c r="DY253" s="78">
        <v>2.5000000000000001E-2</v>
      </c>
      <c r="DZ253" s="78">
        <v>0.5</v>
      </c>
      <c r="EA253">
        <v>0.2</v>
      </c>
      <c r="EB253">
        <v>0.7</v>
      </c>
      <c r="EC253">
        <v>0.08</v>
      </c>
      <c r="ED253">
        <v>0.6</v>
      </c>
      <c r="EE253" s="68"/>
      <c r="EF253" s="68"/>
      <c r="EG253" s="86">
        <f t="shared" si="30"/>
        <v>2</v>
      </c>
      <c r="EH253" s="86">
        <f t="shared" si="31"/>
        <v>1.5</v>
      </c>
      <c r="EI253" s="78">
        <v>1</v>
      </c>
      <c r="EK253" s="151">
        <v>2</v>
      </c>
      <c r="EL253" s="151">
        <v>2</v>
      </c>
      <c r="EM253" s="78">
        <v>1</v>
      </c>
      <c r="EN253" s="78">
        <v>1</v>
      </c>
      <c r="EP253" s="151">
        <v>2</v>
      </c>
      <c r="ES253" s="68"/>
      <c r="EV253"/>
      <c r="FI253" s="321"/>
      <c r="FJ253" s="68"/>
      <c r="FK253" s="68"/>
      <c r="FL253" s="68"/>
      <c r="FM253" s="68"/>
      <c r="FN253" s="68"/>
      <c r="FO253" s="68"/>
      <c r="FP253" s="68"/>
      <c r="FQ253" s="68"/>
      <c r="FR253" s="68"/>
      <c r="FS253" s="68"/>
      <c r="FT253" s="68"/>
      <c r="FU253" s="68"/>
      <c r="FV253" s="68"/>
      <c r="FY253" s="323"/>
      <c r="FZ253" s="68"/>
      <c r="GA253" s="68"/>
      <c r="GB253" s="267"/>
      <c r="GC253" s="267"/>
      <c r="GD253" s="267"/>
      <c r="GE253" s="68"/>
      <c r="GF253" s="68"/>
      <c r="GG253" s="68"/>
      <c r="GH253" s="68"/>
      <c r="GI253" s="68"/>
      <c r="GJ253" s="68"/>
      <c r="GK253" s="68"/>
      <c r="GL253" s="68"/>
      <c r="GM253" s="68"/>
      <c r="GN253" s="68"/>
      <c r="GO253" s="68"/>
      <c r="GP253" s="68"/>
      <c r="GQ253" s="68"/>
      <c r="GR253" s="68"/>
      <c r="GS253" s="68"/>
      <c r="GX253" s="6"/>
      <c r="GY253" s="6"/>
      <c r="GZ253" s="68"/>
      <c r="HA253" s="68"/>
      <c r="HB253" s="68"/>
      <c r="HC253" s="68"/>
      <c r="HD253" s="68"/>
      <c r="HE253" s="68"/>
      <c r="HF253" s="68"/>
      <c r="HG253" s="68"/>
      <c r="HH253" s="68"/>
      <c r="HI253" s="68"/>
      <c r="HJ253" s="68"/>
      <c r="HK253" s="68"/>
      <c r="HL253" s="68"/>
      <c r="HM253" s="68"/>
      <c r="HN253" s="68"/>
      <c r="HO253" s="68"/>
      <c r="HP253" s="68"/>
      <c r="HQ253" s="68"/>
      <c r="HR253" s="68"/>
      <c r="HV253" s="68"/>
      <c r="HW253" s="68"/>
      <c r="HX253" s="6"/>
      <c r="HY253" s="151"/>
      <c r="HZ253" s="151"/>
      <c r="BHI253">
        <v>253</v>
      </c>
      <c r="BHJ253">
        <v>253</v>
      </c>
      <c r="BHK253" s="304" t="s">
        <v>2458</v>
      </c>
      <c r="BHL253" t="s">
        <v>2464</v>
      </c>
      <c r="BHM253">
        <v>0</v>
      </c>
      <c r="BHN253">
        <v>0</v>
      </c>
      <c r="BHO253">
        <v>0</v>
      </c>
      <c r="BHP253">
        <v>0</v>
      </c>
      <c r="BHQ253">
        <v>9.1116173120728925E-3</v>
      </c>
      <c r="BHR253">
        <v>0</v>
      </c>
      <c r="BHS253">
        <v>0</v>
      </c>
      <c r="BHT253">
        <v>0</v>
      </c>
      <c r="BHU253">
        <v>0</v>
      </c>
      <c r="BHV253">
        <v>0</v>
      </c>
      <c r="BHW253">
        <v>0</v>
      </c>
      <c r="BHX253">
        <v>0</v>
      </c>
      <c r="BHY253">
        <v>0</v>
      </c>
      <c r="BHZ253">
        <v>0</v>
      </c>
      <c r="BIA253">
        <v>0</v>
      </c>
      <c r="BIB253">
        <v>0</v>
      </c>
      <c r="BIC253">
        <v>0</v>
      </c>
      <c r="BID253">
        <v>0</v>
      </c>
      <c r="BIE253">
        <v>0</v>
      </c>
      <c r="BIF253">
        <v>0</v>
      </c>
      <c r="BIG253">
        <v>0</v>
      </c>
      <c r="BIH253">
        <v>0</v>
      </c>
      <c r="BII253">
        <v>0</v>
      </c>
      <c r="BIJ253">
        <v>0</v>
      </c>
      <c r="BIK253">
        <v>0</v>
      </c>
      <c r="BIL253">
        <v>0</v>
      </c>
      <c r="BIM253">
        <v>0</v>
      </c>
      <c r="BIN253">
        <v>0</v>
      </c>
      <c r="BIO253">
        <v>0</v>
      </c>
      <c r="BIP253">
        <v>0</v>
      </c>
      <c r="BIQ253">
        <v>0</v>
      </c>
      <c r="BIR253">
        <v>0</v>
      </c>
      <c r="BIS253">
        <v>0</v>
      </c>
      <c r="BIT253">
        <v>0</v>
      </c>
      <c r="BIU253">
        <v>0</v>
      </c>
      <c r="BIV253">
        <v>0</v>
      </c>
      <c r="BIW253">
        <v>0</v>
      </c>
      <c r="BIX253">
        <v>0</v>
      </c>
      <c r="BIY253">
        <v>0</v>
      </c>
      <c r="BIZ253">
        <v>0</v>
      </c>
      <c r="BJA253">
        <v>0</v>
      </c>
      <c r="BJB253">
        <v>0</v>
      </c>
      <c r="BJC253">
        <v>0</v>
      </c>
      <c r="BJD253">
        <v>0.23234624145785876</v>
      </c>
      <c r="BJE253">
        <v>0</v>
      </c>
      <c r="BJF253">
        <v>0</v>
      </c>
      <c r="BJG253">
        <v>0</v>
      </c>
      <c r="BJH253">
        <v>0</v>
      </c>
      <c r="BJI253">
        <v>0</v>
      </c>
      <c r="BJJ253">
        <v>0</v>
      </c>
      <c r="BJK253">
        <v>0</v>
      </c>
      <c r="BJL253">
        <v>0</v>
      </c>
      <c r="BJM253">
        <v>6.8337129840546698E-3</v>
      </c>
      <c r="BJN253">
        <v>0</v>
      </c>
      <c r="BJO253">
        <v>0</v>
      </c>
      <c r="BJP253">
        <v>0</v>
      </c>
      <c r="BJQ253">
        <v>0</v>
      </c>
      <c r="BJR253">
        <v>0</v>
      </c>
      <c r="BJS253">
        <v>0</v>
      </c>
      <c r="BJT253">
        <v>0</v>
      </c>
      <c r="BJU253">
        <v>0</v>
      </c>
      <c r="BJV253">
        <v>0</v>
      </c>
      <c r="BJW253">
        <v>0</v>
      </c>
      <c r="BJX253">
        <v>0</v>
      </c>
      <c r="BJY253">
        <v>0</v>
      </c>
      <c r="BJZ253">
        <v>0</v>
      </c>
      <c r="BKA253">
        <v>4.5558086560364463E-3</v>
      </c>
      <c r="BKB253">
        <v>0</v>
      </c>
      <c r="BKC253">
        <v>0</v>
      </c>
      <c r="BKD253">
        <v>0</v>
      </c>
      <c r="BKE253">
        <v>0</v>
      </c>
      <c r="BKF253">
        <v>0</v>
      </c>
      <c r="BKG253">
        <v>0</v>
      </c>
      <c r="BKH253">
        <v>0</v>
      </c>
      <c r="BKI253">
        <v>0</v>
      </c>
      <c r="BKJ253">
        <v>2.2779043280182231E-3</v>
      </c>
      <c r="BKK253">
        <v>0</v>
      </c>
      <c r="BKL253">
        <v>2.2779043280182231E-3</v>
      </c>
      <c r="BKM253">
        <v>0</v>
      </c>
      <c r="BKN253">
        <v>0</v>
      </c>
      <c r="BKO253">
        <v>0</v>
      </c>
      <c r="BKP253">
        <v>0</v>
      </c>
      <c r="BKQ253">
        <v>0</v>
      </c>
      <c r="BKR253">
        <v>0</v>
      </c>
      <c r="BKS253">
        <v>0</v>
      </c>
      <c r="BKT253">
        <v>0</v>
      </c>
      <c r="BKU253">
        <v>0</v>
      </c>
      <c r="BKV253">
        <v>0</v>
      </c>
      <c r="BKW253">
        <v>0</v>
      </c>
      <c r="BKX253">
        <v>0</v>
      </c>
      <c r="BKY253">
        <v>0</v>
      </c>
      <c r="BKZ253">
        <v>0</v>
      </c>
      <c r="BLA253">
        <v>0</v>
      </c>
      <c r="BLB253">
        <v>0</v>
      </c>
      <c r="BLC253">
        <v>0</v>
      </c>
      <c r="BLD253">
        <v>0</v>
      </c>
      <c r="BLE253">
        <v>0</v>
      </c>
      <c r="BLF253">
        <v>0</v>
      </c>
      <c r="BLG253">
        <v>0</v>
      </c>
      <c r="BLH253">
        <v>0</v>
      </c>
      <c r="BLI253">
        <v>0</v>
      </c>
      <c r="BLJ253">
        <v>0</v>
      </c>
      <c r="BLK253">
        <v>0</v>
      </c>
      <c r="BLL253">
        <v>0</v>
      </c>
      <c r="BLM253">
        <v>0</v>
      </c>
      <c r="BLN253">
        <v>0</v>
      </c>
      <c r="BLO253">
        <v>0</v>
      </c>
      <c r="BLP253">
        <v>0</v>
      </c>
      <c r="BLQ253">
        <v>0</v>
      </c>
      <c r="BLR253">
        <v>0</v>
      </c>
      <c r="BLS253">
        <v>0</v>
      </c>
      <c r="BLT253">
        <v>0</v>
      </c>
      <c r="BLU253">
        <v>0</v>
      </c>
      <c r="BLV253">
        <v>0</v>
      </c>
      <c r="BLW253">
        <v>0</v>
      </c>
      <c r="BLX253">
        <v>0</v>
      </c>
      <c r="BLY253">
        <v>0</v>
      </c>
      <c r="BLZ253">
        <v>0</v>
      </c>
      <c r="BMA253">
        <v>0</v>
      </c>
      <c r="BMB253">
        <v>0</v>
      </c>
      <c r="BMC253">
        <v>0</v>
      </c>
      <c r="BMD253">
        <v>0</v>
      </c>
      <c r="BME253">
        <v>0</v>
      </c>
      <c r="BMF253">
        <v>0</v>
      </c>
      <c r="BMG253">
        <v>0</v>
      </c>
      <c r="BMH253">
        <v>0</v>
      </c>
      <c r="BMI253">
        <v>0</v>
      </c>
      <c r="BMJ253">
        <v>0</v>
      </c>
      <c r="BMK253">
        <v>0</v>
      </c>
      <c r="BML253">
        <v>0</v>
      </c>
      <c r="BMM253">
        <v>0</v>
      </c>
      <c r="BMN253">
        <v>0</v>
      </c>
      <c r="BMO253">
        <v>0</v>
      </c>
      <c r="BMP253">
        <v>0</v>
      </c>
      <c r="BMQ253">
        <v>0</v>
      </c>
      <c r="BMR253">
        <v>0</v>
      </c>
      <c r="BMS253">
        <v>0</v>
      </c>
      <c r="BMT253">
        <v>0</v>
      </c>
      <c r="BMU253">
        <v>0</v>
      </c>
      <c r="BMV253">
        <v>0</v>
      </c>
      <c r="BMW253">
        <v>0</v>
      </c>
      <c r="BMX253">
        <v>0</v>
      </c>
      <c r="BMY253">
        <v>0</v>
      </c>
      <c r="BMZ253">
        <v>0</v>
      </c>
      <c r="BNA253">
        <v>0</v>
      </c>
      <c r="BNB253">
        <v>0</v>
      </c>
      <c r="BNC253">
        <v>0</v>
      </c>
      <c r="BND253">
        <v>0</v>
      </c>
      <c r="BNE253">
        <v>0</v>
      </c>
      <c r="BNF253">
        <v>0</v>
      </c>
      <c r="BNG253">
        <v>0</v>
      </c>
      <c r="BNH253">
        <v>0</v>
      </c>
      <c r="BNI253">
        <v>0</v>
      </c>
      <c r="BNJ253">
        <v>0</v>
      </c>
      <c r="BNK253">
        <v>0</v>
      </c>
      <c r="BNL253">
        <v>0</v>
      </c>
      <c r="BNM253">
        <v>0</v>
      </c>
      <c r="BNN253">
        <v>0</v>
      </c>
      <c r="BNO253">
        <v>0</v>
      </c>
      <c r="BNP253">
        <v>0</v>
      </c>
      <c r="BNQ253">
        <v>0</v>
      </c>
      <c r="BNR253">
        <v>0</v>
      </c>
      <c r="BNS253">
        <v>0</v>
      </c>
      <c r="BNT253">
        <v>0</v>
      </c>
      <c r="BNU253">
        <v>0</v>
      </c>
      <c r="BNV253">
        <v>0</v>
      </c>
      <c r="BNW253">
        <v>0</v>
      </c>
      <c r="BNX253">
        <v>0</v>
      </c>
      <c r="BNY253">
        <v>0</v>
      </c>
      <c r="BNZ253">
        <v>0</v>
      </c>
      <c r="BOA253">
        <v>0</v>
      </c>
      <c r="BOB253">
        <v>0</v>
      </c>
      <c r="BOC253">
        <v>0</v>
      </c>
      <c r="BOD253">
        <v>0</v>
      </c>
      <c r="BOE253">
        <v>2.0501138952164009E-2</v>
      </c>
      <c r="BOF253">
        <v>0</v>
      </c>
      <c r="BOG253">
        <v>0</v>
      </c>
      <c r="BOH253">
        <v>0</v>
      </c>
      <c r="BOI253">
        <v>0</v>
      </c>
      <c r="BOJ253">
        <v>0</v>
      </c>
      <c r="BOK253">
        <v>0</v>
      </c>
      <c r="BOL253">
        <v>0</v>
      </c>
      <c r="BOM253">
        <v>0</v>
      </c>
      <c r="BON253">
        <v>0</v>
      </c>
      <c r="BOO253">
        <v>0</v>
      </c>
      <c r="BOP253">
        <v>0</v>
      </c>
      <c r="BOQ253">
        <v>0</v>
      </c>
      <c r="BOR253">
        <v>0</v>
      </c>
      <c r="BOS253">
        <v>2.2779043280182231E-3</v>
      </c>
      <c r="BOT253">
        <v>0</v>
      </c>
      <c r="BOU253">
        <v>0</v>
      </c>
      <c r="BOV253">
        <v>0</v>
      </c>
      <c r="BOW253">
        <v>4.5558086560364463E-3</v>
      </c>
      <c r="BOX253">
        <v>0</v>
      </c>
      <c r="BOY253">
        <v>0</v>
      </c>
      <c r="BOZ253">
        <v>0</v>
      </c>
      <c r="BPA253">
        <v>2.2779043280182231E-3</v>
      </c>
      <c r="BPB253">
        <v>0</v>
      </c>
      <c r="BPC253">
        <v>0</v>
      </c>
      <c r="BPD253">
        <v>0</v>
      </c>
      <c r="BPE253">
        <v>1.366742596810934E-2</v>
      </c>
      <c r="BPF253">
        <v>4.5558086560364463E-3</v>
      </c>
      <c r="BPG253">
        <v>0</v>
      </c>
      <c r="BPH253">
        <v>4.5558086560364463E-3</v>
      </c>
      <c r="BPI253">
        <v>0</v>
      </c>
      <c r="BPJ253">
        <v>4.5558086560364468E-2</v>
      </c>
      <c r="BPK253">
        <v>0</v>
      </c>
      <c r="BPL253">
        <v>6.8337129840546698E-3</v>
      </c>
      <c r="BPM253">
        <v>0</v>
      </c>
      <c r="BPN253">
        <v>0</v>
      </c>
      <c r="BPO253">
        <v>0</v>
      </c>
      <c r="BPP253">
        <v>0</v>
      </c>
      <c r="BPQ253">
        <v>0</v>
      </c>
      <c r="BPR253">
        <v>0</v>
      </c>
      <c r="BPS253">
        <v>0</v>
      </c>
      <c r="BPT253">
        <v>0</v>
      </c>
      <c r="BPU253">
        <v>2.2779043280182231E-3</v>
      </c>
      <c r="BPV253">
        <v>0</v>
      </c>
      <c r="BPW253">
        <v>0</v>
      </c>
      <c r="BPX253">
        <v>0</v>
      </c>
      <c r="BPY253">
        <v>0</v>
      </c>
      <c r="BPZ253">
        <v>2.2779043280182231E-3</v>
      </c>
      <c r="BQA253">
        <v>0</v>
      </c>
      <c r="BQB253">
        <v>0</v>
      </c>
      <c r="BQC253">
        <v>0</v>
      </c>
      <c r="BQD253">
        <v>0</v>
      </c>
      <c r="BQE253">
        <v>0</v>
      </c>
      <c r="BQF253">
        <v>0</v>
      </c>
      <c r="BQG253">
        <v>0</v>
      </c>
      <c r="BQH253">
        <v>0</v>
      </c>
      <c r="BQI253">
        <v>0</v>
      </c>
      <c r="BQJ253">
        <v>0</v>
      </c>
      <c r="BQK253">
        <v>0</v>
      </c>
      <c r="BQL253">
        <v>0</v>
      </c>
      <c r="BQM253">
        <v>0</v>
      </c>
      <c r="BQN253">
        <v>0</v>
      </c>
      <c r="BQO253">
        <v>0</v>
      </c>
      <c r="BQP253">
        <v>0</v>
      </c>
      <c r="BQQ253">
        <v>1.8223234624145785E-2</v>
      </c>
      <c r="BQR253">
        <v>0</v>
      </c>
      <c r="BQS253">
        <v>0</v>
      </c>
      <c r="BQT253">
        <v>0</v>
      </c>
      <c r="BQU253">
        <v>2.2779043280182231E-3</v>
      </c>
      <c r="BQV253">
        <v>0</v>
      </c>
      <c r="BQW253">
        <v>0</v>
      </c>
      <c r="BQX253">
        <v>0</v>
      </c>
      <c r="BQY253">
        <v>0</v>
      </c>
      <c r="BQZ253">
        <v>0</v>
      </c>
      <c r="BRA253">
        <v>0</v>
      </c>
      <c r="BRB253">
        <v>1.1389521640091117E-2</v>
      </c>
      <c r="BRC253">
        <v>0</v>
      </c>
      <c r="BRD253">
        <v>0</v>
      </c>
      <c r="BRE253">
        <v>0</v>
      </c>
      <c r="BRF253">
        <v>0</v>
      </c>
      <c r="BRG253">
        <v>0</v>
      </c>
      <c r="BRH253">
        <v>0</v>
      </c>
      <c r="BRI253">
        <v>0</v>
      </c>
      <c r="BRJ253">
        <v>2.2779043280182231E-3</v>
      </c>
      <c r="BRK253">
        <v>0</v>
      </c>
      <c r="BRL253">
        <v>0</v>
      </c>
      <c r="BRM253">
        <v>0</v>
      </c>
      <c r="BRN253">
        <v>0</v>
      </c>
      <c r="BRO253">
        <v>0</v>
      </c>
      <c r="BRP253">
        <v>0</v>
      </c>
      <c r="BRQ253">
        <v>0</v>
      </c>
      <c r="BRR253">
        <v>0</v>
      </c>
      <c r="BRS253">
        <v>0</v>
      </c>
      <c r="BRT253">
        <v>0</v>
      </c>
      <c r="BRU253">
        <v>0</v>
      </c>
      <c r="BRV253">
        <v>0</v>
      </c>
      <c r="BRW253">
        <v>0</v>
      </c>
      <c r="BRX253">
        <v>0</v>
      </c>
      <c r="BRY253">
        <v>0</v>
      </c>
      <c r="BRZ253">
        <v>0</v>
      </c>
      <c r="BSA253">
        <v>0</v>
      </c>
      <c r="BSB253">
        <v>0</v>
      </c>
      <c r="BSC253">
        <v>0</v>
      </c>
      <c r="BSD253">
        <v>0</v>
      </c>
      <c r="BSE253">
        <v>0</v>
      </c>
      <c r="BSF253">
        <v>0</v>
      </c>
      <c r="BSG253">
        <v>0</v>
      </c>
      <c r="BSH253">
        <v>0</v>
      </c>
      <c r="BSI253">
        <v>0</v>
      </c>
      <c r="BSJ253">
        <v>0</v>
      </c>
      <c r="BSK253">
        <v>0</v>
      </c>
      <c r="BSL253">
        <v>0</v>
      </c>
      <c r="BSM253">
        <v>0</v>
      </c>
      <c r="BSN253">
        <v>0</v>
      </c>
      <c r="BSO253">
        <v>0</v>
      </c>
      <c r="BSP253">
        <v>0</v>
      </c>
      <c r="BSQ253">
        <v>0</v>
      </c>
      <c r="BSR253">
        <v>0</v>
      </c>
      <c r="BSS253">
        <v>0</v>
      </c>
      <c r="BST253">
        <v>0</v>
      </c>
      <c r="BSU253">
        <v>0</v>
      </c>
      <c r="BSV253">
        <v>0</v>
      </c>
      <c r="BSW253">
        <v>0</v>
      </c>
      <c r="BSX253">
        <v>0</v>
      </c>
      <c r="BSY253">
        <v>4.5558086560364463E-3</v>
      </c>
      <c r="BSZ253">
        <v>0</v>
      </c>
      <c r="BTA253">
        <v>0</v>
      </c>
      <c r="BTB253">
        <v>0</v>
      </c>
      <c r="BTC253">
        <v>0</v>
      </c>
      <c r="BTD253">
        <v>2.2779043280182231E-3</v>
      </c>
      <c r="BTE253">
        <v>0</v>
      </c>
      <c r="BTF253">
        <v>0</v>
      </c>
      <c r="BTG253">
        <v>0</v>
      </c>
      <c r="BTH253">
        <v>0</v>
      </c>
      <c r="BTI253">
        <v>0</v>
      </c>
      <c r="BTJ253">
        <v>0</v>
      </c>
      <c r="BTK253">
        <v>0</v>
      </c>
      <c r="BTL253">
        <v>0</v>
      </c>
      <c r="BTM253">
        <v>0.17995444191343962</v>
      </c>
      <c r="BTN253">
        <v>0</v>
      </c>
      <c r="BTO253">
        <v>0</v>
      </c>
      <c r="BTP253">
        <v>0</v>
      </c>
      <c r="BTQ253">
        <v>0</v>
      </c>
      <c r="BTR253">
        <v>0</v>
      </c>
      <c r="BTS253">
        <v>0</v>
      </c>
      <c r="BTT253">
        <v>0</v>
      </c>
      <c r="BTU253">
        <v>0</v>
      </c>
      <c r="BTV253">
        <v>0</v>
      </c>
      <c r="BTW253">
        <v>0</v>
      </c>
      <c r="BTX253">
        <v>1.1389521640091117E-2</v>
      </c>
      <c r="BTY253">
        <v>0</v>
      </c>
      <c r="BTZ253">
        <v>0</v>
      </c>
      <c r="BUA253">
        <v>0</v>
      </c>
      <c r="BUB253">
        <v>0</v>
      </c>
      <c r="BUC253">
        <v>0</v>
      </c>
      <c r="BUD253">
        <v>0</v>
      </c>
      <c r="BUE253">
        <v>0</v>
      </c>
      <c r="BUF253">
        <v>0</v>
      </c>
      <c r="BUG253">
        <v>0</v>
      </c>
      <c r="BUH253">
        <v>0</v>
      </c>
      <c r="BUI253">
        <v>0</v>
      </c>
      <c r="BUJ253">
        <v>0</v>
      </c>
      <c r="BUK253">
        <v>0</v>
      </c>
      <c r="BUL253">
        <v>0</v>
      </c>
      <c r="BUM253">
        <v>0</v>
      </c>
      <c r="BUN253">
        <v>0</v>
      </c>
      <c r="BUO253">
        <v>0</v>
      </c>
      <c r="BUP253">
        <v>0</v>
      </c>
      <c r="BUQ253">
        <v>0</v>
      </c>
      <c r="BUR253">
        <v>0</v>
      </c>
      <c r="BUS253">
        <v>0</v>
      </c>
      <c r="BUT253">
        <v>0</v>
      </c>
      <c r="BUU253">
        <v>0</v>
      </c>
      <c r="BUV253">
        <v>0</v>
      </c>
      <c r="BUW253">
        <v>0</v>
      </c>
      <c r="BUX253">
        <v>0</v>
      </c>
      <c r="BUY253">
        <v>0</v>
      </c>
      <c r="BUZ253">
        <v>0</v>
      </c>
      <c r="BVA253">
        <v>0</v>
      </c>
      <c r="BVB253">
        <v>0</v>
      </c>
      <c r="BVC253">
        <v>2.2779043280182234E-2</v>
      </c>
      <c r="BVD253">
        <v>0</v>
      </c>
      <c r="BVE253">
        <v>0</v>
      </c>
      <c r="BVF253">
        <v>0</v>
      </c>
      <c r="BVG253">
        <v>0</v>
      </c>
      <c r="BVH253">
        <v>0</v>
      </c>
      <c r="BVI253">
        <v>0</v>
      </c>
      <c r="BVJ253">
        <v>0</v>
      </c>
      <c r="BVK253">
        <v>0</v>
      </c>
      <c r="BVL253">
        <v>0</v>
      </c>
      <c r="BVM253">
        <v>0</v>
      </c>
      <c r="BVN253">
        <v>0</v>
      </c>
      <c r="BVO253">
        <v>0</v>
      </c>
      <c r="BVP253">
        <v>0</v>
      </c>
      <c r="BVQ253">
        <v>0</v>
      </c>
      <c r="BVR253">
        <v>0</v>
      </c>
      <c r="BVS253">
        <v>0</v>
      </c>
      <c r="BVT253">
        <v>0</v>
      </c>
      <c r="BVU253">
        <v>0</v>
      </c>
      <c r="BVV253">
        <v>0</v>
      </c>
      <c r="BVW253">
        <v>0</v>
      </c>
      <c r="BVX253">
        <v>0</v>
      </c>
      <c r="BVY253">
        <v>0</v>
      </c>
      <c r="BVZ253">
        <v>0</v>
      </c>
      <c r="BWA253">
        <v>0</v>
      </c>
      <c r="BWB253">
        <v>0</v>
      </c>
      <c r="BWC253">
        <v>0</v>
      </c>
      <c r="BWD253">
        <v>0</v>
      </c>
      <c r="BWE253">
        <v>0</v>
      </c>
      <c r="BWF253">
        <v>0</v>
      </c>
      <c r="BWG253">
        <v>0</v>
      </c>
      <c r="BWH253">
        <v>0</v>
      </c>
      <c r="BWI253">
        <v>0</v>
      </c>
      <c r="BWJ253">
        <v>0</v>
      </c>
      <c r="BWK253">
        <v>0</v>
      </c>
      <c r="BWL253">
        <v>0</v>
      </c>
      <c r="BWM253">
        <v>0</v>
      </c>
      <c r="BWN253">
        <v>0</v>
      </c>
      <c r="BWO253">
        <v>0</v>
      </c>
      <c r="BWP253">
        <v>0</v>
      </c>
      <c r="BWQ253">
        <v>0</v>
      </c>
      <c r="BWR253">
        <v>0</v>
      </c>
      <c r="BWS253">
        <v>0</v>
      </c>
      <c r="BWT253">
        <v>0</v>
      </c>
      <c r="BWU253">
        <v>0</v>
      </c>
      <c r="BWV253">
        <v>0</v>
      </c>
      <c r="BWW253">
        <v>0</v>
      </c>
      <c r="BWX253">
        <v>0</v>
      </c>
      <c r="BWY253">
        <v>0</v>
      </c>
      <c r="BWZ253">
        <v>0</v>
      </c>
      <c r="BXA253">
        <v>0</v>
      </c>
      <c r="BXB253">
        <v>0</v>
      </c>
      <c r="BXC253">
        <v>0</v>
      </c>
      <c r="BXD253">
        <v>0</v>
      </c>
      <c r="BXE253">
        <v>0</v>
      </c>
      <c r="BXF253">
        <v>0</v>
      </c>
      <c r="BXG253">
        <v>0</v>
      </c>
      <c r="BXH253">
        <v>0</v>
      </c>
      <c r="BXI253">
        <v>0</v>
      </c>
      <c r="BXJ253">
        <v>0</v>
      </c>
      <c r="BXK253">
        <v>0</v>
      </c>
      <c r="BXL253">
        <v>0</v>
      </c>
      <c r="BXM253">
        <v>0</v>
      </c>
      <c r="BXN253">
        <v>0</v>
      </c>
      <c r="BXO253">
        <v>0</v>
      </c>
      <c r="BXP253">
        <v>0</v>
      </c>
      <c r="BXQ253">
        <v>0</v>
      </c>
      <c r="BXR253">
        <v>0</v>
      </c>
      <c r="BXS253">
        <v>0</v>
      </c>
      <c r="BXT253">
        <v>0</v>
      </c>
      <c r="BXU253">
        <v>0</v>
      </c>
      <c r="BXV253">
        <v>0</v>
      </c>
      <c r="BXW253">
        <v>0</v>
      </c>
      <c r="BXX253">
        <v>0</v>
      </c>
      <c r="BXY253">
        <v>0</v>
      </c>
      <c r="BXZ253">
        <v>0</v>
      </c>
      <c r="BYA253">
        <v>0</v>
      </c>
      <c r="BYB253">
        <v>0</v>
      </c>
      <c r="BYC253">
        <v>0</v>
      </c>
      <c r="BYD253">
        <v>0</v>
      </c>
      <c r="BYE253">
        <v>0</v>
      </c>
      <c r="BYF253">
        <v>0</v>
      </c>
      <c r="BYG253">
        <v>0</v>
      </c>
      <c r="BYH253">
        <v>0</v>
      </c>
      <c r="BYI253">
        <v>0</v>
      </c>
      <c r="BYJ253">
        <v>0</v>
      </c>
      <c r="BYK253">
        <v>0</v>
      </c>
      <c r="BYL253">
        <v>0</v>
      </c>
      <c r="BYM253">
        <v>0</v>
      </c>
      <c r="BYN253">
        <v>0</v>
      </c>
      <c r="BYO253">
        <v>0</v>
      </c>
      <c r="BYP253">
        <v>0</v>
      </c>
      <c r="BYQ253">
        <v>0</v>
      </c>
      <c r="BYR253">
        <v>0</v>
      </c>
      <c r="BYS253">
        <v>0</v>
      </c>
      <c r="BYT253">
        <v>0</v>
      </c>
      <c r="BYU253">
        <v>0</v>
      </c>
      <c r="BYV253">
        <v>0</v>
      </c>
      <c r="BYW253">
        <v>0</v>
      </c>
      <c r="BYX253">
        <v>0</v>
      </c>
      <c r="BYY253">
        <v>0</v>
      </c>
      <c r="BYZ253">
        <v>0</v>
      </c>
      <c r="BZA253">
        <v>0</v>
      </c>
      <c r="BZB253">
        <v>0</v>
      </c>
      <c r="BZC253">
        <v>0</v>
      </c>
      <c r="BZD253">
        <v>0</v>
      </c>
      <c r="BZE253">
        <v>0</v>
      </c>
      <c r="BZF253">
        <v>0</v>
      </c>
      <c r="BZG253">
        <v>0</v>
      </c>
      <c r="BZH253">
        <v>0</v>
      </c>
      <c r="BZI253">
        <v>0</v>
      </c>
      <c r="BZJ253">
        <v>0</v>
      </c>
      <c r="BZK253">
        <v>0</v>
      </c>
      <c r="BZL253">
        <v>0</v>
      </c>
      <c r="BZM253">
        <v>0</v>
      </c>
      <c r="BZN253">
        <v>0</v>
      </c>
      <c r="BZO253">
        <v>0</v>
      </c>
      <c r="BZP253">
        <v>0</v>
      </c>
      <c r="BZQ253">
        <v>0</v>
      </c>
      <c r="BZR253">
        <v>0</v>
      </c>
      <c r="BZS253">
        <v>0</v>
      </c>
      <c r="BZT253">
        <v>0</v>
      </c>
      <c r="BZU253">
        <v>0</v>
      </c>
      <c r="BZV253">
        <v>0</v>
      </c>
      <c r="BZW253">
        <v>0</v>
      </c>
      <c r="BZX253">
        <v>0</v>
      </c>
      <c r="BZY253">
        <v>0</v>
      </c>
      <c r="BZZ253">
        <v>0</v>
      </c>
      <c r="CAA253">
        <v>0</v>
      </c>
      <c r="CAB253">
        <v>0</v>
      </c>
      <c r="CAC253">
        <v>0</v>
      </c>
      <c r="CAD253">
        <v>0</v>
      </c>
      <c r="CAE253">
        <v>0</v>
      </c>
      <c r="CAF253">
        <v>0</v>
      </c>
      <c r="CAG253">
        <v>0</v>
      </c>
      <c r="CAH253">
        <v>0</v>
      </c>
      <c r="CAI253">
        <v>0</v>
      </c>
      <c r="CAJ253">
        <v>0</v>
      </c>
      <c r="CAK253">
        <v>0</v>
      </c>
      <c r="CAL253">
        <v>0</v>
      </c>
      <c r="CAM253">
        <v>0</v>
      </c>
      <c r="CAN253">
        <v>0</v>
      </c>
      <c r="CAO253">
        <v>0</v>
      </c>
      <c r="CAP253">
        <v>0</v>
      </c>
      <c r="CAQ253">
        <v>0</v>
      </c>
      <c r="CAR253">
        <v>0</v>
      </c>
      <c r="CAS253">
        <v>0</v>
      </c>
      <c r="CAT253">
        <v>0</v>
      </c>
      <c r="CAU253">
        <v>0</v>
      </c>
      <c r="CAV253">
        <v>0</v>
      </c>
      <c r="CAW253">
        <v>0</v>
      </c>
      <c r="CAX253">
        <v>0</v>
      </c>
      <c r="CAY253">
        <v>0</v>
      </c>
      <c r="CAZ253">
        <v>0</v>
      </c>
      <c r="CBA253">
        <v>0</v>
      </c>
      <c r="CBB253">
        <v>0</v>
      </c>
      <c r="CBC253">
        <v>0</v>
      </c>
      <c r="CBD253">
        <v>0</v>
      </c>
      <c r="CBE253">
        <v>2.2779043280182231E-3</v>
      </c>
      <c r="CBF253">
        <v>0</v>
      </c>
      <c r="CBG253">
        <v>0</v>
      </c>
      <c r="CBH253">
        <v>0</v>
      </c>
      <c r="CBI253">
        <v>0</v>
      </c>
      <c r="CBJ253">
        <v>0</v>
      </c>
      <c r="CBK253">
        <v>0</v>
      </c>
      <c r="CBL253">
        <v>0</v>
      </c>
      <c r="CBM253">
        <v>0</v>
      </c>
      <c r="CBN253">
        <v>0</v>
      </c>
      <c r="CBO253">
        <v>0</v>
      </c>
      <c r="CBP253">
        <v>0</v>
      </c>
      <c r="CBQ253">
        <v>0</v>
      </c>
      <c r="CBR253">
        <v>0</v>
      </c>
      <c r="CBS253">
        <v>0</v>
      </c>
      <c r="CBT253">
        <v>0</v>
      </c>
      <c r="CBU253">
        <v>0</v>
      </c>
      <c r="CBV253">
        <v>0</v>
      </c>
      <c r="CBW253">
        <v>0</v>
      </c>
      <c r="CBX253">
        <v>0</v>
      </c>
      <c r="CBY253">
        <v>0</v>
      </c>
      <c r="CBZ253">
        <v>0</v>
      </c>
      <c r="CCA253">
        <v>0</v>
      </c>
      <c r="CCB253">
        <v>0</v>
      </c>
      <c r="CCC253">
        <v>0</v>
      </c>
      <c r="CCD253">
        <v>0</v>
      </c>
      <c r="CCE253">
        <v>0</v>
      </c>
      <c r="CCF253">
        <v>0</v>
      </c>
      <c r="CCG253">
        <v>0</v>
      </c>
      <c r="CCH253">
        <v>0</v>
      </c>
      <c r="CCI253">
        <v>0</v>
      </c>
      <c r="CCJ253">
        <v>0</v>
      </c>
      <c r="CCK253">
        <v>0</v>
      </c>
      <c r="CCL253">
        <v>0</v>
      </c>
      <c r="CCM253">
        <v>0</v>
      </c>
      <c r="CCN253">
        <v>0</v>
      </c>
      <c r="CCO253">
        <v>0</v>
      </c>
      <c r="CCP253">
        <v>0</v>
      </c>
      <c r="CCQ253">
        <v>0</v>
      </c>
      <c r="CCR253">
        <v>0</v>
      </c>
      <c r="CCS253">
        <v>0</v>
      </c>
      <c r="CCT253">
        <v>0</v>
      </c>
      <c r="CCU253">
        <v>0</v>
      </c>
      <c r="CCV253">
        <v>0</v>
      </c>
      <c r="CCW253">
        <v>0</v>
      </c>
      <c r="CCX253">
        <v>0</v>
      </c>
      <c r="CCY253">
        <v>0</v>
      </c>
      <c r="CCZ253">
        <v>0</v>
      </c>
      <c r="CDA253">
        <v>0</v>
      </c>
      <c r="CDB253">
        <v>0</v>
      </c>
      <c r="CDC253">
        <v>0</v>
      </c>
      <c r="CDD253">
        <v>0</v>
      </c>
      <c r="CDE253">
        <v>0</v>
      </c>
      <c r="CDF253">
        <v>0</v>
      </c>
      <c r="CDG253">
        <v>0</v>
      </c>
      <c r="CDH253">
        <v>0</v>
      </c>
      <c r="CDI253">
        <v>0</v>
      </c>
      <c r="CDJ253">
        <v>0</v>
      </c>
      <c r="CDK253">
        <v>4.5558086560364463E-3</v>
      </c>
      <c r="CDL253">
        <v>0</v>
      </c>
      <c r="CDM253">
        <v>0</v>
      </c>
      <c r="CDN253">
        <v>0</v>
      </c>
      <c r="CDO253">
        <v>0</v>
      </c>
      <c r="CDP253">
        <v>0</v>
      </c>
      <c r="CDQ253">
        <v>0</v>
      </c>
      <c r="CDR253">
        <v>0</v>
      </c>
      <c r="CDS253">
        <v>0</v>
      </c>
      <c r="CDT253">
        <v>0</v>
      </c>
      <c r="CDU253">
        <v>0</v>
      </c>
      <c r="CDV253">
        <v>0</v>
      </c>
      <c r="CDW253">
        <v>0</v>
      </c>
      <c r="CDX253">
        <v>0</v>
      </c>
      <c r="CDY253">
        <v>0</v>
      </c>
      <c r="CDZ253">
        <v>0</v>
      </c>
      <c r="CEA253">
        <v>0</v>
      </c>
      <c r="CEB253">
        <v>0</v>
      </c>
      <c r="CEC253">
        <v>0</v>
      </c>
      <c r="CED253">
        <v>0</v>
      </c>
      <c r="CEE253">
        <v>0</v>
      </c>
      <c r="CEF253">
        <v>0</v>
      </c>
      <c r="CEG253">
        <v>0</v>
      </c>
      <c r="CEH253">
        <v>0</v>
      </c>
      <c r="CEI253">
        <v>0</v>
      </c>
      <c r="CEJ253">
        <v>0</v>
      </c>
      <c r="CEK253">
        <v>0</v>
      </c>
      <c r="CEL253">
        <v>0</v>
      </c>
      <c r="CEM253">
        <v>0</v>
      </c>
      <c r="CEN253">
        <v>0</v>
      </c>
      <c r="CEO253">
        <v>0</v>
      </c>
      <c r="CEP253">
        <v>0</v>
      </c>
      <c r="CEQ253">
        <v>0</v>
      </c>
      <c r="CER253">
        <v>0</v>
      </c>
      <c r="CES253">
        <v>0</v>
      </c>
      <c r="CET253">
        <v>0</v>
      </c>
      <c r="CEU253">
        <v>0</v>
      </c>
      <c r="CEV253">
        <v>0</v>
      </c>
      <c r="CEW253">
        <v>0</v>
      </c>
      <c r="CEX253">
        <v>0</v>
      </c>
      <c r="CEY253">
        <v>0</v>
      </c>
      <c r="CEZ253">
        <v>0</v>
      </c>
      <c r="CFA253">
        <v>0</v>
      </c>
      <c r="CFB253">
        <v>0</v>
      </c>
      <c r="CFC253">
        <v>0</v>
      </c>
      <c r="CFD253">
        <v>0</v>
      </c>
      <c r="CFE253">
        <v>0</v>
      </c>
      <c r="CFF253">
        <v>0</v>
      </c>
      <c r="CFG253">
        <v>0</v>
      </c>
      <c r="CFH253">
        <v>0</v>
      </c>
      <c r="CFI253">
        <v>0</v>
      </c>
      <c r="CFJ253">
        <v>0</v>
      </c>
      <c r="CFK253">
        <v>0</v>
      </c>
      <c r="CFL253">
        <v>0</v>
      </c>
      <c r="CFM253">
        <v>0</v>
      </c>
      <c r="CFN253">
        <v>0</v>
      </c>
      <c r="CFO253">
        <v>0</v>
      </c>
      <c r="CFP253">
        <v>0</v>
      </c>
      <c r="CFQ253">
        <v>0</v>
      </c>
      <c r="CFR253">
        <v>0</v>
      </c>
      <c r="CFS253">
        <v>0</v>
      </c>
      <c r="CFT253">
        <v>0</v>
      </c>
      <c r="CFU253">
        <v>0</v>
      </c>
      <c r="CFV253">
        <v>0</v>
      </c>
      <c r="CFW253">
        <v>0</v>
      </c>
      <c r="CFX253">
        <v>0</v>
      </c>
      <c r="CFY253">
        <v>0</v>
      </c>
      <c r="CFZ253">
        <v>0</v>
      </c>
      <c r="CGA253">
        <v>0</v>
      </c>
      <c r="CGB253">
        <v>0</v>
      </c>
      <c r="CGC253">
        <v>0</v>
      </c>
      <c r="CGD253">
        <v>0</v>
      </c>
      <c r="CGE253">
        <v>0</v>
      </c>
      <c r="CGF253">
        <v>0</v>
      </c>
      <c r="CGG253">
        <v>0</v>
      </c>
      <c r="CGH253">
        <v>0</v>
      </c>
      <c r="CGI253">
        <v>0</v>
      </c>
      <c r="CGJ253">
        <v>0</v>
      </c>
      <c r="CGK253">
        <v>0</v>
      </c>
      <c r="CGL253">
        <v>0</v>
      </c>
      <c r="CGM253">
        <v>0</v>
      </c>
      <c r="CGN253">
        <v>0</v>
      </c>
      <c r="CGO253">
        <v>0</v>
      </c>
      <c r="CGP253">
        <v>0</v>
      </c>
      <c r="CGQ253">
        <v>0</v>
      </c>
      <c r="CGR253">
        <v>0</v>
      </c>
      <c r="CGS253">
        <v>0</v>
      </c>
      <c r="CGT253">
        <v>0</v>
      </c>
      <c r="CGU253">
        <v>0</v>
      </c>
      <c r="CGV253">
        <v>0</v>
      </c>
      <c r="CGW253">
        <v>0</v>
      </c>
      <c r="CGX253">
        <v>0</v>
      </c>
      <c r="CGY253">
        <v>0</v>
      </c>
      <c r="CGZ253">
        <v>0</v>
      </c>
      <c r="CHA253">
        <v>0</v>
      </c>
      <c r="CHB253">
        <v>0</v>
      </c>
      <c r="CHC253">
        <v>0</v>
      </c>
      <c r="CHD253">
        <v>0</v>
      </c>
      <c r="CHE253">
        <v>0</v>
      </c>
      <c r="CHF253">
        <v>0</v>
      </c>
      <c r="CHG253">
        <v>0</v>
      </c>
      <c r="CHH253">
        <v>0</v>
      </c>
      <c r="CHI253">
        <v>0</v>
      </c>
      <c r="CHJ253">
        <v>0</v>
      </c>
      <c r="CHK253">
        <v>0</v>
      </c>
      <c r="CHL253">
        <v>0</v>
      </c>
      <c r="CHM253">
        <v>0</v>
      </c>
      <c r="CHN253">
        <v>0</v>
      </c>
      <c r="CHO253">
        <v>0</v>
      </c>
      <c r="CHP253">
        <v>0</v>
      </c>
      <c r="CHQ253">
        <v>4.5558086560364463E-3</v>
      </c>
      <c r="CHR253">
        <v>0</v>
      </c>
      <c r="CHS253">
        <v>0</v>
      </c>
      <c r="CHT253">
        <v>0</v>
      </c>
      <c r="CHU253">
        <v>0</v>
      </c>
      <c r="CHV253">
        <v>0</v>
      </c>
      <c r="CHW253">
        <v>0</v>
      </c>
      <c r="CHX253">
        <v>0</v>
      </c>
      <c r="CHY253">
        <v>0</v>
      </c>
      <c r="CHZ253">
        <v>0</v>
      </c>
      <c r="CIA253">
        <v>0</v>
      </c>
      <c r="CIB253">
        <v>0</v>
      </c>
      <c r="CIC253">
        <v>0</v>
      </c>
      <c r="CID253">
        <v>0</v>
      </c>
      <c r="CIE253">
        <v>0</v>
      </c>
      <c r="CIF253">
        <v>0</v>
      </c>
      <c r="CIG253">
        <v>0</v>
      </c>
      <c r="CIH253">
        <v>0</v>
      </c>
      <c r="CII253">
        <v>0.3553530751708428</v>
      </c>
      <c r="CIJ253">
        <v>0</v>
      </c>
      <c r="CIK253">
        <v>0</v>
      </c>
      <c r="CIL253">
        <v>0</v>
      </c>
      <c r="CIM253">
        <v>0</v>
      </c>
      <c r="CIN253">
        <v>0</v>
      </c>
      <c r="CIO253">
        <v>0</v>
      </c>
      <c r="CIP253">
        <v>0</v>
      </c>
      <c r="CIQ253">
        <v>0</v>
      </c>
      <c r="CIR253">
        <v>0</v>
      </c>
      <c r="CIS253">
        <v>0</v>
      </c>
      <c r="CIT253">
        <v>0</v>
      </c>
      <c r="CIU253">
        <v>0</v>
      </c>
      <c r="CIV253">
        <v>0</v>
      </c>
      <c r="CIW253">
        <v>0</v>
      </c>
      <c r="CIX253">
        <v>0</v>
      </c>
      <c r="CIY253">
        <v>0</v>
      </c>
      <c r="CIZ253">
        <v>0</v>
      </c>
      <c r="CJA253">
        <v>0</v>
      </c>
      <c r="CJB253">
        <v>0</v>
      </c>
      <c r="CJC253">
        <v>0</v>
      </c>
      <c r="CJD253">
        <v>0</v>
      </c>
      <c r="CJE253">
        <v>0</v>
      </c>
      <c r="CJF253">
        <v>0</v>
      </c>
      <c r="CJG253">
        <v>0</v>
      </c>
      <c r="CJH253">
        <v>0</v>
      </c>
      <c r="CJI253">
        <v>0</v>
      </c>
      <c r="CJJ253">
        <v>0</v>
      </c>
      <c r="CJK253">
        <v>0</v>
      </c>
      <c r="CJL253">
        <v>0</v>
      </c>
      <c r="CJM253">
        <v>0</v>
      </c>
      <c r="CJN253">
        <v>0</v>
      </c>
      <c r="CJO253">
        <v>0</v>
      </c>
      <c r="CJP253">
        <v>0</v>
      </c>
      <c r="CJQ253">
        <v>0</v>
      </c>
      <c r="CJR253">
        <v>0</v>
      </c>
      <c r="CJS253">
        <v>0</v>
      </c>
      <c r="CJT253">
        <v>0</v>
      </c>
      <c r="CJU253">
        <v>0</v>
      </c>
      <c r="CJV253">
        <v>0</v>
      </c>
      <c r="CJW253">
        <v>0</v>
      </c>
      <c r="CJX253">
        <v>0</v>
      </c>
      <c r="CJY253">
        <v>0</v>
      </c>
      <c r="CJZ253">
        <v>0</v>
      </c>
      <c r="CKA253">
        <v>0</v>
      </c>
      <c r="CKB253">
        <v>4.5558086560364463E-3</v>
      </c>
      <c r="CKC253">
        <v>0</v>
      </c>
      <c r="CKD253">
        <v>0</v>
      </c>
      <c r="CKE253">
        <v>0</v>
      </c>
      <c r="CKF253">
        <v>0</v>
      </c>
      <c r="CKG253">
        <v>0</v>
      </c>
      <c r="CKH253">
        <v>0</v>
      </c>
      <c r="CKI253">
        <v>0</v>
      </c>
      <c r="CKJ253">
        <v>6.8337129840546698E-3</v>
      </c>
      <c r="CKK253">
        <v>0</v>
      </c>
      <c r="CKL253">
        <v>0</v>
      </c>
      <c r="CKM253">
        <v>0</v>
      </c>
      <c r="CKN253">
        <v>0</v>
      </c>
      <c r="CKO253">
        <v>0</v>
      </c>
      <c r="CKP253">
        <v>0</v>
      </c>
      <c r="CKQ253">
        <v>0</v>
      </c>
      <c r="CKR253">
        <v>0</v>
      </c>
      <c r="CKS253">
        <v>0</v>
      </c>
      <c r="CKT253">
        <v>0</v>
      </c>
      <c r="CKU253">
        <v>0</v>
      </c>
      <c r="CKV253">
        <v>0</v>
      </c>
      <c r="CKW253">
        <v>0</v>
      </c>
      <c r="CKX253">
        <v>0</v>
      </c>
      <c r="CKY253">
        <v>0</v>
      </c>
      <c r="CKZ253">
        <v>0</v>
      </c>
      <c r="CLA253">
        <v>0</v>
      </c>
      <c r="CLB253">
        <v>0</v>
      </c>
      <c r="CLC253">
        <v>1</v>
      </c>
      <c r="CLD253"/>
      <c r="CLE253"/>
      <c r="CLF253"/>
      <c r="CLG253"/>
      <c r="CLH253"/>
      <c r="CLI253"/>
      <c r="CLJ253"/>
      <c r="CLK253"/>
      <c r="CLL253"/>
      <c r="CLM253"/>
      <c r="CLN253"/>
      <c r="CLO253"/>
      <c r="CLP253"/>
      <c r="CLQ253"/>
      <c r="CLR253"/>
      <c r="CLS253"/>
      <c r="CLT253"/>
      <c r="CLU253"/>
      <c r="CLV253"/>
      <c r="CLW253"/>
      <c r="CLX253"/>
      <c r="CLY253"/>
      <c r="CLZ253"/>
      <c r="CMA253"/>
      <c r="CMB253"/>
      <c r="CMC253"/>
      <c r="CMD253"/>
      <c r="CME253"/>
      <c r="CMF253"/>
      <c r="CMG253"/>
      <c r="CMH253"/>
      <c r="CMI253"/>
      <c r="CMJ253"/>
      <c r="CMK253"/>
      <c r="CML253"/>
      <c r="CMM253"/>
      <c r="CMN253"/>
      <c r="CMO253"/>
      <c r="CMP253"/>
      <c r="CMQ253"/>
      <c r="CMR253"/>
      <c r="CMS253"/>
      <c r="CMT253"/>
      <c r="CMU253"/>
      <c r="CMV253"/>
      <c r="CMW253"/>
      <c r="CMX253"/>
      <c r="CMY253"/>
      <c r="CMZ253"/>
      <c r="CNA253"/>
      <c r="CNB253"/>
      <c r="CNC253"/>
      <c r="CND253"/>
      <c r="CNE253"/>
      <c r="CNF253"/>
      <c r="CNG253"/>
      <c r="CNH253"/>
      <c r="CNI253"/>
      <c r="CNJ253"/>
      <c r="CNK253"/>
      <c r="CNL253"/>
      <c r="CNM253"/>
      <c r="CNN253"/>
      <c r="CNO253"/>
      <c r="CNP253"/>
      <c r="CNQ253"/>
      <c r="CNR253"/>
      <c r="CNS253"/>
      <c r="CNT253"/>
      <c r="CNU253"/>
      <c r="CNV253"/>
      <c r="CNW253"/>
      <c r="CNX253"/>
      <c r="CNY253"/>
      <c r="CNZ253"/>
      <c r="COA253"/>
      <c r="COB253"/>
      <c r="COC253"/>
      <c r="COD253"/>
      <c r="COE253"/>
      <c r="COF253"/>
      <c r="COG253"/>
      <c r="COH253"/>
      <c r="COI253"/>
      <c r="COJ253"/>
      <c r="COK253"/>
      <c r="COL253"/>
      <c r="COM253"/>
      <c r="CON253"/>
      <c r="COO253"/>
      <c r="COP253"/>
      <c r="COQ253"/>
      <c r="COR253"/>
      <c r="COS253"/>
      <c r="COT253"/>
      <c r="COU253"/>
      <c r="COV253"/>
      <c r="COW253"/>
      <c r="COX253"/>
      <c r="COY253"/>
      <c r="COZ253"/>
      <c r="CPA253"/>
      <c r="CPB253"/>
      <c r="CPC253"/>
      <c r="CPD253"/>
      <c r="CPE253"/>
      <c r="CPF253"/>
      <c r="CPG253"/>
      <c r="CPH253"/>
      <c r="CPI253"/>
      <c r="CPJ253"/>
      <c r="CPK253"/>
      <c r="CPL253"/>
      <c r="CPM253"/>
      <c r="CPN253"/>
      <c r="CPO253"/>
      <c r="CPP253"/>
      <c r="CPQ253"/>
      <c r="CPR253"/>
      <c r="CPS253"/>
      <c r="CPT253"/>
      <c r="CPU253"/>
      <c r="CPV253"/>
      <c r="CPW253"/>
      <c r="CPX253"/>
      <c r="CPY253"/>
      <c r="CPZ253"/>
      <c r="CQA253"/>
      <c r="CQB253"/>
      <c r="CQC253"/>
      <c r="CQD253"/>
      <c r="CQE253"/>
      <c r="CQF253"/>
      <c r="CQG253"/>
      <c r="CQH253"/>
      <c r="CQI253"/>
      <c r="CQJ253"/>
      <c r="CQK253"/>
      <c r="CQL253"/>
      <c r="CQM253"/>
      <c r="CQN253"/>
      <c r="CQO253"/>
      <c r="CQP253"/>
      <c r="CQQ253"/>
      <c r="CQR253"/>
      <c r="CQS253"/>
      <c r="CQT253"/>
    </row>
    <row r="254" spans="1:291 1569:2490" s="78" customFormat="1">
      <c r="A254" s="304" t="s">
        <v>2465</v>
      </c>
      <c r="B254" s="68" t="s">
        <v>2421</v>
      </c>
      <c r="C254" s="305" t="s">
        <v>2466</v>
      </c>
      <c r="E254" s="58">
        <v>704</v>
      </c>
      <c r="F254" s="306" t="s">
        <v>2467</v>
      </c>
      <c r="G254" s="304" t="s">
        <v>2465</v>
      </c>
      <c r="I254" s="328">
        <v>2</v>
      </c>
      <c r="J254" s="68" t="s">
        <v>2468</v>
      </c>
      <c r="L254" s="84" t="s">
        <v>2425</v>
      </c>
      <c r="M254" s="84" t="s">
        <v>1868</v>
      </c>
      <c r="N254" s="84" t="s">
        <v>1427</v>
      </c>
      <c r="O254" s="84" t="s">
        <v>2461</v>
      </c>
      <c r="P254" s="84" t="s">
        <v>16</v>
      </c>
      <c r="Q254" s="84" t="s">
        <v>1430</v>
      </c>
      <c r="R254" s="84" t="s">
        <v>1430</v>
      </c>
      <c r="S254" s="84" t="s">
        <v>1430</v>
      </c>
      <c r="T254" s="84" t="s">
        <v>1430</v>
      </c>
      <c r="U254" s="84" t="s">
        <v>1431</v>
      </c>
      <c r="V254" s="84" t="s">
        <v>1870</v>
      </c>
      <c r="W254" s="84" t="s">
        <v>1871</v>
      </c>
      <c r="X254" s="84" t="s">
        <v>1569</v>
      </c>
      <c r="Y254" s="84" t="s">
        <v>1694</v>
      </c>
      <c r="Z254" s="84" t="s">
        <v>2394</v>
      </c>
      <c r="AA254" s="84"/>
      <c r="AB254" s="95" t="s">
        <v>2466</v>
      </c>
      <c r="AC254" s="304" t="s">
        <v>2465</v>
      </c>
      <c r="AD254" t="s">
        <v>2469</v>
      </c>
      <c r="AE254" t="s">
        <v>2470</v>
      </c>
      <c r="AF254" s="68" t="s">
        <v>2471</v>
      </c>
      <c r="AG254" s="84"/>
      <c r="AH254">
        <v>1718500</v>
      </c>
      <c r="AI254">
        <v>7204980</v>
      </c>
      <c r="AJ254" t="s">
        <v>2428</v>
      </c>
      <c r="AK254" s="84"/>
      <c r="AL254" s="84"/>
      <c r="AM254">
        <v>4</v>
      </c>
      <c r="AN254">
        <v>6.27</v>
      </c>
      <c r="AO254">
        <v>6.9524999999999997</v>
      </c>
      <c r="AP254">
        <v>4.7249999999999996</v>
      </c>
      <c r="AQ254" s="68"/>
      <c r="AR254" s="310">
        <v>0.39344262295081966</v>
      </c>
      <c r="AS254">
        <v>0.28521739130434781</v>
      </c>
      <c r="AT254">
        <v>1.4172422614479407E-2</v>
      </c>
      <c r="AU254">
        <v>6.488644871474919E-2</v>
      </c>
      <c r="AV254">
        <v>1.646090534979424E-2</v>
      </c>
      <c r="AW254">
        <v>207</v>
      </c>
      <c r="AX254">
        <v>28</v>
      </c>
      <c r="AY254" s="68"/>
      <c r="AZ254" s="68"/>
      <c r="BA254" s="68"/>
      <c r="BB254" s="68"/>
      <c r="BC254" s="311">
        <v>12</v>
      </c>
      <c r="BD254" s="312">
        <v>2</v>
      </c>
      <c r="BE254" s="312">
        <v>7</v>
      </c>
      <c r="BF254" s="313">
        <v>280</v>
      </c>
      <c r="BG254" s="55">
        <v>8.1999999999999993</v>
      </c>
      <c r="BH254" s="311">
        <v>9</v>
      </c>
      <c r="BI254" s="68"/>
      <c r="BJ254">
        <v>1.02</v>
      </c>
      <c r="BK254">
        <v>4.79</v>
      </c>
      <c r="BL254">
        <v>2.5000000000000001E-2</v>
      </c>
      <c r="BM254">
        <v>0.3</v>
      </c>
      <c r="BN254">
        <v>0.45</v>
      </c>
      <c r="BO254">
        <v>0.3</v>
      </c>
      <c r="BP254">
        <v>0.1</v>
      </c>
      <c r="BQ254">
        <v>2.57</v>
      </c>
      <c r="BR254"/>
      <c r="BS254">
        <v>10</v>
      </c>
      <c r="BT254" s="328">
        <v>2</v>
      </c>
      <c r="BU254" s="68"/>
      <c r="BV254" s="68"/>
      <c r="BW254" s="68"/>
      <c r="BX254" s="91">
        <v>494</v>
      </c>
      <c r="BY254" s="314">
        <v>38</v>
      </c>
      <c r="BZ254" s="315"/>
      <c r="CA254" s="315">
        <v>16.899999999999999</v>
      </c>
      <c r="CB254" s="315">
        <v>12.7</v>
      </c>
      <c r="CC254" s="315">
        <v>0.8</v>
      </c>
      <c r="CD254" s="315">
        <v>7.4</v>
      </c>
      <c r="CE254" s="303"/>
      <c r="CF254" s="303"/>
      <c r="CG254" s="303">
        <v>0</v>
      </c>
      <c r="CH254" s="303">
        <v>0.40485829959514169</v>
      </c>
      <c r="CI254" s="303">
        <v>0</v>
      </c>
      <c r="CJ254" s="303">
        <v>0</v>
      </c>
      <c r="CK254" s="303">
        <v>0.80971659919028338</v>
      </c>
      <c r="CL254" s="303">
        <v>1.214574898785425</v>
      </c>
      <c r="CM254" s="78">
        <v>0</v>
      </c>
      <c r="CN254" s="68">
        <v>0</v>
      </c>
      <c r="CO254" s="78">
        <v>0</v>
      </c>
      <c r="CP254" s="78">
        <v>0</v>
      </c>
      <c r="CQ254" s="78">
        <v>0</v>
      </c>
      <c r="CR254" s="6">
        <v>0.20242914979757085</v>
      </c>
      <c r="CS254" s="151">
        <v>0</v>
      </c>
      <c r="CT254" s="6">
        <v>0</v>
      </c>
      <c r="CU254" s="6">
        <v>0</v>
      </c>
      <c r="CV254" s="6">
        <v>0</v>
      </c>
      <c r="CW254" s="6">
        <v>2.6315789473684208</v>
      </c>
      <c r="CY254" s="316"/>
      <c r="CZ254" s="317"/>
      <c r="DA254" s="318"/>
      <c r="DC254" s="68"/>
      <c r="DF254" s="68"/>
      <c r="DG254" s="319"/>
      <c r="DI254" s="68"/>
      <c r="DJ254" s="68"/>
      <c r="DK254" s="68"/>
      <c r="DL254" s="198"/>
      <c r="DM254" s="320"/>
      <c r="DN254" s="320"/>
      <c r="DS254" s="6"/>
      <c r="DT254" s="321"/>
      <c r="DU254" s="322"/>
      <c r="DV254" s="322"/>
      <c r="DW254">
        <v>1.02</v>
      </c>
      <c r="DX254">
        <v>4.79</v>
      </c>
      <c r="DY254">
        <v>2.5000000000000001E-2</v>
      </c>
      <c r="DZ254">
        <v>0.3</v>
      </c>
      <c r="EA254">
        <v>0.45</v>
      </c>
      <c r="EB254">
        <v>0.3</v>
      </c>
      <c r="EC254">
        <v>0.1</v>
      </c>
      <c r="ED254">
        <v>2.57</v>
      </c>
      <c r="EE254"/>
      <c r="EF254">
        <v>10</v>
      </c>
      <c r="EG254" s="86">
        <f t="shared" si="30"/>
        <v>2</v>
      </c>
      <c r="EH254" s="86">
        <f t="shared" si="31"/>
        <v>2</v>
      </c>
      <c r="EI254" s="78">
        <v>2</v>
      </c>
      <c r="EJ254" s="78">
        <v>1</v>
      </c>
      <c r="EK254" s="151">
        <v>2</v>
      </c>
      <c r="EL254" s="151">
        <v>2</v>
      </c>
      <c r="EM254" s="151">
        <v>2</v>
      </c>
      <c r="EN254" s="151">
        <v>1</v>
      </c>
      <c r="EP254" s="151">
        <v>2</v>
      </c>
      <c r="ER254" s="57" t="s">
        <v>2410</v>
      </c>
      <c r="ES254" s="68"/>
      <c r="EV254"/>
      <c r="FI254" s="321"/>
      <c r="FJ254" s="68"/>
      <c r="FK254" s="68"/>
      <c r="FL254" s="68"/>
      <c r="FM254" s="68"/>
      <c r="FN254" s="68"/>
      <c r="FO254" s="68"/>
      <c r="FP254" s="68"/>
      <c r="FQ254" s="68"/>
      <c r="FR254" s="68"/>
      <c r="FS254" s="68"/>
      <c r="FT254" s="68"/>
      <c r="FU254" s="68"/>
      <c r="FV254" s="68"/>
      <c r="FY254" s="323"/>
      <c r="FZ254" s="68"/>
      <c r="GA254" s="68"/>
      <c r="GB254" s="267"/>
      <c r="GC254" s="267"/>
      <c r="GD254" s="267"/>
      <c r="GE254" s="68"/>
      <c r="GF254" s="68"/>
      <c r="GG254" s="68"/>
      <c r="GH254" s="68"/>
      <c r="GI254" s="68"/>
      <c r="GJ254" s="68"/>
      <c r="GK254" s="68"/>
      <c r="GL254" s="68"/>
      <c r="GM254" s="68"/>
      <c r="GN254" s="68"/>
      <c r="GO254" s="68"/>
      <c r="GP254" s="68"/>
      <c r="GQ254" s="68"/>
      <c r="GR254" s="68"/>
      <c r="GS254" s="68"/>
      <c r="GX254" s="6"/>
      <c r="GY254" s="6"/>
      <c r="GZ254" s="68"/>
      <c r="HA254" s="68"/>
      <c r="HB254" s="68"/>
      <c r="HC254" s="68"/>
      <c r="HD254" s="68"/>
      <c r="HE254" s="68"/>
      <c r="HF254" s="68"/>
      <c r="HG254" s="68"/>
      <c r="HH254" s="68"/>
      <c r="HI254" s="68"/>
      <c r="HJ254" s="68"/>
      <c r="HK254" s="68"/>
      <c r="HL254" s="68"/>
      <c r="HM254" s="68"/>
      <c r="HN254" s="68"/>
      <c r="HO254" s="68"/>
      <c r="HP254" s="68"/>
      <c r="HQ254" s="68"/>
      <c r="HR254" s="68"/>
      <c r="HV254" s="68"/>
      <c r="HW254" s="68"/>
      <c r="HX254" s="6"/>
      <c r="HY254" s="151"/>
      <c r="HZ254" s="151"/>
      <c r="BHI254">
        <v>254</v>
      </c>
      <c r="BHJ254">
        <v>254</v>
      </c>
      <c r="BHK254" s="304" t="s">
        <v>2465</v>
      </c>
      <c r="BHL254" t="s">
        <v>2472</v>
      </c>
      <c r="BHM254">
        <v>0</v>
      </c>
      <c r="BHN254">
        <v>0</v>
      </c>
      <c r="BHO254">
        <v>0</v>
      </c>
      <c r="BHP254">
        <v>0</v>
      </c>
      <c r="BHQ254">
        <v>0</v>
      </c>
      <c r="BHR254">
        <v>0</v>
      </c>
      <c r="BHS254">
        <v>0</v>
      </c>
      <c r="BHT254">
        <v>0</v>
      </c>
      <c r="BHU254">
        <v>0</v>
      </c>
      <c r="BHV254">
        <v>0</v>
      </c>
      <c r="BHW254">
        <v>0</v>
      </c>
      <c r="BHX254">
        <v>0</v>
      </c>
      <c r="BHY254">
        <v>0</v>
      </c>
      <c r="BHZ254">
        <v>0</v>
      </c>
      <c r="BIA254">
        <v>0</v>
      </c>
      <c r="BIB254">
        <v>0</v>
      </c>
      <c r="BIC254">
        <v>0</v>
      </c>
      <c r="BID254">
        <v>0</v>
      </c>
      <c r="BIE254">
        <v>0</v>
      </c>
      <c r="BIF254">
        <v>0</v>
      </c>
      <c r="BIG254">
        <v>0</v>
      </c>
      <c r="BIH254">
        <v>0</v>
      </c>
      <c r="BII254">
        <v>0</v>
      </c>
      <c r="BIJ254">
        <v>0</v>
      </c>
      <c r="BIK254">
        <v>6.0728744939271256E-3</v>
      </c>
      <c r="BIL254">
        <v>0</v>
      </c>
      <c r="BIM254">
        <v>2.0242914979757085E-3</v>
      </c>
      <c r="BIN254">
        <v>0</v>
      </c>
      <c r="BIO254">
        <v>0</v>
      </c>
      <c r="BIP254">
        <v>0</v>
      </c>
      <c r="BIQ254">
        <v>1.0121457489878543E-2</v>
      </c>
      <c r="BIR254">
        <v>0</v>
      </c>
      <c r="BIS254">
        <v>2.0242914979757085E-3</v>
      </c>
      <c r="BIT254">
        <v>0</v>
      </c>
      <c r="BIU254">
        <v>0</v>
      </c>
      <c r="BIV254">
        <v>0</v>
      </c>
      <c r="BIW254">
        <v>0</v>
      </c>
      <c r="BIX254">
        <v>0</v>
      </c>
      <c r="BIY254">
        <v>2.0242914979757085E-3</v>
      </c>
      <c r="BIZ254">
        <v>0</v>
      </c>
      <c r="BJA254">
        <v>0</v>
      </c>
      <c r="BJB254">
        <v>0</v>
      </c>
      <c r="BJC254">
        <v>0</v>
      </c>
      <c r="BJD254">
        <v>0</v>
      </c>
      <c r="BJE254">
        <v>0.41902834008097167</v>
      </c>
      <c r="BJF254">
        <v>0</v>
      </c>
      <c r="BJG254">
        <v>0</v>
      </c>
      <c r="BJH254">
        <v>0</v>
      </c>
      <c r="BJI254">
        <v>0</v>
      </c>
      <c r="BJJ254">
        <v>0</v>
      </c>
      <c r="BJK254">
        <v>0</v>
      </c>
      <c r="BJL254">
        <v>0</v>
      </c>
      <c r="BJM254">
        <v>0</v>
      </c>
      <c r="BJN254">
        <v>0</v>
      </c>
      <c r="BJO254">
        <v>0</v>
      </c>
      <c r="BJP254">
        <v>0</v>
      </c>
      <c r="BJQ254">
        <v>0</v>
      </c>
      <c r="BJR254">
        <v>2.0242914979757085E-3</v>
      </c>
      <c r="BJS254">
        <v>0</v>
      </c>
      <c r="BJT254">
        <v>0</v>
      </c>
      <c r="BJU254">
        <v>0</v>
      </c>
      <c r="BJV254">
        <v>0</v>
      </c>
      <c r="BJW254">
        <v>0</v>
      </c>
      <c r="BJX254">
        <v>0</v>
      </c>
      <c r="BJY254">
        <v>0</v>
      </c>
      <c r="BJZ254">
        <v>0</v>
      </c>
      <c r="BKA254">
        <v>0</v>
      </c>
      <c r="BKB254">
        <v>0</v>
      </c>
      <c r="BKC254">
        <v>0</v>
      </c>
      <c r="BKD254">
        <v>0</v>
      </c>
      <c r="BKE254">
        <v>0</v>
      </c>
      <c r="BKF254">
        <v>0</v>
      </c>
      <c r="BKG254">
        <v>0</v>
      </c>
      <c r="BKH254">
        <v>0</v>
      </c>
      <c r="BKI254">
        <v>0</v>
      </c>
      <c r="BKJ254">
        <v>0</v>
      </c>
      <c r="BKK254">
        <v>0</v>
      </c>
      <c r="BKL254">
        <v>0.25708502024291496</v>
      </c>
      <c r="BKM254">
        <v>0</v>
      </c>
      <c r="BKN254">
        <v>6.0728744939271256E-3</v>
      </c>
      <c r="BKO254">
        <v>0</v>
      </c>
      <c r="BKP254">
        <v>0</v>
      </c>
      <c r="BKQ254">
        <v>0</v>
      </c>
      <c r="BKR254">
        <v>0</v>
      </c>
      <c r="BKS254">
        <v>8.0971659919028341E-3</v>
      </c>
      <c r="BKT254">
        <v>0</v>
      </c>
      <c r="BKU254">
        <v>0</v>
      </c>
      <c r="BKV254">
        <v>0</v>
      </c>
      <c r="BKW254">
        <v>0</v>
      </c>
      <c r="BKX254">
        <v>0</v>
      </c>
      <c r="BKY254">
        <v>0</v>
      </c>
      <c r="BKZ254">
        <v>0</v>
      </c>
      <c r="BLA254">
        <v>0</v>
      </c>
      <c r="BLB254">
        <v>0</v>
      </c>
      <c r="BLC254">
        <v>0</v>
      </c>
      <c r="BLD254">
        <v>0</v>
      </c>
      <c r="BLE254">
        <v>0</v>
      </c>
      <c r="BLF254">
        <v>0</v>
      </c>
      <c r="BLG254">
        <v>0</v>
      </c>
      <c r="BLH254">
        <v>0</v>
      </c>
      <c r="BLI254">
        <v>0</v>
      </c>
      <c r="BLJ254">
        <v>0</v>
      </c>
      <c r="BLK254">
        <v>0</v>
      </c>
      <c r="BLL254">
        <v>0</v>
      </c>
      <c r="BLM254">
        <v>0</v>
      </c>
      <c r="BLN254">
        <v>0</v>
      </c>
      <c r="BLO254">
        <v>0</v>
      </c>
      <c r="BLP254">
        <v>0</v>
      </c>
      <c r="BLQ254">
        <v>0</v>
      </c>
      <c r="BLR254">
        <v>0</v>
      </c>
      <c r="BLS254">
        <v>0</v>
      </c>
      <c r="BLT254">
        <v>0</v>
      </c>
      <c r="BLU254">
        <v>0</v>
      </c>
      <c r="BLV254">
        <v>0</v>
      </c>
      <c r="BLW254">
        <v>0</v>
      </c>
      <c r="BLX254">
        <v>0</v>
      </c>
      <c r="BLY254">
        <v>0</v>
      </c>
      <c r="BLZ254">
        <v>0</v>
      </c>
      <c r="BMA254">
        <v>0</v>
      </c>
      <c r="BMB254">
        <v>0</v>
      </c>
      <c r="BMC254">
        <v>0</v>
      </c>
      <c r="BMD254">
        <v>0</v>
      </c>
      <c r="BME254">
        <v>0</v>
      </c>
      <c r="BMF254">
        <v>0</v>
      </c>
      <c r="BMG254">
        <v>0</v>
      </c>
      <c r="BMH254">
        <v>0</v>
      </c>
      <c r="BMI254">
        <v>0</v>
      </c>
      <c r="BMJ254">
        <v>0</v>
      </c>
      <c r="BMK254">
        <v>0</v>
      </c>
      <c r="BML254">
        <v>0</v>
      </c>
      <c r="BMM254">
        <v>0</v>
      </c>
      <c r="BMN254">
        <v>0</v>
      </c>
      <c r="BMO254">
        <v>0</v>
      </c>
      <c r="BMP254">
        <v>0</v>
      </c>
      <c r="BMQ254">
        <v>0</v>
      </c>
      <c r="BMR254">
        <v>0</v>
      </c>
      <c r="BMS254">
        <v>0</v>
      </c>
      <c r="BMT254">
        <v>0</v>
      </c>
      <c r="BMU254">
        <v>0</v>
      </c>
      <c r="BMV254">
        <v>0</v>
      </c>
      <c r="BMW254">
        <v>0</v>
      </c>
      <c r="BMX254">
        <v>0</v>
      </c>
      <c r="BMY254">
        <v>0</v>
      </c>
      <c r="BMZ254">
        <v>0</v>
      </c>
      <c r="BNA254">
        <v>0</v>
      </c>
      <c r="BNB254">
        <v>0</v>
      </c>
      <c r="BNC254">
        <v>0</v>
      </c>
      <c r="BND254">
        <v>0</v>
      </c>
      <c r="BNE254">
        <v>0</v>
      </c>
      <c r="BNF254">
        <v>0</v>
      </c>
      <c r="BNG254">
        <v>0</v>
      </c>
      <c r="BNH254">
        <v>0</v>
      </c>
      <c r="BNI254">
        <v>0</v>
      </c>
      <c r="BNJ254">
        <v>3.2388663967611336E-2</v>
      </c>
      <c r="BNK254">
        <v>0</v>
      </c>
      <c r="BNL254">
        <v>0</v>
      </c>
      <c r="BNM254">
        <v>3.0364372469635626E-2</v>
      </c>
      <c r="BNN254">
        <v>0</v>
      </c>
      <c r="BNO254">
        <v>0</v>
      </c>
      <c r="BNP254">
        <v>0</v>
      </c>
      <c r="BNQ254">
        <v>0</v>
      </c>
      <c r="BNR254">
        <v>0</v>
      </c>
      <c r="BNS254">
        <v>0</v>
      </c>
      <c r="BNT254">
        <v>0</v>
      </c>
      <c r="BNU254">
        <v>0</v>
      </c>
      <c r="BNV254">
        <v>0</v>
      </c>
      <c r="BNW254">
        <v>0</v>
      </c>
      <c r="BNX254">
        <v>0</v>
      </c>
      <c r="BNY254">
        <v>0</v>
      </c>
      <c r="BNZ254">
        <v>0</v>
      </c>
      <c r="BOA254">
        <v>0</v>
      </c>
      <c r="BOB254">
        <v>0</v>
      </c>
      <c r="BOC254">
        <v>0</v>
      </c>
      <c r="BOD254">
        <v>0</v>
      </c>
      <c r="BOE254">
        <v>0</v>
      </c>
      <c r="BOF254">
        <v>0</v>
      </c>
      <c r="BOG254">
        <v>0</v>
      </c>
      <c r="BOH254">
        <v>0</v>
      </c>
      <c r="BOI254">
        <v>0</v>
      </c>
      <c r="BOJ254">
        <v>0</v>
      </c>
      <c r="BOK254">
        <v>0</v>
      </c>
      <c r="BOL254">
        <v>0</v>
      </c>
      <c r="BOM254">
        <v>0</v>
      </c>
      <c r="BON254">
        <v>0</v>
      </c>
      <c r="BOO254">
        <v>0</v>
      </c>
      <c r="BOP254">
        <v>0</v>
      </c>
      <c r="BOQ254">
        <v>0</v>
      </c>
      <c r="BOR254">
        <v>0</v>
      </c>
      <c r="BOS254">
        <v>0</v>
      </c>
      <c r="BOT254">
        <v>0</v>
      </c>
      <c r="BOU254">
        <v>0</v>
      </c>
      <c r="BOV254">
        <v>0</v>
      </c>
      <c r="BOW254">
        <v>0</v>
      </c>
      <c r="BOX254">
        <v>0</v>
      </c>
      <c r="BOY254">
        <v>0</v>
      </c>
      <c r="BOZ254">
        <v>0</v>
      </c>
      <c r="BPA254">
        <v>0</v>
      </c>
      <c r="BPB254">
        <v>0</v>
      </c>
      <c r="BPC254">
        <v>0</v>
      </c>
      <c r="BPD254">
        <v>0</v>
      </c>
      <c r="BPE254">
        <v>0</v>
      </c>
      <c r="BPF254">
        <v>0</v>
      </c>
      <c r="BPG254">
        <v>0</v>
      </c>
      <c r="BPH254">
        <v>0</v>
      </c>
      <c r="BPI254">
        <v>0</v>
      </c>
      <c r="BPJ254">
        <v>0</v>
      </c>
      <c r="BPK254">
        <v>0</v>
      </c>
      <c r="BPL254">
        <v>0</v>
      </c>
      <c r="BPM254">
        <v>0</v>
      </c>
      <c r="BPN254">
        <v>0</v>
      </c>
      <c r="BPO254">
        <v>0</v>
      </c>
      <c r="BPP254">
        <v>0</v>
      </c>
      <c r="BPQ254">
        <v>0</v>
      </c>
      <c r="BPR254">
        <v>0</v>
      </c>
      <c r="BPS254">
        <v>0</v>
      </c>
      <c r="BPT254">
        <v>0</v>
      </c>
      <c r="BPU254">
        <v>2.0242914979757085E-3</v>
      </c>
      <c r="BPV254">
        <v>0</v>
      </c>
      <c r="BPW254">
        <v>0</v>
      </c>
      <c r="BPX254">
        <v>0</v>
      </c>
      <c r="BPY254">
        <v>0</v>
      </c>
      <c r="BPZ254">
        <v>0</v>
      </c>
      <c r="BQA254">
        <v>0</v>
      </c>
      <c r="BQB254">
        <v>0</v>
      </c>
      <c r="BQC254">
        <v>0</v>
      </c>
      <c r="BQD254">
        <v>0</v>
      </c>
      <c r="BQE254">
        <v>0</v>
      </c>
      <c r="BQF254">
        <v>0</v>
      </c>
      <c r="BQG254">
        <v>0</v>
      </c>
      <c r="BQH254">
        <v>0</v>
      </c>
      <c r="BQI254">
        <v>0</v>
      </c>
      <c r="BQJ254">
        <v>0</v>
      </c>
      <c r="BQK254">
        <v>0</v>
      </c>
      <c r="BQL254">
        <v>0</v>
      </c>
      <c r="BQM254">
        <v>0</v>
      </c>
      <c r="BQN254">
        <v>0</v>
      </c>
      <c r="BQO254">
        <v>0</v>
      </c>
      <c r="BQP254">
        <v>0</v>
      </c>
      <c r="BQQ254">
        <v>0</v>
      </c>
      <c r="BQR254">
        <v>0</v>
      </c>
      <c r="BQS254">
        <v>0</v>
      </c>
      <c r="BQT254">
        <v>0</v>
      </c>
      <c r="BQU254">
        <v>0</v>
      </c>
      <c r="BQV254">
        <v>0</v>
      </c>
      <c r="BQW254">
        <v>0</v>
      </c>
      <c r="BQX254">
        <v>0</v>
      </c>
      <c r="BQY254">
        <v>0</v>
      </c>
      <c r="BQZ254">
        <v>0</v>
      </c>
      <c r="BRA254">
        <v>0</v>
      </c>
      <c r="BRB254">
        <v>4.048582995951417E-3</v>
      </c>
      <c r="BRC254">
        <v>0</v>
      </c>
      <c r="BRD254">
        <v>0</v>
      </c>
      <c r="BRE254">
        <v>4.048582995951417E-3</v>
      </c>
      <c r="BRF254">
        <v>0</v>
      </c>
      <c r="BRG254">
        <v>1.2145748987854251E-2</v>
      </c>
      <c r="BRH254">
        <v>0</v>
      </c>
      <c r="BRI254">
        <v>0</v>
      </c>
      <c r="BRJ254">
        <v>0</v>
      </c>
      <c r="BRK254">
        <v>5.2631578947368418E-2</v>
      </c>
      <c r="BRL254">
        <v>0</v>
      </c>
      <c r="BRM254">
        <v>0</v>
      </c>
      <c r="BRN254">
        <v>0</v>
      </c>
      <c r="BRO254">
        <v>0</v>
      </c>
      <c r="BRP254">
        <v>0</v>
      </c>
      <c r="BRQ254">
        <v>0</v>
      </c>
      <c r="BRR254">
        <v>0</v>
      </c>
      <c r="BRS254">
        <v>0</v>
      </c>
      <c r="BRT254">
        <v>0</v>
      </c>
      <c r="BRU254">
        <v>0</v>
      </c>
      <c r="BRV254">
        <v>0</v>
      </c>
      <c r="BRW254">
        <v>0</v>
      </c>
      <c r="BRX254">
        <v>0</v>
      </c>
      <c r="BRY254">
        <v>2.0242914979757085E-3</v>
      </c>
      <c r="BRZ254">
        <v>0</v>
      </c>
      <c r="BSA254">
        <v>2.0242914979757085E-3</v>
      </c>
      <c r="BSB254">
        <v>0</v>
      </c>
      <c r="BSC254">
        <v>0</v>
      </c>
      <c r="BSD254">
        <v>0</v>
      </c>
      <c r="BSE254">
        <v>0</v>
      </c>
      <c r="BSF254">
        <v>0</v>
      </c>
      <c r="BSG254">
        <v>0</v>
      </c>
      <c r="BSH254">
        <v>0</v>
      </c>
      <c r="BSI254">
        <v>0</v>
      </c>
      <c r="BSJ254">
        <v>0</v>
      </c>
      <c r="BSK254">
        <v>0</v>
      </c>
      <c r="BSL254">
        <v>2.0242914979757085E-3</v>
      </c>
      <c r="BSM254">
        <v>2.2267206477732792E-2</v>
      </c>
      <c r="BSN254">
        <v>0</v>
      </c>
      <c r="BSO254">
        <v>0</v>
      </c>
      <c r="BSP254">
        <v>6.0728744939271256E-3</v>
      </c>
      <c r="BSQ254">
        <v>0</v>
      </c>
      <c r="BSR254">
        <v>0</v>
      </c>
      <c r="BSS254">
        <v>0</v>
      </c>
      <c r="BST254">
        <v>0</v>
      </c>
      <c r="BSU254">
        <v>0</v>
      </c>
      <c r="BSV254">
        <v>0</v>
      </c>
      <c r="BSW254">
        <v>0</v>
      </c>
      <c r="BSX254">
        <v>0</v>
      </c>
      <c r="BSY254">
        <v>1.6194331983805668E-2</v>
      </c>
      <c r="BSZ254">
        <v>0</v>
      </c>
      <c r="BTA254">
        <v>0</v>
      </c>
      <c r="BTB254">
        <v>0</v>
      </c>
      <c r="BTC254">
        <v>0</v>
      </c>
      <c r="BTD254">
        <v>0</v>
      </c>
      <c r="BTE254">
        <v>0</v>
      </c>
      <c r="BTF254">
        <v>0</v>
      </c>
      <c r="BTG254">
        <v>0</v>
      </c>
      <c r="BTH254">
        <v>8.0971659919028341E-3</v>
      </c>
      <c r="BTI254">
        <v>0</v>
      </c>
      <c r="BTJ254">
        <v>2.0242914979757085E-3</v>
      </c>
      <c r="BTK254">
        <v>0</v>
      </c>
      <c r="BTL254">
        <v>0</v>
      </c>
      <c r="BTM254">
        <v>0</v>
      </c>
      <c r="BTN254">
        <v>0</v>
      </c>
      <c r="BTO254">
        <v>0</v>
      </c>
      <c r="BTP254">
        <v>0</v>
      </c>
      <c r="BTQ254">
        <v>0</v>
      </c>
      <c r="BTR254">
        <v>0</v>
      </c>
      <c r="BTS254">
        <v>0</v>
      </c>
      <c r="BTT254">
        <v>0</v>
      </c>
      <c r="BTU254">
        <v>0</v>
      </c>
      <c r="BTV254">
        <v>0</v>
      </c>
      <c r="BTW254">
        <v>0</v>
      </c>
      <c r="BTX254">
        <v>0</v>
      </c>
      <c r="BTY254">
        <v>0</v>
      </c>
      <c r="BTZ254">
        <v>0</v>
      </c>
      <c r="BUA254">
        <v>0</v>
      </c>
      <c r="BUB254">
        <v>0</v>
      </c>
      <c r="BUC254">
        <v>0</v>
      </c>
      <c r="BUD254">
        <v>0</v>
      </c>
      <c r="BUE254">
        <v>0</v>
      </c>
      <c r="BUF254">
        <v>0</v>
      </c>
      <c r="BUG254">
        <v>0</v>
      </c>
      <c r="BUH254">
        <v>0</v>
      </c>
      <c r="BUI254">
        <v>0</v>
      </c>
      <c r="BUJ254">
        <v>0</v>
      </c>
      <c r="BUK254">
        <v>0</v>
      </c>
      <c r="BUL254">
        <v>0</v>
      </c>
      <c r="BUM254">
        <v>0</v>
      </c>
      <c r="BUN254">
        <v>0</v>
      </c>
      <c r="BUO254">
        <v>0</v>
      </c>
      <c r="BUP254">
        <v>0</v>
      </c>
      <c r="BUQ254">
        <v>0</v>
      </c>
      <c r="BUR254">
        <v>0</v>
      </c>
      <c r="BUS254">
        <v>0</v>
      </c>
      <c r="BUT254">
        <v>0</v>
      </c>
      <c r="BUU254">
        <v>0</v>
      </c>
      <c r="BUV254">
        <v>0</v>
      </c>
      <c r="BUW254">
        <v>0</v>
      </c>
      <c r="BUX254">
        <v>0</v>
      </c>
      <c r="BUY254">
        <v>0</v>
      </c>
      <c r="BUZ254">
        <v>0</v>
      </c>
      <c r="BVA254">
        <v>0</v>
      </c>
      <c r="BVB254">
        <v>0</v>
      </c>
      <c r="BVC254">
        <v>4.048582995951417E-3</v>
      </c>
      <c r="BVD254">
        <v>0</v>
      </c>
      <c r="BVE254">
        <v>0</v>
      </c>
      <c r="BVF254">
        <v>0</v>
      </c>
      <c r="BVG254">
        <v>0</v>
      </c>
      <c r="BVH254">
        <v>0</v>
      </c>
      <c r="BVI254">
        <v>0</v>
      </c>
      <c r="BVJ254">
        <v>0</v>
      </c>
      <c r="BVK254">
        <v>0</v>
      </c>
      <c r="BVL254">
        <v>0</v>
      </c>
      <c r="BVM254">
        <v>0</v>
      </c>
      <c r="BVN254">
        <v>0</v>
      </c>
      <c r="BVO254">
        <v>0</v>
      </c>
      <c r="BVP254">
        <v>0</v>
      </c>
      <c r="BVQ254">
        <v>0</v>
      </c>
      <c r="BVR254">
        <v>0</v>
      </c>
      <c r="BVS254">
        <v>0</v>
      </c>
      <c r="BVT254">
        <v>0</v>
      </c>
      <c r="BVU254">
        <v>0</v>
      </c>
      <c r="BVV254">
        <v>0</v>
      </c>
      <c r="BVW254">
        <v>0</v>
      </c>
      <c r="BVX254">
        <v>0</v>
      </c>
      <c r="BVY254">
        <v>0</v>
      </c>
      <c r="BVZ254">
        <v>0</v>
      </c>
      <c r="BWA254">
        <v>0</v>
      </c>
      <c r="BWB254">
        <v>0</v>
      </c>
      <c r="BWC254">
        <v>0</v>
      </c>
      <c r="BWD254">
        <v>0</v>
      </c>
      <c r="BWE254">
        <v>0</v>
      </c>
      <c r="BWF254">
        <v>0</v>
      </c>
      <c r="BWG254">
        <v>0</v>
      </c>
      <c r="BWH254">
        <v>0</v>
      </c>
      <c r="BWI254">
        <v>0</v>
      </c>
      <c r="BWJ254">
        <v>0</v>
      </c>
      <c r="BWK254">
        <v>0</v>
      </c>
      <c r="BWL254">
        <v>0</v>
      </c>
      <c r="BWM254">
        <v>0</v>
      </c>
      <c r="BWN254">
        <v>0</v>
      </c>
      <c r="BWO254">
        <v>0</v>
      </c>
      <c r="BWP254">
        <v>0</v>
      </c>
      <c r="BWQ254">
        <v>0</v>
      </c>
      <c r="BWR254">
        <v>0</v>
      </c>
      <c r="BWS254">
        <v>0</v>
      </c>
      <c r="BWT254">
        <v>0</v>
      </c>
      <c r="BWU254">
        <v>0</v>
      </c>
      <c r="BWV254">
        <v>0</v>
      </c>
      <c r="BWW254">
        <v>0</v>
      </c>
      <c r="BWX254">
        <v>0</v>
      </c>
      <c r="BWY254">
        <v>0</v>
      </c>
      <c r="BWZ254">
        <v>2.0242914979757085E-3</v>
      </c>
      <c r="BXA254">
        <v>0</v>
      </c>
      <c r="BXB254">
        <v>0</v>
      </c>
      <c r="BXC254">
        <v>0</v>
      </c>
      <c r="BXD254">
        <v>0</v>
      </c>
      <c r="BXE254">
        <v>0</v>
      </c>
      <c r="BXF254">
        <v>0</v>
      </c>
      <c r="BXG254">
        <v>0</v>
      </c>
      <c r="BXH254">
        <v>0</v>
      </c>
      <c r="BXI254">
        <v>0</v>
      </c>
      <c r="BXJ254">
        <v>0</v>
      </c>
      <c r="BXK254">
        <v>0</v>
      </c>
      <c r="BXL254">
        <v>0</v>
      </c>
      <c r="BXM254">
        <v>0</v>
      </c>
      <c r="BXN254">
        <v>0</v>
      </c>
      <c r="BXO254">
        <v>0</v>
      </c>
      <c r="BXP254">
        <v>2.0242914979757085E-3</v>
      </c>
      <c r="BXQ254">
        <v>0</v>
      </c>
      <c r="BXR254">
        <v>0</v>
      </c>
      <c r="BXS254">
        <v>0</v>
      </c>
      <c r="BXT254">
        <v>0</v>
      </c>
      <c r="BXU254">
        <v>0</v>
      </c>
      <c r="BXV254">
        <v>0</v>
      </c>
      <c r="BXW254">
        <v>0</v>
      </c>
      <c r="BXX254">
        <v>0</v>
      </c>
      <c r="BXY254">
        <v>0</v>
      </c>
      <c r="BXZ254">
        <v>0</v>
      </c>
      <c r="BYA254">
        <v>0</v>
      </c>
      <c r="BYB254">
        <v>0</v>
      </c>
      <c r="BYC254">
        <v>0</v>
      </c>
      <c r="BYD254">
        <v>0</v>
      </c>
      <c r="BYE254">
        <v>0</v>
      </c>
      <c r="BYF254">
        <v>0</v>
      </c>
      <c r="BYG254">
        <v>0</v>
      </c>
      <c r="BYH254">
        <v>0</v>
      </c>
      <c r="BYI254">
        <v>0</v>
      </c>
      <c r="BYJ254">
        <v>0</v>
      </c>
      <c r="BYK254">
        <v>0</v>
      </c>
      <c r="BYL254">
        <v>0</v>
      </c>
      <c r="BYM254">
        <v>0</v>
      </c>
      <c r="BYN254">
        <v>0</v>
      </c>
      <c r="BYO254">
        <v>0</v>
      </c>
      <c r="BYP254">
        <v>0</v>
      </c>
      <c r="BYQ254">
        <v>0</v>
      </c>
      <c r="BYR254">
        <v>0</v>
      </c>
      <c r="BYS254">
        <v>0</v>
      </c>
      <c r="BYT254">
        <v>0</v>
      </c>
      <c r="BYU254">
        <v>0</v>
      </c>
      <c r="BYV254">
        <v>0</v>
      </c>
      <c r="BYW254">
        <v>0</v>
      </c>
      <c r="BYX254">
        <v>0</v>
      </c>
      <c r="BYY254">
        <v>0</v>
      </c>
      <c r="BYZ254">
        <v>0</v>
      </c>
      <c r="BZA254">
        <v>0</v>
      </c>
      <c r="BZB254">
        <v>0</v>
      </c>
      <c r="BZC254">
        <v>0</v>
      </c>
      <c r="BZD254">
        <v>0</v>
      </c>
      <c r="BZE254">
        <v>0</v>
      </c>
      <c r="BZF254">
        <v>0</v>
      </c>
      <c r="BZG254">
        <v>0</v>
      </c>
      <c r="BZH254">
        <v>0</v>
      </c>
      <c r="BZI254">
        <v>0</v>
      </c>
      <c r="BZJ254">
        <v>0</v>
      </c>
      <c r="BZK254">
        <v>0</v>
      </c>
      <c r="BZL254">
        <v>0</v>
      </c>
      <c r="BZM254">
        <v>0</v>
      </c>
      <c r="BZN254">
        <v>0</v>
      </c>
      <c r="BZO254">
        <v>0</v>
      </c>
      <c r="BZP254">
        <v>0</v>
      </c>
      <c r="BZQ254">
        <v>0</v>
      </c>
      <c r="BZR254">
        <v>0</v>
      </c>
      <c r="BZS254">
        <v>0</v>
      </c>
      <c r="BZT254">
        <v>0</v>
      </c>
      <c r="BZU254">
        <v>0</v>
      </c>
      <c r="BZV254">
        <v>0</v>
      </c>
      <c r="BZW254">
        <v>0</v>
      </c>
      <c r="BZX254">
        <v>0</v>
      </c>
      <c r="BZY254">
        <v>0</v>
      </c>
      <c r="BZZ254">
        <v>0</v>
      </c>
      <c r="CAA254">
        <v>0</v>
      </c>
      <c r="CAB254">
        <v>0</v>
      </c>
      <c r="CAC254">
        <v>0</v>
      </c>
      <c r="CAD254">
        <v>0</v>
      </c>
      <c r="CAE254">
        <v>0</v>
      </c>
      <c r="CAF254">
        <v>0</v>
      </c>
      <c r="CAG254">
        <v>0</v>
      </c>
      <c r="CAH254">
        <v>0</v>
      </c>
      <c r="CAI254">
        <v>0</v>
      </c>
      <c r="CAJ254">
        <v>0</v>
      </c>
      <c r="CAK254">
        <v>0</v>
      </c>
      <c r="CAL254">
        <v>0</v>
      </c>
      <c r="CAM254">
        <v>0</v>
      </c>
      <c r="CAN254">
        <v>0</v>
      </c>
      <c r="CAO254">
        <v>0</v>
      </c>
      <c r="CAP254">
        <v>0</v>
      </c>
      <c r="CAQ254">
        <v>0</v>
      </c>
      <c r="CAR254">
        <v>0</v>
      </c>
      <c r="CAS254">
        <v>0</v>
      </c>
      <c r="CAT254">
        <v>0</v>
      </c>
      <c r="CAU254">
        <v>0</v>
      </c>
      <c r="CAV254">
        <v>0</v>
      </c>
      <c r="CAW254">
        <v>0</v>
      </c>
      <c r="CAX254">
        <v>0</v>
      </c>
      <c r="CAY254">
        <v>0</v>
      </c>
      <c r="CAZ254">
        <v>0</v>
      </c>
      <c r="CBA254">
        <v>0</v>
      </c>
      <c r="CBB254">
        <v>0</v>
      </c>
      <c r="CBC254">
        <v>0</v>
      </c>
      <c r="CBD254">
        <v>0</v>
      </c>
      <c r="CBE254">
        <v>0</v>
      </c>
      <c r="CBF254">
        <v>0</v>
      </c>
      <c r="CBG254">
        <v>0</v>
      </c>
      <c r="CBH254">
        <v>0</v>
      </c>
      <c r="CBI254">
        <v>0</v>
      </c>
      <c r="CBJ254">
        <v>2.0242914979757085E-3</v>
      </c>
      <c r="CBK254">
        <v>0</v>
      </c>
      <c r="CBL254">
        <v>0</v>
      </c>
      <c r="CBM254">
        <v>0</v>
      </c>
      <c r="CBN254">
        <v>0</v>
      </c>
      <c r="CBO254">
        <v>0</v>
      </c>
      <c r="CBP254">
        <v>0</v>
      </c>
      <c r="CBQ254">
        <v>0</v>
      </c>
      <c r="CBR254">
        <v>0</v>
      </c>
      <c r="CBS254">
        <v>0</v>
      </c>
      <c r="CBT254">
        <v>0</v>
      </c>
      <c r="CBU254">
        <v>0</v>
      </c>
      <c r="CBV254">
        <v>0</v>
      </c>
      <c r="CBW254">
        <v>0</v>
      </c>
      <c r="CBX254">
        <v>0</v>
      </c>
      <c r="CBY254">
        <v>0</v>
      </c>
      <c r="CBZ254">
        <v>0</v>
      </c>
      <c r="CCA254">
        <v>0</v>
      </c>
      <c r="CCB254">
        <v>0</v>
      </c>
      <c r="CCC254">
        <v>0</v>
      </c>
      <c r="CCD254">
        <v>0</v>
      </c>
      <c r="CCE254">
        <v>0</v>
      </c>
      <c r="CCF254">
        <v>0</v>
      </c>
      <c r="CCG254">
        <v>0</v>
      </c>
      <c r="CCH254">
        <v>0</v>
      </c>
      <c r="CCI254">
        <v>0</v>
      </c>
      <c r="CCJ254">
        <v>0</v>
      </c>
      <c r="CCK254">
        <v>0</v>
      </c>
      <c r="CCL254">
        <v>0</v>
      </c>
      <c r="CCM254">
        <v>0</v>
      </c>
      <c r="CCN254">
        <v>0</v>
      </c>
      <c r="CCO254">
        <v>0</v>
      </c>
      <c r="CCP254">
        <v>0</v>
      </c>
      <c r="CCQ254">
        <v>6.0728744939271256E-3</v>
      </c>
      <c r="CCR254">
        <v>0</v>
      </c>
      <c r="CCS254">
        <v>0</v>
      </c>
      <c r="CCT254">
        <v>0</v>
      </c>
      <c r="CCU254">
        <v>0</v>
      </c>
      <c r="CCV254">
        <v>0</v>
      </c>
      <c r="CCW254">
        <v>0</v>
      </c>
      <c r="CCX254">
        <v>0</v>
      </c>
      <c r="CCY254">
        <v>0</v>
      </c>
      <c r="CCZ254">
        <v>0</v>
      </c>
      <c r="CDA254">
        <v>0</v>
      </c>
      <c r="CDB254">
        <v>0</v>
      </c>
      <c r="CDC254">
        <v>0</v>
      </c>
      <c r="CDD254">
        <v>0</v>
      </c>
      <c r="CDE254">
        <v>0</v>
      </c>
      <c r="CDF254">
        <v>0</v>
      </c>
      <c r="CDG254">
        <v>0</v>
      </c>
      <c r="CDH254">
        <v>0</v>
      </c>
      <c r="CDI254">
        <v>0</v>
      </c>
      <c r="CDJ254">
        <v>0</v>
      </c>
      <c r="CDK254">
        <v>0</v>
      </c>
      <c r="CDL254">
        <v>0</v>
      </c>
      <c r="CDM254">
        <v>0</v>
      </c>
      <c r="CDN254">
        <v>0</v>
      </c>
      <c r="CDO254">
        <v>0</v>
      </c>
      <c r="CDP254">
        <v>0</v>
      </c>
      <c r="CDQ254">
        <v>0</v>
      </c>
      <c r="CDR254">
        <v>0</v>
      </c>
      <c r="CDS254">
        <v>0</v>
      </c>
      <c r="CDT254">
        <v>0</v>
      </c>
      <c r="CDU254">
        <v>0</v>
      </c>
      <c r="CDV254">
        <v>0</v>
      </c>
      <c r="CDW254">
        <v>0</v>
      </c>
      <c r="CDX254">
        <v>0</v>
      </c>
      <c r="CDY254">
        <v>0</v>
      </c>
      <c r="CDZ254">
        <v>0</v>
      </c>
      <c r="CEA254">
        <v>0</v>
      </c>
      <c r="CEB254">
        <v>0</v>
      </c>
      <c r="CEC254">
        <v>0</v>
      </c>
      <c r="CED254">
        <v>0</v>
      </c>
      <c r="CEE254">
        <v>0</v>
      </c>
      <c r="CEF254">
        <v>0</v>
      </c>
      <c r="CEG254">
        <v>0</v>
      </c>
      <c r="CEH254">
        <v>0</v>
      </c>
      <c r="CEI254">
        <v>0</v>
      </c>
      <c r="CEJ254">
        <v>0</v>
      </c>
      <c r="CEK254">
        <v>0</v>
      </c>
      <c r="CEL254">
        <v>0</v>
      </c>
      <c r="CEM254">
        <v>0</v>
      </c>
      <c r="CEN254">
        <v>0</v>
      </c>
      <c r="CEO254">
        <v>0</v>
      </c>
      <c r="CEP254">
        <v>0</v>
      </c>
      <c r="CEQ254">
        <v>0</v>
      </c>
      <c r="CER254">
        <v>0</v>
      </c>
      <c r="CES254">
        <v>0</v>
      </c>
      <c r="CET254">
        <v>0</v>
      </c>
      <c r="CEU254">
        <v>0</v>
      </c>
      <c r="CEV254">
        <v>0</v>
      </c>
      <c r="CEW254">
        <v>0</v>
      </c>
      <c r="CEX254">
        <v>0</v>
      </c>
      <c r="CEY254">
        <v>0</v>
      </c>
      <c r="CEZ254">
        <v>0</v>
      </c>
      <c r="CFA254">
        <v>0</v>
      </c>
      <c r="CFB254">
        <v>0</v>
      </c>
      <c r="CFC254">
        <v>0</v>
      </c>
      <c r="CFD254">
        <v>0</v>
      </c>
      <c r="CFE254">
        <v>0</v>
      </c>
      <c r="CFF254">
        <v>0</v>
      </c>
      <c r="CFG254">
        <v>0</v>
      </c>
      <c r="CFH254">
        <v>0</v>
      </c>
      <c r="CFI254">
        <v>0</v>
      </c>
      <c r="CFJ254">
        <v>0</v>
      </c>
      <c r="CFK254">
        <v>0</v>
      </c>
      <c r="CFL254">
        <v>0</v>
      </c>
      <c r="CFM254">
        <v>0</v>
      </c>
      <c r="CFN254">
        <v>0</v>
      </c>
      <c r="CFO254">
        <v>0</v>
      </c>
      <c r="CFP254">
        <v>0</v>
      </c>
      <c r="CFQ254">
        <v>0</v>
      </c>
      <c r="CFR254">
        <v>0</v>
      </c>
      <c r="CFS254">
        <v>0</v>
      </c>
      <c r="CFT254">
        <v>0</v>
      </c>
      <c r="CFU254">
        <v>0</v>
      </c>
      <c r="CFV254">
        <v>0</v>
      </c>
      <c r="CFW254">
        <v>0</v>
      </c>
      <c r="CFX254">
        <v>0</v>
      </c>
      <c r="CFY254">
        <v>0</v>
      </c>
      <c r="CFZ254">
        <v>0</v>
      </c>
      <c r="CGA254">
        <v>0</v>
      </c>
      <c r="CGB254">
        <v>0</v>
      </c>
      <c r="CGC254">
        <v>0</v>
      </c>
      <c r="CGD254">
        <v>0</v>
      </c>
      <c r="CGE254">
        <v>0</v>
      </c>
      <c r="CGF254">
        <v>0</v>
      </c>
      <c r="CGG254">
        <v>0</v>
      </c>
      <c r="CGH254">
        <v>0</v>
      </c>
      <c r="CGI254">
        <v>0</v>
      </c>
      <c r="CGJ254">
        <v>0</v>
      </c>
      <c r="CGK254">
        <v>0</v>
      </c>
      <c r="CGL254">
        <v>0</v>
      </c>
      <c r="CGM254">
        <v>0</v>
      </c>
      <c r="CGN254">
        <v>0</v>
      </c>
      <c r="CGO254">
        <v>0</v>
      </c>
      <c r="CGP254">
        <v>0</v>
      </c>
      <c r="CGQ254">
        <v>0</v>
      </c>
      <c r="CGR254">
        <v>0</v>
      </c>
      <c r="CGS254">
        <v>0</v>
      </c>
      <c r="CGT254">
        <v>0</v>
      </c>
      <c r="CGU254">
        <v>0</v>
      </c>
      <c r="CGV254">
        <v>0</v>
      </c>
      <c r="CGW254">
        <v>0</v>
      </c>
      <c r="CGX254">
        <v>0</v>
      </c>
      <c r="CGY254">
        <v>0</v>
      </c>
      <c r="CGZ254">
        <v>0</v>
      </c>
      <c r="CHA254">
        <v>0</v>
      </c>
      <c r="CHB254">
        <v>0</v>
      </c>
      <c r="CHC254">
        <v>0</v>
      </c>
      <c r="CHD254">
        <v>0</v>
      </c>
      <c r="CHE254">
        <v>0</v>
      </c>
      <c r="CHF254">
        <v>0</v>
      </c>
      <c r="CHG254">
        <v>0</v>
      </c>
      <c r="CHH254">
        <v>0</v>
      </c>
      <c r="CHI254">
        <v>0</v>
      </c>
      <c r="CHJ254">
        <v>0</v>
      </c>
      <c r="CHK254">
        <v>0</v>
      </c>
      <c r="CHL254">
        <v>0</v>
      </c>
      <c r="CHM254">
        <v>0</v>
      </c>
      <c r="CHN254">
        <v>0</v>
      </c>
      <c r="CHO254">
        <v>0</v>
      </c>
      <c r="CHP254">
        <v>0</v>
      </c>
      <c r="CHQ254">
        <v>8.0971659919028341E-3</v>
      </c>
      <c r="CHR254">
        <v>0</v>
      </c>
      <c r="CHS254">
        <v>0</v>
      </c>
      <c r="CHT254">
        <v>0</v>
      </c>
      <c r="CHU254">
        <v>0</v>
      </c>
      <c r="CHV254">
        <v>0</v>
      </c>
      <c r="CHW254">
        <v>0</v>
      </c>
      <c r="CHX254">
        <v>0</v>
      </c>
      <c r="CHY254">
        <v>0</v>
      </c>
      <c r="CHZ254">
        <v>0</v>
      </c>
      <c r="CIA254">
        <v>0</v>
      </c>
      <c r="CIB254">
        <v>0</v>
      </c>
      <c r="CIC254">
        <v>0</v>
      </c>
      <c r="CID254">
        <v>0</v>
      </c>
      <c r="CIE254">
        <v>0</v>
      </c>
      <c r="CIF254">
        <v>0</v>
      </c>
      <c r="CIG254">
        <v>0</v>
      </c>
      <c r="CIH254">
        <v>0</v>
      </c>
      <c r="CII254">
        <v>4.8582995951417005E-2</v>
      </c>
      <c r="CIJ254">
        <v>4.048582995951417E-3</v>
      </c>
      <c r="CIK254">
        <v>0</v>
      </c>
      <c r="CIL254">
        <v>0</v>
      </c>
      <c r="CIM254">
        <v>0</v>
      </c>
      <c r="CIN254">
        <v>0</v>
      </c>
      <c r="CIO254">
        <v>0</v>
      </c>
      <c r="CIP254">
        <v>0</v>
      </c>
      <c r="CIQ254">
        <v>0</v>
      </c>
      <c r="CIR254">
        <v>0</v>
      </c>
      <c r="CIS254">
        <v>0</v>
      </c>
      <c r="CIT254">
        <v>0</v>
      </c>
      <c r="CIU254">
        <v>0</v>
      </c>
      <c r="CIV254">
        <v>0</v>
      </c>
      <c r="CIW254">
        <v>0</v>
      </c>
      <c r="CIX254">
        <v>0</v>
      </c>
      <c r="CIY254">
        <v>0</v>
      </c>
      <c r="CIZ254">
        <v>0</v>
      </c>
      <c r="CJA254">
        <v>0</v>
      </c>
      <c r="CJB254">
        <v>0</v>
      </c>
      <c r="CJC254">
        <v>0</v>
      </c>
      <c r="CJD254">
        <v>0</v>
      </c>
      <c r="CJE254">
        <v>0</v>
      </c>
      <c r="CJF254">
        <v>0</v>
      </c>
      <c r="CJG254">
        <v>0</v>
      </c>
      <c r="CJH254">
        <v>0</v>
      </c>
      <c r="CJI254">
        <v>0</v>
      </c>
      <c r="CJJ254">
        <v>0</v>
      </c>
      <c r="CJK254">
        <v>0</v>
      </c>
      <c r="CJL254">
        <v>0</v>
      </c>
      <c r="CJM254">
        <v>0</v>
      </c>
      <c r="CJN254">
        <v>0</v>
      </c>
      <c r="CJO254">
        <v>0</v>
      </c>
      <c r="CJP254">
        <v>0</v>
      </c>
      <c r="CJQ254">
        <v>0</v>
      </c>
      <c r="CJR254">
        <v>0</v>
      </c>
      <c r="CJS254">
        <v>0</v>
      </c>
      <c r="CJT254">
        <v>0</v>
      </c>
      <c r="CJU254">
        <v>0</v>
      </c>
      <c r="CJV254">
        <v>0</v>
      </c>
      <c r="CJW254">
        <v>0</v>
      </c>
      <c r="CJX254">
        <v>0</v>
      </c>
      <c r="CJY254">
        <v>0</v>
      </c>
      <c r="CJZ254">
        <v>0</v>
      </c>
      <c r="CKA254">
        <v>0</v>
      </c>
      <c r="CKB254">
        <v>0</v>
      </c>
      <c r="CKC254">
        <v>0</v>
      </c>
      <c r="CKD254">
        <v>0</v>
      </c>
      <c r="CKE254">
        <v>0</v>
      </c>
      <c r="CKF254">
        <v>0</v>
      </c>
      <c r="CKG254">
        <v>2.0242914979757085E-3</v>
      </c>
      <c r="CKH254">
        <v>0</v>
      </c>
      <c r="CKI254">
        <v>0</v>
      </c>
      <c r="CKJ254">
        <v>0</v>
      </c>
      <c r="CKK254">
        <v>2.0242914979757085E-3</v>
      </c>
      <c r="CKL254">
        <v>4.048582995951417E-3</v>
      </c>
      <c r="CKM254">
        <v>2.0242914979757085E-3</v>
      </c>
      <c r="CKN254">
        <v>0</v>
      </c>
      <c r="CKO254">
        <v>0</v>
      </c>
      <c r="CKP254">
        <v>0</v>
      </c>
      <c r="CKQ254">
        <v>0</v>
      </c>
      <c r="CKR254">
        <v>0</v>
      </c>
      <c r="CKS254">
        <v>0</v>
      </c>
      <c r="CKT254">
        <v>0</v>
      </c>
      <c r="CKU254">
        <v>0</v>
      </c>
      <c r="CKV254">
        <v>0</v>
      </c>
      <c r="CKW254">
        <v>0</v>
      </c>
      <c r="CKX254">
        <v>0</v>
      </c>
      <c r="CKY254">
        <v>0</v>
      </c>
      <c r="CKZ254">
        <v>0</v>
      </c>
      <c r="CLA254">
        <v>0</v>
      </c>
      <c r="CLB254">
        <v>0</v>
      </c>
      <c r="CLC254">
        <v>1</v>
      </c>
      <c r="CLD254"/>
      <c r="CLE254"/>
      <c r="CLF254"/>
      <c r="CLG254"/>
      <c r="CLH254"/>
      <c r="CLI254"/>
      <c r="CLJ254"/>
      <c r="CLK254"/>
      <c r="CLL254"/>
      <c r="CLM254"/>
      <c r="CLN254"/>
      <c r="CLO254"/>
      <c r="CLP254"/>
      <c r="CLQ254"/>
      <c r="CLR254"/>
      <c r="CLS254"/>
      <c r="CLT254"/>
      <c r="CLU254"/>
      <c r="CLV254"/>
      <c r="CLW254"/>
      <c r="CLX254"/>
      <c r="CLY254"/>
      <c r="CLZ254"/>
      <c r="CMA254"/>
      <c r="CMB254"/>
      <c r="CMC254"/>
      <c r="CMD254"/>
      <c r="CME254"/>
      <c r="CMF254"/>
      <c r="CMG254"/>
      <c r="CMH254"/>
      <c r="CMI254"/>
      <c r="CMJ254"/>
      <c r="CMK254"/>
      <c r="CML254"/>
      <c r="CMM254"/>
      <c r="CMN254"/>
      <c r="CMO254"/>
      <c r="CMP254"/>
      <c r="CMQ254"/>
      <c r="CMR254"/>
      <c r="CMS254"/>
      <c r="CMT254"/>
      <c r="CMU254"/>
      <c r="CMV254"/>
      <c r="CMW254"/>
      <c r="CMX254"/>
      <c r="CMY254"/>
      <c r="CMZ254"/>
      <c r="CNA254"/>
      <c r="CNB254"/>
      <c r="CNC254"/>
      <c r="CND254"/>
      <c r="CNE254"/>
      <c r="CNF254"/>
      <c r="CNG254"/>
      <c r="CNH254"/>
      <c r="CNI254"/>
      <c r="CNJ254"/>
      <c r="CNK254"/>
      <c r="CNL254"/>
      <c r="CNM254"/>
      <c r="CNN254"/>
      <c r="CNO254"/>
      <c r="CNP254"/>
      <c r="CNQ254"/>
      <c r="CNR254"/>
      <c r="CNS254"/>
      <c r="CNT254"/>
      <c r="CNU254"/>
      <c r="CNV254"/>
      <c r="CNW254"/>
      <c r="CNX254"/>
      <c r="CNY254"/>
      <c r="CNZ254"/>
      <c r="COA254"/>
      <c r="COB254"/>
      <c r="COC254"/>
      <c r="COD254"/>
      <c r="COE254"/>
      <c r="COF254"/>
      <c r="COG254"/>
      <c r="COH254"/>
      <c r="COI254"/>
      <c r="COJ254"/>
      <c r="COK254"/>
      <c r="COL254"/>
      <c r="COM254"/>
      <c r="CON254"/>
      <c r="COO254"/>
      <c r="COP254"/>
      <c r="COQ254"/>
      <c r="COR254"/>
      <c r="COS254"/>
      <c r="COT254"/>
      <c r="COU254"/>
      <c r="COV254"/>
      <c r="COW254"/>
      <c r="COX254"/>
      <c r="COY254"/>
      <c r="COZ254"/>
      <c r="CPA254"/>
      <c r="CPB254"/>
      <c r="CPC254"/>
      <c r="CPD254"/>
      <c r="CPE254"/>
      <c r="CPF254"/>
      <c r="CPG254"/>
      <c r="CPH254"/>
      <c r="CPI254"/>
      <c r="CPJ254"/>
      <c r="CPK254"/>
      <c r="CPL254"/>
      <c r="CPM254"/>
      <c r="CPN254"/>
      <c r="CPO254"/>
      <c r="CPP254"/>
      <c r="CPQ254"/>
      <c r="CPR254"/>
      <c r="CPS254"/>
      <c r="CPT254"/>
      <c r="CPU254"/>
      <c r="CPV254"/>
      <c r="CPW254"/>
      <c r="CPX254"/>
      <c r="CPY254"/>
      <c r="CPZ254"/>
      <c r="CQA254"/>
      <c r="CQB254"/>
      <c r="CQC254"/>
      <c r="CQD254"/>
      <c r="CQE254"/>
      <c r="CQF254"/>
      <c r="CQG254"/>
      <c r="CQH254"/>
      <c r="CQI254"/>
      <c r="CQJ254"/>
      <c r="CQK254"/>
      <c r="CQL254"/>
      <c r="CQM254"/>
      <c r="CQN254"/>
      <c r="CQO254"/>
      <c r="CQP254"/>
      <c r="CQQ254"/>
      <c r="CQR254"/>
      <c r="CQS254"/>
      <c r="CQT254"/>
    </row>
    <row r="255" spans="1:291 1569:2490" s="78" customFormat="1">
      <c r="A255" s="304" t="s">
        <v>2473</v>
      </c>
      <c r="B255" s="68" t="s">
        <v>2421</v>
      </c>
      <c r="C255" s="305" t="s">
        <v>2466</v>
      </c>
      <c r="E255" s="58">
        <v>705</v>
      </c>
      <c r="F255" s="306" t="s">
        <v>2467</v>
      </c>
      <c r="G255" s="304" t="s">
        <v>2473</v>
      </c>
      <c r="I255" s="326">
        <v>4</v>
      </c>
      <c r="J255" s="68" t="s">
        <v>2437</v>
      </c>
      <c r="L255" s="84" t="s">
        <v>2474</v>
      </c>
      <c r="M255" s="84" t="s">
        <v>1877</v>
      </c>
      <c r="N255" s="84" t="s">
        <v>1427</v>
      </c>
      <c r="O255" s="84" t="s">
        <v>2461</v>
      </c>
      <c r="P255" s="84" t="s">
        <v>16</v>
      </c>
      <c r="Q255" s="84" t="s">
        <v>1429</v>
      </c>
      <c r="R255" s="84" t="s">
        <v>1430</v>
      </c>
      <c r="S255" s="84" t="s">
        <v>1430</v>
      </c>
      <c r="T255" s="84" t="s">
        <v>1430</v>
      </c>
      <c r="U255" s="84" t="s">
        <v>1431</v>
      </c>
      <c r="V255" s="84" t="s">
        <v>1870</v>
      </c>
      <c r="W255" s="84" t="s">
        <v>1871</v>
      </c>
      <c r="X255" s="84" t="s">
        <v>1569</v>
      </c>
      <c r="Y255" s="84" t="s">
        <v>1694</v>
      </c>
      <c r="Z255" s="84" t="s">
        <v>2394</v>
      </c>
      <c r="AA255" s="84"/>
      <c r="AB255" s="95" t="s">
        <v>2466</v>
      </c>
      <c r="AC255" s="304" t="s">
        <v>2473</v>
      </c>
      <c r="AD255" t="s">
        <v>2475</v>
      </c>
      <c r="AE255" t="s">
        <v>2476</v>
      </c>
      <c r="AF255" s="68" t="s">
        <v>2441</v>
      </c>
      <c r="AG255" s="84"/>
      <c r="AH255">
        <v>1719500</v>
      </c>
      <c r="AI255">
        <v>7204850</v>
      </c>
      <c r="AJ255" t="s">
        <v>2428</v>
      </c>
      <c r="AK255" s="84"/>
      <c r="AL255" s="84"/>
      <c r="AM255">
        <v>4</v>
      </c>
      <c r="AN255">
        <v>6.37</v>
      </c>
      <c r="AO255">
        <v>7.0100000000000007</v>
      </c>
      <c r="AP255">
        <v>6.75</v>
      </c>
      <c r="AQ255" s="68"/>
      <c r="AR255" s="310">
        <v>0.42622950819672129</v>
      </c>
      <c r="AS255">
        <v>0.32043478260869568</v>
      </c>
      <c r="AT255">
        <v>1.7472499360450242E-2</v>
      </c>
      <c r="AU255">
        <v>7.2373346643374095E-2</v>
      </c>
      <c r="AV255">
        <v>1.646090534979424E-2</v>
      </c>
      <c r="AW255">
        <v>162</v>
      </c>
      <c r="AX255">
        <v>40</v>
      </c>
      <c r="AY255" s="68"/>
      <c r="AZ255" s="68"/>
      <c r="BA255" s="68"/>
      <c r="BB255" s="68"/>
      <c r="BC255" s="311">
        <v>5</v>
      </c>
      <c r="BD255" s="312">
        <v>1</v>
      </c>
      <c r="BE255" s="312">
        <v>5</v>
      </c>
      <c r="BF255" s="313">
        <v>280</v>
      </c>
      <c r="BG255" s="55">
        <v>8</v>
      </c>
      <c r="BH255" s="311">
        <v>5</v>
      </c>
      <c r="BI255" s="68"/>
      <c r="BJ255">
        <v>11.2</v>
      </c>
      <c r="BK255">
        <v>39.299999999999997</v>
      </c>
      <c r="BL255">
        <v>0.16300000000000001</v>
      </c>
      <c r="BM255">
        <v>0.3</v>
      </c>
      <c r="BN255">
        <v>0.45</v>
      </c>
      <c r="BO255">
        <v>0.70699999999999996</v>
      </c>
      <c r="BP255">
        <v>0.81399999999999995</v>
      </c>
      <c r="BQ255">
        <v>2.81</v>
      </c>
      <c r="BR255"/>
      <c r="BS255">
        <v>21</v>
      </c>
      <c r="BT255" s="326">
        <v>4</v>
      </c>
      <c r="BU255" s="68"/>
      <c r="BV255" s="68"/>
      <c r="BW255" s="68"/>
      <c r="BX255" s="91">
        <v>409</v>
      </c>
      <c r="BY255" s="314">
        <v>30</v>
      </c>
      <c r="BZ255" s="315"/>
      <c r="CA255" s="315">
        <v>18.5</v>
      </c>
      <c r="CB255" s="315">
        <v>22.7</v>
      </c>
      <c r="CC255" s="315">
        <v>0.5</v>
      </c>
      <c r="CD255" s="315">
        <v>7.6</v>
      </c>
      <c r="CE255" s="303"/>
      <c r="CF255" s="303"/>
      <c r="CG255" s="303">
        <v>0.24449877750611246</v>
      </c>
      <c r="CH255" s="303">
        <v>0</v>
      </c>
      <c r="CI255" s="303">
        <v>0</v>
      </c>
      <c r="CJ255" s="303">
        <v>0</v>
      </c>
      <c r="CK255" s="303">
        <v>0</v>
      </c>
      <c r="CL255" s="303">
        <v>0</v>
      </c>
      <c r="CM255" s="78">
        <v>0</v>
      </c>
      <c r="CN255" s="68">
        <v>0</v>
      </c>
      <c r="CO255" s="78">
        <v>0</v>
      </c>
      <c r="CP255" s="78">
        <v>0</v>
      </c>
      <c r="CQ255" s="78">
        <v>0</v>
      </c>
      <c r="CR255" s="6">
        <v>0</v>
      </c>
      <c r="CS255" s="151">
        <v>0</v>
      </c>
      <c r="CT255" s="6">
        <v>0</v>
      </c>
      <c r="CU255" s="6">
        <v>0</v>
      </c>
      <c r="CV255" s="6">
        <v>0</v>
      </c>
      <c r="CW255" s="6">
        <v>0.24449877750611246</v>
      </c>
      <c r="CY255" s="316"/>
      <c r="CZ255" s="317"/>
      <c r="DA255" s="318"/>
      <c r="DC255" s="68"/>
      <c r="DF255" s="68"/>
      <c r="DG255" s="319"/>
      <c r="DI255" s="68"/>
      <c r="DJ255" s="68"/>
      <c r="DK255" s="68"/>
      <c r="DL255" s="198"/>
      <c r="DM255" s="320"/>
      <c r="DN255" s="320"/>
      <c r="DS255" s="6"/>
      <c r="DT255" s="321"/>
      <c r="DU255" s="322"/>
      <c r="DV255" s="322"/>
      <c r="DW255">
        <v>11.2</v>
      </c>
      <c r="DX255">
        <v>39.299999999999997</v>
      </c>
      <c r="DY255">
        <v>0.16300000000000001</v>
      </c>
      <c r="DZ255">
        <v>0.3</v>
      </c>
      <c r="EA255">
        <v>0.45</v>
      </c>
      <c r="EB255">
        <v>0.70699999999999996</v>
      </c>
      <c r="EC255">
        <v>0.81399999999999995</v>
      </c>
      <c r="ED255">
        <v>2.81</v>
      </c>
      <c r="EE255"/>
      <c r="EF255">
        <v>21</v>
      </c>
      <c r="EG255" s="86">
        <f t="shared" si="30"/>
        <v>4</v>
      </c>
      <c r="EH255" s="86">
        <f t="shared" si="31"/>
        <v>2</v>
      </c>
      <c r="EI255" s="61">
        <v>4</v>
      </c>
      <c r="EJ255" s="78">
        <v>3</v>
      </c>
      <c r="EK255" s="151">
        <v>3</v>
      </c>
      <c r="EL255" s="151">
        <v>2</v>
      </c>
      <c r="EM255" s="151">
        <v>2</v>
      </c>
      <c r="EN255" s="151">
        <v>2</v>
      </c>
      <c r="EP255" s="151">
        <v>2</v>
      </c>
      <c r="ER255" s="57" t="s">
        <v>2410</v>
      </c>
      <c r="ES255" s="68"/>
      <c r="EV255"/>
      <c r="FI255" s="321"/>
      <c r="FJ255" s="68"/>
      <c r="FK255" s="68"/>
      <c r="FL255" s="68"/>
      <c r="FM255" s="68"/>
      <c r="FN255" s="68"/>
      <c r="FO255" s="68"/>
      <c r="FP255" s="68"/>
      <c r="FQ255" s="68"/>
      <c r="FR255" s="68"/>
      <c r="FS255" s="68"/>
      <c r="FT255" s="68"/>
      <c r="FU255" s="68"/>
      <c r="FV255" s="68"/>
      <c r="FY255" s="323"/>
      <c r="FZ255" s="68"/>
      <c r="GA255" s="68"/>
      <c r="GB255" s="267"/>
      <c r="GC255" s="267"/>
      <c r="GD255" s="267"/>
      <c r="GE255" s="68"/>
      <c r="GF255" s="68"/>
      <c r="GG255" s="68"/>
      <c r="GH255" s="68"/>
      <c r="GI255" s="68"/>
      <c r="GJ255" s="68"/>
      <c r="GK255" s="68"/>
      <c r="GL255" s="68"/>
      <c r="GM255" s="68"/>
      <c r="GN255" s="68"/>
      <c r="GO255" s="68"/>
      <c r="GP255" s="68"/>
      <c r="GQ255" s="68"/>
      <c r="GR255" s="68"/>
      <c r="GS255" s="68"/>
      <c r="GX255" s="6"/>
      <c r="GY255" s="6"/>
      <c r="GZ255" s="68"/>
      <c r="HA255" s="68"/>
      <c r="HB255" s="68"/>
      <c r="HC255" s="68"/>
      <c r="HD255" s="68"/>
      <c r="HE255" s="68"/>
      <c r="HF255" s="68"/>
      <c r="HG255" s="68"/>
      <c r="HH255" s="68"/>
      <c r="HI255" s="68"/>
      <c r="HJ255" s="68"/>
      <c r="HK255" s="68"/>
      <c r="HL255" s="68"/>
      <c r="HM255" s="68"/>
      <c r="HN255" s="68"/>
      <c r="HO255" s="68"/>
      <c r="HP255" s="68"/>
      <c r="HQ255" s="68"/>
      <c r="HR255" s="68"/>
      <c r="HV255" s="68"/>
      <c r="HW255" s="68"/>
      <c r="HX255" s="6"/>
      <c r="HY255" s="151"/>
      <c r="HZ255" s="151"/>
      <c r="BHI255">
        <v>255</v>
      </c>
      <c r="BHJ255">
        <v>255</v>
      </c>
      <c r="BHK255" s="304" t="s">
        <v>2473</v>
      </c>
      <c r="BHL255" t="s">
        <v>2477</v>
      </c>
      <c r="BHM255">
        <v>0</v>
      </c>
      <c r="BHN255">
        <v>0</v>
      </c>
      <c r="BHO255">
        <v>0</v>
      </c>
      <c r="BHP255">
        <v>0</v>
      </c>
      <c r="BHQ255">
        <v>1.9559902200488997E-2</v>
      </c>
      <c r="BHR255">
        <v>0</v>
      </c>
      <c r="BHS255">
        <v>0</v>
      </c>
      <c r="BHT255">
        <v>0</v>
      </c>
      <c r="BHU255">
        <v>0</v>
      </c>
      <c r="BHV255">
        <v>0</v>
      </c>
      <c r="BHW255">
        <v>0</v>
      </c>
      <c r="BHX255">
        <v>0</v>
      </c>
      <c r="BHY255">
        <v>0</v>
      </c>
      <c r="BHZ255">
        <v>0</v>
      </c>
      <c r="BIA255">
        <v>0</v>
      </c>
      <c r="BIB255">
        <v>0</v>
      </c>
      <c r="BIC255">
        <v>0</v>
      </c>
      <c r="BID255">
        <v>0</v>
      </c>
      <c r="BIE255">
        <v>0</v>
      </c>
      <c r="BIF255">
        <v>0</v>
      </c>
      <c r="BIG255">
        <v>0</v>
      </c>
      <c r="BIH255">
        <v>0</v>
      </c>
      <c r="BII255">
        <v>0</v>
      </c>
      <c r="BIJ255">
        <v>0</v>
      </c>
      <c r="BIK255">
        <v>1.9559902200488997E-2</v>
      </c>
      <c r="BIL255">
        <v>0</v>
      </c>
      <c r="BIM255">
        <v>0</v>
      </c>
      <c r="BIN255">
        <v>0</v>
      </c>
      <c r="BIO255">
        <v>0</v>
      </c>
      <c r="BIP255">
        <v>0</v>
      </c>
      <c r="BIQ255">
        <v>0</v>
      </c>
      <c r="BIR255">
        <v>0</v>
      </c>
      <c r="BIS255">
        <v>0</v>
      </c>
      <c r="BIT255">
        <v>0</v>
      </c>
      <c r="BIU255">
        <v>0</v>
      </c>
      <c r="BIV255">
        <v>0</v>
      </c>
      <c r="BIW255">
        <v>0</v>
      </c>
      <c r="BIX255">
        <v>0</v>
      </c>
      <c r="BIY255">
        <v>0</v>
      </c>
      <c r="BIZ255">
        <v>0</v>
      </c>
      <c r="BJA255">
        <v>0</v>
      </c>
      <c r="BJB255">
        <v>0</v>
      </c>
      <c r="BJC255">
        <v>0</v>
      </c>
      <c r="BJD255">
        <v>0.52322738386308065</v>
      </c>
      <c r="BJE255">
        <v>0</v>
      </c>
      <c r="BJF255">
        <v>0</v>
      </c>
      <c r="BJG255">
        <v>0</v>
      </c>
      <c r="BJH255">
        <v>0</v>
      </c>
      <c r="BJI255">
        <v>0</v>
      </c>
      <c r="BJJ255">
        <v>0</v>
      </c>
      <c r="BJK255">
        <v>0</v>
      </c>
      <c r="BJL255">
        <v>0</v>
      </c>
      <c r="BJM255">
        <v>0</v>
      </c>
      <c r="BJN255">
        <v>0</v>
      </c>
      <c r="BJO255">
        <v>0</v>
      </c>
      <c r="BJP255">
        <v>0</v>
      </c>
      <c r="BJQ255">
        <v>2.4449877750611247E-3</v>
      </c>
      <c r="BJR255">
        <v>9.7799511002444987E-3</v>
      </c>
      <c r="BJS255">
        <v>0</v>
      </c>
      <c r="BJT255">
        <v>0</v>
      </c>
      <c r="BJU255">
        <v>0</v>
      </c>
      <c r="BJV255">
        <v>0</v>
      </c>
      <c r="BJW255">
        <v>0</v>
      </c>
      <c r="BJX255">
        <v>0</v>
      </c>
      <c r="BJY255">
        <v>0</v>
      </c>
      <c r="BJZ255">
        <v>0</v>
      </c>
      <c r="BKA255">
        <v>0</v>
      </c>
      <c r="BKB255">
        <v>0</v>
      </c>
      <c r="BKC255">
        <v>0</v>
      </c>
      <c r="BKD255">
        <v>0</v>
      </c>
      <c r="BKE255">
        <v>0</v>
      </c>
      <c r="BKF255">
        <v>0</v>
      </c>
      <c r="BKG255">
        <v>0</v>
      </c>
      <c r="BKH255">
        <v>0</v>
      </c>
      <c r="BKI255">
        <v>0</v>
      </c>
      <c r="BKJ255">
        <v>0</v>
      </c>
      <c r="BKK255">
        <v>0</v>
      </c>
      <c r="BKL255">
        <v>2.6894865525672371E-2</v>
      </c>
      <c r="BKM255">
        <v>0</v>
      </c>
      <c r="BKN255">
        <v>0</v>
      </c>
      <c r="BKO255">
        <v>0</v>
      </c>
      <c r="BKP255">
        <v>0</v>
      </c>
      <c r="BKQ255">
        <v>0</v>
      </c>
      <c r="BKR255">
        <v>0</v>
      </c>
      <c r="BKS255">
        <v>0</v>
      </c>
      <c r="BKT255">
        <v>0</v>
      </c>
      <c r="BKU255">
        <v>0</v>
      </c>
      <c r="BKV255">
        <v>0</v>
      </c>
      <c r="BKW255">
        <v>0</v>
      </c>
      <c r="BKX255">
        <v>0</v>
      </c>
      <c r="BKY255">
        <v>0</v>
      </c>
      <c r="BKZ255">
        <v>0</v>
      </c>
      <c r="BLA255">
        <v>0</v>
      </c>
      <c r="BLB255">
        <v>0</v>
      </c>
      <c r="BLC255">
        <v>0</v>
      </c>
      <c r="BLD255">
        <v>0</v>
      </c>
      <c r="BLE255">
        <v>0</v>
      </c>
      <c r="BLF255">
        <v>0</v>
      </c>
      <c r="BLG255">
        <v>0</v>
      </c>
      <c r="BLH255">
        <v>0</v>
      </c>
      <c r="BLI255">
        <v>0</v>
      </c>
      <c r="BLJ255">
        <v>0</v>
      </c>
      <c r="BLK255">
        <v>0</v>
      </c>
      <c r="BLL255">
        <v>0</v>
      </c>
      <c r="BLM255">
        <v>0</v>
      </c>
      <c r="BLN255">
        <v>0</v>
      </c>
      <c r="BLO255">
        <v>0</v>
      </c>
      <c r="BLP255">
        <v>0</v>
      </c>
      <c r="BLQ255">
        <v>0</v>
      </c>
      <c r="BLR255">
        <v>0</v>
      </c>
      <c r="BLS255">
        <v>0</v>
      </c>
      <c r="BLT255">
        <v>0</v>
      </c>
      <c r="BLU255">
        <v>0</v>
      </c>
      <c r="BLV255">
        <v>0</v>
      </c>
      <c r="BLW255">
        <v>0</v>
      </c>
      <c r="BLX255">
        <v>0</v>
      </c>
      <c r="BLY255">
        <v>0</v>
      </c>
      <c r="BLZ255">
        <v>0</v>
      </c>
      <c r="BMA255">
        <v>0</v>
      </c>
      <c r="BMB255">
        <v>0</v>
      </c>
      <c r="BMC255">
        <v>0</v>
      </c>
      <c r="BMD255">
        <v>0</v>
      </c>
      <c r="BME255">
        <v>0</v>
      </c>
      <c r="BMF255">
        <v>0</v>
      </c>
      <c r="BMG255">
        <v>0</v>
      </c>
      <c r="BMH255">
        <v>0</v>
      </c>
      <c r="BMI255">
        <v>0</v>
      </c>
      <c r="BMJ255">
        <v>0</v>
      </c>
      <c r="BMK255">
        <v>0</v>
      </c>
      <c r="BML255">
        <v>0</v>
      </c>
      <c r="BMM255">
        <v>4.8899755501222494E-3</v>
      </c>
      <c r="BMN255">
        <v>0</v>
      </c>
      <c r="BMO255">
        <v>0</v>
      </c>
      <c r="BMP255">
        <v>0</v>
      </c>
      <c r="BMQ255">
        <v>0</v>
      </c>
      <c r="BMR255">
        <v>0</v>
      </c>
      <c r="BMS255">
        <v>0</v>
      </c>
      <c r="BMT255">
        <v>0</v>
      </c>
      <c r="BMU255">
        <v>0</v>
      </c>
      <c r="BMV255">
        <v>0</v>
      </c>
      <c r="BMW255">
        <v>0</v>
      </c>
      <c r="BMX255">
        <v>0</v>
      </c>
      <c r="BMY255">
        <v>0</v>
      </c>
      <c r="BMZ255">
        <v>0</v>
      </c>
      <c r="BNA255">
        <v>0</v>
      </c>
      <c r="BNB255">
        <v>7.3349633251833741E-3</v>
      </c>
      <c r="BNC255">
        <v>0</v>
      </c>
      <c r="BND255">
        <v>0</v>
      </c>
      <c r="BNE255">
        <v>0</v>
      </c>
      <c r="BNF255">
        <v>0</v>
      </c>
      <c r="BNG255">
        <v>0</v>
      </c>
      <c r="BNH255">
        <v>0</v>
      </c>
      <c r="BNI255">
        <v>0</v>
      </c>
      <c r="BNJ255">
        <v>0</v>
      </c>
      <c r="BNK255">
        <v>0</v>
      </c>
      <c r="BNL255">
        <v>1.2224938875305624E-2</v>
      </c>
      <c r="BNM255">
        <v>6.3569682151589244E-2</v>
      </c>
      <c r="BNN255">
        <v>0</v>
      </c>
      <c r="BNO255">
        <v>0</v>
      </c>
      <c r="BNP255">
        <v>0</v>
      </c>
      <c r="BNQ255">
        <v>0</v>
      </c>
      <c r="BNR255">
        <v>0</v>
      </c>
      <c r="BNS255">
        <v>0</v>
      </c>
      <c r="BNT255">
        <v>0</v>
      </c>
      <c r="BNU255">
        <v>0</v>
      </c>
      <c r="BNV255">
        <v>0</v>
      </c>
      <c r="BNW255">
        <v>0</v>
      </c>
      <c r="BNX255">
        <v>0</v>
      </c>
      <c r="BNY255">
        <v>0</v>
      </c>
      <c r="BNZ255">
        <v>0</v>
      </c>
      <c r="BOA255">
        <v>0</v>
      </c>
      <c r="BOB255">
        <v>0</v>
      </c>
      <c r="BOC255">
        <v>0</v>
      </c>
      <c r="BOD255">
        <v>0</v>
      </c>
      <c r="BOE255">
        <v>0</v>
      </c>
      <c r="BOF255">
        <v>0</v>
      </c>
      <c r="BOG255">
        <v>0</v>
      </c>
      <c r="BOH255">
        <v>0</v>
      </c>
      <c r="BOI255">
        <v>0</v>
      </c>
      <c r="BOJ255">
        <v>0</v>
      </c>
      <c r="BOK255">
        <v>0</v>
      </c>
      <c r="BOL255">
        <v>0</v>
      </c>
      <c r="BOM255">
        <v>0</v>
      </c>
      <c r="BON255">
        <v>0</v>
      </c>
      <c r="BOO255">
        <v>0</v>
      </c>
      <c r="BOP255">
        <v>7.3349633251833741E-3</v>
      </c>
      <c r="BOQ255">
        <v>0</v>
      </c>
      <c r="BOR255">
        <v>0</v>
      </c>
      <c r="BOS255">
        <v>0</v>
      </c>
      <c r="BOT255">
        <v>0</v>
      </c>
      <c r="BOU255">
        <v>0</v>
      </c>
      <c r="BOV255">
        <v>0</v>
      </c>
      <c r="BOW255">
        <v>0</v>
      </c>
      <c r="BOX255">
        <v>0</v>
      </c>
      <c r="BOY255">
        <v>0</v>
      </c>
      <c r="BOZ255">
        <v>0</v>
      </c>
      <c r="BPA255">
        <v>0</v>
      </c>
      <c r="BPB255">
        <v>0</v>
      </c>
      <c r="BPC255">
        <v>0</v>
      </c>
      <c r="BPD255">
        <v>0</v>
      </c>
      <c r="BPE255">
        <v>0</v>
      </c>
      <c r="BPF255">
        <v>0</v>
      </c>
      <c r="BPG255">
        <v>0</v>
      </c>
      <c r="BPH255">
        <v>0</v>
      </c>
      <c r="BPI255">
        <v>0</v>
      </c>
      <c r="BPJ255">
        <v>0</v>
      </c>
      <c r="BPK255">
        <v>0</v>
      </c>
      <c r="BPL255">
        <v>0</v>
      </c>
      <c r="BPM255">
        <v>0</v>
      </c>
      <c r="BPN255">
        <v>0</v>
      </c>
      <c r="BPO255">
        <v>0</v>
      </c>
      <c r="BPP255">
        <v>0</v>
      </c>
      <c r="BPQ255">
        <v>0</v>
      </c>
      <c r="BPR255">
        <v>0</v>
      </c>
      <c r="BPS255">
        <v>0</v>
      </c>
      <c r="BPT255">
        <v>0</v>
      </c>
      <c r="BPU255">
        <v>0</v>
      </c>
      <c r="BPV255">
        <v>0</v>
      </c>
      <c r="BPW255">
        <v>0</v>
      </c>
      <c r="BPX255">
        <v>0</v>
      </c>
      <c r="BPY255">
        <v>0</v>
      </c>
      <c r="BPZ255">
        <v>2.4449877750611247E-3</v>
      </c>
      <c r="BQA255">
        <v>0</v>
      </c>
      <c r="BQB255">
        <v>0</v>
      </c>
      <c r="BQC255">
        <v>0</v>
      </c>
      <c r="BQD255">
        <v>0</v>
      </c>
      <c r="BQE255">
        <v>0</v>
      </c>
      <c r="BQF255">
        <v>0</v>
      </c>
      <c r="BQG255">
        <v>0</v>
      </c>
      <c r="BQH255">
        <v>0</v>
      </c>
      <c r="BQI255">
        <v>0</v>
      </c>
      <c r="BQJ255">
        <v>0</v>
      </c>
      <c r="BQK255">
        <v>0</v>
      </c>
      <c r="BQL255">
        <v>0</v>
      </c>
      <c r="BQM255">
        <v>0</v>
      </c>
      <c r="BQN255">
        <v>0</v>
      </c>
      <c r="BQO255">
        <v>0</v>
      </c>
      <c r="BQP255">
        <v>0</v>
      </c>
      <c r="BQQ255">
        <v>0</v>
      </c>
      <c r="BQR255">
        <v>0</v>
      </c>
      <c r="BQS255">
        <v>0</v>
      </c>
      <c r="BQT255">
        <v>0</v>
      </c>
      <c r="BQU255">
        <v>0</v>
      </c>
      <c r="BQV255">
        <v>4.8899755501222494E-3</v>
      </c>
      <c r="BQW255">
        <v>0</v>
      </c>
      <c r="BQX255">
        <v>0</v>
      </c>
      <c r="BQY255">
        <v>0</v>
      </c>
      <c r="BQZ255">
        <v>0</v>
      </c>
      <c r="BRA255">
        <v>0</v>
      </c>
      <c r="BRB255">
        <v>7.3349633251833741E-3</v>
      </c>
      <c r="BRC255">
        <v>0</v>
      </c>
      <c r="BRD255">
        <v>0</v>
      </c>
      <c r="BRE255">
        <v>0</v>
      </c>
      <c r="BRF255">
        <v>0</v>
      </c>
      <c r="BRG255">
        <v>0</v>
      </c>
      <c r="BRH255">
        <v>0</v>
      </c>
      <c r="BRI255">
        <v>0</v>
      </c>
      <c r="BRJ255">
        <v>0</v>
      </c>
      <c r="BRK255">
        <v>4.6454767726161368E-2</v>
      </c>
      <c r="BRL255">
        <v>0</v>
      </c>
      <c r="BRM255">
        <v>0</v>
      </c>
      <c r="BRN255">
        <v>0</v>
      </c>
      <c r="BRO255">
        <v>0</v>
      </c>
      <c r="BRP255">
        <v>0</v>
      </c>
      <c r="BRQ255">
        <v>0</v>
      </c>
      <c r="BRR255">
        <v>0</v>
      </c>
      <c r="BRS255">
        <v>0</v>
      </c>
      <c r="BRT255">
        <v>0</v>
      </c>
      <c r="BRU255">
        <v>0</v>
      </c>
      <c r="BRV255">
        <v>0</v>
      </c>
      <c r="BRW255">
        <v>0</v>
      </c>
      <c r="BRX255">
        <v>0</v>
      </c>
      <c r="BRY255">
        <v>0</v>
      </c>
      <c r="BRZ255">
        <v>0</v>
      </c>
      <c r="BSA255">
        <v>1.2224938875305624E-2</v>
      </c>
      <c r="BSB255">
        <v>0</v>
      </c>
      <c r="BSC255">
        <v>0</v>
      </c>
      <c r="BSD255">
        <v>0</v>
      </c>
      <c r="BSE255">
        <v>0</v>
      </c>
      <c r="BSF255">
        <v>0</v>
      </c>
      <c r="BSG255">
        <v>0</v>
      </c>
      <c r="BSH255">
        <v>0</v>
      </c>
      <c r="BSI255">
        <v>0</v>
      </c>
      <c r="BSJ255">
        <v>0</v>
      </c>
      <c r="BSK255">
        <v>0</v>
      </c>
      <c r="BSL255">
        <v>0</v>
      </c>
      <c r="BSM255">
        <v>0</v>
      </c>
      <c r="BSN255">
        <v>0</v>
      </c>
      <c r="BSO255">
        <v>0</v>
      </c>
      <c r="BSP255">
        <v>0</v>
      </c>
      <c r="BSQ255">
        <v>0</v>
      </c>
      <c r="BSR255">
        <v>0</v>
      </c>
      <c r="BSS255">
        <v>0</v>
      </c>
      <c r="BST255">
        <v>0</v>
      </c>
      <c r="BSU255">
        <v>0</v>
      </c>
      <c r="BSV255">
        <v>0</v>
      </c>
      <c r="BSW255">
        <v>0</v>
      </c>
      <c r="BSX255">
        <v>0</v>
      </c>
      <c r="BSY255">
        <v>1.2224938875305624E-2</v>
      </c>
      <c r="BSZ255">
        <v>0</v>
      </c>
      <c r="BTA255">
        <v>0</v>
      </c>
      <c r="BTB255">
        <v>0</v>
      </c>
      <c r="BTC255">
        <v>0</v>
      </c>
      <c r="BTD255">
        <v>0</v>
      </c>
      <c r="BTE255">
        <v>0</v>
      </c>
      <c r="BTF255">
        <v>0</v>
      </c>
      <c r="BTG255">
        <v>0</v>
      </c>
      <c r="BTH255">
        <v>0</v>
      </c>
      <c r="BTI255">
        <v>0</v>
      </c>
      <c r="BTJ255">
        <v>0</v>
      </c>
      <c r="BTK255">
        <v>0</v>
      </c>
      <c r="BTL255">
        <v>0</v>
      </c>
      <c r="BTM255">
        <v>0</v>
      </c>
      <c r="BTN255">
        <v>0</v>
      </c>
      <c r="BTO255">
        <v>0</v>
      </c>
      <c r="BTP255">
        <v>0</v>
      </c>
      <c r="BTQ255">
        <v>0</v>
      </c>
      <c r="BTR255">
        <v>0</v>
      </c>
      <c r="BTS255">
        <v>0</v>
      </c>
      <c r="BTT255">
        <v>0</v>
      </c>
      <c r="BTU255">
        <v>0</v>
      </c>
      <c r="BTV255">
        <v>0</v>
      </c>
      <c r="BTW255">
        <v>0</v>
      </c>
      <c r="BTX255">
        <v>0</v>
      </c>
      <c r="BTY255">
        <v>0</v>
      </c>
      <c r="BTZ255">
        <v>0</v>
      </c>
      <c r="BUA255">
        <v>0</v>
      </c>
      <c r="BUB255">
        <v>0</v>
      </c>
      <c r="BUC255">
        <v>0</v>
      </c>
      <c r="BUD255">
        <v>0</v>
      </c>
      <c r="BUE255">
        <v>0</v>
      </c>
      <c r="BUF255">
        <v>0</v>
      </c>
      <c r="BUG255">
        <v>0</v>
      </c>
      <c r="BUH255">
        <v>0</v>
      </c>
      <c r="BUI255">
        <v>0</v>
      </c>
      <c r="BUJ255">
        <v>0</v>
      </c>
      <c r="BUK255">
        <v>0</v>
      </c>
      <c r="BUL255">
        <v>0</v>
      </c>
      <c r="BUM255">
        <v>0</v>
      </c>
      <c r="BUN255">
        <v>0</v>
      </c>
      <c r="BUO255">
        <v>0</v>
      </c>
      <c r="BUP255">
        <v>0</v>
      </c>
      <c r="BUQ255">
        <v>1.7114914425427872E-2</v>
      </c>
      <c r="BUR255">
        <v>0</v>
      </c>
      <c r="BUS255">
        <v>0</v>
      </c>
      <c r="BUT255">
        <v>0</v>
      </c>
      <c r="BUU255">
        <v>9.2909535452322736E-2</v>
      </c>
      <c r="BUV255">
        <v>0</v>
      </c>
      <c r="BUW255">
        <v>0</v>
      </c>
      <c r="BUX255">
        <v>0</v>
      </c>
      <c r="BUY255">
        <v>0</v>
      </c>
      <c r="BUZ255">
        <v>0</v>
      </c>
      <c r="BVA255">
        <v>0</v>
      </c>
      <c r="BVB255">
        <v>0</v>
      </c>
      <c r="BVC255">
        <v>0</v>
      </c>
      <c r="BVD255">
        <v>0</v>
      </c>
      <c r="BVE255">
        <v>0</v>
      </c>
      <c r="BVF255">
        <v>0</v>
      </c>
      <c r="BVG255">
        <v>0</v>
      </c>
      <c r="BVH255">
        <v>0</v>
      </c>
      <c r="BVI255">
        <v>0</v>
      </c>
      <c r="BVJ255">
        <v>0</v>
      </c>
      <c r="BVK255">
        <v>0</v>
      </c>
      <c r="BVL255">
        <v>0</v>
      </c>
      <c r="BVM255">
        <v>0</v>
      </c>
      <c r="BVN255">
        <v>0</v>
      </c>
      <c r="BVO255">
        <v>0</v>
      </c>
      <c r="BVP255">
        <v>0</v>
      </c>
      <c r="BVQ255">
        <v>0</v>
      </c>
      <c r="BVR255">
        <v>0</v>
      </c>
      <c r="BVS255">
        <v>0</v>
      </c>
      <c r="BVT255">
        <v>0</v>
      </c>
      <c r="BVU255">
        <v>0</v>
      </c>
      <c r="BVV255">
        <v>0</v>
      </c>
      <c r="BVW255">
        <v>0</v>
      </c>
      <c r="BVX255">
        <v>0</v>
      </c>
      <c r="BVY255">
        <v>0</v>
      </c>
      <c r="BVZ255">
        <v>0</v>
      </c>
      <c r="BWA255">
        <v>0</v>
      </c>
      <c r="BWB255">
        <v>0</v>
      </c>
      <c r="BWC255">
        <v>0</v>
      </c>
      <c r="BWD255">
        <v>0</v>
      </c>
      <c r="BWE255">
        <v>0</v>
      </c>
      <c r="BWF255">
        <v>0</v>
      </c>
      <c r="BWG255">
        <v>0</v>
      </c>
      <c r="BWH255">
        <v>0</v>
      </c>
      <c r="BWI255">
        <v>0</v>
      </c>
      <c r="BWJ255">
        <v>0</v>
      </c>
      <c r="BWK255">
        <v>0</v>
      </c>
      <c r="BWL255">
        <v>0</v>
      </c>
      <c r="BWM255">
        <v>0</v>
      </c>
      <c r="BWN255">
        <v>0</v>
      </c>
      <c r="BWO255">
        <v>0</v>
      </c>
      <c r="BWP255">
        <v>0</v>
      </c>
      <c r="BWQ255">
        <v>0</v>
      </c>
      <c r="BWR255">
        <v>0</v>
      </c>
      <c r="BWS255">
        <v>0</v>
      </c>
      <c r="BWT255">
        <v>0</v>
      </c>
      <c r="BWU255">
        <v>0</v>
      </c>
      <c r="BWV255">
        <v>0</v>
      </c>
      <c r="BWW255">
        <v>0</v>
      </c>
      <c r="BWX255">
        <v>0</v>
      </c>
      <c r="BWY255">
        <v>0</v>
      </c>
      <c r="BWZ255">
        <v>7.3349633251833741E-3</v>
      </c>
      <c r="BXA255">
        <v>0</v>
      </c>
      <c r="BXB255">
        <v>0</v>
      </c>
      <c r="BXC255">
        <v>0</v>
      </c>
      <c r="BXD255">
        <v>0</v>
      </c>
      <c r="BXE255">
        <v>0</v>
      </c>
      <c r="BXF255">
        <v>0</v>
      </c>
      <c r="BXG255">
        <v>0</v>
      </c>
      <c r="BXH255">
        <v>0</v>
      </c>
      <c r="BXI255">
        <v>0</v>
      </c>
      <c r="BXJ255">
        <v>0</v>
      </c>
      <c r="BXK255">
        <v>0</v>
      </c>
      <c r="BXL255">
        <v>0</v>
      </c>
      <c r="BXM255">
        <v>0</v>
      </c>
      <c r="BXN255">
        <v>0</v>
      </c>
      <c r="BXO255">
        <v>0</v>
      </c>
      <c r="BXP255">
        <v>4.8899755501222494E-3</v>
      </c>
      <c r="BXQ255">
        <v>0</v>
      </c>
      <c r="BXR255">
        <v>0</v>
      </c>
      <c r="BXS255">
        <v>0</v>
      </c>
      <c r="BXT255">
        <v>0</v>
      </c>
      <c r="BXU255">
        <v>0</v>
      </c>
      <c r="BXV255">
        <v>0</v>
      </c>
      <c r="BXW255">
        <v>0</v>
      </c>
      <c r="BXX255">
        <v>0</v>
      </c>
      <c r="BXY255">
        <v>0</v>
      </c>
      <c r="BXZ255">
        <v>0</v>
      </c>
      <c r="BYA255">
        <v>0</v>
      </c>
      <c r="BYB255">
        <v>0</v>
      </c>
      <c r="BYC255">
        <v>0</v>
      </c>
      <c r="BYD255">
        <v>0</v>
      </c>
      <c r="BYE255">
        <v>0</v>
      </c>
      <c r="BYF255">
        <v>0</v>
      </c>
      <c r="BYG255">
        <v>0</v>
      </c>
      <c r="BYH255">
        <v>0</v>
      </c>
      <c r="BYI255">
        <v>0</v>
      </c>
      <c r="BYJ255">
        <v>0</v>
      </c>
      <c r="BYK255">
        <v>0</v>
      </c>
      <c r="BYL255">
        <v>0</v>
      </c>
      <c r="BYM255">
        <v>0</v>
      </c>
      <c r="BYN255">
        <v>0</v>
      </c>
      <c r="BYO255">
        <v>0</v>
      </c>
      <c r="BYP255">
        <v>0</v>
      </c>
      <c r="BYQ255">
        <v>0</v>
      </c>
      <c r="BYR255">
        <v>0</v>
      </c>
      <c r="BYS255">
        <v>0</v>
      </c>
      <c r="BYT255">
        <v>0</v>
      </c>
      <c r="BYU255">
        <v>0</v>
      </c>
      <c r="BYV255">
        <v>0</v>
      </c>
      <c r="BYW255">
        <v>0</v>
      </c>
      <c r="BYX255">
        <v>0</v>
      </c>
      <c r="BYY255">
        <v>0</v>
      </c>
      <c r="BYZ255">
        <v>0</v>
      </c>
      <c r="BZA255">
        <v>0</v>
      </c>
      <c r="BZB255">
        <v>0</v>
      </c>
      <c r="BZC255">
        <v>0</v>
      </c>
      <c r="BZD255">
        <v>0</v>
      </c>
      <c r="BZE255">
        <v>0</v>
      </c>
      <c r="BZF255">
        <v>0</v>
      </c>
      <c r="BZG255">
        <v>0</v>
      </c>
      <c r="BZH255">
        <v>0</v>
      </c>
      <c r="BZI255">
        <v>0</v>
      </c>
      <c r="BZJ255">
        <v>0</v>
      </c>
      <c r="BZK255">
        <v>0</v>
      </c>
      <c r="BZL255">
        <v>0</v>
      </c>
      <c r="BZM255">
        <v>0</v>
      </c>
      <c r="BZN255">
        <v>0</v>
      </c>
      <c r="BZO255">
        <v>0</v>
      </c>
      <c r="BZP255">
        <v>0</v>
      </c>
      <c r="BZQ255">
        <v>0</v>
      </c>
      <c r="BZR255">
        <v>0</v>
      </c>
      <c r="BZS255">
        <v>0</v>
      </c>
      <c r="BZT255">
        <v>0</v>
      </c>
      <c r="BZU255">
        <v>0</v>
      </c>
      <c r="BZV255">
        <v>0</v>
      </c>
      <c r="BZW255">
        <v>0</v>
      </c>
      <c r="BZX255">
        <v>0</v>
      </c>
      <c r="BZY255">
        <v>0</v>
      </c>
      <c r="BZZ255">
        <v>0</v>
      </c>
      <c r="CAA255">
        <v>0</v>
      </c>
      <c r="CAB255">
        <v>0</v>
      </c>
      <c r="CAC255">
        <v>0</v>
      </c>
      <c r="CAD255">
        <v>0</v>
      </c>
      <c r="CAE255">
        <v>0</v>
      </c>
      <c r="CAF255">
        <v>0</v>
      </c>
      <c r="CAG255">
        <v>0</v>
      </c>
      <c r="CAH255">
        <v>0</v>
      </c>
      <c r="CAI255">
        <v>0</v>
      </c>
      <c r="CAJ255">
        <v>0</v>
      </c>
      <c r="CAK255">
        <v>0</v>
      </c>
      <c r="CAL255">
        <v>0</v>
      </c>
      <c r="CAM255">
        <v>0</v>
      </c>
      <c r="CAN255">
        <v>0</v>
      </c>
      <c r="CAO255">
        <v>0</v>
      </c>
      <c r="CAP255">
        <v>0</v>
      </c>
      <c r="CAQ255">
        <v>0</v>
      </c>
      <c r="CAR255">
        <v>0</v>
      </c>
      <c r="CAS255">
        <v>0</v>
      </c>
      <c r="CAT255">
        <v>0</v>
      </c>
      <c r="CAU255">
        <v>0</v>
      </c>
      <c r="CAV255">
        <v>0</v>
      </c>
      <c r="CAW255">
        <v>0</v>
      </c>
      <c r="CAX255">
        <v>0</v>
      </c>
      <c r="CAY255">
        <v>0</v>
      </c>
      <c r="CAZ255">
        <v>0</v>
      </c>
      <c r="CBA255">
        <v>0</v>
      </c>
      <c r="CBB255">
        <v>0</v>
      </c>
      <c r="CBC255">
        <v>0</v>
      </c>
      <c r="CBD255">
        <v>0</v>
      </c>
      <c r="CBE255">
        <v>0</v>
      </c>
      <c r="CBF255">
        <v>0</v>
      </c>
      <c r="CBG255">
        <v>0</v>
      </c>
      <c r="CBH255">
        <v>0</v>
      </c>
      <c r="CBI255">
        <v>0</v>
      </c>
      <c r="CBJ255">
        <v>0</v>
      </c>
      <c r="CBK255">
        <v>0</v>
      </c>
      <c r="CBL255">
        <v>0</v>
      </c>
      <c r="CBM255">
        <v>0</v>
      </c>
      <c r="CBN255">
        <v>0</v>
      </c>
      <c r="CBO255">
        <v>0</v>
      </c>
      <c r="CBP255">
        <v>0</v>
      </c>
      <c r="CBQ255">
        <v>0</v>
      </c>
      <c r="CBR255">
        <v>0</v>
      </c>
      <c r="CBS255">
        <v>0</v>
      </c>
      <c r="CBT255">
        <v>0</v>
      </c>
      <c r="CBU255">
        <v>0</v>
      </c>
      <c r="CBV255">
        <v>0</v>
      </c>
      <c r="CBW255">
        <v>0</v>
      </c>
      <c r="CBX255">
        <v>0</v>
      </c>
      <c r="CBY255">
        <v>0</v>
      </c>
      <c r="CBZ255">
        <v>0</v>
      </c>
      <c r="CCA255">
        <v>0</v>
      </c>
      <c r="CCB255">
        <v>0</v>
      </c>
      <c r="CCC255">
        <v>0</v>
      </c>
      <c r="CCD255">
        <v>0</v>
      </c>
      <c r="CCE255">
        <v>0</v>
      </c>
      <c r="CCF255">
        <v>0</v>
      </c>
      <c r="CCG255">
        <v>0</v>
      </c>
      <c r="CCH255">
        <v>0</v>
      </c>
      <c r="CCI255">
        <v>0</v>
      </c>
      <c r="CCJ255">
        <v>0</v>
      </c>
      <c r="CCK255">
        <v>0</v>
      </c>
      <c r="CCL255">
        <v>0</v>
      </c>
      <c r="CCM255">
        <v>0</v>
      </c>
      <c r="CCN255">
        <v>0</v>
      </c>
      <c r="CCO255">
        <v>0</v>
      </c>
      <c r="CCP255">
        <v>0</v>
      </c>
      <c r="CCQ255">
        <v>4.8899755501222494E-3</v>
      </c>
      <c r="CCR255">
        <v>0</v>
      </c>
      <c r="CCS255">
        <v>0</v>
      </c>
      <c r="CCT255">
        <v>0</v>
      </c>
      <c r="CCU255">
        <v>0</v>
      </c>
      <c r="CCV255">
        <v>0</v>
      </c>
      <c r="CCW255">
        <v>0</v>
      </c>
      <c r="CCX255">
        <v>0</v>
      </c>
      <c r="CCY255">
        <v>0</v>
      </c>
      <c r="CCZ255">
        <v>0</v>
      </c>
      <c r="CDA255">
        <v>0</v>
      </c>
      <c r="CDB255">
        <v>0</v>
      </c>
      <c r="CDC255">
        <v>0</v>
      </c>
      <c r="CDD255">
        <v>0</v>
      </c>
      <c r="CDE255">
        <v>0</v>
      </c>
      <c r="CDF255">
        <v>0</v>
      </c>
      <c r="CDG255">
        <v>0</v>
      </c>
      <c r="CDH255">
        <v>0</v>
      </c>
      <c r="CDI255">
        <v>0</v>
      </c>
      <c r="CDJ255">
        <v>0</v>
      </c>
      <c r="CDK255">
        <v>9.7799511002444987E-3</v>
      </c>
      <c r="CDL255">
        <v>0</v>
      </c>
      <c r="CDM255">
        <v>0</v>
      </c>
      <c r="CDN255">
        <v>0</v>
      </c>
      <c r="CDO255">
        <v>0</v>
      </c>
      <c r="CDP255">
        <v>0</v>
      </c>
      <c r="CDQ255">
        <v>0</v>
      </c>
      <c r="CDR255">
        <v>0</v>
      </c>
      <c r="CDS255">
        <v>0</v>
      </c>
      <c r="CDT255">
        <v>0</v>
      </c>
      <c r="CDU255">
        <v>0</v>
      </c>
      <c r="CDV255">
        <v>0</v>
      </c>
      <c r="CDW255">
        <v>0</v>
      </c>
      <c r="CDX255">
        <v>0</v>
      </c>
      <c r="CDY255">
        <v>0</v>
      </c>
      <c r="CDZ255">
        <v>0</v>
      </c>
      <c r="CEA255">
        <v>0</v>
      </c>
      <c r="CEB255">
        <v>0</v>
      </c>
      <c r="CEC255">
        <v>0</v>
      </c>
      <c r="CED255">
        <v>0</v>
      </c>
      <c r="CEE255">
        <v>0</v>
      </c>
      <c r="CEF255">
        <v>0</v>
      </c>
      <c r="CEG255">
        <v>0</v>
      </c>
      <c r="CEH255">
        <v>0</v>
      </c>
      <c r="CEI255">
        <v>0</v>
      </c>
      <c r="CEJ255">
        <v>0</v>
      </c>
      <c r="CEK255">
        <v>0</v>
      </c>
      <c r="CEL255">
        <v>0</v>
      </c>
      <c r="CEM255">
        <v>0</v>
      </c>
      <c r="CEN255">
        <v>0</v>
      </c>
      <c r="CEO255">
        <v>0</v>
      </c>
      <c r="CEP255">
        <v>0</v>
      </c>
      <c r="CEQ255">
        <v>0</v>
      </c>
      <c r="CER255">
        <v>0</v>
      </c>
      <c r="CES255">
        <v>0</v>
      </c>
      <c r="CET255">
        <v>0</v>
      </c>
      <c r="CEU255">
        <v>0</v>
      </c>
      <c r="CEV255">
        <v>0</v>
      </c>
      <c r="CEW255">
        <v>0</v>
      </c>
      <c r="CEX255">
        <v>0</v>
      </c>
      <c r="CEY255">
        <v>0</v>
      </c>
      <c r="CEZ255">
        <v>0</v>
      </c>
      <c r="CFA255">
        <v>0</v>
      </c>
      <c r="CFB255">
        <v>0</v>
      </c>
      <c r="CFC255">
        <v>0</v>
      </c>
      <c r="CFD255">
        <v>0</v>
      </c>
      <c r="CFE255">
        <v>0</v>
      </c>
      <c r="CFF255">
        <v>0</v>
      </c>
      <c r="CFG255">
        <v>0</v>
      </c>
      <c r="CFH255">
        <v>0</v>
      </c>
      <c r="CFI255">
        <v>0</v>
      </c>
      <c r="CFJ255">
        <v>0</v>
      </c>
      <c r="CFK255">
        <v>0</v>
      </c>
      <c r="CFL255">
        <v>0</v>
      </c>
      <c r="CFM255">
        <v>0</v>
      </c>
      <c r="CFN255">
        <v>0</v>
      </c>
      <c r="CFO255">
        <v>0</v>
      </c>
      <c r="CFP255">
        <v>0</v>
      </c>
      <c r="CFQ255">
        <v>0</v>
      </c>
      <c r="CFR255">
        <v>0</v>
      </c>
      <c r="CFS255">
        <v>0</v>
      </c>
      <c r="CFT255">
        <v>0</v>
      </c>
      <c r="CFU255">
        <v>0</v>
      </c>
      <c r="CFV255">
        <v>0</v>
      </c>
      <c r="CFW255">
        <v>0</v>
      </c>
      <c r="CFX255">
        <v>0</v>
      </c>
      <c r="CFY255">
        <v>0</v>
      </c>
      <c r="CFZ255">
        <v>0</v>
      </c>
      <c r="CGA255">
        <v>0</v>
      </c>
      <c r="CGB255">
        <v>0</v>
      </c>
      <c r="CGC255">
        <v>0</v>
      </c>
      <c r="CGD255">
        <v>0</v>
      </c>
      <c r="CGE255">
        <v>0</v>
      </c>
      <c r="CGF255">
        <v>0</v>
      </c>
      <c r="CGG255">
        <v>0</v>
      </c>
      <c r="CGH255">
        <v>0</v>
      </c>
      <c r="CGI255">
        <v>0</v>
      </c>
      <c r="CGJ255">
        <v>0</v>
      </c>
      <c r="CGK255">
        <v>0</v>
      </c>
      <c r="CGL255">
        <v>0</v>
      </c>
      <c r="CGM255">
        <v>0</v>
      </c>
      <c r="CGN255">
        <v>0</v>
      </c>
      <c r="CGO255">
        <v>0</v>
      </c>
      <c r="CGP255">
        <v>0</v>
      </c>
      <c r="CGQ255">
        <v>0</v>
      </c>
      <c r="CGR255">
        <v>0</v>
      </c>
      <c r="CGS255">
        <v>0</v>
      </c>
      <c r="CGT255">
        <v>0</v>
      </c>
      <c r="CGU255">
        <v>0</v>
      </c>
      <c r="CGV255">
        <v>0</v>
      </c>
      <c r="CGW255">
        <v>0</v>
      </c>
      <c r="CGX255">
        <v>0</v>
      </c>
      <c r="CGY255">
        <v>0</v>
      </c>
      <c r="CGZ255">
        <v>0</v>
      </c>
      <c r="CHA255">
        <v>0</v>
      </c>
      <c r="CHB255">
        <v>0</v>
      </c>
      <c r="CHC255">
        <v>0</v>
      </c>
      <c r="CHD255">
        <v>0</v>
      </c>
      <c r="CHE255">
        <v>0</v>
      </c>
      <c r="CHF255">
        <v>0</v>
      </c>
      <c r="CHG255">
        <v>0</v>
      </c>
      <c r="CHH255">
        <v>0</v>
      </c>
      <c r="CHI255">
        <v>0</v>
      </c>
      <c r="CHJ255">
        <v>0</v>
      </c>
      <c r="CHK255">
        <v>0</v>
      </c>
      <c r="CHL255">
        <v>0</v>
      </c>
      <c r="CHM255">
        <v>0</v>
      </c>
      <c r="CHN255">
        <v>0</v>
      </c>
      <c r="CHO255">
        <v>0</v>
      </c>
      <c r="CHP255">
        <v>0</v>
      </c>
      <c r="CHQ255">
        <v>1.4669926650366748E-2</v>
      </c>
      <c r="CHR255">
        <v>0</v>
      </c>
      <c r="CHS255">
        <v>0</v>
      </c>
      <c r="CHT255">
        <v>0</v>
      </c>
      <c r="CHU255">
        <v>0</v>
      </c>
      <c r="CHV255">
        <v>0</v>
      </c>
      <c r="CHW255">
        <v>0</v>
      </c>
      <c r="CHX255">
        <v>0</v>
      </c>
      <c r="CHY255">
        <v>0</v>
      </c>
      <c r="CHZ255">
        <v>0</v>
      </c>
      <c r="CIA255">
        <v>0</v>
      </c>
      <c r="CIB255">
        <v>0</v>
      </c>
      <c r="CIC255">
        <v>0</v>
      </c>
      <c r="CID255">
        <v>0</v>
      </c>
      <c r="CIE255">
        <v>0</v>
      </c>
      <c r="CIF255">
        <v>0</v>
      </c>
      <c r="CIG255">
        <v>0</v>
      </c>
      <c r="CIH255">
        <v>0</v>
      </c>
      <c r="CII255">
        <v>3.6674816625916873E-2</v>
      </c>
      <c r="CIJ255">
        <v>1.2224938875305624E-2</v>
      </c>
      <c r="CIK255">
        <v>0</v>
      </c>
      <c r="CIL255">
        <v>0</v>
      </c>
      <c r="CIM255">
        <v>0</v>
      </c>
      <c r="CIN255">
        <v>0</v>
      </c>
      <c r="CIO255">
        <v>0</v>
      </c>
      <c r="CIP255">
        <v>0</v>
      </c>
      <c r="CIQ255">
        <v>0</v>
      </c>
      <c r="CIR255">
        <v>0</v>
      </c>
      <c r="CIS255">
        <v>0</v>
      </c>
      <c r="CIT255">
        <v>0</v>
      </c>
      <c r="CIU255">
        <v>0</v>
      </c>
      <c r="CIV255">
        <v>0</v>
      </c>
      <c r="CIW255">
        <v>0</v>
      </c>
      <c r="CIX255">
        <v>0</v>
      </c>
      <c r="CIY255">
        <v>0</v>
      </c>
      <c r="CIZ255">
        <v>0</v>
      </c>
      <c r="CJA255">
        <v>0</v>
      </c>
      <c r="CJB255">
        <v>0</v>
      </c>
      <c r="CJC255">
        <v>0</v>
      </c>
      <c r="CJD255">
        <v>0</v>
      </c>
      <c r="CJE255">
        <v>0</v>
      </c>
      <c r="CJF255">
        <v>0</v>
      </c>
      <c r="CJG255">
        <v>0</v>
      </c>
      <c r="CJH255">
        <v>0</v>
      </c>
      <c r="CJI255">
        <v>0</v>
      </c>
      <c r="CJJ255">
        <v>0</v>
      </c>
      <c r="CJK255">
        <v>0</v>
      </c>
      <c r="CJL255">
        <v>0</v>
      </c>
      <c r="CJM255">
        <v>0</v>
      </c>
      <c r="CJN255">
        <v>0</v>
      </c>
      <c r="CJO255">
        <v>0</v>
      </c>
      <c r="CJP255">
        <v>0</v>
      </c>
      <c r="CJQ255">
        <v>0</v>
      </c>
      <c r="CJR255">
        <v>0</v>
      </c>
      <c r="CJS255">
        <v>0</v>
      </c>
      <c r="CJT255">
        <v>0</v>
      </c>
      <c r="CJU255">
        <v>0</v>
      </c>
      <c r="CJV255">
        <v>0</v>
      </c>
      <c r="CJW255">
        <v>0</v>
      </c>
      <c r="CJX255">
        <v>0</v>
      </c>
      <c r="CJY255">
        <v>0</v>
      </c>
      <c r="CJZ255">
        <v>0</v>
      </c>
      <c r="CKA255">
        <v>0</v>
      </c>
      <c r="CKB255">
        <v>0</v>
      </c>
      <c r="CKC255">
        <v>0</v>
      </c>
      <c r="CKD255">
        <v>0</v>
      </c>
      <c r="CKE255">
        <v>0</v>
      </c>
      <c r="CKF255">
        <v>0</v>
      </c>
      <c r="CKG255">
        <v>2.4449877750611247E-3</v>
      </c>
      <c r="CKH255">
        <v>0</v>
      </c>
      <c r="CKI255">
        <v>0</v>
      </c>
      <c r="CKJ255">
        <v>0</v>
      </c>
      <c r="CKK255">
        <v>0</v>
      </c>
      <c r="CKL255">
        <v>0</v>
      </c>
      <c r="CKM255">
        <v>0</v>
      </c>
      <c r="CKN255">
        <v>4.8899755501222494E-3</v>
      </c>
      <c r="CKO255">
        <v>4.8899755501222494E-3</v>
      </c>
      <c r="CKP255">
        <v>4.8899755501222494E-3</v>
      </c>
      <c r="CKQ255">
        <v>0</v>
      </c>
      <c r="CKR255">
        <v>0</v>
      </c>
      <c r="CKS255">
        <v>0</v>
      </c>
      <c r="CKT255">
        <v>0</v>
      </c>
      <c r="CKU255">
        <v>0</v>
      </c>
      <c r="CKV255">
        <v>0</v>
      </c>
      <c r="CKW255">
        <v>0</v>
      </c>
      <c r="CKX255">
        <v>0</v>
      </c>
      <c r="CKY255">
        <v>0</v>
      </c>
      <c r="CKZ255">
        <v>0</v>
      </c>
      <c r="CLA255">
        <v>0</v>
      </c>
      <c r="CLB255">
        <v>0</v>
      </c>
      <c r="CLC255">
        <v>1</v>
      </c>
      <c r="CLD255"/>
      <c r="CLE255"/>
      <c r="CLF255"/>
      <c r="CLG255"/>
      <c r="CLH255"/>
      <c r="CLI255"/>
      <c r="CLJ255"/>
      <c r="CLK255"/>
      <c r="CLL255"/>
      <c r="CLM255"/>
      <c r="CLN255"/>
      <c r="CLO255"/>
      <c r="CLP255"/>
      <c r="CLQ255"/>
      <c r="CLR255"/>
      <c r="CLS255"/>
      <c r="CLT255"/>
      <c r="CLU255"/>
      <c r="CLV255"/>
      <c r="CLW255"/>
      <c r="CLX255"/>
      <c r="CLY255"/>
      <c r="CLZ255"/>
      <c r="CMA255"/>
      <c r="CMB255"/>
      <c r="CMC255"/>
      <c r="CMD255"/>
      <c r="CME255"/>
      <c r="CMF255"/>
      <c r="CMG255"/>
      <c r="CMH255"/>
      <c r="CMI255"/>
      <c r="CMJ255"/>
      <c r="CMK255"/>
      <c r="CML255"/>
      <c r="CMM255"/>
      <c r="CMN255"/>
      <c r="CMO255"/>
      <c r="CMP255"/>
      <c r="CMQ255"/>
      <c r="CMR255"/>
      <c r="CMS255"/>
      <c r="CMT255"/>
      <c r="CMU255"/>
      <c r="CMV255"/>
      <c r="CMW255"/>
      <c r="CMX255"/>
      <c r="CMY255"/>
      <c r="CMZ255"/>
      <c r="CNA255"/>
      <c r="CNB255"/>
      <c r="CNC255"/>
      <c r="CND255"/>
      <c r="CNE255"/>
      <c r="CNF255"/>
      <c r="CNG255"/>
      <c r="CNH255"/>
      <c r="CNI255"/>
      <c r="CNJ255"/>
      <c r="CNK255"/>
      <c r="CNL255"/>
      <c r="CNM255"/>
      <c r="CNN255"/>
      <c r="CNO255"/>
      <c r="CNP255"/>
      <c r="CNQ255"/>
      <c r="CNR255"/>
      <c r="CNS255"/>
      <c r="CNT255"/>
      <c r="CNU255"/>
      <c r="CNV255"/>
      <c r="CNW255"/>
      <c r="CNX255"/>
      <c r="CNY255"/>
      <c r="CNZ255"/>
      <c r="COA255"/>
      <c r="COB255"/>
      <c r="COC255"/>
      <c r="COD255"/>
      <c r="COE255"/>
      <c r="COF255"/>
      <c r="COG255"/>
      <c r="COH255"/>
      <c r="COI255"/>
      <c r="COJ255"/>
      <c r="COK255"/>
      <c r="COL255"/>
      <c r="COM255"/>
      <c r="CON255"/>
      <c r="COO255"/>
      <c r="COP255"/>
      <c r="COQ255"/>
      <c r="COR255"/>
      <c r="COS255"/>
      <c r="COT255"/>
      <c r="COU255"/>
      <c r="COV255"/>
      <c r="COW255"/>
      <c r="COX255"/>
      <c r="COY255"/>
      <c r="COZ255"/>
      <c r="CPA255"/>
      <c r="CPB255"/>
      <c r="CPC255"/>
      <c r="CPD255"/>
      <c r="CPE255"/>
      <c r="CPF255"/>
      <c r="CPG255"/>
      <c r="CPH255"/>
      <c r="CPI255"/>
      <c r="CPJ255"/>
      <c r="CPK255"/>
      <c r="CPL255"/>
      <c r="CPM255"/>
      <c r="CPN255"/>
      <c r="CPO255"/>
      <c r="CPP255"/>
      <c r="CPQ255"/>
      <c r="CPR255"/>
      <c r="CPS255"/>
      <c r="CPT255"/>
      <c r="CPU255"/>
      <c r="CPV255"/>
      <c r="CPW255"/>
      <c r="CPX255"/>
      <c r="CPY255"/>
      <c r="CPZ255"/>
      <c r="CQA255"/>
      <c r="CQB255"/>
      <c r="CQC255"/>
      <c r="CQD255"/>
      <c r="CQE255"/>
      <c r="CQF255"/>
      <c r="CQG255"/>
      <c r="CQH255"/>
      <c r="CQI255"/>
      <c r="CQJ255"/>
      <c r="CQK255"/>
      <c r="CQL255"/>
      <c r="CQM255"/>
      <c r="CQN255"/>
      <c r="CQO255"/>
      <c r="CQP255"/>
      <c r="CQQ255"/>
      <c r="CQR255"/>
      <c r="CQS255"/>
      <c r="CQT255"/>
    </row>
    <row r="256" spans="1:291 1569:2490" s="78" customFormat="1">
      <c r="A256" s="304" t="s">
        <v>2478</v>
      </c>
      <c r="B256" s="68" t="s">
        <v>2421</v>
      </c>
      <c r="C256" s="95" t="s">
        <v>2479</v>
      </c>
      <c r="D256" s="151" t="s">
        <v>2480</v>
      </c>
      <c r="E256" s="58">
        <v>706</v>
      </c>
      <c r="F256" s="306" t="s">
        <v>2481</v>
      </c>
      <c r="G256" s="304" t="s">
        <v>2478</v>
      </c>
      <c r="I256" s="328">
        <v>2</v>
      </c>
      <c r="J256" s="68" t="s">
        <v>2437</v>
      </c>
      <c r="L256" s="84"/>
      <c r="M256" s="84"/>
      <c r="N256" s="84"/>
      <c r="O256" s="84"/>
      <c r="P256" s="84"/>
      <c r="Q256" s="84"/>
      <c r="R256" s="84"/>
      <c r="S256" s="84"/>
      <c r="T256" s="84"/>
      <c r="U256" s="84"/>
      <c r="V256" s="84"/>
      <c r="W256" s="84"/>
      <c r="X256" s="84"/>
      <c r="Y256" s="84"/>
      <c r="Z256" s="84"/>
      <c r="AA256" s="84"/>
      <c r="AB256" s="95" t="s">
        <v>2479</v>
      </c>
      <c r="AC256" s="304" t="s">
        <v>2478</v>
      </c>
      <c r="AD256" t="s">
        <v>2482</v>
      </c>
      <c r="AE256" s="84"/>
      <c r="AF256" s="68" t="s">
        <v>2441</v>
      </c>
      <c r="AG256" s="84"/>
      <c r="AH256">
        <v>7209730</v>
      </c>
      <c r="AI256">
        <v>1727940</v>
      </c>
      <c r="AJ256" t="s">
        <v>2442</v>
      </c>
      <c r="AK256" s="84"/>
      <c r="AL256" s="84"/>
      <c r="AM256">
        <v>6</v>
      </c>
      <c r="AO256" s="309">
        <v>7.3</v>
      </c>
      <c r="AQ256" s="68"/>
      <c r="AR256" s="310">
        <v>1.180327868852459</v>
      </c>
      <c r="AS256" s="68"/>
      <c r="AT256" s="68"/>
      <c r="AU256" s="68"/>
      <c r="AV256" s="68"/>
      <c r="AW256" s="68"/>
      <c r="AX256" s="68"/>
      <c r="BA256" s="68"/>
      <c r="BB256" s="68"/>
      <c r="BC256" s="318">
        <v>31.666666666666668</v>
      </c>
      <c r="BD256" s="312">
        <v>2</v>
      </c>
      <c r="BE256" s="312">
        <v>18</v>
      </c>
      <c r="BF256" s="329">
        <v>1990</v>
      </c>
      <c r="BG256" s="55">
        <v>15</v>
      </c>
      <c r="BH256">
        <v>973.75</v>
      </c>
      <c r="BI256" s="68"/>
      <c r="BJ256">
        <v>1.0698333333333334</v>
      </c>
      <c r="BK256">
        <v>4.2219999999999995</v>
      </c>
      <c r="BL256">
        <v>3.6399999999999995E-2</v>
      </c>
      <c r="BM256">
        <v>0.19225</v>
      </c>
      <c r="BN256">
        <v>0.42875000000000002</v>
      </c>
      <c r="BO256">
        <v>1.91</v>
      </c>
      <c r="BP256"/>
      <c r="BQ256">
        <v>3.4185714285714286</v>
      </c>
      <c r="BR256" s="68"/>
      <c r="BS256" s="68"/>
      <c r="BT256" s="328">
        <v>2</v>
      </c>
      <c r="BU256" s="68"/>
      <c r="BV256" s="68"/>
      <c r="BW256" s="68"/>
      <c r="BX256" s="91">
        <v>423</v>
      </c>
      <c r="BY256" s="314">
        <v>33</v>
      </c>
      <c r="BZ256" s="315"/>
      <c r="CA256" s="315">
        <v>14.1</v>
      </c>
      <c r="CB256" s="315">
        <v>26.5</v>
      </c>
      <c r="CC256" s="315">
        <v>21</v>
      </c>
      <c r="CD256" s="315">
        <v>8.8000000000000007</v>
      </c>
      <c r="CE256" s="303"/>
      <c r="CF256" s="303"/>
      <c r="CG256" s="303">
        <v>0.2364066193853428</v>
      </c>
      <c r="CH256" s="303">
        <v>0</v>
      </c>
      <c r="CI256" s="303">
        <v>0</v>
      </c>
      <c r="CJ256" s="303">
        <v>0</v>
      </c>
      <c r="CK256" s="303">
        <v>0.2364066193853428</v>
      </c>
      <c r="CL256" s="303">
        <v>0</v>
      </c>
      <c r="CM256" s="78">
        <v>0</v>
      </c>
      <c r="CN256" s="68">
        <v>0</v>
      </c>
      <c r="CO256" s="78">
        <v>0</v>
      </c>
      <c r="CP256" s="78">
        <v>0</v>
      </c>
      <c r="CQ256" s="78">
        <v>0</v>
      </c>
      <c r="CR256" s="6">
        <v>0</v>
      </c>
      <c r="CS256" s="151">
        <v>0</v>
      </c>
      <c r="CT256" s="6">
        <v>0</v>
      </c>
      <c r="CU256" s="6">
        <v>0</v>
      </c>
      <c r="CV256" s="6">
        <v>0</v>
      </c>
      <c r="CW256" s="6">
        <v>0.4728132387706856</v>
      </c>
      <c r="CY256" s="316"/>
      <c r="CZ256" s="317"/>
      <c r="DA256" s="318"/>
      <c r="DC256" s="68"/>
      <c r="DF256" s="68"/>
      <c r="DG256" s="319"/>
      <c r="DI256" s="68"/>
      <c r="DJ256" s="68"/>
      <c r="DK256" s="68"/>
      <c r="DL256" s="198"/>
      <c r="DM256" s="320"/>
      <c r="DN256" s="327"/>
      <c r="DO256" s="68"/>
      <c r="DP256" s="68"/>
      <c r="DQ256" s="68"/>
      <c r="DS256" s="6"/>
      <c r="DT256" s="321"/>
      <c r="DU256" s="322"/>
      <c r="DV256" s="322"/>
      <c r="DW256">
        <v>1.0698333333333334</v>
      </c>
      <c r="DX256">
        <v>4.2219999999999995</v>
      </c>
      <c r="DY256">
        <v>3.6399999999999995E-2</v>
      </c>
      <c r="DZ256">
        <v>0.19225</v>
      </c>
      <c r="EA256">
        <v>0.42875000000000002</v>
      </c>
      <c r="EB256">
        <v>1.91</v>
      </c>
      <c r="EC256"/>
      <c r="ED256">
        <v>3.4185714285714286</v>
      </c>
      <c r="EE256" s="68"/>
      <c r="EF256" s="68"/>
      <c r="EG256" s="86">
        <f t="shared" si="30"/>
        <v>2</v>
      </c>
      <c r="EH256" s="86">
        <f t="shared" si="31"/>
        <v>2</v>
      </c>
      <c r="EI256" s="6">
        <v>2</v>
      </c>
      <c r="EJ256" s="6">
        <v>1</v>
      </c>
      <c r="EK256" s="6">
        <v>2</v>
      </c>
      <c r="EL256" s="6">
        <v>1</v>
      </c>
      <c r="EM256" s="6">
        <v>2</v>
      </c>
      <c r="EN256" s="6">
        <v>2</v>
      </c>
      <c r="EO256" s="6"/>
      <c r="EP256" s="6">
        <v>2</v>
      </c>
      <c r="ES256" s="68"/>
      <c r="EV256"/>
      <c r="FI256" s="321"/>
      <c r="FJ256" s="68"/>
      <c r="FK256" s="68"/>
      <c r="FL256" s="68"/>
      <c r="FM256" s="68"/>
      <c r="FN256" s="68"/>
      <c r="FO256" s="68"/>
      <c r="FP256" s="68"/>
      <c r="FQ256" s="68"/>
      <c r="FR256" s="68"/>
      <c r="FS256" s="68"/>
      <c r="FT256" s="68"/>
      <c r="FU256" s="68"/>
      <c r="FV256" s="68"/>
      <c r="FY256" s="323"/>
      <c r="FZ256" s="68"/>
      <c r="GA256" s="68"/>
      <c r="GB256" s="267"/>
      <c r="GC256" s="267"/>
      <c r="GD256" s="267"/>
      <c r="GE256" s="68"/>
      <c r="GF256" s="68"/>
      <c r="GG256" s="68"/>
      <c r="GH256" s="68"/>
      <c r="GI256" s="68"/>
      <c r="GJ256" s="68"/>
      <c r="GK256" s="68"/>
      <c r="GL256" s="68"/>
      <c r="GM256" s="68"/>
      <c r="GN256" s="68"/>
      <c r="GO256" s="68"/>
      <c r="GP256" s="68"/>
      <c r="GQ256" s="68"/>
      <c r="GR256" s="68"/>
      <c r="GS256" s="68"/>
      <c r="GU256" s="68"/>
      <c r="GV256" s="68"/>
      <c r="GX256" s="6"/>
      <c r="GY256" s="6"/>
      <c r="GZ256" s="68"/>
      <c r="HA256" s="68"/>
      <c r="HB256" s="68"/>
      <c r="HC256" s="68"/>
      <c r="HD256" s="68"/>
      <c r="HE256" s="68"/>
      <c r="HF256" s="68"/>
      <c r="HG256" s="68"/>
      <c r="HH256" s="68"/>
      <c r="HI256" s="68"/>
      <c r="HJ256" s="68"/>
      <c r="HK256" s="68"/>
      <c r="HL256" s="68"/>
      <c r="HM256" s="68"/>
      <c r="HN256" s="68"/>
      <c r="HO256" s="68"/>
      <c r="HP256" s="68"/>
      <c r="HQ256" s="68"/>
      <c r="HR256" s="68"/>
      <c r="HV256" s="68"/>
      <c r="HW256" s="68"/>
      <c r="HX256" s="6"/>
      <c r="HY256" s="151"/>
      <c r="HZ256" s="151"/>
      <c r="BHI256">
        <v>256</v>
      </c>
      <c r="BHJ256">
        <v>256</v>
      </c>
      <c r="BHK256" s="304" t="s">
        <v>2478</v>
      </c>
      <c r="BHL256" t="s">
        <v>2483</v>
      </c>
      <c r="BHM256">
        <v>2.3640661938534278E-3</v>
      </c>
      <c r="BHN256">
        <v>0</v>
      </c>
      <c r="BHO256">
        <v>0</v>
      </c>
      <c r="BHP256">
        <v>0</v>
      </c>
      <c r="BHQ256">
        <v>7.0921985815602835E-3</v>
      </c>
      <c r="BHR256">
        <v>0</v>
      </c>
      <c r="BHS256">
        <v>0</v>
      </c>
      <c r="BHT256">
        <v>0</v>
      </c>
      <c r="BHU256">
        <v>0</v>
      </c>
      <c r="BHV256">
        <v>0</v>
      </c>
      <c r="BHW256">
        <v>0</v>
      </c>
      <c r="BHX256">
        <v>0</v>
      </c>
      <c r="BHY256">
        <v>0</v>
      </c>
      <c r="BHZ256">
        <v>0</v>
      </c>
      <c r="BIA256">
        <v>0</v>
      </c>
      <c r="BIB256">
        <v>0</v>
      </c>
      <c r="BIC256">
        <v>0</v>
      </c>
      <c r="BID256">
        <v>0</v>
      </c>
      <c r="BIE256">
        <v>0</v>
      </c>
      <c r="BIF256">
        <v>0</v>
      </c>
      <c r="BIG256">
        <v>0</v>
      </c>
      <c r="BIH256">
        <v>0</v>
      </c>
      <c r="BII256">
        <v>0</v>
      </c>
      <c r="BIJ256">
        <v>0</v>
      </c>
      <c r="BIK256">
        <v>0</v>
      </c>
      <c r="BIL256">
        <v>0</v>
      </c>
      <c r="BIM256">
        <v>0</v>
      </c>
      <c r="BIN256">
        <v>0</v>
      </c>
      <c r="BIO256">
        <v>0</v>
      </c>
      <c r="BIP256">
        <v>0</v>
      </c>
      <c r="BIQ256">
        <v>0</v>
      </c>
      <c r="BIR256">
        <v>0</v>
      </c>
      <c r="BIS256">
        <v>0</v>
      </c>
      <c r="BIT256">
        <v>0</v>
      </c>
      <c r="BIU256">
        <v>0</v>
      </c>
      <c r="BIV256">
        <v>0</v>
      </c>
      <c r="BIW256">
        <v>0</v>
      </c>
      <c r="BIX256">
        <v>0</v>
      </c>
      <c r="BIY256">
        <v>0</v>
      </c>
      <c r="BIZ256">
        <v>0</v>
      </c>
      <c r="BJA256">
        <v>0</v>
      </c>
      <c r="BJB256">
        <v>0</v>
      </c>
      <c r="BJC256">
        <v>0</v>
      </c>
      <c r="BJD256">
        <v>0</v>
      </c>
      <c r="BJE256">
        <v>0.51536643026004725</v>
      </c>
      <c r="BJF256">
        <v>0</v>
      </c>
      <c r="BJG256">
        <v>0</v>
      </c>
      <c r="BJH256">
        <v>0</v>
      </c>
      <c r="BJI256">
        <v>0</v>
      </c>
      <c r="BJJ256">
        <v>0</v>
      </c>
      <c r="BJK256">
        <v>0</v>
      </c>
      <c r="BJL256">
        <v>0</v>
      </c>
      <c r="BJM256">
        <v>0</v>
      </c>
      <c r="BJN256">
        <v>0</v>
      </c>
      <c r="BJO256">
        <v>0</v>
      </c>
      <c r="BJP256">
        <v>0</v>
      </c>
      <c r="BJQ256">
        <v>5.2009456264775412E-2</v>
      </c>
      <c r="BJR256">
        <v>0</v>
      </c>
      <c r="BJS256">
        <v>0</v>
      </c>
      <c r="BJT256">
        <v>0</v>
      </c>
      <c r="BJU256">
        <v>0</v>
      </c>
      <c r="BJV256">
        <v>0</v>
      </c>
      <c r="BJW256">
        <v>0</v>
      </c>
      <c r="BJX256">
        <v>0</v>
      </c>
      <c r="BJY256">
        <v>0</v>
      </c>
      <c r="BJZ256">
        <v>0</v>
      </c>
      <c r="BKA256">
        <v>4.7281323877068557E-3</v>
      </c>
      <c r="BKB256">
        <v>0</v>
      </c>
      <c r="BKC256">
        <v>0</v>
      </c>
      <c r="BKD256">
        <v>0</v>
      </c>
      <c r="BKE256">
        <v>0</v>
      </c>
      <c r="BKF256">
        <v>0</v>
      </c>
      <c r="BKG256">
        <v>0</v>
      </c>
      <c r="BKH256">
        <v>0</v>
      </c>
      <c r="BKI256">
        <v>0</v>
      </c>
      <c r="BKJ256">
        <v>0</v>
      </c>
      <c r="BKK256">
        <v>0</v>
      </c>
      <c r="BKL256">
        <v>0</v>
      </c>
      <c r="BKM256">
        <v>0</v>
      </c>
      <c r="BKN256">
        <v>0</v>
      </c>
      <c r="BKO256">
        <v>0</v>
      </c>
      <c r="BKP256">
        <v>0</v>
      </c>
      <c r="BKQ256">
        <v>0</v>
      </c>
      <c r="BKR256">
        <v>0</v>
      </c>
      <c r="BKS256">
        <v>0</v>
      </c>
      <c r="BKT256">
        <v>0</v>
      </c>
      <c r="BKU256">
        <v>0</v>
      </c>
      <c r="BKV256">
        <v>0</v>
      </c>
      <c r="BKW256">
        <v>0</v>
      </c>
      <c r="BKX256">
        <v>0</v>
      </c>
      <c r="BKY256">
        <v>0</v>
      </c>
      <c r="BKZ256">
        <v>0</v>
      </c>
      <c r="BLA256">
        <v>0</v>
      </c>
      <c r="BLB256">
        <v>0</v>
      </c>
      <c r="BLC256">
        <v>0</v>
      </c>
      <c r="BLD256">
        <v>0</v>
      </c>
      <c r="BLE256">
        <v>0</v>
      </c>
      <c r="BLF256">
        <v>0</v>
      </c>
      <c r="BLG256">
        <v>0</v>
      </c>
      <c r="BLH256">
        <v>0</v>
      </c>
      <c r="BLI256">
        <v>0</v>
      </c>
      <c r="BLJ256">
        <v>0</v>
      </c>
      <c r="BLK256">
        <v>0</v>
      </c>
      <c r="BLL256">
        <v>0</v>
      </c>
      <c r="BLM256">
        <v>0</v>
      </c>
      <c r="BLN256">
        <v>0</v>
      </c>
      <c r="BLO256">
        <v>0</v>
      </c>
      <c r="BLP256">
        <v>0</v>
      </c>
      <c r="BLQ256">
        <v>0</v>
      </c>
      <c r="BLR256">
        <v>0</v>
      </c>
      <c r="BLS256">
        <v>0</v>
      </c>
      <c r="BLT256">
        <v>0</v>
      </c>
      <c r="BLU256">
        <v>0</v>
      </c>
      <c r="BLV256">
        <v>0</v>
      </c>
      <c r="BLW256">
        <v>0</v>
      </c>
      <c r="BLX256">
        <v>0</v>
      </c>
      <c r="BLY256">
        <v>0</v>
      </c>
      <c r="BLZ256">
        <v>0</v>
      </c>
      <c r="BMA256">
        <v>0</v>
      </c>
      <c r="BMB256">
        <v>0</v>
      </c>
      <c r="BMC256">
        <v>0</v>
      </c>
      <c r="BMD256">
        <v>0</v>
      </c>
      <c r="BME256">
        <v>0</v>
      </c>
      <c r="BMF256">
        <v>0</v>
      </c>
      <c r="BMG256">
        <v>0</v>
      </c>
      <c r="BMH256">
        <v>0</v>
      </c>
      <c r="BMI256">
        <v>0</v>
      </c>
      <c r="BMJ256">
        <v>0</v>
      </c>
      <c r="BMK256">
        <v>0</v>
      </c>
      <c r="BML256">
        <v>0</v>
      </c>
      <c r="BMM256">
        <v>0</v>
      </c>
      <c r="BMN256">
        <v>0</v>
      </c>
      <c r="BMO256">
        <v>0</v>
      </c>
      <c r="BMP256">
        <v>0</v>
      </c>
      <c r="BMQ256">
        <v>0</v>
      </c>
      <c r="BMR256">
        <v>0</v>
      </c>
      <c r="BMS256">
        <v>0</v>
      </c>
      <c r="BMT256">
        <v>0</v>
      </c>
      <c r="BMU256">
        <v>0</v>
      </c>
      <c r="BMV256">
        <v>0</v>
      </c>
      <c r="BMW256">
        <v>0</v>
      </c>
      <c r="BMX256">
        <v>0</v>
      </c>
      <c r="BMY256">
        <v>0</v>
      </c>
      <c r="BMZ256">
        <v>0</v>
      </c>
      <c r="BNA256">
        <v>0</v>
      </c>
      <c r="BNB256">
        <v>0</v>
      </c>
      <c r="BNC256">
        <v>0</v>
      </c>
      <c r="BND256">
        <v>0</v>
      </c>
      <c r="BNE256">
        <v>0</v>
      </c>
      <c r="BNF256">
        <v>0</v>
      </c>
      <c r="BNG256">
        <v>0</v>
      </c>
      <c r="BNH256">
        <v>0</v>
      </c>
      <c r="BNI256">
        <v>0</v>
      </c>
      <c r="BNJ256">
        <v>0</v>
      </c>
      <c r="BNK256">
        <v>0</v>
      </c>
      <c r="BNL256">
        <v>0</v>
      </c>
      <c r="BNM256">
        <v>0</v>
      </c>
      <c r="BNN256">
        <v>0</v>
      </c>
      <c r="BNO256">
        <v>0</v>
      </c>
      <c r="BNP256">
        <v>0</v>
      </c>
      <c r="BNQ256">
        <v>0</v>
      </c>
      <c r="BNR256">
        <v>0</v>
      </c>
      <c r="BNS256">
        <v>0</v>
      </c>
      <c r="BNT256">
        <v>0</v>
      </c>
      <c r="BNU256">
        <v>0</v>
      </c>
      <c r="BNV256">
        <v>0</v>
      </c>
      <c r="BNW256">
        <v>0</v>
      </c>
      <c r="BNX256">
        <v>0</v>
      </c>
      <c r="BNY256">
        <v>0</v>
      </c>
      <c r="BNZ256">
        <v>0</v>
      </c>
      <c r="BOA256">
        <v>0</v>
      </c>
      <c r="BOB256">
        <v>0</v>
      </c>
      <c r="BOC256">
        <v>0</v>
      </c>
      <c r="BOD256">
        <v>0</v>
      </c>
      <c r="BOE256">
        <v>0</v>
      </c>
      <c r="BOF256">
        <v>0</v>
      </c>
      <c r="BOG256">
        <v>0</v>
      </c>
      <c r="BOH256">
        <v>0</v>
      </c>
      <c r="BOI256">
        <v>0</v>
      </c>
      <c r="BOJ256">
        <v>0</v>
      </c>
      <c r="BOK256">
        <v>0</v>
      </c>
      <c r="BOL256">
        <v>0</v>
      </c>
      <c r="BOM256">
        <v>0</v>
      </c>
      <c r="BON256">
        <v>0</v>
      </c>
      <c r="BOO256">
        <v>0</v>
      </c>
      <c r="BOP256">
        <v>0</v>
      </c>
      <c r="BOQ256">
        <v>0</v>
      </c>
      <c r="BOR256">
        <v>0</v>
      </c>
      <c r="BOS256">
        <v>0</v>
      </c>
      <c r="BOT256">
        <v>0</v>
      </c>
      <c r="BOU256">
        <v>0</v>
      </c>
      <c r="BOV256">
        <v>0</v>
      </c>
      <c r="BOW256">
        <v>0</v>
      </c>
      <c r="BOX256">
        <v>0</v>
      </c>
      <c r="BOY256">
        <v>0</v>
      </c>
      <c r="BOZ256">
        <v>0</v>
      </c>
      <c r="BPA256">
        <v>0</v>
      </c>
      <c r="BPB256">
        <v>0</v>
      </c>
      <c r="BPC256">
        <v>0</v>
      </c>
      <c r="BPD256">
        <v>0</v>
      </c>
      <c r="BPE256">
        <v>0</v>
      </c>
      <c r="BPF256">
        <v>0</v>
      </c>
      <c r="BPG256">
        <v>0</v>
      </c>
      <c r="BPH256">
        <v>0</v>
      </c>
      <c r="BPI256">
        <v>0</v>
      </c>
      <c r="BPJ256">
        <v>0</v>
      </c>
      <c r="BPK256">
        <v>0</v>
      </c>
      <c r="BPL256">
        <v>0</v>
      </c>
      <c r="BPM256">
        <v>0</v>
      </c>
      <c r="BPN256">
        <v>0</v>
      </c>
      <c r="BPO256">
        <v>0</v>
      </c>
      <c r="BPP256">
        <v>0</v>
      </c>
      <c r="BPQ256">
        <v>0</v>
      </c>
      <c r="BPR256">
        <v>0</v>
      </c>
      <c r="BPS256">
        <v>0</v>
      </c>
      <c r="BPT256">
        <v>0</v>
      </c>
      <c r="BPU256">
        <v>0</v>
      </c>
      <c r="BPV256">
        <v>0</v>
      </c>
      <c r="BPW256">
        <v>0</v>
      </c>
      <c r="BPX256">
        <v>0</v>
      </c>
      <c r="BPY256">
        <v>0</v>
      </c>
      <c r="BPZ256">
        <v>0</v>
      </c>
      <c r="BQA256">
        <v>0</v>
      </c>
      <c r="BQB256">
        <v>0</v>
      </c>
      <c r="BQC256">
        <v>0</v>
      </c>
      <c r="BQD256">
        <v>0</v>
      </c>
      <c r="BQE256">
        <v>0</v>
      </c>
      <c r="BQF256">
        <v>0</v>
      </c>
      <c r="BQG256">
        <v>0</v>
      </c>
      <c r="BQH256">
        <v>0</v>
      </c>
      <c r="BQI256">
        <v>0</v>
      </c>
      <c r="BQJ256">
        <v>0</v>
      </c>
      <c r="BQK256">
        <v>0</v>
      </c>
      <c r="BQL256">
        <v>0</v>
      </c>
      <c r="BQM256">
        <v>0</v>
      </c>
      <c r="BQN256">
        <v>0</v>
      </c>
      <c r="BQO256">
        <v>0</v>
      </c>
      <c r="BQP256">
        <v>0</v>
      </c>
      <c r="BQQ256">
        <v>0</v>
      </c>
      <c r="BQR256">
        <v>0</v>
      </c>
      <c r="BQS256">
        <v>0</v>
      </c>
      <c r="BQT256">
        <v>0</v>
      </c>
      <c r="BQU256">
        <v>0</v>
      </c>
      <c r="BQV256">
        <v>0</v>
      </c>
      <c r="BQW256">
        <v>0</v>
      </c>
      <c r="BQX256">
        <v>0</v>
      </c>
      <c r="BQY256">
        <v>0</v>
      </c>
      <c r="BQZ256">
        <v>0</v>
      </c>
      <c r="BRA256">
        <v>0</v>
      </c>
      <c r="BRB256">
        <v>0</v>
      </c>
      <c r="BRC256">
        <v>0</v>
      </c>
      <c r="BRD256">
        <v>0</v>
      </c>
      <c r="BRE256">
        <v>0</v>
      </c>
      <c r="BRF256">
        <v>0</v>
      </c>
      <c r="BRG256">
        <v>0</v>
      </c>
      <c r="BRH256">
        <v>0</v>
      </c>
      <c r="BRI256">
        <v>0</v>
      </c>
      <c r="BRJ256">
        <v>0</v>
      </c>
      <c r="BRK256">
        <v>1.1820330969267139E-2</v>
      </c>
      <c r="BRL256">
        <v>0</v>
      </c>
      <c r="BRM256">
        <v>0</v>
      </c>
      <c r="BRN256">
        <v>0</v>
      </c>
      <c r="BRO256">
        <v>0</v>
      </c>
      <c r="BRP256">
        <v>0</v>
      </c>
      <c r="BRQ256">
        <v>0</v>
      </c>
      <c r="BRR256">
        <v>0</v>
      </c>
      <c r="BRS256">
        <v>0</v>
      </c>
      <c r="BRT256">
        <v>0</v>
      </c>
      <c r="BRU256">
        <v>0</v>
      </c>
      <c r="BRV256">
        <v>1.8912529550827423E-2</v>
      </c>
      <c r="BRW256">
        <v>0</v>
      </c>
      <c r="BRX256">
        <v>0</v>
      </c>
      <c r="BRY256">
        <v>2.6004728132387706E-2</v>
      </c>
      <c r="BRZ256">
        <v>1.1820330969267139E-2</v>
      </c>
      <c r="BSA256">
        <v>1.1820330969267139E-2</v>
      </c>
      <c r="BSB256">
        <v>0</v>
      </c>
      <c r="BSC256">
        <v>0</v>
      </c>
      <c r="BSD256">
        <v>4.7281323877068557E-3</v>
      </c>
      <c r="BSE256">
        <v>0</v>
      </c>
      <c r="BSF256">
        <v>0</v>
      </c>
      <c r="BSG256">
        <v>0</v>
      </c>
      <c r="BSH256">
        <v>0</v>
      </c>
      <c r="BSI256">
        <v>0</v>
      </c>
      <c r="BSJ256">
        <v>0</v>
      </c>
      <c r="BSK256">
        <v>0</v>
      </c>
      <c r="BSL256">
        <v>0</v>
      </c>
      <c r="BSM256">
        <v>0</v>
      </c>
      <c r="BSN256">
        <v>0</v>
      </c>
      <c r="BSO256">
        <v>0</v>
      </c>
      <c r="BSP256">
        <v>2.3640661938534278E-3</v>
      </c>
      <c r="BSQ256">
        <v>0</v>
      </c>
      <c r="BSR256">
        <v>0</v>
      </c>
      <c r="BSS256">
        <v>0</v>
      </c>
      <c r="BST256">
        <v>0</v>
      </c>
      <c r="BSU256">
        <v>0</v>
      </c>
      <c r="BSV256">
        <v>0</v>
      </c>
      <c r="BSW256">
        <v>0</v>
      </c>
      <c r="BSX256">
        <v>0</v>
      </c>
      <c r="BSY256">
        <v>7.0921985815602835E-3</v>
      </c>
      <c r="BSZ256">
        <v>0</v>
      </c>
      <c r="BTA256">
        <v>0</v>
      </c>
      <c r="BTB256">
        <v>0</v>
      </c>
      <c r="BTC256">
        <v>0</v>
      </c>
      <c r="BTD256">
        <v>0</v>
      </c>
      <c r="BTE256">
        <v>0</v>
      </c>
      <c r="BTF256">
        <v>0</v>
      </c>
      <c r="BTG256">
        <v>0</v>
      </c>
      <c r="BTH256">
        <v>0</v>
      </c>
      <c r="BTI256">
        <v>0</v>
      </c>
      <c r="BTJ256">
        <v>2.3640661938534278E-3</v>
      </c>
      <c r="BTK256">
        <v>2.3640661938534278E-3</v>
      </c>
      <c r="BTL256">
        <v>0</v>
      </c>
      <c r="BTM256">
        <v>0</v>
      </c>
      <c r="BTN256">
        <v>0</v>
      </c>
      <c r="BTO256">
        <v>0</v>
      </c>
      <c r="BTP256">
        <v>0</v>
      </c>
      <c r="BTQ256">
        <v>4.7281323877068557E-3</v>
      </c>
      <c r="BTR256">
        <v>0</v>
      </c>
      <c r="BTS256">
        <v>0</v>
      </c>
      <c r="BTT256">
        <v>0</v>
      </c>
      <c r="BTU256">
        <v>0</v>
      </c>
      <c r="BTV256">
        <v>0</v>
      </c>
      <c r="BTW256">
        <v>0</v>
      </c>
      <c r="BTX256">
        <v>4.7281323877068557E-3</v>
      </c>
      <c r="BTY256">
        <v>0</v>
      </c>
      <c r="BTZ256">
        <v>0</v>
      </c>
      <c r="BUA256">
        <v>0</v>
      </c>
      <c r="BUB256">
        <v>0</v>
      </c>
      <c r="BUC256">
        <v>0</v>
      </c>
      <c r="BUD256">
        <v>0</v>
      </c>
      <c r="BUE256">
        <v>0</v>
      </c>
      <c r="BUF256">
        <v>0</v>
      </c>
      <c r="BUG256">
        <v>0</v>
      </c>
      <c r="BUH256">
        <v>0</v>
      </c>
      <c r="BUI256">
        <v>0</v>
      </c>
      <c r="BUJ256">
        <v>0</v>
      </c>
      <c r="BUK256">
        <v>0</v>
      </c>
      <c r="BUL256">
        <v>0</v>
      </c>
      <c r="BUM256">
        <v>0</v>
      </c>
      <c r="BUN256">
        <v>0</v>
      </c>
      <c r="BUO256">
        <v>0</v>
      </c>
      <c r="BUP256">
        <v>0</v>
      </c>
      <c r="BUQ256">
        <v>0</v>
      </c>
      <c r="BUR256">
        <v>0</v>
      </c>
      <c r="BUS256">
        <v>0</v>
      </c>
      <c r="BUT256">
        <v>0.19385342789598109</v>
      </c>
      <c r="BUU256">
        <v>0</v>
      </c>
      <c r="BUV256">
        <v>0</v>
      </c>
      <c r="BUW256">
        <v>0</v>
      </c>
      <c r="BUX256">
        <v>0</v>
      </c>
      <c r="BUY256">
        <v>0</v>
      </c>
      <c r="BUZ256">
        <v>0</v>
      </c>
      <c r="BVA256">
        <v>0</v>
      </c>
      <c r="BVB256">
        <v>0</v>
      </c>
      <c r="BVC256">
        <v>3.7825059101654845E-2</v>
      </c>
      <c r="BVD256">
        <v>0</v>
      </c>
      <c r="BVE256">
        <v>0</v>
      </c>
      <c r="BVF256">
        <v>0</v>
      </c>
      <c r="BVG256">
        <v>0</v>
      </c>
      <c r="BVH256">
        <v>0</v>
      </c>
      <c r="BVI256">
        <v>0</v>
      </c>
      <c r="BVJ256">
        <v>0</v>
      </c>
      <c r="BVK256">
        <v>0</v>
      </c>
      <c r="BVL256">
        <v>0</v>
      </c>
      <c r="BVM256">
        <v>0</v>
      </c>
      <c r="BVN256">
        <v>0</v>
      </c>
      <c r="BVO256">
        <v>0</v>
      </c>
      <c r="BVP256">
        <v>0</v>
      </c>
      <c r="BVQ256">
        <v>0</v>
      </c>
      <c r="BVR256">
        <v>0</v>
      </c>
      <c r="BVS256">
        <v>0</v>
      </c>
      <c r="BVT256">
        <v>0</v>
      </c>
      <c r="BVU256">
        <v>0</v>
      </c>
      <c r="BVV256">
        <v>0</v>
      </c>
      <c r="BVW256">
        <v>0</v>
      </c>
      <c r="BVX256">
        <v>0</v>
      </c>
      <c r="BVY256">
        <v>0</v>
      </c>
      <c r="BVZ256">
        <v>0</v>
      </c>
      <c r="BWA256">
        <v>0</v>
      </c>
      <c r="BWB256">
        <v>0</v>
      </c>
      <c r="BWC256">
        <v>0</v>
      </c>
      <c r="BWD256">
        <v>0</v>
      </c>
      <c r="BWE256">
        <v>0</v>
      </c>
      <c r="BWF256">
        <v>0</v>
      </c>
      <c r="BWG256">
        <v>0</v>
      </c>
      <c r="BWH256">
        <v>0</v>
      </c>
      <c r="BWI256">
        <v>0</v>
      </c>
      <c r="BWJ256">
        <v>0</v>
      </c>
      <c r="BWK256">
        <v>0</v>
      </c>
      <c r="BWL256">
        <v>0</v>
      </c>
      <c r="BWM256">
        <v>0</v>
      </c>
      <c r="BWN256">
        <v>0</v>
      </c>
      <c r="BWO256">
        <v>0</v>
      </c>
      <c r="BWP256">
        <v>0</v>
      </c>
      <c r="BWQ256">
        <v>0</v>
      </c>
      <c r="BWR256">
        <v>0</v>
      </c>
      <c r="BWS256">
        <v>0</v>
      </c>
      <c r="BWT256">
        <v>0</v>
      </c>
      <c r="BWU256">
        <v>0</v>
      </c>
      <c r="BWV256">
        <v>0</v>
      </c>
      <c r="BWW256">
        <v>0</v>
      </c>
      <c r="BWX256">
        <v>0</v>
      </c>
      <c r="BWY256">
        <v>0</v>
      </c>
      <c r="BWZ256">
        <v>4.7281323877068557E-3</v>
      </c>
      <c r="BXA256">
        <v>0</v>
      </c>
      <c r="BXB256">
        <v>0</v>
      </c>
      <c r="BXC256">
        <v>0</v>
      </c>
      <c r="BXD256">
        <v>0</v>
      </c>
      <c r="BXE256">
        <v>0</v>
      </c>
      <c r="BXF256">
        <v>0</v>
      </c>
      <c r="BXG256">
        <v>0</v>
      </c>
      <c r="BXH256">
        <v>0</v>
      </c>
      <c r="BXI256">
        <v>0</v>
      </c>
      <c r="BXJ256">
        <v>0</v>
      </c>
      <c r="BXK256">
        <v>0</v>
      </c>
      <c r="BXL256">
        <v>0</v>
      </c>
      <c r="BXM256">
        <v>0</v>
      </c>
      <c r="BXN256">
        <v>0</v>
      </c>
      <c r="BXO256">
        <v>0</v>
      </c>
      <c r="BXP256">
        <v>7.0921985815602835E-3</v>
      </c>
      <c r="BXQ256">
        <v>0</v>
      </c>
      <c r="BXR256">
        <v>0</v>
      </c>
      <c r="BXS256">
        <v>0</v>
      </c>
      <c r="BXT256">
        <v>0</v>
      </c>
      <c r="BXU256">
        <v>0</v>
      </c>
      <c r="BXV256">
        <v>0</v>
      </c>
      <c r="BXW256">
        <v>0</v>
      </c>
      <c r="BXX256">
        <v>0</v>
      </c>
      <c r="BXY256">
        <v>0</v>
      </c>
      <c r="BXZ256">
        <v>0</v>
      </c>
      <c r="BYA256">
        <v>0</v>
      </c>
      <c r="BYB256">
        <v>0</v>
      </c>
      <c r="BYC256">
        <v>0</v>
      </c>
      <c r="BYD256">
        <v>0</v>
      </c>
      <c r="BYE256">
        <v>0</v>
      </c>
      <c r="BYF256">
        <v>0</v>
      </c>
      <c r="BYG256">
        <v>0</v>
      </c>
      <c r="BYH256">
        <v>0</v>
      </c>
      <c r="BYI256">
        <v>0</v>
      </c>
      <c r="BYJ256">
        <v>0</v>
      </c>
      <c r="BYK256">
        <v>0</v>
      </c>
      <c r="BYL256">
        <v>0</v>
      </c>
      <c r="BYM256">
        <v>0</v>
      </c>
      <c r="BYN256">
        <v>0</v>
      </c>
      <c r="BYO256">
        <v>0</v>
      </c>
      <c r="BYP256">
        <v>0</v>
      </c>
      <c r="BYQ256">
        <v>0</v>
      </c>
      <c r="BYR256">
        <v>0</v>
      </c>
      <c r="BYS256">
        <v>0</v>
      </c>
      <c r="BYT256">
        <v>0</v>
      </c>
      <c r="BYU256">
        <v>0</v>
      </c>
      <c r="BYV256">
        <v>0</v>
      </c>
      <c r="BYW256">
        <v>0</v>
      </c>
      <c r="BYX256">
        <v>0</v>
      </c>
      <c r="BYY256">
        <v>0</v>
      </c>
      <c r="BYZ256">
        <v>0</v>
      </c>
      <c r="BZA256">
        <v>0</v>
      </c>
      <c r="BZB256">
        <v>0</v>
      </c>
      <c r="BZC256">
        <v>0</v>
      </c>
      <c r="BZD256">
        <v>0</v>
      </c>
      <c r="BZE256">
        <v>0</v>
      </c>
      <c r="BZF256">
        <v>0</v>
      </c>
      <c r="BZG256">
        <v>0</v>
      </c>
      <c r="BZH256">
        <v>0</v>
      </c>
      <c r="BZI256">
        <v>0</v>
      </c>
      <c r="BZJ256">
        <v>0</v>
      </c>
      <c r="BZK256">
        <v>0</v>
      </c>
      <c r="BZL256">
        <v>0</v>
      </c>
      <c r="BZM256">
        <v>0</v>
      </c>
      <c r="BZN256">
        <v>0</v>
      </c>
      <c r="BZO256">
        <v>0</v>
      </c>
      <c r="BZP256">
        <v>0</v>
      </c>
      <c r="BZQ256">
        <v>0</v>
      </c>
      <c r="BZR256">
        <v>0</v>
      </c>
      <c r="BZS256">
        <v>0</v>
      </c>
      <c r="BZT256">
        <v>0</v>
      </c>
      <c r="BZU256">
        <v>0</v>
      </c>
      <c r="BZV256">
        <v>0</v>
      </c>
      <c r="BZW256">
        <v>0</v>
      </c>
      <c r="BZX256">
        <v>0</v>
      </c>
      <c r="BZY256">
        <v>0</v>
      </c>
      <c r="BZZ256">
        <v>0</v>
      </c>
      <c r="CAA256">
        <v>0</v>
      </c>
      <c r="CAB256">
        <v>0</v>
      </c>
      <c r="CAC256">
        <v>0</v>
      </c>
      <c r="CAD256">
        <v>0</v>
      </c>
      <c r="CAE256">
        <v>0</v>
      </c>
      <c r="CAF256">
        <v>0</v>
      </c>
      <c r="CAG256">
        <v>0</v>
      </c>
      <c r="CAH256">
        <v>0</v>
      </c>
      <c r="CAI256">
        <v>0</v>
      </c>
      <c r="CAJ256">
        <v>9.4562647754137114E-3</v>
      </c>
      <c r="CAK256">
        <v>0</v>
      </c>
      <c r="CAL256">
        <v>0</v>
      </c>
      <c r="CAM256">
        <v>0</v>
      </c>
      <c r="CAN256">
        <v>0</v>
      </c>
      <c r="CAO256">
        <v>0</v>
      </c>
      <c r="CAP256">
        <v>0</v>
      </c>
      <c r="CAQ256">
        <v>0</v>
      </c>
      <c r="CAR256">
        <v>0</v>
      </c>
      <c r="CAS256">
        <v>0</v>
      </c>
      <c r="CAT256">
        <v>0</v>
      </c>
      <c r="CAU256">
        <v>0</v>
      </c>
      <c r="CAV256">
        <v>0</v>
      </c>
      <c r="CAW256">
        <v>2.3640661938534278E-3</v>
      </c>
      <c r="CAX256">
        <v>0</v>
      </c>
      <c r="CAY256">
        <v>0</v>
      </c>
      <c r="CAZ256">
        <v>0</v>
      </c>
      <c r="CBA256">
        <v>0</v>
      </c>
      <c r="CBB256">
        <v>0</v>
      </c>
      <c r="CBC256">
        <v>0</v>
      </c>
      <c r="CBD256">
        <v>0</v>
      </c>
      <c r="CBE256">
        <v>2.3640661938534278E-3</v>
      </c>
      <c r="CBF256">
        <v>0</v>
      </c>
      <c r="CBG256">
        <v>0</v>
      </c>
      <c r="CBH256">
        <v>0</v>
      </c>
      <c r="CBI256">
        <v>0</v>
      </c>
      <c r="CBJ256">
        <v>0</v>
      </c>
      <c r="CBK256">
        <v>0</v>
      </c>
      <c r="CBL256">
        <v>0</v>
      </c>
      <c r="CBM256">
        <v>0</v>
      </c>
      <c r="CBN256">
        <v>0</v>
      </c>
      <c r="CBO256">
        <v>0</v>
      </c>
      <c r="CBP256">
        <v>0</v>
      </c>
      <c r="CBQ256">
        <v>0</v>
      </c>
      <c r="CBR256">
        <v>0</v>
      </c>
      <c r="CBS256">
        <v>0</v>
      </c>
      <c r="CBT256">
        <v>0</v>
      </c>
      <c r="CBU256">
        <v>0</v>
      </c>
      <c r="CBV256">
        <v>0</v>
      </c>
      <c r="CBW256">
        <v>0</v>
      </c>
      <c r="CBX256">
        <v>0</v>
      </c>
      <c r="CBY256">
        <v>0</v>
      </c>
      <c r="CBZ256">
        <v>0</v>
      </c>
      <c r="CCA256">
        <v>0</v>
      </c>
      <c r="CCB256">
        <v>0</v>
      </c>
      <c r="CCC256">
        <v>0</v>
      </c>
      <c r="CCD256">
        <v>0</v>
      </c>
      <c r="CCE256">
        <v>0</v>
      </c>
      <c r="CCF256">
        <v>0</v>
      </c>
      <c r="CCG256">
        <v>0</v>
      </c>
      <c r="CCH256">
        <v>0</v>
      </c>
      <c r="CCI256">
        <v>0</v>
      </c>
      <c r="CCJ256">
        <v>0</v>
      </c>
      <c r="CCK256">
        <v>0</v>
      </c>
      <c r="CCL256">
        <v>0</v>
      </c>
      <c r="CCM256">
        <v>0</v>
      </c>
      <c r="CCN256">
        <v>0</v>
      </c>
      <c r="CCO256">
        <v>0</v>
      </c>
      <c r="CCP256">
        <v>0</v>
      </c>
      <c r="CCQ256">
        <v>7.0921985815602835E-3</v>
      </c>
      <c r="CCR256">
        <v>0</v>
      </c>
      <c r="CCS256">
        <v>0</v>
      </c>
      <c r="CCT256">
        <v>0</v>
      </c>
      <c r="CCU256">
        <v>0</v>
      </c>
      <c r="CCV256">
        <v>0</v>
      </c>
      <c r="CCW256">
        <v>0</v>
      </c>
      <c r="CCX256">
        <v>0</v>
      </c>
      <c r="CCY256">
        <v>0</v>
      </c>
      <c r="CCZ256">
        <v>0</v>
      </c>
      <c r="CDA256">
        <v>0</v>
      </c>
      <c r="CDB256">
        <v>0</v>
      </c>
      <c r="CDC256">
        <v>0</v>
      </c>
      <c r="CDD256">
        <v>0</v>
      </c>
      <c r="CDE256">
        <v>0</v>
      </c>
      <c r="CDF256">
        <v>0</v>
      </c>
      <c r="CDG256">
        <v>0</v>
      </c>
      <c r="CDH256">
        <v>0</v>
      </c>
      <c r="CDI256">
        <v>0</v>
      </c>
      <c r="CDJ256">
        <v>0</v>
      </c>
      <c r="CDK256">
        <v>2.3640661938534278E-3</v>
      </c>
      <c r="CDL256">
        <v>0</v>
      </c>
      <c r="CDM256">
        <v>0</v>
      </c>
      <c r="CDN256">
        <v>0</v>
      </c>
      <c r="CDO256">
        <v>0</v>
      </c>
      <c r="CDP256">
        <v>0</v>
      </c>
      <c r="CDQ256">
        <v>0</v>
      </c>
      <c r="CDR256">
        <v>0</v>
      </c>
      <c r="CDS256">
        <v>0</v>
      </c>
      <c r="CDT256">
        <v>0</v>
      </c>
      <c r="CDU256">
        <v>0</v>
      </c>
      <c r="CDV256">
        <v>0</v>
      </c>
      <c r="CDW256">
        <v>0</v>
      </c>
      <c r="CDX256">
        <v>0</v>
      </c>
      <c r="CDY256">
        <v>0</v>
      </c>
      <c r="CDZ256">
        <v>0</v>
      </c>
      <c r="CEA256">
        <v>0</v>
      </c>
      <c r="CEB256">
        <v>0</v>
      </c>
      <c r="CEC256">
        <v>0</v>
      </c>
      <c r="CED256">
        <v>0</v>
      </c>
      <c r="CEE256">
        <v>0</v>
      </c>
      <c r="CEF256">
        <v>0</v>
      </c>
      <c r="CEG256">
        <v>0</v>
      </c>
      <c r="CEH256">
        <v>0</v>
      </c>
      <c r="CEI256">
        <v>0</v>
      </c>
      <c r="CEJ256">
        <v>0</v>
      </c>
      <c r="CEK256">
        <v>0</v>
      </c>
      <c r="CEL256">
        <v>0</v>
      </c>
      <c r="CEM256">
        <v>0</v>
      </c>
      <c r="CEN256">
        <v>0</v>
      </c>
      <c r="CEO256">
        <v>0</v>
      </c>
      <c r="CEP256">
        <v>0</v>
      </c>
      <c r="CEQ256">
        <v>0</v>
      </c>
      <c r="CER256">
        <v>0</v>
      </c>
      <c r="CES256">
        <v>0</v>
      </c>
      <c r="CET256">
        <v>0</v>
      </c>
      <c r="CEU256">
        <v>0</v>
      </c>
      <c r="CEV256">
        <v>0</v>
      </c>
      <c r="CEW256">
        <v>0</v>
      </c>
      <c r="CEX256">
        <v>0</v>
      </c>
      <c r="CEY256">
        <v>0</v>
      </c>
      <c r="CEZ256">
        <v>0</v>
      </c>
      <c r="CFA256">
        <v>0</v>
      </c>
      <c r="CFB256">
        <v>0</v>
      </c>
      <c r="CFC256">
        <v>0</v>
      </c>
      <c r="CFD256">
        <v>0</v>
      </c>
      <c r="CFE256">
        <v>0</v>
      </c>
      <c r="CFF256">
        <v>0</v>
      </c>
      <c r="CFG256">
        <v>0</v>
      </c>
      <c r="CFH256">
        <v>0</v>
      </c>
      <c r="CFI256">
        <v>0</v>
      </c>
      <c r="CFJ256">
        <v>0</v>
      </c>
      <c r="CFK256">
        <v>0</v>
      </c>
      <c r="CFL256">
        <v>0</v>
      </c>
      <c r="CFM256">
        <v>0</v>
      </c>
      <c r="CFN256">
        <v>0</v>
      </c>
      <c r="CFO256">
        <v>0</v>
      </c>
      <c r="CFP256">
        <v>0</v>
      </c>
      <c r="CFQ256">
        <v>0</v>
      </c>
      <c r="CFR256">
        <v>0</v>
      </c>
      <c r="CFS256">
        <v>0</v>
      </c>
      <c r="CFT256">
        <v>0</v>
      </c>
      <c r="CFU256">
        <v>0</v>
      </c>
      <c r="CFV256">
        <v>0</v>
      </c>
      <c r="CFW256">
        <v>0</v>
      </c>
      <c r="CFX256">
        <v>0</v>
      </c>
      <c r="CFY256">
        <v>0</v>
      </c>
      <c r="CFZ256">
        <v>0</v>
      </c>
      <c r="CGA256">
        <v>0</v>
      </c>
      <c r="CGB256">
        <v>0</v>
      </c>
      <c r="CGC256">
        <v>0</v>
      </c>
      <c r="CGD256">
        <v>0</v>
      </c>
      <c r="CGE256">
        <v>0</v>
      </c>
      <c r="CGF256">
        <v>0</v>
      </c>
      <c r="CGG256">
        <v>0</v>
      </c>
      <c r="CGH256">
        <v>0</v>
      </c>
      <c r="CGI256">
        <v>0</v>
      </c>
      <c r="CGJ256">
        <v>0</v>
      </c>
      <c r="CGK256">
        <v>0</v>
      </c>
      <c r="CGL256">
        <v>0</v>
      </c>
      <c r="CGM256">
        <v>0</v>
      </c>
      <c r="CGN256">
        <v>0</v>
      </c>
      <c r="CGO256">
        <v>0</v>
      </c>
      <c r="CGP256">
        <v>0</v>
      </c>
      <c r="CGQ256">
        <v>0</v>
      </c>
      <c r="CGR256">
        <v>0</v>
      </c>
      <c r="CGS256">
        <v>0</v>
      </c>
      <c r="CGT256">
        <v>0</v>
      </c>
      <c r="CGU256">
        <v>0</v>
      </c>
      <c r="CGV256">
        <v>0</v>
      </c>
      <c r="CGW256">
        <v>0</v>
      </c>
      <c r="CGX256">
        <v>0</v>
      </c>
      <c r="CGY256">
        <v>0</v>
      </c>
      <c r="CGZ256">
        <v>0</v>
      </c>
      <c r="CHA256">
        <v>0</v>
      </c>
      <c r="CHB256">
        <v>0</v>
      </c>
      <c r="CHC256">
        <v>0</v>
      </c>
      <c r="CHD256">
        <v>0</v>
      </c>
      <c r="CHE256">
        <v>0</v>
      </c>
      <c r="CHF256">
        <v>0</v>
      </c>
      <c r="CHG256">
        <v>0</v>
      </c>
      <c r="CHH256">
        <v>0</v>
      </c>
      <c r="CHI256">
        <v>0</v>
      </c>
      <c r="CHJ256">
        <v>0</v>
      </c>
      <c r="CHK256">
        <v>0</v>
      </c>
      <c r="CHL256">
        <v>0</v>
      </c>
      <c r="CHM256">
        <v>0</v>
      </c>
      <c r="CHN256">
        <v>0</v>
      </c>
      <c r="CHO256">
        <v>0</v>
      </c>
      <c r="CHP256">
        <v>0</v>
      </c>
      <c r="CHQ256">
        <v>2.3640661938534278E-3</v>
      </c>
      <c r="CHR256">
        <v>0</v>
      </c>
      <c r="CHS256">
        <v>0</v>
      </c>
      <c r="CHT256">
        <v>0</v>
      </c>
      <c r="CHU256">
        <v>0</v>
      </c>
      <c r="CHV256">
        <v>0</v>
      </c>
      <c r="CHW256">
        <v>0</v>
      </c>
      <c r="CHX256">
        <v>0</v>
      </c>
      <c r="CHY256">
        <v>0</v>
      </c>
      <c r="CHZ256">
        <v>0</v>
      </c>
      <c r="CIA256">
        <v>0</v>
      </c>
      <c r="CIB256">
        <v>0</v>
      </c>
      <c r="CIC256">
        <v>0</v>
      </c>
      <c r="CID256">
        <v>0</v>
      </c>
      <c r="CIE256">
        <v>0</v>
      </c>
      <c r="CIF256">
        <v>0</v>
      </c>
      <c r="CIG256">
        <v>9.4562647754137114E-3</v>
      </c>
      <c r="CIH256">
        <v>0</v>
      </c>
      <c r="CII256">
        <v>2.3640661938534278E-2</v>
      </c>
      <c r="CIJ256">
        <v>0</v>
      </c>
      <c r="CIK256">
        <v>0</v>
      </c>
      <c r="CIL256">
        <v>0</v>
      </c>
      <c r="CIM256">
        <v>0</v>
      </c>
      <c r="CIN256">
        <v>0</v>
      </c>
      <c r="CIO256">
        <v>0</v>
      </c>
      <c r="CIP256">
        <v>0</v>
      </c>
      <c r="CIQ256">
        <v>0</v>
      </c>
      <c r="CIR256">
        <v>0</v>
      </c>
      <c r="CIS256">
        <v>0</v>
      </c>
      <c r="CIT256">
        <v>0</v>
      </c>
      <c r="CIU256">
        <v>0</v>
      </c>
      <c r="CIV256">
        <v>0</v>
      </c>
      <c r="CIW256">
        <v>0</v>
      </c>
      <c r="CIX256">
        <v>0</v>
      </c>
      <c r="CIY256">
        <v>0</v>
      </c>
      <c r="CIZ256">
        <v>0</v>
      </c>
      <c r="CJA256">
        <v>0</v>
      </c>
      <c r="CJB256">
        <v>0</v>
      </c>
      <c r="CJC256">
        <v>0</v>
      </c>
      <c r="CJD256">
        <v>0</v>
      </c>
      <c r="CJE256">
        <v>0</v>
      </c>
      <c r="CJF256">
        <v>0</v>
      </c>
      <c r="CJG256">
        <v>0</v>
      </c>
      <c r="CJH256">
        <v>0</v>
      </c>
      <c r="CJI256">
        <v>0</v>
      </c>
      <c r="CJJ256">
        <v>0</v>
      </c>
      <c r="CJK256">
        <v>0</v>
      </c>
      <c r="CJL256">
        <v>0</v>
      </c>
      <c r="CJM256">
        <v>0</v>
      </c>
      <c r="CJN256">
        <v>0</v>
      </c>
      <c r="CJO256">
        <v>0</v>
      </c>
      <c r="CJP256">
        <v>0</v>
      </c>
      <c r="CJQ256">
        <v>0</v>
      </c>
      <c r="CJR256">
        <v>0</v>
      </c>
      <c r="CJS256">
        <v>0</v>
      </c>
      <c r="CJT256">
        <v>0</v>
      </c>
      <c r="CJU256">
        <v>0</v>
      </c>
      <c r="CJV256">
        <v>0</v>
      </c>
      <c r="CJW256">
        <v>0</v>
      </c>
      <c r="CJX256">
        <v>0</v>
      </c>
      <c r="CJY256">
        <v>0</v>
      </c>
      <c r="CJZ256">
        <v>0</v>
      </c>
      <c r="CKA256">
        <v>0</v>
      </c>
      <c r="CKB256">
        <v>2.3640661938534278E-3</v>
      </c>
      <c r="CKC256">
        <v>0</v>
      </c>
      <c r="CKD256">
        <v>0</v>
      </c>
      <c r="CKE256">
        <v>0</v>
      </c>
      <c r="CKF256">
        <v>0</v>
      </c>
      <c r="CKG256">
        <v>0</v>
      </c>
      <c r="CKH256">
        <v>0</v>
      </c>
      <c r="CKI256">
        <v>0</v>
      </c>
      <c r="CKJ256">
        <v>0</v>
      </c>
      <c r="CKK256">
        <v>0</v>
      </c>
      <c r="CKL256">
        <v>0</v>
      </c>
      <c r="CKM256">
        <v>2.3640661938534278E-3</v>
      </c>
      <c r="CKN256">
        <v>0</v>
      </c>
      <c r="CKO256">
        <v>0</v>
      </c>
      <c r="CKP256">
        <v>0</v>
      </c>
      <c r="CKQ256">
        <v>2.3640661938534278E-3</v>
      </c>
      <c r="CKR256">
        <v>0</v>
      </c>
      <c r="CKS256">
        <v>0</v>
      </c>
      <c r="CKT256">
        <v>0</v>
      </c>
      <c r="CKU256">
        <v>0</v>
      </c>
      <c r="CKV256">
        <v>0</v>
      </c>
      <c r="CKW256">
        <v>0</v>
      </c>
      <c r="CKX256">
        <v>0</v>
      </c>
      <c r="CKY256">
        <v>0</v>
      </c>
      <c r="CKZ256">
        <v>0</v>
      </c>
      <c r="CLA256">
        <v>0</v>
      </c>
      <c r="CLB256">
        <v>0</v>
      </c>
      <c r="CLC256">
        <v>1</v>
      </c>
      <c r="CLD256"/>
      <c r="CLE256"/>
      <c r="CLF256"/>
      <c r="CLG256"/>
      <c r="CLH256"/>
      <c r="CLI256"/>
      <c r="CLJ256"/>
      <c r="CLK256"/>
      <c r="CLL256"/>
      <c r="CLM256"/>
      <c r="CLN256"/>
      <c r="CLO256"/>
      <c r="CLP256"/>
      <c r="CLQ256"/>
      <c r="CLR256"/>
      <c r="CLS256"/>
      <c r="CLT256"/>
      <c r="CLU256"/>
      <c r="CLV256"/>
      <c r="CLW256"/>
      <c r="CLX256"/>
      <c r="CLY256"/>
      <c r="CLZ256"/>
      <c r="CMA256"/>
      <c r="CMB256"/>
      <c r="CMC256"/>
      <c r="CMD256"/>
      <c r="CME256"/>
      <c r="CMF256"/>
      <c r="CMG256"/>
      <c r="CMH256"/>
      <c r="CMI256"/>
      <c r="CMJ256"/>
      <c r="CMK256"/>
      <c r="CML256"/>
      <c r="CMM256"/>
      <c r="CMN256"/>
      <c r="CMO256"/>
      <c r="CMP256"/>
      <c r="CMQ256"/>
      <c r="CMR256"/>
      <c r="CMS256"/>
      <c r="CMT256"/>
      <c r="CMU256"/>
      <c r="CMV256"/>
      <c r="CMW256"/>
      <c r="CMX256"/>
      <c r="CMY256"/>
      <c r="CMZ256"/>
      <c r="CNA256"/>
      <c r="CNB256"/>
      <c r="CNC256"/>
      <c r="CND256"/>
      <c r="CNE256"/>
      <c r="CNF256"/>
      <c r="CNG256"/>
      <c r="CNH256"/>
      <c r="CNI256"/>
      <c r="CNJ256"/>
      <c r="CNK256"/>
      <c r="CNL256"/>
      <c r="CNM256"/>
      <c r="CNN256"/>
      <c r="CNO256"/>
      <c r="CNP256"/>
      <c r="CNQ256"/>
      <c r="CNR256"/>
      <c r="CNS256"/>
      <c r="CNT256"/>
      <c r="CNU256"/>
      <c r="CNV256"/>
      <c r="CNW256"/>
      <c r="CNX256"/>
      <c r="CNY256"/>
      <c r="CNZ256"/>
      <c r="COA256"/>
      <c r="COB256"/>
      <c r="COC256"/>
      <c r="COD256"/>
      <c r="COE256"/>
      <c r="COF256"/>
      <c r="COG256"/>
      <c r="COH256"/>
      <c r="COI256"/>
      <c r="COJ256"/>
      <c r="COK256"/>
      <c r="COL256"/>
      <c r="COM256"/>
      <c r="CON256"/>
      <c r="COO256"/>
      <c r="COP256"/>
      <c r="COQ256"/>
      <c r="COR256"/>
      <c r="COS256"/>
      <c r="COT256"/>
      <c r="COU256"/>
      <c r="COV256"/>
      <c r="COW256"/>
      <c r="COX256"/>
      <c r="COY256"/>
      <c r="COZ256"/>
      <c r="CPA256"/>
      <c r="CPB256"/>
      <c r="CPC256"/>
      <c r="CPD256"/>
      <c r="CPE256"/>
      <c r="CPF256"/>
      <c r="CPG256"/>
      <c r="CPH256"/>
      <c r="CPI256"/>
      <c r="CPJ256"/>
      <c r="CPK256"/>
      <c r="CPL256"/>
      <c r="CPM256"/>
      <c r="CPN256"/>
      <c r="CPO256"/>
      <c r="CPP256"/>
      <c r="CPQ256"/>
      <c r="CPR256"/>
      <c r="CPS256"/>
      <c r="CPT256"/>
      <c r="CPU256"/>
      <c r="CPV256"/>
      <c r="CPW256"/>
      <c r="CPX256"/>
      <c r="CPY256"/>
      <c r="CPZ256"/>
      <c r="CQA256"/>
      <c r="CQB256"/>
      <c r="CQC256"/>
      <c r="CQD256"/>
      <c r="CQE256"/>
      <c r="CQF256"/>
      <c r="CQG256"/>
      <c r="CQH256"/>
      <c r="CQI256"/>
      <c r="CQJ256"/>
      <c r="CQK256"/>
      <c r="CQL256"/>
      <c r="CQM256"/>
      <c r="CQN256"/>
      <c r="CQO256"/>
      <c r="CQP256"/>
      <c r="CQQ256"/>
      <c r="CQR256"/>
      <c r="CQS256"/>
      <c r="CQT256"/>
    </row>
    <row r="257" spans="1:2490" s="78" customFormat="1">
      <c r="A257" s="304" t="s">
        <v>2484</v>
      </c>
      <c r="B257" s="68" t="s">
        <v>2421</v>
      </c>
      <c r="C257" s="305" t="s">
        <v>2485</v>
      </c>
      <c r="D257" s="330"/>
      <c r="E257" s="58">
        <v>707</v>
      </c>
      <c r="F257" s="306" t="s">
        <v>2481</v>
      </c>
      <c r="G257" s="304" t="s">
        <v>2484</v>
      </c>
      <c r="I257" s="328">
        <v>2</v>
      </c>
      <c r="J257" s="68" t="s">
        <v>2437</v>
      </c>
      <c r="L257" s="136" t="s">
        <v>2486</v>
      </c>
      <c r="M257" s="84"/>
      <c r="N257" s="84"/>
      <c r="O257" s="84"/>
      <c r="P257" s="84"/>
      <c r="Q257" s="84"/>
      <c r="R257" s="84"/>
      <c r="S257" s="84"/>
      <c r="T257" s="84"/>
      <c r="U257" s="84"/>
      <c r="V257" s="84"/>
      <c r="W257" s="84"/>
      <c r="X257" s="84"/>
      <c r="Y257" s="84"/>
      <c r="Z257" s="84"/>
      <c r="AA257" s="84"/>
      <c r="AB257" s="95" t="s">
        <v>2485</v>
      </c>
      <c r="AC257" s="304" t="s">
        <v>2484</v>
      </c>
      <c r="AD257" t="s">
        <v>2487</v>
      </c>
      <c r="AE257" t="s">
        <v>2488</v>
      </c>
      <c r="AF257" s="68" t="s">
        <v>2441</v>
      </c>
      <c r="AG257" s="84"/>
      <c r="AH257">
        <v>7211330</v>
      </c>
      <c r="AI257">
        <v>1726940</v>
      </c>
      <c r="AJ257" t="s">
        <v>2442</v>
      </c>
      <c r="AK257" s="84"/>
      <c r="AL257" s="84"/>
      <c r="AM257">
        <v>12</v>
      </c>
      <c r="AO257" s="309">
        <v>7.8</v>
      </c>
      <c r="AQ257" s="68"/>
      <c r="AR257" s="310">
        <v>3.9344262295081966</v>
      </c>
      <c r="AS257" s="68"/>
      <c r="AT257" s="68"/>
      <c r="AU257" s="68"/>
      <c r="AV257" s="68"/>
      <c r="AW257" s="68"/>
      <c r="AX257" s="68"/>
      <c r="AY257">
        <v>386.11818181818182</v>
      </c>
      <c r="AZ257">
        <v>4644.6665278645287</v>
      </c>
      <c r="BA257" s="68"/>
      <c r="BB257" s="68"/>
      <c r="BC257" s="311">
        <v>400</v>
      </c>
      <c r="BD257" s="312">
        <v>4</v>
      </c>
      <c r="BE257" s="312">
        <v>10</v>
      </c>
      <c r="BF257" s="313">
        <v>5600</v>
      </c>
      <c r="BG257" s="55">
        <v>2.4</v>
      </c>
      <c r="BH257">
        <v>2872.5</v>
      </c>
      <c r="BI257" s="68"/>
      <c r="BJ257">
        <v>2.1180000000000003</v>
      </c>
      <c r="BK257">
        <v>6.3885714285714288</v>
      </c>
      <c r="BL257"/>
      <c r="BM257">
        <v>0.88400000000000012</v>
      </c>
      <c r="BN257"/>
      <c r="BO257"/>
      <c r="BP257"/>
      <c r="BQ257"/>
      <c r="BR257"/>
      <c r="BS257"/>
      <c r="BT257" s="328">
        <v>2</v>
      </c>
      <c r="BU257" s="68"/>
      <c r="BV257" s="68"/>
      <c r="BW257" s="68"/>
      <c r="BX257" s="91">
        <v>402</v>
      </c>
      <c r="BY257" s="314">
        <v>18</v>
      </c>
      <c r="BZ257" s="315"/>
      <c r="CA257" s="315">
        <v>18.8</v>
      </c>
      <c r="CB257" s="315">
        <v>36.700000000000003</v>
      </c>
      <c r="CC257" s="315">
        <v>1.7</v>
      </c>
      <c r="CD257" s="315">
        <v>8</v>
      </c>
      <c r="CE257" s="303"/>
      <c r="CF257" s="303"/>
      <c r="CG257" s="303">
        <v>0.24875621890547264</v>
      </c>
      <c r="CH257" s="303">
        <v>0</v>
      </c>
      <c r="CI257" s="303">
        <v>0</v>
      </c>
      <c r="CJ257" s="303">
        <v>0.49751243781094528</v>
      </c>
      <c r="CK257" s="303">
        <v>0.24875621890547264</v>
      </c>
      <c r="CL257" s="303">
        <v>0</v>
      </c>
      <c r="CM257" s="78">
        <v>0</v>
      </c>
      <c r="CN257" s="68">
        <v>0</v>
      </c>
      <c r="CO257" s="78">
        <v>0</v>
      </c>
      <c r="CP257" s="78">
        <v>0</v>
      </c>
      <c r="CQ257" s="78">
        <v>0.24875621890547264</v>
      </c>
      <c r="CR257" s="6">
        <v>0</v>
      </c>
      <c r="CS257" s="151">
        <v>0</v>
      </c>
      <c r="CT257" s="6">
        <v>0</v>
      </c>
      <c r="CU257" s="6">
        <v>0.24875621890547264</v>
      </c>
      <c r="CV257" s="6">
        <v>0</v>
      </c>
      <c r="CW257" s="6">
        <v>1.4925373134328359</v>
      </c>
      <c r="CY257" s="316"/>
      <c r="CZ257" s="317"/>
      <c r="DA257" s="318"/>
      <c r="DC257" s="68"/>
      <c r="DF257" s="68"/>
      <c r="DG257" s="319"/>
      <c r="DI257" s="68"/>
      <c r="DJ257" s="68"/>
      <c r="DK257" s="68"/>
      <c r="DL257" s="198"/>
      <c r="DM257" s="320"/>
      <c r="DN257" s="320"/>
      <c r="DS257" s="6"/>
      <c r="DT257" s="321"/>
      <c r="DU257" s="322"/>
      <c r="DV257" s="322"/>
      <c r="DW257">
        <v>2.1180000000000003</v>
      </c>
      <c r="DX257">
        <v>6.3885714285714288</v>
      </c>
      <c r="DY257"/>
      <c r="DZ257">
        <v>0.88400000000000012</v>
      </c>
      <c r="EA257"/>
      <c r="EB257"/>
      <c r="EC257"/>
      <c r="ED257"/>
      <c r="EE257"/>
      <c r="EF257"/>
      <c r="EG257" s="86">
        <f t="shared" si="30"/>
        <v>2</v>
      </c>
      <c r="EH257" s="86">
        <f t="shared" si="31"/>
        <v>2</v>
      </c>
      <c r="EI257" s="6">
        <v>2</v>
      </c>
      <c r="EJ257" s="6">
        <v>2</v>
      </c>
      <c r="EK257" s="6"/>
      <c r="EL257" s="6">
        <v>2</v>
      </c>
      <c r="EM257" s="6"/>
      <c r="EN257" s="6"/>
      <c r="EO257" s="6"/>
      <c r="EP257" s="6"/>
      <c r="ES257" s="68"/>
      <c r="EV257"/>
      <c r="FI257" s="321"/>
      <c r="FJ257" s="68"/>
      <c r="FK257" s="68"/>
      <c r="FL257" s="68"/>
      <c r="FM257" s="68"/>
      <c r="FN257" s="68"/>
      <c r="FO257" s="68"/>
      <c r="FP257" s="68"/>
      <c r="FQ257" s="68"/>
      <c r="FR257" s="68"/>
      <c r="FS257" s="68"/>
      <c r="FT257" s="68"/>
      <c r="FU257" s="68"/>
      <c r="FV257" s="68"/>
      <c r="FY257" s="323"/>
      <c r="FZ257" s="68"/>
      <c r="GA257" s="68"/>
      <c r="GB257" s="267"/>
      <c r="GC257" s="267"/>
      <c r="GD257" s="267"/>
      <c r="GE257" s="68"/>
      <c r="GF257" s="68"/>
      <c r="GG257" s="68"/>
      <c r="GH257" s="68"/>
      <c r="GI257" s="68"/>
      <c r="GJ257" s="68"/>
      <c r="GK257" s="68"/>
      <c r="GL257" s="68"/>
      <c r="GM257" s="68"/>
      <c r="GN257" s="68"/>
      <c r="GO257" s="68"/>
      <c r="GP257" s="68"/>
      <c r="GQ257" s="68"/>
      <c r="GR257" s="68"/>
      <c r="GS257" s="68"/>
      <c r="GX257" s="6"/>
      <c r="GY257" s="6"/>
      <c r="HF257" s="68"/>
      <c r="HG257" s="68"/>
      <c r="HH257" s="68"/>
      <c r="HI257" s="68"/>
      <c r="HJ257" s="68"/>
      <c r="HK257" s="68"/>
      <c r="HL257" s="68"/>
      <c r="HM257" s="68"/>
      <c r="HN257" s="68"/>
      <c r="HO257" s="68"/>
      <c r="HP257" s="68"/>
      <c r="HQ257" s="68"/>
      <c r="HR257" s="68"/>
      <c r="HV257" s="68"/>
      <c r="HW257" s="68"/>
      <c r="HX257" s="6"/>
      <c r="HY257" s="151"/>
      <c r="HZ257" s="151"/>
      <c r="BHI257">
        <v>257</v>
      </c>
      <c r="BHJ257">
        <v>257</v>
      </c>
      <c r="BHK257" s="304" t="s">
        <v>2484</v>
      </c>
      <c r="BHL257" t="s">
        <v>2489</v>
      </c>
      <c r="BHM257">
        <v>4.9751243781094526E-3</v>
      </c>
      <c r="BHN257">
        <v>0</v>
      </c>
      <c r="BHO257">
        <v>0</v>
      </c>
      <c r="BHP257">
        <v>0</v>
      </c>
      <c r="BHQ257">
        <v>0</v>
      </c>
      <c r="BHR257">
        <v>0</v>
      </c>
      <c r="BHS257">
        <v>0</v>
      </c>
      <c r="BHT257">
        <v>0</v>
      </c>
      <c r="BHU257">
        <v>0</v>
      </c>
      <c r="BHV257">
        <v>0</v>
      </c>
      <c r="BHW257">
        <v>0</v>
      </c>
      <c r="BHX257">
        <v>0</v>
      </c>
      <c r="BHY257">
        <v>0</v>
      </c>
      <c r="BHZ257">
        <v>0</v>
      </c>
      <c r="BIA257">
        <v>0</v>
      </c>
      <c r="BIB257">
        <v>0</v>
      </c>
      <c r="BIC257">
        <v>0</v>
      </c>
      <c r="BID257">
        <v>0</v>
      </c>
      <c r="BIE257">
        <v>0</v>
      </c>
      <c r="BIF257">
        <v>0</v>
      </c>
      <c r="BIG257">
        <v>0</v>
      </c>
      <c r="BIH257">
        <v>0</v>
      </c>
      <c r="BII257">
        <v>0</v>
      </c>
      <c r="BIJ257">
        <v>0</v>
      </c>
      <c r="BIK257">
        <v>0</v>
      </c>
      <c r="BIL257">
        <v>0</v>
      </c>
      <c r="BIM257">
        <v>0</v>
      </c>
      <c r="BIN257">
        <v>0</v>
      </c>
      <c r="BIO257">
        <v>0</v>
      </c>
      <c r="BIP257">
        <v>0</v>
      </c>
      <c r="BIQ257">
        <v>0</v>
      </c>
      <c r="BIR257">
        <v>0</v>
      </c>
      <c r="BIS257">
        <v>0</v>
      </c>
      <c r="BIT257">
        <v>0</v>
      </c>
      <c r="BIU257">
        <v>0</v>
      </c>
      <c r="BIV257">
        <v>0</v>
      </c>
      <c r="BIW257">
        <v>0</v>
      </c>
      <c r="BIX257">
        <v>0</v>
      </c>
      <c r="BIY257">
        <v>0</v>
      </c>
      <c r="BIZ257">
        <v>0</v>
      </c>
      <c r="BJA257">
        <v>0</v>
      </c>
      <c r="BJB257">
        <v>0</v>
      </c>
      <c r="BJC257">
        <v>0</v>
      </c>
      <c r="BJD257">
        <v>9.4527363184079602E-2</v>
      </c>
      <c r="BJE257">
        <v>0</v>
      </c>
      <c r="BJF257">
        <v>0</v>
      </c>
      <c r="BJG257">
        <v>0</v>
      </c>
      <c r="BJH257">
        <v>0</v>
      </c>
      <c r="BJI257">
        <v>0</v>
      </c>
      <c r="BJJ257">
        <v>0</v>
      </c>
      <c r="BJK257">
        <v>0</v>
      </c>
      <c r="BJL257">
        <v>0</v>
      </c>
      <c r="BJM257">
        <v>0</v>
      </c>
      <c r="BJN257">
        <v>0</v>
      </c>
      <c r="BJO257">
        <v>0</v>
      </c>
      <c r="BJP257">
        <v>0</v>
      </c>
      <c r="BJQ257">
        <v>0</v>
      </c>
      <c r="BJR257">
        <v>0</v>
      </c>
      <c r="BJS257">
        <v>0</v>
      </c>
      <c r="BJT257">
        <v>0</v>
      </c>
      <c r="BJU257">
        <v>0</v>
      </c>
      <c r="BJV257">
        <v>0</v>
      </c>
      <c r="BJW257">
        <v>0</v>
      </c>
      <c r="BJX257">
        <v>0</v>
      </c>
      <c r="BJY257">
        <v>0</v>
      </c>
      <c r="BJZ257">
        <v>0</v>
      </c>
      <c r="BKA257">
        <v>0</v>
      </c>
      <c r="BKB257">
        <v>0</v>
      </c>
      <c r="BKC257">
        <v>0</v>
      </c>
      <c r="BKD257">
        <v>0</v>
      </c>
      <c r="BKE257">
        <v>0</v>
      </c>
      <c r="BKF257">
        <v>0</v>
      </c>
      <c r="BKG257">
        <v>0</v>
      </c>
      <c r="BKH257">
        <v>0</v>
      </c>
      <c r="BKI257">
        <v>0</v>
      </c>
      <c r="BKJ257">
        <v>0</v>
      </c>
      <c r="BKK257">
        <v>0</v>
      </c>
      <c r="BKL257">
        <v>0</v>
      </c>
      <c r="BKM257">
        <v>0</v>
      </c>
      <c r="BKN257">
        <v>0</v>
      </c>
      <c r="BKO257">
        <v>0</v>
      </c>
      <c r="BKP257">
        <v>0</v>
      </c>
      <c r="BKQ257">
        <v>0</v>
      </c>
      <c r="BKR257">
        <v>0</v>
      </c>
      <c r="BKS257">
        <v>0</v>
      </c>
      <c r="BKT257">
        <v>0</v>
      </c>
      <c r="BKU257">
        <v>2.4875621890547263E-3</v>
      </c>
      <c r="BKV257">
        <v>0</v>
      </c>
      <c r="BKW257">
        <v>0</v>
      </c>
      <c r="BKX257">
        <v>0</v>
      </c>
      <c r="BKY257">
        <v>0</v>
      </c>
      <c r="BKZ257">
        <v>0</v>
      </c>
      <c r="BLA257">
        <v>0</v>
      </c>
      <c r="BLB257">
        <v>0</v>
      </c>
      <c r="BLC257">
        <v>0</v>
      </c>
      <c r="BLD257">
        <v>0</v>
      </c>
      <c r="BLE257">
        <v>0</v>
      </c>
      <c r="BLF257">
        <v>0</v>
      </c>
      <c r="BLG257">
        <v>0</v>
      </c>
      <c r="BLH257">
        <v>0</v>
      </c>
      <c r="BLI257">
        <v>0</v>
      </c>
      <c r="BLJ257">
        <v>0</v>
      </c>
      <c r="BLK257">
        <v>0</v>
      </c>
      <c r="BLL257">
        <v>0</v>
      </c>
      <c r="BLM257">
        <v>0</v>
      </c>
      <c r="BLN257">
        <v>0</v>
      </c>
      <c r="BLO257">
        <v>0</v>
      </c>
      <c r="BLP257">
        <v>0</v>
      </c>
      <c r="BLQ257">
        <v>0</v>
      </c>
      <c r="BLR257">
        <v>0</v>
      </c>
      <c r="BLS257">
        <v>0</v>
      </c>
      <c r="BLT257">
        <v>0</v>
      </c>
      <c r="BLU257">
        <v>0</v>
      </c>
      <c r="BLV257">
        <v>0</v>
      </c>
      <c r="BLW257">
        <v>0</v>
      </c>
      <c r="BLX257">
        <v>0</v>
      </c>
      <c r="BLY257">
        <v>0</v>
      </c>
      <c r="BLZ257">
        <v>0</v>
      </c>
      <c r="BMA257">
        <v>0</v>
      </c>
      <c r="BMB257">
        <v>0</v>
      </c>
      <c r="BMC257">
        <v>0</v>
      </c>
      <c r="BMD257">
        <v>0</v>
      </c>
      <c r="BME257">
        <v>0</v>
      </c>
      <c r="BMF257">
        <v>0</v>
      </c>
      <c r="BMG257">
        <v>0</v>
      </c>
      <c r="BMH257">
        <v>0</v>
      </c>
      <c r="BMI257">
        <v>0</v>
      </c>
      <c r="BMJ257">
        <v>0</v>
      </c>
      <c r="BMK257">
        <v>0</v>
      </c>
      <c r="BML257">
        <v>0</v>
      </c>
      <c r="BMM257">
        <v>0</v>
      </c>
      <c r="BMN257">
        <v>0</v>
      </c>
      <c r="BMO257">
        <v>0</v>
      </c>
      <c r="BMP257">
        <v>0</v>
      </c>
      <c r="BMQ257">
        <v>0</v>
      </c>
      <c r="BMR257">
        <v>0</v>
      </c>
      <c r="BMS257">
        <v>0</v>
      </c>
      <c r="BMT257">
        <v>0</v>
      </c>
      <c r="BMU257">
        <v>0</v>
      </c>
      <c r="BMV257">
        <v>0</v>
      </c>
      <c r="BMW257">
        <v>0</v>
      </c>
      <c r="BMX257">
        <v>0</v>
      </c>
      <c r="BMY257">
        <v>0</v>
      </c>
      <c r="BMZ257">
        <v>0</v>
      </c>
      <c r="BNA257">
        <v>0</v>
      </c>
      <c r="BNB257">
        <v>0</v>
      </c>
      <c r="BNC257">
        <v>4.9751243781094526E-3</v>
      </c>
      <c r="BND257">
        <v>0</v>
      </c>
      <c r="BNE257">
        <v>0</v>
      </c>
      <c r="BNF257">
        <v>0</v>
      </c>
      <c r="BNG257">
        <v>0</v>
      </c>
      <c r="BNH257">
        <v>0</v>
      </c>
      <c r="BNI257">
        <v>0</v>
      </c>
      <c r="BNJ257">
        <v>4.9751243781094526E-3</v>
      </c>
      <c r="BNK257">
        <v>0</v>
      </c>
      <c r="BNL257">
        <v>0</v>
      </c>
      <c r="BNM257">
        <v>3.482587064676617E-2</v>
      </c>
      <c r="BNN257">
        <v>0</v>
      </c>
      <c r="BNO257">
        <v>0</v>
      </c>
      <c r="BNP257">
        <v>0</v>
      </c>
      <c r="BNQ257">
        <v>0</v>
      </c>
      <c r="BNR257">
        <v>0</v>
      </c>
      <c r="BNS257">
        <v>0</v>
      </c>
      <c r="BNT257">
        <v>0</v>
      </c>
      <c r="BNU257">
        <v>0</v>
      </c>
      <c r="BNV257">
        <v>0</v>
      </c>
      <c r="BNW257">
        <v>0</v>
      </c>
      <c r="BNX257">
        <v>0</v>
      </c>
      <c r="BNY257">
        <v>0</v>
      </c>
      <c r="BNZ257">
        <v>0</v>
      </c>
      <c r="BOA257">
        <v>0</v>
      </c>
      <c r="BOB257">
        <v>0</v>
      </c>
      <c r="BOC257">
        <v>0</v>
      </c>
      <c r="BOD257">
        <v>0</v>
      </c>
      <c r="BOE257">
        <v>0</v>
      </c>
      <c r="BOF257">
        <v>0</v>
      </c>
      <c r="BOG257">
        <v>0</v>
      </c>
      <c r="BOH257">
        <v>0</v>
      </c>
      <c r="BOI257">
        <v>0</v>
      </c>
      <c r="BOJ257">
        <v>0</v>
      </c>
      <c r="BOK257">
        <v>0</v>
      </c>
      <c r="BOL257">
        <v>0</v>
      </c>
      <c r="BOM257">
        <v>0</v>
      </c>
      <c r="BON257">
        <v>0</v>
      </c>
      <c r="BOO257">
        <v>0</v>
      </c>
      <c r="BOP257">
        <v>0</v>
      </c>
      <c r="BOQ257">
        <v>0</v>
      </c>
      <c r="BOR257">
        <v>0</v>
      </c>
      <c r="BOS257">
        <v>0</v>
      </c>
      <c r="BOT257">
        <v>0</v>
      </c>
      <c r="BOU257">
        <v>0</v>
      </c>
      <c r="BOV257">
        <v>0</v>
      </c>
      <c r="BOW257">
        <v>0</v>
      </c>
      <c r="BOX257">
        <v>0</v>
      </c>
      <c r="BOY257">
        <v>0</v>
      </c>
      <c r="BOZ257">
        <v>0</v>
      </c>
      <c r="BPA257">
        <v>0</v>
      </c>
      <c r="BPB257">
        <v>0</v>
      </c>
      <c r="BPC257">
        <v>0</v>
      </c>
      <c r="BPD257">
        <v>0</v>
      </c>
      <c r="BPE257">
        <v>0</v>
      </c>
      <c r="BPF257">
        <v>0</v>
      </c>
      <c r="BPG257">
        <v>0</v>
      </c>
      <c r="BPH257">
        <v>0</v>
      </c>
      <c r="BPI257">
        <v>0</v>
      </c>
      <c r="BPJ257">
        <v>0</v>
      </c>
      <c r="BPK257">
        <v>0</v>
      </c>
      <c r="BPL257">
        <v>0</v>
      </c>
      <c r="BPM257">
        <v>0</v>
      </c>
      <c r="BPN257">
        <v>0</v>
      </c>
      <c r="BPO257">
        <v>0</v>
      </c>
      <c r="BPP257">
        <v>0</v>
      </c>
      <c r="BPQ257">
        <v>0</v>
      </c>
      <c r="BPR257">
        <v>0</v>
      </c>
      <c r="BPS257">
        <v>0</v>
      </c>
      <c r="BPT257">
        <v>0</v>
      </c>
      <c r="BPU257">
        <v>0</v>
      </c>
      <c r="BPV257">
        <v>0</v>
      </c>
      <c r="BPW257">
        <v>0</v>
      </c>
      <c r="BPX257">
        <v>0</v>
      </c>
      <c r="BPY257">
        <v>0</v>
      </c>
      <c r="BPZ257">
        <v>0</v>
      </c>
      <c r="BQA257">
        <v>0</v>
      </c>
      <c r="BQB257">
        <v>0</v>
      </c>
      <c r="BQC257">
        <v>0</v>
      </c>
      <c r="BQD257">
        <v>0</v>
      </c>
      <c r="BQE257">
        <v>0</v>
      </c>
      <c r="BQF257">
        <v>0</v>
      </c>
      <c r="BQG257">
        <v>0</v>
      </c>
      <c r="BQH257">
        <v>0</v>
      </c>
      <c r="BQI257">
        <v>0</v>
      </c>
      <c r="BQJ257">
        <v>0</v>
      </c>
      <c r="BQK257">
        <v>0</v>
      </c>
      <c r="BQL257">
        <v>0</v>
      </c>
      <c r="BQM257">
        <v>0</v>
      </c>
      <c r="BQN257">
        <v>0</v>
      </c>
      <c r="BQO257">
        <v>0</v>
      </c>
      <c r="BQP257">
        <v>0</v>
      </c>
      <c r="BQQ257">
        <v>0</v>
      </c>
      <c r="BQR257">
        <v>0</v>
      </c>
      <c r="BQS257">
        <v>0</v>
      </c>
      <c r="BQT257">
        <v>0</v>
      </c>
      <c r="BQU257">
        <v>0</v>
      </c>
      <c r="BQV257">
        <v>0</v>
      </c>
      <c r="BQW257">
        <v>0</v>
      </c>
      <c r="BQX257">
        <v>0</v>
      </c>
      <c r="BQY257">
        <v>0</v>
      </c>
      <c r="BQZ257">
        <v>0</v>
      </c>
      <c r="BRA257">
        <v>0</v>
      </c>
      <c r="BRB257">
        <v>0</v>
      </c>
      <c r="BRC257">
        <v>0</v>
      </c>
      <c r="BRD257">
        <v>0</v>
      </c>
      <c r="BRE257">
        <v>0</v>
      </c>
      <c r="BRF257">
        <v>0</v>
      </c>
      <c r="BRG257">
        <v>0</v>
      </c>
      <c r="BRH257">
        <v>0</v>
      </c>
      <c r="BRI257">
        <v>0</v>
      </c>
      <c r="BRJ257">
        <v>0</v>
      </c>
      <c r="BRK257">
        <v>0</v>
      </c>
      <c r="BRL257">
        <v>0</v>
      </c>
      <c r="BRM257">
        <v>0</v>
      </c>
      <c r="BRN257">
        <v>0</v>
      </c>
      <c r="BRO257">
        <v>0</v>
      </c>
      <c r="BRP257">
        <v>0</v>
      </c>
      <c r="BRQ257">
        <v>0</v>
      </c>
      <c r="BRR257">
        <v>0</v>
      </c>
      <c r="BRS257">
        <v>0</v>
      </c>
      <c r="BRT257">
        <v>0</v>
      </c>
      <c r="BRU257">
        <v>0</v>
      </c>
      <c r="BRV257">
        <v>0</v>
      </c>
      <c r="BRW257">
        <v>0</v>
      </c>
      <c r="BRX257">
        <v>0</v>
      </c>
      <c r="BRY257">
        <v>0</v>
      </c>
      <c r="BRZ257">
        <v>2.4875621890547263E-3</v>
      </c>
      <c r="BSA257">
        <v>2.4875621890547263E-3</v>
      </c>
      <c r="BSB257">
        <v>0</v>
      </c>
      <c r="BSC257">
        <v>0</v>
      </c>
      <c r="BSD257">
        <v>0</v>
      </c>
      <c r="BSE257">
        <v>0</v>
      </c>
      <c r="BSF257">
        <v>0</v>
      </c>
      <c r="BSG257">
        <v>0</v>
      </c>
      <c r="BSH257">
        <v>0</v>
      </c>
      <c r="BSI257">
        <v>0</v>
      </c>
      <c r="BSJ257">
        <v>0</v>
      </c>
      <c r="BSK257">
        <v>0</v>
      </c>
      <c r="BSL257">
        <v>4.228855721393035E-2</v>
      </c>
      <c r="BSM257">
        <v>0</v>
      </c>
      <c r="BSN257">
        <v>0</v>
      </c>
      <c r="BSO257">
        <v>0</v>
      </c>
      <c r="BSP257">
        <v>0</v>
      </c>
      <c r="BSQ257">
        <v>0</v>
      </c>
      <c r="BSR257">
        <v>0</v>
      </c>
      <c r="BSS257">
        <v>0</v>
      </c>
      <c r="BST257">
        <v>0</v>
      </c>
      <c r="BSU257">
        <v>0</v>
      </c>
      <c r="BSV257">
        <v>0</v>
      </c>
      <c r="BSW257">
        <v>0</v>
      </c>
      <c r="BSX257">
        <v>0</v>
      </c>
      <c r="BSY257">
        <v>7.462686567164179E-3</v>
      </c>
      <c r="BSZ257">
        <v>0</v>
      </c>
      <c r="BTA257">
        <v>0</v>
      </c>
      <c r="BTB257">
        <v>0</v>
      </c>
      <c r="BTC257">
        <v>0</v>
      </c>
      <c r="BTD257">
        <v>0</v>
      </c>
      <c r="BTE257">
        <v>0</v>
      </c>
      <c r="BTF257">
        <v>0</v>
      </c>
      <c r="BTG257">
        <v>0</v>
      </c>
      <c r="BTH257">
        <v>0</v>
      </c>
      <c r="BTI257">
        <v>0</v>
      </c>
      <c r="BTJ257">
        <v>2.736318407960199E-2</v>
      </c>
      <c r="BTK257">
        <v>0</v>
      </c>
      <c r="BTL257">
        <v>0</v>
      </c>
      <c r="BTM257">
        <v>0</v>
      </c>
      <c r="BTN257">
        <v>0</v>
      </c>
      <c r="BTO257">
        <v>0</v>
      </c>
      <c r="BTP257">
        <v>0</v>
      </c>
      <c r="BTQ257">
        <v>0</v>
      </c>
      <c r="BTR257">
        <v>0</v>
      </c>
      <c r="BTS257">
        <v>0</v>
      </c>
      <c r="BTT257">
        <v>0</v>
      </c>
      <c r="BTU257">
        <v>0</v>
      </c>
      <c r="BTV257">
        <v>0</v>
      </c>
      <c r="BTW257">
        <v>0</v>
      </c>
      <c r="BTX257">
        <v>4.9751243781094526E-3</v>
      </c>
      <c r="BTY257">
        <v>0</v>
      </c>
      <c r="BTZ257">
        <v>0</v>
      </c>
      <c r="BUA257">
        <v>0</v>
      </c>
      <c r="BUB257">
        <v>0</v>
      </c>
      <c r="BUC257">
        <v>0</v>
      </c>
      <c r="BUD257">
        <v>0</v>
      </c>
      <c r="BUE257">
        <v>0</v>
      </c>
      <c r="BUF257">
        <v>0</v>
      </c>
      <c r="BUG257">
        <v>0</v>
      </c>
      <c r="BUH257">
        <v>0</v>
      </c>
      <c r="BUI257">
        <v>0</v>
      </c>
      <c r="BUJ257">
        <v>0</v>
      </c>
      <c r="BUK257">
        <v>0</v>
      </c>
      <c r="BUL257">
        <v>0</v>
      </c>
      <c r="BUM257">
        <v>0</v>
      </c>
      <c r="BUN257">
        <v>0</v>
      </c>
      <c r="BUO257">
        <v>0.22885572139303484</v>
      </c>
      <c r="BUP257">
        <v>0</v>
      </c>
      <c r="BUQ257">
        <v>0</v>
      </c>
      <c r="BUR257">
        <v>0.40049751243781095</v>
      </c>
      <c r="BUS257">
        <v>0</v>
      </c>
      <c r="BUT257">
        <v>0</v>
      </c>
      <c r="BUU257">
        <v>0</v>
      </c>
      <c r="BUV257">
        <v>0</v>
      </c>
      <c r="BUW257">
        <v>0</v>
      </c>
      <c r="BUX257">
        <v>0</v>
      </c>
      <c r="BUY257">
        <v>0</v>
      </c>
      <c r="BUZ257">
        <v>0</v>
      </c>
      <c r="BVA257">
        <v>0</v>
      </c>
      <c r="BVB257">
        <v>0</v>
      </c>
      <c r="BVC257">
        <v>0</v>
      </c>
      <c r="BVD257">
        <v>0</v>
      </c>
      <c r="BVE257">
        <v>0</v>
      </c>
      <c r="BVF257">
        <v>0</v>
      </c>
      <c r="BVG257">
        <v>0</v>
      </c>
      <c r="BVH257">
        <v>0</v>
      </c>
      <c r="BVI257">
        <v>0</v>
      </c>
      <c r="BVJ257">
        <v>0</v>
      </c>
      <c r="BVK257">
        <v>0</v>
      </c>
      <c r="BVL257">
        <v>0</v>
      </c>
      <c r="BVM257">
        <v>0</v>
      </c>
      <c r="BVN257">
        <v>0</v>
      </c>
      <c r="BVO257">
        <v>0</v>
      </c>
      <c r="BVP257">
        <v>0</v>
      </c>
      <c r="BVQ257">
        <v>0</v>
      </c>
      <c r="BVR257">
        <v>0</v>
      </c>
      <c r="BVS257">
        <v>0</v>
      </c>
      <c r="BVT257">
        <v>0</v>
      </c>
      <c r="BVU257">
        <v>0</v>
      </c>
      <c r="BVV257">
        <v>0</v>
      </c>
      <c r="BVW257">
        <v>0</v>
      </c>
      <c r="BVX257">
        <v>0</v>
      </c>
      <c r="BVY257">
        <v>0</v>
      </c>
      <c r="BVZ257">
        <v>0</v>
      </c>
      <c r="BWA257">
        <v>0</v>
      </c>
      <c r="BWB257">
        <v>0</v>
      </c>
      <c r="BWC257">
        <v>0</v>
      </c>
      <c r="BWD257">
        <v>0</v>
      </c>
      <c r="BWE257">
        <v>0</v>
      </c>
      <c r="BWF257">
        <v>0</v>
      </c>
      <c r="BWG257">
        <v>0</v>
      </c>
      <c r="BWH257">
        <v>0</v>
      </c>
      <c r="BWI257">
        <v>0</v>
      </c>
      <c r="BWJ257">
        <v>0</v>
      </c>
      <c r="BWK257">
        <v>0</v>
      </c>
      <c r="BWL257">
        <v>0</v>
      </c>
      <c r="BWM257">
        <v>0</v>
      </c>
      <c r="BWN257">
        <v>0</v>
      </c>
      <c r="BWO257">
        <v>0</v>
      </c>
      <c r="BWP257">
        <v>0</v>
      </c>
      <c r="BWQ257">
        <v>0</v>
      </c>
      <c r="BWR257">
        <v>0</v>
      </c>
      <c r="BWS257">
        <v>0</v>
      </c>
      <c r="BWT257">
        <v>0</v>
      </c>
      <c r="BWU257">
        <v>0</v>
      </c>
      <c r="BWV257">
        <v>0</v>
      </c>
      <c r="BWW257">
        <v>0</v>
      </c>
      <c r="BWX257">
        <v>0</v>
      </c>
      <c r="BWY257">
        <v>0</v>
      </c>
      <c r="BWZ257">
        <v>7.462686567164179E-3</v>
      </c>
      <c r="BXA257">
        <v>0</v>
      </c>
      <c r="BXB257">
        <v>0</v>
      </c>
      <c r="BXC257">
        <v>0</v>
      </c>
      <c r="BXD257">
        <v>0</v>
      </c>
      <c r="BXE257">
        <v>0</v>
      </c>
      <c r="BXF257">
        <v>0</v>
      </c>
      <c r="BXG257">
        <v>0</v>
      </c>
      <c r="BXH257">
        <v>0</v>
      </c>
      <c r="BXI257">
        <v>0</v>
      </c>
      <c r="BXJ257">
        <v>0</v>
      </c>
      <c r="BXK257">
        <v>0</v>
      </c>
      <c r="BXL257">
        <v>0</v>
      </c>
      <c r="BXM257">
        <v>0</v>
      </c>
      <c r="BXN257">
        <v>0</v>
      </c>
      <c r="BXO257">
        <v>0</v>
      </c>
      <c r="BXP257">
        <v>0</v>
      </c>
      <c r="BXQ257">
        <v>0</v>
      </c>
      <c r="BXR257">
        <v>0</v>
      </c>
      <c r="BXS257">
        <v>0</v>
      </c>
      <c r="BXT257">
        <v>0</v>
      </c>
      <c r="BXU257">
        <v>0</v>
      </c>
      <c r="BXV257">
        <v>0</v>
      </c>
      <c r="BXW257">
        <v>0</v>
      </c>
      <c r="BXX257">
        <v>0</v>
      </c>
      <c r="BXY257">
        <v>0</v>
      </c>
      <c r="BXZ257">
        <v>0</v>
      </c>
      <c r="BYA257">
        <v>0</v>
      </c>
      <c r="BYB257">
        <v>0</v>
      </c>
      <c r="BYC257">
        <v>0</v>
      </c>
      <c r="BYD257">
        <v>0</v>
      </c>
      <c r="BYE257">
        <v>0</v>
      </c>
      <c r="BYF257">
        <v>0</v>
      </c>
      <c r="BYG257">
        <v>0</v>
      </c>
      <c r="BYH257">
        <v>0</v>
      </c>
      <c r="BYI257">
        <v>0</v>
      </c>
      <c r="BYJ257">
        <v>0</v>
      </c>
      <c r="BYK257">
        <v>0</v>
      </c>
      <c r="BYL257">
        <v>0</v>
      </c>
      <c r="BYM257">
        <v>0</v>
      </c>
      <c r="BYN257">
        <v>0</v>
      </c>
      <c r="BYO257">
        <v>0</v>
      </c>
      <c r="BYP257">
        <v>0</v>
      </c>
      <c r="BYQ257">
        <v>0</v>
      </c>
      <c r="BYR257">
        <v>0</v>
      </c>
      <c r="BYS257">
        <v>0</v>
      </c>
      <c r="BYT257">
        <v>0</v>
      </c>
      <c r="BYU257">
        <v>0</v>
      </c>
      <c r="BYV257">
        <v>9.9502487562189053E-3</v>
      </c>
      <c r="BYW257">
        <v>0</v>
      </c>
      <c r="BYX257">
        <v>0</v>
      </c>
      <c r="BYY257">
        <v>0</v>
      </c>
      <c r="BYZ257">
        <v>0</v>
      </c>
      <c r="BZA257">
        <v>0</v>
      </c>
      <c r="BZB257">
        <v>0</v>
      </c>
      <c r="BZC257">
        <v>0</v>
      </c>
      <c r="BZD257">
        <v>0</v>
      </c>
      <c r="BZE257">
        <v>0</v>
      </c>
      <c r="BZF257">
        <v>0</v>
      </c>
      <c r="BZG257">
        <v>0</v>
      </c>
      <c r="BZH257">
        <v>0</v>
      </c>
      <c r="BZI257">
        <v>0</v>
      </c>
      <c r="BZJ257">
        <v>0</v>
      </c>
      <c r="BZK257">
        <v>0</v>
      </c>
      <c r="BZL257">
        <v>0</v>
      </c>
      <c r="BZM257">
        <v>0</v>
      </c>
      <c r="BZN257">
        <v>0</v>
      </c>
      <c r="BZO257">
        <v>0</v>
      </c>
      <c r="BZP257">
        <v>0</v>
      </c>
      <c r="BZQ257">
        <v>0</v>
      </c>
      <c r="BZR257">
        <v>0</v>
      </c>
      <c r="BZS257">
        <v>0</v>
      </c>
      <c r="BZT257">
        <v>0</v>
      </c>
      <c r="BZU257">
        <v>0</v>
      </c>
      <c r="BZV257">
        <v>0</v>
      </c>
      <c r="BZW257">
        <v>0</v>
      </c>
      <c r="BZX257">
        <v>0</v>
      </c>
      <c r="BZY257">
        <v>0</v>
      </c>
      <c r="BZZ257">
        <v>0</v>
      </c>
      <c r="CAA257">
        <v>0</v>
      </c>
      <c r="CAB257">
        <v>0</v>
      </c>
      <c r="CAC257">
        <v>0</v>
      </c>
      <c r="CAD257">
        <v>0</v>
      </c>
      <c r="CAE257">
        <v>0</v>
      </c>
      <c r="CAF257">
        <v>0</v>
      </c>
      <c r="CAG257">
        <v>0</v>
      </c>
      <c r="CAH257">
        <v>0</v>
      </c>
      <c r="CAI257">
        <v>0</v>
      </c>
      <c r="CAJ257">
        <v>0</v>
      </c>
      <c r="CAK257">
        <v>0</v>
      </c>
      <c r="CAL257">
        <v>0</v>
      </c>
      <c r="CAM257">
        <v>0</v>
      </c>
      <c r="CAN257">
        <v>0</v>
      </c>
      <c r="CAO257">
        <v>0</v>
      </c>
      <c r="CAP257">
        <v>0</v>
      </c>
      <c r="CAQ257">
        <v>0</v>
      </c>
      <c r="CAR257">
        <v>0</v>
      </c>
      <c r="CAS257">
        <v>0</v>
      </c>
      <c r="CAT257">
        <v>0</v>
      </c>
      <c r="CAU257">
        <v>0</v>
      </c>
      <c r="CAV257">
        <v>0</v>
      </c>
      <c r="CAW257">
        <v>0</v>
      </c>
      <c r="CAX257">
        <v>0</v>
      </c>
      <c r="CAY257">
        <v>0</v>
      </c>
      <c r="CAZ257">
        <v>0</v>
      </c>
      <c r="CBA257">
        <v>0</v>
      </c>
      <c r="CBB257">
        <v>0</v>
      </c>
      <c r="CBC257">
        <v>0</v>
      </c>
      <c r="CBD257">
        <v>0</v>
      </c>
      <c r="CBE257">
        <v>0</v>
      </c>
      <c r="CBF257">
        <v>0</v>
      </c>
      <c r="CBG257">
        <v>0</v>
      </c>
      <c r="CBH257">
        <v>0</v>
      </c>
      <c r="CBI257">
        <v>0</v>
      </c>
      <c r="CBJ257">
        <v>0</v>
      </c>
      <c r="CBK257">
        <v>0</v>
      </c>
      <c r="CBL257">
        <v>0</v>
      </c>
      <c r="CBM257">
        <v>0</v>
      </c>
      <c r="CBN257">
        <v>0</v>
      </c>
      <c r="CBO257">
        <v>0</v>
      </c>
      <c r="CBP257">
        <v>0</v>
      </c>
      <c r="CBQ257">
        <v>0</v>
      </c>
      <c r="CBR257">
        <v>0</v>
      </c>
      <c r="CBS257">
        <v>0</v>
      </c>
      <c r="CBT257">
        <v>0</v>
      </c>
      <c r="CBU257">
        <v>0</v>
      </c>
      <c r="CBV257">
        <v>0</v>
      </c>
      <c r="CBW257">
        <v>0</v>
      </c>
      <c r="CBX257">
        <v>0</v>
      </c>
      <c r="CBY257">
        <v>0</v>
      </c>
      <c r="CBZ257">
        <v>0</v>
      </c>
      <c r="CCA257">
        <v>0</v>
      </c>
      <c r="CCB257">
        <v>0</v>
      </c>
      <c r="CCC257">
        <v>0</v>
      </c>
      <c r="CCD257">
        <v>0</v>
      </c>
      <c r="CCE257">
        <v>0</v>
      </c>
      <c r="CCF257">
        <v>0</v>
      </c>
      <c r="CCG257">
        <v>0</v>
      </c>
      <c r="CCH257">
        <v>0</v>
      </c>
      <c r="CCI257">
        <v>0</v>
      </c>
      <c r="CCJ257">
        <v>0</v>
      </c>
      <c r="CCK257">
        <v>0</v>
      </c>
      <c r="CCL257">
        <v>0</v>
      </c>
      <c r="CCM257">
        <v>0</v>
      </c>
      <c r="CCN257">
        <v>0</v>
      </c>
      <c r="CCO257">
        <v>0</v>
      </c>
      <c r="CCP257">
        <v>0</v>
      </c>
      <c r="CCQ257">
        <v>7.462686567164179E-3</v>
      </c>
      <c r="CCR257">
        <v>0</v>
      </c>
      <c r="CCS257">
        <v>0</v>
      </c>
      <c r="CCT257">
        <v>0</v>
      </c>
      <c r="CCU257">
        <v>0</v>
      </c>
      <c r="CCV257">
        <v>0</v>
      </c>
      <c r="CCW257">
        <v>0</v>
      </c>
      <c r="CCX257">
        <v>0</v>
      </c>
      <c r="CCY257">
        <v>0</v>
      </c>
      <c r="CCZ257">
        <v>0</v>
      </c>
      <c r="CDA257">
        <v>0</v>
      </c>
      <c r="CDB257">
        <v>0</v>
      </c>
      <c r="CDC257">
        <v>0</v>
      </c>
      <c r="CDD257">
        <v>0</v>
      </c>
      <c r="CDE257">
        <v>0</v>
      </c>
      <c r="CDF257">
        <v>0</v>
      </c>
      <c r="CDG257">
        <v>0</v>
      </c>
      <c r="CDH257">
        <v>0</v>
      </c>
      <c r="CDI257">
        <v>0</v>
      </c>
      <c r="CDJ257">
        <v>0</v>
      </c>
      <c r="CDK257">
        <v>0</v>
      </c>
      <c r="CDL257">
        <v>0</v>
      </c>
      <c r="CDM257">
        <v>0</v>
      </c>
      <c r="CDN257">
        <v>0</v>
      </c>
      <c r="CDO257">
        <v>0</v>
      </c>
      <c r="CDP257">
        <v>0</v>
      </c>
      <c r="CDQ257">
        <v>0</v>
      </c>
      <c r="CDR257">
        <v>0</v>
      </c>
      <c r="CDS257">
        <v>0</v>
      </c>
      <c r="CDT257">
        <v>0</v>
      </c>
      <c r="CDU257">
        <v>0</v>
      </c>
      <c r="CDV257">
        <v>0</v>
      </c>
      <c r="CDW257">
        <v>0</v>
      </c>
      <c r="CDX257">
        <v>0</v>
      </c>
      <c r="CDY257">
        <v>0</v>
      </c>
      <c r="CDZ257">
        <v>0</v>
      </c>
      <c r="CEA257">
        <v>0</v>
      </c>
      <c r="CEB257">
        <v>0</v>
      </c>
      <c r="CEC257">
        <v>0</v>
      </c>
      <c r="CED257">
        <v>0</v>
      </c>
      <c r="CEE257">
        <v>0</v>
      </c>
      <c r="CEF257">
        <v>0</v>
      </c>
      <c r="CEG257">
        <v>0</v>
      </c>
      <c r="CEH257">
        <v>0</v>
      </c>
      <c r="CEI257">
        <v>0</v>
      </c>
      <c r="CEJ257">
        <v>0</v>
      </c>
      <c r="CEK257">
        <v>0</v>
      </c>
      <c r="CEL257">
        <v>0</v>
      </c>
      <c r="CEM257">
        <v>0</v>
      </c>
      <c r="CEN257">
        <v>0</v>
      </c>
      <c r="CEO257">
        <v>0</v>
      </c>
      <c r="CEP257">
        <v>0</v>
      </c>
      <c r="CEQ257">
        <v>0</v>
      </c>
      <c r="CER257">
        <v>0</v>
      </c>
      <c r="CES257">
        <v>0</v>
      </c>
      <c r="CET257">
        <v>0</v>
      </c>
      <c r="CEU257">
        <v>0</v>
      </c>
      <c r="CEV257">
        <v>0</v>
      </c>
      <c r="CEW257">
        <v>0</v>
      </c>
      <c r="CEX257">
        <v>0</v>
      </c>
      <c r="CEY257">
        <v>0</v>
      </c>
      <c r="CEZ257">
        <v>0</v>
      </c>
      <c r="CFA257">
        <v>0</v>
      </c>
      <c r="CFB257">
        <v>0</v>
      </c>
      <c r="CFC257">
        <v>0</v>
      </c>
      <c r="CFD257">
        <v>0</v>
      </c>
      <c r="CFE257">
        <v>0</v>
      </c>
      <c r="CFF257">
        <v>0</v>
      </c>
      <c r="CFG257">
        <v>0</v>
      </c>
      <c r="CFH257">
        <v>0</v>
      </c>
      <c r="CFI257">
        <v>0</v>
      </c>
      <c r="CFJ257">
        <v>0</v>
      </c>
      <c r="CFK257">
        <v>0</v>
      </c>
      <c r="CFL257">
        <v>0</v>
      </c>
      <c r="CFM257">
        <v>0</v>
      </c>
      <c r="CFN257">
        <v>0</v>
      </c>
      <c r="CFO257">
        <v>0</v>
      </c>
      <c r="CFP257">
        <v>0</v>
      </c>
      <c r="CFQ257">
        <v>0</v>
      </c>
      <c r="CFR257">
        <v>0</v>
      </c>
      <c r="CFS257">
        <v>0</v>
      </c>
      <c r="CFT257">
        <v>0</v>
      </c>
      <c r="CFU257">
        <v>0</v>
      </c>
      <c r="CFV257">
        <v>0</v>
      </c>
      <c r="CFW257">
        <v>0</v>
      </c>
      <c r="CFX257">
        <v>0</v>
      </c>
      <c r="CFY257">
        <v>0</v>
      </c>
      <c r="CFZ257">
        <v>0</v>
      </c>
      <c r="CGA257">
        <v>0</v>
      </c>
      <c r="CGB257">
        <v>0</v>
      </c>
      <c r="CGC257">
        <v>0</v>
      </c>
      <c r="CGD257">
        <v>0</v>
      </c>
      <c r="CGE257">
        <v>0</v>
      </c>
      <c r="CGF257">
        <v>0</v>
      </c>
      <c r="CGG257">
        <v>0</v>
      </c>
      <c r="CGH257">
        <v>0</v>
      </c>
      <c r="CGI257">
        <v>0</v>
      </c>
      <c r="CGJ257">
        <v>0</v>
      </c>
      <c r="CGK257">
        <v>0</v>
      </c>
      <c r="CGL257">
        <v>0</v>
      </c>
      <c r="CGM257">
        <v>0</v>
      </c>
      <c r="CGN257">
        <v>0</v>
      </c>
      <c r="CGO257">
        <v>0</v>
      </c>
      <c r="CGP257">
        <v>0</v>
      </c>
      <c r="CGQ257">
        <v>0</v>
      </c>
      <c r="CGR257">
        <v>0</v>
      </c>
      <c r="CGS257">
        <v>0</v>
      </c>
      <c r="CGT257">
        <v>0</v>
      </c>
      <c r="CGU257">
        <v>0</v>
      </c>
      <c r="CGV257">
        <v>0</v>
      </c>
      <c r="CGW257">
        <v>0</v>
      </c>
      <c r="CGX257">
        <v>0</v>
      </c>
      <c r="CGY257">
        <v>0</v>
      </c>
      <c r="CGZ257">
        <v>0</v>
      </c>
      <c r="CHA257">
        <v>0</v>
      </c>
      <c r="CHB257">
        <v>0</v>
      </c>
      <c r="CHC257">
        <v>0</v>
      </c>
      <c r="CHD257">
        <v>0</v>
      </c>
      <c r="CHE257">
        <v>0</v>
      </c>
      <c r="CHF257">
        <v>0</v>
      </c>
      <c r="CHG257">
        <v>0</v>
      </c>
      <c r="CHH257">
        <v>0</v>
      </c>
      <c r="CHI257">
        <v>0</v>
      </c>
      <c r="CHJ257">
        <v>0</v>
      </c>
      <c r="CHK257">
        <v>0</v>
      </c>
      <c r="CHL257">
        <v>0</v>
      </c>
      <c r="CHM257">
        <v>0</v>
      </c>
      <c r="CHN257">
        <v>0</v>
      </c>
      <c r="CHO257">
        <v>0</v>
      </c>
      <c r="CHP257">
        <v>0</v>
      </c>
      <c r="CHQ257">
        <v>0</v>
      </c>
      <c r="CHR257">
        <v>0</v>
      </c>
      <c r="CHS257">
        <v>0</v>
      </c>
      <c r="CHT257">
        <v>0</v>
      </c>
      <c r="CHU257">
        <v>0</v>
      </c>
      <c r="CHV257">
        <v>0</v>
      </c>
      <c r="CHW257">
        <v>0</v>
      </c>
      <c r="CHX257">
        <v>0</v>
      </c>
      <c r="CHY257">
        <v>0</v>
      </c>
      <c r="CHZ257">
        <v>0</v>
      </c>
      <c r="CIA257">
        <v>0</v>
      </c>
      <c r="CIB257">
        <v>0</v>
      </c>
      <c r="CIC257">
        <v>0</v>
      </c>
      <c r="CID257">
        <v>0</v>
      </c>
      <c r="CIE257">
        <v>0</v>
      </c>
      <c r="CIF257">
        <v>0</v>
      </c>
      <c r="CIG257">
        <v>0</v>
      </c>
      <c r="CIH257">
        <v>0</v>
      </c>
      <c r="CII257">
        <v>0.11194029850746269</v>
      </c>
      <c r="CIJ257">
        <v>0</v>
      </c>
      <c r="CIK257">
        <v>0</v>
      </c>
      <c r="CIL257">
        <v>0</v>
      </c>
      <c r="CIM257">
        <v>0</v>
      </c>
      <c r="CIN257">
        <v>0</v>
      </c>
      <c r="CIO257">
        <v>0</v>
      </c>
      <c r="CIP257">
        <v>0</v>
      </c>
      <c r="CIQ257">
        <v>0</v>
      </c>
      <c r="CIR257">
        <v>0</v>
      </c>
      <c r="CIS257">
        <v>0</v>
      </c>
      <c r="CIT257">
        <v>0</v>
      </c>
      <c r="CIU257">
        <v>0</v>
      </c>
      <c r="CIV257">
        <v>0</v>
      </c>
      <c r="CIW257">
        <v>0</v>
      </c>
      <c r="CIX257">
        <v>0</v>
      </c>
      <c r="CIY257">
        <v>0</v>
      </c>
      <c r="CIZ257">
        <v>0</v>
      </c>
      <c r="CJA257">
        <v>0</v>
      </c>
      <c r="CJB257">
        <v>0</v>
      </c>
      <c r="CJC257">
        <v>0</v>
      </c>
      <c r="CJD257">
        <v>0</v>
      </c>
      <c r="CJE257">
        <v>0</v>
      </c>
      <c r="CJF257">
        <v>0</v>
      </c>
      <c r="CJG257">
        <v>0</v>
      </c>
      <c r="CJH257">
        <v>0</v>
      </c>
      <c r="CJI257">
        <v>0</v>
      </c>
      <c r="CJJ257">
        <v>0</v>
      </c>
      <c r="CJK257">
        <v>0</v>
      </c>
      <c r="CJL257">
        <v>0</v>
      </c>
      <c r="CJM257">
        <v>0</v>
      </c>
      <c r="CJN257">
        <v>0</v>
      </c>
      <c r="CJO257">
        <v>0</v>
      </c>
      <c r="CJP257">
        <v>0</v>
      </c>
      <c r="CJQ257">
        <v>0</v>
      </c>
      <c r="CJR257">
        <v>0</v>
      </c>
      <c r="CJS257">
        <v>0</v>
      </c>
      <c r="CJT257">
        <v>0</v>
      </c>
      <c r="CJU257">
        <v>0</v>
      </c>
      <c r="CJV257">
        <v>0</v>
      </c>
      <c r="CJW257">
        <v>0</v>
      </c>
      <c r="CJX257">
        <v>0</v>
      </c>
      <c r="CJY257">
        <v>0</v>
      </c>
      <c r="CJZ257">
        <v>0</v>
      </c>
      <c r="CKA257">
        <v>0</v>
      </c>
      <c r="CKB257">
        <v>0</v>
      </c>
      <c r="CKC257">
        <v>0</v>
      </c>
      <c r="CKD257">
        <v>0</v>
      </c>
      <c r="CKE257">
        <v>0</v>
      </c>
      <c r="CKF257">
        <v>0</v>
      </c>
      <c r="CKG257">
        <v>0</v>
      </c>
      <c r="CKH257">
        <v>0</v>
      </c>
      <c r="CKI257">
        <v>0</v>
      </c>
      <c r="CKJ257">
        <v>0</v>
      </c>
      <c r="CKK257">
        <v>0</v>
      </c>
      <c r="CKL257">
        <v>0</v>
      </c>
      <c r="CKM257">
        <v>0</v>
      </c>
      <c r="CKN257">
        <v>0</v>
      </c>
      <c r="CKO257">
        <v>0</v>
      </c>
      <c r="CKP257">
        <v>0</v>
      </c>
      <c r="CKQ257">
        <v>0</v>
      </c>
      <c r="CKR257">
        <v>0</v>
      </c>
      <c r="CKS257">
        <v>0</v>
      </c>
      <c r="CKT257">
        <v>0</v>
      </c>
      <c r="CKU257">
        <v>0</v>
      </c>
      <c r="CKV257">
        <v>0</v>
      </c>
      <c r="CKW257">
        <v>0</v>
      </c>
      <c r="CKX257">
        <v>0</v>
      </c>
      <c r="CKY257">
        <v>0</v>
      </c>
      <c r="CKZ257">
        <v>0</v>
      </c>
      <c r="CLA257">
        <v>0</v>
      </c>
      <c r="CLB257">
        <v>0</v>
      </c>
      <c r="CLC257">
        <v>1</v>
      </c>
      <c r="CLD257"/>
      <c r="CLE257"/>
      <c r="CLF257"/>
      <c r="CLG257"/>
      <c r="CLH257"/>
      <c r="CLI257"/>
      <c r="CLJ257"/>
      <c r="CLK257"/>
      <c r="CLL257"/>
      <c r="CLM257"/>
      <c r="CLN257"/>
      <c r="CLO257"/>
      <c r="CLP257"/>
      <c r="CLQ257"/>
      <c r="CLR257"/>
      <c r="CLS257"/>
      <c r="CLT257"/>
      <c r="CLU257"/>
      <c r="CLV257"/>
      <c r="CLW257"/>
      <c r="CLX257"/>
      <c r="CLY257"/>
      <c r="CLZ257"/>
      <c r="CMA257"/>
      <c r="CMB257"/>
      <c r="CMC257"/>
      <c r="CMD257"/>
      <c r="CME257"/>
      <c r="CMF257"/>
      <c r="CMG257"/>
      <c r="CMH257"/>
      <c r="CMI257"/>
      <c r="CMJ257"/>
      <c r="CMK257"/>
      <c r="CML257"/>
      <c r="CMM257"/>
      <c r="CMN257"/>
      <c r="CMO257"/>
      <c r="CMP257"/>
      <c r="CMQ257"/>
      <c r="CMR257"/>
      <c r="CMS257"/>
      <c r="CMT257"/>
      <c r="CMU257"/>
      <c r="CMV257"/>
      <c r="CMW257"/>
      <c r="CMX257"/>
      <c r="CMY257"/>
      <c r="CMZ257"/>
      <c r="CNA257"/>
      <c r="CNB257"/>
      <c r="CNC257"/>
      <c r="CND257"/>
      <c r="CNE257"/>
      <c r="CNF257"/>
      <c r="CNG257"/>
      <c r="CNH257"/>
      <c r="CNI257"/>
      <c r="CNJ257"/>
      <c r="CNK257"/>
      <c r="CNL257"/>
      <c r="CNM257"/>
      <c r="CNN257"/>
      <c r="CNO257"/>
      <c r="CNP257"/>
      <c r="CNQ257"/>
      <c r="CNR257"/>
      <c r="CNS257"/>
      <c r="CNT257"/>
      <c r="CNU257"/>
      <c r="CNV257"/>
      <c r="CNW257"/>
      <c r="CNX257"/>
      <c r="CNY257"/>
      <c r="CNZ257"/>
      <c r="COA257"/>
      <c r="COB257"/>
      <c r="COC257"/>
      <c r="COD257"/>
      <c r="COE257"/>
      <c r="COF257"/>
      <c r="COG257"/>
      <c r="COH257"/>
      <c r="COI257"/>
      <c r="COJ257"/>
      <c r="COK257"/>
      <c r="COL257"/>
      <c r="COM257"/>
      <c r="CON257"/>
      <c r="COO257"/>
      <c r="COP257"/>
      <c r="COQ257"/>
      <c r="COR257"/>
      <c r="COS257"/>
      <c r="COT257"/>
      <c r="COU257"/>
      <c r="COV257"/>
      <c r="COW257"/>
      <c r="COX257"/>
      <c r="COY257"/>
      <c r="COZ257"/>
      <c r="CPA257"/>
      <c r="CPB257"/>
      <c r="CPC257"/>
      <c r="CPD257"/>
      <c r="CPE257"/>
      <c r="CPF257"/>
      <c r="CPG257"/>
      <c r="CPH257"/>
      <c r="CPI257"/>
      <c r="CPJ257"/>
      <c r="CPK257"/>
      <c r="CPL257"/>
      <c r="CPM257"/>
      <c r="CPN257"/>
      <c r="CPO257"/>
      <c r="CPP257"/>
      <c r="CPQ257"/>
      <c r="CPR257"/>
      <c r="CPS257"/>
      <c r="CPT257"/>
      <c r="CPU257"/>
      <c r="CPV257"/>
      <c r="CPW257"/>
      <c r="CPX257"/>
      <c r="CPY257"/>
      <c r="CPZ257"/>
      <c r="CQA257"/>
      <c r="CQB257"/>
      <c r="CQC257"/>
      <c r="CQD257"/>
      <c r="CQE257"/>
      <c r="CQF257"/>
      <c r="CQG257"/>
      <c r="CQH257"/>
      <c r="CQI257"/>
      <c r="CQJ257"/>
      <c r="CQK257"/>
      <c r="CQL257"/>
      <c r="CQM257"/>
      <c r="CQN257"/>
      <c r="CQO257"/>
      <c r="CQP257"/>
      <c r="CQQ257"/>
      <c r="CQR257"/>
      <c r="CQS257"/>
      <c r="CQT257"/>
    </row>
    <row r="258" spans="1:2490" s="78" customFormat="1">
      <c r="A258" s="304" t="s">
        <v>2490</v>
      </c>
      <c r="B258" s="68" t="s">
        <v>2421</v>
      </c>
      <c r="C258" s="305" t="s">
        <v>2491</v>
      </c>
      <c r="E258" s="58">
        <v>736</v>
      </c>
      <c r="F258" s="306" t="s">
        <v>2467</v>
      </c>
      <c r="G258" s="304" t="s">
        <v>2490</v>
      </c>
      <c r="I258" s="326">
        <v>5</v>
      </c>
      <c r="J258"/>
      <c r="L258" s="84" t="s">
        <v>2474</v>
      </c>
      <c r="M258" s="84" t="s">
        <v>1877</v>
      </c>
      <c r="N258" s="84" t="s">
        <v>1427</v>
      </c>
      <c r="O258" s="84" t="s">
        <v>2461</v>
      </c>
      <c r="P258" s="84" t="s">
        <v>16</v>
      </c>
      <c r="Q258" s="84" t="s">
        <v>1429</v>
      </c>
      <c r="R258" s="84" t="s">
        <v>1430</v>
      </c>
      <c r="S258" s="84" t="s">
        <v>1430</v>
      </c>
      <c r="T258" s="84" t="s">
        <v>1430</v>
      </c>
      <c r="U258" s="84" t="s">
        <v>1431</v>
      </c>
      <c r="V258" s="84" t="s">
        <v>1870</v>
      </c>
      <c r="W258" s="84" t="s">
        <v>1871</v>
      </c>
      <c r="X258" s="84" t="s">
        <v>1569</v>
      </c>
      <c r="Y258" s="84" t="s">
        <v>1694</v>
      </c>
      <c r="Z258" s="84"/>
      <c r="AA258" s="331" t="s">
        <v>2492</v>
      </c>
      <c r="AB258" s="95" t="s">
        <v>2491</v>
      </c>
      <c r="AC258" s="304" t="s">
        <v>2490</v>
      </c>
      <c r="AD258" t="s">
        <v>2493</v>
      </c>
      <c r="AE258" t="s">
        <v>2494</v>
      </c>
      <c r="AF258" s="332"/>
      <c r="AG258" s="84"/>
      <c r="AH258">
        <v>1718450</v>
      </c>
      <c r="AI258">
        <v>7204700</v>
      </c>
      <c r="AJ258" t="s">
        <v>2428</v>
      </c>
      <c r="AK258" s="84"/>
      <c r="AL258" s="84"/>
      <c r="AM258">
        <v>4</v>
      </c>
      <c r="AN258">
        <v>5.0599999999999996</v>
      </c>
      <c r="AO258" s="29">
        <v>5.4574999999999996</v>
      </c>
      <c r="AP258">
        <v>92.425000000000011</v>
      </c>
      <c r="AQ258" s="68"/>
      <c r="AR258" s="310">
        <v>1.3770491803278688</v>
      </c>
      <c r="AS258">
        <v>1.0521739130434782</v>
      </c>
      <c r="AT258">
        <v>9.4397544128933225E-2</v>
      </c>
      <c r="AU258">
        <v>0.19615672572997256</v>
      </c>
      <c r="AV258">
        <v>9.3004115226337433E-2</v>
      </c>
      <c r="AW258">
        <v>1720</v>
      </c>
      <c r="AX258">
        <v>578</v>
      </c>
      <c r="AY258" s="68"/>
      <c r="AZ258" s="68"/>
      <c r="BA258" s="68"/>
      <c r="BB258" s="68"/>
      <c r="BC258" s="311">
        <v>36</v>
      </c>
      <c r="BD258" s="312">
        <v>1</v>
      </c>
      <c r="BE258" s="312">
        <v>4</v>
      </c>
      <c r="BF258" s="313">
        <v>180</v>
      </c>
      <c r="BG258" s="55">
        <v>7.1</v>
      </c>
      <c r="BH258" s="311">
        <v>98</v>
      </c>
      <c r="BI258" s="68"/>
      <c r="BJ258">
        <v>320</v>
      </c>
      <c r="BK258">
        <v>1050</v>
      </c>
      <c r="BL258">
        <v>4.08</v>
      </c>
      <c r="BM258">
        <v>2.67</v>
      </c>
      <c r="BN258">
        <v>0.45</v>
      </c>
      <c r="BO258">
        <v>9.82</v>
      </c>
      <c r="BP258">
        <v>22.4</v>
      </c>
      <c r="BQ258">
        <v>19.399999999999999</v>
      </c>
      <c r="BR258"/>
      <c r="BS258">
        <v>10</v>
      </c>
      <c r="BT258" s="326">
        <v>5</v>
      </c>
      <c r="BU258" s="68"/>
      <c r="BV258" s="68"/>
      <c r="BW258" s="68"/>
      <c r="BX258" s="78">
        <v>89</v>
      </c>
      <c r="BY258" s="314">
        <v>27</v>
      </c>
      <c r="BZ258" s="315"/>
      <c r="CA258" s="315">
        <v>19</v>
      </c>
      <c r="CB258" s="315">
        <v>14.1</v>
      </c>
      <c r="CC258" s="315">
        <v>0</v>
      </c>
      <c r="CD258" s="315">
        <v>5</v>
      </c>
      <c r="CE258" s="303"/>
      <c r="CG258" s="303">
        <v>0</v>
      </c>
      <c r="CH258" s="303">
        <v>0</v>
      </c>
      <c r="CI258" s="303">
        <v>0</v>
      </c>
      <c r="CJ258" s="303">
        <v>0</v>
      </c>
      <c r="CK258" s="303">
        <v>0</v>
      </c>
      <c r="CL258" s="303">
        <v>0</v>
      </c>
      <c r="CM258" s="78">
        <v>0</v>
      </c>
      <c r="CN258" s="68">
        <v>0</v>
      </c>
      <c r="CO258" s="78">
        <v>0</v>
      </c>
      <c r="CP258" s="78">
        <v>0</v>
      </c>
      <c r="CQ258" s="78">
        <v>0</v>
      </c>
      <c r="CR258" s="6">
        <v>0</v>
      </c>
      <c r="CS258" s="151">
        <v>0</v>
      </c>
      <c r="CT258" s="6">
        <v>0</v>
      </c>
      <c r="CU258" s="6">
        <v>0</v>
      </c>
      <c r="CV258" s="6">
        <v>0</v>
      </c>
      <c r="CW258" s="303">
        <v>0</v>
      </c>
      <c r="CY258" s="316"/>
      <c r="CZ258" s="317"/>
      <c r="DA258" s="318"/>
      <c r="DC258" s="68"/>
      <c r="DF258" s="68"/>
      <c r="DG258" s="319"/>
      <c r="DI258" s="68"/>
      <c r="DL258" s="198"/>
      <c r="DM258" s="320"/>
      <c r="DN258" s="327"/>
      <c r="DS258" s="6"/>
      <c r="DT258" s="333"/>
      <c r="DU258" s="322"/>
      <c r="DV258" s="322"/>
      <c r="DW258">
        <v>320</v>
      </c>
      <c r="DX258">
        <v>1050</v>
      </c>
      <c r="DY258">
        <v>4.08</v>
      </c>
      <c r="DZ258">
        <v>2.67</v>
      </c>
      <c r="EA258">
        <v>0.45</v>
      </c>
      <c r="EB258">
        <v>9.82</v>
      </c>
      <c r="EC258">
        <v>22.4</v>
      </c>
      <c r="ED258">
        <v>19.399999999999999</v>
      </c>
      <c r="EE258"/>
      <c r="EF258">
        <v>10</v>
      </c>
      <c r="EG258" s="86">
        <f t="shared" si="30"/>
        <v>5</v>
      </c>
      <c r="EH258" s="86">
        <f t="shared" si="31"/>
        <v>4</v>
      </c>
      <c r="EI258" s="194">
        <v>5</v>
      </c>
      <c r="EJ258" s="194">
        <v>5</v>
      </c>
      <c r="EK258" s="194">
        <v>5</v>
      </c>
      <c r="EL258" s="151">
        <v>3</v>
      </c>
      <c r="EM258" s="151">
        <v>2</v>
      </c>
      <c r="EN258" s="151">
        <v>2</v>
      </c>
      <c r="EO258" s="334"/>
      <c r="EP258" s="334">
        <v>4</v>
      </c>
      <c r="ER258" s="57" t="s">
        <v>2410</v>
      </c>
      <c r="ES258" s="68"/>
      <c r="EV258"/>
      <c r="FI258" s="333"/>
      <c r="FJ258" s="68"/>
      <c r="FK258" s="68"/>
      <c r="FL258" s="68"/>
      <c r="FM258" s="68"/>
      <c r="FN258" s="68"/>
      <c r="FO258" s="68"/>
      <c r="FP258" s="68"/>
      <c r="FQ258" s="68"/>
      <c r="FR258" s="68"/>
      <c r="FS258" s="68"/>
      <c r="FT258" s="68"/>
      <c r="FU258" s="68"/>
      <c r="FV258" s="68"/>
      <c r="FY258" s="323"/>
      <c r="FZ258" s="68"/>
      <c r="GA258" s="68"/>
      <c r="GB258" s="267"/>
      <c r="GC258" s="267"/>
      <c r="GD258" s="267"/>
      <c r="GE258" s="68"/>
      <c r="GF258" s="68"/>
      <c r="GG258" s="68"/>
      <c r="GH258" s="68"/>
      <c r="GI258" s="68"/>
      <c r="GJ258" s="68"/>
      <c r="GK258" s="68"/>
      <c r="GL258" s="68"/>
      <c r="GM258" s="68"/>
      <c r="GN258" s="68"/>
      <c r="GO258" s="68"/>
      <c r="GP258" s="68"/>
      <c r="GQ258" s="68"/>
      <c r="GR258" s="68"/>
      <c r="GS258" s="68"/>
      <c r="HF258" s="68"/>
      <c r="HG258" s="68"/>
      <c r="HH258" s="68"/>
      <c r="HI258" s="68"/>
      <c r="HJ258" s="68"/>
      <c r="HK258" s="68"/>
      <c r="HL258" s="68"/>
      <c r="HM258" s="68"/>
      <c r="HN258" s="68"/>
      <c r="HO258" s="68"/>
      <c r="HP258" s="68"/>
      <c r="HQ258" s="68"/>
      <c r="HR258" s="68"/>
      <c r="HV258" s="68"/>
      <c r="HW258" s="68"/>
      <c r="HX258" s="6"/>
      <c r="HY258" s="151"/>
      <c r="HZ258" s="151"/>
      <c r="BHI258">
        <v>258</v>
      </c>
      <c r="BHJ258">
        <v>258</v>
      </c>
      <c r="BHK258" s="304" t="s">
        <v>2490</v>
      </c>
      <c r="BHL258" t="s">
        <v>2495</v>
      </c>
      <c r="BHM258">
        <v>0</v>
      </c>
      <c r="BHN258">
        <v>0</v>
      </c>
      <c r="BHO258">
        <v>0</v>
      </c>
      <c r="BHP258">
        <v>0</v>
      </c>
      <c r="BHQ258">
        <v>3.3707865168539325E-2</v>
      </c>
      <c r="BHR258">
        <v>0</v>
      </c>
      <c r="BHS258">
        <v>0</v>
      </c>
      <c r="BHT258">
        <v>0</v>
      </c>
      <c r="BHU258">
        <v>0</v>
      </c>
      <c r="BHV258">
        <v>0</v>
      </c>
      <c r="BHW258">
        <v>0</v>
      </c>
      <c r="BHX258">
        <v>0</v>
      </c>
      <c r="BHY258">
        <v>0</v>
      </c>
      <c r="BHZ258">
        <v>0</v>
      </c>
      <c r="BIA258">
        <v>0</v>
      </c>
      <c r="BIB258">
        <v>0</v>
      </c>
      <c r="BIC258">
        <v>0</v>
      </c>
      <c r="BID258">
        <v>0</v>
      </c>
      <c r="BIE258">
        <v>0</v>
      </c>
      <c r="BIF258">
        <v>0</v>
      </c>
      <c r="BIG258">
        <v>0</v>
      </c>
      <c r="BIH258">
        <v>0</v>
      </c>
      <c r="BII258">
        <v>0</v>
      </c>
      <c r="BIJ258">
        <v>0</v>
      </c>
      <c r="BIK258">
        <v>0</v>
      </c>
      <c r="BIL258">
        <v>0</v>
      </c>
      <c r="BIM258">
        <v>0</v>
      </c>
      <c r="BIN258">
        <v>0</v>
      </c>
      <c r="BIO258">
        <v>0</v>
      </c>
      <c r="BIP258">
        <v>0</v>
      </c>
      <c r="BIQ258">
        <v>0</v>
      </c>
      <c r="BIR258">
        <v>0</v>
      </c>
      <c r="BIS258">
        <v>0</v>
      </c>
      <c r="BIT258">
        <v>0</v>
      </c>
      <c r="BIU258">
        <v>0</v>
      </c>
      <c r="BIV258">
        <v>0</v>
      </c>
      <c r="BIW258">
        <v>0</v>
      </c>
      <c r="BIX258">
        <v>0</v>
      </c>
      <c r="BIY258">
        <v>0</v>
      </c>
      <c r="BIZ258">
        <v>0</v>
      </c>
      <c r="BJA258">
        <v>0</v>
      </c>
      <c r="BJB258">
        <v>0</v>
      </c>
      <c r="BJC258">
        <v>0</v>
      </c>
      <c r="BJD258">
        <v>0.1348314606741573</v>
      </c>
      <c r="BJE258">
        <v>0</v>
      </c>
      <c r="BJF258">
        <v>0</v>
      </c>
      <c r="BJG258">
        <v>0</v>
      </c>
      <c r="BJH258">
        <v>0</v>
      </c>
      <c r="BJI258">
        <v>0</v>
      </c>
      <c r="BJJ258">
        <v>0</v>
      </c>
      <c r="BJK258">
        <v>0</v>
      </c>
      <c r="BJL258">
        <v>0</v>
      </c>
      <c r="BJM258">
        <v>0</v>
      </c>
      <c r="BJN258">
        <v>0</v>
      </c>
      <c r="BJO258">
        <v>0</v>
      </c>
      <c r="BJP258">
        <v>0</v>
      </c>
      <c r="BJQ258">
        <v>0</v>
      </c>
      <c r="BJR258">
        <v>1.1235955056179775E-2</v>
      </c>
      <c r="BJS258">
        <v>0</v>
      </c>
      <c r="BJT258">
        <v>0</v>
      </c>
      <c r="BJU258">
        <v>0</v>
      </c>
      <c r="BJV258">
        <v>0</v>
      </c>
      <c r="BJW258">
        <v>0</v>
      </c>
      <c r="BJX258">
        <v>0</v>
      </c>
      <c r="BJY258">
        <v>0</v>
      </c>
      <c r="BJZ258">
        <v>0</v>
      </c>
      <c r="BKA258">
        <v>0</v>
      </c>
      <c r="BKB258">
        <v>0</v>
      </c>
      <c r="BKC258">
        <v>0</v>
      </c>
      <c r="BKD258">
        <v>0</v>
      </c>
      <c r="BKE258">
        <v>0</v>
      </c>
      <c r="BKF258">
        <v>0</v>
      </c>
      <c r="BKG258">
        <v>0</v>
      </c>
      <c r="BKH258">
        <v>0</v>
      </c>
      <c r="BKI258">
        <v>0</v>
      </c>
      <c r="BKJ258">
        <v>0</v>
      </c>
      <c r="BKK258">
        <v>2.247191011235955E-2</v>
      </c>
      <c r="BKL258">
        <v>3.3707865168539325E-2</v>
      </c>
      <c r="BKM258">
        <v>0</v>
      </c>
      <c r="BKN258">
        <v>0</v>
      </c>
      <c r="BKO258">
        <v>0</v>
      </c>
      <c r="BKP258">
        <v>0</v>
      </c>
      <c r="BKQ258">
        <v>0</v>
      </c>
      <c r="BKR258">
        <v>0</v>
      </c>
      <c r="BKS258">
        <v>0</v>
      </c>
      <c r="BKT258">
        <v>0</v>
      </c>
      <c r="BKU258">
        <v>0</v>
      </c>
      <c r="BKV258">
        <v>0</v>
      </c>
      <c r="BKW258">
        <v>0</v>
      </c>
      <c r="BKX258">
        <v>0</v>
      </c>
      <c r="BKY258">
        <v>0</v>
      </c>
      <c r="BKZ258">
        <v>0</v>
      </c>
      <c r="BLA258">
        <v>0</v>
      </c>
      <c r="BLB258">
        <v>0</v>
      </c>
      <c r="BLC258">
        <v>0</v>
      </c>
      <c r="BLD258">
        <v>0</v>
      </c>
      <c r="BLE258">
        <v>0</v>
      </c>
      <c r="BLF258">
        <v>0</v>
      </c>
      <c r="BLG258">
        <v>0</v>
      </c>
      <c r="BLH258">
        <v>0</v>
      </c>
      <c r="BLI258">
        <v>0</v>
      </c>
      <c r="BLJ258">
        <v>0</v>
      </c>
      <c r="BLK258">
        <v>0</v>
      </c>
      <c r="BLL258">
        <v>0</v>
      </c>
      <c r="BLM258">
        <v>0</v>
      </c>
      <c r="BLN258">
        <v>0</v>
      </c>
      <c r="BLO258">
        <v>0</v>
      </c>
      <c r="BLP258">
        <v>0</v>
      </c>
      <c r="BLQ258">
        <v>0</v>
      </c>
      <c r="BLR258">
        <v>0</v>
      </c>
      <c r="BLS258">
        <v>0</v>
      </c>
      <c r="BLT258">
        <v>0</v>
      </c>
      <c r="BLU258">
        <v>0</v>
      </c>
      <c r="BLV258">
        <v>0</v>
      </c>
      <c r="BLW258">
        <v>0</v>
      </c>
      <c r="BLX258">
        <v>0</v>
      </c>
      <c r="BLY258">
        <v>0</v>
      </c>
      <c r="BLZ258">
        <v>0</v>
      </c>
      <c r="BMA258">
        <v>0</v>
      </c>
      <c r="BMB258">
        <v>0</v>
      </c>
      <c r="BMC258">
        <v>0</v>
      </c>
      <c r="BMD258">
        <v>0</v>
      </c>
      <c r="BME258">
        <v>0</v>
      </c>
      <c r="BMF258">
        <v>0</v>
      </c>
      <c r="BMG258">
        <v>0</v>
      </c>
      <c r="BMH258">
        <v>0</v>
      </c>
      <c r="BMI258">
        <v>0</v>
      </c>
      <c r="BMJ258">
        <v>0</v>
      </c>
      <c r="BMK258">
        <v>0</v>
      </c>
      <c r="BML258">
        <v>0</v>
      </c>
      <c r="BMM258">
        <v>0</v>
      </c>
      <c r="BMN258">
        <v>0</v>
      </c>
      <c r="BMO258">
        <v>0</v>
      </c>
      <c r="BMP258">
        <v>0</v>
      </c>
      <c r="BMQ258">
        <v>0</v>
      </c>
      <c r="BMR258">
        <v>0</v>
      </c>
      <c r="BMS258">
        <v>0</v>
      </c>
      <c r="BMT258">
        <v>0</v>
      </c>
      <c r="BMU258">
        <v>0</v>
      </c>
      <c r="BMV258">
        <v>0</v>
      </c>
      <c r="BMW258">
        <v>0</v>
      </c>
      <c r="BMX258">
        <v>0</v>
      </c>
      <c r="BMY258">
        <v>0</v>
      </c>
      <c r="BMZ258">
        <v>0</v>
      </c>
      <c r="BNA258">
        <v>0</v>
      </c>
      <c r="BNB258">
        <v>0</v>
      </c>
      <c r="BNC258">
        <v>0</v>
      </c>
      <c r="BND258">
        <v>0</v>
      </c>
      <c r="BNE258">
        <v>0</v>
      </c>
      <c r="BNF258">
        <v>0</v>
      </c>
      <c r="BNG258">
        <v>0</v>
      </c>
      <c r="BNH258">
        <v>0</v>
      </c>
      <c r="BNI258">
        <v>0</v>
      </c>
      <c r="BNJ258">
        <v>0</v>
      </c>
      <c r="BNK258">
        <v>0</v>
      </c>
      <c r="BNL258">
        <v>0</v>
      </c>
      <c r="BNM258">
        <v>4.49438202247191E-2</v>
      </c>
      <c r="BNN258">
        <v>0</v>
      </c>
      <c r="BNO258">
        <v>1.1235955056179775E-2</v>
      </c>
      <c r="BNP258">
        <v>0</v>
      </c>
      <c r="BNQ258">
        <v>0</v>
      </c>
      <c r="BNR258">
        <v>0</v>
      </c>
      <c r="BNS258">
        <v>0</v>
      </c>
      <c r="BNT258">
        <v>0</v>
      </c>
      <c r="BNU258">
        <v>0</v>
      </c>
      <c r="BNV258">
        <v>0</v>
      </c>
      <c r="BNW258">
        <v>0</v>
      </c>
      <c r="BNX258">
        <v>0</v>
      </c>
      <c r="BNY258">
        <v>0</v>
      </c>
      <c r="BNZ258">
        <v>0</v>
      </c>
      <c r="BOA258">
        <v>0</v>
      </c>
      <c r="BOB258">
        <v>0</v>
      </c>
      <c r="BOC258">
        <v>0</v>
      </c>
      <c r="BOD258">
        <v>0</v>
      </c>
      <c r="BOE258">
        <v>0</v>
      </c>
      <c r="BOF258">
        <v>0</v>
      </c>
      <c r="BOG258">
        <v>0</v>
      </c>
      <c r="BOH258">
        <v>0</v>
      </c>
      <c r="BOI258">
        <v>0</v>
      </c>
      <c r="BOJ258">
        <v>0</v>
      </c>
      <c r="BOK258">
        <v>0</v>
      </c>
      <c r="BOL258">
        <v>0</v>
      </c>
      <c r="BOM258">
        <v>0</v>
      </c>
      <c r="BON258">
        <v>0</v>
      </c>
      <c r="BOO258">
        <v>0</v>
      </c>
      <c r="BOP258">
        <v>0</v>
      </c>
      <c r="BOQ258">
        <v>0</v>
      </c>
      <c r="BOR258">
        <v>0</v>
      </c>
      <c r="BOS258">
        <v>0</v>
      </c>
      <c r="BOT258">
        <v>0</v>
      </c>
      <c r="BOU258">
        <v>0</v>
      </c>
      <c r="BOV258">
        <v>0</v>
      </c>
      <c r="BOW258">
        <v>5.6179775280898875E-2</v>
      </c>
      <c r="BOX258">
        <v>0</v>
      </c>
      <c r="BOY258">
        <v>0</v>
      </c>
      <c r="BOZ258">
        <v>0</v>
      </c>
      <c r="BPA258">
        <v>0</v>
      </c>
      <c r="BPB258">
        <v>0</v>
      </c>
      <c r="BPC258">
        <v>0</v>
      </c>
      <c r="BPD258">
        <v>0</v>
      </c>
      <c r="BPE258">
        <v>0</v>
      </c>
      <c r="BPF258">
        <v>0</v>
      </c>
      <c r="BPG258">
        <v>0</v>
      </c>
      <c r="BPH258">
        <v>0</v>
      </c>
      <c r="BPI258">
        <v>0</v>
      </c>
      <c r="BPJ258">
        <v>0</v>
      </c>
      <c r="BPK258">
        <v>0</v>
      </c>
      <c r="BPL258">
        <v>0</v>
      </c>
      <c r="BPM258">
        <v>0</v>
      </c>
      <c r="BPN258">
        <v>0</v>
      </c>
      <c r="BPO258">
        <v>0</v>
      </c>
      <c r="BPP258">
        <v>2.247191011235955E-2</v>
      </c>
      <c r="BPQ258">
        <v>0</v>
      </c>
      <c r="BPR258">
        <v>0</v>
      </c>
      <c r="BPS258">
        <v>0</v>
      </c>
      <c r="BPT258">
        <v>0</v>
      </c>
      <c r="BPU258">
        <v>0</v>
      </c>
      <c r="BPV258">
        <v>0</v>
      </c>
      <c r="BPW258">
        <v>0</v>
      </c>
      <c r="BPX258">
        <v>0</v>
      </c>
      <c r="BPY258">
        <v>0</v>
      </c>
      <c r="BPZ258">
        <v>0</v>
      </c>
      <c r="BQA258">
        <v>0</v>
      </c>
      <c r="BQB258">
        <v>0</v>
      </c>
      <c r="BQC258">
        <v>0</v>
      </c>
      <c r="BQD258">
        <v>0</v>
      </c>
      <c r="BQE258">
        <v>0</v>
      </c>
      <c r="BQF258">
        <v>0</v>
      </c>
      <c r="BQG258">
        <v>0</v>
      </c>
      <c r="BQH258">
        <v>0</v>
      </c>
      <c r="BQI258">
        <v>0</v>
      </c>
      <c r="BQJ258">
        <v>0</v>
      </c>
      <c r="BQK258">
        <v>0</v>
      </c>
      <c r="BQL258">
        <v>0</v>
      </c>
      <c r="BQM258">
        <v>0</v>
      </c>
      <c r="BQN258">
        <v>0</v>
      </c>
      <c r="BQO258">
        <v>0</v>
      </c>
      <c r="BQP258">
        <v>0</v>
      </c>
      <c r="BQQ258">
        <v>0</v>
      </c>
      <c r="BQR258">
        <v>0</v>
      </c>
      <c r="BQS258">
        <v>0</v>
      </c>
      <c r="BQT258">
        <v>5.6179775280898875E-2</v>
      </c>
      <c r="BQU258">
        <v>0</v>
      </c>
      <c r="BQV258">
        <v>0</v>
      </c>
      <c r="BQW258">
        <v>0</v>
      </c>
      <c r="BQX258">
        <v>0</v>
      </c>
      <c r="BQY258">
        <v>0</v>
      </c>
      <c r="BQZ258">
        <v>0</v>
      </c>
      <c r="BRA258">
        <v>0</v>
      </c>
      <c r="BRB258">
        <v>1.1235955056179775E-2</v>
      </c>
      <c r="BRC258">
        <v>0</v>
      </c>
      <c r="BRD258">
        <v>0</v>
      </c>
      <c r="BRE258">
        <v>0</v>
      </c>
      <c r="BRF258">
        <v>0</v>
      </c>
      <c r="BRG258">
        <v>1.1235955056179775E-2</v>
      </c>
      <c r="BRH258">
        <v>0</v>
      </c>
      <c r="BRI258">
        <v>0</v>
      </c>
      <c r="BRJ258">
        <v>0</v>
      </c>
      <c r="BRK258">
        <v>0</v>
      </c>
      <c r="BRL258">
        <v>0</v>
      </c>
      <c r="BRM258">
        <v>0</v>
      </c>
      <c r="BRN258">
        <v>0</v>
      </c>
      <c r="BRO258">
        <v>0</v>
      </c>
      <c r="BRP258">
        <v>0</v>
      </c>
      <c r="BRQ258">
        <v>0</v>
      </c>
      <c r="BRR258">
        <v>0</v>
      </c>
      <c r="BRS258">
        <v>0</v>
      </c>
      <c r="BRT258">
        <v>0</v>
      </c>
      <c r="BRU258">
        <v>4.49438202247191E-2</v>
      </c>
      <c r="BRV258">
        <v>0</v>
      </c>
      <c r="BRW258">
        <v>0</v>
      </c>
      <c r="BRX258">
        <v>0</v>
      </c>
      <c r="BRY258">
        <v>0</v>
      </c>
      <c r="BRZ258">
        <v>0</v>
      </c>
      <c r="BSA258">
        <v>0</v>
      </c>
      <c r="BSB258">
        <v>0</v>
      </c>
      <c r="BSC258">
        <v>0</v>
      </c>
      <c r="BSD258">
        <v>0</v>
      </c>
      <c r="BSE258">
        <v>0</v>
      </c>
      <c r="BSF258">
        <v>0</v>
      </c>
      <c r="BSG258">
        <v>0</v>
      </c>
      <c r="BSH258">
        <v>0</v>
      </c>
      <c r="BSI258">
        <v>0</v>
      </c>
      <c r="BSJ258">
        <v>0</v>
      </c>
      <c r="BSK258">
        <v>0</v>
      </c>
      <c r="BSL258">
        <v>0</v>
      </c>
      <c r="BSM258">
        <v>0</v>
      </c>
      <c r="BSN258">
        <v>0</v>
      </c>
      <c r="BSO258">
        <v>0</v>
      </c>
      <c r="BSP258">
        <v>0</v>
      </c>
      <c r="BSQ258">
        <v>0</v>
      </c>
      <c r="BSR258">
        <v>0</v>
      </c>
      <c r="BSS258">
        <v>0</v>
      </c>
      <c r="BST258">
        <v>0</v>
      </c>
      <c r="BSU258">
        <v>0</v>
      </c>
      <c r="BSV258">
        <v>0</v>
      </c>
      <c r="BSW258">
        <v>0</v>
      </c>
      <c r="BSX258">
        <v>0</v>
      </c>
      <c r="BSY258">
        <v>2.247191011235955E-2</v>
      </c>
      <c r="BSZ258">
        <v>0</v>
      </c>
      <c r="BTA258">
        <v>0</v>
      </c>
      <c r="BTB258">
        <v>0</v>
      </c>
      <c r="BTC258">
        <v>0</v>
      </c>
      <c r="BTD258">
        <v>1.1235955056179775E-2</v>
      </c>
      <c r="BTE258">
        <v>0</v>
      </c>
      <c r="BTF258">
        <v>0</v>
      </c>
      <c r="BTG258">
        <v>0</v>
      </c>
      <c r="BTH258">
        <v>2.247191011235955E-2</v>
      </c>
      <c r="BTI258">
        <v>0</v>
      </c>
      <c r="BTJ258">
        <v>0</v>
      </c>
      <c r="BTK258">
        <v>0</v>
      </c>
      <c r="BTL258">
        <v>0</v>
      </c>
      <c r="BTM258">
        <v>0</v>
      </c>
      <c r="BTN258">
        <v>0</v>
      </c>
      <c r="BTO258">
        <v>0</v>
      </c>
      <c r="BTP258">
        <v>0</v>
      </c>
      <c r="BTQ258">
        <v>0</v>
      </c>
      <c r="BTR258">
        <v>0</v>
      </c>
      <c r="BTS258">
        <v>0</v>
      </c>
      <c r="BTT258">
        <v>0</v>
      </c>
      <c r="BTU258">
        <v>0</v>
      </c>
      <c r="BTV258">
        <v>0</v>
      </c>
      <c r="BTW258">
        <v>0</v>
      </c>
      <c r="BTX258">
        <v>0</v>
      </c>
      <c r="BTY258">
        <v>0</v>
      </c>
      <c r="BTZ258">
        <v>0</v>
      </c>
      <c r="BUA258">
        <v>0</v>
      </c>
      <c r="BUB258">
        <v>0</v>
      </c>
      <c r="BUC258">
        <v>0</v>
      </c>
      <c r="BUD258">
        <v>0</v>
      </c>
      <c r="BUE258">
        <v>0</v>
      </c>
      <c r="BUF258">
        <v>0</v>
      </c>
      <c r="BUG258">
        <v>0</v>
      </c>
      <c r="BUH258">
        <v>0</v>
      </c>
      <c r="BUI258">
        <v>0</v>
      </c>
      <c r="BUJ258">
        <v>0</v>
      </c>
      <c r="BUK258">
        <v>0</v>
      </c>
      <c r="BUL258">
        <v>0</v>
      </c>
      <c r="BUM258">
        <v>0</v>
      </c>
      <c r="BUN258">
        <v>0</v>
      </c>
      <c r="BUO258">
        <v>0</v>
      </c>
      <c r="BUP258">
        <v>0</v>
      </c>
      <c r="BUQ258">
        <v>2.247191011235955E-2</v>
      </c>
      <c r="BUR258">
        <v>3.3707865168539325E-2</v>
      </c>
      <c r="BUS258">
        <v>0</v>
      </c>
      <c r="BUT258">
        <v>0</v>
      </c>
      <c r="BUU258">
        <v>0</v>
      </c>
      <c r="BUV258">
        <v>0</v>
      </c>
      <c r="BUW258">
        <v>0</v>
      </c>
      <c r="BUX258">
        <v>0</v>
      </c>
      <c r="BUY258">
        <v>0</v>
      </c>
      <c r="BUZ258">
        <v>0</v>
      </c>
      <c r="BVA258">
        <v>0</v>
      </c>
      <c r="BVB258">
        <v>0</v>
      </c>
      <c r="BVC258">
        <v>8.98876404494382E-2</v>
      </c>
      <c r="BVD258">
        <v>0</v>
      </c>
      <c r="BVE258">
        <v>0</v>
      </c>
      <c r="BVF258">
        <v>0</v>
      </c>
      <c r="BVG258">
        <v>0</v>
      </c>
      <c r="BVH258">
        <v>0</v>
      </c>
      <c r="BVI258">
        <v>0</v>
      </c>
      <c r="BVJ258">
        <v>0</v>
      </c>
      <c r="BVK258">
        <v>0</v>
      </c>
      <c r="BVL258">
        <v>0</v>
      </c>
      <c r="BVM258">
        <v>0</v>
      </c>
      <c r="BVN258">
        <v>0</v>
      </c>
      <c r="BVO258">
        <v>0</v>
      </c>
      <c r="BVP258">
        <v>0</v>
      </c>
      <c r="BVQ258">
        <v>0</v>
      </c>
      <c r="BVR258">
        <v>0</v>
      </c>
      <c r="BVS258">
        <v>0</v>
      </c>
      <c r="BVT258">
        <v>0</v>
      </c>
      <c r="BVU258">
        <v>0</v>
      </c>
      <c r="BVV258">
        <v>0</v>
      </c>
      <c r="BVW258">
        <v>0</v>
      </c>
      <c r="BVX258">
        <v>0</v>
      </c>
      <c r="BVY258">
        <v>0</v>
      </c>
      <c r="BVZ258">
        <v>0</v>
      </c>
      <c r="BWA258">
        <v>0</v>
      </c>
      <c r="BWB258">
        <v>0</v>
      </c>
      <c r="BWC258">
        <v>0</v>
      </c>
      <c r="BWD258">
        <v>0</v>
      </c>
      <c r="BWE258">
        <v>0</v>
      </c>
      <c r="BWF258">
        <v>0</v>
      </c>
      <c r="BWG258">
        <v>0</v>
      </c>
      <c r="BWH258">
        <v>0</v>
      </c>
      <c r="BWI258">
        <v>0</v>
      </c>
      <c r="BWJ258">
        <v>0</v>
      </c>
      <c r="BWK258">
        <v>0</v>
      </c>
      <c r="BWL258">
        <v>0</v>
      </c>
      <c r="BWM258">
        <v>0</v>
      </c>
      <c r="BWN258">
        <v>0</v>
      </c>
      <c r="BWO258">
        <v>0</v>
      </c>
      <c r="BWP258">
        <v>0</v>
      </c>
      <c r="BWQ258">
        <v>0</v>
      </c>
      <c r="BWR258">
        <v>0</v>
      </c>
      <c r="BWS258">
        <v>0</v>
      </c>
      <c r="BWT258">
        <v>0</v>
      </c>
      <c r="BWU258">
        <v>0</v>
      </c>
      <c r="BWV258">
        <v>0</v>
      </c>
      <c r="BWW258">
        <v>0</v>
      </c>
      <c r="BWX258">
        <v>0</v>
      </c>
      <c r="BWY258">
        <v>0</v>
      </c>
      <c r="BWZ258">
        <v>0</v>
      </c>
      <c r="BXA258">
        <v>0</v>
      </c>
      <c r="BXB258">
        <v>0</v>
      </c>
      <c r="BXC258">
        <v>0</v>
      </c>
      <c r="BXD258">
        <v>0</v>
      </c>
      <c r="BXE258">
        <v>0</v>
      </c>
      <c r="BXF258">
        <v>0</v>
      </c>
      <c r="BXG258">
        <v>0</v>
      </c>
      <c r="BXH258">
        <v>0</v>
      </c>
      <c r="BXI258">
        <v>0</v>
      </c>
      <c r="BXJ258">
        <v>0</v>
      </c>
      <c r="BXK258">
        <v>0</v>
      </c>
      <c r="BXL258">
        <v>0</v>
      </c>
      <c r="BXM258">
        <v>0</v>
      </c>
      <c r="BXN258">
        <v>0</v>
      </c>
      <c r="BXO258">
        <v>0</v>
      </c>
      <c r="BXP258">
        <v>0</v>
      </c>
      <c r="BXQ258">
        <v>0</v>
      </c>
      <c r="BXR258">
        <v>0</v>
      </c>
      <c r="BXS258">
        <v>0</v>
      </c>
      <c r="BXT258">
        <v>0</v>
      </c>
      <c r="BXU258">
        <v>0</v>
      </c>
      <c r="BXV258">
        <v>0</v>
      </c>
      <c r="BXW258">
        <v>1.1235955056179775E-2</v>
      </c>
      <c r="BXX258">
        <v>0</v>
      </c>
      <c r="BXY258">
        <v>0</v>
      </c>
      <c r="BXZ258">
        <v>0</v>
      </c>
      <c r="BYA258">
        <v>0</v>
      </c>
      <c r="BYB258">
        <v>0</v>
      </c>
      <c r="BYC258">
        <v>0</v>
      </c>
      <c r="BYD258">
        <v>0</v>
      </c>
      <c r="BYE258">
        <v>0</v>
      </c>
      <c r="BYF258">
        <v>0</v>
      </c>
      <c r="BYG258">
        <v>0</v>
      </c>
      <c r="BYH258">
        <v>0</v>
      </c>
      <c r="BYI258">
        <v>0</v>
      </c>
      <c r="BYJ258">
        <v>0</v>
      </c>
      <c r="BYK258">
        <v>0</v>
      </c>
      <c r="BYL258">
        <v>0</v>
      </c>
      <c r="BYM258">
        <v>0</v>
      </c>
      <c r="BYN258">
        <v>0</v>
      </c>
      <c r="BYO258">
        <v>0</v>
      </c>
      <c r="BYP258">
        <v>0</v>
      </c>
      <c r="BYQ258">
        <v>0</v>
      </c>
      <c r="BYR258">
        <v>0</v>
      </c>
      <c r="BYS258">
        <v>0</v>
      </c>
      <c r="BYT258">
        <v>0</v>
      </c>
      <c r="BYU258">
        <v>0</v>
      </c>
      <c r="BYV258">
        <v>0</v>
      </c>
      <c r="BYW258">
        <v>0</v>
      </c>
      <c r="BYX258">
        <v>0</v>
      </c>
      <c r="BYY258">
        <v>0</v>
      </c>
      <c r="BYZ258">
        <v>0</v>
      </c>
      <c r="BZA258">
        <v>0</v>
      </c>
      <c r="BZB258">
        <v>0</v>
      </c>
      <c r="BZC258">
        <v>0</v>
      </c>
      <c r="BZD258">
        <v>0</v>
      </c>
      <c r="BZE258">
        <v>0</v>
      </c>
      <c r="BZF258">
        <v>0</v>
      </c>
      <c r="BZG258">
        <v>0</v>
      </c>
      <c r="BZH258">
        <v>0</v>
      </c>
      <c r="BZI258">
        <v>0</v>
      </c>
      <c r="BZJ258">
        <v>0</v>
      </c>
      <c r="BZK258">
        <v>0</v>
      </c>
      <c r="BZL258">
        <v>0</v>
      </c>
      <c r="BZM258">
        <v>0</v>
      </c>
      <c r="BZN258">
        <v>0</v>
      </c>
      <c r="BZO258">
        <v>0</v>
      </c>
      <c r="BZP258">
        <v>0</v>
      </c>
      <c r="BZQ258">
        <v>0</v>
      </c>
      <c r="BZR258">
        <v>0</v>
      </c>
      <c r="BZS258">
        <v>0</v>
      </c>
      <c r="BZT258">
        <v>0</v>
      </c>
      <c r="BZU258">
        <v>0</v>
      </c>
      <c r="BZV258">
        <v>0</v>
      </c>
      <c r="BZW258">
        <v>0</v>
      </c>
      <c r="BZX258">
        <v>0</v>
      </c>
      <c r="BZY258">
        <v>0</v>
      </c>
      <c r="BZZ258">
        <v>0</v>
      </c>
      <c r="CAA258">
        <v>0</v>
      </c>
      <c r="CAB258">
        <v>0</v>
      </c>
      <c r="CAC258">
        <v>0</v>
      </c>
      <c r="CAD258">
        <v>0</v>
      </c>
      <c r="CAE258">
        <v>0</v>
      </c>
      <c r="CAF258">
        <v>0</v>
      </c>
      <c r="CAG258">
        <v>0</v>
      </c>
      <c r="CAH258">
        <v>0</v>
      </c>
      <c r="CAI258">
        <v>0</v>
      </c>
      <c r="CAJ258">
        <v>0</v>
      </c>
      <c r="CAK258">
        <v>0</v>
      </c>
      <c r="CAL258">
        <v>0</v>
      </c>
      <c r="CAM258">
        <v>0</v>
      </c>
      <c r="CAN258">
        <v>0</v>
      </c>
      <c r="CAO258">
        <v>0</v>
      </c>
      <c r="CAP258">
        <v>0</v>
      </c>
      <c r="CAQ258">
        <v>0</v>
      </c>
      <c r="CAR258">
        <v>0</v>
      </c>
      <c r="CAS258">
        <v>0</v>
      </c>
      <c r="CAT258">
        <v>0</v>
      </c>
      <c r="CAU258">
        <v>0</v>
      </c>
      <c r="CAV258">
        <v>0</v>
      </c>
      <c r="CAW258">
        <v>0</v>
      </c>
      <c r="CAX258">
        <v>0</v>
      </c>
      <c r="CAY258">
        <v>0</v>
      </c>
      <c r="CAZ258">
        <v>0</v>
      </c>
      <c r="CBA258">
        <v>0</v>
      </c>
      <c r="CBB258">
        <v>0</v>
      </c>
      <c r="CBC258">
        <v>0</v>
      </c>
      <c r="CBD258">
        <v>0</v>
      </c>
      <c r="CBE258">
        <v>0</v>
      </c>
      <c r="CBF258">
        <v>0</v>
      </c>
      <c r="CBG258">
        <v>0</v>
      </c>
      <c r="CBH258">
        <v>0</v>
      </c>
      <c r="CBI258">
        <v>0</v>
      </c>
      <c r="CBJ258">
        <v>0</v>
      </c>
      <c r="CBK258">
        <v>0</v>
      </c>
      <c r="CBL258">
        <v>0</v>
      </c>
      <c r="CBM258">
        <v>0</v>
      </c>
      <c r="CBN258">
        <v>0</v>
      </c>
      <c r="CBO258">
        <v>0</v>
      </c>
      <c r="CBP258">
        <v>0</v>
      </c>
      <c r="CBQ258">
        <v>0</v>
      </c>
      <c r="CBR258">
        <v>0</v>
      </c>
      <c r="CBS258">
        <v>0</v>
      </c>
      <c r="CBT258">
        <v>0</v>
      </c>
      <c r="CBU258">
        <v>0</v>
      </c>
      <c r="CBV258">
        <v>0</v>
      </c>
      <c r="CBW258">
        <v>0</v>
      </c>
      <c r="CBX258">
        <v>0</v>
      </c>
      <c r="CBY258">
        <v>0</v>
      </c>
      <c r="CBZ258">
        <v>0</v>
      </c>
      <c r="CCA258">
        <v>0</v>
      </c>
      <c r="CCB258">
        <v>0</v>
      </c>
      <c r="CCC258">
        <v>0</v>
      </c>
      <c r="CCD258">
        <v>0</v>
      </c>
      <c r="CCE258">
        <v>0</v>
      </c>
      <c r="CCF258">
        <v>0</v>
      </c>
      <c r="CCG258">
        <v>0</v>
      </c>
      <c r="CCH258">
        <v>0</v>
      </c>
      <c r="CCI258">
        <v>0</v>
      </c>
      <c r="CCJ258">
        <v>0</v>
      </c>
      <c r="CCK258">
        <v>0</v>
      </c>
      <c r="CCL258">
        <v>0</v>
      </c>
      <c r="CCM258">
        <v>0</v>
      </c>
      <c r="CCN258">
        <v>0</v>
      </c>
      <c r="CCO258">
        <v>0</v>
      </c>
      <c r="CCP258">
        <v>0</v>
      </c>
      <c r="CCQ258">
        <v>0</v>
      </c>
      <c r="CCR258">
        <v>0</v>
      </c>
      <c r="CCS258">
        <v>0</v>
      </c>
      <c r="CCT258">
        <v>0</v>
      </c>
      <c r="CCU258">
        <v>0</v>
      </c>
      <c r="CCV258">
        <v>0</v>
      </c>
      <c r="CCW258">
        <v>0</v>
      </c>
      <c r="CCX258">
        <v>0</v>
      </c>
      <c r="CCY258">
        <v>0</v>
      </c>
      <c r="CCZ258">
        <v>0</v>
      </c>
      <c r="CDA258">
        <v>0</v>
      </c>
      <c r="CDB258">
        <v>0</v>
      </c>
      <c r="CDC258">
        <v>0</v>
      </c>
      <c r="CDD258">
        <v>0</v>
      </c>
      <c r="CDE258">
        <v>0</v>
      </c>
      <c r="CDF258">
        <v>0</v>
      </c>
      <c r="CDG258">
        <v>0</v>
      </c>
      <c r="CDH258">
        <v>0</v>
      </c>
      <c r="CDI258">
        <v>0</v>
      </c>
      <c r="CDJ258">
        <v>0</v>
      </c>
      <c r="CDK258">
        <v>0</v>
      </c>
      <c r="CDL258">
        <v>0</v>
      </c>
      <c r="CDM258">
        <v>0</v>
      </c>
      <c r="CDN258">
        <v>0</v>
      </c>
      <c r="CDO258">
        <v>0</v>
      </c>
      <c r="CDP258">
        <v>0</v>
      </c>
      <c r="CDQ258">
        <v>0</v>
      </c>
      <c r="CDR258">
        <v>0</v>
      </c>
      <c r="CDS258">
        <v>0</v>
      </c>
      <c r="CDT258">
        <v>0</v>
      </c>
      <c r="CDU258">
        <v>0</v>
      </c>
      <c r="CDV258">
        <v>0</v>
      </c>
      <c r="CDW258">
        <v>0</v>
      </c>
      <c r="CDX258">
        <v>0</v>
      </c>
      <c r="CDY258">
        <v>0</v>
      </c>
      <c r="CDZ258">
        <v>0</v>
      </c>
      <c r="CEA258">
        <v>0</v>
      </c>
      <c r="CEB258">
        <v>0</v>
      </c>
      <c r="CEC258">
        <v>0</v>
      </c>
      <c r="CED258">
        <v>0</v>
      </c>
      <c r="CEE258">
        <v>0</v>
      </c>
      <c r="CEF258">
        <v>0</v>
      </c>
      <c r="CEG258">
        <v>0</v>
      </c>
      <c r="CEH258">
        <v>0</v>
      </c>
      <c r="CEI258">
        <v>0</v>
      </c>
      <c r="CEJ258">
        <v>0</v>
      </c>
      <c r="CEK258">
        <v>0</v>
      </c>
      <c r="CEL258">
        <v>0</v>
      </c>
      <c r="CEM258">
        <v>0</v>
      </c>
      <c r="CEN258">
        <v>0</v>
      </c>
      <c r="CEO258">
        <v>0</v>
      </c>
      <c r="CEP258">
        <v>0</v>
      </c>
      <c r="CEQ258">
        <v>0</v>
      </c>
      <c r="CER258">
        <v>0</v>
      </c>
      <c r="CES258">
        <v>0</v>
      </c>
      <c r="CET258">
        <v>0</v>
      </c>
      <c r="CEU258">
        <v>0</v>
      </c>
      <c r="CEV258">
        <v>0</v>
      </c>
      <c r="CEW258">
        <v>0</v>
      </c>
      <c r="CEX258">
        <v>0</v>
      </c>
      <c r="CEY258">
        <v>0</v>
      </c>
      <c r="CEZ258">
        <v>0</v>
      </c>
      <c r="CFA258">
        <v>0</v>
      </c>
      <c r="CFB258">
        <v>0</v>
      </c>
      <c r="CFC258">
        <v>0</v>
      </c>
      <c r="CFD258">
        <v>0</v>
      </c>
      <c r="CFE258">
        <v>0</v>
      </c>
      <c r="CFF258">
        <v>0</v>
      </c>
      <c r="CFG258">
        <v>0</v>
      </c>
      <c r="CFH258">
        <v>0</v>
      </c>
      <c r="CFI258">
        <v>0</v>
      </c>
      <c r="CFJ258">
        <v>0</v>
      </c>
      <c r="CFK258">
        <v>0</v>
      </c>
      <c r="CFL258">
        <v>0</v>
      </c>
      <c r="CFM258">
        <v>0</v>
      </c>
      <c r="CFN258">
        <v>0</v>
      </c>
      <c r="CFO258">
        <v>0</v>
      </c>
      <c r="CFP258">
        <v>0</v>
      </c>
      <c r="CFQ258">
        <v>0</v>
      </c>
      <c r="CFR258">
        <v>0</v>
      </c>
      <c r="CFS258">
        <v>0</v>
      </c>
      <c r="CFT258">
        <v>0</v>
      </c>
      <c r="CFU258">
        <v>0</v>
      </c>
      <c r="CFV258">
        <v>0</v>
      </c>
      <c r="CFW258">
        <v>0</v>
      </c>
      <c r="CFX258">
        <v>0</v>
      </c>
      <c r="CFY258">
        <v>0</v>
      </c>
      <c r="CFZ258">
        <v>0</v>
      </c>
      <c r="CGA258">
        <v>0</v>
      </c>
      <c r="CGB258">
        <v>0</v>
      </c>
      <c r="CGC258">
        <v>0</v>
      </c>
      <c r="CGD258">
        <v>0</v>
      </c>
      <c r="CGE258">
        <v>0</v>
      </c>
      <c r="CGF258">
        <v>0</v>
      </c>
      <c r="CGG258">
        <v>0</v>
      </c>
      <c r="CGH258">
        <v>0</v>
      </c>
      <c r="CGI258">
        <v>0</v>
      </c>
      <c r="CGJ258">
        <v>0</v>
      </c>
      <c r="CGK258">
        <v>0</v>
      </c>
      <c r="CGL258">
        <v>0</v>
      </c>
      <c r="CGM258">
        <v>0</v>
      </c>
      <c r="CGN258">
        <v>0</v>
      </c>
      <c r="CGO258">
        <v>0</v>
      </c>
      <c r="CGP258">
        <v>0</v>
      </c>
      <c r="CGQ258">
        <v>0</v>
      </c>
      <c r="CGR258">
        <v>0</v>
      </c>
      <c r="CGS258">
        <v>0</v>
      </c>
      <c r="CGT258">
        <v>0</v>
      </c>
      <c r="CGU258">
        <v>0</v>
      </c>
      <c r="CGV258">
        <v>0</v>
      </c>
      <c r="CGW258">
        <v>0</v>
      </c>
      <c r="CGX258">
        <v>0</v>
      </c>
      <c r="CGY258">
        <v>0</v>
      </c>
      <c r="CGZ258">
        <v>0</v>
      </c>
      <c r="CHA258">
        <v>0</v>
      </c>
      <c r="CHB258">
        <v>0</v>
      </c>
      <c r="CHC258">
        <v>0</v>
      </c>
      <c r="CHD258">
        <v>0</v>
      </c>
      <c r="CHE258">
        <v>0</v>
      </c>
      <c r="CHF258">
        <v>0</v>
      </c>
      <c r="CHG258">
        <v>0</v>
      </c>
      <c r="CHH258">
        <v>0</v>
      </c>
      <c r="CHI258">
        <v>0</v>
      </c>
      <c r="CHJ258">
        <v>0</v>
      </c>
      <c r="CHK258">
        <v>0</v>
      </c>
      <c r="CHL258">
        <v>0</v>
      </c>
      <c r="CHM258">
        <v>0</v>
      </c>
      <c r="CHN258">
        <v>0</v>
      </c>
      <c r="CHO258">
        <v>0</v>
      </c>
      <c r="CHP258">
        <v>0</v>
      </c>
      <c r="CHQ258">
        <v>7.8651685393258425E-2</v>
      </c>
      <c r="CHR258">
        <v>0</v>
      </c>
      <c r="CHS258">
        <v>0</v>
      </c>
      <c r="CHT258">
        <v>0</v>
      </c>
      <c r="CHU258">
        <v>0</v>
      </c>
      <c r="CHV258">
        <v>0</v>
      </c>
      <c r="CHW258">
        <v>0</v>
      </c>
      <c r="CHX258">
        <v>0</v>
      </c>
      <c r="CHY258">
        <v>0</v>
      </c>
      <c r="CHZ258">
        <v>0</v>
      </c>
      <c r="CIA258">
        <v>0</v>
      </c>
      <c r="CIB258">
        <v>5.6179775280898875E-2</v>
      </c>
      <c r="CIC258">
        <v>0</v>
      </c>
      <c r="CID258">
        <v>0</v>
      </c>
      <c r="CIE258">
        <v>0</v>
      </c>
      <c r="CIF258">
        <v>0</v>
      </c>
      <c r="CIG258">
        <v>0</v>
      </c>
      <c r="CIH258">
        <v>0</v>
      </c>
      <c r="CII258">
        <v>5.6179775280898875E-2</v>
      </c>
      <c r="CIJ258">
        <v>3.3707865168539325E-2</v>
      </c>
      <c r="CIK258">
        <v>0</v>
      </c>
      <c r="CIL258">
        <v>0</v>
      </c>
      <c r="CIM258">
        <v>0</v>
      </c>
      <c r="CIN258">
        <v>0</v>
      </c>
      <c r="CIO258">
        <v>0</v>
      </c>
      <c r="CIP258">
        <v>0</v>
      </c>
      <c r="CIQ258">
        <v>0</v>
      </c>
      <c r="CIR258">
        <v>0</v>
      </c>
      <c r="CIS258">
        <v>0</v>
      </c>
      <c r="CIT258">
        <v>0</v>
      </c>
      <c r="CIU258">
        <v>0</v>
      </c>
      <c r="CIV258">
        <v>0</v>
      </c>
      <c r="CIW258">
        <v>0</v>
      </c>
      <c r="CIX258">
        <v>0</v>
      </c>
      <c r="CIY258">
        <v>2.247191011235955E-2</v>
      </c>
      <c r="CIZ258">
        <v>0</v>
      </c>
      <c r="CJA258">
        <v>0</v>
      </c>
      <c r="CJB258">
        <v>0</v>
      </c>
      <c r="CJC258">
        <v>0</v>
      </c>
      <c r="CJD258">
        <v>0</v>
      </c>
      <c r="CJE258">
        <v>0</v>
      </c>
      <c r="CJF258">
        <v>0</v>
      </c>
      <c r="CJG258">
        <v>0</v>
      </c>
      <c r="CJH258">
        <v>0</v>
      </c>
      <c r="CJI258">
        <v>0</v>
      </c>
      <c r="CJJ258">
        <v>0</v>
      </c>
      <c r="CJK258">
        <v>0</v>
      </c>
      <c r="CJL258">
        <v>0</v>
      </c>
      <c r="CJM258">
        <v>0</v>
      </c>
      <c r="CJN258">
        <v>0</v>
      </c>
      <c r="CJO258">
        <v>0</v>
      </c>
      <c r="CJP258">
        <v>0</v>
      </c>
      <c r="CJQ258">
        <v>0</v>
      </c>
      <c r="CJR258">
        <v>0</v>
      </c>
      <c r="CJS258">
        <v>0</v>
      </c>
      <c r="CJT258">
        <v>0</v>
      </c>
      <c r="CJU258">
        <v>0</v>
      </c>
      <c r="CJV258">
        <v>0</v>
      </c>
      <c r="CJW258">
        <v>0</v>
      </c>
      <c r="CJX258">
        <v>0</v>
      </c>
      <c r="CJY258">
        <v>0</v>
      </c>
      <c r="CJZ258">
        <v>0</v>
      </c>
      <c r="CKA258">
        <v>0</v>
      </c>
      <c r="CKB258">
        <v>0</v>
      </c>
      <c r="CKC258">
        <v>3.3707865168539325E-2</v>
      </c>
      <c r="CKD258">
        <v>0</v>
      </c>
      <c r="CKE258">
        <v>0</v>
      </c>
      <c r="CKF258">
        <v>0</v>
      </c>
      <c r="CKG258">
        <v>0</v>
      </c>
      <c r="CKH258">
        <v>0</v>
      </c>
      <c r="CKI258">
        <v>0</v>
      </c>
      <c r="CKJ258">
        <v>1.1235955056179775E-2</v>
      </c>
      <c r="CKK258">
        <v>0</v>
      </c>
      <c r="CKL258">
        <v>0</v>
      </c>
      <c r="CKM258">
        <v>0</v>
      </c>
      <c r="CKN258">
        <v>0</v>
      </c>
      <c r="CKO258">
        <v>0</v>
      </c>
      <c r="CKP258">
        <v>0</v>
      </c>
      <c r="CKQ258">
        <v>0</v>
      </c>
      <c r="CKR258">
        <v>0</v>
      </c>
      <c r="CKS258">
        <v>0</v>
      </c>
      <c r="CKT258">
        <v>0</v>
      </c>
      <c r="CKU258">
        <v>0</v>
      </c>
      <c r="CKV258">
        <v>0</v>
      </c>
      <c r="CKW258">
        <v>0</v>
      </c>
      <c r="CKX258">
        <v>0</v>
      </c>
      <c r="CKY258">
        <v>0</v>
      </c>
      <c r="CKZ258">
        <v>0</v>
      </c>
      <c r="CLA258">
        <v>0</v>
      </c>
      <c r="CLB258">
        <v>0</v>
      </c>
      <c r="CLC258">
        <v>1</v>
      </c>
      <c r="CLD258"/>
      <c r="CLE258"/>
      <c r="CLF258"/>
      <c r="CLG258"/>
      <c r="CLH258"/>
      <c r="CLI258"/>
      <c r="CLJ258"/>
      <c r="CLK258"/>
      <c r="CLL258"/>
      <c r="CLM258"/>
      <c r="CLN258"/>
      <c r="CLO258"/>
      <c r="CLP258"/>
      <c r="CLQ258"/>
      <c r="CLR258"/>
      <c r="CLS258"/>
      <c r="CLT258"/>
      <c r="CLU258"/>
      <c r="CLV258"/>
      <c r="CLW258"/>
      <c r="CLX258"/>
      <c r="CLY258"/>
      <c r="CLZ258"/>
      <c r="CMA258"/>
      <c r="CMB258"/>
      <c r="CMC258"/>
      <c r="CMD258"/>
      <c r="CME258"/>
      <c r="CMF258"/>
      <c r="CMG258"/>
      <c r="CMH258"/>
      <c r="CMI258"/>
      <c r="CMJ258"/>
      <c r="CMK258"/>
      <c r="CML258"/>
      <c r="CMM258"/>
      <c r="CMN258"/>
      <c r="CMO258"/>
      <c r="CMP258"/>
      <c r="CMQ258"/>
      <c r="CMR258"/>
      <c r="CMS258"/>
      <c r="CMT258"/>
      <c r="CMU258"/>
      <c r="CMV258"/>
      <c r="CMW258"/>
      <c r="CMX258"/>
      <c r="CMY258"/>
      <c r="CMZ258"/>
      <c r="CNA258"/>
      <c r="CNB258"/>
      <c r="CNC258"/>
      <c r="CND258"/>
      <c r="CNE258"/>
      <c r="CNF258"/>
      <c r="CNG258"/>
      <c r="CNH258"/>
      <c r="CNI258"/>
      <c r="CNJ258"/>
      <c r="CNK258"/>
      <c r="CNL258"/>
      <c r="CNM258"/>
      <c r="CNN258"/>
      <c r="CNO258"/>
      <c r="CNP258"/>
      <c r="CNQ258"/>
      <c r="CNR258"/>
      <c r="CNS258"/>
      <c r="CNT258"/>
      <c r="CNU258"/>
      <c r="CNV258"/>
      <c r="CNW258"/>
      <c r="CNX258"/>
      <c r="CNY258"/>
      <c r="CNZ258"/>
      <c r="COA258"/>
      <c r="COB258"/>
      <c r="COC258"/>
      <c r="COD258"/>
      <c r="COE258"/>
      <c r="COF258"/>
      <c r="COG258"/>
      <c r="COH258"/>
      <c r="COI258"/>
      <c r="COJ258"/>
      <c r="COK258"/>
      <c r="COL258"/>
      <c r="COM258"/>
      <c r="CON258"/>
      <c r="COO258"/>
      <c r="COP258"/>
      <c r="COQ258"/>
      <c r="COR258"/>
      <c r="COS258"/>
      <c r="COT258"/>
      <c r="COU258"/>
      <c r="COV258"/>
      <c r="COW258"/>
      <c r="COX258"/>
      <c r="COY258"/>
      <c r="COZ258"/>
      <c r="CPA258"/>
      <c r="CPB258"/>
      <c r="CPC258"/>
      <c r="CPD258"/>
      <c r="CPE258"/>
      <c r="CPF258"/>
      <c r="CPG258"/>
      <c r="CPH258"/>
      <c r="CPI258"/>
      <c r="CPJ258"/>
      <c r="CPK258"/>
      <c r="CPL258"/>
      <c r="CPM258"/>
      <c r="CPN258"/>
      <c r="CPO258"/>
      <c r="CPP258"/>
      <c r="CPQ258"/>
      <c r="CPR258"/>
      <c r="CPS258"/>
      <c r="CPT258"/>
      <c r="CPU258"/>
      <c r="CPV258"/>
      <c r="CPW258"/>
      <c r="CPX258"/>
      <c r="CPY258"/>
      <c r="CPZ258"/>
      <c r="CQA258"/>
      <c r="CQB258"/>
      <c r="CQC258"/>
      <c r="CQD258"/>
      <c r="CQE258"/>
      <c r="CQF258"/>
      <c r="CQG258"/>
      <c r="CQH258"/>
      <c r="CQI258"/>
      <c r="CQJ258"/>
      <c r="CQK258"/>
      <c r="CQL258"/>
      <c r="CQM258"/>
      <c r="CQN258"/>
      <c r="CQO258"/>
      <c r="CQP258"/>
      <c r="CQQ258"/>
      <c r="CQR258"/>
      <c r="CQS258"/>
      <c r="CQT258"/>
    </row>
    <row r="259" spans="1:2490">
      <c r="A259" s="304" t="s">
        <v>2496</v>
      </c>
      <c r="B259" s="68" t="s">
        <v>2421</v>
      </c>
      <c r="C259" s="95" t="s">
        <v>2497</v>
      </c>
      <c r="D259" s="151" t="s">
        <v>2480</v>
      </c>
      <c r="E259" s="58">
        <v>709</v>
      </c>
      <c r="F259" s="306" t="s">
        <v>2498</v>
      </c>
      <c r="G259" s="304" t="s">
        <v>2496</v>
      </c>
      <c r="I259" s="57">
        <v>2</v>
      </c>
      <c r="J259" s="335" t="s">
        <v>2499</v>
      </c>
      <c r="L259"/>
      <c r="AB259" t="s">
        <v>2500</v>
      </c>
      <c r="AC259">
        <v>41</v>
      </c>
      <c r="AD259" t="s">
        <v>2501</v>
      </c>
      <c r="AE259" t="s">
        <v>2502</v>
      </c>
      <c r="AF259" s="68" t="s">
        <v>1390</v>
      </c>
      <c r="AH259">
        <v>7223850</v>
      </c>
      <c r="AI259">
        <v>1734000</v>
      </c>
      <c r="AJ259" t="s">
        <v>2442</v>
      </c>
      <c r="AM259">
        <v>4</v>
      </c>
      <c r="AN259">
        <v>6.72</v>
      </c>
      <c r="AO259">
        <v>7.0925000000000002</v>
      </c>
      <c r="AP259">
        <v>11.274999999999999</v>
      </c>
      <c r="AQ259" t="e">
        <v>#DIV/0!</v>
      </c>
      <c r="AR259" s="310">
        <v>0.32786885245901637</v>
      </c>
      <c r="AS259">
        <v>0.27532608695652178</v>
      </c>
      <c r="AT259">
        <v>1.6928882067024816E-2</v>
      </c>
      <c r="AU259">
        <v>6.9915148490142257E-2</v>
      </c>
      <c r="AV259">
        <v>1.646090534979424E-2</v>
      </c>
      <c r="AW259">
        <v>895.25</v>
      </c>
      <c r="AX259">
        <v>30.75</v>
      </c>
      <c r="AY259" t="e">
        <v>#DIV/0!</v>
      </c>
      <c r="AZ259" t="e">
        <v>#DIV/0!</v>
      </c>
      <c r="BA259" t="e">
        <v>#DIV/0!</v>
      </c>
      <c r="BB259" t="e">
        <v>#DIV/0!</v>
      </c>
      <c r="BC259" s="311">
        <v>14</v>
      </c>
      <c r="BD259" s="312">
        <v>1</v>
      </c>
      <c r="BE259">
        <v>24.900000000000002</v>
      </c>
      <c r="BF259" s="313">
        <v>370</v>
      </c>
      <c r="BG259" s="55">
        <v>15</v>
      </c>
      <c r="BH259">
        <v>101.25</v>
      </c>
      <c r="BI259" t="e">
        <v>#DIV/0!</v>
      </c>
      <c r="BJ259">
        <v>1.0525</v>
      </c>
      <c r="BK259">
        <v>4.9775</v>
      </c>
      <c r="BL259">
        <v>2.5000000000000001E-2</v>
      </c>
      <c r="BM259">
        <v>0.3</v>
      </c>
      <c r="BN259">
        <v>0.45</v>
      </c>
      <c r="BO259">
        <v>1.1067500000000001</v>
      </c>
      <c r="BP259">
        <v>0.43074999999999997</v>
      </c>
      <c r="BQ259">
        <v>2.3899999999999997</v>
      </c>
      <c r="BR259" t="e">
        <v>#DIV/0!</v>
      </c>
      <c r="BS259">
        <v>14.25</v>
      </c>
      <c r="BT259" s="57">
        <v>2</v>
      </c>
      <c r="BX259" s="91">
        <v>418</v>
      </c>
      <c r="BY259" s="314">
        <v>58</v>
      </c>
      <c r="BZ259" s="315"/>
      <c r="CA259" s="315">
        <v>17.5</v>
      </c>
      <c r="CB259" s="315">
        <v>15.5</v>
      </c>
      <c r="CC259" s="315">
        <v>3.3</v>
      </c>
      <c r="CD259" s="315">
        <v>5.6</v>
      </c>
      <c r="CG259">
        <v>0.23923444976076555</v>
      </c>
      <c r="CH259">
        <v>0.71770334928229662</v>
      </c>
      <c r="CI259">
        <v>0.71770334928229662</v>
      </c>
      <c r="CJ259">
        <v>0</v>
      </c>
      <c r="CK259">
        <v>0</v>
      </c>
      <c r="CL259">
        <v>0</v>
      </c>
      <c r="CM259">
        <v>0</v>
      </c>
      <c r="CN259">
        <v>0</v>
      </c>
      <c r="CO259">
        <v>0</v>
      </c>
      <c r="CP259">
        <v>0</v>
      </c>
      <c r="CQ259">
        <v>0</v>
      </c>
      <c r="CR259">
        <v>0</v>
      </c>
      <c r="CS259">
        <v>0</v>
      </c>
      <c r="CT259">
        <v>0</v>
      </c>
      <c r="CU259">
        <v>0</v>
      </c>
      <c r="CV259">
        <v>0</v>
      </c>
      <c r="CW259">
        <v>1.6746411483253589</v>
      </c>
      <c r="DW259">
        <v>1.0525</v>
      </c>
      <c r="DX259">
        <v>4.9775</v>
      </c>
      <c r="DY259">
        <v>2.5000000000000001E-2</v>
      </c>
      <c r="DZ259">
        <v>0.3</v>
      </c>
      <c r="EA259">
        <v>0.45</v>
      </c>
      <c r="EB259">
        <v>1.1067500000000001</v>
      </c>
      <c r="EC259">
        <v>0.43074999999999997</v>
      </c>
      <c r="ED259">
        <v>2.3899999999999997</v>
      </c>
      <c r="EE259" t="e">
        <v>#DIV/0!</v>
      </c>
      <c r="EF259">
        <v>14.25</v>
      </c>
      <c r="EG259" s="86">
        <f t="shared" si="30"/>
        <v>2</v>
      </c>
      <c r="EH259" s="86">
        <f t="shared" si="31"/>
        <v>2</v>
      </c>
      <c r="EI259" s="151">
        <v>2</v>
      </c>
      <c r="EJ259">
        <v>1</v>
      </c>
      <c r="EK259">
        <v>2</v>
      </c>
      <c r="EL259" s="151">
        <v>2</v>
      </c>
      <c r="EM259" s="151">
        <v>2</v>
      </c>
      <c r="EN259" s="151">
        <v>2</v>
      </c>
      <c r="EP259" s="334">
        <v>2</v>
      </c>
      <c r="ER259" s="57" t="s">
        <v>2410</v>
      </c>
      <c r="EW259" s="78"/>
      <c r="EX259" s="78"/>
      <c r="EY259" s="78"/>
      <c r="JP259"/>
      <c r="JR259"/>
      <c r="JS259"/>
      <c r="JU259"/>
      <c r="JX259"/>
      <c r="KA259"/>
      <c r="KB259"/>
      <c r="KC259"/>
      <c r="KD259"/>
      <c r="KE259"/>
      <c r="BHI259">
        <v>259</v>
      </c>
      <c r="BHJ259">
        <v>259</v>
      </c>
      <c r="BHK259" s="304" t="s">
        <v>2496</v>
      </c>
      <c r="BHL259" t="s">
        <v>2503</v>
      </c>
      <c r="BHM259">
        <v>4.5454545454545456E-2</v>
      </c>
      <c r="BHN259">
        <v>0</v>
      </c>
      <c r="BHO259">
        <v>0</v>
      </c>
      <c r="BHP259">
        <v>0</v>
      </c>
      <c r="BHQ259">
        <v>1.4354066985645933E-2</v>
      </c>
      <c r="BHR259">
        <v>0</v>
      </c>
      <c r="BHS259">
        <v>0</v>
      </c>
      <c r="BHT259">
        <v>0</v>
      </c>
      <c r="BHU259">
        <v>0</v>
      </c>
      <c r="BHV259">
        <v>0</v>
      </c>
      <c r="BHW259">
        <v>0</v>
      </c>
      <c r="BHX259">
        <v>0</v>
      </c>
      <c r="BHY259">
        <v>0</v>
      </c>
      <c r="BHZ259">
        <v>0</v>
      </c>
      <c r="BIA259">
        <v>0</v>
      </c>
      <c r="BIB259">
        <v>0</v>
      </c>
      <c r="BIC259">
        <v>0</v>
      </c>
      <c r="BID259">
        <v>0</v>
      </c>
      <c r="BIE259">
        <v>0</v>
      </c>
      <c r="BIF259">
        <v>0</v>
      </c>
      <c r="BIG259">
        <v>0</v>
      </c>
      <c r="BIH259">
        <v>0</v>
      </c>
      <c r="BII259">
        <v>0</v>
      </c>
      <c r="BIJ259">
        <v>0</v>
      </c>
      <c r="BIK259">
        <v>2.8708133971291867E-2</v>
      </c>
      <c r="BIL259">
        <v>0</v>
      </c>
      <c r="BIM259">
        <v>1.1961722488038277E-2</v>
      </c>
      <c r="BIN259">
        <v>0</v>
      </c>
      <c r="BIO259">
        <v>0</v>
      </c>
      <c r="BIP259">
        <v>0</v>
      </c>
      <c r="BIQ259">
        <v>9.5693779904306216E-3</v>
      </c>
      <c r="BIR259">
        <v>0</v>
      </c>
      <c r="BIS259">
        <v>0</v>
      </c>
      <c r="BIT259">
        <v>0</v>
      </c>
      <c r="BIU259">
        <v>0</v>
      </c>
      <c r="BIV259">
        <v>0</v>
      </c>
      <c r="BIW259">
        <v>0</v>
      </c>
      <c r="BIX259">
        <v>0</v>
      </c>
      <c r="BIY259">
        <v>0</v>
      </c>
      <c r="BIZ259">
        <v>4.7846889952153108E-3</v>
      </c>
      <c r="BJA259">
        <v>4.0669856459330141E-2</v>
      </c>
      <c r="BJB259">
        <v>0</v>
      </c>
      <c r="BJC259">
        <v>0</v>
      </c>
      <c r="BJD259">
        <v>0.15789473684210525</v>
      </c>
      <c r="BJE259">
        <v>0</v>
      </c>
      <c r="BJF259">
        <v>0</v>
      </c>
      <c r="BJG259">
        <v>0</v>
      </c>
      <c r="BJH259">
        <v>0</v>
      </c>
      <c r="BJI259">
        <v>0</v>
      </c>
      <c r="BJJ259">
        <v>0</v>
      </c>
      <c r="BJK259">
        <v>0</v>
      </c>
      <c r="BJL259">
        <v>0</v>
      </c>
      <c r="BJM259">
        <v>0</v>
      </c>
      <c r="BJN259">
        <v>0</v>
      </c>
      <c r="BJO259">
        <v>0</v>
      </c>
      <c r="BJP259">
        <v>0</v>
      </c>
      <c r="BJQ259">
        <v>0</v>
      </c>
      <c r="BJR259">
        <v>7.1770334928229667E-3</v>
      </c>
      <c r="BJS259">
        <v>0</v>
      </c>
      <c r="BJT259">
        <v>0</v>
      </c>
      <c r="BJU259">
        <v>0</v>
      </c>
      <c r="BJV259">
        <v>0</v>
      </c>
      <c r="BJW259">
        <v>0</v>
      </c>
      <c r="BJX259">
        <v>0</v>
      </c>
      <c r="BJY259">
        <v>0</v>
      </c>
      <c r="BJZ259">
        <v>0</v>
      </c>
      <c r="BKA259">
        <v>1.1961722488038277E-2</v>
      </c>
      <c r="BKB259">
        <v>0</v>
      </c>
      <c r="BKC259">
        <v>0</v>
      </c>
      <c r="BKD259">
        <v>0</v>
      </c>
      <c r="BKE259">
        <v>0</v>
      </c>
      <c r="BKF259">
        <v>0</v>
      </c>
      <c r="BKG259">
        <v>0</v>
      </c>
      <c r="BKH259">
        <v>0</v>
      </c>
      <c r="BKI259">
        <v>0</v>
      </c>
      <c r="BKJ259">
        <v>0</v>
      </c>
      <c r="BKK259">
        <v>1.4354066985645933E-2</v>
      </c>
      <c r="BKL259">
        <v>1.9138755980861243E-2</v>
      </c>
      <c r="BKM259">
        <v>0</v>
      </c>
      <c r="BKN259">
        <v>0</v>
      </c>
      <c r="BKO259">
        <v>0</v>
      </c>
      <c r="BKP259">
        <v>0</v>
      </c>
      <c r="BKQ259">
        <v>0</v>
      </c>
      <c r="BKR259">
        <v>0</v>
      </c>
      <c r="BKS259">
        <v>0</v>
      </c>
      <c r="BKT259">
        <v>0</v>
      </c>
      <c r="BKU259">
        <v>0</v>
      </c>
      <c r="BKV259">
        <v>0</v>
      </c>
      <c r="BKW259">
        <v>0</v>
      </c>
      <c r="BKX259">
        <v>0</v>
      </c>
      <c r="BKY259">
        <v>0</v>
      </c>
      <c r="BKZ259">
        <v>0</v>
      </c>
      <c r="BLA259">
        <v>0</v>
      </c>
      <c r="BLB259">
        <v>0</v>
      </c>
      <c r="BLC259">
        <v>0</v>
      </c>
      <c r="BLD259">
        <v>0</v>
      </c>
      <c r="BLE259">
        <v>0</v>
      </c>
      <c r="BLF259">
        <v>0</v>
      </c>
      <c r="BLG259">
        <v>0</v>
      </c>
      <c r="BLH259">
        <v>0</v>
      </c>
      <c r="BLI259">
        <v>0</v>
      </c>
      <c r="BLJ259">
        <v>0</v>
      </c>
      <c r="BLK259">
        <v>0</v>
      </c>
      <c r="BLL259">
        <v>0</v>
      </c>
      <c r="BLM259">
        <v>0</v>
      </c>
      <c r="BLN259">
        <v>0</v>
      </c>
      <c r="BLO259">
        <v>0</v>
      </c>
      <c r="BLP259">
        <v>0</v>
      </c>
      <c r="BLQ259">
        <v>0</v>
      </c>
      <c r="BLR259">
        <v>0</v>
      </c>
      <c r="BLS259">
        <v>0</v>
      </c>
      <c r="BLT259">
        <v>0</v>
      </c>
      <c r="BLU259">
        <v>0</v>
      </c>
      <c r="BLV259">
        <v>0</v>
      </c>
      <c r="BLW259">
        <v>0</v>
      </c>
      <c r="BLX259">
        <v>0</v>
      </c>
      <c r="BLY259">
        <v>0</v>
      </c>
      <c r="BLZ259">
        <v>0</v>
      </c>
      <c r="BMA259">
        <v>0</v>
      </c>
      <c r="BMB259">
        <v>0</v>
      </c>
      <c r="BMC259">
        <v>0</v>
      </c>
      <c r="BMD259">
        <v>0</v>
      </c>
      <c r="BME259">
        <v>0</v>
      </c>
      <c r="BMF259">
        <v>0</v>
      </c>
      <c r="BMG259">
        <v>0</v>
      </c>
      <c r="BMH259">
        <v>0</v>
      </c>
      <c r="BMI259">
        <v>0</v>
      </c>
      <c r="BMJ259">
        <v>0</v>
      </c>
      <c r="BMK259">
        <v>0</v>
      </c>
      <c r="BML259">
        <v>0</v>
      </c>
      <c r="BMM259">
        <v>0</v>
      </c>
      <c r="BMN259">
        <v>0</v>
      </c>
      <c r="BMO259">
        <v>0</v>
      </c>
      <c r="BMP259">
        <v>0</v>
      </c>
      <c r="BMQ259">
        <v>0</v>
      </c>
      <c r="BMR259">
        <v>0</v>
      </c>
      <c r="BMS259">
        <v>0</v>
      </c>
      <c r="BMT259">
        <v>0</v>
      </c>
      <c r="BMU259">
        <v>0</v>
      </c>
      <c r="BMV259">
        <v>0</v>
      </c>
      <c r="BMW259">
        <v>0</v>
      </c>
      <c r="BMX259">
        <v>0</v>
      </c>
      <c r="BMY259">
        <v>0</v>
      </c>
      <c r="BMZ259">
        <v>0</v>
      </c>
      <c r="BNA259">
        <v>0</v>
      </c>
      <c r="BNB259">
        <v>0</v>
      </c>
      <c r="BNC259">
        <v>2.3923444976076554E-3</v>
      </c>
      <c r="BND259">
        <v>0</v>
      </c>
      <c r="BNE259">
        <v>0</v>
      </c>
      <c r="BNF259">
        <v>0</v>
      </c>
      <c r="BNG259">
        <v>0</v>
      </c>
      <c r="BNH259">
        <v>0</v>
      </c>
      <c r="BNI259">
        <v>0</v>
      </c>
      <c r="BNJ259">
        <v>0</v>
      </c>
      <c r="BNK259">
        <v>0</v>
      </c>
      <c r="BNL259">
        <v>0</v>
      </c>
      <c r="BNM259">
        <v>0</v>
      </c>
      <c r="BNN259">
        <v>0</v>
      </c>
      <c r="BNO259">
        <v>0</v>
      </c>
      <c r="BNP259">
        <v>0</v>
      </c>
      <c r="BNQ259">
        <v>0</v>
      </c>
      <c r="BNR259">
        <v>0</v>
      </c>
      <c r="BNS259">
        <v>0</v>
      </c>
      <c r="BNT259">
        <v>0</v>
      </c>
      <c r="BNU259">
        <v>0</v>
      </c>
      <c r="BNV259">
        <v>0</v>
      </c>
      <c r="BNW259">
        <v>0</v>
      </c>
      <c r="BNX259">
        <v>0</v>
      </c>
      <c r="BNY259">
        <v>0</v>
      </c>
      <c r="BNZ259">
        <v>0</v>
      </c>
      <c r="BOA259">
        <v>0</v>
      </c>
      <c r="BOB259">
        <v>0</v>
      </c>
      <c r="BOC259">
        <v>0</v>
      </c>
      <c r="BOD259">
        <v>0</v>
      </c>
      <c r="BOE259">
        <v>1.1961722488038277E-2</v>
      </c>
      <c r="BOF259">
        <v>0</v>
      </c>
      <c r="BOG259">
        <v>0</v>
      </c>
      <c r="BOH259">
        <v>0</v>
      </c>
      <c r="BOI259">
        <v>0</v>
      </c>
      <c r="BOJ259">
        <v>0</v>
      </c>
      <c r="BOK259">
        <v>0</v>
      </c>
      <c r="BOL259">
        <v>0</v>
      </c>
      <c r="BOM259">
        <v>0</v>
      </c>
      <c r="BON259">
        <v>0</v>
      </c>
      <c r="BOO259">
        <v>0</v>
      </c>
      <c r="BOP259">
        <v>0</v>
      </c>
      <c r="BOQ259">
        <v>0</v>
      </c>
      <c r="BOR259">
        <v>0</v>
      </c>
      <c r="BOS259">
        <v>0</v>
      </c>
      <c r="BOT259">
        <v>0</v>
      </c>
      <c r="BOU259">
        <v>0</v>
      </c>
      <c r="BOV259">
        <v>0</v>
      </c>
      <c r="BOW259">
        <v>2.3923444976076554E-3</v>
      </c>
      <c r="BOX259">
        <v>0</v>
      </c>
      <c r="BOY259">
        <v>0</v>
      </c>
      <c r="BOZ259">
        <v>0</v>
      </c>
      <c r="BPA259">
        <v>0</v>
      </c>
      <c r="BPB259">
        <v>0</v>
      </c>
      <c r="BPC259">
        <v>0</v>
      </c>
      <c r="BPD259">
        <v>0</v>
      </c>
      <c r="BPE259">
        <v>0</v>
      </c>
      <c r="BPF259">
        <v>1.6746411483253589E-2</v>
      </c>
      <c r="BPG259">
        <v>0</v>
      </c>
      <c r="BPH259">
        <v>0</v>
      </c>
      <c r="BPI259">
        <v>0</v>
      </c>
      <c r="BPJ259">
        <v>3.5885167464114832E-2</v>
      </c>
      <c r="BPK259">
        <v>0</v>
      </c>
      <c r="BPL259">
        <v>0</v>
      </c>
      <c r="BPM259">
        <v>0</v>
      </c>
      <c r="BPN259">
        <v>0</v>
      </c>
      <c r="BPO259">
        <v>0</v>
      </c>
      <c r="BPP259">
        <v>2.3923444976076554E-3</v>
      </c>
      <c r="BPQ259">
        <v>0</v>
      </c>
      <c r="BPR259">
        <v>0</v>
      </c>
      <c r="BPS259">
        <v>4.7846889952153108E-3</v>
      </c>
      <c r="BPT259">
        <v>0</v>
      </c>
      <c r="BPU259">
        <v>2.3923444976076554E-3</v>
      </c>
      <c r="BPV259">
        <v>0</v>
      </c>
      <c r="BPW259">
        <v>0</v>
      </c>
      <c r="BPX259">
        <v>0</v>
      </c>
      <c r="BPY259">
        <v>0</v>
      </c>
      <c r="BPZ259">
        <v>0</v>
      </c>
      <c r="BQA259">
        <v>0</v>
      </c>
      <c r="BQB259">
        <v>0</v>
      </c>
      <c r="BQC259">
        <v>0</v>
      </c>
      <c r="BQD259">
        <v>0</v>
      </c>
      <c r="BQE259">
        <v>0</v>
      </c>
      <c r="BQF259">
        <v>0</v>
      </c>
      <c r="BQG259">
        <v>0</v>
      </c>
      <c r="BQH259">
        <v>0</v>
      </c>
      <c r="BQI259">
        <v>0</v>
      </c>
      <c r="BQJ259">
        <v>0</v>
      </c>
      <c r="BQK259">
        <v>0</v>
      </c>
      <c r="BQL259">
        <v>0</v>
      </c>
      <c r="BQM259">
        <v>1.6746411483253589E-2</v>
      </c>
      <c r="BQN259">
        <v>0</v>
      </c>
      <c r="BQO259">
        <v>0</v>
      </c>
      <c r="BQP259">
        <v>0</v>
      </c>
      <c r="BQQ259">
        <v>2.3923444976076554E-3</v>
      </c>
      <c r="BQR259">
        <v>0</v>
      </c>
      <c r="BQS259">
        <v>0</v>
      </c>
      <c r="BQT259">
        <v>0</v>
      </c>
      <c r="BQU259">
        <v>7.1770334928229667E-3</v>
      </c>
      <c r="BQV259">
        <v>0</v>
      </c>
      <c r="BQW259">
        <v>0</v>
      </c>
      <c r="BQX259">
        <v>0</v>
      </c>
      <c r="BQY259">
        <v>0</v>
      </c>
      <c r="BQZ259">
        <v>0</v>
      </c>
      <c r="BRA259">
        <v>0</v>
      </c>
      <c r="BRB259">
        <v>1.4354066985645933E-2</v>
      </c>
      <c r="BRC259">
        <v>0</v>
      </c>
      <c r="BRD259">
        <v>0</v>
      </c>
      <c r="BRE259">
        <v>0</v>
      </c>
      <c r="BRF259">
        <v>0</v>
      </c>
      <c r="BRG259">
        <v>0</v>
      </c>
      <c r="BRH259">
        <v>0</v>
      </c>
      <c r="BRI259">
        <v>0</v>
      </c>
      <c r="BRJ259">
        <v>4.7846889952153108E-3</v>
      </c>
      <c r="BRK259">
        <v>0.10047846889952153</v>
      </c>
      <c r="BRL259">
        <v>0</v>
      </c>
      <c r="BRM259">
        <v>0</v>
      </c>
      <c r="BRN259">
        <v>0</v>
      </c>
      <c r="BRO259">
        <v>0</v>
      </c>
      <c r="BRP259">
        <v>0</v>
      </c>
      <c r="BRQ259">
        <v>0</v>
      </c>
      <c r="BRR259">
        <v>0</v>
      </c>
      <c r="BRS259">
        <v>0</v>
      </c>
      <c r="BRT259">
        <v>0</v>
      </c>
      <c r="BRU259">
        <v>2.3923444976076554E-3</v>
      </c>
      <c r="BRV259">
        <v>1.1961722488038277E-2</v>
      </c>
      <c r="BRW259">
        <v>0</v>
      </c>
      <c r="BRX259">
        <v>0</v>
      </c>
      <c r="BRY259">
        <v>0</v>
      </c>
      <c r="BRZ259">
        <v>3.1100478468899521E-2</v>
      </c>
      <c r="BSA259">
        <v>0</v>
      </c>
      <c r="BSB259">
        <v>0</v>
      </c>
      <c r="BSC259">
        <v>0</v>
      </c>
      <c r="BSD259">
        <v>0</v>
      </c>
      <c r="BSE259">
        <v>0</v>
      </c>
      <c r="BSF259">
        <v>0</v>
      </c>
      <c r="BSG259">
        <v>0</v>
      </c>
      <c r="BSH259">
        <v>0</v>
      </c>
      <c r="BSI259">
        <v>0</v>
      </c>
      <c r="BSJ259">
        <v>0</v>
      </c>
      <c r="BSK259">
        <v>0</v>
      </c>
      <c r="BSL259">
        <v>2.3923444976076555E-2</v>
      </c>
      <c r="BSM259">
        <v>1.4354066985645933E-2</v>
      </c>
      <c r="BSN259">
        <v>0</v>
      </c>
      <c r="BSO259">
        <v>0</v>
      </c>
      <c r="BSP259">
        <v>9.5693779904306216E-3</v>
      </c>
      <c r="BSQ259">
        <v>0</v>
      </c>
      <c r="BSR259">
        <v>0</v>
      </c>
      <c r="BSS259">
        <v>0</v>
      </c>
      <c r="BST259">
        <v>0</v>
      </c>
      <c r="BSU259">
        <v>0</v>
      </c>
      <c r="BSV259">
        <v>0</v>
      </c>
      <c r="BSW259">
        <v>0</v>
      </c>
      <c r="BSX259">
        <v>0</v>
      </c>
      <c r="BSY259">
        <v>1.1961722488038277E-2</v>
      </c>
      <c r="BSZ259">
        <v>0</v>
      </c>
      <c r="BTA259">
        <v>0</v>
      </c>
      <c r="BTB259">
        <v>0</v>
      </c>
      <c r="BTC259">
        <v>0</v>
      </c>
      <c r="BTD259">
        <v>0</v>
      </c>
      <c r="BTE259">
        <v>0</v>
      </c>
      <c r="BTF259">
        <v>0</v>
      </c>
      <c r="BTG259">
        <v>0</v>
      </c>
      <c r="BTH259">
        <v>1.4354066985645933E-2</v>
      </c>
      <c r="BTI259">
        <v>0</v>
      </c>
      <c r="BTJ259">
        <v>0</v>
      </c>
      <c r="BTK259">
        <v>0</v>
      </c>
      <c r="BTL259">
        <v>0</v>
      </c>
      <c r="BTM259">
        <v>0</v>
      </c>
      <c r="BTN259">
        <v>0</v>
      </c>
      <c r="BTO259">
        <v>0</v>
      </c>
      <c r="BTP259">
        <v>0</v>
      </c>
      <c r="BTQ259">
        <v>0</v>
      </c>
      <c r="BTR259">
        <v>0</v>
      </c>
      <c r="BTS259">
        <v>0</v>
      </c>
      <c r="BTT259">
        <v>0</v>
      </c>
      <c r="BTU259">
        <v>0</v>
      </c>
      <c r="BTV259">
        <v>0</v>
      </c>
      <c r="BTW259">
        <v>0</v>
      </c>
      <c r="BTX259">
        <v>0</v>
      </c>
      <c r="BTY259">
        <v>0</v>
      </c>
      <c r="BTZ259">
        <v>0</v>
      </c>
      <c r="BUA259">
        <v>0</v>
      </c>
      <c r="BUB259">
        <v>0</v>
      </c>
      <c r="BUC259">
        <v>0</v>
      </c>
      <c r="BUD259">
        <v>0</v>
      </c>
      <c r="BUE259">
        <v>0</v>
      </c>
      <c r="BUF259">
        <v>0</v>
      </c>
      <c r="BUG259">
        <v>0</v>
      </c>
      <c r="BUH259">
        <v>0</v>
      </c>
      <c r="BUI259">
        <v>0</v>
      </c>
      <c r="BUJ259">
        <v>0</v>
      </c>
      <c r="BUK259">
        <v>0</v>
      </c>
      <c r="BUL259">
        <v>0</v>
      </c>
      <c r="BUM259">
        <v>0</v>
      </c>
      <c r="BUN259">
        <v>0</v>
      </c>
      <c r="BUO259">
        <v>0</v>
      </c>
      <c r="BUP259">
        <v>0</v>
      </c>
      <c r="BUQ259">
        <v>0</v>
      </c>
      <c r="BUR259">
        <v>0</v>
      </c>
      <c r="BUS259">
        <v>0</v>
      </c>
      <c r="BUT259">
        <v>2.3923444976076555E-2</v>
      </c>
      <c r="BUU259">
        <v>0</v>
      </c>
      <c r="BUV259">
        <v>0</v>
      </c>
      <c r="BUW259">
        <v>0</v>
      </c>
      <c r="BUX259">
        <v>0</v>
      </c>
      <c r="BUY259">
        <v>0</v>
      </c>
      <c r="BUZ259">
        <v>0</v>
      </c>
      <c r="BVA259">
        <v>0</v>
      </c>
      <c r="BVB259">
        <v>0</v>
      </c>
      <c r="BVC259">
        <v>2.6315789473684209E-2</v>
      </c>
      <c r="BVD259">
        <v>0</v>
      </c>
      <c r="BVE259">
        <v>0</v>
      </c>
      <c r="BVF259">
        <v>0</v>
      </c>
      <c r="BVG259">
        <v>0</v>
      </c>
      <c r="BVH259">
        <v>0</v>
      </c>
      <c r="BVI259">
        <v>0</v>
      </c>
      <c r="BVJ259">
        <v>0</v>
      </c>
      <c r="BVK259">
        <v>0</v>
      </c>
      <c r="BVL259">
        <v>0</v>
      </c>
      <c r="BVM259">
        <v>0</v>
      </c>
      <c r="BVN259">
        <v>0</v>
      </c>
      <c r="BVO259">
        <v>0</v>
      </c>
      <c r="BVP259">
        <v>0</v>
      </c>
      <c r="BVQ259">
        <v>0</v>
      </c>
      <c r="BVR259">
        <v>0</v>
      </c>
      <c r="BVS259">
        <v>0</v>
      </c>
      <c r="BVT259">
        <v>0</v>
      </c>
      <c r="BVU259">
        <v>0</v>
      </c>
      <c r="BVV259">
        <v>0</v>
      </c>
      <c r="BVW259">
        <v>0</v>
      </c>
      <c r="BVX259">
        <v>0</v>
      </c>
      <c r="BVY259">
        <v>0</v>
      </c>
      <c r="BVZ259">
        <v>0</v>
      </c>
      <c r="BWA259">
        <v>0</v>
      </c>
      <c r="BWB259">
        <v>0</v>
      </c>
      <c r="BWC259">
        <v>0</v>
      </c>
      <c r="BWD259">
        <v>0</v>
      </c>
      <c r="BWE259">
        <v>0</v>
      </c>
      <c r="BWF259">
        <v>0</v>
      </c>
      <c r="BWG259">
        <v>0</v>
      </c>
      <c r="BWH259">
        <v>0</v>
      </c>
      <c r="BWI259">
        <v>0</v>
      </c>
      <c r="BWJ259">
        <v>0</v>
      </c>
      <c r="BWK259">
        <v>0</v>
      </c>
      <c r="BWL259">
        <v>0</v>
      </c>
      <c r="BWM259">
        <v>9.5693779904306216E-3</v>
      </c>
      <c r="BWN259">
        <v>0</v>
      </c>
      <c r="BWO259">
        <v>0</v>
      </c>
      <c r="BWP259">
        <v>0</v>
      </c>
      <c r="BWQ259">
        <v>0</v>
      </c>
      <c r="BWR259">
        <v>0</v>
      </c>
      <c r="BWS259">
        <v>0</v>
      </c>
      <c r="BWT259">
        <v>0</v>
      </c>
      <c r="BWU259">
        <v>0</v>
      </c>
      <c r="BWV259">
        <v>0</v>
      </c>
      <c r="BWW259">
        <v>0</v>
      </c>
      <c r="BWX259">
        <v>0</v>
      </c>
      <c r="BWY259">
        <v>0</v>
      </c>
      <c r="BWZ259">
        <v>1.4354066985645933E-2</v>
      </c>
      <c r="BXA259">
        <v>0</v>
      </c>
      <c r="BXB259">
        <v>0</v>
      </c>
      <c r="BXC259">
        <v>0</v>
      </c>
      <c r="BXD259">
        <v>0</v>
      </c>
      <c r="BXE259">
        <v>0</v>
      </c>
      <c r="BXF259">
        <v>0</v>
      </c>
      <c r="BXG259">
        <v>0</v>
      </c>
      <c r="BXH259">
        <v>0</v>
      </c>
      <c r="BXI259">
        <v>0</v>
      </c>
      <c r="BXJ259">
        <v>0</v>
      </c>
      <c r="BXK259">
        <v>0</v>
      </c>
      <c r="BXL259">
        <v>0</v>
      </c>
      <c r="BXM259">
        <v>0</v>
      </c>
      <c r="BXN259">
        <v>0</v>
      </c>
      <c r="BXO259">
        <v>0</v>
      </c>
      <c r="BXP259">
        <v>4.7846889952153108E-3</v>
      </c>
      <c r="BXQ259">
        <v>0</v>
      </c>
      <c r="BXR259">
        <v>0</v>
      </c>
      <c r="BXS259">
        <v>0</v>
      </c>
      <c r="BXT259">
        <v>0</v>
      </c>
      <c r="BXU259">
        <v>0</v>
      </c>
      <c r="BXV259">
        <v>0</v>
      </c>
      <c r="BXW259">
        <v>0</v>
      </c>
      <c r="BXX259">
        <v>0</v>
      </c>
      <c r="BXY259">
        <v>0</v>
      </c>
      <c r="BXZ259">
        <v>0</v>
      </c>
      <c r="BYA259">
        <v>0</v>
      </c>
      <c r="BYB259">
        <v>0</v>
      </c>
      <c r="BYC259">
        <v>0</v>
      </c>
      <c r="BYD259">
        <v>0</v>
      </c>
      <c r="BYE259">
        <v>0</v>
      </c>
      <c r="BYF259">
        <v>0</v>
      </c>
      <c r="BYG259">
        <v>0</v>
      </c>
      <c r="BYH259">
        <v>0</v>
      </c>
      <c r="BYI259">
        <v>0</v>
      </c>
      <c r="BYJ259">
        <v>0</v>
      </c>
      <c r="BYK259">
        <v>0</v>
      </c>
      <c r="BYL259">
        <v>0</v>
      </c>
      <c r="BYM259">
        <v>0</v>
      </c>
      <c r="BYN259">
        <v>0</v>
      </c>
      <c r="BYO259">
        <v>0</v>
      </c>
      <c r="BYP259">
        <v>0</v>
      </c>
      <c r="BYQ259">
        <v>0</v>
      </c>
      <c r="BYR259">
        <v>0</v>
      </c>
      <c r="BYS259">
        <v>0</v>
      </c>
      <c r="BYT259">
        <v>0</v>
      </c>
      <c r="BYU259">
        <v>0</v>
      </c>
      <c r="BYV259">
        <v>0</v>
      </c>
      <c r="BYW259">
        <v>0</v>
      </c>
      <c r="BYX259">
        <v>0</v>
      </c>
      <c r="BYY259">
        <v>0</v>
      </c>
      <c r="BYZ259">
        <v>0</v>
      </c>
      <c r="BZA259">
        <v>0</v>
      </c>
      <c r="BZB259">
        <v>0</v>
      </c>
      <c r="BZC259">
        <v>0</v>
      </c>
      <c r="BZD259">
        <v>0</v>
      </c>
      <c r="BZE259">
        <v>0</v>
      </c>
      <c r="BZF259">
        <v>0</v>
      </c>
      <c r="BZG259">
        <v>0</v>
      </c>
      <c r="BZH259">
        <v>0</v>
      </c>
      <c r="BZI259">
        <v>0</v>
      </c>
      <c r="BZJ259">
        <v>0</v>
      </c>
      <c r="BZK259">
        <v>0</v>
      </c>
      <c r="BZL259">
        <v>0</v>
      </c>
      <c r="BZM259">
        <v>0</v>
      </c>
      <c r="BZN259">
        <v>0</v>
      </c>
      <c r="BZO259">
        <v>0</v>
      </c>
      <c r="BZP259">
        <v>0</v>
      </c>
      <c r="BZQ259">
        <v>0</v>
      </c>
      <c r="BZR259">
        <v>0</v>
      </c>
      <c r="BZS259">
        <v>0</v>
      </c>
      <c r="BZT259">
        <v>0</v>
      </c>
      <c r="BZU259">
        <v>0</v>
      </c>
      <c r="BZV259">
        <v>0</v>
      </c>
      <c r="BZW259">
        <v>0</v>
      </c>
      <c r="BZX259">
        <v>0</v>
      </c>
      <c r="BZY259">
        <v>0</v>
      </c>
      <c r="BZZ259">
        <v>0</v>
      </c>
      <c r="CAA259">
        <v>0</v>
      </c>
      <c r="CAB259">
        <v>0</v>
      </c>
      <c r="CAC259">
        <v>0</v>
      </c>
      <c r="CAD259">
        <v>0</v>
      </c>
      <c r="CAE259">
        <v>0</v>
      </c>
      <c r="CAF259">
        <v>0</v>
      </c>
      <c r="CAG259">
        <v>0</v>
      </c>
      <c r="CAH259">
        <v>0</v>
      </c>
      <c r="CAI259">
        <v>0</v>
      </c>
      <c r="CAJ259">
        <v>0</v>
      </c>
      <c r="CAK259">
        <v>0</v>
      </c>
      <c r="CAL259">
        <v>0</v>
      </c>
      <c r="CAM259">
        <v>0</v>
      </c>
      <c r="CAN259">
        <v>0</v>
      </c>
      <c r="CAO259">
        <v>0</v>
      </c>
      <c r="CAP259">
        <v>0</v>
      </c>
      <c r="CAQ259">
        <v>0</v>
      </c>
      <c r="CAR259">
        <v>0</v>
      </c>
      <c r="CAS259">
        <v>0</v>
      </c>
      <c r="CAT259">
        <v>0</v>
      </c>
      <c r="CAU259">
        <v>0</v>
      </c>
      <c r="CAV259">
        <v>0</v>
      </c>
      <c r="CAW259">
        <v>0</v>
      </c>
      <c r="CAX259">
        <v>0</v>
      </c>
      <c r="CAY259">
        <v>0</v>
      </c>
      <c r="CAZ259">
        <v>0</v>
      </c>
      <c r="CBA259">
        <v>0</v>
      </c>
      <c r="CBB259">
        <v>0</v>
      </c>
      <c r="CBC259">
        <v>0</v>
      </c>
      <c r="CBD259">
        <v>0</v>
      </c>
      <c r="CBE259">
        <v>2.3923444976076554E-3</v>
      </c>
      <c r="CBF259">
        <v>0</v>
      </c>
      <c r="CBG259">
        <v>0</v>
      </c>
      <c r="CBH259">
        <v>0</v>
      </c>
      <c r="CBI259">
        <v>0</v>
      </c>
      <c r="CBJ259">
        <v>2.3923444976076554E-3</v>
      </c>
      <c r="CBK259">
        <v>0</v>
      </c>
      <c r="CBL259">
        <v>0</v>
      </c>
      <c r="CBM259">
        <v>0</v>
      </c>
      <c r="CBN259">
        <v>0</v>
      </c>
      <c r="CBO259">
        <v>0</v>
      </c>
      <c r="CBP259">
        <v>0</v>
      </c>
      <c r="CBQ259">
        <v>0</v>
      </c>
      <c r="CBR259">
        <v>0</v>
      </c>
      <c r="CBS259">
        <v>0</v>
      </c>
      <c r="CBT259">
        <v>0</v>
      </c>
      <c r="CBU259">
        <v>0</v>
      </c>
      <c r="CBV259">
        <v>0</v>
      </c>
      <c r="CBW259">
        <v>0</v>
      </c>
      <c r="CBX259">
        <v>0</v>
      </c>
      <c r="CBY259">
        <v>0</v>
      </c>
      <c r="CBZ259">
        <v>0</v>
      </c>
      <c r="CCA259">
        <v>0</v>
      </c>
      <c r="CCB259">
        <v>0</v>
      </c>
      <c r="CCC259">
        <v>0</v>
      </c>
      <c r="CCD259">
        <v>0</v>
      </c>
      <c r="CCE259">
        <v>0</v>
      </c>
      <c r="CCF259">
        <v>0</v>
      </c>
      <c r="CCG259">
        <v>0</v>
      </c>
      <c r="CCH259">
        <v>0</v>
      </c>
      <c r="CCI259">
        <v>0</v>
      </c>
      <c r="CCJ259">
        <v>0</v>
      </c>
      <c r="CCK259">
        <v>0</v>
      </c>
      <c r="CCL259">
        <v>0</v>
      </c>
      <c r="CCM259">
        <v>0</v>
      </c>
      <c r="CCN259">
        <v>0</v>
      </c>
      <c r="CCO259">
        <v>0</v>
      </c>
      <c r="CCP259">
        <v>0</v>
      </c>
      <c r="CCQ259">
        <v>7.1770334928229667E-3</v>
      </c>
      <c r="CCR259">
        <v>0</v>
      </c>
      <c r="CCS259">
        <v>0</v>
      </c>
      <c r="CCT259">
        <v>0</v>
      </c>
      <c r="CCU259">
        <v>0</v>
      </c>
      <c r="CCV259">
        <v>0</v>
      </c>
      <c r="CCW259">
        <v>0</v>
      </c>
      <c r="CCX259">
        <v>0</v>
      </c>
      <c r="CCY259">
        <v>0</v>
      </c>
      <c r="CCZ259">
        <v>0</v>
      </c>
      <c r="CDA259">
        <v>0</v>
      </c>
      <c r="CDB259">
        <v>0</v>
      </c>
      <c r="CDC259">
        <v>0</v>
      </c>
      <c r="CDD259">
        <v>0</v>
      </c>
      <c r="CDE259">
        <v>0</v>
      </c>
      <c r="CDF259">
        <v>0</v>
      </c>
      <c r="CDG259">
        <v>0</v>
      </c>
      <c r="CDH259">
        <v>0</v>
      </c>
      <c r="CDI259">
        <v>0</v>
      </c>
      <c r="CDJ259">
        <v>0</v>
      </c>
      <c r="CDK259">
        <v>9.5693779904306216E-3</v>
      </c>
      <c r="CDL259">
        <v>0</v>
      </c>
      <c r="CDM259">
        <v>0</v>
      </c>
      <c r="CDN259">
        <v>0</v>
      </c>
      <c r="CDO259">
        <v>0</v>
      </c>
      <c r="CDP259">
        <v>0</v>
      </c>
      <c r="CDQ259">
        <v>0</v>
      </c>
      <c r="CDR259">
        <v>0</v>
      </c>
      <c r="CDS259">
        <v>0</v>
      </c>
      <c r="CDT259">
        <v>0</v>
      </c>
      <c r="CDU259">
        <v>0</v>
      </c>
      <c r="CDV259">
        <v>0</v>
      </c>
      <c r="CDW259">
        <v>0</v>
      </c>
      <c r="CDX259">
        <v>0</v>
      </c>
      <c r="CDY259">
        <v>0</v>
      </c>
      <c r="CDZ259">
        <v>0</v>
      </c>
      <c r="CEA259">
        <v>0</v>
      </c>
      <c r="CEB259">
        <v>0</v>
      </c>
      <c r="CEC259">
        <v>0</v>
      </c>
      <c r="CED259">
        <v>0</v>
      </c>
      <c r="CEE259">
        <v>0</v>
      </c>
      <c r="CEF259">
        <v>0</v>
      </c>
      <c r="CEG259">
        <v>0</v>
      </c>
      <c r="CEH259">
        <v>0</v>
      </c>
      <c r="CEI259">
        <v>0</v>
      </c>
      <c r="CEJ259">
        <v>0</v>
      </c>
      <c r="CEK259">
        <v>0</v>
      </c>
      <c r="CEL259">
        <v>0</v>
      </c>
      <c r="CEM259">
        <v>0</v>
      </c>
      <c r="CEN259">
        <v>0</v>
      </c>
      <c r="CEO259">
        <v>0</v>
      </c>
      <c r="CEP259">
        <v>0</v>
      </c>
      <c r="CEQ259">
        <v>0</v>
      </c>
      <c r="CER259">
        <v>0</v>
      </c>
      <c r="CES259">
        <v>0</v>
      </c>
      <c r="CET259">
        <v>0</v>
      </c>
      <c r="CEU259">
        <v>0</v>
      </c>
      <c r="CEV259">
        <v>0</v>
      </c>
      <c r="CEW259">
        <v>0</v>
      </c>
      <c r="CEX259">
        <v>0</v>
      </c>
      <c r="CEY259">
        <v>0</v>
      </c>
      <c r="CEZ259">
        <v>0</v>
      </c>
      <c r="CFA259">
        <v>0</v>
      </c>
      <c r="CFB259">
        <v>0</v>
      </c>
      <c r="CFC259">
        <v>0</v>
      </c>
      <c r="CFD259">
        <v>0</v>
      </c>
      <c r="CFE259">
        <v>0</v>
      </c>
      <c r="CFF259">
        <v>0</v>
      </c>
      <c r="CFG259">
        <v>0</v>
      </c>
      <c r="CFH259">
        <v>0</v>
      </c>
      <c r="CFI259">
        <v>0</v>
      </c>
      <c r="CFJ259">
        <v>0</v>
      </c>
      <c r="CFK259">
        <v>0</v>
      </c>
      <c r="CFL259">
        <v>0</v>
      </c>
      <c r="CFM259">
        <v>0</v>
      </c>
      <c r="CFN259">
        <v>0</v>
      </c>
      <c r="CFO259">
        <v>0</v>
      </c>
      <c r="CFP259">
        <v>0</v>
      </c>
      <c r="CFQ259">
        <v>0</v>
      </c>
      <c r="CFR259">
        <v>0</v>
      </c>
      <c r="CFS259">
        <v>0</v>
      </c>
      <c r="CFT259">
        <v>0</v>
      </c>
      <c r="CFU259">
        <v>0</v>
      </c>
      <c r="CFV259">
        <v>0</v>
      </c>
      <c r="CFW259">
        <v>0</v>
      </c>
      <c r="CFX259">
        <v>0</v>
      </c>
      <c r="CFY259">
        <v>0</v>
      </c>
      <c r="CFZ259">
        <v>0</v>
      </c>
      <c r="CGA259">
        <v>0</v>
      </c>
      <c r="CGB259">
        <v>0</v>
      </c>
      <c r="CGC259">
        <v>0</v>
      </c>
      <c r="CGD259">
        <v>0</v>
      </c>
      <c r="CGE259">
        <v>0</v>
      </c>
      <c r="CGF259">
        <v>0</v>
      </c>
      <c r="CGG259">
        <v>0</v>
      </c>
      <c r="CGH259">
        <v>0</v>
      </c>
      <c r="CGI259">
        <v>0</v>
      </c>
      <c r="CGJ259">
        <v>0</v>
      </c>
      <c r="CGK259">
        <v>0</v>
      </c>
      <c r="CGL259">
        <v>0</v>
      </c>
      <c r="CGM259">
        <v>0</v>
      </c>
      <c r="CGN259">
        <v>0</v>
      </c>
      <c r="CGO259">
        <v>0</v>
      </c>
      <c r="CGP259">
        <v>0</v>
      </c>
      <c r="CGQ259">
        <v>0</v>
      </c>
      <c r="CGR259">
        <v>0</v>
      </c>
      <c r="CGS259">
        <v>0</v>
      </c>
      <c r="CGT259">
        <v>0</v>
      </c>
      <c r="CGU259">
        <v>0</v>
      </c>
      <c r="CGV259">
        <v>0</v>
      </c>
      <c r="CGW259">
        <v>0</v>
      </c>
      <c r="CGX259">
        <v>0</v>
      </c>
      <c r="CGY259">
        <v>0</v>
      </c>
      <c r="CGZ259">
        <v>0</v>
      </c>
      <c r="CHA259">
        <v>0</v>
      </c>
      <c r="CHB259">
        <v>0</v>
      </c>
      <c r="CHC259">
        <v>0</v>
      </c>
      <c r="CHD259">
        <v>0</v>
      </c>
      <c r="CHE259">
        <v>0</v>
      </c>
      <c r="CHF259">
        <v>0</v>
      </c>
      <c r="CHG259">
        <v>0</v>
      </c>
      <c r="CHH259">
        <v>0</v>
      </c>
      <c r="CHI259">
        <v>0</v>
      </c>
      <c r="CHJ259">
        <v>0</v>
      </c>
      <c r="CHK259">
        <v>0</v>
      </c>
      <c r="CHL259">
        <v>0</v>
      </c>
      <c r="CHM259">
        <v>0</v>
      </c>
      <c r="CHN259">
        <v>0</v>
      </c>
      <c r="CHO259">
        <v>0</v>
      </c>
      <c r="CHP259">
        <v>0</v>
      </c>
      <c r="CHQ259">
        <v>4.3062200956937802E-2</v>
      </c>
      <c r="CHR259">
        <v>0</v>
      </c>
      <c r="CHS259">
        <v>0</v>
      </c>
      <c r="CHT259">
        <v>0</v>
      </c>
      <c r="CHU259">
        <v>0</v>
      </c>
      <c r="CHV259">
        <v>0</v>
      </c>
      <c r="CHW259">
        <v>0</v>
      </c>
      <c r="CHX259">
        <v>0</v>
      </c>
      <c r="CHY259">
        <v>0</v>
      </c>
      <c r="CHZ259">
        <v>0</v>
      </c>
      <c r="CIA259">
        <v>0</v>
      </c>
      <c r="CIB259">
        <v>4.7846889952153108E-3</v>
      </c>
      <c r="CIC259">
        <v>0</v>
      </c>
      <c r="CID259">
        <v>0</v>
      </c>
      <c r="CIE259">
        <v>0</v>
      </c>
      <c r="CIF259">
        <v>0</v>
      </c>
      <c r="CIG259">
        <v>7.1770334928229667E-3</v>
      </c>
      <c r="CIH259">
        <v>0</v>
      </c>
      <c r="CII259">
        <v>0.10047846889952153</v>
      </c>
      <c r="CIJ259">
        <v>0</v>
      </c>
      <c r="CIK259">
        <v>0</v>
      </c>
      <c r="CIL259">
        <v>0</v>
      </c>
      <c r="CIM259">
        <v>0</v>
      </c>
      <c r="CIN259">
        <v>0</v>
      </c>
      <c r="CIO259">
        <v>0</v>
      </c>
      <c r="CIP259">
        <v>0</v>
      </c>
      <c r="CIQ259">
        <v>0</v>
      </c>
      <c r="CIR259">
        <v>0</v>
      </c>
      <c r="CIS259">
        <v>0</v>
      </c>
      <c r="CIT259">
        <v>0</v>
      </c>
      <c r="CIU259">
        <v>0</v>
      </c>
      <c r="CIV259">
        <v>0</v>
      </c>
      <c r="CIW259">
        <v>0</v>
      </c>
      <c r="CIX259">
        <v>0</v>
      </c>
      <c r="CIY259">
        <v>0</v>
      </c>
      <c r="CIZ259">
        <v>0</v>
      </c>
      <c r="CJA259">
        <v>0</v>
      </c>
      <c r="CJB259">
        <v>0</v>
      </c>
      <c r="CJC259">
        <v>0</v>
      </c>
      <c r="CJD259">
        <v>0</v>
      </c>
      <c r="CJE259">
        <v>0</v>
      </c>
      <c r="CJF259">
        <v>0</v>
      </c>
      <c r="CJG259">
        <v>0</v>
      </c>
      <c r="CJH259">
        <v>0</v>
      </c>
      <c r="CJI259">
        <v>0</v>
      </c>
      <c r="CJJ259">
        <v>0</v>
      </c>
      <c r="CJK259">
        <v>0</v>
      </c>
      <c r="CJL259">
        <v>0</v>
      </c>
      <c r="CJM259">
        <v>0</v>
      </c>
      <c r="CJN259">
        <v>0</v>
      </c>
      <c r="CJO259">
        <v>0</v>
      </c>
      <c r="CJP259">
        <v>0</v>
      </c>
      <c r="CJQ259">
        <v>0</v>
      </c>
      <c r="CJR259">
        <v>0</v>
      </c>
      <c r="CJS259">
        <v>2.3923444976076554E-3</v>
      </c>
      <c r="CJT259">
        <v>0</v>
      </c>
      <c r="CJU259">
        <v>0</v>
      </c>
      <c r="CJV259">
        <v>0</v>
      </c>
      <c r="CJW259">
        <v>2.3923444976076554E-3</v>
      </c>
      <c r="CJX259">
        <v>0</v>
      </c>
      <c r="CJY259">
        <v>0</v>
      </c>
      <c r="CJZ259">
        <v>0</v>
      </c>
      <c r="CKA259">
        <v>0</v>
      </c>
      <c r="CKB259">
        <v>0</v>
      </c>
      <c r="CKC259">
        <v>2.3923444976076554E-3</v>
      </c>
      <c r="CKD259">
        <v>0</v>
      </c>
      <c r="CKE259">
        <v>0</v>
      </c>
      <c r="CKF259">
        <v>0</v>
      </c>
      <c r="CKG259">
        <v>0</v>
      </c>
      <c r="CKH259">
        <v>0</v>
      </c>
      <c r="CKI259">
        <v>0</v>
      </c>
      <c r="CKJ259">
        <v>0</v>
      </c>
      <c r="CKK259">
        <v>4.7846889952153108E-3</v>
      </c>
      <c r="CKL259">
        <v>0</v>
      </c>
      <c r="CKM259">
        <v>0</v>
      </c>
      <c r="CKN259">
        <v>0</v>
      </c>
      <c r="CKO259">
        <v>0</v>
      </c>
      <c r="CKP259">
        <v>1.6746411483253589E-2</v>
      </c>
      <c r="CKQ259">
        <v>0</v>
      </c>
      <c r="CKR259">
        <v>2.3923444976076554E-3</v>
      </c>
      <c r="CKS259">
        <v>2.3923444976076554E-3</v>
      </c>
      <c r="CKT259">
        <v>0</v>
      </c>
      <c r="CKU259">
        <v>0</v>
      </c>
      <c r="CKV259">
        <v>0</v>
      </c>
      <c r="CKW259">
        <v>0</v>
      </c>
      <c r="CKX259">
        <v>0</v>
      </c>
      <c r="CKY259">
        <v>0</v>
      </c>
      <c r="CKZ259">
        <v>0</v>
      </c>
      <c r="CLA259">
        <v>0</v>
      </c>
      <c r="CLB259">
        <v>0</v>
      </c>
      <c r="CLC259">
        <v>1</v>
      </c>
    </row>
    <row r="260" spans="1:2490">
      <c r="A260" s="304" t="s">
        <v>2504</v>
      </c>
      <c r="B260" s="68" t="s">
        <v>2421</v>
      </c>
      <c r="C260" s="95" t="s">
        <v>2505</v>
      </c>
      <c r="D260" s="151" t="s">
        <v>2480</v>
      </c>
      <c r="E260" s="58">
        <v>710</v>
      </c>
      <c r="F260" s="306" t="s">
        <v>2506</v>
      </c>
      <c r="G260" s="304" t="s">
        <v>2504</v>
      </c>
      <c r="I260">
        <v>2</v>
      </c>
      <c r="J260" s="68" t="s">
        <v>2437</v>
      </c>
      <c r="L260"/>
      <c r="AB260" t="s">
        <v>2507</v>
      </c>
      <c r="AC260">
        <v>42</v>
      </c>
      <c r="AD260" t="s">
        <v>2508</v>
      </c>
      <c r="AE260" t="s">
        <v>2509</v>
      </c>
      <c r="AF260" s="68" t="s">
        <v>2441</v>
      </c>
      <c r="AH260">
        <v>7189000</v>
      </c>
      <c r="AI260">
        <v>1588442</v>
      </c>
      <c r="AJ260" t="s">
        <v>2442</v>
      </c>
      <c r="AM260">
        <v>6</v>
      </c>
      <c r="AN260">
        <v>6.5</v>
      </c>
      <c r="AO260">
        <v>6.8166666666666664</v>
      </c>
      <c r="AP260" t="e">
        <v>#DIV/0!</v>
      </c>
      <c r="AQ260" t="e">
        <v>#DIV/0!</v>
      </c>
      <c r="AR260" s="310">
        <v>0.31803278688524589</v>
      </c>
      <c r="AS260" t="e">
        <v>#DIV/0!</v>
      </c>
      <c r="AT260" t="e">
        <v>#DIV/0!</v>
      </c>
      <c r="AU260" t="e">
        <v>#DIV/0!</v>
      </c>
      <c r="AV260" t="e">
        <v>#DIV/0!</v>
      </c>
      <c r="AW260" t="e">
        <v>#DIV/0!</v>
      </c>
      <c r="AX260" t="e">
        <v>#DIV/0!</v>
      </c>
      <c r="AY260" t="e">
        <v>#DIV/0!</v>
      </c>
      <c r="AZ260" t="e">
        <v>#DIV/0!</v>
      </c>
      <c r="BA260" t="e">
        <v>#DIV/0!</v>
      </c>
      <c r="BB260" t="e">
        <v>#DIV/0!</v>
      </c>
      <c r="BC260">
        <v>57.333333333333336</v>
      </c>
      <c r="BD260" s="312">
        <v>1</v>
      </c>
      <c r="BE260" s="312">
        <v>9</v>
      </c>
      <c r="BF260" s="313">
        <v>290</v>
      </c>
      <c r="BG260" s="55">
        <v>8.9</v>
      </c>
      <c r="BH260">
        <v>143.33333333333334</v>
      </c>
      <c r="BI260" t="e">
        <v>#DIV/0!</v>
      </c>
      <c r="BJ260">
        <v>0.51666666666666672</v>
      </c>
      <c r="BK260">
        <v>5.833333333333333</v>
      </c>
      <c r="BL260">
        <v>4.9999999999999996E-2</v>
      </c>
      <c r="BM260">
        <v>9.9999999999999992E-2</v>
      </c>
      <c r="BN260">
        <v>0.35666666666666669</v>
      </c>
      <c r="BO260">
        <v>3.3333333333333335</v>
      </c>
      <c r="BP260" t="e">
        <v>#DIV/0!</v>
      </c>
      <c r="BQ260">
        <v>1.9166666666666667</v>
      </c>
      <c r="BR260" t="e">
        <v>#DIV/0!</v>
      </c>
      <c r="BS260" t="e">
        <v>#DIV/0!</v>
      </c>
      <c r="BT260">
        <v>2</v>
      </c>
      <c r="BX260" s="91">
        <v>424</v>
      </c>
      <c r="BY260" s="314">
        <v>46</v>
      </c>
      <c r="BZ260" s="315"/>
      <c r="CA260" s="315">
        <v>18.399999999999999</v>
      </c>
      <c r="CB260" s="315">
        <v>15.2</v>
      </c>
      <c r="CC260" s="315">
        <v>1.7</v>
      </c>
      <c r="CD260" s="315">
        <v>6.2</v>
      </c>
      <c r="CG260">
        <v>0</v>
      </c>
      <c r="CH260">
        <v>0</v>
      </c>
      <c r="CI260">
        <v>0</v>
      </c>
      <c r="CJ260">
        <v>0</v>
      </c>
      <c r="CK260">
        <v>0.23584905660377359</v>
      </c>
      <c r="CL260">
        <v>0</v>
      </c>
      <c r="CM260">
        <v>0</v>
      </c>
      <c r="CN260">
        <v>0</v>
      </c>
      <c r="CO260">
        <v>0</v>
      </c>
      <c r="CP260">
        <v>0</v>
      </c>
      <c r="CQ260">
        <v>0</v>
      </c>
      <c r="CR260">
        <v>0</v>
      </c>
      <c r="CS260">
        <v>0</v>
      </c>
      <c r="CT260">
        <v>0</v>
      </c>
      <c r="CU260">
        <v>0</v>
      </c>
      <c r="CV260">
        <v>0</v>
      </c>
      <c r="CW260">
        <v>0.23584905660377359</v>
      </c>
      <c r="DW260">
        <v>0.51666666666666672</v>
      </c>
      <c r="DX260">
        <v>5.833333333333333</v>
      </c>
      <c r="DY260">
        <v>4.9999999999999996E-2</v>
      </c>
      <c r="DZ260">
        <v>9.9999999999999992E-2</v>
      </c>
      <c r="EA260">
        <v>0.35666666666666669</v>
      </c>
      <c r="EB260">
        <v>3.3333333333333335</v>
      </c>
      <c r="EC260" t="e">
        <v>#DIV/0!</v>
      </c>
      <c r="ED260">
        <v>1.9166666666666667</v>
      </c>
      <c r="EE260" t="e">
        <v>#DIV/0!</v>
      </c>
      <c r="EF260" t="e">
        <v>#DIV/0!</v>
      </c>
      <c r="EG260" s="86">
        <f t="shared" si="30"/>
        <v>2</v>
      </c>
      <c r="EH260" s="86">
        <f t="shared" si="31"/>
        <v>2</v>
      </c>
      <c r="EI260" s="151">
        <v>2</v>
      </c>
      <c r="EJ260" s="151">
        <v>2</v>
      </c>
      <c r="EK260">
        <v>2</v>
      </c>
      <c r="EL260">
        <v>1</v>
      </c>
      <c r="EM260" s="151">
        <v>2</v>
      </c>
      <c r="EN260" s="151">
        <v>2</v>
      </c>
      <c r="EP260" s="334">
        <v>2</v>
      </c>
      <c r="EW260" s="78"/>
      <c r="EX260" s="78"/>
      <c r="EY260" s="78"/>
      <c r="JP260"/>
      <c r="JR260"/>
      <c r="JS260"/>
      <c r="JU260"/>
      <c r="JX260"/>
      <c r="KA260"/>
      <c r="KB260"/>
      <c r="KC260"/>
      <c r="KD260"/>
      <c r="KE260"/>
      <c r="BHI260">
        <v>260</v>
      </c>
      <c r="BHJ260">
        <v>260</v>
      </c>
      <c r="BHK260" s="304" t="s">
        <v>2504</v>
      </c>
      <c r="BHL260" t="s">
        <v>2510</v>
      </c>
      <c r="BHM260">
        <v>0</v>
      </c>
      <c r="BHN260">
        <v>0</v>
      </c>
      <c r="BHO260">
        <v>0</v>
      </c>
      <c r="BHP260">
        <v>0</v>
      </c>
      <c r="BHQ260">
        <v>0</v>
      </c>
      <c r="BHR260">
        <v>0</v>
      </c>
      <c r="BHS260">
        <v>0</v>
      </c>
      <c r="BHT260">
        <v>0</v>
      </c>
      <c r="BHU260">
        <v>0</v>
      </c>
      <c r="BHV260">
        <v>0</v>
      </c>
      <c r="BHW260">
        <v>0</v>
      </c>
      <c r="BHX260">
        <v>0</v>
      </c>
      <c r="BHY260">
        <v>0</v>
      </c>
      <c r="BHZ260">
        <v>0</v>
      </c>
      <c r="BIA260">
        <v>0</v>
      </c>
      <c r="BIB260">
        <v>0</v>
      </c>
      <c r="BIC260">
        <v>0</v>
      </c>
      <c r="BID260">
        <v>0</v>
      </c>
      <c r="BIE260">
        <v>0</v>
      </c>
      <c r="BIF260">
        <v>0</v>
      </c>
      <c r="BIG260">
        <v>0</v>
      </c>
      <c r="BIH260">
        <v>0</v>
      </c>
      <c r="BII260">
        <v>0</v>
      </c>
      <c r="BIJ260">
        <v>0</v>
      </c>
      <c r="BIK260">
        <v>7.0754716981132077E-3</v>
      </c>
      <c r="BIL260">
        <v>0</v>
      </c>
      <c r="BIM260">
        <v>0</v>
      </c>
      <c r="BIN260">
        <v>0</v>
      </c>
      <c r="BIO260">
        <v>0</v>
      </c>
      <c r="BIP260">
        <v>0</v>
      </c>
      <c r="BIQ260">
        <v>0</v>
      </c>
      <c r="BIR260">
        <v>0</v>
      </c>
      <c r="BIS260">
        <v>0</v>
      </c>
      <c r="BIT260">
        <v>0</v>
      </c>
      <c r="BIU260">
        <v>0</v>
      </c>
      <c r="BIV260">
        <v>0</v>
      </c>
      <c r="BIW260">
        <v>0</v>
      </c>
      <c r="BIX260">
        <v>0</v>
      </c>
      <c r="BIY260">
        <v>0</v>
      </c>
      <c r="BIZ260">
        <v>1.179245283018868E-2</v>
      </c>
      <c r="BJA260">
        <v>0</v>
      </c>
      <c r="BJB260">
        <v>2.3584905660377358E-3</v>
      </c>
      <c r="BJC260">
        <v>0</v>
      </c>
      <c r="BJD260">
        <v>0.30896226415094341</v>
      </c>
      <c r="BJE260">
        <v>0</v>
      </c>
      <c r="BJF260">
        <v>0</v>
      </c>
      <c r="BJG260">
        <v>0</v>
      </c>
      <c r="BJH260">
        <v>0</v>
      </c>
      <c r="BJI260">
        <v>0</v>
      </c>
      <c r="BJJ260">
        <v>0</v>
      </c>
      <c r="BJK260">
        <v>0</v>
      </c>
      <c r="BJL260">
        <v>0</v>
      </c>
      <c r="BJM260">
        <v>0</v>
      </c>
      <c r="BJN260">
        <v>0</v>
      </c>
      <c r="BJO260">
        <v>0</v>
      </c>
      <c r="BJP260">
        <v>0</v>
      </c>
      <c r="BJQ260">
        <v>2.3584905660377358E-3</v>
      </c>
      <c r="BJR260">
        <v>2.358490566037736E-2</v>
      </c>
      <c r="BJS260">
        <v>0</v>
      </c>
      <c r="BJT260">
        <v>0</v>
      </c>
      <c r="BJU260">
        <v>0</v>
      </c>
      <c r="BJV260">
        <v>0</v>
      </c>
      <c r="BJW260">
        <v>0</v>
      </c>
      <c r="BJX260">
        <v>0</v>
      </c>
      <c r="BJY260">
        <v>0</v>
      </c>
      <c r="BJZ260">
        <v>0</v>
      </c>
      <c r="BKA260">
        <v>0</v>
      </c>
      <c r="BKB260">
        <v>0</v>
      </c>
      <c r="BKC260">
        <v>0</v>
      </c>
      <c r="BKD260">
        <v>0</v>
      </c>
      <c r="BKE260">
        <v>1.6509433962264151E-2</v>
      </c>
      <c r="BKF260">
        <v>0</v>
      </c>
      <c r="BKG260">
        <v>0</v>
      </c>
      <c r="BKH260">
        <v>4.7169811320754715E-3</v>
      </c>
      <c r="BKI260">
        <v>0</v>
      </c>
      <c r="BKJ260">
        <v>0</v>
      </c>
      <c r="BKK260">
        <v>0</v>
      </c>
      <c r="BKL260">
        <v>8.0188679245283015E-2</v>
      </c>
      <c r="BKM260">
        <v>0</v>
      </c>
      <c r="BKN260">
        <v>0</v>
      </c>
      <c r="BKO260">
        <v>0</v>
      </c>
      <c r="BKP260">
        <v>0</v>
      </c>
      <c r="BKQ260">
        <v>0</v>
      </c>
      <c r="BKR260">
        <v>0</v>
      </c>
      <c r="BKS260">
        <v>0</v>
      </c>
      <c r="BKT260">
        <v>0</v>
      </c>
      <c r="BKU260">
        <v>0</v>
      </c>
      <c r="BKV260">
        <v>0</v>
      </c>
      <c r="BKW260">
        <v>0</v>
      </c>
      <c r="BKX260">
        <v>0</v>
      </c>
      <c r="BKY260">
        <v>0</v>
      </c>
      <c r="BKZ260">
        <v>0</v>
      </c>
      <c r="BLA260">
        <v>0</v>
      </c>
      <c r="BLB260">
        <v>0</v>
      </c>
      <c r="BLC260">
        <v>0</v>
      </c>
      <c r="BLD260">
        <v>0</v>
      </c>
      <c r="BLE260">
        <v>0</v>
      </c>
      <c r="BLF260">
        <v>0</v>
      </c>
      <c r="BLG260">
        <v>0</v>
      </c>
      <c r="BLH260">
        <v>0</v>
      </c>
      <c r="BLI260">
        <v>0</v>
      </c>
      <c r="BLJ260">
        <v>0</v>
      </c>
      <c r="BLK260">
        <v>0</v>
      </c>
      <c r="BLL260">
        <v>0</v>
      </c>
      <c r="BLM260">
        <v>0</v>
      </c>
      <c r="BLN260">
        <v>0</v>
      </c>
      <c r="BLO260">
        <v>0</v>
      </c>
      <c r="BLP260">
        <v>0</v>
      </c>
      <c r="BLQ260">
        <v>0</v>
      </c>
      <c r="BLR260">
        <v>0</v>
      </c>
      <c r="BLS260">
        <v>0</v>
      </c>
      <c r="BLT260">
        <v>0</v>
      </c>
      <c r="BLU260">
        <v>0</v>
      </c>
      <c r="BLV260">
        <v>0</v>
      </c>
      <c r="BLW260">
        <v>0</v>
      </c>
      <c r="BLX260">
        <v>0</v>
      </c>
      <c r="BLY260">
        <v>0</v>
      </c>
      <c r="BLZ260">
        <v>0</v>
      </c>
      <c r="BMA260">
        <v>0</v>
      </c>
      <c r="BMB260">
        <v>0</v>
      </c>
      <c r="BMC260">
        <v>0</v>
      </c>
      <c r="BMD260">
        <v>4.7169811320754715E-3</v>
      </c>
      <c r="BME260">
        <v>0</v>
      </c>
      <c r="BMF260">
        <v>0</v>
      </c>
      <c r="BMG260">
        <v>0</v>
      </c>
      <c r="BMH260">
        <v>0</v>
      </c>
      <c r="BMI260">
        <v>0</v>
      </c>
      <c r="BMJ260">
        <v>0</v>
      </c>
      <c r="BMK260">
        <v>0</v>
      </c>
      <c r="BML260">
        <v>0</v>
      </c>
      <c r="BMM260">
        <v>0</v>
      </c>
      <c r="BMN260">
        <v>0</v>
      </c>
      <c r="BMO260">
        <v>0</v>
      </c>
      <c r="BMP260">
        <v>0</v>
      </c>
      <c r="BMQ260">
        <v>0</v>
      </c>
      <c r="BMR260">
        <v>2.3584905660377358E-3</v>
      </c>
      <c r="BMS260">
        <v>0</v>
      </c>
      <c r="BMT260">
        <v>0</v>
      </c>
      <c r="BMU260">
        <v>0</v>
      </c>
      <c r="BMV260">
        <v>0</v>
      </c>
      <c r="BMW260">
        <v>0</v>
      </c>
      <c r="BMX260">
        <v>0</v>
      </c>
      <c r="BMY260">
        <v>0</v>
      </c>
      <c r="BMZ260">
        <v>0</v>
      </c>
      <c r="BNA260">
        <v>0</v>
      </c>
      <c r="BNB260">
        <v>0</v>
      </c>
      <c r="BNC260">
        <v>2.3584905660377358E-3</v>
      </c>
      <c r="BND260">
        <v>0</v>
      </c>
      <c r="BNE260">
        <v>0</v>
      </c>
      <c r="BNF260">
        <v>0</v>
      </c>
      <c r="BNG260">
        <v>0</v>
      </c>
      <c r="BNH260">
        <v>0</v>
      </c>
      <c r="BNI260">
        <v>0</v>
      </c>
      <c r="BNJ260">
        <v>1.8867924528301886E-2</v>
      </c>
      <c r="BNK260">
        <v>0</v>
      </c>
      <c r="BNL260">
        <v>0</v>
      </c>
      <c r="BNM260">
        <v>0</v>
      </c>
      <c r="BNN260">
        <v>0</v>
      </c>
      <c r="BNO260">
        <v>0</v>
      </c>
      <c r="BNP260">
        <v>0</v>
      </c>
      <c r="BNQ260">
        <v>0</v>
      </c>
      <c r="BNR260">
        <v>0</v>
      </c>
      <c r="BNS260">
        <v>0</v>
      </c>
      <c r="BNT260">
        <v>0</v>
      </c>
      <c r="BNU260">
        <v>0</v>
      </c>
      <c r="BNV260">
        <v>0</v>
      </c>
      <c r="BNW260">
        <v>0</v>
      </c>
      <c r="BNX260">
        <v>0</v>
      </c>
      <c r="BNY260">
        <v>0</v>
      </c>
      <c r="BNZ260">
        <v>0</v>
      </c>
      <c r="BOA260">
        <v>0</v>
      </c>
      <c r="BOB260">
        <v>0</v>
      </c>
      <c r="BOC260">
        <v>0</v>
      </c>
      <c r="BOD260">
        <v>0</v>
      </c>
      <c r="BOE260">
        <v>7.0754716981132077E-3</v>
      </c>
      <c r="BOF260">
        <v>2.3584905660377358E-3</v>
      </c>
      <c r="BOG260">
        <v>0</v>
      </c>
      <c r="BOH260">
        <v>0</v>
      </c>
      <c r="BOI260">
        <v>0</v>
      </c>
      <c r="BOJ260">
        <v>0</v>
      </c>
      <c r="BOK260">
        <v>0</v>
      </c>
      <c r="BOL260">
        <v>0</v>
      </c>
      <c r="BOM260">
        <v>0</v>
      </c>
      <c r="BON260">
        <v>0</v>
      </c>
      <c r="BOO260">
        <v>0</v>
      </c>
      <c r="BOP260">
        <v>0</v>
      </c>
      <c r="BOQ260">
        <v>0</v>
      </c>
      <c r="BOR260">
        <v>0</v>
      </c>
      <c r="BOS260">
        <v>0</v>
      </c>
      <c r="BOT260">
        <v>0</v>
      </c>
      <c r="BOU260">
        <v>0</v>
      </c>
      <c r="BOV260">
        <v>0</v>
      </c>
      <c r="BOW260">
        <v>0</v>
      </c>
      <c r="BOX260">
        <v>0</v>
      </c>
      <c r="BOY260">
        <v>0</v>
      </c>
      <c r="BOZ260">
        <v>0</v>
      </c>
      <c r="BPA260">
        <v>0</v>
      </c>
      <c r="BPB260">
        <v>0</v>
      </c>
      <c r="BPC260">
        <v>0</v>
      </c>
      <c r="BPD260">
        <v>0</v>
      </c>
      <c r="BPE260">
        <v>0</v>
      </c>
      <c r="BPF260">
        <v>9.433962264150943E-3</v>
      </c>
      <c r="BPG260">
        <v>0</v>
      </c>
      <c r="BPH260">
        <v>0</v>
      </c>
      <c r="BPI260">
        <v>0</v>
      </c>
      <c r="BPJ260">
        <v>7.0754716981132077E-3</v>
      </c>
      <c r="BPK260">
        <v>0</v>
      </c>
      <c r="BPL260">
        <v>0</v>
      </c>
      <c r="BPM260">
        <v>0</v>
      </c>
      <c r="BPN260">
        <v>0</v>
      </c>
      <c r="BPO260">
        <v>0</v>
      </c>
      <c r="BPP260">
        <v>2.3584905660377358E-3</v>
      </c>
      <c r="BPQ260">
        <v>0</v>
      </c>
      <c r="BPR260">
        <v>0</v>
      </c>
      <c r="BPS260">
        <v>0</v>
      </c>
      <c r="BPT260">
        <v>0</v>
      </c>
      <c r="BPU260">
        <v>4.7169811320754715E-3</v>
      </c>
      <c r="BPV260">
        <v>0</v>
      </c>
      <c r="BPW260">
        <v>0</v>
      </c>
      <c r="BPX260">
        <v>0</v>
      </c>
      <c r="BPY260">
        <v>0</v>
      </c>
      <c r="BPZ260">
        <v>0</v>
      </c>
      <c r="BQA260">
        <v>0</v>
      </c>
      <c r="BQB260">
        <v>0</v>
      </c>
      <c r="BQC260">
        <v>0</v>
      </c>
      <c r="BQD260">
        <v>0</v>
      </c>
      <c r="BQE260">
        <v>0</v>
      </c>
      <c r="BQF260">
        <v>1.8867924528301886E-2</v>
      </c>
      <c r="BQG260">
        <v>0</v>
      </c>
      <c r="BQH260">
        <v>0</v>
      </c>
      <c r="BQI260">
        <v>0</v>
      </c>
      <c r="BQJ260">
        <v>0</v>
      </c>
      <c r="BQK260">
        <v>0</v>
      </c>
      <c r="BQL260">
        <v>0</v>
      </c>
      <c r="BQM260">
        <v>0</v>
      </c>
      <c r="BQN260">
        <v>0</v>
      </c>
      <c r="BQO260">
        <v>0</v>
      </c>
      <c r="BQP260">
        <v>0</v>
      </c>
      <c r="BQQ260">
        <v>0</v>
      </c>
      <c r="BQR260">
        <v>0</v>
      </c>
      <c r="BQS260">
        <v>0</v>
      </c>
      <c r="BQT260">
        <v>0</v>
      </c>
      <c r="BQU260">
        <v>0</v>
      </c>
      <c r="BQV260">
        <v>0</v>
      </c>
      <c r="BQW260">
        <v>0</v>
      </c>
      <c r="BQX260">
        <v>0</v>
      </c>
      <c r="BQY260">
        <v>0</v>
      </c>
      <c r="BQZ260">
        <v>0</v>
      </c>
      <c r="BRA260">
        <v>0</v>
      </c>
      <c r="BRB260">
        <v>0</v>
      </c>
      <c r="BRC260">
        <v>0</v>
      </c>
      <c r="BRD260">
        <v>0</v>
      </c>
      <c r="BRE260">
        <v>0</v>
      </c>
      <c r="BRF260">
        <v>0</v>
      </c>
      <c r="BRG260">
        <v>0</v>
      </c>
      <c r="BRH260">
        <v>0</v>
      </c>
      <c r="BRI260">
        <v>0</v>
      </c>
      <c r="BRJ260">
        <v>0</v>
      </c>
      <c r="BRK260">
        <v>9.433962264150943E-3</v>
      </c>
      <c r="BRL260">
        <v>0</v>
      </c>
      <c r="BRM260">
        <v>0</v>
      </c>
      <c r="BRN260">
        <v>0</v>
      </c>
      <c r="BRO260">
        <v>0</v>
      </c>
      <c r="BRP260">
        <v>0</v>
      </c>
      <c r="BRQ260">
        <v>0</v>
      </c>
      <c r="BRR260">
        <v>0</v>
      </c>
      <c r="BRS260">
        <v>0</v>
      </c>
      <c r="BRT260">
        <v>0</v>
      </c>
      <c r="BRU260">
        <v>0</v>
      </c>
      <c r="BRV260">
        <v>2.3584905660377358E-3</v>
      </c>
      <c r="BRW260">
        <v>0</v>
      </c>
      <c r="BRX260">
        <v>0</v>
      </c>
      <c r="BRY260">
        <v>0</v>
      </c>
      <c r="BRZ260">
        <v>0</v>
      </c>
      <c r="BSA260">
        <v>7.3113207547169809E-2</v>
      </c>
      <c r="BSB260">
        <v>0</v>
      </c>
      <c r="BSC260">
        <v>0</v>
      </c>
      <c r="BSD260">
        <v>0</v>
      </c>
      <c r="BSE260">
        <v>0</v>
      </c>
      <c r="BSF260">
        <v>0</v>
      </c>
      <c r="BSG260">
        <v>0</v>
      </c>
      <c r="BSH260">
        <v>0</v>
      </c>
      <c r="BSI260">
        <v>0</v>
      </c>
      <c r="BSJ260">
        <v>0</v>
      </c>
      <c r="BSK260">
        <v>0</v>
      </c>
      <c r="BSL260">
        <v>2.3584905660377358E-3</v>
      </c>
      <c r="BSM260">
        <v>2.358490566037736E-2</v>
      </c>
      <c r="BSN260">
        <v>0</v>
      </c>
      <c r="BSO260">
        <v>0</v>
      </c>
      <c r="BSP260">
        <v>7.0754716981132077E-3</v>
      </c>
      <c r="BSQ260">
        <v>0</v>
      </c>
      <c r="BSR260">
        <v>0</v>
      </c>
      <c r="BSS260">
        <v>0</v>
      </c>
      <c r="BST260">
        <v>0</v>
      </c>
      <c r="BSU260">
        <v>0</v>
      </c>
      <c r="BSV260">
        <v>0</v>
      </c>
      <c r="BSW260">
        <v>0</v>
      </c>
      <c r="BSX260">
        <v>0</v>
      </c>
      <c r="BSY260">
        <v>4.7169811320754715E-3</v>
      </c>
      <c r="BSZ260">
        <v>0</v>
      </c>
      <c r="BTA260">
        <v>0</v>
      </c>
      <c r="BTB260">
        <v>0</v>
      </c>
      <c r="BTC260">
        <v>0</v>
      </c>
      <c r="BTD260">
        <v>0</v>
      </c>
      <c r="BTE260">
        <v>0</v>
      </c>
      <c r="BTF260">
        <v>0</v>
      </c>
      <c r="BTG260">
        <v>0</v>
      </c>
      <c r="BTH260">
        <v>3.0660377358490566E-2</v>
      </c>
      <c r="BTI260">
        <v>0</v>
      </c>
      <c r="BTJ260">
        <v>0</v>
      </c>
      <c r="BTK260">
        <v>0</v>
      </c>
      <c r="BTL260">
        <v>0</v>
      </c>
      <c r="BTM260">
        <v>0</v>
      </c>
      <c r="BTN260">
        <v>0</v>
      </c>
      <c r="BTO260">
        <v>0</v>
      </c>
      <c r="BTP260">
        <v>0</v>
      </c>
      <c r="BTQ260">
        <v>0</v>
      </c>
      <c r="BTR260">
        <v>0</v>
      </c>
      <c r="BTS260">
        <v>0</v>
      </c>
      <c r="BTT260">
        <v>0</v>
      </c>
      <c r="BTU260">
        <v>0</v>
      </c>
      <c r="BTV260">
        <v>0</v>
      </c>
      <c r="BTW260">
        <v>0</v>
      </c>
      <c r="BTX260">
        <v>0</v>
      </c>
      <c r="BTY260">
        <v>0</v>
      </c>
      <c r="BTZ260">
        <v>0</v>
      </c>
      <c r="BUA260">
        <v>0</v>
      </c>
      <c r="BUB260">
        <v>0</v>
      </c>
      <c r="BUC260">
        <v>0</v>
      </c>
      <c r="BUD260">
        <v>0</v>
      </c>
      <c r="BUE260">
        <v>0</v>
      </c>
      <c r="BUF260">
        <v>0</v>
      </c>
      <c r="BUG260">
        <v>0</v>
      </c>
      <c r="BUH260">
        <v>0</v>
      </c>
      <c r="BUI260">
        <v>0</v>
      </c>
      <c r="BUJ260">
        <v>0</v>
      </c>
      <c r="BUK260">
        <v>0</v>
      </c>
      <c r="BUL260">
        <v>0</v>
      </c>
      <c r="BUM260">
        <v>0</v>
      </c>
      <c r="BUN260">
        <v>0</v>
      </c>
      <c r="BUO260">
        <v>0</v>
      </c>
      <c r="BUP260">
        <v>0</v>
      </c>
      <c r="BUQ260">
        <v>0</v>
      </c>
      <c r="BUR260">
        <v>0</v>
      </c>
      <c r="BUS260">
        <v>0</v>
      </c>
      <c r="BUT260">
        <v>7.0754716981132077E-3</v>
      </c>
      <c r="BUU260">
        <v>0</v>
      </c>
      <c r="BUV260">
        <v>0</v>
      </c>
      <c r="BUW260">
        <v>0</v>
      </c>
      <c r="BUX260">
        <v>0</v>
      </c>
      <c r="BUY260">
        <v>0</v>
      </c>
      <c r="BUZ260">
        <v>0</v>
      </c>
      <c r="BVA260">
        <v>0</v>
      </c>
      <c r="BVB260">
        <v>0</v>
      </c>
      <c r="BVC260">
        <v>6.8396226415094338E-2</v>
      </c>
      <c r="BVD260">
        <v>0</v>
      </c>
      <c r="BVE260">
        <v>0</v>
      </c>
      <c r="BVF260">
        <v>9.433962264150943E-3</v>
      </c>
      <c r="BVG260">
        <v>0</v>
      </c>
      <c r="BVH260">
        <v>0</v>
      </c>
      <c r="BVI260">
        <v>0</v>
      </c>
      <c r="BVJ260">
        <v>0</v>
      </c>
      <c r="BVK260">
        <v>0</v>
      </c>
      <c r="BVL260">
        <v>0</v>
      </c>
      <c r="BVM260">
        <v>0</v>
      </c>
      <c r="BVN260">
        <v>0</v>
      </c>
      <c r="BVO260">
        <v>0</v>
      </c>
      <c r="BVP260">
        <v>0</v>
      </c>
      <c r="BVQ260">
        <v>0</v>
      </c>
      <c r="BVR260">
        <v>0</v>
      </c>
      <c r="BVS260">
        <v>0</v>
      </c>
      <c r="BVT260">
        <v>0</v>
      </c>
      <c r="BVU260">
        <v>0</v>
      </c>
      <c r="BVV260">
        <v>0</v>
      </c>
      <c r="BVW260">
        <v>0</v>
      </c>
      <c r="BVX260">
        <v>0</v>
      </c>
      <c r="BVY260">
        <v>0</v>
      </c>
      <c r="BVZ260">
        <v>0</v>
      </c>
      <c r="BWA260">
        <v>0</v>
      </c>
      <c r="BWB260">
        <v>0</v>
      </c>
      <c r="BWC260">
        <v>0</v>
      </c>
      <c r="BWD260">
        <v>0</v>
      </c>
      <c r="BWE260">
        <v>0</v>
      </c>
      <c r="BWF260">
        <v>0</v>
      </c>
      <c r="BWG260">
        <v>0</v>
      </c>
      <c r="BWH260">
        <v>0</v>
      </c>
      <c r="BWI260">
        <v>0</v>
      </c>
      <c r="BWJ260">
        <v>0</v>
      </c>
      <c r="BWK260">
        <v>0</v>
      </c>
      <c r="BWL260">
        <v>0</v>
      </c>
      <c r="BWM260">
        <v>0</v>
      </c>
      <c r="BWN260">
        <v>0</v>
      </c>
      <c r="BWO260">
        <v>0</v>
      </c>
      <c r="BWP260">
        <v>0</v>
      </c>
      <c r="BWQ260">
        <v>0</v>
      </c>
      <c r="BWR260">
        <v>0</v>
      </c>
      <c r="BWS260">
        <v>0</v>
      </c>
      <c r="BWT260">
        <v>0</v>
      </c>
      <c r="BWU260">
        <v>0</v>
      </c>
      <c r="BWV260">
        <v>0</v>
      </c>
      <c r="BWW260">
        <v>0</v>
      </c>
      <c r="BWX260">
        <v>0</v>
      </c>
      <c r="BWY260">
        <v>0</v>
      </c>
      <c r="BWZ260">
        <v>4.7169811320754715E-3</v>
      </c>
      <c r="BXA260">
        <v>0</v>
      </c>
      <c r="BXB260">
        <v>0</v>
      </c>
      <c r="BXC260">
        <v>0</v>
      </c>
      <c r="BXD260">
        <v>0</v>
      </c>
      <c r="BXE260">
        <v>0</v>
      </c>
      <c r="BXF260">
        <v>0</v>
      </c>
      <c r="BXG260">
        <v>0</v>
      </c>
      <c r="BXH260">
        <v>0</v>
      </c>
      <c r="BXI260">
        <v>0</v>
      </c>
      <c r="BXJ260">
        <v>0</v>
      </c>
      <c r="BXK260">
        <v>0</v>
      </c>
      <c r="BXL260">
        <v>0</v>
      </c>
      <c r="BXM260">
        <v>0</v>
      </c>
      <c r="BXN260">
        <v>0</v>
      </c>
      <c r="BXO260">
        <v>0</v>
      </c>
      <c r="BXP260">
        <v>4.7169811320754715E-3</v>
      </c>
      <c r="BXQ260">
        <v>0</v>
      </c>
      <c r="BXR260">
        <v>0</v>
      </c>
      <c r="BXS260">
        <v>0</v>
      </c>
      <c r="BXT260">
        <v>0</v>
      </c>
      <c r="BXU260">
        <v>0</v>
      </c>
      <c r="BXV260">
        <v>0</v>
      </c>
      <c r="BXW260">
        <v>0</v>
      </c>
      <c r="BXX260">
        <v>0</v>
      </c>
      <c r="BXY260">
        <v>0</v>
      </c>
      <c r="BXZ260">
        <v>0</v>
      </c>
      <c r="BYA260">
        <v>0</v>
      </c>
      <c r="BYB260">
        <v>0</v>
      </c>
      <c r="BYC260">
        <v>0</v>
      </c>
      <c r="BYD260">
        <v>0</v>
      </c>
      <c r="BYE260">
        <v>0</v>
      </c>
      <c r="BYF260">
        <v>0</v>
      </c>
      <c r="BYG260">
        <v>0</v>
      </c>
      <c r="BYH260">
        <v>0</v>
      </c>
      <c r="BYI260">
        <v>0</v>
      </c>
      <c r="BYJ260">
        <v>0</v>
      </c>
      <c r="BYK260">
        <v>0</v>
      </c>
      <c r="BYL260">
        <v>0</v>
      </c>
      <c r="BYM260">
        <v>0</v>
      </c>
      <c r="BYN260">
        <v>0</v>
      </c>
      <c r="BYO260">
        <v>0</v>
      </c>
      <c r="BYP260">
        <v>0</v>
      </c>
      <c r="BYQ260">
        <v>0</v>
      </c>
      <c r="BYR260">
        <v>0</v>
      </c>
      <c r="BYS260">
        <v>0</v>
      </c>
      <c r="BYT260">
        <v>0</v>
      </c>
      <c r="BYU260">
        <v>0</v>
      </c>
      <c r="BYV260">
        <v>0</v>
      </c>
      <c r="BYW260">
        <v>0</v>
      </c>
      <c r="BYX260">
        <v>4.7169811320754715E-3</v>
      </c>
      <c r="BYY260">
        <v>0</v>
      </c>
      <c r="BYZ260">
        <v>0</v>
      </c>
      <c r="BZA260">
        <v>0</v>
      </c>
      <c r="BZB260">
        <v>0</v>
      </c>
      <c r="BZC260">
        <v>0</v>
      </c>
      <c r="BZD260">
        <v>0</v>
      </c>
      <c r="BZE260">
        <v>0</v>
      </c>
      <c r="BZF260">
        <v>0</v>
      </c>
      <c r="BZG260">
        <v>0</v>
      </c>
      <c r="BZH260">
        <v>0</v>
      </c>
      <c r="BZI260">
        <v>0</v>
      </c>
      <c r="BZJ260">
        <v>0</v>
      </c>
      <c r="BZK260">
        <v>0</v>
      </c>
      <c r="BZL260">
        <v>0</v>
      </c>
      <c r="BZM260">
        <v>0</v>
      </c>
      <c r="BZN260">
        <v>0</v>
      </c>
      <c r="BZO260">
        <v>0</v>
      </c>
      <c r="BZP260">
        <v>0</v>
      </c>
      <c r="BZQ260">
        <v>0</v>
      </c>
      <c r="BZR260">
        <v>0</v>
      </c>
      <c r="BZS260">
        <v>0</v>
      </c>
      <c r="BZT260">
        <v>0</v>
      </c>
      <c r="BZU260">
        <v>0</v>
      </c>
      <c r="BZV260">
        <v>0</v>
      </c>
      <c r="BZW260">
        <v>0</v>
      </c>
      <c r="BZX260">
        <v>0</v>
      </c>
      <c r="BZY260">
        <v>0</v>
      </c>
      <c r="BZZ260">
        <v>0</v>
      </c>
      <c r="CAA260">
        <v>0</v>
      </c>
      <c r="CAB260">
        <v>0</v>
      </c>
      <c r="CAC260">
        <v>0</v>
      </c>
      <c r="CAD260">
        <v>0</v>
      </c>
      <c r="CAE260">
        <v>0</v>
      </c>
      <c r="CAF260">
        <v>0</v>
      </c>
      <c r="CAG260">
        <v>0</v>
      </c>
      <c r="CAH260">
        <v>0</v>
      </c>
      <c r="CAI260">
        <v>0</v>
      </c>
      <c r="CAJ260">
        <v>0</v>
      </c>
      <c r="CAK260">
        <v>0</v>
      </c>
      <c r="CAL260">
        <v>0</v>
      </c>
      <c r="CAM260">
        <v>0</v>
      </c>
      <c r="CAN260">
        <v>0</v>
      </c>
      <c r="CAO260">
        <v>0</v>
      </c>
      <c r="CAP260">
        <v>0</v>
      </c>
      <c r="CAQ260">
        <v>0</v>
      </c>
      <c r="CAR260">
        <v>0</v>
      </c>
      <c r="CAS260">
        <v>0</v>
      </c>
      <c r="CAT260">
        <v>0</v>
      </c>
      <c r="CAU260">
        <v>0</v>
      </c>
      <c r="CAV260">
        <v>0</v>
      </c>
      <c r="CAW260">
        <v>2.3584905660377358E-3</v>
      </c>
      <c r="CAX260">
        <v>0</v>
      </c>
      <c r="CAY260">
        <v>0</v>
      </c>
      <c r="CAZ260">
        <v>0</v>
      </c>
      <c r="CBA260">
        <v>0</v>
      </c>
      <c r="CBB260">
        <v>0</v>
      </c>
      <c r="CBC260">
        <v>0</v>
      </c>
      <c r="CBD260">
        <v>0</v>
      </c>
      <c r="CBE260">
        <v>0</v>
      </c>
      <c r="CBF260">
        <v>0</v>
      </c>
      <c r="CBG260">
        <v>0</v>
      </c>
      <c r="CBH260">
        <v>0</v>
      </c>
      <c r="CBI260">
        <v>0</v>
      </c>
      <c r="CBJ260">
        <v>0</v>
      </c>
      <c r="CBK260">
        <v>0</v>
      </c>
      <c r="CBL260">
        <v>0</v>
      </c>
      <c r="CBM260">
        <v>0</v>
      </c>
      <c r="CBN260">
        <v>0</v>
      </c>
      <c r="CBO260">
        <v>0</v>
      </c>
      <c r="CBP260">
        <v>0</v>
      </c>
      <c r="CBQ260">
        <v>0</v>
      </c>
      <c r="CBR260">
        <v>0</v>
      </c>
      <c r="CBS260">
        <v>0</v>
      </c>
      <c r="CBT260">
        <v>0</v>
      </c>
      <c r="CBU260">
        <v>0</v>
      </c>
      <c r="CBV260">
        <v>0</v>
      </c>
      <c r="CBW260">
        <v>0</v>
      </c>
      <c r="CBX260">
        <v>0</v>
      </c>
      <c r="CBY260">
        <v>0</v>
      </c>
      <c r="CBZ260">
        <v>0</v>
      </c>
      <c r="CCA260">
        <v>0</v>
      </c>
      <c r="CCB260">
        <v>0</v>
      </c>
      <c r="CCC260">
        <v>0</v>
      </c>
      <c r="CCD260">
        <v>0</v>
      </c>
      <c r="CCE260">
        <v>0</v>
      </c>
      <c r="CCF260">
        <v>0</v>
      </c>
      <c r="CCG260">
        <v>0</v>
      </c>
      <c r="CCH260">
        <v>0</v>
      </c>
      <c r="CCI260">
        <v>0</v>
      </c>
      <c r="CCJ260">
        <v>0</v>
      </c>
      <c r="CCK260">
        <v>0</v>
      </c>
      <c r="CCL260">
        <v>0</v>
      </c>
      <c r="CCM260">
        <v>0</v>
      </c>
      <c r="CCN260">
        <v>0</v>
      </c>
      <c r="CCO260">
        <v>0</v>
      </c>
      <c r="CCP260">
        <v>0</v>
      </c>
      <c r="CCQ260">
        <v>7.0754716981132077E-3</v>
      </c>
      <c r="CCR260">
        <v>0</v>
      </c>
      <c r="CCS260">
        <v>0</v>
      </c>
      <c r="CCT260">
        <v>0</v>
      </c>
      <c r="CCU260">
        <v>0</v>
      </c>
      <c r="CCV260">
        <v>0</v>
      </c>
      <c r="CCW260">
        <v>0</v>
      </c>
      <c r="CCX260">
        <v>0</v>
      </c>
      <c r="CCY260">
        <v>0</v>
      </c>
      <c r="CCZ260">
        <v>0</v>
      </c>
      <c r="CDA260">
        <v>0</v>
      </c>
      <c r="CDB260">
        <v>0</v>
      </c>
      <c r="CDC260">
        <v>0</v>
      </c>
      <c r="CDD260">
        <v>0</v>
      </c>
      <c r="CDE260">
        <v>0</v>
      </c>
      <c r="CDF260">
        <v>0</v>
      </c>
      <c r="CDG260">
        <v>0</v>
      </c>
      <c r="CDH260">
        <v>0</v>
      </c>
      <c r="CDI260">
        <v>0</v>
      </c>
      <c r="CDJ260">
        <v>0</v>
      </c>
      <c r="CDK260">
        <v>0</v>
      </c>
      <c r="CDL260">
        <v>0</v>
      </c>
      <c r="CDM260">
        <v>0</v>
      </c>
      <c r="CDN260">
        <v>0</v>
      </c>
      <c r="CDO260">
        <v>0</v>
      </c>
      <c r="CDP260">
        <v>0</v>
      </c>
      <c r="CDQ260">
        <v>0</v>
      </c>
      <c r="CDR260">
        <v>0</v>
      </c>
      <c r="CDS260">
        <v>0</v>
      </c>
      <c r="CDT260">
        <v>0</v>
      </c>
      <c r="CDU260">
        <v>0</v>
      </c>
      <c r="CDV260">
        <v>0</v>
      </c>
      <c r="CDW260">
        <v>0</v>
      </c>
      <c r="CDX260">
        <v>0</v>
      </c>
      <c r="CDY260">
        <v>0</v>
      </c>
      <c r="CDZ260">
        <v>0</v>
      </c>
      <c r="CEA260">
        <v>0</v>
      </c>
      <c r="CEB260">
        <v>0</v>
      </c>
      <c r="CEC260">
        <v>0</v>
      </c>
      <c r="CED260">
        <v>0</v>
      </c>
      <c r="CEE260">
        <v>0</v>
      </c>
      <c r="CEF260">
        <v>0</v>
      </c>
      <c r="CEG260">
        <v>0</v>
      </c>
      <c r="CEH260">
        <v>0</v>
      </c>
      <c r="CEI260">
        <v>0</v>
      </c>
      <c r="CEJ260">
        <v>0</v>
      </c>
      <c r="CEK260">
        <v>0</v>
      </c>
      <c r="CEL260">
        <v>0</v>
      </c>
      <c r="CEM260">
        <v>0</v>
      </c>
      <c r="CEN260">
        <v>0</v>
      </c>
      <c r="CEO260">
        <v>0</v>
      </c>
      <c r="CEP260">
        <v>0</v>
      </c>
      <c r="CEQ260">
        <v>0</v>
      </c>
      <c r="CER260">
        <v>0</v>
      </c>
      <c r="CES260">
        <v>0</v>
      </c>
      <c r="CET260">
        <v>0</v>
      </c>
      <c r="CEU260">
        <v>0</v>
      </c>
      <c r="CEV260">
        <v>0</v>
      </c>
      <c r="CEW260">
        <v>0</v>
      </c>
      <c r="CEX260">
        <v>0</v>
      </c>
      <c r="CEY260">
        <v>0</v>
      </c>
      <c r="CEZ260">
        <v>0</v>
      </c>
      <c r="CFA260">
        <v>0</v>
      </c>
      <c r="CFB260">
        <v>0</v>
      </c>
      <c r="CFC260">
        <v>0</v>
      </c>
      <c r="CFD260">
        <v>0</v>
      </c>
      <c r="CFE260">
        <v>0</v>
      </c>
      <c r="CFF260">
        <v>0</v>
      </c>
      <c r="CFG260">
        <v>0</v>
      </c>
      <c r="CFH260">
        <v>0</v>
      </c>
      <c r="CFI260">
        <v>0</v>
      </c>
      <c r="CFJ260">
        <v>0</v>
      </c>
      <c r="CFK260">
        <v>0</v>
      </c>
      <c r="CFL260">
        <v>0</v>
      </c>
      <c r="CFM260">
        <v>0</v>
      </c>
      <c r="CFN260">
        <v>0</v>
      </c>
      <c r="CFO260">
        <v>0</v>
      </c>
      <c r="CFP260">
        <v>0</v>
      </c>
      <c r="CFQ260">
        <v>0</v>
      </c>
      <c r="CFR260">
        <v>0</v>
      </c>
      <c r="CFS260">
        <v>0</v>
      </c>
      <c r="CFT260">
        <v>0</v>
      </c>
      <c r="CFU260">
        <v>0</v>
      </c>
      <c r="CFV260">
        <v>0</v>
      </c>
      <c r="CFW260">
        <v>0</v>
      </c>
      <c r="CFX260">
        <v>0</v>
      </c>
      <c r="CFY260">
        <v>0</v>
      </c>
      <c r="CFZ260">
        <v>0</v>
      </c>
      <c r="CGA260">
        <v>0</v>
      </c>
      <c r="CGB260">
        <v>0</v>
      </c>
      <c r="CGC260">
        <v>0</v>
      </c>
      <c r="CGD260">
        <v>0</v>
      </c>
      <c r="CGE260">
        <v>0</v>
      </c>
      <c r="CGF260">
        <v>0</v>
      </c>
      <c r="CGG260">
        <v>0</v>
      </c>
      <c r="CGH260">
        <v>0</v>
      </c>
      <c r="CGI260">
        <v>0</v>
      </c>
      <c r="CGJ260">
        <v>0</v>
      </c>
      <c r="CGK260">
        <v>0</v>
      </c>
      <c r="CGL260">
        <v>0</v>
      </c>
      <c r="CGM260">
        <v>0</v>
      </c>
      <c r="CGN260">
        <v>0</v>
      </c>
      <c r="CGO260">
        <v>0</v>
      </c>
      <c r="CGP260">
        <v>0</v>
      </c>
      <c r="CGQ260">
        <v>0</v>
      </c>
      <c r="CGR260">
        <v>0</v>
      </c>
      <c r="CGS260">
        <v>0</v>
      </c>
      <c r="CGT260">
        <v>0</v>
      </c>
      <c r="CGU260">
        <v>0</v>
      </c>
      <c r="CGV260">
        <v>0</v>
      </c>
      <c r="CGW260">
        <v>2.3584905660377358E-3</v>
      </c>
      <c r="CGX260">
        <v>0</v>
      </c>
      <c r="CGY260">
        <v>0</v>
      </c>
      <c r="CGZ260">
        <v>0</v>
      </c>
      <c r="CHA260">
        <v>0</v>
      </c>
      <c r="CHB260">
        <v>0</v>
      </c>
      <c r="CHC260">
        <v>0</v>
      </c>
      <c r="CHD260">
        <v>0</v>
      </c>
      <c r="CHE260">
        <v>0</v>
      </c>
      <c r="CHF260">
        <v>0</v>
      </c>
      <c r="CHG260">
        <v>0</v>
      </c>
      <c r="CHH260">
        <v>0</v>
      </c>
      <c r="CHI260">
        <v>0</v>
      </c>
      <c r="CHJ260">
        <v>0</v>
      </c>
      <c r="CHK260">
        <v>0</v>
      </c>
      <c r="CHL260">
        <v>0</v>
      </c>
      <c r="CHM260">
        <v>0</v>
      </c>
      <c r="CHN260">
        <v>0</v>
      </c>
      <c r="CHO260">
        <v>0</v>
      </c>
      <c r="CHP260">
        <v>0</v>
      </c>
      <c r="CHQ260">
        <v>0.11084905660377359</v>
      </c>
      <c r="CHR260">
        <v>0</v>
      </c>
      <c r="CHS260">
        <v>0</v>
      </c>
      <c r="CHT260">
        <v>0</v>
      </c>
      <c r="CHU260">
        <v>0</v>
      </c>
      <c r="CHV260">
        <v>0</v>
      </c>
      <c r="CHW260">
        <v>0</v>
      </c>
      <c r="CHX260">
        <v>0</v>
      </c>
      <c r="CHY260">
        <v>0</v>
      </c>
      <c r="CHZ260">
        <v>0</v>
      </c>
      <c r="CIA260">
        <v>0</v>
      </c>
      <c r="CIB260">
        <v>9.433962264150943E-3</v>
      </c>
      <c r="CIC260">
        <v>0</v>
      </c>
      <c r="CID260">
        <v>0</v>
      </c>
      <c r="CIE260">
        <v>0</v>
      </c>
      <c r="CIF260">
        <v>0</v>
      </c>
      <c r="CIG260">
        <v>7.0754716981132077E-3</v>
      </c>
      <c r="CIH260">
        <v>0</v>
      </c>
      <c r="CII260">
        <v>3.7735849056603772E-2</v>
      </c>
      <c r="CIJ260">
        <v>0</v>
      </c>
      <c r="CIK260">
        <v>0</v>
      </c>
      <c r="CIL260">
        <v>0</v>
      </c>
      <c r="CIM260">
        <v>0</v>
      </c>
      <c r="CIN260">
        <v>0</v>
      </c>
      <c r="CIO260">
        <v>0</v>
      </c>
      <c r="CIP260">
        <v>0</v>
      </c>
      <c r="CIQ260">
        <v>2.3584905660377358E-3</v>
      </c>
      <c r="CIR260">
        <v>0</v>
      </c>
      <c r="CIS260">
        <v>0</v>
      </c>
      <c r="CIT260">
        <v>0</v>
      </c>
      <c r="CIU260">
        <v>0</v>
      </c>
      <c r="CIV260">
        <v>0</v>
      </c>
      <c r="CIW260">
        <v>0</v>
      </c>
      <c r="CIX260">
        <v>0</v>
      </c>
      <c r="CIY260">
        <v>0</v>
      </c>
      <c r="CIZ260">
        <v>0</v>
      </c>
      <c r="CJA260">
        <v>0</v>
      </c>
      <c r="CJB260">
        <v>0</v>
      </c>
      <c r="CJC260">
        <v>0</v>
      </c>
      <c r="CJD260">
        <v>0</v>
      </c>
      <c r="CJE260">
        <v>0</v>
      </c>
      <c r="CJF260">
        <v>0</v>
      </c>
      <c r="CJG260">
        <v>0</v>
      </c>
      <c r="CJH260">
        <v>0</v>
      </c>
      <c r="CJI260">
        <v>0</v>
      </c>
      <c r="CJJ260">
        <v>0</v>
      </c>
      <c r="CJK260">
        <v>0</v>
      </c>
      <c r="CJL260">
        <v>0</v>
      </c>
      <c r="CJM260">
        <v>0</v>
      </c>
      <c r="CJN260">
        <v>0</v>
      </c>
      <c r="CJO260">
        <v>0</v>
      </c>
      <c r="CJP260">
        <v>0</v>
      </c>
      <c r="CJQ260">
        <v>0</v>
      </c>
      <c r="CJR260">
        <v>0</v>
      </c>
      <c r="CJS260">
        <v>2.3584905660377358E-3</v>
      </c>
      <c r="CJT260">
        <v>0</v>
      </c>
      <c r="CJU260">
        <v>0</v>
      </c>
      <c r="CJV260">
        <v>0</v>
      </c>
      <c r="CJW260">
        <v>0</v>
      </c>
      <c r="CJX260">
        <v>0</v>
      </c>
      <c r="CJY260">
        <v>0</v>
      </c>
      <c r="CJZ260">
        <v>0</v>
      </c>
      <c r="CKA260">
        <v>0</v>
      </c>
      <c r="CKB260">
        <v>0</v>
      </c>
      <c r="CKC260">
        <v>2.3584905660377358E-3</v>
      </c>
      <c r="CKD260">
        <v>0</v>
      </c>
      <c r="CKE260">
        <v>0</v>
      </c>
      <c r="CKF260">
        <v>2.5943396226415096E-2</v>
      </c>
      <c r="CKG260">
        <v>0</v>
      </c>
      <c r="CKH260">
        <v>0</v>
      </c>
      <c r="CKI260">
        <v>0</v>
      </c>
      <c r="CKJ260">
        <v>0</v>
      </c>
      <c r="CKK260">
        <v>0</v>
      </c>
      <c r="CKL260">
        <v>0</v>
      </c>
      <c r="CKM260">
        <v>0</v>
      </c>
      <c r="CKN260">
        <v>0</v>
      </c>
      <c r="CKO260">
        <v>0</v>
      </c>
      <c r="CKP260">
        <v>0</v>
      </c>
      <c r="CKQ260">
        <v>0</v>
      </c>
      <c r="CKR260">
        <v>0</v>
      </c>
      <c r="CKS260">
        <v>0</v>
      </c>
      <c r="CKT260">
        <v>0</v>
      </c>
      <c r="CKU260">
        <v>0</v>
      </c>
      <c r="CKV260">
        <v>0</v>
      </c>
      <c r="CKW260">
        <v>0</v>
      </c>
      <c r="CKX260">
        <v>0</v>
      </c>
      <c r="CKY260">
        <v>0</v>
      </c>
      <c r="CKZ260">
        <v>0</v>
      </c>
      <c r="CLA260">
        <v>0</v>
      </c>
      <c r="CLB260">
        <v>0</v>
      </c>
      <c r="CLC260">
        <v>1</v>
      </c>
    </row>
    <row r="261" spans="1:2490">
      <c r="A261" s="304" t="s">
        <v>2511</v>
      </c>
      <c r="B261" s="68" t="s">
        <v>2421</v>
      </c>
      <c r="C261" s="95" t="s">
        <v>2505</v>
      </c>
      <c r="D261" s="151" t="s">
        <v>2480</v>
      </c>
      <c r="E261" s="58">
        <v>711</v>
      </c>
      <c r="F261" s="306" t="s">
        <v>2506</v>
      </c>
      <c r="G261" s="304" t="s">
        <v>2511</v>
      </c>
      <c r="I261">
        <v>2</v>
      </c>
      <c r="J261" s="68" t="s">
        <v>2437</v>
      </c>
      <c r="L261"/>
      <c r="AB261" t="s">
        <v>2507</v>
      </c>
      <c r="AC261">
        <v>43</v>
      </c>
      <c r="AD261" t="s">
        <v>2508</v>
      </c>
      <c r="AE261" t="s">
        <v>2512</v>
      </c>
      <c r="AF261" s="68" t="s">
        <v>2441</v>
      </c>
      <c r="AH261">
        <v>7188785</v>
      </c>
      <c r="AI261">
        <v>1587669</v>
      </c>
      <c r="AJ261" t="s">
        <v>2442</v>
      </c>
      <c r="AM261">
        <v>1</v>
      </c>
      <c r="AN261">
        <v>6.6</v>
      </c>
      <c r="AO261">
        <v>6.6</v>
      </c>
      <c r="AP261" t="e">
        <v>#DIV/0!</v>
      </c>
      <c r="AQ261" t="e">
        <v>#DIV/0!</v>
      </c>
      <c r="AR261" s="310">
        <v>0.30491803278688528</v>
      </c>
      <c r="AS261" t="e">
        <v>#DIV/0!</v>
      </c>
      <c r="AT261" t="e">
        <v>#DIV/0!</v>
      </c>
      <c r="AU261" t="e">
        <v>#DIV/0!</v>
      </c>
      <c r="AV261" t="e">
        <v>#DIV/0!</v>
      </c>
      <c r="AW261" t="e">
        <v>#DIV/0!</v>
      </c>
      <c r="AX261" t="e">
        <v>#DIV/0!</v>
      </c>
      <c r="AY261" t="e">
        <v>#DIV/0!</v>
      </c>
      <c r="AZ261" t="e">
        <v>#DIV/0!</v>
      </c>
      <c r="BA261" t="e">
        <v>#DIV/0!</v>
      </c>
      <c r="BB261" t="e">
        <v>#DIV/0!</v>
      </c>
      <c r="BC261">
        <v>25</v>
      </c>
      <c r="BD261" s="312">
        <v>1</v>
      </c>
      <c r="BE261" s="312">
        <v>11</v>
      </c>
      <c r="BF261" s="313">
        <v>290</v>
      </c>
      <c r="BG261" s="55">
        <v>8.8000000000000007</v>
      </c>
      <c r="BH261">
        <v>90</v>
      </c>
      <c r="BI261" t="e">
        <v>#DIV/0!</v>
      </c>
      <c r="BJ261">
        <v>0.5</v>
      </c>
      <c r="BK261">
        <v>5</v>
      </c>
      <c r="BL261">
        <v>0.05</v>
      </c>
      <c r="BM261">
        <v>0.1</v>
      </c>
      <c r="BN261">
        <v>0.2</v>
      </c>
      <c r="BO261">
        <v>1.1000000000000001</v>
      </c>
      <c r="BP261" t="e">
        <v>#DIV/0!</v>
      </c>
      <c r="BQ261">
        <v>1</v>
      </c>
      <c r="BR261" t="e">
        <v>#DIV/0!</v>
      </c>
      <c r="BS261" t="e">
        <v>#DIV/0!</v>
      </c>
      <c r="BT261">
        <v>2</v>
      </c>
      <c r="BX261" s="91">
        <v>409</v>
      </c>
      <c r="BY261" s="314">
        <v>74</v>
      </c>
      <c r="BZ261" s="315"/>
      <c r="CA261" s="315">
        <v>18</v>
      </c>
      <c r="CB261" s="315">
        <v>22.2</v>
      </c>
      <c r="CC261" s="315">
        <v>4.2</v>
      </c>
      <c r="CD261" s="315">
        <v>5.9</v>
      </c>
      <c r="CG261">
        <v>0</v>
      </c>
      <c r="CH261">
        <v>0</v>
      </c>
      <c r="CI261">
        <v>0</v>
      </c>
      <c r="CJ261">
        <v>0</v>
      </c>
      <c r="CK261">
        <v>0</v>
      </c>
      <c r="CL261">
        <v>0.24449877750611246</v>
      </c>
      <c r="CM261">
        <v>0</v>
      </c>
      <c r="CN261">
        <v>0</v>
      </c>
      <c r="CO261">
        <v>0</v>
      </c>
      <c r="CP261">
        <v>0</v>
      </c>
      <c r="CQ261">
        <v>0</v>
      </c>
      <c r="CR261">
        <v>0</v>
      </c>
      <c r="CS261">
        <v>0</v>
      </c>
      <c r="CT261">
        <v>0</v>
      </c>
      <c r="CU261">
        <v>0</v>
      </c>
      <c r="CV261">
        <v>0</v>
      </c>
      <c r="CW261">
        <v>0.24449877750611246</v>
      </c>
      <c r="DW261">
        <v>0.5</v>
      </c>
      <c r="DX261">
        <v>5</v>
      </c>
      <c r="DY261">
        <v>0.05</v>
      </c>
      <c r="DZ261">
        <v>0.1</v>
      </c>
      <c r="EA261">
        <v>0.2</v>
      </c>
      <c r="EB261">
        <v>1.1000000000000001</v>
      </c>
      <c r="EC261" t="e">
        <v>#DIV/0!</v>
      </c>
      <c r="ED261">
        <v>1</v>
      </c>
      <c r="EE261" t="e">
        <v>#DIV/0!</v>
      </c>
      <c r="EF261" t="e">
        <v>#DIV/0!</v>
      </c>
      <c r="EG261" s="86">
        <f t="shared" si="30"/>
        <v>2</v>
      </c>
      <c r="EH261" s="86">
        <f t="shared" si="31"/>
        <v>2</v>
      </c>
      <c r="EI261" s="151">
        <v>2</v>
      </c>
      <c r="EJ261">
        <v>1</v>
      </c>
      <c r="EK261" s="151">
        <v>2</v>
      </c>
      <c r="EL261">
        <v>1</v>
      </c>
      <c r="EM261" s="151">
        <v>1</v>
      </c>
      <c r="EN261" s="151">
        <v>2</v>
      </c>
      <c r="EP261" s="334">
        <v>2</v>
      </c>
      <c r="EW261" s="78"/>
      <c r="EX261" s="78"/>
      <c r="EY261" s="78"/>
      <c r="JP261"/>
      <c r="JR261"/>
      <c r="JS261"/>
      <c r="JU261"/>
      <c r="JX261"/>
      <c r="KA261"/>
      <c r="KB261"/>
      <c r="KC261"/>
      <c r="KD261"/>
      <c r="KE261"/>
      <c r="AIB261" s="141"/>
      <c r="AIC261" s="141"/>
      <c r="AID261" s="141"/>
      <c r="AIE261" s="141"/>
      <c r="AIF261" s="141"/>
      <c r="AIG261" s="141"/>
      <c r="AIH261" s="141"/>
      <c r="AII261" s="141"/>
      <c r="AIJ261" s="141"/>
      <c r="AIK261" s="141"/>
      <c r="AIL261" s="141"/>
      <c r="AIM261" s="141"/>
      <c r="AIN261" s="141"/>
      <c r="AIO261" s="141"/>
      <c r="AIP261" s="141"/>
      <c r="AIQ261" s="141"/>
      <c r="AIR261" s="141"/>
      <c r="AIS261" s="141"/>
      <c r="AIT261" s="141"/>
      <c r="AIU261" s="141"/>
      <c r="AIV261" s="141"/>
      <c r="AIW261" s="141"/>
      <c r="AIX261" s="141"/>
      <c r="AIY261" s="141"/>
      <c r="AIZ261" s="141"/>
      <c r="AJA261" s="141"/>
      <c r="AJB261" s="141"/>
      <c r="AJC261" s="141"/>
      <c r="AJD261" s="141"/>
      <c r="AJE261" s="141"/>
      <c r="AJF261" s="141"/>
      <c r="AJG261" s="141"/>
      <c r="AJH261" s="141"/>
      <c r="AJI261" s="141"/>
      <c r="AJJ261" s="141"/>
      <c r="AJK261" s="141"/>
      <c r="AJL261" s="141"/>
      <c r="AJM261" s="141"/>
      <c r="AJN261" s="141"/>
      <c r="AJO261" s="141"/>
      <c r="AJP261" s="141"/>
      <c r="AJQ261" s="141"/>
      <c r="AJR261" s="141"/>
      <c r="AJS261" s="141"/>
      <c r="AJT261" s="141"/>
      <c r="AJU261" s="141"/>
      <c r="AJV261" s="141"/>
      <c r="AJW261" s="141"/>
      <c r="AJX261" s="141"/>
      <c r="AJY261" s="141"/>
      <c r="AJZ261" s="141"/>
      <c r="AKA261" s="141"/>
      <c r="AKB261" s="141"/>
      <c r="AKC261" s="141"/>
      <c r="AKD261" s="141"/>
      <c r="AKE261" s="141"/>
      <c r="AKF261" s="141"/>
      <c r="AKG261" s="141"/>
      <c r="AKH261" s="141"/>
      <c r="AKI261" s="141"/>
      <c r="AKJ261" s="141"/>
      <c r="AKK261" s="141"/>
      <c r="AKL261" s="141"/>
      <c r="AKM261" s="141"/>
      <c r="AKN261" s="141"/>
      <c r="AKO261" s="141"/>
      <c r="AKP261" s="141"/>
      <c r="AKQ261" s="141"/>
      <c r="AKR261" s="141"/>
      <c r="AKS261" s="141"/>
      <c r="AKT261" s="141"/>
      <c r="AKU261" s="141"/>
      <c r="AKV261" s="141"/>
      <c r="AKW261" s="141"/>
      <c r="AKX261" s="141"/>
      <c r="AKY261" s="141"/>
      <c r="AKZ261" s="141"/>
      <c r="ALA261" s="141"/>
      <c r="ALB261" s="141"/>
      <c r="ALC261" s="141"/>
      <c r="ALD261" s="141"/>
      <c r="ALE261" s="141"/>
      <c r="BHI261">
        <v>261</v>
      </c>
      <c r="BHJ261">
        <v>261</v>
      </c>
      <c r="BHK261" s="304" t="s">
        <v>2511</v>
      </c>
      <c r="BHL261" t="s">
        <v>2513</v>
      </c>
      <c r="BHM261">
        <v>7.3349633251833741E-3</v>
      </c>
      <c r="BHN261">
        <v>0</v>
      </c>
      <c r="BHO261">
        <v>0</v>
      </c>
      <c r="BHP261">
        <v>0</v>
      </c>
      <c r="BHQ261">
        <v>0</v>
      </c>
      <c r="BHR261">
        <v>0</v>
      </c>
      <c r="BHS261">
        <v>0</v>
      </c>
      <c r="BHT261">
        <v>0</v>
      </c>
      <c r="BHU261">
        <v>0</v>
      </c>
      <c r="BHV261">
        <v>0</v>
      </c>
      <c r="BHW261">
        <v>0</v>
      </c>
      <c r="BHX261">
        <v>0</v>
      </c>
      <c r="BHY261">
        <v>0</v>
      </c>
      <c r="BHZ261">
        <v>0</v>
      </c>
      <c r="BIA261">
        <v>0</v>
      </c>
      <c r="BIB261">
        <v>0</v>
      </c>
      <c r="BIC261">
        <v>0</v>
      </c>
      <c r="BID261">
        <v>0</v>
      </c>
      <c r="BIE261">
        <v>0</v>
      </c>
      <c r="BIF261">
        <v>0</v>
      </c>
      <c r="BIG261">
        <v>0</v>
      </c>
      <c r="BIH261">
        <v>0</v>
      </c>
      <c r="BII261">
        <v>0</v>
      </c>
      <c r="BIJ261">
        <v>0</v>
      </c>
      <c r="BIK261">
        <v>9.7799511002444987E-3</v>
      </c>
      <c r="BIL261">
        <v>0</v>
      </c>
      <c r="BIM261">
        <v>7.3349633251833741E-3</v>
      </c>
      <c r="BIN261">
        <v>0</v>
      </c>
      <c r="BIO261">
        <v>0</v>
      </c>
      <c r="BIP261">
        <v>0</v>
      </c>
      <c r="BIQ261">
        <v>0</v>
      </c>
      <c r="BIR261">
        <v>0</v>
      </c>
      <c r="BIS261">
        <v>0</v>
      </c>
      <c r="BIT261">
        <v>0</v>
      </c>
      <c r="BIU261">
        <v>0</v>
      </c>
      <c r="BIV261">
        <v>0</v>
      </c>
      <c r="BIW261">
        <v>0</v>
      </c>
      <c r="BIX261">
        <v>0</v>
      </c>
      <c r="BIY261">
        <v>0</v>
      </c>
      <c r="BIZ261">
        <v>7.3349633251833741E-3</v>
      </c>
      <c r="BJA261">
        <v>0</v>
      </c>
      <c r="BJB261">
        <v>2.4449877750611247E-3</v>
      </c>
      <c r="BJC261">
        <v>0</v>
      </c>
      <c r="BJD261">
        <v>0.23960880195599021</v>
      </c>
      <c r="BJE261">
        <v>0</v>
      </c>
      <c r="BJF261">
        <v>0</v>
      </c>
      <c r="BJG261">
        <v>0</v>
      </c>
      <c r="BJH261">
        <v>0</v>
      </c>
      <c r="BJI261">
        <v>0</v>
      </c>
      <c r="BJJ261">
        <v>0</v>
      </c>
      <c r="BJK261">
        <v>0</v>
      </c>
      <c r="BJL261">
        <v>0</v>
      </c>
      <c r="BJM261">
        <v>0</v>
      </c>
      <c r="BJN261">
        <v>0</v>
      </c>
      <c r="BJO261">
        <v>0</v>
      </c>
      <c r="BJP261">
        <v>0</v>
      </c>
      <c r="BJQ261">
        <v>1.2224938875305624E-2</v>
      </c>
      <c r="BJR261">
        <v>1.7114914425427872E-2</v>
      </c>
      <c r="BJS261">
        <v>0</v>
      </c>
      <c r="BJT261">
        <v>0</v>
      </c>
      <c r="BJU261">
        <v>0</v>
      </c>
      <c r="BJV261">
        <v>0</v>
      </c>
      <c r="BJW261">
        <v>0</v>
      </c>
      <c r="BJX261">
        <v>0</v>
      </c>
      <c r="BJY261">
        <v>0</v>
      </c>
      <c r="BJZ261">
        <v>0</v>
      </c>
      <c r="BKA261">
        <v>4.8899755501222494E-3</v>
      </c>
      <c r="BKB261">
        <v>0</v>
      </c>
      <c r="BKC261">
        <v>0</v>
      </c>
      <c r="BKD261">
        <v>0</v>
      </c>
      <c r="BKE261">
        <v>3.9119804400977995E-2</v>
      </c>
      <c r="BKF261">
        <v>0</v>
      </c>
      <c r="BKG261">
        <v>0</v>
      </c>
      <c r="BKH261">
        <v>0</v>
      </c>
      <c r="BKI261">
        <v>0</v>
      </c>
      <c r="BKJ261">
        <v>7.3349633251833741E-3</v>
      </c>
      <c r="BKK261">
        <v>0</v>
      </c>
      <c r="BKL261">
        <v>3.6674816625916873E-2</v>
      </c>
      <c r="BKM261">
        <v>0</v>
      </c>
      <c r="BKN261">
        <v>0</v>
      </c>
      <c r="BKO261">
        <v>0</v>
      </c>
      <c r="BKP261">
        <v>0</v>
      </c>
      <c r="BKQ261">
        <v>0</v>
      </c>
      <c r="BKR261">
        <v>0</v>
      </c>
      <c r="BKS261">
        <v>0</v>
      </c>
      <c r="BKT261">
        <v>0</v>
      </c>
      <c r="BKU261">
        <v>0</v>
      </c>
      <c r="BKV261">
        <v>0</v>
      </c>
      <c r="BKW261">
        <v>0</v>
      </c>
      <c r="BKX261">
        <v>0</v>
      </c>
      <c r="BKY261">
        <v>0</v>
      </c>
      <c r="BKZ261">
        <v>0</v>
      </c>
      <c r="BLA261">
        <v>0</v>
      </c>
      <c r="BLB261">
        <v>0</v>
      </c>
      <c r="BLC261">
        <v>0</v>
      </c>
      <c r="BLD261">
        <v>0</v>
      </c>
      <c r="BLE261">
        <v>0</v>
      </c>
      <c r="BLF261">
        <v>0</v>
      </c>
      <c r="BLG261">
        <v>0</v>
      </c>
      <c r="BLH261">
        <v>0</v>
      </c>
      <c r="BLI261">
        <v>0</v>
      </c>
      <c r="BLJ261">
        <v>0</v>
      </c>
      <c r="BLK261">
        <v>0</v>
      </c>
      <c r="BLL261">
        <v>0</v>
      </c>
      <c r="BLM261">
        <v>0</v>
      </c>
      <c r="BLN261">
        <v>0</v>
      </c>
      <c r="BLO261">
        <v>0</v>
      </c>
      <c r="BLP261">
        <v>0</v>
      </c>
      <c r="BLQ261">
        <v>0</v>
      </c>
      <c r="BLR261">
        <v>0</v>
      </c>
      <c r="BLS261">
        <v>0</v>
      </c>
      <c r="BLT261">
        <v>0</v>
      </c>
      <c r="BLU261">
        <v>0</v>
      </c>
      <c r="BLV261">
        <v>0</v>
      </c>
      <c r="BLW261">
        <v>0</v>
      </c>
      <c r="BLX261">
        <v>0</v>
      </c>
      <c r="BLY261">
        <v>0</v>
      </c>
      <c r="BLZ261">
        <v>0</v>
      </c>
      <c r="BMA261">
        <v>0</v>
      </c>
      <c r="BMB261">
        <v>0</v>
      </c>
      <c r="BMC261">
        <v>0</v>
      </c>
      <c r="BMD261">
        <v>0</v>
      </c>
      <c r="BME261">
        <v>0</v>
      </c>
      <c r="BMF261">
        <v>0</v>
      </c>
      <c r="BMG261">
        <v>0</v>
      </c>
      <c r="BMH261">
        <v>0</v>
      </c>
      <c r="BMI261">
        <v>0</v>
      </c>
      <c r="BMJ261">
        <v>0</v>
      </c>
      <c r="BMK261">
        <v>0</v>
      </c>
      <c r="BML261">
        <v>0</v>
      </c>
      <c r="BMM261">
        <v>0</v>
      </c>
      <c r="BMN261">
        <v>0</v>
      </c>
      <c r="BMO261">
        <v>0</v>
      </c>
      <c r="BMP261">
        <v>0</v>
      </c>
      <c r="BMQ261">
        <v>0</v>
      </c>
      <c r="BMR261">
        <v>4.8899755501222494E-3</v>
      </c>
      <c r="BMS261">
        <v>0</v>
      </c>
      <c r="BMT261">
        <v>0</v>
      </c>
      <c r="BMU261">
        <v>0</v>
      </c>
      <c r="BMV261">
        <v>0</v>
      </c>
      <c r="BMW261">
        <v>0</v>
      </c>
      <c r="BMX261">
        <v>0</v>
      </c>
      <c r="BMY261">
        <v>0</v>
      </c>
      <c r="BMZ261">
        <v>0</v>
      </c>
      <c r="BNA261">
        <v>0</v>
      </c>
      <c r="BNB261">
        <v>2.4449877750611247E-3</v>
      </c>
      <c r="BNC261">
        <v>2.4449877750611247E-3</v>
      </c>
      <c r="BND261">
        <v>0</v>
      </c>
      <c r="BNE261">
        <v>0</v>
      </c>
      <c r="BNF261">
        <v>0</v>
      </c>
      <c r="BNG261">
        <v>0</v>
      </c>
      <c r="BNH261">
        <v>0</v>
      </c>
      <c r="BNI261">
        <v>0</v>
      </c>
      <c r="BNJ261">
        <v>0</v>
      </c>
      <c r="BNK261">
        <v>0</v>
      </c>
      <c r="BNL261">
        <v>0</v>
      </c>
      <c r="BNM261">
        <v>0</v>
      </c>
      <c r="BNN261">
        <v>0</v>
      </c>
      <c r="BNO261">
        <v>0</v>
      </c>
      <c r="BNP261">
        <v>0</v>
      </c>
      <c r="BNQ261">
        <v>0</v>
      </c>
      <c r="BNR261">
        <v>0</v>
      </c>
      <c r="BNS261">
        <v>0</v>
      </c>
      <c r="BNT261">
        <v>0</v>
      </c>
      <c r="BNU261">
        <v>0</v>
      </c>
      <c r="BNV261">
        <v>0</v>
      </c>
      <c r="BNW261">
        <v>0</v>
      </c>
      <c r="BNX261">
        <v>0</v>
      </c>
      <c r="BNY261">
        <v>0</v>
      </c>
      <c r="BNZ261">
        <v>0</v>
      </c>
      <c r="BOA261">
        <v>0</v>
      </c>
      <c r="BOB261">
        <v>0</v>
      </c>
      <c r="BOC261">
        <v>0</v>
      </c>
      <c r="BOD261">
        <v>0</v>
      </c>
      <c r="BOE261">
        <v>2.4449877750611249E-2</v>
      </c>
      <c r="BOF261">
        <v>0</v>
      </c>
      <c r="BOG261">
        <v>0</v>
      </c>
      <c r="BOH261">
        <v>0</v>
      </c>
      <c r="BOI261">
        <v>0</v>
      </c>
      <c r="BOJ261">
        <v>0</v>
      </c>
      <c r="BOK261">
        <v>0</v>
      </c>
      <c r="BOL261">
        <v>0</v>
      </c>
      <c r="BOM261">
        <v>0</v>
      </c>
      <c r="BON261">
        <v>0</v>
      </c>
      <c r="BOO261">
        <v>0</v>
      </c>
      <c r="BOP261">
        <v>0</v>
      </c>
      <c r="BOQ261">
        <v>0</v>
      </c>
      <c r="BOR261">
        <v>2.4449877750611249E-2</v>
      </c>
      <c r="BOS261">
        <v>0</v>
      </c>
      <c r="BOT261">
        <v>0</v>
      </c>
      <c r="BOU261">
        <v>4.8899755501222494E-3</v>
      </c>
      <c r="BOV261">
        <v>0</v>
      </c>
      <c r="BOW261">
        <v>2.4449877750611247E-3</v>
      </c>
      <c r="BOX261">
        <v>0</v>
      </c>
      <c r="BOY261">
        <v>0</v>
      </c>
      <c r="BOZ261">
        <v>0</v>
      </c>
      <c r="BPA261">
        <v>0</v>
      </c>
      <c r="BPB261">
        <v>0</v>
      </c>
      <c r="BPC261">
        <v>0</v>
      </c>
      <c r="BPD261">
        <v>0</v>
      </c>
      <c r="BPE261">
        <v>9.7799511002444987E-3</v>
      </c>
      <c r="BPF261">
        <v>1.2224938875305624E-2</v>
      </c>
      <c r="BPG261">
        <v>0</v>
      </c>
      <c r="BPH261">
        <v>0</v>
      </c>
      <c r="BPI261">
        <v>0</v>
      </c>
      <c r="BPJ261">
        <v>4.8899755501222494E-3</v>
      </c>
      <c r="BPK261">
        <v>0</v>
      </c>
      <c r="BPL261">
        <v>0</v>
      </c>
      <c r="BPM261">
        <v>0</v>
      </c>
      <c r="BPN261">
        <v>0</v>
      </c>
      <c r="BPO261">
        <v>0</v>
      </c>
      <c r="BPP261">
        <v>9.7799511002444987E-3</v>
      </c>
      <c r="BPQ261">
        <v>0</v>
      </c>
      <c r="BPR261">
        <v>0</v>
      </c>
      <c r="BPS261">
        <v>2.4449877750611247E-3</v>
      </c>
      <c r="BPT261">
        <v>0</v>
      </c>
      <c r="BPU261">
        <v>4.8899755501222494E-3</v>
      </c>
      <c r="BPV261">
        <v>0</v>
      </c>
      <c r="BPW261">
        <v>0</v>
      </c>
      <c r="BPX261">
        <v>0</v>
      </c>
      <c r="BPY261">
        <v>0</v>
      </c>
      <c r="BPZ261">
        <v>2.4449877750611247E-3</v>
      </c>
      <c r="BQA261">
        <v>0</v>
      </c>
      <c r="BQB261">
        <v>0</v>
      </c>
      <c r="BQC261">
        <v>0</v>
      </c>
      <c r="BQD261">
        <v>0</v>
      </c>
      <c r="BQE261">
        <v>0</v>
      </c>
      <c r="BQF261">
        <v>0</v>
      </c>
      <c r="BQG261">
        <v>0</v>
      </c>
      <c r="BQH261">
        <v>0</v>
      </c>
      <c r="BQI261">
        <v>0</v>
      </c>
      <c r="BQJ261">
        <v>0</v>
      </c>
      <c r="BQK261">
        <v>0</v>
      </c>
      <c r="BQL261">
        <v>0</v>
      </c>
      <c r="BQM261">
        <v>0</v>
      </c>
      <c r="BQN261">
        <v>0</v>
      </c>
      <c r="BQO261">
        <v>0</v>
      </c>
      <c r="BQP261">
        <v>0</v>
      </c>
      <c r="BQQ261">
        <v>2.4449877750611247E-3</v>
      </c>
      <c r="BQR261">
        <v>0</v>
      </c>
      <c r="BQS261">
        <v>0</v>
      </c>
      <c r="BQT261">
        <v>0</v>
      </c>
      <c r="BQU261">
        <v>0</v>
      </c>
      <c r="BQV261">
        <v>4.8899755501222494E-3</v>
      </c>
      <c r="BQW261">
        <v>0</v>
      </c>
      <c r="BQX261">
        <v>0</v>
      </c>
      <c r="BQY261">
        <v>0</v>
      </c>
      <c r="BQZ261">
        <v>0</v>
      </c>
      <c r="BRA261">
        <v>0</v>
      </c>
      <c r="BRB261">
        <v>2.4449877750611247E-3</v>
      </c>
      <c r="BRC261">
        <v>0</v>
      </c>
      <c r="BRD261">
        <v>0</v>
      </c>
      <c r="BRE261">
        <v>0</v>
      </c>
      <c r="BRF261">
        <v>0</v>
      </c>
      <c r="BRG261">
        <v>0</v>
      </c>
      <c r="BRH261">
        <v>0</v>
      </c>
      <c r="BRI261">
        <v>0</v>
      </c>
      <c r="BRJ261">
        <v>2.2004889975550123E-2</v>
      </c>
      <c r="BRK261">
        <v>1.7114914425427872E-2</v>
      </c>
      <c r="BRL261">
        <v>0</v>
      </c>
      <c r="BRM261">
        <v>0</v>
      </c>
      <c r="BRN261">
        <v>0</v>
      </c>
      <c r="BRO261">
        <v>0</v>
      </c>
      <c r="BRP261">
        <v>0</v>
      </c>
      <c r="BRQ261">
        <v>0</v>
      </c>
      <c r="BRR261">
        <v>0</v>
      </c>
      <c r="BRS261">
        <v>0</v>
      </c>
      <c r="BRT261">
        <v>0</v>
      </c>
      <c r="BRU261">
        <v>4.8899755501222494E-3</v>
      </c>
      <c r="BRV261">
        <v>1.9559902200488997E-2</v>
      </c>
      <c r="BRW261">
        <v>0</v>
      </c>
      <c r="BRX261">
        <v>0</v>
      </c>
      <c r="BRY261">
        <v>0</v>
      </c>
      <c r="BRZ261">
        <v>0</v>
      </c>
      <c r="BSA261">
        <v>4.8899755501222494E-3</v>
      </c>
      <c r="BSB261">
        <v>0</v>
      </c>
      <c r="BSC261">
        <v>2.4449877750611247E-3</v>
      </c>
      <c r="BSD261">
        <v>0</v>
      </c>
      <c r="BSE261">
        <v>0</v>
      </c>
      <c r="BSF261">
        <v>0</v>
      </c>
      <c r="BSG261">
        <v>0</v>
      </c>
      <c r="BSH261">
        <v>0</v>
      </c>
      <c r="BSI261">
        <v>0</v>
      </c>
      <c r="BSJ261">
        <v>0</v>
      </c>
      <c r="BSK261">
        <v>0</v>
      </c>
      <c r="BSL261">
        <v>2.2004889975550123E-2</v>
      </c>
      <c r="BSM261">
        <v>4.8899755501222494E-3</v>
      </c>
      <c r="BSN261">
        <v>0</v>
      </c>
      <c r="BSO261">
        <v>0</v>
      </c>
      <c r="BSP261">
        <v>2.6894865525672371E-2</v>
      </c>
      <c r="BSQ261">
        <v>0</v>
      </c>
      <c r="BSR261">
        <v>0</v>
      </c>
      <c r="BSS261">
        <v>0</v>
      </c>
      <c r="BST261">
        <v>0</v>
      </c>
      <c r="BSU261">
        <v>0</v>
      </c>
      <c r="BSV261">
        <v>0</v>
      </c>
      <c r="BSW261">
        <v>0</v>
      </c>
      <c r="BSX261">
        <v>0</v>
      </c>
      <c r="BSY261">
        <v>4.8899755501222494E-3</v>
      </c>
      <c r="BSZ261">
        <v>0</v>
      </c>
      <c r="BTA261">
        <v>0</v>
      </c>
      <c r="BTB261">
        <v>0</v>
      </c>
      <c r="BTC261">
        <v>0</v>
      </c>
      <c r="BTD261">
        <v>1.2224938875305624E-2</v>
      </c>
      <c r="BTE261">
        <v>0</v>
      </c>
      <c r="BTF261">
        <v>0</v>
      </c>
      <c r="BTG261">
        <v>0</v>
      </c>
      <c r="BTH261">
        <v>3.9119804400977995E-2</v>
      </c>
      <c r="BTI261">
        <v>0</v>
      </c>
      <c r="BTJ261">
        <v>0</v>
      </c>
      <c r="BTK261">
        <v>0</v>
      </c>
      <c r="BTL261">
        <v>0</v>
      </c>
      <c r="BTM261">
        <v>0</v>
      </c>
      <c r="BTN261">
        <v>0</v>
      </c>
      <c r="BTO261">
        <v>0</v>
      </c>
      <c r="BTP261">
        <v>0</v>
      </c>
      <c r="BTQ261">
        <v>4.8899755501222494E-3</v>
      </c>
      <c r="BTR261">
        <v>0</v>
      </c>
      <c r="BTS261">
        <v>0</v>
      </c>
      <c r="BTT261">
        <v>0</v>
      </c>
      <c r="BTU261">
        <v>0</v>
      </c>
      <c r="BTV261">
        <v>0</v>
      </c>
      <c r="BTW261">
        <v>0</v>
      </c>
      <c r="BTX261">
        <v>7.3349633251833741E-3</v>
      </c>
      <c r="BTY261">
        <v>0</v>
      </c>
      <c r="BTZ261">
        <v>0</v>
      </c>
      <c r="BUA261">
        <v>0</v>
      </c>
      <c r="BUB261">
        <v>0</v>
      </c>
      <c r="BUC261">
        <v>0</v>
      </c>
      <c r="BUD261">
        <v>0</v>
      </c>
      <c r="BUE261">
        <v>0</v>
      </c>
      <c r="BUF261">
        <v>0</v>
      </c>
      <c r="BUG261">
        <v>0</v>
      </c>
      <c r="BUH261">
        <v>0</v>
      </c>
      <c r="BUI261">
        <v>0</v>
      </c>
      <c r="BUJ261">
        <v>0</v>
      </c>
      <c r="BUK261">
        <v>0</v>
      </c>
      <c r="BUL261">
        <v>0</v>
      </c>
      <c r="BUM261">
        <v>0</v>
      </c>
      <c r="BUN261">
        <v>0</v>
      </c>
      <c r="BUO261">
        <v>0</v>
      </c>
      <c r="BUP261">
        <v>0</v>
      </c>
      <c r="BUQ261">
        <v>0</v>
      </c>
      <c r="BUR261">
        <v>0</v>
      </c>
      <c r="BUS261">
        <v>0</v>
      </c>
      <c r="BUT261">
        <v>0</v>
      </c>
      <c r="BUU261">
        <v>0</v>
      </c>
      <c r="BUV261">
        <v>0</v>
      </c>
      <c r="BUW261">
        <v>0</v>
      </c>
      <c r="BUX261">
        <v>0</v>
      </c>
      <c r="BUY261">
        <v>0</v>
      </c>
      <c r="BUZ261">
        <v>0</v>
      </c>
      <c r="BVA261">
        <v>0</v>
      </c>
      <c r="BVB261">
        <v>0</v>
      </c>
      <c r="BVC261">
        <v>9.7799511002444987E-3</v>
      </c>
      <c r="BVD261">
        <v>0</v>
      </c>
      <c r="BVE261">
        <v>0</v>
      </c>
      <c r="BVF261">
        <v>0</v>
      </c>
      <c r="BVG261">
        <v>0</v>
      </c>
      <c r="BVH261">
        <v>0</v>
      </c>
      <c r="BVI261">
        <v>0</v>
      </c>
      <c r="BVJ261">
        <v>0</v>
      </c>
      <c r="BVK261">
        <v>0</v>
      </c>
      <c r="BVL261">
        <v>0</v>
      </c>
      <c r="BVM261">
        <v>0</v>
      </c>
      <c r="BVN261">
        <v>0</v>
      </c>
      <c r="BVO261">
        <v>0</v>
      </c>
      <c r="BVP261">
        <v>0</v>
      </c>
      <c r="BVQ261">
        <v>0</v>
      </c>
      <c r="BVR261">
        <v>0</v>
      </c>
      <c r="BVS261">
        <v>0</v>
      </c>
      <c r="BVT261">
        <v>0</v>
      </c>
      <c r="BVU261">
        <v>0</v>
      </c>
      <c r="BVV261">
        <v>0</v>
      </c>
      <c r="BVW261">
        <v>0</v>
      </c>
      <c r="BVX261">
        <v>0</v>
      </c>
      <c r="BVY261">
        <v>0</v>
      </c>
      <c r="BVZ261">
        <v>0</v>
      </c>
      <c r="BWA261">
        <v>0</v>
      </c>
      <c r="BWB261">
        <v>0</v>
      </c>
      <c r="BWC261">
        <v>0</v>
      </c>
      <c r="BWD261">
        <v>0</v>
      </c>
      <c r="BWE261">
        <v>0</v>
      </c>
      <c r="BWF261">
        <v>0</v>
      </c>
      <c r="BWG261">
        <v>0</v>
      </c>
      <c r="BWH261">
        <v>0</v>
      </c>
      <c r="BWI261">
        <v>0</v>
      </c>
      <c r="BWJ261">
        <v>0</v>
      </c>
      <c r="BWK261">
        <v>0</v>
      </c>
      <c r="BWL261">
        <v>0</v>
      </c>
      <c r="BWM261">
        <v>2.2004889975550123E-2</v>
      </c>
      <c r="BWN261">
        <v>0</v>
      </c>
      <c r="BWO261">
        <v>2.4449877750611247E-3</v>
      </c>
      <c r="BWP261">
        <v>0</v>
      </c>
      <c r="BWQ261">
        <v>0</v>
      </c>
      <c r="BWR261">
        <v>0</v>
      </c>
      <c r="BWS261">
        <v>0</v>
      </c>
      <c r="BWT261">
        <v>0</v>
      </c>
      <c r="BWU261">
        <v>0</v>
      </c>
      <c r="BWV261">
        <v>0</v>
      </c>
      <c r="BWW261">
        <v>0</v>
      </c>
      <c r="BWX261">
        <v>0</v>
      </c>
      <c r="BWY261">
        <v>0</v>
      </c>
      <c r="BWZ261">
        <v>4.8899755501222494E-3</v>
      </c>
      <c r="BXA261">
        <v>0</v>
      </c>
      <c r="BXB261">
        <v>0</v>
      </c>
      <c r="BXC261">
        <v>0</v>
      </c>
      <c r="BXD261">
        <v>0</v>
      </c>
      <c r="BXE261">
        <v>0</v>
      </c>
      <c r="BXF261">
        <v>0</v>
      </c>
      <c r="BXG261">
        <v>0</v>
      </c>
      <c r="BXH261">
        <v>0</v>
      </c>
      <c r="BXI261">
        <v>0</v>
      </c>
      <c r="BXJ261">
        <v>0</v>
      </c>
      <c r="BXK261">
        <v>0</v>
      </c>
      <c r="BXL261">
        <v>0</v>
      </c>
      <c r="BXM261">
        <v>0</v>
      </c>
      <c r="BXN261">
        <v>0</v>
      </c>
      <c r="BXO261">
        <v>0</v>
      </c>
      <c r="BXP261">
        <v>2.2004889975550123E-2</v>
      </c>
      <c r="BXQ261">
        <v>0</v>
      </c>
      <c r="BXR261">
        <v>0</v>
      </c>
      <c r="BXS261">
        <v>0</v>
      </c>
      <c r="BXT261">
        <v>0</v>
      </c>
      <c r="BXU261">
        <v>0</v>
      </c>
      <c r="BXV261">
        <v>0</v>
      </c>
      <c r="BXW261">
        <v>0</v>
      </c>
      <c r="BXX261">
        <v>2.2004889975550123E-2</v>
      </c>
      <c r="BXY261">
        <v>0</v>
      </c>
      <c r="BXZ261">
        <v>0</v>
      </c>
      <c r="BYA261">
        <v>0</v>
      </c>
      <c r="BYB261">
        <v>0</v>
      </c>
      <c r="BYC261">
        <v>0</v>
      </c>
      <c r="BYD261">
        <v>0</v>
      </c>
      <c r="BYE261">
        <v>0</v>
      </c>
      <c r="BYF261">
        <v>0</v>
      </c>
      <c r="BYG261">
        <v>0</v>
      </c>
      <c r="BYH261">
        <v>0</v>
      </c>
      <c r="BYI261">
        <v>0</v>
      </c>
      <c r="BYJ261">
        <v>0</v>
      </c>
      <c r="BYK261">
        <v>0</v>
      </c>
      <c r="BYL261">
        <v>0</v>
      </c>
      <c r="BYM261">
        <v>0</v>
      </c>
      <c r="BYN261">
        <v>0</v>
      </c>
      <c r="BYO261">
        <v>0</v>
      </c>
      <c r="BYP261">
        <v>0</v>
      </c>
      <c r="BYQ261">
        <v>0</v>
      </c>
      <c r="BYR261">
        <v>0</v>
      </c>
      <c r="BYS261">
        <v>0</v>
      </c>
      <c r="BYT261">
        <v>0</v>
      </c>
      <c r="BYU261">
        <v>0</v>
      </c>
      <c r="BYV261">
        <v>0</v>
      </c>
      <c r="BYW261">
        <v>0</v>
      </c>
      <c r="BYX261">
        <v>7.3349633251833741E-3</v>
      </c>
      <c r="BYY261">
        <v>0</v>
      </c>
      <c r="BYZ261">
        <v>0</v>
      </c>
      <c r="BZA261">
        <v>0</v>
      </c>
      <c r="BZB261">
        <v>0</v>
      </c>
      <c r="BZC261">
        <v>0</v>
      </c>
      <c r="BZD261">
        <v>0</v>
      </c>
      <c r="BZE261">
        <v>0</v>
      </c>
      <c r="BZF261">
        <v>0</v>
      </c>
      <c r="BZG261">
        <v>0</v>
      </c>
      <c r="BZH261">
        <v>0</v>
      </c>
      <c r="BZI261">
        <v>0</v>
      </c>
      <c r="BZJ261">
        <v>0</v>
      </c>
      <c r="BZK261">
        <v>0</v>
      </c>
      <c r="BZL261">
        <v>2.2004889975550123E-2</v>
      </c>
      <c r="BZM261">
        <v>0</v>
      </c>
      <c r="BZN261">
        <v>0</v>
      </c>
      <c r="BZO261">
        <v>0</v>
      </c>
      <c r="BZP261">
        <v>0</v>
      </c>
      <c r="BZQ261">
        <v>0</v>
      </c>
      <c r="BZR261">
        <v>0</v>
      </c>
      <c r="BZS261">
        <v>0</v>
      </c>
      <c r="BZT261">
        <v>0</v>
      </c>
      <c r="BZU261">
        <v>0</v>
      </c>
      <c r="BZV261">
        <v>0</v>
      </c>
      <c r="BZW261">
        <v>0</v>
      </c>
      <c r="BZX261">
        <v>0</v>
      </c>
      <c r="BZY261">
        <v>0</v>
      </c>
      <c r="BZZ261">
        <v>0</v>
      </c>
      <c r="CAA261">
        <v>0</v>
      </c>
      <c r="CAB261">
        <v>0</v>
      </c>
      <c r="CAC261">
        <v>0</v>
      </c>
      <c r="CAD261">
        <v>0</v>
      </c>
      <c r="CAE261">
        <v>0</v>
      </c>
      <c r="CAF261">
        <v>0</v>
      </c>
      <c r="CAG261">
        <v>0</v>
      </c>
      <c r="CAH261">
        <v>0</v>
      </c>
      <c r="CAI261">
        <v>0</v>
      </c>
      <c r="CAJ261">
        <v>4.8899755501222494E-3</v>
      </c>
      <c r="CAK261">
        <v>0</v>
      </c>
      <c r="CAL261">
        <v>0</v>
      </c>
      <c r="CAM261">
        <v>0</v>
      </c>
      <c r="CAN261">
        <v>0</v>
      </c>
      <c r="CAO261">
        <v>0</v>
      </c>
      <c r="CAP261">
        <v>0</v>
      </c>
      <c r="CAQ261">
        <v>0</v>
      </c>
      <c r="CAR261">
        <v>0</v>
      </c>
      <c r="CAS261">
        <v>0</v>
      </c>
      <c r="CAT261">
        <v>2.4449877750611247E-3</v>
      </c>
      <c r="CAU261">
        <v>0</v>
      </c>
      <c r="CAV261">
        <v>0</v>
      </c>
      <c r="CAW261">
        <v>2.4449877750611247E-3</v>
      </c>
      <c r="CAX261">
        <v>0</v>
      </c>
      <c r="CAY261">
        <v>0</v>
      </c>
      <c r="CAZ261">
        <v>0</v>
      </c>
      <c r="CBA261">
        <v>0</v>
      </c>
      <c r="CBB261">
        <v>0</v>
      </c>
      <c r="CBC261">
        <v>0</v>
      </c>
      <c r="CBD261">
        <v>0</v>
      </c>
      <c r="CBE261">
        <v>0</v>
      </c>
      <c r="CBF261">
        <v>0</v>
      </c>
      <c r="CBG261">
        <v>0</v>
      </c>
      <c r="CBH261">
        <v>0</v>
      </c>
      <c r="CBI261">
        <v>0</v>
      </c>
      <c r="CBJ261">
        <v>0</v>
      </c>
      <c r="CBK261">
        <v>0</v>
      </c>
      <c r="CBL261">
        <v>0</v>
      </c>
      <c r="CBM261">
        <v>0</v>
      </c>
      <c r="CBN261">
        <v>0</v>
      </c>
      <c r="CBO261">
        <v>0</v>
      </c>
      <c r="CBP261">
        <v>0</v>
      </c>
      <c r="CBQ261">
        <v>0</v>
      </c>
      <c r="CBR261">
        <v>0</v>
      </c>
      <c r="CBS261">
        <v>0</v>
      </c>
      <c r="CBT261">
        <v>0</v>
      </c>
      <c r="CBU261">
        <v>0</v>
      </c>
      <c r="CBV261">
        <v>0</v>
      </c>
      <c r="CBW261">
        <v>0</v>
      </c>
      <c r="CBX261">
        <v>0</v>
      </c>
      <c r="CBY261">
        <v>0</v>
      </c>
      <c r="CBZ261">
        <v>0</v>
      </c>
      <c r="CCA261">
        <v>0</v>
      </c>
      <c r="CCB261">
        <v>0</v>
      </c>
      <c r="CCC261">
        <v>0</v>
      </c>
      <c r="CCD261">
        <v>0</v>
      </c>
      <c r="CCE261">
        <v>0</v>
      </c>
      <c r="CCF261">
        <v>0</v>
      </c>
      <c r="CCG261">
        <v>0</v>
      </c>
      <c r="CCH261">
        <v>0</v>
      </c>
      <c r="CCI261">
        <v>0</v>
      </c>
      <c r="CCJ261">
        <v>0</v>
      </c>
      <c r="CCK261">
        <v>0</v>
      </c>
      <c r="CCL261">
        <v>0</v>
      </c>
      <c r="CCM261">
        <v>0</v>
      </c>
      <c r="CCN261">
        <v>0</v>
      </c>
      <c r="CCO261">
        <v>0</v>
      </c>
      <c r="CCP261">
        <v>0</v>
      </c>
      <c r="CCQ261">
        <v>7.3349633251833741E-3</v>
      </c>
      <c r="CCR261">
        <v>0</v>
      </c>
      <c r="CCS261">
        <v>0</v>
      </c>
      <c r="CCT261">
        <v>0</v>
      </c>
      <c r="CCU261">
        <v>0</v>
      </c>
      <c r="CCV261">
        <v>0</v>
      </c>
      <c r="CCW261">
        <v>0</v>
      </c>
      <c r="CCX261">
        <v>0</v>
      </c>
      <c r="CCY261">
        <v>0</v>
      </c>
      <c r="CCZ261">
        <v>0</v>
      </c>
      <c r="CDA261">
        <v>0</v>
      </c>
      <c r="CDB261">
        <v>0</v>
      </c>
      <c r="CDC261">
        <v>0</v>
      </c>
      <c r="CDD261">
        <v>0</v>
      </c>
      <c r="CDE261">
        <v>0</v>
      </c>
      <c r="CDF261">
        <v>0</v>
      </c>
      <c r="CDG261">
        <v>0</v>
      </c>
      <c r="CDH261">
        <v>0</v>
      </c>
      <c r="CDI261">
        <v>0</v>
      </c>
      <c r="CDJ261">
        <v>0</v>
      </c>
      <c r="CDK261">
        <v>7.3349633251833741E-3</v>
      </c>
      <c r="CDL261">
        <v>0</v>
      </c>
      <c r="CDM261">
        <v>0</v>
      </c>
      <c r="CDN261">
        <v>0</v>
      </c>
      <c r="CDO261">
        <v>0</v>
      </c>
      <c r="CDP261">
        <v>0</v>
      </c>
      <c r="CDQ261">
        <v>0</v>
      </c>
      <c r="CDR261">
        <v>0</v>
      </c>
      <c r="CDS261">
        <v>0</v>
      </c>
      <c r="CDT261">
        <v>0</v>
      </c>
      <c r="CDU261">
        <v>0</v>
      </c>
      <c r="CDV261">
        <v>0</v>
      </c>
      <c r="CDW261">
        <v>0</v>
      </c>
      <c r="CDX261">
        <v>0</v>
      </c>
      <c r="CDY261">
        <v>0</v>
      </c>
      <c r="CDZ261">
        <v>0</v>
      </c>
      <c r="CEA261">
        <v>0</v>
      </c>
      <c r="CEB261">
        <v>0</v>
      </c>
      <c r="CEC261">
        <v>0</v>
      </c>
      <c r="CED261">
        <v>0</v>
      </c>
      <c r="CEE261">
        <v>0</v>
      </c>
      <c r="CEF261">
        <v>0</v>
      </c>
      <c r="CEG261">
        <v>0</v>
      </c>
      <c r="CEH261">
        <v>0</v>
      </c>
      <c r="CEI261">
        <v>0</v>
      </c>
      <c r="CEJ261">
        <v>0</v>
      </c>
      <c r="CEK261">
        <v>0</v>
      </c>
      <c r="CEL261">
        <v>0</v>
      </c>
      <c r="CEM261">
        <v>0</v>
      </c>
      <c r="CEN261">
        <v>0</v>
      </c>
      <c r="CEO261">
        <v>0</v>
      </c>
      <c r="CEP261">
        <v>0</v>
      </c>
      <c r="CEQ261">
        <v>0</v>
      </c>
      <c r="CER261">
        <v>0</v>
      </c>
      <c r="CES261">
        <v>0</v>
      </c>
      <c r="CET261">
        <v>0</v>
      </c>
      <c r="CEU261">
        <v>0</v>
      </c>
      <c r="CEV261">
        <v>0</v>
      </c>
      <c r="CEW261">
        <v>0</v>
      </c>
      <c r="CEX261">
        <v>0</v>
      </c>
      <c r="CEY261">
        <v>0</v>
      </c>
      <c r="CEZ261">
        <v>0</v>
      </c>
      <c r="CFA261">
        <v>0</v>
      </c>
      <c r="CFB261">
        <v>0</v>
      </c>
      <c r="CFC261">
        <v>0</v>
      </c>
      <c r="CFD261">
        <v>0</v>
      </c>
      <c r="CFE261">
        <v>0</v>
      </c>
      <c r="CFF261">
        <v>0</v>
      </c>
      <c r="CFG261">
        <v>0</v>
      </c>
      <c r="CFH261">
        <v>0</v>
      </c>
      <c r="CFI261">
        <v>0</v>
      </c>
      <c r="CFJ261">
        <v>0</v>
      </c>
      <c r="CFK261">
        <v>0</v>
      </c>
      <c r="CFL261">
        <v>0</v>
      </c>
      <c r="CFM261">
        <v>0</v>
      </c>
      <c r="CFN261">
        <v>0</v>
      </c>
      <c r="CFO261">
        <v>0</v>
      </c>
      <c r="CFP261">
        <v>0</v>
      </c>
      <c r="CFQ261">
        <v>0</v>
      </c>
      <c r="CFR261">
        <v>0</v>
      </c>
      <c r="CFS261">
        <v>0</v>
      </c>
      <c r="CFT261">
        <v>0</v>
      </c>
      <c r="CFU261">
        <v>0</v>
      </c>
      <c r="CFV261">
        <v>0</v>
      </c>
      <c r="CFW261">
        <v>0</v>
      </c>
      <c r="CFX261">
        <v>0</v>
      </c>
      <c r="CFY261">
        <v>0</v>
      </c>
      <c r="CFZ261">
        <v>0</v>
      </c>
      <c r="CGA261">
        <v>0</v>
      </c>
      <c r="CGB261">
        <v>0</v>
      </c>
      <c r="CGC261">
        <v>0</v>
      </c>
      <c r="CGD261">
        <v>0</v>
      </c>
      <c r="CGE261">
        <v>0</v>
      </c>
      <c r="CGF261">
        <v>0</v>
      </c>
      <c r="CGG261">
        <v>0</v>
      </c>
      <c r="CGH261">
        <v>0</v>
      </c>
      <c r="CGI261">
        <v>0</v>
      </c>
      <c r="CGJ261">
        <v>0</v>
      </c>
      <c r="CGK261">
        <v>0</v>
      </c>
      <c r="CGL261">
        <v>0</v>
      </c>
      <c r="CGM261">
        <v>0</v>
      </c>
      <c r="CGN261">
        <v>0</v>
      </c>
      <c r="CGO261">
        <v>0</v>
      </c>
      <c r="CGP261">
        <v>0</v>
      </c>
      <c r="CGQ261">
        <v>0</v>
      </c>
      <c r="CGR261">
        <v>0</v>
      </c>
      <c r="CGS261">
        <v>0</v>
      </c>
      <c r="CGT261">
        <v>0</v>
      </c>
      <c r="CGU261">
        <v>0</v>
      </c>
      <c r="CGV261">
        <v>0</v>
      </c>
      <c r="CGW261">
        <v>2.4449877750611247E-3</v>
      </c>
      <c r="CGX261">
        <v>2.4449877750611247E-3</v>
      </c>
      <c r="CGY261">
        <v>0</v>
      </c>
      <c r="CGZ261">
        <v>0</v>
      </c>
      <c r="CHA261">
        <v>0</v>
      </c>
      <c r="CHB261">
        <v>0</v>
      </c>
      <c r="CHC261">
        <v>0</v>
      </c>
      <c r="CHD261">
        <v>0</v>
      </c>
      <c r="CHE261">
        <v>0</v>
      </c>
      <c r="CHF261">
        <v>0</v>
      </c>
      <c r="CHG261">
        <v>0</v>
      </c>
      <c r="CHH261">
        <v>0</v>
      </c>
      <c r="CHI261">
        <v>0</v>
      </c>
      <c r="CHJ261">
        <v>0</v>
      </c>
      <c r="CHK261">
        <v>0</v>
      </c>
      <c r="CHL261">
        <v>0</v>
      </c>
      <c r="CHM261">
        <v>0</v>
      </c>
      <c r="CHN261">
        <v>0</v>
      </c>
      <c r="CHO261">
        <v>0</v>
      </c>
      <c r="CHP261">
        <v>0</v>
      </c>
      <c r="CHQ261">
        <v>3.1784841075794622E-2</v>
      </c>
      <c r="CHR261">
        <v>0</v>
      </c>
      <c r="CHS261">
        <v>0</v>
      </c>
      <c r="CHT261">
        <v>0</v>
      </c>
      <c r="CHU261">
        <v>0</v>
      </c>
      <c r="CHV261">
        <v>0</v>
      </c>
      <c r="CHW261">
        <v>0</v>
      </c>
      <c r="CHX261">
        <v>0</v>
      </c>
      <c r="CHY261">
        <v>0</v>
      </c>
      <c r="CHZ261">
        <v>0</v>
      </c>
      <c r="CIA261">
        <v>0</v>
      </c>
      <c r="CIB261">
        <v>0</v>
      </c>
      <c r="CIC261">
        <v>0</v>
      </c>
      <c r="CID261">
        <v>0</v>
      </c>
      <c r="CIE261">
        <v>0</v>
      </c>
      <c r="CIF261">
        <v>0</v>
      </c>
      <c r="CIG261">
        <v>2.4449877750611247E-3</v>
      </c>
      <c r="CIH261">
        <v>0</v>
      </c>
      <c r="CII261">
        <v>3.4229828850855744E-2</v>
      </c>
      <c r="CIJ261">
        <v>9.7799511002444987E-3</v>
      </c>
      <c r="CIK261">
        <v>0</v>
      </c>
      <c r="CIL261">
        <v>0</v>
      </c>
      <c r="CIM261">
        <v>0</v>
      </c>
      <c r="CIN261">
        <v>0</v>
      </c>
      <c r="CIO261">
        <v>0</v>
      </c>
      <c r="CIP261">
        <v>0</v>
      </c>
      <c r="CIQ261">
        <v>0</v>
      </c>
      <c r="CIR261">
        <v>0</v>
      </c>
      <c r="CIS261">
        <v>0</v>
      </c>
      <c r="CIT261">
        <v>0</v>
      </c>
      <c r="CIU261">
        <v>0</v>
      </c>
      <c r="CIV261">
        <v>0</v>
      </c>
      <c r="CIW261">
        <v>0</v>
      </c>
      <c r="CIX261">
        <v>0</v>
      </c>
      <c r="CIY261">
        <v>0</v>
      </c>
      <c r="CIZ261">
        <v>0</v>
      </c>
      <c r="CJA261">
        <v>0</v>
      </c>
      <c r="CJB261">
        <v>0</v>
      </c>
      <c r="CJC261">
        <v>0</v>
      </c>
      <c r="CJD261">
        <v>0</v>
      </c>
      <c r="CJE261">
        <v>0</v>
      </c>
      <c r="CJF261">
        <v>0</v>
      </c>
      <c r="CJG261">
        <v>0</v>
      </c>
      <c r="CJH261">
        <v>0</v>
      </c>
      <c r="CJI261">
        <v>0</v>
      </c>
      <c r="CJJ261">
        <v>0</v>
      </c>
      <c r="CJK261">
        <v>0</v>
      </c>
      <c r="CJL261">
        <v>0</v>
      </c>
      <c r="CJM261">
        <v>0</v>
      </c>
      <c r="CJN261">
        <v>0</v>
      </c>
      <c r="CJO261">
        <v>0</v>
      </c>
      <c r="CJP261">
        <v>0</v>
      </c>
      <c r="CJQ261">
        <v>0</v>
      </c>
      <c r="CJR261">
        <v>0</v>
      </c>
      <c r="CJS261">
        <v>0</v>
      </c>
      <c r="CJT261">
        <v>0</v>
      </c>
      <c r="CJU261">
        <v>0</v>
      </c>
      <c r="CJV261">
        <v>0</v>
      </c>
      <c r="CJW261">
        <v>0</v>
      </c>
      <c r="CJX261">
        <v>0</v>
      </c>
      <c r="CJY261">
        <v>0</v>
      </c>
      <c r="CJZ261">
        <v>0</v>
      </c>
      <c r="CKA261">
        <v>0</v>
      </c>
      <c r="CKB261">
        <v>0</v>
      </c>
      <c r="CKC261">
        <v>0</v>
      </c>
      <c r="CKD261">
        <v>0</v>
      </c>
      <c r="CKE261">
        <v>4.8899755501222494E-3</v>
      </c>
      <c r="CKF261">
        <v>2.4449877750611247E-3</v>
      </c>
      <c r="CKG261">
        <v>0</v>
      </c>
      <c r="CKH261">
        <v>0</v>
      </c>
      <c r="CKI261">
        <v>0</v>
      </c>
      <c r="CKJ261">
        <v>0</v>
      </c>
      <c r="CKK261">
        <v>1.7114914425427872E-2</v>
      </c>
      <c r="CKL261">
        <v>0</v>
      </c>
      <c r="CKM261">
        <v>2.4449877750611247E-3</v>
      </c>
      <c r="CKN261">
        <v>0</v>
      </c>
      <c r="CKO261">
        <v>0</v>
      </c>
      <c r="CKP261">
        <v>0</v>
      </c>
      <c r="CKQ261">
        <v>0</v>
      </c>
      <c r="CKR261">
        <v>0</v>
      </c>
      <c r="CKS261">
        <v>9.7799511002444987E-3</v>
      </c>
      <c r="CKT261">
        <v>2.4449877750611247E-3</v>
      </c>
      <c r="CKU261">
        <v>1.9559902200488997E-2</v>
      </c>
      <c r="CKV261">
        <v>4.8899755501222494E-3</v>
      </c>
      <c r="CKW261">
        <v>2.4449877750611247E-3</v>
      </c>
      <c r="CKX261">
        <v>2.4449877750611247E-3</v>
      </c>
      <c r="CKY261">
        <v>2.4449877750611247E-3</v>
      </c>
      <c r="CKZ261">
        <v>2.4449877750611247E-3</v>
      </c>
      <c r="CLA261">
        <v>0</v>
      </c>
      <c r="CLB261">
        <v>0</v>
      </c>
      <c r="CLC261">
        <v>1</v>
      </c>
    </row>
    <row r="262" spans="1:2490" s="141" customFormat="1" ht="21" customHeight="1">
      <c r="B262" s="140" t="s">
        <v>2514</v>
      </c>
      <c r="C262" s="141" t="s">
        <v>2515</v>
      </c>
      <c r="D262" s="140"/>
      <c r="E262" s="261" t="s">
        <v>2516</v>
      </c>
      <c r="F262" s="240" t="s">
        <v>2517</v>
      </c>
      <c r="G262" s="240"/>
      <c r="H262" s="288">
        <v>65442991443203</v>
      </c>
      <c r="I262" s="240">
        <v>61000</v>
      </c>
      <c r="J262" s="140" t="s">
        <v>1425</v>
      </c>
      <c r="K262" s="140">
        <v>1</v>
      </c>
      <c r="L262" s="241"/>
      <c r="M262" s="140" t="s">
        <v>2518</v>
      </c>
      <c r="N262" s="140" t="s">
        <v>1918</v>
      </c>
      <c r="O262" s="140" t="s">
        <v>1749</v>
      </c>
      <c r="P262" s="140" t="s">
        <v>17</v>
      </c>
      <c r="Q262" s="140" t="s">
        <v>1430</v>
      </c>
      <c r="R262" s="140" t="s">
        <v>1429</v>
      </c>
      <c r="S262" s="140" t="s">
        <v>1430</v>
      </c>
      <c r="T262" s="140" t="s">
        <v>1430</v>
      </c>
      <c r="U262" s="140" t="s">
        <v>1566</v>
      </c>
      <c r="V262" s="140" t="s">
        <v>2276</v>
      </c>
      <c r="W262" s="140" t="s">
        <v>2277</v>
      </c>
      <c r="X262" s="140" t="s">
        <v>1758</v>
      </c>
      <c r="Y262" s="140" t="s">
        <v>2519</v>
      </c>
      <c r="Z262" s="140"/>
      <c r="AB262" s="140"/>
      <c r="AF262" s="141" t="s">
        <v>2515</v>
      </c>
      <c r="AH262" s="336">
        <v>6545315</v>
      </c>
      <c r="AI262" s="336">
        <v>1444262</v>
      </c>
      <c r="AJ262" s="337">
        <v>39588</v>
      </c>
      <c r="CW262" s="261" t="s">
        <v>2516</v>
      </c>
      <c r="ET262" s="141" t="s">
        <v>2520</v>
      </c>
      <c r="EU262" s="141" t="s">
        <v>2520</v>
      </c>
      <c r="EV262" s="57">
        <v>0</v>
      </c>
      <c r="EW262" s="78">
        <v>0</v>
      </c>
      <c r="EX262" s="78">
        <v>0</v>
      </c>
      <c r="EY262" s="151" t="s">
        <v>2521</v>
      </c>
      <c r="FC262" s="336" t="s">
        <v>2522</v>
      </c>
      <c r="FX262" s="338" t="s">
        <v>2522</v>
      </c>
      <c r="JP262" s="257"/>
      <c r="JR262" s="258"/>
      <c r="JS262" s="238"/>
      <c r="JU262" s="258"/>
      <c r="JX262" s="258"/>
      <c r="KA262" s="258"/>
      <c r="KB262" s="259"/>
      <c r="KC262" s="259"/>
      <c r="KD262" s="259"/>
      <c r="KE262" s="259"/>
      <c r="AIB262" s="68"/>
      <c r="AIC262" s="68"/>
      <c r="AID262" s="68"/>
      <c r="AIE262" s="68"/>
      <c r="AIF262" s="68"/>
      <c r="AIG262" s="68"/>
      <c r="AIH262" s="68"/>
      <c r="AII262" s="68"/>
      <c r="AIJ262" s="68"/>
      <c r="AIK262" s="68"/>
      <c r="AIL262" s="68"/>
      <c r="AIM262" s="68"/>
      <c r="AIN262" s="68"/>
      <c r="AIO262" s="68"/>
      <c r="AIP262" s="68"/>
      <c r="AIQ262" s="68"/>
      <c r="AIR262" s="68"/>
      <c r="AIS262" s="68"/>
      <c r="AIT262" s="68"/>
      <c r="AIU262" s="68"/>
      <c r="AIV262" s="68"/>
      <c r="AIW262" s="68"/>
      <c r="AIX262" s="68"/>
      <c r="AIY262" s="68"/>
      <c r="AIZ262" s="68"/>
      <c r="AJA262" s="68"/>
      <c r="AJB262" s="68"/>
      <c r="AJC262" s="68"/>
      <c r="AJD262" s="68"/>
      <c r="AJE262" s="68"/>
      <c r="AJF262" s="68"/>
      <c r="AJG262" s="68"/>
      <c r="AJH262" s="68"/>
      <c r="AJI262" s="68"/>
      <c r="AJJ262" s="68"/>
      <c r="AJK262" s="68"/>
      <c r="AJL262" s="68"/>
      <c r="AJM262" s="68"/>
      <c r="AJN262" s="68"/>
      <c r="AJO262" s="68"/>
      <c r="AJP262" s="68"/>
      <c r="AJQ262" s="68"/>
      <c r="AJR262" s="68"/>
      <c r="AJS262" s="68"/>
      <c r="AJT262" s="68"/>
      <c r="AJU262" s="68"/>
      <c r="AJV262" s="68"/>
      <c r="AJW262" s="68"/>
      <c r="AJX262" s="68"/>
      <c r="AJY262" s="68"/>
      <c r="AJZ262" s="68"/>
      <c r="AKA262" s="68"/>
      <c r="AKB262" s="68"/>
      <c r="AKC262" s="68"/>
      <c r="AKD262" s="68"/>
      <c r="AKE262" s="68"/>
      <c r="AKF262" s="68"/>
      <c r="AKG262" s="68"/>
      <c r="AKH262" s="68"/>
      <c r="AKI262" s="68"/>
      <c r="AKJ262" s="68"/>
      <c r="AKK262" s="68"/>
      <c r="AKL262" s="68"/>
      <c r="AKM262" s="68"/>
      <c r="AKN262" s="68"/>
      <c r="AKO262" s="68"/>
      <c r="AKP262" s="68"/>
      <c r="AKQ262" s="68"/>
      <c r="AKR262" s="68"/>
      <c r="AKS262" s="68"/>
      <c r="AKT262" s="68"/>
      <c r="AKU262" s="68"/>
      <c r="AKV262" s="68"/>
      <c r="AKW262" s="68"/>
      <c r="AKX262" s="68"/>
      <c r="AKY262" s="68"/>
      <c r="AKZ262" s="68"/>
      <c r="ALA262" s="68"/>
      <c r="ALB262" s="68"/>
      <c r="ALC262" s="68"/>
      <c r="ALD262" s="68"/>
      <c r="ALE262" s="68"/>
      <c r="ANH262" s="141" t="s">
        <v>2522</v>
      </c>
      <c r="ANI262" s="141" t="s">
        <v>2522</v>
      </c>
      <c r="ANJ262" s="141" t="s">
        <v>2522</v>
      </c>
      <c r="ANK262" s="141" t="s">
        <v>2522</v>
      </c>
      <c r="ANL262" s="141" t="s">
        <v>2522</v>
      </c>
      <c r="ANM262" s="141" t="s">
        <v>2522</v>
      </c>
      <c r="ANN262" s="141" t="s">
        <v>2522</v>
      </c>
      <c r="ANO262" s="141" t="s">
        <v>2522</v>
      </c>
      <c r="ANP262" s="141" t="s">
        <v>2522</v>
      </c>
      <c r="ANQ262" s="141" t="s">
        <v>2522</v>
      </c>
      <c r="ANR262" s="141" t="s">
        <v>2522</v>
      </c>
      <c r="ANS262" s="141" t="s">
        <v>2522</v>
      </c>
      <c r="ANT262" s="141" t="s">
        <v>2522</v>
      </c>
      <c r="ANU262" s="141" t="s">
        <v>2522</v>
      </c>
      <c r="ANV262" s="141" t="s">
        <v>2522</v>
      </c>
      <c r="ANW262" s="141" t="s">
        <v>2522</v>
      </c>
      <c r="ANX262" s="141" t="s">
        <v>2522</v>
      </c>
      <c r="ANY262" s="141" t="s">
        <v>2522</v>
      </c>
      <c r="ANZ262" s="141" t="s">
        <v>2522</v>
      </c>
      <c r="AOA262" s="141" t="s">
        <v>2522</v>
      </c>
      <c r="AOB262" s="141" t="s">
        <v>2522</v>
      </c>
      <c r="AOC262" s="141" t="s">
        <v>2522</v>
      </c>
      <c r="AOD262" s="141" t="s">
        <v>2522</v>
      </c>
      <c r="AOE262" s="141" t="s">
        <v>2522</v>
      </c>
      <c r="AOF262" s="141" t="s">
        <v>2522</v>
      </c>
      <c r="AOG262" s="141" t="s">
        <v>2522</v>
      </c>
      <c r="AOH262" s="141" t="s">
        <v>2522</v>
      </c>
      <c r="AOI262" s="141" t="s">
        <v>2522</v>
      </c>
      <c r="AOJ262" s="141" t="s">
        <v>2522</v>
      </c>
      <c r="AOK262" s="141" t="s">
        <v>2522</v>
      </c>
      <c r="AOL262" s="141" t="s">
        <v>2522</v>
      </c>
      <c r="AOM262" s="141" t="s">
        <v>2522</v>
      </c>
      <c r="AON262" s="141" t="s">
        <v>2522</v>
      </c>
      <c r="AOO262" s="141" t="s">
        <v>2522</v>
      </c>
      <c r="AOP262" s="141" t="s">
        <v>2522</v>
      </c>
      <c r="AOQ262" s="141" t="s">
        <v>2522</v>
      </c>
      <c r="AOR262" s="141" t="s">
        <v>2522</v>
      </c>
      <c r="AOS262" s="141" t="s">
        <v>2522</v>
      </c>
      <c r="AOT262" s="141" t="s">
        <v>2522</v>
      </c>
      <c r="AOU262" s="141" t="s">
        <v>2522</v>
      </c>
      <c r="AOV262" s="141" t="s">
        <v>2522</v>
      </c>
      <c r="AOW262" s="141" t="s">
        <v>2522</v>
      </c>
      <c r="AOX262" s="141" t="s">
        <v>2522</v>
      </c>
      <c r="AOY262" s="141" t="s">
        <v>2522</v>
      </c>
      <c r="AOZ262" s="141" t="s">
        <v>2522</v>
      </c>
      <c r="APA262" s="141" t="s">
        <v>2522</v>
      </c>
      <c r="APB262" s="141" t="s">
        <v>2522</v>
      </c>
      <c r="APC262" s="141" t="s">
        <v>2522</v>
      </c>
      <c r="APD262" s="141" t="s">
        <v>2522</v>
      </c>
      <c r="APE262" s="141" t="s">
        <v>2522</v>
      </c>
      <c r="APF262" s="141" t="s">
        <v>2522</v>
      </c>
      <c r="APG262" s="141" t="s">
        <v>2522</v>
      </c>
      <c r="APH262" s="141" t="s">
        <v>2522</v>
      </c>
      <c r="API262" s="141" t="s">
        <v>2522</v>
      </c>
      <c r="APJ262" s="141" t="s">
        <v>2522</v>
      </c>
      <c r="APK262" s="141" t="s">
        <v>2522</v>
      </c>
      <c r="APL262" s="141" t="s">
        <v>2522</v>
      </c>
      <c r="APM262" s="141" t="s">
        <v>2522</v>
      </c>
      <c r="APN262" s="141" t="s">
        <v>2522</v>
      </c>
      <c r="APO262" s="141" t="s">
        <v>2522</v>
      </c>
      <c r="APP262" s="141" t="s">
        <v>2522</v>
      </c>
      <c r="APQ262" s="141" t="s">
        <v>2522</v>
      </c>
      <c r="APR262" s="141" t="s">
        <v>2522</v>
      </c>
      <c r="APS262" s="141" t="s">
        <v>2522</v>
      </c>
      <c r="APT262" s="141" t="s">
        <v>2522</v>
      </c>
      <c r="APU262" s="141" t="s">
        <v>2522</v>
      </c>
      <c r="APV262" s="141" t="s">
        <v>2522</v>
      </c>
      <c r="APW262" s="141" t="s">
        <v>2522</v>
      </c>
      <c r="APX262" s="141" t="s">
        <v>2522</v>
      </c>
      <c r="APY262" s="141" t="s">
        <v>2522</v>
      </c>
      <c r="APZ262" s="141" t="s">
        <v>2522</v>
      </c>
      <c r="AQA262" s="141" t="s">
        <v>2522</v>
      </c>
      <c r="AQB262" s="141" t="s">
        <v>2522</v>
      </c>
      <c r="AQC262" s="141" t="s">
        <v>2522</v>
      </c>
      <c r="AQD262" s="141" t="s">
        <v>2522</v>
      </c>
      <c r="AQE262" s="141" t="s">
        <v>2522</v>
      </c>
      <c r="AQF262" s="141" t="s">
        <v>2522</v>
      </c>
      <c r="AQG262" s="141" t="s">
        <v>2522</v>
      </c>
      <c r="AQH262" s="141" t="s">
        <v>2522</v>
      </c>
      <c r="AQI262" s="141" t="s">
        <v>2522</v>
      </c>
      <c r="AQJ262" s="141" t="s">
        <v>2522</v>
      </c>
      <c r="AQK262" s="141" t="s">
        <v>2522</v>
      </c>
      <c r="BHI262">
        <v>262</v>
      </c>
      <c r="BHJ262">
        <v>262</v>
      </c>
      <c r="BHL262"/>
      <c r="BHM262"/>
      <c r="BHN262"/>
      <c r="BHO262"/>
      <c r="BHP262"/>
      <c r="BHQ262"/>
      <c r="BHR262"/>
      <c r="BHS262"/>
      <c r="BHT262"/>
      <c r="BHU262"/>
      <c r="BHV262"/>
      <c r="BHW262"/>
      <c r="BHX262"/>
      <c r="BHY262"/>
      <c r="BHZ262"/>
      <c r="BIA262"/>
      <c r="BIB262"/>
      <c r="BIC262"/>
      <c r="BID262"/>
      <c r="BIE262"/>
      <c r="BIF262"/>
      <c r="BIG262"/>
      <c r="BIH262"/>
      <c r="BII262"/>
      <c r="BIJ262"/>
      <c r="BIK262"/>
      <c r="BIL262"/>
      <c r="BIM262"/>
      <c r="BIN262"/>
      <c r="BIO262"/>
      <c r="BIP262"/>
      <c r="BIQ262"/>
      <c r="BIR262"/>
      <c r="BIS262"/>
      <c r="BIT262"/>
      <c r="BIU262"/>
      <c r="BIV262"/>
      <c r="BIW262"/>
      <c r="BIX262"/>
      <c r="BIY262"/>
      <c r="BIZ262"/>
      <c r="BJA262"/>
      <c r="BJB262"/>
      <c r="BJC262"/>
      <c r="BJD262"/>
      <c r="BJE262"/>
      <c r="BJF262"/>
      <c r="BJG262"/>
      <c r="BJH262"/>
      <c r="BJI262"/>
      <c r="BJJ262"/>
      <c r="BJK262"/>
      <c r="BJL262"/>
      <c r="BJM262"/>
      <c r="BJN262"/>
      <c r="BJO262"/>
      <c r="BJP262"/>
      <c r="BJQ262"/>
      <c r="BJR262"/>
      <c r="BJS262"/>
      <c r="BJT262"/>
      <c r="BJU262"/>
      <c r="BJV262"/>
      <c r="BJW262"/>
      <c r="BJX262"/>
      <c r="BJY262"/>
      <c r="BJZ262"/>
      <c r="BKA262"/>
      <c r="BKB262"/>
      <c r="BKC262"/>
      <c r="BKD262"/>
      <c r="BKE262"/>
      <c r="BKF262"/>
      <c r="BKG262"/>
      <c r="BKH262"/>
      <c r="BKI262"/>
      <c r="BKJ262"/>
      <c r="BKK262"/>
      <c r="BKL262"/>
      <c r="BKM262"/>
      <c r="BKN262"/>
      <c r="BKO262"/>
      <c r="BKP262"/>
      <c r="BKQ262"/>
      <c r="BKR262"/>
      <c r="BKS262"/>
      <c r="BKT262"/>
      <c r="BKU262"/>
      <c r="BKV262"/>
      <c r="BKW262"/>
      <c r="BKX262"/>
      <c r="BKY262"/>
      <c r="BKZ262"/>
      <c r="BLA262"/>
      <c r="BLB262"/>
      <c r="BLC262"/>
      <c r="BLD262"/>
      <c r="BLE262"/>
      <c r="BLF262"/>
      <c r="BLG262"/>
      <c r="BLH262"/>
      <c r="BLI262"/>
      <c r="BLJ262"/>
      <c r="BLK262"/>
      <c r="BLL262"/>
      <c r="BLM262"/>
      <c r="BLN262"/>
      <c r="BLO262"/>
      <c r="BLP262"/>
      <c r="BLQ262"/>
      <c r="BLR262"/>
      <c r="BLS262"/>
      <c r="BLT262"/>
      <c r="BLU262"/>
      <c r="BLV262"/>
      <c r="BLW262"/>
      <c r="BLX262"/>
      <c r="BLY262"/>
      <c r="BLZ262"/>
      <c r="BMA262"/>
      <c r="BMB262"/>
      <c r="BMC262"/>
      <c r="BMD262"/>
      <c r="BME262"/>
      <c r="BMF262"/>
      <c r="BMG262"/>
      <c r="BMH262"/>
      <c r="BMI262"/>
      <c r="BMJ262"/>
      <c r="BMK262"/>
      <c r="BML262"/>
      <c r="BMM262"/>
      <c r="BMN262"/>
      <c r="BMO262"/>
      <c r="BMP262"/>
      <c r="BMQ262"/>
      <c r="BMR262"/>
      <c r="BMS262"/>
      <c r="BMT262"/>
      <c r="BMU262"/>
      <c r="BMV262"/>
      <c r="BMW262"/>
      <c r="BMX262"/>
      <c r="BMY262"/>
      <c r="BMZ262"/>
      <c r="BNA262"/>
      <c r="BNB262"/>
      <c r="BNC262"/>
      <c r="BND262"/>
      <c r="BNE262"/>
      <c r="BNF262"/>
      <c r="BNG262"/>
      <c r="BNH262"/>
      <c r="BNI262"/>
      <c r="BNJ262"/>
      <c r="BNK262"/>
      <c r="BNL262"/>
      <c r="BNM262"/>
      <c r="BNN262"/>
      <c r="BNO262"/>
      <c r="BNP262"/>
      <c r="BNQ262"/>
      <c r="BNR262"/>
      <c r="BNS262"/>
      <c r="BNT262"/>
      <c r="BNU262"/>
      <c r="BNV262"/>
      <c r="BNW262"/>
      <c r="BNX262"/>
      <c r="BNY262"/>
      <c r="BNZ262"/>
      <c r="BOA262"/>
      <c r="BOB262"/>
      <c r="BOC262"/>
      <c r="BOD262"/>
      <c r="BOE262"/>
      <c r="BOF262"/>
      <c r="BOG262"/>
      <c r="BOH262"/>
      <c r="BOI262"/>
      <c r="BOJ262"/>
      <c r="BOK262"/>
      <c r="BOL262"/>
      <c r="BOM262"/>
      <c r="BON262"/>
      <c r="BOO262"/>
      <c r="BOP262"/>
      <c r="BOQ262"/>
      <c r="BOR262"/>
      <c r="BOS262"/>
      <c r="BOT262"/>
      <c r="BOU262"/>
      <c r="BOV262"/>
      <c r="BOW262"/>
      <c r="BOX262"/>
      <c r="BOY262"/>
      <c r="BOZ262"/>
      <c r="BPA262"/>
      <c r="BPB262"/>
      <c r="BPC262"/>
      <c r="BPD262"/>
      <c r="BPE262"/>
      <c r="BPF262"/>
      <c r="BPG262"/>
      <c r="BPH262"/>
      <c r="BPI262"/>
      <c r="BPJ262"/>
      <c r="BPK262"/>
      <c r="BPL262"/>
      <c r="BPM262"/>
      <c r="BPN262"/>
      <c r="BPO262"/>
      <c r="BPP262"/>
      <c r="BPQ262"/>
      <c r="BPR262"/>
      <c r="BPS262"/>
      <c r="BPT262"/>
      <c r="BPU262"/>
      <c r="BPV262"/>
      <c r="BPW262"/>
      <c r="BPX262"/>
      <c r="BPY262"/>
      <c r="BPZ262"/>
      <c r="BQA262"/>
      <c r="BQB262"/>
      <c r="BQC262"/>
      <c r="BQD262"/>
      <c r="BQE262"/>
      <c r="BQF262"/>
      <c r="BQG262"/>
      <c r="BQH262"/>
      <c r="BQI262"/>
      <c r="BQJ262"/>
      <c r="BQK262"/>
      <c r="BQL262"/>
      <c r="BQM262"/>
      <c r="BQN262"/>
      <c r="BQO262"/>
      <c r="BQP262"/>
      <c r="BQQ262"/>
      <c r="BQR262"/>
      <c r="BQS262"/>
      <c r="BQT262"/>
      <c r="BQU262"/>
      <c r="BQV262"/>
      <c r="BQW262"/>
      <c r="BQX262"/>
      <c r="BQY262"/>
      <c r="BQZ262"/>
      <c r="BRA262"/>
      <c r="BRB262"/>
      <c r="BRC262"/>
      <c r="BRD262"/>
      <c r="BRE262"/>
      <c r="BRF262"/>
      <c r="BRG262"/>
      <c r="BRH262"/>
      <c r="BRI262"/>
      <c r="BRJ262"/>
      <c r="BRK262"/>
      <c r="BRL262"/>
      <c r="BRM262"/>
      <c r="BRN262"/>
      <c r="BRO262"/>
      <c r="BRP262"/>
      <c r="BRQ262"/>
      <c r="BRR262"/>
      <c r="BRS262"/>
      <c r="BRT262"/>
      <c r="BRU262"/>
      <c r="BRV262"/>
      <c r="BRW262"/>
      <c r="BRX262"/>
      <c r="BRY262"/>
      <c r="BRZ262"/>
      <c r="BSA262"/>
      <c r="BSB262"/>
      <c r="BSC262"/>
      <c r="BSD262"/>
      <c r="BSE262"/>
      <c r="BSF262"/>
      <c r="BSG262"/>
      <c r="BSH262"/>
      <c r="BSI262"/>
      <c r="BSJ262"/>
      <c r="BSK262"/>
      <c r="BSL262"/>
      <c r="BSM262"/>
      <c r="BSN262"/>
      <c r="BSO262"/>
      <c r="BSP262"/>
      <c r="BSQ262"/>
      <c r="BSR262"/>
      <c r="BSS262"/>
      <c r="BST262"/>
      <c r="BSU262"/>
      <c r="BSV262"/>
      <c r="BSW262"/>
      <c r="BSX262"/>
      <c r="BSY262"/>
      <c r="BSZ262"/>
      <c r="BTA262"/>
      <c r="BTB262"/>
      <c r="BTC262"/>
      <c r="BTD262"/>
      <c r="BTE262"/>
      <c r="BTF262"/>
      <c r="BTG262"/>
      <c r="BTH262"/>
      <c r="BTI262"/>
      <c r="BTJ262"/>
      <c r="BTK262"/>
      <c r="BTL262"/>
      <c r="BTM262"/>
      <c r="BTN262"/>
      <c r="BTO262"/>
      <c r="BTP262"/>
      <c r="BTQ262"/>
      <c r="BTR262"/>
      <c r="BTS262"/>
      <c r="BTT262"/>
      <c r="BTU262"/>
      <c r="BTV262"/>
      <c r="BTW262"/>
      <c r="BTX262"/>
      <c r="BTY262"/>
      <c r="BTZ262"/>
      <c r="BUA262"/>
      <c r="BUB262"/>
      <c r="BUC262"/>
      <c r="BUD262"/>
      <c r="BUE262"/>
      <c r="BUF262"/>
      <c r="BUG262"/>
      <c r="BUH262"/>
      <c r="BUI262"/>
      <c r="BUJ262"/>
      <c r="BUK262"/>
      <c r="BUL262"/>
      <c r="BUM262"/>
      <c r="BUN262"/>
      <c r="BUO262"/>
      <c r="BUP262"/>
      <c r="BUQ262"/>
      <c r="BUR262"/>
      <c r="BUS262"/>
      <c r="BUT262"/>
      <c r="BUU262"/>
      <c r="BUV262"/>
      <c r="BUW262"/>
      <c r="BUX262"/>
      <c r="BUY262"/>
      <c r="BUZ262"/>
      <c r="BVA262"/>
      <c r="BVB262"/>
      <c r="BVC262"/>
      <c r="BVD262"/>
      <c r="BVE262"/>
      <c r="BVF262"/>
      <c r="BVG262"/>
      <c r="BVH262"/>
      <c r="BVI262"/>
      <c r="BVJ262"/>
      <c r="BVK262"/>
      <c r="BVL262"/>
      <c r="BVM262"/>
      <c r="BVN262"/>
      <c r="BVO262"/>
      <c r="BVP262"/>
      <c r="BVQ262"/>
      <c r="BVR262"/>
      <c r="BVS262"/>
      <c r="BVT262"/>
      <c r="BVU262"/>
      <c r="BVV262"/>
      <c r="BVW262"/>
      <c r="BVX262"/>
      <c r="BVY262"/>
      <c r="BVZ262"/>
      <c r="BWA262"/>
      <c r="BWB262"/>
      <c r="BWC262"/>
      <c r="BWD262"/>
      <c r="BWE262"/>
      <c r="BWF262"/>
      <c r="BWG262"/>
      <c r="BWH262"/>
      <c r="BWI262"/>
      <c r="BWJ262"/>
      <c r="BWK262"/>
      <c r="BWL262"/>
      <c r="BWM262"/>
      <c r="BWN262"/>
      <c r="BWO262"/>
      <c r="BWP262"/>
      <c r="BWQ262"/>
      <c r="BWR262"/>
      <c r="BWS262"/>
      <c r="BWT262"/>
      <c r="BWU262"/>
      <c r="BWV262"/>
      <c r="BWW262"/>
      <c r="BWX262"/>
      <c r="BWY262"/>
      <c r="BWZ262"/>
      <c r="BXA262"/>
      <c r="BXB262"/>
      <c r="BXC262"/>
      <c r="BXD262"/>
      <c r="BXE262"/>
      <c r="BXF262"/>
      <c r="BXG262"/>
      <c r="BXH262"/>
      <c r="BXI262"/>
      <c r="BXJ262"/>
      <c r="BXK262"/>
      <c r="BXL262"/>
      <c r="BXM262"/>
      <c r="BXN262"/>
      <c r="BXO262"/>
      <c r="BXP262"/>
      <c r="BXQ262"/>
      <c r="BXR262"/>
      <c r="BXS262"/>
      <c r="BXT262"/>
      <c r="BXU262"/>
      <c r="BXV262"/>
      <c r="BXW262"/>
      <c r="BXX262"/>
      <c r="BXY262"/>
      <c r="BXZ262"/>
      <c r="BYA262"/>
      <c r="BYB262"/>
      <c r="BYC262"/>
      <c r="BYD262"/>
      <c r="BYE262"/>
      <c r="BYF262"/>
      <c r="BYG262"/>
      <c r="BYH262"/>
      <c r="BYI262"/>
      <c r="BYJ262"/>
      <c r="BYK262"/>
      <c r="BYL262"/>
      <c r="BYM262"/>
      <c r="BYN262"/>
      <c r="BYO262"/>
      <c r="BYP262"/>
      <c r="BYQ262"/>
      <c r="BYR262"/>
      <c r="BYS262"/>
      <c r="BYT262"/>
      <c r="BYU262"/>
      <c r="BYV262"/>
      <c r="BYW262"/>
      <c r="BYX262"/>
      <c r="BYY262"/>
      <c r="BYZ262"/>
      <c r="BZA262"/>
      <c r="BZB262"/>
      <c r="BZC262"/>
      <c r="BZD262"/>
      <c r="BZE262"/>
      <c r="BZF262"/>
      <c r="BZG262"/>
      <c r="BZH262"/>
      <c r="BZI262"/>
      <c r="BZJ262"/>
      <c r="BZK262"/>
      <c r="BZL262"/>
      <c r="BZM262"/>
      <c r="BZN262"/>
      <c r="BZO262"/>
      <c r="BZP262"/>
      <c r="BZQ262"/>
      <c r="BZR262"/>
      <c r="BZS262"/>
      <c r="BZT262"/>
      <c r="BZU262"/>
      <c r="BZV262"/>
      <c r="BZW262"/>
      <c r="BZX262"/>
      <c r="BZY262"/>
      <c r="BZZ262"/>
      <c r="CAA262"/>
      <c r="CAB262"/>
      <c r="CAC262"/>
      <c r="CAD262"/>
      <c r="CAE262"/>
      <c r="CAF262"/>
      <c r="CAG262"/>
      <c r="CAH262"/>
      <c r="CAI262"/>
      <c r="CAJ262"/>
      <c r="CAK262"/>
      <c r="CAL262"/>
      <c r="CAM262"/>
      <c r="CAN262"/>
      <c r="CAO262"/>
      <c r="CAP262"/>
      <c r="CAQ262"/>
      <c r="CAR262"/>
      <c r="CAS262"/>
      <c r="CAT262"/>
      <c r="CAU262"/>
      <c r="CAV262"/>
      <c r="CAW262"/>
      <c r="CAX262"/>
      <c r="CAY262"/>
      <c r="CAZ262"/>
      <c r="CBA262"/>
      <c r="CBB262"/>
      <c r="CBC262"/>
      <c r="CBD262"/>
      <c r="CBE262"/>
      <c r="CBF262"/>
      <c r="CBG262"/>
      <c r="CBH262"/>
      <c r="CBI262"/>
      <c r="CBJ262"/>
      <c r="CBK262"/>
      <c r="CBL262"/>
      <c r="CBM262"/>
      <c r="CBN262"/>
      <c r="CBO262"/>
      <c r="CBP262"/>
      <c r="CBQ262"/>
      <c r="CBR262"/>
      <c r="CBS262"/>
      <c r="CBT262"/>
      <c r="CBU262"/>
      <c r="CBV262"/>
      <c r="CBW262"/>
      <c r="CBX262"/>
      <c r="CBY262"/>
      <c r="CBZ262"/>
      <c r="CCA262"/>
      <c r="CCB262"/>
      <c r="CCC262"/>
      <c r="CCD262"/>
      <c r="CCE262"/>
      <c r="CCF262"/>
      <c r="CCG262"/>
      <c r="CCH262"/>
      <c r="CCI262"/>
      <c r="CCJ262"/>
      <c r="CCK262"/>
      <c r="CCL262"/>
      <c r="CCM262"/>
      <c r="CCN262"/>
      <c r="CCO262"/>
      <c r="CCP262"/>
      <c r="CCQ262"/>
      <c r="CCR262"/>
      <c r="CCS262"/>
      <c r="CCT262"/>
      <c r="CCU262"/>
      <c r="CCV262"/>
      <c r="CCW262"/>
      <c r="CCX262"/>
      <c r="CCY262"/>
      <c r="CCZ262"/>
      <c r="CDA262"/>
      <c r="CDB262"/>
      <c r="CDC262"/>
      <c r="CDD262"/>
      <c r="CDE262"/>
      <c r="CDF262"/>
      <c r="CDG262"/>
      <c r="CDH262"/>
      <c r="CDI262"/>
      <c r="CDJ262"/>
      <c r="CDK262"/>
      <c r="CDL262"/>
      <c r="CDM262"/>
      <c r="CDN262"/>
      <c r="CDO262"/>
      <c r="CDP262"/>
      <c r="CDQ262"/>
      <c r="CDR262"/>
      <c r="CDS262"/>
      <c r="CDT262"/>
      <c r="CDU262"/>
      <c r="CDV262"/>
      <c r="CDW262"/>
      <c r="CDX262"/>
      <c r="CDY262"/>
      <c r="CDZ262"/>
      <c r="CEA262"/>
      <c r="CEB262"/>
      <c r="CEC262"/>
      <c r="CED262"/>
      <c r="CEE262"/>
      <c r="CEF262"/>
      <c r="CEG262"/>
      <c r="CEH262"/>
      <c r="CEI262"/>
      <c r="CEJ262"/>
      <c r="CEK262"/>
      <c r="CEL262"/>
      <c r="CEM262"/>
      <c r="CEN262"/>
      <c r="CEO262"/>
      <c r="CEP262"/>
      <c r="CEQ262"/>
      <c r="CER262"/>
      <c r="CES262"/>
      <c r="CET262"/>
      <c r="CEU262"/>
      <c r="CEV262"/>
      <c r="CEW262"/>
      <c r="CEX262"/>
      <c r="CEY262"/>
      <c r="CEZ262"/>
      <c r="CFA262"/>
      <c r="CFB262"/>
      <c r="CFC262"/>
      <c r="CFD262"/>
      <c r="CFE262"/>
      <c r="CFF262"/>
      <c r="CFG262"/>
      <c r="CFH262"/>
      <c r="CFI262"/>
      <c r="CFJ262"/>
      <c r="CFK262"/>
      <c r="CFL262"/>
      <c r="CFM262"/>
      <c r="CFN262"/>
      <c r="CFO262"/>
      <c r="CFP262"/>
      <c r="CFQ262"/>
      <c r="CFR262"/>
      <c r="CFS262"/>
      <c r="CFT262"/>
      <c r="CFU262"/>
      <c r="CFV262"/>
      <c r="CFW262"/>
      <c r="CFX262"/>
      <c r="CFY262"/>
      <c r="CFZ262"/>
      <c r="CGA262"/>
      <c r="CGB262"/>
      <c r="CGC262"/>
      <c r="CGD262"/>
      <c r="CGE262"/>
      <c r="CGF262"/>
      <c r="CGG262"/>
      <c r="CGH262"/>
      <c r="CGI262"/>
      <c r="CGJ262"/>
      <c r="CGK262"/>
      <c r="CGL262"/>
      <c r="CGM262"/>
      <c r="CGN262"/>
      <c r="CGO262"/>
      <c r="CGP262"/>
      <c r="CGQ262"/>
      <c r="CGR262"/>
      <c r="CGS262"/>
      <c r="CGT262"/>
      <c r="CGU262"/>
      <c r="CGV262"/>
      <c r="CGW262"/>
      <c r="CGX262"/>
      <c r="CGY262"/>
      <c r="CGZ262"/>
      <c r="CHA262"/>
      <c r="CHB262"/>
      <c r="CHC262"/>
      <c r="CHD262"/>
      <c r="CHE262"/>
      <c r="CHF262"/>
      <c r="CHG262"/>
      <c r="CHH262"/>
      <c r="CHI262"/>
      <c r="CHJ262"/>
      <c r="CHK262"/>
      <c r="CHL262"/>
      <c r="CHM262"/>
      <c r="CHN262"/>
      <c r="CHO262"/>
      <c r="CHP262"/>
      <c r="CHQ262"/>
      <c r="CHR262"/>
      <c r="CHS262"/>
      <c r="CHT262"/>
      <c r="CHU262"/>
      <c r="CHV262"/>
      <c r="CHW262"/>
      <c r="CHX262"/>
      <c r="CHY262"/>
      <c r="CHZ262"/>
      <c r="CIA262"/>
      <c r="CIB262"/>
      <c r="CIC262"/>
      <c r="CID262"/>
      <c r="CIE262"/>
      <c r="CIF262"/>
      <c r="CIG262"/>
      <c r="CIH262"/>
      <c r="CII262"/>
      <c r="CIJ262"/>
      <c r="CIK262"/>
      <c r="CIL262"/>
      <c r="CIM262"/>
      <c r="CIN262"/>
      <c r="CIO262"/>
      <c r="CIP262"/>
      <c r="CIQ262"/>
      <c r="CIR262"/>
      <c r="CIS262"/>
      <c r="CIT262"/>
      <c r="CIU262"/>
      <c r="CIV262"/>
      <c r="CIW262"/>
      <c r="CIX262"/>
      <c r="CIY262"/>
      <c r="CIZ262"/>
      <c r="CJA262"/>
      <c r="CJB262"/>
      <c r="CJC262"/>
      <c r="CJD262"/>
      <c r="CJE262"/>
      <c r="CJF262"/>
      <c r="CJG262"/>
      <c r="CJH262"/>
      <c r="CJI262"/>
      <c r="CJJ262"/>
      <c r="CJK262"/>
      <c r="CJL262"/>
      <c r="CJM262"/>
      <c r="CJN262"/>
      <c r="CJO262"/>
      <c r="CJP262"/>
      <c r="CJQ262"/>
      <c r="CJR262"/>
      <c r="CJS262"/>
      <c r="CJT262"/>
      <c r="CJU262"/>
      <c r="CJV262"/>
      <c r="CJW262"/>
      <c r="CJX262"/>
      <c r="CJY262"/>
      <c r="CJZ262"/>
      <c r="CKA262"/>
      <c r="CKB262"/>
      <c r="CKC262"/>
      <c r="CKD262"/>
      <c r="CKE262"/>
      <c r="CKF262"/>
      <c r="CKG262"/>
      <c r="CKH262"/>
      <c r="CKI262"/>
      <c r="CKJ262"/>
      <c r="CKK262"/>
      <c r="CKL262"/>
      <c r="CKM262"/>
      <c r="CKN262"/>
      <c r="CKO262"/>
      <c r="CKP262"/>
      <c r="CKQ262"/>
      <c r="CKR262"/>
      <c r="CKS262"/>
      <c r="CKT262"/>
      <c r="CKU262"/>
      <c r="CKV262"/>
      <c r="CKW262"/>
      <c r="CKX262"/>
      <c r="CKY262"/>
      <c r="CKZ262"/>
      <c r="CLA262"/>
      <c r="CLB262"/>
      <c r="CLC262"/>
      <c r="CLD262"/>
      <c r="CLE262"/>
      <c r="CLF262"/>
      <c r="CLG262"/>
      <c r="CLH262"/>
      <c r="CLI262"/>
      <c r="CLJ262"/>
      <c r="CLK262"/>
      <c r="CLL262"/>
      <c r="CLM262"/>
      <c r="CLN262"/>
      <c r="CLO262"/>
      <c r="CLP262"/>
      <c r="CLQ262"/>
      <c r="CLR262"/>
      <c r="CLS262"/>
      <c r="CLT262"/>
      <c r="CLU262"/>
      <c r="CLV262"/>
      <c r="CLW262"/>
      <c r="CLX262"/>
      <c r="CLY262"/>
      <c r="CLZ262"/>
      <c r="CMA262"/>
      <c r="CMB262"/>
      <c r="CMC262"/>
      <c r="CMD262"/>
      <c r="CME262"/>
      <c r="CMF262"/>
      <c r="CMG262"/>
      <c r="CMH262"/>
      <c r="CMI262"/>
      <c r="CMJ262"/>
      <c r="CMK262"/>
      <c r="CML262"/>
      <c r="CMM262"/>
      <c r="CMN262"/>
      <c r="CMO262"/>
      <c r="CMP262"/>
      <c r="CMQ262"/>
      <c r="CMR262"/>
      <c r="CMS262"/>
      <c r="CMT262"/>
      <c r="CMU262"/>
      <c r="CMV262"/>
      <c r="CMW262"/>
      <c r="CMX262"/>
      <c r="CMY262"/>
      <c r="CMZ262"/>
      <c r="CNA262"/>
      <c r="CNB262"/>
      <c r="CNC262"/>
      <c r="CND262"/>
      <c r="CNE262"/>
      <c r="CNF262"/>
      <c r="CNG262"/>
      <c r="CNH262"/>
      <c r="CNI262"/>
      <c r="CNJ262"/>
      <c r="CNK262"/>
      <c r="CNL262"/>
      <c r="CNM262"/>
      <c r="CNN262"/>
      <c r="CNO262"/>
      <c r="CNP262"/>
      <c r="CNQ262"/>
      <c r="CNR262"/>
      <c r="CNS262"/>
      <c r="CNT262"/>
      <c r="CNU262"/>
      <c r="CNV262"/>
      <c r="CNW262"/>
      <c r="CNX262"/>
      <c r="CNY262"/>
      <c r="CNZ262"/>
      <c r="COA262"/>
      <c r="COB262"/>
      <c r="COC262"/>
      <c r="COD262"/>
      <c r="COE262"/>
      <c r="COF262"/>
      <c r="COG262"/>
      <c r="COH262"/>
      <c r="COI262"/>
      <c r="COJ262"/>
      <c r="COK262"/>
      <c r="COL262"/>
      <c r="COM262"/>
      <c r="CON262"/>
      <c r="COO262"/>
      <c r="COP262"/>
      <c r="COQ262"/>
      <c r="COR262"/>
      <c r="COS262"/>
      <c r="COT262"/>
      <c r="COU262"/>
      <c r="COV262"/>
      <c r="COW262"/>
      <c r="COX262"/>
      <c r="COY262"/>
      <c r="COZ262"/>
      <c r="CPA262"/>
      <c r="CPB262"/>
      <c r="CPC262"/>
      <c r="CPD262"/>
      <c r="CPE262"/>
      <c r="CPF262"/>
      <c r="CPG262"/>
      <c r="CPH262"/>
      <c r="CPI262"/>
      <c r="CPJ262"/>
      <c r="CPK262"/>
      <c r="CPL262"/>
      <c r="CPM262"/>
      <c r="CPN262"/>
      <c r="CPO262"/>
      <c r="CPP262"/>
      <c r="CPQ262"/>
      <c r="CPR262"/>
      <c r="CPS262"/>
      <c r="CPT262"/>
      <c r="CPU262"/>
      <c r="CPV262"/>
      <c r="CPW262"/>
      <c r="CPX262"/>
      <c r="CPY262"/>
      <c r="CPZ262"/>
      <c r="CQA262"/>
      <c r="CQB262"/>
      <c r="CQC262"/>
      <c r="CQD262"/>
      <c r="CQE262"/>
      <c r="CQF262"/>
      <c r="CQG262"/>
      <c r="CQH262"/>
      <c r="CQI262"/>
      <c r="CQJ262"/>
      <c r="CQK262"/>
      <c r="CQL262"/>
      <c r="CQM262"/>
      <c r="CQN262"/>
      <c r="CQO262"/>
      <c r="CQP262"/>
      <c r="CQQ262"/>
      <c r="CQR262"/>
      <c r="CQS262"/>
      <c r="CQT262"/>
    </row>
    <row r="263" spans="1:2490" s="68" customFormat="1" ht="21" customHeight="1">
      <c r="A263" s="5" t="s">
        <v>2523</v>
      </c>
      <c r="B263" s="5" t="s">
        <v>2514</v>
      </c>
      <c r="C263" s="6" t="s">
        <v>2515</v>
      </c>
      <c r="D263" s="5"/>
      <c r="E263" s="339" t="s">
        <v>2524</v>
      </c>
      <c r="F263" s="111" t="s">
        <v>2517</v>
      </c>
      <c r="G263" s="111"/>
      <c r="H263" s="340">
        <v>65442991443203</v>
      </c>
      <c r="I263" s="111">
        <v>61000</v>
      </c>
      <c r="J263" s="5" t="s">
        <v>1425</v>
      </c>
      <c r="K263" s="5">
        <v>1</v>
      </c>
      <c r="L263" s="132"/>
      <c r="M263" s="5" t="s">
        <v>2518</v>
      </c>
      <c r="N263" t="s">
        <v>1918</v>
      </c>
      <c r="O263" s="5" t="s">
        <v>1749</v>
      </c>
      <c r="P263" s="5" t="s">
        <v>17</v>
      </c>
      <c r="Q263" s="5" t="s">
        <v>1430</v>
      </c>
      <c r="R263" s="5" t="s">
        <v>1429</v>
      </c>
      <c r="S263" s="5" t="s">
        <v>1430</v>
      </c>
      <c r="T263" s="5" t="s">
        <v>1430</v>
      </c>
      <c r="U263" s="5" t="s">
        <v>1566</v>
      </c>
      <c r="V263" s="5" t="s">
        <v>2276</v>
      </c>
      <c r="W263" s="5" t="s">
        <v>2277</v>
      </c>
      <c r="X263" s="5" t="s">
        <v>1758</v>
      </c>
      <c r="Y263" s="5" t="s">
        <v>2519</v>
      </c>
      <c r="Z263" s="5"/>
      <c r="AB263" s="5"/>
      <c r="AF263" s="6" t="s">
        <v>2515</v>
      </c>
      <c r="AH263" s="341">
        <v>6545315</v>
      </c>
      <c r="AI263" s="341">
        <v>1444262</v>
      </c>
      <c r="AJ263" s="342">
        <v>40443</v>
      </c>
      <c r="AM263" s="6">
        <v>5</v>
      </c>
      <c r="AN263" s="6">
        <v>6.9</v>
      </c>
      <c r="AO263" s="6">
        <v>7.4</v>
      </c>
      <c r="AP263" s="6">
        <v>10.099999999999998</v>
      </c>
      <c r="AQ263" s="6">
        <v>0.1452</v>
      </c>
      <c r="AR263" s="6">
        <v>0.42199999999999999</v>
      </c>
      <c r="AS263" s="6"/>
      <c r="AT263" s="6"/>
      <c r="AU263" s="6"/>
      <c r="AV263" s="6"/>
      <c r="AW263" s="6"/>
      <c r="AX263" s="6"/>
      <c r="AY263" s="6"/>
      <c r="AZ263" s="6"/>
      <c r="BA263" s="6"/>
      <c r="BB263" s="6"/>
      <c r="BC263" s="6"/>
      <c r="BD263" s="6"/>
      <c r="BE263" s="6">
        <v>30.2</v>
      </c>
      <c r="BF263" s="6">
        <v>770</v>
      </c>
      <c r="BY263" s="68">
        <v>68</v>
      </c>
      <c r="BZ263" s="68">
        <v>4.0243289710615011</v>
      </c>
      <c r="CA263" s="68">
        <v>17.204389312977103</v>
      </c>
      <c r="CB263" s="68">
        <v>41.164095371669006</v>
      </c>
      <c r="CC263" s="68">
        <v>5.7142857142857144</v>
      </c>
      <c r="CD263" s="68">
        <v>7.669351340623269</v>
      </c>
      <c r="CE263" s="68">
        <v>44.047619047619044</v>
      </c>
      <c r="CF263" s="68">
        <v>1.6666666666666667</v>
      </c>
      <c r="CG263" s="6">
        <v>2.3809523809523809</v>
      </c>
      <c r="CH263" s="6">
        <v>1.1904761904761905</v>
      </c>
      <c r="CI263" s="6">
        <v>0</v>
      </c>
      <c r="CJ263" s="6">
        <v>0</v>
      </c>
      <c r="CK263" s="6">
        <v>0</v>
      </c>
      <c r="CL263" s="6">
        <v>0</v>
      </c>
      <c r="CM263" s="6">
        <v>0</v>
      </c>
      <c r="CN263" s="6">
        <v>0</v>
      </c>
      <c r="CO263" s="6">
        <v>0</v>
      </c>
      <c r="CP263" s="6">
        <v>0</v>
      </c>
      <c r="CQ263" s="6">
        <v>0</v>
      </c>
      <c r="CR263" s="6">
        <v>0</v>
      </c>
      <c r="CS263" s="6">
        <v>0</v>
      </c>
      <c r="CT263" s="6">
        <v>0</v>
      </c>
      <c r="CU263" s="6">
        <v>0</v>
      </c>
      <c r="CV263" s="6">
        <v>0</v>
      </c>
      <c r="CW263" s="6">
        <v>3.5714285714285712</v>
      </c>
      <c r="ET263" s="6" t="s">
        <v>2525</v>
      </c>
      <c r="EU263" s="6" t="s">
        <v>2525</v>
      </c>
      <c r="EV263" s="57">
        <v>0</v>
      </c>
      <c r="EW263" s="78">
        <v>0</v>
      </c>
      <c r="EX263" s="78">
        <v>0</v>
      </c>
      <c r="EY263" s="151" t="s">
        <v>2521</v>
      </c>
      <c r="FC263" s="341"/>
      <c r="FX263" s="343"/>
      <c r="JP263" s="80"/>
      <c r="JR263" s="81"/>
      <c r="JS263" s="78"/>
      <c r="JU263" s="81"/>
      <c r="JX263" s="81"/>
      <c r="KA263" s="81"/>
      <c r="KB263" s="82"/>
      <c r="KC263" s="82"/>
      <c r="KD263" s="82"/>
      <c r="KE263" s="82"/>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BHI263">
        <v>263</v>
      </c>
      <c r="BHJ263">
        <v>263</v>
      </c>
      <c r="BHK263" s="5" t="s">
        <v>2523</v>
      </c>
      <c r="BHL263" t="s">
        <v>2523</v>
      </c>
      <c r="BHM263">
        <v>0</v>
      </c>
      <c r="BHN263">
        <v>0</v>
      </c>
      <c r="BHO263">
        <v>0</v>
      </c>
      <c r="BHP263">
        <v>0</v>
      </c>
      <c r="BHQ263">
        <v>1.2195121951219513E-2</v>
      </c>
      <c r="BHR263">
        <v>0</v>
      </c>
      <c r="BHS263">
        <v>0</v>
      </c>
      <c r="BHT263">
        <v>0</v>
      </c>
      <c r="BHU263">
        <v>0</v>
      </c>
      <c r="BHV263">
        <v>0</v>
      </c>
      <c r="BHW263">
        <v>0</v>
      </c>
      <c r="BHX263">
        <v>0</v>
      </c>
      <c r="BHY263">
        <v>0</v>
      </c>
      <c r="BHZ263">
        <v>2.4390243902439024E-3</v>
      </c>
      <c r="BIA263">
        <v>0</v>
      </c>
      <c r="BIB263">
        <v>0</v>
      </c>
      <c r="BIC263">
        <v>6.097560975609756E-2</v>
      </c>
      <c r="BID263">
        <v>0</v>
      </c>
      <c r="BIE263">
        <v>0</v>
      </c>
      <c r="BIF263">
        <v>0</v>
      </c>
      <c r="BIG263">
        <v>0.45121951219512196</v>
      </c>
      <c r="BIH263">
        <v>0</v>
      </c>
      <c r="BII263">
        <v>9.7560975609756097E-3</v>
      </c>
      <c r="BIJ263">
        <v>0</v>
      </c>
      <c r="BIK263">
        <v>0</v>
      </c>
      <c r="BIL263">
        <v>0</v>
      </c>
      <c r="BIM263">
        <v>0</v>
      </c>
      <c r="BIN263">
        <v>0</v>
      </c>
      <c r="BIO263">
        <v>0</v>
      </c>
      <c r="BIP263">
        <v>0</v>
      </c>
      <c r="BIQ263">
        <v>0</v>
      </c>
      <c r="BIR263">
        <v>0</v>
      </c>
      <c r="BIS263">
        <v>0</v>
      </c>
      <c r="BIT263">
        <v>0</v>
      </c>
      <c r="BIU263">
        <v>0</v>
      </c>
      <c r="BIV263">
        <v>0</v>
      </c>
      <c r="BIW263">
        <v>0</v>
      </c>
      <c r="BIX263">
        <v>0</v>
      </c>
      <c r="BIY263">
        <v>0</v>
      </c>
      <c r="BIZ263">
        <v>2.4390243902439024E-3</v>
      </c>
      <c r="BJA263">
        <v>0</v>
      </c>
      <c r="BJB263">
        <v>0</v>
      </c>
      <c r="BJC263">
        <v>0</v>
      </c>
      <c r="BJD263">
        <v>0</v>
      </c>
      <c r="BJE263">
        <v>0</v>
      </c>
      <c r="BJF263">
        <v>0</v>
      </c>
      <c r="BJG263">
        <v>0</v>
      </c>
      <c r="BJH263">
        <v>0</v>
      </c>
      <c r="BJI263">
        <v>0</v>
      </c>
      <c r="BJJ263">
        <v>0</v>
      </c>
      <c r="BJK263">
        <v>0</v>
      </c>
      <c r="BJL263">
        <v>0</v>
      </c>
      <c r="BJM263">
        <v>0</v>
      </c>
      <c r="BJN263">
        <v>0</v>
      </c>
      <c r="BJO263">
        <v>0</v>
      </c>
      <c r="BJP263">
        <v>0</v>
      </c>
      <c r="BJQ263">
        <v>7.3170731707317077E-3</v>
      </c>
      <c r="BJR263">
        <v>0</v>
      </c>
      <c r="BJS263">
        <v>0</v>
      </c>
      <c r="BJT263">
        <v>0</v>
      </c>
      <c r="BJU263">
        <v>0</v>
      </c>
      <c r="BJV263">
        <v>0</v>
      </c>
      <c r="BJW263">
        <v>0</v>
      </c>
      <c r="BJX263">
        <v>0</v>
      </c>
      <c r="BJY263">
        <v>0</v>
      </c>
      <c r="BJZ263">
        <v>0</v>
      </c>
      <c r="BKA263">
        <v>2.4390243902439024E-3</v>
      </c>
      <c r="BKB263">
        <v>0</v>
      </c>
      <c r="BKC263">
        <v>0</v>
      </c>
      <c r="BKD263">
        <v>0</v>
      </c>
      <c r="BKE263">
        <v>0</v>
      </c>
      <c r="BKF263">
        <v>0</v>
      </c>
      <c r="BKG263">
        <v>0</v>
      </c>
      <c r="BKH263">
        <v>0</v>
      </c>
      <c r="BKI263">
        <v>0</v>
      </c>
      <c r="BKJ263">
        <v>0</v>
      </c>
      <c r="BKK263">
        <v>0</v>
      </c>
      <c r="BKL263">
        <v>0</v>
      </c>
      <c r="BKM263">
        <v>0</v>
      </c>
      <c r="BKN263">
        <v>0</v>
      </c>
      <c r="BKO263">
        <v>0</v>
      </c>
      <c r="BKP263">
        <v>0</v>
      </c>
      <c r="BKQ263">
        <v>0</v>
      </c>
      <c r="BKR263">
        <v>0</v>
      </c>
      <c r="BKS263">
        <v>0</v>
      </c>
      <c r="BKT263">
        <v>0</v>
      </c>
      <c r="BKU263">
        <v>0</v>
      </c>
      <c r="BKV263">
        <v>0</v>
      </c>
      <c r="BKW263">
        <v>0</v>
      </c>
      <c r="BKX263">
        <v>0</v>
      </c>
      <c r="BKY263">
        <v>0</v>
      </c>
      <c r="BKZ263">
        <v>0</v>
      </c>
      <c r="BLA263">
        <v>0</v>
      </c>
      <c r="BLB263">
        <v>0</v>
      </c>
      <c r="BLC263">
        <v>0</v>
      </c>
      <c r="BLD263">
        <v>0</v>
      </c>
      <c r="BLE263">
        <v>0</v>
      </c>
      <c r="BLF263">
        <v>0</v>
      </c>
      <c r="BLG263">
        <v>0</v>
      </c>
      <c r="BLH263">
        <v>0</v>
      </c>
      <c r="BLI263">
        <v>0</v>
      </c>
      <c r="BLJ263">
        <v>7.3170731707317077E-3</v>
      </c>
      <c r="BLK263">
        <v>0</v>
      </c>
      <c r="BLL263">
        <v>0</v>
      </c>
      <c r="BLM263">
        <v>0</v>
      </c>
      <c r="BLN263">
        <v>0</v>
      </c>
      <c r="BLO263">
        <v>0</v>
      </c>
      <c r="BLP263">
        <v>0</v>
      </c>
      <c r="BLQ263">
        <v>2.4390243902439024E-3</v>
      </c>
      <c r="BLR263">
        <v>0</v>
      </c>
      <c r="BLS263">
        <v>0</v>
      </c>
      <c r="BLT263">
        <v>0</v>
      </c>
      <c r="BLU263">
        <v>0</v>
      </c>
      <c r="BLV263">
        <v>0</v>
      </c>
      <c r="BLW263">
        <v>0</v>
      </c>
      <c r="BLX263">
        <v>0</v>
      </c>
      <c r="BLY263">
        <v>0</v>
      </c>
      <c r="BLZ263">
        <v>0</v>
      </c>
      <c r="BMA263">
        <v>0</v>
      </c>
      <c r="BMB263">
        <v>0</v>
      </c>
      <c r="BMC263">
        <v>0</v>
      </c>
      <c r="BMD263">
        <v>0</v>
      </c>
      <c r="BME263">
        <v>0</v>
      </c>
      <c r="BMF263">
        <v>0</v>
      </c>
      <c r="BMG263">
        <v>0</v>
      </c>
      <c r="BMH263">
        <v>0</v>
      </c>
      <c r="BMI263">
        <v>2.4390243902439024E-3</v>
      </c>
      <c r="BMJ263">
        <v>0</v>
      </c>
      <c r="BMK263">
        <v>0</v>
      </c>
      <c r="BML263">
        <v>0</v>
      </c>
      <c r="BMM263">
        <v>0</v>
      </c>
      <c r="BMN263">
        <v>0</v>
      </c>
      <c r="BMO263">
        <v>0</v>
      </c>
      <c r="BMP263">
        <v>0</v>
      </c>
      <c r="BMQ263">
        <v>0</v>
      </c>
      <c r="BMR263">
        <v>0</v>
      </c>
      <c r="BMS263">
        <v>0</v>
      </c>
      <c r="BMT263">
        <v>0</v>
      </c>
      <c r="BMU263">
        <v>0</v>
      </c>
      <c r="BMV263">
        <v>0</v>
      </c>
      <c r="BMW263">
        <v>0</v>
      </c>
      <c r="BMX263">
        <v>0</v>
      </c>
      <c r="BMY263">
        <v>0</v>
      </c>
      <c r="BMZ263">
        <v>0</v>
      </c>
      <c r="BNA263">
        <v>0</v>
      </c>
      <c r="BNB263">
        <v>0</v>
      </c>
      <c r="BNC263">
        <v>0</v>
      </c>
      <c r="BND263">
        <v>0</v>
      </c>
      <c r="BNE263">
        <v>0</v>
      </c>
      <c r="BNF263">
        <v>0</v>
      </c>
      <c r="BNG263">
        <v>0</v>
      </c>
      <c r="BNH263">
        <v>0</v>
      </c>
      <c r="BNI263">
        <v>0</v>
      </c>
      <c r="BNJ263">
        <v>0</v>
      </c>
      <c r="BNK263">
        <v>0</v>
      </c>
      <c r="BNL263">
        <v>0</v>
      </c>
      <c r="BNM263">
        <v>0</v>
      </c>
      <c r="BNN263">
        <v>0</v>
      </c>
      <c r="BNO263">
        <v>0</v>
      </c>
      <c r="BNP263">
        <v>0</v>
      </c>
      <c r="BNQ263">
        <v>0</v>
      </c>
      <c r="BNR263">
        <v>0</v>
      </c>
      <c r="BNS263">
        <v>2.4390243902439024E-3</v>
      </c>
      <c r="BNT263">
        <v>0</v>
      </c>
      <c r="BNU263">
        <v>0</v>
      </c>
      <c r="BNV263">
        <v>0</v>
      </c>
      <c r="BNW263">
        <v>0</v>
      </c>
      <c r="BNX263">
        <v>0</v>
      </c>
      <c r="BNY263">
        <v>0</v>
      </c>
      <c r="BNZ263">
        <v>0</v>
      </c>
      <c r="BOA263">
        <v>0</v>
      </c>
      <c r="BOB263">
        <v>0</v>
      </c>
      <c r="BOC263">
        <v>0</v>
      </c>
      <c r="BOD263">
        <v>0</v>
      </c>
      <c r="BOE263">
        <v>0</v>
      </c>
      <c r="BOF263">
        <v>0</v>
      </c>
      <c r="BOG263">
        <v>0</v>
      </c>
      <c r="BOH263">
        <v>0</v>
      </c>
      <c r="BOI263">
        <v>0</v>
      </c>
      <c r="BOJ263">
        <v>0</v>
      </c>
      <c r="BOK263">
        <v>0</v>
      </c>
      <c r="BOL263">
        <v>0</v>
      </c>
      <c r="BOM263">
        <v>0</v>
      </c>
      <c r="BON263">
        <v>0</v>
      </c>
      <c r="BOO263">
        <v>0</v>
      </c>
      <c r="BOP263">
        <v>0</v>
      </c>
      <c r="BOQ263">
        <v>0</v>
      </c>
      <c r="BOR263">
        <v>0</v>
      </c>
      <c r="BOS263">
        <v>0</v>
      </c>
      <c r="BOT263">
        <v>0</v>
      </c>
      <c r="BOU263">
        <v>0</v>
      </c>
      <c r="BOV263">
        <v>0</v>
      </c>
      <c r="BOW263">
        <v>0</v>
      </c>
      <c r="BOX263">
        <v>0</v>
      </c>
      <c r="BOY263">
        <v>0</v>
      </c>
      <c r="BOZ263">
        <v>0</v>
      </c>
      <c r="BPA263">
        <v>0</v>
      </c>
      <c r="BPB263">
        <v>0</v>
      </c>
      <c r="BPC263">
        <v>0</v>
      </c>
      <c r="BPD263">
        <v>0</v>
      </c>
      <c r="BPE263">
        <v>0</v>
      </c>
      <c r="BPF263">
        <v>0</v>
      </c>
      <c r="BPG263">
        <v>0</v>
      </c>
      <c r="BPH263">
        <v>0</v>
      </c>
      <c r="BPI263">
        <v>0</v>
      </c>
      <c r="BPJ263">
        <v>9.7560975609756097E-3</v>
      </c>
      <c r="BPK263">
        <v>0</v>
      </c>
      <c r="BPL263">
        <v>0</v>
      </c>
      <c r="BPM263">
        <v>0</v>
      </c>
      <c r="BPN263">
        <v>0</v>
      </c>
      <c r="BPO263">
        <v>0</v>
      </c>
      <c r="BPP263">
        <v>0</v>
      </c>
      <c r="BPQ263">
        <v>0</v>
      </c>
      <c r="BPR263">
        <v>0</v>
      </c>
      <c r="BPS263">
        <v>4.8780487804878049E-3</v>
      </c>
      <c r="BPT263">
        <v>0</v>
      </c>
      <c r="BPU263">
        <v>0</v>
      </c>
      <c r="BPV263">
        <v>0</v>
      </c>
      <c r="BPW263">
        <v>0</v>
      </c>
      <c r="BPX263">
        <v>2.4390243902439025E-2</v>
      </c>
      <c r="BPY263">
        <v>0</v>
      </c>
      <c r="BPZ263">
        <v>0</v>
      </c>
      <c r="BQA263">
        <v>0</v>
      </c>
      <c r="BQB263">
        <v>0</v>
      </c>
      <c r="BQC263">
        <v>0</v>
      </c>
      <c r="BQD263">
        <v>7.3170731707317077E-3</v>
      </c>
      <c r="BQE263">
        <v>0</v>
      </c>
      <c r="BQF263">
        <v>0</v>
      </c>
      <c r="BQG263">
        <v>0</v>
      </c>
      <c r="BQH263">
        <v>0</v>
      </c>
      <c r="BQI263">
        <v>0</v>
      </c>
      <c r="BQJ263">
        <v>0</v>
      </c>
      <c r="BQK263">
        <v>0</v>
      </c>
      <c r="BQL263">
        <v>0</v>
      </c>
      <c r="BQM263">
        <v>0</v>
      </c>
      <c r="BQN263">
        <v>0</v>
      </c>
      <c r="BQO263">
        <v>0</v>
      </c>
      <c r="BQP263">
        <v>0</v>
      </c>
      <c r="BQQ263">
        <v>0</v>
      </c>
      <c r="BQR263">
        <v>0</v>
      </c>
      <c r="BQS263">
        <v>0</v>
      </c>
      <c r="BQT263">
        <v>0</v>
      </c>
      <c r="BQU263">
        <v>0</v>
      </c>
      <c r="BQV263">
        <v>0</v>
      </c>
      <c r="BQW263">
        <v>0</v>
      </c>
      <c r="BQX263">
        <v>0</v>
      </c>
      <c r="BQY263">
        <v>0</v>
      </c>
      <c r="BQZ263">
        <v>4.8780487804878049E-3</v>
      </c>
      <c r="BRA263">
        <v>0</v>
      </c>
      <c r="BRB263">
        <v>7.3170731707317077E-3</v>
      </c>
      <c r="BRC263">
        <v>0</v>
      </c>
      <c r="BRD263">
        <v>0</v>
      </c>
      <c r="BRE263">
        <v>0</v>
      </c>
      <c r="BRF263">
        <v>0</v>
      </c>
      <c r="BRG263">
        <v>0</v>
      </c>
      <c r="BRH263">
        <v>0</v>
      </c>
      <c r="BRI263">
        <v>0</v>
      </c>
      <c r="BRJ263">
        <v>0</v>
      </c>
      <c r="BRK263">
        <v>0</v>
      </c>
      <c r="BRL263">
        <v>2.4390243902439025E-2</v>
      </c>
      <c r="BRM263">
        <v>0</v>
      </c>
      <c r="BRN263">
        <v>0</v>
      </c>
      <c r="BRO263">
        <v>0</v>
      </c>
      <c r="BRP263">
        <v>0</v>
      </c>
      <c r="BRQ263">
        <v>0</v>
      </c>
      <c r="BRR263">
        <v>0</v>
      </c>
      <c r="BRS263">
        <v>0</v>
      </c>
      <c r="BRT263">
        <v>0</v>
      </c>
      <c r="BRU263">
        <v>2.4390243902439024E-3</v>
      </c>
      <c r="BRV263">
        <v>0</v>
      </c>
      <c r="BRW263">
        <v>0</v>
      </c>
      <c r="BRX263">
        <v>0</v>
      </c>
      <c r="BRY263">
        <v>0</v>
      </c>
      <c r="BRZ263">
        <v>0</v>
      </c>
      <c r="BSA263">
        <v>0</v>
      </c>
      <c r="BSB263">
        <v>0</v>
      </c>
      <c r="BSC263">
        <v>0</v>
      </c>
      <c r="BSD263">
        <v>0</v>
      </c>
      <c r="BSE263">
        <v>0</v>
      </c>
      <c r="BSF263">
        <v>0</v>
      </c>
      <c r="BSG263">
        <v>0</v>
      </c>
      <c r="BSH263">
        <v>0</v>
      </c>
      <c r="BSI263">
        <v>9.7560975609756097E-3</v>
      </c>
      <c r="BSJ263">
        <v>0</v>
      </c>
      <c r="BSK263">
        <v>0</v>
      </c>
      <c r="BSL263">
        <v>0</v>
      </c>
      <c r="BSM263">
        <v>0</v>
      </c>
      <c r="BSN263">
        <v>0</v>
      </c>
      <c r="BSO263">
        <v>0</v>
      </c>
      <c r="BSP263">
        <v>0</v>
      </c>
      <c r="BSQ263">
        <v>0</v>
      </c>
      <c r="BSR263">
        <v>0</v>
      </c>
      <c r="BSS263">
        <v>0</v>
      </c>
      <c r="BST263">
        <v>0</v>
      </c>
      <c r="BSU263">
        <v>0</v>
      </c>
      <c r="BSV263">
        <v>0</v>
      </c>
      <c r="BSW263">
        <v>0</v>
      </c>
      <c r="BSX263">
        <v>0</v>
      </c>
      <c r="BSY263">
        <v>0</v>
      </c>
      <c r="BSZ263">
        <v>0</v>
      </c>
      <c r="BTA263">
        <v>0</v>
      </c>
      <c r="BTB263">
        <v>0</v>
      </c>
      <c r="BTC263">
        <v>0</v>
      </c>
      <c r="BTD263">
        <v>0</v>
      </c>
      <c r="BTE263">
        <v>0</v>
      </c>
      <c r="BTF263">
        <v>0</v>
      </c>
      <c r="BTG263">
        <v>0</v>
      </c>
      <c r="BTH263">
        <v>0</v>
      </c>
      <c r="BTI263">
        <v>0</v>
      </c>
      <c r="BTJ263">
        <v>0</v>
      </c>
      <c r="BTK263">
        <v>0</v>
      </c>
      <c r="BTL263">
        <v>0</v>
      </c>
      <c r="BTM263">
        <v>0</v>
      </c>
      <c r="BTN263">
        <v>0</v>
      </c>
      <c r="BTO263">
        <v>0</v>
      </c>
      <c r="BTP263">
        <v>0</v>
      </c>
      <c r="BTQ263">
        <v>0</v>
      </c>
      <c r="BTR263">
        <v>0</v>
      </c>
      <c r="BTS263">
        <v>0</v>
      </c>
      <c r="BTT263">
        <v>0</v>
      </c>
      <c r="BTU263">
        <v>0</v>
      </c>
      <c r="BTV263">
        <v>0</v>
      </c>
      <c r="BTW263">
        <v>0</v>
      </c>
      <c r="BTX263">
        <v>2.4390243902439025E-2</v>
      </c>
      <c r="BTY263">
        <v>0</v>
      </c>
      <c r="BTZ263">
        <v>0</v>
      </c>
      <c r="BUA263">
        <v>0</v>
      </c>
      <c r="BUB263">
        <v>0</v>
      </c>
      <c r="BUC263">
        <v>1.7073170731707318E-2</v>
      </c>
      <c r="BUD263">
        <v>0</v>
      </c>
      <c r="BUE263">
        <v>0</v>
      </c>
      <c r="BUF263">
        <v>0</v>
      </c>
      <c r="BUG263">
        <v>0</v>
      </c>
      <c r="BUH263">
        <v>0</v>
      </c>
      <c r="BUI263">
        <v>0</v>
      </c>
      <c r="BUJ263">
        <v>0</v>
      </c>
      <c r="BUK263">
        <v>0</v>
      </c>
      <c r="BUL263">
        <v>0</v>
      </c>
      <c r="BUM263">
        <v>0</v>
      </c>
      <c r="BUN263">
        <v>0</v>
      </c>
      <c r="BUO263">
        <v>0</v>
      </c>
      <c r="BUP263">
        <v>0</v>
      </c>
      <c r="BUQ263">
        <v>7.3170731707317077E-3</v>
      </c>
      <c r="BUR263">
        <v>0</v>
      </c>
      <c r="BUS263">
        <v>0</v>
      </c>
      <c r="BUT263">
        <v>0</v>
      </c>
      <c r="BUU263">
        <v>2.4390243902439024E-3</v>
      </c>
      <c r="BUV263">
        <v>0</v>
      </c>
      <c r="BUW263">
        <v>0</v>
      </c>
      <c r="BUX263">
        <v>0</v>
      </c>
      <c r="BUY263">
        <v>0</v>
      </c>
      <c r="BUZ263">
        <v>0</v>
      </c>
      <c r="BVA263">
        <v>0</v>
      </c>
      <c r="BVB263">
        <v>0</v>
      </c>
      <c r="BVC263">
        <v>0</v>
      </c>
      <c r="BVD263">
        <v>0</v>
      </c>
      <c r="BVE263">
        <v>0</v>
      </c>
      <c r="BVF263">
        <v>0</v>
      </c>
      <c r="BVG263">
        <v>0</v>
      </c>
      <c r="BVH263">
        <v>0</v>
      </c>
      <c r="BVI263">
        <v>0</v>
      </c>
      <c r="BVJ263">
        <v>0</v>
      </c>
      <c r="BVK263">
        <v>4.8780487804878049E-3</v>
      </c>
      <c r="BVL263">
        <v>0</v>
      </c>
      <c r="BVM263">
        <v>0</v>
      </c>
      <c r="BVN263">
        <v>0</v>
      </c>
      <c r="BVO263">
        <v>0</v>
      </c>
      <c r="BVP263">
        <v>0</v>
      </c>
      <c r="BVQ263">
        <v>4.8780487804878049E-3</v>
      </c>
      <c r="BVR263">
        <v>0</v>
      </c>
      <c r="BVS263">
        <v>0</v>
      </c>
      <c r="BVT263">
        <v>0</v>
      </c>
      <c r="BVU263">
        <v>0</v>
      </c>
      <c r="BVV263">
        <v>0</v>
      </c>
      <c r="BVW263">
        <v>0</v>
      </c>
      <c r="BVX263">
        <v>0</v>
      </c>
      <c r="BVY263">
        <v>0</v>
      </c>
      <c r="BVZ263">
        <v>0</v>
      </c>
      <c r="BWA263">
        <v>0</v>
      </c>
      <c r="BWB263">
        <v>0</v>
      </c>
      <c r="BWC263">
        <v>0</v>
      </c>
      <c r="BWD263">
        <v>0</v>
      </c>
      <c r="BWE263">
        <v>0</v>
      </c>
      <c r="BWF263">
        <v>2.4390243902439024E-3</v>
      </c>
      <c r="BWG263">
        <v>7.3170731707317077E-3</v>
      </c>
      <c r="BWH263">
        <v>0</v>
      </c>
      <c r="BWI263">
        <v>0</v>
      </c>
      <c r="BWJ263">
        <v>0</v>
      </c>
      <c r="BWK263">
        <v>0</v>
      </c>
      <c r="BWL263">
        <v>0</v>
      </c>
      <c r="BWM263">
        <v>0</v>
      </c>
      <c r="BWN263">
        <v>0</v>
      </c>
      <c r="BWO263">
        <v>2.4390243902439024E-3</v>
      </c>
      <c r="BWP263">
        <v>0</v>
      </c>
      <c r="BWQ263">
        <v>0</v>
      </c>
      <c r="BWR263">
        <v>0</v>
      </c>
      <c r="BWS263">
        <v>0</v>
      </c>
      <c r="BWT263">
        <v>0</v>
      </c>
      <c r="BWU263">
        <v>0</v>
      </c>
      <c r="BWV263">
        <v>0</v>
      </c>
      <c r="BWW263">
        <v>0</v>
      </c>
      <c r="BWX263">
        <v>0</v>
      </c>
      <c r="BWY263">
        <v>0</v>
      </c>
      <c r="BWZ263">
        <v>4.8780487804878049E-3</v>
      </c>
      <c r="BXA263">
        <v>0</v>
      </c>
      <c r="BXB263">
        <v>0</v>
      </c>
      <c r="BXC263">
        <v>0</v>
      </c>
      <c r="BXD263">
        <v>0</v>
      </c>
      <c r="BXE263">
        <v>0</v>
      </c>
      <c r="BXF263">
        <v>0</v>
      </c>
      <c r="BXG263">
        <v>0</v>
      </c>
      <c r="BXH263">
        <v>0</v>
      </c>
      <c r="BXI263">
        <v>0</v>
      </c>
      <c r="BXJ263">
        <v>0</v>
      </c>
      <c r="BXK263">
        <v>0</v>
      </c>
      <c r="BXL263">
        <v>0</v>
      </c>
      <c r="BXM263">
        <v>0</v>
      </c>
      <c r="BXN263">
        <v>0</v>
      </c>
      <c r="BXO263">
        <v>0</v>
      </c>
      <c r="BXP263">
        <v>2.4390243902439024E-3</v>
      </c>
      <c r="BXQ263">
        <v>0</v>
      </c>
      <c r="BXR263">
        <v>0</v>
      </c>
      <c r="BXS263">
        <v>0</v>
      </c>
      <c r="BXT263">
        <v>0</v>
      </c>
      <c r="BXU263">
        <v>0</v>
      </c>
      <c r="BXV263">
        <v>0</v>
      </c>
      <c r="BXW263">
        <v>3.6585365853658534E-2</v>
      </c>
      <c r="BXX263">
        <v>0</v>
      </c>
      <c r="BXY263">
        <v>0</v>
      </c>
      <c r="BXZ263">
        <v>0</v>
      </c>
      <c r="BYA263">
        <v>0</v>
      </c>
      <c r="BYB263">
        <v>0</v>
      </c>
      <c r="BYC263">
        <v>0</v>
      </c>
      <c r="BYD263">
        <v>0</v>
      </c>
      <c r="BYE263">
        <v>0</v>
      </c>
      <c r="BYF263">
        <v>0</v>
      </c>
      <c r="BYG263">
        <v>0</v>
      </c>
      <c r="BYH263">
        <v>0</v>
      </c>
      <c r="BYI263">
        <v>0</v>
      </c>
      <c r="BYJ263">
        <v>0</v>
      </c>
      <c r="BYK263">
        <v>0</v>
      </c>
      <c r="BYL263">
        <v>0</v>
      </c>
      <c r="BYM263">
        <v>0</v>
      </c>
      <c r="BYN263">
        <v>0</v>
      </c>
      <c r="BYO263">
        <v>0</v>
      </c>
      <c r="BYP263">
        <v>0</v>
      </c>
      <c r="BYQ263">
        <v>0</v>
      </c>
      <c r="BYR263">
        <v>0</v>
      </c>
      <c r="BYS263">
        <v>0</v>
      </c>
      <c r="BYT263">
        <v>0</v>
      </c>
      <c r="BYU263">
        <v>0</v>
      </c>
      <c r="BYV263">
        <v>4.8780487804878049E-3</v>
      </c>
      <c r="BYW263">
        <v>0</v>
      </c>
      <c r="BYX263">
        <v>0</v>
      </c>
      <c r="BYY263">
        <v>0</v>
      </c>
      <c r="BYZ263">
        <v>0</v>
      </c>
      <c r="BZA263">
        <v>0</v>
      </c>
      <c r="BZB263">
        <v>0</v>
      </c>
      <c r="BZC263">
        <v>0</v>
      </c>
      <c r="BZD263">
        <v>0</v>
      </c>
      <c r="BZE263">
        <v>0</v>
      </c>
      <c r="BZF263">
        <v>0</v>
      </c>
      <c r="BZG263">
        <v>4.8780487804878049E-3</v>
      </c>
      <c r="BZH263">
        <v>0</v>
      </c>
      <c r="BZI263">
        <v>0</v>
      </c>
      <c r="BZJ263">
        <v>0</v>
      </c>
      <c r="BZK263">
        <v>0</v>
      </c>
      <c r="BZL263">
        <v>0</v>
      </c>
      <c r="BZM263">
        <v>2.4390243902439024E-3</v>
      </c>
      <c r="BZN263">
        <v>0</v>
      </c>
      <c r="BZO263">
        <v>0</v>
      </c>
      <c r="BZP263">
        <v>0</v>
      </c>
      <c r="BZQ263">
        <v>9.7560975609756097E-3</v>
      </c>
      <c r="BZR263">
        <v>0</v>
      </c>
      <c r="BZS263">
        <v>0</v>
      </c>
      <c r="BZT263">
        <v>1.2195121951219513E-2</v>
      </c>
      <c r="BZU263">
        <v>0</v>
      </c>
      <c r="BZV263">
        <v>0</v>
      </c>
      <c r="BZW263">
        <v>0</v>
      </c>
      <c r="BZX263">
        <v>0</v>
      </c>
      <c r="BZY263">
        <v>0</v>
      </c>
      <c r="BZZ263">
        <v>0</v>
      </c>
      <c r="CAA263">
        <v>0</v>
      </c>
      <c r="CAB263">
        <v>0</v>
      </c>
      <c r="CAC263">
        <v>0</v>
      </c>
      <c r="CAD263">
        <v>0</v>
      </c>
      <c r="CAE263">
        <v>0</v>
      </c>
      <c r="CAF263">
        <v>0</v>
      </c>
      <c r="CAG263">
        <v>9.7560975609756097E-3</v>
      </c>
      <c r="CAH263">
        <v>0</v>
      </c>
      <c r="CAI263">
        <v>2.4390243902439024E-3</v>
      </c>
      <c r="CAJ263">
        <v>0</v>
      </c>
      <c r="CAK263">
        <v>0</v>
      </c>
      <c r="CAL263">
        <v>0</v>
      </c>
      <c r="CAM263">
        <v>0</v>
      </c>
      <c r="CAN263">
        <v>0</v>
      </c>
      <c r="CAO263">
        <v>0</v>
      </c>
      <c r="CAP263">
        <v>0</v>
      </c>
      <c r="CAQ263">
        <v>0</v>
      </c>
      <c r="CAR263">
        <v>0</v>
      </c>
      <c r="CAS263">
        <v>0</v>
      </c>
      <c r="CAT263">
        <v>0</v>
      </c>
      <c r="CAU263">
        <v>0</v>
      </c>
      <c r="CAV263">
        <v>0</v>
      </c>
      <c r="CAW263">
        <v>0</v>
      </c>
      <c r="CAX263">
        <v>0</v>
      </c>
      <c r="CAY263">
        <v>0</v>
      </c>
      <c r="CAZ263">
        <v>0</v>
      </c>
      <c r="CBA263">
        <v>0</v>
      </c>
      <c r="CBB263">
        <v>0</v>
      </c>
      <c r="CBC263">
        <v>0</v>
      </c>
      <c r="CBD263">
        <v>0</v>
      </c>
      <c r="CBE263">
        <v>4.8780487804878049E-3</v>
      </c>
      <c r="CBF263">
        <v>0</v>
      </c>
      <c r="CBG263">
        <v>0</v>
      </c>
      <c r="CBH263">
        <v>0</v>
      </c>
      <c r="CBI263">
        <v>0</v>
      </c>
      <c r="CBJ263">
        <v>2.4390243902439024E-3</v>
      </c>
      <c r="CBK263">
        <v>0</v>
      </c>
      <c r="CBL263">
        <v>0</v>
      </c>
      <c r="CBM263">
        <v>0</v>
      </c>
      <c r="CBN263">
        <v>0</v>
      </c>
      <c r="CBO263">
        <v>0</v>
      </c>
      <c r="CBP263">
        <v>4.8780487804878049E-3</v>
      </c>
      <c r="CBQ263">
        <v>0</v>
      </c>
      <c r="CBR263">
        <v>0</v>
      </c>
      <c r="CBS263">
        <v>9.7560975609756097E-3</v>
      </c>
      <c r="CBT263">
        <v>0</v>
      </c>
      <c r="CBU263">
        <v>0</v>
      </c>
      <c r="CBV263">
        <v>2.4390243902439025E-2</v>
      </c>
      <c r="CBW263">
        <v>0</v>
      </c>
      <c r="CBX263">
        <v>0</v>
      </c>
      <c r="CBY263">
        <v>0</v>
      </c>
      <c r="CBZ263">
        <v>0</v>
      </c>
      <c r="CCA263">
        <v>0</v>
      </c>
      <c r="CCB263">
        <v>0</v>
      </c>
      <c r="CCC263">
        <v>0</v>
      </c>
      <c r="CCD263">
        <v>0</v>
      </c>
      <c r="CCE263">
        <v>0</v>
      </c>
      <c r="CCF263">
        <v>0</v>
      </c>
      <c r="CCG263">
        <v>0</v>
      </c>
      <c r="CCH263">
        <v>0</v>
      </c>
      <c r="CCI263">
        <v>7.3170731707317077E-3</v>
      </c>
      <c r="CCJ263">
        <v>0</v>
      </c>
      <c r="CCK263">
        <v>0</v>
      </c>
      <c r="CCL263">
        <v>0</v>
      </c>
      <c r="CCM263">
        <v>0</v>
      </c>
      <c r="CCN263">
        <v>0</v>
      </c>
      <c r="CCO263">
        <v>0</v>
      </c>
      <c r="CCP263">
        <v>0</v>
      </c>
      <c r="CCQ263">
        <v>0</v>
      </c>
      <c r="CCR263">
        <v>2.4390243902439024E-3</v>
      </c>
      <c r="CCS263">
        <v>0</v>
      </c>
      <c r="CCT263">
        <v>2.4390243902439024E-3</v>
      </c>
      <c r="CCU263">
        <v>0</v>
      </c>
      <c r="CCV263">
        <v>0</v>
      </c>
      <c r="CCW263">
        <v>0</v>
      </c>
      <c r="CCX263">
        <v>2.4390243902439024E-3</v>
      </c>
      <c r="CCY263">
        <v>0</v>
      </c>
      <c r="CCZ263">
        <v>0</v>
      </c>
      <c r="CDA263">
        <v>0</v>
      </c>
      <c r="CDB263">
        <v>0</v>
      </c>
      <c r="CDC263">
        <v>0</v>
      </c>
      <c r="CDD263">
        <v>0</v>
      </c>
      <c r="CDE263">
        <v>0</v>
      </c>
      <c r="CDF263">
        <v>0</v>
      </c>
      <c r="CDG263">
        <v>2.4390243902439024E-3</v>
      </c>
      <c r="CDH263">
        <v>0</v>
      </c>
      <c r="CDI263">
        <v>0</v>
      </c>
      <c r="CDJ263">
        <v>4.8780487804878049E-3</v>
      </c>
      <c r="CDK263">
        <v>4.8780487804878049E-3</v>
      </c>
      <c r="CDL263">
        <v>0</v>
      </c>
      <c r="CDM263">
        <v>0</v>
      </c>
      <c r="CDN263">
        <v>9.7560975609756097E-3</v>
      </c>
      <c r="CDO263">
        <v>0</v>
      </c>
      <c r="CDP263">
        <v>0</v>
      </c>
      <c r="CDQ263">
        <v>0</v>
      </c>
      <c r="CDR263">
        <v>0</v>
      </c>
      <c r="CDS263">
        <v>0</v>
      </c>
      <c r="CDT263">
        <v>0</v>
      </c>
      <c r="CDU263">
        <v>0</v>
      </c>
      <c r="CDV263">
        <v>0</v>
      </c>
      <c r="CDW263">
        <v>0</v>
      </c>
      <c r="CDX263">
        <v>0</v>
      </c>
      <c r="CDY263">
        <v>0</v>
      </c>
      <c r="CDZ263">
        <v>0</v>
      </c>
      <c r="CEA263">
        <v>0</v>
      </c>
      <c r="CEB263">
        <v>0</v>
      </c>
      <c r="CEC263">
        <v>0</v>
      </c>
      <c r="CED263">
        <v>4.8780487804878049E-3</v>
      </c>
      <c r="CEE263">
        <v>2.4390243902439024E-3</v>
      </c>
      <c r="CEF263">
        <v>0</v>
      </c>
      <c r="CEG263">
        <v>0</v>
      </c>
      <c r="CEH263">
        <v>0</v>
      </c>
      <c r="CEI263">
        <v>0</v>
      </c>
      <c r="CEJ263">
        <v>0</v>
      </c>
      <c r="CEK263">
        <v>0</v>
      </c>
      <c r="CEL263">
        <v>0</v>
      </c>
      <c r="CEM263">
        <v>0</v>
      </c>
      <c r="CEN263">
        <v>4.8780487804878049E-3</v>
      </c>
      <c r="CEO263">
        <v>0</v>
      </c>
      <c r="CEP263">
        <v>0</v>
      </c>
      <c r="CEQ263">
        <v>0</v>
      </c>
      <c r="CER263">
        <v>0</v>
      </c>
      <c r="CES263">
        <v>0</v>
      </c>
      <c r="CET263">
        <v>0</v>
      </c>
      <c r="CEU263">
        <v>0</v>
      </c>
      <c r="CEV263">
        <v>2.4390243902439024E-3</v>
      </c>
      <c r="CEW263">
        <v>0</v>
      </c>
      <c r="CEX263">
        <v>0</v>
      </c>
      <c r="CEY263">
        <v>0</v>
      </c>
      <c r="CEZ263">
        <v>0</v>
      </c>
      <c r="CFA263">
        <v>0</v>
      </c>
      <c r="CFB263">
        <v>0</v>
      </c>
      <c r="CFC263">
        <v>0</v>
      </c>
      <c r="CFD263">
        <v>0</v>
      </c>
      <c r="CFE263">
        <v>0</v>
      </c>
      <c r="CFF263">
        <v>0</v>
      </c>
      <c r="CFG263">
        <v>2.4390243902439024E-3</v>
      </c>
      <c r="CFH263">
        <v>0</v>
      </c>
      <c r="CFI263">
        <v>0</v>
      </c>
      <c r="CFJ263">
        <v>0</v>
      </c>
      <c r="CFK263">
        <v>0</v>
      </c>
      <c r="CFL263">
        <v>0</v>
      </c>
      <c r="CFM263">
        <v>0</v>
      </c>
      <c r="CFN263">
        <v>0</v>
      </c>
      <c r="CFO263">
        <v>0</v>
      </c>
      <c r="CFP263">
        <v>2.4390243902439024E-3</v>
      </c>
      <c r="CFQ263">
        <v>0</v>
      </c>
      <c r="CFR263">
        <v>0</v>
      </c>
      <c r="CFS263">
        <v>0</v>
      </c>
      <c r="CFT263">
        <v>4.8780487804878049E-3</v>
      </c>
      <c r="CFU263">
        <v>9.7560975609756097E-3</v>
      </c>
      <c r="CFV263">
        <v>0</v>
      </c>
      <c r="CFW263">
        <v>0</v>
      </c>
      <c r="CFX263">
        <v>0</v>
      </c>
      <c r="CFY263">
        <v>0</v>
      </c>
      <c r="CFZ263">
        <v>0</v>
      </c>
      <c r="CGA263">
        <v>0</v>
      </c>
      <c r="CGB263">
        <v>0</v>
      </c>
      <c r="CGC263">
        <v>0</v>
      </c>
      <c r="CGD263">
        <v>0</v>
      </c>
      <c r="CGE263">
        <v>0</v>
      </c>
      <c r="CGF263">
        <v>0</v>
      </c>
      <c r="CGG263">
        <v>0</v>
      </c>
      <c r="CGH263">
        <v>0</v>
      </c>
      <c r="CGI263">
        <v>0</v>
      </c>
      <c r="CGJ263">
        <v>0</v>
      </c>
      <c r="CGK263">
        <v>0</v>
      </c>
      <c r="CGL263">
        <v>0</v>
      </c>
      <c r="CGM263">
        <v>0</v>
      </c>
      <c r="CGN263">
        <v>0</v>
      </c>
      <c r="CGO263">
        <v>0</v>
      </c>
      <c r="CGP263">
        <v>0</v>
      </c>
      <c r="CGQ263">
        <v>1.4634146341463415E-2</v>
      </c>
      <c r="CGR263">
        <v>2.4390243902439024E-3</v>
      </c>
      <c r="CGS263">
        <v>0</v>
      </c>
      <c r="CGT263">
        <v>0</v>
      </c>
      <c r="CGU263">
        <v>7.3170731707317077E-3</v>
      </c>
      <c r="CGV263">
        <v>0</v>
      </c>
      <c r="CGW263">
        <v>0</v>
      </c>
      <c r="CGX263">
        <v>0</v>
      </c>
      <c r="CGY263">
        <v>2.1951219512195121E-2</v>
      </c>
      <c r="CGZ263">
        <v>4.8780487804878049E-3</v>
      </c>
      <c r="CHA263">
        <v>0</v>
      </c>
      <c r="CHB263">
        <v>0</v>
      </c>
      <c r="CHC263">
        <v>0</v>
      </c>
      <c r="CHD263">
        <v>0</v>
      </c>
      <c r="CHE263">
        <v>0</v>
      </c>
      <c r="CHF263">
        <v>0</v>
      </c>
      <c r="CHG263">
        <v>0</v>
      </c>
      <c r="CHH263">
        <v>0</v>
      </c>
      <c r="CHI263">
        <v>0</v>
      </c>
      <c r="CHJ263">
        <v>0</v>
      </c>
      <c r="CHK263">
        <v>0</v>
      </c>
      <c r="CHL263">
        <v>0</v>
      </c>
      <c r="CHM263">
        <v>0</v>
      </c>
      <c r="CHN263">
        <v>0</v>
      </c>
      <c r="CHO263">
        <v>0</v>
      </c>
      <c r="CHP263">
        <v>0</v>
      </c>
      <c r="CHQ263">
        <v>9.7560975609756097E-3</v>
      </c>
      <c r="CHR263">
        <v>0</v>
      </c>
      <c r="CHS263">
        <v>0</v>
      </c>
      <c r="CHT263">
        <v>0</v>
      </c>
      <c r="CHU263">
        <v>0</v>
      </c>
      <c r="CHV263">
        <v>0</v>
      </c>
      <c r="CHW263">
        <v>0</v>
      </c>
      <c r="CHX263">
        <v>0</v>
      </c>
      <c r="CHY263">
        <v>0</v>
      </c>
      <c r="CHZ263">
        <v>0</v>
      </c>
      <c r="CIA263">
        <v>0</v>
      </c>
      <c r="CIB263">
        <v>0</v>
      </c>
      <c r="CIC263">
        <v>0</v>
      </c>
      <c r="CID263">
        <v>0</v>
      </c>
      <c r="CIE263">
        <v>0</v>
      </c>
      <c r="CIF263">
        <v>0</v>
      </c>
      <c r="CIG263">
        <v>0</v>
      </c>
      <c r="CIH263">
        <v>0</v>
      </c>
      <c r="CII263">
        <v>0</v>
      </c>
      <c r="CIJ263">
        <v>0</v>
      </c>
      <c r="CIK263">
        <v>0</v>
      </c>
      <c r="CIL263">
        <v>0</v>
      </c>
      <c r="CIM263">
        <v>0</v>
      </c>
      <c r="CIN263">
        <v>0</v>
      </c>
      <c r="CIO263">
        <v>0</v>
      </c>
      <c r="CIP263">
        <v>0</v>
      </c>
      <c r="CIQ263">
        <v>0</v>
      </c>
      <c r="CIR263">
        <v>0</v>
      </c>
      <c r="CIS263">
        <v>0</v>
      </c>
      <c r="CIT263">
        <v>0</v>
      </c>
      <c r="CIU263">
        <v>0</v>
      </c>
      <c r="CIV263">
        <v>0</v>
      </c>
      <c r="CIW263">
        <v>0</v>
      </c>
      <c r="CIX263">
        <v>0</v>
      </c>
      <c r="CIY263">
        <v>0</v>
      </c>
      <c r="CIZ263">
        <v>0</v>
      </c>
      <c r="CJA263">
        <v>0</v>
      </c>
      <c r="CJB263">
        <v>0</v>
      </c>
      <c r="CJC263">
        <v>0</v>
      </c>
      <c r="CJD263">
        <v>0</v>
      </c>
      <c r="CJE263">
        <v>0</v>
      </c>
      <c r="CJF263">
        <v>0</v>
      </c>
      <c r="CJG263">
        <v>0</v>
      </c>
      <c r="CJH263">
        <v>0</v>
      </c>
      <c r="CJI263">
        <v>0</v>
      </c>
      <c r="CJJ263">
        <v>0</v>
      </c>
      <c r="CJK263">
        <v>0</v>
      </c>
      <c r="CJL263">
        <v>0</v>
      </c>
      <c r="CJM263">
        <v>0</v>
      </c>
      <c r="CJN263">
        <v>0</v>
      </c>
      <c r="CJO263">
        <v>0</v>
      </c>
      <c r="CJP263">
        <v>0</v>
      </c>
      <c r="CJQ263">
        <v>0</v>
      </c>
      <c r="CJR263">
        <v>0</v>
      </c>
      <c r="CJS263">
        <v>0</v>
      </c>
      <c r="CJT263">
        <v>0</v>
      </c>
      <c r="CJU263">
        <v>0</v>
      </c>
      <c r="CJV263">
        <v>0</v>
      </c>
      <c r="CJW263">
        <v>0</v>
      </c>
      <c r="CJX263">
        <v>0</v>
      </c>
      <c r="CJY263">
        <v>0</v>
      </c>
      <c r="CJZ263">
        <v>0</v>
      </c>
      <c r="CKA263">
        <v>0</v>
      </c>
      <c r="CKB263">
        <v>0</v>
      </c>
      <c r="CKC263">
        <v>0</v>
      </c>
      <c r="CKD263">
        <v>0</v>
      </c>
      <c r="CKE263">
        <v>0</v>
      </c>
      <c r="CKF263">
        <v>0</v>
      </c>
      <c r="CKG263">
        <v>0</v>
      </c>
      <c r="CKH263">
        <v>0</v>
      </c>
      <c r="CKI263">
        <v>0</v>
      </c>
      <c r="CKJ263">
        <v>0</v>
      </c>
      <c r="CKK263">
        <v>0</v>
      </c>
      <c r="CKL263">
        <v>0</v>
      </c>
      <c r="CKM263">
        <v>0</v>
      </c>
      <c r="CKN263">
        <v>0</v>
      </c>
      <c r="CKO263">
        <v>0</v>
      </c>
      <c r="CKP263">
        <v>0</v>
      </c>
      <c r="CKQ263">
        <v>0</v>
      </c>
      <c r="CKR263">
        <v>0</v>
      </c>
      <c r="CKS263">
        <v>0</v>
      </c>
      <c r="CKT263">
        <v>0</v>
      </c>
      <c r="CKU263">
        <v>0</v>
      </c>
      <c r="CKV263">
        <v>0</v>
      </c>
      <c r="CKW263">
        <v>0</v>
      </c>
      <c r="CKX263">
        <v>0</v>
      </c>
      <c r="CKY263">
        <v>0</v>
      </c>
      <c r="CKZ263">
        <v>0</v>
      </c>
      <c r="CLA263">
        <v>0</v>
      </c>
      <c r="CLB263">
        <v>0</v>
      </c>
      <c r="CLC263">
        <v>1</v>
      </c>
      <c r="CLD263"/>
      <c r="CLE263"/>
      <c r="CLF263"/>
      <c r="CLG263"/>
      <c r="CLH263"/>
      <c r="CLI263"/>
      <c r="CLJ263"/>
      <c r="CLK263"/>
      <c r="CLL263"/>
      <c r="CLM263"/>
      <c r="CLN263"/>
      <c r="CLO263"/>
      <c r="CLP263"/>
      <c r="CLQ263"/>
      <c r="CLR263"/>
      <c r="CLS263"/>
      <c r="CLT263"/>
      <c r="CLU263"/>
      <c r="CLV263"/>
      <c r="CLW263"/>
      <c r="CLX263"/>
      <c r="CLY263"/>
      <c r="CLZ263"/>
      <c r="CMA263"/>
      <c r="CMB263"/>
      <c r="CMC263"/>
      <c r="CMD263"/>
      <c r="CME263"/>
      <c r="CMF263"/>
      <c r="CMG263"/>
      <c r="CMH263"/>
      <c r="CMI263"/>
      <c r="CMJ263"/>
      <c r="CMK263"/>
      <c r="CML263"/>
      <c r="CMM263"/>
      <c r="CMN263"/>
      <c r="CMO263"/>
      <c r="CMP263"/>
      <c r="CMQ263"/>
      <c r="CMR263"/>
      <c r="CMS263"/>
      <c r="CMT263"/>
      <c r="CMU263"/>
      <c r="CMV263"/>
      <c r="CMW263"/>
      <c r="CMX263"/>
      <c r="CMY263"/>
      <c r="CMZ263"/>
      <c r="CNA263"/>
      <c r="CNB263"/>
      <c r="CNC263"/>
      <c r="CND263"/>
      <c r="CNE263"/>
      <c r="CNF263"/>
      <c r="CNG263"/>
      <c r="CNH263"/>
      <c r="CNI263"/>
      <c r="CNJ263"/>
      <c r="CNK263"/>
      <c r="CNL263"/>
      <c r="CNM263"/>
      <c r="CNN263"/>
      <c r="CNO263"/>
      <c r="CNP263"/>
      <c r="CNQ263"/>
      <c r="CNR263"/>
      <c r="CNS263"/>
      <c r="CNT263"/>
      <c r="CNU263"/>
      <c r="CNV263"/>
      <c r="CNW263"/>
      <c r="CNX263"/>
      <c r="CNY263"/>
      <c r="CNZ263"/>
      <c r="COA263"/>
      <c r="COB263"/>
      <c r="COC263"/>
      <c r="COD263"/>
      <c r="COE263"/>
      <c r="COF263"/>
      <c r="COG263"/>
      <c r="COH263"/>
      <c r="COI263"/>
      <c r="COJ263"/>
      <c r="COK263"/>
      <c r="COL263"/>
      <c r="COM263"/>
      <c r="CON263"/>
      <c r="COO263"/>
      <c r="COP263"/>
      <c r="COQ263"/>
      <c r="COR263"/>
      <c r="COS263"/>
      <c r="COT263"/>
      <c r="COU263"/>
      <c r="COV263"/>
      <c r="COW263"/>
      <c r="COX263"/>
      <c r="COY263"/>
      <c r="COZ263"/>
      <c r="CPA263"/>
      <c r="CPB263"/>
      <c r="CPC263"/>
      <c r="CPD263"/>
      <c r="CPE263"/>
      <c r="CPF263"/>
      <c r="CPG263"/>
      <c r="CPH263"/>
      <c r="CPI263"/>
      <c r="CPJ263"/>
      <c r="CPK263"/>
      <c r="CPL263"/>
      <c r="CPM263"/>
      <c r="CPN263"/>
      <c r="CPO263"/>
      <c r="CPP263"/>
      <c r="CPQ263"/>
      <c r="CPR263"/>
      <c r="CPS263"/>
      <c r="CPT263"/>
      <c r="CPU263"/>
      <c r="CPV263"/>
      <c r="CPW263"/>
      <c r="CPX263"/>
      <c r="CPY263"/>
      <c r="CPZ263"/>
      <c r="CQA263"/>
      <c r="CQB263"/>
      <c r="CQC263"/>
      <c r="CQD263"/>
      <c r="CQE263"/>
      <c r="CQF263"/>
      <c r="CQG263"/>
      <c r="CQH263"/>
      <c r="CQI263"/>
      <c r="CQJ263"/>
      <c r="CQK263"/>
      <c r="CQL263"/>
      <c r="CQM263"/>
      <c r="CQN263"/>
      <c r="CQO263"/>
      <c r="CQP263"/>
      <c r="CQQ263"/>
      <c r="CQR263"/>
      <c r="CQS263"/>
      <c r="CQT263"/>
    </row>
    <row r="264" spans="1:2490" s="141" customFormat="1" ht="21" customHeight="1">
      <c r="B264" s="140" t="s">
        <v>2514</v>
      </c>
      <c r="C264" s="141" t="s">
        <v>2515</v>
      </c>
      <c r="D264" s="140"/>
      <c r="E264" s="261" t="s">
        <v>2526</v>
      </c>
      <c r="F264" s="240" t="s">
        <v>2517</v>
      </c>
      <c r="G264" s="240"/>
      <c r="H264" s="288">
        <v>65442991443203</v>
      </c>
      <c r="I264" s="240">
        <v>61000</v>
      </c>
      <c r="J264" s="140" t="s">
        <v>1425</v>
      </c>
      <c r="K264" s="140">
        <v>1</v>
      </c>
      <c r="L264" s="241"/>
      <c r="M264" s="140" t="s">
        <v>2518</v>
      </c>
      <c r="N264" s="140" t="s">
        <v>1918</v>
      </c>
      <c r="O264" s="140" t="s">
        <v>1749</v>
      </c>
      <c r="P264" s="140" t="s">
        <v>17</v>
      </c>
      <c r="Q264" s="140" t="s">
        <v>1430</v>
      </c>
      <c r="R264" s="140" t="s">
        <v>1429</v>
      </c>
      <c r="S264" s="140" t="s">
        <v>1430</v>
      </c>
      <c r="T264" s="140" t="s">
        <v>1430</v>
      </c>
      <c r="U264" s="140" t="s">
        <v>1566</v>
      </c>
      <c r="V264" s="140" t="s">
        <v>2276</v>
      </c>
      <c r="W264" s="140" t="s">
        <v>2277</v>
      </c>
      <c r="X264" s="140" t="s">
        <v>1758</v>
      </c>
      <c r="Y264" s="140" t="s">
        <v>2519</v>
      </c>
      <c r="Z264" s="140"/>
      <c r="AF264" s="141" t="s">
        <v>2515</v>
      </c>
      <c r="AH264" s="141">
        <v>6545295</v>
      </c>
      <c r="AI264" s="141">
        <v>1444282</v>
      </c>
      <c r="AJ264" s="248">
        <v>40687</v>
      </c>
      <c r="AM264" s="344"/>
      <c r="CW264" s="261" t="s">
        <v>2526</v>
      </c>
      <c r="ET264" s="141" t="s">
        <v>2520</v>
      </c>
      <c r="EU264" s="141" t="s">
        <v>2520</v>
      </c>
      <c r="EV264" s="57">
        <v>0</v>
      </c>
      <c r="EW264" s="78">
        <v>0</v>
      </c>
      <c r="EX264" s="78">
        <v>0</v>
      </c>
      <c r="EY264" s="151" t="s">
        <v>2521</v>
      </c>
      <c r="FC264" s="338" t="s">
        <v>2522</v>
      </c>
      <c r="FX264" s="338" t="s">
        <v>2522</v>
      </c>
      <c r="JP264" s="257"/>
      <c r="JR264" s="258"/>
      <c r="JS264" s="238"/>
      <c r="JU264" s="258"/>
      <c r="JX264" s="258"/>
      <c r="KA264" s="258"/>
      <c r="KB264" s="259"/>
      <c r="KC264" s="259"/>
      <c r="KD264" s="259"/>
      <c r="KE264" s="259"/>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LN264" s="6">
        <v>0</v>
      </c>
      <c r="ALO264" s="6">
        <v>0</v>
      </c>
      <c r="ALP264" s="6">
        <v>0</v>
      </c>
      <c r="ALQ264" s="6">
        <v>0</v>
      </c>
      <c r="ALR264" s="6">
        <v>0</v>
      </c>
      <c r="ALS264" s="6">
        <v>0</v>
      </c>
      <c r="ALT264" s="6">
        <v>0</v>
      </c>
      <c r="ALU264" s="6">
        <v>0</v>
      </c>
      <c r="ALV264" s="6">
        <v>0</v>
      </c>
      <c r="ALW264" s="6">
        <v>0</v>
      </c>
      <c r="ALX264" s="6">
        <v>0</v>
      </c>
      <c r="ALY264" s="6">
        <v>0</v>
      </c>
      <c r="ALZ264" s="6">
        <v>0</v>
      </c>
      <c r="AMA264" s="6">
        <v>0</v>
      </c>
      <c r="AMB264" s="6">
        <v>0</v>
      </c>
      <c r="AMC264" s="6">
        <v>0</v>
      </c>
      <c r="AMD264" s="6">
        <v>0</v>
      </c>
      <c r="AME264" s="6">
        <v>0</v>
      </c>
      <c r="AMF264" s="6">
        <v>0</v>
      </c>
      <c r="AMG264" s="6">
        <v>0</v>
      </c>
      <c r="AMH264" s="6">
        <v>0</v>
      </c>
      <c r="AMI264" s="6">
        <v>0</v>
      </c>
      <c r="AMJ264" s="6">
        <v>0</v>
      </c>
      <c r="AMK264" s="6">
        <v>0</v>
      </c>
      <c r="AML264" s="6">
        <v>0</v>
      </c>
      <c r="AMM264" s="6">
        <v>0</v>
      </c>
      <c r="AMN264" s="6">
        <v>0</v>
      </c>
      <c r="AMO264" s="6">
        <v>0</v>
      </c>
      <c r="AMP264" s="6">
        <v>0</v>
      </c>
      <c r="AMQ264" s="6">
        <v>0</v>
      </c>
      <c r="AMR264" s="6">
        <v>0</v>
      </c>
      <c r="AMS264" s="6">
        <v>0</v>
      </c>
      <c r="AMT264" s="6">
        <v>0</v>
      </c>
      <c r="AMU264" s="6">
        <v>0</v>
      </c>
      <c r="AMV264" s="6">
        <v>0</v>
      </c>
      <c r="AMW264" s="6">
        <v>0</v>
      </c>
      <c r="AMX264" s="6">
        <v>0</v>
      </c>
      <c r="AMY264" s="6">
        <v>0</v>
      </c>
      <c r="AMZ264" s="6">
        <v>0</v>
      </c>
      <c r="ANA264" s="6">
        <v>0</v>
      </c>
      <c r="ANB264" s="6">
        <v>0</v>
      </c>
      <c r="ANC264" s="6">
        <v>0</v>
      </c>
      <c r="AND264" s="6">
        <v>0</v>
      </c>
      <c r="ANE264" s="6">
        <v>0</v>
      </c>
      <c r="ANF264" s="6">
        <v>0</v>
      </c>
      <c r="ANG264" s="6">
        <v>0</v>
      </c>
      <c r="BHI264">
        <v>264</v>
      </c>
      <c r="BHJ264">
        <v>264</v>
      </c>
      <c r="BHL264"/>
      <c r="BHM264"/>
      <c r="BHN264"/>
      <c r="BHO264"/>
      <c r="BHP264"/>
      <c r="BHQ264"/>
      <c r="BHR264"/>
      <c r="BHS264"/>
      <c r="BHT264"/>
      <c r="BHU264"/>
      <c r="BHV264"/>
      <c r="BHW264"/>
      <c r="BHX264"/>
      <c r="BHY264"/>
      <c r="BHZ264"/>
      <c r="BIA264"/>
      <c r="BIB264"/>
      <c r="BIC264"/>
      <c r="BID264"/>
      <c r="BIE264"/>
      <c r="BIF264"/>
      <c r="BIG264"/>
      <c r="BIH264"/>
      <c r="BII264"/>
      <c r="BIJ264"/>
      <c r="BIK264"/>
      <c r="BIL264"/>
      <c r="BIM264"/>
      <c r="BIN264"/>
      <c r="BIO264"/>
      <c r="BIP264"/>
      <c r="BIQ264"/>
      <c r="BIR264"/>
      <c r="BIS264"/>
      <c r="BIT264"/>
      <c r="BIU264"/>
      <c r="BIV264"/>
      <c r="BIW264"/>
      <c r="BIX264"/>
      <c r="BIY264"/>
      <c r="BIZ264"/>
      <c r="BJA264"/>
      <c r="BJB264"/>
      <c r="BJC264"/>
      <c r="BJD264"/>
      <c r="BJE264"/>
      <c r="BJF264"/>
      <c r="BJG264"/>
      <c r="BJH264"/>
      <c r="BJI264"/>
      <c r="BJJ264"/>
      <c r="BJK264"/>
      <c r="BJL264"/>
      <c r="BJM264"/>
      <c r="BJN264"/>
      <c r="BJO264"/>
      <c r="BJP264"/>
      <c r="BJQ264"/>
      <c r="BJR264"/>
      <c r="BJS264"/>
      <c r="BJT264"/>
      <c r="BJU264"/>
      <c r="BJV264"/>
      <c r="BJW264"/>
      <c r="BJX264"/>
      <c r="BJY264"/>
      <c r="BJZ264"/>
      <c r="BKA264"/>
      <c r="BKB264"/>
      <c r="BKC264"/>
      <c r="BKD264"/>
      <c r="BKE264"/>
      <c r="BKF264"/>
      <c r="BKG264"/>
      <c r="BKH264"/>
      <c r="BKI264"/>
      <c r="BKJ264"/>
      <c r="BKK264"/>
      <c r="BKL264"/>
      <c r="BKM264"/>
      <c r="BKN264"/>
      <c r="BKO264"/>
      <c r="BKP264"/>
      <c r="BKQ264"/>
      <c r="BKR264"/>
      <c r="BKS264"/>
      <c r="BKT264"/>
      <c r="BKU264"/>
      <c r="BKV264"/>
      <c r="BKW264"/>
      <c r="BKX264"/>
      <c r="BKY264"/>
      <c r="BKZ264"/>
      <c r="BLA264"/>
      <c r="BLB264"/>
      <c r="BLC264"/>
      <c r="BLD264"/>
      <c r="BLE264"/>
      <c r="BLF264"/>
      <c r="BLG264"/>
      <c r="BLH264"/>
      <c r="BLI264"/>
      <c r="BLJ264"/>
      <c r="BLK264"/>
      <c r="BLL264"/>
      <c r="BLM264"/>
      <c r="BLN264"/>
      <c r="BLO264"/>
      <c r="BLP264"/>
      <c r="BLQ264"/>
      <c r="BLR264"/>
      <c r="BLS264"/>
      <c r="BLT264"/>
      <c r="BLU264"/>
      <c r="BLV264"/>
      <c r="BLW264"/>
      <c r="BLX264"/>
      <c r="BLY264"/>
      <c r="BLZ264"/>
      <c r="BMA264"/>
      <c r="BMB264"/>
      <c r="BMC264"/>
      <c r="BMD264"/>
      <c r="BME264"/>
      <c r="BMF264"/>
      <c r="BMG264"/>
      <c r="BMH264"/>
      <c r="BMI264"/>
      <c r="BMJ264"/>
      <c r="BMK264"/>
      <c r="BML264"/>
      <c r="BMM264"/>
      <c r="BMN264"/>
      <c r="BMO264"/>
      <c r="BMP264"/>
      <c r="BMQ264"/>
      <c r="BMR264"/>
      <c r="BMS264"/>
      <c r="BMT264"/>
      <c r="BMU264"/>
      <c r="BMV264"/>
      <c r="BMW264"/>
      <c r="BMX264"/>
      <c r="BMY264"/>
      <c r="BMZ264"/>
      <c r="BNA264"/>
      <c r="BNB264"/>
      <c r="BNC264"/>
      <c r="BND264"/>
      <c r="BNE264"/>
      <c r="BNF264"/>
      <c r="BNG264"/>
      <c r="BNH264"/>
      <c r="BNI264"/>
      <c r="BNJ264"/>
      <c r="BNK264"/>
      <c r="BNL264"/>
      <c r="BNM264"/>
      <c r="BNN264"/>
      <c r="BNO264"/>
      <c r="BNP264"/>
      <c r="BNQ264"/>
      <c r="BNR264"/>
      <c r="BNS264"/>
      <c r="BNT264"/>
      <c r="BNU264"/>
      <c r="BNV264"/>
      <c r="BNW264"/>
      <c r="BNX264"/>
      <c r="BNY264"/>
      <c r="BNZ264"/>
      <c r="BOA264"/>
      <c r="BOB264"/>
      <c r="BOC264"/>
      <c r="BOD264"/>
      <c r="BOE264"/>
      <c r="BOF264"/>
      <c r="BOG264"/>
      <c r="BOH264"/>
      <c r="BOI264"/>
      <c r="BOJ264"/>
      <c r="BOK264"/>
      <c r="BOL264"/>
      <c r="BOM264"/>
      <c r="BON264"/>
      <c r="BOO264"/>
      <c r="BOP264"/>
      <c r="BOQ264"/>
      <c r="BOR264"/>
      <c r="BOS264"/>
      <c r="BOT264"/>
      <c r="BOU264"/>
      <c r="BOV264"/>
      <c r="BOW264"/>
      <c r="BOX264"/>
      <c r="BOY264"/>
      <c r="BOZ264"/>
      <c r="BPA264"/>
      <c r="BPB264"/>
      <c r="BPC264"/>
      <c r="BPD264"/>
      <c r="BPE264"/>
      <c r="BPF264"/>
      <c r="BPG264"/>
      <c r="BPH264"/>
      <c r="BPI264"/>
      <c r="BPJ264"/>
      <c r="BPK264"/>
      <c r="BPL264"/>
      <c r="BPM264"/>
      <c r="BPN264"/>
      <c r="BPO264"/>
      <c r="BPP264"/>
      <c r="BPQ264"/>
      <c r="BPR264"/>
      <c r="BPS264"/>
      <c r="BPT264"/>
      <c r="BPU264"/>
      <c r="BPV264"/>
      <c r="BPW264"/>
      <c r="BPX264"/>
      <c r="BPY264"/>
      <c r="BPZ264"/>
      <c r="BQA264"/>
      <c r="BQB264"/>
      <c r="BQC264"/>
      <c r="BQD264"/>
      <c r="BQE264"/>
      <c r="BQF264"/>
      <c r="BQG264"/>
      <c r="BQH264"/>
      <c r="BQI264"/>
      <c r="BQJ264"/>
      <c r="BQK264"/>
      <c r="BQL264"/>
      <c r="BQM264"/>
      <c r="BQN264"/>
      <c r="BQO264"/>
      <c r="BQP264"/>
      <c r="BQQ264"/>
      <c r="BQR264"/>
      <c r="BQS264"/>
      <c r="BQT264"/>
      <c r="BQU264"/>
      <c r="BQV264"/>
      <c r="BQW264"/>
      <c r="BQX264"/>
      <c r="BQY264"/>
      <c r="BQZ264"/>
      <c r="BRA264"/>
      <c r="BRB264"/>
      <c r="BRC264"/>
      <c r="BRD264"/>
      <c r="BRE264"/>
      <c r="BRF264"/>
      <c r="BRG264"/>
      <c r="BRH264"/>
      <c r="BRI264"/>
      <c r="BRJ264"/>
      <c r="BRK264"/>
      <c r="BRL264"/>
      <c r="BRM264"/>
      <c r="BRN264"/>
      <c r="BRO264"/>
      <c r="BRP264"/>
      <c r="BRQ264"/>
      <c r="BRR264"/>
      <c r="BRS264"/>
      <c r="BRT264"/>
      <c r="BRU264"/>
      <c r="BRV264"/>
      <c r="BRW264"/>
      <c r="BRX264"/>
      <c r="BRY264"/>
      <c r="BRZ264"/>
      <c r="BSA264"/>
      <c r="BSB264"/>
      <c r="BSC264"/>
      <c r="BSD264"/>
      <c r="BSE264"/>
      <c r="BSF264"/>
      <c r="BSG264"/>
      <c r="BSH264"/>
      <c r="BSI264"/>
      <c r="BSJ264"/>
      <c r="BSK264"/>
      <c r="BSL264"/>
      <c r="BSM264"/>
      <c r="BSN264"/>
      <c r="BSO264"/>
      <c r="BSP264"/>
      <c r="BSQ264"/>
      <c r="BSR264"/>
      <c r="BSS264"/>
      <c r="BST264"/>
      <c r="BSU264"/>
      <c r="BSV264"/>
      <c r="BSW264"/>
      <c r="BSX264"/>
      <c r="BSY264"/>
      <c r="BSZ264"/>
      <c r="BTA264"/>
      <c r="BTB264"/>
      <c r="BTC264"/>
      <c r="BTD264"/>
      <c r="BTE264"/>
      <c r="BTF264"/>
      <c r="BTG264"/>
      <c r="BTH264"/>
      <c r="BTI264"/>
      <c r="BTJ264"/>
      <c r="BTK264"/>
      <c r="BTL264"/>
      <c r="BTM264"/>
      <c r="BTN264"/>
      <c r="BTO264"/>
      <c r="BTP264"/>
      <c r="BTQ264"/>
      <c r="BTR264"/>
      <c r="BTS264"/>
      <c r="BTT264"/>
      <c r="BTU264"/>
      <c r="BTV264"/>
      <c r="BTW264"/>
      <c r="BTX264"/>
      <c r="BTY264"/>
      <c r="BTZ264"/>
      <c r="BUA264"/>
      <c r="BUB264"/>
      <c r="BUC264"/>
      <c r="BUD264"/>
      <c r="BUE264"/>
      <c r="BUF264"/>
      <c r="BUG264"/>
      <c r="BUH264"/>
      <c r="BUI264"/>
      <c r="BUJ264"/>
      <c r="BUK264"/>
      <c r="BUL264"/>
      <c r="BUM264"/>
      <c r="BUN264"/>
      <c r="BUO264"/>
      <c r="BUP264"/>
      <c r="BUQ264"/>
      <c r="BUR264"/>
      <c r="BUS264"/>
      <c r="BUT264"/>
      <c r="BUU264"/>
      <c r="BUV264"/>
      <c r="BUW264"/>
      <c r="BUX264"/>
      <c r="BUY264"/>
      <c r="BUZ264"/>
      <c r="BVA264"/>
      <c r="BVB264"/>
      <c r="BVC264"/>
      <c r="BVD264"/>
      <c r="BVE264"/>
      <c r="BVF264"/>
      <c r="BVG264"/>
      <c r="BVH264"/>
      <c r="BVI264"/>
      <c r="BVJ264"/>
      <c r="BVK264"/>
      <c r="BVL264"/>
      <c r="BVM264"/>
      <c r="BVN264"/>
      <c r="BVO264"/>
      <c r="BVP264"/>
      <c r="BVQ264"/>
      <c r="BVR264"/>
      <c r="BVS264"/>
      <c r="BVT264"/>
      <c r="BVU264"/>
      <c r="BVV264"/>
      <c r="BVW264"/>
      <c r="BVX264"/>
      <c r="BVY264"/>
      <c r="BVZ264"/>
      <c r="BWA264"/>
      <c r="BWB264"/>
      <c r="BWC264"/>
      <c r="BWD264"/>
      <c r="BWE264"/>
      <c r="BWF264"/>
      <c r="BWG264"/>
      <c r="BWH264"/>
      <c r="BWI264"/>
      <c r="BWJ264"/>
      <c r="BWK264"/>
      <c r="BWL264"/>
      <c r="BWM264"/>
      <c r="BWN264"/>
      <c r="BWO264"/>
      <c r="BWP264"/>
      <c r="BWQ264"/>
      <c r="BWR264"/>
      <c r="BWS264"/>
      <c r="BWT264"/>
      <c r="BWU264"/>
      <c r="BWV264"/>
      <c r="BWW264"/>
      <c r="BWX264"/>
      <c r="BWY264"/>
      <c r="BWZ264"/>
      <c r="BXA264"/>
      <c r="BXB264"/>
      <c r="BXC264"/>
      <c r="BXD264"/>
      <c r="BXE264"/>
      <c r="BXF264"/>
      <c r="BXG264"/>
      <c r="BXH264"/>
      <c r="BXI264"/>
      <c r="BXJ264"/>
      <c r="BXK264"/>
      <c r="BXL264"/>
      <c r="BXM264"/>
      <c r="BXN264"/>
      <c r="BXO264"/>
      <c r="BXP264"/>
      <c r="BXQ264"/>
      <c r="BXR264"/>
      <c r="BXS264"/>
      <c r="BXT264"/>
      <c r="BXU264"/>
      <c r="BXV264"/>
      <c r="BXW264"/>
      <c r="BXX264"/>
      <c r="BXY264"/>
      <c r="BXZ264"/>
      <c r="BYA264"/>
      <c r="BYB264"/>
      <c r="BYC264"/>
      <c r="BYD264"/>
      <c r="BYE264"/>
      <c r="BYF264"/>
      <c r="BYG264"/>
      <c r="BYH264"/>
      <c r="BYI264"/>
      <c r="BYJ264"/>
      <c r="BYK264"/>
      <c r="BYL264"/>
      <c r="BYM264"/>
      <c r="BYN264"/>
      <c r="BYO264"/>
      <c r="BYP264"/>
      <c r="BYQ264"/>
      <c r="BYR264"/>
      <c r="BYS264"/>
      <c r="BYT264"/>
      <c r="BYU264"/>
      <c r="BYV264"/>
      <c r="BYW264"/>
      <c r="BYX264"/>
      <c r="BYY264"/>
      <c r="BYZ264"/>
      <c r="BZA264"/>
      <c r="BZB264"/>
      <c r="BZC264"/>
      <c r="BZD264"/>
      <c r="BZE264"/>
      <c r="BZF264"/>
      <c r="BZG264"/>
      <c r="BZH264"/>
      <c r="BZI264"/>
      <c r="BZJ264"/>
      <c r="BZK264"/>
      <c r="BZL264"/>
      <c r="BZM264"/>
      <c r="BZN264"/>
      <c r="BZO264"/>
      <c r="BZP264"/>
      <c r="BZQ264"/>
      <c r="BZR264"/>
      <c r="BZS264"/>
      <c r="BZT264"/>
      <c r="BZU264"/>
      <c r="BZV264"/>
      <c r="BZW264"/>
      <c r="BZX264"/>
      <c r="BZY264"/>
      <c r="BZZ264"/>
      <c r="CAA264"/>
      <c r="CAB264"/>
      <c r="CAC264"/>
      <c r="CAD264"/>
      <c r="CAE264"/>
      <c r="CAF264"/>
      <c r="CAG264"/>
      <c r="CAH264"/>
      <c r="CAI264"/>
      <c r="CAJ264"/>
      <c r="CAK264"/>
      <c r="CAL264"/>
      <c r="CAM264"/>
      <c r="CAN264"/>
      <c r="CAO264"/>
      <c r="CAP264"/>
      <c r="CAQ264"/>
      <c r="CAR264"/>
      <c r="CAS264"/>
      <c r="CAT264"/>
      <c r="CAU264"/>
      <c r="CAV264"/>
      <c r="CAW264"/>
      <c r="CAX264"/>
      <c r="CAY264"/>
      <c r="CAZ264"/>
      <c r="CBA264"/>
      <c r="CBB264"/>
      <c r="CBC264"/>
      <c r="CBD264"/>
      <c r="CBE264"/>
      <c r="CBF264"/>
      <c r="CBG264"/>
      <c r="CBH264"/>
      <c r="CBI264"/>
      <c r="CBJ264"/>
      <c r="CBK264"/>
      <c r="CBL264"/>
      <c r="CBM264"/>
      <c r="CBN264"/>
      <c r="CBO264"/>
      <c r="CBP264"/>
      <c r="CBQ264"/>
      <c r="CBR264"/>
      <c r="CBS264"/>
      <c r="CBT264"/>
      <c r="CBU264"/>
      <c r="CBV264"/>
      <c r="CBW264"/>
      <c r="CBX264"/>
      <c r="CBY264"/>
      <c r="CBZ264"/>
      <c r="CCA264"/>
      <c r="CCB264"/>
      <c r="CCC264"/>
      <c r="CCD264"/>
      <c r="CCE264"/>
      <c r="CCF264"/>
      <c r="CCG264"/>
      <c r="CCH264"/>
      <c r="CCI264"/>
      <c r="CCJ264"/>
      <c r="CCK264"/>
      <c r="CCL264"/>
      <c r="CCM264"/>
      <c r="CCN264"/>
      <c r="CCO264"/>
      <c r="CCP264"/>
      <c r="CCQ264"/>
      <c r="CCR264"/>
      <c r="CCS264"/>
      <c r="CCT264"/>
      <c r="CCU264"/>
      <c r="CCV264"/>
      <c r="CCW264"/>
      <c r="CCX264"/>
      <c r="CCY264"/>
      <c r="CCZ264"/>
      <c r="CDA264"/>
      <c r="CDB264"/>
      <c r="CDC264"/>
      <c r="CDD264"/>
      <c r="CDE264"/>
      <c r="CDF264"/>
      <c r="CDG264"/>
      <c r="CDH264"/>
      <c r="CDI264"/>
      <c r="CDJ264"/>
      <c r="CDK264"/>
      <c r="CDL264"/>
      <c r="CDM264"/>
      <c r="CDN264"/>
      <c r="CDO264"/>
      <c r="CDP264"/>
      <c r="CDQ264"/>
      <c r="CDR264"/>
      <c r="CDS264"/>
      <c r="CDT264"/>
      <c r="CDU264"/>
      <c r="CDV264"/>
      <c r="CDW264"/>
      <c r="CDX264"/>
      <c r="CDY264"/>
      <c r="CDZ264"/>
      <c r="CEA264"/>
      <c r="CEB264"/>
      <c r="CEC264"/>
      <c r="CED264"/>
      <c r="CEE264"/>
      <c r="CEF264"/>
      <c r="CEG264"/>
      <c r="CEH264"/>
      <c r="CEI264"/>
      <c r="CEJ264"/>
      <c r="CEK264"/>
      <c r="CEL264"/>
      <c r="CEM264"/>
      <c r="CEN264"/>
      <c r="CEO264"/>
      <c r="CEP264"/>
      <c r="CEQ264"/>
      <c r="CER264"/>
      <c r="CES264"/>
      <c r="CET264"/>
      <c r="CEU264"/>
      <c r="CEV264"/>
      <c r="CEW264"/>
      <c r="CEX264"/>
      <c r="CEY264"/>
      <c r="CEZ264"/>
      <c r="CFA264"/>
      <c r="CFB264"/>
      <c r="CFC264"/>
      <c r="CFD264"/>
      <c r="CFE264"/>
      <c r="CFF264"/>
      <c r="CFG264"/>
      <c r="CFH264"/>
      <c r="CFI264"/>
      <c r="CFJ264"/>
      <c r="CFK264"/>
      <c r="CFL264"/>
      <c r="CFM264"/>
      <c r="CFN264"/>
      <c r="CFO264"/>
      <c r="CFP264"/>
      <c r="CFQ264"/>
      <c r="CFR264"/>
      <c r="CFS264"/>
      <c r="CFT264"/>
      <c r="CFU264"/>
      <c r="CFV264"/>
      <c r="CFW264"/>
      <c r="CFX264"/>
      <c r="CFY264"/>
      <c r="CFZ264"/>
      <c r="CGA264"/>
      <c r="CGB264"/>
      <c r="CGC264"/>
      <c r="CGD264"/>
      <c r="CGE264"/>
      <c r="CGF264"/>
      <c r="CGG264"/>
      <c r="CGH264"/>
      <c r="CGI264"/>
      <c r="CGJ264"/>
      <c r="CGK264"/>
      <c r="CGL264"/>
      <c r="CGM264"/>
      <c r="CGN264"/>
      <c r="CGO264"/>
      <c r="CGP264"/>
      <c r="CGQ264"/>
      <c r="CGR264"/>
      <c r="CGS264"/>
      <c r="CGT264"/>
      <c r="CGU264"/>
      <c r="CGV264"/>
      <c r="CGW264"/>
      <c r="CGX264"/>
      <c r="CGY264"/>
      <c r="CGZ264"/>
      <c r="CHA264"/>
      <c r="CHB264"/>
      <c r="CHC264"/>
      <c r="CHD264"/>
      <c r="CHE264"/>
      <c r="CHF264"/>
      <c r="CHG264"/>
      <c r="CHH264"/>
      <c r="CHI264"/>
      <c r="CHJ264"/>
      <c r="CHK264"/>
      <c r="CHL264"/>
      <c r="CHM264"/>
      <c r="CHN264"/>
      <c r="CHO264"/>
      <c r="CHP264"/>
      <c r="CHQ264"/>
      <c r="CHR264"/>
      <c r="CHS264"/>
      <c r="CHT264"/>
      <c r="CHU264"/>
      <c r="CHV264"/>
      <c r="CHW264"/>
      <c r="CHX264"/>
      <c r="CHY264"/>
      <c r="CHZ264"/>
      <c r="CIA264"/>
      <c r="CIB264"/>
      <c r="CIC264"/>
      <c r="CID264"/>
      <c r="CIE264"/>
      <c r="CIF264"/>
      <c r="CIG264"/>
      <c r="CIH264"/>
      <c r="CII264"/>
      <c r="CIJ264"/>
      <c r="CIK264"/>
      <c r="CIL264"/>
      <c r="CIM264"/>
      <c r="CIN264"/>
      <c r="CIO264"/>
      <c r="CIP264"/>
      <c r="CIQ264"/>
      <c r="CIR264"/>
      <c r="CIS264"/>
      <c r="CIT264"/>
      <c r="CIU264"/>
      <c r="CIV264"/>
      <c r="CIW264"/>
      <c r="CIX264"/>
      <c r="CIY264"/>
      <c r="CIZ264"/>
      <c r="CJA264"/>
      <c r="CJB264"/>
      <c r="CJC264"/>
      <c r="CJD264"/>
      <c r="CJE264"/>
      <c r="CJF264"/>
      <c r="CJG264"/>
      <c r="CJH264"/>
      <c r="CJI264"/>
      <c r="CJJ264"/>
      <c r="CJK264"/>
      <c r="CJL264"/>
      <c r="CJM264"/>
      <c r="CJN264"/>
      <c r="CJO264"/>
      <c r="CJP264"/>
      <c r="CJQ264"/>
      <c r="CJR264"/>
      <c r="CJS264"/>
      <c r="CJT264"/>
      <c r="CJU264"/>
      <c r="CJV264"/>
      <c r="CJW264"/>
      <c r="CJX264"/>
      <c r="CJY264"/>
      <c r="CJZ264"/>
      <c r="CKA264"/>
      <c r="CKB264"/>
      <c r="CKC264"/>
      <c r="CKD264"/>
      <c r="CKE264"/>
      <c r="CKF264"/>
      <c r="CKG264"/>
      <c r="CKH264"/>
      <c r="CKI264"/>
      <c r="CKJ264"/>
      <c r="CKK264"/>
      <c r="CKL264"/>
      <c r="CKM264"/>
      <c r="CKN264"/>
      <c r="CKO264"/>
      <c r="CKP264"/>
      <c r="CKQ264"/>
      <c r="CKR264"/>
      <c r="CKS264"/>
      <c r="CKT264"/>
      <c r="CKU264"/>
      <c r="CKV264"/>
      <c r="CKW264"/>
      <c r="CKX264"/>
      <c r="CKY264"/>
      <c r="CKZ264"/>
      <c r="CLA264"/>
      <c r="CLB264"/>
      <c r="CLC264"/>
      <c r="CLD264"/>
      <c r="CLE264"/>
      <c r="CLF264"/>
      <c r="CLG264"/>
      <c r="CLH264"/>
      <c r="CLI264"/>
      <c r="CLJ264"/>
      <c r="CLK264"/>
      <c r="CLL264"/>
      <c r="CLM264"/>
      <c r="CLN264"/>
      <c r="CLO264"/>
      <c r="CLP264"/>
      <c r="CLQ264"/>
      <c r="CLR264"/>
      <c r="CLS264"/>
      <c r="CLT264"/>
      <c r="CLU264"/>
      <c r="CLV264"/>
      <c r="CLW264"/>
      <c r="CLX264"/>
      <c r="CLY264"/>
      <c r="CLZ264"/>
      <c r="CMA264"/>
      <c r="CMB264"/>
      <c r="CMC264"/>
      <c r="CMD264"/>
      <c r="CME264"/>
      <c r="CMF264"/>
      <c r="CMG264"/>
      <c r="CMH264"/>
      <c r="CMI264"/>
      <c r="CMJ264"/>
      <c r="CMK264"/>
      <c r="CML264"/>
      <c r="CMM264"/>
      <c r="CMN264"/>
      <c r="CMO264"/>
      <c r="CMP264"/>
      <c r="CMQ264"/>
      <c r="CMR264"/>
      <c r="CMS264"/>
      <c r="CMT264"/>
      <c r="CMU264"/>
      <c r="CMV264"/>
      <c r="CMW264"/>
      <c r="CMX264"/>
      <c r="CMY264"/>
      <c r="CMZ264"/>
      <c r="CNA264"/>
      <c r="CNB264"/>
      <c r="CNC264"/>
      <c r="CND264"/>
      <c r="CNE264"/>
      <c r="CNF264"/>
      <c r="CNG264"/>
      <c r="CNH264"/>
      <c r="CNI264"/>
      <c r="CNJ264"/>
      <c r="CNK264"/>
      <c r="CNL264"/>
      <c r="CNM264"/>
      <c r="CNN264"/>
      <c r="CNO264"/>
      <c r="CNP264"/>
      <c r="CNQ264"/>
      <c r="CNR264"/>
      <c r="CNS264"/>
      <c r="CNT264"/>
      <c r="CNU264"/>
      <c r="CNV264"/>
      <c r="CNW264"/>
      <c r="CNX264"/>
      <c r="CNY264"/>
      <c r="CNZ264"/>
      <c r="COA264"/>
      <c r="COB264"/>
      <c r="COC264"/>
      <c r="COD264"/>
      <c r="COE264"/>
      <c r="COF264"/>
      <c r="COG264"/>
      <c r="COH264"/>
      <c r="COI264"/>
      <c r="COJ264"/>
      <c r="COK264"/>
      <c r="COL264"/>
      <c r="COM264"/>
      <c r="CON264"/>
      <c r="COO264"/>
      <c r="COP264"/>
      <c r="COQ264"/>
      <c r="COR264"/>
      <c r="COS264"/>
      <c r="COT264"/>
      <c r="COU264"/>
      <c r="COV264"/>
      <c r="COW264"/>
      <c r="COX264"/>
      <c r="COY264"/>
      <c r="COZ264"/>
      <c r="CPA264"/>
      <c r="CPB264"/>
      <c r="CPC264"/>
      <c r="CPD264"/>
      <c r="CPE264"/>
      <c r="CPF264"/>
      <c r="CPG264"/>
      <c r="CPH264"/>
      <c r="CPI264"/>
      <c r="CPJ264"/>
      <c r="CPK264"/>
      <c r="CPL264"/>
      <c r="CPM264"/>
      <c r="CPN264"/>
      <c r="CPO264"/>
      <c r="CPP264"/>
      <c r="CPQ264"/>
      <c r="CPR264"/>
      <c r="CPS264"/>
      <c r="CPT264"/>
      <c r="CPU264"/>
      <c r="CPV264"/>
      <c r="CPW264"/>
      <c r="CPX264"/>
      <c r="CPY264"/>
      <c r="CPZ264"/>
      <c r="CQA264"/>
      <c r="CQB264"/>
      <c r="CQC264"/>
      <c r="CQD264"/>
      <c r="CQE264"/>
      <c r="CQF264"/>
      <c r="CQG264"/>
      <c r="CQH264"/>
      <c r="CQI264"/>
      <c r="CQJ264"/>
      <c r="CQK264"/>
      <c r="CQL264"/>
      <c r="CQM264"/>
      <c r="CQN264"/>
      <c r="CQO264"/>
      <c r="CQP264"/>
      <c r="CQQ264"/>
      <c r="CQR264"/>
      <c r="CQS264"/>
      <c r="CQT264"/>
    </row>
    <row r="265" spans="1:2490" s="68" customFormat="1" ht="21" customHeight="1">
      <c r="A265" s="5" t="s">
        <v>2527</v>
      </c>
      <c r="B265" s="5" t="s">
        <v>2514</v>
      </c>
      <c r="C265" s="6" t="s">
        <v>2515</v>
      </c>
      <c r="D265" s="5"/>
      <c r="E265" s="339" t="s">
        <v>2528</v>
      </c>
      <c r="F265" s="111" t="s">
        <v>2517</v>
      </c>
      <c r="G265" s="111"/>
      <c r="H265" s="340">
        <v>65442991443203</v>
      </c>
      <c r="I265" s="111">
        <v>61000</v>
      </c>
      <c r="J265" s="5" t="s">
        <v>1425</v>
      </c>
      <c r="K265" s="5">
        <v>1</v>
      </c>
      <c r="L265" s="132"/>
      <c r="M265" s="5" t="s">
        <v>2518</v>
      </c>
      <c r="N265" t="s">
        <v>1918</v>
      </c>
      <c r="O265" s="5" t="s">
        <v>1749</v>
      </c>
      <c r="P265" s="5" t="s">
        <v>17</v>
      </c>
      <c r="Q265" s="5" t="s">
        <v>1430</v>
      </c>
      <c r="R265" s="5" t="s">
        <v>1429</v>
      </c>
      <c r="S265" s="5" t="s">
        <v>1430</v>
      </c>
      <c r="T265" s="5" t="s">
        <v>1430</v>
      </c>
      <c r="U265" s="5" t="s">
        <v>1566</v>
      </c>
      <c r="V265" s="5" t="s">
        <v>2276</v>
      </c>
      <c r="W265" s="5" t="s">
        <v>2277</v>
      </c>
      <c r="X265" s="5" t="s">
        <v>1758</v>
      </c>
      <c r="Y265" s="5" t="s">
        <v>2519</v>
      </c>
      <c r="Z265" s="5"/>
      <c r="AB265" s="6"/>
      <c r="AF265" s="6" t="s">
        <v>2515</v>
      </c>
      <c r="AH265" s="6">
        <v>6545295</v>
      </c>
      <c r="AI265" s="6">
        <v>1444282</v>
      </c>
      <c r="AJ265" s="280">
        <v>40714</v>
      </c>
      <c r="AM265" s="300"/>
      <c r="BY265" s="68">
        <v>45</v>
      </c>
      <c r="BZ265" s="68">
        <v>3.1157883677145706</v>
      </c>
      <c r="CA265" s="68">
        <v>16.07873983739837</v>
      </c>
      <c r="CB265" s="68">
        <v>45.900537634408636</v>
      </c>
      <c r="CC265" s="68">
        <v>4.9881235154394297</v>
      </c>
      <c r="CD265" s="68">
        <v>8.690331808646004</v>
      </c>
      <c r="CE265" s="68">
        <v>52.256532066508314</v>
      </c>
      <c r="CF265" s="68">
        <v>0.71258907363420432</v>
      </c>
      <c r="CG265" s="68">
        <v>0.6</v>
      </c>
      <c r="CH265" s="68">
        <v>0.2</v>
      </c>
      <c r="CI265" s="68">
        <v>0</v>
      </c>
      <c r="CJ265" s="68">
        <v>0</v>
      </c>
      <c r="CK265" s="68">
        <v>0.1</v>
      </c>
      <c r="CL265" s="68">
        <v>0</v>
      </c>
      <c r="CM265" s="68">
        <v>0</v>
      </c>
      <c r="CN265" s="68">
        <v>0</v>
      </c>
      <c r="CO265" s="68">
        <v>0</v>
      </c>
      <c r="CP265" s="68">
        <v>0</v>
      </c>
      <c r="CQ265" s="68">
        <v>0</v>
      </c>
      <c r="CR265" s="68">
        <v>0</v>
      </c>
      <c r="CS265" s="68">
        <v>0</v>
      </c>
      <c r="CT265" s="68">
        <v>0</v>
      </c>
      <c r="CU265" s="68">
        <v>0</v>
      </c>
      <c r="CV265" s="68">
        <v>0</v>
      </c>
      <c r="CW265" s="68">
        <v>0.9</v>
      </c>
      <c r="ET265" s="6" t="s">
        <v>2520</v>
      </c>
      <c r="EU265" s="6" t="s">
        <v>2520</v>
      </c>
      <c r="EV265" s="57">
        <v>2</v>
      </c>
      <c r="EW265" s="255">
        <v>5.0000000000000001E-3</v>
      </c>
      <c r="EX265" s="265">
        <v>9.4444444444444442E-2</v>
      </c>
      <c r="EY265" s="146" t="s">
        <v>2291</v>
      </c>
      <c r="FC265" s="343">
        <v>4.0000000000000001E-3</v>
      </c>
      <c r="FX265" s="343" t="s">
        <v>2269</v>
      </c>
      <c r="JP265" s="80"/>
      <c r="JR265" s="81"/>
      <c r="JS265" s="78"/>
      <c r="JU265" s="81"/>
      <c r="JX265" s="81"/>
      <c r="KA265" s="81"/>
      <c r="KB265" s="82"/>
      <c r="KC265" s="82"/>
      <c r="KD265" s="82"/>
      <c r="KE265" s="82"/>
      <c r="ALN265" s="68">
        <v>0</v>
      </c>
      <c r="ALO265" s="68">
        <v>0</v>
      </c>
      <c r="ALP265" s="68">
        <v>0</v>
      </c>
      <c r="ALQ265" s="68">
        <v>0</v>
      </c>
      <c r="ALR265" s="68">
        <v>0</v>
      </c>
      <c r="ALS265" s="68">
        <v>0</v>
      </c>
      <c r="ALT265" s="68">
        <v>0</v>
      </c>
      <c r="ALU265" s="68">
        <v>0</v>
      </c>
      <c r="ALV265" s="68">
        <v>0</v>
      </c>
      <c r="ALW265" s="68">
        <v>0</v>
      </c>
      <c r="ALX265" s="68">
        <v>0</v>
      </c>
      <c r="ALY265" s="68">
        <v>0</v>
      </c>
      <c r="ALZ265" s="68">
        <v>0</v>
      </c>
      <c r="AMA265" s="68">
        <v>0</v>
      </c>
      <c r="AMB265" s="68">
        <v>0</v>
      </c>
      <c r="AMC265" s="68">
        <v>0</v>
      </c>
      <c r="AMD265" s="68">
        <v>0</v>
      </c>
      <c r="AME265" s="68">
        <v>0</v>
      </c>
      <c r="AMF265" s="68">
        <v>0</v>
      </c>
      <c r="AMG265" s="68">
        <v>0</v>
      </c>
      <c r="AMH265" s="68">
        <v>0</v>
      </c>
      <c r="AMI265" s="68">
        <v>0</v>
      </c>
      <c r="AMJ265" s="68">
        <v>0</v>
      </c>
      <c r="AMK265" s="68">
        <v>0</v>
      </c>
      <c r="AML265" s="68">
        <v>0</v>
      </c>
      <c r="AMM265" s="68">
        <v>0</v>
      </c>
      <c r="AMN265" s="68">
        <v>0</v>
      </c>
      <c r="AMO265" s="68">
        <v>0</v>
      </c>
      <c r="AMP265" s="68">
        <v>0</v>
      </c>
      <c r="AMQ265" s="68">
        <v>0</v>
      </c>
      <c r="AMR265" s="68">
        <v>0</v>
      </c>
      <c r="AMS265" s="68">
        <v>0</v>
      </c>
      <c r="AMT265" s="68">
        <v>0</v>
      </c>
      <c r="AMU265" s="68">
        <v>4.0000000000000001E-3</v>
      </c>
      <c r="AMV265" s="68">
        <v>0</v>
      </c>
      <c r="AMW265" s="68">
        <v>0</v>
      </c>
      <c r="AMX265" s="68">
        <v>0</v>
      </c>
      <c r="AMY265" s="68">
        <v>0</v>
      </c>
      <c r="AMZ265" s="68">
        <v>0</v>
      </c>
      <c r="ANA265" s="68">
        <v>0</v>
      </c>
      <c r="ANB265" s="68">
        <v>0</v>
      </c>
      <c r="ANC265" s="68">
        <v>0</v>
      </c>
      <c r="AND265" s="68">
        <v>1E-3</v>
      </c>
      <c r="ANE265" s="68">
        <v>0</v>
      </c>
      <c r="ANF265" s="68">
        <v>0</v>
      </c>
      <c r="ANG265" s="68">
        <v>0</v>
      </c>
      <c r="BHI265">
        <v>265</v>
      </c>
      <c r="BHJ265">
        <v>265</v>
      </c>
      <c r="BHK265" s="5" t="s">
        <v>2527</v>
      </c>
      <c r="BHL265" t="s">
        <v>2527</v>
      </c>
      <c r="BHM265">
        <v>0</v>
      </c>
      <c r="BHN265">
        <v>0</v>
      </c>
      <c r="BHO265">
        <v>0</v>
      </c>
      <c r="BHP265">
        <v>0</v>
      </c>
      <c r="BHQ265">
        <v>0</v>
      </c>
      <c r="BHR265">
        <v>0</v>
      </c>
      <c r="BHS265">
        <v>0</v>
      </c>
      <c r="BHT265">
        <v>0</v>
      </c>
      <c r="BHU265">
        <v>0</v>
      </c>
      <c r="BHV265">
        <v>0</v>
      </c>
      <c r="BHW265">
        <v>0</v>
      </c>
      <c r="BHX265">
        <v>0</v>
      </c>
      <c r="BHY265">
        <v>0</v>
      </c>
      <c r="BHZ265">
        <v>0</v>
      </c>
      <c r="BIA265">
        <v>0</v>
      </c>
      <c r="BIB265">
        <v>0</v>
      </c>
      <c r="BIC265">
        <v>5.3763440860215058E-3</v>
      </c>
      <c r="BID265">
        <v>0</v>
      </c>
      <c r="BIE265">
        <v>0</v>
      </c>
      <c r="BIF265">
        <v>0</v>
      </c>
      <c r="BIG265">
        <v>0.59139784946236562</v>
      </c>
      <c r="BIH265">
        <v>0</v>
      </c>
      <c r="BII265">
        <v>0</v>
      </c>
      <c r="BIJ265">
        <v>0</v>
      </c>
      <c r="BIK265">
        <v>0</v>
      </c>
      <c r="BIL265">
        <v>0</v>
      </c>
      <c r="BIM265">
        <v>0</v>
      </c>
      <c r="BIN265">
        <v>0</v>
      </c>
      <c r="BIO265">
        <v>0</v>
      </c>
      <c r="BIP265">
        <v>0</v>
      </c>
      <c r="BIQ265">
        <v>0</v>
      </c>
      <c r="BIR265">
        <v>0</v>
      </c>
      <c r="BIS265">
        <v>0</v>
      </c>
      <c r="BIT265">
        <v>0</v>
      </c>
      <c r="BIU265">
        <v>0</v>
      </c>
      <c r="BIV265">
        <v>0</v>
      </c>
      <c r="BIW265">
        <v>0</v>
      </c>
      <c r="BIX265">
        <v>0</v>
      </c>
      <c r="BIY265">
        <v>0</v>
      </c>
      <c r="BIZ265">
        <v>0</v>
      </c>
      <c r="BJA265">
        <v>0</v>
      </c>
      <c r="BJB265">
        <v>0</v>
      </c>
      <c r="BJC265">
        <v>0</v>
      </c>
      <c r="BJD265">
        <v>0</v>
      </c>
      <c r="BJE265">
        <v>0</v>
      </c>
      <c r="BJF265">
        <v>0</v>
      </c>
      <c r="BJG265">
        <v>0</v>
      </c>
      <c r="BJH265">
        <v>0</v>
      </c>
      <c r="BJI265">
        <v>0</v>
      </c>
      <c r="BJJ265">
        <v>0</v>
      </c>
      <c r="BJK265">
        <v>0</v>
      </c>
      <c r="BJL265">
        <v>0</v>
      </c>
      <c r="BJM265">
        <v>0</v>
      </c>
      <c r="BJN265">
        <v>0</v>
      </c>
      <c r="BJO265">
        <v>0</v>
      </c>
      <c r="BJP265">
        <v>0</v>
      </c>
      <c r="BJQ265">
        <v>5.3763440860215058E-3</v>
      </c>
      <c r="BJR265">
        <v>0</v>
      </c>
      <c r="BJS265">
        <v>0</v>
      </c>
      <c r="BJT265">
        <v>0</v>
      </c>
      <c r="BJU265">
        <v>0</v>
      </c>
      <c r="BJV265">
        <v>0</v>
      </c>
      <c r="BJW265">
        <v>0</v>
      </c>
      <c r="BJX265">
        <v>0</v>
      </c>
      <c r="BJY265">
        <v>0</v>
      </c>
      <c r="BJZ265">
        <v>0</v>
      </c>
      <c r="BKA265">
        <v>0</v>
      </c>
      <c r="BKB265">
        <v>0</v>
      </c>
      <c r="BKC265">
        <v>0</v>
      </c>
      <c r="BKD265">
        <v>0</v>
      </c>
      <c r="BKE265">
        <v>0</v>
      </c>
      <c r="BKF265">
        <v>0</v>
      </c>
      <c r="BKG265">
        <v>0</v>
      </c>
      <c r="BKH265">
        <v>0</v>
      </c>
      <c r="BKI265">
        <v>0</v>
      </c>
      <c r="BKJ265">
        <v>0</v>
      </c>
      <c r="BKK265">
        <v>0</v>
      </c>
      <c r="BKL265">
        <v>0</v>
      </c>
      <c r="BKM265">
        <v>0</v>
      </c>
      <c r="BKN265">
        <v>0</v>
      </c>
      <c r="BKO265">
        <v>0</v>
      </c>
      <c r="BKP265">
        <v>0</v>
      </c>
      <c r="BKQ265">
        <v>0</v>
      </c>
      <c r="BKR265">
        <v>0</v>
      </c>
      <c r="BKS265">
        <v>0</v>
      </c>
      <c r="BKT265">
        <v>0</v>
      </c>
      <c r="BKU265">
        <v>0</v>
      </c>
      <c r="BKV265">
        <v>0</v>
      </c>
      <c r="BKW265">
        <v>0</v>
      </c>
      <c r="BKX265">
        <v>0</v>
      </c>
      <c r="BKY265">
        <v>0</v>
      </c>
      <c r="BKZ265">
        <v>0</v>
      </c>
      <c r="BLA265">
        <v>0</v>
      </c>
      <c r="BLB265">
        <v>0</v>
      </c>
      <c r="BLC265">
        <v>0</v>
      </c>
      <c r="BLD265">
        <v>0</v>
      </c>
      <c r="BLE265">
        <v>0</v>
      </c>
      <c r="BLF265">
        <v>0</v>
      </c>
      <c r="BLG265">
        <v>0</v>
      </c>
      <c r="BLH265">
        <v>0</v>
      </c>
      <c r="BLI265">
        <v>0</v>
      </c>
      <c r="BLJ265">
        <v>0</v>
      </c>
      <c r="BLK265">
        <v>0</v>
      </c>
      <c r="BLL265">
        <v>0</v>
      </c>
      <c r="BLM265">
        <v>0</v>
      </c>
      <c r="BLN265">
        <v>0</v>
      </c>
      <c r="BLO265">
        <v>0</v>
      </c>
      <c r="BLP265">
        <v>0</v>
      </c>
      <c r="BLQ265">
        <v>0</v>
      </c>
      <c r="BLR265">
        <v>0</v>
      </c>
      <c r="BLS265">
        <v>0</v>
      </c>
      <c r="BLT265">
        <v>0</v>
      </c>
      <c r="BLU265">
        <v>0</v>
      </c>
      <c r="BLV265">
        <v>0</v>
      </c>
      <c r="BLW265">
        <v>0</v>
      </c>
      <c r="BLX265">
        <v>0</v>
      </c>
      <c r="BLY265">
        <v>0</v>
      </c>
      <c r="BLZ265">
        <v>0</v>
      </c>
      <c r="BMA265">
        <v>0</v>
      </c>
      <c r="BMB265">
        <v>0</v>
      </c>
      <c r="BMC265">
        <v>0</v>
      </c>
      <c r="BMD265">
        <v>0</v>
      </c>
      <c r="BME265">
        <v>0</v>
      </c>
      <c r="BMF265">
        <v>0</v>
      </c>
      <c r="BMG265">
        <v>0</v>
      </c>
      <c r="BMH265">
        <v>0</v>
      </c>
      <c r="BMI265">
        <v>1.0752688172043012E-2</v>
      </c>
      <c r="BMJ265">
        <v>0</v>
      </c>
      <c r="BMK265">
        <v>0</v>
      </c>
      <c r="BML265">
        <v>0</v>
      </c>
      <c r="BMM265">
        <v>0</v>
      </c>
      <c r="BMN265">
        <v>0</v>
      </c>
      <c r="BMO265">
        <v>0</v>
      </c>
      <c r="BMP265">
        <v>0</v>
      </c>
      <c r="BMQ265">
        <v>0</v>
      </c>
      <c r="BMR265">
        <v>0</v>
      </c>
      <c r="BMS265">
        <v>0</v>
      </c>
      <c r="BMT265">
        <v>0</v>
      </c>
      <c r="BMU265">
        <v>0</v>
      </c>
      <c r="BMV265">
        <v>0</v>
      </c>
      <c r="BMW265">
        <v>0</v>
      </c>
      <c r="BMX265">
        <v>0</v>
      </c>
      <c r="BMY265">
        <v>0</v>
      </c>
      <c r="BMZ265">
        <v>0</v>
      </c>
      <c r="BNA265">
        <v>0</v>
      </c>
      <c r="BNB265">
        <v>0</v>
      </c>
      <c r="BNC265">
        <v>0</v>
      </c>
      <c r="BND265">
        <v>0</v>
      </c>
      <c r="BNE265">
        <v>0</v>
      </c>
      <c r="BNF265">
        <v>0</v>
      </c>
      <c r="BNG265">
        <v>0</v>
      </c>
      <c r="BNH265">
        <v>0</v>
      </c>
      <c r="BNI265">
        <v>0</v>
      </c>
      <c r="BNJ265">
        <v>0</v>
      </c>
      <c r="BNK265">
        <v>0</v>
      </c>
      <c r="BNL265">
        <v>0</v>
      </c>
      <c r="BNM265">
        <v>0</v>
      </c>
      <c r="BNN265">
        <v>0</v>
      </c>
      <c r="BNO265">
        <v>0</v>
      </c>
      <c r="BNP265">
        <v>0</v>
      </c>
      <c r="BNQ265">
        <v>0</v>
      </c>
      <c r="BNR265">
        <v>0</v>
      </c>
      <c r="BNS265">
        <v>2.6881720430107529E-3</v>
      </c>
      <c r="BNT265">
        <v>0</v>
      </c>
      <c r="BNU265">
        <v>0</v>
      </c>
      <c r="BNV265">
        <v>0</v>
      </c>
      <c r="BNW265">
        <v>0</v>
      </c>
      <c r="BNX265">
        <v>0</v>
      </c>
      <c r="BNY265">
        <v>0</v>
      </c>
      <c r="BNZ265">
        <v>0</v>
      </c>
      <c r="BOA265">
        <v>0</v>
      </c>
      <c r="BOB265">
        <v>0</v>
      </c>
      <c r="BOC265">
        <v>0</v>
      </c>
      <c r="BOD265">
        <v>0</v>
      </c>
      <c r="BOE265">
        <v>0</v>
      </c>
      <c r="BOF265">
        <v>0</v>
      </c>
      <c r="BOG265">
        <v>0</v>
      </c>
      <c r="BOH265">
        <v>2.6881720430107529E-3</v>
      </c>
      <c r="BOI265">
        <v>0</v>
      </c>
      <c r="BOJ265">
        <v>0</v>
      </c>
      <c r="BOK265">
        <v>0</v>
      </c>
      <c r="BOL265">
        <v>0</v>
      </c>
      <c r="BOM265">
        <v>0</v>
      </c>
      <c r="BON265">
        <v>0</v>
      </c>
      <c r="BOO265">
        <v>0</v>
      </c>
      <c r="BOP265">
        <v>0</v>
      </c>
      <c r="BOQ265">
        <v>0</v>
      </c>
      <c r="BOR265">
        <v>0</v>
      </c>
      <c r="BOS265">
        <v>0</v>
      </c>
      <c r="BOT265">
        <v>0</v>
      </c>
      <c r="BOU265">
        <v>0</v>
      </c>
      <c r="BOV265">
        <v>0</v>
      </c>
      <c r="BOW265">
        <v>0</v>
      </c>
      <c r="BOX265">
        <v>0</v>
      </c>
      <c r="BOY265">
        <v>0</v>
      </c>
      <c r="BOZ265">
        <v>0</v>
      </c>
      <c r="BPA265">
        <v>2.6881720430107529E-3</v>
      </c>
      <c r="BPB265">
        <v>0</v>
      </c>
      <c r="BPC265">
        <v>0</v>
      </c>
      <c r="BPD265">
        <v>0</v>
      </c>
      <c r="BPE265">
        <v>0</v>
      </c>
      <c r="BPF265">
        <v>0</v>
      </c>
      <c r="BPG265">
        <v>0</v>
      </c>
      <c r="BPH265">
        <v>0</v>
      </c>
      <c r="BPI265">
        <v>0</v>
      </c>
      <c r="BPJ265">
        <v>2.6881720430107529E-3</v>
      </c>
      <c r="BPK265">
        <v>0</v>
      </c>
      <c r="BPL265">
        <v>0</v>
      </c>
      <c r="BPM265">
        <v>0</v>
      </c>
      <c r="BPN265">
        <v>0</v>
      </c>
      <c r="BPO265">
        <v>0</v>
      </c>
      <c r="BPP265">
        <v>0</v>
      </c>
      <c r="BPQ265">
        <v>0</v>
      </c>
      <c r="BPR265">
        <v>0</v>
      </c>
      <c r="BPS265">
        <v>0</v>
      </c>
      <c r="BPT265">
        <v>0</v>
      </c>
      <c r="BPU265">
        <v>0</v>
      </c>
      <c r="BPV265">
        <v>0</v>
      </c>
      <c r="BPW265">
        <v>0</v>
      </c>
      <c r="BPX265">
        <v>5.3763440860215058E-3</v>
      </c>
      <c r="BPY265">
        <v>0</v>
      </c>
      <c r="BPZ265">
        <v>2.6881720430107529E-3</v>
      </c>
      <c r="BQA265">
        <v>0</v>
      </c>
      <c r="BQB265">
        <v>0</v>
      </c>
      <c r="BQC265">
        <v>0</v>
      </c>
      <c r="BQD265">
        <v>8.0645161290322578E-3</v>
      </c>
      <c r="BQE265">
        <v>0</v>
      </c>
      <c r="BQF265">
        <v>0</v>
      </c>
      <c r="BQG265">
        <v>0</v>
      </c>
      <c r="BQH265">
        <v>0</v>
      </c>
      <c r="BQI265">
        <v>0</v>
      </c>
      <c r="BQJ265">
        <v>0</v>
      </c>
      <c r="BQK265">
        <v>0</v>
      </c>
      <c r="BQL265">
        <v>0</v>
      </c>
      <c r="BQM265">
        <v>0</v>
      </c>
      <c r="BQN265">
        <v>0</v>
      </c>
      <c r="BQO265">
        <v>0</v>
      </c>
      <c r="BQP265">
        <v>0</v>
      </c>
      <c r="BQQ265">
        <v>0</v>
      </c>
      <c r="BQR265">
        <v>0</v>
      </c>
      <c r="BQS265">
        <v>0</v>
      </c>
      <c r="BQT265">
        <v>0</v>
      </c>
      <c r="BQU265">
        <v>0</v>
      </c>
      <c r="BQV265">
        <v>0</v>
      </c>
      <c r="BQW265">
        <v>0</v>
      </c>
      <c r="BQX265">
        <v>0</v>
      </c>
      <c r="BQY265">
        <v>0</v>
      </c>
      <c r="BQZ265">
        <v>2.6881720430107529E-3</v>
      </c>
      <c r="BRA265">
        <v>0</v>
      </c>
      <c r="BRB265">
        <v>0</v>
      </c>
      <c r="BRC265">
        <v>0</v>
      </c>
      <c r="BRD265">
        <v>0</v>
      </c>
      <c r="BRE265">
        <v>0</v>
      </c>
      <c r="BRF265">
        <v>0</v>
      </c>
      <c r="BRG265">
        <v>0</v>
      </c>
      <c r="BRH265">
        <v>0</v>
      </c>
      <c r="BRI265">
        <v>0</v>
      </c>
      <c r="BRJ265">
        <v>0</v>
      </c>
      <c r="BRK265">
        <v>0</v>
      </c>
      <c r="BRL265">
        <v>1.0752688172043012E-2</v>
      </c>
      <c r="BRM265">
        <v>0</v>
      </c>
      <c r="BRN265">
        <v>0</v>
      </c>
      <c r="BRO265">
        <v>0</v>
      </c>
      <c r="BRP265">
        <v>0</v>
      </c>
      <c r="BRQ265">
        <v>0</v>
      </c>
      <c r="BRR265">
        <v>0</v>
      </c>
      <c r="BRS265">
        <v>0</v>
      </c>
      <c r="BRT265">
        <v>0</v>
      </c>
      <c r="BRU265">
        <v>0</v>
      </c>
      <c r="BRV265">
        <v>0</v>
      </c>
      <c r="BRW265">
        <v>0</v>
      </c>
      <c r="BRX265">
        <v>0</v>
      </c>
      <c r="BRY265">
        <v>0</v>
      </c>
      <c r="BRZ265">
        <v>0</v>
      </c>
      <c r="BSA265">
        <v>0</v>
      </c>
      <c r="BSB265">
        <v>0</v>
      </c>
      <c r="BSC265">
        <v>0</v>
      </c>
      <c r="BSD265">
        <v>0</v>
      </c>
      <c r="BSE265">
        <v>0</v>
      </c>
      <c r="BSF265">
        <v>0</v>
      </c>
      <c r="BSG265">
        <v>0</v>
      </c>
      <c r="BSH265">
        <v>0</v>
      </c>
      <c r="BSI265">
        <v>0</v>
      </c>
      <c r="BSJ265">
        <v>0</v>
      </c>
      <c r="BSK265">
        <v>0</v>
      </c>
      <c r="BSL265">
        <v>0</v>
      </c>
      <c r="BSM265">
        <v>0</v>
      </c>
      <c r="BSN265">
        <v>0</v>
      </c>
      <c r="BSO265">
        <v>0</v>
      </c>
      <c r="BSP265">
        <v>0</v>
      </c>
      <c r="BSQ265">
        <v>0</v>
      </c>
      <c r="BSR265">
        <v>0</v>
      </c>
      <c r="BSS265">
        <v>0</v>
      </c>
      <c r="BST265">
        <v>0</v>
      </c>
      <c r="BSU265">
        <v>0</v>
      </c>
      <c r="BSV265">
        <v>0</v>
      </c>
      <c r="BSW265">
        <v>0</v>
      </c>
      <c r="BSX265">
        <v>0</v>
      </c>
      <c r="BSY265">
        <v>0</v>
      </c>
      <c r="BSZ265">
        <v>0</v>
      </c>
      <c r="BTA265">
        <v>0</v>
      </c>
      <c r="BTB265">
        <v>0</v>
      </c>
      <c r="BTC265">
        <v>0</v>
      </c>
      <c r="BTD265">
        <v>0</v>
      </c>
      <c r="BTE265">
        <v>0</v>
      </c>
      <c r="BTF265">
        <v>0</v>
      </c>
      <c r="BTG265">
        <v>0</v>
      </c>
      <c r="BTH265">
        <v>0</v>
      </c>
      <c r="BTI265">
        <v>0</v>
      </c>
      <c r="BTJ265">
        <v>0</v>
      </c>
      <c r="BTK265">
        <v>0</v>
      </c>
      <c r="BTL265">
        <v>0</v>
      </c>
      <c r="BTM265">
        <v>0</v>
      </c>
      <c r="BTN265">
        <v>0</v>
      </c>
      <c r="BTO265">
        <v>2.6881720430107529E-3</v>
      </c>
      <c r="BTP265">
        <v>0</v>
      </c>
      <c r="BTQ265">
        <v>0</v>
      </c>
      <c r="BTR265">
        <v>0</v>
      </c>
      <c r="BTS265">
        <v>0</v>
      </c>
      <c r="BTT265">
        <v>0</v>
      </c>
      <c r="BTU265">
        <v>0</v>
      </c>
      <c r="BTV265">
        <v>0</v>
      </c>
      <c r="BTW265">
        <v>0</v>
      </c>
      <c r="BTX265">
        <v>5.3763440860215058E-3</v>
      </c>
      <c r="BTY265">
        <v>0</v>
      </c>
      <c r="BTZ265">
        <v>0</v>
      </c>
      <c r="BUA265">
        <v>0</v>
      </c>
      <c r="BUB265">
        <v>0</v>
      </c>
      <c r="BUC265">
        <v>0</v>
      </c>
      <c r="BUD265">
        <v>0</v>
      </c>
      <c r="BUE265">
        <v>0</v>
      </c>
      <c r="BUF265">
        <v>5.3763440860215058E-3</v>
      </c>
      <c r="BUG265">
        <v>0</v>
      </c>
      <c r="BUH265">
        <v>0</v>
      </c>
      <c r="BUI265">
        <v>2.6881720430107529E-3</v>
      </c>
      <c r="BUJ265">
        <v>0</v>
      </c>
      <c r="BUK265">
        <v>0</v>
      </c>
      <c r="BUL265">
        <v>0</v>
      </c>
      <c r="BUM265">
        <v>0</v>
      </c>
      <c r="BUN265">
        <v>0</v>
      </c>
      <c r="BUO265">
        <v>0</v>
      </c>
      <c r="BUP265">
        <v>0</v>
      </c>
      <c r="BUQ265">
        <v>1.8817204301075269E-2</v>
      </c>
      <c r="BUR265">
        <v>0</v>
      </c>
      <c r="BUS265">
        <v>0</v>
      </c>
      <c r="BUT265">
        <v>1.0752688172043012E-2</v>
      </c>
      <c r="BUU265">
        <v>5.3763440860215058E-3</v>
      </c>
      <c r="BUV265">
        <v>0</v>
      </c>
      <c r="BUW265">
        <v>0</v>
      </c>
      <c r="BUX265">
        <v>0</v>
      </c>
      <c r="BUY265">
        <v>0</v>
      </c>
      <c r="BUZ265">
        <v>0</v>
      </c>
      <c r="BVA265">
        <v>0</v>
      </c>
      <c r="BVB265">
        <v>5.3763440860215058E-3</v>
      </c>
      <c r="BVC265">
        <v>0</v>
      </c>
      <c r="BVD265">
        <v>0</v>
      </c>
      <c r="BVE265">
        <v>0</v>
      </c>
      <c r="BVF265">
        <v>0</v>
      </c>
      <c r="BVG265">
        <v>0</v>
      </c>
      <c r="BVH265">
        <v>0</v>
      </c>
      <c r="BVI265">
        <v>0</v>
      </c>
      <c r="BVJ265">
        <v>0</v>
      </c>
      <c r="BVK265">
        <v>0</v>
      </c>
      <c r="BVL265">
        <v>0</v>
      </c>
      <c r="BVM265">
        <v>0</v>
      </c>
      <c r="BVN265">
        <v>0</v>
      </c>
      <c r="BVO265">
        <v>0</v>
      </c>
      <c r="BVP265">
        <v>0</v>
      </c>
      <c r="BVQ265">
        <v>5.3763440860215058E-3</v>
      </c>
      <c r="BVR265">
        <v>0</v>
      </c>
      <c r="BVS265">
        <v>0</v>
      </c>
      <c r="BVT265">
        <v>0</v>
      </c>
      <c r="BVU265">
        <v>0</v>
      </c>
      <c r="BVV265">
        <v>0</v>
      </c>
      <c r="BVW265">
        <v>0</v>
      </c>
      <c r="BVX265">
        <v>0</v>
      </c>
      <c r="BVY265">
        <v>0</v>
      </c>
      <c r="BVZ265">
        <v>0</v>
      </c>
      <c r="BWA265">
        <v>0</v>
      </c>
      <c r="BWB265">
        <v>0</v>
      </c>
      <c r="BWC265">
        <v>0</v>
      </c>
      <c r="BWD265">
        <v>0</v>
      </c>
      <c r="BWE265">
        <v>0</v>
      </c>
      <c r="BWF265">
        <v>0</v>
      </c>
      <c r="BWG265">
        <v>0</v>
      </c>
      <c r="BWH265">
        <v>0</v>
      </c>
      <c r="BWI265">
        <v>0</v>
      </c>
      <c r="BWJ265">
        <v>0</v>
      </c>
      <c r="BWK265">
        <v>0</v>
      </c>
      <c r="BWL265">
        <v>0</v>
      </c>
      <c r="BWM265">
        <v>2.6881720430107529E-3</v>
      </c>
      <c r="BWN265">
        <v>0</v>
      </c>
      <c r="BWO265">
        <v>5.3763440860215058E-3</v>
      </c>
      <c r="BWP265">
        <v>0</v>
      </c>
      <c r="BWQ265">
        <v>0</v>
      </c>
      <c r="BWR265">
        <v>0</v>
      </c>
      <c r="BWS265">
        <v>0</v>
      </c>
      <c r="BWT265">
        <v>0</v>
      </c>
      <c r="BWU265">
        <v>0</v>
      </c>
      <c r="BWV265">
        <v>0</v>
      </c>
      <c r="BWW265">
        <v>0</v>
      </c>
      <c r="BWX265">
        <v>0</v>
      </c>
      <c r="BWY265">
        <v>0</v>
      </c>
      <c r="BWZ265">
        <v>1.0752688172043012E-2</v>
      </c>
      <c r="BXA265">
        <v>0</v>
      </c>
      <c r="BXB265">
        <v>0</v>
      </c>
      <c r="BXC265">
        <v>0</v>
      </c>
      <c r="BXD265">
        <v>0</v>
      </c>
      <c r="BXE265">
        <v>0</v>
      </c>
      <c r="BXF265">
        <v>0</v>
      </c>
      <c r="BXG265">
        <v>0</v>
      </c>
      <c r="BXH265">
        <v>0</v>
      </c>
      <c r="BXI265">
        <v>0</v>
      </c>
      <c r="BXJ265">
        <v>0</v>
      </c>
      <c r="BXK265">
        <v>0</v>
      </c>
      <c r="BXL265">
        <v>0</v>
      </c>
      <c r="BXM265">
        <v>0</v>
      </c>
      <c r="BXN265">
        <v>0</v>
      </c>
      <c r="BXO265">
        <v>0</v>
      </c>
      <c r="BXP265">
        <v>1.6129032258064516E-2</v>
      </c>
      <c r="BXQ265">
        <v>0</v>
      </c>
      <c r="BXR265">
        <v>0</v>
      </c>
      <c r="BXS265">
        <v>0</v>
      </c>
      <c r="BXT265">
        <v>0</v>
      </c>
      <c r="BXU265">
        <v>0</v>
      </c>
      <c r="BXV265">
        <v>0</v>
      </c>
      <c r="BXW265">
        <v>0.11290322580645161</v>
      </c>
      <c r="BXX265">
        <v>0</v>
      </c>
      <c r="BXY265">
        <v>0</v>
      </c>
      <c r="BXZ265">
        <v>0</v>
      </c>
      <c r="BYA265">
        <v>0</v>
      </c>
      <c r="BYB265">
        <v>0</v>
      </c>
      <c r="BYC265">
        <v>0</v>
      </c>
      <c r="BYD265">
        <v>0</v>
      </c>
      <c r="BYE265">
        <v>0</v>
      </c>
      <c r="BYF265">
        <v>0</v>
      </c>
      <c r="BYG265">
        <v>0</v>
      </c>
      <c r="BYH265">
        <v>0</v>
      </c>
      <c r="BYI265">
        <v>0</v>
      </c>
      <c r="BYJ265">
        <v>0</v>
      </c>
      <c r="BYK265">
        <v>0</v>
      </c>
      <c r="BYL265">
        <v>0</v>
      </c>
      <c r="BYM265">
        <v>0</v>
      </c>
      <c r="BYN265">
        <v>0</v>
      </c>
      <c r="BYO265">
        <v>0</v>
      </c>
      <c r="BYP265">
        <v>0</v>
      </c>
      <c r="BYQ265">
        <v>0</v>
      </c>
      <c r="BYR265">
        <v>0</v>
      </c>
      <c r="BYS265">
        <v>0</v>
      </c>
      <c r="BYT265">
        <v>5.3763440860215058E-3</v>
      </c>
      <c r="BYU265">
        <v>0</v>
      </c>
      <c r="BYV265">
        <v>1.0752688172043012E-2</v>
      </c>
      <c r="BYW265">
        <v>0</v>
      </c>
      <c r="BYX265">
        <v>0</v>
      </c>
      <c r="BYY265">
        <v>0</v>
      </c>
      <c r="BYZ265">
        <v>0</v>
      </c>
      <c r="BZA265">
        <v>0</v>
      </c>
      <c r="BZB265">
        <v>0</v>
      </c>
      <c r="BZC265">
        <v>0</v>
      </c>
      <c r="BZD265">
        <v>0</v>
      </c>
      <c r="BZE265">
        <v>0</v>
      </c>
      <c r="BZF265">
        <v>0</v>
      </c>
      <c r="BZG265">
        <v>3.4946236559139782E-2</v>
      </c>
      <c r="BZH265">
        <v>0</v>
      </c>
      <c r="BZI265">
        <v>0</v>
      </c>
      <c r="BZJ265">
        <v>0</v>
      </c>
      <c r="BZK265">
        <v>0</v>
      </c>
      <c r="BZL265">
        <v>0</v>
      </c>
      <c r="BZM265">
        <v>5.3763440860215058E-3</v>
      </c>
      <c r="BZN265">
        <v>0</v>
      </c>
      <c r="BZO265">
        <v>0</v>
      </c>
      <c r="BZP265">
        <v>0</v>
      </c>
      <c r="BZQ265">
        <v>1.6129032258064516E-2</v>
      </c>
      <c r="BZR265">
        <v>0</v>
      </c>
      <c r="BZS265">
        <v>0</v>
      </c>
      <c r="BZT265">
        <v>0</v>
      </c>
      <c r="BZU265">
        <v>0</v>
      </c>
      <c r="BZV265">
        <v>0</v>
      </c>
      <c r="BZW265">
        <v>0</v>
      </c>
      <c r="BZX265">
        <v>0</v>
      </c>
      <c r="BZY265">
        <v>0</v>
      </c>
      <c r="BZZ265">
        <v>0</v>
      </c>
      <c r="CAA265">
        <v>0</v>
      </c>
      <c r="CAB265">
        <v>0</v>
      </c>
      <c r="CAC265">
        <v>0</v>
      </c>
      <c r="CAD265">
        <v>0</v>
      </c>
      <c r="CAE265">
        <v>0</v>
      </c>
      <c r="CAF265">
        <v>0</v>
      </c>
      <c r="CAG265">
        <v>5.3763440860215058E-3</v>
      </c>
      <c r="CAH265">
        <v>0</v>
      </c>
      <c r="CAI265">
        <v>0</v>
      </c>
      <c r="CAJ265">
        <v>0</v>
      </c>
      <c r="CAK265">
        <v>0</v>
      </c>
      <c r="CAL265">
        <v>0</v>
      </c>
      <c r="CAM265">
        <v>0</v>
      </c>
      <c r="CAN265">
        <v>0</v>
      </c>
      <c r="CAO265">
        <v>0</v>
      </c>
      <c r="CAP265">
        <v>0</v>
      </c>
      <c r="CAQ265">
        <v>0</v>
      </c>
      <c r="CAR265">
        <v>0</v>
      </c>
      <c r="CAS265">
        <v>0</v>
      </c>
      <c r="CAT265">
        <v>0</v>
      </c>
      <c r="CAU265">
        <v>0</v>
      </c>
      <c r="CAV265">
        <v>0</v>
      </c>
      <c r="CAW265">
        <v>5.3763440860215058E-3</v>
      </c>
      <c r="CAX265">
        <v>0</v>
      </c>
      <c r="CAY265">
        <v>0</v>
      </c>
      <c r="CAZ265">
        <v>0</v>
      </c>
      <c r="CBA265">
        <v>0</v>
      </c>
      <c r="CBB265">
        <v>0</v>
      </c>
      <c r="CBC265">
        <v>0</v>
      </c>
      <c r="CBD265">
        <v>0</v>
      </c>
      <c r="CBE265">
        <v>2.6881720430107529E-3</v>
      </c>
      <c r="CBF265">
        <v>0</v>
      </c>
      <c r="CBG265">
        <v>0</v>
      </c>
      <c r="CBH265">
        <v>0</v>
      </c>
      <c r="CBI265">
        <v>0</v>
      </c>
      <c r="CBJ265">
        <v>0</v>
      </c>
      <c r="CBK265">
        <v>0</v>
      </c>
      <c r="CBL265">
        <v>0</v>
      </c>
      <c r="CBM265">
        <v>0</v>
      </c>
      <c r="CBN265">
        <v>0</v>
      </c>
      <c r="CBO265">
        <v>0</v>
      </c>
      <c r="CBP265">
        <v>5.3763440860215058E-3</v>
      </c>
      <c r="CBQ265">
        <v>0</v>
      </c>
      <c r="CBR265">
        <v>0</v>
      </c>
      <c r="CBS265">
        <v>2.6881720430107529E-3</v>
      </c>
      <c r="CBT265">
        <v>0</v>
      </c>
      <c r="CBU265">
        <v>0</v>
      </c>
      <c r="CBV265">
        <v>5.3763440860215058E-3</v>
      </c>
      <c r="CBW265">
        <v>0</v>
      </c>
      <c r="CBX265">
        <v>0</v>
      </c>
      <c r="CBY265">
        <v>0</v>
      </c>
      <c r="CBZ265">
        <v>0</v>
      </c>
      <c r="CCA265">
        <v>0</v>
      </c>
      <c r="CCB265">
        <v>0</v>
      </c>
      <c r="CCC265">
        <v>0</v>
      </c>
      <c r="CCD265">
        <v>0</v>
      </c>
      <c r="CCE265">
        <v>0</v>
      </c>
      <c r="CCF265">
        <v>0</v>
      </c>
      <c r="CCG265">
        <v>0</v>
      </c>
      <c r="CCH265">
        <v>0</v>
      </c>
      <c r="CCI265">
        <v>0</v>
      </c>
      <c r="CCJ265">
        <v>0</v>
      </c>
      <c r="CCK265">
        <v>0</v>
      </c>
      <c r="CCL265">
        <v>0</v>
      </c>
      <c r="CCM265">
        <v>0</v>
      </c>
      <c r="CCN265">
        <v>0</v>
      </c>
      <c r="CCO265">
        <v>0</v>
      </c>
      <c r="CCP265">
        <v>0</v>
      </c>
      <c r="CCQ265">
        <v>0</v>
      </c>
      <c r="CCR265">
        <v>0</v>
      </c>
      <c r="CCS265">
        <v>0</v>
      </c>
      <c r="CCT265">
        <v>0</v>
      </c>
      <c r="CCU265">
        <v>0</v>
      </c>
      <c r="CCV265">
        <v>0</v>
      </c>
      <c r="CCW265">
        <v>1.0752688172043012E-2</v>
      </c>
      <c r="CCX265">
        <v>0</v>
      </c>
      <c r="CCY265">
        <v>0</v>
      </c>
      <c r="CCZ265">
        <v>0</v>
      </c>
      <c r="CDA265">
        <v>0</v>
      </c>
      <c r="CDB265">
        <v>0</v>
      </c>
      <c r="CDC265">
        <v>0</v>
      </c>
      <c r="CDD265">
        <v>2.6881720430107529E-3</v>
      </c>
      <c r="CDE265">
        <v>0</v>
      </c>
      <c r="CDF265">
        <v>0</v>
      </c>
      <c r="CDG265">
        <v>0</v>
      </c>
      <c r="CDH265">
        <v>0</v>
      </c>
      <c r="CDI265">
        <v>0</v>
      </c>
      <c r="CDJ265">
        <v>0</v>
      </c>
      <c r="CDK265">
        <v>0</v>
      </c>
      <c r="CDL265">
        <v>0</v>
      </c>
      <c r="CDM265">
        <v>0</v>
      </c>
      <c r="CDN265">
        <v>0</v>
      </c>
      <c r="CDO265">
        <v>0</v>
      </c>
      <c r="CDP265">
        <v>0</v>
      </c>
      <c r="CDQ265">
        <v>0</v>
      </c>
      <c r="CDR265">
        <v>0</v>
      </c>
      <c r="CDS265">
        <v>0</v>
      </c>
      <c r="CDT265">
        <v>0</v>
      </c>
      <c r="CDU265">
        <v>0</v>
      </c>
      <c r="CDV265">
        <v>0</v>
      </c>
      <c r="CDW265">
        <v>0</v>
      </c>
      <c r="CDX265">
        <v>0</v>
      </c>
      <c r="CDY265">
        <v>0</v>
      </c>
      <c r="CDZ265">
        <v>0</v>
      </c>
      <c r="CEA265">
        <v>0</v>
      </c>
      <c r="CEB265">
        <v>0</v>
      </c>
      <c r="CEC265">
        <v>0</v>
      </c>
      <c r="CED265">
        <v>0</v>
      </c>
      <c r="CEE265">
        <v>0</v>
      </c>
      <c r="CEF265">
        <v>0</v>
      </c>
      <c r="CEG265">
        <v>0</v>
      </c>
      <c r="CEH265">
        <v>0</v>
      </c>
      <c r="CEI265">
        <v>0</v>
      </c>
      <c r="CEJ265">
        <v>0</v>
      </c>
      <c r="CEK265">
        <v>0</v>
      </c>
      <c r="CEL265">
        <v>0</v>
      </c>
      <c r="CEM265">
        <v>0</v>
      </c>
      <c r="CEN265">
        <v>0</v>
      </c>
      <c r="CEO265">
        <v>0</v>
      </c>
      <c r="CEP265">
        <v>0</v>
      </c>
      <c r="CEQ265">
        <v>0</v>
      </c>
      <c r="CER265">
        <v>0</v>
      </c>
      <c r="CES265">
        <v>0</v>
      </c>
      <c r="CET265">
        <v>0</v>
      </c>
      <c r="CEU265">
        <v>0</v>
      </c>
      <c r="CEV265">
        <v>0</v>
      </c>
      <c r="CEW265">
        <v>0</v>
      </c>
      <c r="CEX265">
        <v>0</v>
      </c>
      <c r="CEY265">
        <v>0</v>
      </c>
      <c r="CEZ265">
        <v>0</v>
      </c>
      <c r="CFA265">
        <v>0</v>
      </c>
      <c r="CFB265">
        <v>0</v>
      </c>
      <c r="CFC265">
        <v>0</v>
      </c>
      <c r="CFD265">
        <v>0</v>
      </c>
      <c r="CFE265">
        <v>0</v>
      </c>
      <c r="CFF265">
        <v>0</v>
      </c>
      <c r="CFG265">
        <v>0</v>
      </c>
      <c r="CFH265">
        <v>0</v>
      </c>
      <c r="CFI265">
        <v>0</v>
      </c>
      <c r="CFJ265">
        <v>5.3763440860215058E-3</v>
      </c>
      <c r="CFK265">
        <v>0</v>
      </c>
      <c r="CFL265">
        <v>0</v>
      </c>
      <c r="CFM265">
        <v>0</v>
      </c>
      <c r="CFN265">
        <v>0</v>
      </c>
      <c r="CFO265">
        <v>0</v>
      </c>
      <c r="CFP265">
        <v>0</v>
      </c>
      <c r="CFQ265">
        <v>0</v>
      </c>
      <c r="CFR265">
        <v>0</v>
      </c>
      <c r="CFS265">
        <v>0</v>
      </c>
      <c r="CFT265">
        <v>0</v>
      </c>
      <c r="CFU265">
        <v>0</v>
      </c>
      <c r="CFV265">
        <v>0</v>
      </c>
      <c r="CFW265">
        <v>0</v>
      </c>
      <c r="CFX265">
        <v>0</v>
      </c>
      <c r="CFY265">
        <v>0</v>
      </c>
      <c r="CFZ265">
        <v>0</v>
      </c>
      <c r="CGA265">
        <v>0</v>
      </c>
      <c r="CGB265">
        <v>0</v>
      </c>
      <c r="CGC265">
        <v>0</v>
      </c>
      <c r="CGD265">
        <v>0</v>
      </c>
      <c r="CGE265">
        <v>0</v>
      </c>
      <c r="CGF265">
        <v>0</v>
      </c>
      <c r="CGG265">
        <v>0</v>
      </c>
      <c r="CGH265">
        <v>0</v>
      </c>
      <c r="CGI265">
        <v>0</v>
      </c>
      <c r="CGJ265">
        <v>0</v>
      </c>
      <c r="CGK265">
        <v>0</v>
      </c>
      <c r="CGL265">
        <v>0</v>
      </c>
      <c r="CGM265">
        <v>0</v>
      </c>
      <c r="CGN265">
        <v>0</v>
      </c>
      <c r="CGO265">
        <v>0</v>
      </c>
      <c r="CGP265">
        <v>0</v>
      </c>
      <c r="CGQ265">
        <v>1.0752688172043012E-2</v>
      </c>
      <c r="CGR265">
        <v>0</v>
      </c>
      <c r="CGS265">
        <v>0</v>
      </c>
      <c r="CGT265">
        <v>0</v>
      </c>
      <c r="CGU265">
        <v>0</v>
      </c>
      <c r="CGV265">
        <v>0</v>
      </c>
      <c r="CGW265">
        <v>0</v>
      </c>
      <c r="CGX265">
        <v>0</v>
      </c>
      <c r="CGY265">
        <v>2.6881720430107529E-3</v>
      </c>
      <c r="CGZ265">
        <v>2.6881720430107529E-3</v>
      </c>
      <c r="CHA265">
        <v>0</v>
      </c>
      <c r="CHB265">
        <v>0</v>
      </c>
      <c r="CHC265">
        <v>0</v>
      </c>
      <c r="CHD265">
        <v>0</v>
      </c>
      <c r="CHE265">
        <v>0</v>
      </c>
      <c r="CHF265">
        <v>0</v>
      </c>
      <c r="CHG265">
        <v>0</v>
      </c>
      <c r="CHH265">
        <v>0</v>
      </c>
      <c r="CHI265">
        <v>0</v>
      </c>
      <c r="CHJ265">
        <v>0</v>
      </c>
      <c r="CHK265">
        <v>0</v>
      </c>
      <c r="CHL265">
        <v>0</v>
      </c>
      <c r="CHM265">
        <v>0</v>
      </c>
      <c r="CHN265">
        <v>2.6881720430107529E-3</v>
      </c>
      <c r="CHO265">
        <v>0</v>
      </c>
      <c r="CHP265">
        <v>0</v>
      </c>
      <c r="CHQ265">
        <v>0</v>
      </c>
      <c r="CHR265">
        <v>0</v>
      </c>
      <c r="CHS265">
        <v>0</v>
      </c>
      <c r="CHT265">
        <v>0</v>
      </c>
      <c r="CHU265">
        <v>0</v>
      </c>
      <c r="CHV265">
        <v>0</v>
      </c>
      <c r="CHW265">
        <v>0</v>
      </c>
      <c r="CHX265">
        <v>0</v>
      </c>
      <c r="CHY265">
        <v>0</v>
      </c>
      <c r="CHZ265">
        <v>0</v>
      </c>
      <c r="CIA265">
        <v>0</v>
      </c>
      <c r="CIB265">
        <v>0</v>
      </c>
      <c r="CIC265">
        <v>0</v>
      </c>
      <c r="CID265">
        <v>0</v>
      </c>
      <c r="CIE265">
        <v>0</v>
      </c>
      <c r="CIF265">
        <v>0</v>
      </c>
      <c r="CIG265">
        <v>0</v>
      </c>
      <c r="CIH265">
        <v>0</v>
      </c>
      <c r="CII265">
        <v>0</v>
      </c>
      <c r="CIJ265">
        <v>0</v>
      </c>
      <c r="CIK265">
        <v>0</v>
      </c>
      <c r="CIL265">
        <v>0</v>
      </c>
      <c r="CIM265">
        <v>0</v>
      </c>
      <c r="CIN265">
        <v>0</v>
      </c>
      <c r="CIO265">
        <v>0</v>
      </c>
      <c r="CIP265">
        <v>0</v>
      </c>
      <c r="CIQ265">
        <v>0</v>
      </c>
      <c r="CIR265">
        <v>0</v>
      </c>
      <c r="CIS265">
        <v>0</v>
      </c>
      <c r="CIT265">
        <v>0</v>
      </c>
      <c r="CIU265">
        <v>0</v>
      </c>
      <c r="CIV265">
        <v>0</v>
      </c>
      <c r="CIW265">
        <v>0</v>
      </c>
      <c r="CIX265">
        <v>0</v>
      </c>
      <c r="CIY265">
        <v>0</v>
      </c>
      <c r="CIZ265">
        <v>0</v>
      </c>
      <c r="CJA265">
        <v>0</v>
      </c>
      <c r="CJB265">
        <v>0</v>
      </c>
      <c r="CJC265">
        <v>0</v>
      </c>
      <c r="CJD265">
        <v>0</v>
      </c>
      <c r="CJE265">
        <v>0</v>
      </c>
      <c r="CJF265">
        <v>0</v>
      </c>
      <c r="CJG265">
        <v>0</v>
      </c>
      <c r="CJH265">
        <v>0</v>
      </c>
      <c r="CJI265">
        <v>0</v>
      </c>
      <c r="CJJ265">
        <v>0</v>
      </c>
      <c r="CJK265">
        <v>0</v>
      </c>
      <c r="CJL265">
        <v>0</v>
      </c>
      <c r="CJM265">
        <v>0</v>
      </c>
      <c r="CJN265">
        <v>0</v>
      </c>
      <c r="CJO265">
        <v>0</v>
      </c>
      <c r="CJP265">
        <v>0</v>
      </c>
      <c r="CJQ265">
        <v>0</v>
      </c>
      <c r="CJR265">
        <v>0</v>
      </c>
      <c r="CJS265">
        <v>0</v>
      </c>
      <c r="CJT265">
        <v>0</v>
      </c>
      <c r="CJU265">
        <v>0</v>
      </c>
      <c r="CJV265">
        <v>0</v>
      </c>
      <c r="CJW265">
        <v>0</v>
      </c>
      <c r="CJX265">
        <v>0</v>
      </c>
      <c r="CJY265">
        <v>0</v>
      </c>
      <c r="CJZ265">
        <v>0</v>
      </c>
      <c r="CKA265">
        <v>0</v>
      </c>
      <c r="CKB265">
        <v>0</v>
      </c>
      <c r="CKC265">
        <v>0</v>
      </c>
      <c r="CKD265">
        <v>0</v>
      </c>
      <c r="CKE265">
        <v>0</v>
      </c>
      <c r="CKF265">
        <v>0</v>
      </c>
      <c r="CKG265">
        <v>0</v>
      </c>
      <c r="CKH265">
        <v>0</v>
      </c>
      <c r="CKI265">
        <v>0</v>
      </c>
      <c r="CKJ265">
        <v>0</v>
      </c>
      <c r="CKK265">
        <v>0</v>
      </c>
      <c r="CKL265">
        <v>0</v>
      </c>
      <c r="CKM265">
        <v>0</v>
      </c>
      <c r="CKN265">
        <v>0</v>
      </c>
      <c r="CKO265">
        <v>0</v>
      </c>
      <c r="CKP265">
        <v>0</v>
      </c>
      <c r="CKQ265">
        <v>0</v>
      </c>
      <c r="CKR265">
        <v>0</v>
      </c>
      <c r="CKS265">
        <v>0</v>
      </c>
      <c r="CKT265">
        <v>0</v>
      </c>
      <c r="CKU265">
        <v>0</v>
      </c>
      <c r="CKV265">
        <v>0</v>
      </c>
      <c r="CKW265">
        <v>0</v>
      </c>
      <c r="CKX265">
        <v>0</v>
      </c>
      <c r="CKY265">
        <v>0</v>
      </c>
      <c r="CKZ265">
        <v>0</v>
      </c>
      <c r="CLA265">
        <v>0</v>
      </c>
      <c r="CLB265">
        <v>0</v>
      </c>
      <c r="CLC265">
        <v>1</v>
      </c>
      <c r="CLD265"/>
      <c r="CLE265"/>
      <c r="CLF265"/>
      <c r="CLG265"/>
      <c r="CLH265"/>
      <c r="CLI265"/>
      <c r="CLJ265"/>
      <c r="CLK265"/>
      <c r="CLL265"/>
      <c r="CLM265"/>
      <c r="CLN265"/>
      <c r="CLO265"/>
      <c r="CLP265"/>
      <c r="CLQ265"/>
      <c r="CLR265"/>
      <c r="CLS265"/>
      <c r="CLT265"/>
      <c r="CLU265"/>
      <c r="CLV265"/>
      <c r="CLW265"/>
      <c r="CLX265"/>
      <c r="CLY265"/>
      <c r="CLZ265"/>
      <c r="CMA265"/>
      <c r="CMB265"/>
      <c r="CMC265"/>
      <c r="CMD265"/>
      <c r="CME265"/>
      <c r="CMF265"/>
      <c r="CMG265"/>
      <c r="CMH265"/>
      <c r="CMI265"/>
      <c r="CMJ265"/>
      <c r="CMK265"/>
      <c r="CML265"/>
      <c r="CMM265"/>
      <c r="CMN265"/>
      <c r="CMO265"/>
      <c r="CMP265"/>
      <c r="CMQ265"/>
      <c r="CMR265"/>
      <c r="CMS265"/>
      <c r="CMT265"/>
      <c r="CMU265"/>
      <c r="CMV265"/>
      <c r="CMW265"/>
      <c r="CMX265"/>
      <c r="CMY265"/>
      <c r="CMZ265"/>
      <c r="CNA265"/>
      <c r="CNB265"/>
      <c r="CNC265"/>
      <c r="CND265"/>
      <c r="CNE265"/>
      <c r="CNF265"/>
      <c r="CNG265"/>
      <c r="CNH265"/>
      <c r="CNI265"/>
      <c r="CNJ265"/>
      <c r="CNK265"/>
      <c r="CNL265"/>
      <c r="CNM265"/>
      <c r="CNN265"/>
      <c r="CNO265"/>
      <c r="CNP265"/>
      <c r="CNQ265"/>
      <c r="CNR265"/>
      <c r="CNS265"/>
      <c r="CNT265"/>
      <c r="CNU265"/>
      <c r="CNV265"/>
      <c r="CNW265"/>
      <c r="CNX265"/>
      <c r="CNY265"/>
      <c r="CNZ265"/>
      <c r="COA265"/>
      <c r="COB265"/>
      <c r="COC265"/>
      <c r="COD265"/>
      <c r="COE265"/>
      <c r="COF265"/>
      <c r="COG265"/>
      <c r="COH265"/>
      <c r="COI265"/>
      <c r="COJ265"/>
      <c r="COK265"/>
      <c r="COL265"/>
      <c r="COM265"/>
      <c r="CON265"/>
      <c r="COO265"/>
      <c r="COP265"/>
      <c r="COQ265"/>
      <c r="COR265"/>
      <c r="COS265"/>
      <c r="COT265"/>
      <c r="COU265"/>
      <c r="COV265"/>
      <c r="COW265"/>
      <c r="COX265"/>
      <c r="COY265"/>
      <c r="COZ265"/>
      <c r="CPA265"/>
      <c r="CPB265"/>
      <c r="CPC265"/>
      <c r="CPD265"/>
      <c r="CPE265"/>
      <c r="CPF265"/>
      <c r="CPG265"/>
      <c r="CPH265"/>
      <c r="CPI265"/>
      <c r="CPJ265"/>
      <c r="CPK265"/>
      <c r="CPL265"/>
      <c r="CPM265"/>
      <c r="CPN265"/>
      <c r="CPO265"/>
      <c r="CPP265"/>
      <c r="CPQ265"/>
      <c r="CPR265"/>
      <c r="CPS265"/>
      <c r="CPT265"/>
      <c r="CPU265"/>
      <c r="CPV265"/>
      <c r="CPW265"/>
      <c r="CPX265"/>
      <c r="CPY265"/>
      <c r="CPZ265"/>
      <c r="CQA265"/>
      <c r="CQB265"/>
      <c r="CQC265"/>
      <c r="CQD265"/>
      <c r="CQE265"/>
      <c r="CQF265"/>
      <c r="CQG265"/>
      <c r="CQH265"/>
      <c r="CQI265"/>
      <c r="CQJ265"/>
      <c r="CQK265"/>
      <c r="CQL265"/>
      <c r="CQM265"/>
      <c r="CQN265"/>
      <c r="CQO265"/>
      <c r="CQP265"/>
      <c r="CQQ265"/>
      <c r="CQR265"/>
      <c r="CQS265"/>
      <c r="CQT265"/>
    </row>
    <row r="266" spans="1:2490" s="68" customFormat="1" ht="21" customHeight="1">
      <c r="A266" s="6" t="s">
        <v>2529</v>
      </c>
      <c r="B266" s="5" t="s">
        <v>2514</v>
      </c>
      <c r="C266" s="345" t="s">
        <v>2530</v>
      </c>
      <c r="D266" s="346"/>
      <c r="E266" s="339" t="s">
        <v>2531</v>
      </c>
      <c r="F266" s="111" t="s">
        <v>2532</v>
      </c>
      <c r="G266" s="111"/>
      <c r="H266" s="340">
        <v>65528671442908</v>
      </c>
      <c r="I266" s="111">
        <v>61000</v>
      </c>
      <c r="J266" s="5" t="s">
        <v>1425</v>
      </c>
      <c r="K266" s="5">
        <v>1</v>
      </c>
      <c r="L266" s="132"/>
      <c r="M266" s="347" t="s">
        <v>2533</v>
      </c>
      <c r="N266" t="s">
        <v>1918</v>
      </c>
      <c r="O266" s="5" t="s">
        <v>1749</v>
      </c>
      <c r="P266" s="5" t="s">
        <v>17</v>
      </c>
      <c r="Q266" s="5" t="s">
        <v>1430</v>
      </c>
      <c r="R266" s="5" t="s">
        <v>1429</v>
      </c>
      <c r="S266" s="5" t="s">
        <v>1430</v>
      </c>
      <c r="T266" s="5" t="s">
        <v>1430</v>
      </c>
      <c r="U266" s="5" t="s">
        <v>1566</v>
      </c>
      <c r="V266" s="5" t="s">
        <v>2276</v>
      </c>
      <c r="W266" s="5" t="s">
        <v>2277</v>
      </c>
      <c r="X266" s="5" t="s">
        <v>1758</v>
      </c>
      <c r="Y266" s="5" t="s">
        <v>2519</v>
      </c>
      <c r="Z266" s="5"/>
      <c r="AF266" s="6" t="s">
        <v>2530</v>
      </c>
      <c r="AG266" s="6" t="s">
        <v>2534</v>
      </c>
      <c r="AH266" s="6">
        <v>6554845</v>
      </c>
      <c r="AI266" s="6">
        <v>1443606</v>
      </c>
      <c r="AJ266" s="342" t="s">
        <v>2535</v>
      </c>
      <c r="AK266" t="s">
        <v>2536</v>
      </c>
      <c r="AL266" t="s">
        <v>2537</v>
      </c>
      <c r="AM266">
        <v>1</v>
      </c>
      <c r="AN266"/>
      <c r="AO266" s="348">
        <v>7.2</v>
      </c>
      <c r="AP266" s="348">
        <v>25.1</v>
      </c>
      <c r="AQ266" s="348">
        <v>0.23899999999999999</v>
      </c>
      <c r="AR266" s="348">
        <v>1.61</v>
      </c>
      <c r="AS266"/>
      <c r="AT266"/>
      <c r="AU266"/>
      <c r="AV266"/>
      <c r="AW266"/>
      <c r="AX266"/>
      <c r="AY266"/>
      <c r="AZ266"/>
      <c r="BA266"/>
      <c r="BB266"/>
      <c r="BC266"/>
      <c r="BD266"/>
      <c r="BE266" s="348">
        <v>50</v>
      </c>
      <c r="BF266" s="348">
        <v>2.9</v>
      </c>
      <c r="BY266" s="68">
        <v>37</v>
      </c>
      <c r="BZ266" s="68">
        <v>2.97</v>
      </c>
      <c r="CA266" s="68">
        <v>17.899999999999999</v>
      </c>
      <c r="CB266" s="68">
        <v>30.8</v>
      </c>
      <c r="CC266" s="68">
        <v>5.2</v>
      </c>
      <c r="CD266" s="68">
        <v>7.4</v>
      </c>
      <c r="CE266" s="68">
        <v>53.6</v>
      </c>
      <c r="CF266" s="68">
        <v>3.1</v>
      </c>
      <c r="CG266" s="6">
        <v>0.23696682464454977</v>
      </c>
      <c r="CH266" s="6">
        <v>1.6587677725118484</v>
      </c>
      <c r="CI266" s="6">
        <v>0.23696682464454977</v>
      </c>
      <c r="CJ266" s="6">
        <v>0</v>
      </c>
      <c r="CK266" s="6">
        <v>0</v>
      </c>
      <c r="CL266" s="6">
        <v>0.47393364928909953</v>
      </c>
      <c r="CM266" s="6">
        <v>0</v>
      </c>
      <c r="CN266" s="6">
        <v>0</v>
      </c>
      <c r="CO266" s="6">
        <v>0</v>
      </c>
      <c r="CP266" s="6">
        <v>0</v>
      </c>
      <c r="CQ266" s="6">
        <v>0</v>
      </c>
      <c r="CR266" s="6">
        <v>0</v>
      </c>
      <c r="CS266" s="6">
        <v>0</v>
      </c>
      <c r="CT266" s="6">
        <v>0.23696682464454977</v>
      </c>
      <c r="CU266" s="6">
        <v>0</v>
      </c>
      <c r="CV266" s="6">
        <v>0</v>
      </c>
      <c r="CW266" s="6">
        <v>2.8436018957345972</v>
      </c>
      <c r="ET266" s="6" t="s">
        <v>2538</v>
      </c>
      <c r="EU266" s="6" t="s">
        <v>2538</v>
      </c>
      <c r="EV266">
        <v>6</v>
      </c>
      <c r="EW266" s="78">
        <v>0.107</v>
      </c>
      <c r="EX266" s="78">
        <v>0.52223015873015866</v>
      </c>
      <c r="EY266" s="78" t="s">
        <v>2291</v>
      </c>
      <c r="JP266" s="80"/>
      <c r="JR266" s="81"/>
      <c r="JS266" s="78"/>
      <c r="JU266" s="81"/>
      <c r="JX266" s="81"/>
      <c r="KA266" s="81"/>
      <c r="KB266" s="82"/>
      <c r="KC266" s="82"/>
      <c r="KD266" s="82"/>
      <c r="KE266" s="82"/>
      <c r="BHI266">
        <v>266</v>
      </c>
      <c r="BHJ266">
        <v>266</v>
      </c>
      <c r="BHK266" s="6" t="s">
        <v>2529</v>
      </c>
      <c r="BHL266" t="s">
        <v>2529</v>
      </c>
      <c r="BHM266">
        <v>0</v>
      </c>
      <c r="BHN266">
        <v>0</v>
      </c>
      <c r="BHO266">
        <v>2.3696682464454978E-3</v>
      </c>
      <c r="BHP266">
        <v>0</v>
      </c>
      <c r="BHQ266">
        <v>1.4218009478672985E-2</v>
      </c>
      <c r="BHR266">
        <v>0</v>
      </c>
      <c r="BHS266">
        <v>0</v>
      </c>
      <c r="BHT266">
        <v>0</v>
      </c>
      <c r="BHU266">
        <v>0</v>
      </c>
      <c r="BHV266">
        <v>0</v>
      </c>
      <c r="BHW266">
        <v>0</v>
      </c>
      <c r="BHX266">
        <v>0</v>
      </c>
      <c r="BHY266">
        <v>0</v>
      </c>
      <c r="BHZ266">
        <v>0</v>
      </c>
      <c r="BIA266">
        <v>0.1018957345971564</v>
      </c>
      <c r="BIB266">
        <v>0</v>
      </c>
      <c r="BIC266">
        <v>0</v>
      </c>
      <c r="BID266">
        <v>0</v>
      </c>
      <c r="BIE266">
        <v>0</v>
      </c>
      <c r="BIF266">
        <v>0</v>
      </c>
      <c r="BIG266">
        <v>0.53554502369668244</v>
      </c>
      <c r="BIH266">
        <v>0</v>
      </c>
      <c r="BII266">
        <v>2.132701421800948E-2</v>
      </c>
      <c r="BIJ266">
        <v>0</v>
      </c>
      <c r="BIK266">
        <v>0</v>
      </c>
      <c r="BIL266">
        <v>0</v>
      </c>
      <c r="BIM266">
        <v>0</v>
      </c>
      <c r="BIN266">
        <v>0</v>
      </c>
      <c r="BIO266">
        <v>0</v>
      </c>
      <c r="BIP266">
        <v>0</v>
      </c>
      <c r="BIQ266">
        <v>0</v>
      </c>
      <c r="BIR266">
        <v>0</v>
      </c>
      <c r="BIS266">
        <v>0</v>
      </c>
      <c r="BIT266">
        <v>0</v>
      </c>
      <c r="BIU266">
        <v>0</v>
      </c>
      <c r="BIV266">
        <v>0</v>
      </c>
      <c r="BIW266">
        <v>0</v>
      </c>
      <c r="BIX266">
        <v>0</v>
      </c>
      <c r="BIY266">
        <v>0</v>
      </c>
      <c r="BIZ266">
        <v>0</v>
      </c>
      <c r="BJA266">
        <v>0</v>
      </c>
      <c r="BJB266">
        <v>0</v>
      </c>
      <c r="BJC266">
        <v>0</v>
      </c>
      <c r="BJD266">
        <v>0</v>
      </c>
      <c r="BJE266">
        <v>0</v>
      </c>
      <c r="BJF266">
        <v>0</v>
      </c>
      <c r="BJG266">
        <v>0</v>
      </c>
      <c r="BJH266">
        <v>0</v>
      </c>
      <c r="BJI266">
        <v>0</v>
      </c>
      <c r="BJJ266">
        <v>0</v>
      </c>
      <c r="BJK266">
        <v>0</v>
      </c>
      <c r="BJL266">
        <v>0</v>
      </c>
      <c r="BJM266">
        <v>0</v>
      </c>
      <c r="BJN266">
        <v>0</v>
      </c>
      <c r="BJO266">
        <v>0</v>
      </c>
      <c r="BJP266">
        <v>0</v>
      </c>
      <c r="BJQ266">
        <v>0</v>
      </c>
      <c r="BJR266">
        <v>0</v>
      </c>
      <c r="BJS266">
        <v>0</v>
      </c>
      <c r="BJT266">
        <v>0</v>
      </c>
      <c r="BJU266">
        <v>0</v>
      </c>
      <c r="BJV266">
        <v>0</v>
      </c>
      <c r="BJW266">
        <v>0</v>
      </c>
      <c r="BJX266">
        <v>0</v>
      </c>
      <c r="BJY266">
        <v>0</v>
      </c>
      <c r="BJZ266">
        <v>0</v>
      </c>
      <c r="BKA266">
        <v>0</v>
      </c>
      <c r="BKB266">
        <v>0</v>
      </c>
      <c r="BKC266">
        <v>0</v>
      </c>
      <c r="BKD266">
        <v>0</v>
      </c>
      <c r="BKE266">
        <v>0</v>
      </c>
      <c r="BKF266">
        <v>0</v>
      </c>
      <c r="BKG266">
        <v>0</v>
      </c>
      <c r="BKH266">
        <v>0</v>
      </c>
      <c r="BKI266">
        <v>0</v>
      </c>
      <c r="BKJ266">
        <v>0</v>
      </c>
      <c r="BKK266">
        <v>0</v>
      </c>
      <c r="BKL266">
        <v>0</v>
      </c>
      <c r="BKM266">
        <v>0</v>
      </c>
      <c r="BKN266">
        <v>0</v>
      </c>
      <c r="BKO266">
        <v>0</v>
      </c>
      <c r="BKP266">
        <v>0</v>
      </c>
      <c r="BKQ266">
        <v>0</v>
      </c>
      <c r="BKR266">
        <v>0</v>
      </c>
      <c r="BKS266">
        <v>0</v>
      </c>
      <c r="BKT266">
        <v>0</v>
      </c>
      <c r="BKU266">
        <v>0</v>
      </c>
      <c r="BKV266">
        <v>0</v>
      </c>
      <c r="BKW266">
        <v>0</v>
      </c>
      <c r="BKX266">
        <v>0</v>
      </c>
      <c r="BKY266">
        <v>0</v>
      </c>
      <c r="BKZ266">
        <v>0</v>
      </c>
      <c r="BLA266">
        <v>0</v>
      </c>
      <c r="BLB266">
        <v>0</v>
      </c>
      <c r="BLC266">
        <v>0</v>
      </c>
      <c r="BLD266">
        <v>0</v>
      </c>
      <c r="BLE266">
        <v>0</v>
      </c>
      <c r="BLF266">
        <v>0</v>
      </c>
      <c r="BLG266">
        <v>0</v>
      </c>
      <c r="BLH266">
        <v>0</v>
      </c>
      <c r="BLI266">
        <v>0</v>
      </c>
      <c r="BLJ266">
        <v>0</v>
      </c>
      <c r="BLK266">
        <v>0</v>
      </c>
      <c r="BLL266">
        <v>0</v>
      </c>
      <c r="BLM266">
        <v>0</v>
      </c>
      <c r="BLN266">
        <v>0</v>
      </c>
      <c r="BLO266">
        <v>0</v>
      </c>
      <c r="BLP266">
        <v>0</v>
      </c>
      <c r="BLQ266">
        <v>0</v>
      </c>
      <c r="BLR266">
        <v>0</v>
      </c>
      <c r="BLS266">
        <v>0</v>
      </c>
      <c r="BLT266">
        <v>0</v>
      </c>
      <c r="BLU266">
        <v>0</v>
      </c>
      <c r="BLV266">
        <v>2.3696682464454978E-3</v>
      </c>
      <c r="BLW266">
        <v>0</v>
      </c>
      <c r="BLX266">
        <v>0</v>
      </c>
      <c r="BLY266">
        <v>0</v>
      </c>
      <c r="BLZ266">
        <v>0</v>
      </c>
      <c r="BMA266">
        <v>0</v>
      </c>
      <c r="BMB266">
        <v>0</v>
      </c>
      <c r="BMC266">
        <v>0</v>
      </c>
      <c r="BMD266">
        <v>0</v>
      </c>
      <c r="BME266">
        <v>0</v>
      </c>
      <c r="BMF266">
        <v>0</v>
      </c>
      <c r="BMG266">
        <v>0</v>
      </c>
      <c r="BMH266">
        <v>0</v>
      </c>
      <c r="BMI266">
        <v>2.3696682464454978E-3</v>
      </c>
      <c r="BMJ266">
        <v>0</v>
      </c>
      <c r="BMK266">
        <v>0</v>
      </c>
      <c r="BML266">
        <v>0</v>
      </c>
      <c r="BMM266">
        <v>0</v>
      </c>
      <c r="BMN266">
        <v>0</v>
      </c>
      <c r="BMO266">
        <v>0</v>
      </c>
      <c r="BMP266">
        <v>0</v>
      </c>
      <c r="BMQ266">
        <v>0</v>
      </c>
      <c r="BMR266">
        <v>0</v>
      </c>
      <c r="BMS266">
        <v>0</v>
      </c>
      <c r="BMT266">
        <v>0</v>
      </c>
      <c r="BMU266">
        <v>0</v>
      </c>
      <c r="BMV266">
        <v>0</v>
      </c>
      <c r="BMW266">
        <v>0</v>
      </c>
      <c r="BMX266">
        <v>0</v>
      </c>
      <c r="BMY266">
        <v>0</v>
      </c>
      <c r="BMZ266">
        <v>0</v>
      </c>
      <c r="BNA266">
        <v>0</v>
      </c>
      <c r="BNB266">
        <v>0</v>
      </c>
      <c r="BNC266">
        <v>0</v>
      </c>
      <c r="BND266">
        <v>0</v>
      </c>
      <c r="BNE266">
        <v>0</v>
      </c>
      <c r="BNF266">
        <v>0</v>
      </c>
      <c r="BNG266">
        <v>0</v>
      </c>
      <c r="BNH266">
        <v>0</v>
      </c>
      <c r="BNI266">
        <v>0</v>
      </c>
      <c r="BNJ266">
        <v>0</v>
      </c>
      <c r="BNK266">
        <v>0</v>
      </c>
      <c r="BNL266">
        <v>0</v>
      </c>
      <c r="BNM266">
        <v>0</v>
      </c>
      <c r="BNN266">
        <v>0</v>
      </c>
      <c r="BNO266">
        <v>0</v>
      </c>
      <c r="BNP266">
        <v>0</v>
      </c>
      <c r="BNQ266">
        <v>0</v>
      </c>
      <c r="BNR266">
        <v>0</v>
      </c>
      <c r="BNS266">
        <v>0</v>
      </c>
      <c r="BNT266">
        <v>0</v>
      </c>
      <c r="BNU266">
        <v>0</v>
      </c>
      <c r="BNV266">
        <v>0</v>
      </c>
      <c r="BNW266">
        <v>0</v>
      </c>
      <c r="BNX266">
        <v>0</v>
      </c>
      <c r="BNY266">
        <v>0</v>
      </c>
      <c r="BNZ266">
        <v>0</v>
      </c>
      <c r="BOA266">
        <v>0</v>
      </c>
      <c r="BOB266">
        <v>0</v>
      </c>
      <c r="BOC266">
        <v>0</v>
      </c>
      <c r="BOD266">
        <v>0</v>
      </c>
      <c r="BOE266">
        <v>2.3696682464454978E-3</v>
      </c>
      <c r="BOF266">
        <v>0</v>
      </c>
      <c r="BOG266">
        <v>0</v>
      </c>
      <c r="BOH266">
        <v>0</v>
      </c>
      <c r="BOI266">
        <v>0</v>
      </c>
      <c r="BOJ266">
        <v>0</v>
      </c>
      <c r="BOK266">
        <v>0</v>
      </c>
      <c r="BOL266">
        <v>0</v>
      </c>
      <c r="BOM266">
        <v>0</v>
      </c>
      <c r="BON266">
        <v>0</v>
      </c>
      <c r="BOO266">
        <v>0</v>
      </c>
      <c r="BOP266">
        <v>0</v>
      </c>
      <c r="BOQ266">
        <v>0</v>
      </c>
      <c r="BOR266">
        <v>0</v>
      </c>
      <c r="BOS266">
        <v>0</v>
      </c>
      <c r="BOT266">
        <v>0</v>
      </c>
      <c r="BOU266">
        <v>0</v>
      </c>
      <c r="BOV266">
        <v>0</v>
      </c>
      <c r="BOW266">
        <v>0</v>
      </c>
      <c r="BOX266">
        <v>0</v>
      </c>
      <c r="BOY266">
        <v>0</v>
      </c>
      <c r="BOZ266">
        <v>0</v>
      </c>
      <c r="BPA266">
        <v>0</v>
      </c>
      <c r="BPB266">
        <v>0</v>
      </c>
      <c r="BPC266">
        <v>0</v>
      </c>
      <c r="BPD266">
        <v>0</v>
      </c>
      <c r="BPE266">
        <v>0</v>
      </c>
      <c r="BPF266">
        <v>0</v>
      </c>
      <c r="BPG266">
        <v>0</v>
      </c>
      <c r="BPH266">
        <v>0</v>
      </c>
      <c r="BPI266">
        <v>0</v>
      </c>
      <c r="BPJ266">
        <v>2.132701421800948E-2</v>
      </c>
      <c r="BPK266">
        <v>0</v>
      </c>
      <c r="BPL266">
        <v>0</v>
      </c>
      <c r="BPM266">
        <v>0</v>
      </c>
      <c r="BPN266">
        <v>0</v>
      </c>
      <c r="BPO266">
        <v>0</v>
      </c>
      <c r="BPP266">
        <v>0</v>
      </c>
      <c r="BPQ266">
        <v>0</v>
      </c>
      <c r="BPR266">
        <v>0</v>
      </c>
      <c r="BPS266">
        <v>1.8957345971563982E-2</v>
      </c>
      <c r="BPT266">
        <v>0</v>
      </c>
      <c r="BPU266">
        <v>0</v>
      </c>
      <c r="BPV266">
        <v>0</v>
      </c>
      <c r="BPW266">
        <v>0</v>
      </c>
      <c r="BPX266">
        <v>0</v>
      </c>
      <c r="BPY266">
        <v>0</v>
      </c>
      <c r="BPZ266">
        <v>0</v>
      </c>
      <c r="BQA266">
        <v>0</v>
      </c>
      <c r="BQB266">
        <v>0</v>
      </c>
      <c r="BQC266">
        <v>0</v>
      </c>
      <c r="BQD266">
        <v>2.3696682464454975E-2</v>
      </c>
      <c r="BQE266">
        <v>0</v>
      </c>
      <c r="BQF266">
        <v>0</v>
      </c>
      <c r="BQG266">
        <v>0</v>
      </c>
      <c r="BQH266">
        <v>0</v>
      </c>
      <c r="BQI266">
        <v>0</v>
      </c>
      <c r="BQJ266">
        <v>0</v>
      </c>
      <c r="BQK266">
        <v>0</v>
      </c>
      <c r="BQL266">
        <v>0</v>
      </c>
      <c r="BQM266">
        <v>0</v>
      </c>
      <c r="BQN266">
        <v>0</v>
      </c>
      <c r="BQO266">
        <v>0</v>
      </c>
      <c r="BQP266">
        <v>0</v>
      </c>
      <c r="BQQ266">
        <v>0</v>
      </c>
      <c r="BQR266">
        <v>0</v>
      </c>
      <c r="BQS266">
        <v>0</v>
      </c>
      <c r="BQT266">
        <v>0</v>
      </c>
      <c r="BQU266">
        <v>0</v>
      </c>
      <c r="BQV266">
        <v>0</v>
      </c>
      <c r="BQW266">
        <v>0</v>
      </c>
      <c r="BQX266">
        <v>0</v>
      </c>
      <c r="BQY266">
        <v>0</v>
      </c>
      <c r="BQZ266">
        <v>0</v>
      </c>
      <c r="BRA266">
        <v>0</v>
      </c>
      <c r="BRB266">
        <v>7.1090047393364926E-3</v>
      </c>
      <c r="BRC266">
        <v>0</v>
      </c>
      <c r="BRD266">
        <v>0</v>
      </c>
      <c r="BRE266">
        <v>0</v>
      </c>
      <c r="BRF266">
        <v>0</v>
      </c>
      <c r="BRG266">
        <v>0</v>
      </c>
      <c r="BRH266">
        <v>0</v>
      </c>
      <c r="BRI266">
        <v>0</v>
      </c>
      <c r="BRJ266">
        <v>0</v>
      </c>
      <c r="BRK266">
        <v>5.2132701421800945E-2</v>
      </c>
      <c r="BRL266">
        <v>0</v>
      </c>
      <c r="BRM266">
        <v>0</v>
      </c>
      <c r="BRN266">
        <v>0</v>
      </c>
      <c r="BRO266">
        <v>0</v>
      </c>
      <c r="BRP266">
        <v>0</v>
      </c>
      <c r="BRQ266">
        <v>0</v>
      </c>
      <c r="BRR266">
        <v>0</v>
      </c>
      <c r="BRS266">
        <v>0</v>
      </c>
      <c r="BRT266">
        <v>0</v>
      </c>
      <c r="BRU266">
        <v>0</v>
      </c>
      <c r="BRV266">
        <v>0</v>
      </c>
      <c r="BRW266">
        <v>0</v>
      </c>
      <c r="BRX266">
        <v>0</v>
      </c>
      <c r="BRY266">
        <v>0</v>
      </c>
      <c r="BRZ266">
        <v>0</v>
      </c>
      <c r="BSA266">
        <v>0</v>
      </c>
      <c r="BSB266">
        <v>0</v>
      </c>
      <c r="BSC266">
        <v>0</v>
      </c>
      <c r="BSD266">
        <v>0</v>
      </c>
      <c r="BSE266">
        <v>0</v>
      </c>
      <c r="BSF266">
        <v>0</v>
      </c>
      <c r="BSG266">
        <v>0</v>
      </c>
      <c r="BSH266">
        <v>0</v>
      </c>
      <c r="BSI266">
        <v>3.0805687203791468E-2</v>
      </c>
      <c r="BSJ266">
        <v>0</v>
      </c>
      <c r="BSK266">
        <v>0</v>
      </c>
      <c r="BSL266">
        <v>0</v>
      </c>
      <c r="BSM266">
        <v>0</v>
      </c>
      <c r="BSN266">
        <v>0</v>
      </c>
      <c r="BSO266">
        <v>0</v>
      </c>
      <c r="BSP266">
        <v>0</v>
      </c>
      <c r="BSQ266">
        <v>0</v>
      </c>
      <c r="BSR266">
        <v>0</v>
      </c>
      <c r="BSS266">
        <v>0</v>
      </c>
      <c r="BST266">
        <v>0</v>
      </c>
      <c r="BSU266">
        <v>0</v>
      </c>
      <c r="BSV266">
        <v>0</v>
      </c>
      <c r="BSW266">
        <v>0</v>
      </c>
      <c r="BSX266">
        <v>0</v>
      </c>
      <c r="BSY266">
        <v>0</v>
      </c>
      <c r="BSZ266">
        <v>0</v>
      </c>
      <c r="BTA266">
        <v>9.4786729857819912E-3</v>
      </c>
      <c r="BTB266">
        <v>0</v>
      </c>
      <c r="BTC266">
        <v>0</v>
      </c>
      <c r="BTD266">
        <v>0</v>
      </c>
      <c r="BTE266">
        <v>0</v>
      </c>
      <c r="BTF266">
        <v>0</v>
      </c>
      <c r="BTG266">
        <v>0</v>
      </c>
      <c r="BTH266">
        <v>2.3696682464454978E-3</v>
      </c>
      <c r="BTI266">
        <v>0</v>
      </c>
      <c r="BTJ266">
        <v>0</v>
      </c>
      <c r="BTK266">
        <v>0</v>
      </c>
      <c r="BTL266">
        <v>0</v>
      </c>
      <c r="BTM266">
        <v>0</v>
      </c>
      <c r="BTN266">
        <v>0</v>
      </c>
      <c r="BTO266">
        <v>0</v>
      </c>
      <c r="BTP266">
        <v>0</v>
      </c>
      <c r="BTQ266">
        <v>0</v>
      </c>
      <c r="BTR266">
        <v>0</v>
      </c>
      <c r="BTS266">
        <v>0</v>
      </c>
      <c r="BTT266">
        <v>0</v>
      </c>
      <c r="BTU266">
        <v>0</v>
      </c>
      <c r="BTV266">
        <v>7.1090047393364926E-3</v>
      </c>
      <c r="BTW266">
        <v>0</v>
      </c>
      <c r="BTX266">
        <v>0</v>
      </c>
      <c r="BTY266">
        <v>0</v>
      </c>
      <c r="BTZ266">
        <v>0</v>
      </c>
      <c r="BUA266">
        <v>0</v>
      </c>
      <c r="BUB266">
        <v>0</v>
      </c>
      <c r="BUC266">
        <v>1.1848341232227487E-2</v>
      </c>
      <c r="BUD266">
        <v>0</v>
      </c>
      <c r="BUE266">
        <v>0</v>
      </c>
      <c r="BUF266">
        <v>0</v>
      </c>
      <c r="BUG266">
        <v>9.4786729857819912E-3</v>
      </c>
      <c r="BUH266">
        <v>0</v>
      </c>
      <c r="BUI266">
        <v>0</v>
      </c>
      <c r="BUJ266">
        <v>0</v>
      </c>
      <c r="BUK266">
        <v>0</v>
      </c>
      <c r="BUL266">
        <v>0</v>
      </c>
      <c r="BUM266">
        <v>0</v>
      </c>
      <c r="BUN266">
        <v>0</v>
      </c>
      <c r="BUO266">
        <v>0</v>
      </c>
      <c r="BUP266">
        <v>0</v>
      </c>
      <c r="BUQ266">
        <v>2.843601895734597E-2</v>
      </c>
      <c r="BUR266">
        <v>0</v>
      </c>
      <c r="BUS266">
        <v>0</v>
      </c>
      <c r="BUT266">
        <v>1.6587677725118485E-2</v>
      </c>
      <c r="BUU266">
        <v>0</v>
      </c>
      <c r="BUV266">
        <v>0</v>
      </c>
      <c r="BUW266">
        <v>0</v>
      </c>
      <c r="BUX266">
        <v>0</v>
      </c>
      <c r="BUY266">
        <v>0</v>
      </c>
      <c r="BUZ266">
        <v>0</v>
      </c>
      <c r="BVA266">
        <v>0</v>
      </c>
      <c r="BVB266">
        <v>0</v>
      </c>
      <c r="BVC266">
        <v>0</v>
      </c>
      <c r="BVD266">
        <v>0</v>
      </c>
      <c r="BVE266">
        <v>0</v>
      </c>
      <c r="BVF266">
        <v>0</v>
      </c>
      <c r="BVG266">
        <v>0</v>
      </c>
      <c r="BVH266">
        <v>0</v>
      </c>
      <c r="BVI266">
        <v>0</v>
      </c>
      <c r="BVJ266">
        <v>0</v>
      </c>
      <c r="BVK266">
        <v>0</v>
      </c>
      <c r="BVL266">
        <v>0</v>
      </c>
      <c r="BVM266">
        <v>0</v>
      </c>
      <c r="BVN266">
        <v>0</v>
      </c>
      <c r="BVO266">
        <v>0</v>
      </c>
      <c r="BVP266">
        <v>0</v>
      </c>
      <c r="BVQ266">
        <v>0</v>
      </c>
      <c r="BVR266">
        <v>0</v>
      </c>
      <c r="BVS266">
        <v>0</v>
      </c>
      <c r="BVT266">
        <v>0</v>
      </c>
      <c r="BVU266">
        <v>0</v>
      </c>
      <c r="BVV266">
        <v>0</v>
      </c>
      <c r="BVW266">
        <v>0</v>
      </c>
      <c r="BVX266">
        <v>0</v>
      </c>
      <c r="BVY266">
        <v>0</v>
      </c>
      <c r="BVZ266">
        <v>0</v>
      </c>
      <c r="BWA266">
        <v>0</v>
      </c>
      <c r="BWB266">
        <v>0</v>
      </c>
      <c r="BWC266">
        <v>0</v>
      </c>
      <c r="BWD266">
        <v>0</v>
      </c>
      <c r="BWE266">
        <v>0</v>
      </c>
      <c r="BWF266">
        <v>2.3696682464454978E-3</v>
      </c>
      <c r="BWG266">
        <v>0</v>
      </c>
      <c r="BWH266">
        <v>0</v>
      </c>
      <c r="BWI266">
        <v>0</v>
      </c>
      <c r="BWJ266">
        <v>0</v>
      </c>
      <c r="BWK266">
        <v>0</v>
      </c>
      <c r="BWL266">
        <v>0</v>
      </c>
      <c r="BWM266">
        <v>0</v>
      </c>
      <c r="BWN266">
        <v>0</v>
      </c>
      <c r="BWO266">
        <v>2.3696682464454978E-3</v>
      </c>
      <c r="BWP266">
        <v>0</v>
      </c>
      <c r="BWQ266">
        <v>0</v>
      </c>
      <c r="BWR266">
        <v>0</v>
      </c>
      <c r="BWS266">
        <v>0</v>
      </c>
      <c r="BWT266">
        <v>0</v>
      </c>
      <c r="BWU266">
        <v>0</v>
      </c>
      <c r="BWV266">
        <v>0</v>
      </c>
      <c r="BWW266">
        <v>0</v>
      </c>
      <c r="BWX266">
        <v>0</v>
      </c>
      <c r="BWY266">
        <v>0</v>
      </c>
      <c r="BWZ266">
        <v>4.7393364928909956E-3</v>
      </c>
      <c r="BXA266">
        <v>0</v>
      </c>
      <c r="BXB266">
        <v>0</v>
      </c>
      <c r="BXC266">
        <v>0</v>
      </c>
      <c r="BXD266">
        <v>0</v>
      </c>
      <c r="BXE266">
        <v>0</v>
      </c>
      <c r="BXF266">
        <v>0</v>
      </c>
      <c r="BXG266">
        <v>0</v>
      </c>
      <c r="BXH266">
        <v>0</v>
      </c>
      <c r="BXI266">
        <v>0</v>
      </c>
      <c r="BXJ266">
        <v>0</v>
      </c>
      <c r="BXK266">
        <v>0</v>
      </c>
      <c r="BXL266">
        <v>0</v>
      </c>
      <c r="BXM266">
        <v>0</v>
      </c>
      <c r="BXN266">
        <v>0</v>
      </c>
      <c r="BXO266">
        <v>0</v>
      </c>
      <c r="BXP266">
        <v>9.4786729857819912E-3</v>
      </c>
      <c r="BXQ266">
        <v>0</v>
      </c>
      <c r="BXR266">
        <v>0</v>
      </c>
      <c r="BXS266">
        <v>0</v>
      </c>
      <c r="BXT266">
        <v>0</v>
      </c>
      <c r="BXU266">
        <v>0</v>
      </c>
      <c r="BXV266">
        <v>0</v>
      </c>
      <c r="BXW266">
        <v>0</v>
      </c>
      <c r="BXX266">
        <v>0</v>
      </c>
      <c r="BXY266">
        <v>0</v>
      </c>
      <c r="BXZ266">
        <v>0</v>
      </c>
      <c r="BYA266">
        <v>0</v>
      </c>
      <c r="BYB266">
        <v>0</v>
      </c>
      <c r="BYC266">
        <v>0</v>
      </c>
      <c r="BYD266">
        <v>0</v>
      </c>
      <c r="BYE266">
        <v>0</v>
      </c>
      <c r="BYF266">
        <v>0</v>
      </c>
      <c r="BYG266">
        <v>0</v>
      </c>
      <c r="BYH266">
        <v>0</v>
      </c>
      <c r="BYI266">
        <v>0</v>
      </c>
      <c r="BYJ266">
        <v>0</v>
      </c>
      <c r="BYK266">
        <v>0</v>
      </c>
      <c r="BYL266">
        <v>0</v>
      </c>
      <c r="BYM266">
        <v>0</v>
      </c>
      <c r="BYN266">
        <v>0</v>
      </c>
      <c r="BYO266">
        <v>0</v>
      </c>
      <c r="BYP266">
        <v>0</v>
      </c>
      <c r="BYQ266">
        <v>0</v>
      </c>
      <c r="BYR266">
        <v>0</v>
      </c>
      <c r="BYS266">
        <v>0</v>
      </c>
      <c r="BYT266">
        <v>0</v>
      </c>
      <c r="BYU266">
        <v>0</v>
      </c>
      <c r="BYV266">
        <v>0</v>
      </c>
      <c r="BYW266">
        <v>0</v>
      </c>
      <c r="BYX266">
        <v>0</v>
      </c>
      <c r="BYY266">
        <v>0</v>
      </c>
      <c r="BYZ266">
        <v>0</v>
      </c>
      <c r="BZA266">
        <v>2.3696682464454978E-3</v>
      </c>
      <c r="BZB266">
        <v>0</v>
      </c>
      <c r="BZC266">
        <v>0</v>
      </c>
      <c r="BZD266">
        <v>0</v>
      </c>
      <c r="BZE266">
        <v>0</v>
      </c>
      <c r="BZF266">
        <v>0</v>
      </c>
      <c r="BZG266">
        <v>0</v>
      </c>
      <c r="BZH266">
        <v>0</v>
      </c>
      <c r="BZI266">
        <v>0</v>
      </c>
      <c r="BZJ266">
        <v>0</v>
      </c>
      <c r="BZK266">
        <v>0</v>
      </c>
      <c r="BZL266">
        <v>0</v>
      </c>
      <c r="BZM266">
        <v>2.3696682464454978E-3</v>
      </c>
      <c r="BZN266">
        <v>0</v>
      </c>
      <c r="BZO266">
        <v>0</v>
      </c>
      <c r="BZP266">
        <v>0</v>
      </c>
      <c r="BZQ266">
        <v>0</v>
      </c>
      <c r="BZR266">
        <v>0</v>
      </c>
      <c r="BZS266">
        <v>0</v>
      </c>
      <c r="BZT266">
        <v>0</v>
      </c>
      <c r="BZU266">
        <v>0</v>
      </c>
      <c r="BZV266">
        <v>0</v>
      </c>
      <c r="BZW266">
        <v>0</v>
      </c>
      <c r="BZX266">
        <v>0</v>
      </c>
      <c r="BZY266">
        <v>0</v>
      </c>
      <c r="BZZ266">
        <v>0</v>
      </c>
      <c r="CAA266">
        <v>0</v>
      </c>
      <c r="CAB266">
        <v>0</v>
      </c>
      <c r="CAC266">
        <v>0</v>
      </c>
      <c r="CAD266">
        <v>0</v>
      </c>
      <c r="CAE266">
        <v>0</v>
      </c>
      <c r="CAF266">
        <v>4.7393364928909956E-3</v>
      </c>
      <c r="CAG266">
        <v>0</v>
      </c>
      <c r="CAH266">
        <v>0</v>
      </c>
      <c r="CAI266">
        <v>0</v>
      </c>
      <c r="CAJ266">
        <v>0</v>
      </c>
      <c r="CAK266">
        <v>0</v>
      </c>
      <c r="CAL266">
        <v>0</v>
      </c>
      <c r="CAM266">
        <v>0</v>
      </c>
      <c r="CAN266">
        <v>0</v>
      </c>
      <c r="CAO266">
        <v>0</v>
      </c>
      <c r="CAP266">
        <v>0</v>
      </c>
      <c r="CAQ266">
        <v>0</v>
      </c>
      <c r="CAR266">
        <v>0</v>
      </c>
      <c r="CAS266">
        <v>0</v>
      </c>
      <c r="CAT266">
        <v>0</v>
      </c>
      <c r="CAU266">
        <v>0</v>
      </c>
      <c r="CAV266">
        <v>0</v>
      </c>
      <c r="CAW266">
        <v>0</v>
      </c>
      <c r="CAX266">
        <v>0</v>
      </c>
      <c r="CAY266">
        <v>0</v>
      </c>
      <c r="CAZ266">
        <v>0</v>
      </c>
      <c r="CBA266">
        <v>0</v>
      </c>
      <c r="CBB266">
        <v>0</v>
      </c>
      <c r="CBC266">
        <v>0</v>
      </c>
      <c r="CBD266">
        <v>0</v>
      </c>
      <c r="CBE266">
        <v>1.4218009478672985E-2</v>
      </c>
      <c r="CBF266">
        <v>0</v>
      </c>
      <c r="CBG266">
        <v>0</v>
      </c>
      <c r="CBH266">
        <v>0</v>
      </c>
      <c r="CBI266">
        <v>0</v>
      </c>
      <c r="CBJ266">
        <v>0</v>
      </c>
      <c r="CBK266">
        <v>0</v>
      </c>
      <c r="CBL266">
        <v>0</v>
      </c>
      <c r="CBM266">
        <v>0</v>
      </c>
      <c r="CBN266">
        <v>0</v>
      </c>
      <c r="CBO266">
        <v>0</v>
      </c>
      <c r="CBP266">
        <v>0</v>
      </c>
      <c r="CBQ266">
        <v>0</v>
      </c>
      <c r="CBR266">
        <v>0</v>
      </c>
      <c r="CBS266">
        <v>0</v>
      </c>
      <c r="CBT266">
        <v>0</v>
      </c>
      <c r="CBU266">
        <v>0</v>
      </c>
      <c r="CBV266">
        <v>0</v>
      </c>
      <c r="CBW266">
        <v>0</v>
      </c>
      <c r="CBX266">
        <v>0</v>
      </c>
      <c r="CBY266">
        <v>0</v>
      </c>
      <c r="CBZ266">
        <v>0</v>
      </c>
      <c r="CCA266">
        <v>0</v>
      </c>
      <c r="CCB266">
        <v>0</v>
      </c>
      <c r="CCC266">
        <v>0</v>
      </c>
      <c r="CCD266">
        <v>0</v>
      </c>
      <c r="CCE266">
        <v>0</v>
      </c>
      <c r="CCF266">
        <v>0</v>
      </c>
      <c r="CCG266">
        <v>0</v>
      </c>
      <c r="CCH266">
        <v>0</v>
      </c>
      <c r="CCI266">
        <v>0</v>
      </c>
      <c r="CCJ266">
        <v>0</v>
      </c>
      <c r="CCK266">
        <v>0</v>
      </c>
      <c r="CCL266">
        <v>0</v>
      </c>
      <c r="CCM266">
        <v>0</v>
      </c>
      <c r="CCN266">
        <v>0</v>
      </c>
      <c r="CCO266">
        <v>0</v>
      </c>
      <c r="CCP266">
        <v>0</v>
      </c>
      <c r="CCQ266">
        <v>4.7393364928909956E-3</v>
      </c>
      <c r="CCR266">
        <v>0</v>
      </c>
      <c r="CCS266">
        <v>0</v>
      </c>
      <c r="CCT266">
        <v>0</v>
      </c>
      <c r="CCU266">
        <v>0</v>
      </c>
      <c r="CCV266">
        <v>0</v>
      </c>
      <c r="CCW266">
        <v>0</v>
      </c>
      <c r="CCX266">
        <v>0</v>
      </c>
      <c r="CCY266">
        <v>0</v>
      </c>
      <c r="CCZ266">
        <v>0</v>
      </c>
      <c r="CDA266">
        <v>0</v>
      </c>
      <c r="CDB266">
        <v>0</v>
      </c>
      <c r="CDC266">
        <v>0</v>
      </c>
      <c r="CDD266">
        <v>0</v>
      </c>
      <c r="CDE266">
        <v>0</v>
      </c>
      <c r="CDF266">
        <v>0</v>
      </c>
      <c r="CDG266">
        <v>0</v>
      </c>
      <c r="CDH266">
        <v>0</v>
      </c>
      <c r="CDI266">
        <v>0</v>
      </c>
      <c r="CDJ266">
        <v>0</v>
      </c>
      <c r="CDK266">
        <v>0</v>
      </c>
      <c r="CDL266">
        <v>0</v>
      </c>
      <c r="CDM266">
        <v>0</v>
      </c>
      <c r="CDN266">
        <v>0</v>
      </c>
      <c r="CDO266">
        <v>0</v>
      </c>
      <c r="CDP266">
        <v>0</v>
      </c>
      <c r="CDQ266">
        <v>0</v>
      </c>
      <c r="CDR266">
        <v>0</v>
      </c>
      <c r="CDS266">
        <v>0</v>
      </c>
      <c r="CDT266">
        <v>0</v>
      </c>
      <c r="CDU266">
        <v>0</v>
      </c>
      <c r="CDV266">
        <v>0</v>
      </c>
      <c r="CDW266">
        <v>0</v>
      </c>
      <c r="CDX266">
        <v>0</v>
      </c>
      <c r="CDY266">
        <v>0</v>
      </c>
      <c r="CDZ266">
        <v>0</v>
      </c>
      <c r="CEA266">
        <v>0</v>
      </c>
      <c r="CEB266">
        <v>0</v>
      </c>
      <c r="CEC266">
        <v>0</v>
      </c>
      <c r="CED266">
        <v>0</v>
      </c>
      <c r="CEE266">
        <v>0</v>
      </c>
      <c r="CEF266">
        <v>0</v>
      </c>
      <c r="CEG266">
        <v>0</v>
      </c>
      <c r="CEH266">
        <v>0</v>
      </c>
      <c r="CEI266">
        <v>0</v>
      </c>
      <c r="CEJ266">
        <v>0</v>
      </c>
      <c r="CEK266">
        <v>0</v>
      </c>
      <c r="CEL266">
        <v>0</v>
      </c>
      <c r="CEM266">
        <v>0</v>
      </c>
      <c r="CEN266">
        <v>0</v>
      </c>
      <c r="CEO266">
        <v>0</v>
      </c>
      <c r="CEP266">
        <v>0</v>
      </c>
      <c r="CEQ266">
        <v>0</v>
      </c>
      <c r="CER266">
        <v>0</v>
      </c>
      <c r="CES266">
        <v>0</v>
      </c>
      <c r="CET266">
        <v>0</v>
      </c>
      <c r="CEU266">
        <v>0</v>
      </c>
      <c r="CEV266">
        <v>2.3696682464454978E-3</v>
      </c>
      <c r="CEW266">
        <v>0</v>
      </c>
      <c r="CEX266">
        <v>0</v>
      </c>
      <c r="CEY266">
        <v>0</v>
      </c>
      <c r="CEZ266">
        <v>0</v>
      </c>
      <c r="CFA266">
        <v>0</v>
      </c>
      <c r="CFB266">
        <v>0</v>
      </c>
      <c r="CFC266">
        <v>0</v>
      </c>
      <c r="CFD266">
        <v>0</v>
      </c>
      <c r="CFE266">
        <v>0</v>
      </c>
      <c r="CFF266">
        <v>0</v>
      </c>
      <c r="CFG266">
        <v>2.3696682464454978E-3</v>
      </c>
      <c r="CFH266">
        <v>0</v>
      </c>
      <c r="CFI266">
        <v>2.3696682464454978E-3</v>
      </c>
      <c r="CFJ266">
        <v>0</v>
      </c>
      <c r="CFK266">
        <v>0</v>
      </c>
      <c r="CFL266">
        <v>0</v>
      </c>
      <c r="CFM266">
        <v>0</v>
      </c>
      <c r="CFN266">
        <v>0</v>
      </c>
      <c r="CFO266">
        <v>0</v>
      </c>
      <c r="CFP266">
        <v>0</v>
      </c>
      <c r="CFQ266">
        <v>0</v>
      </c>
      <c r="CFR266">
        <v>0</v>
      </c>
      <c r="CFS266">
        <v>0</v>
      </c>
      <c r="CFT266">
        <v>0</v>
      </c>
      <c r="CFU266">
        <v>0</v>
      </c>
      <c r="CFV266">
        <v>0</v>
      </c>
      <c r="CFW266">
        <v>0</v>
      </c>
      <c r="CFX266">
        <v>0</v>
      </c>
      <c r="CFY266">
        <v>0</v>
      </c>
      <c r="CFZ266">
        <v>0</v>
      </c>
      <c r="CGA266">
        <v>0</v>
      </c>
      <c r="CGB266">
        <v>0</v>
      </c>
      <c r="CGC266">
        <v>0</v>
      </c>
      <c r="CGD266">
        <v>0</v>
      </c>
      <c r="CGE266">
        <v>0</v>
      </c>
      <c r="CGF266">
        <v>0</v>
      </c>
      <c r="CGG266">
        <v>0</v>
      </c>
      <c r="CGH266">
        <v>0</v>
      </c>
      <c r="CGI266">
        <v>0</v>
      </c>
      <c r="CGJ266">
        <v>0</v>
      </c>
      <c r="CGK266">
        <v>0</v>
      </c>
      <c r="CGL266">
        <v>0</v>
      </c>
      <c r="CGM266">
        <v>0</v>
      </c>
      <c r="CGN266">
        <v>0</v>
      </c>
      <c r="CGO266">
        <v>0</v>
      </c>
      <c r="CGP266">
        <v>0</v>
      </c>
      <c r="CGQ266">
        <v>0</v>
      </c>
      <c r="CGR266">
        <v>0</v>
      </c>
      <c r="CGS266">
        <v>1.6587677725118485E-2</v>
      </c>
      <c r="CGT266">
        <v>0</v>
      </c>
      <c r="CGU266">
        <v>0</v>
      </c>
      <c r="CGV266">
        <v>0</v>
      </c>
      <c r="CGW266">
        <v>0</v>
      </c>
      <c r="CGX266">
        <v>0</v>
      </c>
      <c r="CGY266">
        <v>0</v>
      </c>
      <c r="CGZ266">
        <v>0</v>
      </c>
      <c r="CHA266">
        <v>0</v>
      </c>
      <c r="CHB266">
        <v>0</v>
      </c>
      <c r="CHC266">
        <v>0</v>
      </c>
      <c r="CHD266">
        <v>0</v>
      </c>
      <c r="CHE266">
        <v>0</v>
      </c>
      <c r="CHF266">
        <v>0</v>
      </c>
      <c r="CHG266">
        <v>0</v>
      </c>
      <c r="CHH266">
        <v>0</v>
      </c>
      <c r="CHI266">
        <v>0</v>
      </c>
      <c r="CHJ266">
        <v>2.3696682464454978E-3</v>
      </c>
      <c r="CHK266">
        <v>0</v>
      </c>
      <c r="CHL266">
        <v>0</v>
      </c>
      <c r="CHM266">
        <v>0</v>
      </c>
      <c r="CHN266">
        <v>0</v>
      </c>
      <c r="CHO266">
        <v>0</v>
      </c>
      <c r="CHP266">
        <v>0</v>
      </c>
      <c r="CHQ266">
        <v>2.3696682464454978E-3</v>
      </c>
      <c r="CHR266">
        <v>0</v>
      </c>
      <c r="CHS266">
        <v>0</v>
      </c>
      <c r="CHT266">
        <v>0</v>
      </c>
      <c r="CHU266">
        <v>0</v>
      </c>
      <c r="CHV266">
        <v>0</v>
      </c>
      <c r="CHW266">
        <v>0</v>
      </c>
      <c r="CHX266">
        <v>0</v>
      </c>
      <c r="CHY266">
        <v>0</v>
      </c>
      <c r="CHZ266">
        <v>0</v>
      </c>
      <c r="CIA266">
        <v>0</v>
      </c>
      <c r="CIB266">
        <v>0</v>
      </c>
      <c r="CIC266">
        <v>0</v>
      </c>
      <c r="CID266">
        <v>0</v>
      </c>
      <c r="CIE266">
        <v>0</v>
      </c>
      <c r="CIF266">
        <v>0</v>
      </c>
      <c r="CIG266">
        <v>0</v>
      </c>
      <c r="CIH266">
        <v>0</v>
      </c>
      <c r="CII266">
        <v>0</v>
      </c>
      <c r="CIJ266">
        <v>0</v>
      </c>
      <c r="CIK266">
        <v>0</v>
      </c>
      <c r="CIL266">
        <v>0</v>
      </c>
      <c r="CIM266">
        <v>0</v>
      </c>
      <c r="CIN266">
        <v>0</v>
      </c>
      <c r="CIO266">
        <v>0</v>
      </c>
      <c r="CIP266">
        <v>0</v>
      </c>
      <c r="CIQ266">
        <v>0</v>
      </c>
      <c r="CIR266">
        <v>0</v>
      </c>
      <c r="CIS266">
        <v>0</v>
      </c>
      <c r="CIT266">
        <v>0</v>
      </c>
      <c r="CIU266">
        <v>0</v>
      </c>
      <c r="CIV266">
        <v>0</v>
      </c>
      <c r="CIW266">
        <v>0</v>
      </c>
      <c r="CIX266">
        <v>0</v>
      </c>
      <c r="CIY266">
        <v>0</v>
      </c>
      <c r="CIZ266">
        <v>0</v>
      </c>
      <c r="CJA266">
        <v>0</v>
      </c>
      <c r="CJB266">
        <v>0</v>
      </c>
      <c r="CJC266">
        <v>0</v>
      </c>
      <c r="CJD266">
        <v>0</v>
      </c>
      <c r="CJE266">
        <v>0</v>
      </c>
      <c r="CJF266">
        <v>0</v>
      </c>
      <c r="CJG266">
        <v>0</v>
      </c>
      <c r="CJH266">
        <v>0</v>
      </c>
      <c r="CJI266">
        <v>0</v>
      </c>
      <c r="CJJ266">
        <v>0</v>
      </c>
      <c r="CJK266">
        <v>0</v>
      </c>
      <c r="CJL266">
        <v>0</v>
      </c>
      <c r="CJM266">
        <v>0</v>
      </c>
      <c r="CJN266">
        <v>0</v>
      </c>
      <c r="CJO266">
        <v>0</v>
      </c>
      <c r="CJP266">
        <v>0</v>
      </c>
      <c r="CJQ266">
        <v>0</v>
      </c>
      <c r="CJR266">
        <v>0</v>
      </c>
      <c r="CJS266">
        <v>0</v>
      </c>
      <c r="CJT266">
        <v>0</v>
      </c>
      <c r="CJU266">
        <v>0</v>
      </c>
      <c r="CJV266">
        <v>0</v>
      </c>
      <c r="CJW266">
        <v>0</v>
      </c>
      <c r="CJX266">
        <v>0</v>
      </c>
      <c r="CJY266">
        <v>0</v>
      </c>
      <c r="CJZ266">
        <v>0</v>
      </c>
      <c r="CKA266">
        <v>0</v>
      </c>
      <c r="CKB266">
        <v>0</v>
      </c>
      <c r="CKC266">
        <v>0</v>
      </c>
      <c r="CKD266">
        <v>0</v>
      </c>
      <c r="CKE266">
        <v>0</v>
      </c>
      <c r="CKF266">
        <v>0</v>
      </c>
      <c r="CKG266">
        <v>0</v>
      </c>
      <c r="CKH266">
        <v>0</v>
      </c>
      <c r="CKI266">
        <v>0</v>
      </c>
      <c r="CKJ266">
        <v>0</v>
      </c>
      <c r="CKK266">
        <v>0</v>
      </c>
      <c r="CKL266">
        <v>0</v>
      </c>
      <c r="CKM266">
        <v>0</v>
      </c>
      <c r="CKN266">
        <v>0</v>
      </c>
      <c r="CKO266">
        <v>0</v>
      </c>
      <c r="CKP266">
        <v>0</v>
      </c>
      <c r="CKQ266">
        <v>0</v>
      </c>
      <c r="CKR266">
        <v>0</v>
      </c>
      <c r="CKS266">
        <v>0</v>
      </c>
      <c r="CKT266">
        <v>0</v>
      </c>
      <c r="CKU266">
        <v>0</v>
      </c>
      <c r="CKV266">
        <v>0</v>
      </c>
      <c r="CKW266">
        <v>0</v>
      </c>
      <c r="CKX266">
        <v>0</v>
      </c>
      <c r="CKY266">
        <v>0</v>
      </c>
      <c r="CKZ266">
        <v>0</v>
      </c>
      <c r="CLA266">
        <v>0</v>
      </c>
      <c r="CLB266">
        <v>2.3696682464454978E-3</v>
      </c>
      <c r="CLC266">
        <v>1</v>
      </c>
      <c r="CLD266"/>
      <c r="CLE266"/>
      <c r="CLF266"/>
      <c r="CLG266"/>
      <c r="CLH266"/>
      <c r="CLI266"/>
      <c r="CLJ266"/>
      <c r="CLK266"/>
      <c r="CLL266"/>
      <c r="CLM266"/>
      <c r="CLN266"/>
      <c r="CLO266"/>
      <c r="CLP266"/>
      <c r="CLQ266"/>
      <c r="CLR266"/>
      <c r="CLS266"/>
      <c r="CLT266"/>
      <c r="CLU266"/>
      <c r="CLV266"/>
      <c r="CLW266"/>
      <c r="CLX266"/>
      <c r="CLY266"/>
      <c r="CLZ266"/>
      <c r="CMA266"/>
      <c r="CMB266"/>
      <c r="CMC266"/>
      <c r="CMD266"/>
      <c r="CME266"/>
      <c r="CMF266"/>
      <c r="CMG266"/>
      <c r="CMH266"/>
      <c r="CMI266"/>
      <c r="CMJ266"/>
      <c r="CMK266"/>
      <c r="CML266"/>
      <c r="CMM266"/>
      <c r="CMN266"/>
      <c r="CMO266"/>
      <c r="CMP266"/>
      <c r="CMQ266"/>
      <c r="CMR266"/>
      <c r="CMS266"/>
      <c r="CMT266"/>
      <c r="CMU266"/>
      <c r="CMV266"/>
      <c r="CMW266"/>
      <c r="CMX266"/>
      <c r="CMY266"/>
      <c r="CMZ266"/>
      <c r="CNA266"/>
      <c r="CNB266"/>
      <c r="CNC266"/>
      <c r="CND266"/>
      <c r="CNE266"/>
      <c r="CNF266"/>
      <c r="CNG266"/>
      <c r="CNH266"/>
      <c r="CNI266"/>
      <c r="CNJ266"/>
      <c r="CNK266"/>
      <c r="CNL266"/>
      <c r="CNM266"/>
      <c r="CNN266"/>
      <c r="CNO266"/>
      <c r="CNP266"/>
      <c r="CNQ266"/>
      <c r="CNR266"/>
      <c r="CNS266"/>
      <c r="CNT266"/>
      <c r="CNU266"/>
      <c r="CNV266"/>
      <c r="CNW266"/>
      <c r="CNX266"/>
      <c r="CNY266"/>
      <c r="CNZ266"/>
      <c r="COA266"/>
      <c r="COB266"/>
      <c r="COC266"/>
      <c r="COD266"/>
      <c r="COE266"/>
      <c r="COF266"/>
      <c r="COG266"/>
      <c r="COH266"/>
      <c r="COI266"/>
      <c r="COJ266"/>
      <c r="COK266"/>
      <c r="COL266"/>
      <c r="COM266"/>
      <c r="CON266"/>
      <c r="COO266"/>
      <c r="COP266"/>
      <c r="COQ266"/>
      <c r="COR266"/>
      <c r="COS266"/>
      <c r="COT266"/>
      <c r="COU266"/>
      <c r="COV266"/>
      <c r="COW266"/>
      <c r="COX266"/>
      <c r="COY266"/>
      <c r="COZ266"/>
      <c r="CPA266"/>
      <c r="CPB266"/>
      <c r="CPC266"/>
      <c r="CPD266"/>
      <c r="CPE266"/>
      <c r="CPF266"/>
      <c r="CPG266"/>
      <c r="CPH266"/>
      <c r="CPI266"/>
      <c r="CPJ266"/>
      <c r="CPK266"/>
      <c r="CPL266"/>
      <c r="CPM266"/>
      <c r="CPN266"/>
      <c r="CPO266"/>
      <c r="CPP266"/>
      <c r="CPQ266"/>
      <c r="CPR266"/>
      <c r="CPS266"/>
      <c r="CPT266"/>
      <c r="CPU266"/>
      <c r="CPV266"/>
      <c r="CPW266"/>
      <c r="CPX266"/>
      <c r="CPY266"/>
      <c r="CPZ266"/>
      <c r="CQA266"/>
      <c r="CQB266"/>
      <c r="CQC266"/>
      <c r="CQD266"/>
      <c r="CQE266"/>
      <c r="CQF266"/>
      <c r="CQG266"/>
      <c r="CQH266"/>
      <c r="CQI266"/>
      <c r="CQJ266"/>
      <c r="CQK266"/>
      <c r="CQL266"/>
      <c r="CQM266"/>
      <c r="CQN266"/>
      <c r="CQO266"/>
      <c r="CQP266"/>
      <c r="CQQ266"/>
      <c r="CQR266"/>
      <c r="CQS266"/>
      <c r="CQT266"/>
    </row>
    <row r="267" spans="1:2490" s="68" customFormat="1" ht="21" customHeight="1">
      <c r="A267" s="5" t="s">
        <v>2539</v>
      </c>
      <c r="B267" s="5" t="s">
        <v>2514</v>
      </c>
      <c r="C267" s="345" t="s">
        <v>2530</v>
      </c>
      <c r="D267" s="346"/>
      <c r="E267" s="339" t="s">
        <v>2540</v>
      </c>
      <c r="F267" s="111" t="s">
        <v>2532</v>
      </c>
      <c r="G267" s="111"/>
      <c r="H267" s="340">
        <v>65528671442908</v>
      </c>
      <c r="I267" s="111">
        <v>61000</v>
      </c>
      <c r="J267" s="5" t="s">
        <v>1425</v>
      </c>
      <c r="K267" s="5">
        <v>1</v>
      </c>
      <c r="L267" s="132"/>
      <c r="M267" s="347" t="s">
        <v>2533</v>
      </c>
      <c r="N267" t="s">
        <v>1918</v>
      </c>
      <c r="O267" s="5" t="s">
        <v>1749</v>
      </c>
      <c r="P267" s="5" t="s">
        <v>17</v>
      </c>
      <c r="Q267" s="5" t="s">
        <v>1430</v>
      </c>
      <c r="R267" s="5" t="s">
        <v>1429</v>
      </c>
      <c r="S267" s="5" t="s">
        <v>1430</v>
      </c>
      <c r="T267" s="5" t="s">
        <v>1430</v>
      </c>
      <c r="U267" s="5" t="s">
        <v>1566</v>
      </c>
      <c r="V267" s="5" t="s">
        <v>2276</v>
      </c>
      <c r="W267" s="5" t="s">
        <v>2277</v>
      </c>
      <c r="X267" s="5" t="s">
        <v>1758</v>
      </c>
      <c r="Y267" s="5" t="s">
        <v>2519</v>
      </c>
      <c r="Z267" s="5"/>
      <c r="AF267" s="6" t="s">
        <v>2530</v>
      </c>
      <c r="AH267" s="6">
        <v>6554845</v>
      </c>
      <c r="AI267" s="6">
        <v>1443606</v>
      </c>
      <c r="AJ267" s="342" t="s">
        <v>2541</v>
      </c>
      <c r="AM267" s="6">
        <v>5</v>
      </c>
      <c r="AN267" s="68">
        <v>6.1</v>
      </c>
      <c r="AO267" s="68">
        <v>7.1400000000000006</v>
      </c>
      <c r="AP267" s="68">
        <v>16.619999999999997</v>
      </c>
      <c r="AQ267" s="68">
        <v>0.5222</v>
      </c>
      <c r="AR267" s="68">
        <v>0.70199999999999996</v>
      </c>
      <c r="BE267" s="68">
        <v>49</v>
      </c>
      <c r="BF267" s="68">
        <v>3080</v>
      </c>
      <c r="BY267" s="68">
        <v>44</v>
      </c>
      <c r="BZ267" s="68">
        <v>4.1725853904574759</v>
      </c>
      <c r="CA267" s="68">
        <v>15.198673870333987</v>
      </c>
      <c r="CB267" s="68">
        <v>45.88698140200286</v>
      </c>
      <c r="CC267" s="68">
        <v>21.06537530266344</v>
      </c>
      <c r="CD267" s="68">
        <v>7.1254827869345227</v>
      </c>
      <c r="CE267" s="68">
        <v>26.392251815980629</v>
      </c>
      <c r="CF267" s="68">
        <v>2.4213075060532687</v>
      </c>
      <c r="CG267" s="6">
        <v>7.5060532687651342</v>
      </c>
      <c r="CH267" s="6">
        <v>0.96852300242130751</v>
      </c>
      <c r="CI267" s="6">
        <v>0</v>
      </c>
      <c r="CJ267" s="6">
        <v>0</v>
      </c>
      <c r="CK267" s="6">
        <v>0</v>
      </c>
      <c r="CL267" s="6">
        <v>0</v>
      </c>
      <c r="CM267" s="6">
        <v>0</v>
      </c>
      <c r="CN267" s="6">
        <v>0</v>
      </c>
      <c r="CO267" s="6">
        <v>0</v>
      </c>
      <c r="CP267" s="6">
        <v>0</v>
      </c>
      <c r="CQ267" s="6">
        <v>0</v>
      </c>
      <c r="CR267" s="6">
        <v>0</v>
      </c>
      <c r="CS267" s="6">
        <v>0</v>
      </c>
      <c r="CT267" s="6">
        <v>0</v>
      </c>
      <c r="CU267" s="6">
        <v>0</v>
      </c>
      <c r="CV267" s="6">
        <v>0</v>
      </c>
      <c r="CW267" s="6">
        <v>8.4745762711864412</v>
      </c>
      <c r="ET267" s="6" t="s">
        <v>2525</v>
      </c>
      <c r="EU267" s="6" t="s">
        <v>2525</v>
      </c>
      <c r="EV267">
        <v>6</v>
      </c>
      <c r="EW267" s="78">
        <v>0.107</v>
      </c>
      <c r="EX267" s="78">
        <v>0.52223015873015866</v>
      </c>
      <c r="EY267" s="78" t="s">
        <v>2291</v>
      </c>
      <c r="JP267" s="80"/>
      <c r="JR267" s="81"/>
      <c r="JS267" s="78"/>
      <c r="JU267" s="81"/>
      <c r="JX267" s="81"/>
      <c r="KA267" s="81"/>
      <c r="KB267" s="82"/>
      <c r="KC267" s="82"/>
      <c r="KD267" s="82"/>
      <c r="KE267" s="82"/>
      <c r="BHI267">
        <v>267</v>
      </c>
      <c r="BHJ267">
        <v>267</v>
      </c>
      <c r="BHK267" s="5" t="s">
        <v>2539</v>
      </c>
      <c r="BHL267" t="s">
        <v>2539</v>
      </c>
      <c r="BHM267">
        <v>0</v>
      </c>
      <c r="BHN267">
        <v>0</v>
      </c>
      <c r="BHO267">
        <v>0</v>
      </c>
      <c r="BHP267">
        <v>0</v>
      </c>
      <c r="BHQ267">
        <v>0</v>
      </c>
      <c r="BHR267">
        <v>0</v>
      </c>
      <c r="BHS267">
        <v>0</v>
      </c>
      <c r="BHT267">
        <v>0</v>
      </c>
      <c r="BHU267">
        <v>0</v>
      </c>
      <c r="BHV267">
        <v>0</v>
      </c>
      <c r="BHW267">
        <v>0</v>
      </c>
      <c r="BHX267">
        <v>0</v>
      </c>
      <c r="BHY267">
        <v>0</v>
      </c>
      <c r="BHZ267">
        <v>0</v>
      </c>
      <c r="BIA267">
        <v>2.6634382566585957E-2</v>
      </c>
      <c r="BIB267">
        <v>0</v>
      </c>
      <c r="BIC267">
        <v>0</v>
      </c>
      <c r="BID267">
        <v>0</v>
      </c>
      <c r="BIE267">
        <v>0</v>
      </c>
      <c r="BIF267">
        <v>0</v>
      </c>
      <c r="BIG267">
        <v>0.26392251815980627</v>
      </c>
      <c r="BIH267">
        <v>0</v>
      </c>
      <c r="BII267">
        <v>3.8740920096852302E-2</v>
      </c>
      <c r="BIJ267">
        <v>0</v>
      </c>
      <c r="BIK267">
        <v>0</v>
      </c>
      <c r="BIL267">
        <v>0</v>
      </c>
      <c r="BIM267">
        <v>0</v>
      </c>
      <c r="BIN267">
        <v>0</v>
      </c>
      <c r="BIO267">
        <v>0</v>
      </c>
      <c r="BIP267">
        <v>0</v>
      </c>
      <c r="BIQ267">
        <v>0</v>
      </c>
      <c r="BIR267">
        <v>0</v>
      </c>
      <c r="BIS267">
        <v>0</v>
      </c>
      <c r="BIT267">
        <v>0</v>
      </c>
      <c r="BIU267">
        <v>0</v>
      </c>
      <c r="BIV267">
        <v>0</v>
      </c>
      <c r="BIW267">
        <v>0</v>
      </c>
      <c r="BIX267">
        <v>0</v>
      </c>
      <c r="BIY267">
        <v>0</v>
      </c>
      <c r="BIZ267">
        <v>0</v>
      </c>
      <c r="BJA267">
        <v>0</v>
      </c>
      <c r="BJB267">
        <v>0</v>
      </c>
      <c r="BJC267">
        <v>0</v>
      </c>
      <c r="BJD267">
        <v>0</v>
      </c>
      <c r="BJE267">
        <v>0</v>
      </c>
      <c r="BJF267">
        <v>0</v>
      </c>
      <c r="BJG267">
        <v>0</v>
      </c>
      <c r="BJH267">
        <v>0</v>
      </c>
      <c r="BJI267">
        <v>0</v>
      </c>
      <c r="BJJ267">
        <v>0</v>
      </c>
      <c r="BJK267">
        <v>0</v>
      </c>
      <c r="BJL267">
        <v>0</v>
      </c>
      <c r="BJM267">
        <v>0</v>
      </c>
      <c r="BJN267">
        <v>0</v>
      </c>
      <c r="BJO267">
        <v>0</v>
      </c>
      <c r="BJP267">
        <v>0</v>
      </c>
      <c r="BJQ267">
        <v>0</v>
      </c>
      <c r="BJR267">
        <v>0</v>
      </c>
      <c r="BJS267">
        <v>0</v>
      </c>
      <c r="BJT267">
        <v>0</v>
      </c>
      <c r="BJU267">
        <v>0</v>
      </c>
      <c r="BJV267">
        <v>0</v>
      </c>
      <c r="BJW267">
        <v>0</v>
      </c>
      <c r="BJX267">
        <v>0</v>
      </c>
      <c r="BJY267">
        <v>0</v>
      </c>
      <c r="BJZ267">
        <v>0</v>
      </c>
      <c r="BKA267">
        <v>0</v>
      </c>
      <c r="BKB267">
        <v>0</v>
      </c>
      <c r="BKC267">
        <v>0</v>
      </c>
      <c r="BKD267">
        <v>0</v>
      </c>
      <c r="BKE267">
        <v>0</v>
      </c>
      <c r="BKF267">
        <v>0</v>
      </c>
      <c r="BKG267">
        <v>0</v>
      </c>
      <c r="BKH267">
        <v>0</v>
      </c>
      <c r="BKI267">
        <v>0</v>
      </c>
      <c r="BKJ267">
        <v>0</v>
      </c>
      <c r="BKK267">
        <v>0</v>
      </c>
      <c r="BKL267">
        <v>0</v>
      </c>
      <c r="BKM267">
        <v>0</v>
      </c>
      <c r="BKN267">
        <v>0</v>
      </c>
      <c r="BKO267">
        <v>0</v>
      </c>
      <c r="BKP267">
        <v>0</v>
      </c>
      <c r="BKQ267">
        <v>0</v>
      </c>
      <c r="BKR267">
        <v>0</v>
      </c>
      <c r="BKS267">
        <v>0</v>
      </c>
      <c r="BKT267">
        <v>0</v>
      </c>
      <c r="BKU267">
        <v>0</v>
      </c>
      <c r="BKV267">
        <v>2.4213075060532689E-3</v>
      </c>
      <c r="BKW267">
        <v>0</v>
      </c>
      <c r="BKX267">
        <v>4.8426150121065378E-3</v>
      </c>
      <c r="BKY267">
        <v>0</v>
      </c>
      <c r="BKZ267">
        <v>0</v>
      </c>
      <c r="BLA267">
        <v>0</v>
      </c>
      <c r="BLB267">
        <v>0</v>
      </c>
      <c r="BLC267">
        <v>0</v>
      </c>
      <c r="BLD267">
        <v>0</v>
      </c>
      <c r="BLE267">
        <v>0</v>
      </c>
      <c r="BLF267">
        <v>0</v>
      </c>
      <c r="BLG267">
        <v>0</v>
      </c>
      <c r="BLH267">
        <v>0</v>
      </c>
      <c r="BLI267">
        <v>0</v>
      </c>
      <c r="BLJ267">
        <v>0</v>
      </c>
      <c r="BLK267">
        <v>0</v>
      </c>
      <c r="BLL267">
        <v>0</v>
      </c>
      <c r="BLM267">
        <v>0</v>
      </c>
      <c r="BLN267">
        <v>0</v>
      </c>
      <c r="BLO267">
        <v>0</v>
      </c>
      <c r="BLP267">
        <v>0</v>
      </c>
      <c r="BLQ267">
        <v>0</v>
      </c>
      <c r="BLR267">
        <v>0</v>
      </c>
      <c r="BLS267">
        <v>0</v>
      </c>
      <c r="BLT267">
        <v>0</v>
      </c>
      <c r="BLU267">
        <v>0</v>
      </c>
      <c r="BLV267">
        <v>1.2106537530266344E-2</v>
      </c>
      <c r="BLW267">
        <v>2.4213075060532687E-2</v>
      </c>
      <c r="BLX267">
        <v>0</v>
      </c>
      <c r="BLY267">
        <v>0</v>
      </c>
      <c r="BLZ267">
        <v>0</v>
      </c>
      <c r="BMA267">
        <v>0</v>
      </c>
      <c r="BMB267">
        <v>0</v>
      </c>
      <c r="BMC267">
        <v>0</v>
      </c>
      <c r="BMD267">
        <v>0</v>
      </c>
      <c r="BME267">
        <v>0</v>
      </c>
      <c r="BMF267">
        <v>0</v>
      </c>
      <c r="BMG267">
        <v>0</v>
      </c>
      <c r="BMH267">
        <v>0</v>
      </c>
      <c r="BMI267">
        <v>0</v>
      </c>
      <c r="BMJ267">
        <v>0</v>
      </c>
      <c r="BMK267">
        <v>0</v>
      </c>
      <c r="BML267">
        <v>0</v>
      </c>
      <c r="BMM267">
        <v>0</v>
      </c>
      <c r="BMN267">
        <v>0</v>
      </c>
      <c r="BMO267">
        <v>0</v>
      </c>
      <c r="BMP267">
        <v>0</v>
      </c>
      <c r="BMQ267">
        <v>0</v>
      </c>
      <c r="BMR267">
        <v>0</v>
      </c>
      <c r="BMS267">
        <v>0</v>
      </c>
      <c r="BMT267">
        <v>0</v>
      </c>
      <c r="BMU267">
        <v>0</v>
      </c>
      <c r="BMV267">
        <v>0</v>
      </c>
      <c r="BMW267">
        <v>0</v>
      </c>
      <c r="BMX267">
        <v>0</v>
      </c>
      <c r="BMY267">
        <v>0</v>
      </c>
      <c r="BMZ267">
        <v>0</v>
      </c>
      <c r="BNA267">
        <v>0</v>
      </c>
      <c r="BNB267">
        <v>0</v>
      </c>
      <c r="BNC267">
        <v>0</v>
      </c>
      <c r="BND267">
        <v>0</v>
      </c>
      <c r="BNE267">
        <v>0</v>
      </c>
      <c r="BNF267">
        <v>0</v>
      </c>
      <c r="BNG267">
        <v>0</v>
      </c>
      <c r="BNH267">
        <v>0</v>
      </c>
      <c r="BNI267">
        <v>0</v>
      </c>
      <c r="BNJ267">
        <v>0</v>
      </c>
      <c r="BNK267">
        <v>0</v>
      </c>
      <c r="BNL267">
        <v>0</v>
      </c>
      <c r="BNM267">
        <v>0</v>
      </c>
      <c r="BNN267">
        <v>0</v>
      </c>
      <c r="BNO267">
        <v>0</v>
      </c>
      <c r="BNP267">
        <v>0</v>
      </c>
      <c r="BNQ267">
        <v>0</v>
      </c>
      <c r="BNR267">
        <v>0</v>
      </c>
      <c r="BNS267">
        <v>0</v>
      </c>
      <c r="BNT267">
        <v>0</v>
      </c>
      <c r="BNU267">
        <v>0</v>
      </c>
      <c r="BNV267">
        <v>0</v>
      </c>
      <c r="BNW267">
        <v>0</v>
      </c>
      <c r="BNX267">
        <v>0</v>
      </c>
      <c r="BNY267">
        <v>0</v>
      </c>
      <c r="BNZ267">
        <v>0</v>
      </c>
      <c r="BOA267">
        <v>0</v>
      </c>
      <c r="BOB267">
        <v>0</v>
      </c>
      <c r="BOC267">
        <v>0</v>
      </c>
      <c r="BOD267">
        <v>0</v>
      </c>
      <c r="BOE267">
        <v>9.6852300242130755E-3</v>
      </c>
      <c r="BOF267">
        <v>0</v>
      </c>
      <c r="BOG267">
        <v>0</v>
      </c>
      <c r="BOH267">
        <v>4.8426150121065378E-3</v>
      </c>
      <c r="BOI267">
        <v>0</v>
      </c>
      <c r="BOJ267">
        <v>0</v>
      </c>
      <c r="BOK267">
        <v>0</v>
      </c>
      <c r="BOL267">
        <v>0</v>
      </c>
      <c r="BOM267">
        <v>0</v>
      </c>
      <c r="BON267">
        <v>0</v>
      </c>
      <c r="BOO267">
        <v>0</v>
      </c>
      <c r="BOP267">
        <v>0</v>
      </c>
      <c r="BOQ267">
        <v>0</v>
      </c>
      <c r="BOR267">
        <v>0</v>
      </c>
      <c r="BOS267">
        <v>0</v>
      </c>
      <c r="BOT267">
        <v>0</v>
      </c>
      <c r="BOU267">
        <v>0</v>
      </c>
      <c r="BOV267">
        <v>0</v>
      </c>
      <c r="BOW267">
        <v>0</v>
      </c>
      <c r="BOX267">
        <v>0</v>
      </c>
      <c r="BOY267">
        <v>0</v>
      </c>
      <c r="BOZ267">
        <v>0</v>
      </c>
      <c r="BPA267">
        <v>0</v>
      </c>
      <c r="BPB267">
        <v>0</v>
      </c>
      <c r="BPC267">
        <v>0</v>
      </c>
      <c r="BPD267">
        <v>0</v>
      </c>
      <c r="BPE267">
        <v>0</v>
      </c>
      <c r="BPF267">
        <v>0</v>
      </c>
      <c r="BPG267">
        <v>0</v>
      </c>
      <c r="BPH267">
        <v>2.4213075060532689E-3</v>
      </c>
      <c r="BPI267">
        <v>0</v>
      </c>
      <c r="BPJ267">
        <v>4.8426150121065378E-3</v>
      </c>
      <c r="BPK267">
        <v>0</v>
      </c>
      <c r="BPL267">
        <v>0</v>
      </c>
      <c r="BPM267">
        <v>0</v>
      </c>
      <c r="BPN267">
        <v>0</v>
      </c>
      <c r="BPO267">
        <v>0</v>
      </c>
      <c r="BPP267">
        <v>0</v>
      </c>
      <c r="BPQ267">
        <v>0</v>
      </c>
      <c r="BPR267">
        <v>0</v>
      </c>
      <c r="BPS267">
        <v>7.2639225181598066E-3</v>
      </c>
      <c r="BPT267">
        <v>0</v>
      </c>
      <c r="BPU267">
        <v>0</v>
      </c>
      <c r="BPV267">
        <v>0</v>
      </c>
      <c r="BPW267">
        <v>0</v>
      </c>
      <c r="BPX267">
        <v>0</v>
      </c>
      <c r="BPY267">
        <v>0</v>
      </c>
      <c r="BPZ267">
        <v>0</v>
      </c>
      <c r="BQA267">
        <v>0</v>
      </c>
      <c r="BQB267">
        <v>0</v>
      </c>
      <c r="BQC267">
        <v>0</v>
      </c>
      <c r="BQD267">
        <v>5.0847457627118647E-2</v>
      </c>
      <c r="BQE267">
        <v>0</v>
      </c>
      <c r="BQF267">
        <v>0</v>
      </c>
      <c r="BQG267">
        <v>0</v>
      </c>
      <c r="BQH267">
        <v>0</v>
      </c>
      <c r="BQI267">
        <v>0</v>
      </c>
      <c r="BQJ267">
        <v>0</v>
      </c>
      <c r="BQK267">
        <v>0</v>
      </c>
      <c r="BQL267">
        <v>0</v>
      </c>
      <c r="BQM267">
        <v>0</v>
      </c>
      <c r="BQN267">
        <v>0</v>
      </c>
      <c r="BQO267">
        <v>0</v>
      </c>
      <c r="BQP267">
        <v>0</v>
      </c>
      <c r="BQQ267">
        <v>2.4213075060532689E-3</v>
      </c>
      <c r="BQR267">
        <v>0</v>
      </c>
      <c r="BQS267">
        <v>0</v>
      </c>
      <c r="BQT267">
        <v>0</v>
      </c>
      <c r="BQU267">
        <v>0</v>
      </c>
      <c r="BQV267">
        <v>0</v>
      </c>
      <c r="BQW267">
        <v>0</v>
      </c>
      <c r="BQX267">
        <v>0</v>
      </c>
      <c r="BQY267">
        <v>0</v>
      </c>
      <c r="BQZ267">
        <v>0</v>
      </c>
      <c r="BRA267">
        <v>0</v>
      </c>
      <c r="BRB267">
        <v>0</v>
      </c>
      <c r="BRC267">
        <v>0</v>
      </c>
      <c r="BRD267">
        <v>0</v>
      </c>
      <c r="BRE267">
        <v>0</v>
      </c>
      <c r="BRF267">
        <v>0</v>
      </c>
      <c r="BRG267">
        <v>0</v>
      </c>
      <c r="BRH267">
        <v>0</v>
      </c>
      <c r="BRI267">
        <v>0</v>
      </c>
      <c r="BRJ267">
        <v>0</v>
      </c>
      <c r="BRK267">
        <v>0</v>
      </c>
      <c r="BRL267">
        <v>1.4527845036319613E-2</v>
      </c>
      <c r="BRM267">
        <v>0</v>
      </c>
      <c r="BRN267">
        <v>0</v>
      </c>
      <c r="BRO267">
        <v>0</v>
      </c>
      <c r="BRP267">
        <v>0</v>
      </c>
      <c r="BRQ267">
        <v>0</v>
      </c>
      <c r="BRR267">
        <v>0</v>
      </c>
      <c r="BRS267">
        <v>0</v>
      </c>
      <c r="BRT267">
        <v>0</v>
      </c>
      <c r="BRU267">
        <v>0</v>
      </c>
      <c r="BRV267">
        <v>0</v>
      </c>
      <c r="BRW267">
        <v>0</v>
      </c>
      <c r="BRX267">
        <v>0</v>
      </c>
      <c r="BRY267">
        <v>0</v>
      </c>
      <c r="BRZ267">
        <v>0</v>
      </c>
      <c r="BSA267">
        <v>0</v>
      </c>
      <c r="BSB267">
        <v>0</v>
      </c>
      <c r="BSC267">
        <v>0</v>
      </c>
      <c r="BSD267">
        <v>0</v>
      </c>
      <c r="BSE267">
        <v>0</v>
      </c>
      <c r="BSF267">
        <v>0</v>
      </c>
      <c r="BSG267">
        <v>0</v>
      </c>
      <c r="BSH267">
        <v>0</v>
      </c>
      <c r="BSI267">
        <v>0.11138014527845036</v>
      </c>
      <c r="BSJ267">
        <v>0</v>
      </c>
      <c r="BSK267">
        <v>0</v>
      </c>
      <c r="BSL267">
        <v>0</v>
      </c>
      <c r="BSM267">
        <v>0</v>
      </c>
      <c r="BSN267">
        <v>0</v>
      </c>
      <c r="BSO267">
        <v>3.1476997578692496E-2</v>
      </c>
      <c r="BSP267">
        <v>0</v>
      </c>
      <c r="BSQ267">
        <v>0</v>
      </c>
      <c r="BSR267">
        <v>0</v>
      </c>
      <c r="BSS267">
        <v>0</v>
      </c>
      <c r="BST267">
        <v>0</v>
      </c>
      <c r="BSU267">
        <v>0</v>
      </c>
      <c r="BSV267">
        <v>0</v>
      </c>
      <c r="BSW267">
        <v>0</v>
      </c>
      <c r="BSX267">
        <v>0</v>
      </c>
      <c r="BSY267">
        <v>2.4213075060532689E-3</v>
      </c>
      <c r="BSZ267">
        <v>0</v>
      </c>
      <c r="BTA267">
        <v>0</v>
      </c>
      <c r="BTB267">
        <v>0</v>
      </c>
      <c r="BTC267">
        <v>0</v>
      </c>
      <c r="BTD267">
        <v>0</v>
      </c>
      <c r="BTE267">
        <v>0</v>
      </c>
      <c r="BTF267">
        <v>0</v>
      </c>
      <c r="BTG267">
        <v>0</v>
      </c>
      <c r="BTH267">
        <v>2.4213075060532689E-3</v>
      </c>
      <c r="BTI267">
        <v>0</v>
      </c>
      <c r="BTJ267">
        <v>0</v>
      </c>
      <c r="BTK267">
        <v>0</v>
      </c>
      <c r="BTL267">
        <v>0</v>
      </c>
      <c r="BTM267">
        <v>0</v>
      </c>
      <c r="BTN267">
        <v>0</v>
      </c>
      <c r="BTO267">
        <v>4.8426150121065378E-3</v>
      </c>
      <c r="BTP267">
        <v>0</v>
      </c>
      <c r="BTQ267">
        <v>0</v>
      </c>
      <c r="BTR267">
        <v>0</v>
      </c>
      <c r="BTS267">
        <v>0</v>
      </c>
      <c r="BTT267">
        <v>0</v>
      </c>
      <c r="BTU267">
        <v>0</v>
      </c>
      <c r="BTV267">
        <v>1.2106537530266344E-2</v>
      </c>
      <c r="BTW267">
        <v>3.3898305084745763E-2</v>
      </c>
      <c r="BTX267">
        <v>4.8426150121065378E-3</v>
      </c>
      <c r="BTY267">
        <v>0</v>
      </c>
      <c r="BTZ267">
        <v>0</v>
      </c>
      <c r="BUA267">
        <v>0</v>
      </c>
      <c r="BUB267">
        <v>0</v>
      </c>
      <c r="BUC267">
        <v>1.2106537530266344E-2</v>
      </c>
      <c r="BUD267">
        <v>0</v>
      </c>
      <c r="BUE267">
        <v>0</v>
      </c>
      <c r="BUF267">
        <v>0</v>
      </c>
      <c r="BUG267">
        <v>0</v>
      </c>
      <c r="BUH267">
        <v>0</v>
      </c>
      <c r="BUI267">
        <v>0</v>
      </c>
      <c r="BUJ267">
        <v>0</v>
      </c>
      <c r="BUK267">
        <v>0</v>
      </c>
      <c r="BUL267">
        <v>0</v>
      </c>
      <c r="BUM267">
        <v>0</v>
      </c>
      <c r="BUN267">
        <v>0</v>
      </c>
      <c r="BUO267">
        <v>0</v>
      </c>
      <c r="BUP267">
        <v>0</v>
      </c>
      <c r="BUQ267">
        <v>2.1791767554479417E-2</v>
      </c>
      <c r="BUR267">
        <v>0</v>
      </c>
      <c r="BUS267">
        <v>0</v>
      </c>
      <c r="BUT267">
        <v>6.7796610169491525E-2</v>
      </c>
      <c r="BUU267">
        <v>0</v>
      </c>
      <c r="BUV267">
        <v>0</v>
      </c>
      <c r="BUW267">
        <v>0</v>
      </c>
      <c r="BUX267">
        <v>0</v>
      </c>
      <c r="BUY267">
        <v>0</v>
      </c>
      <c r="BUZ267">
        <v>0</v>
      </c>
      <c r="BVA267">
        <v>0</v>
      </c>
      <c r="BVB267">
        <v>0</v>
      </c>
      <c r="BVC267">
        <v>0</v>
      </c>
      <c r="BVD267">
        <v>0</v>
      </c>
      <c r="BVE267">
        <v>0</v>
      </c>
      <c r="BVF267">
        <v>0</v>
      </c>
      <c r="BVG267">
        <v>0</v>
      </c>
      <c r="BVH267">
        <v>0</v>
      </c>
      <c r="BVI267">
        <v>0</v>
      </c>
      <c r="BVJ267">
        <v>0</v>
      </c>
      <c r="BVK267">
        <v>0</v>
      </c>
      <c r="BVL267">
        <v>0</v>
      </c>
      <c r="BVM267">
        <v>0</v>
      </c>
      <c r="BVN267">
        <v>0</v>
      </c>
      <c r="BVO267">
        <v>0</v>
      </c>
      <c r="BVP267">
        <v>0</v>
      </c>
      <c r="BVQ267">
        <v>0</v>
      </c>
      <c r="BVR267">
        <v>0</v>
      </c>
      <c r="BVS267">
        <v>0</v>
      </c>
      <c r="BVT267">
        <v>0</v>
      </c>
      <c r="BVU267">
        <v>0</v>
      </c>
      <c r="BVV267">
        <v>0</v>
      </c>
      <c r="BVW267">
        <v>0</v>
      </c>
      <c r="BVX267">
        <v>0</v>
      </c>
      <c r="BVY267">
        <v>0</v>
      </c>
      <c r="BVZ267">
        <v>0</v>
      </c>
      <c r="BWA267">
        <v>0</v>
      </c>
      <c r="BWB267">
        <v>0</v>
      </c>
      <c r="BWC267">
        <v>7.2639225181598066E-3</v>
      </c>
      <c r="BWD267">
        <v>0</v>
      </c>
      <c r="BWE267">
        <v>3.8740920096852302E-2</v>
      </c>
      <c r="BWF267">
        <v>2.4213075060532689E-3</v>
      </c>
      <c r="BWG267">
        <v>0</v>
      </c>
      <c r="BWH267">
        <v>0</v>
      </c>
      <c r="BWI267">
        <v>0</v>
      </c>
      <c r="BWJ267">
        <v>0</v>
      </c>
      <c r="BWK267">
        <v>0</v>
      </c>
      <c r="BWL267">
        <v>0</v>
      </c>
      <c r="BWM267">
        <v>0</v>
      </c>
      <c r="BWN267">
        <v>0</v>
      </c>
      <c r="BWO267">
        <v>2.4213075060532687E-2</v>
      </c>
      <c r="BWP267">
        <v>0</v>
      </c>
      <c r="BWQ267">
        <v>0</v>
      </c>
      <c r="BWR267">
        <v>0</v>
      </c>
      <c r="BWS267">
        <v>0</v>
      </c>
      <c r="BWT267">
        <v>0</v>
      </c>
      <c r="BWU267">
        <v>0</v>
      </c>
      <c r="BWV267">
        <v>0</v>
      </c>
      <c r="BWW267">
        <v>0</v>
      </c>
      <c r="BWX267">
        <v>0</v>
      </c>
      <c r="BWY267">
        <v>0</v>
      </c>
      <c r="BWZ267">
        <v>1.6949152542372881E-2</v>
      </c>
      <c r="BXA267">
        <v>0</v>
      </c>
      <c r="BXB267">
        <v>0</v>
      </c>
      <c r="BXC267">
        <v>0</v>
      </c>
      <c r="BXD267">
        <v>0</v>
      </c>
      <c r="BXE267">
        <v>0</v>
      </c>
      <c r="BXF267">
        <v>0</v>
      </c>
      <c r="BXG267">
        <v>0</v>
      </c>
      <c r="BXH267">
        <v>0</v>
      </c>
      <c r="BXI267">
        <v>0</v>
      </c>
      <c r="BXJ267">
        <v>0</v>
      </c>
      <c r="BXK267">
        <v>0</v>
      </c>
      <c r="BXL267">
        <v>0</v>
      </c>
      <c r="BXM267">
        <v>0</v>
      </c>
      <c r="BXN267">
        <v>0</v>
      </c>
      <c r="BXO267">
        <v>0</v>
      </c>
      <c r="BXP267">
        <v>5.569007263922518E-2</v>
      </c>
      <c r="BXQ267">
        <v>0</v>
      </c>
      <c r="BXR267">
        <v>0</v>
      </c>
      <c r="BXS267">
        <v>0</v>
      </c>
      <c r="BXT267">
        <v>0</v>
      </c>
      <c r="BXU267">
        <v>0</v>
      </c>
      <c r="BXV267">
        <v>0</v>
      </c>
      <c r="BXW267">
        <v>0</v>
      </c>
      <c r="BXX267">
        <v>0</v>
      </c>
      <c r="BXY267">
        <v>0</v>
      </c>
      <c r="BXZ267">
        <v>0</v>
      </c>
      <c r="BYA267">
        <v>0</v>
      </c>
      <c r="BYB267">
        <v>0</v>
      </c>
      <c r="BYC267">
        <v>0</v>
      </c>
      <c r="BYD267">
        <v>0</v>
      </c>
      <c r="BYE267">
        <v>0</v>
      </c>
      <c r="BYF267">
        <v>0</v>
      </c>
      <c r="BYG267">
        <v>0</v>
      </c>
      <c r="BYH267">
        <v>0</v>
      </c>
      <c r="BYI267">
        <v>0</v>
      </c>
      <c r="BYJ267">
        <v>0</v>
      </c>
      <c r="BYK267">
        <v>0</v>
      </c>
      <c r="BYL267">
        <v>0</v>
      </c>
      <c r="BYM267">
        <v>0</v>
      </c>
      <c r="BYN267">
        <v>0</v>
      </c>
      <c r="BYO267">
        <v>0</v>
      </c>
      <c r="BYP267">
        <v>0</v>
      </c>
      <c r="BYQ267">
        <v>0</v>
      </c>
      <c r="BYR267">
        <v>0</v>
      </c>
      <c r="BYS267">
        <v>0</v>
      </c>
      <c r="BYT267">
        <v>0</v>
      </c>
      <c r="BYU267">
        <v>0</v>
      </c>
      <c r="BYV267">
        <v>0</v>
      </c>
      <c r="BYW267">
        <v>0</v>
      </c>
      <c r="BYX267">
        <v>0</v>
      </c>
      <c r="BYY267">
        <v>0</v>
      </c>
      <c r="BYZ267">
        <v>0</v>
      </c>
      <c r="BZA267">
        <v>0</v>
      </c>
      <c r="BZB267">
        <v>0</v>
      </c>
      <c r="BZC267">
        <v>0</v>
      </c>
      <c r="BZD267">
        <v>0</v>
      </c>
      <c r="BZE267">
        <v>0</v>
      </c>
      <c r="BZF267">
        <v>0</v>
      </c>
      <c r="BZG267">
        <v>0</v>
      </c>
      <c r="BZH267">
        <v>0</v>
      </c>
      <c r="BZI267">
        <v>0</v>
      </c>
      <c r="BZJ267">
        <v>0</v>
      </c>
      <c r="BZK267">
        <v>0</v>
      </c>
      <c r="BZL267">
        <v>0</v>
      </c>
      <c r="BZM267">
        <v>2.4213075060532689E-3</v>
      </c>
      <c r="BZN267">
        <v>0</v>
      </c>
      <c r="BZO267">
        <v>0</v>
      </c>
      <c r="BZP267">
        <v>0</v>
      </c>
      <c r="BZQ267">
        <v>0</v>
      </c>
      <c r="BZR267">
        <v>0</v>
      </c>
      <c r="BZS267">
        <v>0</v>
      </c>
      <c r="BZT267">
        <v>0</v>
      </c>
      <c r="BZU267">
        <v>0</v>
      </c>
      <c r="BZV267">
        <v>0</v>
      </c>
      <c r="BZW267">
        <v>0</v>
      </c>
      <c r="BZX267">
        <v>0</v>
      </c>
      <c r="BZY267">
        <v>0</v>
      </c>
      <c r="BZZ267">
        <v>0</v>
      </c>
      <c r="CAA267">
        <v>0</v>
      </c>
      <c r="CAB267">
        <v>0</v>
      </c>
      <c r="CAC267">
        <v>0</v>
      </c>
      <c r="CAD267">
        <v>0</v>
      </c>
      <c r="CAE267">
        <v>0</v>
      </c>
      <c r="CAF267">
        <v>0</v>
      </c>
      <c r="CAG267">
        <v>4.3583535108958835E-2</v>
      </c>
      <c r="CAH267">
        <v>0</v>
      </c>
      <c r="CAI267">
        <v>2.4213075060532689E-3</v>
      </c>
      <c r="CAJ267">
        <v>0</v>
      </c>
      <c r="CAK267">
        <v>0</v>
      </c>
      <c r="CAL267">
        <v>0</v>
      </c>
      <c r="CAM267">
        <v>0</v>
      </c>
      <c r="CAN267">
        <v>0</v>
      </c>
      <c r="CAO267">
        <v>0</v>
      </c>
      <c r="CAP267">
        <v>0</v>
      </c>
      <c r="CAQ267">
        <v>0</v>
      </c>
      <c r="CAR267">
        <v>0</v>
      </c>
      <c r="CAS267">
        <v>0</v>
      </c>
      <c r="CAT267">
        <v>0</v>
      </c>
      <c r="CAU267">
        <v>0</v>
      </c>
      <c r="CAV267">
        <v>0</v>
      </c>
      <c r="CAW267">
        <v>0</v>
      </c>
      <c r="CAX267">
        <v>0</v>
      </c>
      <c r="CAY267">
        <v>0</v>
      </c>
      <c r="CAZ267">
        <v>0</v>
      </c>
      <c r="CBA267">
        <v>0</v>
      </c>
      <c r="CBB267">
        <v>0</v>
      </c>
      <c r="CBC267">
        <v>0</v>
      </c>
      <c r="CBD267">
        <v>0</v>
      </c>
      <c r="CBE267">
        <v>2.4213075060532689E-3</v>
      </c>
      <c r="CBF267">
        <v>0</v>
      </c>
      <c r="CBG267">
        <v>0</v>
      </c>
      <c r="CBH267">
        <v>0</v>
      </c>
      <c r="CBI267">
        <v>0</v>
      </c>
      <c r="CBJ267">
        <v>0</v>
      </c>
      <c r="CBK267">
        <v>0</v>
      </c>
      <c r="CBL267">
        <v>0</v>
      </c>
      <c r="CBM267">
        <v>0</v>
      </c>
      <c r="CBN267">
        <v>0</v>
      </c>
      <c r="CBO267">
        <v>0</v>
      </c>
      <c r="CBP267">
        <v>0</v>
      </c>
      <c r="CBQ267">
        <v>0</v>
      </c>
      <c r="CBR267">
        <v>0</v>
      </c>
      <c r="CBS267">
        <v>0</v>
      </c>
      <c r="CBT267">
        <v>0</v>
      </c>
      <c r="CBU267">
        <v>0</v>
      </c>
      <c r="CBV267">
        <v>4.8426150121065378E-3</v>
      </c>
      <c r="CBW267">
        <v>0</v>
      </c>
      <c r="CBX267">
        <v>0</v>
      </c>
      <c r="CBY267">
        <v>0</v>
      </c>
      <c r="CBZ267">
        <v>0</v>
      </c>
      <c r="CCA267">
        <v>0</v>
      </c>
      <c r="CCB267">
        <v>0</v>
      </c>
      <c r="CCC267">
        <v>0</v>
      </c>
      <c r="CCD267">
        <v>0</v>
      </c>
      <c r="CCE267">
        <v>0</v>
      </c>
      <c r="CCF267">
        <v>0</v>
      </c>
      <c r="CCG267">
        <v>0</v>
      </c>
      <c r="CCH267">
        <v>0</v>
      </c>
      <c r="CCI267">
        <v>0</v>
      </c>
      <c r="CCJ267">
        <v>0</v>
      </c>
      <c r="CCK267">
        <v>0</v>
      </c>
      <c r="CCL267">
        <v>0</v>
      </c>
      <c r="CCM267">
        <v>0</v>
      </c>
      <c r="CCN267">
        <v>0</v>
      </c>
      <c r="CCO267">
        <v>0</v>
      </c>
      <c r="CCP267">
        <v>0</v>
      </c>
      <c r="CCQ267">
        <v>0</v>
      </c>
      <c r="CCR267">
        <v>0</v>
      </c>
      <c r="CCS267">
        <v>0</v>
      </c>
      <c r="CCT267">
        <v>0</v>
      </c>
      <c r="CCU267">
        <v>0</v>
      </c>
      <c r="CCV267">
        <v>0</v>
      </c>
      <c r="CCW267">
        <v>0</v>
      </c>
      <c r="CCX267">
        <v>0</v>
      </c>
      <c r="CCY267">
        <v>0</v>
      </c>
      <c r="CCZ267">
        <v>0</v>
      </c>
      <c r="CDA267">
        <v>0</v>
      </c>
      <c r="CDB267">
        <v>0</v>
      </c>
      <c r="CDC267">
        <v>0</v>
      </c>
      <c r="CDD267">
        <v>0</v>
      </c>
      <c r="CDE267">
        <v>0</v>
      </c>
      <c r="CDF267">
        <v>0</v>
      </c>
      <c r="CDG267">
        <v>0</v>
      </c>
      <c r="CDH267">
        <v>0</v>
      </c>
      <c r="CDI267">
        <v>0</v>
      </c>
      <c r="CDJ267">
        <v>0</v>
      </c>
      <c r="CDK267">
        <v>0</v>
      </c>
      <c r="CDL267">
        <v>0</v>
      </c>
      <c r="CDM267">
        <v>0</v>
      </c>
      <c r="CDN267">
        <v>2.4213075060532689E-3</v>
      </c>
      <c r="CDO267">
        <v>0</v>
      </c>
      <c r="CDP267">
        <v>0</v>
      </c>
      <c r="CDQ267">
        <v>0</v>
      </c>
      <c r="CDR267">
        <v>0</v>
      </c>
      <c r="CDS267">
        <v>0</v>
      </c>
      <c r="CDT267">
        <v>0</v>
      </c>
      <c r="CDU267">
        <v>0</v>
      </c>
      <c r="CDV267">
        <v>0</v>
      </c>
      <c r="CDW267">
        <v>0</v>
      </c>
      <c r="CDX267">
        <v>0</v>
      </c>
      <c r="CDY267">
        <v>0</v>
      </c>
      <c r="CDZ267">
        <v>0</v>
      </c>
      <c r="CEA267">
        <v>0</v>
      </c>
      <c r="CEB267">
        <v>0</v>
      </c>
      <c r="CEC267">
        <v>0</v>
      </c>
      <c r="CED267">
        <v>0</v>
      </c>
      <c r="CEE267">
        <v>0</v>
      </c>
      <c r="CEF267">
        <v>0</v>
      </c>
      <c r="CEG267">
        <v>0</v>
      </c>
      <c r="CEH267">
        <v>0</v>
      </c>
      <c r="CEI267">
        <v>0</v>
      </c>
      <c r="CEJ267">
        <v>4.8426150121065378E-3</v>
      </c>
      <c r="CEK267">
        <v>0</v>
      </c>
      <c r="CEL267">
        <v>0</v>
      </c>
      <c r="CEM267">
        <v>0</v>
      </c>
      <c r="CEN267">
        <v>0</v>
      </c>
      <c r="CEO267">
        <v>0</v>
      </c>
      <c r="CEP267">
        <v>0</v>
      </c>
      <c r="CEQ267">
        <v>0</v>
      </c>
      <c r="CER267">
        <v>0</v>
      </c>
      <c r="CES267">
        <v>0</v>
      </c>
      <c r="CET267">
        <v>0</v>
      </c>
      <c r="CEU267">
        <v>0</v>
      </c>
      <c r="CEV267">
        <v>2.4213075060532689E-3</v>
      </c>
      <c r="CEW267">
        <v>0</v>
      </c>
      <c r="CEX267">
        <v>0</v>
      </c>
      <c r="CEY267">
        <v>0</v>
      </c>
      <c r="CEZ267">
        <v>0</v>
      </c>
      <c r="CFA267">
        <v>0</v>
      </c>
      <c r="CFB267">
        <v>0</v>
      </c>
      <c r="CFC267">
        <v>0</v>
      </c>
      <c r="CFD267">
        <v>0</v>
      </c>
      <c r="CFE267">
        <v>0</v>
      </c>
      <c r="CFF267">
        <v>0</v>
      </c>
      <c r="CFG267">
        <v>0</v>
      </c>
      <c r="CFH267">
        <v>0</v>
      </c>
      <c r="CFI267">
        <v>0</v>
      </c>
      <c r="CFJ267">
        <v>0</v>
      </c>
      <c r="CFK267">
        <v>0</v>
      </c>
      <c r="CFL267">
        <v>0</v>
      </c>
      <c r="CFM267">
        <v>0</v>
      </c>
      <c r="CFN267">
        <v>0</v>
      </c>
      <c r="CFO267">
        <v>0</v>
      </c>
      <c r="CFP267">
        <v>0</v>
      </c>
      <c r="CFQ267">
        <v>0</v>
      </c>
      <c r="CFR267">
        <v>0</v>
      </c>
      <c r="CFS267">
        <v>0</v>
      </c>
      <c r="CFT267">
        <v>0</v>
      </c>
      <c r="CFU267">
        <v>0</v>
      </c>
      <c r="CFV267">
        <v>2.4213075060532689E-3</v>
      </c>
      <c r="CFW267">
        <v>0</v>
      </c>
      <c r="CFX267">
        <v>0</v>
      </c>
      <c r="CFY267">
        <v>0</v>
      </c>
      <c r="CFZ267">
        <v>0</v>
      </c>
      <c r="CGA267">
        <v>0</v>
      </c>
      <c r="CGB267">
        <v>0</v>
      </c>
      <c r="CGC267">
        <v>0</v>
      </c>
      <c r="CGD267">
        <v>0</v>
      </c>
      <c r="CGE267">
        <v>0</v>
      </c>
      <c r="CGF267">
        <v>0</v>
      </c>
      <c r="CGG267">
        <v>0</v>
      </c>
      <c r="CGH267">
        <v>0</v>
      </c>
      <c r="CGI267">
        <v>0</v>
      </c>
      <c r="CGJ267">
        <v>0</v>
      </c>
      <c r="CGK267">
        <v>0</v>
      </c>
      <c r="CGL267">
        <v>0</v>
      </c>
      <c r="CGM267">
        <v>0</v>
      </c>
      <c r="CGN267">
        <v>4.8426150121065378E-3</v>
      </c>
      <c r="CGO267">
        <v>0</v>
      </c>
      <c r="CGP267">
        <v>0</v>
      </c>
      <c r="CGQ267">
        <v>0</v>
      </c>
      <c r="CGR267">
        <v>0</v>
      </c>
      <c r="CGS267">
        <v>4.8426150121065378E-3</v>
      </c>
      <c r="CGT267">
        <v>0</v>
      </c>
      <c r="CGU267">
        <v>2.4213075060532689E-3</v>
      </c>
      <c r="CGV267">
        <v>0</v>
      </c>
      <c r="CGW267">
        <v>0</v>
      </c>
      <c r="CGX267">
        <v>0</v>
      </c>
      <c r="CGY267">
        <v>0</v>
      </c>
      <c r="CGZ267">
        <v>0</v>
      </c>
      <c r="CHA267">
        <v>0</v>
      </c>
      <c r="CHB267">
        <v>0</v>
      </c>
      <c r="CHC267">
        <v>0</v>
      </c>
      <c r="CHD267">
        <v>0</v>
      </c>
      <c r="CHE267">
        <v>0</v>
      </c>
      <c r="CHF267">
        <v>0</v>
      </c>
      <c r="CHG267">
        <v>0</v>
      </c>
      <c r="CHH267">
        <v>0</v>
      </c>
      <c r="CHI267">
        <v>0</v>
      </c>
      <c r="CHJ267">
        <v>0</v>
      </c>
      <c r="CHK267">
        <v>0</v>
      </c>
      <c r="CHL267">
        <v>0</v>
      </c>
      <c r="CHM267">
        <v>0</v>
      </c>
      <c r="CHN267">
        <v>0</v>
      </c>
      <c r="CHO267">
        <v>0</v>
      </c>
      <c r="CHP267">
        <v>0</v>
      </c>
      <c r="CHQ267">
        <v>0</v>
      </c>
      <c r="CHR267">
        <v>0</v>
      </c>
      <c r="CHS267">
        <v>0</v>
      </c>
      <c r="CHT267">
        <v>0</v>
      </c>
      <c r="CHU267">
        <v>0</v>
      </c>
      <c r="CHV267">
        <v>0</v>
      </c>
      <c r="CHW267">
        <v>0</v>
      </c>
      <c r="CHX267">
        <v>0</v>
      </c>
      <c r="CHY267">
        <v>0</v>
      </c>
      <c r="CHZ267">
        <v>0</v>
      </c>
      <c r="CIA267">
        <v>0</v>
      </c>
      <c r="CIB267">
        <v>0</v>
      </c>
      <c r="CIC267">
        <v>0</v>
      </c>
      <c r="CID267">
        <v>0</v>
      </c>
      <c r="CIE267">
        <v>0</v>
      </c>
      <c r="CIF267">
        <v>0</v>
      </c>
      <c r="CIG267">
        <v>0</v>
      </c>
      <c r="CIH267">
        <v>0</v>
      </c>
      <c r="CII267">
        <v>0</v>
      </c>
      <c r="CIJ267">
        <v>0</v>
      </c>
      <c r="CIK267">
        <v>0</v>
      </c>
      <c r="CIL267">
        <v>0</v>
      </c>
      <c r="CIM267">
        <v>0</v>
      </c>
      <c r="CIN267">
        <v>0</v>
      </c>
      <c r="CIO267">
        <v>0</v>
      </c>
      <c r="CIP267">
        <v>0</v>
      </c>
      <c r="CIQ267">
        <v>0</v>
      </c>
      <c r="CIR267">
        <v>0</v>
      </c>
      <c r="CIS267">
        <v>0</v>
      </c>
      <c r="CIT267">
        <v>0</v>
      </c>
      <c r="CIU267">
        <v>0</v>
      </c>
      <c r="CIV267">
        <v>0</v>
      </c>
      <c r="CIW267">
        <v>0</v>
      </c>
      <c r="CIX267">
        <v>0</v>
      </c>
      <c r="CIY267">
        <v>0</v>
      </c>
      <c r="CIZ267">
        <v>0</v>
      </c>
      <c r="CJA267">
        <v>0</v>
      </c>
      <c r="CJB267">
        <v>0</v>
      </c>
      <c r="CJC267">
        <v>0</v>
      </c>
      <c r="CJD267">
        <v>0</v>
      </c>
      <c r="CJE267">
        <v>0</v>
      </c>
      <c r="CJF267">
        <v>0</v>
      </c>
      <c r="CJG267">
        <v>0</v>
      </c>
      <c r="CJH267">
        <v>0</v>
      </c>
      <c r="CJI267">
        <v>0</v>
      </c>
      <c r="CJJ267">
        <v>0</v>
      </c>
      <c r="CJK267">
        <v>0</v>
      </c>
      <c r="CJL267">
        <v>0</v>
      </c>
      <c r="CJM267">
        <v>0</v>
      </c>
      <c r="CJN267">
        <v>0</v>
      </c>
      <c r="CJO267">
        <v>0</v>
      </c>
      <c r="CJP267">
        <v>0</v>
      </c>
      <c r="CJQ267">
        <v>0</v>
      </c>
      <c r="CJR267">
        <v>0</v>
      </c>
      <c r="CJS267">
        <v>0</v>
      </c>
      <c r="CJT267">
        <v>0</v>
      </c>
      <c r="CJU267">
        <v>0</v>
      </c>
      <c r="CJV267">
        <v>0</v>
      </c>
      <c r="CJW267">
        <v>0</v>
      </c>
      <c r="CJX267">
        <v>0</v>
      </c>
      <c r="CJY267">
        <v>0</v>
      </c>
      <c r="CJZ267">
        <v>0</v>
      </c>
      <c r="CKA267">
        <v>0</v>
      </c>
      <c r="CKB267">
        <v>0</v>
      </c>
      <c r="CKC267">
        <v>0</v>
      </c>
      <c r="CKD267">
        <v>0</v>
      </c>
      <c r="CKE267">
        <v>0</v>
      </c>
      <c r="CKF267">
        <v>0</v>
      </c>
      <c r="CKG267">
        <v>0</v>
      </c>
      <c r="CKH267">
        <v>0</v>
      </c>
      <c r="CKI267">
        <v>0</v>
      </c>
      <c r="CKJ267">
        <v>0</v>
      </c>
      <c r="CKK267">
        <v>0</v>
      </c>
      <c r="CKL267">
        <v>0</v>
      </c>
      <c r="CKM267">
        <v>0</v>
      </c>
      <c r="CKN267">
        <v>0</v>
      </c>
      <c r="CKO267">
        <v>0</v>
      </c>
      <c r="CKP267">
        <v>0</v>
      </c>
      <c r="CKQ267">
        <v>0</v>
      </c>
      <c r="CKR267">
        <v>0</v>
      </c>
      <c r="CKS267">
        <v>0</v>
      </c>
      <c r="CKT267">
        <v>0</v>
      </c>
      <c r="CKU267">
        <v>0</v>
      </c>
      <c r="CKV267">
        <v>0</v>
      </c>
      <c r="CKW267">
        <v>0</v>
      </c>
      <c r="CKX267">
        <v>0</v>
      </c>
      <c r="CKY267">
        <v>0</v>
      </c>
      <c r="CKZ267">
        <v>0</v>
      </c>
      <c r="CLA267">
        <v>0</v>
      </c>
      <c r="CLB267">
        <v>0</v>
      </c>
      <c r="CLC267">
        <v>1</v>
      </c>
      <c r="CLD267"/>
      <c r="CLE267"/>
      <c r="CLF267"/>
      <c r="CLG267"/>
      <c r="CLH267"/>
      <c r="CLI267"/>
      <c r="CLJ267"/>
      <c r="CLK267"/>
      <c r="CLL267"/>
      <c r="CLM267"/>
      <c r="CLN267"/>
      <c r="CLO267"/>
      <c r="CLP267"/>
      <c r="CLQ267"/>
      <c r="CLR267"/>
      <c r="CLS267"/>
      <c r="CLT267"/>
      <c r="CLU267"/>
      <c r="CLV267"/>
      <c r="CLW267"/>
      <c r="CLX267"/>
      <c r="CLY267"/>
      <c r="CLZ267"/>
      <c r="CMA267"/>
      <c r="CMB267"/>
      <c r="CMC267"/>
      <c r="CMD267"/>
      <c r="CME267"/>
      <c r="CMF267"/>
      <c r="CMG267"/>
      <c r="CMH267"/>
      <c r="CMI267"/>
      <c r="CMJ267"/>
      <c r="CMK267"/>
      <c r="CML267"/>
      <c r="CMM267"/>
      <c r="CMN267"/>
      <c r="CMO267"/>
      <c r="CMP267"/>
      <c r="CMQ267"/>
      <c r="CMR267"/>
      <c r="CMS267"/>
      <c r="CMT267"/>
      <c r="CMU267"/>
      <c r="CMV267"/>
      <c r="CMW267"/>
      <c r="CMX267"/>
      <c r="CMY267"/>
      <c r="CMZ267"/>
      <c r="CNA267"/>
      <c r="CNB267"/>
      <c r="CNC267"/>
      <c r="CND267"/>
      <c r="CNE267"/>
      <c r="CNF267"/>
      <c r="CNG267"/>
      <c r="CNH267"/>
      <c r="CNI267"/>
      <c r="CNJ267"/>
      <c r="CNK267"/>
      <c r="CNL267"/>
      <c r="CNM267"/>
      <c r="CNN267"/>
      <c r="CNO267"/>
      <c r="CNP267"/>
      <c r="CNQ267"/>
      <c r="CNR267"/>
      <c r="CNS267"/>
      <c r="CNT267"/>
      <c r="CNU267"/>
      <c r="CNV267"/>
      <c r="CNW267"/>
      <c r="CNX267"/>
      <c r="CNY267"/>
      <c r="CNZ267"/>
      <c r="COA267"/>
      <c r="COB267"/>
      <c r="COC267"/>
      <c r="COD267"/>
      <c r="COE267"/>
      <c r="COF267"/>
      <c r="COG267"/>
      <c r="COH267"/>
      <c r="COI267"/>
      <c r="COJ267"/>
      <c r="COK267"/>
      <c r="COL267"/>
      <c r="COM267"/>
      <c r="CON267"/>
      <c r="COO267"/>
      <c r="COP267"/>
      <c r="COQ267"/>
      <c r="COR267"/>
      <c r="COS267"/>
      <c r="COT267"/>
      <c r="COU267"/>
      <c r="COV267"/>
      <c r="COW267"/>
      <c r="COX267"/>
      <c r="COY267"/>
      <c r="COZ267"/>
      <c r="CPA267"/>
      <c r="CPB267"/>
      <c r="CPC267"/>
      <c r="CPD267"/>
      <c r="CPE267"/>
      <c r="CPF267"/>
      <c r="CPG267"/>
      <c r="CPH267"/>
      <c r="CPI267"/>
      <c r="CPJ267"/>
      <c r="CPK267"/>
      <c r="CPL267"/>
      <c r="CPM267"/>
      <c r="CPN267"/>
      <c r="CPO267"/>
      <c r="CPP267"/>
      <c r="CPQ267"/>
      <c r="CPR267"/>
      <c r="CPS267"/>
      <c r="CPT267"/>
      <c r="CPU267"/>
      <c r="CPV267"/>
      <c r="CPW267"/>
      <c r="CPX267"/>
      <c r="CPY267"/>
      <c r="CPZ267"/>
      <c r="CQA267"/>
      <c r="CQB267"/>
      <c r="CQC267"/>
      <c r="CQD267"/>
      <c r="CQE267"/>
      <c r="CQF267"/>
      <c r="CQG267"/>
      <c r="CQH267"/>
      <c r="CQI267"/>
      <c r="CQJ267"/>
      <c r="CQK267"/>
      <c r="CQL267"/>
      <c r="CQM267"/>
      <c r="CQN267"/>
      <c r="CQO267"/>
      <c r="CQP267"/>
      <c r="CQQ267"/>
      <c r="CQR267"/>
      <c r="CQS267"/>
      <c r="CQT267"/>
    </row>
    <row r="268" spans="1:2490" s="141" customFormat="1" ht="21" customHeight="1">
      <c r="B268" s="140" t="s">
        <v>2514</v>
      </c>
      <c r="C268" s="349" t="s">
        <v>2530</v>
      </c>
      <c r="D268" s="350"/>
      <c r="E268" s="261" t="s">
        <v>2526</v>
      </c>
      <c r="F268" s="240" t="s">
        <v>2532</v>
      </c>
      <c r="G268" s="240"/>
      <c r="H268" s="288">
        <v>65528671442908</v>
      </c>
      <c r="I268" s="240">
        <v>61000</v>
      </c>
      <c r="J268" s="140" t="s">
        <v>1425</v>
      </c>
      <c r="K268" s="140">
        <v>1</v>
      </c>
      <c r="L268" s="241"/>
      <c r="M268" s="351" t="s">
        <v>2533</v>
      </c>
      <c r="N268" s="140" t="s">
        <v>1918</v>
      </c>
      <c r="O268" s="140" t="s">
        <v>1749</v>
      </c>
      <c r="P268" s="140" t="s">
        <v>17</v>
      </c>
      <c r="Q268" s="140" t="s">
        <v>1430</v>
      </c>
      <c r="R268" s="140" t="s">
        <v>1429</v>
      </c>
      <c r="S268" s="140" t="s">
        <v>1430</v>
      </c>
      <c r="T268" s="140" t="s">
        <v>1430</v>
      </c>
      <c r="U268" s="140" t="s">
        <v>1566</v>
      </c>
      <c r="V268" s="140" t="s">
        <v>2276</v>
      </c>
      <c r="W268" s="140" t="s">
        <v>2277</v>
      </c>
      <c r="X268" s="140" t="s">
        <v>1758</v>
      </c>
      <c r="Y268" s="140" t="s">
        <v>2519</v>
      </c>
      <c r="Z268" s="140"/>
      <c r="AF268" s="141" t="s">
        <v>2530</v>
      </c>
      <c r="AH268" s="141">
        <v>6554845</v>
      </c>
      <c r="AI268" s="141">
        <v>1443606</v>
      </c>
      <c r="AJ268" s="248">
        <v>40687</v>
      </c>
      <c r="AM268" s="344"/>
      <c r="CW268" s="261" t="s">
        <v>2526</v>
      </c>
      <c r="ET268" s="141" t="s">
        <v>2520</v>
      </c>
      <c r="EU268" s="141" t="s">
        <v>2520</v>
      </c>
      <c r="EV268" s="57">
        <v>6</v>
      </c>
      <c r="EW268" s="255">
        <v>0.107</v>
      </c>
      <c r="EX268" s="277">
        <v>0.52223015873015866</v>
      </c>
      <c r="EY268" s="146" t="s">
        <v>2291</v>
      </c>
      <c r="FC268" s="352">
        <v>4.0000000000000001E-3</v>
      </c>
      <c r="FD268" s="352" t="s">
        <v>2269</v>
      </c>
      <c r="FE268" s="352" t="s">
        <v>2269</v>
      </c>
      <c r="FG268" s="352">
        <v>0.05</v>
      </c>
      <c r="FS268" s="352">
        <v>0.01</v>
      </c>
      <c r="FX268" s="352">
        <v>8.9999999999999993E-3</v>
      </c>
      <c r="JP268" s="257"/>
      <c r="JR268" s="258"/>
      <c r="JS268" s="238"/>
      <c r="JU268" s="258"/>
      <c r="JX268" s="258"/>
      <c r="KA268" s="258"/>
      <c r="KB268" s="259"/>
      <c r="KC268" s="259"/>
      <c r="KD268" s="259"/>
      <c r="KE268" s="259"/>
      <c r="PW268" s="26"/>
      <c r="PX268" s="26"/>
      <c r="PY268" s="26"/>
      <c r="PZ268" s="26"/>
      <c r="QA268" s="26"/>
      <c r="QB268" s="26"/>
      <c r="QC268" s="26"/>
      <c r="QD268" s="26"/>
      <c r="QE268" s="26"/>
      <c r="QF268" s="26"/>
      <c r="QG268" s="26"/>
      <c r="QH268" s="26"/>
      <c r="QI268" s="26"/>
      <c r="QJ268" s="26"/>
      <c r="QK268" s="26"/>
      <c r="QL268" s="26"/>
      <c r="QM268" s="26"/>
      <c r="QN268" s="26"/>
      <c r="QO268" s="26"/>
      <c r="QP268" s="26"/>
      <c r="QQ268" s="26"/>
      <c r="QR268" s="26"/>
      <c r="QS268" s="26"/>
      <c r="QT268" s="26"/>
      <c r="QU268" s="26"/>
      <c r="QV268" s="26"/>
      <c r="QW268" s="26"/>
      <c r="QX268" s="26"/>
      <c r="QY268" s="26"/>
      <c r="QZ268" s="26"/>
      <c r="RA268" s="26"/>
      <c r="RB268" s="26"/>
      <c r="RC268" s="26"/>
      <c r="RD268" s="26"/>
      <c r="RE268" s="26"/>
      <c r="RF268" s="26"/>
      <c r="RG268" s="26"/>
      <c r="RH268" s="26"/>
      <c r="RI268" s="26"/>
      <c r="RJ268" s="26"/>
      <c r="RK268" s="26"/>
      <c r="RL268" s="26"/>
      <c r="RM268" s="26"/>
      <c r="RN268" s="26"/>
      <c r="RO268" s="26"/>
      <c r="RP268" s="26"/>
      <c r="RQ268" s="26"/>
      <c r="RS268" s="26"/>
      <c r="RT268" s="26"/>
      <c r="RU268" s="26"/>
      <c r="RV268" s="26"/>
      <c r="RW268" s="26"/>
      <c r="RX268" s="26"/>
      <c r="RY268" s="26"/>
      <c r="RZ268" s="26"/>
      <c r="SA268" s="26"/>
      <c r="SB268" s="26"/>
      <c r="SC268" s="26"/>
      <c r="SD268" s="26"/>
      <c r="SE268" s="26"/>
      <c r="SF268" s="26"/>
      <c r="SG268" s="26"/>
      <c r="SH268" s="26"/>
      <c r="SI268" s="26"/>
      <c r="SJ268" s="26"/>
      <c r="SK268" s="26"/>
      <c r="SL268" s="26"/>
      <c r="SM268" s="26"/>
      <c r="SN268" s="26"/>
      <c r="SO268" s="26"/>
      <c r="SP268" s="26"/>
      <c r="SQ268" s="26"/>
      <c r="SR268" s="26"/>
      <c r="SS268" s="26"/>
      <c r="ST268" s="26"/>
      <c r="SU268" s="26"/>
      <c r="SV268" s="26"/>
      <c r="SW268" s="26"/>
      <c r="SX268" s="26"/>
      <c r="SY268" s="26"/>
      <c r="SZ268" s="26"/>
      <c r="TA268" s="26"/>
      <c r="TB268" s="26"/>
      <c r="TC268" s="26"/>
      <c r="TD268" s="26"/>
      <c r="TE268" s="26"/>
      <c r="TF268" s="26"/>
      <c r="TG268" s="26"/>
      <c r="TH268" s="26"/>
      <c r="TI268" s="26"/>
      <c r="TJ268" s="26"/>
      <c r="ALN268" s="6">
        <v>0</v>
      </c>
      <c r="ALO268" s="6">
        <v>0</v>
      </c>
      <c r="ALP268" s="6">
        <v>0</v>
      </c>
      <c r="ALQ268" s="6">
        <v>0</v>
      </c>
      <c r="ALR268" s="6">
        <v>0</v>
      </c>
      <c r="ALS268" s="6">
        <v>0</v>
      </c>
      <c r="ALT268" s="6">
        <v>0</v>
      </c>
      <c r="ALU268" s="6">
        <v>0</v>
      </c>
      <c r="ALV268" s="6">
        <v>0.01</v>
      </c>
      <c r="ALW268" s="6">
        <v>0</v>
      </c>
      <c r="ALX268" s="6">
        <v>0</v>
      </c>
      <c r="ALY268" s="6">
        <v>4.0000000000000001E-3</v>
      </c>
      <c r="ALZ268" s="6">
        <v>0</v>
      </c>
      <c r="AMA268" s="6">
        <v>0</v>
      </c>
      <c r="AMB268" s="6">
        <v>0</v>
      </c>
      <c r="AMC268" s="6">
        <v>0.05</v>
      </c>
      <c r="AMD268" s="6">
        <v>0</v>
      </c>
      <c r="AME268" s="6">
        <v>0</v>
      </c>
      <c r="AMF268" s="6">
        <v>0</v>
      </c>
      <c r="AMG268" s="6">
        <v>0</v>
      </c>
      <c r="AMH268" s="6">
        <v>0</v>
      </c>
      <c r="AMI268" s="6">
        <v>0</v>
      </c>
      <c r="AMJ268" s="6">
        <v>0</v>
      </c>
      <c r="AMK268" s="6">
        <v>0</v>
      </c>
      <c r="AML268" s="6">
        <v>0</v>
      </c>
      <c r="AMM268" s="6">
        <v>0</v>
      </c>
      <c r="AMN268" s="6">
        <v>0</v>
      </c>
      <c r="AMO268" s="6">
        <v>0</v>
      </c>
      <c r="AMP268" s="6">
        <v>0</v>
      </c>
      <c r="AMQ268" s="6">
        <v>0</v>
      </c>
      <c r="AMR268" s="6">
        <v>0</v>
      </c>
      <c r="AMS268" s="6">
        <v>0</v>
      </c>
      <c r="AMT268" s="6">
        <v>0</v>
      </c>
      <c r="AMU268" s="6">
        <v>4.0000000000000001E-3</v>
      </c>
      <c r="AMV268" s="6">
        <v>0</v>
      </c>
      <c r="AMW268" s="6">
        <v>0.03</v>
      </c>
      <c r="AMX268" s="6">
        <v>0</v>
      </c>
      <c r="AMY268" s="6">
        <v>0</v>
      </c>
      <c r="AMZ268" s="6">
        <v>0</v>
      </c>
      <c r="ANA268" s="6">
        <v>0</v>
      </c>
      <c r="ANB268" s="6">
        <v>0</v>
      </c>
      <c r="ANC268" s="6">
        <v>0</v>
      </c>
      <c r="AND268" s="6">
        <v>8.9999999999999993E-3</v>
      </c>
      <c r="ANE268" s="6">
        <v>0</v>
      </c>
      <c r="ANF268" s="6">
        <v>0</v>
      </c>
      <c r="ANG268" s="6">
        <v>0</v>
      </c>
      <c r="BHI268">
        <v>268</v>
      </c>
      <c r="BHJ268">
        <v>268</v>
      </c>
      <c r="BHL268"/>
      <c r="BHM268"/>
      <c r="BHN268"/>
      <c r="BHO268"/>
      <c r="BHP268"/>
      <c r="BHQ268"/>
      <c r="BHR268"/>
      <c r="BHS268"/>
      <c r="BHT268"/>
      <c r="BHU268"/>
      <c r="BHV268"/>
      <c r="BHW268"/>
      <c r="BHX268"/>
      <c r="BHY268"/>
      <c r="BHZ268"/>
      <c r="BIA268"/>
      <c r="BIB268"/>
      <c r="BIC268"/>
      <c r="BID268"/>
      <c r="BIE268"/>
      <c r="BIF268"/>
      <c r="BIG268"/>
      <c r="BIH268"/>
      <c r="BII268"/>
      <c r="BIJ268"/>
      <c r="BIK268"/>
      <c r="BIL268"/>
      <c r="BIM268"/>
      <c r="BIN268"/>
      <c r="BIO268"/>
      <c r="BIP268"/>
      <c r="BIQ268"/>
      <c r="BIR268"/>
      <c r="BIS268"/>
      <c r="BIT268"/>
      <c r="BIU268"/>
      <c r="BIV268"/>
      <c r="BIW268"/>
      <c r="BIX268"/>
      <c r="BIY268"/>
      <c r="BIZ268"/>
      <c r="BJA268"/>
      <c r="BJB268"/>
      <c r="BJC268"/>
      <c r="BJD268"/>
      <c r="BJE268"/>
      <c r="BJF268"/>
      <c r="BJG268"/>
      <c r="BJH268"/>
      <c r="BJI268"/>
      <c r="BJJ268"/>
      <c r="BJK268"/>
      <c r="BJL268"/>
      <c r="BJM268"/>
      <c r="BJN268"/>
      <c r="BJO268"/>
      <c r="BJP268"/>
      <c r="BJQ268"/>
      <c r="BJR268"/>
      <c r="BJS268"/>
      <c r="BJT268"/>
      <c r="BJU268"/>
      <c r="BJV268"/>
      <c r="BJW268"/>
      <c r="BJX268"/>
      <c r="BJY268"/>
      <c r="BJZ268"/>
      <c r="BKA268"/>
      <c r="BKB268"/>
      <c r="BKC268"/>
      <c r="BKD268"/>
      <c r="BKE268"/>
      <c r="BKF268"/>
      <c r="BKG268"/>
      <c r="BKH268"/>
      <c r="BKI268"/>
      <c r="BKJ268"/>
      <c r="BKK268"/>
      <c r="BKL268"/>
      <c r="BKM268"/>
      <c r="BKN268"/>
      <c r="BKO268"/>
      <c r="BKP268"/>
      <c r="BKQ268"/>
      <c r="BKR268"/>
      <c r="BKS268"/>
      <c r="BKT268"/>
      <c r="BKU268"/>
      <c r="BKV268"/>
      <c r="BKW268"/>
      <c r="BKX268"/>
      <c r="BKY268"/>
      <c r="BKZ268"/>
      <c r="BLA268"/>
      <c r="BLB268"/>
      <c r="BLC268"/>
      <c r="BLD268"/>
      <c r="BLE268"/>
      <c r="BLF268"/>
      <c r="BLG268"/>
      <c r="BLH268"/>
      <c r="BLI268"/>
      <c r="BLJ268"/>
      <c r="BLK268"/>
      <c r="BLL268"/>
      <c r="BLM268"/>
      <c r="BLN268"/>
      <c r="BLO268"/>
      <c r="BLP268"/>
      <c r="BLQ268"/>
      <c r="BLR268"/>
      <c r="BLS268"/>
      <c r="BLT268"/>
      <c r="BLU268"/>
      <c r="BLV268"/>
      <c r="BLW268"/>
      <c r="BLX268"/>
      <c r="BLY268"/>
      <c r="BLZ268"/>
      <c r="BMA268"/>
      <c r="BMB268"/>
      <c r="BMC268"/>
      <c r="BMD268"/>
      <c r="BME268"/>
      <c r="BMF268"/>
      <c r="BMG268"/>
      <c r="BMH268"/>
      <c r="BMI268"/>
      <c r="BMJ268"/>
      <c r="BMK268"/>
      <c r="BML268"/>
      <c r="BMM268"/>
      <c r="BMN268"/>
      <c r="BMO268"/>
      <c r="BMP268"/>
      <c r="BMQ268"/>
      <c r="BMR268"/>
      <c r="BMS268"/>
      <c r="BMT268"/>
      <c r="BMU268"/>
      <c r="BMV268"/>
      <c r="BMW268"/>
      <c r="BMX268"/>
      <c r="BMY268"/>
      <c r="BMZ268"/>
      <c r="BNA268"/>
      <c r="BNB268"/>
      <c r="BNC268"/>
      <c r="BND268"/>
      <c r="BNE268"/>
      <c r="BNF268"/>
      <c r="BNG268"/>
      <c r="BNH268"/>
      <c r="BNI268"/>
      <c r="BNJ268"/>
      <c r="BNK268"/>
      <c r="BNL268"/>
      <c r="BNM268"/>
      <c r="BNN268"/>
      <c r="BNO268"/>
      <c r="BNP268"/>
      <c r="BNQ268"/>
      <c r="BNR268"/>
      <c r="BNS268"/>
      <c r="BNT268"/>
      <c r="BNU268"/>
      <c r="BNV268"/>
      <c r="BNW268"/>
      <c r="BNX268"/>
      <c r="BNY268"/>
      <c r="BNZ268"/>
      <c r="BOA268"/>
      <c r="BOB268"/>
      <c r="BOC268"/>
      <c r="BOD268"/>
      <c r="BOE268"/>
      <c r="BOF268"/>
      <c r="BOG268"/>
      <c r="BOH268"/>
      <c r="BOI268"/>
      <c r="BOJ268"/>
      <c r="BOK268"/>
      <c r="BOL268"/>
      <c r="BOM268"/>
      <c r="BON268"/>
      <c r="BOO268"/>
      <c r="BOP268"/>
      <c r="BOQ268"/>
      <c r="BOR268"/>
      <c r="BOS268"/>
      <c r="BOT268"/>
      <c r="BOU268"/>
      <c r="BOV268"/>
      <c r="BOW268"/>
      <c r="BOX268"/>
      <c r="BOY268"/>
      <c r="BOZ268"/>
      <c r="BPA268"/>
      <c r="BPB268"/>
      <c r="BPC268"/>
      <c r="BPD268"/>
      <c r="BPE268"/>
      <c r="BPF268"/>
      <c r="BPG268"/>
      <c r="BPH268"/>
      <c r="BPI268"/>
      <c r="BPJ268"/>
      <c r="BPK268"/>
      <c r="BPL268"/>
      <c r="BPM268"/>
      <c r="BPN268"/>
      <c r="BPO268"/>
      <c r="BPP268"/>
      <c r="BPQ268"/>
      <c r="BPR268"/>
      <c r="BPS268"/>
      <c r="BPT268"/>
      <c r="BPU268"/>
      <c r="BPV268"/>
      <c r="BPW268"/>
      <c r="BPX268"/>
      <c r="BPY268"/>
      <c r="BPZ268"/>
      <c r="BQA268"/>
      <c r="BQB268"/>
      <c r="BQC268"/>
      <c r="BQD268"/>
      <c r="BQE268"/>
      <c r="BQF268"/>
      <c r="BQG268"/>
      <c r="BQH268"/>
      <c r="BQI268"/>
      <c r="BQJ268"/>
      <c r="BQK268"/>
      <c r="BQL268"/>
      <c r="BQM268"/>
      <c r="BQN268"/>
      <c r="BQO268"/>
      <c r="BQP268"/>
      <c r="BQQ268"/>
      <c r="BQR268"/>
      <c r="BQS268"/>
      <c r="BQT268"/>
      <c r="BQU268"/>
      <c r="BQV268"/>
      <c r="BQW268"/>
      <c r="BQX268"/>
      <c r="BQY268"/>
      <c r="BQZ268"/>
      <c r="BRA268"/>
      <c r="BRB268"/>
      <c r="BRC268"/>
      <c r="BRD268"/>
      <c r="BRE268"/>
      <c r="BRF268"/>
      <c r="BRG268"/>
      <c r="BRH268"/>
      <c r="BRI268"/>
      <c r="BRJ268"/>
      <c r="BRK268"/>
      <c r="BRL268"/>
      <c r="BRM268"/>
      <c r="BRN268"/>
      <c r="BRO268"/>
      <c r="BRP268"/>
      <c r="BRQ268"/>
      <c r="BRR268"/>
      <c r="BRS268"/>
      <c r="BRT268"/>
      <c r="BRU268"/>
      <c r="BRV268"/>
      <c r="BRW268"/>
      <c r="BRX268"/>
      <c r="BRY268"/>
      <c r="BRZ268"/>
      <c r="BSA268"/>
      <c r="BSB268"/>
      <c r="BSC268"/>
      <c r="BSD268"/>
      <c r="BSE268"/>
      <c r="BSF268"/>
      <c r="BSG268"/>
      <c r="BSH268"/>
      <c r="BSI268"/>
      <c r="BSJ268"/>
      <c r="BSK268"/>
      <c r="BSL268"/>
      <c r="BSM268"/>
      <c r="BSN268"/>
      <c r="BSO268"/>
      <c r="BSP268"/>
      <c r="BSQ268"/>
      <c r="BSR268"/>
      <c r="BSS268"/>
      <c r="BST268"/>
      <c r="BSU268"/>
      <c r="BSV268"/>
      <c r="BSW268"/>
      <c r="BSX268"/>
      <c r="BSY268"/>
      <c r="BSZ268"/>
      <c r="BTA268"/>
      <c r="BTB268"/>
      <c r="BTC268"/>
      <c r="BTD268"/>
      <c r="BTE268"/>
      <c r="BTF268"/>
      <c r="BTG268"/>
      <c r="BTH268"/>
      <c r="BTI268"/>
      <c r="BTJ268"/>
      <c r="BTK268"/>
      <c r="BTL268"/>
      <c r="BTM268"/>
      <c r="BTN268"/>
      <c r="BTO268"/>
      <c r="BTP268"/>
      <c r="BTQ268"/>
      <c r="BTR268"/>
      <c r="BTS268"/>
      <c r="BTT268"/>
      <c r="BTU268"/>
      <c r="BTV268"/>
      <c r="BTW268"/>
      <c r="BTX268"/>
      <c r="BTY268"/>
      <c r="BTZ268"/>
      <c r="BUA268"/>
      <c r="BUB268"/>
      <c r="BUC268"/>
      <c r="BUD268"/>
      <c r="BUE268"/>
      <c r="BUF268"/>
      <c r="BUG268"/>
      <c r="BUH268"/>
      <c r="BUI268"/>
      <c r="BUJ268"/>
      <c r="BUK268"/>
      <c r="BUL268"/>
      <c r="BUM268"/>
      <c r="BUN268"/>
      <c r="BUO268"/>
      <c r="BUP268"/>
      <c r="BUQ268"/>
      <c r="BUR268"/>
      <c r="BUS268"/>
      <c r="BUT268"/>
      <c r="BUU268"/>
      <c r="BUV268"/>
      <c r="BUW268"/>
      <c r="BUX268"/>
      <c r="BUY268"/>
      <c r="BUZ268"/>
      <c r="BVA268"/>
      <c r="BVB268"/>
      <c r="BVC268"/>
      <c r="BVD268"/>
      <c r="BVE268"/>
      <c r="BVF268"/>
      <c r="BVG268"/>
      <c r="BVH268"/>
      <c r="BVI268"/>
      <c r="BVJ268"/>
      <c r="BVK268"/>
      <c r="BVL268"/>
      <c r="BVM268"/>
      <c r="BVN268"/>
      <c r="BVO268"/>
      <c r="BVP268"/>
      <c r="BVQ268"/>
      <c r="BVR268"/>
      <c r="BVS268"/>
      <c r="BVT268"/>
      <c r="BVU268"/>
      <c r="BVV268"/>
      <c r="BVW268"/>
      <c r="BVX268"/>
      <c r="BVY268"/>
      <c r="BVZ268"/>
      <c r="BWA268"/>
      <c r="BWB268"/>
      <c r="BWC268"/>
      <c r="BWD268"/>
      <c r="BWE268"/>
      <c r="BWF268"/>
      <c r="BWG268"/>
      <c r="BWH268"/>
      <c r="BWI268"/>
      <c r="BWJ268"/>
      <c r="BWK268"/>
      <c r="BWL268"/>
      <c r="BWM268"/>
      <c r="BWN268"/>
      <c r="BWO268"/>
      <c r="BWP268"/>
      <c r="BWQ268"/>
      <c r="BWR268"/>
      <c r="BWS268"/>
      <c r="BWT268"/>
      <c r="BWU268"/>
      <c r="BWV268"/>
      <c r="BWW268"/>
      <c r="BWX268"/>
      <c r="BWY268"/>
      <c r="BWZ268"/>
      <c r="BXA268"/>
      <c r="BXB268"/>
      <c r="BXC268"/>
      <c r="BXD268"/>
      <c r="BXE268"/>
      <c r="BXF268"/>
      <c r="BXG268"/>
      <c r="BXH268"/>
      <c r="BXI268"/>
      <c r="BXJ268"/>
      <c r="BXK268"/>
      <c r="BXL268"/>
      <c r="BXM268"/>
      <c r="BXN268"/>
      <c r="BXO268"/>
      <c r="BXP268"/>
      <c r="BXQ268"/>
      <c r="BXR268"/>
      <c r="BXS268"/>
      <c r="BXT268"/>
      <c r="BXU268"/>
      <c r="BXV268"/>
      <c r="BXW268"/>
      <c r="BXX268"/>
      <c r="BXY268"/>
      <c r="BXZ268"/>
      <c r="BYA268"/>
      <c r="BYB268"/>
      <c r="BYC268"/>
      <c r="BYD268"/>
      <c r="BYE268"/>
      <c r="BYF268"/>
      <c r="BYG268"/>
      <c r="BYH268"/>
      <c r="BYI268"/>
      <c r="BYJ268"/>
      <c r="BYK268"/>
      <c r="BYL268"/>
      <c r="BYM268"/>
      <c r="BYN268"/>
      <c r="BYO268"/>
      <c r="BYP268"/>
      <c r="BYQ268"/>
      <c r="BYR268"/>
      <c r="BYS268"/>
      <c r="BYT268"/>
      <c r="BYU268"/>
      <c r="BYV268"/>
      <c r="BYW268"/>
      <c r="BYX268"/>
      <c r="BYY268"/>
      <c r="BYZ268"/>
      <c r="BZA268"/>
      <c r="BZB268"/>
      <c r="BZC268"/>
      <c r="BZD268"/>
      <c r="BZE268"/>
      <c r="BZF268"/>
      <c r="BZG268"/>
      <c r="BZH268"/>
      <c r="BZI268"/>
      <c r="BZJ268"/>
      <c r="BZK268"/>
      <c r="BZL268"/>
      <c r="BZM268"/>
      <c r="BZN268"/>
      <c r="BZO268"/>
      <c r="BZP268"/>
      <c r="BZQ268"/>
      <c r="BZR268"/>
      <c r="BZS268"/>
      <c r="BZT268"/>
      <c r="BZU268"/>
      <c r="BZV268"/>
      <c r="BZW268"/>
      <c r="BZX268"/>
      <c r="BZY268"/>
      <c r="BZZ268"/>
      <c r="CAA268"/>
      <c r="CAB268"/>
      <c r="CAC268"/>
      <c r="CAD268"/>
      <c r="CAE268"/>
      <c r="CAF268"/>
      <c r="CAG268"/>
      <c r="CAH268"/>
      <c r="CAI268"/>
      <c r="CAJ268"/>
      <c r="CAK268"/>
      <c r="CAL268"/>
      <c r="CAM268"/>
      <c r="CAN268"/>
      <c r="CAO268"/>
      <c r="CAP268"/>
      <c r="CAQ268"/>
      <c r="CAR268"/>
      <c r="CAS268"/>
      <c r="CAT268"/>
      <c r="CAU268"/>
      <c r="CAV268"/>
      <c r="CAW268"/>
      <c r="CAX268"/>
      <c r="CAY268"/>
      <c r="CAZ268"/>
      <c r="CBA268"/>
      <c r="CBB268"/>
      <c r="CBC268"/>
      <c r="CBD268"/>
      <c r="CBE268"/>
      <c r="CBF268"/>
      <c r="CBG268"/>
      <c r="CBH268"/>
      <c r="CBI268"/>
      <c r="CBJ268"/>
      <c r="CBK268"/>
      <c r="CBL268"/>
      <c r="CBM268"/>
      <c r="CBN268"/>
      <c r="CBO268"/>
      <c r="CBP268"/>
      <c r="CBQ268"/>
      <c r="CBR268"/>
      <c r="CBS268"/>
      <c r="CBT268"/>
      <c r="CBU268"/>
      <c r="CBV268"/>
      <c r="CBW268"/>
      <c r="CBX268"/>
      <c r="CBY268"/>
      <c r="CBZ268"/>
      <c r="CCA268"/>
      <c r="CCB268"/>
      <c r="CCC268"/>
      <c r="CCD268"/>
      <c r="CCE268"/>
      <c r="CCF268"/>
      <c r="CCG268"/>
      <c r="CCH268"/>
      <c r="CCI268"/>
      <c r="CCJ268"/>
      <c r="CCK268"/>
      <c r="CCL268"/>
      <c r="CCM268"/>
      <c r="CCN268"/>
      <c r="CCO268"/>
      <c r="CCP268"/>
      <c r="CCQ268"/>
      <c r="CCR268"/>
      <c r="CCS268"/>
      <c r="CCT268"/>
      <c r="CCU268"/>
      <c r="CCV268"/>
      <c r="CCW268"/>
      <c r="CCX268"/>
      <c r="CCY268"/>
      <c r="CCZ268"/>
      <c r="CDA268"/>
      <c r="CDB268"/>
      <c r="CDC268"/>
      <c r="CDD268"/>
      <c r="CDE268"/>
      <c r="CDF268"/>
      <c r="CDG268"/>
      <c r="CDH268"/>
      <c r="CDI268"/>
      <c r="CDJ268"/>
      <c r="CDK268"/>
      <c r="CDL268"/>
      <c r="CDM268"/>
      <c r="CDN268"/>
      <c r="CDO268"/>
      <c r="CDP268"/>
      <c r="CDQ268"/>
      <c r="CDR268"/>
      <c r="CDS268"/>
      <c r="CDT268"/>
      <c r="CDU268"/>
      <c r="CDV268"/>
      <c r="CDW268"/>
      <c r="CDX268"/>
      <c r="CDY268"/>
      <c r="CDZ268"/>
      <c r="CEA268"/>
      <c r="CEB268"/>
      <c r="CEC268"/>
      <c r="CED268"/>
      <c r="CEE268"/>
      <c r="CEF268"/>
      <c r="CEG268"/>
      <c r="CEH268"/>
      <c r="CEI268"/>
      <c r="CEJ268"/>
      <c r="CEK268"/>
      <c r="CEL268"/>
      <c r="CEM268"/>
      <c r="CEN268"/>
      <c r="CEO268"/>
      <c r="CEP268"/>
      <c r="CEQ268"/>
      <c r="CER268"/>
      <c r="CES268"/>
      <c r="CET268"/>
      <c r="CEU268"/>
      <c r="CEV268"/>
      <c r="CEW268"/>
      <c r="CEX268"/>
      <c r="CEY268"/>
      <c r="CEZ268"/>
      <c r="CFA268"/>
      <c r="CFB268"/>
      <c r="CFC268"/>
      <c r="CFD268"/>
      <c r="CFE268"/>
      <c r="CFF268"/>
      <c r="CFG268"/>
      <c r="CFH268"/>
      <c r="CFI268"/>
      <c r="CFJ268"/>
      <c r="CFK268"/>
      <c r="CFL268"/>
      <c r="CFM268"/>
      <c r="CFN268"/>
      <c r="CFO268"/>
      <c r="CFP268"/>
      <c r="CFQ268"/>
      <c r="CFR268"/>
      <c r="CFS268"/>
      <c r="CFT268"/>
      <c r="CFU268"/>
      <c r="CFV268"/>
      <c r="CFW268"/>
      <c r="CFX268"/>
      <c r="CFY268"/>
      <c r="CFZ268"/>
      <c r="CGA268"/>
      <c r="CGB268"/>
      <c r="CGC268"/>
      <c r="CGD268"/>
      <c r="CGE268"/>
      <c r="CGF268"/>
      <c r="CGG268"/>
      <c r="CGH268"/>
      <c r="CGI268"/>
      <c r="CGJ268"/>
      <c r="CGK268"/>
      <c r="CGL268"/>
      <c r="CGM268"/>
      <c r="CGN268"/>
      <c r="CGO268"/>
      <c r="CGP268"/>
      <c r="CGQ268"/>
      <c r="CGR268"/>
      <c r="CGS268"/>
      <c r="CGT268"/>
      <c r="CGU268"/>
      <c r="CGV268"/>
      <c r="CGW268"/>
      <c r="CGX268"/>
      <c r="CGY268"/>
      <c r="CGZ268"/>
      <c r="CHA268"/>
      <c r="CHB268"/>
      <c r="CHC268"/>
      <c r="CHD268"/>
      <c r="CHE268"/>
      <c r="CHF268"/>
      <c r="CHG268"/>
      <c r="CHH268"/>
      <c r="CHI268"/>
      <c r="CHJ268"/>
      <c r="CHK268"/>
      <c r="CHL268"/>
      <c r="CHM268"/>
      <c r="CHN268"/>
      <c r="CHO268"/>
      <c r="CHP268"/>
      <c r="CHQ268"/>
      <c r="CHR268"/>
      <c r="CHS268"/>
      <c r="CHT268"/>
      <c r="CHU268"/>
      <c r="CHV268"/>
      <c r="CHW268"/>
      <c r="CHX268"/>
      <c r="CHY268"/>
      <c r="CHZ268"/>
      <c r="CIA268"/>
      <c r="CIB268"/>
      <c r="CIC268"/>
      <c r="CID268"/>
      <c r="CIE268"/>
      <c r="CIF268"/>
      <c r="CIG268"/>
      <c r="CIH268"/>
      <c r="CII268"/>
      <c r="CIJ268"/>
      <c r="CIK268"/>
      <c r="CIL268"/>
      <c r="CIM268"/>
      <c r="CIN268"/>
      <c r="CIO268"/>
      <c r="CIP268"/>
      <c r="CIQ268"/>
      <c r="CIR268"/>
      <c r="CIS268"/>
      <c r="CIT268"/>
      <c r="CIU268"/>
      <c r="CIV268"/>
      <c r="CIW268"/>
      <c r="CIX268"/>
      <c r="CIY268"/>
      <c r="CIZ268"/>
      <c r="CJA268"/>
      <c r="CJB268"/>
      <c r="CJC268"/>
      <c r="CJD268"/>
      <c r="CJE268"/>
      <c r="CJF268"/>
      <c r="CJG268"/>
      <c r="CJH268"/>
      <c r="CJI268"/>
      <c r="CJJ268"/>
      <c r="CJK268"/>
      <c r="CJL268"/>
      <c r="CJM268"/>
      <c r="CJN268"/>
      <c r="CJO268"/>
      <c r="CJP268"/>
      <c r="CJQ268"/>
      <c r="CJR268"/>
      <c r="CJS268"/>
      <c r="CJT268"/>
      <c r="CJU268"/>
      <c r="CJV268"/>
      <c r="CJW268"/>
      <c r="CJX268"/>
      <c r="CJY268"/>
      <c r="CJZ268"/>
      <c r="CKA268"/>
      <c r="CKB268"/>
      <c r="CKC268"/>
      <c r="CKD268"/>
      <c r="CKE268"/>
      <c r="CKF268"/>
      <c r="CKG268"/>
      <c r="CKH268"/>
      <c r="CKI268"/>
      <c r="CKJ268"/>
      <c r="CKK268"/>
      <c r="CKL268"/>
      <c r="CKM268"/>
      <c r="CKN268"/>
      <c r="CKO268"/>
      <c r="CKP268"/>
      <c r="CKQ268"/>
      <c r="CKR268"/>
      <c r="CKS268"/>
      <c r="CKT268"/>
      <c r="CKU268"/>
      <c r="CKV268"/>
      <c r="CKW268"/>
      <c r="CKX268"/>
      <c r="CKY268"/>
      <c r="CKZ268"/>
      <c r="CLA268"/>
      <c r="CLB268"/>
      <c r="CLC268"/>
      <c r="CLD268"/>
      <c r="CLE268"/>
      <c r="CLF268"/>
      <c r="CLG268"/>
      <c r="CLH268"/>
      <c r="CLI268"/>
      <c r="CLJ268"/>
      <c r="CLK268"/>
      <c r="CLL268"/>
      <c r="CLM268"/>
      <c r="CLN268"/>
      <c r="CLO268"/>
      <c r="CLP268"/>
      <c r="CLQ268"/>
      <c r="CLR268"/>
      <c r="CLS268"/>
      <c r="CLT268"/>
      <c r="CLU268"/>
      <c r="CLV268"/>
      <c r="CLW268"/>
      <c r="CLX268"/>
      <c r="CLY268"/>
      <c r="CLZ268"/>
      <c r="CMA268"/>
      <c r="CMB268"/>
      <c r="CMC268"/>
      <c r="CMD268"/>
      <c r="CME268"/>
      <c r="CMF268"/>
      <c r="CMG268"/>
      <c r="CMH268"/>
      <c r="CMI268"/>
      <c r="CMJ268"/>
      <c r="CMK268"/>
      <c r="CML268"/>
      <c r="CMM268"/>
      <c r="CMN268"/>
      <c r="CMO268"/>
      <c r="CMP268"/>
      <c r="CMQ268"/>
      <c r="CMR268"/>
      <c r="CMS268"/>
      <c r="CMT268"/>
      <c r="CMU268"/>
      <c r="CMV268"/>
      <c r="CMW268"/>
      <c r="CMX268"/>
      <c r="CMY268"/>
      <c r="CMZ268"/>
      <c r="CNA268"/>
      <c r="CNB268"/>
      <c r="CNC268"/>
      <c r="CND268"/>
      <c r="CNE268"/>
      <c r="CNF268"/>
      <c r="CNG268"/>
      <c r="CNH268"/>
      <c r="CNI268"/>
      <c r="CNJ268"/>
      <c r="CNK268"/>
      <c r="CNL268"/>
      <c r="CNM268"/>
      <c r="CNN268"/>
      <c r="CNO268"/>
      <c r="CNP268"/>
      <c r="CNQ268"/>
      <c r="CNR268"/>
      <c r="CNS268"/>
      <c r="CNT268"/>
      <c r="CNU268"/>
      <c r="CNV268"/>
      <c r="CNW268"/>
      <c r="CNX268"/>
      <c r="CNY268"/>
      <c r="CNZ268"/>
      <c r="COA268"/>
      <c r="COB268"/>
      <c r="COC268"/>
      <c r="COD268"/>
      <c r="COE268"/>
      <c r="COF268"/>
      <c r="COG268"/>
      <c r="COH268"/>
      <c r="COI268"/>
      <c r="COJ268"/>
      <c r="COK268"/>
      <c r="COL268"/>
      <c r="COM268"/>
      <c r="CON268"/>
      <c r="COO268"/>
      <c r="COP268"/>
      <c r="COQ268"/>
      <c r="COR268"/>
      <c r="COS268"/>
      <c r="COT268"/>
      <c r="COU268"/>
      <c r="COV268"/>
      <c r="COW268"/>
      <c r="COX268"/>
      <c r="COY268"/>
      <c r="COZ268"/>
      <c r="CPA268"/>
      <c r="CPB268"/>
      <c r="CPC268"/>
      <c r="CPD268"/>
      <c r="CPE268"/>
      <c r="CPF268"/>
      <c r="CPG268"/>
      <c r="CPH268"/>
      <c r="CPI268"/>
      <c r="CPJ268"/>
      <c r="CPK268"/>
      <c r="CPL268"/>
      <c r="CPM268"/>
      <c r="CPN268"/>
      <c r="CPO268"/>
      <c r="CPP268"/>
      <c r="CPQ268"/>
      <c r="CPR268"/>
      <c r="CPS268"/>
      <c r="CPT268"/>
      <c r="CPU268"/>
      <c r="CPV268"/>
      <c r="CPW268"/>
      <c r="CPX268"/>
      <c r="CPY268"/>
      <c r="CPZ268"/>
      <c r="CQA268"/>
      <c r="CQB268"/>
      <c r="CQC268"/>
      <c r="CQD268"/>
      <c r="CQE268"/>
      <c r="CQF268"/>
      <c r="CQG268"/>
      <c r="CQH268"/>
      <c r="CQI268"/>
      <c r="CQJ268"/>
      <c r="CQK268"/>
      <c r="CQL268"/>
      <c r="CQM268"/>
      <c r="CQN268"/>
      <c r="CQO268"/>
      <c r="CQP268"/>
      <c r="CQQ268"/>
      <c r="CQR268"/>
      <c r="CQS268"/>
      <c r="CQT268"/>
    </row>
    <row r="269" spans="1:2490" s="68" customFormat="1" ht="21" customHeight="1">
      <c r="A269" s="5" t="s">
        <v>2542</v>
      </c>
      <c r="B269" s="5" t="s">
        <v>2514</v>
      </c>
      <c r="C269" s="345" t="s">
        <v>2530</v>
      </c>
      <c r="D269" t="s">
        <v>2543</v>
      </c>
      <c r="E269" s="339" t="s">
        <v>2528</v>
      </c>
      <c r="F269" s="111" t="s">
        <v>2532</v>
      </c>
      <c r="G269" s="111"/>
      <c r="H269" s="340">
        <v>65528671442908</v>
      </c>
      <c r="I269" s="111">
        <v>61000</v>
      </c>
      <c r="J269" s="5" t="s">
        <v>1425</v>
      </c>
      <c r="K269" s="5">
        <v>1</v>
      </c>
      <c r="L269" s="132"/>
      <c r="M269" s="347" t="s">
        <v>2533</v>
      </c>
      <c r="N269" t="s">
        <v>1918</v>
      </c>
      <c r="O269" s="5" t="s">
        <v>1749</v>
      </c>
      <c r="P269" s="5" t="s">
        <v>17</v>
      </c>
      <c r="Q269" s="5" t="s">
        <v>1430</v>
      </c>
      <c r="R269" s="5" t="s">
        <v>1429</v>
      </c>
      <c r="S269" s="5" t="s">
        <v>1430</v>
      </c>
      <c r="T269" s="5" t="s">
        <v>1430</v>
      </c>
      <c r="U269" s="5" t="s">
        <v>1566</v>
      </c>
      <c r="V269" s="5" t="s">
        <v>2276</v>
      </c>
      <c r="W269" s="5" t="s">
        <v>2277</v>
      </c>
      <c r="X269" s="5" t="s">
        <v>1758</v>
      </c>
      <c r="Y269" s="5" t="s">
        <v>2519</v>
      </c>
      <c r="Z269" s="5"/>
      <c r="AF269" s="6" t="s">
        <v>2530</v>
      </c>
      <c r="AH269" s="6">
        <v>6554845</v>
      </c>
      <c r="AI269" s="6">
        <v>1443606</v>
      </c>
      <c r="AJ269" s="280">
        <v>40721</v>
      </c>
      <c r="AM269" s="300"/>
      <c r="BY269" s="68">
        <v>27</v>
      </c>
      <c r="BZ269" s="68">
        <v>3.1867591236167252</v>
      </c>
      <c r="CA269" s="68">
        <v>16.222766884531584</v>
      </c>
      <c r="CB269" s="68">
        <v>37.832167832167833</v>
      </c>
      <c r="CC269" s="68">
        <v>14.563106796116504</v>
      </c>
      <c r="CD269" s="68">
        <v>7.8330750481254183</v>
      </c>
      <c r="CE269" s="68">
        <v>31.067961165048541</v>
      </c>
      <c r="CF269" s="68">
        <v>1.4563106796116505</v>
      </c>
      <c r="CG269" s="6">
        <v>2.5</v>
      </c>
      <c r="CH269" s="6">
        <v>1</v>
      </c>
      <c r="CI269" s="6">
        <v>0.2</v>
      </c>
      <c r="CJ269" s="6">
        <v>0</v>
      </c>
      <c r="CK269" s="6">
        <v>2.2999999999999998</v>
      </c>
      <c r="CL269" s="6">
        <v>0.5</v>
      </c>
      <c r="CM269" s="6">
        <v>0</v>
      </c>
      <c r="CN269" s="6">
        <v>0</v>
      </c>
      <c r="CO269" s="6">
        <v>0</v>
      </c>
      <c r="CP269" s="6">
        <v>0</v>
      </c>
      <c r="CQ269" s="6">
        <v>0</v>
      </c>
      <c r="CR269" s="6">
        <v>0</v>
      </c>
      <c r="CS269" s="6">
        <v>0</v>
      </c>
      <c r="CT269" s="6">
        <v>0</v>
      </c>
      <c r="CU269" s="6">
        <v>0</v>
      </c>
      <c r="CV269" s="6">
        <v>0</v>
      </c>
      <c r="CW269" s="6">
        <v>6.5</v>
      </c>
      <c r="ET269" s="6" t="s">
        <v>2520</v>
      </c>
      <c r="EU269" s="6" t="s">
        <v>2520</v>
      </c>
      <c r="EV269" s="57">
        <v>2</v>
      </c>
      <c r="EW269" s="255">
        <v>3.0000000000000001E-3</v>
      </c>
      <c r="EX269" s="265">
        <v>7.2222222222222229E-2</v>
      </c>
      <c r="EY269" s="146" t="s">
        <v>2291</v>
      </c>
      <c r="FC269" s="353">
        <v>2E-3</v>
      </c>
      <c r="FD269" s="353" t="s">
        <v>2522</v>
      </c>
      <c r="FE269" s="353" t="s">
        <v>2522</v>
      </c>
      <c r="FG269" s="353" t="s">
        <v>2522</v>
      </c>
      <c r="FS269" s="353" t="s">
        <v>2522</v>
      </c>
      <c r="FX269" s="353" t="s">
        <v>2269</v>
      </c>
      <c r="JP269" s="80"/>
      <c r="JR269" s="81"/>
      <c r="JS269" s="78"/>
      <c r="JU269" s="81"/>
      <c r="JX269" s="81"/>
      <c r="KA269" s="81"/>
      <c r="KB269" s="82"/>
      <c r="KC269" s="82"/>
      <c r="KD269" s="82"/>
      <c r="KE269" s="82"/>
      <c r="PU269" s="141"/>
      <c r="PV269" s="141"/>
      <c r="PW269" s="26"/>
      <c r="PX269" s="26"/>
      <c r="PY269" s="26"/>
      <c r="PZ269" s="26"/>
      <c r="QA269" s="26"/>
      <c r="QB269" s="26"/>
      <c r="QC269" s="26"/>
      <c r="QD269" s="26"/>
      <c r="QE269" s="26"/>
      <c r="QF269" s="26"/>
      <c r="QG269" s="26"/>
      <c r="QH269" s="26"/>
      <c r="QI269" s="26"/>
      <c r="QJ269" s="26"/>
      <c r="QK269" s="26"/>
      <c r="QL269" s="26"/>
      <c r="QM269" s="26"/>
      <c r="QN269" s="26"/>
      <c r="QO269" s="26"/>
      <c r="QP269" s="26"/>
      <c r="QQ269" s="26"/>
      <c r="QR269" s="26"/>
      <c r="QS269" s="26"/>
      <c r="QT269" s="26"/>
      <c r="QU269" s="26"/>
      <c r="QV269" s="26"/>
      <c r="QW269" s="26"/>
      <c r="QX269" s="26"/>
      <c r="QY269" s="26"/>
      <c r="QZ269" s="26"/>
      <c r="RA269" s="26"/>
      <c r="RB269" s="26"/>
      <c r="RC269" s="26"/>
      <c r="RD269" s="26"/>
      <c r="RE269" s="26"/>
      <c r="RF269" s="26"/>
      <c r="RG269" s="26"/>
      <c r="RH269" s="26"/>
      <c r="RI269" s="26"/>
      <c r="RJ269" s="26"/>
      <c r="RK269" s="26"/>
      <c r="RL269" s="26"/>
      <c r="RM269" s="26"/>
      <c r="RN269" s="26"/>
      <c r="RO269" s="26"/>
      <c r="RP269" s="26"/>
      <c r="RQ269" s="26"/>
      <c r="RS269" s="26"/>
      <c r="RT269" s="26"/>
      <c r="RU269" s="26"/>
      <c r="RV269" s="26"/>
      <c r="RW269" s="26"/>
      <c r="RX269" s="26"/>
      <c r="RY269" s="26"/>
      <c r="RZ269" s="26"/>
      <c r="SA269" s="26"/>
      <c r="SB269" s="26"/>
      <c r="SC269" s="26"/>
      <c r="SD269" s="26"/>
      <c r="SE269" s="26"/>
      <c r="SF269" s="26"/>
      <c r="SG269" s="26"/>
      <c r="SH269" s="26"/>
      <c r="SI269" s="26"/>
      <c r="SJ269" s="26"/>
      <c r="SK269" s="26"/>
      <c r="SL269" s="26"/>
      <c r="SM269" s="26"/>
      <c r="SN269" s="26"/>
      <c r="SO269" s="26"/>
      <c r="SP269" s="26"/>
      <c r="SQ269" s="26"/>
      <c r="SR269" s="26"/>
      <c r="SS269" s="26"/>
      <c r="ST269" s="26"/>
      <c r="SU269" s="26"/>
      <c r="SV269" s="26"/>
      <c r="SW269" s="26"/>
      <c r="SX269" s="26"/>
      <c r="SY269" s="26"/>
      <c r="SZ269" s="26"/>
      <c r="TA269" s="26"/>
      <c r="TB269" s="26"/>
      <c r="TC269" s="26"/>
      <c r="TD269" s="26"/>
      <c r="TE269" s="26"/>
      <c r="TF269" s="26"/>
      <c r="TG269" s="26"/>
      <c r="TH269" s="26"/>
      <c r="TI269" s="26"/>
      <c r="TJ269" s="26"/>
      <c r="ALN269" s="68">
        <v>0</v>
      </c>
      <c r="ALO269" s="68">
        <v>0</v>
      </c>
      <c r="ALP269" s="68">
        <v>0</v>
      </c>
      <c r="ALQ269" s="68">
        <v>0</v>
      </c>
      <c r="ALR269" s="68">
        <v>0</v>
      </c>
      <c r="ALS269" s="68">
        <v>0</v>
      </c>
      <c r="ALT269" s="68">
        <v>0</v>
      </c>
      <c r="ALU269" s="68">
        <v>0</v>
      </c>
      <c r="ALV269" s="68">
        <v>0</v>
      </c>
      <c r="ALW269" s="68">
        <v>0</v>
      </c>
      <c r="ALX269" s="68">
        <v>0</v>
      </c>
      <c r="ALY269" s="68">
        <v>0</v>
      </c>
      <c r="ALZ269" s="68">
        <v>0</v>
      </c>
      <c r="AMA269" s="68">
        <v>0</v>
      </c>
      <c r="AMB269" s="68">
        <v>0</v>
      </c>
      <c r="AMC269" s="68">
        <v>0</v>
      </c>
      <c r="AMD269" s="68">
        <v>0</v>
      </c>
      <c r="AME269" s="68">
        <v>0</v>
      </c>
      <c r="AMF269" s="68">
        <v>0</v>
      </c>
      <c r="AMG269" s="68">
        <v>0</v>
      </c>
      <c r="AMH269" s="68">
        <v>0</v>
      </c>
      <c r="AMI269" s="68">
        <v>0</v>
      </c>
      <c r="AMJ269" s="68">
        <v>0</v>
      </c>
      <c r="AMK269" s="68">
        <v>0</v>
      </c>
      <c r="AML269" s="68">
        <v>0</v>
      </c>
      <c r="AMM269" s="68">
        <v>0</v>
      </c>
      <c r="AMN269" s="68">
        <v>0</v>
      </c>
      <c r="AMO269" s="68">
        <v>0</v>
      </c>
      <c r="AMP269" s="68">
        <v>0</v>
      </c>
      <c r="AMQ269" s="68">
        <v>0</v>
      </c>
      <c r="AMR269" s="68">
        <v>0</v>
      </c>
      <c r="AMS269" s="68">
        <v>0</v>
      </c>
      <c r="AMT269" s="68">
        <v>0</v>
      </c>
      <c r="AMU269" s="68">
        <v>2E-3</v>
      </c>
      <c r="AMV269" s="68">
        <v>0</v>
      </c>
      <c r="AMW269" s="68">
        <v>0</v>
      </c>
      <c r="AMX269" s="68">
        <v>0</v>
      </c>
      <c r="AMY269" s="68">
        <v>0</v>
      </c>
      <c r="AMZ269" s="68">
        <v>0</v>
      </c>
      <c r="ANA269" s="68">
        <v>0</v>
      </c>
      <c r="ANB269" s="68">
        <v>0</v>
      </c>
      <c r="ANC269" s="68">
        <v>0</v>
      </c>
      <c r="AND269" s="68">
        <v>1E-3</v>
      </c>
      <c r="ANE269" s="68">
        <v>0</v>
      </c>
      <c r="ANF269" s="68">
        <v>0</v>
      </c>
      <c r="ANG269" s="68">
        <v>0</v>
      </c>
      <c r="BHI269">
        <v>269</v>
      </c>
      <c r="BHJ269">
        <v>269</v>
      </c>
      <c r="BHK269" s="5" t="s">
        <v>2542</v>
      </c>
      <c r="BHL269" t="s">
        <v>2542</v>
      </c>
      <c r="BHM269">
        <v>0</v>
      </c>
      <c r="BHN269">
        <v>0</v>
      </c>
      <c r="BHO269">
        <v>0</v>
      </c>
      <c r="BHP269">
        <v>0</v>
      </c>
      <c r="BHQ269">
        <v>0</v>
      </c>
      <c r="BHR269">
        <v>0</v>
      </c>
      <c r="BHS269">
        <v>0</v>
      </c>
      <c r="BHT269">
        <v>0</v>
      </c>
      <c r="BHU269">
        <v>0</v>
      </c>
      <c r="BHV269">
        <v>0</v>
      </c>
      <c r="BHW269">
        <v>0</v>
      </c>
      <c r="BHX269">
        <v>0</v>
      </c>
      <c r="BHY269">
        <v>0</v>
      </c>
      <c r="BHZ269">
        <v>0</v>
      </c>
      <c r="BIA269">
        <v>0.23786407766990292</v>
      </c>
      <c r="BIB269">
        <v>0</v>
      </c>
      <c r="BIC269">
        <v>0</v>
      </c>
      <c r="BID269">
        <v>0</v>
      </c>
      <c r="BIE269">
        <v>0</v>
      </c>
      <c r="BIF269">
        <v>0</v>
      </c>
      <c r="BIG269">
        <v>0.31067961165048541</v>
      </c>
      <c r="BIH269">
        <v>0</v>
      </c>
      <c r="BII269">
        <v>4.8543689320388345E-3</v>
      </c>
      <c r="BIJ269">
        <v>0</v>
      </c>
      <c r="BIK269">
        <v>0</v>
      </c>
      <c r="BIL269">
        <v>0</v>
      </c>
      <c r="BIM269">
        <v>0</v>
      </c>
      <c r="BIN269">
        <v>0</v>
      </c>
      <c r="BIO269">
        <v>0</v>
      </c>
      <c r="BIP269">
        <v>0</v>
      </c>
      <c r="BIQ269">
        <v>0</v>
      </c>
      <c r="BIR269">
        <v>0</v>
      </c>
      <c r="BIS269">
        <v>0</v>
      </c>
      <c r="BIT269">
        <v>0</v>
      </c>
      <c r="BIU269">
        <v>0</v>
      </c>
      <c r="BIV269">
        <v>0</v>
      </c>
      <c r="BIW269">
        <v>0</v>
      </c>
      <c r="BIX269">
        <v>0</v>
      </c>
      <c r="BIY269">
        <v>0</v>
      </c>
      <c r="BIZ269">
        <v>0</v>
      </c>
      <c r="BJA269">
        <v>0</v>
      </c>
      <c r="BJB269">
        <v>0</v>
      </c>
      <c r="BJC269">
        <v>0</v>
      </c>
      <c r="BJD269">
        <v>0</v>
      </c>
      <c r="BJE269">
        <v>0</v>
      </c>
      <c r="BJF269">
        <v>0</v>
      </c>
      <c r="BJG269">
        <v>0</v>
      </c>
      <c r="BJH269">
        <v>0</v>
      </c>
      <c r="BJI269">
        <v>0</v>
      </c>
      <c r="BJJ269">
        <v>0</v>
      </c>
      <c r="BJK269">
        <v>0</v>
      </c>
      <c r="BJL269">
        <v>0</v>
      </c>
      <c r="BJM269">
        <v>0</v>
      </c>
      <c r="BJN269">
        <v>0</v>
      </c>
      <c r="BJO269">
        <v>0</v>
      </c>
      <c r="BJP269">
        <v>0</v>
      </c>
      <c r="BJQ269">
        <v>0</v>
      </c>
      <c r="BJR269">
        <v>0</v>
      </c>
      <c r="BJS269">
        <v>0</v>
      </c>
      <c r="BJT269">
        <v>0</v>
      </c>
      <c r="BJU269">
        <v>0</v>
      </c>
      <c r="BJV269">
        <v>0</v>
      </c>
      <c r="BJW269">
        <v>0</v>
      </c>
      <c r="BJX269">
        <v>0</v>
      </c>
      <c r="BJY269">
        <v>0</v>
      </c>
      <c r="BJZ269">
        <v>0</v>
      </c>
      <c r="BKA269">
        <v>0</v>
      </c>
      <c r="BKB269">
        <v>0</v>
      </c>
      <c r="BKC269">
        <v>0</v>
      </c>
      <c r="BKD269">
        <v>0</v>
      </c>
      <c r="BKE269">
        <v>0</v>
      </c>
      <c r="BKF269">
        <v>0</v>
      </c>
      <c r="BKG269">
        <v>0</v>
      </c>
      <c r="BKH269">
        <v>0</v>
      </c>
      <c r="BKI269">
        <v>0</v>
      </c>
      <c r="BKJ269">
        <v>0</v>
      </c>
      <c r="BKK269">
        <v>0</v>
      </c>
      <c r="BKL269">
        <v>2.4271844660194173E-3</v>
      </c>
      <c r="BKM269">
        <v>0</v>
      </c>
      <c r="BKN269">
        <v>0</v>
      </c>
      <c r="BKO269">
        <v>0</v>
      </c>
      <c r="BKP269">
        <v>0</v>
      </c>
      <c r="BKQ269">
        <v>0</v>
      </c>
      <c r="BKR269">
        <v>0</v>
      </c>
      <c r="BKS269">
        <v>0</v>
      </c>
      <c r="BKT269">
        <v>0</v>
      </c>
      <c r="BKU269">
        <v>0</v>
      </c>
      <c r="BKV269">
        <v>0</v>
      </c>
      <c r="BKW269">
        <v>0</v>
      </c>
      <c r="BKX269">
        <v>0</v>
      </c>
      <c r="BKY269">
        <v>0</v>
      </c>
      <c r="BKZ269">
        <v>0</v>
      </c>
      <c r="BLA269">
        <v>0</v>
      </c>
      <c r="BLB269">
        <v>0</v>
      </c>
      <c r="BLC269">
        <v>0</v>
      </c>
      <c r="BLD269">
        <v>0</v>
      </c>
      <c r="BLE269">
        <v>0</v>
      </c>
      <c r="BLF269">
        <v>0</v>
      </c>
      <c r="BLG269">
        <v>0</v>
      </c>
      <c r="BLH269">
        <v>0</v>
      </c>
      <c r="BLI269">
        <v>0</v>
      </c>
      <c r="BLJ269">
        <v>0</v>
      </c>
      <c r="BLK269">
        <v>0</v>
      </c>
      <c r="BLL269">
        <v>0</v>
      </c>
      <c r="BLM269">
        <v>0</v>
      </c>
      <c r="BLN269">
        <v>0</v>
      </c>
      <c r="BLO269">
        <v>0</v>
      </c>
      <c r="BLP269">
        <v>0</v>
      </c>
      <c r="BLQ269">
        <v>0</v>
      </c>
      <c r="BLR269">
        <v>0</v>
      </c>
      <c r="BLS269">
        <v>0</v>
      </c>
      <c r="BLT269">
        <v>0</v>
      </c>
      <c r="BLU269">
        <v>0</v>
      </c>
      <c r="BLV269">
        <v>0</v>
      </c>
      <c r="BLW269">
        <v>0</v>
      </c>
      <c r="BLX269">
        <v>0</v>
      </c>
      <c r="BLY269">
        <v>0</v>
      </c>
      <c r="BLZ269">
        <v>0</v>
      </c>
      <c r="BMA269">
        <v>0</v>
      </c>
      <c r="BMB269">
        <v>0</v>
      </c>
      <c r="BMC269">
        <v>0</v>
      </c>
      <c r="BMD269">
        <v>0</v>
      </c>
      <c r="BME269">
        <v>0</v>
      </c>
      <c r="BMF269">
        <v>0</v>
      </c>
      <c r="BMG269">
        <v>0</v>
      </c>
      <c r="BMH269">
        <v>0</v>
      </c>
      <c r="BMI269">
        <v>0</v>
      </c>
      <c r="BMJ269">
        <v>0</v>
      </c>
      <c r="BMK269">
        <v>0</v>
      </c>
      <c r="BML269">
        <v>0</v>
      </c>
      <c r="BMM269">
        <v>0</v>
      </c>
      <c r="BMN269">
        <v>0</v>
      </c>
      <c r="BMO269">
        <v>0</v>
      </c>
      <c r="BMP269">
        <v>0</v>
      </c>
      <c r="BMQ269">
        <v>0</v>
      </c>
      <c r="BMR269">
        <v>0</v>
      </c>
      <c r="BMS269">
        <v>0</v>
      </c>
      <c r="BMT269">
        <v>0</v>
      </c>
      <c r="BMU269">
        <v>0</v>
      </c>
      <c r="BMV269">
        <v>0</v>
      </c>
      <c r="BMW269">
        <v>0</v>
      </c>
      <c r="BMX269">
        <v>0</v>
      </c>
      <c r="BMY269">
        <v>0</v>
      </c>
      <c r="BMZ269">
        <v>0</v>
      </c>
      <c r="BNA269">
        <v>0</v>
      </c>
      <c r="BNB269">
        <v>0</v>
      </c>
      <c r="BNC269">
        <v>0</v>
      </c>
      <c r="BND269">
        <v>0</v>
      </c>
      <c r="BNE269">
        <v>0</v>
      </c>
      <c r="BNF269">
        <v>0</v>
      </c>
      <c r="BNG269">
        <v>0</v>
      </c>
      <c r="BNH269">
        <v>0</v>
      </c>
      <c r="BNI269">
        <v>0</v>
      </c>
      <c r="BNJ269">
        <v>0</v>
      </c>
      <c r="BNK269">
        <v>0</v>
      </c>
      <c r="BNL269">
        <v>0</v>
      </c>
      <c r="BNM269">
        <v>0</v>
      </c>
      <c r="BNN269">
        <v>0</v>
      </c>
      <c r="BNO269">
        <v>0</v>
      </c>
      <c r="BNP269">
        <v>0</v>
      </c>
      <c r="BNQ269">
        <v>0</v>
      </c>
      <c r="BNR269">
        <v>0</v>
      </c>
      <c r="BNS269">
        <v>0</v>
      </c>
      <c r="BNT269">
        <v>0</v>
      </c>
      <c r="BNU269">
        <v>0</v>
      </c>
      <c r="BNV269">
        <v>0</v>
      </c>
      <c r="BNW269">
        <v>0</v>
      </c>
      <c r="BNX269">
        <v>0</v>
      </c>
      <c r="BNY269">
        <v>0</v>
      </c>
      <c r="BNZ269">
        <v>0</v>
      </c>
      <c r="BOA269">
        <v>0</v>
      </c>
      <c r="BOB269">
        <v>0</v>
      </c>
      <c r="BOC269">
        <v>0</v>
      </c>
      <c r="BOD269">
        <v>0</v>
      </c>
      <c r="BOE269">
        <v>9.7087378640776691E-3</v>
      </c>
      <c r="BOF269">
        <v>0</v>
      </c>
      <c r="BOG269">
        <v>0</v>
      </c>
      <c r="BOH269">
        <v>0</v>
      </c>
      <c r="BOI269">
        <v>0</v>
      </c>
      <c r="BOJ269">
        <v>0</v>
      </c>
      <c r="BOK269">
        <v>0</v>
      </c>
      <c r="BOL269">
        <v>0</v>
      </c>
      <c r="BOM269">
        <v>0</v>
      </c>
      <c r="BON269">
        <v>0</v>
      </c>
      <c r="BOO269">
        <v>0</v>
      </c>
      <c r="BOP269">
        <v>0</v>
      </c>
      <c r="BOQ269">
        <v>0</v>
      </c>
      <c r="BOR269">
        <v>0</v>
      </c>
      <c r="BOS269">
        <v>0</v>
      </c>
      <c r="BOT269">
        <v>0</v>
      </c>
      <c r="BOU269">
        <v>0</v>
      </c>
      <c r="BOV269">
        <v>0</v>
      </c>
      <c r="BOW269">
        <v>0</v>
      </c>
      <c r="BOX269">
        <v>0</v>
      </c>
      <c r="BOY269">
        <v>0</v>
      </c>
      <c r="BOZ269">
        <v>0</v>
      </c>
      <c r="BPA269">
        <v>0</v>
      </c>
      <c r="BPB269">
        <v>0</v>
      </c>
      <c r="BPC269">
        <v>0</v>
      </c>
      <c r="BPD269">
        <v>0</v>
      </c>
      <c r="BPE269">
        <v>0</v>
      </c>
      <c r="BPF269">
        <v>0</v>
      </c>
      <c r="BPG269">
        <v>0</v>
      </c>
      <c r="BPH269">
        <v>0</v>
      </c>
      <c r="BPI269">
        <v>0</v>
      </c>
      <c r="BPJ269">
        <v>2.4271844660194173E-3</v>
      </c>
      <c r="BPK269">
        <v>0</v>
      </c>
      <c r="BPL269">
        <v>0</v>
      </c>
      <c r="BPM269">
        <v>0</v>
      </c>
      <c r="BPN269">
        <v>0</v>
      </c>
      <c r="BPO269">
        <v>0</v>
      </c>
      <c r="BPP269">
        <v>0</v>
      </c>
      <c r="BPQ269">
        <v>0</v>
      </c>
      <c r="BPR269">
        <v>0</v>
      </c>
      <c r="BPS269">
        <v>0</v>
      </c>
      <c r="BPT269">
        <v>0</v>
      </c>
      <c r="BPU269">
        <v>0</v>
      </c>
      <c r="BPV269">
        <v>0</v>
      </c>
      <c r="BPW269">
        <v>0</v>
      </c>
      <c r="BPX269">
        <v>0</v>
      </c>
      <c r="BPY269">
        <v>0</v>
      </c>
      <c r="BPZ269">
        <v>0</v>
      </c>
      <c r="BQA269">
        <v>0</v>
      </c>
      <c r="BQB269">
        <v>0</v>
      </c>
      <c r="BQC269">
        <v>0</v>
      </c>
      <c r="BQD269">
        <v>9.4660194174757281E-2</v>
      </c>
      <c r="BQE269">
        <v>0</v>
      </c>
      <c r="BQF269">
        <v>0</v>
      </c>
      <c r="BQG269">
        <v>0</v>
      </c>
      <c r="BQH269">
        <v>0</v>
      </c>
      <c r="BQI269">
        <v>0</v>
      </c>
      <c r="BQJ269">
        <v>0</v>
      </c>
      <c r="BQK269">
        <v>0</v>
      </c>
      <c r="BQL269">
        <v>0</v>
      </c>
      <c r="BQM269">
        <v>0</v>
      </c>
      <c r="BQN269">
        <v>0</v>
      </c>
      <c r="BQO269">
        <v>0</v>
      </c>
      <c r="BQP269">
        <v>0</v>
      </c>
      <c r="BQQ269">
        <v>0</v>
      </c>
      <c r="BQR269">
        <v>0</v>
      </c>
      <c r="BQS269">
        <v>0</v>
      </c>
      <c r="BQT269">
        <v>0</v>
      </c>
      <c r="BQU269">
        <v>0</v>
      </c>
      <c r="BQV269">
        <v>0</v>
      </c>
      <c r="BQW269">
        <v>0</v>
      </c>
      <c r="BQX269">
        <v>0</v>
      </c>
      <c r="BQY269">
        <v>0</v>
      </c>
      <c r="BQZ269">
        <v>4.8543689320388345E-3</v>
      </c>
      <c r="BRA269">
        <v>0</v>
      </c>
      <c r="BRB269">
        <v>2.4271844660194173E-3</v>
      </c>
      <c r="BRC269">
        <v>0</v>
      </c>
      <c r="BRD269">
        <v>0</v>
      </c>
      <c r="BRE269">
        <v>0</v>
      </c>
      <c r="BRF269">
        <v>0</v>
      </c>
      <c r="BRG269">
        <v>0</v>
      </c>
      <c r="BRH269">
        <v>0</v>
      </c>
      <c r="BRI269">
        <v>0</v>
      </c>
      <c r="BRJ269">
        <v>0</v>
      </c>
      <c r="BRK269">
        <v>0</v>
      </c>
      <c r="BRL269">
        <v>1.4563106796116505E-2</v>
      </c>
      <c r="BRM269">
        <v>0</v>
      </c>
      <c r="BRN269">
        <v>0</v>
      </c>
      <c r="BRO269">
        <v>0</v>
      </c>
      <c r="BRP269">
        <v>0</v>
      </c>
      <c r="BRQ269">
        <v>0</v>
      </c>
      <c r="BRR269">
        <v>0</v>
      </c>
      <c r="BRS269">
        <v>0</v>
      </c>
      <c r="BRT269">
        <v>0</v>
      </c>
      <c r="BRU269">
        <v>2.4271844660194173E-3</v>
      </c>
      <c r="BRV269">
        <v>0</v>
      </c>
      <c r="BRW269">
        <v>0</v>
      </c>
      <c r="BRX269">
        <v>0</v>
      </c>
      <c r="BRY269">
        <v>0</v>
      </c>
      <c r="BRZ269">
        <v>0</v>
      </c>
      <c r="BSA269">
        <v>0</v>
      </c>
      <c r="BSB269">
        <v>0</v>
      </c>
      <c r="BSC269">
        <v>0</v>
      </c>
      <c r="BSD269">
        <v>0</v>
      </c>
      <c r="BSE269">
        <v>0</v>
      </c>
      <c r="BSF269">
        <v>0</v>
      </c>
      <c r="BSG269">
        <v>0</v>
      </c>
      <c r="BSH269">
        <v>0</v>
      </c>
      <c r="BSI269">
        <v>3.8834951456310676E-2</v>
      </c>
      <c r="BSJ269">
        <v>0</v>
      </c>
      <c r="BSK269">
        <v>0</v>
      </c>
      <c r="BSL269">
        <v>0</v>
      </c>
      <c r="BSM269">
        <v>0</v>
      </c>
      <c r="BSN269">
        <v>0</v>
      </c>
      <c r="BSO269">
        <v>0</v>
      </c>
      <c r="BSP269">
        <v>0</v>
      </c>
      <c r="BSQ269">
        <v>0</v>
      </c>
      <c r="BSR269">
        <v>0</v>
      </c>
      <c r="BSS269">
        <v>0</v>
      </c>
      <c r="BST269">
        <v>0</v>
      </c>
      <c r="BSU269">
        <v>0</v>
      </c>
      <c r="BSV269">
        <v>0</v>
      </c>
      <c r="BSW269">
        <v>0</v>
      </c>
      <c r="BSX269">
        <v>0</v>
      </c>
      <c r="BSY269">
        <v>0</v>
      </c>
      <c r="BSZ269">
        <v>0</v>
      </c>
      <c r="BTA269">
        <v>7.2815533980582527E-3</v>
      </c>
      <c r="BTB269">
        <v>0</v>
      </c>
      <c r="BTC269">
        <v>0</v>
      </c>
      <c r="BTD269">
        <v>0</v>
      </c>
      <c r="BTE269">
        <v>0</v>
      </c>
      <c r="BTF269">
        <v>0</v>
      </c>
      <c r="BTG269">
        <v>0</v>
      </c>
      <c r="BTH269">
        <v>0</v>
      </c>
      <c r="BTI269">
        <v>0</v>
      </c>
      <c r="BTJ269">
        <v>0</v>
      </c>
      <c r="BTK269">
        <v>0</v>
      </c>
      <c r="BTL269">
        <v>0</v>
      </c>
      <c r="BTM269">
        <v>0</v>
      </c>
      <c r="BTN269">
        <v>0</v>
      </c>
      <c r="BTO269">
        <v>0</v>
      </c>
      <c r="BTP269">
        <v>0</v>
      </c>
      <c r="BTQ269">
        <v>0</v>
      </c>
      <c r="BTR269">
        <v>4.8543689320388345E-3</v>
      </c>
      <c r="BTS269">
        <v>0</v>
      </c>
      <c r="BTT269">
        <v>0</v>
      </c>
      <c r="BTU269">
        <v>0</v>
      </c>
      <c r="BTV269">
        <v>0</v>
      </c>
      <c r="BTW269">
        <v>4.8543689320388345E-3</v>
      </c>
      <c r="BTX269">
        <v>1.4563106796116505E-2</v>
      </c>
      <c r="BTY269">
        <v>0</v>
      </c>
      <c r="BTZ269">
        <v>0</v>
      </c>
      <c r="BUA269">
        <v>0</v>
      </c>
      <c r="BUB269">
        <v>0</v>
      </c>
      <c r="BUC269">
        <v>0</v>
      </c>
      <c r="BUD269">
        <v>2.1844660194174758E-2</v>
      </c>
      <c r="BUE269">
        <v>0</v>
      </c>
      <c r="BUF269">
        <v>0</v>
      </c>
      <c r="BUG269">
        <v>1.6990291262135922E-2</v>
      </c>
      <c r="BUH269">
        <v>0</v>
      </c>
      <c r="BUI269">
        <v>0</v>
      </c>
      <c r="BUJ269">
        <v>0</v>
      </c>
      <c r="BUK269">
        <v>0</v>
      </c>
      <c r="BUL269">
        <v>0</v>
      </c>
      <c r="BUM269">
        <v>0</v>
      </c>
      <c r="BUN269">
        <v>0</v>
      </c>
      <c r="BUO269">
        <v>0</v>
      </c>
      <c r="BUP269">
        <v>0</v>
      </c>
      <c r="BUQ269">
        <v>9.9514563106796114E-2</v>
      </c>
      <c r="BUR269">
        <v>0</v>
      </c>
      <c r="BUS269">
        <v>0</v>
      </c>
      <c r="BUT269">
        <v>3.640776699029126E-2</v>
      </c>
      <c r="BUU269">
        <v>0</v>
      </c>
      <c r="BUV269">
        <v>0</v>
      </c>
      <c r="BUW269">
        <v>0</v>
      </c>
      <c r="BUX269">
        <v>0</v>
      </c>
      <c r="BUY269">
        <v>0</v>
      </c>
      <c r="BUZ269">
        <v>0</v>
      </c>
      <c r="BVA269">
        <v>0</v>
      </c>
      <c r="BVB269">
        <v>0</v>
      </c>
      <c r="BVC269">
        <v>0</v>
      </c>
      <c r="BVD269">
        <v>0</v>
      </c>
      <c r="BVE269">
        <v>0</v>
      </c>
      <c r="BVF269">
        <v>0</v>
      </c>
      <c r="BVG269">
        <v>0</v>
      </c>
      <c r="BVH269">
        <v>0</v>
      </c>
      <c r="BVI269">
        <v>0</v>
      </c>
      <c r="BVJ269">
        <v>0</v>
      </c>
      <c r="BVK269">
        <v>0</v>
      </c>
      <c r="BVL269">
        <v>0</v>
      </c>
      <c r="BVM269">
        <v>0</v>
      </c>
      <c r="BVN269">
        <v>0</v>
      </c>
      <c r="BVO269">
        <v>0</v>
      </c>
      <c r="BVP269">
        <v>0</v>
      </c>
      <c r="BVQ269">
        <v>0</v>
      </c>
      <c r="BVR269">
        <v>0</v>
      </c>
      <c r="BVS269">
        <v>0</v>
      </c>
      <c r="BVT269">
        <v>0</v>
      </c>
      <c r="BVU269">
        <v>0</v>
      </c>
      <c r="BVV269">
        <v>0</v>
      </c>
      <c r="BVW269">
        <v>0</v>
      </c>
      <c r="BVX269">
        <v>0</v>
      </c>
      <c r="BVY269">
        <v>0</v>
      </c>
      <c r="BVZ269">
        <v>0</v>
      </c>
      <c r="BWA269">
        <v>0</v>
      </c>
      <c r="BWB269">
        <v>0</v>
      </c>
      <c r="BWC269">
        <v>0</v>
      </c>
      <c r="BWD269">
        <v>0</v>
      </c>
      <c r="BWE269">
        <v>4.8543689320388345E-3</v>
      </c>
      <c r="BWF269">
        <v>0</v>
      </c>
      <c r="BWG269">
        <v>0</v>
      </c>
      <c r="BWH269">
        <v>0</v>
      </c>
      <c r="BWI269">
        <v>0</v>
      </c>
      <c r="BWJ269">
        <v>0</v>
      </c>
      <c r="BWK269">
        <v>0</v>
      </c>
      <c r="BWL269">
        <v>0</v>
      </c>
      <c r="BWM269">
        <v>0</v>
      </c>
      <c r="BWN269">
        <v>0</v>
      </c>
      <c r="BWO269">
        <v>3.3980582524271843E-2</v>
      </c>
      <c r="BWP269">
        <v>0</v>
      </c>
      <c r="BWQ269">
        <v>0</v>
      </c>
      <c r="BWR269">
        <v>0</v>
      </c>
      <c r="BWS269">
        <v>0</v>
      </c>
      <c r="BWT269">
        <v>0</v>
      </c>
      <c r="BWU269">
        <v>0</v>
      </c>
      <c r="BWV269">
        <v>0</v>
      </c>
      <c r="BWW269">
        <v>0</v>
      </c>
      <c r="BWX269">
        <v>0</v>
      </c>
      <c r="BWY269">
        <v>0</v>
      </c>
      <c r="BWZ269">
        <v>0</v>
      </c>
      <c r="BXA269">
        <v>0</v>
      </c>
      <c r="BXB269">
        <v>0</v>
      </c>
      <c r="BXC269">
        <v>0</v>
      </c>
      <c r="BXD269">
        <v>0</v>
      </c>
      <c r="BXE269">
        <v>0</v>
      </c>
      <c r="BXF269">
        <v>0</v>
      </c>
      <c r="BXG269">
        <v>0</v>
      </c>
      <c r="BXH269">
        <v>0</v>
      </c>
      <c r="BXI269">
        <v>0</v>
      </c>
      <c r="BXJ269">
        <v>0</v>
      </c>
      <c r="BXK269">
        <v>0</v>
      </c>
      <c r="BXL269">
        <v>0</v>
      </c>
      <c r="BXM269">
        <v>0</v>
      </c>
      <c r="BXN269">
        <v>0</v>
      </c>
      <c r="BXO269">
        <v>0</v>
      </c>
      <c r="BXP269">
        <v>9.7087378640776691E-3</v>
      </c>
      <c r="BXQ269">
        <v>0</v>
      </c>
      <c r="BXR269">
        <v>0</v>
      </c>
      <c r="BXS269">
        <v>0</v>
      </c>
      <c r="BXT269">
        <v>0</v>
      </c>
      <c r="BXU269">
        <v>0</v>
      </c>
      <c r="BXV269">
        <v>0</v>
      </c>
      <c r="BXW269">
        <v>0</v>
      </c>
      <c r="BXX269">
        <v>0</v>
      </c>
      <c r="BXY269">
        <v>0</v>
      </c>
      <c r="BXZ269">
        <v>0</v>
      </c>
      <c r="BYA269">
        <v>0</v>
      </c>
      <c r="BYB269">
        <v>0</v>
      </c>
      <c r="BYC269">
        <v>0</v>
      </c>
      <c r="BYD269">
        <v>0</v>
      </c>
      <c r="BYE269">
        <v>0</v>
      </c>
      <c r="BYF269">
        <v>0</v>
      </c>
      <c r="BYG269">
        <v>0</v>
      </c>
      <c r="BYH269">
        <v>0</v>
      </c>
      <c r="BYI269">
        <v>0</v>
      </c>
      <c r="BYJ269">
        <v>0</v>
      </c>
      <c r="BYK269">
        <v>0</v>
      </c>
      <c r="BYL269">
        <v>0</v>
      </c>
      <c r="BYM269">
        <v>0</v>
      </c>
      <c r="BYN269">
        <v>0</v>
      </c>
      <c r="BYO269">
        <v>0</v>
      </c>
      <c r="BYP269">
        <v>0</v>
      </c>
      <c r="BYQ269">
        <v>0</v>
      </c>
      <c r="BYR269">
        <v>0</v>
      </c>
      <c r="BYS269">
        <v>0</v>
      </c>
      <c r="BYT269">
        <v>0</v>
      </c>
      <c r="BYU269">
        <v>0</v>
      </c>
      <c r="BYV269">
        <v>0</v>
      </c>
      <c r="BYW269">
        <v>0</v>
      </c>
      <c r="BYX269">
        <v>0</v>
      </c>
      <c r="BYY269">
        <v>0</v>
      </c>
      <c r="BYZ269">
        <v>0</v>
      </c>
      <c r="BZA269">
        <v>0</v>
      </c>
      <c r="BZB269">
        <v>0</v>
      </c>
      <c r="BZC269">
        <v>0</v>
      </c>
      <c r="BZD269">
        <v>0</v>
      </c>
      <c r="BZE269">
        <v>0</v>
      </c>
      <c r="BZF269">
        <v>0</v>
      </c>
      <c r="BZG269">
        <v>0</v>
      </c>
      <c r="BZH269">
        <v>0</v>
      </c>
      <c r="BZI269">
        <v>0</v>
      </c>
      <c r="BZJ269">
        <v>0</v>
      </c>
      <c r="BZK269">
        <v>0</v>
      </c>
      <c r="BZL269">
        <v>0</v>
      </c>
      <c r="BZM269">
        <v>0</v>
      </c>
      <c r="BZN269">
        <v>0</v>
      </c>
      <c r="BZO269">
        <v>0</v>
      </c>
      <c r="BZP269">
        <v>0</v>
      </c>
      <c r="BZQ269">
        <v>0</v>
      </c>
      <c r="BZR269">
        <v>0</v>
      </c>
      <c r="BZS269">
        <v>0</v>
      </c>
      <c r="BZT269">
        <v>0</v>
      </c>
      <c r="BZU269">
        <v>0</v>
      </c>
      <c r="BZV269">
        <v>0</v>
      </c>
      <c r="BZW269">
        <v>0</v>
      </c>
      <c r="BZX269">
        <v>0</v>
      </c>
      <c r="BZY269">
        <v>0</v>
      </c>
      <c r="BZZ269">
        <v>0</v>
      </c>
      <c r="CAA269">
        <v>0</v>
      </c>
      <c r="CAB269">
        <v>0</v>
      </c>
      <c r="CAC269">
        <v>0</v>
      </c>
      <c r="CAD269">
        <v>0</v>
      </c>
      <c r="CAE269">
        <v>0</v>
      </c>
      <c r="CAF269">
        <v>0</v>
      </c>
      <c r="CAG269">
        <v>9.7087378640776691E-3</v>
      </c>
      <c r="CAH269">
        <v>0</v>
      </c>
      <c r="CAI269">
        <v>0</v>
      </c>
      <c r="CAJ269">
        <v>0</v>
      </c>
      <c r="CAK269">
        <v>0</v>
      </c>
      <c r="CAL269">
        <v>0</v>
      </c>
      <c r="CAM269">
        <v>0</v>
      </c>
      <c r="CAN269">
        <v>0</v>
      </c>
      <c r="CAO269">
        <v>0</v>
      </c>
      <c r="CAP269">
        <v>0</v>
      </c>
      <c r="CAQ269">
        <v>0</v>
      </c>
      <c r="CAR269">
        <v>0</v>
      </c>
      <c r="CAS269">
        <v>0</v>
      </c>
      <c r="CAT269">
        <v>0</v>
      </c>
      <c r="CAU269">
        <v>0</v>
      </c>
      <c r="CAV269">
        <v>0</v>
      </c>
      <c r="CAW269">
        <v>0</v>
      </c>
      <c r="CAX269">
        <v>0</v>
      </c>
      <c r="CAY269">
        <v>0</v>
      </c>
      <c r="CAZ269">
        <v>0</v>
      </c>
      <c r="CBA269">
        <v>0</v>
      </c>
      <c r="CBB269">
        <v>0</v>
      </c>
      <c r="CBC269">
        <v>0</v>
      </c>
      <c r="CBD269">
        <v>0</v>
      </c>
      <c r="CBE269">
        <v>0</v>
      </c>
      <c r="CBF269">
        <v>0</v>
      </c>
      <c r="CBG269">
        <v>0</v>
      </c>
      <c r="CBH269">
        <v>0</v>
      </c>
      <c r="CBI269">
        <v>0</v>
      </c>
      <c r="CBJ269">
        <v>0</v>
      </c>
      <c r="CBK269">
        <v>0</v>
      </c>
      <c r="CBL269">
        <v>0</v>
      </c>
      <c r="CBM269">
        <v>0</v>
      </c>
      <c r="CBN269">
        <v>0</v>
      </c>
      <c r="CBO269">
        <v>0</v>
      </c>
      <c r="CBP269">
        <v>0</v>
      </c>
      <c r="CBQ269">
        <v>0</v>
      </c>
      <c r="CBR269">
        <v>0</v>
      </c>
      <c r="CBS269">
        <v>0</v>
      </c>
      <c r="CBT269">
        <v>0</v>
      </c>
      <c r="CBU269">
        <v>0</v>
      </c>
      <c r="CBV269">
        <v>0</v>
      </c>
      <c r="CBW269">
        <v>0</v>
      </c>
      <c r="CBX269">
        <v>0</v>
      </c>
      <c r="CBY269">
        <v>0</v>
      </c>
      <c r="CBZ269">
        <v>0</v>
      </c>
      <c r="CCA269">
        <v>0</v>
      </c>
      <c r="CCB269">
        <v>0</v>
      </c>
      <c r="CCC269">
        <v>0</v>
      </c>
      <c r="CCD269">
        <v>0</v>
      </c>
      <c r="CCE269">
        <v>0</v>
      </c>
      <c r="CCF269">
        <v>0</v>
      </c>
      <c r="CCG269">
        <v>0</v>
      </c>
      <c r="CCH269">
        <v>0</v>
      </c>
      <c r="CCI269">
        <v>0</v>
      </c>
      <c r="CCJ269">
        <v>0</v>
      </c>
      <c r="CCK269">
        <v>0</v>
      </c>
      <c r="CCL269">
        <v>0</v>
      </c>
      <c r="CCM269">
        <v>0</v>
      </c>
      <c r="CCN269">
        <v>0</v>
      </c>
      <c r="CCO269">
        <v>0</v>
      </c>
      <c r="CCP269">
        <v>0</v>
      </c>
      <c r="CCQ269">
        <v>0</v>
      </c>
      <c r="CCR269">
        <v>0</v>
      </c>
      <c r="CCS269">
        <v>0</v>
      </c>
      <c r="CCT269">
        <v>0</v>
      </c>
      <c r="CCU269">
        <v>0</v>
      </c>
      <c r="CCV269">
        <v>0</v>
      </c>
      <c r="CCW269">
        <v>0</v>
      </c>
      <c r="CCX269">
        <v>0</v>
      </c>
      <c r="CCY269">
        <v>0</v>
      </c>
      <c r="CCZ269">
        <v>0</v>
      </c>
      <c r="CDA269">
        <v>0</v>
      </c>
      <c r="CDB269">
        <v>0</v>
      </c>
      <c r="CDC269">
        <v>0</v>
      </c>
      <c r="CDD269">
        <v>0</v>
      </c>
      <c r="CDE269">
        <v>0</v>
      </c>
      <c r="CDF269">
        <v>0</v>
      </c>
      <c r="CDG269">
        <v>0</v>
      </c>
      <c r="CDH269">
        <v>0</v>
      </c>
      <c r="CDI269">
        <v>0</v>
      </c>
      <c r="CDJ269">
        <v>0</v>
      </c>
      <c r="CDK269">
        <v>0</v>
      </c>
      <c r="CDL269">
        <v>0</v>
      </c>
      <c r="CDM269">
        <v>0</v>
      </c>
      <c r="CDN269">
        <v>4.8543689320388345E-3</v>
      </c>
      <c r="CDO269">
        <v>0</v>
      </c>
      <c r="CDP269">
        <v>0</v>
      </c>
      <c r="CDQ269">
        <v>0</v>
      </c>
      <c r="CDR269">
        <v>0</v>
      </c>
      <c r="CDS269">
        <v>0</v>
      </c>
      <c r="CDT269">
        <v>0</v>
      </c>
      <c r="CDU269">
        <v>0</v>
      </c>
      <c r="CDV269">
        <v>0</v>
      </c>
      <c r="CDW269">
        <v>0</v>
      </c>
      <c r="CDX269">
        <v>0</v>
      </c>
      <c r="CDY269">
        <v>0</v>
      </c>
      <c r="CDZ269">
        <v>0</v>
      </c>
      <c r="CEA269">
        <v>0</v>
      </c>
      <c r="CEB269">
        <v>0</v>
      </c>
      <c r="CEC269">
        <v>0</v>
      </c>
      <c r="CED269">
        <v>0</v>
      </c>
      <c r="CEE269">
        <v>0</v>
      </c>
      <c r="CEF269">
        <v>0</v>
      </c>
      <c r="CEG269">
        <v>0</v>
      </c>
      <c r="CEH269">
        <v>0</v>
      </c>
      <c r="CEI269">
        <v>0</v>
      </c>
      <c r="CEJ269">
        <v>0</v>
      </c>
      <c r="CEK269">
        <v>0</v>
      </c>
      <c r="CEL269">
        <v>0</v>
      </c>
      <c r="CEM269">
        <v>0</v>
      </c>
      <c r="CEN269">
        <v>2.4271844660194173E-3</v>
      </c>
      <c r="CEO269">
        <v>0</v>
      </c>
      <c r="CEP269">
        <v>0</v>
      </c>
      <c r="CEQ269">
        <v>0</v>
      </c>
      <c r="CER269">
        <v>0</v>
      </c>
      <c r="CES269">
        <v>0</v>
      </c>
      <c r="CET269">
        <v>0</v>
      </c>
      <c r="CEU269">
        <v>0</v>
      </c>
      <c r="CEV269">
        <v>0</v>
      </c>
      <c r="CEW269">
        <v>0</v>
      </c>
      <c r="CEX269">
        <v>0</v>
      </c>
      <c r="CEY269">
        <v>0</v>
      </c>
      <c r="CEZ269">
        <v>0</v>
      </c>
      <c r="CFA269">
        <v>0</v>
      </c>
      <c r="CFB269">
        <v>0</v>
      </c>
      <c r="CFC269">
        <v>0</v>
      </c>
      <c r="CFD269">
        <v>0</v>
      </c>
      <c r="CFE269">
        <v>0</v>
      </c>
      <c r="CFF269">
        <v>0</v>
      </c>
      <c r="CFG269">
        <v>0</v>
      </c>
      <c r="CFH269">
        <v>0</v>
      </c>
      <c r="CFI269">
        <v>0</v>
      </c>
      <c r="CFJ269">
        <v>0</v>
      </c>
      <c r="CFK269">
        <v>0</v>
      </c>
      <c r="CFL269">
        <v>0</v>
      </c>
      <c r="CFM269">
        <v>0</v>
      </c>
      <c r="CFN269">
        <v>0</v>
      </c>
      <c r="CFO269">
        <v>0</v>
      </c>
      <c r="CFP269">
        <v>0</v>
      </c>
      <c r="CFQ269">
        <v>0</v>
      </c>
      <c r="CFR269">
        <v>0</v>
      </c>
      <c r="CFS269">
        <v>0</v>
      </c>
      <c r="CFT269">
        <v>0</v>
      </c>
      <c r="CFU269">
        <v>0</v>
      </c>
      <c r="CFV269">
        <v>0</v>
      </c>
      <c r="CFW269">
        <v>0</v>
      </c>
      <c r="CFX269">
        <v>0</v>
      </c>
      <c r="CFY269">
        <v>0</v>
      </c>
      <c r="CFZ269">
        <v>0</v>
      </c>
      <c r="CGA269">
        <v>0</v>
      </c>
      <c r="CGB269">
        <v>0</v>
      </c>
      <c r="CGC269">
        <v>0</v>
      </c>
      <c r="CGD269">
        <v>0</v>
      </c>
      <c r="CGE269">
        <v>0</v>
      </c>
      <c r="CGF269">
        <v>0</v>
      </c>
      <c r="CGG269">
        <v>0</v>
      </c>
      <c r="CGH269">
        <v>0</v>
      </c>
      <c r="CGI269">
        <v>0</v>
      </c>
      <c r="CGJ269">
        <v>0</v>
      </c>
      <c r="CGK269">
        <v>0</v>
      </c>
      <c r="CGL269">
        <v>0</v>
      </c>
      <c r="CGM269">
        <v>0</v>
      </c>
      <c r="CGN269">
        <v>0</v>
      </c>
      <c r="CGO269">
        <v>0</v>
      </c>
      <c r="CGP269">
        <v>0</v>
      </c>
      <c r="CGQ269">
        <v>0</v>
      </c>
      <c r="CGR269">
        <v>0</v>
      </c>
      <c r="CGS269">
        <v>2.4271844660194173E-3</v>
      </c>
      <c r="CGT269">
        <v>0</v>
      </c>
      <c r="CGU269">
        <v>0</v>
      </c>
      <c r="CGV269">
        <v>0</v>
      </c>
      <c r="CGW269">
        <v>0</v>
      </c>
      <c r="CGX269">
        <v>0</v>
      </c>
      <c r="CGY269">
        <v>0</v>
      </c>
      <c r="CGZ269">
        <v>0</v>
      </c>
      <c r="CHA269">
        <v>0</v>
      </c>
      <c r="CHB269">
        <v>0</v>
      </c>
      <c r="CHC269">
        <v>0</v>
      </c>
      <c r="CHD269">
        <v>0</v>
      </c>
      <c r="CHE269">
        <v>0</v>
      </c>
      <c r="CHF269">
        <v>0</v>
      </c>
      <c r="CHG269">
        <v>0</v>
      </c>
      <c r="CHH269">
        <v>0</v>
      </c>
      <c r="CHI269">
        <v>0</v>
      </c>
      <c r="CHJ269">
        <v>0</v>
      </c>
      <c r="CHK269">
        <v>0</v>
      </c>
      <c r="CHL269">
        <v>0</v>
      </c>
      <c r="CHM269">
        <v>0</v>
      </c>
      <c r="CHN269">
        <v>0</v>
      </c>
      <c r="CHO269">
        <v>0</v>
      </c>
      <c r="CHP269">
        <v>0</v>
      </c>
      <c r="CHQ269">
        <v>0</v>
      </c>
      <c r="CHR269">
        <v>0</v>
      </c>
      <c r="CHS269">
        <v>0</v>
      </c>
      <c r="CHT269">
        <v>0</v>
      </c>
      <c r="CHU269">
        <v>0</v>
      </c>
      <c r="CHV269">
        <v>0</v>
      </c>
      <c r="CHW269">
        <v>0</v>
      </c>
      <c r="CHX269">
        <v>0</v>
      </c>
      <c r="CHY269">
        <v>0</v>
      </c>
      <c r="CHZ269">
        <v>0</v>
      </c>
      <c r="CIA269">
        <v>0</v>
      </c>
      <c r="CIB269">
        <v>0</v>
      </c>
      <c r="CIC269">
        <v>0</v>
      </c>
      <c r="CID269">
        <v>0</v>
      </c>
      <c r="CIE269">
        <v>0</v>
      </c>
      <c r="CIF269">
        <v>0</v>
      </c>
      <c r="CIG269">
        <v>0</v>
      </c>
      <c r="CIH269">
        <v>0</v>
      </c>
      <c r="CII269">
        <v>0</v>
      </c>
      <c r="CIJ269">
        <v>0</v>
      </c>
      <c r="CIK269">
        <v>0</v>
      </c>
      <c r="CIL269">
        <v>0</v>
      </c>
      <c r="CIM269">
        <v>0</v>
      </c>
      <c r="CIN269">
        <v>0</v>
      </c>
      <c r="CIO269">
        <v>0</v>
      </c>
      <c r="CIP269">
        <v>0</v>
      </c>
      <c r="CIQ269">
        <v>0</v>
      </c>
      <c r="CIR269">
        <v>0</v>
      </c>
      <c r="CIS269">
        <v>0</v>
      </c>
      <c r="CIT269">
        <v>0</v>
      </c>
      <c r="CIU269">
        <v>0</v>
      </c>
      <c r="CIV269">
        <v>0</v>
      </c>
      <c r="CIW269">
        <v>0</v>
      </c>
      <c r="CIX269">
        <v>0</v>
      </c>
      <c r="CIY269">
        <v>0</v>
      </c>
      <c r="CIZ269">
        <v>0</v>
      </c>
      <c r="CJA269">
        <v>0</v>
      </c>
      <c r="CJB269">
        <v>0</v>
      </c>
      <c r="CJC269">
        <v>0</v>
      </c>
      <c r="CJD269">
        <v>0</v>
      </c>
      <c r="CJE269">
        <v>0</v>
      </c>
      <c r="CJF269">
        <v>0</v>
      </c>
      <c r="CJG269">
        <v>0</v>
      </c>
      <c r="CJH269">
        <v>0</v>
      </c>
      <c r="CJI269">
        <v>0</v>
      </c>
      <c r="CJJ269">
        <v>0</v>
      </c>
      <c r="CJK269">
        <v>0</v>
      </c>
      <c r="CJL269">
        <v>0</v>
      </c>
      <c r="CJM269">
        <v>0</v>
      </c>
      <c r="CJN269">
        <v>0</v>
      </c>
      <c r="CJO269">
        <v>0</v>
      </c>
      <c r="CJP269">
        <v>0</v>
      </c>
      <c r="CJQ269">
        <v>0</v>
      </c>
      <c r="CJR269">
        <v>0</v>
      </c>
      <c r="CJS269">
        <v>0</v>
      </c>
      <c r="CJT269">
        <v>0</v>
      </c>
      <c r="CJU269">
        <v>0</v>
      </c>
      <c r="CJV269">
        <v>0</v>
      </c>
      <c r="CJW269">
        <v>0</v>
      </c>
      <c r="CJX269">
        <v>0</v>
      </c>
      <c r="CJY269">
        <v>0</v>
      </c>
      <c r="CJZ269">
        <v>0</v>
      </c>
      <c r="CKA269">
        <v>0</v>
      </c>
      <c r="CKB269">
        <v>0</v>
      </c>
      <c r="CKC269">
        <v>0</v>
      </c>
      <c r="CKD269">
        <v>0</v>
      </c>
      <c r="CKE269">
        <v>0</v>
      </c>
      <c r="CKF269">
        <v>0</v>
      </c>
      <c r="CKG269">
        <v>0</v>
      </c>
      <c r="CKH269">
        <v>0</v>
      </c>
      <c r="CKI269">
        <v>0</v>
      </c>
      <c r="CKJ269">
        <v>0</v>
      </c>
      <c r="CKK269">
        <v>0</v>
      </c>
      <c r="CKL269">
        <v>0</v>
      </c>
      <c r="CKM269">
        <v>0</v>
      </c>
      <c r="CKN269">
        <v>0</v>
      </c>
      <c r="CKO269">
        <v>0</v>
      </c>
      <c r="CKP269">
        <v>0</v>
      </c>
      <c r="CKQ269">
        <v>0</v>
      </c>
      <c r="CKR269">
        <v>0</v>
      </c>
      <c r="CKS269">
        <v>0</v>
      </c>
      <c r="CKT269">
        <v>0</v>
      </c>
      <c r="CKU269">
        <v>0</v>
      </c>
      <c r="CKV269">
        <v>0</v>
      </c>
      <c r="CKW269">
        <v>0</v>
      </c>
      <c r="CKX269">
        <v>0</v>
      </c>
      <c r="CKY269">
        <v>0</v>
      </c>
      <c r="CKZ269">
        <v>0</v>
      </c>
      <c r="CLA269">
        <v>0</v>
      </c>
      <c r="CLB269">
        <v>0</v>
      </c>
      <c r="CLC269">
        <v>1</v>
      </c>
      <c r="CLD269"/>
      <c r="CLE269"/>
      <c r="CLF269"/>
      <c r="CLG269"/>
      <c r="CLH269"/>
      <c r="CLI269"/>
      <c r="CLJ269"/>
      <c r="CLK269"/>
      <c r="CLL269"/>
      <c r="CLM269"/>
      <c r="CLN269"/>
      <c r="CLO269"/>
      <c r="CLP269"/>
      <c r="CLQ269"/>
      <c r="CLR269"/>
      <c r="CLS269"/>
      <c r="CLT269"/>
      <c r="CLU269"/>
      <c r="CLV269"/>
      <c r="CLW269"/>
      <c r="CLX269"/>
      <c r="CLY269"/>
      <c r="CLZ269"/>
      <c r="CMA269"/>
      <c r="CMB269"/>
      <c r="CMC269"/>
      <c r="CMD269"/>
      <c r="CME269"/>
      <c r="CMF269"/>
      <c r="CMG269"/>
      <c r="CMH269"/>
      <c r="CMI269"/>
      <c r="CMJ269"/>
      <c r="CMK269"/>
      <c r="CML269"/>
      <c r="CMM269"/>
      <c r="CMN269"/>
      <c r="CMO269"/>
      <c r="CMP269"/>
      <c r="CMQ269"/>
      <c r="CMR269"/>
      <c r="CMS269"/>
      <c r="CMT269"/>
      <c r="CMU269"/>
      <c r="CMV269"/>
      <c r="CMW269"/>
      <c r="CMX269"/>
      <c r="CMY269"/>
      <c r="CMZ269"/>
      <c r="CNA269"/>
      <c r="CNB269"/>
      <c r="CNC269"/>
      <c r="CND269"/>
      <c r="CNE269"/>
      <c r="CNF269"/>
      <c r="CNG269"/>
      <c r="CNH269"/>
      <c r="CNI269"/>
      <c r="CNJ269"/>
      <c r="CNK269"/>
      <c r="CNL269"/>
      <c r="CNM269"/>
      <c r="CNN269"/>
      <c r="CNO269"/>
      <c r="CNP269"/>
      <c r="CNQ269"/>
      <c r="CNR269"/>
      <c r="CNS269"/>
      <c r="CNT269"/>
      <c r="CNU269"/>
      <c r="CNV269"/>
      <c r="CNW269"/>
      <c r="CNX269"/>
      <c r="CNY269"/>
      <c r="CNZ269"/>
      <c r="COA269"/>
      <c r="COB269"/>
      <c r="COC269"/>
      <c r="COD269"/>
      <c r="COE269"/>
      <c r="COF269"/>
      <c r="COG269"/>
      <c r="COH269"/>
      <c r="COI269"/>
      <c r="COJ269"/>
      <c r="COK269"/>
      <c r="COL269"/>
      <c r="COM269"/>
      <c r="CON269"/>
      <c r="COO269"/>
      <c r="COP269"/>
      <c r="COQ269"/>
      <c r="COR269"/>
      <c r="COS269"/>
      <c r="COT269"/>
      <c r="COU269"/>
      <c r="COV269"/>
      <c r="COW269"/>
      <c r="COX269"/>
      <c r="COY269"/>
      <c r="COZ269"/>
      <c r="CPA269"/>
      <c r="CPB269"/>
      <c r="CPC269"/>
      <c r="CPD269"/>
      <c r="CPE269"/>
      <c r="CPF269"/>
      <c r="CPG269"/>
      <c r="CPH269"/>
      <c r="CPI269"/>
      <c r="CPJ269"/>
      <c r="CPK269"/>
      <c r="CPL269"/>
      <c r="CPM269"/>
      <c r="CPN269"/>
      <c r="CPO269"/>
      <c r="CPP269"/>
      <c r="CPQ269"/>
      <c r="CPR269"/>
      <c r="CPS269"/>
      <c r="CPT269"/>
      <c r="CPU269"/>
      <c r="CPV269"/>
      <c r="CPW269"/>
      <c r="CPX269"/>
      <c r="CPY269"/>
      <c r="CPZ269"/>
      <c r="CQA269"/>
      <c r="CQB269"/>
      <c r="CQC269"/>
      <c r="CQD269"/>
      <c r="CQE269"/>
      <c r="CQF269"/>
      <c r="CQG269"/>
      <c r="CQH269"/>
      <c r="CQI269"/>
      <c r="CQJ269"/>
      <c r="CQK269"/>
      <c r="CQL269"/>
      <c r="CQM269"/>
      <c r="CQN269"/>
      <c r="CQO269"/>
      <c r="CQP269"/>
      <c r="CQQ269"/>
      <c r="CQR269"/>
      <c r="CQS269"/>
      <c r="CQT269"/>
    </row>
    <row r="270" spans="1:2490" s="141" customFormat="1" ht="21" customHeight="1">
      <c r="A270" s="248">
        <v>39232</v>
      </c>
      <c r="B270" s="140" t="s">
        <v>2514</v>
      </c>
      <c r="C270" s="141" t="s">
        <v>2544</v>
      </c>
      <c r="D270" s="165" t="s">
        <v>2545</v>
      </c>
      <c r="E270" s="141" t="s">
        <v>2546</v>
      </c>
      <c r="F270" s="141" t="s">
        <v>2547</v>
      </c>
      <c r="G270" s="140"/>
      <c r="H270" s="288">
        <v>65689861454441</v>
      </c>
      <c r="I270" s="240">
        <v>61000</v>
      </c>
      <c r="J270" s="140" t="s">
        <v>1425</v>
      </c>
      <c r="K270" s="140">
        <v>2</v>
      </c>
      <c r="L270" s="241"/>
      <c r="M270" s="140" t="s">
        <v>2548</v>
      </c>
      <c r="N270" s="140" t="s">
        <v>1427</v>
      </c>
      <c r="O270" s="140" t="s">
        <v>1749</v>
      </c>
      <c r="P270" s="140" t="s">
        <v>17</v>
      </c>
      <c r="Q270" s="140" t="s">
        <v>1430</v>
      </c>
      <c r="R270" s="140" t="s">
        <v>1429</v>
      </c>
      <c r="S270" s="140" t="s">
        <v>1430</v>
      </c>
      <c r="T270" s="140" t="s">
        <v>1430</v>
      </c>
      <c r="U270" s="140" t="s">
        <v>1566</v>
      </c>
      <c r="V270" s="140" t="s">
        <v>2276</v>
      </c>
      <c r="W270" s="140" t="s">
        <v>2277</v>
      </c>
      <c r="X270" s="140" t="s">
        <v>1758</v>
      </c>
      <c r="Y270" s="140" t="s">
        <v>2519</v>
      </c>
      <c r="Z270" s="140"/>
      <c r="AF270" s="141" t="s">
        <v>2549</v>
      </c>
      <c r="AH270" s="141">
        <v>6568986</v>
      </c>
      <c r="AI270" s="141">
        <v>1454441</v>
      </c>
      <c r="AJ270" s="248">
        <v>39232</v>
      </c>
      <c r="AM270" s="344"/>
      <c r="CW270" s="261"/>
      <c r="ET270" s="141" t="s">
        <v>2520</v>
      </c>
      <c r="EU270" s="141" t="s">
        <v>2520</v>
      </c>
      <c r="EV270" s="29">
        <v>13</v>
      </c>
      <c r="EW270" s="171">
        <v>2.802</v>
      </c>
      <c r="EX270" s="172">
        <v>2.5611266666666661</v>
      </c>
      <c r="EY270" s="146" t="s">
        <v>2550</v>
      </c>
      <c r="FF270" s="354">
        <v>0.66</v>
      </c>
      <c r="FG270" s="354">
        <v>0.09</v>
      </c>
      <c r="FH270" s="354">
        <v>0.27</v>
      </c>
      <c r="FI270" s="354" t="s">
        <v>2269</v>
      </c>
      <c r="FJ270" s="354">
        <v>0.14000000000000001</v>
      </c>
      <c r="FK270" s="354" t="s">
        <v>2551</v>
      </c>
      <c r="FL270" s="354" t="s">
        <v>2269</v>
      </c>
      <c r="FM270" s="354" t="s">
        <v>2551</v>
      </c>
      <c r="FN270" s="355" t="s">
        <v>2522</v>
      </c>
      <c r="FO270" s="354" t="s">
        <v>2522</v>
      </c>
      <c r="FP270" s="354" t="s">
        <v>2269</v>
      </c>
      <c r="FQ270" s="354">
        <v>1.4</v>
      </c>
      <c r="FR270" s="354" t="s">
        <v>2269</v>
      </c>
      <c r="FS270" s="354" t="s">
        <v>2269</v>
      </c>
      <c r="FT270" s="354">
        <v>9.1999999999999998E-2</v>
      </c>
      <c r="FU270" s="354" t="s">
        <v>2269</v>
      </c>
      <c r="FV270" s="354">
        <v>4.4999999999999998E-2</v>
      </c>
      <c r="FW270" s="354" t="s">
        <v>2522</v>
      </c>
      <c r="FX270" s="354" t="s">
        <v>2522</v>
      </c>
      <c r="FY270" s="354" t="s">
        <v>2522</v>
      </c>
      <c r="FZ270" s="352" t="s">
        <v>2551</v>
      </c>
      <c r="GA270" s="352" t="s">
        <v>2522</v>
      </c>
      <c r="JP270" s="257"/>
      <c r="JR270" s="258"/>
      <c r="JS270" s="238"/>
      <c r="JU270" s="258"/>
      <c r="JX270" s="258"/>
      <c r="KA270" s="258"/>
      <c r="KB270" s="259"/>
      <c r="KC270" s="259"/>
      <c r="KD270" s="259"/>
      <c r="KE270" s="259"/>
      <c r="ANH270" s="6">
        <v>0.01</v>
      </c>
      <c r="ANI270" s="6">
        <v>9.1999999999999998E-2</v>
      </c>
      <c r="ANJ270" s="6">
        <v>3.0000000000000001E-3</v>
      </c>
      <c r="ANK270" s="6">
        <v>0.14000000000000001</v>
      </c>
      <c r="ANL270" s="6">
        <v>3.0000000000000001E-3</v>
      </c>
      <c r="ANM270" s="6" t="s">
        <v>2522</v>
      </c>
      <c r="ANN270" s="6">
        <v>0.66</v>
      </c>
      <c r="ANO270" s="6">
        <v>0.09</v>
      </c>
      <c r="ANP270" s="6" t="s">
        <v>2522</v>
      </c>
      <c r="ANQ270" s="6" t="s">
        <v>2522</v>
      </c>
      <c r="ANR270" s="6" t="s">
        <v>2522</v>
      </c>
      <c r="ANS270" s="6" t="s">
        <v>2522</v>
      </c>
      <c r="ANT270" s="6" t="s">
        <v>2522</v>
      </c>
      <c r="ANU270" s="6" t="s">
        <v>2522</v>
      </c>
      <c r="ANV270" s="6" t="s">
        <v>2522</v>
      </c>
      <c r="ANW270" s="6" t="s">
        <v>2522</v>
      </c>
      <c r="ANX270" s="6" t="s">
        <v>2522</v>
      </c>
      <c r="ANY270" s="6" t="s">
        <v>2522</v>
      </c>
      <c r="ANZ270" s="6" t="s">
        <v>2522</v>
      </c>
      <c r="AOA270" s="6" t="s">
        <v>2522</v>
      </c>
      <c r="AOB270" s="6">
        <v>1.4</v>
      </c>
      <c r="AOC270" s="6" t="s">
        <v>2522</v>
      </c>
      <c r="AOD270" s="6" t="s">
        <v>2522</v>
      </c>
      <c r="AOE270" s="6" t="s">
        <v>2522</v>
      </c>
      <c r="AOF270" s="6" t="s">
        <v>2522</v>
      </c>
      <c r="AOG270" s="6" t="s">
        <v>2522</v>
      </c>
      <c r="AOH270" s="6" t="s">
        <v>2522</v>
      </c>
      <c r="AOI270" s="6" t="s">
        <v>2522</v>
      </c>
      <c r="AOJ270" s="6" t="s">
        <v>2522</v>
      </c>
      <c r="AOK270" s="6" t="s">
        <v>2522</v>
      </c>
      <c r="AOL270" s="6" t="s">
        <v>2522</v>
      </c>
      <c r="AOM270" s="6" t="s">
        <v>2522</v>
      </c>
      <c r="AON270" s="6" t="s">
        <v>2522</v>
      </c>
      <c r="AOO270" s="6" t="s">
        <v>2522</v>
      </c>
      <c r="AOP270" s="6" t="s">
        <v>2522</v>
      </c>
      <c r="AOQ270" s="6" t="s">
        <v>2522</v>
      </c>
      <c r="AOR270" s="6" t="s">
        <v>2522</v>
      </c>
      <c r="AOS270" s="6" t="s">
        <v>2522</v>
      </c>
      <c r="AOT270" s="6" t="s">
        <v>2522</v>
      </c>
      <c r="AOU270" s="6" t="s">
        <v>2522</v>
      </c>
      <c r="AOV270" s="6" t="s">
        <v>2522</v>
      </c>
      <c r="AOW270" s="6" t="s">
        <v>2522</v>
      </c>
      <c r="AOX270" s="6">
        <v>5.0000000000000001E-3</v>
      </c>
      <c r="AOY270" s="6" t="s">
        <v>2522</v>
      </c>
      <c r="AOZ270" s="6" t="s">
        <v>2522</v>
      </c>
      <c r="APA270" s="6" t="s">
        <v>2522</v>
      </c>
      <c r="APB270" s="6" t="s">
        <v>2522</v>
      </c>
      <c r="APC270" s="6" t="s">
        <v>2522</v>
      </c>
      <c r="APD270" s="6" t="s">
        <v>2522</v>
      </c>
      <c r="APE270" s="6" t="s">
        <v>2522</v>
      </c>
      <c r="APF270" s="6" t="s">
        <v>2522</v>
      </c>
      <c r="APG270" s="6" t="s">
        <v>2522</v>
      </c>
      <c r="APH270" s="6" t="s">
        <v>2522</v>
      </c>
      <c r="API270" s="6" t="s">
        <v>2522</v>
      </c>
      <c r="APJ270" s="6" t="s">
        <v>2522</v>
      </c>
      <c r="APK270" s="6" t="s">
        <v>2522</v>
      </c>
      <c r="APL270" s="6" t="s">
        <v>2522</v>
      </c>
      <c r="APM270" s="6" t="s">
        <v>2522</v>
      </c>
      <c r="APN270" s="6" t="s">
        <v>2522</v>
      </c>
      <c r="APO270" s="6" t="s">
        <v>2522</v>
      </c>
      <c r="APP270" s="6" t="s">
        <v>2522</v>
      </c>
      <c r="APQ270" s="6" t="s">
        <v>2522</v>
      </c>
      <c r="APR270" s="6" t="s">
        <v>2522</v>
      </c>
      <c r="APS270" s="6" t="s">
        <v>2522</v>
      </c>
      <c r="APT270" s="6" t="s">
        <v>2522</v>
      </c>
      <c r="APU270" s="6" t="s">
        <v>2522</v>
      </c>
      <c r="APV270" s="6" t="s">
        <v>2522</v>
      </c>
      <c r="APW270" s="6">
        <v>0.27</v>
      </c>
      <c r="APX270" s="6">
        <v>0.08</v>
      </c>
      <c r="APY270" s="6">
        <v>4.4999999999999998E-2</v>
      </c>
      <c r="APZ270" s="6" t="s">
        <v>2522</v>
      </c>
      <c r="AQA270" s="6" t="s">
        <v>2522</v>
      </c>
      <c r="AQB270" s="6" t="s">
        <v>2522</v>
      </c>
      <c r="AQC270" s="6" t="s">
        <v>2522</v>
      </c>
      <c r="AQD270" s="6" t="s">
        <v>2522</v>
      </c>
      <c r="AQE270" s="6">
        <v>4.0000000000000001E-3</v>
      </c>
      <c r="AQF270" s="6" t="s">
        <v>2522</v>
      </c>
      <c r="AQG270" s="6" t="s">
        <v>2522</v>
      </c>
      <c r="AQH270" s="6" t="s">
        <v>2522</v>
      </c>
      <c r="AQI270" s="6" t="s">
        <v>2522</v>
      </c>
      <c r="AQJ270" s="6" t="s">
        <v>2522</v>
      </c>
      <c r="AQK270" s="6" t="s">
        <v>2522</v>
      </c>
      <c r="AQL270" s="6"/>
      <c r="AQM270" s="6"/>
      <c r="BHI270">
        <v>270</v>
      </c>
      <c r="BHJ270"/>
      <c r="BHK270" s="5"/>
      <c r="BHL270"/>
      <c r="BHM270"/>
      <c r="BHN270"/>
      <c r="BHO270"/>
      <c r="BHP270"/>
      <c r="BHQ270"/>
      <c r="BHR270"/>
      <c r="BHS270"/>
      <c r="BHT270"/>
      <c r="BHU270"/>
      <c r="BHV270"/>
      <c r="BHW270"/>
      <c r="BHX270"/>
      <c r="BHY270"/>
      <c r="BHZ270"/>
      <c r="BIA270"/>
      <c r="BIB270"/>
      <c r="BIC270"/>
      <c r="BID270"/>
      <c r="BIE270"/>
      <c r="BIF270"/>
      <c r="BIG270"/>
      <c r="BIH270"/>
      <c r="BII270"/>
      <c r="BIJ270"/>
      <c r="BIK270"/>
      <c r="BIL270"/>
      <c r="BIM270"/>
      <c r="BIN270"/>
      <c r="BIO270"/>
      <c r="BIP270"/>
      <c r="BIQ270"/>
      <c r="BIR270"/>
      <c r="BIS270"/>
      <c r="BIT270"/>
      <c r="BIU270"/>
      <c r="BIV270"/>
      <c r="BIW270"/>
      <c r="BIX270"/>
      <c r="BIY270"/>
      <c r="BIZ270"/>
      <c r="BJA270"/>
      <c r="BJB270"/>
      <c r="BJC270"/>
      <c r="BJD270"/>
      <c r="BJE270"/>
      <c r="BJF270"/>
      <c r="BJG270"/>
      <c r="BJH270"/>
      <c r="BJI270"/>
      <c r="BJJ270"/>
      <c r="BJK270"/>
      <c r="BJL270"/>
      <c r="BJM270"/>
      <c r="BJN270"/>
      <c r="BJO270"/>
      <c r="BJP270"/>
      <c r="BJQ270"/>
      <c r="BJR270"/>
      <c r="BJS270"/>
      <c r="BJT270"/>
      <c r="BJU270"/>
      <c r="BJV270"/>
      <c r="BJW270"/>
      <c r="BJX270"/>
      <c r="BJY270"/>
      <c r="BJZ270"/>
      <c r="BKA270"/>
      <c r="BKB270"/>
      <c r="BKC270"/>
      <c r="BKD270"/>
      <c r="BKE270"/>
      <c r="BKF270"/>
      <c r="BKG270"/>
      <c r="BKH270"/>
      <c r="BKI270"/>
      <c r="BKJ270"/>
      <c r="BKK270"/>
      <c r="BKL270"/>
      <c r="BKM270"/>
      <c r="BKN270"/>
      <c r="BKO270"/>
      <c r="BKP270"/>
      <c r="BKQ270"/>
      <c r="BKR270"/>
      <c r="BKS270"/>
      <c r="BKT270"/>
      <c r="BKU270"/>
      <c r="BKV270"/>
      <c r="BKW270"/>
      <c r="BKX270"/>
      <c r="BKY270"/>
      <c r="BKZ270"/>
      <c r="BLA270"/>
      <c r="BLB270"/>
      <c r="BLC270"/>
      <c r="BLD270"/>
      <c r="BLE270"/>
      <c r="BLF270"/>
      <c r="BLG270"/>
      <c r="BLH270"/>
      <c r="BLI270"/>
      <c r="BLJ270"/>
      <c r="BLK270"/>
      <c r="BLL270"/>
      <c r="BLM270"/>
      <c r="BLN270"/>
      <c r="BLO270"/>
      <c r="BLP270"/>
      <c r="BLQ270"/>
      <c r="BLR270"/>
      <c r="BLS270"/>
      <c r="BLT270"/>
      <c r="BLU270"/>
      <c r="BLV270"/>
      <c r="BLW270"/>
      <c r="BLX270"/>
      <c r="BLY270"/>
      <c r="BLZ270"/>
      <c r="BMA270"/>
      <c r="BMB270"/>
      <c r="BMC270"/>
      <c r="BMD270"/>
      <c r="BME270"/>
      <c r="BMF270"/>
      <c r="BMG270"/>
      <c r="BMH270"/>
      <c r="BMI270"/>
      <c r="BMJ270"/>
      <c r="BMK270"/>
      <c r="BML270"/>
      <c r="BMM270"/>
      <c r="BMN270"/>
      <c r="BMO270"/>
      <c r="BMP270"/>
      <c r="BMQ270"/>
      <c r="BMR270"/>
      <c r="BMS270"/>
      <c r="BMT270"/>
      <c r="BMU270"/>
      <c r="BMV270"/>
      <c r="BMW270"/>
      <c r="BMX270"/>
      <c r="BMY270"/>
      <c r="BMZ270"/>
      <c r="BNA270"/>
      <c r="BNB270"/>
      <c r="BNC270"/>
      <c r="BND270"/>
      <c r="BNE270"/>
      <c r="BNF270"/>
      <c r="BNG270"/>
      <c r="BNH270"/>
      <c r="BNI270"/>
      <c r="BNJ270"/>
      <c r="BNK270"/>
      <c r="BNL270"/>
      <c r="BNM270"/>
      <c r="BNN270"/>
      <c r="BNO270"/>
      <c r="BNP270"/>
      <c r="BNQ270"/>
      <c r="BNR270"/>
      <c r="BNS270"/>
      <c r="BNT270"/>
      <c r="BNU270"/>
      <c r="BNV270"/>
      <c r="BNW270"/>
      <c r="BNX270"/>
      <c r="BNY270"/>
      <c r="BNZ270"/>
      <c r="BOA270"/>
      <c r="BOB270"/>
      <c r="BOC270"/>
      <c r="BOD270"/>
      <c r="BOE270"/>
      <c r="BOF270"/>
      <c r="BOG270"/>
      <c r="BOH270"/>
      <c r="BOI270"/>
      <c r="BOJ270"/>
      <c r="BOK270"/>
      <c r="BOL270"/>
      <c r="BOM270"/>
      <c r="BON270"/>
      <c r="BOO270"/>
      <c r="BOP270"/>
      <c r="BOQ270"/>
      <c r="BOR270"/>
      <c r="BOS270"/>
      <c r="BOT270"/>
      <c r="BOU270"/>
      <c r="BOV270"/>
      <c r="BOW270"/>
      <c r="BOX270"/>
      <c r="BOY270"/>
      <c r="BOZ270"/>
      <c r="BPA270"/>
      <c r="BPB270"/>
      <c r="BPC270"/>
      <c r="BPD270"/>
      <c r="BPE270"/>
      <c r="BPF270"/>
      <c r="BPG270"/>
      <c r="BPH270"/>
      <c r="BPI270"/>
      <c r="BPJ270"/>
      <c r="BPK270"/>
      <c r="BPL270"/>
      <c r="BPM270"/>
      <c r="BPN270"/>
      <c r="BPO270"/>
      <c r="BPP270"/>
      <c r="BPQ270"/>
      <c r="BPR270"/>
      <c r="BPS270"/>
      <c r="BPT270"/>
      <c r="BPU270"/>
      <c r="BPV270"/>
      <c r="BPW270"/>
      <c r="BPX270"/>
      <c r="BPY270"/>
      <c r="BPZ270"/>
      <c r="BQA270"/>
      <c r="BQB270"/>
      <c r="BQC270"/>
      <c r="BQD270"/>
      <c r="BQE270"/>
      <c r="BQF270"/>
      <c r="BQG270"/>
      <c r="BQH270"/>
      <c r="BQI270"/>
      <c r="BQJ270"/>
      <c r="BQK270"/>
      <c r="BQL270"/>
      <c r="BQM270"/>
      <c r="BQN270"/>
      <c r="BQO270"/>
      <c r="BQP270"/>
      <c r="BQQ270"/>
      <c r="BQR270"/>
      <c r="BQS270"/>
      <c r="BQT270"/>
      <c r="BQU270"/>
      <c r="BQV270"/>
      <c r="BQW270"/>
      <c r="BQX270"/>
      <c r="BQY270"/>
      <c r="BQZ270"/>
      <c r="BRA270"/>
      <c r="BRB270"/>
      <c r="BRC270"/>
      <c r="BRD270"/>
      <c r="BRE270"/>
      <c r="BRF270"/>
      <c r="BRG270"/>
      <c r="BRH270"/>
      <c r="BRI270"/>
      <c r="BRJ270"/>
      <c r="BRK270"/>
      <c r="BRL270"/>
      <c r="BRM270"/>
      <c r="BRN270"/>
      <c r="BRO270"/>
      <c r="BRP270"/>
      <c r="BRQ270"/>
      <c r="BRR270"/>
      <c r="BRS270"/>
      <c r="BRT270"/>
      <c r="BRU270"/>
      <c r="BRV270"/>
      <c r="BRW270"/>
      <c r="BRX270"/>
      <c r="BRY270"/>
      <c r="BRZ270"/>
      <c r="BSA270"/>
      <c r="BSB270"/>
      <c r="BSC270"/>
      <c r="BSD270"/>
      <c r="BSE270"/>
      <c r="BSF270"/>
      <c r="BSG270"/>
      <c r="BSH270"/>
      <c r="BSI270"/>
      <c r="BSJ270"/>
      <c r="BSK270"/>
      <c r="BSL270"/>
      <c r="BSM270"/>
      <c r="BSN270"/>
      <c r="BSO270"/>
      <c r="BSP270"/>
      <c r="BSQ270"/>
      <c r="BSR270"/>
      <c r="BSS270"/>
      <c r="BST270"/>
      <c r="BSU270"/>
      <c r="BSV270"/>
      <c r="BSW270"/>
      <c r="BSX270"/>
      <c r="BSY270"/>
      <c r="BSZ270"/>
      <c r="BTA270"/>
      <c r="BTB270"/>
      <c r="BTC270"/>
      <c r="BTD270"/>
      <c r="BTE270"/>
      <c r="BTF270"/>
      <c r="BTG270"/>
      <c r="BTH270"/>
      <c r="BTI270"/>
      <c r="BTJ270"/>
      <c r="BTK270"/>
      <c r="BTL270"/>
      <c r="BTM270"/>
      <c r="BTN270"/>
      <c r="BTO270"/>
      <c r="BTP270"/>
      <c r="BTQ270"/>
      <c r="BTR270"/>
      <c r="BTS270"/>
      <c r="BTT270"/>
      <c r="BTU270"/>
      <c r="BTV270"/>
      <c r="BTW270"/>
      <c r="BTX270"/>
      <c r="BTY270"/>
      <c r="BTZ270"/>
      <c r="BUA270"/>
      <c r="BUB270"/>
      <c r="BUC270"/>
      <c r="BUD270"/>
      <c r="BUE270"/>
      <c r="BUF270"/>
      <c r="BUG270"/>
      <c r="BUH270"/>
      <c r="BUI270"/>
      <c r="BUJ270"/>
      <c r="BUK270"/>
      <c r="BUL270"/>
      <c r="BUM270"/>
      <c r="BUN270"/>
      <c r="BUO270"/>
      <c r="BUP270"/>
      <c r="BUQ270"/>
      <c r="BUR270"/>
      <c r="BUS270"/>
      <c r="BUT270"/>
      <c r="BUU270"/>
      <c r="BUV270"/>
      <c r="BUW270"/>
      <c r="BUX270"/>
      <c r="BUY270"/>
      <c r="BUZ270"/>
      <c r="BVA270"/>
      <c r="BVB270"/>
      <c r="BVC270"/>
      <c r="BVD270"/>
      <c r="BVE270"/>
      <c r="BVF270"/>
      <c r="BVG270"/>
      <c r="BVH270"/>
      <c r="BVI270"/>
      <c r="BVJ270"/>
      <c r="BVK270"/>
      <c r="BVL270"/>
      <c r="BVM270"/>
      <c r="BVN270"/>
      <c r="BVO270"/>
      <c r="BVP270"/>
      <c r="BVQ270"/>
      <c r="BVR270"/>
      <c r="BVS270"/>
      <c r="BVT270"/>
      <c r="BVU270"/>
      <c r="BVV270"/>
      <c r="BVW270"/>
      <c r="BVX270"/>
      <c r="BVY270"/>
      <c r="BVZ270"/>
      <c r="BWA270"/>
      <c r="BWB270"/>
      <c r="BWC270"/>
      <c r="BWD270"/>
      <c r="BWE270"/>
      <c r="BWF270"/>
      <c r="BWG270"/>
      <c r="BWH270"/>
      <c r="BWI270"/>
      <c r="BWJ270"/>
      <c r="BWK270"/>
      <c r="BWL270"/>
      <c r="BWM270"/>
      <c r="BWN270"/>
      <c r="BWO270"/>
      <c r="BWP270"/>
      <c r="BWQ270"/>
      <c r="BWR270"/>
      <c r="BWS270"/>
      <c r="BWT270"/>
      <c r="BWU270"/>
      <c r="BWV270"/>
      <c r="BWW270"/>
      <c r="BWX270"/>
      <c r="BWY270"/>
      <c r="BWZ270"/>
      <c r="BXA270"/>
      <c r="BXB270"/>
      <c r="BXC270"/>
      <c r="BXD270"/>
      <c r="BXE270"/>
      <c r="BXF270"/>
      <c r="BXG270"/>
      <c r="BXH270"/>
      <c r="BXI270"/>
      <c r="BXJ270"/>
      <c r="BXK270"/>
      <c r="BXL270"/>
      <c r="BXM270"/>
      <c r="BXN270"/>
      <c r="BXO270"/>
      <c r="BXP270"/>
      <c r="BXQ270"/>
      <c r="BXR270"/>
      <c r="BXS270"/>
      <c r="BXT270"/>
      <c r="BXU270"/>
      <c r="BXV270"/>
      <c r="BXW270"/>
      <c r="BXX270"/>
      <c r="BXY270"/>
      <c r="BXZ270"/>
      <c r="BYA270"/>
      <c r="BYB270"/>
      <c r="BYC270"/>
      <c r="BYD270"/>
      <c r="BYE270"/>
      <c r="BYF270"/>
      <c r="BYG270"/>
      <c r="BYH270"/>
      <c r="BYI270"/>
      <c r="BYJ270"/>
      <c r="BYK270"/>
      <c r="BYL270"/>
      <c r="BYM270"/>
      <c r="BYN270"/>
      <c r="BYO270"/>
      <c r="BYP270"/>
      <c r="BYQ270"/>
      <c r="BYR270"/>
      <c r="BYS270"/>
      <c r="BYT270"/>
      <c r="BYU270"/>
      <c r="BYV270"/>
      <c r="BYW270"/>
      <c r="BYX270"/>
      <c r="BYY270"/>
      <c r="BYZ270"/>
      <c r="BZA270"/>
      <c r="BZB270"/>
      <c r="BZC270"/>
      <c r="BZD270"/>
      <c r="BZE270"/>
      <c r="BZF270"/>
      <c r="BZG270"/>
      <c r="BZH270"/>
      <c r="BZI270"/>
      <c r="BZJ270"/>
      <c r="BZK270"/>
      <c r="BZL270"/>
      <c r="BZM270"/>
      <c r="BZN270"/>
      <c r="BZO270"/>
      <c r="BZP270"/>
      <c r="BZQ270"/>
      <c r="BZR270"/>
      <c r="BZS270"/>
      <c r="BZT270"/>
      <c r="BZU270"/>
      <c r="BZV270"/>
      <c r="BZW270"/>
      <c r="BZX270"/>
      <c r="BZY270"/>
      <c r="BZZ270"/>
      <c r="CAA270"/>
      <c r="CAB270"/>
      <c r="CAC270"/>
      <c r="CAD270"/>
      <c r="CAE270"/>
      <c r="CAF270"/>
      <c r="CAG270"/>
      <c r="CAH270"/>
      <c r="CAI270"/>
      <c r="CAJ270"/>
      <c r="CAK270"/>
      <c r="CAL270"/>
      <c r="CAM270"/>
      <c r="CAN270"/>
      <c r="CAO270"/>
      <c r="CAP270"/>
      <c r="CAQ270"/>
      <c r="CAR270"/>
      <c r="CAS270"/>
      <c r="CAT270"/>
      <c r="CAU270"/>
      <c r="CAV270"/>
      <c r="CAW270"/>
      <c r="CAX270"/>
      <c r="CAY270"/>
      <c r="CAZ270"/>
      <c r="CBA270"/>
      <c r="CBB270"/>
      <c r="CBC270"/>
      <c r="CBD270"/>
      <c r="CBE270"/>
      <c r="CBF270"/>
      <c r="CBG270"/>
      <c r="CBH270"/>
      <c r="CBI270"/>
      <c r="CBJ270"/>
      <c r="CBK270"/>
      <c r="CBL270"/>
      <c r="CBM270"/>
      <c r="CBN270"/>
      <c r="CBO270"/>
      <c r="CBP270"/>
      <c r="CBQ270"/>
      <c r="CBR270"/>
      <c r="CBS270"/>
      <c r="CBT270"/>
      <c r="CBU270"/>
      <c r="CBV270"/>
      <c r="CBW270"/>
      <c r="CBX270"/>
      <c r="CBY270"/>
      <c r="CBZ270"/>
      <c r="CCA270"/>
      <c r="CCB270"/>
      <c r="CCC270"/>
      <c r="CCD270"/>
      <c r="CCE270"/>
      <c r="CCF270"/>
      <c r="CCG270"/>
      <c r="CCH270"/>
      <c r="CCI270"/>
      <c r="CCJ270"/>
      <c r="CCK270"/>
      <c r="CCL270"/>
      <c r="CCM270"/>
      <c r="CCN270"/>
      <c r="CCO270"/>
      <c r="CCP270"/>
      <c r="CCQ270"/>
      <c r="CCR270"/>
      <c r="CCS270"/>
      <c r="CCT270"/>
      <c r="CCU270"/>
      <c r="CCV270"/>
      <c r="CCW270"/>
      <c r="CCX270"/>
      <c r="CCY270"/>
      <c r="CCZ270"/>
      <c r="CDA270"/>
      <c r="CDB270"/>
      <c r="CDC270"/>
      <c r="CDD270"/>
      <c r="CDE270"/>
      <c r="CDF270"/>
      <c r="CDG270"/>
      <c r="CDH270"/>
      <c r="CDI270"/>
      <c r="CDJ270"/>
      <c r="CDK270"/>
      <c r="CDL270"/>
      <c r="CDM270"/>
      <c r="CDN270"/>
      <c r="CDO270"/>
      <c r="CDP270"/>
      <c r="CDQ270"/>
      <c r="CDR270"/>
      <c r="CDS270"/>
      <c r="CDT270"/>
      <c r="CDU270"/>
      <c r="CDV270"/>
      <c r="CDW270"/>
      <c r="CDX270"/>
      <c r="CDY270"/>
      <c r="CDZ270"/>
      <c r="CEA270"/>
      <c r="CEB270"/>
      <c r="CEC270"/>
      <c r="CED270"/>
      <c r="CEE270"/>
      <c r="CEF270"/>
      <c r="CEG270"/>
      <c r="CEH270"/>
      <c r="CEI270"/>
      <c r="CEJ270"/>
      <c r="CEK270"/>
      <c r="CEL270"/>
      <c r="CEM270"/>
      <c r="CEN270"/>
      <c r="CEO270"/>
      <c r="CEP270"/>
      <c r="CEQ270"/>
      <c r="CER270"/>
      <c r="CES270"/>
      <c r="CET270"/>
      <c r="CEU270"/>
      <c r="CEV270"/>
      <c r="CEW270"/>
      <c r="CEX270"/>
      <c r="CEY270"/>
      <c r="CEZ270"/>
      <c r="CFA270"/>
      <c r="CFB270"/>
      <c r="CFC270"/>
      <c r="CFD270"/>
      <c r="CFE270"/>
      <c r="CFF270"/>
      <c r="CFG270"/>
      <c r="CFH270"/>
      <c r="CFI270"/>
      <c r="CFJ270"/>
      <c r="CFK270"/>
      <c r="CFL270"/>
      <c r="CFM270"/>
      <c r="CFN270"/>
      <c r="CFO270"/>
      <c r="CFP270"/>
      <c r="CFQ270"/>
      <c r="CFR270"/>
      <c r="CFS270"/>
      <c r="CFT270"/>
      <c r="CFU270"/>
      <c r="CFV270"/>
      <c r="CFW270"/>
      <c r="CFX270"/>
      <c r="CFY270"/>
      <c r="CFZ270"/>
      <c r="CGA270"/>
      <c r="CGB270"/>
      <c r="CGC270"/>
      <c r="CGD270"/>
      <c r="CGE270"/>
      <c r="CGF270"/>
      <c r="CGG270"/>
      <c r="CGH270"/>
      <c r="CGI270"/>
      <c r="CGJ270"/>
      <c r="CGK270"/>
      <c r="CGL270"/>
      <c r="CGM270"/>
      <c r="CGN270"/>
      <c r="CGO270"/>
      <c r="CGP270"/>
      <c r="CGQ270"/>
      <c r="CGR270"/>
      <c r="CGS270"/>
      <c r="CGT270"/>
      <c r="CGU270"/>
      <c r="CGV270"/>
      <c r="CGW270"/>
      <c r="CGX270"/>
      <c r="CGY270"/>
      <c r="CGZ270"/>
      <c r="CHA270"/>
      <c r="CHB270"/>
      <c r="CHC270"/>
      <c r="CHD270"/>
      <c r="CHE270"/>
      <c r="CHF270"/>
      <c r="CHG270"/>
      <c r="CHH270"/>
      <c r="CHI270"/>
      <c r="CHJ270"/>
      <c r="CHK270"/>
      <c r="CHL270"/>
      <c r="CHM270"/>
      <c r="CHN270"/>
      <c r="CHO270"/>
      <c r="CHP270"/>
      <c r="CHQ270"/>
      <c r="CHR270"/>
      <c r="CHS270"/>
      <c r="CHT270"/>
      <c r="CHU270"/>
      <c r="CHV270"/>
      <c r="CHW270"/>
      <c r="CHX270"/>
      <c r="CHY270"/>
      <c r="CHZ270"/>
      <c r="CIA270"/>
      <c r="CIB270"/>
      <c r="CIC270"/>
      <c r="CID270"/>
      <c r="CIE270"/>
      <c r="CIF270"/>
      <c r="CIG270"/>
      <c r="CIH270"/>
      <c r="CII270"/>
      <c r="CIJ270"/>
      <c r="CIK270"/>
      <c r="CIL270"/>
      <c r="CIM270"/>
      <c r="CIN270"/>
      <c r="CIO270"/>
      <c r="CIP270"/>
      <c r="CIQ270"/>
      <c r="CIR270"/>
      <c r="CIS270"/>
      <c r="CIT270"/>
      <c r="CIU270"/>
      <c r="CIV270"/>
      <c r="CIW270"/>
      <c r="CIX270"/>
      <c r="CIY270"/>
      <c r="CIZ270"/>
      <c r="CJA270"/>
      <c r="CJB270"/>
      <c r="CJC270"/>
      <c r="CJD270"/>
      <c r="CJE270"/>
      <c r="CJF270"/>
      <c r="CJG270"/>
      <c r="CJH270"/>
      <c r="CJI270"/>
      <c r="CJJ270"/>
      <c r="CJK270"/>
      <c r="CJL270"/>
      <c r="CJM270"/>
      <c r="CJN270"/>
      <c r="CJO270"/>
      <c r="CJP270"/>
      <c r="CJQ270"/>
      <c r="CJR270"/>
      <c r="CJS270"/>
      <c r="CJT270"/>
      <c r="CJU270"/>
      <c r="CJV270"/>
      <c r="CJW270"/>
      <c r="CJX270"/>
      <c r="CJY270"/>
      <c r="CJZ270"/>
      <c r="CKA270"/>
      <c r="CKB270"/>
      <c r="CKC270"/>
      <c r="CKD270"/>
      <c r="CKE270"/>
      <c r="CKF270"/>
      <c r="CKG270"/>
      <c r="CKH270"/>
      <c r="CKI270"/>
      <c r="CKJ270"/>
      <c r="CKK270"/>
      <c r="CKL270"/>
      <c r="CKM270"/>
      <c r="CKN270"/>
      <c r="CKO270"/>
      <c r="CKP270"/>
      <c r="CKQ270"/>
      <c r="CKR270"/>
      <c r="CKS270"/>
      <c r="CKT270"/>
      <c r="CKU270"/>
      <c r="CKV270"/>
      <c r="CKW270"/>
      <c r="CKX270"/>
      <c r="CKY270"/>
      <c r="CKZ270"/>
      <c r="CLA270"/>
      <c r="CLB270"/>
      <c r="CLC270"/>
      <c r="CLD270"/>
      <c r="CLE270"/>
      <c r="CLF270"/>
      <c r="CLG270"/>
      <c r="CLH270"/>
      <c r="CLI270"/>
      <c r="CLJ270"/>
      <c r="CLK270"/>
      <c r="CLL270"/>
      <c r="CLM270"/>
      <c r="CLN270"/>
      <c r="CLO270"/>
      <c r="CLP270"/>
      <c r="CLQ270"/>
      <c r="CLR270"/>
      <c r="CLS270"/>
      <c r="CLT270"/>
      <c r="CLU270"/>
      <c r="CLV270"/>
      <c r="CLW270"/>
      <c r="CLX270"/>
      <c r="CLY270"/>
      <c r="CLZ270"/>
      <c r="CMA270"/>
      <c r="CMB270"/>
      <c r="CMC270"/>
      <c r="CMD270"/>
      <c r="CME270"/>
      <c r="CMF270"/>
      <c r="CMG270"/>
      <c r="CMH270"/>
      <c r="CMI270"/>
      <c r="CMJ270"/>
      <c r="CMK270"/>
      <c r="CML270"/>
      <c r="CMM270"/>
      <c r="CMN270"/>
      <c r="CMO270"/>
      <c r="CMP270"/>
      <c r="CMQ270"/>
      <c r="CMR270"/>
      <c r="CMS270"/>
      <c r="CMT270"/>
      <c r="CMU270"/>
      <c r="CMV270"/>
      <c r="CMW270"/>
      <c r="CMX270"/>
      <c r="CMY270"/>
      <c r="CMZ270"/>
      <c r="CNA270"/>
      <c r="CNB270"/>
      <c r="CNC270"/>
      <c r="CND270"/>
      <c r="CNE270"/>
      <c r="CNF270"/>
      <c r="CNG270"/>
      <c r="CNH270"/>
      <c r="CNI270"/>
      <c r="CNJ270"/>
      <c r="CNK270"/>
      <c r="CNL270"/>
      <c r="CNM270"/>
      <c r="CNN270"/>
      <c r="CNO270"/>
      <c r="CNP270"/>
      <c r="CNQ270"/>
      <c r="CNR270"/>
      <c r="CNS270"/>
      <c r="CNT270"/>
      <c r="CNU270"/>
      <c r="CNV270"/>
      <c r="CNW270"/>
      <c r="CNX270"/>
      <c r="CNY270"/>
      <c r="CNZ270"/>
      <c r="COA270"/>
      <c r="COB270"/>
      <c r="COC270"/>
      <c r="COD270"/>
      <c r="COE270"/>
      <c r="COF270"/>
      <c r="COG270"/>
      <c r="COH270"/>
      <c r="COI270"/>
      <c r="COJ270"/>
      <c r="COK270"/>
      <c r="COL270"/>
      <c r="COM270"/>
      <c r="CON270"/>
      <c r="COO270"/>
      <c r="COP270"/>
      <c r="COQ270"/>
      <c r="COR270"/>
      <c r="COS270"/>
      <c r="COT270"/>
      <c r="COU270"/>
      <c r="COV270"/>
      <c r="COW270"/>
      <c r="COX270"/>
      <c r="COY270"/>
      <c r="COZ270"/>
      <c r="CPA270"/>
      <c r="CPB270"/>
      <c r="CPC270"/>
      <c r="CPD270"/>
      <c r="CPE270"/>
      <c r="CPF270"/>
      <c r="CPG270"/>
      <c r="CPH270"/>
      <c r="CPI270"/>
      <c r="CPJ270"/>
      <c r="CPK270"/>
      <c r="CPL270"/>
      <c r="CPM270"/>
      <c r="CPN270"/>
      <c r="CPO270"/>
      <c r="CPP270"/>
      <c r="CPQ270"/>
      <c r="CPR270"/>
      <c r="CPS270"/>
      <c r="CPT270"/>
      <c r="CPU270"/>
      <c r="CPV270"/>
      <c r="CPW270"/>
      <c r="CPX270"/>
      <c r="CPY270"/>
      <c r="CPZ270"/>
      <c r="CQA270"/>
      <c r="CQB270"/>
      <c r="CQC270"/>
      <c r="CQD270"/>
      <c r="CQE270"/>
      <c r="CQF270"/>
      <c r="CQG270"/>
      <c r="CQH270"/>
      <c r="CQI270"/>
      <c r="CQJ270"/>
      <c r="CQK270"/>
      <c r="CQL270"/>
      <c r="CQM270"/>
      <c r="CQN270"/>
      <c r="CQO270"/>
      <c r="CQP270"/>
      <c r="CQQ270"/>
      <c r="CQR270"/>
      <c r="CQS270"/>
      <c r="CQT270"/>
    </row>
    <row r="271" spans="1:2490" s="141" customFormat="1" ht="21" customHeight="1">
      <c r="A271" s="248">
        <v>39258</v>
      </c>
      <c r="B271" s="140" t="s">
        <v>2514</v>
      </c>
      <c r="C271" s="141" t="s">
        <v>2544</v>
      </c>
      <c r="D271" s="165" t="s">
        <v>2545</v>
      </c>
      <c r="E271" s="141" t="s">
        <v>2546</v>
      </c>
      <c r="F271" s="141" t="s">
        <v>2547</v>
      </c>
      <c r="G271" s="140"/>
      <c r="H271" s="288">
        <v>65689861454441</v>
      </c>
      <c r="I271" s="240">
        <v>61000</v>
      </c>
      <c r="J271" s="140" t="s">
        <v>1425</v>
      </c>
      <c r="K271" s="140">
        <v>2</v>
      </c>
      <c r="L271" s="241"/>
      <c r="M271" s="140" t="s">
        <v>2548</v>
      </c>
      <c r="N271" s="140" t="s">
        <v>1427</v>
      </c>
      <c r="O271" s="140" t="s">
        <v>1749</v>
      </c>
      <c r="P271" s="140" t="s">
        <v>17</v>
      </c>
      <c r="Q271" s="140" t="s">
        <v>1430</v>
      </c>
      <c r="R271" s="140" t="s">
        <v>1429</v>
      </c>
      <c r="S271" s="140" t="s">
        <v>1430</v>
      </c>
      <c r="T271" s="140" t="s">
        <v>1430</v>
      </c>
      <c r="U271" s="140" t="s">
        <v>1566</v>
      </c>
      <c r="V271" s="140" t="s">
        <v>2276</v>
      </c>
      <c r="W271" s="140" t="s">
        <v>2277</v>
      </c>
      <c r="X271" s="140" t="s">
        <v>1758</v>
      </c>
      <c r="Y271" s="140" t="s">
        <v>2519</v>
      </c>
      <c r="Z271" s="140"/>
      <c r="AF271" s="141" t="s">
        <v>2549</v>
      </c>
      <c r="AH271" s="141">
        <v>6568986</v>
      </c>
      <c r="AI271" s="141">
        <v>1454441</v>
      </c>
      <c r="AJ271" s="248">
        <v>39258</v>
      </c>
      <c r="AM271" s="344"/>
      <c r="CW271" s="261"/>
      <c r="ET271" s="141" t="s">
        <v>2520</v>
      </c>
      <c r="EU271" s="141" t="s">
        <v>2520</v>
      </c>
      <c r="EV271" s="57">
        <v>9</v>
      </c>
      <c r="EW271" s="171">
        <v>1.202</v>
      </c>
      <c r="EX271" s="263">
        <v>0.69025999999999998</v>
      </c>
      <c r="EY271" s="146" t="s">
        <v>2552</v>
      </c>
      <c r="FF271" s="354">
        <v>0.27</v>
      </c>
      <c r="FG271" s="354">
        <v>7.0000000000000007E-2</v>
      </c>
      <c r="FH271" s="354">
        <v>0.11</v>
      </c>
      <c r="FI271" s="354">
        <v>7.2999999999999995E-2</v>
      </c>
      <c r="FJ271" s="354">
        <v>0.17</v>
      </c>
      <c r="FK271" s="354" t="s">
        <v>2551</v>
      </c>
      <c r="FL271" s="352" t="s">
        <v>2522</v>
      </c>
      <c r="FM271" s="354" t="s">
        <v>2551</v>
      </c>
      <c r="FN271" s="355" t="s">
        <v>2522</v>
      </c>
      <c r="FO271" s="354" t="s">
        <v>2269</v>
      </c>
      <c r="FP271" s="354" t="s">
        <v>2269</v>
      </c>
      <c r="FQ271" s="354">
        <v>0.4</v>
      </c>
      <c r="FR271" s="352" t="s">
        <v>2522</v>
      </c>
      <c r="FS271" s="352" t="s">
        <v>2522</v>
      </c>
      <c r="FT271" s="352" t="s">
        <v>2522</v>
      </c>
      <c r="FU271" s="352" t="s">
        <v>2522</v>
      </c>
      <c r="FV271" s="354" t="s">
        <v>2269</v>
      </c>
      <c r="FW271" s="352" t="s">
        <v>2522</v>
      </c>
      <c r="FX271" s="352" t="s">
        <v>2522</v>
      </c>
      <c r="FY271" s="352" t="s">
        <v>2522</v>
      </c>
      <c r="FZ271" s="352" t="s">
        <v>2551</v>
      </c>
      <c r="GA271" s="352" t="s">
        <v>2522</v>
      </c>
      <c r="JP271" s="257"/>
      <c r="JR271" s="258"/>
      <c r="JS271" s="238"/>
      <c r="JU271" s="258"/>
      <c r="JX271" s="258"/>
      <c r="KA271" s="258"/>
      <c r="KB271" s="259"/>
      <c r="KC271" s="259"/>
      <c r="KD271" s="259"/>
      <c r="KE271" s="259"/>
      <c r="ANH271" s="6">
        <v>7.2999999999999995E-2</v>
      </c>
      <c r="ANI271" s="6" t="s">
        <v>2522</v>
      </c>
      <c r="ANJ271" s="6" t="s">
        <v>2522</v>
      </c>
      <c r="ANK271" s="6">
        <v>0.17</v>
      </c>
      <c r="ANL271" s="6" t="s">
        <v>2522</v>
      </c>
      <c r="ANM271" s="6" t="s">
        <v>2522</v>
      </c>
      <c r="ANN271" s="6">
        <v>0.27</v>
      </c>
      <c r="ANO271" s="6">
        <v>7.0000000000000007E-2</v>
      </c>
      <c r="ANP271" s="6" t="s">
        <v>2522</v>
      </c>
      <c r="ANQ271" s="6" t="s">
        <v>2522</v>
      </c>
      <c r="ANR271" s="6" t="s">
        <v>2522</v>
      </c>
      <c r="ANS271" s="6" t="s">
        <v>2522</v>
      </c>
      <c r="ANT271" s="6" t="s">
        <v>2522</v>
      </c>
      <c r="ANU271" s="6" t="s">
        <v>2522</v>
      </c>
      <c r="ANV271" s="6" t="s">
        <v>2522</v>
      </c>
      <c r="ANW271" s="6" t="s">
        <v>2522</v>
      </c>
      <c r="ANX271" s="6" t="s">
        <v>2522</v>
      </c>
      <c r="ANY271" s="6" t="s">
        <v>2522</v>
      </c>
      <c r="ANZ271" s="6" t="s">
        <v>2522</v>
      </c>
      <c r="AOA271" s="6" t="s">
        <v>2522</v>
      </c>
      <c r="AOB271" s="6">
        <v>0.4</v>
      </c>
      <c r="AOC271" s="6" t="s">
        <v>2522</v>
      </c>
      <c r="AOD271" s="6" t="s">
        <v>2522</v>
      </c>
      <c r="AOE271" s="6" t="s">
        <v>2522</v>
      </c>
      <c r="AOF271" s="6" t="s">
        <v>2522</v>
      </c>
      <c r="AOG271" s="6" t="s">
        <v>2522</v>
      </c>
      <c r="AOH271" s="6" t="s">
        <v>2522</v>
      </c>
      <c r="AOI271" s="6" t="s">
        <v>2522</v>
      </c>
      <c r="AOJ271" s="6" t="s">
        <v>2522</v>
      </c>
      <c r="AOK271" s="6" t="s">
        <v>2522</v>
      </c>
      <c r="AOL271" s="6" t="s">
        <v>2522</v>
      </c>
      <c r="AOM271" s="6" t="s">
        <v>2522</v>
      </c>
      <c r="AON271" s="6" t="s">
        <v>2522</v>
      </c>
      <c r="AOO271" s="6" t="s">
        <v>2522</v>
      </c>
      <c r="AOP271" s="6" t="s">
        <v>2522</v>
      </c>
      <c r="AOQ271" s="6" t="s">
        <v>2522</v>
      </c>
      <c r="AOR271" s="6" t="s">
        <v>2522</v>
      </c>
      <c r="AOS271" s="6" t="s">
        <v>2522</v>
      </c>
      <c r="AOT271" s="6" t="s">
        <v>2522</v>
      </c>
      <c r="AOU271" s="6" t="s">
        <v>2522</v>
      </c>
      <c r="AOV271" s="6" t="s">
        <v>2522</v>
      </c>
      <c r="AOW271" s="6" t="s">
        <v>2522</v>
      </c>
      <c r="AOX271" s="6" t="s">
        <v>2522</v>
      </c>
      <c r="AOY271" s="6" t="s">
        <v>2522</v>
      </c>
      <c r="AOZ271" s="6" t="s">
        <v>2522</v>
      </c>
      <c r="APA271" s="6" t="s">
        <v>2522</v>
      </c>
      <c r="APB271" s="6" t="s">
        <v>2522</v>
      </c>
      <c r="APC271" s="6" t="s">
        <v>2522</v>
      </c>
      <c r="APD271" s="6" t="s">
        <v>2522</v>
      </c>
      <c r="APE271" s="6" t="s">
        <v>2522</v>
      </c>
      <c r="APF271" s="6" t="s">
        <v>2522</v>
      </c>
      <c r="APG271" s="6" t="s">
        <v>2522</v>
      </c>
      <c r="APH271" s="6" t="s">
        <v>2522</v>
      </c>
      <c r="API271" s="6" t="s">
        <v>2522</v>
      </c>
      <c r="APJ271" s="6" t="s">
        <v>2522</v>
      </c>
      <c r="APK271" s="6" t="s">
        <v>2522</v>
      </c>
      <c r="APL271" s="6" t="s">
        <v>2522</v>
      </c>
      <c r="APM271" s="6" t="s">
        <v>2522</v>
      </c>
      <c r="APN271" s="6" t="s">
        <v>2522</v>
      </c>
      <c r="APO271" s="6" t="s">
        <v>2522</v>
      </c>
      <c r="APP271" s="6" t="s">
        <v>2522</v>
      </c>
      <c r="APQ271" s="6" t="s">
        <v>2522</v>
      </c>
      <c r="APR271" s="6" t="s">
        <v>2522</v>
      </c>
      <c r="APS271" s="6" t="s">
        <v>2522</v>
      </c>
      <c r="APT271" s="6" t="s">
        <v>2522</v>
      </c>
      <c r="APU271" s="6" t="s">
        <v>2522</v>
      </c>
      <c r="APV271" s="6" t="s">
        <v>2522</v>
      </c>
      <c r="APW271" s="6">
        <v>0.11</v>
      </c>
      <c r="APX271" s="6">
        <v>0.1</v>
      </c>
      <c r="APY271" s="6">
        <v>4.0000000000000001E-3</v>
      </c>
      <c r="APZ271" s="6" t="s">
        <v>2522</v>
      </c>
      <c r="AQA271" s="6" t="s">
        <v>2522</v>
      </c>
      <c r="AQB271" s="6" t="s">
        <v>2522</v>
      </c>
      <c r="AQC271" s="6">
        <v>5.0000000000000001E-3</v>
      </c>
      <c r="AQD271" s="6" t="s">
        <v>2522</v>
      </c>
      <c r="AQE271" s="6" t="s">
        <v>2522</v>
      </c>
      <c r="AQF271" s="6" t="s">
        <v>2522</v>
      </c>
      <c r="AQG271" s="6" t="s">
        <v>2522</v>
      </c>
      <c r="AQH271" s="6" t="s">
        <v>2522</v>
      </c>
      <c r="AQI271" s="6" t="s">
        <v>2522</v>
      </c>
      <c r="AQJ271" s="6" t="s">
        <v>2522</v>
      </c>
      <c r="AQK271" s="6" t="s">
        <v>2522</v>
      </c>
      <c r="AQL271" s="6"/>
      <c r="AQM271" s="6"/>
      <c r="BHI271">
        <v>271</v>
      </c>
      <c r="BHJ271"/>
      <c r="BHK271" s="5"/>
      <c r="BHL271"/>
      <c r="BHM271"/>
      <c r="BHN271"/>
      <c r="BHO271"/>
      <c r="BHP271"/>
      <c r="BHQ271"/>
      <c r="BHR271"/>
      <c r="BHS271"/>
      <c r="BHT271"/>
      <c r="BHU271"/>
      <c r="BHV271"/>
      <c r="BHW271"/>
      <c r="BHX271"/>
      <c r="BHY271"/>
      <c r="BHZ271"/>
      <c r="BIA271"/>
      <c r="BIB271"/>
      <c r="BIC271"/>
      <c r="BID271"/>
      <c r="BIE271"/>
      <c r="BIF271"/>
      <c r="BIG271"/>
      <c r="BIH271"/>
      <c r="BII271"/>
      <c r="BIJ271"/>
      <c r="BIK271"/>
      <c r="BIL271"/>
      <c r="BIM271"/>
      <c r="BIN271"/>
      <c r="BIO271"/>
      <c r="BIP271"/>
      <c r="BIQ271"/>
      <c r="BIR271"/>
      <c r="BIS271"/>
      <c r="BIT271"/>
      <c r="BIU271"/>
      <c r="BIV271"/>
      <c r="BIW271"/>
      <c r="BIX271"/>
      <c r="BIY271"/>
      <c r="BIZ271"/>
      <c r="BJA271"/>
      <c r="BJB271"/>
      <c r="BJC271"/>
      <c r="BJD271"/>
      <c r="BJE271"/>
      <c r="BJF271"/>
      <c r="BJG271"/>
      <c r="BJH271"/>
      <c r="BJI271"/>
      <c r="BJJ271"/>
      <c r="BJK271"/>
      <c r="BJL271"/>
      <c r="BJM271"/>
      <c r="BJN271"/>
      <c r="BJO271"/>
      <c r="BJP271"/>
      <c r="BJQ271"/>
      <c r="BJR271"/>
      <c r="BJS271"/>
      <c r="BJT271"/>
      <c r="BJU271"/>
      <c r="BJV271"/>
      <c r="BJW271"/>
      <c r="BJX271"/>
      <c r="BJY271"/>
      <c r="BJZ271"/>
      <c r="BKA271"/>
      <c r="BKB271"/>
      <c r="BKC271"/>
      <c r="BKD271"/>
      <c r="BKE271"/>
      <c r="BKF271"/>
      <c r="BKG271"/>
      <c r="BKH271"/>
      <c r="BKI271"/>
      <c r="BKJ271"/>
      <c r="BKK271"/>
      <c r="BKL271"/>
      <c r="BKM271"/>
      <c r="BKN271"/>
      <c r="BKO271"/>
      <c r="BKP271"/>
      <c r="BKQ271"/>
      <c r="BKR271"/>
      <c r="BKS271"/>
      <c r="BKT271"/>
      <c r="BKU271"/>
      <c r="BKV271"/>
      <c r="BKW271"/>
      <c r="BKX271"/>
      <c r="BKY271"/>
      <c r="BKZ271"/>
      <c r="BLA271"/>
      <c r="BLB271"/>
      <c r="BLC271"/>
      <c r="BLD271"/>
      <c r="BLE271"/>
      <c r="BLF271"/>
      <c r="BLG271"/>
      <c r="BLH271"/>
      <c r="BLI271"/>
      <c r="BLJ271"/>
      <c r="BLK271"/>
      <c r="BLL271"/>
      <c r="BLM271"/>
      <c r="BLN271"/>
      <c r="BLO271"/>
      <c r="BLP271"/>
      <c r="BLQ271"/>
      <c r="BLR271"/>
      <c r="BLS271"/>
      <c r="BLT271"/>
      <c r="BLU271"/>
      <c r="BLV271"/>
      <c r="BLW271"/>
      <c r="BLX271"/>
      <c r="BLY271"/>
      <c r="BLZ271"/>
      <c r="BMA271"/>
      <c r="BMB271"/>
      <c r="BMC271"/>
      <c r="BMD271"/>
      <c r="BME271"/>
      <c r="BMF271"/>
      <c r="BMG271"/>
      <c r="BMH271"/>
      <c r="BMI271"/>
      <c r="BMJ271"/>
      <c r="BMK271"/>
      <c r="BML271"/>
      <c r="BMM271"/>
      <c r="BMN271"/>
      <c r="BMO271"/>
      <c r="BMP271"/>
      <c r="BMQ271"/>
      <c r="BMR271"/>
      <c r="BMS271"/>
      <c r="BMT271"/>
      <c r="BMU271"/>
      <c r="BMV271"/>
      <c r="BMW271"/>
      <c r="BMX271"/>
      <c r="BMY271"/>
      <c r="BMZ271"/>
      <c r="BNA271"/>
      <c r="BNB271"/>
      <c r="BNC271"/>
      <c r="BND271"/>
      <c r="BNE271"/>
      <c r="BNF271"/>
      <c r="BNG271"/>
      <c r="BNH271"/>
      <c r="BNI271"/>
      <c r="BNJ271"/>
      <c r="BNK271"/>
      <c r="BNL271"/>
      <c r="BNM271"/>
      <c r="BNN271"/>
      <c r="BNO271"/>
      <c r="BNP271"/>
      <c r="BNQ271"/>
      <c r="BNR271"/>
      <c r="BNS271"/>
      <c r="BNT271"/>
      <c r="BNU271"/>
      <c r="BNV271"/>
      <c r="BNW271"/>
      <c r="BNX271"/>
      <c r="BNY271"/>
      <c r="BNZ271"/>
      <c r="BOA271"/>
      <c r="BOB271"/>
      <c r="BOC271"/>
      <c r="BOD271"/>
      <c r="BOE271"/>
      <c r="BOF271"/>
      <c r="BOG271"/>
      <c r="BOH271"/>
      <c r="BOI271"/>
      <c r="BOJ271"/>
      <c r="BOK271"/>
      <c r="BOL271"/>
      <c r="BOM271"/>
      <c r="BON271"/>
      <c r="BOO271"/>
      <c r="BOP271"/>
      <c r="BOQ271"/>
      <c r="BOR271"/>
      <c r="BOS271"/>
      <c r="BOT271"/>
      <c r="BOU271"/>
      <c r="BOV271"/>
      <c r="BOW271"/>
      <c r="BOX271"/>
      <c r="BOY271"/>
      <c r="BOZ271"/>
      <c r="BPA271"/>
      <c r="BPB271"/>
      <c r="BPC271"/>
      <c r="BPD271"/>
      <c r="BPE271"/>
      <c r="BPF271"/>
      <c r="BPG271"/>
      <c r="BPH271"/>
      <c r="BPI271"/>
      <c r="BPJ271"/>
      <c r="BPK271"/>
      <c r="BPL271"/>
      <c r="BPM271"/>
      <c r="BPN271"/>
      <c r="BPO271"/>
      <c r="BPP271"/>
      <c r="BPQ271"/>
      <c r="BPR271"/>
      <c r="BPS271"/>
      <c r="BPT271"/>
      <c r="BPU271"/>
      <c r="BPV271"/>
      <c r="BPW271"/>
      <c r="BPX271"/>
      <c r="BPY271"/>
      <c r="BPZ271"/>
      <c r="BQA271"/>
      <c r="BQB271"/>
      <c r="BQC271"/>
      <c r="BQD271"/>
      <c r="BQE271"/>
      <c r="BQF271"/>
      <c r="BQG271"/>
      <c r="BQH271"/>
      <c r="BQI271"/>
      <c r="BQJ271"/>
      <c r="BQK271"/>
      <c r="BQL271"/>
      <c r="BQM271"/>
      <c r="BQN271"/>
      <c r="BQO271"/>
      <c r="BQP271"/>
      <c r="BQQ271"/>
      <c r="BQR271"/>
      <c r="BQS271"/>
      <c r="BQT271"/>
      <c r="BQU271"/>
      <c r="BQV271"/>
      <c r="BQW271"/>
      <c r="BQX271"/>
      <c r="BQY271"/>
      <c r="BQZ271"/>
      <c r="BRA271"/>
      <c r="BRB271"/>
      <c r="BRC271"/>
      <c r="BRD271"/>
      <c r="BRE271"/>
      <c r="BRF271"/>
      <c r="BRG271"/>
      <c r="BRH271"/>
      <c r="BRI271"/>
      <c r="BRJ271"/>
      <c r="BRK271"/>
      <c r="BRL271"/>
      <c r="BRM271"/>
      <c r="BRN271"/>
      <c r="BRO271"/>
      <c r="BRP271"/>
      <c r="BRQ271"/>
      <c r="BRR271"/>
      <c r="BRS271"/>
      <c r="BRT271"/>
      <c r="BRU271"/>
      <c r="BRV271"/>
      <c r="BRW271"/>
      <c r="BRX271"/>
      <c r="BRY271"/>
      <c r="BRZ271"/>
      <c r="BSA271"/>
      <c r="BSB271"/>
      <c r="BSC271"/>
      <c r="BSD271"/>
      <c r="BSE271"/>
      <c r="BSF271"/>
      <c r="BSG271"/>
      <c r="BSH271"/>
      <c r="BSI271"/>
      <c r="BSJ271"/>
      <c r="BSK271"/>
      <c r="BSL271"/>
      <c r="BSM271"/>
      <c r="BSN271"/>
      <c r="BSO271"/>
      <c r="BSP271"/>
      <c r="BSQ271"/>
      <c r="BSR271"/>
      <c r="BSS271"/>
      <c r="BST271"/>
      <c r="BSU271"/>
      <c r="BSV271"/>
      <c r="BSW271"/>
      <c r="BSX271"/>
      <c r="BSY271"/>
      <c r="BSZ271"/>
      <c r="BTA271"/>
      <c r="BTB271"/>
      <c r="BTC271"/>
      <c r="BTD271"/>
      <c r="BTE271"/>
      <c r="BTF271"/>
      <c r="BTG271"/>
      <c r="BTH271"/>
      <c r="BTI271"/>
      <c r="BTJ271"/>
      <c r="BTK271"/>
      <c r="BTL271"/>
      <c r="BTM271"/>
      <c r="BTN271"/>
      <c r="BTO271"/>
      <c r="BTP271"/>
      <c r="BTQ271"/>
      <c r="BTR271"/>
      <c r="BTS271"/>
      <c r="BTT271"/>
      <c r="BTU271"/>
      <c r="BTV271"/>
      <c r="BTW271"/>
      <c r="BTX271"/>
      <c r="BTY271"/>
      <c r="BTZ271"/>
      <c r="BUA271"/>
      <c r="BUB271"/>
      <c r="BUC271"/>
      <c r="BUD271"/>
      <c r="BUE271"/>
      <c r="BUF271"/>
      <c r="BUG271"/>
      <c r="BUH271"/>
      <c r="BUI271"/>
      <c r="BUJ271"/>
      <c r="BUK271"/>
      <c r="BUL271"/>
      <c r="BUM271"/>
      <c r="BUN271"/>
      <c r="BUO271"/>
      <c r="BUP271"/>
      <c r="BUQ271"/>
      <c r="BUR271"/>
      <c r="BUS271"/>
      <c r="BUT271"/>
      <c r="BUU271"/>
      <c r="BUV271"/>
      <c r="BUW271"/>
      <c r="BUX271"/>
      <c r="BUY271"/>
      <c r="BUZ271"/>
      <c r="BVA271"/>
      <c r="BVB271"/>
      <c r="BVC271"/>
      <c r="BVD271"/>
      <c r="BVE271"/>
      <c r="BVF271"/>
      <c r="BVG271"/>
      <c r="BVH271"/>
      <c r="BVI271"/>
      <c r="BVJ271"/>
      <c r="BVK271"/>
      <c r="BVL271"/>
      <c r="BVM271"/>
      <c r="BVN271"/>
      <c r="BVO271"/>
      <c r="BVP271"/>
      <c r="BVQ271"/>
      <c r="BVR271"/>
      <c r="BVS271"/>
      <c r="BVT271"/>
      <c r="BVU271"/>
      <c r="BVV271"/>
      <c r="BVW271"/>
      <c r="BVX271"/>
      <c r="BVY271"/>
      <c r="BVZ271"/>
      <c r="BWA271"/>
      <c r="BWB271"/>
      <c r="BWC271"/>
      <c r="BWD271"/>
      <c r="BWE271"/>
      <c r="BWF271"/>
      <c r="BWG271"/>
      <c r="BWH271"/>
      <c r="BWI271"/>
      <c r="BWJ271"/>
      <c r="BWK271"/>
      <c r="BWL271"/>
      <c r="BWM271"/>
      <c r="BWN271"/>
      <c r="BWO271"/>
      <c r="BWP271"/>
      <c r="BWQ271"/>
      <c r="BWR271"/>
      <c r="BWS271"/>
      <c r="BWT271"/>
      <c r="BWU271"/>
      <c r="BWV271"/>
      <c r="BWW271"/>
      <c r="BWX271"/>
      <c r="BWY271"/>
      <c r="BWZ271"/>
      <c r="BXA271"/>
      <c r="BXB271"/>
      <c r="BXC271"/>
      <c r="BXD271"/>
      <c r="BXE271"/>
      <c r="BXF271"/>
      <c r="BXG271"/>
      <c r="BXH271"/>
      <c r="BXI271"/>
      <c r="BXJ271"/>
      <c r="BXK271"/>
      <c r="BXL271"/>
      <c r="BXM271"/>
      <c r="BXN271"/>
      <c r="BXO271"/>
      <c r="BXP271"/>
      <c r="BXQ271"/>
      <c r="BXR271"/>
      <c r="BXS271"/>
      <c r="BXT271"/>
      <c r="BXU271"/>
      <c r="BXV271"/>
      <c r="BXW271"/>
      <c r="BXX271"/>
      <c r="BXY271"/>
      <c r="BXZ271"/>
      <c r="BYA271"/>
      <c r="BYB271"/>
      <c r="BYC271"/>
      <c r="BYD271"/>
      <c r="BYE271"/>
      <c r="BYF271"/>
      <c r="BYG271"/>
      <c r="BYH271"/>
      <c r="BYI271"/>
      <c r="BYJ271"/>
      <c r="BYK271"/>
      <c r="BYL271"/>
      <c r="BYM271"/>
      <c r="BYN271"/>
      <c r="BYO271"/>
      <c r="BYP271"/>
      <c r="BYQ271"/>
      <c r="BYR271"/>
      <c r="BYS271"/>
      <c r="BYT271"/>
      <c r="BYU271"/>
      <c r="BYV271"/>
      <c r="BYW271"/>
      <c r="BYX271"/>
      <c r="BYY271"/>
      <c r="BYZ271"/>
      <c r="BZA271"/>
      <c r="BZB271"/>
      <c r="BZC271"/>
      <c r="BZD271"/>
      <c r="BZE271"/>
      <c r="BZF271"/>
      <c r="BZG271"/>
      <c r="BZH271"/>
      <c r="BZI271"/>
      <c r="BZJ271"/>
      <c r="BZK271"/>
      <c r="BZL271"/>
      <c r="BZM271"/>
      <c r="BZN271"/>
      <c r="BZO271"/>
      <c r="BZP271"/>
      <c r="BZQ271"/>
      <c r="BZR271"/>
      <c r="BZS271"/>
      <c r="BZT271"/>
      <c r="BZU271"/>
      <c r="BZV271"/>
      <c r="BZW271"/>
      <c r="BZX271"/>
      <c r="BZY271"/>
      <c r="BZZ271"/>
      <c r="CAA271"/>
      <c r="CAB271"/>
      <c r="CAC271"/>
      <c r="CAD271"/>
      <c r="CAE271"/>
      <c r="CAF271"/>
      <c r="CAG271"/>
      <c r="CAH271"/>
      <c r="CAI271"/>
      <c r="CAJ271"/>
      <c r="CAK271"/>
      <c r="CAL271"/>
      <c r="CAM271"/>
      <c r="CAN271"/>
      <c r="CAO271"/>
      <c r="CAP271"/>
      <c r="CAQ271"/>
      <c r="CAR271"/>
      <c r="CAS271"/>
      <c r="CAT271"/>
      <c r="CAU271"/>
      <c r="CAV271"/>
      <c r="CAW271"/>
      <c r="CAX271"/>
      <c r="CAY271"/>
      <c r="CAZ271"/>
      <c r="CBA271"/>
      <c r="CBB271"/>
      <c r="CBC271"/>
      <c r="CBD271"/>
      <c r="CBE271"/>
      <c r="CBF271"/>
      <c r="CBG271"/>
      <c r="CBH271"/>
      <c r="CBI271"/>
      <c r="CBJ271"/>
      <c r="CBK271"/>
      <c r="CBL271"/>
      <c r="CBM271"/>
      <c r="CBN271"/>
      <c r="CBO271"/>
      <c r="CBP271"/>
      <c r="CBQ271"/>
      <c r="CBR271"/>
      <c r="CBS271"/>
      <c r="CBT271"/>
      <c r="CBU271"/>
      <c r="CBV271"/>
      <c r="CBW271"/>
      <c r="CBX271"/>
      <c r="CBY271"/>
      <c r="CBZ271"/>
      <c r="CCA271"/>
      <c r="CCB271"/>
      <c r="CCC271"/>
      <c r="CCD271"/>
      <c r="CCE271"/>
      <c r="CCF271"/>
      <c r="CCG271"/>
      <c r="CCH271"/>
      <c r="CCI271"/>
      <c r="CCJ271"/>
      <c r="CCK271"/>
      <c r="CCL271"/>
      <c r="CCM271"/>
      <c r="CCN271"/>
      <c r="CCO271"/>
      <c r="CCP271"/>
      <c r="CCQ271"/>
      <c r="CCR271"/>
      <c r="CCS271"/>
      <c r="CCT271"/>
      <c r="CCU271"/>
      <c r="CCV271"/>
      <c r="CCW271"/>
      <c r="CCX271"/>
      <c r="CCY271"/>
      <c r="CCZ271"/>
      <c r="CDA271"/>
      <c r="CDB271"/>
      <c r="CDC271"/>
      <c r="CDD271"/>
      <c r="CDE271"/>
      <c r="CDF271"/>
      <c r="CDG271"/>
      <c r="CDH271"/>
      <c r="CDI271"/>
      <c r="CDJ271"/>
      <c r="CDK271"/>
      <c r="CDL271"/>
      <c r="CDM271"/>
      <c r="CDN271"/>
      <c r="CDO271"/>
      <c r="CDP271"/>
      <c r="CDQ271"/>
      <c r="CDR271"/>
      <c r="CDS271"/>
      <c r="CDT271"/>
      <c r="CDU271"/>
      <c r="CDV271"/>
      <c r="CDW271"/>
      <c r="CDX271"/>
      <c r="CDY271"/>
      <c r="CDZ271"/>
      <c r="CEA271"/>
      <c r="CEB271"/>
      <c r="CEC271"/>
      <c r="CED271"/>
      <c r="CEE271"/>
      <c r="CEF271"/>
      <c r="CEG271"/>
      <c r="CEH271"/>
      <c r="CEI271"/>
      <c r="CEJ271"/>
      <c r="CEK271"/>
      <c r="CEL271"/>
      <c r="CEM271"/>
      <c r="CEN271"/>
      <c r="CEO271"/>
      <c r="CEP271"/>
      <c r="CEQ271"/>
      <c r="CER271"/>
      <c r="CES271"/>
      <c r="CET271"/>
      <c r="CEU271"/>
      <c r="CEV271"/>
      <c r="CEW271"/>
      <c r="CEX271"/>
      <c r="CEY271"/>
      <c r="CEZ271"/>
      <c r="CFA271"/>
      <c r="CFB271"/>
      <c r="CFC271"/>
      <c r="CFD271"/>
      <c r="CFE271"/>
      <c r="CFF271"/>
      <c r="CFG271"/>
      <c r="CFH271"/>
      <c r="CFI271"/>
      <c r="CFJ271"/>
      <c r="CFK271"/>
      <c r="CFL271"/>
      <c r="CFM271"/>
      <c r="CFN271"/>
      <c r="CFO271"/>
      <c r="CFP271"/>
      <c r="CFQ271"/>
      <c r="CFR271"/>
      <c r="CFS271"/>
      <c r="CFT271"/>
      <c r="CFU271"/>
      <c r="CFV271"/>
      <c r="CFW271"/>
      <c r="CFX271"/>
      <c r="CFY271"/>
      <c r="CFZ271"/>
      <c r="CGA271"/>
      <c r="CGB271"/>
      <c r="CGC271"/>
      <c r="CGD271"/>
      <c r="CGE271"/>
      <c r="CGF271"/>
      <c r="CGG271"/>
      <c r="CGH271"/>
      <c r="CGI271"/>
      <c r="CGJ271"/>
      <c r="CGK271"/>
      <c r="CGL271"/>
      <c r="CGM271"/>
      <c r="CGN271"/>
      <c r="CGO271"/>
      <c r="CGP271"/>
      <c r="CGQ271"/>
      <c r="CGR271"/>
      <c r="CGS271"/>
      <c r="CGT271"/>
      <c r="CGU271"/>
      <c r="CGV271"/>
      <c r="CGW271"/>
      <c r="CGX271"/>
      <c r="CGY271"/>
      <c r="CGZ271"/>
      <c r="CHA271"/>
      <c r="CHB271"/>
      <c r="CHC271"/>
      <c r="CHD271"/>
      <c r="CHE271"/>
      <c r="CHF271"/>
      <c r="CHG271"/>
      <c r="CHH271"/>
      <c r="CHI271"/>
      <c r="CHJ271"/>
      <c r="CHK271"/>
      <c r="CHL271"/>
      <c r="CHM271"/>
      <c r="CHN271"/>
      <c r="CHO271"/>
      <c r="CHP271"/>
      <c r="CHQ271"/>
      <c r="CHR271"/>
      <c r="CHS271"/>
      <c r="CHT271"/>
      <c r="CHU271"/>
      <c r="CHV271"/>
      <c r="CHW271"/>
      <c r="CHX271"/>
      <c r="CHY271"/>
      <c r="CHZ271"/>
      <c r="CIA271"/>
      <c r="CIB271"/>
      <c r="CIC271"/>
      <c r="CID271"/>
      <c r="CIE271"/>
      <c r="CIF271"/>
      <c r="CIG271"/>
      <c r="CIH271"/>
      <c r="CII271"/>
      <c r="CIJ271"/>
      <c r="CIK271"/>
      <c r="CIL271"/>
      <c r="CIM271"/>
      <c r="CIN271"/>
      <c r="CIO271"/>
      <c r="CIP271"/>
      <c r="CIQ271"/>
      <c r="CIR271"/>
      <c r="CIS271"/>
      <c r="CIT271"/>
      <c r="CIU271"/>
      <c r="CIV271"/>
      <c r="CIW271"/>
      <c r="CIX271"/>
      <c r="CIY271"/>
      <c r="CIZ271"/>
      <c r="CJA271"/>
      <c r="CJB271"/>
      <c r="CJC271"/>
      <c r="CJD271"/>
      <c r="CJE271"/>
      <c r="CJF271"/>
      <c r="CJG271"/>
      <c r="CJH271"/>
      <c r="CJI271"/>
      <c r="CJJ271"/>
      <c r="CJK271"/>
      <c r="CJL271"/>
      <c r="CJM271"/>
      <c r="CJN271"/>
      <c r="CJO271"/>
      <c r="CJP271"/>
      <c r="CJQ271"/>
      <c r="CJR271"/>
      <c r="CJS271"/>
      <c r="CJT271"/>
      <c r="CJU271"/>
      <c r="CJV271"/>
      <c r="CJW271"/>
      <c r="CJX271"/>
      <c r="CJY271"/>
      <c r="CJZ271"/>
      <c r="CKA271"/>
      <c r="CKB271"/>
      <c r="CKC271"/>
      <c r="CKD271"/>
      <c r="CKE271"/>
      <c r="CKF271"/>
      <c r="CKG271"/>
      <c r="CKH271"/>
      <c r="CKI271"/>
      <c r="CKJ271"/>
      <c r="CKK271"/>
      <c r="CKL271"/>
      <c r="CKM271"/>
      <c r="CKN271"/>
      <c r="CKO271"/>
      <c r="CKP271"/>
      <c r="CKQ271"/>
      <c r="CKR271"/>
      <c r="CKS271"/>
      <c r="CKT271"/>
      <c r="CKU271"/>
      <c r="CKV271"/>
      <c r="CKW271"/>
      <c r="CKX271"/>
      <c r="CKY271"/>
      <c r="CKZ271"/>
      <c r="CLA271"/>
      <c r="CLB271"/>
      <c r="CLC271"/>
      <c r="CLD271"/>
      <c r="CLE271"/>
      <c r="CLF271"/>
      <c r="CLG271"/>
      <c r="CLH271"/>
      <c r="CLI271"/>
      <c r="CLJ271"/>
      <c r="CLK271"/>
      <c r="CLL271"/>
      <c r="CLM271"/>
      <c r="CLN271"/>
      <c r="CLO271"/>
      <c r="CLP271"/>
      <c r="CLQ271"/>
      <c r="CLR271"/>
      <c r="CLS271"/>
      <c r="CLT271"/>
      <c r="CLU271"/>
      <c r="CLV271"/>
      <c r="CLW271"/>
      <c r="CLX271"/>
      <c r="CLY271"/>
      <c r="CLZ271"/>
      <c r="CMA271"/>
      <c r="CMB271"/>
      <c r="CMC271"/>
      <c r="CMD271"/>
      <c r="CME271"/>
      <c r="CMF271"/>
      <c r="CMG271"/>
      <c r="CMH271"/>
      <c r="CMI271"/>
      <c r="CMJ271"/>
      <c r="CMK271"/>
      <c r="CML271"/>
      <c r="CMM271"/>
      <c r="CMN271"/>
      <c r="CMO271"/>
      <c r="CMP271"/>
      <c r="CMQ271"/>
      <c r="CMR271"/>
      <c r="CMS271"/>
      <c r="CMT271"/>
      <c r="CMU271"/>
      <c r="CMV271"/>
      <c r="CMW271"/>
      <c r="CMX271"/>
      <c r="CMY271"/>
      <c r="CMZ271"/>
      <c r="CNA271"/>
      <c r="CNB271"/>
      <c r="CNC271"/>
      <c r="CND271"/>
      <c r="CNE271"/>
      <c r="CNF271"/>
      <c r="CNG271"/>
      <c r="CNH271"/>
      <c r="CNI271"/>
      <c r="CNJ271"/>
      <c r="CNK271"/>
      <c r="CNL271"/>
      <c r="CNM271"/>
      <c r="CNN271"/>
      <c r="CNO271"/>
      <c r="CNP271"/>
      <c r="CNQ271"/>
      <c r="CNR271"/>
      <c r="CNS271"/>
      <c r="CNT271"/>
      <c r="CNU271"/>
      <c r="CNV271"/>
      <c r="CNW271"/>
      <c r="CNX271"/>
      <c r="CNY271"/>
      <c r="CNZ271"/>
      <c r="COA271"/>
      <c r="COB271"/>
      <c r="COC271"/>
      <c r="COD271"/>
      <c r="COE271"/>
      <c r="COF271"/>
      <c r="COG271"/>
      <c r="COH271"/>
      <c r="COI271"/>
      <c r="COJ271"/>
      <c r="COK271"/>
      <c r="COL271"/>
      <c r="COM271"/>
      <c r="CON271"/>
      <c r="COO271"/>
      <c r="COP271"/>
      <c r="COQ271"/>
      <c r="COR271"/>
      <c r="COS271"/>
      <c r="COT271"/>
      <c r="COU271"/>
      <c r="COV271"/>
      <c r="COW271"/>
      <c r="COX271"/>
      <c r="COY271"/>
      <c r="COZ271"/>
      <c r="CPA271"/>
      <c r="CPB271"/>
      <c r="CPC271"/>
      <c r="CPD271"/>
      <c r="CPE271"/>
      <c r="CPF271"/>
      <c r="CPG271"/>
      <c r="CPH271"/>
      <c r="CPI271"/>
      <c r="CPJ271"/>
      <c r="CPK271"/>
      <c r="CPL271"/>
      <c r="CPM271"/>
      <c r="CPN271"/>
      <c r="CPO271"/>
      <c r="CPP271"/>
      <c r="CPQ271"/>
      <c r="CPR271"/>
      <c r="CPS271"/>
      <c r="CPT271"/>
      <c r="CPU271"/>
      <c r="CPV271"/>
      <c r="CPW271"/>
      <c r="CPX271"/>
      <c r="CPY271"/>
      <c r="CPZ271"/>
      <c r="CQA271"/>
      <c r="CQB271"/>
      <c r="CQC271"/>
      <c r="CQD271"/>
      <c r="CQE271"/>
      <c r="CQF271"/>
      <c r="CQG271"/>
      <c r="CQH271"/>
      <c r="CQI271"/>
      <c r="CQJ271"/>
      <c r="CQK271"/>
      <c r="CQL271"/>
      <c r="CQM271"/>
      <c r="CQN271"/>
      <c r="CQO271"/>
      <c r="CQP271"/>
      <c r="CQQ271"/>
      <c r="CQR271"/>
      <c r="CQS271"/>
      <c r="CQT271"/>
    </row>
    <row r="272" spans="1:2490" s="141" customFormat="1" ht="21" customHeight="1">
      <c r="A272" s="248">
        <v>39610</v>
      </c>
      <c r="B272" s="140" t="s">
        <v>2514</v>
      </c>
      <c r="C272" s="141" t="s">
        <v>2544</v>
      </c>
      <c r="D272" s="165" t="s">
        <v>2545</v>
      </c>
      <c r="E272" s="141" t="s">
        <v>2546</v>
      </c>
      <c r="F272" s="141" t="s">
        <v>2547</v>
      </c>
      <c r="G272" s="140"/>
      <c r="H272" s="288">
        <v>65689861454441</v>
      </c>
      <c r="I272" s="240">
        <v>61000</v>
      </c>
      <c r="J272" s="140" t="s">
        <v>1425</v>
      </c>
      <c r="K272" s="140">
        <v>2</v>
      </c>
      <c r="L272" s="241"/>
      <c r="M272" s="140" t="s">
        <v>2548</v>
      </c>
      <c r="N272" s="140" t="s">
        <v>1427</v>
      </c>
      <c r="O272" s="140" t="s">
        <v>1749</v>
      </c>
      <c r="P272" s="140" t="s">
        <v>17</v>
      </c>
      <c r="Q272" s="140" t="s">
        <v>1430</v>
      </c>
      <c r="R272" s="140" t="s">
        <v>1429</v>
      </c>
      <c r="S272" s="140" t="s">
        <v>1430</v>
      </c>
      <c r="T272" s="140" t="s">
        <v>1430</v>
      </c>
      <c r="U272" s="140" t="s">
        <v>1566</v>
      </c>
      <c r="V272" s="140" t="s">
        <v>2276</v>
      </c>
      <c r="W272" s="140" t="s">
        <v>2277</v>
      </c>
      <c r="X272" s="140" t="s">
        <v>1758</v>
      </c>
      <c r="Y272" s="140" t="s">
        <v>2519</v>
      </c>
      <c r="Z272" s="140"/>
      <c r="AF272" s="141" t="s">
        <v>2549</v>
      </c>
      <c r="AH272" s="338">
        <v>6568986</v>
      </c>
      <c r="AI272" s="338">
        <v>1454441</v>
      </c>
      <c r="AJ272" s="248">
        <v>39610</v>
      </c>
      <c r="AM272" s="280">
        <v>38879</v>
      </c>
      <c r="AN272" s="6"/>
      <c r="AO272" s="6">
        <v>8</v>
      </c>
      <c r="AQ272" s="6">
        <v>9.1999999999999998E-2</v>
      </c>
      <c r="AR272" s="6">
        <v>2.13</v>
      </c>
      <c r="BE272" s="6">
        <v>39</v>
      </c>
      <c r="BF272" s="6">
        <v>1100</v>
      </c>
      <c r="ET272" s="141" t="s">
        <v>2520</v>
      </c>
      <c r="EU272" s="141" t="s">
        <v>2520</v>
      </c>
      <c r="EV272" s="57">
        <v>4</v>
      </c>
      <c r="EW272" s="255">
        <v>0.40600000000000003</v>
      </c>
      <c r="EX272" s="263">
        <v>0.75195000000000001</v>
      </c>
      <c r="EY272" s="146" t="s">
        <v>2553</v>
      </c>
      <c r="FF272" s="352">
        <v>5.0999999999999997E-2</v>
      </c>
      <c r="FG272" s="352" t="s">
        <v>2269</v>
      </c>
      <c r="FH272" s="352" t="s">
        <v>2522</v>
      </c>
      <c r="FI272" s="352" t="s">
        <v>2522</v>
      </c>
      <c r="FJ272" s="352">
        <v>0.25</v>
      </c>
      <c r="FK272" s="354" t="s">
        <v>2551</v>
      </c>
      <c r="FL272" s="352" t="s">
        <v>2522</v>
      </c>
      <c r="FM272" s="354" t="s">
        <v>2551</v>
      </c>
      <c r="FN272" s="355" t="s">
        <v>2522</v>
      </c>
      <c r="FO272" s="352" t="s">
        <v>2522</v>
      </c>
      <c r="FP272" s="352" t="s">
        <v>2522</v>
      </c>
      <c r="FQ272" s="352" t="s">
        <v>2522</v>
      </c>
      <c r="FR272" s="352" t="s">
        <v>2522</v>
      </c>
      <c r="FS272" s="352" t="s">
        <v>2522</v>
      </c>
      <c r="FT272" s="352" t="s">
        <v>2522</v>
      </c>
      <c r="FU272" s="352" t="s">
        <v>2522</v>
      </c>
      <c r="FV272" s="352" t="s">
        <v>2522</v>
      </c>
      <c r="FW272" s="354">
        <v>0.1</v>
      </c>
      <c r="FX272" s="354" t="s">
        <v>2522</v>
      </c>
      <c r="FY272" s="354" t="s">
        <v>2522</v>
      </c>
      <c r="FZ272" s="352" t="s">
        <v>2551</v>
      </c>
      <c r="GA272" s="352" t="s">
        <v>2522</v>
      </c>
      <c r="JP272" s="257"/>
      <c r="JR272" s="258"/>
      <c r="JS272" s="238"/>
      <c r="JU272" s="258"/>
      <c r="JX272" s="258"/>
      <c r="KA272" s="258"/>
      <c r="KB272" s="259"/>
      <c r="KC272" s="259"/>
      <c r="KD272" s="259"/>
      <c r="KE272" s="259"/>
      <c r="PV272" s="26"/>
      <c r="PW272" s="26"/>
      <c r="PX272" s="26"/>
      <c r="PY272" s="26"/>
      <c r="PZ272" s="26"/>
      <c r="QA272" s="26"/>
      <c r="QB272" s="26"/>
      <c r="QC272" s="26"/>
      <c r="QD272" s="26"/>
      <c r="QE272" s="26"/>
      <c r="QF272" s="26"/>
      <c r="QG272" s="26"/>
      <c r="QH272" s="26"/>
      <c r="QI272" s="26"/>
      <c r="QJ272" s="26"/>
      <c r="QK272" s="26"/>
      <c r="QL272" s="26"/>
      <c r="QN272" s="26"/>
      <c r="QO272" s="26"/>
      <c r="QP272" s="26"/>
      <c r="QQ272" s="26"/>
      <c r="QR272" s="26"/>
      <c r="QS272" s="26"/>
      <c r="QT272" s="26"/>
      <c r="QU272" s="26"/>
      <c r="QV272" s="26"/>
      <c r="QW272" s="26"/>
      <c r="QX272" s="26"/>
      <c r="RF272" s="26"/>
      <c r="RG272" s="26"/>
      <c r="RO272" s="26"/>
      <c r="RP272" s="26"/>
      <c r="RQ272" s="26"/>
      <c r="RR272" s="26"/>
      <c r="RS272" s="26"/>
      <c r="RT272" s="26"/>
      <c r="RU272" s="26"/>
      <c r="RV272" s="26"/>
      <c r="TL272" s="6"/>
      <c r="TM272"/>
      <c r="TN272" s="115"/>
      <c r="TO272"/>
      <c r="TP272"/>
      <c r="TQ272"/>
      <c r="TR272"/>
      <c r="TS272" s="198"/>
      <c r="ANH272" s="6" t="s">
        <v>2522</v>
      </c>
      <c r="ANI272" s="6" t="s">
        <v>2522</v>
      </c>
      <c r="ANJ272" s="6" t="s">
        <v>2522</v>
      </c>
      <c r="ANK272" s="6">
        <v>0.25</v>
      </c>
      <c r="ANL272" s="6" t="s">
        <v>2522</v>
      </c>
      <c r="ANM272" s="6" t="s">
        <v>2522</v>
      </c>
      <c r="ANN272" s="6">
        <v>5.0999999999999997E-2</v>
      </c>
      <c r="ANO272" s="6">
        <v>5.0000000000000001E-3</v>
      </c>
      <c r="ANP272" s="6" t="s">
        <v>2522</v>
      </c>
      <c r="ANQ272" s="6" t="s">
        <v>2522</v>
      </c>
      <c r="ANR272" s="6" t="s">
        <v>2522</v>
      </c>
      <c r="ANS272" s="6" t="s">
        <v>2522</v>
      </c>
      <c r="ANT272" s="6" t="s">
        <v>2522</v>
      </c>
      <c r="ANU272" s="6" t="s">
        <v>2522</v>
      </c>
      <c r="ANV272" s="6" t="s">
        <v>2522</v>
      </c>
      <c r="ANW272" s="6" t="s">
        <v>2522</v>
      </c>
      <c r="ANX272" s="6" t="s">
        <v>2522</v>
      </c>
      <c r="ANY272" s="6" t="s">
        <v>2522</v>
      </c>
      <c r="ANZ272" s="6" t="s">
        <v>2522</v>
      </c>
      <c r="AOA272" s="6" t="s">
        <v>2522</v>
      </c>
      <c r="AOB272" s="6" t="s">
        <v>2522</v>
      </c>
      <c r="AOC272" s="6" t="s">
        <v>2522</v>
      </c>
      <c r="AOD272" s="6" t="s">
        <v>2522</v>
      </c>
      <c r="AOE272" s="6" t="s">
        <v>2522</v>
      </c>
      <c r="AOF272" s="6" t="s">
        <v>2522</v>
      </c>
      <c r="AOG272" s="6" t="s">
        <v>2522</v>
      </c>
      <c r="AOH272" s="6" t="s">
        <v>2522</v>
      </c>
      <c r="AOI272" s="6" t="s">
        <v>2522</v>
      </c>
      <c r="AOJ272" s="6">
        <v>0.1</v>
      </c>
      <c r="AOK272" s="6" t="s">
        <v>2522</v>
      </c>
      <c r="AOL272" s="6" t="s">
        <v>2522</v>
      </c>
      <c r="AOM272" s="6" t="s">
        <v>2522</v>
      </c>
      <c r="AON272" s="6" t="s">
        <v>2522</v>
      </c>
      <c r="AOO272" s="6" t="s">
        <v>2522</v>
      </c>
      <c r="AOP272" s="6" t="s">
        <v>2522</v>
      </c>
      <c r="AOQ272" s="6" t="s">
        <v>2522</v>
      </c>
      <c r="AOR272" s="6" t="s">
        <v>2522</v>
      </c>
      <c r="AOS272" s="6" t="s">
        <v>2522</v>
      </c>
      <c r="AOT272" s="6" t="s">
        <v>2522</v>
      </c>
      <c r="AOU272" s="6" t="s">
        <v>2522</v>
      </c>
      <c r="AOV272" s="6" t="s">
        <v>2522</v>
      </c>
      <c r="AOW272" s="6" t="s">
        <v>2522</v>
      </c>
      <c r="AOX272" s="6" t="s">
        <v>2522</v>
      </c>
      <c r="AOY272" s="6" t="s">
        <v>2522</v>
      </c>
      <c r="AOZ272" s="6" t="s">
        <v>2522</v>
      </c>
      <c r="APA272" s="6" t="s">
        <v>2522</v>
      </c>
      <c r="APB272" s="6" t="s">
        <v>2522</v>
      </c>
      <c r="APC272" s="6" t="s">
        <v>2522</v>
      </c>
      <c r="APD272" s="6" t="s">
        <v>2522</v>
      </c>
      <c r="APE272" s="6" t="s">
        <v>2522</v>
      </c>
      <c r="APF272" s="6" t="s">
        <v>2522</v>
      </c>
      <c r="APG272" s="6" t="s">
        <v>2522</v>
      </c>
      <c r="APH272" s="6" t="s">
        <v>2522</v>
      </c>
      <c r="API272" s="6" t="s">
        <v>2522</v>
      </c>
      <c r="APJ272" s="6" t="s">
        <v>2522</v>
      </c>
      <c r="APK272" s="6" t="s">
        <v>2522</v>
      </c>
      <c r="APL272" s="6" t="s">
        <v>2522</v>
      </c>
      <c r="APM272" s="6" t="s">
        <v>2522</v>
      </c>
      <c r="APN272" s="6" t="s">
        <v>2522</v>
      </c>
      <c r="APO272" s="6" t="s">
        <v>2522</v>
      </c>
      <c r="APP272" s="6" t="s">
        <v>2522</v>
      </c>
      <c r="APQ272" s="6" t="s">
        <v>2522</v>
      </c>
      <c r="APR272" s="6" t="s">
        <v>2522</v>
      </c>
      <c r="APS272" s="6" t="s">
        <v>2522</v>
      </c>
      <c r="APT272" s="6" t="s">
        <v>2522</v>
      </c>
      <c r="APU272" s="6" t="s">
        <v>2522</v>
      </c>
      <c r="APV272" s="6" t="s">
        <v>2522</v>
      </c>
      <c r="APW272" s="6" t="s">
        <v>2522</v>
      </c>
      <c r="APX272" s="6" t="s">
        <v>2522</v>
      </c>
      <c r="APY272" s="6" t="s">
        <v>2522</v>
      </c>
      <c r="APZ272" s="6" t="s">
        <v>2522</v>
      </c>
      <c r="AQA272" s="6" t="s">
        <v>2522</v>
      </c>
      <c r="AQB272" s="6" t="s">
        <v>2522</v>
      </c>
      <c r="AQC272" s="6" t="s">
        <v>2522</v>
      </c>
      <c r="AQD272" s="6" t="s">
        <v>2522</v>
      </c>
      <c r="AQE272" s="6" t="s">
        <v>2522</v>
      </c>
      <c r="AQF272" s="6" t="s">
        <v>2522</v>
      </c>
      <c r="AQG272" s="6" t="s">
        <v>2522</v>
      </c>
      <c r="AQH272" s="6" t="s">
        <v>2522</v>
      </c>
      <c r="AQI272" s="6" t="s">
        <v>2522</v>
      </c>
      <c r="AQJ272" s="6" t="s">
        <v>2522</v>
      </c>
      <c r="AQK272" s="6" t="s">
        <v>2522</v>
      </c>
      <c r="AQL272" s="6"/>
      <c r="AQM272" s="6"/>
      <c r="BHI272">
        <v>272</v>
      </c>
      <c r="BHJ272"/>
      <c r="BHK272" s="5"/>
      <c r="BHL272"/>
      <c r="BHM272"/>
      <c r="BHN272"/>
      <c r="BHO272"/>
      <c r="BHP272"/>
      <c r="BHQ272"/>
      <c r="BHR272"/>
      <c r="BHS272"/>
      <c r="BHT272"/>
      <c r="BHU272"/>
      <c r="BHV272"/>
      <c r="BHW272"/>
      <c r="BHX272"/>
      <c r="BHY272"/>
      <c r="BHZ272"/>
      <c r="BIA272"/>
      <c r="BIB272"/>
      <c r="BIC272"/>
      <c r="BID272"/>
      <c r="BIE272"/>
      <c r="BIF272"/>
      <c r="BIG272"/>
      <c r="BIH272"/>
      <c r="BII272"/>
      <c r="BIJ272"/>
      <c r="BIK272"/>
      <c r="BIL272"/>
      <c r="BIM272"/>
      <c r="BIN272"/>
      <c r="BIO272"/>
      <c r="BIP272"/>
      <c r="BIQ272"/>
      <c r="BIR272"/>
      <c r="BIS272"/>
      <c r="BIT272"/>
      <c r="BIU272"/>
      <c r="BIV272"/>
      <c r="BIW272"/>
      <c r="BIX272"/>
      <c r="BIY272"/>
      <c r="BIZ272"/>
      <c r="BJA272"/>
      <c r="BJB272"/>
      <c r="BJC272"/>
      <c r="BJD272"/>
      <c r="BJE272"/>
      <c r="BJF272"/>
      <c r="BJG272"/>
      <c r="BJH272"/>
      <c r="BJI272"/>
      <c r="BJJ272"/>
      <c r="BJK272"/>
      <c r="BJL272"/>
      <c r="BJM272"/>
      <c r="BJN272"/>
      <c r="BJO272"/>
      <c r="BJP272"/>
      <c r="BJQ272"/>
      <c r="BJR272"/>
      <c r="BJS272"/>
      <c r="BJT272"/>
      <c r="BJU272"/>
      <c r="BJV272"/>
      <c r="BJW272"/>
      <c r="BJX272"/>
      <c r="BJY272"/>
      <c r="BJZ272"/>
      <c r="BKA272"/>
      <c r="BKB272"/>
      <c r="BKC272"/>
      <c r="BKD272"/>
      <c r="BKE272"/>
      <c r="BKF272"/>
      <c r="BKG272"/>
      <c r="BKH272"/>
      <c r="BKI272"/>
      <c r="BKJ272"/>
      <c r="BKK272"/>
      <c r="BKL272"/>
      <c r="BKM272"/>
      <c r="BKN272"/>
      <c r="BKO272"/>
      <c r="BKP272"/>
      <c r="BKQ272"/>
      <c r="BKR272"/>
      <c r="BKS272"/>
      <c r="BKT272"/>
      <c r="BKU272"/>
      <c r="BKV272"/>
      <c r="BKW272"/>
      <c r="BKX272"/>
      <c r="BKY272"/>
      <c r="BKZ272"/>
      <c r="BLA272"/>
      <c r="BLB272"/>
      <c r="BLC272"/>
      <c r="BLD272"/>
      <c r="BLE272"/>
      <c r="BLF272"/>
      <c r="BLG272"/>
      <c r="BLH272"/>
      <c r="BLI272"/>
      <c r="BLJ272"/>
      <c r="BLK272"/>
      <c r="BLL272"/>
      <c r="BLM272"/>
      <c r="BLN272"/>
      <c r="BLO272"/>
      <c r="BLP272"/>
      <c r="BLQ272"/>
      <c r="BLR272"/>
      <c r="BLS272"/>
      <c r="BLT272"/>
      <c r="BLU272"/>
      <c r="BLV272"/>
      <c r="BLW272"/>
      <c r="BLX272"/>
      <c r="BLY272"/>
      <c r="BLZ272"/>
      <c r="BMA272"/>
      <c r="BMB272"/>
      <c r="BMC272"/>
      <c r="BMD272"/>
      <c r="BME272"/>
      <c r="BMF272"/>
      <c r="BMG272"/>
      <c r="BMH272"/>
      <c r="BMI272"/>
      <c r="BMJ272"/>
      <c r="BMK272"/>
      <c r="BML272"/>
      <c r="BMM272"/>
      <c r="BMN272"/>
      <c r="BMO272"/>
      <c r="BMP272"/>
      <c r="BMQ272"/>
      <c r="BMR272"/>
      <c r="BMS272"/>
      <c r="BMT272"/>
      <c r="BMU272"/>
      <c r="BMV272"/>
      <c r="BMW272"/>
      <c r="BMX272"/>
      <c r="BMY272"/>
      <c r="BMZ272"/>
      <c r="BNA272"/>
      <c r="BNB272"/>
      <c r="BNC272"/>
      <c r="BND272"/>
      <c r="BNE272"/>
      <c r="BNF272"/>
      <c r="BNG272"/>
      <c r="BNH272"/>
      <c r="BNI272"/>
      <c r="BNJ272"/>
      <c r="BNK272"/>
      <c r="BNL272"/>
      <c r="BNM272"/>
      <c r="BNN272"/>
      <c r="BNO272"/>
      <c r="BNP272"/>
      <c r="BNQ272"/>
      <c r="BNR272"/>
      <c r="BNS272"/>
      <c r="BNT272"/>
      <c r="BNU272"/>
      <c r="BNV272"/>
      <c r="BNW272"/>
      <c r="BNX272"/>
      <c r="BNY272"/>
      <c r="BNZ272"/>
      <c r="BOA272"/>
      <c r="BOB272"/>
      <c r="BOC272"/>
      <c r="BOD272"/>
      <c r="BOE272"/>
      <c r="BOF272"/>
      <c r="BOG272"/>
      <c r="BOH272"/>
      <c r="BOI272"/>
      <c r="BOJ272"/>
      <c r="BOK272"/>
      <c r="BOL272"/>
      <c r="BOM272"/>
      <c r="BON272"/>
      <c r="BOO272"/>
      <c r="BOP272"/>
      <c r="BOQ272"/>
      <c r="BOR272"/>
      <c r="BOS272"/>
      <c r="BOT272"/>
      <c r="BOU272"/>
      <c r="BOV272"/>
      <c r="BOW272"/>
      <c r="BOX272"/>
      <c r="BOY272"/>
      <c r="BOZ272"/>
      <c r="BPA272"/>
      <c r="BPB272"/>
      <c r="BPC272"/>
      <c r="BPD272"/>
      <c r="BPE272"/>
      <c r="BPF272"/>
      <c r="BPG272"/>
      <c r="BPH272"/>
      <c r="BPI272"/>
      <c r="BPJ272"/>
      <c r="BPK272"/>
      <c r="BPL272"/>
      <c r="BPM272"/>
      <c r="BPN272"/>
      <c r="BPO272"/>
      <c r="BPP272"/>
      <c r="BPQ272"/>
      <c r="BPR272"/>
      <c r="BPS272"/>
      <c r="BPT272"/>
      <c r="BPU272"/>
      <c r="BPV272"/>
      <c r="BPW272"/>
      <c r="BPX272"/>
      <c r="BPY272"/>
      <c r="BPZ272"/>
      <c r="BQA272"/>
      <c r="BQB272"/>
      <c r="BQC272"/>
      <c r="BQD272"/>
      <c r="BQE272"/>
      <c r="BQF272"/>
      <c r="BQG272"/>
      <c r="BQH272"/>
      <c r="BQI272"/>
      <c r="BQJ272"/>
      <c r="BQK272"/>
      <c r="BQL272"/>
      <c r="BQM272"/>
      <c r="BQN272"/>
      <c r="BQO272"/>
      <c r="BQP272"/>
      <c r="BQQ272"/>
      <c r="BQR272"/>
      <c r="BQS272"/>
      <c r="BQT272"/>
      <c r="BQU272"/>
      <c r="BQV272"/>
      <c r="BQW272"/>
      <c r="BQX272"/>
      <c r="BQY272"/>
      <c r="BQZ272"/>
      <c r="BRA272"/>
      <c r="BRB272"/>
      <c r="BRC272"/>
      <c r="BRD272"/>
      <c r="BRE272"/>
      <c r="BRF272"/>
      <c r="BRG272"/>
      <c r="BRH272"/>
      <c r="BRI272"/>
      <c r="BRJ272"/>
      <c r="BRK272"/>
      <c r="BRL272"/>
      <c r="BRM272"/>
      <c r="BRN272"/>
      <c r="BRO272"/>
      <c r="BRP272"/>
      <c r="BRQ272"/>
      <c r="BRR272"/>
      <c r="BRS272"/>
      <c r="BRT272"/>
      <c r="BRU272"/>
      <c r="BRV272"/>
      <c r="BRW272"/>
      <c r="BRX272"/>
      <c r="BRY272"/>
      <c r="BRZ272"/>
      <c r="BSA272"/>
      <c r="BSB272"/>
      <c r="BSC272"/>
      <c r="BSD272"/>
      <c r="BSE272"/>
      <c r="BSF272"/>
      <c r="BSG272"/>
      <c r="BSH272"/>
      <c r="BSI272"/>
      <c r="BSJ272"/>
      <c r="BSK272"/>
      <c r="BSL272"/>
      <c r="BSM272"/>
      <c r="BSN272"/>
      <c r="BSO272"/>
      <c r="BSP272"/>
      <c r="BSQ272"/>
      <c r="BSR272"/>
      <c r="BSS272"/>
      <c r="BST272"/>
      <c r="BSU272"/>
      <c r="BSV272"/>
      <c r="BSW272"/>
      <c r="BSX272"/>
      <c r="BSY272"/>
      <c r="BSZ272"/>
      <c r="BTA272"/>
      <c r="BTB272"/>
      <c r="BTC272"/>
      <c r="BTD272"/>
      <c r="BTE272"/>
      <c r="BTF272"/>
      <c r="BTG272"/>
      <c r="BTH272"/>
      <c r="BTI272"/>
      <c r="BTJ272"/>
      <c r="BTK272"/>
      <c r="BTL272"/>
      <c r="BTM272"/>
      <c r="BTN272"/>
      <c r="BTO272"/>
      <c r="BTP272"/>
      <c r="BTQ272"/>
      <c r="BTR272"/>
      <c r="BTS272"/>
      <c r="BTT272"/>
      <c r="BTU272"/>
      <c r="BTV272"/>
      <c r="BTW272"/>
      <c r="BTX272"/>
      <c r="BTY272"/>
      <c r="BTZ272"/>
      <c r="BUA272"/>
      <c r="BUB272"/>
      <c r="BUC272"/>
      <c r="BUD272"/>
      <c r="BUE272"/>
      <c r="BUF272"/>
      <c r="BUG272"/>
      <c r="BUH272"/>
      <c r="BUI272"/>
      <c r="BUJ272"/>
      <c r="BUK272"/>
      <c r="BUL272"/>
      <c r="BUM272"/>
      <c r="BUN272"/>
      <c r="BUO272"/>
      <c r="BUP272"/>
      <c r="BUQ272"/>
      <c r="BUR272"/>
      <c r="BUS272"/>
      <c r="BUT272"/>
      <c r="BUU272"/>
      <c r="BUV272"/>
      <c r="BUW272"/>
      <c r="BUX272"/>
      <c r="BUY272"/>
      <c r="BUZ272"/>
      <c r="BVA272"/>
      <c r="BVB272"/>
      <c r="BVC272"/>
      <c r="BVD272"/>
      <c r="BVE272"/>
      <c r="BVF272"/>
      <c r="BVG272"/>
      <c r="BVH272"/>
      <c r="BVI272"/>
      <c r="BVJ272"/>
      <c r="BVK272"/>
      <c r="BVL272"/>
      <c r="BVM272"/>
      <c r="BVN272"/>
      <c r="BVO272"/>
      <c r="BVP272"/>
      <c r="BVQ272"/>
      <c r="BVR272"/>
      <c r="BVS272"/>
      <c r="BVT272"/>
      <c r="BVU272"/>
      <c r="BVV272"/>
      <c r="BVW272"/>
      <c r="BVX272"/>
      <c r="BVY272"/>
      <c r="BVZ272"/>
      <c r="BWA272"/>
      <c r="BWB272"/>
      <c r="BWC272"/>
      <c r="BWD272"/>
      <c r="BWE272"/>
      <c r="BWF272"/>
      <c r="BWG272"/>
      <c r="BWH272"/>
      <c r="BWI272"/>
      <c r="BWJ272"/>
      <c r="BWK272"/>
      <c r="BWL272"/>
      <c r="BWM272"/>
      <c r="BWN272"/>
      <c r="BWO272"/>
      <c r="BWP272"/>
      <c r="BWQ272"/>
      <c r="BWR272"/>
      <c r="BWS272"/>
      <c r="BWT272"/>
      <c r="BWU272"/>
      <c r="BWV272"/>
      <c r="BWW272"/>
      <c r="BWX272"/>
      <c r="BWY272"/>
      <c r="BWZ272"/>
      <c r="BXA272"/>
      <c r="BXB272"/>
      <c r="BXC272"/>
      <c r="BXD272"/>
      <c r="BXE272"/>
      <c r="BXF272"/>
      <c r="BXG272"/>
      <c r="BXH272"/>
      <c r="BXI272"/>
      <c r="BXJ272"/>
      <c r="BXK272"/>
      <c r="BXL272"/>
      <c r="BXM272"/>
      <c r="BXN272"/>
      <c r="BXO272"/>
      <c r="BXP272"/>
      <c r="BXQ272"/>
      <c r="BXR272"/>
      <c r="BXS272"/>
      <c r="BXT272"/>
      <c r="BXU272"/>
      <c r="BXV272"/>
      <c r="BXW272"/>
      <c r="BXX272"/>
      <c r="BXY272"/>
      <c r="BXZ272"/>
      <c r="BYA272"/>
      <c r="BYB272"/>
      <c r="BYC272"/>
      <c r="BYD272"/>
      <c r="BYE272"/>
      <c r="BYF272"/>
      <c r="BYG272"/>
      <c r="BYH272"/>
      <c r="BYI272"/>
      <c r="BYJ272"/>
      <c r="BYK272"/>
      <c r="BYL272"/>
      <c r="BYM272"/>
      <c r="BYN272"/>
      <c r="BYO272"/>
      <c r="BYP272"/>
      <c r="BYQ272"/>
      <c r="BYR272"/>
      <c r="BYS272"/>
      <c r="BYT272"/>
      <c r="BYU272"/>
      <c r="BYV272"/>
      <c r="BYW272"/>
      <c r="BYX272"/>
      <c r="BYY272"/>
      <c r="BYZ272"/>
      <c r="BZA272"/>
      <c r="BZB272"/>
      <c r="BZC272"/>
      <c r="BZD272"/>
      <c r="BZE272"/>
      <c r="BZF272"/>
      <c r="BZG272"/>
      <c r="BZH272"/>
      <c r="BZI272"/>
      <c r="BZJ272"/>
      <c r="BZK272"/>
      <c r="BZL272"/>
      <c r="BZM272"/>
      <c r="BZN272"/>
      <c r="BZO272"/>
      <c r="BZP272"/>
      <c r="BZQ272"/>
      <c r="BZR272"/>
      <c r="BZS272"/>
      <c r="BZT272"/>
      <c r="BZU272"/>
      <c r="BZV272"/>
      <c r="BZW272"/>
      <c r="BZX272"/>
      <c r="BZY272"/>
      <c r="BZZ272"/>
      <c r="CAA272"/>
      <c r="CAB272"/>
      <c r="CAC272"/>
      <c r="CAD272"/>
      <c r="CAE272"/>
      <c r="CAF272"/>
      <c r="CAG272"/>
      <c r="CAH272"/>
      <c r="CAI272"/>
      <c r="CAJ272"/>
      <c r="CAK272"/>
      <c r="CAL272"/>
      <c r="CAM272"/>
      <c r="CAN272"/>
      <c r="CAO272"/>
      <c r="CAP272"/>
      <c r="CAQ272"/>
      <c r="CAR272"/>
      <c r="CAS272"/>
      <c r="CAT272"/>
      <c r="CAU272"/>
      <c r="CAV272"/>
      <c r="CAW272"/>
      <c r="CAX272"/>
      <c r="CAY272"/>
      <c r="CAZ272"/>
      <c r="CBA272"/>
      <c r="CBB272"/>
      <c r="CBC272"/>
      <c r="CBD272"/>
      <c r="CBE272"/>
      <c r="CBF272"/>
      <c r="CBG272"/>
      <c r="CBH272"/>
      <c r="CBI272"/>
      <c r="CBJ272"/>
      <c r="CBK272"/>
      <c r="CBL272"/>
      <c r="CBM272"/>
      <c r="CBN272"/>
      <c r="CBO272"/>
      <c r="CBP272"/>
      <c r="CBQ272"/>
      <c r="CBR272"/>
      <c r="CBS272"/>
      <c r="CBT272"/>
      <c r="CBU272"/>
      <c r="CBV272"/>
      <c r="CBW272"/>
      <c r="CBX272"/>
      <c r="CBY272"/>
      <c r="CBZ272"/>
      <c r="CCA272"/>
      <c r="CCB272"/>
      <c r="CCC272"/>
      <c r="CCD272"/>
      <c r="CCE272"/>
      <c r="CCF272"/>
      <c r="CCG272"/>
      <c r="CCH272"/>
      <c r="CCI272"/>
      <c r="CCJ272"/>
      <c r="CCK272"/>
      <c r="CCL272"/>
      <c r="CCM272"/>
      <c r="CCN272"/>
      <c r="CCO272"/>
      <c r="CCP272"/>
      <c r="CCQ272"/>
      <c r="CCR272"/>
      <c r="CCS272"/>
      <c r="CCT272"/>
      <c r="CCU272"/>
      <c r="CCV272"/>
      <c r="CCW272"/>
      <c r="CCX272"/>
      <c r="CCY272"/>
      <c r="CCZ272"/>
      <c r="CDA272"/>
      <c r="CDB272"/>
      <c r="CDC272"/>
      <c r="CDD272"/>
      <c r="CDE272"/>
      <c r="CDF272"/>
      <c r="CDG272"/>
      <c r="CDH272"/>
      <c r="CDI272"/>
      <c r="CDJ272"/>
      <c r="CDK272"/>
      <c r="CDL272"/>
      <c r="CDM272"/>
      <c r="CDN272"/>
      <c r="CDO272"/>
      <c r="CDP272"/>
      <c r="CDQ272"/>
      <c r="CDR272"/>
      <c r="CDS272"/>
      <c r="CDT272"/>
      <c r="CDU272"/>
      <c r="CDV272"/>
      <c r="CDW272"/>
      <c r="CDX272"/>
      <c r="CDY272"/>
      <c r="CDZ272"/>
      <c r="CEA272"/>
      <c r="CEB272"/>
      <c r="CEC272"/>
      <c r="CED272"/>
      <c r="CEE272"/>
      <c r="CEF272"/>
      <c r="CEG272"/>
      <c r="CEH272"/>
      <c r="CEI272"/>
      <c r="CEJ272"/>
      <c r="CEK272"/>
      <c r="CEL272"/>
      <c r="CEM272"/>
      <c r="CEN272"/>
      <c r="CEO272"/>
      <c r="CEP272"/>
      <c r="CEQ272"/>
      <c r="CER272"/>
      <c r="CES272"/>
      <c r="CET272"/>
      <c r="CEU272"/>
      <c r="CEV272"/>
      <c r="CEW272"/>
      <c r="CEX272"/>
      <c r="CEY272"/>
      <c r="CEZ272"/>
      <c r="CFA272"/>
      <c r="CFB272"/>
      <c r="CFC272"/>
      <c r="CFD272"/>
      <c r="CFE272"/>
      <c r="CFF272"/>
      <c r="CFG272"/>
      <c r="CFH272"/>
      <c r="CFI272"/>
      <c r="CFJ272"/>
      <c r="CFK272"/>
      <c r="CFL272"/>
      <c r="CFM272"/>
      <c r="CFN272"/>
      <c r="CFO272"/>
      <c r="CFP272"/>
      <c r="CFQ272"/>
      <c r="CFR272"/>
      <c r="CFS272"/>
      <c r="CFT272"/>
      <c r="CFU272"/>
      <c r="CFV272"/>
      <c r="CFW272"/>
      <c r="CFX272"/>
      <c r="CFY272"/>
      <c r="CFZ272"/>
      <c r="CGA272"/>
      <c r="CGB272"/>
      <c r="CGC272"/>
      <c r="CGD272"/>
      <c r="CGE272"/>
      <c r="CGF272"/>
      <c r="CGG272"/>
      <c r="CGH272"/>
      <c r="CGI272"/>
      <c r="CGJ272"/>
      <c r="CGK272"/>
      <c r="CGL272"/>
      <c r="CGM272"/>
      <c r="CGN272"/>
      <c r="CGO272"/>
      <c r="CGP272"/>
      <c r="CGQ272"/>
      <c r="CGR272"/>
      <c r="CGS272"/>
      <c r="CGT272"/>
      <c r="CGU272"/>
      <c r="CGV272"/>
      <c r="CGW272"/>
      <c r="CGX272"/>
      <c r="CGY272"/>
      <c r="CGZ272"/>
      <c r="CHA272"/>
      <c r="CHB272"/>
      <c r="CHC272"/>
      <c r="CHD272"/>
      <c r="CHE272"/>
      <c r="CHF272"/>
      <c r="CHG272"/>
      <c r="CHH272"/>
      <c r="CHI272"/>
      <c r="CHJ272"/>
      <c r="CHK272"/>
      <c r="CHL272"/>
      <c r="CHM272"/>
      <c r="CHN272"/>
      <c r="CHO272"/>
      <c r="CHP272"/>
      <c r="CHQ272"/>
      <c r="CHR272"/>
      <c r="CHS272"/>
      <c r="CHT272"/>
      <c r="CHU272"/>
      <c r="CHV272"/>
      <c r="CHW272"/>
      <c r="CHX272"/>
      <c r="CHY272"/>
      <c r="CHZ272"/>
      <c r="CIA272"/>
      <c r="CIB272"/>
      <c r="CIC272"/>
      <c r="CID272"/>
      <c r="CIE272"/>
      <c r="CIF272"/>
      <c r="CIG272"/>
      <c r="CIH272"/>
      <c r="CII272"/>
      <c r="CIJ272"/>
      <c r="CIK272"/>
      <c r="CIL272"/>
      <c r="CIM272"/>
      <c r="CIN272"/>
      <c r="CIO272"/>
      <c r="CIP272"/>
      <c r="CIQ272"/>
      <c r="CIR272"/>
      <c r="CIS272"/>
      <c r="CIT272"/>
      <c r="CIU272"/>
      <c r="CIV272"/>
      <c r="CIW272"/>
      <c r="CIX272"/>
      <c r="CIY272"/>
      <c r="CIZ272"/>
      <c r="CJA272"/>
      <c r="CJB272"/>
      <c r="CJC272"/>
      <c r="CJD272"/>
      <c r="CJE272"/>
      <c r="CJF272"/>
      <c r="CJG272"/>
      <c r="CJH272"/>
      <c r="CJI272"/>
      <c r="CJJ272"/>
      <c r="CJK272"/>
      <c r="CJL272"/>
      <c r="CJM272"/>
      <c r="CJN272"/>
      <c r="CJO272"/>
      <c r="CJP272"/>
      <c r="CJQ272"/>
      <c r="CJR272"/>
      <c r="CJS272"/>
      <c r="CJT272"/>
      <c r="CJU272"/>
      <c r="CJV272"/>
      <c r="CJW272"/>
      <c r="CJX272"/>
      <c r="CJY272"/>
      <c r="CJZ272"/>
      <c r="CKA272"/>
      <c r="CKB272"/>
      <c r="CKC272"/>
      <c r="CKD272"/>
      <c r="CKE272"/>
      <c r="CKF272"/>
      <c r="CKG272"/>
      <c r="CKH272"/>
      <c r="CKI272"/>
      <c r="CKJ272"/>
      <c r="CKK272"/>
      <c r="CKL272"/>
      <c r="CKM272"/>
      <c r="CKN272"/>
      <c r="CKO272"/>
      <c r="CKP272"/>
      <c r="CKQ272"/>
      <c r="CKR272"/>
      <c r="CKS272"/>
      <c r="CKT272"/>
      <c r="CKU272"/>
      <c r="CKV272"/>
      <c r="CKW272"/>
      <c r="CKX272"/>
      <c r="CKY272"/>
      <c r="CKZ272"/>
      <c r="CLA272"/>
      <c r="CLB272"/>
      <c r="CLC272"/>
      <c r="CLD272"/>
      <c r="CLE272"/>
      <c r="CLF272"/>
      <c r="CLG272"/>
      <c r="CLH272"/>
      <c r="CLI272"/>
      <c r="CLJ272"/>
      <c r="CLK272"/>
      <c r="CLL272"/>
      <c r="CLM272"/>
      <c r="CLN272"/>
      <c r="CLO272"/>
      <c r="CLP272"/>
      <c r="CLQ272"/>
      <c r="CLR272"/>
      <c r="CLS272"/>
      <c r="CLT272"/>
      <c r="CLU272"/>
      <c r="CLV272"/>
      <c r="CLW272"/>
      <c r="CLX272"/>
      <c r="CLY272"/>
      <c r="CLZ272"/>
      <c r="CMA272"/>
      <c r="CMB272"/>
      <c r="CMC272"/>
      <c r="CMD272"/>
      <c r="CME272"/>
      <c r="CMF272"/>
      <c r="CMG272"/>
      <c r="CMH272"/>
      <c r="CMI272"/>
      <c r="CMJ272"/>
      <c r="CMK272"/>
      <c r="CML272"/>
      <c r="CMM272"/>
      <c r="CMN272"/>
      <c r="CMO272"/>
      <c r="CMP272"/>
      <c r="CMQ272"/>
      <c r="CMR272"/>
      <c r="CMS272"/>
      <c r="CMT272"/>
      <c r="CMU272"/>
      <c r="CMV272"/>
      <c r="CMW272"/>
      <c r="CMX272"/>
      <c r="CMY272"/>
      <c r="CMZ272"/>
      <c r="CNA272"/>
      <c r="CNB272"/>
      <c r="CNC272"/>
      <c r="CND272"/>
      <c r="CNE272"/>
      <c r="CNF272"/>
      <c r="CNG272"/>
      <c r="CNH272"/>
      <c r="CNI272"/>
      <c r="CNJ272"/>
      <c r="CNK272"/>
      <c r="CNL272"/>
      <c r="CNM272"/>
      <c r="CNN272"/>
      <c r="CNO272"/>
      <c r="CNP272"/>
      <c r="CNQ272"/>
      <c r="CNR272"/>
      <c r="CNS272"/>
      <c r="CNT272"/>
      <c r="CNU272"/>
      <c r="CNV272"/>
      <c r="CNW272"/>
      <c r="CNX272"/>
      <c r="CNY272"/>
      <c r="CNZ272"/>
      <c r="COA272"/>
      <c r="COB272"/>
      <c r="COC272"/>
      <c r="COD272"/>
      <c r="COE272"/>
      <c r="COF272"/>
      <c r="COG272"/>
      <c r="COH272"/>
      <c r="COI272"/>
      <c r="COJ272"/>
      <c r="COK272"/>
      <c r="COL272"/>
      <c r="COM272"/>
      <c r="CON272"/>
      <c r="COO272"/>
      <c r="COP272"/>
      <c r="COQ272"/>
      <c r="COR272"/>
      <c r="COS272"/>
      <c r="COT272"/>
      <c r="COU272"/>
      <c r="COV272"/>
      <c r="COW272"/>
      <c r="COX272"/>
      <c r="COY272"/>
      <c r="COZ272"/>
      <c r="CPA272"/>
      <c r="CPB272"/>
      <c r="CPC272"/>
      <c r="CPD272"/>
      <c r="CPE272"/>
      <c r="CPF272"/>
      <c r="CPG272"/>
      <c r="CPH272"/>
      <c r="CPI272"/>
      <c r="CPJ272"/>
      <c r="CPK272"/>
      <c r="CPL272"/>
      <c r="CPM272"/>
      <c r="CPN272"/>
      <c r="CPO272"/>
      <c r="CPP272"/>
      <c r="CPQ272"/>
      <c r="CPR272"/>
      <c r="CPS272"/>
      <c r="CPT272"/>
      <c r="CPU272"/>
      <c r="CPV272"/>
      <c r="CPW272"/>
      <c r="CPX272"/>
      <c r="CPY272"/>
      <c r="CPZ272"/>
      <c r="CQA272"/>
      <c r="CQB272"/>
      <c r="CQC272"/>
      <c r="CQD272"/>
      <c r="CQE272"/>
      <c r="CQF272"/>
      <c r="CQG272"/>
      <c r="CQH272"/>
      <c r="CQI272"/>
      <c r="CQJ272"/>
      <c r="CQK272"/>
      <c r="CQL272"/>
      <c r="CQM272"/>
      <c r="CQN272"/>
      <c r="CQO272"/>
      <c r="CQP272"/>
      <c r="CQQ272"/>
      <c r="CQR272"/>
      <c r="CQS272"/>
      <c r="CQT272"/>
    </row>
    <row r="273" spans="1:2490" s="141" customFormat="1" ht="21" customHeight="1">
      <c r="A273" s="248">
        <v>39959</v>
      </c>
      <c r="B273" s="140" t="s">
        <v>2514</v>
      </c>
      <c r="C273" s="141" t="s">
        <v>2544</v>
      </c>
      <c r="D273" s="165" t="s">
        <v>2545</v>
      </c>
      <c r="E273" s="141" t="s">
        <v>2546</v>
      </c>
      <c r="F273" s="141" t="s">
        <v>2547</v>
      </c>
      <c r="G273" s="140"/>
      <c r="H273" s="288">
        <v>65689861454441</v>
      </c>
      <c r="I273" s="240">
        <v>61000</v>
      </c>
      <c r="J273" s="140" t="s">
        <v>1425</v>
      </c>
      <c r="K273" s="140">
        <v>2</v>
      </c>
      <c r="L273" s="241"/>
      <c r="M273" s="140" t="s">
        <v>2548</v>
      </c>
      <c r="N273" s="140" t="s">
        <v>1427</v>
      </c>
      <c r="O273" s="140" t="s">
        <v>1749</v>
      </c>
      <c r="P273" s="140" t="s">
        <v>17</v>
      </c>
      <c r="Q273" s="140" t="s">
        <v>1430</v>
      </c>
      <c r="R273" s="140" t="s">
        <v>1429</v>
      </c>
      <c r="S273" s="140" t="s">
        <v>1430</v>
      </c>
      <c r="T273" s="140" t="s">
        <v>1430</v>
      </c>
      <c r="U273" s="140" t="s">
        <v>1566</v>
      </c>
      <c r="V273" s="140" t="s">
        <v>2276</v>
      </c>
      <c r="W273" s="140" t="s">
        <v>2277</v>
      </c>
      <c r="X273" s="140" t="s">
        <v>1758</v>
      </c>
      <c r="Y273" s="140" t="s">
        <v>2519</v>
      </c>
      <c r="Z273" s="140"/>
      <c r="AF273" s="141" t="s">
        <v>2549</v>
      </c>
      <c r="AH273" s="141">
        <v>6568986</v>
      </c>
      <c r="AI273" s="141">
        <v>1454441</v>
      </c>
      <c r="AJ273" s="248">
        <v>39959</v>
      </c>
      <c r="AM273" s="344"/>
      <c r="CW273" s="261"/>
      <c r="ET273" s="141" t="s">
        <v>2520</v>
      </c>
      <c r="EU273" s="141" t="s">
        <v>2520</v>
      </c>
      <c r="EV273" s="57">
        <v>9</v>
      </c>
      <c r="EW273" s="255">
        <v>0.17299999999999999</v>
      </c>
      <c r="EX273" s="256">
        <v>135.42942333333332</v>
      </c>
      <c r="EY273" s="146" t="s">
        <v>2554</v>
      </c>
      <c r="FF273" s="356">
        <v>3.6999999999999998E-2</v>
      </c>
      <c r="FG273" s="356">
        <v>1.9E-2</v>
      </c>
      <c r="FH273" s="356" t="s">
        <v>2269</v>
      </c>
      <c r="FI273" s="352" t="s">
        <v>2551</v>
      </c>
      <c r="FJ273" s="356">
        <v>2.7E-2</v>
      </c>
      <c r="FK273" s="354" t="s">
        <v>2522</v>
      </c>
      <c r="FL273" s="356" t="s">
        <v>2522</v>
      </c>
      <c r="FM273" s="354" t="s">
        <v>2522</v>
      </c>
      <c r="FN273" s="355" t="s">
        <v>2522</v>
      </c>
      <c r="FO273" s="352" t="s">
        <v>2269</v>
      </c>
      <c r="FP273" s="352" t="s">
        <v>2522</v>
      </c>
      <c r="FQ273" s="352" t="s">
        <v>2522</v>
      </c>
      <c r="FR273" s="352" t="s">
        <v>2551</v>
      </c>
      <c r="FS273" s="352" t="s">
        <v>2522</v>
      </c>
      <c r="FT273" s="352" t="s">
        <v>2522</v>
      </c>
      <c r="FU273" s="352" t="s">
        <v>2522</v>
      </c>
      <c r="FV273" s="356" t="s">
        <v>2522</v>
      </c>
      <c r="FW273" s="356" t="s">
        <v>2522</v>
      </c>
      <c r="FX273" s="352" t="s">
        <v>2522</v>
      </c>
      <c r="FY273" s="352" t="s">
        <v>2522</v>
      </c>
      <c r="FZ273" s="352" t="s">
        <v>2551</v>
      </c>
      <c r="GA273" s="352" t="s">
        <v>2522</v>
      </c>
      <c r="JP273" s="257"/>
      <c r="JR273" s="258"/>
      <c r="JS273" s="238"/>
      <c r="JU273" s="258"/>
      <c r="JX273" s="258"/>
      <c r="KA273" s="258"/>
      <c r="KB273" s="259"/>
      <c r="KC273" s="259"/>
      <c r="KD273" s="259"/>
      <c r="KE273" s="259"/>
      <c r="PV273" s="26"/>
      <c r="PW273" s="26"/>
      <c r="PX273" s="26"/>
      <c r="PY273" s="26"/>
      <c r="PZ273" s="26"/>
      <c r="QA273" s="26"/>
      <c r="QB273" s="26"/>
      <c r="QC273" s="26"/>
      <c r="QD273" s="26"/>
      <c r="QE273" s="26"/>
      <c r="QF273" s="26"/>
      <c r="QG273" s="26"/>
      <c r="QH273" s="26"/>
      <c r="QI273" s="26"/>
      <c r="QJ273" s="26"/>
      <c r="QK273" s="26"/>
      <c r="QL273" s="26"/>
      <c r="QM273" s="26"/>
      <c r="QN273" s="26"/>
      <c r="QO273" s="26"/>
      <c r="QP273" s="26"/>
      <c r="QQ273" s="26"/>
      <c r="QR273" s="26"/>
      <c r="QS273" s="26"/>
      <c r="QT273" s="26"/>
      <c r="QU273" s="26"/>
      <c r="QV273" s="26"/>
      <c r="QW273" s="26"/>
      <c r="QX273" s="26"/>
      <c r="QY273" s="26"/>
      <c r="QZ273" s="26"/>
      <c r="RA273" s="26"/>
      <c r="RB273" s="26"/>
      <c r="RC273" s="26"/>
      <c r="RD273" s="26"/>
      <c r="RE273" s="26"/>
      <c r="RF273" s="26"/>
      <c r="RG273" s="26"/>
      <c r="RH273" s="26"/>
      <c r="RI273" s="26"/>
      <c r="RJ273" s="26"/>
      <c r="RK273" s="26"/>
      <c r="RL273" s="26"/>
      <c r="RM273" s="26"/>
      <c r="RN273" s="26"/>
      <c r="RO273" s="26"/>
      <c r="RP273" s="26"/>
      <c r="RQ273" s="26"/>
      <c r="RR273" s="26"/>
      <c r="RS273" s="26"/>
      <c r="RT273" s="26"/>
      <c r="RU273" s="26"/>
      <c r="RV273" s="26"/>
      <c r="RW273" s="26"/>
      <c r="RX273" s="26"/>
      <c r="RY273" s="26"/>
      <c r="RZ273" s="26"/>
      <c r="SA273" s="26"/>
      <c r="SB273" s="26"/>
      <c r="SC273" s="26"/>
      <c r="SD273" s="26"/>
      <c r="SE273" s="26"/>
      <c r="SF273" s="26"/>
      <c r="SG273" s="26"/>
      <c r="SH273" s="26"/>
      <c r="SI273" s="26"/>
      <c r="SJ273" s="26"/>
      <c r="SK273" s="26"/>
      <c r="SL273" s="26"/>
      <c r="SM273" s="26"/>
      <c r="SN273" s="26"/>
      <c r="SO273" s="26"/>
      <c r="SP273" s="26"/>
      <c r="SQ273" s="26"/>
      <c r="SR273" s="26"/>
      <c r="SS273" s="26"/>
      <c r="ST273" s="26"/>
      <c r="ANH273" s="6">
        <v>2E-3</v>
      </c>
      <c r="ANI273" s="6">
        <v>2E-3</v>
      </c>
      <c r="ANJ273" s="6" t="s">
        <v>2522</v>
      </c>
      <c r="ANK273" s="6">
        <v>3.6999999999999998E-2</v>
      </c>
      <c r="ANL273" s="6" t="s">
        <v>2522</v>
      </c>
      <c r="ANM273" s="6" t="s">
        <v>2522</v>
      </c>
      <c r="ANN273" s="6" t="s">
        <v>2522</v>
      </c>
      <c r="ANO273" s="6" t="s">
        <v>2522</v>
      </c>
      <c r="ANP273" s="6" t="s">
        <v>2522</v>
      </c>
      <c r="ANQ273" s="6" t="s">
        <v>2522</v>
      </c>
      <c r="ANR273" s="6" t="s">
        <v>2522</v>
      </c>
      <c r="ANS273" s="6" t="s">
        <v>2522</v>
      </c>
      <c r="ANT273" s="6" t="s">
        <v>2522</v>
      </c>
      <c r="ANU273" s="6" t="s">
        <v>2522</v>
      </c>
      <c r="ANV273" s="6" t="s">
        <v>2522</v>
      </c>
      <c r="ANW273" s="6" t="s">
        <v>2522</v>
      </c>
      <c r="ANX273" s="6">
        <v>1.9E-2</v>
      </c>
      <c r="ANY273" s="6" t="s">
        <v>2522</v>
      </c>
      <c r="ANZ273" s="6">
        <v>0.02</v>
      </c>
      <c r="AOA273" s="6" t="s">
        <v>2522</v>
      </c>
      <c r="AOB273" s="6" t="s">
        <v>2522</v>
      </c>
      <c r="AOC273" s="6" t="s">
        <v>2522</v>
      </c>
      <c r="AOD273" s="6" t="s">
        <v>2522</v>
      </c>
      <c r="AOE273" s="6" t="s">
        <v>2522</v>
      </c>
      <c r="AOF273" s="6" t="s">
        <v>2522</v>
      </c>
      <c r="AOG273" s="6">
        <v>2.7E-2</v>
      </c>
      <c r="AOH273" s="6" t="s">
        <v>2522</v>
      </c>
      <c r="AOI273" s="6" t="s">
        <v>2522</v>
      </c>
      <c r="AOJ273" s="6" t="s">
        <v>2522</v>
      </c>
      <c r="AOK273" s="6" t="s">
        <v>2522</v>
      </c>
      <c r="AOL273" s="6" t="s">
        <v>2522</v>
      </c>
      <c r="AOM273" s="6" t="s">
        <v>2522</v>
      </c>
      <c r="AON273" s="6" t="s">
        <v>2522</v>
      </c>
      <c r="AOO273" s="6" t="s">
        <v>2522</v>
      </c>
      <c r="AOP273" s="6" t="s">
        <v>2522</v>
      </c>
      <c r="AOQ273" s="6" t="s">
        <v>2522</v>
      </c>
      <c r="AOR273" s="6" t="s">
        <v>2522</v>
      </c>
      <c r="AOS273" s="6" t="s">
        <v>2522</v>
      </c>
      <c r="AOT273" s="6" t="s">
        <v>2522</v>
      </c>
      <c r="AOU273" s="6" t="s">
        <v>2522</v>
      </c>
      <c r="AOV273" s="6" t="s">
        <v>2522</v>
      </c>
      <c r="AOW273" s="6" t="s">
        <v>2522</v>
      </c>
      <c r="AOX273" s="6" t="s">
        <v>2522</v>
      </c>
      <c r="AOY273" s="6" t="s">
        <v>2522</v>
      </c>
      <c r="AOZ273" s="6" t="s">
        <v>2522</v>
      </c>
      <c r="BHI273">
        <v>273</v>
      </c>
      <c r="BHJ273"/>
      <c r="BHK273" s="5"/>
      <c r="BHL273"/>
      <c r="BHM273"/>
      <c r="BHN273"/>
      <c r="BHO273"/>
      <c r="BHP273"/>
      <c r="BHQ273"/>
      <c r="BHR273"/>
      <c r="BHS273"/>
      <c r="BHT273"/>
      <c r="BHU273"/>
      <c r="BHV273"/>
      <c r="BHW273"/>
      <c r="BHX273"/>
      <c r="BHY273"/>
      <c r="BHZ273"/>
      <c r="BIA273"/>
      <c r="BIB273"/>
      <c r="BIC273"/>
      <c r="BID273"/>
      <c r="BIE273"/>
      <c r="BIF273"/>
      <c r="BIG273"/>
      <c r="BIH273"/>
      <c r="BII273"/>
      <c r="BIJ273"/>
      <c r="BIK273"/>
      <c r="BIL273"/>
      <c r="BIM273"/>
      <c r="BIN273"/>
      <c r="BIO273"/>
      <c r="BIP273"/>
      <c r="BIQ273"/>
      <c r="BIR273"/>
      <c r="BIS273"/>
      <c r="BIT273"/>
      <c r="BIU273"/>
      <c r="BIV273"/>
      <c r="BIW273"/>
      <c r="BIX273"/>
      <c r="BIY273"/>
      <c r="BIZ273"/>
      <c r="BJA273"/>
      <c r="BJB273"/>
      <c r="BJC273"/>
      <c r="BJD273"/>
      <c r="BJE273"/>
      <c r="BJF273"/>
      <c r="BJG273"/>
      <c r="BJH273"/>
      <c r="BJI273"/>
      <c r="BJJ273"/>
      <c r="BJK273"/>
      <c r="BJL273"/>
      <c r="BJM273"/>
      <c r="BJN273"/>
      <c r="BJO273"/>
      <c r="BJP273"/>
      <c r="BJQ273"/>
      <c r="BJR273"/>
      <c r="BJS273"/>
      <c r="BJT273"/>
      <c r="BJU273"/>
      <c r="BJV273"/>
      <c r="BJW273"/>
      <c r="BJX273"/>
      <c r="BJY273"/>
      <c r="BJZ273"/>
      <c r="BKA273"/>
      <c r="BKB273"/>
      <c r="BKC273"/>
      <c r="BKD273"/>
      <c r="BKE273"/>
      <c r="BKF273"/>
      <c r="BKG273"/>
      <c r="BKH273"/>
      <c r="BKI273"/>
      <c r="BKJ273"/>
      <c r="BKK273"/>
      <c r="BKL273"/>
      <c r="BKM273"/>
      <c r="BKN273"/>
      <c r="BKO273"/>
      <c r="BKP273"/>
      <c r="BKQ273"/>
      <c r="BKR273"/>
      <c r="BKS273"/>
      <c r="BKT273"/>
      <c r="BKU273"/>
      <c r="BKV273"/>
      <c r="BKW273"/>
      <c r="BKX273"/>
      <c r="BKY273"/>
      <c r="BKZ273"/>
      <c r="BLA273"/>
      <c r="BLB273"/>
      <c r="BLC273"/>
      <c r="BLD273"/>
      <c r="BLE273"/>
      <c r="BLF273"/>
      <c r="BLG273"/>
      <c r="BLH273"/>
      <c r="BLI273"/>
      <c r="BLJ273"/>
      <c r="BLK273"/>
      <c r="BLL273"/>
      <c r="BLM273"/>
      <c r="BLN273"/>
      <c r="BLO273"/>
      <c r="BLP273"/>
      <c r="BLQ273"/>
      <c r="BLR273"/>
      <c r="BLS273"/>
      <c r="BLT273"/>
      <c r="BLU273"/>
      <c r="BLV273"/>
      <c r="BLW273"/>
      <c r="BLX273"/>
      <c r="BLY273"/>
      <c r="BLZ273"/>
      <c r="BMA273"/>
      <c r="BMB273"/>
      <c r="BMC273"/>
      <c r="BMD273"/>
      <c r="BME273"/>
      <c r="BMF273"/>
      <c r="BMG273"/>
      <c r="BMH273"/>
      <c r="BMI273"/>
      <c r="BMJ273"/>
      <c r="BMK273"/>
      <c r="BML273"/>
      <c r="BMM273"/>
      <c r="BMN273"/>
      <c r="BMO273"/>
      <c r="BMP273"/>
      <c r="BMQ273"/>
      <c r="BMR273"/>
      <c r="BMS273"/>
      <c r="BMT273"/>
      <c r="BMU273"/>
      <c r="BMV273"/>
      <c r="BMW273"/>
      <c r="BMX273"/>
      <c r="BMY273"/>
      <c r="BMZ273"/>
      <c r="BNA273"/>
      <c r="BNB273"/>
      <c r="BNC273"/>
      <c r="BND273"/>
      <c r="BNE273"/>
      <c r="BNF273"/>
      <c r="BNG273"/>
      <c r="BNH273"/>
      <c r="BNI273"/>
      <c r="BNJ273"/>
      <c r="BNK273"/>
      <c r="BNL273"/>
      <c r="BNM273"/>
      <c r="BNN273"/>
      <c r="BNO273"/>
      <c r="BNP273"/>
      <c r="BNQ273"/>
      <c r="BNR273"/>
      <c r="BNS273"/>
      <c r="BNT273"/>
      <c r="BNU273"/>
      <c r="BNV273"/>
      <c r="BNW273"/>
      <c r="BNX273"/>
      <c r="BNY273"/>
      <c r="BNZ273"/>
      <c r="BOA273"/>
      <c r="BOB273"/>
      <c r="BOC273"/>
      <c r="BOD273"/>
      <c r="BOE273"/>
      <c r="BOF273"/>
      <c r="BOG273"/>
      <c r="BOH273"/>
      <c r="BOI273"/>
      <c r="BOJ273"/>
      <c r="BOK273"/>
      <c r="BOL273"/>
      <c r="BOM273"/>
      <c r="BON273"/>
      <c r="BOO273"/>
      <c r="BOP273"/>
      <c r="BOQ273"/>
      <c r="BOR273"/>
      <c r="BOS273"/>
      <c r="BOT273"/>
      <c r="BOU273"/>
      <c r="BOV273"/>
      <c r="BOW273"/>
      <c r="BOX273"/>
      <c r="BOY273"/>
      <c r="BOZ273"/>
      <c r="BPA273"/>
      <c r="BPB273"/>
      <c r="BPC273"/>
      <c r="BPD273"/>
      <c r="BPE273"/>
      <c r="BPF273"/>
      <c r="BPG273"/>
      <c r="BPH273"/>
      <c r="BPI273"/>
      <c r="BPJ273"/>
      <c r="BPK273"/>
      <c r="BPL273"/>
      <c r="BPM273"/>
      <c r="BPN273"/>
      <c r="BPO273"/>
      <c r="BPP273"/>
      <c r="BPQ273"/>
      <c r="BPR273"/>
      <c r="BPS273"/>
      <c r="BPT273"/>
      <c r="BPU273"/>
      <c r="BPV273"/>
      <c r="BPW273"/>
      <c r="BPX273"/>
      <c r="BPY273"/>
      <c r="BPZ273"/>
      <c r="BQA273"/>
      <c r="BQB273"/>
      <c r="BQC273"/>
      <c r="BQD273"/>
      <c r="BQE273"/>
      <c r="BQF273"/>
      <c r="BQG273"/>
      <c r="BQH273"/>
      <c r="BQI273"/>
      <c r="BQJ273"/>
      <c r="BQK273"/>
      <c r="BQL273"/>
      <c r="BQM273"/>
      <c r="BQN273"/>
      <c r="BQO273"/>
      <c r="BQP273"/>
      <c r="BQQ273"/>
      <c r="BQR273"/>
      <c r="BQS273"/>
      <c r="BQT273"/>
      <c r="BQU273"/>
      <c r="BQV273"/>
      <c r="BQW273"/>
      <c r="BQX273"/>
      <c r="BQY273"/>
      <c r="BQZ273"/>
      <c r="BRA273"/>
      <c r="BRB273"/>
      <c r="BRC273"/>
      <c r="BRD273"/>
      <c r="BRE273"/>
      <c r="BRF273"/>
      <c r="BRG273"/>
      <c r="BRH273"/>
      <c r="BRI273"/>
      <c r="BRJ273"/>
      <c r="BRK273"/>
      <c r="BRL273"/>
      <c r="BRM273"/>
      <c r="BRN273"/>
      <c r="BRO273"/>
      <c r="BRP273"/>
      <c r="BRQ273"/>
      <c r="BRR273"/>
      <c r="BRS273"/>
      <c r="BRT273"/>
      <c r="BRU273"/>
      <c r="BRV273"/>
      <c r="BRW273"/>
      <c r="BRX273"/>
      <c r="BRY273"/>
      <c r="BRZ273"/>
      <c r="BSA273"/>
      <c r="BSB273"/>
      <c r="BSC273"/>
      <c r="BSD273"/>
      <c r="BSE273"/>
      <c r="BSF273"/>
      <c r="BSG273"/>
      <c r="BSH273"/>
      <c r="BSI273"/>
      <c r="BSJ273"/>
      <c r="BSK273"/>
      <c r="BSL273"/>
      <c r="BSM273"/>
      <c r="BSN273"/>
      <c r="BSO273"/>
      <c r="BSP273"/>
      <c r="BSQ273"/>
      <c r="BSR273"/>
      <c r="BSS273"/>
      <c r="BST273"/>
      <c r="BSU273"/>
      <c r="BSV273"/>
      <c r="BSW273"/>
      <c r="BSX273"/>
      <c r="BSY273"/>
      <c r="BSZ273"/>
      <c r="BTA273"/>
      <c r="BTB273"/>
      <c r="BTC273"/>
      <c r="BTD273"/>
      <c r="BTE273"/>
      <c r="BTF273"/>
      <c r="BTG273"/>
      <c r="BTH273"/>
      <c r="BTI273"/>
      <c r="BTJ273"/>
      <c r="BTK273"/>
      <c r="BTL273"/>
      <c r="BTM273"/>
      <c r="BTN273"/>
      <c r="BTO273"/>
      <c r="BTP273"/>
      <c r="BTQ273"/>
      <c r="BTR273"/>
      <c r="BTS273"/>
      <c r="BTT273"/>
      <c r="BTU273"/>
      <c r="BTV273"/>
      <c r="BTW273"/>
      <c r="BTX273"/>
      <c r="BTY273"/>
      <c r="BTZ273"/>
      <c r="BUA273"/>
      <c r="BUB273"/>
      <c r="BUC273"/>
      <c r="BUD273"/>
      <c r="BUE273"/>
      <c r="BUF273"/>
      <c r="BUG273"/>
      <c r="BUH273"/>
      <c r="BUI273"/>
      <c r="BUJ273"/>
      <c r="BUK273"/>
      <c r="BUL273"/>
      <c r="BUM273"/>
      <c r="BUN273"/>
      <c r="BUO273"/>
      <c r="BUP273"/>
      <c r="BUQ273"/>
      <c r="BUR273"/>
      <c r="BUS273"/>
      <c r="BUT273"/>
      <c r="BUU273"/>
      <c r="BUV273"/>
      <c r="BUW273"/>
      <c r="BUX273"/>
      <c r="BUY273"/>
      <c r="BUZ273"/>
      <c r="BVA273"/>
      <c r="BVB273"/>
      <c r="BVC273"/>
      <c r="BVD273"/>
      <c r="BVE273"/>
      <c r="BVF273"/>
      <c r="BVG273"/>
      <c r="BVH273"/>
      <c r="BVI273"/>
      <c r="BVJ273"/>
      <c r="BVK273"/>
      <c r="BVL273"/>
      <c r="BVM273"/>
      <c r="BVN273"/>
      <c r="BVO273"/>
      <c r="BVP273"/>
      <c r="BVQ273"/>
      <c r="BVR273"/>
      <c r="BVS273"/>
      <c r="BVT273"/>
      <c r="BVU273"/>
      <c r="BVV273"/>
      <c r="BVW273"/>
      <c r="BVX273"/>
      <c r="BVY273"/>
      <c r="BVZ273"/>
      <c r="BWA273"/>
      <c r="BWB273"/>
      <c r="BWC273"/>
      <c r="BWD273"/>
      <c r="BWE273"/>
      <c r="BWF273"/>
      <c r="BWG273"/>
      <c r="BWH273"/>
      <c r="BWI273"/>
      <c r="BWJ273"/>
      <c r="BWK273"/>
      <c r="BWL273"/>
      <c r="BWM273"/>
      <c r="BWN273"/>
      <c r="BWO273"/>
      <c r="BWP273"/>
      <c r="BWQ273"/>
      <c r="BWR273"/>
      <c r="BWS273"/>
      <c r="BWT273"/>
      <c r="BWU273"/>
      <c r="BWV273"/>
      <c r="BWW273"/>
      <c r="BWX273"/>
      <c r="BWY273"/>
      <c r="BWZ273"/>
      <c r="BXA273"/>
      <c r="BXB273"/>
      <c r="BXC273"/>
      <c r="BXD273"/>
      <c r="BXE273"/>
      <c r="BXF273"/>
      <c r="BXG273"/>
      <c r="BXH273"/>
      <c r="BXI273"/>
      <c r="BXJ273"/>
      <c r="BXK273"/>
      <c r="BXL273"/>
      <c r="BXM273"/>
      <c r="BXN273"/>
      <c r="BXO273"/>
      <c r="BXP273"/>
      <c r="BXQ273"/>
      <c r="BXR273"/>
      <c r="BXS273"/>
      <c r="BXT273"/>
      <c r="BXU273"/>
      <c r="BXV273"/>
      <c r="BXW273"/>
      <c r="BXX273"/>
      <c r="BXY273"/>
      <c r="BXZ273"/>
      <c r="BYA273"/>
      <c r="BYB273"/>
      <c r="BYC273"/>
      <c r="BYD273"/>
      <c r="BYE273"/>
      <c r="BYF273"/>
      <c r="BYG273"/>
      <c r="BYH273"/>
      <c r="BYI273"/>
      <c r="BYJ273"/>
      <c r="BYK273"/>
      <c r="BYL273"/>
      <c r="BYM273"/>
      <c r="BYN273"/>
      <c r="BYO273"/>
      <c r="BYP273"/>
      <c r="BYQ273"/>
      <c r="BYR273"/>
      <c r="BYS273"/>
      <c r="BYT273"/>
      <c r="BYU273"/>
      <c r="BYV273"/>
      <c r="BYW273"/>
      <c r="BYX273"/>
      <c r="BYY273"/>
      <c r="BYZ273"/>
      <c r="BZA273"/>
      <c r="BZB273"/>
      <c r="BZC273"/>
      <c r="BZD273"/>
      <c r="BZE273"/>
      <c r="BZF273"/>
      <c r="BZG273"/>
      <c r="BZH273"/>
      <c r="BZI273"/>
      <c r="BZJ273"/>
      <c r="BZK273"/>
      <c r="BZL273"/>
      <c r="BZM273"/>
      <c r="BZN273"/>
      <c r="BZO273"/>
      <c r="BZP273"/>
      <c r="BZQ273"/>
      <c r="BZR273"/>
      <c r="BZS273"/>
      <c r="BZT273"/>
      <c r="BZU273"/>
      <c r="BZV273"/>
      <c r="BZW273"/>
      <c r="BZX273"/>
      <c r="BZY273"/>
      <c r="BZZ273"/>
      <c r="CAA273"/>
      <c r="CAB273"/>
      <c r="CAC273"/>
      <c r="CAD273"/>
      <c r="CAE273"/>
      <c r="CAF273"/>
      <c r="CAG273"/>
      <c r="CAH273"/>
      <c r="CAI273"/>
      <c r="CAJ273"/>
      <c r="CAK273"/>
      <c r="CAL273"/>
      <c r="CAM273"/>
      <c r="CAN273"/>
      <c r="CAO273"/>
      <c r="CAP273"/>
      <c r="CAQ273"/>
      <c r="CAR273"/>
      <c r="CAS273"/>
      <c r="CAT273"/>
      <c r="CAU273"/>
      <c r="CAV273"/>
      <c r="CAW273"/>
      <c r="CAX273"/>
      <c r="CAY273"/>
      <c r="CAZ273"/>
      <c r="CBA273"/>
      <c r="CBB273"/>
      <c r="CBC273"/>
      <c r="CBD273"/>
      <c r="CBE273"/>
      <c r="CBF273"/>
      <c r="CBG273"/>
      <c r="CBH273"/>
      <c r="CBI273"/>
      <c r="CBJ273"/>
      <c r="CBK273"/>
      <c r="CBL273"/>
      <c r="CBM273"/>
      <c r="CBN273"/>
      <c r="CBO273"/>
      <c r="CBP273"/>
      <c r="CBQ273"/>
      <c r="CBR273"/>
      <c r="CBS273"/>
      <c r="CBT273"/>
      <c r="CBU273"/>
      <c r="CBV273"/>
      <c r="CBW273"/>
      <c r="CBX273"/>
      <c r="CBY273"/>
      <c r="CBZ273"/>
      <c r="CCA273"/>
      <c r="CCB273"/>
      <c r="CCC273"/>
      <c r="CCD273"/>
      <c r="CCE273"/>
      <c r="CCF273"/>
      <c r="CCG273"/>
      <c r="CCH273"/>
      <c r="CCI273"/>
      <c r="CCJ273"/>
      <c r="CCK273"/>
      <c r="CCL273"/>
      <c r="CCM273"/>
      <c r="CCN273"/>
      <c r="CCO273"/>
      <c r="CCP273"/>
      <c r="CCQ273"/>
      <c r="CCR273"/>
      <c r="CCS273"/>
      <c r="CCT273"/>
      <c r="CCU273"/>
      <c r="CCV273"/>
      <c r="CCW273"/>
      <c r="CCX273"/>
      <c r="CCY273"/>
      <c r="CCZ273"/>
      <c r="CDA273"/>
      <c r="CDB273"/>
      <c r="CDC273"/>
      <c r="CDD273"/>
      <c r="CDE273"/>
      <c r="CDF273"/>
      <c r="CDG273"/>
      <c r="CDH273"/>
      <c r="CDI273"/>
      <c r="CDJ273"/>
      <c r="CDK273"/>
      <c r="CDL273"/>
      <c r="CDM273"/>
      <c r="CDN273"/>
      <c r="CDO273"/>
      <c r="CDP273"/>
      <c r="CDQ273"/>
      <c r="CDR273"/>
      <c r="CDS273"/>
      <c r="CDT273"/>
      <c r="CDU273"/>
      <c r="CDV273"/>
      <c r="CDW273"/>
      <c r="CDX273"/>
      <c r="CDY273"/>
      <c r="CDZ273"/>
      <c r="CEA273"/>
      <c r="CEB273"/>
      <c r="CEC273"/>
      <c r="CED273"/>
      <c r="CEE273"/>
      <c r="CEF273"/>
      <c r="CEG273"/>
      <c r="CEH273"/>
      <c r="CEI273"/>
      <c r="CEJ273"/>
      <c r="CEK273"/>
      <c r="CEL273"/>
      <c r="CEM273"/>
      <c r="CEN273"/>
      <c r="CEO273"/>
      <c r="CEP273"/>
      <c r="CEQ273"/>
      <c r="CER273"/>
      <c r="CES273"/>
      <c r="CET273"/>
      <c r="CEU273"/>
      <c r="CEV273"/>
      <c r="CEW273"/>
      <c r="CEX273"/>
      <c r="CEY273"/>
      <c r="CEZ273"/>
      <c r="CFA273"/>
      <c r="CFB273"/>
      <c r="CFC273"/>
      <c r="CFD273"/>
      <c r="CFE273"/>
      <c r="CFF273"/>
      <c r="CFG273"/>
      <c r="CFH273"/>
      <c r="CFI273"/>
      <c r="CFJ273"/>
      <c r="CFK273"/>
      <c r="CFL273"/>
      <c r="CFM273"/>
      <c r="CFN273"/>
      <c r="CFO273"/>
      <c r="CFP273"/>
      <c r="CFQ273"/>
      <c r="CFR273"/>
      <c r="CFS273"/>
      <c r="CFT273"/>
      <c r="CFU273"/>
      <c r="CFV273"/>
      <c r="CFW273"/>
      <c r="CFX273"/>
      <c r="CFY273"/>
      <c r="CFZ273"/>
      <c r="CGA273"/>
      <c r="CGB273"/>
      <c r="CGC273"/>
      <c r="CGD273"/>
      <c r="CGE273"/>
      <c r="CGF273"/>
      <c r="CGG273"/>
      <c r="CGH273"/>
      <c r="CGI273"/>
      <c r="CGJ273"/>
      <c r="CGK273"/>
      <c r="CGL273"/>
      <c r="CGM273"/>
      <c r="CGN273"/>
      <c r="CGO273"/>
      <c r="CGP273"/>
      <c r="CGQ273"/>
      <c r="CGR273"/>
      <c r="CGS273"/>
      <c r="CGT273"/>
      <c r="CGU273"/>
      <c r="CGV273"/>
      <c r="CGW273"/>
      <c r="CGX273"/>
      <c r="CGY273"/>
      <c r="CGZ273"/>
      <c r="CHA273"/>
      <c r="CHB273"/>
      <c r="CHC273"/>
      <c r="CHD273"/>
      <c r="CHE273"/>
      <c r="CHF273"/>
      <c r="CHG273"/>
      <c r="CHH273"/>
      <c r="CHI273"/>
      <c r="CHJ273"/>
      <c r="CHK273"/>
      <c r="CHL273"/>
      <c r="CHM273"/>
      <c r="CHN273"/>
      <c r="CHO273"/>
      <c r="CHP273"/>
      <c r="CHQ273"/>
      <c r="CHR273"/>
      <c r="CHS273"/>
      <c r="CHT273"/>
      <c r="CHU273"/>
      <c r="CHV273"/>
      <c r="CHW273"/>
      <c r="CHX273"/>
      <c r="CHY273"/>
      <c r="CHZ273"/>
      <c r="CIA273"/>
      <c r="CIB273"/>
      <c r="CIC273"/>
      <c r="CID273"/>
      <c r="CIE273"/>
      <c r="CIF273"/>
      <c r="CIG273"/>
      <c r="CIH273"/>
      <c r="CII273"/>
      <c r="CIJ273"/>
      <c r="CIK273"/>
      <c r="CIL273"/>
      <c r="CIM273"/>
      <c r="CIN273"/>
      <c r="CIO273"/>
      <c r="CIP273"/>
      <c r="CIQ273"/>
      <c r="CIR273"/>
      <c r="CIS273"/>
      <c r="CIT273"/>
      <c r="CIU273"/>
      <c r="CIV273"/>
      <c r="CIW273"/>
      <c r="CIX273"/>
      <c r="CIY273"/>
      <c r="CIZ273"/>
      <c r="CJA273"/>
      <c r="CJB273"/>
      <c r="CJC273"/>
      <c r="CJD273"/>
      <c r="CJE273"/>
      <c r="CJF273"/>
      <c r="CJG273"/>
      <c r="CJH273"/>
      <c r="CJI273"/>
      <c r="CJJ273"/>
      <c r="CJK273"/>
      <c r="CJL273"/>
      <c r="CJM273"/>
      <c r="CJN273"/>
      <c r="CJO273"/>
      <c r="CJP273"/>
      <c r="CJQ273"/>
      <c r="CJR273"/>
      <c r="CJS273"/>
      <c r="CJT273"/>
      <c r="CJU273"/>
      <c r="CJV273"/>
      <c r="CJW273"/>
      <c r="CJX273"/>
      <c r="CJY273"/>
      <c r="CJZ273"/>
      <c r="CKA273"/>
      <c r="CKB273"/>
      <c r="CKC273"/>
      <c r="CKD273"/>
      <c r="CKE273"/>
      <c r="CKF273"/>
      <c r="CKG273"/>
      <c r="CKH273"/>
      <c r="CKI273"/>
      <c r="CKJ273"/>
      <c r="CKK273"/>
      <c r="CKL273"/>
      <c r="CKM273"/>
      <c r="CKN273"/>
      <c r="CKO273"/>
      <c r="CKP273"/>
      <c r="CKQ273"/>
      <c r="CKR273"/>
      <c r="CKS273"/>
      <c r="CKT273"/>
      <c r="CKU273"/>
      <c r="CKV273"/>
      <c r="CKW273"/>
      <c r="CKX273"/>
      <c r="CKY273"/>
      <c r="CKZ273"/>
      <c r="CLA273"/>
      <c r="CLB273"/>
      <c r="CLC273"/>
      <c r="CLD273"/>
      <c r="CLE273"/>
      <c r="CLF273"/>
      <c r="CLG273"/>
      <c r="CLH273"/>
      <c r="CLI273"/>
      <c r="CLJ273"/>
      <c r="CLK273"/>
      <c r="CLL273"/>
      <c r="CLM273"/>
      <c r="CLN273"/>
      <c r="CLO273"/>
      <c r="CLP273"/>
      <c r="CLQ273"/>
      <c r="CLR273"/>
      <c r="CLS273"/>
      <c r="CLT273"/>
      <c r="CLU273"/>
      <c r="CLV273"/>
      <c r="CLW273"/>
      <c r="CLX273"/>
      <c r="CLY273"/>
      <c r="CLZ273"/>
      <c r="CMA273"/>
      <c r="CMB273"/>
      <c r="CMC273"/>
      <c r="CMD273"/>
      <c r="CME273"/>
      <c r="CMF273"/>
      <c r="CMG273"/>
      <c r="CMH273"/>
      <c r="CMI273"/>
      <c r="CMJ273"/>
      <c r="CMK273"/>
      <c r="CML273"/>
      <c r="CMM273"/>
      <c r="CMN273"/>
      <c r="CMO273"/>
      <c r="CMP273"/>
      <c r="CMQ273"/>
      <c r="CMR273"/>
      <c r="CMS273"/>
      <c r="CMT273"/>
      <c r="CMU273"/>
      <c r="CMV273"/>
      <c r="CMW273"/>
      <c r="CMX273"/>
      <c r="CMY273"/>
      <c r="CMZ273"/>
      <c r="CNA273"/>
      <c r="CNB273"/>
      <c r="CNC273"/>
      <c r="CND273"/>
      <c r="CNE273"/>
      <c r="CNF273"/>
      <c r="CNG273"/>
      <c r="CNH273"/>
      <c r="CNI273"/>
      <c r="CNJ273"/>
      <c r="CNK273"/>
      <c r="CNL273"/>
      <c r="CNM273"/>
      <c r="CNN273"/>
      <c r="CNO273"/>
      <c r="CNP273"/>
      <c r="CNQ273"/>
      <c r="CNR273"/>
      <c r="CNS273"/>
      <c r="CNT273"/>
      <c r="CNU273"/>
      <c r="CNV273"/>
      <c r="CNW273"/>
      <c r="CNX273"/>
      <c r="CNY273"/>
      <c r="CNZ273"/>
      <c r="COA273"/>
      <c r="COB273"/>
      <c r="COC273"/>
      <c r="COD273"/>
      <c r="COE273"/>
      <c r="COF273"/>
      <c r="COG273"/>
      <c r="COH273"/>
      <c r="COI273"/>
      <c r="COJ273"/>
      <c r="COK273"/>
      <c r="COL273"/>
      <c r="COM273"/>
      <c r="CON273"/>
      <c r="COO273"/>
      <c r="COP273"/>
      <c r="COQ273"/>
      <c r="COR273"/>
      <c r="COS273"/>
      <c r="COT273"/>
      <c r="COU273"/>
      <c r="COV273"/>
      <c r="COW273"/>
      <c r="COX273"/>
      <c r="COY273"/>
      <c r="COZ273"/>
      <c r="CPA273"/>
      <c r="CPB273"/>
      <c r="CPC273"/>
      <c r="CPD273"/>
      <c r="CPE273"/>
      <c r="CPF273"/>
      <c r="CPG273"/>
      <c r="CPH273"/>
      <c r="CPI273"/>
      <c r="CPJ273"/>
      <c r="CPK273"/>
      <c r="CPL273"/>
      <c r="CPM273"/>
      <c r="CPN273"/>
      <c r="CPO273"/>
      <c r="CPP273"/>
      <c r="CPQ273"/>
      <c r="CPR273"/>
      <c r="CPS273"/>
      <c r="CPT273"/>
      <c r="CPU273"/>
      <c r="CPV273"/>
      <c r="CPW273"/>
      <c r="CPX273"/>
      <c r="CPY273"/>
      <c r="CPZ273"/>
      <c r="CQA273"/>
      <c r="CQB273"/>
      <c r="CQC273"/>
      <c r="CQD273"/>
      <c r="CQE273"/>
      <c r="CQF273"/>
      <c r="CQG273"/>
      <c r="CQH273"/>
      <c r="CQI273"/>
      <c r="CQJ273"/>
      <c r="CQK273"/>
      <c r="CQL273"/>
      <c r="CQM273"/>
      <c r="CQN273"/>
      <c r="CQO273"/>
      <c r="CQP273"/>
      <c r="CQQ273"/>
      <c r="CQR273"/>
      <c r="CQS273"/>
      <c r="CQT273"/>
    </row>
    <row r="274" spans="1:2490" s="141" customFormat="1" ht="21" customHeight="1">
      <c r="A274" s="248">
        <v>39986</v>
      </c>
      <c r="B274" s="140" t="s">
        <v>2514</v>
      </c>
      <c r="C274" s="141" t="s">
        <v>2544</v>
      </c>
      <c r="D274" s="165" t="s">
        <v>2545</v>
      </c>
      <c r="E274" s="141" t="s">
        <v>2546</v>
      </c>
      <c r="F274" s="141" t="s">
        <v>2547</v>
      </c>
      <c r="G274" s="140"/>
      <c r="H274" s="288">
        <v>65689861454441</v>
      </c>
      <c r="I274" s="240">
        <v>61000</v>
      </c>
      <c r="J274" s="140" t="s">
        <v>1425</v>
      </c>
      <c r="K274" s="140">
        <v>2</v>
      </c>
      <c r="L274" s="241"/>
      <c r="M274" s="140" t="s">
        <v>2548</v>
      </c>
      <c r="N274" s="140" t="s">
        <v>1427</v>
      </c>
      <c r="O274" s="140" t="s">
        <v>1749</v>
      </c>
      <c r="P274" s="140" t="s">
        <v>17</v>
      </c>
      <c r="Q274" s="140" t="s">
        <v>1430</v>
      </c>
      <c r="R274" s="140" t="s">
        <v>1429</v>
      </c>
      <c r="S274" s="140" t="s">
        <v>1430</v>
      </c>
      <c r="T274" s="140" t="s">
        <v>1430</v>
      </c>
      <c r="U274" s="140" t="s">
        <v>1566</v>
      </c>
      <c r="V274" s="140" t="s">
        <v>2276</v>
      </c>
      <c r="W274" s="140" t="s">
        <v>2277</v>
      </c>
      <c r="X274" s="140" t="s">
        <v>1758</v>
      </c>
      <c r="Y274" s="140" t="s">
        <v>2519</v>
      </c>
      <c r="Z274" s="140"/>
      <c r="AF274" s="141" t="s">
        <v>2549</v>
      </c>
      <c r="AH274" s="141">
        <v>6568986</v>
      </c>
      <c r="AI274" s="141">
        <v>1454441</v>
      </c>
      <c r="AJ274" s="248">
        <v>39986</v>
      </c>
      <c r="AM274" s="344"/>
      <c r="CW274" s="261"/>
      <c r="ET274" s="141" t="s">
        <v>2520</v>
      </c>
      <c r="EU274" s="141" t="s">
        <v>2520</v>
      </c>
      <c r="EV274" s="29">
        <v>22</v>
      </c>
      <c r="EW274" s="171">
        <v>1.7151999999999998</v>
      </c>
      <c r="EX274" s="256">
        <v>2360.3038166666674</v>
      </c>
      <c r="EY274" s="146" t="s">
        <v>2555</v>
      </c>
      <c r="FF274" s="356">
        <v>0.16</v>
      </c>
      <c r="FG274" s="356">
        <v>6.4000000000000001E-2</v>
      </c>
      <c r="FH274" s="356">
        <v>6.9000000000000006E-2</v>
      </c>
      <c r="FI274" s="352" t="s">
        <v>2551</v>
      </c>
      <c r="FJ274" s="356">
        <v>0.32</v>
      </c>
      <c r="FK274" s="356">
        <v>7.4999999999999997E-2</v>
      </c>
      <c r="FL274" s="356">
        <v>3.5999999999999999E-3</v>
      </c>
      <c r="FM274" s="356" t="s">
        <v>2269</v>
      </c>
      <c r="FN274" s="355" t="s">
        <v>2269</v>
      </c>
      <c r="FO274" s="354">
        <v>2.8000000000000001E-2</v>
      </c>
      <c r="FP274" s="356">
        <v>0.2</v>
      </c>
      <c r="FQ274" s="352" t="s">
        <v>2269</v>
      </c>
      <c r="FR274" s="352" t="s">
        <v>2551</v>
      </c>
      <c r="FS274" s="352" t="s">
        <v>2522</v>
      </c>
      <c r="FT274" s="352" t="s">
        <v>2522</v>
      </c>
      <c r="FU274" s="352" t="s">
        <v>2522</v>
      </c>
      <c r="FV274" s="352" t="s">
        <v>2269</v>
      </c>
      <c r="FW274" s="356">
        <v>8.9999999999999993E-3</v>
      </c>
      <c r="FX274" s="354" t="s">
        <v>2522</v>
      </c>
      <c r="FY274" s="354" t="s">
        <v>2522</v>
      </c>
      <c r="FZ274" s="352" t="s">
        <v>2551</v>
      </c>
      <c r="GA274" s="352" t="s">
        <v>2522</v>
      </c>
      <c r="JP274" s="257"/>
      <c r="JR274" s="258"/>
      <c r="JS274" s="238"/>
      <c r="JU274" s="258"/>
      <c r="JX274" s="258"/>
      <c r="KA274" s="258"/>
      <c r="KB274" s="259"/>
      <c r="KC274" s="259"/>
      <c r="KD274" s="259"/>
      <c r="KE274" s="259"/>
      <c r="QU274" s="26"/>
      <c r="QV274" s="26"/>
      <c r="QW274" s="26"/>
      <c r="QX274" s="26"/>
      <c r="QY274" s="26"/>
      <c r="QZ274" s="26"/>
      <c r="RA274" s="26"/>
      <c r="RB274" s="26"/>
      <c r="RC274" s="26"/>
      <c r="RD274" s="26"/>
      <c r="RE274" s="26"/>
      <c r="RF274" s="26"/>
      <c r="RG274" s="26"/>
      <c r="RH274" s="26"/>
      <c r="RI274" s="26"/>
      <c r="RJ274" s="26"/>
      <c r="RK274" s="26"/>
      <c r="RL274" s="26"/>
      <c r="RM274" s="26"/>
      <c r="RN274" s="26"/>
      <c r="RO274" s="26"/>
      <c r="RP274" s="26"/>
      <c r="RQ274" s="26"/>
      <c r="RR274" s="26"/>
      <c r="RS274" s="26"/>
      <c r="RT274" s="26"/>
      <c r="RU274" s="26"/>
      <c r="RV274" s="26"/>
      <c r="RW274" s="26"/>
      <c r="RX274" s="26"/>
      <c r="RY274" s="26"/>
      <c r="RZ274" s="26"/>
      <c r="SA274" s="26"/>
      <c r="SB274" s="26"/>
      <c r="SC274" s="26"/>
      <c r="SD274" s="26"/>
      <c r="SE274" s="26"/>
      <c r="SF274" s="26"/>
      <c r="SG274" s="26"/>
      <c r="SH274" s="26"/>
      <c r="SI274" s="26"/>
      <c r="SJ274" s="26"/>
      <c r="SK274" s="26"/>
      <c r="SL274" s="26"/>
      <c r="SM274" s="26"/>
      <c r="SN274" s="26"/>
      <c r="SO274" s="26"/>
      <c r="SP274" s="26"/>
      <c r="SQ274" s="26"/>
      <c r="SR274" s="26"/>
      <c r="SS274" s="26"/>
      <c r="ST274" s="26"/>
      <c r="TL274" s="198"/>
      <c r="ANH274" s="6">
        <v>2.8000000000000001E-2</v>
      </c>
      <c r="ANI274" s="6">
        <v>2E-3</v>
      </c>
      <c r="ANJ274" s="6" t="s">
        <v>2522</v>
      </c>
      <c r="ANK274" s="6">
        <v>0.16</v>
      </c>
      <c r="ANL274" s="6">
        <v>3.0000000000000001E-3</v>
      </c>
      <c r="ANM274" s="6" t="s">
        <v>2522</v>
      </c>
      <c r="ANN274" s="6" t="s">
        <v>2522</v>
      </c>
      <c r="ANO274" s="6" t="s">
        <v>2522</v>
      </c>
      <c r="ANP274" s="6" t="s">
        <v>2522</v>
      </c>
      <c r="ANQ274" s="6" t="s">
        <v>2522</v>
      </c>
      <c r="ANR274" s="6">
        <v>8.9999999999999993E-3</v>
      </c>
      <c r="ANS274" s="6" t="s">
        <v>2522</v>
      </c>
      <c r="ANT274" s="6" t="s">
        <v>2522</v>
      </c>
      <c r="ANU274" s="6" t="s">
        <v>2522</v>
      </c>
      <c r="ANV274" s="6" t="s">
        <v>2522</v>
      </c>
      <c r="ANW274" s="6" t="s">
        <v>2522</v>
      </c>
      <c r="ANX274" s="6">
        <v>6.4000000000000001E-2</v>
      </c>
      <c r="ANY274" s="6" t="s">
        <v>2522</v>
      </c>
      <c r="ANZ274" s="6">
        <v>6.9000000000000006E-2</v>
      </c>
      <c r="AOA274" s="6">
        <v>0.2</v>
      </c>
      <c r="AOB274" s="6" t="s">
        <v>2522</v>
      </c>
      <c r="AOC274" s="6" t="s">
        <v>2522</v>
      </c>
      <c r="AOD274" s="6" t="s">
        <v>2522</v>
      </c>
      <c r="AOE274" s="6" t="s">
        <v>2522</v>
      </c>
      <c r="AOF274" s="6" t="s">
        <v>2522</v>
      </c>
      <c r="AOG274" s="6">
        <v>0.32</v>
      </c>
      <c r="AOH274" s="6" t="s">
        <v>2522</v>
      </c>
      <c r="AOI274" s="6" t="s">
        <v>2522</v>
      </c>
      <c r="AOJ274" s="6" t="s">
        <v>2522</v>
      </c>
      <c r="AOK274" s="6" t="s">
        <v>2522</v>
      </c>
      <c r="AOL274" s="6" t="s">
        <v>2522</v>
      </c>
      <c r="AOM274" s="6" t="s">
        <v>2522</v>
      </c>
      <c r="AON274" s="6">
        <v>7.4999999999999997E-2</v>
      </c>
      <c r="AOO274" s="6" t="s">
        <v>2522</v>
      </c>
      <c r="AOP274" s="6" t="s">
        <v>2522</v>
      </c>
      <c r="AOQ274" s="6" t="s">
        <v>2522</v>
      </c>
      <c r="AOR274" s="6">
        <v>2E-3</v>
      </c>
      <c r="AOS274" s="6" t="s">
        <v>2522</v>
      </c>
      <c r="AOT274" s="6" t="s">
        <v>2522</v>
      </c>
      <c r="AOU274" s="6" t="s">
        <v>2522</v>
      </c>
      <c r="AOV274" s="6" t="s">
        <v>2522</v>
      </c>
      <c r="AOW274" s="6" t="s">
        <v>2522</v>
      </c>
      <c r="AOX274" s="6" t="s">
        <v>2522</v>
      </c>
      <c r="AOY274" s="6">
        <v>5.0000000000000001E-3</v>
      </c>
      <c r="AOZ274" s="6">
        <v>3.5999999999999999E-3</v>
      </c>
      <c r="BHI274">
        <v>274</v>
      </c>
      <c r="BHJ274"/>
      <c r="BHK274" s="5"/>
      <c r="BHL274"/>
      <c r="BHM274"/>
      <c r="BHN274"/>
      <c r="BHO274"/>
      <c r="BHP274"/>
      <c r="BHQ274"/>
      <c r="BHR274"/>
      <c r="BHS274"/>
      <c r="BHT274"/>
      <c r="BHU274"/>
      <c r="BHV274"/>
      <c r="BHW274"/>
      <c r="BHX274"/>
      <c r="BHY274"/>
      <c r="BHZ274"/>
      <c r="BIA274"/>
      <c r="BIB274"/>
      <c r="BIC274"/>
      <c r="BID274"/>
      <c r="BIE274"/>
      <c r="BIF274"/>
      <c r="BIG274"/>
      <c r="BIH274"/>
      <c r="BII274"/>
      <c r="BIJ274"/>
      <c r="BIK274"/>
      <c r="BIL274"/>
      <c r="BIM274"/>
      <c r="BIN274"/>
      <c r="BIO274"/>
      <c r="BIP274"/>
      <c r="BIQ274"/>
      <c r="BIR274"/>
      <c r="BIS274"/>
      <c r="BIT274"/>
      <c r="BIU274"/>
      <c r="BIV274"/>
      <c r="BIW274"/>
      <c r="BIX274"/>
      <c r="BIY274"/>
      <c r="BIZ274"/>
      <c r="BJA274"/>
      <c r="BJB274"/>
      <c r="BJC274"/>
      <c r="BJD274"/>
      <c r="BJE274"/>
      <c r="BJF274"/>
      <c r="BJG274"/>
      <c r="BJH274"/>
      <c r="BJI274"/>
      <c r="BJJ274"/>
      <c r="BJK274"/>
      <c r="BJL274"/>
      <c r="BJM274"/>
      <c r="BJN274"/>
      <c r="BJO274"/>
      <c r="BJP274"/>
      <c r="BJQ274"/>
      <c r="BJR274"/>
      <c r="BJS274"/>
      <c r="BJT274"/>
      <c r="BJU274"/>
      <c r="BJV274"/>
      <c r="BJW274"/>
      <c r="BJX274"/>
      <c r="BJY274"/>
      <c r="BJZ274"/>
      <c r="BKA274"/>
      <c r="BKB274"/>
      <c r="BKC274"/>
      <c r="BKD274"/>
      <c r="BKE274"/>
      <c r="BKF274"/>
      <c r="BKG274"/>
      <c r="BKH274"/>
      <c r="BKI274"/>
      <c r="BKJ274"/>
      <c r="BKK274"/>
      <c r="BKL274"/>
      <c r="BKM274"/>
      <c r="BKN274"/>
      <c r="BKO274"/>
      <c r="BKP274"/>
      <c r="BKQ274"/>
      <c r="BKR274"/>
      <c r="BKS274"/>
      <c r="BKT274"/>
      <c r="BKU274"/>
      <c r="BKV274"/>
      <c r="BKW274"/>
      <c r="BKX274"/>
      <c r="BKY274"/>
      <c r="BKZ274"/>
      <c r="BLA274"/>
      <c r="BLB274"/>
      <c r="BLC274"/>
      <c r="BLD274"/>
      <c r="BLE274"/>
      <c r="BLF274"/>
      <c r="BLG274"/>
      <c r="BLH274"/>
      <c r="BLI274"/>
      <c r="BLJ274"/>
      <c r="BLK274"/>
      <c r="BLL274"/>
      <c r="BLM274"/>
      <c r="BLN274"/>
      <c r="BLO274"/>
      <c r="BLP274"/>
      <c r="BLQ274"/>
      <c r="BLR274"/>
      <c r="BLS274"/>
      <c r="BLT274"/>
      <c r="BLU274"/>
      <c r="BLV274"/>
      <c r="BLW274"/>
      <c r="BLX274"/>
      <c r="BLY274"/>
      <c r="BLZ274"/>
      <c r="BMA274"/>
      <c r="BMB274"/>
      <c r="BMC274"/>
      <c r="BMD274"/>
      <c r="BME274"/>
      <c r="BMF274"/>
      <c r="BMG274"/>
      <c r="BMH274"/>
      <c r="BMI274"/>
      <c r="BMJ274"/>
      <c r="BMK274"/>
      <c r="BML274"/>
      <c r="BMM274"/>
      <c r="BMN274"/>
      <c r="BMO274"/>
      <c r="BMP274"/>
      <c r="BMQ274"/>
      <c r="BMR274"/>
      <c r="BMS274"/>
      <c r="BMT274"/>
      <c r="BMU274"/>
      <c r="BMV274"/>
      <c r="BMW274"/>
      <c r="BMX274"/>
      <c r="BMY274"/>
      <c r="BMZ274"/>
      <c r="BNA274"/>
      <c r="BNB274"/>
      <c r="BNC274"/>
      <c r="BND274"/>
      <c r="BNE274"/>
      <c r="BNF274"/>
      <c r="BNG274"/>
      <c r="BNH274"/>
      <c r="BNI274"/>
      <c r="BNJ274"/>
      <c r="BNK274"/>
      <c r="BNL274"/>
      <c r="BNM274"/>
      <c r="BNN274"/>
      <c r="BNO274"/>
      <c r="BNP274"/>
      <c r="BNQ274"/>
      <c r="BNR274"/>
      <c r="BNS274"/>
      <c r="BNT274"/>
      <c r="BNU274"/>
      <c r="BNV274"/>
      <c r="BNW274"/>
      <c r="BNX274"/>
      <c r="BNY274"/>
      <c r="BNZ274"/>
      <c r="BOA274"/>
      <c r="BOB274"/>
      <c r="BOC274"/>
      <c r="BOD274"/>
      <c r="BOE274"/>
      <c r="BOF274"/>
      <c r="BOG274"/>
      <c r="BOH274"/>
      <c r="BOI274"/>
      <c r="BOJ274"/>
      <c r="BOK274"/>
      <c r="BOL274"/>
      <c r="BOM274"/>
      <c r="BON274"/>
      <c r="BOO274"/>
      <c r="BOP274"/>
      <c r="BOQ274"/>
      <c r="BOR274"/>
      <c r="BOS274"/>
      <c r="BOT274"/>
      <c r="BOU274"/>
      <c r="BOV274"/>
      <c r="BOW274"/>
      <c r="BOX274"/>
      <c r="BOY274"/>
      <c r="BOZ274"/>
      <c r="BPA274"/>
      <c r="BPB274"/>
      <c r="BPC274"/>
      <c r="BPD274"/>
      <c r="BPE274"/>
      <c r="BPF274"/>
      <c r="BPG274"/>
      <c r="BPH274"/>
      <c r="BPI274"/>
      <c r="BPJ274"/>
      <c r="BPK274"/>
      <c r="BPL274"/>
      <c r="BPM274"/>
      <c r="BPN274"/>
      <c r="BPO274"/>
      <c r="BPP274"/>
      <c r="BPQ274"/>
      <c r="BPR274"/>
      <c r="BPS274"/>
      <c r="BPT274"/>
      <c r="BPU274"/>
      <c r="BPV274"/>
      <c r="BPW274"/>
      <c r="BPX274"/>
      <c r="BPY274"/>
      <c r="BPZ274"/>
      <c r="BQA274"/>
      <c r="BQB274"/>
      <c r="BQC274"/>
      <c r="BQD274"/>
      <c r="BQE274"/>
      <c r="BQF274"/>
      <c r="BQG274"/>
      <c r="BQH274"/>
      <c r="BQI274"/>
      <c r="BQJ274"/>
      <c r="BQK274"/>
      <c r="BQL274"/>
      <c r="BQM274"/>
      <c r="BQN274"/>
      <c r="BQO274"/>
      <c r="BQP274"/>
      <c r="BQQ274"/>
      <c r="BQR274"/>
      <c r="BQS274"/>
      <c r="BQT274"/>
      <c r="BQU274"/>
      <c r="BQV274"/>
      <c r="BQW274"/>
      <c r="BQX274"/>
      <c r="BQY274"/>
      <c r="BQZ274"/>
      <c r="BRA274"/>
      <c r="BRB274"/>
      <c r="BRC274"/>
      <c r="BRD274"/>
      <c r="BRE274"/>
      <c r="BRF274"/>
      <c r="BRG274"/>
      <c r="BRH274"/>
      <c r="BRI274"/>
      <c r="BRJ274"/>
      <c r="BRK274"/>
      <c r="BRL274"/>
      <c r="BRM274"/>
      <c r="BRN274"/>
      <c r="BRO274"/>
      <c r="BRP274"/>
      <c r="BRQ274"/>
      <c r="BRR274"/>
      <c r="BRS274"/>
      <c r="BRT274"/>
      <c r="BRU274"/>
      <c r="BRV274"/>
      <c r="BRW274"/>
      <c r="BRX274"/>
      <c r="BRY274"/>
      <c r="BRZ274"/>
      <c r="BSA274"/>
      <c r="BSB274"/>
      <c r="BSC274"/>
      <c r="BSD274"/>
      <c r="BSE274"/>
      <c r="BSF274"/>
      <c r="BSG274"/>
      <c r="BSH274"/>
      <c r="BSI274"/>
      <c r="BSJ274"/>
      <c r="BSK274"/>
      <c r="BSL274"/>
      <c r="BSM274"/>
      <c r="BSN274"/>
      <c r="BSO274"/>
      <c r="BSP274"/>
      <c r="BSQ274"/>
      <c r="BSR274"/>
      <c r="BSS274"/>
      <c r="BST274"/>
      <c r="BSU274"/>
      <c r="BSV274"/>
      <c r="BSW274"/>
      <c r="BSX274"/>
      <c r="BSY274"/>
      <c r="BSZ274"/>
      <c r="BTA274"/>
      <c r="BTB274"/>
      <c r="BTC274"/>
      <c r="BTD274"/>
      <c r="BTE274"/>
      <c r="BTF274"/>
      <c r="BTG274"/>
      <c r="BTH274"/>
      <c r="BTI274"/>
      <c r="BTJ274"/>
      <c r="BTK274"/>
      <c r="BTL274"/>
      <c r="BTM274"/>
      <c r="BTN274"/>
      <c r="BTO274"/>
      <c r="BTP274"/>
      <c r="BTQ274"/>
      <c r="BTR274"/>
      <c r="BTS274"/>
      <c r="BTT274"/>
      <c r="BTU274"/>
      <c r="BTV274"/>
      <c r="BTW274"/>
      <c r="BTX274"/>
      <c r="BTY274"/>
      <c r="BTZ274"/>
      <c r="BUA274"/>
      <c r="BUB274"/>
      <c r="BUC274"/>
      <c r="BUD274"/>
      <c r="BUE274"/>
      <c r="BUF274"/>
      <c r="BUG274"/>
      <c r="BUH274"/>
      <c r="BUI274"/>
      <c r="BUJ274"/>
      <c r="BUK274"/>
      <c r="BUL274"/>
      <c r="BUM274"/>
      <c r="BUN274"/>
      <c r="BUO274"/>
      <c r="BUP274"/>
      <c r="BUQ274"/>
      <c r="BUR274"/>
      <c r="BUS274"/>
      <c r="BUT274"/>
      <c r="BUU274"/>
      <c r="BUV274"/>
      <c r="BUW274"/>
      <c r="BUX274"/>
      <c r="BUY274"/>
      <c r="BUZ274"/>
      <c r="BVA274"/>
      <c r="BVB274"/>
      <c r="BVC274"/>
      <c r="BVD274"/>
      <c r="BVE274"/>
      <c r="BVF274"/>
      <c r="BVG274"/>
      <c r="BVH274"/>
      <c r="BVI274"/>
      <c r="BVJ274"/>
      <c r="BVK274"/>
      <c r="BVL274"/>
      <c r="BVM274"/>
      <c r="BVN274"/>
      <c r="BVO274"/>
      <c r="BVP274"/>
      <c r="BVQ274"/>
      <c r="BVR274"/>
      <c r="BVS274"/>
      <c r="BVT274"/>
      <c r="BVU274"/>
      <c r="BVV274"/>
      <c r="BVW274"/>
      <c r="BVX274"/>
      <c r="BVY274"/>
      <c r="BVZ274"/>
      <c r="BWA274"/>
      <c r="BWB274"/>
      <c r="BWC274"/>
      <c r="BWD274"/>
      <c r="BWE274"/>
      <c r="BWF274"/>
      <c r="BWG274"/>
      <c r="BWH274"/>
      <c r="BWI274"/>
      <c r="BWJ274"/>
      <c r="BWK274"/>
      <c r="BWL274"/>
      <c r="BWM274"/>
      <c r="BWN274"/>
      <c r="BWO274"/>
      <c r="BWP274"/>
      <c r="BWQ274"/>
      <c r="BWR274"/>
      <c r="BWS274"/>
      <c r="BWT274"/>
      <c r="BWU274"/>
      <c r="BWV274"/>
      <c r="BWW274"/>
      <c r="BWX274"/>
      <c r="BWY274"/>
      <c r="BWZ274"/>
      <c r="BXA274"/>
      <c r="BXB274"/>
      <c r="BXC274"/>
      <c r="BXD274"/>
      <c r="BXE274"/>
      <c r="BXF274"/>
      <c r="BXG274"/>
      <c r="BXH274"/>
      <c r="BXI274"/>
      <c r="BXJ274"/>
      <c r="BXK274"/>
      <c r="BXL274"/>
      <c r="BXM274"/>
      <c r="BXN274"/>
      <c r="BXO274"/>
      <c r="BXP274"/>
      <c r="BXQ274"/>
      <c r="BXR274"/>
      <c r="BXS274"/>
      <c r="BXT274"/>
      <c r="BXU274"/>
      <c r="BXV274"/>
      <c r="BXW274"/>
      <c r="BXX274"/>
      <c r="BXY274"/>
      <c r="BXZ274"/>
      <c r="BYA274"/>
      <c r="BYB274"/>
      <c r="BYC274"/>
      <c r="BYD274"/>
      <c r="BYE274"/>
      <c r="BYF274"/>
      <c r="BYG274"/>
      <c r="BYH274"/>
      <c r="BYI274"/>
      <c r="BYJ274"/>
      <c r="BYK274"/>
      <c r="BYL274"/>
      <c r="BYM274"/>
      <c r="BYN274"/>
      <c r="BYO274"/>
      <c r="BYP274"/>
      <c r="BYQ274"/>
      <c r="BYR274"/>
      <c r="BYS274"/>
      <c r="BYT274"/>
      <c r="BYU274"/>
      <c r="BYV274"/>
      <c r="BYW274"/>
      <c r="BYX274"/>
      <c r="BYY274"/>
      <c r="BYZ274"/>
      <c r="BZA274"/>
      <c r="BZB274"/>
      <c r="BZC274"/>
      <c r="BZD274"/>
      <c r="BZE274"/>
      <c r="BZF274"/>
      <c r="BZG274"/>
      <c r="BZH274"/>
      <c r="BZI274"/>
      <c r="BZJ274"/>
      <c r="BZK274"/>
      <c r="BZL274"/>
      <c r="BZM274"/>
      <c r="BZN274"/>
      <c r="BZO274"/>
      <c r="BZP274"/>
      <c r="BZQ274"/>
      <c r="BZR274"/>
      <c r="BZS274"/>
      <c r="BZT274"/>
      <c r="BZU274"/>
      <c r="BZV274"/>
      <c r="BZW274"/>
      <c r="BZX274"/>
      <c r="BZY274"/>
      <c r="BZZ274"/>
      <c r="CAA274"/>
      <c r="CAB274"/>
      <c r="CAC274"/>
      <c r="CAD274"/>
      <c r="CAE274"/>
      <c r="CAF274"/>
      <c r="CAG274"/>
      <c r="CAH274"/>
      <c r="CAI274"/>
      <c r="CAJ274"/>
      <c r="CAK274"/>
      <c r="CAL274"/>
      <c r="CAM274"/>
      <c r="CAN274"/>
      <c r="CAO274"/>
      <c r="CAP274"/>
      <c r="CAQ274"/>
      <c r="CAR274"/>
      <c r="CAS274"/>
      <c r="CAT274"/>
      <c r="CAU274"/>
      <c r="CAV274"/>
      <c r="CAW274"/>
      <c r="CAX274"/>
      <c r="CAY274"/>
      <c r="CAZ274"/>
      <c r="CBA274"/>
      <c r="CBB274"/>
      <c r="CBC274"/>
      <c r="CBD274"/>
      <c r="CBE274"/>
      <c r="CBF274"/>
      <c r="CBG274"/>
      <c r="CBH274"/>
      <c r="CBI274"/>
      <c r="CBJ274"/>
      <c r="CBK274"/>
      <c r="CBL274"/>
      <c r="CBM274"/>
      <c r="CBN274"/>
      <c r="CBO274"/>
      <c r="CBP274"/>
      <c r="CBQ274"/>
      <c r="CBR274"/>
      <c r="CBS274"/>
      <c r="CBT274"/>
      <c r="CBU274"/>
      <c r="CBV274"/>
      <c r="CBW274"/>
      <c r="CBX274"/>
      <c r="CBY274"/>
      <c r="CBZ274"/>
      <c r="CCA274"/>
      <c r="CCB274"/>
      <c r="CCC274"/>
      <c r="CCD274"/>
      <c r="CCE274"/>
      <c r="CCF274"/>
      <c r="CCG274"/>
      <c r="CCH274"/>
      <c r="CCI274"/>
      <c r="CCJ274"/>
      <c r="CCK274"/>
      <c r="CCL274"/>
      <c r="CCM274"/>
      <c r="CCN274"/>
      <c r="CCO274"/>
      <c r="CCP274"/>
      <c r="CCQ274"/>
      <c r="CCR274"/>
      <c r="CCS274"/>
      <c r="CCT274"/>
      <c r="CCU274"/>
      <c r="CCV274"/>
      <c r="CCW274"/>
      <c r="CCX274"/>
      <c r="CCY274"/>
      <c r="CCZ274"/>
      <c r="CDA274"/>
      <c r="CDB274"/>
      <c r="CDC274"/>
      <c r="CDD274"/>
      <c r="CDE274"/>
      <c r="CDF274"/>
      <c r="CDG274"/>
      <c r="CDH274"/>
      <c r="CDI274"/>
      <c r="CDJ274"/>
      <c r="CDK274"/>
      <c r="CDL274"/>
      <c r="CDM274"/>
      <c r="CDN274"/>
      <c r="CDO274"/>
      <c r="CDP274"/>
      <c r="CDQ274"/>
      <c r="CDR274"/>
      <c r="CDS274"/>
      <c r="CDT274"/>
      <c r="CDU274"/>
      <c r="CDV274"/>
      <c r="CDW274"/>
      <c r="CDX274"/>
      <c r="CDY274"/>
      <c r="CDZ274"/>
      <c r="CEA274"/>
      <c r="CEB274"/>
      <c r="CEC274"/>
      <c r="CED274"/>
      <c r="CEE274"/>
      <c r="CEF274"/>
      <c r="CEG274"/>
      <c r="CEH274"/>
      <c r="CEI274"/>
      <c r="CEJ274"/>
      <c r="CEK274"/>
      <c r="CEL274"/>
      <c r="CEM274"/>
      <c r="CEN274"/>
      <c r="CEO274"/>
      <c r="CEP274"/>
      <c r="CEQ274"/>
      <c r="CER274"/>
      <c r="CES274"/>
      <c r="CET274"/>
      <c r="CEU274"/>
      <c r="CEV274"/>
      <c r="CEW274"/>
      <c r="CEX274"/>
      <c r="CEY274"/>
      <c r="CEZ274"/>
      <c r="CFA274"/>
      <c r="CFB274"/>
      <c r="CFC274"/>
      <c r="CFD274"/>
      <c r="CFE274"/>
      <c r="CFF274"/>
      <c r="CFG274"/>
      <c r="CFH274"/>
      <c r="CFI274"/>
      <c r="CFJ274"/>
      <c r="CFK274"/>
      <c r="CFL274"/>
      <c r="CFM274"/>
      <c r="CFN274"/>
      <c r="CFO274"/>
      <c r="CFP274"/>
      <c r="CFQ274"/>
      <c r="CFR274"/>
      <c r="CFS274"/>
      <c r="CFT274"/>
      <c r="CFU274"/>
      <c r="CFV274"/>
      <c r="CFW274"/>
      <c r="CFX274"/>
      <c r="CFY274"/>
      <c r="CFZ274"/>
      <c r="CGA274"/>
      <c r="CGB274"/>
      <c r="CGC274"/>
      <c r="CGD274"/>
      <c r="CGE274"/>
      <c r="CGF274"/>
      <c r="CGG274"/>
      <c r="CGH274"/>
      <c r="CGI274"/>
      <c r="CGJ274"/>
      <c r="CGK274"/>
      <c r="CGL274"/>
      <c r="CGM274"/>
      <c r="CGN274"/>
      <c r="CGO274"/>
      <c r="CGP274"/>
      <c r="CGQ274"/>
      <c r="CGR274"/>
      <c r="CGS274"/>
      <c r="CGT274"/>
      <c r="CGU274"/>
      <c r="CGV274"/>
      <c r="CGW274"/>
      <c r="CGX274"/>
      <c r="CGY274"/>
      <c r="CGZ274"/>
      <c r="CHA274"/>
      <c r="CHB274"/>
      <c r="CHC274"/>
      <c r="CHD274"/>
      <c r="CHE274"/>
      <c r="CHF274"/>
      <c r="CHG274"/>
      <c r="CHH274"/>
      <c r="CHI274"/>
      <c r="CHJ274"/>
      <c r="CHK274"/>
      <c r="CHL274"/>
      <c r="CHM274"/>
      <c r="CHN274"/>
      <c r="CHO274"/>
      <c r="CHP274"/>
      <c r="CHQ274"/>
      <c r="CHR274"/>
      <c r="CHS274"/>
      <c r="CHT274"/>
      <c r="CHU274"/>
      <c r="CHV274"/>
      <c r="CHW274"/>
      <c r="CHX274"/>
      <c r="CHY274"/>
      <c r="CHZ274"/>
      <c r="CIA274"/>
      <c r="CIB274"/>
      <c r="CIC274"/>
      <c r="CID274"/>
      <c r="CIE274"/>
      <c r="CIF274"/>
      <c r="CIG274"/>
      <c r="CIH274"/>
      <c r="CII274"/>
      <c r="CIJ274"/>
      <c r="CIK274"/>
      <c r="CIL274"/>
      <c r="CIM274"/>
      <c r="CIN274"/>
      <c r="CIO274"/>
      <c r="CIP274"/>
      <c r="CIQ274"/>
      <c r="CIR274"/>
      <c r="CIS274"/>
      <c r="CIT274"/>
      <c r="CIU274"/>
      <c r="CIV274"/>
      <c r="CIW274"/>
      <c r="CIX274"/>
      <c r="CIY274"/>
      <c r="CIZ274"/>
      <c r="CJA274"/>
      <c r="CJB274"/>
      <c r="CJC274"/>
      <c r="CJD274"/>
      <c r="CJE274"/>
      <c r="CJF274"/>
      <c r="CJG274"/>
      <c r="CJH274"/>
      <c r="CJI274"/>
      <c r="CJJ274"/>
      <c r="CJK274"/>
      <c r="CJL274"/>
      <c r="CJM274"/>
      <c r="CJN274"/>
      <c r="CJO274"/>
      <c r="CJP274"/>
      <c r="CJQ274"/>
      <c r="CJR274"/>
      <c r="CJS274"/>
      <c r="CJT274"/>
      <c r="CJU274"/>
      <c r="CJV274"/>
      <c r="CJW274"/>
      <c r="CJX274"/>
      <c r="CJY274"/>
      <c r="CJZ274"/>
      <c r="CKA274"/>
      <c r="CKB274"/>
      <c r="CKC274"/>
      <c r="CKD274"/>
      <c r="CKE274"/>
      <c r="CKF274"/>
      <c r="CKG274"/>
      <c r="CKH274"/>
      <c r="CKI274"/>
      <c r="CKJ274"/>
      <c r="CKK274"/>
      <c r="CKL274"/>
      <c r="CKM274"/>
      <c r="CKN274"/>
      <c r="CKO274"/>
      <c r="CKP274"/>
      <c r="CKQ274"/>
      <c r="CKR274"/>
      <c r="CKS274"/>
      <c r="CKT274"/>
      <c r="CKU274"/>
      <c r="CKV274"/>
      <c r="CKW274"/>
      <c r="CKX274"/>
      <c r="CKY274"/>
      <c r="CKZ274"/>
      <c r="CLA274"/>
      <c r="CLB274"/>
      <c r="CLC274"/>
      <c r="CLD274"/>
      <c r="CLE274"/>
      <c r="CLF274"/>
      <c r="CLG274"/>
      <c r="CLH274"/>
      <c r="CLI274"/>
      <c r="CLJ274"/>
      <c r="CLK274"/>
      <c r="CLL274"/>
      <c r="CLM274"/>
      <c r="CLN274"/>
      <c r="CLO274"/>
      <c r="CLP274"/>
      <c r="CLQ274"/>
      <c r="CLR274"/>
      <c r="CLS274"/>
      <c r="CLT274"/>
      <c r="CLU274"/>
      <c r="CLV274"/>
      <c r="CLW274"/>
      <c r="CLX274"/>
      <c r="CLY274"/>
      <c r="CLZ274"/>
      <c r="CMA274"/>
      <c r="CMB274"/>
      <c r="CMC274"/>
      <c r="CMD274"/>
      <c r="CME274"/>
      <c r="CMF274"/>
      <c r="CMG274"/>
      <c r="CMH274"/>
      <c r="CMI274"/>
      <c r="CMJ274"/>
      <c r="CMK274"/>
      <c r="CML274"/>
      <c r="CMM274"/>
      <c r="CMN274"/>
      <c r="CMO274"/>
      <c r="CMP274"/>
      <c r="CMQ274"/>
      <c r="CMR274"/>
      <c r="CMS274"/>
      <c r="CMT274"/>
      <c r="CMU274"/>
      <c r="CMV274"/>
      <c r="CMW274"/>
      <c r="CMX274"/>
      <c r="CMY274"/>
      <c r="CMZ274"/>
      <c r="CNA274"/>
      <c r="CNB274"/>
      <c r="CNC274"/>
      <c r="CND274"/>
      <c r="CNE274"/>
      <c r="CNF274"/>
      <c r="CNG274"/>
      <c r="CNH274"/>
      <c r="CNI274"/>
      <c r="CNJ274"/>
      <c r="CNK274"/>
      <c r="CNL274"/>
      <c r="CNM274"/>
      <c r="CNN274"/>
      <c r="CNO274"/>
      <c r="CNP274"/>
      <c r="CNQ274"/>
      <c r="CNR274"/>
      <c r="CNS274"/>
      <c r="CNT274"/>
      <c r="CNU274"/>
      <c r="CNV274"/>
      <c r="CNW274"/>
      <c r="CNX274"/>
      <c r="CNY274"/>
      <c r="CNZ274"/>
      <c r="COA274"/>
      <c r="COB274"/>
      <c r="COC274"/>
      <c r="COD274"/>
      <c r="COE274"/>
      <c r="COF274"/>
      <c r="COG274"/>
      <c r="COH274"/>
      <c r="COI274"/>
      <c r="COJ274"/>
      <c r="COK274"/>
      <c r="COL274"/>
      <c r="COM274"/>
      <c r="CON274"/>
      <c r="COO274"/>
      <c r="COP274"/>
      <c r="COQ274"/>
      <c r="COR274"/>
      <c r="COS274"/>
      <c r="COT274"/>
      <c r="COU274"/>
      <c r="COV274"/>
      <c r="COW274"/>
      <c r="COX274"/>
      <c r="COY274"/>
      <c r="COZ274"/>
      <c r="CPA274"/>
      <c r="CPB274"/>
      <c r="CPC274"/>
      <c r="CPD274"/>
      <c r="CPE274"/>
      <c r="CPF274"/>
      <c r="CPG274"/>
      <c r="CPH274"/>
      <c r="CPI274"/>
      <c r="CPJ274"/>
      <c r="CPK274"/>
      <c r="CPL274"/>
      <c r="CPM274"/>
      <c r="CPN274"/>
      <c r="CPO274"/>
      <c r="CPP274"/>
      <c r="CPQ274"/>
      <c r="CPR274"/>
      <c r="CPS274"/>
      <c r="CPT274"/>
      <c r="CPU274"/>
      <c r="CPV274"/>
      <c r="CPW274"/>
      <c r="CPX274"/>
      <c r="CPY274"/>
      <c r="CPZ274"/>
      <c r="CQA274"/>
      <c r="CQB274"/>
      <c r="CQC274"/>
      <c r="CQD274"/>
      <c r="CQE274"/>
      <c r="CQF274"/>
      <c r="CQG274"/>
      <c r="CQH274"/>
      <c r="CQI274"/>
      <c r="CQJ274"/>
      <c r="CQK274"/>
      <c r="CQL274"/>
      <c r="CQM274"/>
      <c r="CQN274"/>
      <c r="CQO274"/>
      <c r="CQP274"/>
      <c r="CQQ274"/>
      <c r="CQR274"/>
      <c r="CQS274"/>
      <c r="CQT274"/>
    </row>
    <row r="275" spans="1:2490" s="141" customFormat="1" ht="21" customHeight="1">
      <c r="A275" s="248">
        <v>40687</v>
      </c>
      <c r="B275" s="140" t="s">
        <v>2514</v>
      </c>
      <c r="C275" s="141" t="s">
        <v>2544</v>
      </c>
      <c r="D275" s="165" t="s">
        <v>2545</v>
      </c>
      <c r="E275" s="141" t="s">
        <v>2546</v>
      </c>
      <c r="F275" s="141" t="s">
        <v>2547</v>
      </c>
      <c r="G275" s="140"/>
      <c r="H275" s="288">
        <v>65689861454441</v>
      </c>
      <c r="I275" s="240">
        <v>61000</v>
      </c>
      <c r="J275" s="140" t="s">
        <v>1425</v>
      </c>
      <c r="K275" s="140">
        <v>2</v>
      </c>
      <c r="L275" s="241"/>
      <c r="M275" s="140" t="s">
        <v>2548</v>
      </c>
      <c r="N275" s="140" t="s">
        <v>1427</v>
      </c>
      <c r="O275" s="140" t="s">
        <v>1749</v>
      </c>
      <c r="P275" s="140" t="s">
        <v>17</v>
      </c>
      <c r="Q275" s="140" t="s">
        <v>1430</v>
      </c>
      <c r="R275" s="140" t="s">
        <v>1429</v>
      </c>
      <c r="S275" s="140" t="s">
        <v>1430</v>
      </c>
      <c r="T275" s="140" t="s">
        <v>1430</v>
      </c>
      <c r="U275" s="140" t="s">
        <v>1566</v>
      </c>
      <c r="V275" s="140" t="s">
        <v>2276</v>
      </c>
      <c r="W275" s="140" t="s">
        <v>2277</v>
      </c>
      <c r="X275" s="140" t="s">
        <v>1758</v>
      </c>
      <c r="Y275" s="140" t="s">
        <v>2519</v>
      </c>
      <c r="Z275" s="140"/>
      <c r="AF275" s="141" t="s">
        <v>2549</v>
      </c>
      <c r="AH275" s="141">
        <v>6568986</v>
      </c>
      <c r="AI275" s="141">
        <v>1454441</v>
      </c>
      <c r="AJ275" s="248">
        <v>40687</v>
      </c>
      <c r="AM275" s="344"/>
      <c r="CW275" s="261"/>
      <c r="ET275" s="141" t="s">
        <v>2520</v>
      </c>
      <c r="EU275" s="141" t="s">
        <v>2520</v>
      </c>
      <c r="EV275" s="57">
        <v>9</v>
      </c>
      <c r="EW275" s="255">
        <v>0.41200000000000009</v>
      </c>
      <c r="EX275" s="263">
        <v>0.28676111111111113</v>
      </c>
      <c r="EY275" s="146" t="s">
        <v>2556</v>
      </c>
      <c r="FF275" s="352">
        <v>0.27</v>
      </c>
      <c r="FG275" s="352" t="s">
        <v>2522</v>
      </c>
      <c r="FH275" s="352" t="s">
        <v>2269</v>
      </c>
      <c r="FI275" s="352" t="s">
        <v>2522</v>
      </c>
      <c r="FJ275" s="352">
        <v>0.06</v>
      </c>
      <c r="FK275" s="352" t="s">
        <v>2522</v>
      </c>
      <c r="FL275" s="352" t="s">
        <v>2522</v>
      </c>
      <c r="FM275" s="352" t="s">
        <v>2522</v>
      </c>
      <c r="FN275" s="352" t="s">
        <v>2269</v>
      </c>
      <c r="FO275" s="352">
        <v>6.0000000000000001E-3</v>
      </c>
      <c r="FP275" s="352" t="s">
        <v>2522</v>
      </c>
      <c r="FQ275" s="352">
        <v>2.3E-2</v>
      </c>
      <c r="FR275" s="352" t="s">
        <v>2522</v>
      </c>
      <c r="FS275" s="352" t="s">
        <v>2522</v>
      </c>
      <c r="FT275" s="352" t="s">
        <v>2522</v>
      </c>
      <c r="FU275" s="352">
        <v>1.9E-2</v>
      </c>
      <c r="FV275" s="352" t="s">
        <v>2522</v>
      </c>
      <c r="FW275" s="352" t="s">
        <v>2522</v>
      </c>
      <c r="FX275" s="352" t="s">
        <v>2269</v>
      </c>
      <c r="FY275" s="352" t="s">
        <v>2269</v>
      </c>
      <c r="FZ275" s="352" t="s">
        <v>2522</v>
      </c>
      <c r="GA275" s="352" t="s">
        <v>2522</v>
      </c>
      <c r="JP275" s="257"/>
      <c r="JR275" s="258"/>
      <c r="JS275" s="238"/>
      <c r="JU275" s="258"/>
      <c r="JX275" s="258"/>
      <c r="KA275" s="258"/>
      <c r="KB275" s="259"/>
      <c r="KC275" s="259"/>
      <c r="KD275" s="259"/>
      <c r="KE275" s="259"/>
      <c r="SU275" s="26"/>
      <c r="SV275" s="26"/>
      <c r="SW275" s="26"/>
      <c r="SX275" s="26"/>
      <c r="SY275" s="26"/>
      <c r="SZ275" s="26"/>
      <c r="XY275" s="26"/>
      <c r="YA275" s="26"/>
      <c r="YB275" s="26"/>
      <c r="ZD275" s="26"/>
      <c r="ZE275" s="26"/>
      <c r="ZI275" s="26"/>
      <c r="ZJ275" s="26"/>
      <c r="ZK275" s="26"/>
      <c r="ZN275" s="26"/>
      <c r="ZO275" s="26"/>
      <c r="ZU275" s="26"/>
      <c r="ALN275" s="6">
        <v>6.0000000000000001E-3</v>
      </c>
      <c r="ALO275" s="6">
        <v>1E-3</v>
      </c>
      <c r="ALP275" s="6">
        <v>0</v>
      </c>
      <c r="ALQ275" s="6">
        <v>0.27</v>
      </c>
      <c r="ALR275" s="6">
        <v>2.3E-2</v>
      </c>
      <c r="ALS275" s="6">
        <v>0</v>
      </c>
      <c r="ALT275" s="6">
        <v>0</v>
      </c>
      <c r="ALU275" s="6">
        <v>0</v>
      </c>
      <c r="ALV275" s="6">
        <v>0</v>
      </c>
      <c r="ALW275" s="6">
        <v>0</v>
      </c>
      <c r="ALX275" s="6">
        <v>0</v>
      </c>
      <c r="ALY275" s="6">
        <v>0</v>
      </c>
      <c r="ALZ275" s="6">
        <v>0</v>
      </c>
      <c r="AMA275" s="6">
        <v>0</v>
      </c>
      <c r="AMB275" s="6">
        <v>0</v>
      </c>
      <c r="AMC275" s="6">
        <v>0</v>
      </c>
      <c r="AMD275" s="6">
        <v>0</v>
      </c>
      <c r="AME275" s="6">
        <v>0.03</v>
      </c>
      <c r="AMF275" s="6">
        <v>0</v>
      </c>
      <c r="AMG275" s="6">
        <v>0</v>
      </c>
      <c r="AMH275" s="6">
        <v>1.9E-2</v>
      </c>
      <c r="AMI275" s="6">
        <v>0</v>
      </c>
      <c r="AMJ275" s="6">
        <v>0</v>
      </c>
      <c r="AMK275" s="6">
        <v>0</v>
      </c>
      <c r="AML275" s="6">
        <v>0</v>
      </c>
      <c r="AMM275" s="6">
        <v>0.06</v>
      </c>
      <c r="AMN275" s="6">
        <v>0</v>
      </c>
      <c r="AMO275" s="6">
        <v>1E-3</v>
      </c>
      <c r="AMP275" s="6">
        <v>0</v>
      </c>
      <c r="AMQ275" s="6">
        <v>0</v>
      </c>
      <c r="AMR275" s="6">
        <v>0</v>
      </c>
      <c r="AMS275" s="6">
        <v>0</v>
      </c>
      <c r="AMT275" s="6">
        <v>0</v>
      </c>
      <c r="AMU275" s="6">
        <v>0</v>
      </c>
      <c r="AMV275" s="6">
        <v>0</v>
      </c>
      <c r="AMW275" s="6">
        <v>0</v>
      </c>
      <c r="AMX275" s="6">
        <v>0</v>
      </c>
      <c r="AMY275" s="6">
        <v>0</v>
      </c>
      <c r="AMZ275" s="6">
        <v>0</v>
      </c>
      <c r="ANA275" s="6">
        <v>0</v>
      </c>
      <c r="ANB275" s="6">
        <v>0</v>
      </c>
      <c r="ANC275" s="6">
        <v>0</v>
      </c>
      <c r="AND275" s="6">
        <v>2E-3</v>
      </c>
      <c r="ANE275" s="6">
        <v>0</v>
      </c>
      <c r="ANF275" s="6">
        <v>0</v>
      </c>
      <c r="ANG275" s="6">
        <v>0</v>
      </c>
      <c r="BHI275">
        <v>275</v>
      </c>
      <c r="BHJ275"/>
      <c r="BHK275" s="5"/>
      <c r="BHL275"/>
      <c r="BHM275"/>
      <c r="BHN275"/>
      <c r="BHO275"/>
      <c r="BHP275"/>
      <c r="BHQ275"/>
      <c r="BHR275"/>
      <c r="BHS275"/>
      <c r="BHT275"/>
      <c r="BHU275"/>
      <c r="BHV275"/>
      <c r="BHW275"/>
      <c r="BHX275"/>
      <c r="BHY275"/>
      <c r="BHZ275"/>
      <c r="BIA275"/>
      <c r="BIB275"/>
      <c r="BIC275"/>
      <c r="BID275"/>
      <c r="BIE275"/>
      <c r="BIF275"/>
      <c r="BIG275"/>
      <c r="BIH275"/>
      <c r="BII275"/>
      <c r="BIJ275"/>
      <c r="BIK275"/>
      <c r="BIL275"/>
      <c r="BIM275"/>
      <c r="BIN275"/>
      <c r="BIO275"/>
      <c r="BIP275"/>
      <c r="BIQ275"/>
      <c r="BIR275"/>
      <c r="BIS275"/>
      <c r="BIT275"/>
      <c r="BIU275"/>
      <c r="BIV275"/>
      <c r="BIW275"/>
      <c r="BIX275"/>
      <c r="BIY275"/>
      <c r="BIZ275"/>
      <c r="BJA275"/>
      <c r="BJB275"/>
      <c r="BJC275"/>
      <c r="BJD275"/>
      <c r="BJE275"/>
      <c r="BJF275"/>
      <c r="BJG275"/>
      <c r="BJH275"/>
      <c r="BJI275"/>
      <c r="BJJ275"/>
      <c r="BJK275"/>
      <c r="BJL275"/>
      <c r="BJM275"/>
      <c r="BJN275"/>
      <c r="BJO275"/>
      <c r="BJP275"/>
      <c r="BJQ275"/>
      <c r="BJR275"/>
      <c r="BJS275"/>
      <c r="BJT275"/>
      <c r="BJU275"/>
      <c r="BJV275"/>
      <c r="BJW275"/>
      <c r="BJX275"/>
      <c r="BJY275"/>
      <c r="BJZ275"/>
      <c r="BKA275"/>
      <c r="BKB275"/>
      <c r="BKC275"/>
      <c r="BKD275"/>
      <c r="BKE275"/>
      <c r="BKF275"/>
      <c r="BKG275"/>
      <c r="BKH275"/>
      <c r="BKI275"/>
      <c r="BKJ275"/>
      <c r="BKK275"/>
      <c r="BKL275"/>
      <c r="BKM275"/>
      <c r="BKN275"/>
      <c r="BKO275"/>
      <c r="BKP275"/>
      <c r="BKQ275"/>
      <c r="BKR275"/>
      <c r="BKS275"/>
      <c r="BKT275"/>
      <c r="BKU275"/>
      <c r="BKV275"/>
      <c r="BKW275"/>
      <c r="BKX275"/>
      <c r="BKY275"/>
      <c r="BKZ275"/>
      <c r="BLA275"/>
      <c r="BLB275"/>
      <c r="BLC275"/>
      <c r="BLD275"/>
      <c r="BLE275"/>
      <c r="BLF275"/>
      <c r="BLG275"/>
      <c r="BLH275"/>
      <c r="BLI275"/>
      <c r="BLJ275"/>
      <c r="BLK275"/>
      <c r="BLL275"/>
      <c r="BLM275"/>
      <c r="BLN275"/>
      <c r="BLO275"/>
      <c r="BLP275"/>
      <c r="BLQ275"/>
      <c r="BLR275"/>
      <c r="BLS275"/>
      <c r="BLT275"/>
      <c r="BLU275"/>
      <c r="BLV275"/>
      <c r="BLW275"/>
      <c r="BLX275"/>
      <c r="BLY275"/>
      <c r="BLZ275"/>
      <c r="BMA275"/>
      <c r="BMB275"/>
      <c r="BMC275"/>
      <c r="BMD275"/>
      <c r="BME275"/>
      <c r="BMF275"/>
      <c r="BMG275"/>
      <c r="BMH275"/>
      <c r="BMI275"/>
      <c r="BMJ275"/>
      <c r="BMK275"/>
      <c r="BML275"/>
      <c r="BMM275"/>
      <c r="BMN275"/>
      <c r="BMO275"/>
      <c r="BMP275"/>
      <c r="BMQ275"/>
      <c r="BMR275"/>
      <c r="BMS275"/>
      <c r="BMT275"/>
      <c r="BMU275"/>
      <c r="BMV275"/>
      <c r="BMW275"/>
      <c r="BMX275"/>
      <c r="BMY275"/>
      <c r="BMZ275"/>
      <c r="BNA275"/>
      <c r="BNB275"/>
      <c r="BNC275"/>
      <c r="BND275"/>
      <c r="BNE275"/>
      <c r="BNF275"/>
      <c r="BNG275"/>
      <c r="BNH275"/>
      <c r="BNI275"/>
      <c r="BNJ275"/>
      <c r="BNK275"/>
      <c r="BNL275"/>
      <c r="BNM275"/>
      <c r="BNN275"/>
      <c r="BNO275"/>
      <c r="BNP275"/>
      <c r="BNQ275"/>
      <c r="BNR275"/>
      <c r="BNS275"/>
      <c r="BNT275"/>
      <c r="BNU275"/>
      <c r="BNV275"/>
      <c r="BNW275"/>
      <c r="BNX275"/>
      <c r="BNY275"/>
      <c r="BNZ275"/>
      <c r="BOA275"/>
      <c r="BOB275"/>
      <c r="BOC275"/>
      <c r="BOD275"/>
      <c r="BOE275"/>
      <c r="BOF275"/>
      <c r="BOG275"/>
      <c r="BOH275"/>
      <c r="BOI275"/>
      <c r="BOJ275"/>
      <c r="BOK275"/>
      <c r="BOL275"/>
      <c r="BOM275"/>
      <c r="BON275"/>
      <c r="BOO275"/>
      <c r="BOP275"/>
      <c r="BOQ275"/>
      <c r="BOR275"/>
      <c r="BOS275"/>
      <c r="BOT275"/>
      <c r="BOU275"/>
      <c r="BOV275"/>
      <c r="BOW275"/>
      <c r="BOX275"/>
      <c r="BOY275"/>
      <c r="BOZ275"/>
      <c r="BPA275"/>
      <c r="BPB275"/>
      <c r="BPC275"/>
      <c r="BPD275"/>
      <c r="BPE275"/>
      <c r="BPF275"/>
      <c r="BPG275"/>
      <c r="BPH275"/>
      <c r="BPI275"/>
      <c r="BPJ275"/>
      <c r="BPK275"/>
      <c r="BPL275"/>
      <c r="BPM275"/>
      <c r="BPN275"/>
      <c r="BPO275"/>
      <c r="BPP275"/>
      <c r="BPQ275"/>
      <c r="BPR275"/>
      <c r="BPS275"/>
      <c r="BPT275"/>
      <c r="BPU275"/>
      <c r="BPV275"/>
      <c r="BPW275"/>
      <c r="BPX275"/>
      <c r="BPY275"/>
      <c r="BPZ275"/>
      <c r="BQA275"/>
      <c r="BQB275"/>
      <c r="BQC275"/>
      <c r="BQD275"/>
      <c r="BQE275"/>
      <c r="BQF275"/>
      <c r="BQG275"/>
      <c r="BQH275"/>
      <c r="BQI275"/>
      <c r="BQJ275"/>
      <c r="BQK275"/>
      <c r="BQL275"/>
      <c r="BQM275"/>
      <c r="BQN275"/>
      <c r="BQO275"/>
      <c r="BQP275"/>
      <c r="BQQ275"/>
      <c r="BQR275"/>
      <c r="BQS275"/>
      <c r="BQT275"/>
      <c r="BQU275"/>
      <c r="BQV275"/>
      <c r="BQW275"/>
      <c r="BQX275"/>
      <c r="BQY275"/>
      <c r="BQZ275"/>
      <c r="BRA275"/>
      <c r="BRB275"/>
      <c r="BRC275"/>
      <c r="BRD275"/>
      <c r="BRE275"/>
      <c r="BRF275"/>
      <c r="BRG275"/>
      <c r="BRH275"/>
      <c r="BRI275"/>
      <c r="BRJ275"/>
      <c r="BRK275"/>
      <c r="BRL275"/>
      <c r="BRM275"/>
      <c r="BRN275"/>
      <c r="BRO275"/>
      <c r="BRP275"/>
      <c r="BRQ275"/>
      <c r="BRR275"/>
      <c r="BRS275"/>
      <c r="BRT275"/>
      <c r="BRU275"/>
      <c r="BRV275"/>
      <c r="BRW275"/>
      <c r="BRX275"/>
      <c r="BRY275"/>
      <c r="BRZ275"/>
      <c r="BSA275"/>
      <c r="BSB275"/>
      <c r="BSC275"/>
      <c r="BSD275"/>
      <c r="BSE275"/>
      <c r="BSF275"/>
      <c r="BSG275"/>
      <c r="BSH275"/>
      <c r="BSI275"/>
      <c r="BSJ275"/>
      <c r="BSK275"/>
      <c r="BSL275"/>
      <c r="BSM275"/>
      <c r="BSN275"/>
      <c r="BSO275"/>
      <c r="BSP275"/>
      <c r="BSQ275"/>
      <c r="BSR275"/>
      <c r="BSS275"/>
      <c r="BST275"/>
      <c r="BSU275"/>
      <c r="BSV275"/>
      <c r="BSW275"/>
      <c r="BSX275"/>
      <c r="BSY275"/>
      <c r="BSZ275"/>
      <c r="BTA275"/>
      <c r="BTB275"/>
      <c r="BTC275"/>
      <c r="BTD275"/>
      <c r="BTE275"/>
      <c r="BTF275"/>
      <c r="BTG275"/>
      <c r="BTH275"/>
      <c r="BTI275"/>
      <c r="BTJ275"/>
      <c r="BTK275"/>
      <c r="BTL275"/>
      <c r="BTM275"/>
      <c r="BTN275"/>
      <c r="BTO275"/>
      <c r="BTP275"/>
      <c r="BTQ275"/>
      <c r="BTR275"/>
      <c r="BTS275"/>
      <c r="BTT275"/>
      <c r="BTU275"/>
      <c r="BTV275"/>
      <c r="BTW275"/>
      <c r="BTX275"/>
      <c r="BTY275"/>
      <c r="BTZ275"/>
      <c r="BUA275"/>
      <c r="BUB275"/>
      <c r="BUC275"/>
      <c r="BUD275"/>
      <c r="BUE275"/>
      <c r="BUF275"/>
      <c r="BUG275"/>
      <c r="BUH275"/>
      <c r="BUI275"/>
      <c r="BUJ275"/>
      <c r="BUK275"/>
      <c r="BUL275"/>
      <c r="BUM275"/>
      <c r="BUN275"/>
      <c r="BUO275"/>
      <c r="BUP275"/>
      <c r="BUQ275"/>
      <c r="BUR275"/>
      <c r="BUS275"/>
      <c r="BUT275"/>
      <c r="BUU275"/>
      <c r="BUV275"/>
      <c r="BUW275"/>
      <c r="BUX275"/>
      <c r="BUY275"/>
      <c r="BUZ275"/>
      <c r="BVA275"/>
      <c r="BVB275"/>
      <c r="BVC275"/>
      <c r="BVD275"/>
      <c r="BVE275"/>
      <c r="BVF275"/>
      <c r="BVG275"/>
      <c r="BVH275"/>
      <c r="BVI275"/>
      <c r="BVJ275"/>
      <c r="BVK275"/>
      <c r="BVL275"/>
      <c r="BVM275"/>
      <c r="BVN275"/>
      <c r="BVO275"/>
      <c r="BVP275"/>
      <c r="BVQ275"/>
      <c r="BVR275"/>
      <c r="BVS275"/>
      <c r="BVT275"/>
      <c r="BVU275"/>
      <c r="BVV275"/>
      <c r="BVW275"/>
      <c r="BVX275"/>
      <c r="BVY275"/>
      <c r="BVZ275"/>
      <c r="BWA275"/>
      <c r="BWB275"/>
      <c r="BWC275"/>
      <c r="BWD275"/>
      <c r="BWE275"/>
      <c r="BWF275"/>
      <c r="BWG275"/>
      <c r="BWH275"/>
      <c r="BWI275"/>
      <c r="BWJ275"/>
      <c r="BWK275"/>
      <c r="BWL275"/>
      <c r="BWM275"/>
      <c r="BWN275"/>
      <c r="BWO275"/>
      <c r="BWP275"/>
      <c r="BWQ275"/>
      <c r="BWR275"/>
      <c r="BWS275"/>
      <c r="BWT275"/>
      <c r="BWU275"/>
      <c r="BWV275"/>
      <c r="BWW275"/>
      <c r="BWX275"/>
      <c r="BWY275"/>
      <c r="BWZ275"/>
      <c r="BXA275"/>
      <c r="BXB275"/>
      <c r="BXC275"/>
      <c r="BXD275"/>
      <c r="BXE275"/>
      <c r="BXF275"/>
      <c r="BXG275"/>
      <c r="BXH275"/>
      <c r="BXI275"/>
      <c r="BXJ275"/>
      <c r="BXK275"/>
      <c r="BXL275"/>
      <c r="BXM275"/>
      <c r="BXN275"/>
      <c r="BXO275"/>
      <c r="BXP275"/>
      <c r="BXQ275"/>
      <c r="BXR275"/>
      <c r="BXS275"/>
      <c r="BXT275"/>
      <c r="BXU275"/>
      <c r="BXV275"/>
      <c r="BXW275"/>
      <c r="BXX275"/>
      <c r="BXY275"/>
      <c r="BXZ275"/>
      <c r="BYA275"/>
      <c r="BYB275"/>
      <c r="BYC275"/>
      <c r="BYD275"/>
      <c r="BYE275"/>
      <c r="BYF275"/>
      <c r="BYG275"/>
      <c r="BYH275"/>
      <c r="BYI275"/>
      <c r="BYJ275"/>
      <c r="BYK275"/>
      <c r="BYL275"/>
      <c r="BYM275"/>
      <c r="BYN275"/>
      <c r="BYO275"/>
      <c r="BYP275"/>
      <c r="BYQ275"/>
      <c r="BYR275"/>
      <c r="BYS275"/>
      <c r="BYT275"/>
      <c r="BYU275"/>
      <c r="BYV275"/>
      <c r="BYW275"/>
      <c r="BYX275"/>
      <c r="BYY275"/>
      <c r="BYZ275"/>
      <c r="BZA275"/>
      <c r="BZB275"/>
      <c r="BZC275"/>
      <c r="BZD275"/>
      <c r="BZE275"/>
      <c r="BZF275"/>
      <c r="BZG275"/>
      <c r="BZH275"/>
      <c r="BZI275"/>
      <c r="BZJ275"/>
      <c r="BZK275"/>
      <c r="BZL275"/>
      <c r="BZM275"/>
      <c r="BZN275"/>
      <c r="BZO275"/>
      <c r="BZP275"/>
      <c r="BZQ275"/>
      <c r="BZR275"/>
      <c r="BZS275"/>
      <c r="BZT275"/>
      <c r="BZU275"/>
      <c r="BZV275"/>
      <c r="BZW275"/>
      <c r="BZX275"/>
      <c r="BZY275"/>
      <c r="BZZ275"/>
      <c r="CAA275"/>
      <c r="CAB275"/>
      <c r="CAC275"/>
      <c r="CAD275"/>
      <c r="CAE275"/>
      <c r="CAF275"/>
      <c r="CAG275"/>
      <c r="CAH275"/>
      <c r="CAI275"/>
      <c r="CAJ275"/>
      <c r="CAK275"/>
      <c r="CAL275"/>
      <c r="CAM275"/>
      <c r="CAN275"/>
      <c r="CAO275"/>
      <c r="CAP275"/>
      <c r="CAQ275"/>
      <c r="CAR275"/>
      <c r="CAS275"/>
      <c r="CAT275"/>
      <c r="CAU275"/>
      <c r="CAV275"/>
      <c r="CAW275"/>
      <c r="CAX275"/>
      <c r="CAY275"/>
      <c r="CAZ275"/>
      <c r="CBA275"/>
      <c r="CBB275"/>
      <c r="CBC275"/>
      <c r="CBD275"/>
      <c r="CBE275"/>
      <c r="CBF275"/>
      <c r="CBG275"/>
      <c r="CBH275"/>
      <c r="CBI275"/>
      <c r="CBJ275"/>
      <c r="CBK275"/>
      <c r="CBL275"/>
      <c r="CBM275"/>
      <c r="CBN275"/>
      <c r="CBO275"/>
      <c r="CBP275"/>
      <c r="CBQ275"/>
      <c r="CBR275"/>
      <c r="CBS275"/>
      <c r="CBT275"/>
      <c r="CBU275"/>
      <c r="CBV275"/>
      <c r="CBW275"/>
      <c r="CBX275"/>
      <c r="CBY275"/>
      <c r="CBZ275"/>
      <c r="CCA275"/>
      <c r="CCB275"/>
      <c r="CCC275"/>
      <c r="CCD275"/>
      <c r="CCE275"/>
      <c r="CCF275"/>
      <c r="CCG275"/>
      <c r="CCH275"/>
      <c r="CCI275"/>
      <c r="CCJ275"/>
      <c r="CCK275"/>
      <c r="CCL275"/>
      <c r="CCM275"/>
      <c r="CCN275"/>
      <c r="CCO275"/>
      <c r="CCP275"/>
      <c r="CCQ275"/>
      <c r="CCR275"/>
      <c r="CCS275"/>
      <c r="CCT275"/>
      <c r="CCU275"/>
      <c r="CCV275"/>
      <c r="CCW275"/>
      <c r="CCX275"/>
      <c r="CCY275"/>
      <c r="CCZ275"/>
      <c r="CDA275"/>
      <c r="CDB275"/>
      <c r="CDC275"/>
      <c r="CDD275"/>
      <c r="CDE275"/>
      <c r="CDF275"/>
      <c r="CDG275"/>
      <c r="CDH275"/>
      <c r="CDI275"/>
      <c r="CDJ275"/>
      <c r="CDK275"/>
      <c r="CDL275"/>
      <c r="CDM275"/>
      <c r="CDN275"/>
      <c r="CDO275"/>
      <c r="CDP275"/>
      <c r="CDQ275"/>
      <c r="CDR275"/>
      <c r="CDS275"/>
      <c r="CDT275"/>
      <c r="CDU275"/>
      <c r="CDV275"/>
      <c r="CDW275"/>
      <c r="CDX275"/>
      <c r="CDY275"/>
      <c r="CDZ275"/>
      <c r="CEA275"/>
      <c r="CEB275"/>
      <c r="CEC275"/>
      <c r="CED275"/>
      <c r="CEE275"/>
      <c r="CEF275"/>
      <c r="CEG275"/>
      <c r="CEH275"/>
      <c r="CEI275"/>
      <c r="CEJ275"/>
      <c r="CEK275"/>
      <c r="CEL275"/>
      <c r="CEM275"/>
      <c r="CEN275"/>
      <c r="CEO275"/>
      <c r="CEP275"/>
      <c r="CEQ275"/>
      <c r="CER275"/>
      <c r="CES275"/>
      <c r="CET275"/>
      <c r="CEU275"/>
      <c r="CEV275"/>
      <c r="CEW275"/>
      <c r="CEX275"/>
      <c r="CEY275"/>
      <c r="CEZ275"/>
      <c r="CFA275"/>
      <c r="CFB275"/>
      <c r="CFC275"/>
      <c r="CFD275"/>
      <c r="CFE275"/>
      <c r="CFF275"/>
      <c r="CFG275"/>
      <c r="CFH275"/>
      <c r="CFI275"/>
      <c r="CFJ275"/>
      <c r="CFK275"/>
      <c r="CFL275"/>
      <c r="CFM275"/>
      <c r="CFN275"/>
      <c r="CFO275"/>
      <c r="CFP275"/>
      <c r="CFQ275"/>
      <c r="CFR275"/>
      <c r="CFS275"/>
      <c r="CFT275"/>
      <c r="CFU275"/>
      <c r="CFV275"/>
      <c r="CFW275"/>
      <c r="CFX275"/>
      <c r="CFY275"/>
      <c r="CFZ275"/>
      <c r="CGA275"/>
      <c r="CGB275"/>
      <c r="CGC275"/>
      <c r="CGD275"/>
      <c r="CGE275"/>
      <c r="CGF275"/>
      <c r="CGG275"/>
      <c r="CGH275"/>
      <c r="CGI275"/>
      <c r="CGJ275"/>
      <c r="CGK275"/>
      <c r="CGL275"/>
      <c r="CGM275"/>
      <c r="CGN275"/>
      <c r="CGO275"/>
      <c r="CGP275"/>
      <c r="CGQ275"/>
      <c r="CGR275"/>
      <c r="CGS275"/>
      <c r="CGT275"/>
      <c r="CGU275"/>
      <c r="CGV275"/>
      <c r="CGW275"/>
      <c r="CGX275"/>
      <c r="CGY275"/>
      <c r="CGZ275"/>
      <c r="CHA275"/>
      <c r="CHB275"/>
      <c r="CHC275"/>
      <c r="CHD275"/>
      <c r="CHE275"/>
      <c r="CHF275"/>
      <c r="CHG275"/>
      <c r="CHH275"/>
      <c r="CHI275"/>
      <c r="CHJ275"/>
      <c r="CHK275"/>
      <c r="CHL275"/>
      <c r="CHM275"/>
      <c r="CHN275"/>
      <c r="CHO275"/>
      <c r="CHP275"/>
      <c r="CHQ275"/>
      <c r="CHR275"/>
      <c r="CHS275"/>
      <c r="CHT275"/>
      <c r="CHU275"/>
      <c r="CHV275"/>
      <c r="CHW275"/>
      <c r="CHX275"/>
      <c r="CHY275"/>
      <c r="CHZ275"/>
      <c r="CIA275"/>
      <c r="CIB275"/>
      <c r="CIC275"/>
      <c r="CID275"/>
      <c r="CIE275"/>
      <c r="CIF275"/>
      <c r="CIG275"/>
      <c r="CIH275"/>
      <c r="CII275"/>
      <c r="CIJ275"/>
      <c r="CIK275"/>
      <c r="CIL275"/>
      <c r="CIM275"/>
      <c r="CIN275"/>
      <c r="CIO275"/>
      <c r="CIP275"/>
      <c r="CIQ275"/>
      <c r="CIR275"/>
      <c r="CIS275"/>
      <c r="CIT275"/>
      <c r="CIU275"/>
      <c r="CIV275"/>
      <c r="CIW275"/>
      <c r="CIX275"/>
      <c r="CIY275"/>
      <c r="CIZ275"/>
      <c r="CJA275"/>
      <c r="CJB275"/>
      <c r="CJC275"/>
      <c r="CJD275"/>
      <c r="CJE275"/>
      <c r="CJF275"/>
      <c r="CJG275"/>
      <c r="CJH275"/>
      <c r="CJI275"/>
      <c r="CJJ275"/>
      <c r="CJK275"/>
      <c r="CJL275"/>
      <c r="CJM275"/>
      <c r="CJN275"/>
      <c r="CJO275"/>
      <c r="CJP275"/>
      <c r="CJQ275"/>
      <c r="CJR275"/>
      <c r="CJS275"/>
      <c r="CJT275"/>
      <c r="CJU275"/>
      <c r="CJV275"/>
      <c r="CJW275"/>
      <c r="CJX275"/>
      <c r="CJY275"/>
      <c r="CJZ275"/>
      <c r="CKA275"/>
      <c r="CKB275"/>
      <c r="CKC275"/>
      <c r="CKD275"/>
      <c r="CKE275"/>
      <c r="CKF275"/>
      <c r="CKG275"/>
      <c r="CKH275"/>
      <c r="CKI275"/>
      <c r="CKJ275"/>
      <c r="CKK275"/>
      <c r="CKL275"/>
      <c r="CKM275"/>
      <c r="CKN275"/>
      <c r="CKO275"/>
      <c r="CKP275"/>
      <c r="CKQ275"/>
      <c r="CKR275"/>
      <c r="CKS275"/>
      <c r="CKT275"/>
      <c r="CKU275"/>
      <c r="CKV275"/>
      <c r="CKW275"/>
      <c r="CKX275"/>
      <c r="CKY275"/>
      <c r="CKZ275"/>
      <c r="CLA275"/>
      <c r="CLB275"/>
      <c r="CLC275"/>
      <c r="CLD275"/>
      <c r="CLE275"/>
      <c r="CLF275"/>
      <c r="CLG275"/>
      <c r="CLH275"/>
      <c r="CLI275"/>
      <c r="CLJ275"/>
      <c r="CLK275"/>
      <c r="CLL275"/>
      <c r="CLM275"/>
      <c r="CLN275"/>
      <c r="CLO275"/>
      <c r="CLP275"/>
      <c r="CLQ275"/>
      <c r="CLR275"/>
      <c r="CLS275"/>
      <c r="CLT275"/>
      <c r="CLU275"/>
      <c r="CLV275"/>
      <c r="CLW275"/>
      <c r="CLX275"/>
      <c r="CLY275"/>
      <c r="CLZ275"/>
      <c r="CMA275"/>
      <c r="CMB275"/>
      <c r="CMC275"/>
      <c r="CMD275"/>
      <c r="CME275"/>
      <c r="CMF275"/>
      <c r="CMG275"/>
      <c r="CMH275"/>
      <c r="CMI275"/>
      <c r="CMJ275"/>
      <c r="CMK275"/>
      <c r="CML275"/>
      <c r="CMM275"/>
      <c r="CMN275"/>
      <c r="CMO275"/>
      <c r="CMP275"/>
      <c r="CMQ275"/>
      <c r="CMR275"/>
      <c r="CMS275"/>
      <c r="CMT275"/>
      <c r="CMU275"/>
      <c r="CMV275"/>
      <c r="CMW275"/>
      <c r="CMX275"/>
      <c r="CMY275"/>
      <c r="CMZ275"/>
      <c r="CNA275"/>
      <c r="CNB275"/>
      <c r="CNC275"/>
      <c r="CND275"/>
      <c r="CNE275"/>
      <c r="CNF275"/>
      <c r="CNG275"/>
      <c r="CNH275"/>
      <c r="CNI275"/>
      <c r="CNJ275"/>
      <c r="CNK275"/>
      <c r="CNL275"/>
      <c r="CNM275"/>
      <c r="CNN275"/>
      <c r="CNO275"/>
      <c r="CNP275"/>
      <c r="CNQ275"/>
      <c r="CNR275"/>
      <c r="CNS275"/>
      <c r="CNT275"/>
      <c r="CNU275"/>
      <c r="CNV275"/>
      <c r="CNW275"/>
      <c r="CNX275"/>
      <c r="CNY275"/>
      <c r="CNZ275"/>
      <c r="COA275"/>
      <c r="COB275"/>
      <c r="COC275"/>
      <c r="COD275"/>
      <c r="COE275"/>
      <c r="COF275"/>
      <c r="COG275"/>
      <c r="COH275"/>
      <c r="COI275"/>
      <c r="COJ275"/>
      <c r="COK275"/>
      <c r="COL275"/>
      <c r="COM275"/>
      <c r="CON275"/>
      <c r="COO275"/>
      <c r="COP275"/>
      <c r="COQ275"/>
      <c r="COR275"/>
      <c r="COS275"/>
      <c r="COT275"/>
      <c r="COU275"/>
      <c r="COV275"/>
      <c r="COW275"/>
      <c r="COX275"/>
      <c r="COY275"/>
      <c r="COZ275"/>
      <c r="CPA275"/>
      <c r="CPB275"/>
      <c r="CPC275"/>
      <c r="CPD275"/>
      <c r="CPE275"/>
      <c r="CPF275"/>
      <c r="CPG275"/>
      <c r="CPH275"/>
      <c r="CPI275"/>
      <c r="CPJ275"/>
      <c r="CPK275"/>
      <c r="CPL275"/>
      <c r="CPM275"/>
      <c r="CPN275"/>
      <c r="CPO275"/>
      <c r="CPP275"/>
      <c r="CPQ275"/>
      <c r="CPR275"/>
      <c r="CPS275"/>
      <c r="CPT275"/>
      <c r="CPU275"/>
      <c r="CPV275"/>
      <c r="CPW275"/>
      <c r="CPX275"/>
      <c r="CPY275"/>
      <c r="CPZ275"/>
      <c r="CQA275"/>
      <c r="CQB275"/>
      <c r="CQC275"/>
      <c r="CQD275"/>
      <c r="CQE275"/>
      <c r="CQF275"/>
      <c r="CQG275"/>
      <c r="CQH275"/>
      <c r="CQI275"/>
      <c r="CQJ275"/>
      <c r="CQK275"/>
      <c r="CQL275"/>
      <c r="CQM275"/>
      <c r="CQN275"/>
      <c r="CQO275"/>
      <c r="CQP275"/>
      <c r="CQQ275"/>
      <c r="CQR275"/>
      <c r="CQS275"/>
      <c r="CQT275"/>
    </row>
    <row r="276" spans="1:2490" s="68" customFormat="1" ht="21" customHeight="1">
      <c r="A276" s="357">
        <v>40714</v>
      </c>
      <c r="B276" s="5" t="s">
        <v>2514</v>
      </c>
      <c r="C276" s="6" t="s">
        <v>2544</v>
      </c>
      <c r="D276" s="58" t="s">
        <v>2545</v>
      </c>
      <c r="E276" s="149" t="s">
        <v>2557</v>
      </c>
      <c r="F276" s="6" t="s">
        <v>2547</v>
      </c>
      <c r="G276" s="5"/>
      <c r="H276" s="88">
        <v>65689861454441</v>
      </c>
      <c r="I276" s="111">
        <v>61000</v>
      </c>
      <c r="J276" s="5" t="s">
        <v>1425</v>
      </c>
      <c r="K276" s="5">
        <v>2</v>
      </c>
      <c r="L276" s="132"/>
      <c r="M276" s="5" t="s">
        <v>2548</v>
      </c>
      <c r="N276" t="s">
        <v>1427</v>
      </c>
      <c r="O276" s="5" t="s">
        <v>1749</v>
      </c>
      <c r="P276" s="5" t="s">
        <v>17</v>
      </c>
      <c r="Q276" s="5" t="s">
        <v>1430</v>
      </c>
      <c r="R276" s="5" t="s">
        <v>1429</v>
      </c>
      <c r="S276" s="5" t="s">
        <v>1430</v>
      </c>
      <c r="T276" s="5" t="s">
        <v>1430</v>
      </c>
      <c r="U276" s="5" t="s">
        <v>1566</v>
      </c>
      <c r="V276" s="5" t="s">
        <v>2276</v>
      </c>
      <c r="W276" s="5" t="s">
        <v>2277</v>
      </c>
      <c r="X276" s="5" t="s">
        <v>1758</v>
      </c>
      <c r="Y276" s="5" t="s">
        <v>2519</v>
      </c>
      <c r="Z276" s="5"/>
      <c r="AF276" s="6" t="s">
        <v>2549</v>
      </c>
      <c r="AH276" s="6">
        <v>6568986</v>
      </c>
      <c r="AI276" s="6">
        <v>1454441</v>
      </c>
      <c r="AJ276" s="280">
        <v>40714</v>
      </c>
      <c r="AM276" s="300"/>
      <c r="BX276" s="68">
        <v>0</v>
      </c>
      <c r="CW276" s="358">
        <v>0</v>
      </c>
      <c r="ET276" s="6" t="s">
        <v>2520</v>
      </c>
      <c r="EU276" s="6" t="s">
        <v>2520</v>
      </c>
      <c r="EV276" s="29">
        <v>12</v>
      </c>
      <c r="EW276" s="255">
        <v>0.35200000000000004</v>
      </c>
      <c r="EX276" s="263">
        <v>0.21114444444444444</v>
      </c>
      <c r="EY276" s="146" t="s">
        <v>2558</v>
      </c>
      <c r="FF276" s="353">
        <v>8.1000000000000003E-2</v>
      </c>
      <c r="FG276" s="353" t="s">
        <v>2522</v>
      </c>
      <c r="FH276" s="353" t="s">
        <v>2269</v>
      </c>
      <c r="FI276" s="353" t="s">
        <v>2522</v>
      </c>
      <c r="FJ276" s="353">
        <v>0.02</v>
      </c>
      <c r="FK276" s="353" t="s">
        <v>2522</v>
      </c>
      <c r="FL276" s="353" t="s">
        <v>2522</v>
      </c>
      <c r="FM276" s="353" t="s">
        <v>2522</v>
      </c>
      <c r="FN276" s="353" t="s">
        <v>2269</v>
      </c>
      <c r="FO276" s="353">
        <v>3.0000000000000001E-3</v>
      </c>
      <c r="FP276" s="353" t="s">
        <v>2269</v>
      </c>
      <c r="FQ276" s="353" t="s">
        <v>2269</v>
      </c>
      <c r="FR276" s="353" t="s">
        <v>2522</v>
      </c>
      <c r="FS276" s="353" t="s">
        <v>2269</v>
      </c>
      <c r="FT276" s="353" t="s">
        <v>2522</v>
      </c>
      <c r="FU276" s="353">
        <v>3.0000000000000001E-3</v>
      </c>
      <c r="FV276" s="353" t="s">
        <v>2522</v>
      </c>
      <c r="FW276" s="353" t="s">
        <v>2522</v>
      </c>
      <c r="FX276" s="353">
        <v>2E-3</v>
      </c>
      <c r="FY276" s="343" t="s">
        <v>2522</v>
      </c>
      <c r="FZ276" s="353">
        <v>1E-3</v>
      </c>
      <c r="GA276" s="353" t="s">
        <v>2269</v>
      </c>
      <c r="JP276" s="80"/>
      <c r="JR276" s="81"/>
      <c r="JS276" s="78"/>
      <c r="JU276" s="81"/>
      <c r="JX276" s="81"/>
      <c r="KA276" s="81"/>
      <c r="KB276" s="82"/>
      <c r="KC276" s="82"/>
      <c r="KD276" s="82"/>
      <c r="KE276" s="82"/>
      <c r="PW276" s="26"/>
      <c r="PX276" s="26"/>
      <c r="PY276" s="26"/>
      <c r="PZ276" s="26"/>
      <c r="QA276" s="26"/>
      <c r="QB276" s="26"/>
      <c r="QC276" s="26"/>
      <c r="QD276" s="26"/>
      <c r="QE276" s="26"/>
      <c r="QF276" s="26"/>
      <c r="QG276" s="26"/>
      <c r="QH276" s="26"/>
      <c r="QI276" s="26"/>
      <c r="QJ276" s="26"/>
      <c r="QK276" s="26"/>
      <c r="QL276" s="26"/>
      <c r="QM276" s="26"/>
      <c r="QN276" s="26"/>
      <c r="QO276" s="26"/>
      <c r="QP276" s="26"/>
      <c r="QQ276" s="26"/>
      <c r="QR276" s="26"/>
      <c r="QS276" s="26"/>
      <c r="QT276" s="26"/>
      <c r="QU276" s="26"/>
      <c r="QV276" s="26"/>
      <c r="QW276" s="26"/>
      <c r="QX276" s="26"/>
      <c r="QZ276" s="26"/>
      <c r="RA276" s="26"/>
      <c r="RB276" s="26"/>
      <c r="RC276" s="26"/>
      <c r="RD276" s="26"/>
      <c r="RE276" s="26"/>
      <c r="RF276" s="26"/>
      <c r="RG276" s="26"/>
      <c r="RH276" s="26"/>
      <c r="RI276" s="26"/>
      <c r="RJ276" s="26"/>
      <c r="RK276" s="26"/>
      <c r="RL276" s="26"/>
      <c r="RM276" s="26"/>
      <c r="RN276" s="26"/>
      <c r="RO276" s="26"/>
      <c r="RP276" s="26"/>
      <c r="RQ276" s="26"/>
      <c r="RR276" s="26"/>
      <c r="RS276" s="26"/>
      <c r="RT276" s="26"/>
      <c r="RU276" s="26"/>
      <c r="RV276" s="26"/>
      <c r="RW276" s="26"/>
      <c r="RX276" s="26"/>
      <c r="RY276" s="26"/>
      <c r="RZ276" s="26"/>
      <c r="SD276" s="26"/>
      <c r="SE276" s="26"/>
      <c r="SF276" s="26"/>
      <c r="SG276" s="26"/>
      <c r="SH276" s="26"/>
      <c r="SI276" s="26"/>
      <c r="SJ276" s="26"/>
      <c r="SK276" s="26"/>
      <c r="SL276" s="26"/>
      <c r="SM276" s="26"/>
      <c r="SN276" s="26"/>
      <c r="SO276" s="26"/>
      <c r="SP276" s="26"/>
      <c r="SQ276" s="26"/>
      <c r="SR276" s="26"/>
      <c r="SS276" s="26"/>
      <c r="ST276" s="26"/>
      <c r="SU276" s="26"/>
      <c r="SV276" s="26"/>
      <c r="SW276" s="26"/>
      <c r="SX276" s="26"/>
      <c r="SY276" s="26"/>
      <c r="SZ276" s="26"/>
      <c r="TF276" s="26"/>
      <c r="TG276" s="26"/>
      <c r="TH276" s="26"/>
      <c r="XY276" s="26"/>
      <c r="YA276" s="26"/>
      <c r="YB276" s="26"/>
      <c r="ZD276" s="26"/>
      <c r="ZE276" s="26"/>
      <c r="ZI276" s="26"/>
      <c r="ZJ276" s="26"/>
      <c r="ZK276" s="26"/>
      <c r="ZN276" s="26"/>
      <c r="ZO276" s="26"/>
      <c r="ZU276" s="26"/>
      <c r="ZV276" s="26"/>
      <c r="ZW276" s="26"/>
      <c r="ALN276" s="6">
        <v>3.0000000000000001E-3</v>
      </c>
      <c r="ALO276" s="6">
        <v>1E-3</v>
      </c>
      <c r="ALP276" s="6">
        <v>0</v>
      </c>
      <c r="ALQ276" s="6">
        <v>8.1000000000000003E-2</v>
      </c>
      <c r="ALR276" s="6">
        <v>3.0000000000000001E-3</v>
      </c>
      <c r="ALS276" s="6">
        <v>5.0000000000000001E-3</v>
      </c>
      <c r="ALT276" s="6">
        <v>0</v>
      </c>
      <c r="ALU276" s="6">
        <v>0</v>
      </c>
      <c r="ALV276" s="6">
        <v>3.0000000000000001E-3</v>
      </c>
      <c r="ALW276" s="6">
        <v>0</v>
      </c>
      <c r="ALX276" s="6">
        <v>0</v>
      </c>
      <c r="ALY276" s="6">
        <v>0</v>
      </c>
      <c r="ALZ276" s="6">
        <v>0</v>
      </c>
      <c r="AMA276" s="6">
        <v>0</v>
      </c>
      <c r="AMB276" s="6">
        <v>0</v>
      </c>
      <c r="AMC276" s="6">
        <v>0</v>
      </c>
      <c r="AMD276" s="6">
        <v>0</v>
      </c>
      <c r="AME276" s="6">
        <v>0.03</v>
      </c>
      <c r="AMF276" s="6">
        <v>0.2</v>
      </c>
      <c r="AMG276" s="6">
        <v>0</v>
      </c>
      <c r="AMH276" s="6">
        <v>3.0000000000000001E-3</v>
      </c>
      <c r="AMI276" s="6">
        <v>0</v>
      </c>
      <c r="AMJ276" s="6">
        <v>0</v>
      </c>
      <c r="AMK276" s="6">
        <v>0</v>
      </c>
      <c r="AML276" s="6">
        <v>0</v>
      </c>
      <c r="AMM276" s="6">
        <v>0.02</v>
      </c>
      <c r="AMN276" s="6">
        <v>0</v>
      </c>
      <c r="AMO276" s="6">
        <v>0</v>
      </c>
      <c r="AMP276" s="6">
        <v>0</v>
      </c>
      <c r="AMQ276" s="6">
        <v>0</v>
      </c>
      <c r="AMR276" s="6">
        <v>0</v>
      </c>
      <c r="AMS276" s="6">
        <v>0</v>
      </c>
      <c r="AMT276" s="6">
        <v>0</v>
      </c>
      <c r="AMU276" s="6">
        <v>0</v>
      </c>
      <c r="AMV276" s="6">
        <v>0</v>
      </c>
      <c r="AMW276" s="6">
        <v>0</v>
      </c>
      <c r="AMX276" s="6">
        <v>0</v>
      </c>
      <c r="AMY276" s="6">
        <v>0</v>
      </c>
      <c r="AMZ276" s="6">
        <v>0</v>
      </c>
      <c r="ANA276" s="6">
        <v>0</v>
      </c>
      <c r="ANB276" s="6">
        <v>0</v>
      </c>
      <c r="ANC276" s="6">
        <v>0</v>
      </c>
      <c r="AND276" s="6">
        <v>2E-3</v>
      </c>
      <c r="ANE276" s="6">
        <v>1E-3</v>
      </c>
      <c r="ANF276" s="6">
        <v>0</v>
      </c>
      <c r="ANG276" s="6">
        <v>0</v>
      </c>
      <c r="BHI276">
        <v>276</v>
      </c>
      <c r="BHJ276"/>
      <c r="BHK276" s="5"/>
      <c r="BHL276"/>
      <c r="BHM276"/>
      <c r="BHN276"/>
      <c r="BHO276"/>
      <c r="BHP276"/>
      <c r="BHQ276"/>
      <c r="BHR276"/>
      <c r="BHS276"/>
      <c r="BHT276"/>
      <c r="BHU276"/>
      <c r="BHV276"/>
      <c r="BHW276"/>
      <c r="BHX276"/>
      <c r="BHY276"/>
      <c r="BHZ276"/>
      <c r="BIA276"/>
      <c r="BIB276"/>
      <c r="BIC276"/>
      <c r="BID276"/>
      <c r="BIE276"/>
      <c r="BIF276"/>
      <c r="BIG276"/>
      <c r="BIH276"/>
      <c r="BII276"/>
      <c r="BIJ276"/>
      <c r="BIK276"/>
      <c r="BIL276"/>
      <c r="BIM276"/>
      <c r="BIN276"/>
      <c r="BIO276"/>
      <c r="BIP276"/>
      <c r="BIQ276"/>
      <c r="BIR276"/>
      <c r="BIS276"/>
      <c r="BIT276"/>
      <c r="BIU276"/>
      <c r="BIV276"/>
      <c r="BIW276"/>
      <c r="BIX276"/>
      <c r="BIY276"/>
      <c r="BIZ276"/>
      <c r="BJA276"/>
      <c r="BJB276"/>
      <c r="BJC276"/>
      <c r="BJD276"/>
      <c r="BJE276"/>
      <c r="BJF276"/>
      <c r="BJG276"/>
      <c r="BJH276"/>
      <c r="BJI276"/>
      <c r="BJJ276"/>
      <c r="BJK276"/>
      <c r="BJL276"/>
      <c r="BJM276"/>
      <c r="BJN276"/>
      <c r="BJO276"/>
      <c r="BJP276"/>
      <c r="BJQ276"/>
      <c r="BJR276"/>
      <c r="BJS276"/>
      <c r="BJT276"/>
      <c r="BJU276"/>
      <c r="BJV276"/>
      <c r="BJW276"/>
      <c r="BJX276"/>
      <c r="BJY276"/>
      <c r="BJZ276"/>
      <c r="BKA276"/>
      <c r="BKB276"/>
      <c r="BKC276"/>
      <c r="BKD276"/>
      <c r="BKE276"/>
      <c r="BKF276"/>
      <c r="BKG276"/>
      <c r="BKH276"/>
      <c r="BKI276"/>
      <c r="BKJ276"/>
      <c r="BKK276"/>
      <c r="BKL276"/>
      <c r="BKM276"/>
      <c r="BKN276"/>
      <c r="BKO276"/>
      <c r="BKP276"/>
      <c r="BKQ276"/>
      <c r="BKR276"/>
      <c r="BKS276"/>
      <c r="BKT276"/>
      <c r="BKU276"/>
      <c r="BKV276"/>
      <c r="BKW276"/>
      <c r="BKX276"/>
      <c r="BKY276"/>
      <c r="BKZ276"/>
      <c r="BLA276"/>
      <c r="BLB276"/>
      <c r="BLC276"/>
      <c r="BLD276"/>
      <c r="BLE276"/>
      <c r="BLF276"/>
      <c r="BLG276"/>
      <c r="BLH276"/>
      <c r="BLI276"/>
      <c r="BLJ276"/>
      <c r="BLK276"/>
      <c r="BLL276"/>
      <c r="BLM276"/>
      <c r="BLN276"/>
      <c r="BLO276"/>
      <c r="BLP276"/>
      <c r="BLQ276"/>
      <c r="BLR276"/>
      <c r="BLS276"/>
      <c r="BLT276"/>
      <c r="BLU276"/>
      <c r="BLV276"/>
      <c r="BLW276"/>
      <c r="BLX276"/>
      <c r="BLY276"/>
      <c r="BLZ276"/>
      <c r="BMA276"/>
      <c r="BMB276"/>
      <c r="BMC276"/>
      <c r="BMD276"/>
      <c r="BME276"/>
      <c r="BMF276"/>
      <c r="BMG276"/>
      <c r="BMH276"/>
      <c r="BMI276"/>
      <c r="BMJ276"/>
      <c r="BMK276"/>
      <c r="BML276"/>
      <c r="BMM276"/>
      <c r="BMN276"/>
      <c r="BMO276"/>
      <c r="BMP276"/>
      <c r="BMQ276"/>
      <c r="BMR276"/>
      <c r="BMS276"/>
      <c r="BMT276"/>
      <c r="BMU276"/>
      <c r="BMV276"/>
      <c r="BMW276"/>
      <c r="BMX276"/>
      <c r="BMY276"/>
      <c r="BMZ276"/>
      <c r="BNA276"/>
      <c r="BNB276"/>
      <c r="BNC276"/>
      <c r="BND276"/>
      <c r="BNE276"/>
      <c r="BNF276"/>
      <c r="BNG276"/>
      <c r="BNH276"/>
      <c r="BNI276"/>
      <c r="BNJ276"/>
      <c r="BNK276"/>
      <c r="BNL276"/>
      <c r="BNM276"/>
      <c r="BNN276"/>
      <c r="BNO276"/>
      <c r="BNP276"/>
      <c r="BNQ276"/>
      <c r="BNR276"/>
      <c r="BNS276"/>
      <c r="BNT276"/>
      <c r="BNU276"/>
      <c r="BNV276"/>
      <c r="BNW276"/>
      <c r="BNX276"/>
      <c r="BNY276"/>
      <c r="BNZ276"/>
      <c r="BOA276"/>
      <c r="BOB276"/>
      <c r="BOC276"/>
      <c r="BOD276"/>
      <c r="BOE276"/>
      <c r="BOF276"/>
      <c r="BOG276"/>
      <c r="BOH276"/>
      <c r="BOI276"/>
      <c r="BOJ276"/>
      <c r="BOK276"/>
      <c r="BOL276"/>
      <c r="BOM276"/>
      <c r="BON276"/>
      <c r="BOO276"/>
      <c r="BOP276"/>
      <c r="BOQ276"/>
      <c r="BOR276"/>
      <c r="BOS276"/>
      <c r="BOT276"/>
      <c r="BOU276"/>
      <c r="BOV276"/>
      <c r="BOW276"/>
      <c r="BOX276"/>
      <c r="BOY276"/>
      <c r="BOZ276"/>
      <c r="BPA276"/>
      <c r="BPB276"/>
      <c r="BPC276"/>
      <c r="BPD276"/>
      <c r="BPE276"/>
      <c r="BPF276"/>
      <c r="BPG276"/>
      <c r="BPH276"/>
      <c r="BPI276"/>
      <c r="BPJ276"/>
      <c r="BPK276"/>
      <c r="BPL276"/>
      <c r="BPM276"/>
      <c r="BPN276"/>
      <c r="BPO276"/>
      <c r="BPP276"/>
      <c r="BPQ276"/>
      <c r="BPR276"/>
      <c r="BPS276"/>
      <c r="BPT276"/>
      <c r="BPU276"/>
      <c r="BPV276"/>
      <c r="BPW276"/>
      <c r="BPX276"/>
      <c r="BPY276"/>
      <c r="BPZ276"/>
      <c r="BQA276"/>
      <c r="BQB276"/>
      <c r="BQC276"/>
      <c r="BQD276"/>
      <c r="BQE276"/>
      <c r="BQF276"/>
      <c r="BQG276"/>
      <c r="BQH276"/>
      <c r="BQI276"/>
      <c r="BQJ276"/>
      <c r="BQK276"/>
      <c r="BQL276"/>
      <c r="BQM276"/>
      <c r="BQN276"/>
      <c r="BQO276"/>
      <c r="BQP276"/>
      <c r="BQQ276"/>
      <c r="BQR276"/>
      <c r="BQS276"/>
      <c r="BQT276"/>
      <c r="BQU276"/>
      <c r="BQV276"/>
      <c r="BQW276"/>
      <c r="BQX276"/>
      <c r="BQY276"/>
      <c r="BQZ276"/>
      <c r="BRA276"/>
      <c r="BRB276"/>
      <c r="BRC276"/>
      <c r="BRD276"/>
      <c r="BRE276"/>
      <c r="BRF276"/>
      <c r="BRG276"/>
      <c r="BRH276"/>
      <c r="BRI276"/>
      <c r="BRJ276"/>
      <c r="BRK276"/>
      <c r="BRL276"/>
      <c r="BRM276"/>
      <c r="BRN276"/>
      <c r="BRO276"/>
      <c r="BRP276"/>
      <c r="BRQ276"/>
      <c r="BRR276"/>
      <c r="BRS276"/>
      <c r="BRT276"/>
      <c r="BRU276"/>
      <c r="BRV276"/>
      <c r="BRW276"/>
      <c r="BRX276"/>
      <c r="BRY276"/>
      <c r="BRZ276"/>
      <c r="BSA276"/>
      <c r="BSB276"/>
      <c r="BSC276"/>
      <c r="BSD276"/>
      <c r="BSE276"/>
      <c r="BSF276"/>
      <c r="BSG276"/>
      <c r="BSH276"/>
      <c r="BSI276"/>
      <c r="BSJ276"/>
      <c r="BSK276"/>
      <c r="BSL276"/>
      <c r="BSM276"/>
      <c r="BSN276"/>
      <c r="BSO276"/>
      <c r="BSP276"/>
      <c r="BSQ276"/>
      <c r="BSR276"/>
      <c r="BSS276"/>
      <c r="BST276"/>
      <c r="BSU276"/>
      <c r="BSV276"/>
      <c r="BSW276"/>
      <c r="BSX276"/>
      <c r="BSY276"/>
      <c r="BSZ276"/>
      <c r="BTA276"/>
      <c r="BTB276"/>
      <c r="BTC276"/>
      <c r="BTD276"/>
      <c r="BTE276"/>
      <c r="BTF276"/>
      <c r="BTG276"/>
      <c r="BTH276"/>
      <c r="BTI276"/>
      <c r="BTJ276"/>
      <c r="BTK276"/>
      <c r="BTL276"/>
      <c r="BTM276"/>
      <c r="BTN276"/>
      <c r="BTO276"/>
      <c r="BTP276"/>
      <c r="BTQ276"/>
      <c r="BTR276"/>
      <c r="BTS276"/>
      <c r="BTT276"/>
      <c r="BTU276"/>
      <c r="BTV276"/>
      <c r="BTW276"/>
      <c r="BTX276"/>
      <c r="BTY276"/>
      <c r="BTZ276"/>
      <c r="BUA276"/>
      <c r="BUB276"/>
      <c r="BUC276"/>
      <c r="BUD276"/>
      <c r="BUE276"/>
      <c r="BUF276"/>
      <c r="BUG276"/>
      <c r="BUH276"/>
      <c r="BUI276"/>
      <c r="BUJ276"/>
      <c r="BUK276"/>
      <c r="BUL276"/>
      <c r="BUM276"/>
      <c r="BUN276"/>
      <c r="BUO276"/>
      <c r="BUP276"/>
      <c r="BUQ276"/>
      <c r="BUR276"/>
      <c r="BUS276"/>
      <c r="BUT276"/>
      <c r="BUU276"/>
      <c r="BUV276"/>
      <c r="BUW276"/>
      <c r="BUX276"/>
      <c r="BUY276"/>
      <c r="BUZ276"/>
      <c r="BVA276"/>
      <c r="BVB276"/>
      <c r="BVC276"/>
      <c r="BVD276"/>
      <c r="BVE276"/>
      <c r="BVF276"/>
      <c r="BVG276"/>
      <c r="BVH276"/>
      <c r="BVI276"/>
      <c r="BVJ276"/>
      <c r="BVK276"/>
      <c r="BVL276"/>
      <c r="BVM276"/>
      <c r="BVN276"/>
      <c r="BVO276"/>
      <c r="BVP276"/>
      <c r="BVQ276"/>
      <c r="BVR276"/>
      <c r="BVS276"/>
      <c r="BVT276"/>
      <c r="BVU276"/>
      <c r="BVV276"/>
      <c r="BVW276"/>
      <c r="BVX276"/>
      <c r="BVY276"/>
      <c r="BVZ276"/>
      <c r="BWA276"/>
      <c r="BWB276"/>
      <c r="BWC276"/>
      <c r="BWD276"/>
      <c r="BWE276"/>
      <c r="BWF276"/>
      <c r="BWG276"/>
      <c r="BWH276"/>
      <c r="BWI276"/>
      <c r="BWJ276"/>
      <c r="BWK276"/>
      <c r="BWL276"/>
      <c r="BWM276"/>
      <c r="BWN276"/>
      <c r="BWO276"/>
      <c r="BWP276"/>
      <c r="BWQ276"/>
      <c r="BWR276"/>
      <c r="BWS276"/>
      <c r="BWT276"/>
      <c r="BWU276"/>
      <c r="BWV276"/>
      <c r="BWW276"/>
      <c r="BWX276"/>
      <c r="BWY276"/>
      <c r="BWZ276"/>
      <c r="BXA276"/>
      <c r="BXB276"/>
      <c r="BXC276"/>
      <c r="BXD276"/>
      <c r="BXE276"/>
      <c r="BXF276"/>
      <c r="BXG276"/>
      <c r="BXH276"/>
      <c r="BXI276"/>
      <c r="BXJ276"/>
      <c r="BXK276"/>
      <c r="BXL276"/>
      <c r="BXM276"/>
      <c r="BXN276"/>
      <c r="BXO276"/>
      <c r="BXP276"/>
      <c r="BXQ276"/>
      <c r="BXR276"/>
      <c r="BXS276"/>
      <c r="BXT276"/>
      <c r="BXU276"/>
      <c r="BXV276"/>
      <c r="BXW276"/>
      <c r="BXX276"/>
      <c r="BXY276"/>
      <c r="BXZ276"/>
      <c r="BYA276"/>
      <c r="BYB276"/>
      <c r="BYC276"/>
      <c r="BYD276"/>
      <c r="BYE276"/>
      <c r="BYF276"/>
      <c r="BYG276"/>
      <c r="BYH276"/>
      <c r="BYI276"/>
      <c r="BYJ276"/>
      <c r="BYK276"/>
      <c r="BYL276"/>
      <c r="BYM276"/>
      <c r="BYN276"/>
      <c r="BYO276"/>
      <c r="BYP276"/>
      <c r="BYQ276"/>
      <c r="BYR276"/>
      <c r="BYS276"/>
      <c r="BYT276"/>
      <c r="BYU276"/>
      <c r="BYV276"/>
      <c r="BYW276"/>
      <c r="BYX276"/>
      <c r="BYY276"/>
      <c r="BYZ276"/>
      <c r="BZA276"/>
      <c r="BZB276"/>
      <c r="BZC276"/>
      <c r="BZD276"/>
      <c r="BZE276"/>
      <c r="BZF276"/>
      <c r="BZG276"/>
      <c r="BZH276"/>
      <c r="BZI276"/>
      <c r="BZJ276"/>
      <c r="BZK276"/>
      <c r="BZL276"/>
      <c r="BZM276"/>
      <c r="BZN276"/>
      <c r="BZO276"/>
      <c r="BZP276"/>
      <c r="BZQ276"/>
      <c r="BZR276"/>
      <c r="BZS276"/>
      <c r="BZT276"/>
      <c r="BZU276"/>
      <c r="BZV276"/>
      <c r="BZW276"/>
      <c r="BZX276"/>
      <c r="BZY276"/>
      <c r="BZZ276"/>
      <c r="CAA276"/>
      <c r="CAB276"/>
      <c r="CAC276"/>
      <c r="CAD276"/>
      <c r="CAE276"/>
      <c r="CAF276"/>
      <c r="CAG276"/>
      <c r="CAH276"/>
      <c r="CAI276"/>
      <c r="CAJ276"/>
      <c r="CAK276"/>
      <c r="CAL276"/>
      <c r="CAM276"/>
      <c r="CAN276"/>
      <c r="CAO276"/>
      <c r="CAP276"/>
      <c r="CAQ276"/>
      <c r="CAR276"/>
      <c r="CAS276"/>
      <c r="CAT276"/>
      <c r="CAU276"/>
      <c r="CAV276"/>
      <c r="CAW276"/>
      <c r="CAX276"/>
      <c r="CAY276"/>
      <c r="CAZ276"/>
      <c r="CBA276"/>
      <c r="CBB276"/>
      <c r="CBC276"/>
      <c r="CBD276"/>
      <c r="CBE276"/>
      <c r="CBF276"/>
      <c r="CBG276"/>
      <c r="CBH276"/>
      <c r="CBI276"/>
      <c r="CBJ276"/>
      <c r="CBK276"/>
      <c r="CBL276"/>
      <c r="CBM276"/>
      <c r="CBN276"/>
      <c r="CBO276"/>
      <c r="CBP276"/>
      <c r="CBQ276"/>
      <c r="CBR276"/>
      <c r="CBS276"/>
      <c r="CBT276"/>
      <c r="CBU276"/>
      <c r="CBV276"/>
      <c r="CBW276"/>
      <c r="CBX276"/>
      <c r="CBY276"/>
      <c r="CBZ276"/>
      <c r="CCA276"/>
      <c r="CCB276"/>
      <c r="CCC276"/>
      <c r="CCD276"/>
      <c r="CCE276"/>
      <c r="CCF276"/>
      <c r="CCG276"/>
      <c r="CCH276"/>
      <c r="CCI276"/>
      <c r="CCJ276"/>
      <c r="CCK276"/>
      <c r="CCL276"/>
      <c r="CCM276"/>
      <c r="CCN276"/>
      <c r="CCO276"/>
      <c r="CCP276"/>
      <c r="CCQ276"/>
      <c r="CCR276"/>
      <c r="CCS276"/>
      <c r="CCT276"/>
      <c r="CCU276"/>
      <c r="CCV276"/>
      <c r="CCW276"/>
      <c r="CCX276"/>
      <c r="CCY276"/>
      <c r="CCZ276"/>
      <c r="CDA276"/>
      <c r="CDB276"/>
      <c r="CDC276"/>
      <c r="CDD276"/>
      <c r="CDE276"/>
      <c r="CDF276"/>
      <c r="CDG276"/>
      <c r="CDH276"/>
      <c r="CDI276"/>
      <c r="CDJ276"/>
      <c r="CDK276"/>
      <c r="CDL276"/>
      <c r="CDM276"/>
      <c r="CDN276"/>
      <c r="CDO276"/>
      <c r="CDP276"/>
      <c r="CDQ276"/>
      <c r="CDR276"/>
      <c r="CDS276"/>
      <c r="CDT276"/>
      <c r="CDU276"/>
      <c r="CDV276"/>
      <c r="CDW276"/>
      <c r="CDX276"/>
      <c r="CDY276"/>
      <c r="CDZ276"/>
      <c r="CEA276"/>
      <c r="CEB276"/>
      <c r="CEC276"/>
      <c r="CED276"/>
      <c r="CEE276"/>
      <c r="CEF276"/>
      <c r="CEG276"/>
      <c r="CEH276"/>
      <c r="CEI276"/>
      <c r="CEJ276"/>
      <c r="CEK276"/>
      <c r="CEL276"/>
      <c r="CEM276"/>
      <c r="CEN276"/>
      <c r="CEO276"/>
      <c r="CEP276"/>
      <c r="CEQ276"/>
      <c r="CER276"/>
      <c r="CES276"/>
      <c r="CET276"/>
      <c r="CEU276"/>
      <c r="CEV276"/>
      <c r="CEW276"/>
      <c r="CEX276"/>
      <c r="CEY276"/>
      <c r="CEZ276"/>
      <c r="CFA276"/>
      <c r="CFB276"/>
      <c r="CFC276"/>
      <c r="CFD276"/>
      <c r="CFE276"/>
      <c r="CFF276"/>
      <c r="CFG276"/>
      <c r="CFH276"/>
      <c r="CFI276"/>
      <c r="CFJ276"/>
      <c r="CFK276"/>
      <c r="CFL276"/>
      <c r="CFM276"/>
      <c r="CFN276"/>
      <c r="CFO276"/>
      <c r="CFP276"/>
      <c r="CFQ276"/>
      <c r="CFR276"/>
      <c r="CFS276"/>
      <c r="CFT276"/>
      <c r="CFU276"/>
      <c r="CFV276"/>
      <c r="CFW276"/>
      <c r="CFX276"/>
      <c r="CFY276"/>
      <c r="CFZ276"/>
      <c r="CGA276"/>
      <c r="CGB276"/>
      <c r="CGC276"/>
      <c r="CGD276"/>
      <c r="CGE276"/>
      <c r="CGF276"/>
      <c r="CGG276"/>
      <c r="CGH276"/>
      <c r="CGI276"/>
      <c r="CGJ276"/>
      <c r="CGK276"/>
      <c r="CGL276"/>
      <c r="CGM276"/>
      <c r="CGN276"/>
      <c r="CGO276"/>
      <c r="CGP276"/>
      <c r="CGQ276"/>
      <c r="CGR276"/>
      <c r="CGS276"/>
      <c r="CGT276"/>
      <c r="CGU276"/>
      <c r="CGV276"/>
      <c r="CGW276"/>
      <c r="CGX276"/>
      <c r="CGY276"/>
      <c r="CGZ276"/>
      <c r="CHA276"/>
      <c r="CHB276"/>
      <c r="CHC276"/>
      <c r="CHD276"/>
      <c r="CHE276"/>
      <c r="CHF276"/>
      <c r="CHG276"/>
      <c r="CHH276"/>
      <c r="CHI276"/>
      <c r="CHJ276"/>
      <c r="CHK276"/>
      <c r="CHL276"/>
      <c r="CHM276"/>
      <c r="CHN276"/>
      <c r="CHO276"/>
      <c r="CHP276"/>
      <c r="CHQ276"/>
      <c r="CHR276"/>
      <c r="CHS276"/>
      <c r="CHT276"/>
      <c r="CHU276"/>
      <c r="CHV276"/>
      <c r="CHW276"/>
      <c r="CHX276"/>
      <c r="CHY276"/>
      <c r="CHZ276"/>
      <c r="CIA276"/>
      <c r="CIB276"/>
      <c r="CIC276"/>
      <c r="CID276"/>
      <c r="CIE276"/>
      <c r="CIF276"/>
      <c r="CIG276"/>
      <c r="CIH276"/>
      <c r="CII276"/>
      <c r="CIJ276"/>
      <c r="CIK276"/>
      <c r="CIL276"/>
      <c r="CIM276"/>
      <c r="CIN276"/>
      <c r="CIO276"/>
      <c r="CIP276"/>
      <c r="CIQ276"/>
      <c r="CIR276"/>
      <c r="CIS276"/>
      <c r="CIT276"/>
      <c r="CIU276"/>
      <c r="CIV276"/>
      <c r="CIW276"/>
      <c r="CIX276"/>
      <c r="CIY276"/>
      <c r="CIZ276"/>
      <c r="CJA276"/>
      <c r="CJB276"/>
      <c r="CJC276"/>
      <c r="CJD276"/>
      <c r="CJE276"/>
      <c r="CJF276"/>
      <c r="CJG276"/>
      <c r="CJH276"/>
      <c r="CJI276"/>
      <c r="CJJ276"/>
      <c r="CJK276"/>
      <c r="CJL276"/>
      <c r="CJM276"/>
      <c r="CJN276"/>
      <c r="CJO276"/>
      <c r="CJP276"/>
      <c r="CJQ276"/>
      <c r="CJR276"/>
      <c r="CJS276"/>
      <c r="CJT276"/>
      <c r="CJU276"/>
      <c r="CJV276"/>
      <c r="CJW276"/>
      <c r="CJX276"/>
      <c r="CJY276"/>
      <c r="CJZ276"/>
      <c r="CKA276"/>
      <c r="CKB276"/>
      <c r="CKC276"/>
      <c r="CKD276"/>
      <c r="CKE276"/>
      <c r="CKF276"/>
      <c r="CKG276"/>
      <c r="CKH276"/>
      <c r="CKI276"/>
      <c r="CKJ276"/>
      <c r="CKK276"/>
      <c r="CKL276"/>
      <c r="CKM276"/>
      <c r="CKN276"/>
      <c r="CKO276"/>
      <c r="CKP276"/>
      <c r="CKQ276"/>
      <c r="CKR276"/>
      <c r="CKS276"/>
      <c r="CKT276"/>
      <c r="CKU276"/>
      <c r="CKV276"/>
      <c r="CKW276"/>
      <c r="CKX276"/>
      <c r="CKY276"/>
      <c r="CKZ276"/>
      <c r="CLA276"/>
      <c r="CLB276"/>
      <c r="CLC276"/>
      <c r="CLD276"/>
      <c r="CLE276"/>
      <c r="CLF276"/>
      <c r="CLG276"/>
      <c r="CLH276"/>
      <c r="CLI276"/>
      <c r="CLJ276"/>
      <c r="CLK276"/>
      <c r="CLL276"/>
      <c r="CLM276"/>
      <c r="CLN276"/>
      <c r="CLO276"/>
      <c r="CLP276"/>
      <c r="CLQ276"/>
      <c r="CLR276"/>
      <c r="CLS276"/>
      <c r="CLT276"/>
      <c r="CLU276"/>
      <c r="CLV276"/>
      <c r="CLW276"/>
      <c r="CLX276"/>
      <c r="CLY276"/>
      <c r="CLZ276"/>
      <c r="CMA276"/>
      <c r="CMB276"/>
      <c r="CMC276"/>
      <c r="CMD276"/>
      <c r="CME276"/>
      <c r="CMF276"/>
      <c r="CMG276"/>
      <c r="CMH276"/>
      <c r="CMI276"/>
      <c r="CMJ276"/>
      <c r="CMK276"/>
      <c r="CML276"/>
      <c r="CMM276"/>
      <c r="CMN276"/>
      <c r="CMO276"/>
      <c r="CMP276"/>
      <c r="CMQ276"/>
      <c r="CMR276"/>
      <c r="CMS276"/>
      <c r="CMT276"/>
      <c r="CMU276"/>
      <c r="CMV276"/>
      <c r="CMW276"/>
      <c r="CMX276"/>
      <c r="CMY276"/>
      <c r="CMZ276"/>
      <c r="CNA276"/>
      <c r="CNB276"/>
      <c r="CNC276"/>
      <c r="CND276"/>
      <c r="CNE276"/>
      <c r="CNF276"/>
      <c r="CNG276"/>
      <c r="CNH276"/>
      <c r="CNI276"/>
      <c r="CNJ276"/>
      <c r="CNK276"/>
      <c r="CNL276"/>
      <c r="CNM276"/>
      <c r="CNN276"/>
      <c r="CNO276"/>
      <c r="CNP276"/>
      <c r="CNQ276"/>
      <c r="CNR276"/>
      <c r="CNS276"/>
      <c r="CNT276"/>
      <c r="CNU276"/>
      <c r="CNV276"/>
      <c r="CNW276"/>
      <c r="CNX276"/>
      <c r="CNY276"/>
      <c r="CNZ276"/>
      <c r="COA276"/>
      <c r="COB276"/>
      <c r="COC276"/>
      <c r="COD276"/>
      <c r="COE276"/>
      <c r="COF276"/>
      <c r="COG276"/>
      <c r="COH276"/>
      <c r="COI276"/>
      <c r="COJ276"/>
      <c r="COK276"/>
      <c r="COL276"/>
      <c r="COM276"/>
      <c r="CON276"/>
      <c r="COO276"/>
      <c r="COP276"/>
      <c r="COQ276"/>
      <c r="COR276"/>
      <c r="COS276"/>
      <c r="COT276"/>
      <c r="COU276"/>
      <c r="COV276"/>
      <c r="COW276"/>
      <c r="COX276"/>
      <c r="COY276"/>
      <c r="COZ276"/>
      <c r="CPA276"/>
      <c r="CPB276"/>
      <c r="CPC276"/>
      <c r="CPD276"/>
      <c r="CPE276"/>
      <c r="CPF276"/>
      <c r="CPG276"/>
      <c r="CPH276"/>
      <c r="CPI276"/>
      <c r="CPJ276"/>
      <c r="CPK276"/>
      <c r="CPL276"/>
      <c r="CPM276"/>
      <c r="CPN276"/>
      <c r="CPO276"/>
      <c r="CPP276"/>
      <c r="CPQ276"/>
      <c r="CPR276"/>
      <c r="CPS276"/>
      <c r="CPT276"/>
      <c r="CPU276"/>
      <c r="CPV276"/>
      <c r="CPW276"/>
      <c r="CPX276"/>
      <c r="CPY276"/>
      <c r="CPZ276"/>
      <c r="CQA276"/>
      <c r="CQB276"/>
      <c r="CQC276"/>
      <c r="CQD276"/>
      <c r="CQE276"/>
      <c r="CQF276"/>
      <c r="CQG276"/>
      <c r="CQH276"/>
      <c r="CQI276"/>
      <c r="CQJ276"/>
      <c r="CQK276"/>
      <c r="CQL276"/>
      <c r="CQM276"/>
      <c r="CQN276"/>
      <c r="CQO276"/>
      <c r="CQP276"/>
      <c r="CQQ276"/>
      <c r="CQR276"/>
      <c r="CQS276"/>
      <c r="CQT276"/>
    </row>
    <row r="277" spans="1:2490" s="198" customFormat="1" ht="21" customHeight="1">
      <c r="A277" t="s">
        <v>2559</v>
      </c>
      <c r="B277" t="s">
        <v>2560</v>
      </c>
      <c r="C277" t="s">
        <v>2561</v>
      </c>
      <c r="D277" t="s">
        <v>2562</v>
      </c>
      <c r="E277"/>
      <c r="F277" t="s">
        <v>2563</v>
      </c>
      <c r="G277"/>
      <c r="H277"/>
      <c r="I277">
        <v>67000</v>
      </c>
      <c r="J277" t="s">
        <v>2564</v>
      </c>
      <c r="K277">
        <v>1</v>
      </c>
      <c r="L277" t="s">
        <v>2565</v>
      </c>
      <c r="M277" t="s">
        <v>2566</v>
      </c>
      <c r="N277" t="s">
        <v>1427</v>
      </c>
      <c r="O277" t="s">
        <v>2567</v>
      </c>
      <c r="P277" t="s">
        <v>1690</v>
      </c>
      <c r="Q277" t="s">
        <v>1429</v>
      </c>
      <c r="R277" t="s">
        <v>1430</v>
      </c>
      <c r="S277" t="s">
        <v>1429</v>
      </c>
      <c r="T277" t="s">
        <v>1430</v>
      </c>
      <c r="U277" t="s">
        <v>1691</v>
      </c>
      <c r="V277" t="s">
        <v>2568</v>
      </c>
      <c r="W277" t="s">
        <v>2569</v>
      </c>
      <c r="X277" t="s">
        <v>2570</v>
      </c>
      <c r="Y277" t="s">
        <v>2571</v>
      </c>
      <c r="Z277"/>
      <c r="AL277" t="s">
        <v>2562</v>
      </c>
      <c r="AM277">
        <v>12</v>
      </c>
      <c r="AN277">
        <v>7.4499999999999993</v>
      </c>
      <c r="AO277">
        <v>7.4499999999999993</v>
      </c>
      <c r="AP277">
        <v>9.4249999999999989</v>
      </c>
      <c r="AQ277">
        <v>0.27408333333333335</v>
      </c>
      <c r="AR277">
        <v>0.31916666666666665</v>
      </c>
      <c r="AS277"/>
      <c r="AT277"/>
      <c r="AU277"/>
      <c r="AV277"/>
      <c r="AW277">
        <v>823.33333333333337</v>
      </c>
      <c r="AX277">
        <v>75</v>
      </c>
      <c r="AY277">
        <v>288.33333333333331</v>
      </c>
      <c r="AZ277"/>
      <c r="BA277"/>
      <c r="BB277"/>
      <c r="BC277">
        <v>72</v>
      </c>
      <c r="BD277">
        <v>6.625</v>
      </c>
      <c r="BE277">
        <v>29.5</v>
      </c>
      <c r="BF277">
        <v>953.33333333333337</v>
      </c>
      <c r="BG277">
        <v>16.474999999999998</v>
      </c>
      <c r="BH277">
        <v>363.33333333333331</v>
      </c>
      <c r="BI277"/>
      <c r="BJ277">
        <v>3.65</v>
      </c>
      <c r="BK277">
        <v>5.666666666666667</v>
      </c>
      <c r="BL277">
        <v>1.3833333333333331E-2</v>
      </c>
      <c r="BM277">
        <v>0.41666666666666669</v>
      </c>
      <c r="BN277">
        <v>0.50166666666666682</v>
      </c>
      <c r="BO277">
        <v>1.0783333333333334</v>
      </c>
      <c r="BP277">
        <v>0.17583333333333331</v>
      </c>
      <c r="BX277" s="6">
        <v>431</v>
      </c>
      <c r="BY277" s="6">
        <v>45</v>
      </c>
      <c r="BZ277" s="6">
        <v>3.46</v>
      </c>
      <c r="CA277" s="6">
        <v>17.7</v>
      </c>
      <c r="CB277" s="6">
        <v>36.6</v>
      </c>
      <c r="CC277" s="6">
        <v>1.6</v>
      </c>
      <c r="CD277" s="6">
        <v>6.1136704092883605</v>
      </c>
      <c r="CE277" s="6">
        <v>24.1</v>
      </c>
      <c r="CF277" s="6">
        <v>24.3</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DW277">
        <v>3.65</v>
      </c>
      <c r="DX277">
        <v>5.666666666666667</v>
      </c>
      <c r="DY277">
        <v>1.3833333333333331E-2</v>
      </c>
      <c r="DZ277">
        <v>0.41666666666666669</v>
      </c>
      <c r="EA277">
        <v>0.50166666666666682</v>
      </c>
      <c r="EB277">
        <v>1.0783333333333334</v>
      </c>
      <c r="EC277">
        <v>0.17583333333333331</v>
      </c>
      <c r="EG277" s="86">
        <f t="shared" ref="EG277:EG290" si="32">MAX(EI277:ER277)</f>
        <v>4</v>
      </c>
      <c r="EH277" s="86">
        <f t="shared" ref="EH277:EH290" si="33">MEDIAN(EI277:ER277)</f>
        <v>2</v>
      </c>
      <c r="EI277" s="198">
        <v>4</v>
      </c>
      <c r="EJ277" s="198">
        <v>2</v>
      </c>
      <c r="EK277" s="198">
        <v>2</v>
      </c>
      <c r="EL277" s="198">
        <v>2</v>
      </c>
      <c r="EM277" s="198">
        <v>2</v>
      </c>
      <c r="EN277" s="198">
        <v>2</v>
      </c>
      <c r="EU277" s="6" t="s">
        <v>2572</v>
      </c>
      <c r="EV277" s="29">
        <v>31</v>
      </c>
      <c r="EW277" s="255">
        <v>0.78366639999999999</v>
      </c>
      <c r="EX277" s="256">
        <v>1219.0104626399827</v>
      </c>
      <c r="EY277" s="119" t="s">
        <v>1697</v>
      </c>
      <c r="JP277" s="359"/>
      <c r="JR277" s="360"/>
      <c r="JS277" s="320"/>
      <c r="JU277" s="360"/>
      <c r="JX277" s="360"/>
      <c r="KA277" s="360"/>
      <c r="KB277" s="361"/>
      <c r="KC277" s="361"/>
      <c r="KD277" s="361"/>
      <c r="KE277" s="361"/>
      <c r="PV277" s="362"/>
      <c r="PW277" s="113"/>
      <c r="PX277" s="74"/>
      <c r="PY277" s="113"/>
      <c r="PZ277" s="113"/>
      <c r="QA277" s="113"/>
      <c r="QB277" s="74"/>
      <c r="QC277" s="113"/>
      <c r="QD277" s="113"/>
      <c r="QE277" s="74"/>
      <c r="QF277" s="74"/>
      <c r="QG277" s="113"/>
      <c r="QH277" s="74"/>
      <c r="QI277" s="74"/>
      <c r="QJ277" s="74"/>
      <c r="QK277" s="113"/>
      <c r="QL277" s="74"/>
      <c r="QM277" s="26"/>
      <c r="QN277" s="113"/>
      <c r="QO277" s="113"/>
      <c r="QP277" s="113"/>
      <c r="QQ277" s="113"/>
      <c r="QR277" s="113"/>
      <c r="QS277" s="113"/>
      <c r="QT277" s="113"/>
      <c r="QU277" s="113"/>
      <c r="QV277" s="74"/>
      <c r="QW277" s="113"/>
      <c r="QX277" s="74"/>
      <c r="QY277" s="113"/>
      <c r="QZ277" s="26"/>
      <c r="RA277" s="26"/>
      <c r="RB277" s="26"/>
      <c r="RC277" s="26"/>
      <c r="RD277" s="26"/>
      <c r="RE277" s="26"/>
      <c r="RF277" s="113"/>
      <c r="RG277" s="74"/>
      <c r="RH277" s="74"/>
      <c r="RI277" s="74"/>
      <c r="RJ277" s="26"/>
      <c r="RK277" s="26"/>
      <c r="RL277" s="26"/>
      <c r="RM277" s="26"/>
      <c r="RN277" s="26"/>
      <c r="RO277" s="113"/>
      <c r="RP277" s="74"/>
      <c r="RQ277" s="113"/>
      <c r="RR277" s="113"/>
      <c r="RS277" s="113"/>
      <c r="RT277" s="113"/>
      <c r="RU277" s="113"/>
      <c r="RV277" s="113"/>
      <c r="RW277" s="26"/>
      <c r="RX277" s="26"/>
      <c r="RY277" s="26"/>
      <c r="RZ277" s="26"/>
      <c r="SD277" s="26"/>
      <c r="SE277" s="26"/>
      <c r="SF277" s="26"/>
      <c r="SG277" s="26"/>
      <c r="SH277" s="26"/>
      <c r="SI277" s="26"/>
      <c r="SJ277" s="26"/>
      <c r="SK277" s="26"/>
      <c r="SL277" s="26"/>
      <c r="SM277" s="26"/>
      <c r="SN277" s="26"/>
      <c r="SO277" s="26"/>
      <c r="SP277" s="26"/>
      <c r="SQ277" s="26"/>
      <c r="SR277" s="26"/>
      <c r="SS277" s="26"/>
      <c r="ST277" s="26"/>
      <c r="SU277" s="74"/>
      <c r="SV277" s="74"/>
      <c r="SW277" s="74"/>
      <c r="SX277" s="74"/>
      <c r="SY277" s="74"/>
      <c r="SZ277" s="74"/>
      <c r="TF277" s="26"/>
      <c r="TG277" s="26"/>
      <c r="TH277" s="26"/>
      <c r="UM277" s="74"/>
      <c r="UR277" s="74"/>
      <c r="US277" s="74"/>
      <c r="UT277" s="113"/>
      <c r="XY277" s="113"/>
      <c r="YA277" s="113"/>
      <c r="YB277" s="113"/>
      <c r="ZD277" s="113"/>
      <c r="ZE277" s="113"/>
      <c r="ZI277" s="113"/>
      <c r="ZJ277" s="113"/>
      <c r="ZK277" s="113"/>
      <c r="ZN277" s="113"/>
      <c r="ZO277" s="113"/>
      <c r="ZU277" s="113"/>
      <c r="ZV277" s="113"/>
      <c r="ZW277" s="113"/>
      <c r="AQL277" s="6" t="s">
        <v>2573</v>
      </c>
      <c r="AQM277" s="6" t="s">
        <v>2574</v>
      </c>
      <c r="AQN277" s="74" t="s">
        <v>2159</v>
      </c>
      <c r="AQO277" s="74" t="s">
        <v>2159</v>
      </c>
      <c r="AQP277" s="74" t="s">
        <v>2168</v>
      </c>
      <c r="AQQ277" s="74" t="s">
        <v>2168</v>
      </c>
      <c r="AQR277" s="74" t="s">
        <v>2159</v>
      </c>
      <c r="AQS277" s="74" t="s">
        <v>2159</v>
      </c>
      <c r="AQT277" s="74" t="s">
        <v>2159</v>
      </c>
      <c r="AQU277" s="74" t="s">
        <v>2159</v>
      </c>
      <c r="AQV277" s="74" t="s">
        <v>2159</v>
      </c>
      <c r="AQW277" s="74" t="s">
        <v>2159</v>
      </c>
      <c r="AQX277" s="74" t="s">
        <v>2159</v>
      </c>
      <c r="AQY277" s="74" t="s">
        <v>2159</v>
      </c>
      <c r="AQZ277" s="74" t="s">
        <v>2159</v>
      </c>
      <c r="ARA277" s="74" t="s">
        <v>2159</v>
      </c>
      <c r="ARB277" s="74" t="s">
        <v>2159</v>
      </c>
      <c r="ARC277" s="74" t="s">
        <v>2159</v>
      </c>
      <c r="ARD277" s="74" t="s">
        <v>2159</v>
      </c>
      <c r="ARE277" s="74" t="s">
        <v>2159</v>
      </c>
      <c r="ARF277" s="74" t="s">
        <v>2159</v>
      </c>
      <c r="ARG277" s="74" t="s">
        <v>2159</v>
      </c>
      <c r="ARH277" s="74" t="s">
        <v>2159</v>
      </c>
      <c r="ARI277" s="74" t="s">
        <v>2159</v>
      </c>
      <c r="ARJ277" s="74" t="s">
        <v>2159</v>
      </c>
      <c r="ARK277" s="74" t="s">
        <v>2159</v>
      </c>
      <c r="ARL277" s="74" t="s">
        <v>2159</v>
      </c>
      <c r="ARM277" s="74" t="s">
        <v>2159</v>
      </c>
      <c r="ARN277" s="74" t="s">
        <v>2159</v>
      </c>
      <c r="ARO277" s="74" t="s">
        <v>2159</v>
      </c>
      <c r="ARP277" s="74" t="s">
        <v>2159</v>
      </c>
      <c r="ARQ277" s="74" t="s">
        <v>2159</v>
      </c>
      <c r="ARR277" s="74" t="s">
        <v>2159</v>
      </c>
      <c r="ARS277" s="74" t="s">
        <v>2159</v>
      </c>
      <c r="ART277" s="74" t="s">
        <v>2159</v>
      </c>
      <c r="ARU277" s="74" t="s">
        <v>2159</v>
      </c>
      <c r="ARV277" s="74" t="s">
        <v>2159</v>
      </c>
      <c r="ARW277" s="74" t="s">
        <v>2575</v>
      </c>
      <c r="ARX277" s="74" t="s">
        <v>2576</v>
      </c>
      <c r="ARY277" s="74" t="s">
        <v>2577</v>
      </c>
      <c r="ARZ277" s="74" t="s">
        <v>2153</v>
      </c>
      <c r="ASA277" s="74" t="s">
        <v>2162</v>
      </c>
      <c r="ASB277" s="74" t="s">
        <v>2578</v>
      </c>
      <c r="ASC277" s="74" t="s">
        <v>2579</v>
      </c>
      <c r="ASD277" s="74" t="s">
        <v>2162</v>
      </c>
      <c r="ASE277" s="74" t="s">
        <v>2162</v>
      </c>
      <c r="ASF277" s="74" t="s">
        <v>2162</v>
      </c>
      <c r="ASG277" s="74" t="s">
        <v>2162</v>
      </c>
      <c r="ASH277" s="74" t="s">
        <v>2162</v>
      </c>
      <c r="ASI277" s="74" t="s">
        <v>2162</v>
      </c>
      <c r="ASJ277" s="74" t="s">
        <v>2162</v>
      </c>
      <c r="ASK277" s="74" t="s">
        <v>2162</v>
      </c>
      <c r="ASL277" s="74" t="s">
        <v>2162</v>
      </c>
      <c r="ASM277" s="74" t="s">
        <v>2162</v>
      </c>
      <c r="ASN277" s="74" t="s">
        <v>2580</v>
      </c>
      <c r="ASO277" s="74" t="s">
        <v>2153</v>
      </c>
      <c r="ASP277" s="74" t="s">
        <v>2162</v>
      </c>
      <c r="ASQ277" s="74" t="s">
        <v>2157</v>
      </c>
      <c r="ASR277" s="74" t="s">
        <v>2157</v>
      </c>
      <c r="ASS277" s="74" t="s">
        <v>2157</v>
      </c>
      <c r="AST277" s="74" t="s">
        <v>2157</v>
      </c>
      <c r="ASU277" s="74" t="s">
        <v>2157</v>
      </c>
      <c r="ASV277" s="74" t="s">
        <v>2157</v>
      </c>
      <c r="ASW277" s="74" t="s">
        <v>2157</v>
      </c>
      <c r="ASX277" s="74" t="s">
        <v>2157</v>
      </c>
      <c r="ASY277" s="74" t="s">
        <v>2161</v>
      </c>
      <c r="ASZ277" s="74" t="s">
        <v>2161</v>
      </c>
      <c r="ATA277" s="74" t="s">
        <v>2161</v>
      </c>
      <c r="ATB277" s="74" t="s">
        <v>2155</v>
      </c>
      <c r="ATC277" s="74" t="s">
        <v>2155</v>
      </c>
      <c r="ATD277" s="74" t="s">
        <v>2155</v>
      </c>
      <c r="ATE277" s="74" t="s">
        <v>2155</v>
      </c>
      <c r="ATF277" s="74" t="s">
        <v>2155</v>
      </c>
      <c r="ATG277" s="74" t="s">
        <v>2154</v>
      </c>
      <c r="ATH277" s="74" t="s">
        <v>2154</v>
      </c>
      <c r="ATI277" s="74" t="s">
        <v>2159</v>
      </c>
      <c r="ATJ277" s="113">
        <v>0.78</v>
      </c>
      <c r="ATK277" s="74" t="s">
        <v>2159</v>
      </c>
      <c r="ATL277" s="74" t="s">
        <v>2159</v>
      </c>
      <c r="ATM277" s="74" t="s">
        <v>2155</v>
      </c>
      <c r="ATN277" s="74" t="s">
        <v>2155</v>
      </c>
      <c r="ATO277" s="74" t="s">
        <v>2155</v>
      </c>
      <c r="ATP277" s="74" t="s">
        <v>2155</v>
      </c>
      <c r="ATQ277" s="74" t="s">
        <v>2155</v>
      </c>
      <c r="ATR277" s="74" t="s">
        <v>2155</v>
      </c>
      <c r="ATS277" s="74" t="s">
        <v>2155</v>
      </c>
      <c r="ATT277" s="113">
        <v>6.9</v>
      </c>
      <c r="ATU277" s="113">
        <v>12.4</v>
      </c>
      <c r="ATV277" s="113">
        <v>0.51100000000000001</v>
      </c>
      <c r="ATW277" s="113">
        <v>17</v>
      </c>
      <c r="ATX277" s="113">
        <v>1.8599999999999998E-2</v>
      </c>
      <c r="ATY277" s="113">
        <v>0.314</v>
      </c>
      <c r="ATZ277" s="113">
        <v>1.18</v>
      </c>
      <c r="AUA277" s="74" t="s">
        <v>2147</v>
      </c>
      <c r="BBO277" s="363" t="s">
        <v>2581</v>
      </c>
      <c r="BBP277" s="364">
        <v>40837</v>
      </c>
      <c r="BBQ277" s="198">
        <v>0</v>
      </c>
      <c r="BBR277" s="198">
        <v>0</v>
      </c>
      <c r="BBS277" s="198">
        <v>0</v>
      </c>
      <c r="BBT277" s="198">
        <v>0</v>
      </c>
      <c r="BBU277" s="198" t="s">
        <v>2239</v>
      </c>
      <c r="BBV277" s="362" t="s">
        <v>2582</v>
      </c>
      <c r="BBW277" s="113">
        <v>1.4</v>
      </c>
      <c r="BBX277" s="74" t="s">
        <v>2583</v>
      </c>
      <c r="BBY277" s="113">
        <v>0.19</v>
      </c>
      <c r="BBZ277" s="113">
        <v>0.23</v>
      </c>
      <c r="BCA277" s="113">
        <v>0.31</v>
      </c>
      <c r="BCB277" s="74" t="s">
        <v>2584</v>
      </c>
      <c r="BCC277" s="113">
        <v>0.21</v>
      </c>
      <c r="BCD277" s="113">
        <v>0.2</v>
      </c>
      <c r="BCE277" s="74" t="s">
        <v>2585</v>
      </c>
      <c r="BCF277" s="74" t="s">
        <v>2586</v>
      </c>
      <c r="BCG277" s="113">
        <v>3.2000000000000001E-2</v>
      </c>
      <c r="BCH277" s="74" t="s">
        <v>2586</v>
      </c>
      <c r="BCI277" s="74" t="s">
        <v>2586</v>
      </c>
      <c r="BCJ277" s="74" t="s">
        <v>2587</v>
      </c>
      <c r="BCK277" s="113">
        <v>3.4000000000000002E-2</v>
      </c>
      <c r="BCL277" s="74" t="s">
        <v>2587</v>
      </c>
      <c r="BCM277" s="74" t="s">
        <v>2588</v>
      </c>
      <c r="BCN277" s="113">
        <v>12</v>
      </c>
      <c r="BCO277" s="74" t="s">
        <v>2580</v>
      </c>
      <c r="BCP277" s="113">
        <v>13</v>
      </c>
      <c r="BCQ277" s="113">
        <v>1.5</v>
      </c>
      <c r="BCR277" s="113">
        <v>0.75</v>
      </c>
      <c r="BCS277" s="113">
        <v>1.8</v>
      </c>
      <c r="BCT277" s="74" t="s">
        <v>2589</v>
      </c>
      <c r="BCU277" s="113">
        <v>220</v>
      </c>
      <c r="BCV277" s="74" t="s">
        <v>2590</v>
      </c>
      <c r="BCW277" s="74" t="s">
        <v>2591</v>
      </c>
      <c r="BCX277" s="113">
        <v>4.4000000000000004</v>
      </c>
      <c r="BCY277" s="113">
        <v>39</v>
      </c>
      <c r="BCZ277" s="74" t="s">
        <v>2592</v>
      </c>
      <c r="BDA277" s="113">
        <v>280</v>
      </c>
      <c r="BDB277" s="74" t="s">
        <v>2593</v>
      </c>
      <c r="BDC277" s="113">
        <v>10</v>
      </c>
      <c r="BDD277" s="74" t="s">
        <v>2594</v>
      </c>
      <c r="BDE277" s="74" t="s">
        <v>2253</v>
      </c>
      <c r="BDF277" s="113">
        <v>7.3</v>
      </c>
      <c r="BDG277" s="113">
        <v>8.6</v>
      </c>
      <c r="BDH277" s="113">
        <v>7.7</v>
      </c>
      <c r="BDI277" s="113">
        <v>6.2</v>
      </c>
      <c r="BDJ277" s="113">
        <v>12</v>
      </c>
      <c r="BDK277" s="113">
        <v>6.8</v>
      </c>
      <c r="BDL277" s="113">
        <v>37</v>
      </c>
      <c r="BDM277" s="113">
        <v>26</v>
      </c>
      <c r="BDN277" s="113">
        <v>15</v>
      </c>
      <c r="BDO277" s="74" t="s">
        <v>2595</v>
      </c>
      <c r="BDP277" s="74" t="s">
        <v>2596</v>
      </c>
      <c r="BDQ277" s="74" t="s">
        <v>2597</v>
      </c>
      <c r="BDR277" s="74" t="s">
        <v>2147</v>
      </c>
      <c r="BDS277" s="74" t="s">
        <v>2598</v>
      </c>
      <c r="BDT277" s="74" t="s">
        <v>2147</v>
      </c>
      <c r="BDU277" s="113">
        <v>3.2000000000000002E-3</v>
      </c>
      <c r="BDV277" s="113">
        <v>8.9999999999999998E-4</v>
      </c>
      <c r="BDW277" s="113">
        <v>0.19700000000000001</v>
      </c>
      <c r="BDX277" s="113">
        <v>2.9980000000000002</v>
      </c>
      <c r="BDY277" s="113">
        <v>8.6E-3</v>
      </c>
      <c r="BDZ277" s="113">
        <v>1.11E-2</v>
      </c>
      <c r="BEA277" s="113">
        <v>0.41899999999999998</v>
      </c>
      <c r="BEB277" s="113">
        <v>2.9420000000000002</v>
      </c>
      <c r="BEC277" s="113">
        <v>18.475000000000001</v>
      </c>
      <c r="BED277" s="113">
        <v>0.56200000000000006</v>
      </c>
      <c r="BEE277" s="113">
        <v>8.3000000000000001E-4</v>
      </c>
      <c r="BEF277" s="113">
        <v>5.5E-2</v>
      </c>
      <c r="BEG277" s="113">
        <v>2.5300000000000001E-3</v>
      </c>
      <c r="BHI277">
        <v>277</v>
      </c>
      <c r="BHJ277">
        <v>277</v>
      </c>
      <c r="BHK277" t="s">
        <v>2559</v>
      </c>
      <c r="BHL277" t="s">
        <v>2559</v>
      </c>
      <c r="BHM277">
        <v>0</v>
      </c>
      <c r="BHN277">
        <v>0</v>
      </c>
      <c r="BHO277">
        <v>0</v>
      </c>
      <c r="BHP277">
        <v>0</v>
      </c>
      <c r="BHQ277">
        <v>0</v>
      </c>
      <c r="BHR277">
        <v>0</v>
      </c>
      <c r="BHS277">
        <v>0</v>
      </c>
      <c r="BHT277">
        <v>0</v>
      </c>
      <c r="BHU277">
        <v>0</v>
      </c>
      <c r="BHV277">
        <v>0</v>
      </c>
      <c r="BHW277">
        <v>0</v>
      </c>
      <c r="BHX277">
        <v>0</v>
      </c>
      <c r="BHY277">
        <v>0</v>
      </c>
      <c r="BHZ277">
        <v>0</v>
      </c>
      <c r="BIA277">
        <v>0</v>
      </c>
      <c r="BIB277">
        <v>0</v>
      </c>
      <c r="BIC277">
        <v>0</v>
      </c>
      <c r="BID277">
        <v>0</v>
      </c>
      <c r="BIE277">
        <v>0</v>
      </c>
      <c r="BIF277">
        <v>0</v>
      </c>
      <c r="BIG277">
        <v>0.48259860788863107</v>
      </c>
      <c r="BIH277">
        <v>0</v>
      </c>
      <c r="BII277">
        <v>0</v>
      </c>
      <c r="BIJ277">
        <v>0</v>
      </c>
      <c r="BIK277">
        <v>0</v>
      </c>
      <c r="BIL277">
        <v>0</v>
      </c>
      <c r="BIM277">
        <v>0</v>
      </c>
      <c r="BIN277">
        <v>0</v>
      </c>
      <c r="BIO277">
        <v>0</v>
      </c>
      <c r="BIP277">
        <v>0</v>
      </c>
      <c r="BIQ277">
        <v>0</v>
      </c>
      <c r="BIR277">
        <v>0</v>
      </c>
      <c r="BIS277">
        <v>0</v>
      </c>
      <c r="BIT277">
        <v>0</v>
      </c>
      <c r="BIU277">
        <v>6.9605568445475635E-3</v>
      </c>
      <c r="BIV277">
        <v>0</v>
      </c>
      <c r="BIW277">
        <v>0</v>
      </c>
      <c r="BIX277">
        <v>0</v>
      </c>
      <c r="BIY277">
        <v>0</v>
      </c>
      <c r="BIZ277">
        <v>0</v>
      </c>
      <c r="BJA277">
        <v>0</v>
      </c>
      <c r="BJB277">
        <v>0</v>
      </c>
      <c r="BJC277">
        <v>0</v>
      </c>
      <c r="BJD277">
        <v>0</v>
      </c>
      <c r="BJE277">
        <v>0</v>
      </c>
      <c r="BJF277">
        <v>0</v>
      </c>
      <c r="BJG277">
        <v>0</v>
      </c>
      <c r="BJH277">
        <v>0</v>
      </c>
      <c r="BJI277">
        <v>0</v>
      </c>
      <c r="BJJ277">
        <v>0</v>
      </c>
      <c r="BJK277">
        <v>9.2807424593967514E-3</v>
      </c>
      <c r="BJL277">
        <v>0</v>
      </c>
      <c r="BJM277">
        <v>0</v>
      </c>
      <c r="BJN277">
        <v>0</v>
      </c>
      <c r="BJO277">
        <v>0</v>
      </c>
      <c r="BJP277">
        <v>0</v>
      </c>
      <c r="BJQ277">
        <v>2.3201856148491878E-3</v>
      </c>
      <c r="BJR277">
        <v>0</v>
      </c>
      <c r="BJS277">
        <v>0</v>
      </c>
      <c r="BJT277">
        <v>0</v>
      </c>
      <c r="BJU277">
        <v>6.9605568445475635E-3</v>
      </c>
      <c r="BJV277">
        <v>2.3201856148491878E-3</v>
      </c>
      <c r="BJW277">
        <v>0</v>
      </c>
      <c r="BJX277">
        <v>0</v>
      </c>
      <c r="BJY277">
        <v>0</v>
      </c>
      <c r="BJZ277">
        <v>0</v>
      </c>
      <c r="BKA277">
        <v>0</v>
      </c>
      <c r="BKB277">
        <v>2.3201856148491878E-2</v>
      </c>
      <c r="BKC277">
        <v>0</v>
      </c>
      <c r="BKD277">
        <v>0</v>
      </c>
      <c r="BKE277">
        <v>6.9605568445475635E-3</v>
      </c>
      <c r="BKF277">
        <v>0</v>
      </c>
      <c r="BKG277">
        <v>0</v>
      </c>
      <c r="BKH277">
        <v>0</v>
      </c>
      <c r="BKI277">
        <v>0</v>
      </c>
      <c r="BKJ277">
        <v>0</v>
      </c>
      <c r="BKK277">
        <v>0</v>
      </c>
      <c r="BKL277">
        <v>2.7842227378190254E-2</v>
      </c>
      <c r="BKM277">
        <v>0</v>
      </c>
      <c r="BKN277">
        <v>0</v>
      </c>
      <c r="BKO277">
        <v>0</v>
      </c>
      <c r="BKP277">
        <v>0</v>
      </c>
      <c r="BKQ277">
        <v>0</v>
      </c>
      <c r="BKR277">
        <v>0</v>
      </c>
      <c r="BKS277">
        <v>0</v>
      </c>
      <c r="BKT277">
        <v>0</v>
      </c>
      <c r="BKU277">
        <v>0</v>
      </c>
      <c r="BKV277">
        <v>0</v>
      </c>
      <c r="BKW277">
        <v>0</v>
      </c>
      <c r="BKX277">
        <v>0</v>
      </c>
      <c r="BKY277">
        <v>0</v>
      </c>
      <c r="BKZ277">
        <v>0</v>
      </c>
      <c r="BLA277">
        <v>0</v>
      </c>
      <c r="BLB277">
        <v>0</v>
      </c>
      <c r="BLC277">
        <v>0</v>
      </c>
      <c r="BLD277">
        <v>0</v>
      </c>
      <c r="BLE277">
        <v>0</v>
      </c>
      <c r="BLF277">
        <v>0</v>
      </c>
      <c r="BLG277">
        <v>0</v>
      </c>
      <c r="BLH277">
        <v>0</v>
      </c>
      <c r="BLI277">
        <v>0</v>
      </c>
      <c r="BLJ277">
        <v>0</v>
      </c>
      <c r="BLK277">
        <v>0</v>
      </c>
      <c r="BLL277">
        <v>0</v>
      </c>
      <c r="BLM277">
        <v>0</v>
      </c>
      <c r="BLN277">
        <v>0</v>
      </c>
      <c r="BLO277">
        <v>0</v>
      </c>
      <c r="BLP277">
        <v>0</v>
      </c>
      <c r="BLQ277">
        <v>0</v>
      </c>
      <c r="BLR277">
        <v>0</v>
      </c>
      <c r="BLS277">
        <v>0</v>
      </c>
      <c r="BLT277">
        <v>0</v>
      </c>
      <c r="BLU277">
        <v>0</v>
      </c>
      <c r="BLV277">
        <v>0</v>
      </c>
      <c r="BLW277">
        <v>0</v>
      </c>
      <c r="BLX277">
        <v>0</v>
      </c>
      <c r="BLY277">
        <v>0</v>
      </c>
      <c r="BLZ277">
        <v>0</v>
      </c>
      <c r="BMA277">
        <v>0</v>
      </c>
      <c r="BMB277">
        <v>4.6403712296983757E-3</v>
      </c>
      <c r="BMC277">
        <v>0</v>
      </c>
      <c r="BMD277">
        <v>0</v>
      </c>
      <c r="BME277">
        <v>0</v>
      </c>
      <c r="BMF277">
        <v>0</v>
      </c>
      <c r="BMG277">
        <v>0</v>
      </c>
      <c r="BMH277">
        <v>0</v>
      </c>
      <c r="BMI277">
        <v>2.3201856148491878E-3</v>
      </c>
      <c r="BMJ277">
        <v>4.6403712296983757E-3</v>
      </c>
      <c r="BMK277">
        <v>2.3201856148491878E-3</v>
      </c>
      <c r="BML277">
        <v>0</v>
      </c>
      <c r="BMM277">
        <v>0</v>
      </c>
      <c r="BMN277">
        <v>0</v>
      </c>
      <c r="BMO277">
        <v>0</v>
      </c>
      <c r="BMP277">
        <v>0</v>
      </c>
      <c r="BMQ277">
        <v>0</v>
      </c>
      <c r="BMR277">
        <v>0</v>
      </c>
      <c r="BMS277">
        <v>0</v>
      </c>
      <c r="BMT277">
        <v>0</v>
      </c>
      <c r="BMU277">
        <v>0</v>
      </c>
      <c r="BMV277">
        <v>0</v>
      </c>
      <c r="BMW277">
        <v>0</v>
      </c>
      <c r="BMX277">
        <v>0</v>
      </c>
      <c r="BMY277">
        <v>6.9605568445475635E-3</v>
      </c>
      <c r="BMZ277">
        <v>0</v>
      </c>
      <c r="BNA277">
        <v>0</v>
      </c>
      <c r="BNB277">
        <v>0</v>
      </c>
      <c r="BNC277">
        <v>4.6403712296983757E-3</v>
      </c>
      <c r="BND277">
        <v>0</v>
      </c>
      <c r="BNE277">
        <v>0</v>
      </c>
      <c r="BNF277">
        <v>0</v>
      </c>
      <c r="BNG277">
        <v>0</v>
      </c>
      <c r="BNH277">
        <v>0</v>
      </c>
      <c r="BNI277">
        <v>0</v>
      </c>
      <c r="BNJ277">
        <v>0</v>
      </c>
      <c r="BNK277">
        <v>0</v>
      </c>
      <c r="BNL277">
        <v>0</v>
      </c>
      <c r="BNM277">
        <v>0</v>
      </c>
      <c r="BNN277">
        <v>0</v>
      </c>
      <c r="BNO277">
        <v>0</v>
      </c>
      <c r="BNP277">
        <v>0</v>
      </c>
      <c r="BNQ277">
        <v>0</v>
      </c>
      <c r="BNR277">
        <v>0</v>
      </c>
      <c r="BNS277">
        <v>0</v>
      </c>
      <c r="BNT277">
        <v>0</v>
      </c>
      <c r="BNU277">
        <v>0</v>
      </c>
      <c r="BNV277">
        <v>0</v>
      </c>
      <c r="BNW277">
        <v>0</v>
      </c>
      <c r="BNX277">
        <v>0</v>
      </c>
      <c r="BNY277">
        <v>0</v>
      </c>
      <c r="BNZ277">
        <v>0</v>
      </c>
      <c r="BOA277">
        <v>0</v>
      </c>
      <c r="BOB277">
        <v>0</v>
      </c>
      <c r="BOC277">
        <v>0</v>
      </c>
      <c r="BOD277">
        <v>0</v>
      </c>
      <c r="BOE277">
        <v>0</v>
      </c>
      <c r="BOF277">
        <v>0</v>
      </c>
      <c r="BOG277">
        <v>0</v>
      </c>
      <c r="BOH277">
        <v>0</v>
      </c>
      <c r="BOI277">
        <v>0</v>
      </c>
      <c r="BOJ277">
        <v>0</v>
      </c>
      <c r="BOK277">
        <v>0</v>
      </c>
      <c r="BOL277">
        <v>0</v>
      </c>
      <c r="BOM277">
        <v>0</v>
      </c>
      <c r="BON277">
        <v>0</v>
      </c>
      <c r="BOO277">
        <v>0</v>
      </c>
      <c r="BOP277">
        <v>0</v>
      </c>
      <c r="BOQ277">
        <v>0</v>
      </c>
      <c r="BOR277">
        <v>0</v>
      </c>
      <c r="BOS277">
        <v>0</v>
      </c>
      <c r="BOT277">
        <v>0</v>
      </c>
      <c r="BOU277">
        <v>0</v>
      </c>
      <c r="BOV277">
        <v>0</v>
      </c>
      <c r="BOW277">
        <v>0</v>
      </c>
      <c r="BOX277">
        <v>0</v>
      </c>
      <c r="BOY277">
        <v>0</v>
      </c>
      <c r="BOZ277">
        <v>0</v>
      </c>
      <c r="BPA277">
        <v>0</v>
      </c>
      <c r="BPB277">
        <v>0</v>
      </c>
      <c r="BPC277">
        <v>0</v>
      </c>
      <c r="BPD277">
        <v>0</v>
      </c>
      <c r="BPE277">
        <v>0</v>
      </c>
      <c r="BPF277">
        <v>4.6403712296983757E-3</v>
      </c>
      <c r="BPG277">
        <v>0</v>
      </c>
      <c r="BPH277">
        <v>0</v>
      </c>
      <c r="BPI277">
        <v>0</v>
      </c>
      <c r="BPJ277">
        <v>0</v>
      </c>
      <c r="BPK277">
        <v>0</v>
      </c>
      <c r="BPL277">
        <v>0</v>
      </c>
      <c r="BPM277">
        <v>0</v>
      </c>
      <c r="BPN277">
        <v>0</v>
      </c>
      <c r="BPO277">
        <v>0</v>
      </c>
      <c r="BPP277">
        <v>0</v>
      </c>
      <c r="BPQ277">
        <v>0</v>
      </c>
      <c r="BPR277">
        <v>0</v>
      </c>
      <c r="BPS277">
        <v>0</v>
      </c>
      <c r="BPT277">
        <v>0</v>
      </c>
      <c r="BPU277">
        <v>0</v>
      </c>
      <c r="BPV277">
        <v>0</v>
      </c>
      <c r="BPW277">
        <v>0</v>
      </c>
      <c r="BPX277">
        <v>0</v>
      </c>
      <c r="BPY277">
        <v>0</v>
      </c>
      <c r="BPZ277">
        <v>0</v>
      </c>
      <c r="BQA277">
        <v>0</v>
      </c>
      <c r="BQB277">
        <v>0</v>
      </c>
      <c r="BQC277">
        <v>0</v>
      </c>
      <c r="BQD277">
        <v>1.1600928074245939E-2</v>
      </c>
      <c r="BQE277">
        <v>0</v>
      </c>
      <c r="BQF277">
        <v>0</v>
      </c>
      <c r="BQG277">
        <v>0</v>
      </c>
      <c r="BQH277">
        <v>0</v>
      </c>
      <c r="BQI277">
        <v>0</v>
      </c>
      <c r="BQJ277">
        <v>0</v>
      </c>
      <c r="BQK277">
        <v>0</v>
      </c>
      <c r="BQL277">
        <v>0</v>
      </c>
      <c r="BQM277">
        <v>0</v>
      </c>
      <c r="BQN277">
        <v>0</v>
      </c>
      <c r="BQO277">
        <v>0</v>
      </c>
      <c r="BQP277">
        <v>0</v>
      </c>
      <c r="BQQ277">
        <v>0</v>
      </c>
      <c r="BQR277">
        <v>4.6403712296983757E-3</v>
      </c>
      <c r="BQS277">
        <v>0</v>
      </c>
      <c r="BQT277">
        <v>0</v>
      </c>
      <c r="BQU277">
        <v>0</v>
      </c>
      <c r="BQV277">
        <v>0</v>
      </c>
      <c r="BQW277">
        <v>0</v>
      </c>
      <c r="BQX277">
        <v>0</v>
      </c>
      <c r="BQY277">
        <v>0</v>
      </c>
      <c r="BQZ277">
        <v>2.3201856148491878E-3</v>
      </c>
      <c r="BRA277">
        <v>0</v>
      </c>
      <c r="BRB277">
        <v>0</v>
      </c>
      <c r="BRC277">
        <v>0</v>
      </c>
      <c r="BRD277">
        <v>0</v>
      </c>
      <c r="BRE277">
        <v>0</v>
      </c>
      <c r="BRF277">
        <v>0</v>
      </c>
      <c r="BRG277">
        <v>0</v>
      </c>
      <c r="BRH277">
        <v>0</v>
      </c>
      <c r="BRI277">
        <v>0</v>
      </c>
      <c r="BRJ277">
        <v>0</v>
      </c>
      <c r="BRK277">
        <v>0</v>
      </c>
      <c r="BRL277">
        <v>0</v>
      </c>
      <c r="BRM277">
        <v>0</v>
      </c>
      <c r="BRN277">
        <v>0</v>
      </c>
      <c r="BRO277">
        <v>0</v>
      </c>
      <c r="BRP277">
        <v>6.9605568445475635E-3</v>
      </c>
      <c r="BRQ277">
        <v>1.1600928074245939E-2</v>
      </c>
      <c r="BRR277">
        <v>0</v>
      </c>
      <c r="BRS277">
        <v>0</v>
      </c>
      <c r="BRT277">
        <v>2.3201856148491878E-3</v>
      </c>
      <c r="BRU277">
        <v>0</v>
      </c>
      <c r="BRV277">
        <v>0</v>
      </c>
      <c r="BRW277">
        <v>0</v>
      </c>
      <c r="BRX277">
        <v>0</v>
      </c>
      <c r="BRY277">
        <v>0</v>
      </c>
      <c r="BRZ277">
        <v>0</v>
      </c>
      <c r="BSA277">
        <v>0</v>
      </c>
      <c r="BSB277">
        <v>0</v>
      </c>
      <c r="BSC277">
        <v>0</v>
      </c>
      <c r="BSD277">
        <v>0</v>
      </c>
      <c r="BSE277">
        <v>0</v>
      </c>
      <c r="BSF277">
        <v>0</v>
      </c>
      <c r="BSG277">
        <v>0</v>
      </c>
      <c r="BSH277">
        <v>0</v>
      </c>
      <c r="BSI277">
        <v>2.0881670533642691E-2</v>
      </c>
      <c r="BSJ277">
        <v>2.0881670533642691E-2</v>
      </c>
      <c r="BSK277">
        <v>0</v>
      </c>
      <c r="BSL277">
        <v>0</v>
      </c>
      <c r="BSM277">
        <v>0</v>
      </c>
      <c r="BSN277">
        <v>9.2807424593967514E-3</v>
      </c>
      <c r="BSO277">
        <v>0</v>
      </c>
      <c r="BSP277">
        <v>0</v>
      </c>
      <c r="BSQ277">
        <v>0</v>
      </c>
      <c r="BSR277">
        <v>0</v>
      </c>
      <c r="BSS277">
        <v>0</v>
      </c>
      <c r="BST277">
        <v>0</v>
      </c>
      <c r="BSU277">
        <v>0</v>
      </c>
      <c r="BSV277">
        <v>0</v>
      </c>
      <c r="BSW277">
        <v>0</v>
      </c>
      <c r="BSX277">
        <v>0</v>
      </c>
      <c r="BSY277">
        <v>0</v>
      </c>
      <c r="BSZ277">
        <v>0</v>
      </c>
      <c r="BTA277">
        <v>0</v>
      </c>
      <c r="BTB277">
        <v>0</v>
      </c>
      <c r="BTC277">
        <v>0</v>
      </c>
      <c r="BTD277">
        <v>0</v>
      </c>
      <c r="BTE277">
        <v>0</v>
      </c>
      <c r="BTF277">
        <v>0</v>
      </c>
      <c r="BTG277">
        <v>0</v>
      </c>
      <c r="BTH277">
        <v>4.6403712296983757E-3</v>
      </c>
      <c r="BTI277">
        <v>0</v>
      </c>
      <c r="BTJ277">
        <v>0</v>
      </c>
      <c r="BTK277">
        <v>0</v>
      </c>
      <c r="BTL277">
        <v>0</v>
      </c>
      <c r="BTM277">
        <v>0</v>
      </c>
      <c r="BTN277">
        <v>0</v>
      </c>
      <c r="BTO277">
        <v>0</v>
      </c>
      <c r="BTP277">
        <v>0</v>
      </c>
      <c r="BTQ277">
        <v>0</v>
      </c>
      <c r="BTR277">
        <v>0</v>
      </c>
      <c r="BTS277">
        <v>0</v>
      </c>
      <c r="BTT277">
        <v>0</v>
      </c>
      <c r="BTU277">
        <v>0</v>
      </c>
      <c r="BTV277">
        <v>0</v>
      </c>
      <c r="BTW277">
        <v>0</v>
      </c>
      <c r="BTX277">
        <v>0</v>
      </c>
      <c r="BTY277">
        <v>0</v>
      </c>
      <c r="BTZ277">
        <v>0</v>
      </c>
      <c r="BUA277">
        <v>0</v>
      </c>
      <c r="BUB277">
        <v>0</v>
      </c>
      <c r="BUC277">
        <v>0</v>
      </c>
      <c r="BUD277">
        <v>0</v>
      </c>
      <c r="BUE277">
        <v>0</v>
      </c>
      <c r="BUF277">
        <v>0</v>
      </c>
      <c r="BUG277">
        <v>0</v>
      </c>
      <c r="BUH277">
        <v>0</v>
      </c>
      <c r="BUI277">
        <v>0</v>
      </c>
      <c r="BUJ277">
        <v>0</v>
      </c>
      <c r="BUK277">
        <v>0</v>
      </c>
      <c r="BUL277">
        <v>0</v>
      </c>
      <c r="BUM277">
        <v>0</v>
      </c>
      <c r="BUN277">
        <v>0</v>
      </c>
      <c r="BUO277">
        <v>0</v>
      </c>
      <c r="BUP277">
        <v>0</v>
      </c>
      <c r="BUQ277">
        <v>0</v>
      </c>
      <c r="BUR277">
        <v>0</v>
      </c>
      <c r="BUS277">
        <v>0</v>
      </c>
      <c r="BUT277">
        <v>0</v>
      </c>
      <c r="BUU277">
        <v>0</v>
      </c>
      <c r="BUV277">
        <v>0</v>
      </c>
      <c r="BUW277">
        <v>0</v>
      </c>
      <c r="BUX277">
        <v>0</v>
      </c>
      <c r="BUY277">
        <v>0</v>
      </c>
      <c r="BUZ277">
        <v>0</v>
      </c>
      <c r="BVA277">
        <v>0</v>
      </c>
      <c r="BVB277">
        <v>0</v>
      </c>
      <c r="BVC277">
        <v>0</v>
      </c>
      <c r="BVD277">
        <v>0</v>
      </c>
      <c r="BVE277">
        <v>0</v>
      </c>
      <c r="BVF277">
        <v>0</v>
      </c>
      <c r="BVG277">
        <v>0</v>
      </c>
      <c r="BVH277">
        <v>0</v>
      </c>
      <c r="BVI277">
        <v>0</v>
      </c>
      <c r="BVJ277">
        <v>0</v>
      </c>
      <c r="BVK277">
        <v>0</v>
      </c>
      <c r="BVL277">
        <v>0</v>
      </c>
      <c r="BVM277">
        <v>0</v>
      </c>
      <c r="BVN277">
        <v>0</v>
      </c>
      <c r="BVO277">
        <v>0</v>
      </c>
      <c r="BVP277">
        <v>0</v>
      </c>
      <c r="BVQ277">
        <v>4.6403712296983757E-3</v>
      </c>
      <c r="BVR277">
        <v>0</v>
      </c>
      <c r="BVS277">
        <v>2.5522041763341066E-2</v>
      </c>
      <c r="BVT277">
        <v>0</v>
      </c>
      <c r="BVU277">
        <v>0</v>
      </c>
      <c r="BVV277">
        <v>0</v>
      </c>
      <c r="BVW277">
        <v>0</v>
      </c>
      <c r="BVX277">
        <v>0</v>
      </c>
      <c r="BVY277">
        <v>0</v>
      </c>
      <c r="BVZ277">
        <v>0</v>
      </c>
      <c r="BWA277">
        <v>0</v>
      </c>
      <c r="BWB277">
        <v>0</v>
      </c>
      <c r="BWC277">
        <v>0</v>
      </c>
      <c r="BWD277">
        <v>0</v>
      </c>
      <c r="BWE277">
        <v>0</v>
      </c>
      <c r="BWF277">
        <v>0</v>
      </c>
      <c r="BWG277">
        <v>0</v>
      </c>
      <c r="BWH277">
        <v>0</v>
      </c>
      <c r="BWI277">
        <v>0</v>
      </c>
      <c r="BWJ277">
        <v>0</v>
      </c>
      <c r="BWK277">
        <v>0</v>
      </c>
      <c r="BWL277">
        <v>0</v>
      </c>
      <c r="BWM277">
        <v>0</v>
      </c>
      <c r="BWN277">
        <v>0</v>
      </c>
      <c r="BWO277">
        <v>0</v>
      </c>
      <c r="BWP277">
        <v>0</v>
      </c>
      <c r="BWQ277">
        <v>0</v>
      </c>
      <c r="BWR277">
        <v>0</v>
      </c>
      <c r="BWS277">
        <v>0</v>
      </c>
      <c r="BWT277">
        <v>0</v>
      </c>
      <c r="BWU277">
        <v>0</v>
      </c>
      <c r="BWV277">
        <v>0</v>
      </c>
      <c r="BWW277">
        <v>0</v>
      </c>
      <c r="BWX277">
        <v>0</v>
      </c>
      <c r="BWY277">
        <v>0</v>
      </c>
      <c r="BWZ277">
        <v>0</v>
      </c>
      <c r="BXA277">
        <v>0</v>
      </c>
      <c r="BXB277">
        <v>0</v>
      </c>
      <c r="BXC277">
        <v>0</v>
      </c>
      <c r="BXD277">
        <v>0</v>
      </c>
      <c r="BXE277">
        <v>0</v>
      </c>
      <c r="BXF277">
        <v>0</v>
      </c>
      <c r="BXG277">
        <v>0</v>
      </c>
      <c r="BXH277">
        <v>0</v>
      </c>
      <c r="BXI277">
        <v>0</v>
      </c>
      <c r="BXJ277">
        <v>0</v>
      </c>
      <c r="BXK277">
        <v>0</v>
      </c>
      <c r="BXL277">
        <v>0</v>
      </c>
      <c r="BXM277">
        <v>0</v>
      </c>
      <c r="BXN277">
        <v>0</v>
      </c>
      <c r="BXO277">
        <v>0</v>
      </c>
      <c r="BXP277">
        <v>9.2807424593967514E-3</v>
      </c>
      <c r="BXQ277">
        <v>0</v>
      </c>
      <c r="BXR277">
        <v>0</v>
      </c>
      <c r="BXS277">
        <v>0</v>
      </c>
      <c r="BXT277">
        <v>0</v>
      </c>
      <c r="BXU277">
        <v>0</v>
      </c>
      <c r="BXV277">
        <v>0</v>
      </c>
      <c r="BXW277">
        <v>0</v>
      </c>
      <c r="BXX277">
        <v>0</v>
      </c>
      <c r="BXY277">
        <v>0</v>
      </c>
      <c r="BXZ277">
        <v>0</v>
      </c>
      <c r="BYA277">
        <v>0</v>
      </c>
      <c r="BYB277">
        <v>0</v>
      </c>
      <c r="BYC277">
        <v>0</v>
      </c>
      <c r="BYD277">
        <v>0</v>
      </c>
      <c r="BYE277">
        <v>0</v>
      </c>
      <c r="BYF277">
        <v>0</v>
      </c>
      <c r="BYG277">
        <v>0</v>
      </c>
      <c r="BYH277">
        <v>0</v>
      </c>
      <c r="BYI277">
        <v>0</v>
      </c>
      <c r="BYJ277">
        <v>0</v>
      </c>
      <c r="BYK277">
        <v>0</v>
      </c>
      <c r="BYL277">
        <v>0</v>
      </c>
      <c r="BYM277">
        <v>0</v>
      </c>
      <c r="BYN277">
        <v>0</v>
      </c>
      <c r="BYO277">
        <v>0</v>
      </c>
      <c r="BYP277">
        <v>0</v>
      </c>
      <c r="BYQ277">
        <v>0</v>
      </c>
      <c r="BYR277">
        <v>0</v>
      </c>
      <c r="BYS277">
        <v>0</v>
      </c>
      <c r="BYT277">
        <v>0</v>
      </c>
      <c r="BYU277">
        <v>0</v>
      </c>
      <c r="BYV277">
        <v>0</v>
      </c>
      <c r="BYW277">
        <v>0</v>
      </c>
      <c r="BYX277">
        <v>6.9605568445475635E-3</v>
      </c>
      <c r="BYY277">
        <v>0</v>
      </c>
      <c r="BYZ277">
        <v>0</v>
      </c>
      <c r="BZA277">
        <v>0</v>
      </c>
      <c r="BZB277">
        <v>0</v>
      </c>
      <c r="BZC277">
        <v>0</v>
      </c>
      <c r="BZD277">
        <v>0</v>
      </c>
      <c r="BZE277">
        <v>0</v>
      </c>
      <c r="BZF277">
        <v>0</v>
      </c>
      <c r="BZG277">
        <v>0</v>
      </c>
      <c r="BZH277">
        <v>0</v>
      </c>
      <c r="BZI277">
        <v>0</v>
      </c>
      <c r="BZJ277">
        <v>0</v>
      </c>
      <c r="BZK277">
        <v>0</v>
      </c>
      <c r="BZL277">
        <v>0</v>
      </c>
      <c r="BZM277">
        <v>0</v>
      </c>
      <c r="BZN277">
        <v>0</v>
      </c>
      <c r="BZO277">
        <v>0</v>
      </c>
      <c r="BZP277">
        <v>0</v>
      </c>
      <c r="BZQ277">
        <v>0</v>
      </c>
      <c r="BZR277">
        <v>0</v>
      </c>
      <c r="BZS277">
        <v>0</v>
      </c>
      <c r="BZT277">
        <v>0</v>
      </c>
      <c r="BZU277">
        <v>0</v>
      </c>
      <c r="BZV277">
        <v>0</v>
      </c>
      <c r="BZW277">
        <v>0</v>
      </c>
      <c r="BZX277">
        <v>0</v>
      </c>
      <c r="BZY277">
        <v>0</v>
      </c>
      <c r="BZZ277">
        <v>0</v>
      </c>
      <c r="CAA277">
        <v>0</v>
      </c>
      <c r="CAB277">
        <v>0</v>
      </c>
      <c r="CAC277">
        <v>0</v>
      </c>
      <c r="CAD277">
        <v>0</v>
      </c>
      <c r="CAE277">
        <v>0</v>
      </c>
      <c r="CAF277">
        <v>4.6403712296983757E-3</v>
      </c>
      <c r="CAG277">
        <v>0</v>
      </c>
      <c r="CAH277">
        <v>0</v>
      </c>
      <c r="CAI277">
        <v>0</v>
      </c>
      <c r="CAJ277">
        <v>0</v>
      </c>
      <c r="CAK277">
        <v>0</v>
      </c>
      <c r="CAL277">
        <v>0</v>
      </c>
      <c r="CAM277">
        <v>0</v>
      </c>
      <c r="CAN277">
        <v>0</v>
      </c>
      <c r="CAO277">
        <v>0</v>
      </c>
      <c r="CAP277">
        <v>0</v>
      </c>
      <c r="CAQ277">
        <v>0</v>
      </c>
      <c r="CAR277">
        <v>0</v>
      </c>
      <c r="CAS277">
        <v>0</v>
      </c>
      <c r="CAT277">
        <v>0</v>
      </c>
      <c r="CAU277">
        <v>0</v>
      </c>
      <c r="CAV277">
        <v>0</v>
      </c>
      <c r="CAW277">
        <v>2.3201856148491878E-3</v>
      </c>
      <c r="CAX277">
        <v>0</v>
      </c>
      <c r="CAY277">
        <v>0</v>
      </c>
      <c r="CAZ277">
        <v>0</v>
      </c>
      <c r="CBA277">
        <v>0</v>
      </c>
      <c r="CBB277">
        <v>0</v>
      </c>
      <c r="CBC277">
        <v>0</v>
      </c>
      <c r="CBD277">
        <v>0</v>
      </c>
      <c r="CBE277">
        <v>0</v>
      </c>
      <c r="CBF277">
        <v>0</v>
      </c>
      <c r="CBG277">
        <v>0</v>
      </c>
      <c r="CBH277">
        <v>0</v>
      </c>
      <c r="CBI277">
        <v>0</v>
      </c>
      <c r="CBJ277">
        <v>0</v>
      </c>
      <c r="CBK277">
        <v>0</v>
      </c>
      <c r="CBL277">
        <v>0</v>
      </c>
      <c r="CBM277">
        <v>0</v>
      </c>
      <c r="CBN277">
        <v>0</v>
      </c>
      <c r="CBO277">
        <v>0</v>
      </c>
      <c r="CBP277">
        <v>0</v>
      </c>
      <c r="CBQ277">
        <v>0</v>
      </c>
      <c r="CBR277">
        <v>0</v>
      </c>
      <c r="CBS277">
        <v>0</v>
      </c>
      <c r="CBT277">
        <v>0</v>
      </c>
      <c r="CBU277">
        <v>0</v>
      </c>
      <c r="CBV277">
        <v>0</v>
      </c>
      <c r="CBW277">
        <v>0</v>
      </c>
      <c r="CBX277">
        <v>0</v>
      </c>
      <c r="CBY277">
        <v>0</v>
      </c>
      <c r="CBZ277">
        <v>0</v>
      </c>
      <c r="CCA277">
        <v>0</v>
      </c>
      <c r="CCB277">
        <v>0</v>
      </c>
      <c r="CCC277">
        <v>0</v>
      </c>
      <c r="CCD277">
        <v>0</v>
      </c>
      <c r="CCE277">
        <v>0</v>
      </c>
      <c r="CCF277">
        <v>0</v>
      </c>
      <c r="CCG277">
        <v>0</v>
      </c>
      <c r="CCH277">
        <v>0</v>
      </c>
      <c r="CCI277">
        <v>0</v>
      </c>
      <c r="CCJ277">
        <v>0</v>
      </c>
      <c r="CCK277">
        <v>0</v>
      </c>
      <c r="CCL277">
        <v>0</v>
      </c>
      <c r="CCM277">
        <v>0</v>
      </c>
      <c r="CCN277">
        <v>0</v>
      </c>
      <c r="CCO277">
        <v>0</v>
      </c>
      <c r="CCP277">
        <v>0</v>
      </c>
      <c r="CCQ277">
        <v>0</v>
      </c>
      <c r="CCR277">
        <v>0</v>
      </c>
      <c r="CCS277">
        <v>0</v>
      </c>
      <c r="CCT277">
        <v>0</v>
      </c>
      <c r="CCU277">
        <v>0</v>
      </c>
      <c r="CCV277">
        <v>0</v>
      </c>
      <c r="CCW277">
        <v>0</v>
      </c>
      <c r="CCX277">
        <v>0</v>
      </c>
      <c r="CCY277">
        <v>0</v>
      </c>
      <c r="CCZ277">
        <v>0</v>
      </c>
      <c r="CDA277">
        <v>0</v>
      </c>
      <c r="CDB277">
        <v>0</v>
      </c>
      <c r="CDC277">
        <v>0</v>
      </c>
      <c r="CDD277">
        <v>0</v>
      </c>
      <c r="CDE277">
        <v>0</v>
      </c>
      <c r="CDF277">
        <v>0</v>
      </c>
      <c r="CDG277">
        <v>0</v>
      </c>
      <c r="CDH277">
        <v>0</v>
      </c>
      <c r="CDI277">
        <v>0</v>
      </c>
      <c r="CDJ277">
        <v>0</v>
      </c>
      <c r="CDK277">
        <v>0</v>
      </c>
      <c r="CDL277">
        <v>0</v>
      </c>
      <c r="CDM277">
        <v>0</v>
      </c>
      <c r="CDN277">
        <v>1.6241299303944315E-2</v>
      </c>
      <c r="CDO277">
        <v>0</v>
      </c>
      <c r="CDP277">
        <v>0</v>
      </c>
      <c r="CDQ277">
        <v>0</v>
      </c>
      <c r="CDR277">
        <v>0</v>
      </c>
      <c r="CDS277">
        <v>0</v>
      </c>
      <c r="CDT277">
        <v>4.6403712296983757E-3</v>
      </c>
      <c r="CDU277">
        <v>0</v>
      </c>
      <c r="CDV277">
        <v>0</v>
      </c>
      <c r="CDW277">
        <v>0</v>
      </c>
      <c r="CDX277">
        <v>0</v>
      </c>
      <c r="CDY277">
        <v>0</v>
      </c>
      <c r="CDZ277">
        <v>0</v>
      </c>
      <c r="CEA277">
        <v>0</v>
      </c>
      <c r="CEB277">
        <v>0</v>
      </c>
      <c r="CEC277">
        <v>0</v>
      </c>
      <c r="CED277">
        <v>2.3201856148491878E-3</v>
      </c>
      <c r="CEE277">
        <v>0</v>
      </c>
      <c r="CEF277">
        <v>0</v>
      </c>
      <c r="CEG277">
        <v>0</v>
      </c>
      <c r="CEH277">
        <v>0</v>
      </c>
      <c r="CEI277">
        <v>0</v>
      </c>
      <c r="CEJ277">
        <v>0</v>
      </c>
      <c r="CEK277">
        <v>0</v>
      </c>
      <c r="CEL277">
        <v>0</v>
      </c>
      <c r="CEM277">
        <v>0</v>
      </c>
      <c r="CEN277">
        <v>0</v>
      </c>
      <c r="CEO277">
        <v>0</v>
      </c>
      <c r="CEP277">
        <v>0</v>
      </c>
      <c r="CEQ277">
        <v>0</v>
      </c>
      <c r="CER277">
        <v>0</v>
      </c>
      <c r="CES277">
        <v>0</v>
      </c>
      <c r="CET277">
        <v>0</v>
      </c>
      <c r="CEU277">
        <v>0</v>
      </c>
      <c r="CEV277">
        <v>0</v>
      </c>
      <c r="CEW277">
        <v>0</v>
      </c>
      <c r="CEX277">
        <v>0</v>
      </c>
      <c r="CEY277">
        <v>0</v>
      </c>
      <c r="CEZ277">
        <v>2.3201856148491878E-3</v>
      </c>
      <c r="CFA277">
        <v>0</v>
      </c>
      <c r="CFB277">
        <v>0</v>
      </c>
      <c r="CFC277">
        <v>0</v>
      </c>
      <c r="CFD277">
        <v>0</v>
      </c>
      <c r="CFE277">
        <v>0</v>
      </c>
      <c r="CFF277">
        <v>0</v>
      </c>
      <c r="CFG277">
        <v>1.8561484918793503E-2</v>
      </c>
      <c r="CFH277">
        <v>0</v>
      </c>
      <c r="CFI277">
        <v>0</v>
      </c>
      <c r="CFJ277">
        <v>0</v>
      </c>
      <c r="CFK277">
        <v>0</v>
      </c>
      <c r="CFL277">
        <v>2.3201856148491878E-3</v>
      </c>
      <c r="CFM277">
        <v>9.2807424593967514E-3</v>
      </c>
      <c r="CFN277">
        <v>0</v>
      </c>
      <c r="CFO277">
        <v>0</v>
      </c>
      <c r="CFP277">
        <v>6.2645011600928072E-2</v>
      </c>
      <c r="CFQ277">
        <v>0</v>
      </c>
      <c r="CFR277">
        <v>0</v>
      </c>
      <c r="CFS277">
        <v>0</v>
      </c>
      <c r="CFT277">
        <v>0</v>
      </c>
      <c r="CFU277">
        <v>1.8561484918793503E-2</v>
      </c>
      <c r="CFV277">
        <v>0</v>
      </c>
      <c r="CFW277">
        <v>0</v>
      </c>
      <c r="CFX277">
        <v>0</v>
      </c>
      <c r="CFY277">
        <v>0</v>
      </c>
      <c r="CFZ277">
        <v>0</v>
      </c>
      <c r="CGA277">
        <v>0</v>
      </c>
      <c r="CGB277">
        <v>0</v>
      </c>
      <c r="CGC277">
        <v>0</v>
      </c>
      <c r="CGD277">
        <v>0</v>
      </c>
      <c r="CGE277">
        <v>0</v>
      </c>
      <c r="CGF277">
        <v>0</v>
      </c>
      <c r="CGG277">
        <v>4.6403712296983757E-3</v>
      </c>
      <c r="CGH277">
        <v>0</v>
      </c>
      <c r="CGI277">
        <v>0</v>
      </c>
      <c r="CGJ277">
        <v>0</v>
      </c>
      <c r="CGK277">
        <v>0</v>
      </c>
      <c r="CGL277">
        <v>0</v>
      </c>
      <c r="CGM277">
        <v>0</v>
      </c>
      <c r="CGN277">
        <v>0</v>
      </c>
      <c r="CGO277">
        <v>0</v>
      </c>
      <c r="CGP277">
        <v>0</v>
      </c>
      <c r="CGQ277">
        <v>6.7285382830626447E-2</v>
      </c>
      <c r="CGR277">
        <v>0</v>
      </c>
      <c r="CGS277">
        <v>0</v>
      </c>
      <c r="CGT277">
        <v>0</v>
      </c>
      <c r="CGU277">
        <v>3.248259860788863E-2</v>
      </c>
      <c r="CGV277">
        <v>0</v>
      </c>
      <c r="CGW277">
        <v>0</v>
      </c>
      <c r="CGX277">
        <v>0</v>
      </c>
      <c r="CGY277">
        <v>0</v>
      </c>
      <c r="CGZ277">
        <v>0</v>
      </c>
      <c r="CHA277">
        <v>0</v>
      </c>
      <c r="CHB277">
        <v>0</v>
      </c>
      <c r="CHC277">
        <v>0</v>
      </c>
      <c r="CHD277">
        <v>0</v>
      </c>
      <c r="CHE277">
        <v>0</v>
      </c>
      <c r="CHF277">
        <v>0</v>
      </c>
      <c r="CHG277">
        <v>0</v>
      </c>
      <c r="CHH277">
        <v>0</v>
      </c>
      <c r="CHI277">
        <v>0</v>
      </c>
      <c r="CHJ277">
        <v>0</v>
      </c>
      <c r="CHK277">
        <v>0</v>
      </c>
      <c r="CHL277">
        <v>0</v>
      </c>
      <c r="CHM277">
        <v>0</v>
      </c>
      <c r="CHN277">
        <v>0</v>
      </c>
      <c r="CHO277">
        <v>0</v>
      </c>
      <c r="CHP277">
        <v>0</v>
      </c>
      <c r="CHQ277">
        <v>1.1600928074245939E-2</v>
      </c>
      <c r="CHR277">
        <v>0</v>
      </c>
      <c r="CHS277">
        <v>0</v>
      </c>
      <c r="CHT277">
        <v>0</v>
      </c>
      <c r="CHU277">
        <v>0</v>
      </c>
      <c r="CHV277">
        <v>0</v>
      </c>
      <c r="CHW277">
        <v>0</v>
      </c>
      <c r="CHX277">
        <v>0</v>
      </c>
      <c r="CHY277">
        <v>0</v>
      </c>
      <c r="CHZ277">
        <v>0</v>
      </c>
      <c r="CIA277">
        <v>0</v>
      </c>
      <c r="CIB277">
        <v>0</v>
      </c>
      <c r="CIC277">
        <v>0</v>
      </c>
      <c r="CID277">
        <v>0</v>
      </c>
      <c r="CIE277">
        <v>0</v>
      </c>
      <c r="CIF277">
        <v>0</v>
      </c>
      <c r="CIG277">
        <v>0</v>
      </c>
      <c r="CIH277">
        <v>0</v>
      </c>
      <c r="CII277">
        <v>0</v>
      </c>
      <c r="CIJ277">
        <v>0</v>
      </c>
      <c r="CIK277">
        <v>0</v>
      </c>
      <c r="CIL277">
        <v>0</v>
      </c>
      <c r="CIM277">
        <v>0</v>
      </c>
      <c r="CIN277">
        <v>0</v>
      </c>
      <c r="CIO277">
        <v>0</v>
      </c>
      <c r="CIP277">
        <v>0</v>
      </c>
      <c r="CIQ277">
        <v>0</v>
      </c>
      <c r="CIR277">
        <v>0</v>
      </c>
      <c r="CIS277">
        <v>0</v>
      </c>
      <c r="CIT277">
        <v>0</v>
      </c>
      <c r="CIU277">
        <v>0</v>
      </c>
      <c r="CIV277">
        <v>0</v>
      </c>
      <c r="CIW277">
        <v>0</v>
      </c>
      <c r="CIX277">
        <v>0</v>
      </c>
      <c r="CIY277">
        <v>0</v>
      </c>
      <c r="CIZ277">
        <v>0</v>
      </c>
      <c r="CJA277">
        <v>0</v>
      </c>
      <c r="CJB277">
        <v>0</v>
      </c>
      <c r="CJC277">
        <v>0</v>
      </c>
      <c r="CJD277">
        <v>0</v>
      </c>
      <c r="CJE277">
        <v>0</v>
      </c>
      <c r="CJF277">
        <v>0</v>
      </c>
      <c r="CJG277">
        <v>0</v>
      </c>
      <c r="CJH277">
        <v>0</v>
      </c>
      <c r="CJI277">
        <v>0</v>
      </c>
      <c r="CJJ277">
        <v>0</v>
      </c>
      <c r="CJK277">
        <v>0</v>
      </c>
      <c r="CJL277">
        <v>0</v>
      </c>
      <c r="CJM277">
        <v>0</v>
      </c>
      <c r="CJN277">
        <v>0</v>
      </c>
      <c r="CJO277">
        <v>0</v>
      </c>
      <c r="CJP277">
        <v>0</v>
      </c>
      <c r="CJQ277">
        <v>0</v>
      </c>
      <c r="CJR277">
        <v>0</v>
      </c>
      <c r="CJS277">
        <v>0</v>
      </c>
      <c r="CJT277">
        <v>0</v>
      </c>
      <c r="CJU277">
        <v>0</v>
      </c>
      <c r="CJV277">
        <v>0</v>
      </c>
      <c r="CJW277">
        <v>0</v>
      </c>
      <c r="CJX277">
        <v>0</v>
      </c>
      <c r="CJY277">
        <v>0</v>
      </c>
      <c r="CJZ277">
        <v>0</v>
      </c>
      <c r="CKA277">
        <v>0</v>
      </c>
      <c r="CKB277">
        <v>0</v>
      </c>
      <c r="CKC277">
        <v>0</v>
      </c>
      <c r="CKD277">
        <v>0</v>
      </c>
      <c r="CKE277">
        <v>0</v>
      </c>
      <c r="CKF277">
        <v>0</v>
      </c>
      <c r="CKG277">
        <v>0</v>
      </c>
      <c r="CKH277">
        <v>0</v>
      </c>
      <c r="CKI277">
        <v>0</v>
      </c>
      <c r="CKJ277">
        <v>0</v>
      </c>
      <c r="CKK277">
        <v>0</v>
      </c>
      <c r="CKL277">
        <v>0</v>
      </c>
      <c r="CKM277">
        <v>0</v>
      </c>
      <c r="CKN277">
        <v>0</v>
      </c>
      <c r="CKO277">
        <v>0</v>
      </c>
      <c r="CKP277">
        <v>0</v>
      </c>
      <c r="CKQ277">
        <v>0</v>
      </c>
      <c r="CKR277">
        <v>0</v>
      </c>
      <c r="CKS277">
        <v>0</v>
      </c>
      <c r="CKT277">
        <v>0</v>
      </c>
      <c r="CKU277">
        <v>0</v>
      </c>
      <c r="CKV277">
        <v>0</v>
      </c>
      <c r="CKW277">
        <v>0</v>
      </c>
      <c r="CKX277">
        <v>0</v>
      </c>
      <c r="CKY277">
        <v>0</v>
      </c>
      <c r="CKZ277">
        <v>0</v>
      </c>
      <c r="CLA277">
        <v>0</v>
      </c>
      <c r="CLB277">
        <v>0</v>
      </c>
      <c r="CLC277">
        <v>1</v>
      </c>
      <c r="CLD277"/>
      <c r="CLE277"/>
      <c r="CLF277"/>
      <c r="CLG277"/>
      <c r="CLH277"/>
      <c r="CLI277"/>
      <c r="CLJ277"/>
      <c r="CLK277"/>
      <c r="CLL277"/>
      <c r="CLM277"/>
      <c r="CLN277"/>
      <c r="CLO277"/>
      <c r="CLP277"/>
      <c r="CLQ277"/>
      <c r="CLR277"/>
      <c r="CLS277"/>
      <c r="CLT277"/>
      <c r="CLU277"/>
      <c r="CLV277"/>
      <c r="CLW277"/>
      <c r="CLX277"/>
      <c r="CLY277"/>
      <c r="CLZ277"/>
      <c r="CMA277"/>
      <c r="CMB277"/>
      <c r="CMC277"/>
      <c r="CMD277"/>
      <c r="CME277"/>
      <c r="CMF277"/>
      <c r="CMG277"/>
      <c r="CMH277"/>
      <c r="CMI277"/>
      <c r="CMJ277"/>
      <c r="CMK277"/>
      <c r="CML277"/>
      <c r="CMM277"/>
      <c r="CMN277"/>
      <c r="CMO277"/>
      <c r="CMP277"/>
      <c r="CMQ277"/>
      <c r="CMR277"/>
      <c r="CMS277"/>
      <c r="CMT277"/>
      <c r="CMU277"/>
      <c r="CMV277"/>
      <c r="CMW277"/>
      <c r="CMX277"/>
      <c r="CMY277"/>
      <c r="CMZ277"/>
      <c r="CNA277"/>
      <c r="CNB277"/>
      <c r="CNC277"/>
      <c r="CND277"/>
      <c r="CNE277"/>
      <c r="CNF277"/>
      <c r="CNG277"/>
      <c r="CNH277"/>
      <c r="CNI277"/>
      <c r="CNJ277"/>
      <c r="CNK277"/>
      <c r="CNL277"/>
      <c r="CNM277"/>
      <c r="CNN277"/>
      <c r="CNO277"/>
      <c r="CNP277"/>
      <c r="CNQ277"/>
      <c r="CNR277"/>
      <c r="CNS277"/>
      <c r="CNT277"/>
      <c r="CNU277"/>
      <c r="CNV277"/>
      <c r="CNW277"/>
      <c r="CNX277"/>
      <c r="CNY277"/>
      <c r="CNZ277"/>
      <c r="COA277"/>
      <c r="COB277"/>
      <c r="COC277"/>
      <c r="COD277"/>
      <c r="COE277"/>
      <c r="COF277"/>
      <c r="COG277"/>
      <c r="COH277"/>
      <c r="COI277"/>
      <c r="COJ277"/>
      <c r="COK277"/>
      <c r="COL277"/>
      <c r="COM277"/>
      <c r="CON277"/>
      <c r="COO277"/>
      <c r="COP277"/>
      <c r="COQ277"/>
      <c r="COR277"/>
      <c r="COS277"/>
      <c r="COT277"/>
      <c r="COU277"/>
      <c r="COV277"/>
      <c r="COW277"/>
      <c r="COX277"/>
      <c r="COY277"/>
      <c r="COZ277"/>
      <c r="CPA277"/>
      <c r="CPB277"/>
      <c r="CPC277"/>
      <c r="CPD277"/>
      <c r="CPE277"/>
      <c r="CPF277"/>
      <c r="CPG277"/>
      <c r="CPH277"/>
      <c r="CPI277"/>
      <c r="CPJ277"/>
      <c r="CPK277"/>
      <c r="CPL277"/>
      <c r="CPM277"/>
      <c r="CPN277"/>
      <c r="CPO277"/>
      <c r="CPP277"/>
      <c r="CPQ277"/>
      <c r="CPR277"/>
      <c r="CPS277"/>
      <c r="CPT277"/>
      <c r="CPU277"/>
      <c r="CPV277"/>
      <c r="CPW277"/>
      <c r="CPX277"/>
      <c r="CPY277"/>
      <c r="CPZ277"/>
      <c r="CQA277"/>
      <c r="CQB277"/>
      <c r="CQC277"/>
      <c r="CQD277"/>
      <c r="CQE277"/>
      <c r="CQF277"/>
      <c r="CQG277"/>
      <c r="CQH277"/>
      <c r="CQI277"/>
      <c r="CQJ277"/>
      <c r="CQK277"/>
      <c r="CQL277"/>
      <c r="CQM277"/>
      <c r="CQN277"/>
      <c r="CQO277"/>
      <c r="CQP277"/>
      <c r="CQQ277"/>
      <c r="CQR277"/>
      <c r="CQS277"/>
      <c r="CQT277"/>
    </row>
    <row r="278" spans="1:2490" s="198" customFormat="1" ht="21" customHeight="1">
      <c r="A278" t="s">
        <v>2599</v>
      </c>
      <c r="B278" t="s">
        <v>2560</v>
      </c>
      <c r="C278" t="s">
        <v>2074</v>
      </c>
      <c r="D278" t="s">
        <v>2600</v>
      </c>
      <c r="E278"/>
      <c r="F278" t="s">
        <v>2601</v>
      </c>
      <c r="G278"/>
      <c r="H278"/>
      <c r="I278">
        <v>67000</v>
      </c>
      <c r="J278" t="s">
        <v>2564</v>
      </c>
      <c r="K278">
        <v>1</v>
      </c>
      <c r="L278" t="s">
        <v>2602</v>
      </c>
      <c r="M278" t="s">
        <v>2603</v>
      </c>
      <c r="N278" t="s">
        <v>1427</v>
      </c>
      <c r="O278"/>
      <c r="P278" t="s">
        <v>1757</v>
      </c>
      <c r="Q278"/>
      <c r="R278"/>
      <c r="S278"/>
      <c r="T278"/>
      <c r="U278" t="s">
        <v>2604</v>
      </c>
      <c r="V278" t="s">
        <v>2605</v>
      </c>
      <c r="W278"/>
      <c r="X278" t="s">
        <v>2606</v>
      </c>
      <c r="Y278" t="s">
        <v>2571</v>
      </c>
      <c r="Z278"/>
      <c r="AA278" s="365" t="s">
        <v>2607</v>
      </c>
      <c r="AL278" t="s">
        <v>2608</v>
      </c>
      <c r="AM278">
        <v>12</v>
      </c>
      <c r="AN278">
        <v>7.8916666666666684</v>
      </c>
      <c r="AO278">
        <v>7.8916666666666684</v>
      </c>
      <c r="AP278">
        <v>14.083333333333334</v>
      </c>
      <c r="AQ278">
        <v>8.7083333333333332E-2</v>
      </c>
      <c r="AR278">
        <v>0.71333333333333337</v>
      </c>
      <c r="AS278"/>
      <c r="AT278"/>
      <c r="AU278"/>
      <c r="AV278"/>
      <c r="AW278" s="265">
        <v>11.113435400681613</v>
      </c>
      <c r="AX278" s="265">
        <v>35.343244627546369</v>
      </c>
      <c r="AY278" s="265">
        <v>3.5067460596517259</v>
      </c>
      <c r="AZ278"/>
      <c r="BA278"/>
      <c r="BB278"/>
      <c r="BC278">
        <v>20.083333333333332</v>
      </c>
      <c r="BD278">
        <v>6</v>
      </c>
      <c r="BE278">
        <v>18.75</v>
      </c>
      <c r="BF278">
        <v>578.33333333333337</v>
      </c>
      <c r="BG278">
        <v>11.15</v>
      </c>
      <c r="BH278">
        <v>202.91666666666666</v>
      </c>
      <c r="BI278"/>
      <c r="BJ278" s="265">
        <v>0.12500912879604462</v>
      </c>
      <c r="BK278" s="366">
        <v>0.72935650159145737</v>
      </c>
      <c r="BL278" s="367">
        <v>2.5000000000000001E-3</v>
      </c>
      <c r="BM278" s="367">
        <v>2.5000000000000001E-3</v>
      </c>
      <c r="BN278" s="366">
        <v>4.6869459781477163E-2</v>
      </c>
      <c r="BO278" s="366">
        <v>0.14025892099928611</v>
      </c>
      <c r="BP278" s="366">
        <v>7.6521039022187853E-3</v>
      </c>
      <c r="BX278" s="6">
        <v>32</v>
      </c>
      <c r="BY278" s="6">
        <v>14</v>
      </c>
      <c r="BZ278" s="6">
        <v>3.52</v>
      </c>
      <c r="CA278" s="6">
        <v>15.6</v>
      </c>
      <c r="CB278" s="6">
        <v>21.9</v>
      </c>
      <c r="CC278" s="6">
        <v>0</v>
      </c>
      <c r="CD278" s="6">
        <v>3.382987462296899</v>
      </c>
      <c r="CE278" s="6">
        <v>0</v>
      </c>
      <c r="CF278" s="6">
        <v>25</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DW278" s="265">
        <v>0.12500912879604462</v>
      </c>
      <c r="DX278" s="366">
        <v>0.72935650159145737</v>
      </c>
      <c r="DY278" s="367">
        <v>2.5000000000000001E-3</v>
      </c>
      <c r="DZ278" s="367">
        <v>2.5000000000000001E-3</v>
      </c>
      <c r="EA278" s="366">
        <v>4.6869459781477163E-2</v>
      </c>
      <c r="EB278" s="366">
        <v>0.14025892099928611</v>
      </c>
      <c r="EC278" s="366">
        <v>7.6521039022187853E-3</v>
      </c>
      <c r="EG278" s="86">
        <f t="shared" si="32"/>
        <v>1</v>
      </c>
      <c r="EH278" s="86">
        <f t="shared" si="33"/>
        <v>1</v>
      </c>
      <c r="EI278" s="198">
        <v>1</v>
      </c>
      <c r="EJ278" s="198">
        <v>1</v>
      </c>
      <c r="EK278" s="198">
        <v>1</v>
      </c>
      <c r="EL278" s="198">
        <v>1</v>
      </c>
      <c r="EM278" s="198">
        <v>1</v>
      </c>
      <c r="EN278" s="198">
        <v>1</v>
      </c>
      <c r="EU278" t="s">
        <v>2239</v>
      </c>
      <c r="EV278" s="29">
        <v>29</v>
      </c>
      <c r="EW278" s="255">
        <v>1.7012060000000002E-2</v>
      </c>
      <c r="EX278" s="256">
        <v>216.60590026709673</v>
      </c>
      <c r="EY278" s="119" t="s">
        <v>2609</v>
      </c>
      <c r="JP278" s="359"/>
      <c r="JR278" s="360"/>
      <c r="JS278" s="320"/>
      <c r="JU278" s="360"/>
      <c r="JX278" s="360"/>
      <c r="KA278" s="360"/>
      <c r="KB278" s="361"/>
      <c r="KC278" s="361"/>
      <c r="KD278" s="361"/>
      <c r="KE278" s="361"/>
      <c r="PU278" s="6"/>
      <c r="PV278" s="6"/>
      <c r="PW278" s="113"/>
      <c r="PX278" s="113"/>
      <c r="PY278" s="113"/>
      <c r="PZ278" s="113"/>
      <c r="QA278" s="113"/>
      <c r="QB278" s="113"/>
      <c r="QC278" s="113"/>
      <c r="QD278" s="113"/>
      <c r="QE278" s="113"/>
      <c r="QF278" s="113"/>
      <c r="QG278" s="113"/>
      <c r="QH278" s="74"/>
      <c r="QI278" s="74"/>
      <c r="QJ278" s="74"/>
      <c r="QK278" s="113"/>
      <c r="QL278" s="74"/>
      <c r="QM278" s="113"/>
      <c r="QN278" s="113"/>
      <c r="QO278" s="113"/>
      <c r="QP278" s="113"/>
      <c r="QQ278" s="74"/>
      <c r="QR278" s="113"/>
      <c r="QS278" s="113"/>
      <c r="QT278" s="113"/>
      <c r="QU278" s="113"/>
      <c r="QV278" s="74"/>
      <c r="QW278" s="74"/>
      <c r="QX278" s="74"/>
      <c r="QZ278" s="74"/>
      <c r="RA278" s="74"/>
      <c r="RB278" s="74"/>
      <c r="RC278" s="74"/>
      <c r="RD278" s="74"/>
      <c r="RE278" s="74"/>
      <c r="RF278" s="113"/>
      <c r="RG278" s="113"/>
      <c r="RH278" s="74"/>
      <c r="RI278" s="74"/>
      <c r="RJ278" s="74"/>
      <c r="RK278" s="74"/>
      <c r="RL278" s="74"/>
      <c r="RM278" s="74"/>
      <c r="RN278" s="74"/>
      <c r="RO278" s="74"/>
      <c r="RP278" s="74"/>
      <c r="RQ278" s="113"/>
      <c r="RR278" s="113"/>
      <c r="RS278" s="74"/>
      <c r="RT278" s="74"/>
      <c r="RU278" s="74"/>
      <c r="RV278" s="74"/>
      <c r="RW278" s="74"/>
      <c r="RX278" s="74"/>
      <c r="RY278" s="74"/>
      <c r="RZ278" s="113"/>
      <c r="SD278" s="74"/>
      <c r="SE278" s="74"/>
      <c r="SF278" s="74"/>
      <c r="SG278" s="74"/>
      <c r="SH278" s="74"/>
      <c r="SI278" s="74"/>
      <c r="SJ278" s="74"/>
      <c r="SK278" s="74"/>
      <c r="SL278" s="74"/>
      <c r="SM278" s="74"/>
      <c r="SN278" s="74"/>
      <c r="SO278" s="74"/>
      <c r="SP278" s="74"/>
      <c r="SQ278" s="74"/>
      <c r="SR278" s="74"/>
      <c r="SS278" s="74"/>
      <c r="ST278" s="74"/>
      <c r="UL278" s="113"/>
      <c r="UM278" s="74"/>
      <c r="UN278" s="113"/>
      <c r="BEH278" t="s">
        <v>2239</v>
      </c>
      <c r="BEI278" s="362" t="s">
        <v>2610</v>
      </c>
      <c r="BEJ278" s="113">
        <v>4.3</v>
      </c>
      <c r="BEK278" s="113">
        <v>0.12</v>
      </c>
      <c r="BEL278" s="113">
        <v>0.27</v>
      </c>
      <c r="BEM278" s="113">
        <v>0.25</v>
      </c>
      <c r="BEN278" s="113">
        <v>0.57999999999999996</v>
      </c>
      <c r="BEO278" s="113">
        <v>0.11</v>
      </c>
      <c r="BEP278" s="113">
        <v>0.26</v>
      </c>
      <c r="BEQ278" s="113">
        <v>0.14000000000000001</v>
      </c>
      <c r="BER278" s="113">
        <v>3.5999999999999997E-2</v>
      </c>
      <c r="BES278" s="113">
        <v>7.9000000000000001E-2</v>
      </c>
      <c r="BET278" s="113">
        <v>3.9E-2</v>
      </c>
      <c r="BEU278" s="74" t="s">
        <v>1706</v>
      </c>
      <c r="BEV278" s="74" t="s">
        <v>1706</v>
      </c>
      <c r="BEW278" s="74" t="s">
        <v>1727</v>
      </c>
      <c r="BEX278" s="113">
        <v>2.4E-2</v>
      </c>
      <c r="BEY278" s="74" t="s">
        <v>1727</v>
      </c>
      <c r="BEZ278" s="113">
        <v>6.2</v>
      </c>
      <c r="BFA278" s="113">
        <v>2.4</v>
      </c>
      <c r="BFB278" s="113">
        <v>2.4</v>
      </c>
      <c r="BFC278" s="113">
        <v>3.5</v>
      </c>
      <c r="BFD278" s="74" t="s">
        <v>2611</v>
      </c>
      <c r="BFE278" s="113">
        <v>6.4</v>
      </c>
      <c r="BFF278" s="113">
        <v>3.7</v>
      </c>
      <c r="BFG278" s="113">
        <v>3.7</v>
      </c>
      <c r="BFH278" s="113">
        <v>22</v>
      </c>
      <c r="BFI278" s="113">
        <v>2100</v>
      </c>
      <c r="BFJ278" s="74" t="s">
        <v>2612</v>
      </c>
      <c r="BFK278" s="74" t="s">
        <v>2613</v>
      </c>
      <c r="BFL278" s="74" t="s">
        <v>2614</v>
      </c>
      <c r="BFM278" s="74" t="s">
        <v>2615</v>
      </c>
      <c r="BFN278" s="74" t="s">
        <v>2616</v>
      </c>
      <c r="BFO278" s="74" t="s">
        <v>2617</v>
      </c>
      <c r="BFP278" s="74" t="s">
        <v>2618</v>
      </c>
      <c r="BFQ278" s="74" t="s">
        <v>2619</v>
      </c>
      <c r="BFR278" s="74" t="s">
        <v>2619</v>
      </c>
      <c r="BFS278" s="74" t="s">
        <v>2594</v>
      </c>
      <c r="BFT278" s="74" t="s">
        <v>2620</v>
      </c>
      <c r="BFU278" s="74" t="s">
        <v>2621</v>
      </c>
      <c r="BFV278" s="74" t="s">
        <v>2622</v>
      </c>
      <c r="BFW278" s="74" t="s">
        <v>2623</v>
      </c>
      <c r="BFX278" s="74" t="s">
        <v>2619</v>
      </c>
      <c r="BFY278" s="113">
        <v>340</v>
      </c>
      <c r="BFZ278" s="113">
        <v>21</v>
      </c>
      <c r="BGA278" s="113">
        <v>8</v>
      </c>
      <c r="BGB278" s="74" t="s">
        <v>2624</v>
      </c>
      <c r="BGC278" s="74" t="s">
        <v>2625</v>
      </c>
      <c r="BGD278" s="74" t="s">
        <v>2626</v>
      </c>
      <c r="BGE278" s="74" t="s">
        <v>1621</v>
      </c>
      <c r="BGF278" s="113">
        <v>2.7</v>
      </c>
      <c r="BGG278" s="113">
        <v>2.6</v>
      </c>
      <c r="BGH278" s="74" t="s">
        <v>2627</v>
      </c>
      <c r="BGI278" s="74" t="s">
        <v>2628</v>
      </c>
      <c r="BGJ278" s="74" t="s">
        <v>2629</v>
      </c>
      <c r="BGK278" s="74" t="s">
        <v>1713</v>
      </c>
      <c r="BGL278" s="74" t="s">
        <v>2630</v>
      </c>
      <c r="BGM278" s="74" t="s">
        <v>1404</v>
      </c>
      <c r="BGN278" s="74" t="s">
        <v>1624</v>
      </c>
      <c r="BGO278" s="113">
        <v>4.6000000000000001E-4</v>
      </c>
      <c r="BGP278" s="113">
        <v>1.9E-3</v>
      </c>
      <c r="BGQ278" s="74" t="s">
        <v>1401</v>
      </c>
      <c r="BGR278" s="74" t="s">
        <v>1401</v>
      </c>
      <c r="BGS278" s="74" t="s">
        <v>1401</v>
      </c>
      <c r="BGT278" s="74" t="s">
        <v>1401</v>
      </c>
      <c r="BGU278" s="74" t="s">
        <v>1409</v>
      </c>
      <c r="BGV278" s="74" t="s">
        <v>1409</v>
      </c>
      <c r="BGW278" s="74" t="s">
        <v>1409</v>
      </c>
      <c r="BGX278" s="74" t="s">
        <v>1409</v>
      </c>
      <c r="BGY278" s="74" t="s">
        <v>1409</v>
      </c>
      <c r="BGZ278" s="74" t="s">
        <v>1410</v>
      </c>
      <c r="BHA278" s="74" t="s">
        <v>1401</v>
      </c>
      <c r="BHB278" s="74" t="s">
        <v>1401</v>
      </c>
      <c r="BHC278" s="74" t="s">
        <v>1401</v>
      </c>
      <c r="BHD278" s="74" t="s">
        <v>1410</v>
      </c>
      <c r="BHE278" s="74" t="s">
        <v>1401</v>
      </c>
      <c r="BHF278" s="74" t="s">
        <v>1401</v>
      </c>
      <c r="BHG278" s="74" t="s">
        <v>1409</v>
      </c>
      <c r="BHI278">
        <v>278</v>
      </c>
      <c r="BHJ278">
        <v>278</v>
      </c>
      <c r="BHK278" t="s">
        <v>2599</v>
      </c>
      <c r="BHL278" t="s">
        <v>2599</v>
      </c>
      <c r="BHM278">
        <v>0</v>
      </c>
      <c r="BHN278">
        <v>0</v>
      </c>
      <c r="BHO278">
        <v>0</v>
      </c>
      <c r="BHP278">
        <v>0</v>
      </c>
      <c r="BHQ278">
        <v>0</v>
      </c>
      <c r="BHR278">
        <v>0</v>
      </c>
      <c r="BHS278">
        <v>0</v>
      </c>
      <c r="BHT278">
        <v>0</v>
      </c>
      <c r="BHU278">
        <v>0</v>
      </c>
      <c r="BHV278">
        <v>0</v>
      </c>
      <c r="BHW278">
        <v>0</v>
      </c>
      <c r="BHX278">
        <v>0</v>
      </c>
      <c r="BHY278">
        <v>0</v>
      </c>
      <c r="BHZ278">
        <v>0</v>
      </c>
      <c r="BIA278">
        <v>0</v>
      </c>
      <c r="BIB278">
        <v>0</v>
      </c>
      <c r="BIC278">
        <v>0</v>
      </c>
      <c r="BID278">
        <v>0</v>
      </c>
      <c r="BIE278">
        <v>0</v>
      </c>
      <c r="BIF278">
        <v>0</v>
      </c>
      <c r="BIG278">
        <v>0</v>
      </c>
      <c r="BIH278">
        <v>0</v>
      </c>
      <c r="BII278">
        <v>0</v>
      </c>
      <c r="BIJ278">
        <v>0</v>
      </c>
      <c r="BIK278">
        <v>0</v>
      </c>
      <c r="BIL278">
        <v>0</v>
      </c>
      <c r="BIM278">
        <v>0</v>
      </c>
      <c r="BIN278">
        <v>0</v>
      </c>
      <c r="BIO278">
        <v>0</v>
      </c>
      <c r="BIP278">
        <v>0</v>
      </c>
      <c r="BIQ278">
        <v>0</v>
      </c>
      <c r="BIR278">
        <v>0</v>
      </c>
      <c r="BIS278">
        <v>0</v>
      </c>
      <c r="BIT278">
        <v>0</v>
      </c>
      <c r="BIU278">
        <v>0</v>
      </c>
      <c r="BIV278">
        <v>0</v>
      </c>
      <c r="BIW278">
        <v>0</v>
      </c>
      <c r="BIX278">
        <v>0</v>
      </c>
      <c r="BIY278">
        <v>0</v>
      </c>
      <c r="BIZ278">
        <v>0</v>
      </c>
      <c r="BJA278">
        <v>0</v>
      </c>
      <c r="BJB278">
        <v>0</v>
      </c>
      <c r="BJC278">
        <v>0</v>
      </c>
      <c r="BJD278">
        <v>0</v>
      </c>
      <c r="BJE278">
        <v>0</v>
      </c>
      <c r="BJF278">
        <v>0</v>
      </c>
      <c r="BJG278">
        <v>0</v>
      </c>
      <c r="BJH278">
        <v>6.25E-2</v>
      </c>
      <c r="BJI278">
        <v>0</v>
      </c>
      <c r="BJJ278">
        <v>0</v>
      </c>
      <c r="BJK278">
        <v>0</v>
      </c>
      <c r="BJL278">
        <v>0</v>
      </c>
      <c r="BJM278">
        <v>0</v>
      </c>
      <c r="BJN278">
        <v>0</v>
      </c>
      <c r="BJO278">
        <v>0</v>
      </c>
      <c r="BJP278">
        <v>0</v>
      </c>
      <c r="BJQ278">
        <v>0</v>
      </c>
      <c r="BJR278">
        <v>0</v>
      </c>
      <c r="BJS278">
        <v>0</v>
      </c>
      <c r="BJT278">
        <v>0</v>
      </c>
      <c r="BJU278">
        <v>0</v>
      </c>
      <c r="BJV278">
        <v>0</v>
      </c>
      <c r="BJW278">
        <v>0</v>
      </c>
      <c r="BJX278">
        <v>0</v>
      </c>
      <c r="BJY278">
        <v>0</v>
      </c>
      <c r="BJZ278">
        <v>0</v>
      </c>
      <c r="BKA278">
        <v>0.25</v>
      </c>
      <c r="BKB278">
        <v>0</v>
      </c>
      <c r="BKC278">
        <v>0</v>
      </c>
      <c r="BKD278">
        <v>0</v>
      </c>
      <c r="BKE278">
        <v>0</v>
      </c>
      <c r="BKF278">
        <v>0</v>
      </c>
      <c r="BKG278">
        <v>0</v>
      </c>
      <c r="BKH278">
        <v>0</v>
      </c>
      <c r="BKI278">
        <v>0</v>
      </c>
      <c r="BKJ278">
        <v>0</v>
      </c>
      <c r="BKK278">
        <v>0</v>
      </c>
      <c r="BKL278">
        <v>0</v>
      </c>
      <c r="BKM278">
        <v>0</v>
      </c>
      <c r="BKN278">
        <v>0</v>
      </c>
      <c r="BKO278">
        <v>0</v>
      </c>
      <c r="BKP278">
        <v>0</v>
      </c>
      <c r="BKQ278">
        <v>0</v>
      </c>
      <c r="BKR278">
        <v>0</v>
      </c>
      <c r="BKS278">
        <v>0</v>
      </c>
      <c r="BKT278">
        <v>0</v>
      </c>
      <c r="BKU278">
        <v>0</v>
      </c>
      <c r="BKV278">
        <v>0</v>
      </c>
      <c r="BKW278">
        <v>0</v>
      </c>
      <c r="BKX278">
        <v>0</v>
      </c>
      <c r="BKY278">
        <v>3.125E-2</v>
      </c>
      <c r="BKZ278">
        <v>0</v>
      </c>
      <c r="BLA278">
        <v>0</v>
      </c>
      <c r="BLB278">
        <v>0</v>
      </c>
      <c r="BLC278">
        <v>0</v>
      </c>
      <c r="BLD278">
        <v>0</v>
      </c>
      <c r="BLE278">
        <v>0</v>
      </c>
      <c r="BLF278">
        <v>0</v>
      </c>
      <c r="BLG278">
        <v>0</v>
      </c>
      <c r="BLH278">
        <v>0</v>
      </c>
      <c r="BLI278">
        <v>0</v>
      </c>
      <c r="BLJ278">
        <v>0</v>
      </c>
      <c r="BLK278">
        <v>0</v>
      </c>
      <c r="BLL278">
        <v>0</v>
      </c>
      <c r="BLM278">
        <v>0</v>
      </c>
      <c r="BLN278">
        <v>0</v>
      </c>
      <c r="BLO278">
        <v>0</v>
      </c>
      <c r="BLP278">
        <v>0</v>
      </c>
      <c r="BLQ278">
        <v>0</v>
      </c>
      <c r="BLR278">
        <v>0</v>
      </c>
      <c r="BLS278">
        <v>0</v>
      </c>
      <c r="BLT278">
        <v>0</v>
      </c>
      <c r="BLU278">
        <v>0</v>
      </c>
      <c r="BLV278">
        <v>0</v>
      </c>
      <c r="BLW278">
        <v>0</v>
      </c>
      <c r="BLX278">
        <v>0</v>
      </c>
      <c r="BLY278">
        <v>0</v>
      </c>
      <c r="BLZ278">
        <v>0</v>
      </c>
      <c r="BMA278">
        <v>0</v>
      </c>
      <c r="BMB278">
        <v>0</v>
      </c>
      <c r="BMC278">
        <v>0</v>
      </c>
      <c r="BMD278">
        <v>0</v>
      </c>
      <c r="BME278">
        <v>0</v>
      </c>
      <c r="BMF278">
        <v>0</v>
      </c>
      <c r="BMG278">
        <v>0</v>
      </c>
      <c r="BMH278">
        <v>0</v>
      </c>
      <c r="BMI278">
        <v>6.25E-2</v>
      </c>
      <c r="BMJ278">
        <v>0</v>
      </c>
      <c r="BMK278">
        <v>0</v>
      </c>
      <c r="BML278">
        <v>0</v>
      </c>
      <c r="BMM278">
        <v>0</v>
      </c>
      <c r="BMN278">
        <v>0</v>
      </c>
      <c r="BMO278">
        <v>0</v>
      </c>
      <c r="BMP278">
        <v>0</v>
      </c>
      <c r="BMQ278">
        <v>0</v>
      </c>
      <c r="BMR278">
        <v>0</v>
      </c>
      <c r="BMS278">
        <v>0</v>
      </c>
      <c r="BMT278">
        <v>0</v>
      </c>
      <c r="BMU278">
        <v>0</v>
      </c>
      <c r="BMV278">
        <v>0</v>
      </c>
      <c r="BMW278">
        <v>0</v>
      </c>
      <c r="BMX278">
        <v>0</v>
      </c>
      <c r="BMY278">
        <v>0</v>
      </c>
      <c r="BMZ278">
        <v>0</v>
      </c>
      <c r="BNA278">
        <v>6.25E-2</v>
      </c>
      <c r="BNB278">
        <v>0</v>
      </c>
      <c r="BNC278">
        <v>0</v>
      </c>
      <c r="BND278">
        <v>0</v>
      </c>
      <c r="BNE278">
        <v>0</v>
      </c>
      <c r="BNF278">
        <v>0</v>
      </c>
      <c r="BNG278">
        <v>0</v>
      </c>
      <c r="BNH278">
        <v>0</v>
      </c>
      <c r="BNI278">
        <v>0</v>
      </c>
      <c r="BNJ278">
        <v>0</v>
      </c>
      <c r="BNK278">
        <v>0</v>
      </c>
      <c r="BNL278">
        <v>0</v>
      </c>
      <c r="BNM278">
        <v>0</v>
      </c>
      <c r="BNN278">
        <v>0</v>
      </c>
      <c r="BNO278">
        <v>0</v>
      </c>
      <c r="BNP278">
        <v>0</v>
      </c>
      <c r="BNQ278">
        <v>0</v>
      </c>
      <c r="BNR278">
        <v>0</v>
      </c>
      <c r="BNS278">
        <v>0</v>
      </c>
      <c r="BNT278">
        <v>0</v>
      </c>
      <c r="BNU278">
        <v>0</v>
      </c>
      <c r="BNV278">
        <v>0</v>
      </c>
      <c r="BNW278">
        <v>0</v>
      </c>
      <c r="BNX278">
        <v>0</v>
      </c>
      <c r="BNY278">
        <v>0</v>
      </c>
      <c r="BNZ278">
        <v>0</v>
      </c>
      <c r="BOA278">
        <v>0</v>
      </c>
      <c r="BOB278">
        <v>0</v>
      </c>
      <c r="BOC278">
        <v>0</v>
      </c>
      <c r="BOD278">
        <v>0</v>
      </c>
      <c r="BOE278">
        <v>3.125E-2</v>
      </c>
      <c r="BOF278">
        <v>0</v>
      </c>
      <c r="BOG278">
        <v>0</v>
      </c>
      <c r="BOH278">
        <v>0</v>
      </c>
      <c r="BOI278">
        <v>0</v>
      </c>
      <c r="BOJ278">
        <v>0</v>
      </c>
      <c r="BOK278">
        <v>0</v>
      </c>
      <c r="BOL278">
        <v>0</v>
      </c>
      <c r="BOM278">
        <v>0</v>
      </c>
      <c r="BON278">
        <v>0</v>
      </c>
      <c r="BOO278">
        <v>0</v>
      </c>
      <c r="BOP278">
        <v>0</v>
      </c>
      <c r="BOQ278">
        <v>0</v>
      </c>
      <c r="BOR278">
        <v>0</v>
      </c>
      <c r="BOS278">
        <v>0</v>
      </c>
      <c r="BOT278">
        <v>0</v>
      </c>
      <c r="BOU278">
        <v>0</v>
      </c>
      <c r="BOV278">
        <v>0</v>
      </c>
      <c r="BOW278">
        <v>0</v>
      </c>
      <c r="BOX278">
        <v>0</v>
      </c>
      <c r="BOY278">
        <v>0</v>
      </c>
      <c r="BOZ278">
        <v>0</v>
      </c>
      <c r="BPA278">
        <v>0</v>
      </c>
      <c r="BPB278">
        <v>0</v>
      </c>
      <c r="BPC278">
        <v>0</v>
      </c>
      <c r="BPD278">
        <v>0</v>
      </c>
      <c r="BPE278">
        <v>0</v>
      </c>
      <c r="BPF278">
        <v>0.125</v>
      </c>
      <c r="BPG278">
        <v>0</v>
      </c>
      <c r="BPH278">
        <v>0</v>
      </c>
      <c r="BPI278">
        <v>0</v>
      </c>
      <c r="BPJ278">
        <v>0</v>
      </c>
      <c r="BPK278">
        <v>0</v>
      </c>
      <c r="BPL278">
        <v>0</v>
      </c>
      <c r="BPM278">
        <v>0</v>
      </c>
      <c r="BPN278">
        <v>0</v>
      </c>
      <c r="BPO278">
        <v>0</v>
      </c>
      <c r="BPP278">
        <v>0</v>
      </c>
      <c r="BPQ278">
        <v>0</v>
      </c>
      <c r="BPR278">
        <v>0</v>
      </c>
      <c r="BPS278">
        <v>0</v>
      </c>
      <c r="BPT278">
        <v>0</v>
      </c>
      <c r="BPU278">
        <v>0</v>
      </c>
      <c r="BPV278">
        <v>0</v>
      </c>
      <c r="BPW278">
        <v>0</v>
      </c>
      <c r="BPX278">
        <v>0</v>
      </c>
      <c r="BPY278">
        <v>0</v>
      </c>
      <c r="BPZ278">
        <v>0</v>
      </c>
      <c r="BQA278">
        <v>0</v>
      </c>
      <c r="BQB278">
        <v>0</v>
      </c>
      <c r="BQC278">
        <v>0</v>
      </c>
      <c r="BQD278">
        <v>0</v>
      </c>
      <c r="BQE278">
        <v>0</v>
      </c>
      <c r="BQF278">
        <v>0</v>
      </c>
      <c r="BQG278">
        <v>0</v>
      </c>
      <c r="BQH278">
        <v>0</v>
      </c>
      <c r="BQI278">
        <v>0</v>
      </c>
      <c r="BQJ278">
        <v>0</v>
      </c>
      <c r="BQK278">
        <v>0</v>
      </c>
      <c r="BQL278">
        <v>0</v>
      </c>
      <c r="BQM278">
        <v>0</v>
      </c>
      <c r="BQN278">
        <v>0</v>
      </c>
      <c r="BQO278">
        <v>0</v>
      </c>
      <c r="BQP278">
        <v>0</v>
      </c>
      <c r="BQQ278">
        <v>0</v>
      </c>
      <c r="BQR278">
        <v>0</v>
      </c>
      <c r="BQS278">
        <v>0</v>
      </c>
      <c r="BQT278">
        <v>0</v>
      </c>
      <c r="BQU278">
        <v>0</v>
      </c>
      <c r="BQV278">
        <v>0</v>
      </c>
      <c r="BQW278">
        <v>0</v>
      </c>
      <c r="BQX278">
        <v>0</v>
      </c>
      <c r="BQY278">
        <v>0</v>
      </c>
      <c r="BQZ278">
        <v>0</v>
      </c>
      <c r="BRA278">
        <v>0</v>
      </c>
      <c r="BRB278">
        <v>9.375E-2</v>
      </c>
      <c r="BRC278">
        <v>0</v>
      </c>
      <c r="BRD278">
        <v>0</v>
      </c>
      <c r="BRE278">
        <v>0</v>
      </c>
      <c r="BRF278">
        <v>0</v>
      </c>
      <c r="BRG278">
        <v>0</v>
      </c>
      <c r="BRH278">
        <v>0</v>
      </c>
      <c r="BRI278">
        <v>0</v>
      </c>
      <c r="BRJ278">
        <v>0</v>
      </c>
      <c r="BRK278">
        <v>0</v>
      </c>
      <c r="BRL278">
        <v>0</v>
      </c>
      <c r="BRM278">
        <v>0</v>
      </c>
      <c r="BRN278">
        <v>0</v>
      </c>
      <c r="BRO278">
        <v>0</v>
      </c>
      <c r="BRP278">
        <v>0</v>
      </c>
      <c r="BRQ278">
        <v>0</v>
      </c>
      <c r="BRR278">
        <v>0</v>
      </c>
      <c r="BRS278">
        <v>0</v>
      </c>
      <c r="BRT278">
        <v>0</v>
      </c>
      <c r="BRU278">
        <v>0</v>
      </c>
      <c r="BRV278">
        <v>0</v>
      </c>
      <c r="BRW278">
        <v>0</v>
      </c>
      <c r="BRX278">
        <v>0</v>
      </c>
      <c r="BRY278">
        <v>0</v>
      </c>
      <c r="BRZ278">
        <v>0</v>
      </c>
      <c r="BSA278">
        <v>0</v>
      </c>
      <c r="BSB278">
        <v>0</v>
      </c>
      <c r="BSC278">
        <v>0</v>
      </c>
      <c r="BSD278">
        <v>0</v>
      </c>
      <c r="BSE278">
        <v>0</v>
      </c>
      <c r="BSF278">
        <v>0</v>
      </c>
      <c r="BSG278">
        <v>0</v>
      </c>
      <c r="BSH278">
        <v>0</v>
      </c>
      <c r="BSI278">
        <v>0</v>
      </c>
      <c r="BSJ278">
        <v>0</v>
      </c>
      <c r="BSK278">
        <v>0</v>
      </c>
      <c r="BSL278">
        <v>0</v>
      </c>
      <c r="BSM278">
        <v>0</v>
      </c>
      <c r="BSN278">
        <v>0</v>
      </c>
      <c r="BSO278">
        <v>0</v>
      </c>
      <c r="BSP278">
        <v>0</v>
      </c>
      <c r="BSQ278">
        <v>0</v>
      </c>
      <c r="BSR278">
        <v>0</v>
      </c>
      <c r="BSS278">
        <v>0</v>
      </c>
      <c r="BST278">
        <v>0</v>
      </c>
      <c r="BSU278">
        <v>0</v>
      </c>
      <c r="BSV278">
        <v>0</v>
      </c>
      <c r="BSW278">
        <v>0</v>
      </c>
      <c r="BSX278">
        <v>0</v>
      </c>
      <c r="BSY278">
        <v>0</v>
      </c>
      <c r="BSZ278">
        <v>0</v>
      </c>
      <c r="BTA278">
        <v>0</v>
      </c>
      <c r="BTB278">
        <v>0</v>
      </c>
      <c r="BTC278">
        <v>0</v>
      </c>
      <c r="BTD278">
        <v>0</v>
      </c>
      <c r="BTE278">
        <v>0</v>
      </c>
      <c r="BTF278">
        <v>0</v>
      </c>
      <c r="BTG278">
        <v>0</v>
      </c>
      <c r="BTH278">
        <v>0</v>
      </c>
      <c r="BTI278">
        <v>0</v>
      </c>
      <c r="BTJ278">
        <v>0</v>
      </c>
      <c r="BTK278">
        <v>0</v>
      </c>
      <c r="BTL278">
        <v>0</v>
      </c>
      <c r="BTM278">
        <v>0</v>
      </c>
      <c r="BTN278">
        <v>0</v>
      </c>
      <c r="BTO278">
        <v>0</v>
      </c>
      <c r="BTP278">
        <v>0</v>
      </c>
      <c r="BTQ278">
        <v>0</v>
      </c>
      <c r="BTR278">
        <v>0</v>
      </c>
      <c r="BTS278">
        <v>0</v>
      </c>
      <c r="BTT278">
        <v>0</v>
      </c>
      <c r="BTU278">
        <v>0</v>
      </c>
      <c r="BTV278">
        <v>0</v>
      </c>
      <c r="BTW278">
        <v>0</v>
      </c>
      <c r="BTX278">
        <v>0</v>
      </c>
      <c r="BTY278">
        <v>0</v>
      </c>
      <c r="BTZ278">
        <v>0</v>
      </c>
      <c r="BUA278">
        <v>0</v>
      </c>
      <c r="BUB278">
        <v>0</v>
      </c>
      <c r="BUC278">
        <v>6.25E-2</v>
      </c>
      <c r="BUD278">
        <v>0</v>
      </c>
      <c r="BUE278">
        <v>0</v>
      </c>
      <c r="BUF278">
        <v>0</v>
      </c>
      <c r="BUG278">
        <v>0</v>
      </c>
      <c r="BUH278">
        <v>0</v>
      </c>
      <c r="BUI278">
        <v>3.125E-2</v>
      </c>
      <c r="BUJ278">
        <v>0</v>
      </c>
      <c r="BUK278">
        <v>0</v>
      </c>
      <c r="BUL278">
        <v>0</v>
      </c>
      <c r="BUM278">
        <v>0</v>
      </c>
      <c r="BUN278">
        <v>0</v>
      </c>
      <c r="BUO278">
        <v>0</v>
      </c>
      <c r="BUP278">
        <v>0</v>
      </c>
      <c r="BUQ278">
        <v>9.375E-2</v>
      </c>
      <c r="BUR278">
        <v>0</v>
      </c>
      <c r="BUS278">
        <v>0</v>
      </c>
      <c r="BUT278">
        <v>0</v>
      </c>
      <c r="BUU278">
        <v>0</v>
      </c>
      <c r="BUV278">
        <v>0</v>
      </c>
      <c r="BUW278">
        <v>0</v>
      </c>
      <c r="BUX278">
        <v>0</v>
      </c>
      <c r="BUY278">
        <v>0</v>
      </c>
      <c r="BUZ278">
        <v>0</v>
      </c>
      <c r="BVA278">
        <v>0</v>
      </c>
      <c r="BVB278">
        <v>0</v>
      </c>
      <c r="BVC278">
        <v>0</v>
      </c>
      <c r="BVD278">
        <v>0</v>
      </c>
      <c r="BVE278">
        <v>0</v>
      </c>
      <c r="BVF278">
        <v>0</v>
      </c>
      <c r="BVG278">
        <v>0</v>
      </c>
      <c r="BVH278">
        <v>0</v>
      </c>
      <c r="BVI278">
        <v>0</v>
      </c>
      <c r="BVJ278">
        <v>0</v>
      </c>
      <c r="BVK278">
        <v>0</v>
      </c>
      <c r="BVL278">
        <v>0</v>
      </c>
      <c r="BVM278">
        <v>0</v>
      </c>
      <c r="BVN278">
        <v>0</v>
      </c>
      <c r="BVO278">
        <v>0</v>
      </c>
      <c r="BVP278">
        <v>0</v>
      </c>
      <c r="BVQ278">
        <v>0</v>
      </c>
      <c r="BVR278">
        <v>0</v>
      </c>
      <c r="BVS278">
        <v>0</v>
      </c>
      <c r="BVT278">
        <v>0</v>
      </c>
      <c r="BVU278">
        <v>0</v>
      </c>
      <c r="BVV278">
        <v>0</v>
      </c>
      <c r="BVW278">
        <v>0</v>
      </c>
      <c r="BVX278">
        <v>0</v>
      </c>
      <c r="BVY278">
        <v>0</v>
      </c>
      <c r="BVZ278">
        <v>0</v>
      </c>
      <c r="BWA278">
        <v>0</v>
      </c>
      <c r="BWB278">
        <v>0</v>
      </c>
      <c r="BWC278">
        <v>0</v>
      </c>
      <c r="BWD278">
        <v>0</v>
      </c>
      <c r="BWE278">
        <v>0</v>
      </c>
      <c r="BWF278">
        <v>0</v>
      </c>
      <c r="BWG278">
        <v>0</v>
      </c>
      <c r="BWH278">
        <v>0</v>
      </c>
      <c r="BWI278">
        <v>0</v>
      </c>
      <c r="BWJ278">
        <v>0</v>
      </c>
      <c r="BWK278">
        <v>0</v>
      </c>
      <c r="BWL278">
        <v>0</v>
      </c>
      <c r="BWM278">
        <v>0</v>
      </c>
      <c r="BWN278">
        <v>0</v>
      </c>
      <c r="BWO278">
        <v>0</v>
      </c>
      <c r="BWP278">
        <v>0</v>
      </c>
      <c r="BWQ278">
        <v>0</v>
      </c>
      <c r="BWR278">
        <v>0</v>
      </c>
      <c r="BWS278">
        <v>0</v>
      </c>
      <c r="BWT278">
        <v>0</v>
      </c>
      <c r="BWU278">
        <v>0</v>
      </c>
      <c r="BWV278">
        <v>0</v>
      </c>
      <c r="BWW278">
        <v>0</v>
      </c>
      <c r="BWX278">
        <v>0</v>
      </c>
      <c r="BWY278">
        <v>0</v>
      </c>
      <c r="BWZ278">
        <v>0</v>
      </c>
      <c r="BXA278">
        <v>0</v>
      </c>
      <c r="BXB278">
        <v>0</v>
      </c>
      <c r="BXC278">
        <v>0</v>
      </c>
      <c r="BXD278">
        <v>0</v>
      </c>
      <c r="BXE278">
        <v>0</v>
      </c>
      <c r="BXF278">
        <v>0</v>
      </c>
      <c r="BXG278">
        <v>0</v>
      </c>
      <c r="BXH278">
        <v>0</v>
      </c>
      <c r="BXI278">
        <v>0</v>
      </c>
      <c r="BXJ278">
        <v>0</v>
      </c>
      <c r="BXK278">
        <v>0</v>
      </c>
      <c r="BXL278">
        <v>0</v>
      </c>
      <c r="BXM278">
        <v>0</v>
      </c>
      <c r="BXN278">
        <v>0</v>
      </c>
      <c r="BXO278">
        <v>0</v>
      </c>
      <c r="BXP278">
        <v>0</v>
      </c>
      <c r="BXQ278">
        <v>0</v>
      </c>
      <c r="BXR278">
        <v>0</v>
      </c>
      <c r="BXS278">
        <v>0</v>
      </c>
      <c r="BXT278">
        <v>0</v>
      </c>
      <c r="BXU278">
        <v>0</v>
      </c>
      <c r="BXV278">
        <v>0</v>
      </c>
      <c r="BXW278">
        <v>0</v>
      </c>
      <c r="BXX278">
        <v>0</v>
      </c>
      <c r="BXY278">
        <v>0</v>
      </c>
      <c r="BXZ278">
        <v>0</v>
      </c>
      <c r="BYA278">
        <v>0</v>
      </c>
      <c r="BYB278">
        <v>0</v>
      </c>
      <c r="BYC278">
        <v>0</v>
      </c>
      <c r="BYD278">
        <v>0</v>
      </c>
      <c r="BYE278">
        <v>0</v>
      </c>
      <c r="BYF278">
        <v>0</v>
      </c>
      <c r="BYG278">
        <v>0</v>
      </c>
      <c r="BYH278">
        <v>0</v>
      </c>
      <c r="BYI278">
        <v>0</v>
      </c>
      <c r="BYJ278">
        <v>0</v>
      </c>
      <c r="BYK278">
        <v>0</v>
      </c>
      <c r="BYL278">
        <v>0</v>
      </c>
      <c r="BYM278">
        <v>0</v>
      </c>
      <c r="BYN278">
        <v>0</v>
      </c>
      <c r="BYO278">
        <v>0</v>
      </c>
      <c r="BYP278">
        <v>0</v>
      </c>
      <c r="BYQ278">
        <v>0</v>
      </c>
      <c r="BYR278">
        <v>0</v>
      </c>
      <c r="BYS278">
        <v>0</v>
      </c>
      <c r="BYT278">
        <v>0</v>
      </c>
      <c r="BYU278">
        <v>0</v>
      </c>
      <c r="BYV278">
        <v>0</v>
      </c>
      <c r="BYW278">
        <v>0</v>
      </c>
      <c r="BYX278">
        <v>0</v>
      </c>
      <c r="BYY278">
        <v>0</v>
      </c>
      <c r="BYZ278">
        <v>0</v>
      </c>
      <c r="BZA278">
        <v>0</v>
      </c>
      <c r="BZB278">
        <v>0</v>
      </c>
      <c r="BZC278">
        <v>0</v>
      </c>
      <c r="BZD278">
        <v>0</v>
      </c>
      <c r="BZE278">
        <v>0</v>
      </c>
      <c r="BZF278">
        <v>0</v>
      </c>
      <c r="BZG278">
        <v>0</v>
      </c>
      <c r="BZH278">
        <v>0</v>
      </c>
      <c r="BZI278">
        <v>0</v>
      </c>
      <c r="BZJ278">
        <v>0</v>
      </c>
      <c r="BZK278">
        <v>0</v>
      </c>
      <c r="BZL278">
        <v>0</v>
      </c>
      <c r="BZM278">
        <v>0</v>
      </c>
      <c r="BZN278">
        <v>0</v>
      </c>
      <c r="BZO278">
        <v>0</v>
      </c>
      <c r="BZP278">
        <v>0</v>
      </c>
      <c r="BZQ278">
        <v>0</v>
      </c>
      <c r="BZR278">
        <v>0</v>
      </c>
      <c r="BZS278">
        <v>0</v>
      </c>
      <c r="BZT278">
        <v>0</v>
      </c>
      <c r="BZU278">
        <v>0</v>
      </c>
      <c r="BZV278">
        <v>0</v>
      </c>
      <c r="BZW278">
        <v>0</v>
      </c>
      <c r="BZX278">
        <v>0</v>
      </c>
      <c r="BZY278">
        <v>0</v>
      </c>
      <c r="BZZ278">
        <v>0</v>
      </c>
      <c r="CAA278">
        <v>0</v>
      </c>
      <c r="CAB278">
        <v>0</v>
      </c>
      <c r="CAC278">
        <v>0</v>
      </c>
      <c r="CAD278">
        <v>0</v>
      </c>
      <c r="CAE278">
        <v>0</v>
      </c>
      <c r="CAF278">
        <v>0</v>
      </c>
      <c r="CAG278">
        <v>0</v>
      </c>
      <c r="CAH278">
        <v>0</v>
      </c>
      <c r="CAI278">
        <v>0</v>
      </c>
      <c r="CAJ278">
        <v>0</v>
      </c>
      <c r="CAK278">
        <v>0</v>
      </c>
      <c r="CAL278">
        <v>0</v>
      </c>
      <c r="CAM278">
        <v>0</v>
      </c>
      <c r="CAN278">
        <v>0</v>
      </c>
      <c r="CAO278">
        <v>0</v>
      </c>
      <c r="CAP278">
        <v>0</v>
      </c>
      <c r="CAQ278">
        <v>0</v>
      </c>
      <c r="CAR278">
        <v>0</v>
      </c>
      <c r="CAS278">
        <v>0</v>
      </c>
      <c r="CAT278">
        <v>0</v>
      </c>
      <c r="CAU278">
        <v>0</v>
      </c>
      <c r="CAV278">
        <v>0</v>
      </c>
      <c r="CAW278">
        <v>0</v>
      </c>
      <c r="CAX278">
        <v>0</v>
      </c>
      <c r="CAY278">
        <v>0</v>
      </c>
      <c r="CAZ278">
        <v>0</v>
      </c>
      <c r="CBA278">
        <v>0</v>
      </c>
      <c r="CBB278">
        <v>0</v>
      </c>
      <c r="CBC278">
        <v>0</v>
      </c>
      <c r="CBD278">
        <v>0</v>
      </c>
      <c r="CBE278">
        <v>0</v>
      </c>
      <c r="CBF278">
        <v>0</v>
      </c>
      <c r="CBG278">
        <v>0</v>
      </c>
      <c r="CBH278">
        <v>0</v>
      </c>
      <c r="CBI278">
        <v>0</v>
      </c>
      <c r="CBJ278">
        <v>0</v>
      </c>
      <c r="CBK278">
        <v>0</v>
      </c>
      <c r="CBL278">
        <v>0</v>
      </c>
      <c r="CBM278">
        <v>0</v>
      </c>
      <c r="CBN278">
        <v>0</v>
      </c>
      <c r="CBO278">
        <v>0</v>
      </c>
      <c r="CBP278">
        <v>0</v>
      </c>
      <c r="CBQ278">
        <v>0</v>
      </c>
      <c r="CBR278">
        <v>0</v>
      </c>
      <c r="CBS278">
        <v>0</v>
      </c>
      <c r="CBT278">
        <v>0</v>
      </c>
      <c r="CBU278">
        <v>0</v>
      </c>
      <c r="CBV278">
        <v>0</v>
      </c>
      <c r="CBW278">
        <v>0</v>
      </c>
      <c r="CBX278">
        <v>0</v>
      </c>
      <c r="CBY278">
        <v>0</v>
      </c>
      <c r="CBZ278">
        <v>0</v>
      </c>
      <c r="CCA278">
        <v>0</v>
      </c>
      <c r="CCB278">
        <v>0</v>
      </c>
      <c r="CCC278">
        <v>0</v>
      </c>
      <c r="CCD278">
        <v>0</v>
      </c>
      <c r="CCE278">
        <v>0</v>
      </c>
      <c r="CCF278">
        <v>0</v>
      </c>
      <c r="CCG278">
        <v>0</v>
      </c>
      <c r="CCH278">
        <v>0</v>
      </c>
      <c r="CCI278">
        <v>0</v>
      </c>
      <c r="CCJ278">
        <v>0</v>
      </c>
      <c r="CCK278">
        <v>0</v>
      </c>
      <c r="CCL278">
        <v>0</v>
      </c>
      <c r="CCM278">
        <v>0</v>
      </c>
      <c r="CCN278">
        <v>0</v>
      </c>
      <c r="CCO278">
        <v>0</v>
      </c>
      <c r="CCP278">
        <v>0</v>
      </c>
      <c r="CCQ278">
        <v>0</v>
      </c>
      <c r="CCR278">
        <v>0</v>
      </c>
      <c r="CCS278">
        <v>0</v>
      </c>
      <c r="CCT278">
        <v>0</v>
      </c>
      <c r="CCU278">
        <v>0</v>
      </c>
      <c r="CCV278">
        <v>0</v>
      </c>
      <c r="CCW278">
        <v>0</v>
      </c>
      <c r="CCX278">
        <v>0</v>
      </c>
      <c r="CCY278">
        <v>0</v>
      </c>
      <c r="CCZ278">
        <v>0</v>
      </c>
      <c r="CDA278">
        <v>0</v>
      </c>
      <c r="CDB278">
        <v>0</v>
      </c>
      <c r="CDC278">
        <v>0</v>
      </c>
      <c r="CDD278">
        <v>0</v>
      </c>
      <c r="CDE278">
        <v>0</v>
      </c>
      <c r="CDF278">
        <v>0</v>
      </c>
      <c r="CDG278">
        <v>0</v>
      </c>
      <c r="CDH278">
        <v>0</v>
      </c>
      <c r="CDI278">
        <v>0</v>
      </c>
      <c r="CDJ278">
        <v>0</v>
      </c>
      <c r="CDK278">
        <v>6.25E-2</v>
      </c>
      <c r="CDL278">
        <v>0</v>
      </c>
      <c r="CDM278">
        <v>0</v>
      </c>
      <c r="CDN278">
        <v>0</v>
      </c>
      <c r="CDO278">
        <v>0</v>
      </c>
      <c r="CDP278">
        <v>0</v>
      </c>
      <c r="CDQ278">
        <v>0</v>
      </c>
      <c r="CDR278">
        <v>0</v>
      </c>
      <c r="CDS278">
        <v>0</v>
      </c>
      <c r="CDT278">
        <v>0</v>
      </c>
      <c r="CDU278">
        <v>0</v>
      </c>
      <c r="CDV278">
        <v>0</v>
      </c>
      <c r="CDW278">
        <v>0</v>
      </c>
      <c r="CDX278">
        <v>0</v>
      </c>
      <c r="CDY278">
        <v>0</v>
      </c>
      <c r="CDZ278">
        <v>0</v>
      </c>
      <c r="CEA278">
        <v>0</v>
      </c>
      <c r="CEB278">
        <v>0</v>
      </c>
      <c r="CEC278">
        <v>0</v>
      </c>
      <c r="CED278">
        <v>0</v>
      </c>
      <c r="CEE278">
        <v>0</v>
      </c>
      <c r="CEF278">
        <v>0</v>
      </c>
      <c r="CEG278">
        <v>0</v>
      </c>
      <c r="CEH278">
        <v>0</v>
      </c>
      <c r="CEI278">
        <v>0</v>
      </c>
      <c r="CEJ278">
        <v>0</v>
      </c>
      <c r="CEK278">
        <v>0</v>
      </c>
      <c r="CEL278">
        <v>0</v>
      </c>
      <c r="CEM278">
        <v>0</v>
      </c>
      <c r="CEN278">
        <v>0</v>
      </c>
      <c r="CEO278">
        <v>0</v>
      </c>
      <c r="CEP278">
        <v>0</v>
      </c>
      <c r="CEQ278">
        <v>0</v>
      </c>
      <c r="CER278">
        <v>0</v>
      </c>
      <c r="CES278">
        <v>0</v>
      </c>
      <c r="CET278">
        <v>0</v>
      </c>
      <c r="CEU278">
        <v>0</v>
      </c>
      <c r="CEV278">
        <v>0</v>
      </c>
      <c r="CEW278">
        <v>0</v>
      </c>
      <c r="CEX278">
        <v>0</v>
      </c>
      <c r="CEY278">
        <v>0</v>
      </c>
      <c r="CEZ278">
        <v>0</v>
      </c>
      <c r="CFA278">
        <v>0</v>
      </c>
      <c r="CFB278">
        <v>0</v>
      </c>
      <c r="CFC278">
        <v>0</v>
      </c>
      <c r="CFD278">
        <v>0</v>
      </c>
      <c r="CFE278">
        <v>0</v>
      </c>
      <c r="CFF278">
        <v>0</v>
      </c>
      <c r="CFG278">
        <v>0</v>
      </c>
      <c r="CFH278">
        <v>0</v>
      </c>
      <c r="CFI278">
        <v>0</v>
      </c>
      <c r="CFJ278">
        <v>0</v>
      </c>
      <c r="CFK278">
        <v>0</v>
      </c>
      <c r="CFL278">
        <v>0</v>
      </c>
      <c r="CFM278">
        <v>0</v>
      </c>
      <c r="CFN278">
        <v>0</v>
      </c>
      <c r="CFO278">
        <v>0</v>
      </c>
      <c r="CFP278">
        <v>0</v>
      </c>
      <c r="CFQ278">
        <v>0</v>
      </c>
      <c r="CFR278">
        <v>0</v>
      </c>
      <c r="CFS278">
        <v>0</v>
      </c>
      <c r="CFT278">
        <v>0</v>
      </c>
      <c r="CFU278">
        <v>0</v>
      </c>
      <c r="CFV278">
        <v>0</v>
      </c>
      <c r="CFW278">
        <v>0</v>
      </c>
      <c r="CFX278">
        <v>0</v>
      </c>
      <c r="CFY278">
        <v>0</v>
      </c>
      <c r="CFZ278">
        <v>0</v>
      </c>
      <c r="CGA278">
        <v>0</v>
      </c>
      <c r="CGB278">
        <v>0</v>
      </c>
      <c r="CGC278">
        <v>0</v>
      </c>
      <c r="CGD278">
        <v>0</v>
      </c>
      <c r="CGE278">
        <v>0</v>
      </c>
      <c r="CGF278">
        <v>0</v>
      </c>
      <c r="CGG278">
        <v>0</v>
      </c>
      <c r="CGH278">
        <v>0</v>
      </c>
      <c r="CGI278">
        <v>0</v>
      </c>
      <c r="CGJ278">
        <v>0</v>
      </c>
      <c r="CGK278">
        <v>0</v>
      </c>
      <c r="CGL278">
        <v>0</v>
      </c>
      <c r="CGM278">
        <v>0</v>
      </c>
      <c r="CGN278">
        <v>0</v>
      </c>
      <c r="CGO278">
        <v>0</v>
      </c>
      <c r="CGP278">
        <v>0</v>
      </c>
      <c r="CGQ278">
        <v>0</v>
      </c>
      <c r="CGR278">
        <v>0</v>
      </c>
      <c r="CGS278">
        <v>0</v>
      </c>
      <c r="CGT278">
        <v>0</v>
      </c>
      <c r="CGU278">
        <v>0</v>
      </c>
      <c r="CGV278">
        <v>0</v>
      </c>
      <c r="CGW278">
        <v>0</v>
      </c>
      <c r="CGX278">
        <v>0</v>
      </c>
      <c r="CGY278">
        <v>0</v>
      </c>
      <c r="CGZ278">
        <v>0</v>
      </c>
      <c r="CHA278">
        <v>0</v>
      </c>
      <c r="CHB278">
        <v>0</v>
      </c>
      <c r="CHC278">
        <v>0</v>
      </c>
      <c r="CHD278">
        <v>0</v>
      </c>
      <c r="CHE278">
        <v>0</v>
      </c>
      <c r="CHF278">
        <v>0</v>
      </c>
      <c r="CHG278">
        <v>0</v>
      </c>
      <c r="CHH278">
        <v>0</v>
      </c>
      <c r="CHI278">
        <v>0</v>
      </c>
      <c r="CHJ278">
        <v>0</v>
      </c>
      <c r="CHK278">
        <v>0</v>
      </c>
      <c r="CHL278">
        <v>0</v>
      </c>
      <c r="CHM278">
        <v>0</v>
      </c>
      <c r="CHN278">
        <v>0</v>
      </c>
      <c r="CHO278">
        <v>0</v>
      </c>
      <c r="CHP278">
        <v>0</v>
      </c>
      <c r="CHQ278">
        <v>3.125E-2</v>
      </c>
      <c r="CHR278">
        <v>0</v>
      </c>
      <c r="CHS278">
        <v>0</v>
      </c>
      <c r="CHT278">
        <v>0</v>
      </c>
      <c r="CHU278">
        <v>0</v>
      </c>
      <c r="CHV278">
        <v>0</v>
      </c>
      <c r="CHW278">
        <v>0</v>
      </c>
      <c r="CHX278">
        <v>0</v>
      </c>
      <c r="CHY278">
        <v>0</v>
      </c>
      <c r="CHZ278">
        <v>0</v>
      </c>
      <c r="CIA278">
        <v>0</v>
      </c>
      <c r="CIB278">
        <v>0</v>
      </c>
      <c r="CIC278">
        <v>0</v>
      </c>
      <c r="CID278">
        <v>0</v>
      </c>
      <c r="CIE278">
        <v>0</v>
      </c>
      <c r="CIF278">
        <v>0</v>
      </c>
      <c r="CIG278">
        <v>0</v>
      </c>
      <c r="CIH278">
        <v>0</v>
      </c>
      <c r="CII278">
        <v>0</v>
      </c>
      <c r="CIJ278">
        <v>0</v>
      </c>
      <c r="CIK278">
        <v>0</v>
      </c>
      <c r="CIL278">
        <v>0</v>
      </c>
      <c r="CIM278">
        <v>0</v>
      </c>
      <c r="CIN278">
        <v>0</v>
      </c>
      <c r="CIO278">
        <v>0</v>
      </c>
      <c r="CIP278">
        <v>0</v>
      </c>
      <c r="CIQ278">
        <v>0</v>
      </c>
      <c r="CIR278">
        <v>0</v>
      </c>
      <c r="CIS278">
        <v>0</v>
      </c>
      <c r="CIT278">
        <v>0</v>
      </c>
      <c r="CIU278">
        <v>0</v>
      </c>
      <c r="CIV278">
        <v>0</v>
      </c>
      <c r="CIW278">
        <v>0</v>
      </c>
      <c r="CIX278">
        <v>0</v>
      </c>
      <c r="CIY278">
        <v>0</v>
      </c>
      <c r="CIZ278">
        <v>0</v>
      </c>
      <c r="CJA278">
        <v>0</v>
      </c>
      <c r="CJB278">
        <v>0</v>
      </c>
      <c r="CJC278">
        <v>0</v>
      </c>
      <c r="CJD278">
        <v>0</v>
      </c>
      <c r="CJE278">
        <v>0</v>
      </c>
      <c r="CJF278">
        <v>0</v>
      </c>
      <c r="CJG278">
        <v>0</v>
      </c>
      <c r="CJH278">
        <v>0</v>
      </c>
      <c r="CJI278">
        <v>0</v>
      </c>
      <c r="CJJ278">
        <v>0</v>
      </c>
      <c r="CJK278">
        <v>0</v>
      </c>
      <c r="CJL278">
        <v>0</v>
      </c>
      <c r="CJM278">
        <v>0</v>
      </c>
      <c r="CJN278">
        <v>0</v>
      </c>
      <c r="CJO278">
        <v>0</v>
      </c>
      <c r="CJP278">
        <v>0</v>
      </c>
      <c r="CJQ278">
        <v>0</v>
      </c>
      <c r="CJR278">
        <v>0</v>
      </c>
      <c r="CJS278">
        <v>0</v>
      </c>
      <c r="CJT278">
        <v>0</v>
      </c>
      <c r="CJU278">
        <v>0</v>
      </c>
      <c r="CJV278">
        <v>0</v>
      </c>
      <c r="CJW278">
        <v>0</v>
      </c>
      <c r="CJX278">
        <v>0</v>
      </c>
      <c r="CJY278">
        <v>0</v>
      </c>
      <c r="CJZ278">
        <v>0</v>
      </c>
      <c r="CKA278">
        <v>0</v>
      </c>
      <c r="CKB278">
        <v>0</v>
      </c>
      <c r="CKC278">
        <v>0</v>
      </c>
      <c r="CKD278">
        <v>0</v>
      </c>
      <c r="CKE278">
        <v>0</v>
      </c>
      <c r="CKF278">
        <v>0</v>
      </c>
      <c r="CKG278">
        <v>0</v>
      </c>
      <c r="CKH278">
        <v>0</v>
      </c>
      <c r="CKI278">
        <v>0</v>
      </c>
      <c r="CKJ278">
        <v>0</v>
      </c>
      <c r="CKK278">
        <v>0</v>
      </c>
      <c r="CKL278">
        <v>0</v>
      </c>
      <c r="CKM278">
        <v>0</v>
      </c>
      <c r="CKN278">
        <v>0</v>
      </c>
      <c r="CKO278">
        <v>0</v>
      </c>
      <c r="CKP278">
        <v>0</v>
      </c>
      <c r="CKQ278">
        <v>0</v>
      </c>
      <c r="CKR278">
        <v>0</v>
      </c>
      <c r="CKS278">
        <v>0</v>
      </c>
      <c r="CKT278">
        <v>0</v>
      </c>
      <c r="CKU278">
        <v>0</v>
      </c>
      <c r="CKV278">
        <v>0</v>
      </c>
      <c r="CKW278">
        <v>0</v>
      </c>
      <c r="CKX278">
        <v>0</v>
      </c>
      <c r="CKY278">
        <v>0</v>
      </c>
      <c r="CKZ278">
        <v>0</v>
      </c>
      <c r="CLA278">
        <v>0</v>
      </c>
      <c r="CLB278">
        <v>0</v>
      </c>
      <c r="CLC278">
        <v>1</v>
      </c>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row>
    <row r="279" spans="1:2490" s="198" customFormat="1" ht="21" customHeight="1">
      <c r="A279" t="s">
        <v>2631</v>
      </c>
      <c r="B279" t="s">
        <v>2560</v>
      </c>
      <c r="C279" t="s">
        <v>2632</v>
      </c>
      <c r="D279" t="s">
        <v>2633</v>
      </c>
      <c r="E279"/>
      <c r="F279" t="s">
        <v>2634</v>
      </c>
      <c r="G279"/>
      <c r="H279"/>
      <c r="I279">
        <v>67000</v>
      </c>
      <c r="J279" t="s">
        <v>2564</v>
      </c>
      <c r="K279">
        <v>1</v>
      </c>
      <c r="L279" t="s">
        <v>2602</v>
      </c>
      <c r="M279" t="s">
        <v>2635</v>
      </c>
      <c r="N279" t="s">
        <v>1427</v>
      </c>
      <c r="O279" t="s">
        <v>2636</v>
      </c>
      <c r="P279" t="s">
        <v>16</v>
      </c>
      <c r="Q279"/>
      <c r="R279"/>
      <c r="S279"/>
      <c r="T279"/>
      <c r="U279" t="s">
        <v>2604</v>
      </c>
      <c r="V279" t="s">
        <v>2605</v>
      </c>
      <c r="W279"/>
      <c r="X279" t="s">
        <v>2606</v>
      </c>
      <c r="Y279" t="s">
        <v>2571</v>
      </c>
      <c r="Z279"/>
      <c r="AA279" s="365" t="s">
        <v>2637</v>
      </c>
      <c r="AL279" t="s">
        <v>2638</v>
      </c>
      <c r="AM279">
        <v>6</v>
      </c>
      <c r="AN279">
        <v>7.2</v>
      </c>
      <c r="AO279">
        <v>7.2</v>
      </c>
      <c r="AP279">
        <v>6.8166666666666664</v>
      </c>
      <c r="AQ279">
        <v>0.35149999999999998</v>
      </c>
      <c r="AR279">
        <v>0.21166666666666667</v>
      </c>
      <c r="AS279"/>
      <c r="AT279"/>
      <c r="AU279"/>
      <c r="AV279"/>
      <c r="AW279" s="265">
        <v>23.860454171203237</v>
      </c>
      <c r="AX279" s="265">
        <v>43.239283417731173</v>
      </c>
      <c r="AY279" s="265">
        <v>10.026894316507654</v>
      </c>
      <c r="AZ279"/>
      <c r="BA279"/>
      <c r="BB279"/>
      <c r="BC279">
        <v>29.333333333333332</v>
      </c>
      <c r="BD279" t="e">
        <v>#DIV/0!</v>
      </c>
      <c r="BE279">
        <v>18.5</v>
      </c>
      <c r="BF279">
        <v>678.33333333333337</v>
      </c>
      <c r="BG279">
        <v>19.833333333333332</v>
      </c>
      <c r="BH279">
        <v>176.66666666666666</v>
      </c>
      <c r="BI279"/>
      <c r="BJ279" s="366">
        <v>0.41720661691121991</v>
      </c>
      <c r="BK279" s="366">
        <v>2.2831819184883093</v>
      </c>
      <c r="BL279" s="366">
        <v>5.2932436505052872E-3</v>
      </c>
      <c r="BM279" s="366">
        <v>5.5695662549929744E-3</v>
      </c>
      <c r="BN279" s="366">
        <v>2.8236204141119263E-2</v>
      </c>
      <c r="BO279" s="366">
        <v>0.16257093677454737</v>
      </c>
      <c r="BP279" s="366">
        <v>6.5025154845751304E-2</v>
      </c>
      <c r="BX279" s="6">
        <v>411</v>
      </c>
      <c r="BY279" s="6">
        <v>55</v>
      </c>
      <c r="BZ279" s="6">
        <v>3.78</v>
      </c>
      <c r="CA279" s="6">
        <v>16</v>
      </c>
      <c r="CB279" s="6">
        <v>23.8</v>
      </c>
      <c r="CC279" s="6">
        <v>1.5</v>
      </c>
      <c r="CD279" s="6">
        <v>5.2137822439968247</v>
      </c>
      <c r="CE279" s="6">
        <v>6.33</v>
      </c>
      <c r="CF279" s="6">
        <v>7.8</v>
      </c>
      <c r="CG279" s="5">
        <v>0</v>
      </c>
      <c r="CH279" s="5">
        <v>0</v>
      </c>
      <c r="CI279" s="5">
        <v>0</v>
      </c>
      <c r="CJ279" s="5">
        <v>0</v>
      </c>
      <c r="CK279" s="5">
        <v>0.24330900243309003</v>
      </c>
      <c r="CL279" s="5">
        <v>0</v>
      </c>
      <c r="CM279" s="5">
        <v>0</v>
      </c>
      <c r="CN279" s="5">
        <v>0</v>
      </c>
      <c r="CO279" s="5">
        <v>0</v>
      </c>
      <c r="CP279" s="5">
        <v>0</v>
      </c>
      <c r="CQ279" s="5">
        <v>0</v>
      </c>
      <c r="CR279" s="5">
        <v>0</v>
      </c>
      <c r="CS279" s="5">
        <v>0</v>
      </c>
      <c r="CT279" s="5">
        <v>0</v>
      </c>
      <c r="CU279" s="5">
        <v>0</v>
      </c>
      <c r="CV279" s="5">
        <v>0</v>
      </c>
      <c r="CW279" s="5">
        <v>0.24330900243309003</v>
      </c>
      <c r="DW279" s="366">
        <v>0.41720661691121991</v>
      </c>
      <c r="DX279" s="366">
        <v>2.2831819184883093</v>
      </c>
      <c r="DY279" s="366">
        <v>5.2932436505052872E-3</v>
      </c>
      <c r="DZ279" s="366">
        <v>5.5695662549929744E-3</v>
      </c>
      <c r="EA279" s="366">
        <v>2.8236204141119263E-2</v>
      </c>
      <c r="EB279" s="366">
        <v>0.16257093677454737</v>
      </c>
      <c r="EC279" s="366">
        <v>6.5025154845751304E-2</v>
      </c>
      <c r="EG279" s="86">
        <f t="shared" si="32"/>
        <v>1</v>
      </c>
      <c r="EH279" s="86">
        <f t="shared" si="33"/>
        <v>1</v>
      </c>
      <c r="EI279" s="198">
        <v>1</v>
      </c>
      <c r="EJ279" s="198">
        <v>1</v>
      </c>
      <c r="EK279" s="198">
        <v>1</v>
      </c>
      <c r="EL279" s="198">
        <v>1</v>
      </c>
      <c r="EM279" s="198">
        <v>1</v>
      </c>
      <c r="EN279" s="198">
        <v>1</v>
      </c>
      <c r="EU279"/>
      <c r="EV279"/>
      <c r="EW279" s="78"/>
      <c r="EX279" s="78"/>
      <c r="EY279" s="78"/>
      <c r="JP279" s="359"/>
      <c r="JR279" s="360"/>
      <c r="JS279" s="320"/>
      <c r="JU279" s="360"/>
      <c r="JX279" s="360"/>
      <c r="KA279" s="360"/>
      <c r="KB279" s="361"/>
      <c r="KC279" s="361"/>
      <c r="KD279" s="361"/>
      <c r="KE279" s="361"/>
      <c r="RW279" s="74"/>
      <c r="RX279" s="74"/>
      <c r="RY279" s="74"/>
      <c r="RZ279" s="74"/>
      <c r="SD279" s="74"/>
      <c r="SE279" s="74"/>
      <c r="SF279" s="74"/>
      <c r="SG279" s="74"/>
      <c r="SH279" s="74"/>
      <c r="SI279" s="74"/>
      <c r="SJ279" s="74"/>
      <c r="SK279" s="74"/>
      <c r="SL279" s="74"/>
      <c r="SM279" s="74"/>
      <c r="SN279" s="74"/>
      <c r="SO279" s="74"/>
      <c r="SP279" s="74"/>
      <c r="SQ279" s="74"/>
      <c r="SR279" s="74"/>
      <c r="SS279" s="74"/>
      <c r="ST279" s="74"/>
      <c r="UN279" s="74"/>
      <c r="BEH279"/>
      <c r="BEI279" s="362"/>
      <c r="BEJ279" s="74" t="s">
        <v>2639</v>
      </c>
      <c r="BEK279" s="74" t="s">
        <v>2639</v>
      </c>
      <c r="BEL279" s="74" t="s">
        <v>2639</v>
      </c>
      <c r="BEM279" s="74" t="s">
        <v>2639</v>
      </c>
      <c r="BEN279" s="74" t="s">
        <v>2639</v>
      </c>
      <c r="BEO279" s="74" t="s">
        <v>2639</v>
      </c>
      <c r="BEP279" s="74" t="s">
        <v>2639</v>
      </c>
      <c r="BEQ279" s="74" t="s">
        <v>2639</v>
      </c>
      <c r="BER279" s="74" t="s">
        <v>2639</v>
      </c>
      <c r="BES279" s="74" t="s">
        <v>2639</v>
      </c>
      <c r="BET279" s="74" t="s">
        <v>2639</v>
      </c>
      <c r="BEU279" s="74" t="s">
        <v>2639</v>
      </c>
      <c r="BEV279" s="74" t="s">
        <v>2639</v>
      </c>
      <c r="BEW279" s="74" t="s">
        <v>2639</v>
      </c>
      <c r="BEX279" s="74" t="s">
        <v>2639</v>
      </c>
      <c r="BEY279" s="74" t="s">
        <v>2639</v>
      </c>
      <c r="BEZ279" s="74" t="s">
        <v>2639</v>
      </c>
      <c r="BFA279" s="74" t="s">
        <v>2639</v>
      </c>
      <c r="BFB279" s="74" t="s">
        <v>2639</v>
      </c>
      <c r="BFC279" s="74" t="s">
        <v>2639</v>
      </c>
      <c r="BFD279" s="74" t="s">
        <v>2639</v>
      </c>
      <c r="BFE279" s="74" t="s">
        <v>2639</v>
      </c>
      <c r="BFF279" s="74" t="s">
        <v>2639</v>
      </c>
      <c r="BFG279" s="74" t="s">
        <v>2639</v>
      </c>
      <c r="BFH279" s="74" t="s">
        <v>2639</v>
      </c>
      <c r="BFI279" s="74" t="s">
        <v>2639</v>
      </c>
      <c r="BFJ279" s="74" t="s">
        <v>2639</v>
      </c>
      <c r="BFK279" s="74" t="s">
        <v>2639</v>
      </c>
      <c r="BFL279" s="74" t="s">
        <v>2639</v>
      </c>
      <c r="BFM279" s="74" t="s">
        <v>2639</v>
      </c>
      <c r="BFN279" s="74" t="s">
        <v>2639</v>
      </c>
      <c r="BFO279" s="74" t="s">
        <v>2639</v>
      </c>
      <c r="BFP279" s="74" t="s">
        <v>2639</v>
      </c>
      <c r="BFQ279" s="74" t="s">
        <v>2639</v>
      </c>
      <c r="BFR279" s="74" t="s">
        <v>2639</v>
      </c>
      <c r="BFS279" s="74" t="s">
        <v>2639</v>
      </c>
      <c r="BFT279" s="74" t="s">
        <v>2639</v>
      </c>
      <c r="BFU279" s="74" t="s">
        <v>2639</v>
      </c>
      <c r="BFV279" s="74" t="s">
        <v>2639</v>
      </c>
      <c r="BFW279" s="74" t="s">
        <v>2639</v>
      </c>
      <c r="BFX279" s="74" t="s">
        <v>2639</v>
      </c>
      <c r="BFY279" s="74" t="s">
        <v>2639</v>
      </c>
      <c r="BFZ279" s="74" t="s">
        <v>2639</v>
      </c>
      <c r="BGA279" s="74" t="s">
        <v>2639</v>
      </c>
      <c r="BGB279" s="74" t="s">
        <v>2639</v>
      </c>
      <c r="BGC279" s="74" t="s">
        <v>2639</v>
      </c>
      <c r="BGD279" s="74" t="s">
        <v>2639</v>
      </c>
      <c r="BGE279" s="74" t="s">
        <v>2639</v>
      </c>
      <c r="BGF279" s="74" t="s">
        <v>2639</v>
      </c>
      <c r="BGG279" s="74" t="s">
        <v>2639</v>
      </c>
      <c r="BGH279" s="74" t="s">
        <v>2639</v>
      </c>
      <c r="BGI279" s="74" t="s">
        <v>2639</v>
      </c>
      <c r="BGJ279" s="74" t="s">
        <v>2639</v>
      </c>
      <c r="BGK279" s="74" t="s">
        <v>2639</v>
      </c>
      <c r="BGL279" s="74" t="s">
        <v>2639</v>
      </c>
      <c r="BGM279" s="74" t="s">
        <v>2639</v>
      </c>
      <c r="BGN279" s="74" t="s">
        <v>2639</v>
      </c>
      <c r="BGO279" s="74" t="s">
        <v>2639</v>
      </c>
      <c r="BGP279" s="74" t="s">
        <v>2639</v>
      </c>
      <c r="BGQ279" s="74" t="s">
        <v>2639</v>
      </c>
      <c r="BGR279" s="74" t="s">
        <v>2639</v>
      </c>
      <c r="BGS279" s="74" t="s">
        <v>2639</v>
      </c>
      <c r="BGT279" s="74" t="s">
        <v>2639</v>
      </c>
      <c r="BGU279" s="74" t="s">
        <v>2639</v>
      </c>
      <c r="BGV279" s="74" t="s">
        <v>2639</v>
      </c>
      <c r="BGW279" s="74" t="s">
        <v>2639</v>
      </c>
      <c r="BGX279" s="74" t="s">
        <v>2639</v>
      </c>
      <c r="BGY279" s="74" t="s">
        <v>2639</v>
      </c>
      <c r="BGZ279" s="74" t="s">
        <v>2639</v>
      </c>
      <c r="BHA279" s="74" t="s">
        <v>2639</v>
      </c>
      <c r="BHB279" s="74" t="s">
        <v>2639</v>
      </c>
      <c r="BHC279" s="74" t="s">
        <v>2639</v>
      </c>
      <c r="BHD279" s="74" t="s">
        <v>2639</v>
      </c>
      <c r="BHE279" s="74" t="s">
        <v>2639</v>
      </c>
      <c r="BHF279" s="74" t="s">
        <v>2639</v>
      </c>
      <c r="BHG279" s="74" t="s">
        <v>2639</v>
      </c>
      <c r="BHI279">
        <v>279</v>
      </c>
      <c r="BHJ279">
        <v>279</v>
      </c>
      <c r="BHK279" t="s">
        <v>2631</v>
      </c>
      <c r="BHL279" t="s">
        <v>2631</v>
      </c>
      <c r="BHM279">
        <v>3.6496350364963501E-2</v>
      </c>
      <c r="BHN279">
        <v>0</v>
      </c>
      <c r="BHO279">
        <v>0</v>
      </c>
      <c r="BHP279">
        <v>0</v>
      </c>
      <c r="BHQ279">
        <v>4.8661800486618006E-3</v>
      </c>
      <c r="BHR279">
        <v>0</v>
      </c>
      <c r="BHS279">
        <v>0</v>
      </c>
      <c r="BHT279">
        <v>0</v>
      </c>
      <c r="BHU279">
        <v>0</v>
      </c>
      <c r="BHV279">
        <v>0</v>
      </c>
      <c r="BHW279">
        <v>0</v>
      </c>
      <c r="BHX279">
        <v>0</v>
      </c>
      <c r="BHY279">
        <v>0</v>
      </c>
      <c r="BHZ279">
        <v>0</v>
      </c>
      <c r="BIA279">
        <v>0</v>
      </c>
      <c r="BIB279">
        <v>0</v>
      </c>
      <c r="BIC279">
        <v>0</v>
      </c>
      <c r="BID279">
        <v>0</v>
      </c>
      <c r="BIE279">
        <v>0</v>
      </c>
      <c r="BIF279">
        <v>0</v>
      </c>
      <c r="BIG279">
        <v>6.3260340632603412E-2</v>
      </c>
      <c r="BIH279">
        <v>0</v>
      </c>
      <c r="BII279">
        <v>0</v>
      </c>
      <c r="BIJ279">
        <v>0</v>
      </c>
      <c r="BIK279">
        <v>0</v>
      </c>
      <c r="BIL279">
        <v>0</v>
      </c>
      <c r="BIM279">
        <v>0</v>
      </c>
      <c r="BIN279">
        <v>0</v>
      </c>
      <c r="BIO279">
        <v>0</v>
      </c>
      <c r="BIP279">
        <v>0</v>
      </c>
      <c r="BIQ279">
        <v>0</v>
      </c>
      <c r="BIR279">
        <v>0</v>
      </c>
      <c r="BIS279">
        <v>0</v>
      </c>
      <c r="BIT279">
        <v>0</v>
      </c>
      <c r="BIU279">
        <v>0</v>
      </c>
      <c r="BIV279">
        <v>0</v>
      </c>
      <c r="BIW279">
        <v>0</v>
      </c>
      <c r="BIX279">
        <v>0</v>
      </c>
      <c r="BIY279">
        <v>0</v>
      </c>
      <c r="BIZ279">
        <v>0</v>
      </c>
      <c r="BJA279">
        <v>0</v>
      </c>
      <c r="BJB279">
        <v>0</v>
      </c>
      <c r="BJC279">
        <v>0</v>
      </c>
      <c r="BJD279">
        <v>0</v>
      </c>
      <c r="BJE279">
        <v>0</v>
      </c>
      <c r="BJF279">
        <v>0</v>
      </c>
      <c r="BJG279">
        <v>0</v>
      </c>
      <c r="BJH279">
        <v>0</v>
      </c>
      <c r="BJI279">
        <v>0</v>
      </c>
      <c r="BJJ279">
        <v>0</v>
      </c>
      <c r="BJK279">
        <v>0</v>
      </c>
      <c r="BJL279">
        <v>0</v>
      </c>
      <c r="BJM279">
        <v>0</v>
      </c>
      <c r="BJN279">
        <v>0</v>
      </c>
      <c r="BJO279">
        <v>0</v>
      </c>
      <c r="BJP279">
        <v>0</v>
      </c>
      <c r="BJQ279">
        <v>0</v>
      </c>
      <c r="BJR279">
        <v>0</v>
      </c>
      <c r="BJS279">
        <v>0</v>
      </c>
      <c r="BJT279">
        <v>0</v>
      </c>
      <c r="BJU279">
        <v>0</v>
      </c>
      <c r="BJV279">
        <v>0</v>
      </c>
      <c r="BJW279">
        <v>0</v>
      </c>
      <c r="BJX279">
        <v>0</v>
      </c>
      <c r="BJY279">
        <v>0</v>
      </c>
      <c r="BJZ279">
        <v>0</v>
      </c>
      <c r="BKA279">
        <v>1.7031630170316302E-2</v>
      </c>
      <c r="BKB279">
        <v>4.8661800486618006E-3</v>
      </c>
      <c r="BKC279">
        <v>0</v>
      </c>
      <c r="BKD279">
        <v>4.8661800486618006E-3</v>
      </c>
      <c r="BKE279">
        <v>1.2165450121654502E-2</v>
      </c>
      <c r="BKF279">
        <v>0</v>
      </c>
      <c r="BKG279">
        <v>0</v>
      </c>
      <c r="BKH279">
        <v>0</v>
      </c>
      <c r="BKI279">
        <v>0</v>
      </c>
      <c r="BKJ279">
        <v>0</v>
      </c>
      <c r="BKK279">
        <v>0</v>
      </c>
      <c r="BKL279">
        <v>1.9464720194647202E-2</v>
      </c>
      <c r="BKM279">
        <v>0</v>
      </c>
      <c r="BKN279">
        <v>0</v>
      </c>
      <c r="BKO279">
        <v>0</v>
      </c>
      <c r="BKP279">
        <v>0</v>
      </c>
      <c r="BKQ279">
        <v>0</v>
      </c>
      <c r="BKR279">
        <v>0</v>
      </c>
      <c r="BKS279">
        <v>2.4330900243309003E-3</v>
      </c>
      <c r="BKT279">
        <v>0</v>
      </c>
      <c r="BKU279">
        <v>0</v>
      </c>
      <c r="BKV279">
        <v>0</v>
      </c>
      <c r="BKW279">
        <v>0</v>
      </c>
      <c r="BKX279">
        <v>0</v>
      </c>
      <c r="BKY279">
        <v>0</v>
      </c>
      <c r="BKZ279">
        <v>0</v>
      </c>
      <c r="BLA279">
        <v>0</v>
      </c>
      <c r="BLB279">
        <v>0</v>
      </c>
      <c r="BLC279">
        <v>0</v>
      </c>
      <c r="BLD279">
        <v>0</v>
      </c>
      <c r="BLE279">
        <v>2.4330900243309003E-3</v>
      </c>
      <c r="BLF279">
        <v>0</v>
      </c>
      <c r="BLG279">
        <v>0</v>
      </c>
      <c r="BLH279">
        <v>0</v>
      </c>
      <c r="BLI279">
        <v>0</v>
      </c>
      <c r="BLJ279">
        <v>0</v>
      </c>
      <c r="BLK279">
        <v>2.4330900243309003E-3</v>
      </c>
      <c r="BLL279">
        <v>0</v>
      </c>
      <c r="BLM279">
        <v>0</v>
      </c>
      <c r="BLN279">
        <v>0</v>
      </c>
      <c r="BLO279">
        <v>0</v>
      </c>
      <c r="BLP279">
        <v>0</v>
      </c>
      <c r="BLQ279">
        <v>0</v>
      </c>
      <c r="BLR279">
        <v>0</v>
      </c>
      <c r="BLS279">
        <v>0</v>
      </c>
      <c r="BLT279">
        <v>0</v>
      </c>
      <c r="BLU279">
        <v>0</v>
      </c>
      <c r="BLV279">
        <v>0</v>
      </c>
      <c r="BLW279">
        <v>0</v>
      </c>
      <c r="BLX279">
        <v>0</v>
      </c>
      <c r="BLY279">
        <v>0</v>
      </c>
      <c r="BLZ279">
        <v>0</v>
      </c>
      <c r="BMA279">
        <v>0</v>
      </c>
      <c r="BMB279">
        <v>0</v>
      </c>
      <c r="BMC279">
        <v>0</v>
      </c>
      <c r="BMD279">
        <v>0</v>
      </c>
      <c r="BME279">
        <v>0</v>
      </c>
      <c r="BMF279">
        <v>0</v>
      </c>
      <c r="BMG279">
        <v>0</v>
      </c>
      <c r="BMH279">
        <v>0</v>
      </c>
      <c r="BMI279">
        <v>0</v>
      </c>
      <c r="BMJ279">
        <v>0</v>
      </c>
      <c r="BMK279">
        <v>0</v>
      </c>
      <c r="BML279">
        <v>0</v>
      </c>
      <c r="BMM279">
        <v>0</v>
      </c>
      <c r="BMN279">
        <v>0</v>
      </c>
      <c r="BMO279">
        <v>0</v>
      </c>
      <c r="BMP279">
        <v>0</v>
      </c>
      <c r="BMQ279">
        <v>0</v>
      </c>
      <c r="BMR279">
        <v>0</v>
      </c>
      <c r="BMS279">
        <v>0</v>
      </c>
      <c r="BMT279">
        <v>0</v>
      </c>
      <c r="BMU279">
        <v>0</v>
      </c>
      <c r="BMV279">
        <v>0</v>
      </c>
      <c r="BMW279">
        <v>0</v>
      </c>
      <c r="BMX279">
        <v>0</v>
      </c>
      <c r="BMY279">
        <v>0</v>
      </c>
      <c r="BMZ279">
        <v>0</v>
      </c>
      <c r="BNA279">
        <v>0</v>
      </c>
      <c r="BNB279">
        <v>0</v>
      </c>
      <c r="BNC279">
        <v>0</v>
      </c>
      <c r="BND279">
        <v>0</v>
      </c>
      <c r="BNE279">
        <v>0</v>
      </c>
      <c r="BNF279">
        <v>0</v>
      </c>
      <c r="BNG279">
        <v>0</v>
      </c>
      <c r="BNH279">
        <v>0</v>
      </c>
      <c r="BNI279">
        <v>0</v>
      </c>
      <c r="BNJ279">
        <v>0</v>
      </c>
      <c r="BNK279">
        <v>0</v>
      </c>
      <c r="BNL279">
        <v>0</v>
      </c>
      <c r="BNM279">
        <v>0</v>
      </c>
      <c r="BNN279">
        <v>0</v>
      </c>
      <c r="BNO279">
        <v>0</v>
      </c>
      <c r="BNP279">
        <v>0</v>
      </c>
      <c r="BNQ279">
        <v>0</v>
      </c>
      <c r="BNR279">
        <v>2.4330900243309003E-3</v>
      </c>
      <c r="BNS279">
        <v>0</v>
      </c>
      <c r="BNT279">
        <v>0</v>
      </c>
      <c r="BNU279">
        <v>0</v>
      </c>
      <c r="BNV279">
        <v>2.4330900243309003E-3</v>
      </c>
      <c r="BNW279">
        <v>0</v>
      </c>
      <c r="BNX279">
        <v>0</v>
      </c>
      <c r="BNY279">
        <v>0</v>
      </c>
      <c r="BNZ279">
        <v>0</v>
      </c>
      <c r="BOA279">
        <v>0</v>
      </c>
      <c r="BOB279">
        <v>0</v>
      </c>
      <c r="BOC279">
        <v>0</v>
      </c>
      <c r="BOD279">
        <v>0</v>
      </c>
      <c r="BOE279">
        <v>7.2992700729927005E-3</v>
      </c>
      <c r="BOF279">
        <v>0</v>
      </c>
      <c r="BOG279">
        <v>0</v>
      </c>
      <c r="BOH279">
        <v>7.2992700729927005E-3</v>
      </c>
      <c r="BOI279">
        <v>0</v>
      </c>
      <c r="BOJ279">
        <v>0</v>
      </c>
      <c r="BOK279">
        <v>0</v>
      </c>
      <c r="BOL279">
        <v>0</v>
      </c>
      <c r="BOM279">
        <v>0</v>
      </c>
      <c r="BON279">
        <v>0</v>
      </c>
      <c r="BOO279">
        <v>0</v>
      </c>
      <c r="BOP279">
        <v>0</v>
      </c>
      <c r="BOQ279">
        <v>2.4330900243309003E-3</v>
      </c>
      <c r="BOR279">
        <v>0</v>
      </c>
      <c r="BOS279">
        <v>0</v>
      </c>
      <c r="BOT279">
        <v>4.8661800486618006E-3</v>
      </c>
      <c r="BOU279">
        <v>0</v>
      </c>
      <c r="BOV279">
        <v>0</v>
      </c>
      <c r="BOW279">
        <v>2.4330900243309003E-3</v>
      </c>
      <c r="BOX279">
        <v>0</v>
      </c>
      <c r="BOY279">
        <v>0</v>
      </c>
      <c r="BOZ279">
        <v>0</v>
      </c>
      <c r="BPA279">
        <v>2.4330900243309003E-3</v>
      </c>
      <c r="BPB279">
        <v>0</v>
      </c>
      <c r="BPC279">
        <v>0</v>
      </c>
      <c r="BPD279">
        <v>0</v>
      </c>
      <c r="BPE279">
        <v>2.4330900243309003E-3</v>
      </c>
      <c r="BPF279">
        <v>1.7031630170316302E-2</v>
      </c>
      <c r="BPG279">
        <v>0</v>
      </c>
      <c r="BPH279">
        <v>0</v>
      </c>
      <c r="BPI279">
        <v>0</v>
      </c>
      <c r="BPJ279">
        <v>7.2992700729927005E-3</v>
      </c>
      <c r="BPK279">
        <v>0</v>
      </c>
      <c r="BPL279">
        <v>0</v>
      </c>
      <c r="BPM279">
        <v>0</v>
      </c>
      <c r="BPN279">
        <v>2.4330900243309003E-3</v>
      </c>
      <c r="BPO279">
        <v>0</v>
      </c>
      <c r="BPP279">
        <v>0</v>
      </c>
      <c r="BPQ279">
        <v>0</v>
      </c>
      <c r="BPR279">
        <v>0</v>
      </c>
      <c r="BPS279">
        <v>0</v>
      </c>
      <c r="BPT279">
        <v>0</v>
      </c>
      <c r="BPU279">
        <v>2.4330900243309003E-3</v>
      </c>
      <c r="BPV279">
        <v>0</v>
      </c>
      <c r="BPW279">
        <v>0</v>
      </c>
      <c r="BPX279">
        <v>0</v>
      </c>
      <c r="BPY279">
        <v>0</v>
      </c>
      <c r="BPZ279">
        <v>0</v>
      </c>
      <c r="BQA279">
        <v>0</v>
      </c>
      <c r="BQB279">
        <v>0</v>
      </c>
      <c r="BQC279">
        <v>0</v>
      </c>
      <c r="BQD279">
        <v>0</v>
      </c>
      <c r="BQE279">
        <v>0</v>
      </c>
      <c r="BQF279">
        <v>2.4330900243309003E-3</v>
      </c>
      <c r="BQG279">
        <v>0</v>
      </c>
      <c r="BQH279">
        <v>0</v>
      </c>
      <c r="BQI279">
        <v>0</v>
      </c>
      <c r="BQJ279">
        <v>0</v>
      </c>
      <c r="BQK279">
        <v>0</v>
      </c>
      <c r="BQL279">
        <v>2.4330900243309003E-3</v>
      </c>
      <c r="BQM279">
        <v>0</v>
      </c>
      <c r="BQN279">
        <v>0</v>
      </c>
      <c r="BQO279">
        <v>0</v>
      </c>
      <c r="BQP279">
        <v>0</v>
      </c>
      <c r="BQQ279">
        <v>0</v>
      </c>
      <c r="BQR279">
        <v>0</v>
      </c>
      <c r="BQS279">
        <v>0</v>
      </c>
      <c r="BQT279">
        <v>0</v>
      </c>
      <c r="BQU279">
        <v>0</v>
      </c>
      <c r="BQV279">
        <v>0</v>
      </c>
      <c r="BQW279">
        <v>0</v>
      </c>
      <c r="BQX279">
        <v>0</v>
      </c>
      <c r="BQY279">
        <v>0</v>
      </c>
      <c r="BQZ279">
        <v>0</v>
      </c>
      <c r="BRA279">
        <v>0</v>
      </c>
      <c r="BRB279">
        <v>1.7031630170316302E-2</v>
      </c>
      <c r="BRC279">
        <v>0</v>
      </c>
      <c r="BRD279">
        <v>0</v>
      </c>
      <c r="BRE279">
        <v>0</v>
      </c>
      <c r="BRF279">
        <v>0</v>
      </c>
      <c r="BRG279">
        <v>0</v>
      </c>
      <c r="BRH279">
        <v>0</v>
      </c>
      <c r="BRI279">
        <v>0</v>
      </c>
      <c r="BRJ279">
        <v>0</v>
      </c>
      <c r="BRK279">
        <v>0</v>
      </c>
      <c r="BRL279">
        <v>0</v>
      </c>
      <c r="BRM279">
        <v>0</v>
      </c>
      <c r="BRN279">
        <v>0</v>
      </c>
      <c r="BRO279">
        <v>0</v>
      </c>
      <c r="BRP279">
        <v>0</v>
      </c>
      <c r="BRQ279">
        <v>0</v>
      </c>
      <c r="BRR279">
        <v>2.4330900243309003E-3</v>
      </c>
      <c r="BRS279">
        <v>0</v>
      </c>
      <c r="BRT279">
        <v>0</v>
      </c>
      <c r="BRU279">
        <v>1.7031630170316302E-2</v>
      </c>
      <c r="BRV279">
        <v>0</v>
      </c>
      <c r="BRW279">
        <v>0</v>
      </c>
      <c r="BRX279">
        <v>0</v>
      </c>
      <c r="BRY279">
        <v>0</v>
      </c>
      <c r="BRZ279">
        <v>0</v>
      </c>
      <c r="BSA279">
        <v>0</v>
      </c>
      <c r="BSB279">
        <v>0</v>
      </c>
      <c r="BSC279">
        <v>0</v>
      </c>
      <c r="BSD279">
        <v>0</v>
      </c>
      <c r="BSE279">
        <v>0</v>
      </c>
      <c r="BSF279">
        <v>0</v>
      </c>
      <c r="BSG279">
        <v>0</v>
      </c>
      <c r="BSH279">
        <v>0</v>
      </c>
      <c r="BSI279">
        <v>0.11922141119221411</v>
      </c>
      <c r="BSJ279">
        <v>0</v>
      </c>
      <c r="BSK279">
        <v>0</v>
      </c>
      <c r="BSL279">
        <v>0</v>
      </c>
      <c r="BSM279">
        <v>0</v>
      </c>
      <c r="BSN279">
        <v>0</v>
      </c>
      <c r="BSO279">
        <v>0</v>
      </c>
      <c r="BSP279">
        <v>0</v>
      </c>
      <c r="BSQ279">
        <v>0</v>
      </c>
      <c r="BSR279">
        <v>0</v>
      </c>
      <c r="BSS279">
        <v>0</v>
      </c>
      <c r="BST279">
        <v>0</v>
      </c>
      <c r="BSU279">
        <v>0</v>
      </c>
      <c r="BSV279">
        <v>0</v>
      </c>
      <c r="BSW279">
        <v>0</v>
      </c>
      <c r="BSX279">
        <v>0</v>
      </c>
      <c r="BSY279">
        <v>0.41119221411192214</v>
      </c>
      <c r="BSZ279">
        <v>0</v>
      </c>
      <c r="BTA279">
        <v>0</v>
      </c>
      <c r="BTB279">
        <v>0</v>
      </c>
      <c r="BTC279">
        <v>0</v>
      </c>
      <c r="BTD279">
        <v>0</v>
      </c>
      <c r="BTE279">
        <v>0</v>
      </c>
      <c r="BTF279">
        <v>0</v>
      </c>
      <c r="BTG279">
        <v>0</v>
      </c>
      <c r="BTH279">
        <v>1.2165450121654502E-2</v>
      </c>
      <c r="BTI279">
        <v>0</v>
      </c>
      <c r="BTJ279">
        <v>0</v>
      </c>
      <c r="BTK279">
        <v>0</v>
      </c>
      <c r="BTL279">
        <v>0</v>
      </c>
      <c r="BTM279">
        <v>2.4330900243309003E-3</v>
      </c>
      <c r="BTN279">
        <v>0</v>
      </c>
      <c r="BTO279">
        <v>0</v>
      </c>
      <c r="BTP279">
        <v>0</v>
      </c>
      <c r="BTQ279">
        <v>0</v>
      </c>
      <c r="BTR279">
        <v>0</v>
      </c>
      <c r="BTS279">
        <v>0</v>
      </c>
      <c r="BTT279">
        <v>0</v>
      </c>
      <c r="BTU279">
        <v>0</v>
      </c>
      <c r="BTV279">
        <v>0</v>
      </c>
      <c r="BTW279">
        <v>0</v>
      </c>
      <c r="BTX279">
        <v>0</v>
      </c>
      <c r="BTY279">
        <v>0</v>
      </c>
      <c r="BTZ279">
        <v>0</v>
      </c>
      <c r="BUA279">
        <v>0</v>
      </c>
      <c r="BUB279">
        <v>0</v>
      </c>
      <c r="BUC279">
        <v>0</v>
      </c>
      <c r="BUD279">
        <v>0</v>
      </c>
      <c r="BUE279">
        <v>0</v>
      </c>
      <c r="BUF279">
        <v>0</v>
      </c>
      <c r="BUG279">
        <v>0</v>
      </c>
      <c r="BUH279">
        <v>0</v>
      </c>
      <c r="BUI279">
        <v>0</v>
      </c>
      <c r="BUJ279">
        <v>0</v>
      </c>
      <c r="BUK279">
        <v>0</v>
      </c>
      <c r="BUL279">
        <v>0</v>
      </c>
      <c r="BUM279">
        <v>0</v>
      </c>
      <c r="BUN279">
        <v>0</v>
      </c>
      <c r="BUO279">
        <v>0</v>
      </c>
      <c r="BUP279">
        <v>0</v>
      </c>
      <c r="BUQ279">
        <v>0</v>
      </c>
      <c r="BUR279">
        <v>0</v>
      </c>
      <c r="BUS279">
        <v>0</v>
      </c>
      <c r="BUT279">
        <v>0</v>
      </c>
      <c r="BUU279">
        <v>0</v>
      </c>
      <c r="BUV279">
        <v>0</v>
      </c>
      <c r="BUW279">
        <v>0</v>
      </c>
      <c r="BUX279">
        <v>0</v>
      </c>
      <c r="BUY279">
        <v>0</v>
      </c>
      <c r="BUZ279">
        <v>0</v>
      </c>
      <c r="BVA279">
        <v>0</v>
      </c>
      <c r="BVB279">
        <v>0</v>
      </c>
      <c r="BVC279">
        <v>0</v>
      </c>
      <c r="BVD279">
        <v>0</v>
      </c>
      <c r="BVE279">
        <v>0</v>
      </c>
      <c r="BVF279">
        <v>0</v>
      </c>
      <c r="BVG279">
        <v>0</v>
      </c>
      <c r="BVH279">
        <v>0</v>
      </c>
      <c r="BVI279">
        <v>0</v>
      </c>
      <c r="BVJ279">
        <v>0</v>
      </c>
      <c r="BVK279">
        <v>0</v>
      </c>
      <c r="BVL279">
        <v>0</v>
      </c>
      <c r="BVM279">
        <v>0</v>
      </c>
      <c r="BVN279">
        <v>0</v>
      </c>
      <c r="BVO279">
        <v>0</v>
      </c>
      <c r="BVP279">
        <v>0</v>
      </c>
      <c r="BVQ279">
        <v>0</v>
      </c>
      <c r="BVR279">
        <v>0</v>
      </c>
      <c r="BVS279">
        <v>0</v>
      </c>
      <c r="BVT279">
        <v>0</v>
      </c>
      <c r="BVU279">
        <v>0</v>
      </c>
      <c r="BVV279">
        <v>0</v>
      </c>
      <c r="BVW279">
        <v>0</v>
      </c>
      <c r="BVX279">
        <v>0</v>
      </c>
      <c r="BVY279">
        <v>0</v>
      </c>
      <c r="BVZ279">
        <v>0</v>
      </c>
      <c r="BWA279">
        <v>0</v>
      </c>
      <c r="BWB279">
        <v>0</v>
      </c>
      <c r="BWC279">
        <v>0</v>
      </c>
      <c r="BWD279">
        <v>0</v>
      </c>
      <c r="BWE279">
        <v>0</v>
      </c>
      <c r="BWF279">
        <v>0</v>
      </c>
      <c r="BWG279">
        <v>0</v>
      </c>
      <c r="BWH279">
        <v>0</v>
      </c>
      <c r="BWI279">
        <v>0</v>
      </c>
      <c r="BWJ279">
        <v>0</v>
      </c>
      <c r="BWK279">
        <v>0</v>
      </c>
      <c r="BWL279">
        <v>0</v>
      </c>
      <c r="BWM279">
        <v>0</v>
      </c>
      <c r="BWN279">
        <v>0</v>
      </c>
      <c r="BWO279">
        <v>0</v>
      </c>
      <c r="BWP279">
        <v>0</v>
      </c>
      <c r="BWQ279">
        <v>0</v>
      </c>
      <c r="BWR279">
        <v>0</v>
      </c>
      <c r="BWS279">
        <v>0</v>
      </c>
      <c r="BWT279">
        <v>0</v>
      </c>
      <c r="BWU279">
        <v>0</v>
      </c>
      <c r="BWV279">
        <v>0</v>
      </c>
      <c r="BWW279">
        <v>0</v>
      </c>
      <c r="BWX279">
        <v>0</v>
      </c>
      <c r="BWY279">
        <v>0</v>
      </c>
      <c r="BWZ279">
        <v>0</v>
      </c>
      <c r="BXA279">
        <v>0</v>
      </c>
      <c r="BXB279">
        <v>0</v>
      </c>
      <c r="BXC279">
        <v>0</v>
      </c>
      <c r="BXD279">
        <v>0</v>
      </c>
      <c r="BXE279">
        <v>0</v>
      </c>
      <c r="BXF279">
        <v>0</v>
      </c>
      <c r="BXG279">
        <v>0</v>
      </c>
      <c r="BXH279">
        <v>0</v>
      </c>
      <c r="BXI279">
        <v>0</v>
      </c>
      <c r="BXJ279">
        <v>0</v>
      </c>
      <c r="BXK279">
        <v>0</v>
      </c>
      <c r="BXL279">
        <v>0</v>
      </c>
      <c r="BXM279">
        <v>0</v>
      </c>
      <c r="BXN279">
        <v>0</v>
      </c>
      <c r="BXO279">
        <v>0</v>
      </c>
      <c r="BXP279">
        <v>9.7323600973236012E-3</v>
      </c>
      <c r="BXQ279">
        <v>0</v>
      </c>
      <c r="BXR279">
        <v>0</v>
      </c>
      <c r="BXS279">
        <v>0</v>
      </c>
      <c r="BXT279">
        <v>0</v>
      </c>
      <c r="BXU279">
        <v>0</v>
      </c>
      <c r="BXV279">
        <v>0</v>
      </c>
      <c r="BXW279">
        <v>0</v>
      </c>
      <c r="BXX279">
        <v>0</v>
      </c>
      <c r="BXY279">
        <v>4.8661800486618006E-3</v>
      </c>
      <c r="BXZ279">
        <v>0</v>
      </c>
      <c r="BYA279">
        <v>0</v>
      </c>
      <c r="BYB279">
        <v>0</v>
      </c>
      <c r="BYC279">
        <v>0</v>
      </c>
      <c r="BYD279">
        <v>0</v>
      </c>
      <c r="BYE279">
        <v>0</v>
      </c>
      <c r="BYF279">
        <v>0</v>
      </c>
      <c r="BYG279">
        <v>0</v>
      </c>
      <c r="BYH279">
        <v>0</v>
      </c>
      <c r="BYI279">
        <v>0</v>
      </c>
      <c r="BYJ279">
        <v>0</v>
      </c>
      <c r="BYK279">
        <v>7.2992700729927005E-3</v>
      </c>
      <c r="BYL279">
        <v>0</v>
      </c>
      <c r="BYM279">
        <v>0</v>
      </c>
      <c r="BYN279">
        <v>0</v>
      </c>
      <c r="BYO279">
        <v>0</v>
      </c>
      <c r="BYP279">
        <v>0</v>
      </c>
      <c r="BYQ279">
        <v>0</v>
      </c>
      <c r="BYR279">
        <v>0</v>
      </c>
      <c r="BYS279">
        <v>0</v>
      </c>
      <c r="BYT279">
        <v>0</v>
      </c>
      <c r="BYU279">
        <v>0</v>
      </c>
      <c r="BYV279">
        <v>0</v>
      </c>
      <c r="BYW279">
        <v>0</v>
      </c>
      <c r="BYX279">
        <v>2.4330900243309003E-3</v>
      </c>
      <c r="BYY279">
        <v>0</v>
      </c>
      <c r="BYZ279">
        <v>0</v>
      </c>
      <c r="BZA279">
        <v>0</v>
      </c>
      <c r="BZB279">
        <v>0</v>
      </c>
      <c r="BZC279">
        <v>0</v>
      </c>
      <c r="BZD279">
        <v>9.7323600973236012E-3</v>
      </c>
      <c r="BZE279">
        <v>0</v>
      </c>
      <c r="BZF279">
        <v>0</v>
      </c>
      <c r="BZG279">
        <v>2.4330900243309003E-3</v>
      </c>
      <c r="BZH279">
        <v>0</v>
      </c>
      <c r="BZI279">
        <v>0</v>
      </c>
      <c r="BZJ279">
        <v>0</v>
      </c>
      <c r="BZK279">
        <v>0</v>
      </c>
      <c r="BZL279">
        <v>0</v>
      </c>
      <c r="BZM279">
        <v>0</v>
      </c>
      <c r="BZN279">
        <v>0</v>
      </c>
      <c r="BZO279">
        <v>0</v>
      </c>
      <c r="BZP279">
        <v>0</v>
      </c>
      <c r="BZQ279">
        <v>0</v>
      </c>
      <c r="BZR279">
        <v>0</v>
      </c>
      <c r="BZS279">
        <v>0</v>
      </c>
      <c r="BZT279">
        <v>0</v>
      </c>
      <c r="BZU279">
        <v>0</v>
      </c>
      <c r="BZV279">
        <v>0</v>
      </c>
      <c r="BZW279">
        <v>0</v>
      </c>
      <c r="BZX279">
        <v>0</v>
      </c>
      <c r="BZY279">
        <v>0</v>
      </c>
      <c r="BZZ279">
        <v>0</v>
      </c>
      <c r="CAA279">
        <v>0</v>
      </c>
      <c r="CAB279">
        <v>0</v>
      </c>
      <c r="CAC279">
        <v>0</v>
      </c>
      <c r="CAD279">
        <v>0</v>
      </c>
      <c r="CAE279">
        <v>0</v>
      </c>
      <c r="CAF279">
        <v>0</v>
      </c>
      <c r="CAG279">
        <v>0</v>
      </c>
      <c r="CAH279">
        <v>0</v>
      </c>
      <c r="CAI279">
        <v>0</v>
      </c>
      <c r="CAJ279">
        <v>4.8661800486618006E-3</v>
      </c>
      <c r="CAK279">
        <v>0</v>
      </c>
      <c r="CAL279">
        <v>0</v>
      </c>
      <c r="CAM279">
        <v>0</v>
      </c>
      <c r="CAN279">
        <v>0</v>
      </c>
      <c r="CAO279">
        <v>0</v>
      </c>
      <c r="CAP279">
        <v>0</v>
      </c>
      <c r="CAQ279">
        <v>0</v>
      </c>
      <c r="CAR279">
        <v>0</v>
      </c>
      <c r="CAS279">
        <v>2.4330900243309003E-3</v>
      </c>
      <c r="CAT279">
        <v>0</v>
      </c>
      <c r="CAU279">
        <v>0</v>
      </c>
      <c r="CAV279">
        <v>0</v>
      </c>
      <c r="CAW279">
        <v>7.2992700729927005E-3</v>
      </c>
      <c r="CAX279">
        <v>0</v>
      </c>
      <c r="CAY279">
        <v>0</v>
      </c>
      <c r="CAZ279">
        <v>0</v>
      </c>
      <c r="CBA279">
        <v>0</v>
      </c>
      <c r="CBB279">
        <v>0</v>
      </c>
      <c r="CBC279">
        <v>0</v>
      </c>
      <c r="CBD279">
        <v>0</v>
      </c>
      <c r="CBE279">
        <v>0</v>
      </c>
      <c r="CBF279">
        <v>0</v>
      </c>
      <c r="CBG279">
        <v>0</v>
      </c>
      <c r="CBH279">
        <v>0</v>
      </c>
      <c r="CBI279">
        <v>0</v>
      </c>
      <c r="CBJ279">
        <v>0</v>
      </c>
      <c r="CBK279">
        <v>0</v>
      </c>
      <c r="CBL279">
        <v>0</v>
      </c>
      <c r="CBM279">
        <v>0</v>
      </c>
      <c r="CBN279">
        <v>0</v>
      </c>
      <c r="CBO279">
        <v>0</v>
      </c>
      <c r="CBP279">
        <v>0</v>
      </c>
      <c r="CBQ279">
        <v>0</v>
      </c>
      <c r="CBR279">
        <v>0</v>
      </c>
      <c r="CBS279">
        <v>0</v>
      </c>
      <c r="CBT279">
        <v>0</v>
      </c>
      <c r="CBU279">
        <v>0</v>
      </c>
      <c r="CBV279">
        <v>0</v>
      </c>
      <c r="CBW279">
        <v>0</v>
      </c>
      <c r="CBX279">
        <v>0</v>
      </c>
      <c r="CBY279">
        <v>0</v>
      </c>
      <c r="CBZ279">
        <v>0</v>
      </c>
      <c r="CCA279">
        <v>0</v>
      </c>
      <c r="CCB279">
        <v>0</v>
      </c>
      <c r="CCC279">
        <v>0</v>
      </c>
      <c r="CCD279">
        <v>0</v>
      </c>
      <c r="CCE279">
        <v>0</v>
      </c>
      <c r="CCF279">
        <v>0</v>
      </c>
      <c r="CCG279">
        <v>0</v>
      </c>
      <c r="CCH279">
        <v>0</v>
      </c>
      <c r="CCI279">
        <v>0</v>
      </c>
      <c r="CCJ279">
        <v>0</v>
      </c>
      <c r="CCK279">
        <v>0</v>
      </c>
      <c r="CCL279">
        <v>0</v>
      </c>
      <c r="CCM279">
        <v>0</v>
      </c>
      <c r="CCN279">
        <v>0</v>
      </c>
      <c r="CCO279">
        <v>0</v>
      </c>
      <c r="CCP279">
        <v>0</v>
      </c>
      <c r="CCQ279">
        <v>0</v>
      </c>
      <c r="CCR279">
        <v>0</v>
      </c>
      <c r="CCS279">
        <v>0</v>
      </c>
      <c r="CCT279">
        <v>0</v>
      </c>
      <c r="CCU279">
        <v>0</v>
      </c>
      <c r="CCV279">
        <v>0</v>
      </c>
      <c r="CCW279">
        <v>4.8661800486618006E-3</v>
      </c>
      <c r="CCX279">
        <v>0</v>
      </c>
      <c r="CCY279">
        <v>0</v>
      </c>
      <c r="CCZ279">
        <v>0</v>
      </c>
      <c r="CDA279">
        <v>0</v>
      </c>
      <c r="CDB279">
        <v>0</v>
      </c>
      <c r="CDC279">
        <v>0</v>
      </c>
      <c r="CDD279">
        <v>0</v>
      </c>
      <c r="CDE279">
        <v>0</v>
      </c>
      <c r="CDF279">
        <v>0</v>
      </c>
      <c r="CDG279">
        <v>0</v>
      </c>
      <c r="CDH279">
        <v>0</v>
      </c>
      <c r="CDI279">
        <v>0</v>
      </c>
      <c r="CDJ279">
        <v>0</v>
      </c>
      <c r="CDK279">
        <v>4.8661800486618006E-3</v>
      </c>
      <c r="CDL279">
        <v>0</v>
      </c>
      <c r="CDM279">
        <v>0</v>
      </c>
      <c r="CDN279">
        <v>0</v>
      </c>
      <c r="CDO279">
        <v>0</v>
      </c>
      <c r="CDP279">
        <v>0</v>
      </c>
      <c r="CDQ279">
        <v>0</v>
      </c>
      <c r="CDR279">
        <v>0</v>
      </c>
      <c r="CDS279">
        <v>0</v>
      </c>
      <c r="CDT279">
        <v>0</v>
      </c>
      <c r="CDU279">
        <v>0</v>
      </c>
      <c r="CDV279">
        <v>0</v>
      </c>
      <c r="CDW279">
        <v>0</v>
      </c>
      <c r="CDX279">
        <v>0</v>
      </c>
      <c r="CDY279">
        <v>0</v>
      </c>
      <c r="CDZ279">
        <v>7.2992700729927005E-3</v>
      </c>
      <c r="CEA279">
        <v>0</v>
      </c>
      <c r="CEB279">
        <v>0</v>
      </c>
      <c r="CEC279">
        <v>2.4330900243309003E-3</v>
      </c>
      <c r="CED279">
        <v>0</v>
      </c>
      <c r="CEE279">
        <v>0</v>
      </c>
      <c r="CEF279">
        <v>0</v>
      </c>
      <c r="CEG279">
        <v>0</v>
      </c>
      <c r="CEH279">
        <v>0</v>
      </c>
      <c r="CEI279">
        <v>0</v>
      </c>
      <c r="CEJ279">
        <v>0</v>
      </c>
      <c r="CEK279">
        <v>0</v>
      </c>
      <c r="CEL279">
        <v>0</v>
      </c>
      <c r="CEM279">
        <v>0</v>
      </c>
      <c r="CEN279">
        <v>0</v>
      </c>
      <c r="CEO279">
        <v>0</v>
      </c>
      <c r="CEP279">
        <v>0</v>
      </c>
      <c r="CEQ279">
        <v>0</v>
      </c>
      <c r="CER279">
        <v>0</v>
      </c>
      <c r="CES279">
        <v>0</v>
      </c>
      <c r="CET279">
        <v>0</v>
      </c>
      <c r="CEU279">
        <v>0</v>
      </c>
      <c r="CEV279">
        <v>0</v>
      </c>
      <c r="CEW279">
        <v>0</v>
      </c>
      <c r="CEX279">
        <v>0</v>
      </c>
      <c r="CEY279">
        <v>0</v>
      </c>
      <c r="CEZ279">
        <v>4.8661800486618006E-3</v>
      </c>
      <c r="CFA279">
        <v>0</v>
      </c>
      <c r="CFB279">
        <v>0</v>
      </c>
      <c r="CFC279">
        <v>0</v>
      </c>
      <c r="CFD279">
        <v>0</v>
      </c>
      <c r="CFE279">
        <v>0</v>
      </c>
      <c r="CFF279">
        <v>0</v>
      </c>
      <c r="CFG279">
        <v>0</v>
      </c>
      <c r="CFH279">
        <v>0</v>
      </c>
      <c r="CFI279">
        <v>0</v>
      </c>
      <c r="CFJ279">
        <v>0</v>
      </c>
      <c r="CFK279">
        <v>0</v>
      </c>
      <c r="CFL279">
        <v>0</v>
      </c>
      <c r="CFM279">
        <v>1.7031630170316302E-2</v>
      </c>
      <c r="CFN279">
        <v>0</v>
      </c>
      <c r="CFO279">
        <v>0</v>
      </c>
      <c r="CFP279">
        <v>7.2992700729927005E-3</v>
      </c>
      <c r="CFQ279">
        <v>0</v>
      </c>
      <c r="CFR279">
        <v>0</v>
      </c>
      <c r="CFS279">
        <v>0</v>
      </c>
      <c r="CFT279">
        <v>0</v>
      </c>
      <c r="CFU279">
        <v>1.7031630170316302E-2</v>
      </c>
      <c r="CFV279">
        <v>0</v>
      </c>
      <c r="CFW279">
        <v>0</v>
      </c>
      <c r="CFX279">
        <v>0</v>
      </c>
      <c r="CFY279">
        <v>0</v>
      </c>
      <c r="CFZ279">
        <v>0</v>
      </c>
      <c r="CGA279">
        <v>0</v>
      </c>
      <c r="CGB279">
        <v>0</v>
      </c>
      <c r="CGC279">
        <v>0</v>
      </c>
      <c r="CGD279">
        <v>0</v>
      </c>
      <c r="CGE279">
        <v>0</v>
      </c>
      <c r="CGF279">
        <v>0</v>
      </c>
      <c r="CGG279">
        <v>0</v>
      </c>
      <c r="CGH279">
        <v>0</v>
      </c>
      <c r="CGI279">
        <v>0</v>
      </c>
      <c r="CGJ279">
        <v>0</v>
      </c>
      <c r="CGK279">
        <v>0</v>
      </c>
      <c r="CGL279">
        <v>0</v>
      </c>
      <c r="CGM279">
        <v>0</v>
      </c>
      <c r="CGN279">
        <v>0</v>
      </c>
      <c r="CGO279">
        <v>0</v>
      </c>
      <c r="CGP279">
        <v>0</v>
      </c>
      <c r="CGQ279">
        <v>0</v>
      </c>
      <c r="CGR279">
        <v>0</v>
      </c>
      <c r="CGS279">
        <v>0</v>
      </c>
      <c r="CGT279">
        <v>0</v>
      </c>
      <c r="CGU279">
        <v>3.4063260340632603E-2</v>
      </c>
      <c r="CGV279">
        <v>0</v>
      </c>
      <c r="CGW279">
        <v>2.4330900243309003E-3</v>
      </c>
      <c r="CGX279">
        <v>7.2992700729927005E-3</v>
      </c>
      <c r="CGY279">
        <v>0</v>
      </c>
      <c r="CGZ279">
        <v>0</v>
      </c>
      <c r="CHA279">
        <v>0</v>
      </c>
      <c r="CHB279">
        <v>0</v>
      </c>
      <c r="CHC279">
        <v>0</v>
      </c>
      <c r="CHD279">
        <v>0</v>
      </c>
      <c r="CHE279">
        <v>0</v>
      </c>
      <c r="CHF279">
        <v>0</v>
      </c>
      <c r="CHG279">
        <v>0</v>
      </c>
      <c r="CHH279">
        <v>0</v>
      </c>
      <c r="CHI279">
        <v>0</v>
      </c>
      <c r="CHJ279">
        <v>4.8661800486618006E-3</v>
      </c>
      <c r="CHK279">
        <v>0</v>
      </c>
      <c r="CHL279">
        <v>0</v>
      </c>
      <c r="CHM279">
        <v>0</v>
      </c>
      <c r="CHN279">
        <v>0</v>
      </c>
      <c r="CHO279">
        <v>0</v>
      </c>
      <c r="CHP279">
        <v>0</v>
      </c>
      <c r="CHQ279">
        <v>1.4598540145985401E-2</v>
      </c>
      <c r="CHR279">
        <v>0</v>
      </c>
      <c r="CHS279">
        <v>0</v>
      </c>
      <c r="CHT279">
        <v>0</v>
      </c>
      <c r="CHU279">
        <v>0</v>
      </c>
      <c r="CHV279">
        <v>0</v>
      </c>
      <c r="CHW279">
        <v>0</v>
      </c>
      <c r="CHX279">
        <v>0</v>
      </c>
      <c r="CHY279">
        <v>0</v>
      </c>
      <c r="CHZ279">
        <v>0</v>
      </c>
      <c r="CIA279">
        <v>0</v>
      </c>
      <c r="CIB279">
        <v>0</v>
      </c>
      <c r="CIC279">
        <v>0</v>
      </c>
      <c r="CID279">
        <v>0</v>
      </c>
      <c r="CIE279">
        <v>0</v>
      </c>
      <c r="CIF279">
        <v>0</v>
      </c>
      <c r="CIG279">
        <v>0</v>
      </c>
      <c r="CIH279">
        <v>0</v>
      </c>
      <c r="CII279">
        <v>0</v>
      </c>
      <c r="CIJ279">
        <v>0</v>
      </c>
      <c r="CIK279">
        <v>0</v>
      </c>
      <c r="CIL279">
        <v>0</v>
      </c>
      <c r="CIM279">
        <v>0</v>
      </c>
      <c r="CIN279">
        <v>0</v>
      </c>
      <c r="CIO279">
        <v>0</v>
      </c>
      <c r="CIP279">
        <v>0</v>
      </c>
      <c r="CIQ279">
        <v>0</v>
      </c>
      <c r="CIR279">
        <v>0</v>
      </c>
      <c r="CIS279">
        <v>0</v>
      </c>
      <c r="CIT279">
        <v>0</v>
      </c>
      <c r="CIU279">
        <v>0</v>
      </c>
      <c r="CIV279">
        <v>0</v>
      </c>
      <c r="CIW279">
        <v>0</v>
      </c>
      <c r="CIX279">
        <v>0</v>
      </c>
      <c r="CIY279">
        <v>0</v>
      </c>
      <c r="CIZ279">
        <v>0</v>
      </c>
      <c r="CJA279">
        <v>0</v>
      </c>
      <c r="CJB279">
        <v>0</v>
      </c>
      <c r="CJC279">
        <v>0</v>
      </c>
      <c r="CJD279">
        <v>0</v>
      </c>
      <c r="CJE279">
        <v>0</v>
      </c>
      <c r="CJF279">
        <v>0</v>
      </c>
      <c r="CJG279">
        <v>0</v>
      </c>
      <c r="CJH279">
        <v>0</v>
      </c>
      <c r="CJI279">
        <v>0</v>
      </c>
      <c r="CJJ279">
        <v>0</v>
      </c>
      <c r="CJK279">
        <v>0</v>
      </c>
      <c r="CJL279">
        <v>0</v>
      </c>
      <c r="CJM279">
        <v>0</v>
      </c>
      <c r="CJN279">
        <v>0</v>
      </c>
      <c r="CJO279">
        <v>0</v>
      </c>
      <c r="CJP279">
        <v>0</v>
      </c>
      <c r="CJQ279">
        <v>0</v>
      </c>
      <c r="CJR279">
        <v>0</v>
      </c>
      <c r="CJS279">
        <v>0</v>
      </c>
      <c r="CJT279">
        <v>0</v>
      </c>
      <c r="CJU279">
        <v>0</v>
      </c>
      <c r="CJV279">
        <v>0</v>
      </c>
      <c r="CJW279">
        <v>0</v>
      </c>
      <c r="CJX279">
        <v>0</v>
      </c>
      <c r="CJY279">
        <v>0</v>
      </c>
      <c r="CJZ279">
        <v>0</v>
      </c>
      <c r="CKA279">
        <v>0</v>
      </c>
      <c r="CKB279">
        <v>0</v>
      </c>
      <c r="CKC279">
        <v>0</v>
      </c>
      <c r="CKD279">
        <v>0</v>
      </c>
      <c r="CKE279">
        <v>0</v>
      </c>
      <c r="CKF279">
        <v>0</v>
      </c>
      <c r="CKG279">
        <v>0</v>
      </c>
      <c r="CKH279">
        <v>0</v>
      </c>
      <c r="CKI279">
        <v>0</v>
      </c>
      <c r="CKJ279">
        <v>0</v>
      </c>
      <c r="CKK279">
        <v>0</v>
      </c>
      <c r="CKL279">
        <v>0</v>
      </c>
      <c r="CKM279">
        <v>0</v>
      </c>
      <c r="CKN279">
        <v>0</v>
      </c>
      <c r="CKO279">
        <v>0</v>
      </c>
      <c r="CKP279">
        <v>0</v>
      </c>
      <c r="CKQ279">
        <v>0</v>
      </c>
      <c r="CKR279">
        <v>0</v>
      </c>
      <c r="CKS279">
        <v>0</v>
      </c>
      <c r="CKT279">
        <v>0</v>
      </c>
      <c r="CKU279">
        <v>0</v>
      </c>
      <c r="CKV279">
        <v>0</v>
      </c>
      <c r="CKW279">
        <v>0</v>
      </c>
      <c r="CKX279">
        <v>0</v>
      </c>
      <c r="CKY279">
        <v>0</v>
      </c>
      <c r="CKZ279">
        <v>0</v>
      </c>
      <c r="CLA279">
        <v>0</v>
      </c>
      <c r="CLB279">
        <v>0</v>
      </c>
      <c r="CLC279">
        <v>1</v>
      </c>
      <c r="CLD279"/>
      <c r="CLE279"/>
      <c r="CLF279"/>
      <c r="CLG279"/>
      <c r="CLH279"/>
      <c r="CLI279"/>
      <c r="CLJ279"/>
      <c r="CLK279"/>
      <c r="CLL279"/>
      <c r="CLM279"/>
      <c r="CLN279"/>
      <c r="CLO279"/>
      <c r="CLP279"/>
      <c r="CLQ279"/>
      <c r="CLR279"/>
      <c r="CLS279"/>
      <c r="CLT279"/>
      <c r="CLU279"/>
      <c r="CLV279"/>
      <c r="CLW279"/>
      <c r="CLX279"/>
      <c r="CLY279"/>
      <c r="CLZ279"/>
      <c r="CMA279"/>
      <c r="CMB279"/>
      <c r="CMC279"/>
      <c r="CMD279"/>
      <c r="CME279"/>
      <c r="CMF279"/>
      <c r="CMG279"/>
      <c r="CMH279"/>
      <c r="CMI279"/>
      <c r="CMJ279"/>
      <c r="CMK279"/>
      <c r="CML279"/>
      <c r="CMM279"/>
      <c r="CMN279"/>
      <c r="CMO279"/>
      <c r="CMP279"/>
      <c r="CMQ279"/>
      <c r="CMR279"/>
      <c r="CMS279"/>
      <c r="CMT279"/>
      <c r="CMU279"/>
      <c r="CMV279"/>
      <c r="CMW279"/>
      <c r="CMX279"/>
      <c r="CMY279"/>
      <c r="CMZ279"/>
      <c r="CNA279"/>
      <c r="CNB279"/>
      <c r="CNC279"/>
      <c r="CND279"/>
      <c r="CNE279"/>
      <c r="CNF279"/>
      <c r="CNG279"/>
      <c r="CNH279"/>
      <c r="CNI279"/>
      <c r="CNJ279"/>
      <c r="CNK279"/>
      <c r="CNL279"/>
      <c r="CNM279"/>
      <c r="CNN279"/>
      <c r="CNO279"/>
      <c r="CNP279"/>
      <c r="CNQ279"/>
      <c r="CNR279"/>
      <c r="CNS279"/>
      <c r="CNT279"/>
      <c r="CNU279"/>
      <c r="CNV279"/>
      <c r="CNW279"/>
      <c r="CNX279"/>
      <c r="CNY279"/>
      <c r="CNZ279"/>
      <c r="COA279"/>
      <c r="COB279"/>
      <c r="COC279"/>
      <c r="COD279"/>
      <c r="COE279"/>
      <c r="COF279"/>
      <c r="COG279"/>
      <c r="COH279"/>
      <c r="COI279"/>
      <c r="COJ279"/>
      <c r="COK279"/>
      <c r="COL279"/>
      <c r="COM279"/>
      <c r="CON279"/>
      <c r="COO279"/>
      <c r="COP279"/>
      <c r="COQ279"/>
      <c r="COR279"/>
      <c r="COS279"/>
      <c r="COT279"/>
      <c r="COU279"/>
      <c r="COV279"/>
      <c r="COW279"/>
      <c r="COX279"/>
      <c r="COY279"/>
      <c r="COZ279"/>
      <c r="CPA279"/>
      <c r="CPB279"/>
      <c r="CPC279"/>
      <c r="CPD279"/>
      <c r="CPE279"/>
      <c r="CPF279"/>
      <c r="CPG279"/>
      <c r="CPH279"/>
      <c r="CPI279"/>
      <c r="CPJ279"/>
      <c r="CPK279"/>
      <c r="CPL279"/>
      <c r="CPM279"/>
      <c r="CPN279"/>
      <c r="CPO279"/>
      <c r="CPP279"/>
      <c r="CPQ279"/>
      <c r="CPR279"/>
      <c r="CPS279"/>
      <c r="CPT279"/>
      <c r="CPU279"/>
      <c r="CPV279"/>
      <c r="CPW279"/>
      <c r="CPX279"/>
      <c r="CPY279"/>
      <c r="CPZ279"/>
      <c r="CQA279"/>
      <c r="CQB279"/>
      <c r="CQC279"/>
      <c r="CQD279"/>
      <c r="CQE279"/>
      <c r="CQF279"/>
      <c r="CQG279"/>
      <c r="CQH279"/>
      <c r="CQI279"/>
      <c r="CQJ279"/>
      <c r="CQK279"/>
      <c r="CQL279"/>
      <c r="CQM279"/>
      <c r="CQN279"/>
      <c r="CQO279"/>
      <c r="CQP279"/>
      <c r="CQQ279"/>
      <c r="CQR279"/>
      <c r="CQS279"/>
      <c r="CQT279"/>
    </row>
    <row r="280" spans="1:2490" s="1" customFormat="1" ht="21" customHeight="1">
      <c r="A280" t="s">
        <v>2640</v>
      </c>
      <c r="B280" t="s">
        <v>2560</v>
      </c>
      <c r="C280" t="s">
        <v>2641</v>
      </c>
      <c r="D280" t="s">
        <v>2642</v>
      </c>
      <c r="E280"/>
      <c r="F280" t="s">
        <v>2643</v>
      </c>
      <c r="G280"/>
      <c r="H280"/>
      <c r="I280">
        <v>67000</v>
      </c>
      <c r="J280" t="s">
        <v>2564</v>
      </c>
      <c r="K280">
        <v>1</v>
      </c>
      <c r="L280" t="s">
        <v>2602</v>
      </c>
      <c r="M280" t="s">
        <v>2644</v>
      </c>
      <c r="N280" t="s">
        <v>1427</v>
      </c>
      <c r="O280"/>
      <c r="P280" t="s">
        <v>1757</v>
      </c>
      <c r="Q280"/>
      <c r="R280"/>
      <c r="S280"/>
      <c r="T280"/>
      <c r="U280" t="s">
        <v>2604</v>
      </c>
      <c r="V280" t="s">
        <v>2605</v>
      </c>
      <c r="W280"/>
      <c r="X280" t="s">
        <v>2606</v>
      </c>
      <c r="Y280" t="s">
        <v>2571</v>
      </c>
      <c r="Z280"/>
      <c r="AA280" s="365" t="s">
        <v>2645</v>
      </c>
      <c r="AL280" t="s">
        <v>2646</v>
      </c>
      <c r="AM280">
        <v>12</v>
      </c>
      <c r="AN280">
        <v>7.9083333333333341</v>
      </c>
      <c r="AO280">
        <v>7.9083333333333341</v>
      </c>
      <c r="AP280">
        <v>13.416666666666666</v>
      </c>
      <c r="AQ280">
        <v>4.7750000000000008E-2</v>
      </c>
      <c r="AR280">
        <v>0.62416666666666665</v>
      </c>
      <c r="AS280"/>
      <c r="AT280"/>
      <c r="AU280"/>
      <c r="AV280"/>
      <c r="AW280" s="265">
        <v>1.8941766218362968</v>
      </c>
      <c r="AX280" s="265">
        <v>2.9069812645324387</v>
      </c>
      <c r="AY280" s="265">
        <v>0.54365649613887368</v>
      </c>
      <c r="AZ280"/>
      <c r="BA280"/>
      <c r="BB280"/>
      <c r="BC280">
        <v>15.333333333333334</v>
      </c>
      <c r="BD280">
        <v>4.916666666666667</v>
      </c>
      <c r="BE280">
        <v>15.133333333333335</v>
      </c>
      <c r="BF280">
        <v>442.5</v>
      </c>
      <c r="BG280">
        <v>8.9</v>
      </c>
      <c r="BH280">
        <v>128.66666666666666</v>
      </c>
      <c r="BI280"/>
      <c r="BJ280" s="366">
        <v>5.6868112618762602E-2</v>
      </c>
      <c r="BK280" s="366">
        <v>0.49206714113179301</v>
      </c>
      <c r="BL280" s="367">
        <v>2.5000000000000001E-3</v>
      </c>
      <c r="BM280" s="367">
        <v>2.5000000000000001E-3</v>
      </c>
      <c r="BN280" s="366">
        <v>4.8797470154218224E-2</v>
      </c>
      <c r="BO280" s="366">
        <v>9.8242867692170846E-2</v>
      </c>
      <c r="BP280" s="367">
        <v>2.5000000000000001E-3</v>
      </c>
      <c r="BX280" s="5">
        <v>434</v>
      </c>
      <c r="BY280" s="5">
        <v>36</v>
      </c>
      <c r="BZ280" s="5">
        <v>3.31</v>
      </c>
      <c r="CA280" s="5">
        <v>16.8</v>
      </c>
      <c r="CB280" s="5">
        <v>47</v>
      </c>
      <c r="CC280" s="5">
        <v>0.9</v>
      </c>
      <c r="CD280" s="5">
        <v>7.5858193524735444</v>
      </c>
      <c r="CE280" s="5">
        <v>43.778801843317972</v>
      </c>
      <c r="CF280" s="5">
        <v>0</v>
      </c>
      <c r="CG280" s="5">
        <v>0</v>
      </c>
      <c r="CH280" s="5">
        <v>0</v>
      </c>
      <c r="CI280" s="5">
        <v>0</v>
      </c>
      <c r="CJ280" s="5">
        <v>0</v>
      </c>
      <c r="CK280" s="5">
        <v>0</v>
      </c>
      <c r="CL280" s="5">
        <v>0</v>
      </c>
      <c r="CM280" s="5">
        <v>0</v>
      </c>
      <c r="CN280" s="5">
        <v>0</v>
      </c>
      <c r="CO280" s="5">
        <v>0</v>
      </c>
      <c r="CP280" s="5">
        <v>0</v>
      </c>
      <c r="CQ280" s="5">
        <v>1.1520737327188941</v>
      </c>
      <c r="CR280" s="5">
        <v>0.2304147465437788</v>
      </c>
      <c r="CS280" s="5">
        <v>0</v>
      </c>
      <c r="CT280" s="5">
        <v>0</v>
      </c>
      <c r="CU280" s="5">
        <v>0</v>
      </c>
      <c r="CV280" s="5">
        <v>0</v>
      </c>
      <c r="CW280" s="5">
        <v>1.382488479262673</v>
      </c>
      <c r="DW280" s="366">
        <v>5.6868112618762602E-2</v>
      </c>
      <c r="DX280" s="366">
        <v>0.49206714113179301</v>
      </c>
      <c r="DY280" s="367">
        <v>2.5000000000000001E-3</v>
      </c>
      <c r="DZ280" s="367">
        <v>2.5000000000000001E-3</v>
      </c>
      <c r="EA280" s="366">
        <v>4.8797470154218224E-2</v>
      </c>
      <c r="EB280" s="366">
        <v>9.8242867692170846E-2</v>
      </c>
      <c r="EC280" s="367">
        <v>2.5000000000000001E-3</v>
      </c>
      <c r="EG280" s="86">
        <f t="shared" si="32"/>
        <v>1</v>
      </c>
      <c r="EH280" s="86">
        <f t="shared" si="33"/>
        <v>1</v>
      </c>
      <c r="EI280" s="1">
        <v>1</v>
      </c>
      <c r="EJ280" s="1">
        <v>1</v>
      </c>
      <c r="EK280" s="1">
        <v>1</v>
      </c>
      <c r="EL280" s="1">
        <v>1</v>
      </c>
      <c r="EM280" s="1">
        <v>1</v>
      </c>
      <c r="EN280" s="1">
        <v>1</v>
      </c>
      <c r="EU280" t="s">
        <v>2239</v>
      </c>
      <c r="EV280" s="29">
        <v>30</v>
      </c>
      <c r="EW280" s="255">
        <v>1.8616510000000003E-2</v>
      </c>
      <c r="EX280" s="256">
        <v>127.01109036071631</v>
      </c>
      <c r="EY280" s="119" t="s">
        <v>2609</v>
      </c>
      <c r="JP280" s="368"/>
      <c r="JR280" s="369"/>
      <c r="JS280" s="209"/>
      <c r="JU280" s="369"/>
      <c r="JX280" s="369"/>
      <c r="KA280" s="369"/>
      <c r="KB280" s="370"/>
      <c r="KC280" s="370"/>
      <c r="KD280" s="370"/>
      <c r="KE280" s="370"/>
      <c r="PU280" s="6"/>
      <c r="PV280" s="5"/>
      <c r="PW280" s="113"/>
      <c r="PX280" s="74"/>
      <c r="PY280" s="113"/>
      <c r="PZ280" s="113"/>
      <c r="QA280" s="113"/>
      <c r="QB280" s="74"/>
      <c r="QC280" s="113"/>
      <c r="QD280" s="113"/>
      <c r="QE280" s="113"/>
      <c r="QF280" s="113"/>
      <c r="QG280" s="113"/>
      <c r="QH280" s="113"/>
      <c r="QI280" s="113"/>
      <c r="QJ280" s="74"/>
      <c r="QK280" s="113"/>
      <c r="QL280" s="74"/>
      <c r="QM280" s="113"/>
      <c r="QN280" s="113"/>
      <c r="QO280" s="113"/>
      <c r="QP280" s="113"/>
      <c r="QQ280" s="113"/>
      <c r="QR280" s="113"/>
      <c r="QS280" s="113"/>
      <c r="QT280" s="113"/>
      <c r="QU280" s="74"/>
      <c r="QV280" s="74"/>
      <c r="QW280" s="113"/>
      <c r="QX280" s="74"/>
      <c r="QZ280" s="74"/>
      <c r="RA280" s="74"/>
      <c r="RB280" s="74"/>
      <c r="RC280" s="74"/>
      <c r="RD280" s="74"/>
      <c r="RE280" s="74"/>
      <c r="RF280" s="113"/>
      <c r="RG280" s="113"/>
      <c r="RH280" s="74"/>
      <c r="RI280" s="74"/>
      <c r="RJ280" s="74"/>
      <c r="RK280" s="74"/>
      <c r="RL280" s="74"/>
      <c r="RM280" s="74"/>
      <c r="RN280" s="74"/>
      <c r="RO280" s="74"/>
      <c r="RP280" s="74"/>
      <c r="RQ280" s="113"/>
      <c r="RR280" s="113"/>
      <c r="RS280" s="74"/>
      <c r="RT280" s="74"/>
      <c r="RU280" s="74"/>
      <c r="RV280" s="74"/>
      <c r="RW280" s="74"/>
      <c r="RX280" s="74"/>
      <c r="RY280" s="74"/>
      <c r="RZ280" s="113"/>
      <c r="SD280" s="74"/>
      <c r="SE280" s="74"/>
      <c r="SF280" s="74"/>
      <c r="SG280" s="74"/>
      <c r="SH280" s="74"/>
      <c r="SI280" s="74"/>
      <c r="SJ280" s="74"/>
      <c r="SK280" s="74"/>
      <c r="SL280" s="74"/>
      <c r="SM280" s="74"/>
      <c r="SN280" s="74"/>
      <c r="SO280" s="74"/>
      <c r="SP280" s="74"/>
      <c r="SQ280" s="74"/>
      <c r="SR280" s="74"/>
      <c r="SS280" s="74"/>
      <c r="ST280" s="74"/>
      <c r="UL280" s="113"/>
      <c r="UM280" s="74"/>
      <c r="UN280" s="113"/>
      <c r="BEH280" t="s">
        <v>2239</v>
      </c>
      <c r="BEI280" s="362" t="s">
        <v>2647</v>
      </c>
      <c r="BEJ280" s="113">
        <v>3.9</v>
      </c>
      <c r="BEK280" s="74" t="s">
        <v>1616</v>
      </c>
      <c r="BEL280" s="113">
        <v>0.32</v>
      </c>
      <c r="BEM280" s="113">
        <v>0.34</v>
      </c>
      <c r="BEN280" s="113">
        <v>0.55000000000000004</v>
      </c>
      <c r="BEO280" s="74" t="s">
        <v>2648</v>
      </c>
      <c r="BEP280" s="113">
        <v>0.4</v>
      </c>
      <c r="BEQ280" s="113">
        <v>0.24</v>
      </c>
      <c r="BER280" s="113">
        <v>4.1000000000000002E-2</v>
      </c>
      <c r="BES280" s="113">
        <v>0.1</v>
      </c>
      <c r="BET280" s="113">
        <v>3.5000000000000003E-2</v>
      </c>
      <c r="BEU280" s="113">
        <v>0.01</v>
      </c>
      <c r="BEV280" s="113">
        <v>1.0999999999999999E-2</v>
      </c>
      <c r="BEW280" s="74" t="s">
        <v>1702</v>
      </c>
      <c r="BEX280" s="113">
        <v>1.4999999999999999E-2</v>
      </c>
      <c r="BEY280" s="74" t="s">
        <v>1706</v>
      </c>
      <c r="BEZ280" s="113">
        <v>6</v>
      </c>
      <c r="BFA280" s="113">
        <v>2.8</v>
      </c>
      <c r="BFB280" s="113">
        <v>1.9</v>
      </c>
      <c r="BFC280" s="113">
        <v>2.2000000000000002</v>
      </c>
      <c r="BFD280" s="113">
        <v>1.2</v>
      </c>
      <c r="BFE280" s="113">
        <v>5.0999999999999996</v>
      </c>
      <c r="BFF280" s="113">
        <v>2.7</v>
      </c>
      <c r="BFG280" s="113">
        <v>1.7</v>
      </c>
      <c r="BFH280" s="113">
        <v>18</v>
      </c>
      <c r="BFI280" s="74" t="s">
        <v>2649</v>
      </c>
      <c r="BFJ280" s="74" t="s">
        <v>2650</v>
      </c>
      <c r="BFK280" s="113">
        <v>3260</v>
      </c>
      <c r="BFL280" s="74" t="s">
        <v>2651</v>
      </c>
      <c r="BFM280" s="74" t="s">
        <v>2618</v>
      </c>
      <c r="BFN280" s="74" t="s">
        <v>2615</v>
      </c>
      <c r="BFO280" s="74" t="s">
        <v>2619</v>
      </c>
      <c r="BFP280" s="74" t="s">
        <v>2652</v>
      </c>
      <c r="BFQ280" s="74" t="s">
        <v>1584</v>
      </c>
      <c r="BFR280" s="74" t="s">
        <v>1584</v>
      </c>
      <c r="BFS280" s="74" t="s">
        <v>2653</v>
      </c>
      <c r="BFT280" s="74" t="s">
        <v>2654</v>
      </c>
      <c r="BFU280" s="74" t="s">
        <v>2615</v>
      </c>
      <c r="BFV280" s="74" t="s">
        <v>2655</v>
      </c>
      <c r="BFW280" s="74" t="s">
        <v>2655</v>
      </c>
      <c r="BFX280" s="74" t="s">
        <v>2656</v>
      </c>
      <c r="BFY280" s="113">
        <v>82</v>
      </c>
      <c r="BFZ280" s="113">
        <v>20</v>
      </c>
      <c r="BGA280" s="113">
        <v>7</v>
      </c>
      <c r="BGB280" s="74" t="s">
        <v>2652</v>
      </c>
      <c r="BGC280" s="74" t="s">
        <v>2657</v>
      </c>
      <c r="BGD280" s="74" t="s">
        <v>2658</v>
      </c>
      <c r="BGE280" s="74" t="s">
        <v>2659</v>
      </c>
      <c r="BGF280" s="113">
        <v>1.7</v>
      </c>
      <c r="BGG280" s="113">
        <v>1.4</v>
      </c>
      <c r="BGH280" s="74" t="s">
        <v>2659</v>
      </c>
      <c r="BGI280" s="74" t="s">
        <v>2660</v>
      </c>
      <c r="BGJ280" s="74" t="s">
        <v>2661</v>
      </c>
      <c r="BGK280" s="74" t="s">
        <v>2628</v>
      </c>
      <c r="BGL280" s="74" t="s">
        <v>2630</v>
      </c>
      <c r="BGM280" s="74" t="s">
        <v>1404</v>
      </c>
      <c r="BGN280" s="74" t="s">
        <v>1407</v>
      </c>
      <c r="BGO280" s="113">
        <v>3.1E-4</v>
      </c>
      <c r="BGP280" s="113">
        <v>1.4E-3</v>
      </c>
      <c r="BGQ280" s="74" t="s">
        <v>1401</v>
      </c>
      <c r="BGR280" s="74" t="s">
        <v>1401</v>
      </c>
      <c r="BGS280" s="74" t="s">
        <v>1401</v>
      </c>
      <c r="BGT280" s="74" t="s">
        <v>1401</v>
      </c>
      <c r="BGU280" s="74" t="s">
        <v>1409</v>
      </c>
      <c r="BGV280" s="74" t="s">
        <v>1409</v>
      </c>
      <c r="BGW280" s="74" t="s">
        <v>1409</v>
      </c>
      <c r="BGX280" s="74" t="s">
        <v>1409</v>
      </c>
      <c r="BGY280" s="74" t="s">
        <v>1409</v>
      </c>
      <c r="BGZ280" s="74" t="s">
        <v>1410</v>
      </c>
      <c r="BHA280" s="74" t="s">
        <v>1401</v>
      </c>
      <c r="BHB280" s="74" t="s">
        <v>1401</v>
      </c>
      <c r="BHC280" s="74" t="s">
        <v>1401</v>
      </c>
      <c r="BHD280" s="74" t="s">
        <v>1410</v>
      </c>
      <c r="BHE280" s="74" t="s">
        <v>1401</v>
      </c>
      <c r="BHF280" s="74" t="s">
        <v>1401</v>
      </c>
      <c r="BHG280" s="74" t="s">
        <v>1409</v>
      </c>
      <c r="BHI280">
        <v>280</v>
      </c>
      <c r="BHJ280">
        <v>280</v>
      </c>
      <c r="BHK280" t="s">
        <v>2640</v>
      </c>
      <c r="BHL280" t="s">
        <v>2640</v>
      </c>
      <c r="BHM280">
        <v>0</v>
      </c>
      <c r="BHN280">
        <v>0</v>
      </c>
      <c r="BHO280">
        <v>0</v>
      </c>
      <c r="BHP280">
        <v>0</v>
      </c>
      <c r="BHQ280">
        <v>0</v>
      </c>
      <c r="BHR280">
        <v>0</v>
      </c>
      <c r="BHS280">
        <v>0</v>
      </c>
      <c r="BHT280">
        <v>0</v>
      </c>
      <c r="BHU280">
        <v>0</v>
      </c>
      <c r="BHV280">
        <v>0</v>
      </c>
      <c r="BHW280">
        <v>0</v>
      </c>
      <c r="BHX280">
        <v>0</v>
      </c>
      <c r="BHY280">
        <v>0</v>
      </c>
      <c r="BHZ280">
        <v>0</v>
      </c>
      <c r="BIA280">
        <v>0</v>
      </c>
      <c r="BIB280">
        <v>0</v>
      </c>
      <c r="BIC280">
        <v>0</v>
      </c>
      <c r="BID280">
        <v>0</v>
      </c>
      <c r="BIE280">
        <v>0</v>
      </c>
      <c r="BIF280">
        <v>0</v>
      </c>
      <c r="BIG280">
        <v>0</v>
      </c>
      <c r="BIH280">
        <v>0</v>
      </c>
      <c r="BII280">
        <v>0</v>
      </c>
      <c r="BIJ280">
        <v>0</v>
      </c>
      <c r="BIK280">
        <v>0</v>
      </c>
      <c r="BIL280">
        <v>0</v>
      </c>
      <c r="BIM280">
        <v>0</v>
      </c>
      <c r="BIN280">
        <v>0</v>
      </c>
      <c r="BIO280">
        <v>0</v>
      </c>
      <c r="BIP280">
        <v>0</v>
      </c>
      <c r="BIQ280">
        <v>0</v>
      </c>
      <c r="BIR280">
        <v>0</v>
      </c>
      <c r="BIS280">
        <v>2.304147465437788E-3</v>
      </c>
      <c r="BIT280">
        <v>0</v>
      </c>
      <c r="BIU280">
        <v>0</v>
      </c>
      <c r="BIV280">
        <v>0</v>
      </c>
      <c r="BIW280">
        <v>0</v>
      </c>
      <c r="BIX280">
        <v>0</v>
      </c>
      <c r="BIY280">
        <v>0</v>
      </c>
      <c r="BIZ280">
        <v>0</v>
      </c>
      <c r="BJA280">
        <v>0</v>
      </c>
      <c r="BJB280">
        <v>0</v>
      </c>
      <c r="BJC280">
        <v>0</v>
      </c>
      <c r="BJD280">
        <v>0</v>
      </c>
      <c r="BJE280">
        <v>0.43778801843317972</v>
      </c>
      <c r="BJF280">
        <v>0</v>
      </c>
      <c r="BJG280">
        <v>0</v>
      </c>
      <c r="BJH280">
        <v>0</v>
      </c>
      <c r="BJI280">
        <v>0</v>
      </c>
      <c r="BJJ280">
        <v>0</v>
      </c>
      <c r="BJK280">
        <v>0</v>
      </c>
      <c r="BJL280">
        <v>0</v>
      </c>
      <c r="BJM280">
        <v>0</v>
      </c>
      <c r="BJN280">
        <v>0</v>
      </c>
      <c r="BJO280">
        <v>0</v>
      </c>
      <c r="BJP280">
        <v>0</v>
      </c>
      <c r="BJQ280">
        <v>0</v>
      </c>
      <c r="BJR280">
        <v>0</v>
      </c>
      <c r="BJS280">
        <v>0</v>
      </c>
      <c r="BJT280">
        <v>0</v>
      </c>
      <c r="BJU280">
        <v>0</v>
      </c>
      <c r="BJV280">
        <v>0</v>
      </c>
      <c r="BJW280">
        <v>0</v>
      </c>
      <c r="BJX280">
        <v>0</v>
      </c>
      <c r="BJY280">
        <v>0</v>
      </c>
      <c r="BJZ280">
        <v>0</v>
      </c>
      <c r="BKA280">
        <v>9.2165898617511521E-3</v>
      </c>
      <c r="BKB280">
        <v>0</v>
      </c>
      <c r="BKC280">
        <v>0</v>
      </c>
      <c r="BKD280">
        <v>0</v>
      </c>
      <c r="BKE280">
        <v>2.7649769585253458E-2</v>
      </c>
      <c r="BKF280">
        <v>0</v>
      </c>
      <c r="BKG280">
        <v>0</v>
      </c>
      <c r="BKH280">
        <v>0</v>
      </c>
      <c r="BKI280">
        <v>0</v>
      </c>
      <c r="BKJ280">
        <v>0</v>
      </c>
      <c r="BKK280">
        <v>0</v>
      </c>
      <c r="BKL280">
        <v>0</v>
      </c>
      <c r="BKM280">
        <v>0</v>
      </c>
      <c r="BKN280">
        <v>0</v>
      </c>
      <c r="BKO280">
        <v>0</v>
      </c>
      <c r="BKP280">
        <v>0</v>
      </c>
      <c r="BKQ280">
        <v>0</v>
      </c>
      <c r="BKR280">
        <v>0</v>
      </c>
      <c r="BKS280">
        <v>0</v>
      </c>
      <c r="BKT280">
        <v>0</v>
      </c>
      <c r="BKU280">
        <v>0</v>
      </c>
      <c r="BKV280">
        <v>0</v>
      </c>
      <c r="BKW280">
        <v>0</v>
      </c>
      <c r="BKX280">
        <v>0</v>
      </c>
      <c r="BKY280">
        <v>0</v>
      </c>
      <c r="BKZ280">
        <v>0</v>
      </c>
      <c r="BLA280">
        <v>0</v>
      </c>
      <c r="BLB280">
        <v>0</v>
      </c>
      <c r="BLC280">
        <v>0</v>
      </c>
      <c r="BLD280">
        <v>0</v>
      </c>
      <c r="BLE280">
        <v>0</v>
      </c>
      <c r="BLF280">
        <v>0</v>
      </c>
      <c r="BLG280">
        <v>0</v>
      </c>
      <c r="BLH280">
        <v>0</v>
      </c>
      <c r="BLI280">
        <v>0</v>
      </c>
      <c r="BLJ280">
        <v>0</v>
      </c>
      <c r="BLK280">
        <v>0</v>
      </c>
      <c r="BLL280">
        <v>0</v>
      </c>
      <c r="BLM280">
        <v>0</v>
      </c>
      <c r="BLN280">
        <v>0</v>
      </c>
      <c r="BLO280">
        <v>0</v>
      </c>
      <c r="BLP280">
        <v>0</v>
      </c>
      <c r="BLQ280">
        <v>0</v>
      </c>
      <c r="BLR280">
        <v>0</v>
      </c>
      <c r="BLS280">
        <v>0</v>
      </c>
      <c r="BLT280">
        <v>0</v>
      </c>
      <c r="BLU280">
        <v>0</v>
      </c>
      <c r="BLV280">
        <v>0</v>
      </c>
      <c r="BLW280">
        <v>0</v>
      </c>
      <c r="BLX280">
        <v>0</v>
      </c>
      <c r="BLY280">
        <v>0</v>
      </c>
      <c r="BLZ280">
        <v>2.3041474654377881E-2</v>
      </c>
      <c r="BMA280">
        <v>0</v>
      </c>
      <c r="BMB280">
        <v>0</v>
      </c>
      <c r="BMC280">
        <v>0</v>
      </c>
      <c r="BMD280">
        <v>0</v>
      </c>
      <c r="BME280">
        <v>0</v>
      </c>
      <c r="BMF280">
        <v>0</v>
      </c>
      <c r="BMG280">
        <v>0</v>
      </c>
      <c r="BMH280">
        <v>0</v>
      </c>
      <c r="BMI280">
        <v>4.608294930875576E-3</v>
      </c>
      <c r="BMJ280">
        <v>0</v>
      </c>
      <c r="BMK280">
        <v>0</v>
      </c>
      <c r="BML280">
        <v>0</v>
      </c>
      <c r="BMM280">
        <v>2.304147465437788E-3</v>
      </c>
      <c r="BMN280">
        <v>0</v>
      </c>
      <c r="BMO280">
        <v>0</v>
      </c>
      <c r="BMP280">
        <v>0</v>
      </c>
      <c r="BMQ280">
        <v>0</v>
      </c>
      <c r="BMR280">
        <v>1.3824884792626729E-2</v>
      </c>
      <c r="BMS280">
        <v>0</v>
      </c>
      <c r="BMT280">
        <v>0</v>
      </c>
      <c r="BMU280">
        <v>0</v>
      </c>
      <c r="BMV280">
        <v>0</v>
      </c>
      <c r="BMW280">
        <v>0</v>
      </c>
      <c r="BMX280">
        <v>0</v>
      </c>
      <c r="BMY280">
        <v>0</v>
      </c>
      <c r="BMZ280">
        <v>0</v>
      </c>
      <c r="BNA280">
        <v>0</v>
      </c>
      <c r="BNB280">
        <v>0</v>
      </c>
      <c r="BNC280">
        <v>0</v>
      </c>
      <c r="BND280">
        <v>0</v>
      </c>
      <c r="BNE280">
        <v>0</v>
      </c>
      <c r="BNF280">
        <v>0</v>
      </c>
      <c r="BNG280">
        <v>0</v>
      </c>
      <c r="BNH280">
        <v>0</v>
      </c>
      <c r="BNI280">
        <v>0</v>
      </c>
      <c r="BNJ280">
        <v>4.608294930875576E-3</v>
      </c>
      <c r="BNK280">
        <v>0</v>
      </c>
      <c r="BNL280">
        <v>0</v>
      </c>
      <c r="BNM280">
        <v>0</v>
      </c>
      <c r="BNN280">
        <v>0</v>
      </c>
      <c r="BNO280">
        <v>0</v>
      </c>
      <c r="BNP280">
        <v>0</v>
      </c>
      <c r="BNQ280">
        <v>0</v>
      </c>
      <c r="BNR280">
        <v>0</v>
      </c>
      <c r="BNS280">
        <v>0</v>
      </c>
      <c r="BNT280">
        <v>0</v>
      </c>
      <c r="BNU280">
        <v>0</v>
      </c>
      <c r="BNV280">
        <v>0</v>
      </c>
      <c r="BNW280">
        <v>0</v>
      </c>
      <c r="BNX280">
        <v>0</v>
      </c>
      <c r="BNY280">
        <v>2.304147465437788E-3</v>
      </c>
      <c r="BNZ280">
        <v>0</v>
      </c>
      <c r="BOA280">
        <v>0</v>
      </c>
      <c r="BOB280">
        <v>0</v>
      </c>
      <c r="BOC280">
        <v>0</v>
      </c>
      <c r="BOD280">
        <v>1.1520737327188941E-2</v>
      </c>
      <c r="BOE280">
        <v>0</v>
      </c>
      <c r="BOF280">
        <v>0</v>
      </c>
      <c r="BOG280">
        <v>0</v>
      </c>
      <c r="BOH280">
        <v>0</v>
      </c>
      <c r="BOI280">
        <v>0</v>
      </c>
      <c r="BOJ280">
        <v>1.6129032258064516E-2</v>
      </c>
      <c r="BOK280">
        <v>0</v>
      </c>
      <c r="BOL280">
        <v>0</v>
      </c>
      <c r="BOM280">
        <v>0</v>
      </c>
      <c r="BON280">
        <v>0</v>
      </c>
      <c r="BOO280">
        <v>0</v>
      </c>
      <c r="BOP280">
        <v>0</v>
      </c>
      <c r="BOQ280">
        <v>0</v>
      </c>
      <c r="BOR280">
        <v>0</v>
      </c>
      <c r="BOS280">
        <v>0</v>
      </c>
      <c r="BOT280">
        <v>0</v>
      </c>
      <c r="BOU280">
        <v>0</v>
      </c>
      <c r="BOV280">
        <v>0</v>
      </c>
      <c r="BOW280">
        <v>0</v>
      </c>
      <c r="BOX280">
        <v>0</v>
      </c>
      <c r="BOY280">
        <v>0</v>
      </c>
      <c r="BOZ280">
        <v>0</v>
      </c>
      <c r="BPA280">
        <v>0</v>
      </c>
      <c r="BPB280">
        <v>0</v>
      </c>
      <c r="BPC280">
        <v>0</v>
      </c>
      <c r="BPD280">
        <v>0</v>
      </c>
      <c r="BPE280">
        <v>0</v>
      </c>
      <c r="BPF280">
        <v>0</v>
      </c>
      <c r="BPG280">
        <v>0</v>
      </c>
      <c r="BPH280">
        <v>0</v>
      </c>
      <c r="BPI280">
        <v>0</v>
      </c>
      <c r="BPJ280">
        <v>0</v>
      </c>
      <c r="BPK280">
        <v>0</v>
      </c>
      <c r="BPL280">
        <v>0</v>
      </c>
      <c r="BPM280">
        <v>0</v>
      </c>
      <c r="BPN280">
        <v>0</v>
      </c>
      <c r="BPO280">
        <v>0</v>
      </c>
      <c r="BPP280">
        <v>0</v>
      </c>
      <c r="BPQ280">
        <v>0</v>
      </c>
      <c r="BPR280">
        <v>0</v>
      </c>
      <c r="BPS280">
        <v>0</v>
      </c>
      <c r="BPT280">
        <v>0</v>
      </c>
      <c r="BPU280">
        <v>0</v>
      </c>
      <c r="BPV280">
        <v>0</v>
      </c>
      <c r="BPW280">
        <v>0</v>
      </c>
      <c r="BPX280">
        <v>0</v>
      </c>
      <c r="BPY280">
        <v>0</v>
      </c>
      <c r="BPZ280">
        <v>9.2165898617511521E-3</v>
      </c>
      <c r="BQA280">
        <v>0</v>
      </c>
      <c r="BQB280">
        <v>6.9124423963133645E-3</v>
      </c>
      <c r="BQC280">
        <v>0</v>
      </c>
      <c r="BQD280">
        <v>0</v>
      </c>
      <c r="BQE280">
        <v>0</v>
      </c>
      <c r="BQF280">
        <v>0</v>
      </c>
      <c r="BQG280">
        <v>0</v>
      </c>
      <c r="BQH280">
        <v>0</v>
      </c>
      <c r="BQI280">
        <v>0</v>
      </c>
      <c r="BQJ280">
        <v>0</v>
      </c>
      <c r="BQK280">
        <v>0</v>
      </c>
      <c r="BQL280">
        <v>0</v>
      </c>
      <c r="BQM280">
        <v>0</v>
      </c>
      <c r="BQN280">
        <v>0</v>
      </c>
      <c r="BQO280">
        <v>0</v>
      </c>
      <c r="BQP280">
        <v>0</v>
      </c>
      <c r="BQQ280">
        <v>0</v>
      </c>
      <c r="BQR280">
        <v>0.12211981566820276</v>
      </c>
      <c r="BQS280">
        <v>0</v>
      </c>
      <c r="BQT280">
        <v>0</v>
      </c>
      <c r="BQU280">
        <v>0</v>
      </c>
      <c r="BQV280">
        <v>2.304147465437788E-3</v>
      </c>
      <c r="BQW280">
        <v>0</v>
      </c>
      <c r="BQX280">
        <v>0</v>
      </c>
      <c r="BQY280">
        <v>0</v>
      </c>
      <c r="BQZ280">
        <v>0</v>
      </c>
      <c r="BRA280">
        <v>0</v>
      </c>
      <c r="BRB280">
        <v>0</v>
      </c>
      <c r="BRC280">
        <v>0</v>
      </c>
      <c r="BRD280">
        <v>0</v>
      </c>
      <c r="BRE280">
        <v>0</v>
      </c>
      <c r="BRF280">
        <v>0</v>
      </c>
      <c r="BRG280">
        <v>0</v>
      </c>
      <c r="BRH280">
        <v>0</v>
      </c>
      <c r="BRI280">
        <v>0</v>
      </c>
      <c r="BRJ280">
        <v>0</v>
      </c>
      <c r="BRK280">
        <v>0</v>
      </c>
      <c r="BRL280">
        <v>0</v>
      </c>
      <c r="BRM280">
        <v>0</v>
      </c>
      <c r="BRN280">
        <v>0</v>
      </c>
      <c r="BRO280">
        <v>0</v>
      </c>
      <c r="BRP280">
        <v>0</v>
      </c>
      <c r="BRQ280">
        <v>2.304147465437788E-3</v>
      </c>
      <c r="BRR280">
        <v>0</v>
      </c>
      <c r="BRS280">
        <v>0</v>
      </c>
      <c r="BRT280">
        <v>2.9953917050691243E-2</v>
      </c>
      <c r="BRU280">
        <v>0</v>
      </c>
      <c r="BRV280">
        <v>0</v>
      </c>
      <c r="BRW280">
        <v>0</v>
      </c>
      <c r="BRX280">
        <v>0</v>
      </c>
      <c r="BRY280">
        <v>0</v>
      </c>
      <c r="BRZ280">
        <v>6.9124423963133645E-3</v>
      </c>
      <c r="BSA280">
        <v>0</v>
      </c>
      <c r="BSB280">
        <v>0</v>
      </c>
      <c r="BSC280">
        <v>0</v>
      </c>
      <c r="BSD280">
        <v>0</v>
      </c>
      <c r="BSE280">
        <v>0</v>
      </c>
      <c r="BSF280">
        <v>0</v>
      </c>
      <c r="BSG280">
        <v>0</v>
      </c>
      <c r="BSH280">
        <v>0</v>
      </c>
      <c r="BSI280">
        <v>6.2211981566820278E-2</v>
      </c>
      <c r="BSJ280">
        <v>0</v>
      </c>
      <c r="BSK280">
        <v>0</v>
      </c>
      <c r="BSL280">
        <v>0</v>
      </c>
      <c r="BSM280">
        <v>0</v>
      </c>
      <c r="BSN280">
        <v>0</v>
      </c>
      <c r="BSO280">
        <v>0</v>
      </c>
      <c r="BSP280">
        <v>2.304147465437788E-3</v>
      </c>
      <c r="BSQ280">
        <v>0</v>
      </c>
      <c r="BSR280">
        <v>0</v>
      </c>
      <c r="BSS280">
        <v>0</v>
      </c>
      <c r="BST280">
        <v>0</v>
      </c>
      <c r="BSU280">
        <v>0</v>
      </c>
      <c r="BSV280">
        <v>0</v>
      </c>
      <c r="BSW280">
        <v>0</v>
      </c>
      <c r="BSX280">
        <v>0</v>
      </c>
      <c r="BSY280">
        <v>3.2258064516129031E-2</v>
      </c>
      <c r="BSZ280">
        <v>0</v>
      </c>
      <c r="BTA280">
        <v>0</v>
      </c>
      <c r="BTB280">
        <v>0</v>
      </c>
      <c r="BTC280">
        <v>0</v>
      </c>
      <c r="BTD280">
        <v>0</v>
      </c>
      <c r="BTE280">
        <v>0</v>
      </c>
      <c r="BTF280">
        <v>0</v>
      </c>
      <c r="BTG280">
        <v>0</v>
      </c>
      <c r="BTH280">
        <v>0</v>
      </c>
      <c r="BTI280">
        <v>0</v>
      </c>
      <c r="BTJ280">
        <v>1.1520737327188941E-2</v>
      </c>
      <c r="BTK280">
        <v>0</v>
      </c>
      <c r="BTL280">
        <v>0</v>
      </c>
      <c r="BTM280">
        <v>0</v>
      </c>
      <c r="BTN280">
        <v>0</v>
      </c>
      <c r="BTO280">
        <v>0</v>
      </c>
      <c r="BTP280">
        <v>0</v>
      </c>
      <c r="BTQ280">
        <v>0</v>
      </c>
      <c r="BTR280">
        <v>0</v>
      </c>
      <c r="BTS280">
        <v>0</v>
      </c>
      <c r="BTT280">
        <v>0</v>
      </c>
      <c r="BTU280">
        <v>0</v>
      </c>
      <c r="BTV280">
        <v>0</v>
      </c>
      <c r="BTW280">
        <v>0</v>
      </c>
      <c r="BTX280">
        <v>0</v>
      </c>
      <c r="BTY280">
        <v>0</v>
      </c>
      <c r="BTZ280">
        <v>0</v>
      </c>
      <c r="BUA280">
        <v>0</v>
      </c>
      <c r="BUB280">
        <v>0</v>
      </c>
      <c r="BUC280">
        <v>4.1474654377880185E-2</v>
      </c>
      <c r="BUD280">
        <v>0</v>
      </c>
      <c r="BUE280">
        <v>0</v>
      </c>
      <c r="BUF280">
        <v>0</v>
      </c>
      <c r="BUG280">
        <v>0</v>
      </c>
      <c r="BUH280">
        <v>0</v>
      </c>
      <c r="BUI280">
        <v>0</v>
      </c>
      <c r="BUJ280">
        <v>0</v>
      </c>
      <c r="BUK280">
        <v>0</v>
      </c>
      <c r="BUL280">
        <v>0</v>
      </c>
      <c r="BUM280">
        <v>0</v>
      </c>
      <c r="BUN280">
        <v>0</v>
      </c>
      <c r="BUO280">
        <v>0</v>
      </c>
      <c r="BUP280">
        <v>0</v>
      </c>
      <c r="BUQ280">
        <v>0</v>
      </c>
      <c r="BUR280">
        <v>4.608294930875576E-3</v>
      </c>
      <c r="BUS280">
        <v>0</v>
      </c>
      <c r="BUT280">
        <v>9.2165898617511521E-3</v>
      </c>
      <c r="BUU280">
        <v>0</v>
      </c>
      <c r="BUV280">
        <v>0</v>
      </c>
      <c r="BUW280">
        <v>0</v>
      </c>
      <c r="BUX280">
        <v>0</v>
      </c>
      <c r="BUY280">
        <v>0</v>
      </c>
      <c r="BUZ280">
        <v>0</v>
      </c>
      <c r="BVA280">
        <v>1.1520737327188941E-2</v>
      </c>
      <c r="BVB280">
        <v>0</v>
      </c>
      <c r="BVC280">
        <v>0</v>
      </c>
      <c r="BVD280">
        <v>0</v>
      </c>
      <c r="BVE280">
        <v>0</v>
      </c>
      <c r="BVF280">
        <v>9.2165898617511521E-3</v>
      </c>
      <c r="BVG280">
        <v>0</v>
      </c>
      <c r="BVH280">
        <v>0</v>
      </c>
      <c r="BVI280">
        <v>0</v>
      </c>
      <c r="BVJ280">
        <v>0</v>
      </c>
      <c r="BVK280">
        <v>0</v>
      </c>
      <c r="BVL280">
        <v>0</v>
      </c>
      <c r="BVM280">
        <v>0</v>
      </c>
      <c r="BVN280">
        <v>0</v>
      </c>
      <c r="BVO280">
        <v>0</v>
      </c>
      <c r="BVP280">
        <v>0</v>
      </c>
      <c r="BVQ280">
        <v>0</v>
      </c>
      <c r="BVR280">
        <v>0</v>
      </c>
      <c r="BVS280">
        <v>0</v>
      </c>
      <c r="BVT280">
        <v>0</v>
      </c>
      <c r="BVU280">
        <v>0</v>
      </c>
      <c r="BVV280">
        <v>0</v>
      </c>
      <c r="BVW280">
        <v>0</v>
      </c>
      <c r="BVX280">
        <v>0</v>
      </c>
      <c r="BVY280">
        <v>0</v>
      </c>
      <c r="BVZ280">
        <v>0</v>
      </c>
      <c r="BWA280">
        <v>0</v>
      </c>
      <c r="BWB280">
        <v>0</v>
      </c>
      <c r="BWC280">
        <v>0</v>
      </c>
      <c r="BWD280">
        <v>0</v>
      </c>
      <c r="BWE280">
        <v>0</v>
      </c>
      <c r="BWF280">
        <v>0</v>
      </c>
      <c r="BWG280">
        <v>0</v>
      </c>
      <c r="BWH280">
        <v>0</v>
      </c>
      <c r="BWI280">
        <v>0</v>
      </c>
      <c r="BWJ280">
        <v>0</v>
      </c>
      <c r="BWK280">
        <v>0</v>
      </c>
      <c r="BWL280">
        <v>0</v>
      </c>
      <c r="BWM280">
        <v>0</v>
      </c>
      <c r="BWN280">
        <v>0</v>
      </c>
      <c r="BWO280">
        <v>2.304147465437788E-3</v>
      </c>
      <c r="BWP280">
        <v>0</v>
      </c>
      <c r="BWQ280">
        <v>0</v>
      </c>
      <c r="BWR280">
        <v>0</v>
      </c>
      <c r="BWS280">
        <v>0</v>
      </c>
      <c r="BWT280">
        <v>0</v>
      </c>
      <c r="BWU280">
        <v>0</v>
      </c>
      <c r="BWV280">
        <v>0</v>
      </c>
      <c r="BWW280">
        <v>0</v>
      </c>
      <c r="BWX280">
        <v>0</v>
      </c>
      <c r="BWY280">
        <v>0</v>
      </c>
      <c r="BWZ280">
        <v>0</v>
      </c>
      <c r="BXA280">
        <v>0</v>
      </c>
      <c r="BXB280">
        <v>0</v>
      </c>
      <c r="BXC280">
        <v>0</v>
      </c>
      <c r="BXD280">
        <v>0</v>
      </c>
      <c r="BXE280">
        <v>0</v>
      </c>
      <c r="BXF280">
        <v>0</v>
      </c>
      <c r="BXG280">
        <v>0</v>
      </c>
      <c r="BXH280">
        <v>0</v>
      </c>
      <c r="BXI280">
        <v>0</v>
      </c>
      <c r="BXJ280">
        <v>0</v>
      </c>
      <c r="BXK280">
        <v>0</v>
      </c>
      <c r="BXL280">
        <v>0</v>
      </c>
      <c r="BXM280">
        <v>0</v>
      </c>
      <c r="BXN280">
        <v>0</v>
      </c>
      <c r="BXO280">
        <v>0</v>
      </c>
      <c r="BXP280">
        <v>0</v>
      </c>
      <c r="BXQ280">
        <v>2.304147465437788E-3</v>
      </c>
      <c r="BXR280">
        <v>0</v>
      </c>
      <c r="BXS280">
        <v>0</v>
      </c>
      <c r="BXT280">
        <v>0</v>
      </c>
      <c r="BXU280">
        <v>0</v>
      </c>
      <c r="BXV280">
        <v>0</v>
      </c>
      <c r="BXW280">
        <v>4.608294930875576E-3</v>
      </c>
      <c r="BXX280">
        <v>0</v>
      </c>
      <c r="BXY280">
        <v>0</v>
      </c>
      <c r="BXZ280">
        <v>0</v>
      </c>
      <c r="BYA280">
        <v>0</v>
      </c>
      <c r="BYB280">
        <v>0</v>
      </c>
      <c r="BYC280">
        <v>0</v>
      </c>
      <c r="BYD280">
        <v>0</v>
      </c>
      <c r="BYE280">
        <v>0</v>
      </c>
      <c r="BYF280">
        <v>0</v>
      </c>
      <c r="BYG280">
        <v>0</v>
      </c>
      <c r="BYH280">
        <v>0</v>
      </c>
      <c r="BYI280">
        <v>0</v>
      </c>
      <c r="BYJ280">
        <v>0</v>
      </c>
      <c r="BYK280">
        <v>0</v>
      </c>
      <c r="BYL280">
        <v>0</v>
      </c>
      <c r="BYM280">
        <v>0</v>
      </c>
      <c r="BYN280">
        <v>0</v>
      </c>
      <c r="BYO280">
        <v>0</v>
      </c>
      <c r="BYP280">
        <v>0</v>
      </c>
      <c r="BYQ280">
        <v>0</v>
      </c>
      <c r="BYR280">
        <v>0</v>
      </c>
      <c r="BYS280">
        <v>0</v>
      </c>
      <c r="BYT280">
        <v>0</v>
      </c>
      <c r="BYU280">
        <v>0</v>
      </c>
      <c r="BYV280">
        <v>0</v>
      </c>
      <c r="BYW280">
        <v>0</v>
      </c>
      <c r="BYX280">
        <v>0</v>
      </c>
      <c r="BYY280">
        <v>0</v>
      </c>
      <c r="BYZ280">
        <v>0</v>
      </c>
      <c r="BZA280">
        <v>0</v>
      </c>
      <c r="BZB280">
        <v>0</v>
      </c>
      <c r="BZC280">
        <v>0</v>
      </c>
      <c r="BZD280">
        <v>0</v>
      </c>
      <c r="BZE280">
        <v>0</v>
      </c>
      <c r="BZF280">
        <v>0</v>
      </c>
      <c r="BZG280">
        <v>0</v>
      </c>
      <c r="BZH280">
        <v>0</v>
      </c>
      <c r="BZI280">
        <v>0</v>
      </c>
      <c r="BZJ280">
        <v>0</v>
      </c>
      <c r="BZK280">
        <v>0</v>
      </c>
      <c r="BZL280">
        <v>0</v>
      </c>
      <c r="BZM280">
        <v>0</v>
      </c>
      <c r="BZN280">
        <v>0</v>
      </c>
      <c r="BZO280">
        <v>0</v>
      </c>
      <c r="BZP280">
        <v>0</v>
      </c>
      <c r="BZQ280">
        <v>0</v>
      </c>
      <c r="BZR280">
        <v>0</v>
      </c>
      <c r="BZS280">
        <v>0</v>
      </c>
      <c r="BZT280">
        <v>0</v>
      </c>
      <c r="BZU280">
        <v>0</v>
      </c>
      <c r="BZV280">
        <v>0</v>
      </c>
      <c r="BZW280">
        <v>0</v>
      </c>
      <c r="BZX280">
        <v>0</v>
      </c>
      <c r="BZY280">
        <v>0</v>
      </c>
      <c r="BZZ280">
        <v>0</v>
      </c>
      <c r="CAA280">
        <v>0</v>
      </c>
      <c r="CAB280">
        <v>0</v>
      </c>
      <c r="CAC280">
        <v>0</v>
      </c>
      <c r="CAD280">
        <v>0</v>
      </c>
      <c r="CAE280">
        <v>0</v>
      </c>
      <c r="CAF280">
        <v>0</v>
      </c>
      <c r="CAG280">
        <v>0</v>
      </c>
      <c r="CAH280">
        <v>0</v>
      </c>
      <c r="CAI280">
        <v>0</v>
      </c>
      <c r="CAJ280">
        <v>0</v>
      </c>
      <c r="CAK280">
        <v>0</v>
      </c>
      <c r="CAL280">
        <v>0</v>
      </c>
      <c r="CAM280">
        <v>0</v>
      </c>
      <c r="CAN280">
        <v>0</v>
      </c>
      <c r="CAO280">
        <v>0</v>
      </c>
      <c r="CAP280">
        <v>0</v>
      </c>
      <c r="CAQ280">
        <v>0</v>
      </c>
      <c r="CAR280">
        <v>0</v>
      </c>
      <c r="CAS280">
        <v>0</v>
      </c>
      <c r="CAT280">
        <v>0</v>
      </c>
      <c r="CAU280">
        <v>0</v>
      </c>
      <c r="CAV280">
        <v>0</v>
      </c>
      <c r="CAW280">
        <v>0</v>
      </c>
      <c r="CAX280">
        <v>0</v>
      </c>
      <c r="CAY280">
        <v>0</v>
      </c>
      <c r="CAZ280">
        <v>0</v>
      </c>
      <c r="CBA280">
        <v>0</v>
      </c>
      <c r="CBB280">
        <v>0</v>
      </c>
      <c r="CBC280">
        <v>0</v>
      </c>
      <c r="CBD280">
        <v>0</v>
      </c>
      <c r="CBE280">
        <v>0</v>
      </c>
      <c r="CBF280">
        <v>0</v>
      </c>
      <c r="CBG280">
        <v>0</v>
      </c>
      <c r="CBH280">
        <v>0</v>
      </c>
      <c r="CBI280">
        <v>0</v>
      </c>
      <c r="CBJ280">
        <v>0</v>
      </c>
      <c r="CBK280">
        <v>0</v>
      </c>
      <c r="CBL280">
        <v>0</v>
      </c>
      <c r="CBM280">
        <v>0</v>
      </c>
      <c r="CBN280">
        <v>0</v>
      </c>
      <c r="CBO280">
        <v>0</v>
      </c>
      <c r="CBP280">
        <v>0</v>
      </c>
      <c r="CBQ280">
        <v>0</v>
      </c>
      <c r="CBR280">
        <v>0</v>
      </c>
      <c r="CBS280">
        <v>0</v>
      </c>
      <c r="CBT280">
        <v>0</v>
      </c>
      <c r="CBU280">
        <v>0</v>
      </c>
      <c r="CBV280">
        <v>0</v>
      </c>
      <c r="CBW280">
        <v>2.304147465437788E-3</v>
      </c>
      <c r="CBX280">
        <v>0</v>
      </c>
      <c r="CBY280">
        <v>0</v>
      </c>
      <c r="CBZ280">
        <v>0</v>
      </c>
      <c r="CCA280">
        <v>0</v>
      </c>
      <c r="CCB280">
        <v>0</v>
      </c>
      <c r="CCC280">
        <v>0</v>
      </c>
      <c r="CCD280">
        <v>0</v>
      </c>
      <c r="CCE280">
        <v>0</v>
      </c>
      <c r="CCF280">
        <v>0</v>
      </c>
      <c r="CCG280">
        <v>0</v>
      </c>
      <c r="CCH280">
        <v>0</v>
      </c>
      <c r="CCI280">
        <v>0</v>
      </c>
      <c r="CCJ280">
        <v>0</v>
      </c>
      <c r="CCK280">
        <v>0</v>
      </c>
      <c r="CCL280">
        <v>0</v>
      </c>
      <c r="CCM280">
        <v>0</v>
      </c>
      <c r="CCN280">
        <v>0</v>
      </c>
      <c r="CCO280">
        <v>0</v>
      </c>
      <c r="CCP280">
        <v>0</v>
      </c>
      <c r="CCQ280">
        <v>0</v>
      </c>
      <c r="CCR280">
        <v>0</v>
      </c>
      <c r="CCS280">
        <v>0</v>
      </c>
      <c r="CCT280">
        <v>0</v>
      </c>
      <c r="CCU280">
        <v>0</v>
      </c>
      <c r="CCV280">
        <v>0</v>
      </c>
      <c r="CCW280">
        <v>0</v>
      </c>
      <c r="CCX280">
        <v>0</v>
      </c>
      <c r="CCY280">
        <v>0</v>
      </c>
      <c r="CCZ280">
        <v>0</v>
      </c>
      <c r="CDA280">
        <v>0</v>
      </c>
      <c r="CDB280">
        <v>0</v>
      </c>
      <c r="CDC280">
        <v>0</v>
      </c>
      <c r="CDD280">
        <v>0</v>
      </c>
      <c r="CDE280">
        <v>0</v>
      </c>
      <c r="CDF280">
        <v>0</v>
      </c>
      <c r="CDG280">
        <v>0</v>
      </c>
      <c r="CDH280">
        <v>0</v>
      </c>
      <c r="CDI280">
        <v>0</v>
      </c>
      <c r="CDJ280">
        <v>0</v>
      </c>
      <c r="CDK280">
        <v>0</v>
      </c>
      <c r="CDL280">
        <v>0</v>
      </c>
      <c r="CDM280">
        <v>0</v>
      </c>
      <c r="CDN280">
        <v>0</v>
      </c>
      <c r="CDO280">
        <v>0</v>
      </c>
      <c r="CDP280">
        <v>0</v>
      </c>
      <c r="CDQ280">
        <v>0</v>
      </c>
      <c r="CDR280">
        <v>0</v>
      </c>
      <c r="CDS280">
        <v>0</v>
      </c>
      <c r="CDT280">
        <v>0</v>
      </c>
      <c r="CDU280">
        <v>0</v>
      </c>
      <c r="CDV280">
        <v>0</v>
      </c>
      <c r="CDW280">
        <v>0</v>
      </c>
      <c r="CDX280">
        <v>0</v>
      </c>
      <c r="CDY280">
        <v>0</v>
      </c>
      <c r="CDZ280">
        <v>0</v>
      </c>
      <c r="CEA280">
        <v>0</v>
      </c>
      <c r="CEB280">
        <v>0</v>
      </c>
      <c r="CEC280">
        <v>0</v>
      </c>
      <c r="CED280">
        <v>0</v>
      </c>
      <c r="CEE280">
        <v>0</v>
      </c>
      <c r="CEF280">
        <v>0</v>
      </c>
      <c r="CEG280">
        <v>0</v>
      </c>
      <c r="CEH280">
        <v>0</v>
      </c>
      <c r="CEI280">
        <v>0</v>
      </c>
      <c r="CEJ280">
        <v>0</v>
      </c>
      <c r="CEK280">
        <v>0</v>
      </c>
      <c r="CEL280">
        <v>0</v>
      </c>
      <c r="CEM280">
        <v>0</v>
      </c>
      <c r="CEN280">
        <v>0</v>
      </c>
      <c r="CEO280">
        <v>0</v>
      </c>
      <c r="CEP280">
        <v>0</v>
      </c>
      <c r="CEQ280">
        <v>0</v>
      </c>
      <c r="CER280">
        <v>0</v>
      </c>
      <c r="CES280">
        <v>0</v>
      </c>
      <c r="CET280">
        <v>0</v>
      </c>
      <c r="CEU280">
        <v>0</v>
      </c>
      <c r="CEV280">
        <v>0</v>
      </c>
      <c r="CEW280">
        <v>0</v>
      </c>
      <c r="CEX280">
        <v>0</v>
      </c>
      <c r="CEY280">
        <v>0</v>
      </c>
      <c r="CEZ280">
        <v>0</v>
      </c>
      <c r="CFA280">
        <v>0</v>
      </c>
      <c r="CFB280">
        <v>0</v>
      </c>
      <c r="CFC280">
        <v>0</v>
      </c>
      <c r="CFD280">
        <v>0</v>
      </c>
      <c r="CFE280">
        <v>0</v>
      </c>
      <c r="CFF280">
        <v>0</v>
      </c>
      <c r="CFG280">
        <v>2.304147465437788E-3</v>
      </c>
      <c r="CFH280">
        <v>0</v>
      </c>
      <c r="CFI280">
        <v>0</v>
      </c>
      <c r="CFJ280">
        <v>0</v>
      </c>
      <c r="CFK280">
        <v>0</v>
      </c>
      <c r="CFL280">
        <v>0</v>
      </c>
      <c r="CFM280">
        <v>0</v>
      </c>
      <c r="CFN280">
        <v>0</v>
      </c>
      <c r="CFO280">
        <v>0</v>
      </c>
      <c r="CFP280">
        <v>0</v>
      </c>
      <c r="CFQ280">
        <v>0</v>
      </c>
      <c r="CFR280">
        <v>0</v>
      </c>
      <c r="CFS280">
        <v>0</v>
      </c>
      <c r="CFT280">
        <v>0</v>
      </c>
      <c r="CFU280">
        <v>0</v>
      </c>
      <c r="CFV280">
        <v>0</v>
      </c>
      <c r="CFW280">
        <v>0</v>
      </c>
      <c r="CFX280">
        <v>0</v>
      </c>
      <c r="CFY280">
        <v>0</v>
      </c>
      <c r="CFZ280">
        <v>0</v>
      </c>
      <c r="CGA280">
        <v>0</v>
      </c>
      <c r="CGB280">
        <v>0</v>
      </c>
      <c r="CGC280">
        <v>0</v>
      </c>
      <c r="CGD280">
        <v>0</v>
      </c>
      <c r="CGE280">
        <v>0</v>
      </c>
      <c r="CGF280">
        <v>0</v>
      </c>
      <c r="CGG280">
        <v>0</v>
      </c>
      <c r="CGH280">
        <v>0</v>
      </c>
      <c r="CGI280">
        <v>0</v>
      </c>
      <c r="CGJ280">
        <v>0</v>
      </c>
      <c r="CGK280">
        <v>0</v>
      </c>
      <c r="CGL280">
        <v>0</v>
      </c>
      <c r="CGM280">
        <v>0</v>
      </c>
      <c r="CGN280">
        <v>0</v>
      </c>
      <c r="CGO280">
        <v>0</v>
      </c>
      <c r="CGP280">
        <v>0</v>
      </c>
      <c r="CGQ280">
        <v>0</v>
      </c>
      <c r="CGR280">
        <v>0</v>
      </c>
      <c r="CGS280">
        <v>0</v>
      </c>
      <c r="CGT280">
        <v>0</v>
      </c>
      <c r="CGU280">
        <v>0</v>
      </c>
      <c r="CGV280">
        <v>0</v>
      </c>
      <c r="CGW280">
        <v>0</v>
      </c>
      <c r="CGX280">
        <v>0</v>
      </c>
      <c r="CGY280">
        <v>0</v>
      </c>
      <c r="CGZ280">
        <v>0</v>
      </c>
      <c r="CHA280">
        <v>0</v>
      </c>
      <c r="CHB280">
        <v>0</v>
      </c>
      <c r="CHC280">
        <v>0</v>
      </c>
      <c r="CHD280">
        <v>0</v>
      </c>
      <c r="CHE280">
        <v>0</v>
      </c>
      <c r="CHF280">
        <v>0</v>
      </c>
      <c r="CHG280">
        <v>0</v>
      </c>
      <c r="CHH280">
        <v>0</v>
      </c>
      <c r="CHI280">
        <v>0</v>
      </c>
      <c r="CHJ280">
        <v>0</v>
      </c>
      <c r="CHK280">
        <v>0</v>
      </c>
      <c r="CHL280">
        <v>0</v>
      </c>
      <c r="CHM280">
        <v>0</v>
      </c>
      <c r="CHN280">
        <v>0</v>
      </c>
      <c r="CHO280">
        <v>0</v>
      </c>
      <c r="CHP280">
        <v>0</v>
      </c>
      <c r="CHQ280">
        <v>6.6820276497695855E-2</v>
      </c>
      <c r="CHR280">
        <v>0</v>
      </c>
      <c r="CHS280">
        <v>0</v>
      </c>
      <c r="CHT280">
        <v>0</v>
      </c>
      <c r="CHU280">
        <v>0</v>
      </c>
      <c r="CHV280">
        <v>0</v>
      </c>
      <c r="CHW280">
        <v>0</v>
      </c>
      <c r="CHX280">
        <v>0</v>
      </c>
      <c r="CHY280">
        <v>0</v>
      </c>
      <c r="CHZ280">
        <v>0</v>
      </c>
      <c r="CIA280">
        <v>0</v>
      </c>
      <c r="CIB280">
        <v>0</v>
      </c>
      <c r="CIC280">
        <v>0</v>
      </c>
      <c r="CID280">
        <v>0</v>
      </c>
      <c r="CIE280">
        <v>0</v>
      </c>
      <c r="CIF280">
        <v>0</v>
      </c>
      <c r="CIG280">
        <v>0</v>
      </c>
      <c r="CIH280">
        <v>0</v>
      </c>
      <c r="CII280">
        <v>0</v>
      </c>
      <c r="CIJ280">
        <v>0</v>
      </c>
      <c r="CIK280">
        <v>0</v>
      </c>
      <c r="CIL280">
        <v>0</v>
      </c>
      <c r="CIM280">
        <v>0</v>
      </c>
      <c r="CIN280">
        <v>0</v>
      </c>
      <c r="CIO280">
        <v>0</v>
      </c>
      <c r="CIP280">
        <v>0</v>
      </c>
      <c r="CIQ280">
        <v>0</v>
      </c>
      <c r="CIR280">
        <v>0</v>
      </c>
      <c r="CIS280">
        <v>0</v>
      </c>
      <c r="CIT280">
        <v>0</v>
      </c>
      <c r="CIU280">
        <v>0</v>
      </c>
      <c r="CIV280">
        <v>0</v>
      </c>
      <c r="CIW280">
        <v>0</v>
      </c>
      <c r="CIX280">
        <v>0</v>
      </c>
      <c r="CIY280">
        <v>0</v>
      </c>
      <c r="CIZ280">
        <v>0</v>
      </c>
      <c r="CJA280">
        <v>0</v>
      </c>
      <c r="CJB280">
        <v>0</v>
      </c>
      <c r="CJC280">
        <v>0</v>
      </c>
      <c r="CJD280">
        <v>0</v>
      </c>
      <c r="CJE280">
        <v>0</v>
      </c>
      <c r="CJF280">
        <v>0</v>
      </c>
      <c r="CJG280">
        <v>0</v>
      </c>
      <c r="CJH280">
        <v>0</v>
      </c>
      <c r="CJI280">
        <v>0</v>
      </c>
      <c r="CJJ280">
        <v>0</v>
      </c>
      <c r="CJK280">
        <v>0</v>
      </c>
      <c r="CJL280">
        <v>0</v>
      </c>
      <c r="CJM280">
        <v>0</v>
      </c>
      <c r="CJN280">
        <v>0</v>
      </c>
      <c r="CJO280">
        <v>0</v>
      </c>
      <c r="CJP280">
        <v>0</v>
      </c>
      <c r="CJQ280">
        <v>0</v>
      </c>
      <c r="CJR280">
        <v>0</v>
      </c>
      <c r="CJS280">
        <v>0</v>
      </c>
      <c r="CJT280">
        <v>0</v>
      </c>
      <c r="CJU280">
        <v>0</v>
      </c>
      <c r="CJV280">
        <v>0</v>
      </c>
      <c r="CJW280">
        <v>0</v>
      </c>
      <c r="CJX280">
        <v>0</v>
      </c>
      <c r="CJY280">
        <v>0</v>
      </c>
      <c r="CJZ280">
        <v>0</v>
      </c>
      <c r="CKA280">
        <v>0</v>
      </c>
      <c r="CKB280">
        <v>0</v>
      </c>
      <c r="CKC280">
        <v>0</v>
      </c>
      <c r="CKD280">
        <v>0</v>
      </c>
      <c r="CKE280">
        <v>0</v>
      </c>
      <c r="CKF280">
        <v>0</v>
      </c>
      <c r="CKG280">
        <v>0</v>
      </c>
      <c r="CKH280">
        <v>0</v>
      </c>
      <c r="CKI280">
        <v>0</v>
      </c>
      <c r="CKJ280">
        <v>0</v>
      </c>
      <c r="CKK280">
        <v>0</v>
      </c>
      <c r="CKL280">
        <v>0</v>
      </c>
      <c r="CKM280">
        <v>0</v>
      </c>
      <c r="CKN280">
        <v>0</v>
      </c>
      <c r="CKO280">
        <v>0</v>
      </c>
      <c r="CKP280">
        <v>0</v>
      </c>
      <c r="CKQ280">
        <v>0</v>
      </c>
      <c r="CKR280">
        <v>0</v>
      </c>
      <c r="CKS280">
        <v>0</v>
      </c>
      <c r="CKT280">
        <v>0</v>
      </c>
      <c r="CKU280">
        <v>0</v>
      </c>
      <c r="CKV280">
        <v>0</v>
      </c>
      <c r="CKW280">
        <v>0</v>
      </c>
      <c r="CKX280">
        <v>0</v>
      </c>
      <c r="CKY280">
        <v>0</v>
      </c>
      <c r="CKZ280">
        <v>0</v>
      </c>
      <c r="CLA280">
        <v>0</v>
      </c>
      <c r="CLB280">
        <v>0</v>
      </c>
      <c r="CLC280">
        <v>1</v>
      </c>
      <c r="CLD280"/>
      <c r="CLE280"/>
      <c r="CLF280"/>
      <c r="CLG280"/>
      <c r="CLH280"/>
      <c r="CLI280"/>
      <c r="CLJ280"/>
      <c r="CLK280"/>
      <c r="CLL280"/>
      <c r="CLM280"/>
      <c r="CLN280"/>
      <c r="CLO280"/>
      <c r="CLP280"/>
      <c r="CLQ280"/>
      <c r="CLR280"/>
      <c r="CLS280"/>
      <c r="CLT280"/>
      <c r="CLU280"/>
      <c r="CLV280"/>
      <c r="CLW280"/>
      <c r="CLX280"/>
      <c r="CLY280"/>
      <c r="CLZ280"/>
      <c r="CMA280"/>
      <c r="CMB280"/>
      <c r="CMC280"/>
      <c r="CMD280"/>
      <c r="CME280"/>
      <c r="CMF280"/>
      <c r="CMG280"/>
      <c r="CMH280"/>
      <c r="CMI280"/>
      <c r="CMJ280"/>
      <c r="CMK280"/>
      <c r="CML280"/>
      <c r="CMM280"/>
      <c r="CMN280"/>
      <c r="CMO280"/>
      <c r="CMP280"/>
      <c r="CMQ280"/>
      <c r="CMR280"/>
      <c r="CMS280"/>
      <c r="CMT280"/>
      <c r="CMU280"/>
      <c r="CMV280"/>
      <c r="CMW280"/>
      <c r="CMX280"/>
      <c r="CMY280"/>
      <c r="CMZ280"/>
      <c r="CNA280"/>
      <c r="CNB280"/>
      <c r="CNC280"/>
      <c r="CND280"/>
      <c r="CNE280"/>
      <c r="CNF280"/>
      <c r="CNG280"/>
      <c r="CNH280"/>
      <c r="CNI280"/>
      <c r="CNJ280"/>
      <c r="CNK280"/>
      <c r="CNL280"/>
      <c r="CNM280"/>
      <c r="CNN280"/>
      <c r="CNO280"/>
      <c r="CNP280"/>
      <c r="CNQ280"/>
      <c r="CNR280"/>
      <c r="CNS280"/>
      <c r="CNT280"/>
      <c r="CNU280"/>
      <c r="CNV280"/>
      <c r="CNW280"/>
      <c r="CNX280"/>
      <c r="CNY280"/>
      <c r="CNZ280"/>
      <c r="COA280"/>
      <c r="COB280"/>
      <c r="COC280"/>
      <c r="COD280"/>
      <c r="COE280"/>
      <c r="COF280"/>
      <c r="COG280"/>
      <c r="COH280"/>
      <c r="COI280"/>
      <c r="COJ280"/>
      <c r="COK280"/>
      <c r="COL280"/>
      <c r="COM280"/>
      <c r="CON280"/>
      <c r="COO280"/>
      <c r="COP280"/>
      <c r="COQ280"/>
      <c r="COR280"/>
      <c r="COS280"/>
      <c r="COT280"/>
      <c r="COU280"/>
      <c r="COV280"/>
      <c r="COW280"/>
      <c r="COX280"/>
      <c r="COY280"/>
      <c r="COZ280"/>
      <c r="CPA280"/>
      <c r="CPB280"/>
      <c r="CPC280"/>
      <c r="CPD280"/>
      <c r="CPE280"/>
      <c r="CPF280"/>
      <c r="CPG280"/>
      <c r="CPH280"/>
      <c r="CPI280"/>
      <c r="CPJ280"/>
      <c r="CPK280"/>
      <c r="CPL280"/>
      <c r="CPM280"/>
      <c r="CPN280"/>
      <c r="CPO280"/>
      <c r="CPP280"/>
      <c r="CPQ280"/>
      <c r="CPR280"/>
      <c r="CPS280"/>
      <c r="CPT280"/>
      <c r="CPU280"/>
      <c r="CPV280"/>
      <c r="CPW280"/>
      <c r="CPX280"/>
      <c r="CPY280"/>
      <c r="CPZ280"/>
      <c r="CQA280"/>
      <c r="CQB280"/>
      <c r="CQC280"/>
      <c r="CQD280"/>
      <c r="CQE280"/>
      <c r="CQF280"/>
      <c r="CQG280"/>
      <c r="CQH280"/>
      <c r="CQI280"/>
      <c r="CQJ280"/>
      <c r="CQK280"/>
      <c r="CQL280"/>
      <c r="CQM280"/>
      <c r="CQN280"/>
      <c r="CQO280"/>
      <c r="CQP280"/>
      <c r="CQQ280"/>
      <c r="CQR280"/>
      <c r="CQS280"/>
      <c r="CQT280"/>
    </row>
    <row r="281" spans="1:2490" s="1" customFormat="1" ht="21" customHeight="1">
      <c r="A281" t="s">
        <v>2662</v>
      </c>
      <c r="B281" s="5" t="s">
        <v>2560</v>
      </c>
      <c r="C281" t="s">
        <v>2663</v>
      </c>
      <c r="D281" t="s">
        <v>2664</v>
      </c>
      <c r="E281"/>
      <c r="F281" t="s">
        <v>2665</v>
      </c>
      <c r="G281"/>
      <c r="H281"/>
      <c r="I281">
        <v>68000</v>
      </c>
      <c r="J281" t="s">
        <v>2666</v>
      </c>
      <c r="K281">
        <v>2</v>
      </c>
      <c r="L281"/>
      <c r="M281" t="s">
        <v>2667</v>
      </c>
      <c r="N281" t="s">
        <v>1427</v>
      </c>
      <c r="O281" t="s">
        <v>2567</v>
      </c>
      <c r="P281" t="s">
        <v>16</v>
      </c>
      <c r="Q281" t="s">
        <v>1429</v>
      </c>
      <c r="R281" t="s">
        <v>1430</v>
      </c>
      <c r="S281" t="s">
        <v>1430</v>
      </c>
      <c r="T281" t="s">
        <v>1430</v>
      </c>
      <c r="U281" t="s">
        <v>1691</v>
      </c>
      <c r="V281" t="s">
        <v>2668</v>
      </c>
      <c r="W281" t="s">
        <v>2669</v>
      </c>
      <c r="X281" t="s">
        <v>2570</v>
      </c>
      <c r="Y281" t="s">
        <v>2571</v>
      </c>
      <c r="Z281"/>
      <c r="AA281" s="371"/>
      <c r="AL281" t="s">
        <v>2664</v>
      </c>
      <c r="AM281">
        <v>6</v>
      </c>
      <c r="AN281">
        <v>7.6999999999999993</v>
      </c>
      <c r="AO281">
        <v>7.6999999999999993</v>
      </c>
      <c r="AP281">
        <v>9.9666666666666668</v>
      </c>
      <c r="AQ281">
        <v>7.383333333333332E-2</v>
      </c>
      <c r="AR281">
        <v>0.43333333333333335</v>
      </c>
      <c r="AS281"/>
      <c r="AT281"/>
      <c r="AU281"/>
      <c r="AV281"/>
      <c r="AW281">
        <v>315.33333333333331</v>
      </c>
      <c r="AX281">
        <v>15.05</v>
      </c>
      <c r="AY281">
        <v>127.2</v>
      </c>
      <c r="AZ281"/>
      <c r="BA281"/>
      <c r="BB281"/>
      <c r="BC281">
        <v>25.983333333333334</v>
      </c>
      <c r="BD281">
        <v>9.0333333333333332</v>
      </c>
      <c r="BE281">
        <v>30.333333333333332</v>
      </c>
      <c r="BF281">
        <v>546.66666666666663</v>
      </c>
      <c r="BG281">
        <v>7.6166666666666671</v>
      </c>
      <c r="BH281">
        <v>155.5</v>
      </c>
      <c r="BI281"/>
      <c r="BJ281">
        <v>5.3000000000000007</v>
      </c>
      <c r="BK281">
        <v>11.166666666666666</v>
      </c>
      <c r="BL281">
        <v>7.3333333333333332E-3</v>
      </c>
      <c r="BM281">
        <v>0.49666666666666665</v>
      </c>
      <c r="BN281">
        <v>0.44333333333333336</v>
      </c>
      <c r="BO281">
        <v>0.72666666666666657</v>
      </c>
      <c r="BP281">
        <v>0.1055</v>
      </c>
      <c r="BX281" s="5">
        <v>418</v>
      </c>
      <c r="BY281" s="5">
        <v>71</v>
      </c>
      <c r="BZ281" s="5">
        <v>5.15</v>
      </c>
      <c r="CA281" s="5">
        <v>14</v>
      </c>
      <c r="CB281" s="5">
        <v>65.599999999999994</v>
      </c>
      <c r="CC281" s="5">
        <v>12.7</v>
      </c>
      <c r="CD281" s="5">
        <v>7.7525741238342558</v>
      </c>
      <c r="CE281" s="5">
        <v>17.899999999999999</v>
      </c>
      <c r="CF281" s="5">
        <v>0.47699999999999998</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DW281">
        <v>5.3000000000000007</v>
      </c>
      <c r="DX281">
        <v>11.166666666666666</v>
      </c>
      <c r="DY281">
        <v>7.3333333333333332E-3</v>
      </c>
      <c r="DZ281">
        <v>0.49666666666666665</v>
      </c>
      <c r="EA281">
        <v>0.44333333333333336</v>
      </c>
      <c r="EB281">
        <v>0.72666666666666657</v>
      </c>
      <c r="EC281">
        <v>0.1055</v>
      </c>
      <c r="EG281" s="86">
        <f t="shared" si="32"/>
        <v>4</v>
      </c>
      <c r="EH281" s="86">
        <f t="shared" si="33"/>
        <v>2</v>
      </c>
      <c r="EI281" s="1">
        <v>4</v>
      </c>
      <c r="EJ281" s="1">
        <v>2</v>
      </c>
      <c r="EK281" s="1">
        <v>1</v>
      </c>
      <c r="EL281" s="1">
        <v>2</v>
      </c>
      <c r="EM281" s="1">
        <v>2</v>
      </c>
      <c r="EN281" s="1">
        <v>2</v>
      </c>
      <c r="EV281"/>
      <c r="EW281" s="78"/>
      <c r="EX281" s="78"/>
      <c r="EY281" s="78"/>
      <c r="JP281" s="368"/>
      <c r="JR281" s="369"/>
      <c r="JS281" s="209"/>
      <c r="JU281" s="369"/>
      <c r="JX281" s="369"/>
      <c r="KA281" s="369"/>
      <c r="KB281" s="370"/>
      <c r="KC281" s="370"/>
      <c r="KD281" s="370"/>
      <c r="KE281" s="370"/>
      <c r="TY281" s="372"/>
      <c r="TZ281" s="372"/>
      <c r="UA281" s="372"/>
      <c r="UB281" s="372"/>
      <c r="UC281" s="372"/>
      <c r="UD281" s="372"/>
      <c r="UE281" s="372"/>
      <c r="UF281" s="372"/>
      <c r="UG281" s="372"/>
      <c r="UH281" s="372"/>
      <c r="UI281" s="372"/>
      <c r="UJ281" s="372"/>
      <c r="AQL281"/>
      <c r="AQM281"/>
      <c r="AQN281"/>
      <c r="AQO281"/>
      <c r="AQP281"/>
      <c r="AQQ281"/>
      <c r="AQR281"/>
      <c r="AQS281"/>
      <c r="AQT281"/>
      <c r="AQU281"/>
      <c r="AQV281"/>
      <c r="AQW281"/>
      <c r="AQX281"/>
      <c r="AQY281"/>
      <c r="AQZ281"/>
      <c r="ARA281"/>
      <c r="ARB281"/>
      <c r="ARC281"/>
      <c r="ARD281"/>
      <c r="ARE281"/>
      <c r="ARF281"/>
      <c r="ARG281"/>
      <c r="ARH281"/>
      <c r="ARI281"/>
      <c r="ARJ281"/>
      <c r="ARK281"/>
      <c r="ARL281"/>
      <c r="ARM281"/>
      <c r="ARN281"/>
      <c r="ARO281"/>
      <c r="ARP281"/>
      <c r="ARQ281"/>
      <c r="ARR281"/>
      <c r="ARS281"/>
      <c r="ART281"/>
      <c r="ARU281"/>
      <c r="ARV281"/>
      <c r="ARW281"/>
      <c r="ARX281"/>
      <c r="ARY281"/>
      <c r="ARZ281"/>
      <c r="ASA281"/>
      <c r="ASB281"/>
      <c r="ASC281"/>
      <c r="ASD281"/>
      <c r="ASE281"/>
      <c r="ASF281"/>
      <c r="ASG281"/>
      <c r="ASH281"/>
      <c r="ASI281"/>
      <c r="ASJ281"/>
      <c r="ASK281"/>
      <c r="ASL281"/>
      <c r="ASM281"/>
      <c r="ASN281"/>
      <c r="ASO281"/>
      <c r="ASP281"/>
      <c r="ASQ281"/>
      <c r="ASR281"/>
      <c r="ASS281"/>
      <c r="AST281"/>
      <c r="ASU281"/>
      <c r="ASV281"/>
      <c r="ASW281"/>
      <c r="ASX281"/>
      <c r="ASY281"/>
      <c r="ASZ281"/>
      <c r="ATA281"/>
      <c r="ATB281"/>
      <c r="ATC281"/>
      <c r="ATD281"/>
      <c r="ATE281"/>
      <c r="ATF281"/>
      <c r="ATG281"/>
      <c r="ATH281"/>
      <c r="ATI281"/>
      <c r="ATJ281"/>
      <c r="ATK281"/>
      <c r="ATL281"/>
      <c r="ATM281"/>
      <c r="ATN281"/>
      <c r="ATO281"/>
      <c r="ATP281"/>
      <c r="ATQ281"/>
      <c r="ATR281"/>
      <c r="ATS281"/>
      <c r="ATT281"/>
      <c r="ATU281"/>
      <c r="ATV281"/>
      <c r="ATW281"/>
      <c r="ATX281"/>
      <c r="ATY281"/>
      <c r="ATZ281"/>
      <c r="AUA281"/>
      <c r="BHI281">
        <v>281</v>
      </c>
      <c r="BHJ281">
        <v>281</v>
      </c>
      <c r="BHK281" t="s">
        <v>2662</v>
      </c>
      <c r="BHL281" t="s">
        <v>2662</v>
      </c>
      <c r="BHM281">
        <v>1.1961722488038277E-2</v>
      </c>
      <c r="BHN281">
        <v>0</v>
      </c>
      <c r="BHO281">
        <v>0</v>
      </c>
      <c r="BHP281">
        <v>0</v>
      </c>
      <c r="BHQ281">
        <v>2.3923444976076554E-3</v>
      </c>
      <c r="BHR281">
        <v>0</v>
      </c>
      <c r="BHS281">
        <v>0</v>
      </c>
      <c r="BHT281">
        <v>0</v>
      </c>
      <c r="BHU281">
        <v>0</v>
      </c>
      <c r="BHV281">
        <v>0</v>
      </c>
      <c r="BHW281">
        <v>0</v>
      </c>
      <c r="BHX281">
        <v>0</v>
      </c>
      <c r="BHY281">
        <v>0</v>
      </c>
      <c r="BHZ281">
        <v>0</v>
      </c>
      <c r="BIA281">
        <v>0</v>
      </c>
      <c r="BIB281">
        <v>0</v>
      </c>
      <c r="BIC281">
        <v>0</v>
      </c>
      <c r="BID281">
        <v>0</v>
      </c>
      <c r="BIE281">
        <v>0</v>
      </c>
      <c r="BIF281">
        <v>0</v>
      </c>
      <c r="BIG281">
        <v>0</v>
      </c>
      <c r="BIH281">
        <v>0</v>
      </c>
      <c r="BII281">
        <v>0</v>
      </c>
      <c r="BIJ281">
        <v>0</v>
      </c>
      <c r="BIK281">
        <v>2.3923444976076554E-3</v>
      </c>
      <c r="BIL281">
        <v>0</v>
      </c>
      <c r="BIM281">
        <v>0</v>
      </c>
      <c r="BIN281">
        <v>2.8708133971291867E-2</v>
      </c>
      <c r="BIO281">
        <v>0</v>
      </c>
      <c r="BIP281">
        <v>0</v>
      </c>
      <c r="BIQ281">
        <v>0</v>
      </c>
      <c r="BIR281">
        <v>0</v>
      </c>
      <c r="BIS281">
        <v>0</v>
      </c>
      <c r="BIT281">
        <v>0</v>
      </c>
      <c r="BIU281">
        <v>0</v>
      </c>
      <c r="BIV281">
        <v>0</v>
      </c>
      <c r="BIW281">
        <v>0</v>
      </c>
      <c r="BIX281">
        <v>0</v>
      </c>
      <c r="BIY281">
        <v>0</v>
      </c>
      <c r="BIZ281">
        <v>0</v>
      </c>
      <c r="BJA281">
        <v>0</v>
      </c>
      <c r="BJB281">
        <v>0</v>
      </c>
      <c r="BJC281">
        <v>0</v>
      </c>
      <c r="BJD281">
        <v>0</v>
      </c>
      <c r="BJE281">
        <v>0.17942583732057416</v>
      </c>
      <c r="BJF281">
        <v>0</v>
      </c>
      <c r="BJG281">
        <v>0</v>
      </c>
      <c r="BJH281">
        <v>0</v>
      </c>
      <c r="BJI281">
        <v>0</v>
      </c>
      <c r="BJJ281">
        <v>0</v>
      </c>
      <c r="BJK281">
        <v>0</v>
      </c>
      <c r="BJL281">
        <v>0</v>
      </c>
      <c r="BJM281">
        <v>2.3923444976076554E-3</v>
      </c>
      <c r="BJN281">
        <v>0</v>
      </c>
      <c r="BJO281">
        <v>1.1961722488038277E-2</v>
      </c>
      <c r="BJP281">
        <v>0</v>
      </c>
      <c r="BJQ281">
        <v>2.3923444976076554E-3</v>
      </c>
      <c r="BJR281">
        <v>0</v>
      </c>
      <c r="BJS281">
        <v>0</v>
      </c>
      <c r="BJT281">
        <v>0</v>
      </c>
      <c r="BJU281">
        <v>0</v>
      </c>
      <c r="BJV281">
        <v>0</v>
      </c>
      <c r="BJW281">
        <v>0</v>
      </c>
      <c r="BJX281">
        <v>0</v>
      </c>
      <c r="BJY281">
        <v>0</v>
      </c>
      <c r="BJZ281">
        <v>0</v>
      </c>
      <c r="BKA281">
        <v>0</v>
      </c>
      <c r="BKB281">
        <v>1.6746411483253589E-2</v>
      </c>
      <c r="BKC281">
        <v>0</v>
      </c>
      <c r="BKD281">
        <v>0</v>
      </c>
      <c r="BKE281">
        <v>3.8277511961722487E-2</v>
      </c>
      <c r="BKF281">
        <v>0</v>
      </c>
      <c r="BKG281">
        <v>0</v>
      </c>
      <c r="BKH281">
        <v>0</v>
      </c>
      <c r="BKI281">
        <v>0</v>
      </c>
      <c r="BKJ281">
        <v>0</v>
      </c>
      <c r="BKK281">
        <v>0</v>
      </c>
      <c r="BKL281">
        <v>1.1961722488038277E-2</v>
      </c>
      <c r="BKM281">
        <v>0</v>
      </c>
      <c r="BKN281">
        <v>0</v>
      </c>
      <c r="BKO281">
        <v>0</v>
      </c>
      <c r="BKP281">
        <v>0</v>
      </c>
      <c r="BKQ281">
        <v>0</v>
      </c>
      <c r="BKR281">
        <v>0</v>
      </c>
      <c r="BKS281">
        <v>0</v>
      </c>
      <c r="BKT281">
        <v>0</v>
      </c>
      <c r="BKU281">
        <v>9.5693779904306216E-3</v>
      </c>
      <c r="BKV281">
        <v>0</v>
      </c>
      <c r="BKW281">
        <v>0</v>
      </c>
      <c r="BKX281">
        <v>0</v>
      </c>
      <c r="BKY281">
        <v>0</v>
      </c>
      <c r="BKZ281">
        <v>0</v>
      </c>
      <c r="BLA281">
        <v>0</v>
      </c>
      <c r="BLB281">
        <v>0</v>
      </c>
      <c r="BLC281">
        <v>0</v>
      </c>
      <c r="BLD281">
        <v>0</v>
      </c>
      <c r="BLE281">
        <v>7.1770334928229667E-3</v>
      </c>
      <c r="BLF281">
        <v>0</v>
      </c>
      <c r="BLG281">
        <v>0</v>
      </c>
      <c r="BLH281">
        <v>0</v>
      </c>
      <c r="BLI281">
        <v>0</v>
      </c>
      <c r="BLJ281">
        <v>0</v>
      </c>
      <c r="BLK281">
        <v>0</v>
      </c>
      <c r="BLL281">
        <v>0</v>
      </c>
      <c r="BLM281">
        <v>0</v>
      </c>
      <c r="BLN281">
        <v>0</v>
      </c>
      <c r="BLO281">
        <v>0</v>
      </c>
      <c r="BLP281">
        <v>0</v>
      </c>
      <c r="BLQ281">
        <v>0</v>
      </c>
      <c r="BLR281">
        <v>0</v>
      </c>
      <c r="BLS281">
        <v>0</v>
      </c>
      <c r="BLT281">
        <v>0</v>
      </c>
      <c r="BLU281">
        <v>0</v>
      </c>
      <c r="BLV281">
        <v>0</v>
      </c>
      <c r="BLW281">
        <v>0</v>
      </c>
      <c r="BLX281">
        <v>0</v>
      </c>
      <c r="BLY281">
        <v>0</v>
      </c>
      <c r="BLZ281">
        <v>0</v>
      </c>
      <c r="BMA281">
        <v>0</v>
      </c>
      <c r="BMB281">
        <v>0</v>
      </c>
      <c r="BMC281">
        <v>0</v>
      </c>
      <c r="BMD281">
        <v>0</v>
      </c>
      <c r="BME281">
        <v>0</v>
      </c>
      <c r="BMF281">
        <v>0</v>
      </c>
      <c r="BMG281">
        <v>0</v>
      </c>
      <c r="BMH281">
        <v>4.7846889952153108E-3</v>
      </c>
      <c r="BMI281">
        <v>3.8277511961722487E-2</v>
      </c>
      <c r="BMJ281">
        <v>0</v>
      </c>
      <c r="BMK281">
        <v>0</v>
      </c>
      <c r="BML281">
        <v>0</v>
      </c>
      <c r="BMM281">
        <v>0</v>
      </c>
      <c r="BMN281">
        <v>0</v>
      </c>
      <c r="BMO281">
        <v>0</v>
      </c>
      <c r="BMP281">
        <v>0</v>
      </c>
      <c r="BMQ281">
        <v>0</v>
      </c>
      <c r="BMR281">
        <v>0</v>
      </c>
      <c r="BMS281">
        <v>0</v>
      </c>
      <c r="BMT281">
        <v>0</v>
      </c>
      <c r="BMU281">
        <v>0</v>
      </c>
      <c r="BMV281">
        <v>0</v>
      </c>
      <c r="BMW281">
        <v>0</v>
      </c>
      <c r="BMX281">
        <v>0</v>
      </c>
      <c r="BMY281">
        <v>0</v>
      </c>
      <c r="BMZ281">
        <v>0</v>
      </c>
      <c r="BNA281">
        <v>0</v>
      </c>
      <c r="BNB281">
        <v>0</v>
      </c>
      <c r="BNC281">
        <v>0</v>
      </c>
      <c r="BND281">
        <v>0</v>
      </c>
      <c r="BNE281">
        <v>0</v>
      </c>
      <c r="BNF281">
        <v>0</v>
      </c>
      <c r="BNG281">
        <v>2.3923444976076554E-3</v>
      </c>
      <c r="BNH281">
        <v>0</v>
      </c>
      <c r="BNI281">
        <v>0</v>
      </c>
      <c r="BNJ281">
        <v>0</v>
      </c>
      <c r="BNK281">
        <v>0</v>
      </c>
      <c r="BNL281">
        <v>0</v>
      </c>
      <c r="BNM281">
        <v>0</v>
      </c>
      <c r="BNN281">
        <v>0</v>
      </c>
      <c r="BNO281">
        <v>0</v>
      </c>
      <c r="BNP281">
        <v>0</v>
      </c>
      <c r="BNQ281">
        <v>0</v>
      </c>
      <c r="BNR281">
        <v>0</v>
      </c>
      <c r="BNS281">
        <v>0</v>
      </c>
      <c r="BNT281">
        <v>0</v>
      </c>
      <c r="BNU281">
        <v>1.9138755980861243E-2</v>
      </c>
      <c r="BNV281">
        <v>0</v>
      </c>
      <c r="BNW281">
        <v>0</v>
      </c>
      <c r="BNX281">
        <v>0</v>
      </c>
      <c r="BNY281">
        <v>0</v>
      </c>
      <c r="BNZ281">
        <v>0</v>
      </c>
      <c r="BOA281">
        <v>0</v>
      </c>
      <c r="BOB281">
        <v>0</v>
      </c>
      <c r="BOC281">
        <v>0</v>
      </c>
      <c r="BOD281">
        <v>0</v>
      </c>
      <c r="BOE281">
        <v>0</v>
      </c>
      <c r="BOF281">
        <v>0</v>
      </c>
      <c r="BOG281">
        <v>0</v>
      </c>
      <c r="BOH281">
        <v>0</v>
      </c>
      <c r="BOI281">
        <v>0</v>
      </c>
      <c r="BOJ281">
        <v>0</v>
      </c>
      <c r="BOK281">
        <v>0</v>
      </c>
      <c r="BOL281">
        <v>0</v>
      </c>
      <c r="BOM281">
        <v>0</v>
      </c>
      <c r="BON281">
        <v>0</v>
      </c>
      <c r="BOO281">
        <v>0</v>
      </c>
      <c r="BOP281">
        <v>0</v>
      </c>
      <c r="BOQ281">
        <v>0</v>
      </c>
      <c r="BOR281">
        <v>0</v>
      </c>
      <c r="BOS281">
        <v>0</v>
      </c>
      <c r="BOT281">
        <v>0</v>
      </c>
      <c r="BOU281">
        <v>0</v>
      </c>
      <c r="BOV281">
        <v>0</v>
      </c>
      <c r="BOW281">
        <v>0</v>
      </c>
      <c r="BOX281">
        <v>0</v>
      </c>
      <c r="BOY281">
        <v>0</v>
      </c>
      <c r="BOZ281">
        <v>0</v>
      </c>
      <c r="BPA281">
        <v>0</v>
      </c>
      <c r="BPB281">
        <v>0</v>
      </c>
      <c r="BPC281">
        <v>0</v>
      </c>
      <c r="BPD281">
        <v>0</v>
      </c>
      <c r="BPE281">
        <v>0</v>
      </c>
      <c r="BPF281">
        <v>0</v>
      </c>
      <c r="BPG281">
        <v>0</v>
      </c>
      <c r="BPH281">
        <v>0</v>
      </c>
      <c r="BPI281">
        <v>0</v>
      </c>
      <c r="BPJ281">
        <v>0</v>
      </c>
      <c r="BPK281">
        <v>0</v>
      </c>
      <c r="BPL281">
        <v>0</v>
      </c>
      <c r="BPM281">
        <v>0</v>
      </c>
      <c r="BPN281">
        <v>0</v>
      </c>
      <c r="BPO281">
        <v>0</v>
      </c>
      <c r="BPP281">
        <v>0</v>
      </c>
      <c r="BPQ281">
        <v>0</v>
      </c>
      <c r="BPR281">
        <v>0</v>
      </c>
      <c r="BPS281">
        <v>4.7846889952153108E-3</v>
      </c>
      <c r="BPT281">
        <v>0</v>
      </c>
      <c r="BPU281">
        <v>0</v>
      </c>
      <c r="BPV281">
        <v>0</v>
      </c>
      <c r="BPW281">
        <v>0</v>
      </c>
      <c r="BPX281">
        <v>0</v>
      </c>
      <c r="BPY281">
        <v>0</v>
      </c>
      <c r="BPZ281">
        <v>0</v>
      </c>
      <c r="BQA281">
        <v>0</v>
      </c>
      <c r="BQB281">
        <v>4.7846889952153108E-3</v>
      </c>
      <c r="BQC281">
        <v>0</v>
      </c>
      <c r="BQD281">
        <v>3.5885167464114832E-2</v>
      </c>
      <c r="BQE281">
        <v>0</v>
      </c>
      <c r="BQF281">
        <v>0</v>
      </c>
      <c r="BQG281">
        <v>0</v>
      </c>
      <c r="BQH281">
        <v>0</v>
      </c>
      <c r="BQI281">
        <v>0</v>
      </c>
      <c r="BQJ281">
        <v>4.7846889952153108E-3</v>
      </c>
      <c r="BQK281">
        <v>0</v>
      </c>
      <c r="BQL281">
        <v>0</v>
      </c>
      <c r="BQM281">
        <v>0</v>
      </c>
      <c r="BQN281">
        <v>0</v>
      </c>
      <c r="BQO281">
        <v>0</v>
      </c>
      <c r="BQP281">
        <v>0</v>
      </c>
      <c r="BQQ281">
        <v>0</v>
      </c>
      <c r="BQR281">
        <v>9.5693779904306216E-3</v>
      </c>
      <c r="BQS281">
        <v>0</v>
      </c>
      <c r="BQT281">
        <v>0</v>
      </c>
      <c r="BQU281">
        <v>0</v>
      </c>
      <c r="BQV281">
        <v>0</v>
      </c>
      <c r="BQW281">
        <v>0</v>
      </c>
      <c r="BQX281">
        <v>0</v>
      </c>
      <c r="BQY281">
        <v>0</v>
      </c>
      <c r="BQZ281">
        <v>0</v>
      </c>
      <c r="BRA281">
        <v>0</v>
      </c>
      <c r="BRB281">
        <v>4.7846889952153108E-3</v>
      </c>
      <c r="BRC281">
        <v>0</v>
      </c>
      <c r="BRD281">
        <v>0</v>
      </c>
      <c r="BRE281">
        <v>0</v>
      </c>
      <c r="BRF281">
        <v>0</v>
      </c>
      <c r="BRG281">
        <v>0</v>
      </c>
      <c r="BRH281">
        <v>2.3923444976076554E-3</v>
      </c>
      <c r="BRI281">
        <v>0</v>
      </c>
      <c r="BRJ281">
        <v>0</v>
      </c>
      <c r="BRK281">
        <v>0</v>
      </c>
      <c r="BRL281">
        <v>0</v>
      </c>
      <c r="BRM281">
        <v>0</v>
      </c>
      <c r="BRN281">
        <v>4.7846889952153108E-3</v>
      </c>
      <c r="BRO281">
        <v>7.1770334928229667E-3</v>
      </c>
      <c r="BRP281">
        <v>0</v>
      </c>
      <c r="BRQ281">
        <v>2.3923444976076554E-3</v>
      </c>
      <c r="BRR281">
        <v>0</v>
      </c>
      <c r="BRS281">
        <v>2.3923444976076554E-3</v>
      </c>
      <c r="BRT281">
        <v>1.4354066985645933E-2</v>
      </c>
      <c r="BRU281">
        <v>0</v>
      </c>
      <c r="BRV281">
        <v>0</v>
      </c>
      <c r="BRW281">
        <v>0</v>
      </c>
      <c r="BRX281">
        <v>0</v>
      </c>
      <c r="BRY281">
        <v>4.7846889952153108E-3</v>
      </c>
      <c r="BRZ281">
        <v>0</v>
      </c>
      <c r="BSA281">
        <v>0</v>
      </c>
      <c r="BSB281">
        <v>0</v>
      </c>
      <c r="BSC281">
        <v>0</v>
      </c>
      <c r="BSD281">
        <v>0</v>
      </c>
      <c r="BSE281">
        <v>0</v>
      </c>
      <c r="BSF281">
        <v>0</v>
      </c>
      <c r="BSG281">
        <v>0</v>
      </c>
      <c r="BSH281">
        <v>0</v>
      </c>
      <c r="BSI281">
        <v>2.1531100478468901E-2</v>
      </c>
      <c r="BSJ281">
        <v>0</v>
      </c>
      <c r="BSK281">
        <v>0</v>
      </c>
      <c r="BSL281">
        <v>0</v>
      </c>
      <c r="BSM281">
        <v>0</v>
      </c>
      <c r="BSN281">
        <v>0</v>
      </c>
      <c r="BSO281">
        <v>0</v>
      </c>
      <c r="BSP281">
        <v>0</v>
      </c>
      <c r="BSQ281">
        <v>0</v>
      </c>
      <c r="BSR281">
        <v>0</v>
      </c>
      <c r="BSS281">
        <v>7.1770334928229667E-3</v>
      </c>
      <c r="BST281">
        <v>0</v>
      </c>
      <c r="BSU281">
        <v>0</v>
      </c>
      <c r="BSV281">
        <v>0</v>
      </c>
      <c r="BSW281">
        <v>0</v>
      </c>
      <c r="BSX281">
        <v>0</v>
      </c>
      <c r="BSY281">
        <v>0</v>
      </c>
      <c r="BSZ281">
        <v>4.7846889952153108E-3</v>
      </c>
      <c r="BTA281">
        <v>0</v>
      </c>
      <c r="BTB281">
        <v>0</v>
      </c>
      <c r="BTC281">
        <v>0</v>
      </c>
      <c r="BTD281">
        <v>0</v>
      </c>
      <c r="BTE281">
        <v>0</v>
      </c>
      <c r="BTF281">
        <v>0</v>
      </c>
      <c r="BTG281">
        <v>0</v>
      </c>
      <c r="BTH281">
        <v>0</v>
      </c>
      <c r="BTI281">
        <v>0</v>
      </c>
      <c r="BTJ281">
        <v>0</v>
      </c>
      <c r="BTK281">
        <v>0</v>
      </c>
      <c r="BTL281">
        <v>0</v>
      </c>
      <c r="BTM281">
        <v>0</v>
      </c>
      <c r="BTN281">
        <v>0</v>
      </c>
      <c r="BTO281">
        <v>0</v>
      </c>
      <c r="BTP281">
        <v>0</v>
      </c>
      <c r="BTQ281">
        <v>0</v>
      </c>
      <c r="BTR281">
        <v>0</v>
      </c>
      <c r="BTS281">
        <v>0</v>
      </c>
      <c r="BTT281">
        <v>0</v>
      </c>
      <c r="BTU281">
        <v>0</v>
      </c>
      <c r="BTV281">
        <v>0</v>
      </c>
      <c r="BTW281">
        <v>0</v>
      </c>
      <c r="BTX281">
        <v>0</v>
      </c>
      <c r="BTY281">
        <v>0</v>
      </c>
      <c r="BTZ281">
        <v>0</v>
      </c>
      <c r="BUA281">
        <v>0</v>
      </c>
      <c r="BUB281">
        <v>0</v>
      </c>
      <c r="BUC281">
        <v>0</v>
      </c>
      <c r="BUD281">
        <v>0</v>
      </c>
      <c r="BUE281">
        <v>0</v>
      </c>
      <c r="BUF281">
        <v>0</v>
      </c>
      <c r="BUG281">
        <v>0</v>
      </c>
      <c r="BUH281">
        <v>0</v>
      </c>
      <c r="BUI281">
        <v>0</v>
      </c>
      <c r="BUJ281">
        <v>0</v>
      </c>
      <c r="BUK281">
        <v>0</v>
      </c>
      <c r="BUL281">
        <v>0</v>
      </c>
      <c r="BUM281">
        <v>0</v>
      </c>
      <c r="BUN281">
        <v>2.3923444976076554E-3</v>
      </c>
      <c r="BUO281">
        <v>0</v>
      </c>
      <c r="BUP281">
        <v>0</v>
      </c>
      <c r="BUQ281">
        <v>0</v>
      </c>
      <c r="BUR281">
        <v>0</v>
      </c>
      <c r="BUS281">
        <v>0</v>
      </c>
      <c r="BUT281">
        <v>0</v>
      </c>
      <c r="BUU281">
        <v>0</v>
      </c>
      <c r="BUV281">
        <v>0</v>
      </c>
      <c r="BUW281">
        <v>0</v>
      </c>
      <c r="BUX281">
        <v>0</v>
      </c>
      <c r="BUY281">
        <v>0</v>
      </c>
      <c r="BUZ281">
        <v>0</v>
      </c>
      <c r="BVA281">
        <v>0</v>
      </c>
      <c r="BVB281">
        <v>0</v>
      </c>
      <c r="BVC281">
        <v>0</v>
      </c>
      <c r="BVD281">
        <v>0</v>
      </c>
      <c r="BVE281">
        <v>0</v>
      </c>
      <c r="BVF281">
        <v>0</v>
      </c>
      <c r="BVG281">
        <v>0</v>
      </c>
      <c r="BVH281">
        <v>0</v>
      </c>
      <c r="BVI281">
        <v>0</v>
      </c>
      <c r="BVJ281">
        <v>0</v>
      </c>
      <c r="BVK281">
        <v>0</v>
      </c>
      <c r="BVL281">
        <v>0</v>
      </c>
      <c r="BVM281">
        <v>0</v>
      </c>
      <c r="BVN281">
        <v>0</v>
      </c>
      <c r="BVO281">
        <v>0</v>
      </c>
      <c r="BVP281">
        <v>0</v>
      </c>
      <c r="BVQ281">
        <v>0</v>
      </c>
      <c r="BVR281">
        <v>2.3923444976076554E-3</v>
      </c>
      <c r="BVS281">
        <v>0</v>
      </c>
      <c r="BVT281">
        <v>2.6315789473684209E-2</v>
      </c>
      <c r="BVU281">
        <v>0</v>
      </c>
      <c r="BVV281">
        <v>0</v>
      </c>
      <c r="BVW281">
        <v>0</v>
      </c>
      <c r="BVX281">
        <v>0</v>
      </c>
      <c r="BVY281">
        <v>4.7846889952153108E-3</v>
      </c>
      <c r="BVZ281">
        <v>0</v>
      </c>
      <c r="BWA281">
        <v>0</v>
      </c>
      <c r="BWB281">
        <v>0</v>
      </c>
      <c r="BWC281">
        <v>0</v>
      </c>
      <c r="BWD281">
        <v>0</v>
      </c>
      <c r="BWE281">
        <v>7.1770334928229667E-3</v>
      </c>
      <c r="BWF281">
        <v>0</v>
      </c>
      <c r="BWG281">
        <v>0</v>
      </c>
      <c r="BWH281">
        <v>0</v>
      </c>
      <c r="BWI281">
        <v>0</v>
      </c>
      <c r="BWJ281">
        <v>0</v>
      </c>
      <c r="BWK281">
        <v>0</v>
      </c>
      <c r="BWL281">
        <v>9.5693779904306216E-3</v>
      </c>
      <c r="BWM281">
        <v>0</v>
      </c>
      <c r="BWN281">
        <v>0</v>
      </c>
      <c r="BWO281">
        <v>2.3923444976076554E-3</v>
      </c>
      <c r="BWP281">
        <v>0</v>
      </c>
      <c r="BWQ281">
        <v>4.7846889952153108E-3</v>
      </c>
      <c r="BWR281">
        <v>0</v>
      </c>
      <c r="BWS281">
        <v>0</v>
      </c>
      <c r="BWT281">
        <v>0</v>
      </c>
      <c r="BWU281">
        <v>0</v>
      </c>
      <c r="BWV281">
        <v>0</v>
      </c>
      <c r="BWW281">
        <v>0</v>
      </c>
      <c r="BWX281">
        <v>0</v>
      </c>
      <c r="BWY281">
        <v>0</v>
      </c>
      <c r="BWZ281">
        <v>0</v>
      </c>
      <c r="BXA281">
        <v>9.5693779904306216E-3</v>
      </c>
      <c r="BXB281">
        <v>0</v>
      </c>
      <c r="BXC281">
        <v>0</v>
      </c>
      <c r="BXD281">
        <v>0</v>
      </c>
      <c r="BXE281">
        <v>0</v>
      </c>
      <c r="BXF281">
        <v>0</v>
      </c>
      <c r="BXG281">
        <v>0</v>
      </c>
      <c r="BXH281">
        <v>0</v>
      </c>
      <c r="BXI281">
        <v>0</v>
      </c>
      <c r="BXJ281">
        <v>0</v>
      </c>
      <c r="BXK281">
        <v>0</v>
      </c>
      <c r="BXL281">
        <v>0</v>
      </c>
      <c r="BXM281">
        <v>0</v>
      </c>
      <c r="BXN281">
        <v>2.3923444976076554E-3</v>
      </c>
      <c r="BXO281">
        <v>9.5693779904306216E-3</v>
      </c>
      <c r="BXP281">
        <v>7.1770334928229667E-3</v>
      </c>
      <c r="BXQ281">
        <v>0</v>
      </c>
      <c r="BXR281">
        <v>0</v>
      </c>
      <c r="BXS281">
        <v>0</v>
      </c>
      <c r="BXT281">
        <v>0</v>
      </c>
      <c r="BXU281">
        <v>0</v>
      </c>
      <c r="BXV281">
        <v>0</v>
      </c>
      <c r="BXW281">
        <v>3.8277511961722487E-2</v>
      </c>
      <c r="BXX281">
        <v>0</v>
      </c>
      <c r="BXY281">
        <v>0</v>
      </c>
      <c r="BXZ281">
        <v>0</v>
      </c>
      <c r="BYA281">
        <v>0</v>
      </c>
      <c r="BYB281">
        <v>0</v>
      </c>
      <c r="BYC281">
        <v>0</v>
      </c>
      <c r="BYD281">
        <v>0</v>
      </c>
      <c r="BYE281">
        <v>0</v>
      </c>
      <c r="BYF281">
        <v>0</v>
      </c>
      <c r="BYG281">
        <v>0</v>
      </c>
      <c r="BYH281">
        <v>0</v>
      </c>
      <c r="BYI281">
        <v>0</v>
      </c>
      <c r="BYJ281">
        <v>0</v>
      </c>
      <c r="BYK281">
        <v>0</v>
      </c>
      <c r="BYL281">
        <v>0</v>
      </c>
      <c r="BYM281">
        <v>0</v>
      </c>
      <c r="BYN281">
        <v>4.7846889952153108E-3</v>
      </c>
      <c r="BYO281">
        <v>0</v>
      </c>
      <c r="BYP281">
        <v>2.3923444976076554E-3</v>
      </c>
      <c r="BYQ281">
        <v>2.3923444976076554E-3</v>
      </c>
      <c r="BYR281">
        <v>0</v>
      </c>
      <c r="BYS281">
        <v>0</v>
      </c>
      <c r="BYT281">
        <v>0</v>
      </c>
      <c r="BYU281">
        <v>0</v>
      </c>
      <c r="BYV281">
        <v>2.6315789473684209E-2</v>
      </c>
      <c r="BYW281">
        <v>0</v>
      </c>
      <c r="BYX281">
        <v>0</v>
      </c>
      <c r="BYY281">
        <v>0</v>
      </c>
      <c r="BYZ281">
        <v>0</v>
      </c>
      <c r="BZA281">
        <v>0</v>
      </c>
      <c r="BZB281">
        <v>0</v>
      </c>
      <c r="BZC281">
        <v>0</v>
      </c>
      <c r="BZD281">
        <v>0</v>
      </c>
      <c r="BZE281">
        <v>0</v>
      </c>
      <c r="BZF281">
        <v>0</v>
      </c>
      <c r="BZG281">
        <v>0</v>
      </c>
      <c r="BZH281">
        <v>0</v>
      </c>
      <c r="BZI281">
        <v>0</v>
      </c>
      <c r="BZJ281">
        <v>0</v>
      </c>
      <c r="BZK281">
        <v>0</v>
      </c>
      <c r="BZL281">
        <v>0</v>
      </c>
      <c r="BZM281">
        <v>0</v>
      </c>
      <c r="BZN281">
        <v>0</v>
      </c>
      <c r="BZO281">
        <v>0</v>
      </c>
      <c r="BZP281">
        <v>0</v>
      </c>
      <c r="BZQ281">
        <v>0</v>
      </c>
      <c r="BZR281">
        <v>0</v>
      </c>
      <c r="BZS281">
        <v>0</v>
      </c>
      <c r="BZT281">
        <v>0</v>
      </c>
      <c r="BZU281">
        <v>0</v>
      </c>
      <c r="BZV281">
        <v>0</v>
      </c>
      <c r="BZW281">
        <v>0</v>
      </c>
      <c r="BZX281">
        <v>0</v>
      </c>
      <c r="BZY281">
        <v>0</v>
      </c>
      <c r="BZZ281">
        <v>0</v>
      </c>
      <c r="CAA281">
        <v>0</v>
      </c>
      <c r="CAB281">
        <v>0</v>
      </c>
      <c r="CAC281">
        <v>0</v>
      </c>
      <c r="CAD281">
        <v>0</v>
      </c>
      <c r="CAE281">
        <v>0</v>
      </c>
      <c r="CAF281">
        <v>0</v>
      </c>
      <c r="CAG281">
        <v>0</v>
      </c>
      <c r="CAH281">
        <v>0</v>
      </c>
      <c r="CAI281">
        <v>0</v>
      </c>
      <c r="CAJ281">
        <v>9.5693779904306216E-3</v>
      </c>
      <c r="CAK281">
        <v>0</v>
      </c>
      <c r="CAL281">
        <v>0</v>
      </c>
      <c r="CAM281">
        <v>0</v>
      </c>
      <c r="CAN281">
        <v>0</v>
      </c>
      <c r="CAO281">
        <v>0</v>
      </c>
      <c r="CAP281">
        <v>0</v>
      </c>
      <c r="CAQ281">
        <v>0</v>
      </c>
      <c r="CAR281">
        <v>0</v>
      </c>
      <c r="CAS281">
        <v>0</v>
      </c>
      <c r="CAT281">
        <v>0</v>
      </c>
      <c r="CAU281">
        <v>0</v>
      </c>
      <c r="CAV281">
        <v>0</v>
      </c>
      <c r="CAW281">
        <v>2.3923444976076554E-3</v>
      </c>
      <c r="CAX281">
        <v>0</v>
      </c>
      <c r="CAY281">
        <v>0</v>
      </c>
      <c r="CAZ281">
        <v>9.5693779904306216E-3</v>
      </c>
      <c r="CBA281">
        <v>0</v>
      </c>
      <c r="CBB281">
        <v>0</v>
      </c>
      <c r="CBC281">
        <v>0</v>
      </c>
      <c r="CBD281">
        <v>0</v>
      </c>
      <c r="CBE281">
        <v>2.3923444976076554E-3</v>
      </c>
      <c r="CBF281">
        <v>0</v>
      </c>
      <c r="CBG281">
        <v>0</v>
      </c>
      <c r="CBH281">
        <v>0</v>
      </c>
      <c r="CBI281">
        <v>0</v>
      </c>
      <c r="CBJ281">
        <v>0</v>
      </c>
      <c r="CBK281">
        <v>0</v>
      </c>
      <c r="CBL281">
        <v>0</v>
      </c>
      <c r="CBM281">
        <v>0</v>
      </c>
      <c r="CBN281">
        <v>0</v>
      </c>
      <c r="CBO281">
        <v>0</v>
      </c>
      <c r="CBP281">
        <v>0</v>
      </c>
      <c r="CBQ281">
        <v>0</v>
      </c>
      <c r="CBR281">
        <v>0</v>
      </c>
      <c r="CBS281">
        <v>1.6746411483253589E-2</v>
      </c>
      <c r="CBT281">
        <v>0</v>
      </c>
      <c r="CBU281">
        <v>0</v>
      </c>
      <c r="CBV281">
        <v>0</v>
      </c>
      <c r="CBW281">
        <v>4.7846889952153108E-3</v>
      </c>
      <c r="CBX281">
        <v>0</v>
      </c>
      <c r="CBY281">
        <v>0</v>
      </c>
      <c r="CBZ281">
        <v>0</v>
      </c>
      <c r="CCA281">
        <v>0</v>
      </c>
      <c r="CCB281">
        <v>0</v>
      </c>
      <c r="CCC281">
        <v>0</v>
      </c>
      <c r="CCD281">
        <v>0</v>
      </c>
      <c r="CCE281">
        <v>0</v>
      </c>
      <c r="CCF281">
        <v>0</v>
      </c>
      <c r="CCG281">
        <v>0</v>
      </c>
      <c r="CCH281">
        <v>0</v>
      </c>
      <c r="CCI281">
        <v>0</v>
      </c>
      <c r="CCJ281">
        <v>0</v>
      </c>
      <c r="CCK281">
        <v>0</v>
      </c>
      <c r="CCL281">
        <v>0</v>
      </c>
      <c r="CCM281">
        <v>2.3923444976076554E-3</v>
      </c>
      <c r="CCN281">
        <v>0</v>
      </c>
      <c r="CCO281">
        <v>0</v>
      </c>
      <c r="CCP281">
        <v>0</v>
      </c>
      <c r="CCQ281">
        <v>9.5693779904306216E-3</v>
      </c>
      <c r="CCR281">
        <v>0</v>
      </c>
      <c r="CCS281">
        <v>0</v>
      </c>
      <c r="CCT281">
        <v>0</v>
      </c>
      <c r="CCU281">
        <v>0</v>
      </c>
      <c r="CCV281">
        <v>0</v>
      </c>
      <c r="CCW281">
        <v>0</v>
      </c>
      <c r="CCX281">
        <v>0</v>
      </c>
      <c r="CCY281">
        <v>0</v>
      </c>
      <c r="CCZ281">
        <v>0</v>
      </c>
      <c r="CDA281">
        <v>0</v>
      </c>
      <c r="CDB281">
        <v>0</v>
      </c>
      <c r="CDC281">
        <v>0</v>
      </c>
      <c r="CDD281">
        <v>0</v>
      </c>
      <c r="CDE281">
        <v>0</v>
      </c>
      <c r="CDF281">
        <v>0</v>
      </c>
      <c r="CDG281">
        <v>0</v>
      </c>
      <c r="CDH281">
        <v>0</v>
      </c>
      <c r="CDI281">
        <v>0</v>
      </c>
      <c r="CDJ281">
        <v>0</v>
      </c>
      <c r="CDK281">
        <v>0</v>
      </c>
      <c r="CDL281">
        <v>0</v>
      </c>
      <c r="CDM281">
        <v>0</v>
      </c>
      <c r="CDN281">
        <v>6.6985645933014357E-2</v>
      </c>
      <c r="CDO281">
        <v>0</v>
      </c>
      <c r="CDP281">
        <v>0</v>
      </c>
      <c r="CDQ281">
        <v>0</v>
      </c>
      <c r="CDR281">
        <v>0</v>
      </c>
      <c r="CDS281">
        <v>0</v>
      </c>
      <c r="CDT281">
        <v>0</v>
      </c>
      <c r="CDU281">
        <v>0</v>
      </c>
      <c r="CDV281">
        <v>0</v>
      </c>
      <c r="CDW281">
        <v>0</v>
      </c>
      <c r="CDX281">
        <v>0</v>
      </c>
      <c r="CDY281">
        <v>0</v>
      </c>
      <c r="CDZ281">
        <v>0</v>
      </c>
      <c r="CEA281">
        <v>0</v>
      </c>
      <c r="CEB281">
        <v>0</v>
      </c>
      <c r="CEC281">
        <v>4.7846889952153108E-3</v>
      </c>
      <c r="CED281">
        <v>0</v>
      </c>
      <c r="CEE281">
        <v>4.7846889952153108E-3</v>
      </c>
      <c r="CEF281">
        <v>0</v>
      </c>
      <c r="CEG281">
        <v>0</v>
      </c>
      <c r="CEH281">
        <v>0</v>
      </c>
      <c r="CEI281">
        <v>0</v>
      </c>
      <c r="CEJ281">
        <v>0</v>
      </c>
      <c r="CEK281">
        <v>0</v>
      </c>
      <c r="CEL281">
        <v>0</v>
      </c>
      <c r="CEM281">
        <v>0</v>
      </c>
      <c r="CEN281">
        <v>0</v>
      </c>
      <c r="CEO281">
        <v>0</v>
      </c>
      <c r="CEP281">
        <v>0</v>
      </c>
      <c r="CEQ281">
        <v>0</v>
      </c>
      <c r="CER281">
        <v>0</v>
      </c>
      <c r="CES281">
        <v>0</v>
      </c>
      <c r="CET281">
        <v>0</v>
      </c>
      <c r="CEU281">
        <v>0</v>
      </c>
      <c r="CEV281">
        <v>7.1770334928229667E-3</v>
      </c>
      <c r="CEW281">
        <v>0</v>
      </c>
      <c r="CEX281">
        <v>0</v>
      </c>
      <c r="CEY281">
        <v>0</v>
      </c>
      <c r="CEZ281">
        <v>0</v>
      </c>
      <c r="CFA281">
        <v>0</v>
      </c>
      <c r="CFB281">
        <v>4.5454545454545456E-2</v>
      </c>
      <c r="CFC281">
        <v>0</v>
      </c>
      <c r="CFD281">
        <v>0</v>
      </c>
      <c r="CFE281">
        <v>0</v>
      </c>
      <c r="CFF281">
        <v>0</v>
      </c>
      <c r="CFG281">
        <v>0</v>
      </c>
      <c r="CFH281">
        <v>0</v>
      </c>
      <c r="CFI281">
        <v>0</v>
      </c>
      <c r="CFJ281">
        <v>0</v>
      </c>
      <c r="CFK281">
        <v>0</v>
      </c>
      <c r="CFL281">
        <v>0</v>
      </c>
      <c r="CFM281">
        <v>0</v>
      </c>
      <c r="CFN281">
        <v>0</v>
      </c>
      <c r="CFO281">
        <v>0</v>
      </c>
      <c r="CFP281">
        <v>0</v>
      </c>
      <c r="CFQ281">
        <v>0</v>
      </c>
      <c r="CFR281">
        <v>0</v>
      </c>
      <c r="CFS281">
        <v>0</v>
      </c>
      <c r="CFT281">
        <v>0</v>
      </c>
      <c r="CFU281">
        <v>0</v>
      </c>
      <c r="CFV281">
        <v>0</v>
      </c>
      <c r="CFW281">
        <v>0</v>
      </c>
      <c r="CFX281">
        <v>0</v>
      </c>
      <c r="CFY281">
        <v>0</v>
      </c>
      <c r="CFZ281">
        <v>0</v>
      </c>
      <c r="CGA281">
        <v>0</v>
      </c>
      <c r="CGB281">
        <v>0</v>
      </c>
      <c r="CGC281">
        <v>0</v>
      </c>
      <c r="CGD281">
        <v>0</v>
      </c>
      <c r="CGE281">
        <v>0</v>
      </c>
      <c r="CGF281">
        <v>0</v>
      </c>
      <c r="CGG281">
        <v>0</v>
      </c>
      <c r="CGH281">
        <v>0</v>
      </c>
      <c r="CGI281">
        <v>9.5693779904306216E-3</v>
      </c>
      <c r="CGJ281">
        <v>0</v>
      </c>
      <c r="CGK281">
        <v>0</v>
      </c>
      <c r="CGL281">
        <v>0</v>
      </c>
      <c r="CGM281">
        <v>0</v>
      </c>
      <c r="CGN281">
        <v>0</v>
      </c>
      <c r="CGO281">
        <v>0</v>
      </c>
      <c r="CGP281">
        <v>0</v>
      </c>
      <c r="CGQ281">
        <v>5.5023923444976079E-2</v>
      </c>
      <c r="CGR281">
        <v>0</v>
      </c>
      <c r="CGS281">
        <v>0</v>
      </c>
      <c r="CGT281">
        <v>0</v>
      </c>
      <c r="CGU281">
        <v>1.1961722488038277E-2</v>
      </c>
      <c r="CGV281">
        <v>0</v>
      </c>
      <c r="CGW281">
        <v>0</v>
      </c>
      <c r="CGX281">
        <v>0</v>
      </c>
      <c r="CGY281">
        <v>0</v>
      </c>
      <c r="CGZ281">
        <v>0</v>
      </c>
      <c r="CHA281">
        <v>0</v>
      </c>
      <c r="CHB281">
        <v>0</v>
      </c>
      <c r="CHC281">
        <v>0</v>
      </c>
      <c r="CHD281">
        <v>0</v>
      </c>
      <c r="CHE281">
        <v>0</v>
      </c>
      <c r="CHF281">
        <v>0</v>
      </c>
      <c r="CHG281">
        <v>2.3923444976076554E-3</v>
      </c>
      <c r="CHH281">
        <v>0</v>
      </c>
      <c r="CHI281">
        <v>0</v>
      </c>
      <c r="CHJ281">
        <v>0</v>
      </c>
      <c r="CHK281">
        <v>0</v>
      </c>
      <c r="CHL281">
        <v>0</v>
      </c>
      <c r="CHM281">
        <v>0</v>
      </c>
      <c r="CHN281">
        <v>0</v>
      </c>
      <c r="CHO281">
        <v>0</v>
      </c>
      <c r="CHP281">
        <v>0</v>
      </c>
      <c r="CHQ281">
        <v>2.3923444976076554E-3</v>
      </c>
      <c r="CHR281">
        <v>0</v>
      </c>
      <c r="CHS281">
        <v>0</v>
      </c>
      <c r="CHT281">
        <v>0</v>
      </c>
      <c r="CHU281">
        <v>0</v>
      </c>
      <c r="CHV281">
        <v>0</v>
      </c>
      <c r="CHW281">
        <v>1.9138755980861243E-2</v>
      </c>
      <c r="CHX281">
        <v>0</v>
      </c>
      <c r="CHY281">
        <v>0</v>
      </c>
      <c r="CHZ281">
        <v>0</v>
      </c>
      <c r="CIA281">
        <v>0</v>
      </c>
      <c r="CIB281">
        <v>1.9138755980861243E-2</v>
      </c>
      <c r="CIC281">
        <v>0</v>
      </c>
      <c r="CID281">
        <v>0</v>
      </c>
      <c r="CIE281">
        <v>4.7846889952153108E-3</v>
      </c>
      <c r="CIF281">
        <v>0</v>
      </c>
      <c r="CIG281">
        <v>0</v>
      </c>
      <c r="CIH281">
        <v>0</v>
      </c>
      <c r="CII281">
        <v>0</v>
      </c>
      <c r="CIJ281">
        <v>0</v>
      </c>
      <c r="CIK281">
        <v>0</v>
      </c>
      <c r="CIL281">
        <v>0</v>
      </c>
      <c r="CIM281">
        <v>0</v>
      </c>
      <c r="CIN281">
        <v>0</v>
      </c>
      <c r="CIO281">
        <v>0</v>
      </c>
      <c r="CIP281">
        <v>0</v>
      </c>
      <c r="CIQ281">
        <v>0</v>
      </c>
      <c r="CIR281">
        <v>0</v>
      </c>
      <c r="CIS281">
        <v>0</v>
      </c>
      <c r="CIT281">
        <v>0</v>
      </c>
      <c r="CIU281">
        <v>0</v>
      </c>
      <c r="CIV281">
        <v>0</v>
      </c>
      <c r="CIW281">
        <v>0</v>
      </c>
      <c r="CIX281">
        <v>0</v>
      </c>
      <c r="CIY281">
        <v>0</v>
      </c>
      <c r="CIZ281">
        <v>0</v>
      </c>
      <c r="CJA281">
        <v>0</v>
      </c>
      <c r="CJB281">
        <v>0</v>
      </c>
      <c r="CJC281">
        <v>0</v>
      </c>
      <c r="CJD281">
        <v>0</v>
      </c>
      <c r="CJE281">
        <v>0</v>
      </c>
      <c r="CJF281">
        <v>0</v>
      </c>
      <c r="CJG281">
        <v>0</v>
      </c>
      <c r="CJH281">
        <v>0</v>
      </c>
      <c r="CJI281">
        <v>0</v>
      </c>
      <c r="CJJ281">
        <v>0</v>
      </c>
      <c r="CJK281">
        <v>0</v>
      </c>
      <c r="CJL281">
        <v>0</v>
      </c>
      <c r="CJM281">
        <v>0</v>
      </c>
      <c r="CJN281">
        <v>0</v>
      </c>
      <c r="CJO281">
        <v>0</v>
      </c>
      <c r="CJP281">
        <v>0</v>
      </c>
      <c r="CJQ281">
        <v>0</v>
      </c>
      <c r="CJR281">
        <v>0</v>
      </c>
      <c r="CJS281">
        <v>0</v>
      </c>
      <c r="CJT281">
        <v>0</v>
      </c>
      <c r="CJU281">
        <v>0</v>
      </c>
      <c r="CJV281">
        <v>0</v>
      </c>
      <c r="CJW281">
        <v>0</v>
      </c>
      <c r="CJX281">
        <v>0</v>
      </c>
      <c r="CJY281">
        <v>0</v>
      </c>
      <c r="CJZ281">
        <v>0</v>
      </c>
      <c r="CKA281">
        <v>0</v>
      </c>
      <c r="CKB281">
        <v>0</v>
      </c>
      <c r="CKC281">
        <v>0</v>
      </c>
      <c r="CKD281">
        <v>0</v>
      </c>
      <c r="CKE281">
        <v>0</v>
      </c>
      <c r="CKF281">
        <v>0</v>
      </c>
      <c r="CKG281">
        <v>0</v>
      </c>
      <c r="CKH281">
        <v>0</v>
      </c>
      <c r="CKI281">
        <v>0</v>
      </c>
      <c r="CKJ281">
        <v>0</v>
      </c>
      <c r="CKK281">
        <v>0</v>
      </c>
      <c r="CKL281">
        <v>0</v>
      </c>
      <c r="CKM281">
        <v>0</v>
      </c>
      <c r="CKN281">
        <v>0</v>
      </c>
      <c r="CKO281">
        <v>0</v>
      </c>
      <c r="CKP281">
        <v>0</v>
      </c>
      <c r="CKQ281">
        <v>0</v>
      </c>
      <c r="CKR281">
        <v>0</v>
      </c>
      <c r="CKS281">
        <v>0</v>
      </c>
      <c r="CKT281">
        <v>0</v>
      </c>
      <c r="CKU281">
        <v>0</v>
      </c>
      <c r="CKV281">
        <v>0</v>
      </c>
      <c r="CKW281">
        <v>0</v>
      </c>
      <c r="CKX281">
        <v>0</v>
      </c>
      <c r="CKY281">
        <v>0</v>
      </c>
      <c r="CKZ281">
        <v>0</v>
      </c>
      <c r="CLA281">
        <v>0</v>
      </c>
      <c r="CLB281">
        <v>0</v>
      </c>
      <c r="CLC281">
        <v>1</v>
      </c>
      <c r="CLD281"/>
      <c r="CLE281"/>
      <c r="CLF281"/>
      <c r="CLG281"/>
      <c r="CLH281"/>
      <c r="CLI281"/>
      <c r="CLJ281"/>
      <c r="CLK281"/>
      <c r="CLL281"/>
      <c r="CLM281"/>
      <c r="CLN281"/>
      <c r="CLO281"/>
      <c r="CLP281"/>
      <c r="CLQ281"/>
      <c r="CLR281"/>
      <c r="CLS281"/>
      <c r="CLT281"/>
      <c r="CLU281"/>
      <c r="CLV281"/>
      <c r="CLW281"/>
      <c r="CLX281"/>
      <c r="CLY281"/>
      <c r="CLZ281"/>
      <c r="CMA281"/>
      <c r="CMB281"/>
      <c r="CMC281"/>
      <c r="CMD281"/>
      <c r="CME281"/>
      <c r="CMF281"/>
      <c r="CMG281"/>
      <c r="CMH281"/>
      <c r="CMI281"/>
      <c r="CMJ281"/>
      <c r="CMK281"/>
      <c r="CML281"/>
      <c r="CMM281"/>
      <c r="CMN281"/>
      <c r="CMO281"/>
      <c r="CMP281"/>
      <c r="CMQ281"/>
      <c r="CMR281"/>
      <c r="CMS281"/>
      <c r="CMT281"/>
      <c r="CMU281"/>
      <c r="CMV281"/>
      <c r="CMW281"/>
      <c r="CMX281"/>
      <c r="CMY281"/>
      <c r="CMZ281"/>
      <c r="CNA281"/>
      <c r="CNB281"/>
      <c r="CNC281"/>
      <c r="CND281"/>
      <c r="CNE281"/>
      <c r="CNF281"/>
      <c r="CNG281"/>
      <c r="CNH281"/>
      <c r="CNI281"/>
      <c r="CNJ281"/>
      <c r="CNK281"/>
      <c r="CNL281"/>
      <c r="CNM281"/>
      <c r="CNN281"/>
      <c r="CNO281"/>
      <c r="CNP281"/>
      <c r="CNQ281"/>
      <c r="CNR281"/>
      <c r="CNS281"/>
      <c r="CNT281"/>
      <c r="CNU281"/>
      <c r="CNV281"/>
      <c r="CNW281"/>
      <c r="CNX281"/>
      <c r="CNY281"/>
      <c r="CNZ281"/>
      <c r="COA281"/>
      <c r="COB281"/>
      <c r="COC281"/>
      <c r="COD281"/>
      <c r="COE281"/>
      <c r="COF281"/>
      <c r="COG281"/>
      <c r="COH281"/>
      <c r="COI281"/>
      <c r="COJ281"/>
      <c r="COK281"/>
      <c r="COL281"/>
      <c r="COM281"/>
      <c r="CON281"/>
      <c r="COO281"/>
      <c r="COP281"/>
      <c r="COQ281"/>
      <c r="COR281"/>
      <c r="COS281"/>
      <c r="COT281"/>
      <c r="COU281"/>
      <c r="COV281"/>
      <c r="COW281"/>
      <c r="COX281"/>
      <c r="COY281"/>
      <c r="COZ281"/>
      <c r="CPA281"/>
      <c r="CPB281"/>
      <c r="CPC281"/>
      <c r="CPD281"/>
      <c r="CPE281"/>
      <c r="CPF281"/>
      <c r="CPG281"/>
      <c r="CPH281"/>
      <c r="CPI281"/>
      <c r="CPJ281"/>
      <c r="CPK281"/>
      <c r="CPL281"/>
      <c r="CPM281"/>
      <c r="CPN281"/>
      <c r="CPO281"/>
      <c r="CPP281"/>
      <c r="CPQ281"/>
      <c r="CPR281"/>
      <c r="CPS281"/>
      <c r="CPT281"/>
      <c r="CPU281"/>
      <c r="CPV281"/>
      <c r="CPW281"/>
      <c r="CPX281"/>
      <c r="CPY281"/>
      <c r="CPZ281"/>
      <c r="CQA281"/>
      <c r="CQB281"/>
      <c r="CQC281"/>
      <c r="CQD281"/>
      <c r="CQE281"/>
      <c r="CQF281"/>
      <c r="CQG281"/>
      <c r="CQH281"/>
      <c r="CQI281"/>
      <c r="CQJ281"/>
      <c r="CQK281"/>
      <c r="CQL281"/>
      <c r="CQM281"/>
      <c r="CQN281"/>
      <c r="CQO281"/>
      <c r="CQP281"/>
      <c r="CQQ281"/>
      <c r="CQR281"/>
      <c r="CQS281"/>
      <c r="CQT281"/>
    </row>
    <row r="282" spans="1:2490" s="1" customFormat="1" ht="21" customHeight="1">
      <c r="A282" t="s">
        <v>2670</v>
      </c>
      <c r="B282" t="s">
        <v>2560</v>
      </c>
      <c r="C282" t="s">
        <v>2671</v>
      </c>
      <c r="D282" t="s">
        <v>2672</v>
      </c>
      <c r="E282"/>
      <c r="F282"/>
      <c r="G282"/>
      <c r="H282"/>
      <c r="I282"/>
      <c r="J282"/>
      <c r="K282"/>
      <c r="L282"/>
      <c r="M282"/>
      <c r="N282"/>
      <c r="O282"/>
      <c r="P282"/>
      <c r="Q282"/>
      <c r="R282"/>
      <c r="S282"/>
      <c r="T282"/>
      <c r="U282"/>
      <c r="V282"/>
      <c r="W282"/>
      <c r="X282"/>
      <c r="Y282"/>
      <c r="Z282"/>
      <c r="AA282" s="371"/>
      <c r="AL282" t="s">
        <v>2672</v>
      </c>
      <c r="AM282">
        <v>12</v>
      </c>
      <c r="AN282">
        <v>7.8666666666666671</v>
      </c>
      <c r="AO282">
        <v>7.8666666666666671</v>
      </c>
      <c r="AP282">
        <v>16.083333333333332</v>
      </c>
      <c r="AQ282">
        <v>9.0583333333333307E-2</v>
      </c>
      <c r="AR282">
        <v>0.85083333333333344</v>
      </c>
      <c r="AS282"/>
      <c r="AT282"/>
      <c r="AU282"/>
      <c r="AV282"/>
      <c r="AW282">
        <v>171.83333333333334</v>
      </c>
      <c r="AX282">
        <v>25.25</v>
      </c>
      <c r="AY282">
        <v>205.33333333333334</v>
      </c>
      <c r="AZ282"/>
      <c r="BA282"/>
      <c r="BB282"/>
      <c r="BC282">
        <v>30.083333333333332</v>
      </c>
      <c r="BD282">
        <v>8.9333333333333336</v>
      </c>
      <c r="BE282">
        <v>32.416666666666664</v>
      </c>
      <c r="BF282">
        <v>771.66666666666663</v>
      </c>
      <c r="BG282">
        <v>10.658333333333333</v>
      </c>
      <c r="BH282">
        <v>279.5</v>
      </c>
      <c r="BI282"/>
      <c r="BJ282">
        <v>1.9666666666666668</v>
      </c>
      <c r="BK282">
        <v>3.3666666666666667</v>
      </c>
      <c r="BL282">
        <v>2.3333333333333335E-3</v>
      </c>
      <c r="BM282">
        <v>0.34166666666666662</v>
      </c>
      <c r="BN282">
        <v>0.21166666666666667</v>
      </c>
      <c r="BO282">
        <v>0.74833333333333341</v>
      </c>
      <c r="BP282">
        <v>9.3666666666666662E-2</v>
      </c>
      <c r="BX282" s="5">
        <v>416</v>
      </c>
      <c r="BY282" s="5">
        <v>52</v>
      </c>
      <c r="BZ282" s="5">
        <v>4.18</v>
      </c>
      <c r="CA282" s="5">
        <v>14.8</v>
      </c>
      <c r="CB282" s="5">
        <v>45.9</v>
      </c>
      <c r="CC282" s="5">
        <v>5.5</v>
      </c>
      <c r="CD282" s="5">
        <v>5.3031866092561337</v>
      </c>
      <c r="CE282" s="5">
        <v>4.8079999999999998</v>
      </c>
      <c r="CF282" s="5">
        <v>6.7309999999999999</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DW282">
        <v>1.9666666666666668</v>
      </c>
      <c r="DX282">
        <v>3.3666666666666667</v>
      </c>
      <c r="DY282">
        <v>2.3333333333333335E-3</v>
      </c>
      <c r="DZ282">
        <v>0.34166666666666662</v>
      </c>
      <c r="EA282">
        <v>0.21166666666666667</v>
      </c>
      <c r="EB282">
        <v>0.74833333333333341</v>
      </c>
      <c r="EC282">
        <v>9.3666666666666662E-2</v>
      </c>
      <c r="EG282" s="86">
        <f t="shared" si="32"/>
        <v>2</v>
      </c>
      <c r="EH282" s="86">
        <f t="shared" si="33"/>
        <v>1.5</v>
      </c>
      <c r="EI282" s="1">
        <v>2</v>
      </c>
      <c r="EJ282" s="1">
        <v>1</v>
      </c>
      <c r="EK282" s="1">
        <v>1</v>
      </c>
      <c r="EL282" s="1">
        <v>2</v>
      </c>
      <c r="EM282" s="1">
        <v>1</v>
      </c>
      <c r="EN282" s="1">
        <v>2</v>
      </c>
      <c r="EV282"/>
      <c r="EW282" s="78"/>
      <c r="EX282" s="78"/>
      <c r="EY282" s="78"/>
      <c r="JP282" s="368"/>
      <c r="JR282" s="369"/>
      <c r="JS282" s="209"/>
      <c r="JU282" s="369"/>
      <c r="JX282" s="369"/>
      <c r="KA282" s="369"/>
      <c r="KB282" s="370"/>
      <c r="KC282" s="370"/>
      <c r="KD282" s="370"/>
      <c r="KE282" s="370"/>
      <c r="TY282" s="5"/>
      <c r="TZ282" s="5"/>
      <c r="UA282" s="5"/>
      <c r="UB282" s="5"/>
      <c r="UC282" s="5"/>
      <c r="UD282" s="5"/>
      <c r="UE282" s="5"/>
      <c r="UF282" s="5"/>
      <c r="UG282" s="5"/>
      <c r="UH282" s="5"/>
      <c r="UI282" s="5"/>
      <c r="UJ282" s="5"/>
      <c r="AQL282"/>
      <c r="AQM282"/>
      <c r="AQN282"/>
      <c r="AQO282"/>
      <c r="AQP282"/>
      <c r="AQQ282"/>
      <c r="AQR282"/>
      <c r="AQS282"/>
      <c r="AQT282"/>
      <c r="AQU282"/>
      <c r="AQV282"/>
      <c r="AQW282"/>
      <c r="AQX282"/>
      <c r="AQY282"/>
      <c r="AQZ282"/>
      <c r="ARA282"/>
      <c r="ARB282"/>
      <c r="ARC282"/>
      <c r="ARD282"/>
      <c r="ARE282"/>
      <c r="ARF282"/>
      <c r="ARG282"/>
      <c r="ARH282"/>
      <c r="ARI282"/>
      <c r="ARJ282"/>
      <c r="ARK282"/>
      <c r="ARL282"/>
      <c r="ARM282"/>
      <c r="ARN282"/>
      <c r="ARO282"/>
      <c r="ARP282"/>
      <c r="ARQ282"/>
      <c r="ARR282"/>
      <c r="ARS282"/>
      <c r="ART282"/>
      <c r="ARU282"/>
      <c r="ARV282"/>
      <c r="ARW282"/>
      <c r="ARX282"/>
      <c r="ARY282"/>
      <c r="ARZ282"/>
      <c r="ASA282"/>
      <c r="ASB282"/>
      <c r="ASC282"/>
      <c r="ASD282"/>
      <c r="ASE282"/>
      <c r="ASF282"/>
      <c r="ASG282"/>
      <c r="ASH282"/>
      <c r="ASI282"/>
      <c r="ASJ282"/>
      <c r="ASK282"/>
      <c r="ASL282"/>
      <c r="ASM282"/>
      <c r="ASN282"/>
      <c r="ASO282"/>
      <c r="ASP282"/>
      <c r="ASQ282"/>
      <c r="ASR282"/>
      <c r="ASS282"/>
      <c r="AST282"/>
      <c r="ASU282"/>
      <c r="ASV282"/>
      <c r="ASW282"/>
      <c r="ASX282"/>
      <c r="ASY282"/>
      <c r="ASZ282"/>
      <c r="ATA282"/>
      <c r="ATB282"/>
      <c r="ATC282"/>
      <c r="ATD282"/>
      <c r="ATE282"/>
      <c r="ATF282"/>
      <c r="ATG282"/>
      <c r="ATH282"/>
      <c r="ATI282"/>
      <c r="ATJ282"/>
      <c r="ATK282"/>
      <c r="ATL282"/>
      <c r="ATM282"/>
      <c r="ATN282"/>
      <c r="ATO282"/>
      <c r="ATP282"/>
      <c r="ATQ282"/>
      <c r="ATR282"/>
      <c r="ATS282"/>
      <c r="ATT282"/>
      <c r="ATU282"/>
      <c r="ATV282"/>
      <c r="ATW282"/>
      <c r="ATX282"/>
      <c r="ATY282"/>
      <c r="ATZ282"/>
      <c r="AUA282"/>
      <c r="BHI282">
        <v>282</v>
      </c>
      <c r="BHJ282">
        <v>282</v>
      </c>
      <c r="BHK282" t="s">
        <v>2670</v>
      </c>
      <c r="BHL282" t="s">
        <v>2670</v>
      </c>
      <c r="BHM282">
        <v>2.403846153846154E-3</v>
      </c>
      <c r="BHN282">
        <v>0</v>
      </c>
      <c r="BHO282">
        <v>0</v>
      </c>
      <c r="BHP282">
        <v>0</v>
      </c>
      <c r="BHQ282">
        <v>4.807692307692308E-3</v>
      </c>
      <c r="BHR282">
        <v>0</v>
      </c>
      <c r="BHS282">
        <v>0</v>
      </c>
      <c r="BHT282">
        <v>2.403846153846154E-3</v>
      </c>
      <c r="BHU282">
        <v>0</v>
      </c>
      <c r="BHV282">
        <v>0</v>
      </c>
      <c r="BHW282">
        <v>0</v>
      </c>
      <c r="BHX282">
        <v>0</v>
      </c>
      <c r="BHY282">
        <v>0</v>
      </c>
      <c r="BHZ282">
        <v>0</v>
      </c>
      <c r="BIA282">
        <v>0</v>
      </c>
      <c r="BIB282">
        <v>0</v>
      </c>
      <c r="BIC282">
        <v>0</v>
      </c>
      <c r="BID282">
        <v>0</v>
      </c>
      <c r="BIE282">
        <v>0</v>
      </c>
      <c r="BIF282">
        <v>0</v>
      </c>
      <c r="BIG282">
        <v>0</v>
      </c>
      <c r="BIH282">
        <v>0</v>
      </c>
      <c r="BII282">
        <v>0</v>
      </c>
      <c r="BIJ282">
        <v>0</v>
      </c>
      <c r="BIK282">
        <v>0</v>
      </c>
      <c r="BIL282">
        <v>0</v>
      </c>
      <c r="BIM282">
        <v>0</v>
      </c>
      <c r="BIN282">
        <v>0</v>
      </c>
      <c r="BIO282">
        <v>0</v>
      </c>
      <c r="BIP282">
        <v>0</v>
      </c>
      <c r="BIQ282">
        <v>0</v>
      </c>
      <c r="BIR282">
        <v>0</v>
      </c>
      <c r="BIS282">
        <v>0</v>
      </c>
      <c r="BIT282">
        <v>0</v>
      </c>
      <c r="BIU282">
        <v>0</v>
      </c>
      <c r="BIV282">
        <v>0</v>
      </c>
      <c r="BIW282">
        <v>0</v>
      </c>
      <c r="BIX282">
        <v>0</v>
      </c>
      <c r="BIY282">
        <v>0</v>
      </c>
      <c r="BIZ282">
        <v>0</v>
      </c>
      <c r="BJA282">
        <v>0</v>
      </c>
      <c r="BJB282">
        <v>0</v>
      </c>
      <c r="BJC282">
        <v>0</v>
      </c>
      <c r="BJD282">
        <v>0</v>
      </c>
      <c r="BJE282">
        <v>4.807692307692308E-2</v>
      </c>
      <c r="BJF282">
        <v>0</v>
      </c>
      <c r="BJG282">
        <v>0</v>
      </c>
      <c r="BJH282">
        <v>1.4423076923076924E-2</v>
      </c>
      <c r="BJI282">
        <v>0</v>
      </c>
      <c r="BJJ282">
        <v>0</v>
      </c>
      <c r="BJK282">
        <v>0</v>
      </c>
      <c r="BJL282">
        <v>0</v>
      </c>
      <c r="BJM282">
        <v>0</v>
      </c>
      <c r="BJN282">
        <v>0</v>
      </c>
      <c r="BJO282">
        <v>0</v>
      </c>
      <c r="BJP282">
        <v>0</v>
      </c>
      <c r="BJQ282">
        <v>0</v>
      </c>
      <c r="BJR282">
        <v>0</v>
      </c>
      <c r="BJS282">
        <v>0</v>
      </c>
      <c r="BJT282">
        <v>0</v>
      </c>
      <c r="BJU282">
        <v>0</v>
      </c>
      <c r="BJV282">
        <v>0</v>
      </c>
      <c r="BJW282">
        <v>0</v>
      </c>
      <c r="BJX282">
        <v>0</v>
      </c>
      <c r="BJY282">
        <v>0</v>
      </c>
      <c r="BJZ282">
        <v>0</v>
      </c>
      <c r="BKA282">
        <v>2.1634615384615384E-2</v>
      </c>
      <c r="BKB282">
        <v>3.8461538461538464E-2</v>
      </c>
      <c r="BKC282">
        <v>0</v>
      </c>
      <c r="BKD282">
        <v>0</v>
      </c>
      <c r="BKE282">
        <v>0.14903846153846154</v>
      </c>
      <c r="BKF282">
        <v>0</v>
      </c>
      <c r="BKG282">
        <v>0</v>
      </c>
      <c r="BKH282">
        <v>0</v>
      </c>
      <c r="BKI282">
        <v>0</v>
      </c>
      <c r="BKJ282">
        <v>0</v>
      </c>
      <c r="BKK282">
        <v>0</v>
      </c>
      <c r="BKL282">
        <v>2.403846153846154E-3</v>
      </c>
      <c r="BKM282">
        <v>0</v>
      </c>
      <c r="BKN282">
        <v>0</v>
      </c>
      <c r="BKO282">
        <v>0</v>
      </c>
      <c r="BKP282">
        <v>0</v>
      </c>
      <c r="BKQ282">
        <v>0</v>
      </c>
      <c r="BKR282">
        <v>0</v>
      </c>
      <c r="BKS282">
        <v>0</v>
      </c>
      <c r="BKT282">
        <v>0</v>
      </c>
      <c r="BKU282">
        <v>4.807692307692308E-3</v>
      </c>
      <c r="BKV282">
        <v>0</v>
      </c>
      <c r="BKW282">
        <v>0</v>
      </c>
      <c r="BKX282">
        <v>0</v>
      </c>
      <c r="BKY282">
        <v>0</v>
      </c>
      <c r="BKZ282">
        <v>0</v>
      </c>
      <c r="BLA282">
        <v>0</v>
      </c>
      <c r="BLB282">
        <v>0</v>
      </c>
      <c r="BLC282">
        <v>0</v>
      </c>
      <c r="BLD282">
        <v>0</v>
      </c>
      <c r="BLE282">
        <v>1.201923076923077E-2</v>
      </c>
      <c r="BLF282">
        <v>0</v>
      </c>
      <c r="BLG282">
        <v>0</v>
      </c>
      <c r="BLH282">
        <v>0</v>
      </c>
      <c r="BLI282">
        <v>0</v>
      </c>
      <c r="BLJ282">
        <v>0</v>
      </c>
      <c r="BLK282">
        <v>0</v>
      </c>
      <c r="BLL282">
        <v>0</v>
      </c>
      <c r="BLM282">
        <v>0</v>
      </c>
      <c r="BLN282">
        <v>0</v>
      </c>
      <c r="BLO282">
        <v>0</v>
      </c>
      <c r="BLP282">
        <v>0</v>
      </c>
      <c r="BLQ282">
        <v>0</v>
      </c>
      <c r="BLR282">
        <v>0</v>
      </c>
      <c r="BLS282">
        <v>0</v>
      </c>
      <c r="BLT282">
        <v>0</v>
      </c>
      <c r="BLU282">
        <v>0</v>
      </c>
      <c r="BLV282">
        <v>0</v>
      </c>
      <c r="BLW282">
        <v>0</v>
      </c>
      <c r="BLX282">
        <v>0</v>
      </c>
      <c r="BLY282">
        <v>0</v>
      </c>
      <c r="BLZ282">
        <v>0</v>
      </c>
      <c r="BMA282">
        <v>0</v>
      </c>
      <c r="BMB282">
        <v>0</v>
      </c>
      <c r="BMC282">
        <v>0</v>
      </c>
      <c r="BMD282">
        <v>0</v>
      </c>
      <c r="BME282">
        <v>0</v>
      </c>
      <c r="BMF282">
        <v>0</v>
      </c>
      <c r="BMG282">
        <v>0</v>
      </c>
      <c r="BMH282">
        <v>0</v>
      </c>
      <c r="BMI282">
        <v>0.28605769230769229</v>
      </c>
      <c r="BMJ282">
        <v>0</v>
      </c>
      <c r="BMK282">
        <v>0</v>
      </c>
      <c r="BML282">
        <v>0</v>
      </c>
      <c r="BMM282">
        <v>0</v>
      </c>
      <c r="BMN282">
        <v>0</v>
      </c>
      <c r="BMO282">
        <v>0</v>
      </c>
      <c r="BMP282">
        <v>0</v>
      </c>
      <c r="BMQ282">
        <v>0</v>
      </c>
      <c r="BMR282">
        <v>0</v>
      </c>
      <c r="BMS282">
        <v>0</v>
      </c>
      <c r="BMT282">
        <v>0</v>
      </c>
      <c r="BMU282">
        <v>0</v>
      </c>
      <c r="BMV282">
        <v>0</v>
      </c>
      <c r="BMW282">
        <v>0</v>
      </c>
      <c r="BMX282">
        <v>0</v>
      </c>
      <c r="BMY282">
        <v>0</v>
      </c>
      <c r="BMZ282">
        <v>1.6826923076923076E-2</v>
      </c>
      <c r="BNA282">
        <v>0</v>
      </c>
      <c r="BNB282">
        <v>0</v>
      </c>
      <c r="BNC282">
        <v>0</v>
      </c>
      <c r="BND282">
        <v>0</v>
      </c>
      <c r="BNE282">
        <v>0</v>
      </c>
      <c r="BNF282">
        <v>0</v>
      </c>
      <c r="BNG282">
        <v>0</v>
      </c>
      <c r="BNH282">
        <v>0</v>
      </c>
      <c r="BNI282">
        <v>0</v>
      </c>
      <c r="BNJ282">
        <v>0</v>
      </c>
      <c r="BNK282">
        <v>0</v>
      </c>
      <c r="BNL282">
        <v>0</v>
      </c>
      <c r="BNM282">
        <v>0</v>
      </c>
      <c r="BNN282">
        <v>0</v>
      </c>
      <c r="BNO282">
        <v>0</v>
      </c>
      <c r="BNP282">
        <v>0</v>
      </c>
      <c r="BNQ282">
        <v>0</v>
      </c>
      <c r="BNR282">
        <v>0</v>
      </c>
      <c r="BNS282">
        <v>0</v>
      </c>
      <c r="BNT282">
        <v>0</v>
      </c>
      <c r="BNU282">
        <v>0</v>
      </c>
      <c r="BNV282">
        <v>2.403846153846154E-3</v>
      </c>
      <c r="BNW282">
        <v>0</v>
      </c>
      <c r="BNX282">
        <v>0</v>
      </c>
      <c r="BNY282">
        <v>0</v>
      </c>
      <c r="BNZ282">
        <v>0</v>
      </c>
      <c r="BOA282">
        <v>0</v>
      </c>
      <c r="BOB282">
        <v>0</v>
      </c>
      <c r="BOC282">
        <v>0</v>
      </c>
      <c r="BOD282">
        <v>0</v>
      </c>
      <c r="BOE282">
        <v>2.403846153846154E-3</v>
      </c>
      <c r="BOF282">
        <v>0</v>
      </c>
      <c r="BOG282">
        <v>0</v>
      </c>
      <c r="BOH282">
        <v>0</v>
      </c>
      <c r="BOI282">
        <v>0</v>
      </c>
      <c r="BOJ282">
        <v>0</v>
      </c>
      <c r="BOK282">
        <v>0</v>
      </c>
      <c r="BOL282">
        <v>0</v>
      </c>
      <c r="BOM282">
        <v>0</v>
      </c>
      <c r="BON282">
        <v>0</v>
      </c>
      <c r="BOO282">
        <v>0</v>
      </c>
      <c r="BOP282">
        <v>0</v>
      </c>
      <c r="BOQ282">
        <v>0</v>
      </c>
      <c r="BOR282">
        <v>0</v>
      </c>
      <c r="BOS282">
        <v>0</v>
      </c>
      <c r="BOT282">
        <v>0</v>
      </c>
      <c r="BOU282">
        <v>0</v>
      </c>
      <c r="BOV282">
        <v>0</v>
      </c>
      <c r="BOW282">
        <v>0</v>
      </c>
      <c r="BOX282">
        <v>0</v>
      </c>
      <c r="BOY282">
        <v>0</v>
      </c>
      <c r="BOZ282">
        <v>0</v>
      </c>
      <c r="BPA282">
        <v>0</v>
      </c>
      <c r="BPB282">
        <v>0</v>
      </c>
      <c r="BPC282">
        <v>0</v>
      </c>
      <c r="BPD282">
        <v>0</v>
      </c>
      <c r="BPE282">
        <v>0</v>
      </c>
      <c r="BPF282">
        <v>3.3653846153846152E-2</v>
      </c>
      <c r="BPG282">
        <v>0</v>
      </c>
      <c r="BPH282">
        <v>0</v>
      </c>
      <c r="BPI282">
        <v>0</v>
      </c>
      <c r="BPJ282">
        <v>2.403846153846154E-3</v>
      </c>
      <c r="BPK282">
        <v>0</v>
      </c>
      <c r="BPL282">
        <v>0</v>
      </c>
      <c r="BPM282">
        <v>0</v>
      </c>
      <c r="BPN282">
        <v>0</v>
      </c>
      <c r="BPO282">
        <v>0</v>
      </c>
      <c r="BPP282">
        <v>0</v>
      </c>
      <c r="BPQ282">
        <v>0</v>
      </c>
      <c r="BPR282">
        <v>0</v>
      </c>
      <c r="BPS282">
        <v>0</v>
      </c>
      <c r="BPT282">
        <v>0</v>
      </c>
      <c r="BPU282">
        <v>0</v>
      </c>
      <c r="BPV282">
        <v>0</v>
      </c>
      <c r="BPW282">
        <v>0</v>
      </c>
      <c r="BPX282">
        <v>0</v>
      </c>
      <c r="BPY282">
        <v>0</v>
      </c>
      <c r="BPZ282">
        <v>0</v>
      </c>
      <c r="BQA282">
        <v>0</v>
      </c>
      <c r="BQB282">
        <v>2.403846153846154E-3</v>
      </c>
      <c r="BQC282">
        <v>0</v>
      </c>
      <c r="BQD282">
        <v>0</v>
      </c>
      <c r="BQE282">
        <v>0</v>
      </c>
      <c r="BQF282">
        <v>0</v>
      </c>
      <c r="BQG282">
        <v>0</v>
      </c>
      <c r="BQH282">
        <v>0</v>
      </c>
      <c r="BQI282">
        <v>0</v>
      </c>
      <c r="BQJ282">
        <v>2.403846153846154E-3</v>
      </c>
      <c r="BQK282">
        <v>0</v>
      </c>
      <c r="BQL282">
        <v>0</v>
      </c>
      <c r="BQM282">
        <v>0</v>
      </c>
      <c r="BQN282">
        <v>0</v>
      </c>
      <c r="BQO282">
        <v>0</v>
      </c>
      <c r="BQP282">
        <v>0</v>
      </c>
      <c r="BQQ282">
        <v>0</v>
      </c>
      <c r="BQR282">
        <v>0</v>
      </c>
      <c r="BQS282">
        <v>0</v>
      </c>
      <c r="BQT282">
        <v>0</v>
      </c>
      <c r="BQU282">
        <v>0</v>
      </c>
      <c r="BQV282">
        <v>0</v>
      </c>
      <c r="BQW282">
        <v>0</v>
      </c>
      <c r="BQX282">
        <v>0</v>
      </c>
      <c r="BQY282">
        <v>0</v>
      </c>
      <c r="BQZ282">
        <v>0</v>
      </c>
      <c r="BRA282">
        <v>0</v>
      </c>
      <c r="BRB282">
        <v>2.8846153846153848E-2</v>
      </c>
      <c r="BRC282">
        <v>0</v>
      </c>
      <c r="BRD282">
        <v>0</v>
      </c>
      <c r="BRE282">
        <v>0</v>
      </c>
      <c r="BRF282">
        <v>0</v>
      </c>
      <c r="BRG282">
        <v>0</v>
      </c>
      <c r="BRH282">
        <v>0</v>
      </c>
      <c r="BRI282">
        <v>0</v>
      </c>
      <c r="BRJ282">
        <v>0</v>
      </c>
      <c r="BRK282">
        <v>2.403846153846154E-3</v>
      </c>
      <c r="BRL282">
        <v>0</v>
      </c>
      <c r="BRM282">
        <v>0</v>
      </c>
      <c r="BRN282">
        <v>0</v>
      </c>
      <c r="BRO282">
        <v>0</v>
      </c>
      <c r="BRP282">
        <v>0</v>
      </c>
      <c r="BRQ282">
        <v>1.4423076923076924E-2</v>
      </c>
      <c r="BRR282">
        <v>0</v>
      </c>
      <c r="BRS282">
        <v>0</v>
      </c>
      <c r="BRT282">
        <v>0</v>
      </c>
      <c r="BRU282">
        <v>0</v>
      </c>
      <c r="BRV282">
        <v>0</v>
      </c>
      <c r="BRW282">
        <v>0</v>
      </c>
      <c r="BRX282">
        <v>0</v>
      </c>
      <c r="BRY282">
        <v>4.807692307692308E-3</v>
      </c>
      <c r="BRZ282">
        <v>0</v>
      </c>
      <c r="BSA282">
        <v>0</v>
      </c>
      <c r="BSB282">
        <v>0</v>
      </c>
      <c r="BSC282">
        <v>0</v>
      </c>
      <c r="BSD282">
        <v>0</v>
      </c>
      <c r="BSE282">
        <v>0</v>
      </c>
      <c r="BSF282">
        <v>0</v>
      </c>
      <c r="BSG282">
        <v>0</v>
      </c>
      <c r="BSH282">
        <v>0</v>
      </c>
      <c r="BSI282">
        <v>1.4423076923076924E-2</v>
      </c>
      <c r="BSJ282">
        <v>0</v>
      </c>
      <c r="BSK282">
        <v>0</v>
      </c>
      <c r="BSL282">
        <v>0</v>
      </c>
      <c r="BSM282">
        <v>0</v>
      </c>
      <c r="BSN282">
        <v>0</v>
      </c>
      <c r="BSO282">
        <v>0</v>
      </c>
      <c r="BSP282">
        <v>0</v>
      </c>
      <c r="BSQ282">
        <v>0</v>
      </c>
      <c r="BSR282">
        <v>0</v>
      </c>
      <c r="BSS282">
        <v>0</v>
      </c>
      <c r="BST282">
        <v>0</v>
      </c>
      <c r="BSU282">
        <v>0</v>
      </c>
      <c r="BSV282">
        <v>0</v>
      </c>
      <c r="BSW282">
        <v>0</v>
      </c>
      <c r="BSX282">
        <v>0</v>
      </c>
      <c r="BSY282">
        <v>6.9711538461538464E-2</v>
      </c>
      <c r="BSZ282">
        <v>0</v>
      </c>
      <c r="BTA282">
        <v>0</v>
      </c>
      <c r="BTB282">
        <v>0</v>
      </c>
      <c r="BTC282">
        <v>0</v>
      </c>
      <c r="BTD282">
        <v>0</v>
      </c>
      <c r="BTE282">
        <v>0</v>
      </c>
      <c r="BTF282">
        <v>0</v>
      </c>
      <c r="BTG282">
        <v>0</v>
      </c>
      <c r="BTH282">
        <v>0</v>
      </c>
      <c r="BTI282">
        <v>0</v>
      </c>
      <c r="BTJ282">
        <v>0</v>
      </c>
      <c r="BTK282">
        <v>0</v>
      </c>
      <c r="BTL282">
        <v>0</v>
      </c>
      <c r="BTM282">
        <v>0</v>
      </c>
      <c r="BTN282">
        <v>0</v>
      </c>
      <c r="BTO282">
        <v>0</v>
      </c>
      <c r="BTP282">
        <v>0</v>
      </c>
      <c r="BTQ282">
        <v>0</v>
      </c>
      <c r="BTR282">
        <v>0</v>
      </c>
      <c r="BTS282">
        <v>0</v>
      </c>
      <c r="BTT282">
        <v>0</v>
      </c>
      <c r="BTU282">
        <v>4.807692307692308E-3</v>
      </c>
      <c r="BTV282">
        <v>0</v>
      </c>
      <c r="BTW282">
        <v>0</v>
      </c>
      <c r="BTX282">
        <v>0</v>
      </c>
      <c r="BTY282">
        <v>0</v>
      </c>
      <c r="BTZ282">
        <v>0</v>
      </c>
      <c r="BUA282">
        <v>0</v>
      </c>
      <c r="BUB282">
        <v>0</v>
      </c>
      <c r="BUC282">
        <v>0</v>
      </c>
      <c r="BUD282">
        <v>0</v>
      </c>
      <c r="BUE282">
        <v>0</v>
      </c>
      <c r="BUF282">
        <v>0</v>
      </c>
      <c r="BUG282">
        <v>0</v>
      </c>
      <c r="BUH282">
        <v>0</v>
      </c>
      <c r="BUI282">
        <v>0</v>
      </c>
      <c r="BUJ282">
        <v>0</v>
      </c>
      <c r="BUK282">
        <v>0</v>
      </c>
      <c r="BUL282">
        <v>0</v>
      </c>
      <c r="BUM282">
        <v>0</v>
      </c>
      <c r="BUN282">
        <v>4.807692307692308E-3</v>
      </c>
      <c r="BUO282">
        <v>0</v>
      </c>
      <c r="BUP282">
        <v>4.807692307692308E-3</v>
      </c>
      <c r="BUQ282">
        <v>0</v>
      </c>
      <c r="BUR282">
        <v>0</v>
      </c>
      <c r="BUS282">
        <v>0</v>
      </c>
      <c r="BUT282">
        <v>2.6442307692307692E-2</v>
      </c>
      <c r="BUU282">
        <v>0</v>
      </c>
      <c r="BUV282">
        <v>0</v>
      </c>
      <c r="BUW282">
        <v>0</v>
      </c>
      <c r="BUX282">
        <v>0</v>
      </c>
      <c r="BUY282">
        <v>0</v>
      </c>
      <c r="BUZ282">
        <v>0</v>
      </c>
      <c r="BVA282">
        <v>0</v>
      </c>
      <c r="BVB282">
        <v>0</v>
      </c>
      <c r="BVC282">
        <v>0</v>
      </c>
      <c r="BVD282">
        <v>1.9230769230769232E-2</v>
      </c>
      <c r="BVE282">
        <v>0</v>
      </c>
      <c r="BVF282">
        <v>0</v>
      </c>
      <c r="BVG282">
        <v>0</v>
      </c>
      <c r="BVH282">
        <v>0</v>
      </c>
      <c r="BVI282">
        <v>0</v>
      </c>
      <c r="BVJ282">
        <v>0</v>
      </c>
      <c r="BVK282">
        <v>0</v>
      </c>
      <c r="BVL282">
        <v>0</v>
      </c>
      <c r="BVM282">
        <v>0</v>
      </c>
      <c r="BVN282">
        <v>0</v>
      </c>
      <c r="BVO282">
        <v>0</v>
      </c>
      <c r="BVP282">
        <v>0</v>
      </c>
      <c r="BVQ282">
        <v>0</v>
      </c>
      <c r="BVR282">
        <v>0</v>
      </c>
      <c r="BVS282">
        <v>0</v>
      </c>
      <c r="BVT282">
        <v>0</v>
      </c>
      <c r="BVU282">
        <v>0</v>
      </c>
      <c r="BVV282">
        <v>0</v>
      </c>
      <c r="BVW282">
        <v>0</v>
      </c>
      <c r="BVX282">
        <v>0</v>
      </c>
      <c r="BVY282">
        <v>0</v>
      </c>
      <c r="BVZ282">
        <v>2.403846153846154E-3</v>
      </c>
      <c r="BWA282">
        <v>0</v>
      </c>
      <c r="BWB282">
        <v>0</v>
      </c>
      <c r="BWC282">
        <v>0</v>
      </c>
      <c r="BWD282">
        <v>0</v>
      </c>
      <c r="BWE282">
        <v>0</v>
      </c>
      <c r="BWF282">
        <v>0</v>
      </c>
      <c r="BWG282">
        <v>0</v>
      </c>
      <c r="BWH282">
        <v>0</v>
      </c>
      <c r="BWI282">
        <v>0</v>
      </c>
      <c r="BWJ282">
        <v>0</v>
      </c>
      <c r="BWK282">
        <v>0</v>
      </c>
      <c r="BWL282">
        <v>0</v>
      </c>
      <c r="BWM282">
        <v>0</v>
      </c>
      <c r="BWN282">
        <v>0</v>
      </c>
      <c r="BWO282">
        <v>0</v>
      </c>
      <c r="BWP282">
        <v>0</v>
      </c>
      <c r="BWQ282">
        <v>0</v>
      </c>
      <c r="BWR282">
        <v>0</v>
      </c>
      <c r="BWS282">
        <v>0</v>
      </c>
      <c r="BWT282">
        <v>0</v>
      </c>
      <c r="BWU282">
        <v>0</v>
      </c>
      <c r="BWV282">
        <v>0</v>
      </c>
      <c r="BWW282">
        <v>0</v>
      </c>
      <c r="BWX282">
        <v>0</v>
      </c>
      <c r="BWY282">
        <v>0</v>
      </c>
      <c r="BWZ282">
        <v>0</v>
      </c>
      <c r="BXA282">
        <v>4.807692307692308E-3</v>
      </c>
      <c r="BXB282">
        <v>0</v>
      </c>
      <c r="BXC282">
        <v>0</v>
      </c>
      <c r="BXD282">
        <v>0</v>
      </c>
      <c r="BXE282">
        <v>0</v>
      </c>
      <c r="BXF282">
        <v>0</v>
      </c>
      <c r="BXG282">
        <v>0</v>
      </c>
      <c r="BXH282">
        <v>0</v>
      </c>
      <c r="BXI282">
        <v>0</v>
      </c>
      <c r="BXJ282">
        <v>0</v>
      </c>
      <c r="BXK282">
        <v>0</v>
      </c>
      <c r="BXL282">
        <v>0</v>
      </c>
      <c r="BXM282">
        <v>0</v>
      </c>
      <c r="BXN282">
        <v>0</v>
      </c>
      <c r="BXO282">
        <v>0</v>
      </c>
      <c r="BXP282">
        <v>9.6153846153846159E-3</v>
      </c>
      <c r="BXQ282">
        <v>0</v>
      </c>
      <c r="BXR282">
        <v>0</v>
      </c>
      <c r="BXS282">
        <v>0</v>
      </c>
      <c r="BXT282">
        <v>0</v>
      </c>
      <c r="BXU282">
        <v>0</v>
      </c>
      <c r="BXV282">
        <v>0</v>
      </c>
      <c r="BXW282">
        <v>0</v>
      </c>
      <c r="BXX282">
        <v>0</v>
      </c>
      <c r="BXY282">
        <v>0</v>
      </c>
      <c r="BXZ282">
        <v>0</v>
      </c>
      <c r="BYA282">
        <v>0</v>
      </c>
      <c r="BYB282">
        <v>0</v>
      </c>
      <c r="BYC282">
        <v>0</v>
      </c>
      <c r="BYD282">
        <v>0</v>
      </c>
      <c r="BYE282">
        <v>0</v>
      </c>
      <c r="BYF282">
        <v>0</v>
      </c>
      <c r="BYG282">
        <v>0</v>
      </c>
      <c r="BYH282">
        <v>0</v>
      </c>
      <c r="BYI282">
        <v>0</v>
      </c>
      <c r="BYJ282">
        <v>0</v>
      </c>
      <c r="BYK282">
        <v>0</v>
      </c>
      <c r="BYL282">
        <v>0</v>
      </c>
      <c r="BYM282">
        <v>0</v>
      </c>
      <c r="BYN282">
        <v>0</v>
      </c>
      <c r="BYO282">
        <v>0</v>
      </c>
      <c r="BYP282">
        <v>2.403846153846154E-3</v>
      </c>
      <c r="BYQ282">
        <v>0</v>
      </c>
      <c r="BYR282">
        <v>0</v>
      </c>
      <c r="BYS282">
        <v>0</v>
      </c>
      <c r="BYT282">
        <v>0</v>
      </c>
      <c r="BYU282">
        <v>0</v>
      </c>
      <c r="BYV282">
        <v>0</v>
      </c>
      <c r="BYW282">
        <v>0</v>
      </c>
      <c r="BYX282">
        <v>0</v>
      </c>
      <c r="BYY282">
        <v>0</v>
      </c>
      <c r="BYZ282">
        <v>0</v>
      </c>
      <c r="BZA282">
        <v>0</v>
      </c>
      <c r="BZB282">
        <v>0</v>
      </c>
      <c r="BZC282">
        <v>0</v>
      </c>
      <c r="BZD282">
        <v>0</v>
      </c>
      <c r="BZE282">
        <v>0</v>
      </c>
      <c r="BZF282">
        <v>0</v>
      </c>
      <c r="BZG282">
        <v>2.403846153846154E-3</v>
      </c>
      <c r="BZH282">
        <v>0</v>
      </c>
      <c r="BZI282">
        <v>0</v>
      </c>
      <c r="BZJ282">
        <v>0</v>
      </c>
      <c r="BZK282">
        <v>0</v>
      </c>
      <c r="BZL282">
        <v>9.6153846153846159E-3</v>
      </c>
      <c r="BZM282">
        <v>0</v>
      </c>
      <c r="BZN282">
        <v>0</v>
      </c>
      <c r="BZO282">
        <v>0</v>
      </c>
      <c r="BZP282">
        <v>0</v>
      </c>
      <c r="BZQ282">
        <v>0</v>
      </c>
      <c r="BZR282">
        <v>0</v>
      </c>
      <c r="BZS282">
        <v>0</v>
      </c>
      <c r="BZT282">
        <v>0</v>
      </c>
      <c r="BZU282">
        <v>0</v>
      </c>
      <c r="BZV282">
        <v>0</v>
      </c>
      <c r="BZW282">
        <v>0</v>
      </c>
      <c r="BZX282">
        <v>2.403846153846154E-3</v>
      </c>
      <c r="BZY282">
        <v>0</v>
      </c>
      <c r="BZZ282">
        <v>0</v>
      </c>
      <c r="CAA282">
        <v>0</v>
      </c>
      <c r="CAB282">
        <v>0</v>
      </c>
      <c r="CAC282">
        <v>0</v>
      </c>
      <c r="CAD282">
        <v>0</v>
      </c>
      <c r="CAE282">
        <v>0</v>
      </c>
      <c r="CAF282">
        <v>0</v>
      </c>
      <c r="CAG282">
        <v>0</v>
      </c>
      <c r="CAH282">
        <v>0</v>
      </c>
      <c r="CAI282">
        <v>0</v>
      </c>
      <c r="CAJ282">
        <v>0</v>
      </c>
      <c r="CAK282">
        <v>0</v>
      </c>
      <c r="CAL282">
        <v>0</v>
      </c>
      <c r="CAM282">
        <v>0</v>
      </c>
      <c r="CAN282">
        <v>0</v>
      </c>
      <c r="CAO282">
        <v>0</v>
      </c>
      <c r="CAP282">
        <v>0</v>
      </c>
      <c r="CAQ282">
        <v>0</v>
      </c>
      <c r="CAR282">
        <v>0</v>
      </c>
      <c r="CAS282">
        <v>0</v>
      </c>
      <c r="CAT282">
        <v>0</v>
      </c>
      <c r="CAU282">
        <v>0</v>
      </c>
      <c r="CAV282">
        <v>0</v>
      </c>
      <c r="CAW282">
        <v>2.403846153846154E-3</v>
      </c>
      <c r="CAX282">
        <v>0</v>
      </c>
      <c r="CAY282">
        <v>0</v>
      </c>
      <c r="CAZ282">
        <v>0</v>
      </c>
      <c r="CBA282">
        <v>0</v>
      </c>
      <c r="CBB282">
        <v>0</v>
      </c>
      <c r="CBC282">
        <v>0</v>
      </c>
      <c r="CBD282">
        <v>0</v>
      </c>
      <c r="CBE282">
        <v>0</v>
      </c>
      <c r="CBF282">
        <v>0</v>
      </c>
      <c r="CBG282">
        <v>0</v>
      </c>
      <c r="CBH282">
        <v>0</v>
      </c>
      <c r="CBI282">
        <v>0</v>
      </c>
      <c r="CBJ282">
        <v>9.6153846153846159E-3</v>
      </c>
      <c r="CBK282">
        <v>0</v>
      </c>
      <c r="CBL282">
        <v>0</v>
      </c>
      <c r="CBM282">
        <v>0</v>
      </c>
      <c r="CBN282">
        <v>0</v>
      </c>
      <c r="CBO282">
        <v>0</v>
      </c>
      <c r="CBP282">
        <v>0</v>
      </c>
      <c r="CBQ282">
        <v>0</v>
      </c>
      <c r="CBR282">
        <v>0</v>
      </c>
      <c r="CBS282">
        <v>0</v>
      </c>
      <c r="CBT282">
        <v>0</v>
      </c>
      <c r="CBU282">
        <v>0</v>
      </c>
      <c r="CBV282">
        <v>0</v>
      </c>
      <c r="CBW282">
        <v>2.403846153846154E-3</v>
      </c>
      <c r="CBX282">
        <v>0</v>
      </c>
      <c r="CBY282">
        <v>0</v>
      </c>
      <c r="CBZ282">
        <v>0</v>
      </c>
      <c r="CCA282">
        <v>0</v>
      </c>
      <c r="CCB282">
        <v>0</v>
      </c>
      <c r="CCC282">
        <v>0</v>
      </c>
      <c r="CCD282">
        <v>0</v>
      </c>
      <c r="CCE282">
        <v>0</v>
      </c>
      <c r="CCF282">
        <v>0</v>
      </c>
      <c r="CCG282">
        <v>0</v>
      </c>
      <c r="CCH282">
        <v>0</v>
      </c>
      <c r="CCI282">
        <v>0</v>
      </c>
      <c r="CCJ282">
        <v>0</v>
      </c>
      <c r="CCK282">
        <v>0</v>
      </c>
      <c r="CCL282">
        <v>0</v>
      </c>
      <c r="CCM282">
        <v>0</v>
      </c>
      <c r="CCN282">
        <v>0</v>
      </c>
      <c r="CCO282">
        <v>0</v>
      </c>
      <c r="CCP282">
        <v>0</v>
      </c>
      <c r="CCQ282">
        <v>7.2115384615384619E-3</v>
      </c>
      <c r="CCR282">
        <v>0</v>
      </c>
      <c r="CCS282">
        <v>0</v>
      </c>
      <c r="CCT282">
        <v>0</v>
      </c>
      <c r="CCU282">
        <v>0</v>
      </c>
      <c r="CCV282">
        <v>0</v>
      </c>
      <c r="CCW282">
        <v>2.403846153846154E-3</v>
      </c>
      <c r="CCX282">
        <v>0</v>
      </c>
      <c r="CCY282">
        <v>0</v>
      </c>
      <c r="CCZ282">
        <v>0</v>
      </c>
      <c r="CDA282">
        <v>0</v>
      </c>
      <c r="CDB282">
        <v>0</v>
      </c>
      <c r="CDC282">
        <v>0</v>
      </c>
      <c r="CDD282">
        <v>0</v>
      </c>
      <c r="CDE282">
        <v>0</v>
      </c>
      <c r="CDF282">
        <v>0</v>
      </c>
      <c r="CDG282">
        <v>0</v>
      </c>
      <c r="CDH282">
        <v>0</v>
      </c>
      <c r="CDI282">
        <v>0</v>
      </c>
      <c r="CDJ282">
        <v>0</v>
      </c>
      <c r="CDK282">
        <v>0</v>
      </c>
      <c r="CDL282">
        <v>0</v>
      </c>
      <c r="CDM282">
        <v>1.201923076923077E-2</v>
      </c>
      <c r="CDN282">
        <v>4.807692307692308E-3</v>
      </c>
      <c r="CDO282">
        <v>0</v>
      </c>
      <c r="CDP282">
        <v>0</v>
      </c>
      <c r="CDQ282">
        <v>0</v>
      </c>
      <c r="CDR282">
        <v>0</v>
      </c>
      <c r="CDS282">
        <v>0</v>
      </c>
      <c r="CDT282">
        <v>0</v>
      </c>
      <c r="CDU282">
        <v>0</v>
      </c>
      <c r="CDV282">
        <v>0</v>
      </c>
      <c r="CDW282">
        <v>0</v>
      </c>
      <c r="CDX282">
        <v>0</v>
      </c>
      <c r="CDY282">
        <v>0</v>
      </c>
      <c r="CDZ282">
        <v>0</v>
      </c>
      <c r="CEA282">
        <v>0</v>
      </c>
      <c r="CEB282">
        <v>0</v>
      </c>
      <c r="CEC282">
        <v>1.9230769230769232E-2</v>
      </c>
      <c r="CED282">
        <v>0</v>
      </c>
      <c r="CEE282">
        <v>0</v>
      </c>
      <c r="CEF282">
        <v>0</v>
      </c>
      <c r="CEG282">
        <v>0</v>
      </c>
      <c r="CEH282">
        <v>0</v>
      </c>
      <c r="CEI282">
        <v>0</v>
      </c>
      <c r="CEJ282">
        <v>0</v>
      </c>
      <c r="CEK282">
        <v>0</v>
      </c>
      <c r="CEL282">
        <v>0</v>
      </c>
      <c r="CEM282">
        <v>0</v>
      </c>
      <c r="CEN282">
        <v>0</v>
      </c>
      <c r="CEO282">
        <v>0</v>
      </c>
      <c r="CEP282">
        <v>0</v>
      </c>
      <c r="CEQ282">
        <v>0</v>
      </c>
      <c r="CER282">
        <v>0</v>
      </c>
      <c r="CES282">
        <v>9.6153846153846159E-3</v>
      </c>
      <c r="CET282">
        <v>0</v>
      </c>
      <c r="CEU282">
        <v>0</v>
      </c>
      <c r="CEV282">
        <v>4.807692307692308E-3</v>
      </c>
      <c r="CEW282">
        <v>0</v>
      </c>
      <c r="CEX282">
        <v>0</v>
      </c>
      <c r="CEY282">
        <v>0</v>
      </c>
      <c r="CEZ282">
        <v>0</v>
      </c>
      <c r="CFA282">
        <v>0</v>
      </c>
      <c r="CFB282">
        <v>1.4423076923076924E-2</v>
      </c>
      <c r="CFC282">
        <v>0</v>
      </c>
      <c r="CFD282">
        <v>0</v>
      </c>
      <c r="CFE282">
        <v>0</v>
      </c>
      <c r="CFF282">
        <v>0</v>
      </c>
      <c r="CFG282">
        <v>0</v>
      </c>
      <c r="CFH282">
        <v>0</v>
      </c>
      <c r="CFI282">
        <v>0</v>
      </c>
      <c r="CFJ282">
        <v>0</v>
      </c>
      <c r="CFK282">
        <v>0</v>
      </c>
      <c r="CFL282">
        <v>0</v>
      </c>
      <c r="CFM282">
        <v>0</v>
      </c>
      <c r="CFN282">
        <v>0</v>
      </c>
      <c r="CFO282">
        <v>0</v>
      </c>
      <c r="CFP282">
        <v>0</v>
      </c>
      <c r="CFQ282">
        <v>0</v>
      </c>
      <c r="CFR282">
        <v>0</v>
      </c>
      <c r="CFS282">
        <v>0</v>
      </c>
      <c r="CFT282">
        <v>0</v>
      </c>
      <c r="CFU282">
        <v>0</v>
      </c>
      <c r="CFV282">
        <v>0</v>
      </c>
      <c r="CFW282">
        <v>0</v>
      </c>
      <c r="CFX282">
        <v>0</v>
      </c>
      <c r="CFY282">
        <v>0</v>
      </c>
      <c r="CFZ282">
        <v>0</v>
      </c>
      <c r="CGA282">
        <v>0</v>
      </c>
      <c r="CGB282">
        <v>0</v>
      </c>
      <c r="CGC282">
        <v>0</v>
      </c>
      <c r="CGD282">
        <v>0</v>
      </c>
      <c r="CGE282">
        <v>4.807692307692308E-3</v>
      </c>
      <c r="CGF282">
        <v>0</v>
      </c>
      <c r="CGG282">
        <v>0</v>
      </c>
      <c r="CGH282">
        <v>0</v>
      </c>
      <c r="CGI282">
        <v>0</v>
      </c>
      <c r="CGJ282">
        <v>0</v>
      </c>
      <c r="CGK282">
        <v>0</v>
      </c>
      <c r="CGL282">
        <v>0</v>
      </c>
      <c r="CGM282">
        <v>0</v>
      </c>
      <c r="CGN282">
        <v>0</v>
      </c>
      <c r="CGO282">
        <v>0</v>
      </c>
      <c r="CGP282">
        <v>0</v>
      </c>
      <c r="CGQ282">
        <v>7.2115384615384619E-3</v>
      </c>
      <c r="CGR282">
        <v>0</v>
      </c>
      <c r="CGS282">
        <v>0</v>
      </c>
      <c r="CGT282">
        <v>0</v>
      </c>
      <c r="CGU282">
        <v>4.807692307692308E-3</v>
      </c>
      <c r="CGV282">
        <v>0</v>
      </c>
      <c r="CGW282">
        <v>0</v>
      </c>
      <c r="CGX282">
        <v>0</v>
      </c>
      <c r="CGY282">
        <v>0</v>
      </c>
      <c r="CGZ282">
        <v>0</v>
      </c>
      <c r="CHA282">
        <v>0</v>
      </c>
      <c r="CHB282">
        <v>0</v>
      </c>
      <c r="CHC282">
        <v>0</v>
      </c>
      <c r="CHD282">
        <v>0</v>
      </c>
      <c r="CHE282">
        <v>0</v>
      </c>
      <c r="CHF282">
        <v>0</v>
      </c>
      <c r="CHG282">
        <v>0</v>
      </c>
      <c r="CHH282">
        <v>0</v>
      </c>
      <c r="CHI282">
        <v>0</v>
      </c>
      <c r="CHJ282">
        <v>0</v>
      </c>
      <c r="CHK282">
        <v>0</v>
      </c>
      <c r="CHL282">
        <v>0</v>
      </c>
      <c r="CHM282">
        <v>0</v>
      </c>
      <c r="CHN282">
        <v>0</v>
      </c>
      <c r="CHO282">
        <v>0</v>
      </c>
      <c r="CHP282">
        <v>0</v>
      </c>
      <c r="CHQ282">
        <v>0</v>
      </c>
      <c r="CHR282">
        <v>0</v>
      </c>
      <c r="CHS282">
        <v>0</v>
      </c>
      <c r="CHT282">
        <v>0</v>
      </c>
      <c r="CHU282">
        <v>0</v>
      </c>
      <c r="CHV282">
        <v>0</v>
      </c>
      <c r="CHW282">
        <v>0</v>
      </c>
      <c r="CHX282">
        <v>0</v>
      </c>
      <c r="CHY282">
        <v>0</v>
      </c>
      <c r="CHZ282">
        <v>0</v>
      </c>
      <c r="CIA282">
        <v>0</v>
      </c>
      <c r="CIB282">
        <v>1.6826923076923076E-2</v>
      </c>
      <c r="CIC282">
        <v>0</v>
      </c>
      <c r="CID282">
        <v>0</v>
      </c>
      <c r="CIE282">
        <v>0</v>
      </c>
      <c r="CIF282">
        <v>0</v>
      </c>
      <c r="CIG282">
        <v>0</v>
      </c>
      <c r="CIH282">
        <v>0</v>
      </c>
      <c r="CII282">
        <v>0</v>
      </c>
      <c r="CIJ282">
        <v>0</v>
      </c>
      <c r="CIK282">
        <v>0</v>
      </c>
      <c r="CIL282">
        <v>0</v>
      </c>
      <c r="CIM282">
        <v>0</v>
      </c>
      <c r="CIN282">
        <v>0</v>
      </c>
      <c r="CIO282">
        <v>0</v>
      </c>
      <c r="CIP282">
        <v>0</v>
      </c>
      <c r="CIQ282">
        <v>0</v>
      </c>
      <c r="CIR282">
        <v>0</v>
      </c>
      <c r="CIS282">
        <v>0</v>
      </c>
      <c r="CIT282">
        <v>0</v>
      </c>
      <c r="CIU282">
        <v>0</v>
      </c>
      <c r="CIV282">
        <v>0</v>
      </c>
      <c r="CIW282">
        <v>0</v>
      </c>
      <c r="CIX282">
        <v>0</v>
      </c>
      <c r="CIY282">
        <v>0</v>
      </c>
      <c r="CIZ282">
        <v>0</v>
      </c>
      <c r="CJA282">
        <v>0</v>
      </c>
      <c r="CJB282">
        <v>0</v>
      </c>
      <c r="CJC282">
        <v>0</v>
      </c>
      <c r="CJD282">
        <v>0</v>
      </c>
      <c r="CJE282">
        <v>0</v>
      </c>
      <c r="CJF282">
        <v>0</v>
      </c>
      <c r="CJG282">
        <v>0</v>
      </c>
      <c r="CJH282">
        <v>0</v>
      </c>
      <c r="CJI282">
        <v>0</v>
      </c>
      <c r="CJJ282">
        <v>0</v>
      </c>
      <c r="CJK282">
        <v>0</v>
      </c>
      <c r="CJL282">
        <v>0</v>
      </c>
      <c r="CJM282">
        <v>0</v>
      </c>
      <c r="CJN282">
        <v>0</v>
      </c>
      <c r="CJO282">
        <v>0</v>
      </c>
      <c r="CJP282">
        <v>0</v>
      </c>
      <c r="CJQ282">
        <v>0</v>
      </c>
      <c r="CJR282">
        <v>0</v>
      </c>
      <c r="CJS282">
        <v>0</v>
      </c>
      <c r="CJT282">
        <v>0</v>
      </c>
      <c r="CJU282">
        <v>0</v>
      </c>
      <c r="CJV282">
        <v>0</v>
      </c>
      <c r="CJW282">
        <v>0</v>
      </c>
      <c r="CJX282">
        <v>0</v>
      </c>
      <c r="CJY282">
        <v>0</v>
      </c>
      <c r="CJZ282">
        <v>0</v>
      </c>
      <c r="CKA282">
        <v>0</v>
      </c>
      <c r="CKB282">
        <v>0</v>
      </c>
      <c r="CKC282">
        <v>0</v>
      </c>
      <c r="CKD282">
        <v>0</v>
      </c>
      <c r="CKE282">
        <v>0</v>
      </c>
      <c r="CKF282">
        <v>0</v>
      </c>
      <c r="CKG282">
        <v>0</v>
      </c>
      <c r="CKH282">
        <v>0</v>
      </c>
      <c r="CKI282">
        <v>0</v>
      </c>
      <c r="CKJ282">
        <v>0</v>
      </c>
      <c r="CKK282">
        <v>0</v>
      </c>
      <c r="CKL282">
        <v>0</v>
      </c>
      <c r="CKM282">
        <v>0</v>
      </c>
      <c r="CKN282">
        <v>0</v>
      </c>
      <c r="CKO282">
        <v>0</v>
      </c>
      <c r="CKP282">
        <v>0</v>
      </c>
      <c r="CKQ282">
        <v>0</v>
      </c>
      <c r="CKR282">
        <v>0</v>
      </c>
      <c r="CKS282">
        <v>0</v>
      </c>
      <c r="CKT282">
        <v>0</v>
      </c>
      <c r="CKU282">
        <v>0</v>
      </c>
      <c r="CKV282">
        <v>0</v>
      </c>
      <c r="CKW282">
        <v>0</v>
      </c>
      <c r="CKX282">
        <v>0</v>
      </c>
      <c r="CKY282">
        <v>0</v>
      </c>
      <c r="CKZ282">
        <v>0</v>
      </c>
      <c r="CLA282">
        <v>0</v>
      </c>
      <c r="CLB282">
        <v>0</v>
      </c>
      <c r="CLC282">
        <v>1</v>
      </c>
      <c r="CLD282"/>
      <c r="CLE282"/>
      <c r="CLF282"/>
      <c r="CLG282"/>
      <c r="CLH282"/>
      <c r="CLI282"/>
      <c r="CLJ282"/>
      <c r="CLK282"/>
      <c r="CLL282"/>
      <c r="CLM282"/>
      <c r="CLN282"/>
      <c r="CLO282"/>
      <c r="CLP282"/>
      <c r="CLQ282"/>
      <c r="CLR282"/>
      <c r="CLS282"/>
      <c r="CLT282"/>
      <c r="CLU282"/>
      <c r="CLV282"/>
      <c r="CLW282"/>
      <c r="CLX282"/>
      <c r="CLY282"/>
      <c r="CLZ282"/>
      <c r="CMA282"/>
      <c r="CMB282"/>
      <c r="CMC282"/>
      <c r="CMD282"/>
      <c r="CME282"/>
      <c r="CMF282"/>
      <c r="CMG282"/>
      <c r="CMH282"/>
      <c r="CMI282"/>
      <c r="CMJ282"/>
      <c r="CMK282"/>
      <c r="CML282"/>
      <c r="CMM282"/>
      <c r="CMN282"/>
      <c r="CMO282"/>
      <c r="CMP282"/>
      <c r="CMQ282"/>
      <c r="CMR282"/>
      <c r="CMS282"/>
      <c r="CMT282"/>
      <c r="CMU282"/>
      <c r="CMV282"/>
      <c r="CMW282"/>
      <c r="CMX282"/>
      <c r="CMY282"/>
      <c r="CMZ282"/>
      <c r="CNA282"/>
      <c r="CNB282"/>
      <c r="CNC282"/>
      <c r="CND282"/>
      <c r="CNE282"/>
      <c r="CNF282"/>
      <c r="CNG282"/>
      <c r="CNH282"/>
      <c r="CNI282"/>
      <c r="CNJ282"/>
      <c r="CNK282"/>
      <c r="CNL282"/>
      <c r="CNM282"/>
      <c r="CNN282"/>
      <c r="CNO282"/>
      <c r="CNP282"/>
      <c r="CNQ282"/>
      <c r="CNR282"/>
      <c r="CNS282"/>
      <c r="CNT282"/>
      <c r="CNU282"/>
      <c r="CNV282"/>
      <c r="CNW282"/>
      <c r="CNX282"/>
      <c r="CNY282"/>
      <c r="CNZ282"/>
      <c r="COA282"/>
      <c r="COB282"/>
      <c r="COC282"/>
      <c r="COD282"/>
      <c r="COE282"/>
      <c r="COF282"/>
      <c r="COG282"/>
      <c r="COH282"/>
      <c r="COI282"/>
      <c r="COJ282"/>
      <c r="COK282"/>
      <c r="COL282"/>
      <c r="COM282"/>
      <c r="CON282"/>
      <c r="COO282"/>
      <c r="COP282"/>
      <c r="COQ282"/>
      <c r="COR282"/>
      <c r="COS282"/>
      <c r="COT282"/>
      <c r="COU282"/>
      <c r="COV282"/>
      <c r="COW282"/>
      <c r="COX282"/>
      <c r="COY282"/>
      <c r="COZ282"/>
      <c r="CPA282"/>
      <c r="CPB282"/>
      <c r="CPC282"/>
      <c r="CPD282"/>
      <c r="CPE282"/>
      <c r="CPF282"/>
      <c r="CPG282"/>
      <c r="CPH282"/>
      <c r="CPI282"/>
      <c r="CPJ282"/>
      <c r="CPK282"/>
      <c r="CPL282"/>
      <c r="CPM282"/>
      <c r="CPN282"/>
      <c r="CPO282"/>
      <c r="CPP282"/>
      <c r="CPQ282"/>
      <c r="CPR282"/>
      <c r="CPS282"/>
      <c r="CPT282"/>
      <c r="CPU282"/>
      <c r="CPV282"/>
      <c r="CPW282"/>
      <c r="CPX282"/>
      <c r="CPY282"/>
      <c r="CPZ282"/>
      <c r="CQA282"/>
      <c r="CQB282"/>
      <c r="CQC282"/>
      <c r="CQD282"/>
      <c r="CQE282"/>
      <c r="CQF282"/>
      <c r="CQG282"/>
      <c r="CQH282"/>
      <c r="CQI282"/>
      <c r="CQJ282"/>
      <c r="CQK282"/>
      <c r="CQL282"/>
      <c r="CQM282"/>
      <c r="CQN282"/>
      <c r="CQO282"/>
      <c r="CQP282"/>
      <c r="CQQ282"/>
      <c r="CQR282"/>
      <c r="CQS282"/>
      <c r="CQT282"/>
    </row>
    <row r="283" spans="1:2490" s="1" customFormat="1" ht="21" customHeight="1">
      <c r="A283" t="s">
        <v>2673</v>
      </c>
      <c r="B283" t="s">
        <v>2560</v>
      </c>
      <c r="C283" t="s">
        <v>2674</v>
      </c>
      <c r="D283" t="s">
        <v>2675</v>
      </c>
      <c r="E283"/>
      <c r="F283" t="s">
        <v>2676</v>
      </c>
      <c r="G283"/>
      <c r="H283"/>
      <c r="I283">
        <v>67000</v>
      </c>
      <c r="J283" t="s">
        <v>2564</v>
      </c>
      <c r="K283">
        <v>2</v>
      </c>
      <c r="L283"/>
      <c r="M283" t="s">
        <v>2677</v>
      </c>
      <c r="N283" t="s">
        <v>1427</v>
      </c>
      <c r="O283" t="s">
        <v>2567</v>
      </c>
      <c r="P283" t="s">
        <v>16</v>
      </c>
      <c r="Q283" t="s">
        <v>1429</v>
      </c>
      <c r="R283" t="s">
        <v>1430</v>
      </c>
      <c r="S283" t="s">
        <v>1430</v>
      </c>
      <c r="T283" t="s">
        <v>1430</v>
      </c>
      <c r="U283" t="s">
        <v>1691</v>
      </c>
      <c r="V283" t="s">
        <v>2678</v>
      </c>
      <c r="W283" t="s">
        <v>2679</v>
      </c>
      <c r="X283" t="s">
        <v>2570</v>
      </c>
      <c r="Y283" t="s">
        <v>2571</v>
      </c>
      <c r="Z283"/>
      <c r="AA283" s="365" t="s">
        <v>2680</v>
      </c>
      <c r="AL283" t="s">
        <v>2675</v>
      </c>
      <c r="AM283">
        <v>12</v>
      </c>
      <c r="AN283">
        <v>7.8666666666666671</v>
      </c>
      <c r="AO283">
        <v>7.8666666666666671</v>
      </c>
      <c r="AP283">
        <v>16.083333333333332</v>
      </c>
      <c r="AQ283">
        <v>9.0583333333333307E-2</v>
      </c>
      <c r="AR283">
        <v>0.85083333333333344</v>
      </c>
      <c r="AS283"/>
      <c r="AT283"/>
      <c r="AU283"/>
      <c r="AV283"/>
      <c r="AW283">
        <v>171.83333333333334</v>
      </c>
      <c r="AX283">
        <v>25.25</v>
      </c>
      <c r="AY283">
        <v>205.33333333333334</v>
      </c>
      <c r="AZ283"/>
      <c r="BA283"/>
      <c r="BB283"/>
      <c r="BC283">
        <v>30.083333333333332</v>
      </c>
      <c r="BD283">
        <v>8.9333333333333336</v>
      </c>
      <c r="BE283">
        <v>32.416666666666664</v>
      </c>
      <c r="BF283">
        <v>771.66666666666663</v>
      </c>
      <c r="BG283">
        <v>10.658333333333333</v>
      </c>
      <c r="BH283">
        <v>279.5</v>
      </c>
      <c r="BI283"/>
      <c r="BJ283">
        <v>1.9666666666666668</v>
      </c>
      <c r="BK283">
        <v>3.3666666666666667</v>
      </c>
      <c r="BL283">
        <v>2.3333333333333335E-3</v>
      </c>
      <c r="BM283">
        <v>0.34166666666666662</v>
      </c>
      <c r="BN283">
        <v>0.21166666666666667</v>
      </c>
      <c r="BO283">
        <v>0.74833333333333341</v>
      </c>
      <c r="BP283">
        <v>9.3666666666666662E-2</v>
      </c>
      <c r="BX283" s="5">
        <v>411</v>
      </c>
      <c r="BY283" s="5">
        <v>67</v>
      </c>
      <c r="BZ283" s="5">
        <v>4.95</v>
      </c>
      <c r="CA283" s="5">
        <v>14.6</v>
      </c>
      <c r="CB283" s="5">
        <v>49.5</v>
      </c>
      <c r="CC283" s="5">
        <v>11.2</v>
      </c>
      <c r="CD283" s="5">
        <v>6.5887130114463943</v>
      </c>
      <c r="CE283" s="5">
        <v>17.475999999999999</v>
      </c>
      <c r="CF283" s="5">
        <v>2.427</v>
      </c>
      <c r="CG283" s="5">
        <v>0</v>
      </c>
      <c r="CH283" s="5">
        <v>0</v>
      </c>
      <c r="CI283" s="5">
        <v>0</v>
      </c>
      <c r="CJ283" s="5">
        <v>0</v>
      </c>
      <c r="CK283" s="5">
        <v>0.48661800486618007</v>
      </c>
      <c r="CL283" s="5">
        <v>0</v>
      </c>
      <c r="CM283" s="5">
        <v>0</v>
      </c>
      <c r="CN283" s="5">
        <v>0</v>
      </c>
      <c r="CO283" s="5">
        <v>0</v>
      </c>
      <c r="CP283" s="5">
        <v>0</v>
      </c>
      <c r="CQ283" s="5">
        <v>0</v>
      </c>
      <c r="CR283" s="5">
        <v>0</v>
      </c>
      <c r="CS283" s="5">
        <v>0</v>
      </c>
      <c r="CT283" s="5">
        <v>0</v>
      </c>
      <c r="CU283" s="5">
        <v>0</v>
      </c>
      <c r="CV283" s="5">
        <v>0</v>
      </c>
      <c r="CW283" s="5">
        <v>0.48661800486618007</v>
      </c>
      <c r="DW283">
        <v>1.9666666666666668</v>
      </c>
      <c r="DX283">
        <v>3.3666666666666667</v>
      </c>
      <c r="DY283">
        <v>2.3333333333333335E-3</v>
      </c>
      <c r="DZ283">
        <v>0.34166666666666662</v>
      </c>
      <c r="EA283">
        <v>0.21166666666666667</v>
      </c>
      <c r="EB283">
        <v>0.74833333333333341</v>
      </c>
      <c r="EC283">
        <v>9.3666666666666662E-2</v>
      </c>
      <c r="EG283" s="86">
        <f t="shared" si="32"/>
        <v>2</v>
      </c>
      <c r="EH283" s="86">
        <f t="shared" si="33"/>
        <v>1.5</v>
      </c>
      <c r="EI283" s="1">
        <v>2</v>
      </c>
      <c r="EJ283" s="1">
        <v>1</v>
      </c>
      <c r="EK283" s="1">
        <v>1</v>
      </c>
      <c r="EL283" s="1">
        <v>2</v>
      </c>
      <c r="EM283" s="1">
        <v>1</v>
      </c>
      <c r="EN283" s="1">
        <v>2</v>
      </c>
      <c r="EU283" s="6" t="s">
        <v>2681</v>
      </c>
      <c r="EV283" s="29">
        <v>33</v>
      </c>
      <c r="EW283" s="255">
        <v>1.1239500000000001E-2</v>
      </c>
      <c r="EX283" s="256">
        <v>486.72524725943379</v>
      </c>
      <c r="EY283" s="119" t="s">
        <v>2609</v>
      </c>
      <c r="JP283" s="368"/>
      <c r="JR283" s="369"/>
      <c r="JS283" s="209"/>
      <c r="JU283" s="369"/>
      <c r="JX283" s="369"/>
      <c r="KA283" s="369"/>
      <c r="KB283" s="370"/>
      <c r="KC283" s="370"/>
      <c r="KD283" s="370"/>
      <c r="KE283" s="370"/>
      <c r="NU283" s="5"/>
      <c r="NV283" s="5"/>
      <c r="NZ283" s="5"/>
      <c r="OC283" s="5"/>
      <c r="OD283" s="5"/>
      <c r="OE283" s="5"/>
      <c r="OF283" s="5"/>
      <c r="OJ283" s="5"/>
      <c r="OL283" s="5"/>
      <c r="ON283" s="5"/>
      <c r="TY283" s="5"/>
      <c r="UE283" s="5"/>
      <c r="UF283" s="5"/>
      <c r="UJ283" s="5"/>
      <c r="AQL283" s="6" t="s">
        <v>2573</v>
      </c>
      <c r="AQM283" s="373" t="s">
        <v>2682</v>
      </c>
      <c r="AQN283" s="374" t="s">
        <v>2159</v>
      </c>
      <c r="AQO283" s="374" t="s">
        <v>2159</v>
      </c>
      <c r="AQP283" s="374" t="s">
        <v>2168</v>
      </c>
      <c r="AQQ283" s="374" t="s">
        <v>2168</v>
      </c>
      <c r="AQR283" s="374" t="s">
        <v>2159</v>
      </c>
      <c r="AQS283" s="374" t="s">
        <v>2159</v>
      </c>
      <c r="AQT283" s="374" t="s">
        <v>2159</v>
      </c>
      <c r="AQU283" s="374" t="s">
        <v>2159</v>
      </c>
      <c r="AQV283" s="374" t="s">
        <v>2159</v>
      </c>
      <c r="AQW283" s="374" t="s">
        <v>2159</v>
      </c>
      <c r="AQX283" s="374" t="s">
        <v>2159</v>
      </c>
      <c r="AQY283" s="374" t="s">
        <v>2159</v>
      </c>
      <c r="AQZ283" s="374" t="s">
        <v>2159</v>
      </c>
      <c r="ARA283" s="374" t="s">
        <v>2159</v>
      </c>
      <c r="ARB283" s="374" t="s">
        <v>2159</v>
      </c>
      <c r="ARC283" s="374" t="s">
        <v>2159</v>
      </c>
      <c r="ARD283" s="374" t="s">
        <v>2159</v>
      </c>
      <c r="ARE283" s="374" t="s">
        <v>2159</v>
      </c>
      <c r="ARF283" s="374" t="s">
        <v>2159</v>
      </c>
      <c r="ARG283" s="374" t="s">
        <v>2159</v>
      </c>
      <c r="ARH283" s="374" t="s">
        <v>2159</v>
      </c>
      <c r="ARI283" s="374" t="s">
        <v>2159</v>
      </c>
      <c r="ARJ283" s="374" t="s">
        <v>2159</v>
      </c>
      <c r="ARK283" s="374" t="s">
        <v>2159</v>
      </c>
      <c r="ARL283" s="374" t="s">
        <v>2159</v>
      </c>
      <c r="ARM283" s="374" t="s">
        <v>2159</v>
      </c>
      <c r="ARN283" s="374" t="s">
        <v>2159</v>
      </c>
      <c r="ARO283" s="374" t="s">
        <v>2159</v>
      </c>
      <c r="ARP283" s="374" t="s">
        <v>2159</v>
      </c>
      <c r="ARQ283" s="374" t="s">
        <v>2159</v>
      </c>
      <c r="ARR283" s="374" t="s">
        <v>2159</v>
      </c>
      <c r="ARS283" s="374" t="s">
        <v>2159</v>
      </c>
      <c r="ART283" s="374" t="s">
        <v>2159</v>
      </c>
      <c r="ARU283" s="374" t="s">
        <v>2159</v>
      </c>
      <c r="ARV283" s="374" t="s">
        <v>2159</v>
      </c>
      <c r="ARW283" s="374" t="s">
        <v>2683</v>
      </c>
      <c r="ARX283" s="374" t="s">
        <v>2684</v>
      </c>
      <c r="ARY283" s="374" t="s">
        <v>2685</v>
      </c>
      <c r="ARZ283" s="374" t="s">
        <v>2153</v>
      </c>
      <c r="ASA283" s="374" t="s">
        <v>2162</v>
      </c>
      <c r="ASB283" s="374" t="s">
        <v>2578</v>
      </c>
      <c r="ASC283" s="374" t="s">
        <v>2579</v>
      </c>
      <c r="ASD283" s="374" t="s">
        <v>2162</v>
      </c>
      <c r="ASE283" s="374" t="s">
        <v>2162</v>
      </c>
      <c r="ASF283" s="374" t="s">
        <v>2162</v>
      </c>
      <c r="ASG283" s="374" t="s">
        <v>2162</v>
      </c>
      <c r="ASH283" s="374" t="s">
        <v>2162</v>
      </c>
      <c r="ASI283" s="374" t="s">
        <v>2162</v>
      </c>
      <c r="ASJ283" s="374" t="s">
        <v>2162</v>
      </c>
      <c r="ASK283" s="374" t="s">
        <v>2162</v>
      </c>
      <c r="ASL283" s="374" t="s">
        <v>2162</v>
      </c>
      <c r="ASM283" s="374" t="s">
        <v>2162</v>
      </c>
      <c r="ASN283" s="374" t="s">
        <v>2580</v>
      </c>
      <c r="ASO283" s="374" t="s">
        <v>2153</v>
      </c>
      <c r="ASP283" s="374" t="s">
        <v>2162</v>
      </c>
      <c r="ASQ283" s="374" t="s">
        <v>2157</v>
      </c>
      <c r="ASR283" s="374" t="s">
        <v>2157</v>
      </c>
      <c r="ASS283" s="374" t="s">
        <v>2157</v>
      </c>
      <c r="AST283" s="374" t="s">
        <v>2157</v>
      </c>
      <c r="ASU283" s="374" t="s">
        <v>2157</v>
      </c>
      <c r="ASV283" s="374" t="s">
        <v>2157</v>
      </c>
      <c r="ASW283" s="374" t="s">
        <v>2157</v>
      </c>
      <c r="ASX283" s="374" t="s">
        <v>2157</v>
      </c>
      <c r="ASY283" s="374" t="s">
        <v>2161</v>
      </c>
      <c r="ASZ283" s="374" t="s">
        <v>2161</v>
      </c>
      <c r="ATA283" s="374" t="s">
        <v>2161</v>
      </c>
      <c r="ATB283" s="374" t="s">
        <v>2155</v>
      </c>
      <c r="ATC283" s="374" t="s">
        <v>2155</v>
      </c>
      <c r="ATD283" s="374" t="s">
        <v>2155</v>
      </c>
      <c r="ATE283" s="374" t="s">
        <v>2155</v>
      </c>
      <c r="ATF283" s="374" t="s">
        <v>2155</v>
      </c>
      <c r="ATG283" s="374" t="s">
        <v>2154</v>
      </c>
      <c r="ATH283" s="374" t="s">
        <v>2154</v>
      </c>
      <c r="ATI283" s="374" t="s">
        <v>2159</v>
      </c>
      <c r="ATJ283" s="374" t="s">
        <v>2580</v>
      </c>
      <c r="ATK283" s="374" t="s">
        <v>2159</v>
      </c>
      <c r="ATL283" s="374" t="s">
        <v>2159</v>
      </c>
      <c r="ATM283" s="374" t="s">
        <v>2155</v>
      </c>
      <c r="ATN283" s="374" t="s">
        <v>2155</v>
      </c>
      <c r="ATO283" s="374" t="s">
        <v>2155</v>
      </c>
      <c r="ATP283" s="374" t="s">
        <v>2155</v>
      </c>
      <c r="ATQ283" s="374" t="s">
        <v>2155</v>
      </c>
      <c r="ATR283" s="374" t="s">
        <v>2155</v>
      </c>
      <c r="ATS283" s="374" t="s">
        <v>2155</v>
      </c>
      <c r="ATT283" s="375">
        <v>7.2</v>
      </c>
      <c r="ATU283" s="375">
        <v>19.5</v>
      </c>
      <c r="ATV283" s="375">
        <v>0.21199999999999999</v>
      </c>
      <c r="ATW283" s="375">
        <v>9.1999999999999993</v>
      </c>
      <c r="ATX283" s="375">
        <v>8.0000000000000002E-3</v>
      </c>
      <c r="ATY283" s="375">
        <v>0.27600000000000002</v>
      </c>
      <c r="ATZ283" s="375">
        <v>0.78300000000000003</v>
      </c>
      <c r="AUA283" s="374" t="s">
        <v>2147</v>
      </c>
      <c r="BHI283">
        <v>283</v>
      </c>
      <c r="BHJ283">
        <v>283</v>
      </c>
      <c r="BHK283" t="s">
        <v>2673</v>
      </c>
      <c r="BHL283" t="s">
        <v>2673</v>
      </c>
      <c r="BHM283">
        <v>9.7323600973236012E-3</v>
      </c>
      <c r="BHN283">
        <v>0</v>
      </c>
      <c r="BHO283">
        <v>0</v>
      </c>
      <c r="BHP283">
        <v>0</v>
      </c>
      <c r="BHQ283">
        <v>2.4330900243309003E-3</v>
      </c>
      <c r="BHR283">
        <v>0</v>
      </c>
      <c r="BHS283">
        <v>0</v>
      </c>
      <c r="BHT283">
        <v>0</v>
      </c>
      <c r="BHU283">
        <v>0</v>
      </c>
      <c r="BHV283">
        <v>0</v>
      </c>
      <c r="BHW283">
        <v>0</v>
      </c>
      <c r="BHX283">
        <v>0</v>
      </c>
      <c r="BHY283">
        <v>0</v>
      </c>
      <c r="BHZ283">
        <v>0</v>
      </c>
      <c r="BIA283">
        <v>0</v>
      </c>
      <c r="BIB283">
        <v>0</v>
      </c>
      <c r="BIC283">
        <v>0</v>
      </c>
      <c r="BID283">
        <v>0</v>
      </c>
      <c r="BIE283">
        <v>0</v>
      </c>
      <c r="BIF283">
        <v>0</v>
      </c>
      <c r="BIG283">
        <v>0</v>
      </c>
      <c r="BIH283">
        <v>0</v>
      </c>
      <c r="BII283">
        <v>0</v>
      </c>
      <c r="BIJ283">
        <v>0</v>
      </c>
      <c r="BIK283">
        <v>0</v>
      </c>
      <c r="BIL283">
        <v>0</v>
      </c>
      <c r="BIM283">
        <v>0</v>
      </c>
      <c r="BIN283">
        <v>0</v>
      </c>
      <c r="BIO283">
        <v>0</v>
      </c>
      <c r="BIP283">
        <v>0</v>
      </c>
      <c r="BIQ283">
        <v>0</v>
      </c>
      <c r="BIR283">
        <v>0</v>
      </c>
      <c r="BIS283">
        <v>0</v>
      </c>
      <c r="BIT283">
        <v>0</v>
      </c>
      <c r="BIU283">
        <v>0</v>
      </c>
      <c r="BIV283">
        <v>0</v>
      </c>
      <c r="BIW283">
        <v>0</v>
      </c>
      <c r="BIX283">
        <v>0</v>
      </c>
      <c r="BIY283">
        <v>0</v>
      </c>
      <c r="BIZ283">
        <v>4.8661800486618006E-3</v>
      </c>
      <c r="BJA283">
        <v>0</v>
      </c>
      <c r="BJB283">
        <v>0</v>
      </c>
      <c r="BJC283">
        <v>0</v>
      </c>
      <c r="BJD283">
        <v>0.17518248175182483</v>
      </c>
      <c r="BJE283">
        <v>0</v>
      </c>
      <c r="BJF283">
        <v>0</v>
      </c>
      <c r="BJG283">
        <v>0</v>
      </c>
      <c r="BJH283">
        <v>2.4330900243309003E-3</v>
      </c>
      <c r="BJI283">
        <v>0</v>
      </c>
      <c r="BJJ283">
        <v>0</v>
      </c>
      <c r="BJK283">
        <v>0</v>
      </c>
      <c r="BJL283">
        <v>0</v>
      </c>
      <c r="BJM283">
        <v>0</v>
      </c>
      <c r="BJN283">
        <v>0</v>
      </c>
      <c r="BJO283">
        <v>0</v>
      </c>
      <c r="BJP283">
        <v>0</v>
      </c>
      <c r="BJQ283">
        <v>0</v>
      </c>
      <c r="BJR283">
        <v>0</v>
      </c>
      <c r="BJS283">
        <v>0</v>
      </c>
      <c r="BJT283">
        <v>0</v>
      </c>
      <c r="BJU283">
        <v>0</v>
      </c>
      <c r="BJV283">
        <v>0</v>
      </c>
      <c r="BJW283">
        <v>0</v>
      </c>
      <c r="BJX283">
        <v>0</v>
      </c>
      <c r="BJY283">
        <v>0</v>
      </c>
      <c r="BJZ283">
        <v>0</v>
      </c>
      <c r="BKA283">
        <v>3.8929440389294405E-2</v>
      </c>
      <c r="BKB283">
        <v>0</v>
      </c>
      <c r="BKC283">
        <v>0</v>
      </c>
      <c r="BKD283">
        <v>0</v>
      </c>
      <c r="BKE283">
        <v>9.2457420924574207E-2</v>
      </c>
      <c r="BKF283">
        <v>0</v>
      </c>
      <c r="BKG283">
        <v>0</v>
      </c>
      <c r="BKH283">
        <v>0</v>
      </c>
      <c r="BKI283">
        <v>0</v>
      </c>
      <c r="BKJ283">
        <v>0</v>
      </c>
      <c r="BKK283">
        <v>0</v>
      </c>
      <c r="BKL283">
        <v>2.4330900243309003E-3</v>
      </c>
      <c r="BKM283">
        <v>0</v>
      </c>
      <c r="BKN283">
        <v>0</v>
      </c>
      <c r="BKO283">
        <v>0</v>
      </c>
      <c r="BKP283">
        <v>4.8661800486618006E-3</v>
      </c>
      <c r="BKQ283">
        <v>0</v>
      </c>
      <c r="BKR283">
        <v>0</v>
      </c>
      <c r="BKS283">
        <v>0</v>
      </c>
      <c r="BKT283">
        <v>0</v>
      </c>
      <c r="BKU283">
        <v>0</v>
      </c>
      <c r="BKV283">
        <v>0</v>
      </c>
      <c r="BKW283">
        <v>0</v>
      </c>
      <c r="BKX283">
        <v>0</v>
      </c>
      <c r="BKY283">
        <v>0</v>
      </c>
      <c r="BKZ283">
        <v>0</v>
      </c>
      <c r="BLA283">
        <v>0</v>
      </c>
      <c r="BLB283">
        <v>0</v>
      </c>
      <c r="BLC283">
        <v>0</v>
      </c>
      <c r="BLD283">
        <v>0</v>
      </c>
      <c r="BLE283">
        <v>8.0291970802919707E-2</v>
      </c>
      <c r="BLF283">
        <v>0</v>
      </c>
      <c r="BLG283">
        <v>0</v>
      </c>
      <c r="BLH283">
        <v>0</v>
      </c>
      <c r="BLI283">
        <v>0</v>
      </c>
      <c r="BLJ283">
        <v>0</v>
      </c>
      <c r="BLK283">
        <v>0</v>
      </c>
      <c r="BLL283">
        <v>0</v>
      </c>
      <c r="BLM283">
        <v>0</v>
      </c>
      <c r="BLN283">
        <v>0</v>
      </c>
      <c r="BLO283">
        <v>0</v>
      </c>
      <c r="BLP283">
        <v>0</v>
      </c>
      <c r="BLQ283">
        <v>0</v>
      </c>
      <c r="BLR283">
        <v>0</v>
      </c>
      <c r="BLS283">
        <v>0</v>
      </c>
      <c r="BLT283">
        <v>0</v>
      </c>
      <c r="BLU283">
        <v>0</v>
      </c>
      <c r="BLV283">
        <v>0</v>
      </c>
      <c r="BLW283">
        <v>0</v>
      </c>
      <c r="BLX283">
        <v>0</v>
      </c>
      <c r="BLY283">
        <v>0</v>
      </c>
      <c r="BLZ283">
        <v>0</v>
      </c>
      <c r="BMA283">
        <v>0</v>
      </c>
      <c r="BMB283">
        <v>0</v>
      </c>
      <c r="BMC283">
        <v>0</v>
      </c>
      <c r="BMD283">
        <v>0</v>
      </c>
      <c r="BME283">
        <v>0</v>
      </c>
      <c r="BMF283">
        <v>0</v>
      </c>
      <c r="BMG283">
        <v>0</v>
      </c>
      <c r="BMH283">
        <v>0</v>
      </c>
      <c r="BMI283">
        <v>1.4598540145985401E-2</v>
      </c>
      <c r="BMJ283">
        <v>0</v>
      </c>
      <c r="BMK283">
        <v>0</v>
      </c>
      <c r="BML283">
        <v>0</v>
      </c>
      <c r="BMM283">
        <v>0</v>
      </c>
      <c r="BMN283">
        <v>0</v>
      </c>
      <c r="BMO283">
        <v>0</v>
      </c>
      <c r="BMP283">
        <v>0</v>
      </c>
      <c r="BMQ283">
        <v>0</v>
      </c>
      <c r="BMR283">
        <v>0</v>
      </c>
      <c r="BMS283">
        <v>0</v>
      </c>
      <c r="BMT283">
        <v>0</v>
      </c>
      <c r="BMU283">
        <v>0</v>
      </c>
      <c r="BMV283">
        <v>0</v>
      </c>
      <c r="BMW283">
        <v>0</v>
      </c>
      <c r="BMX283">
        <v>0</v>
      </c>
      <c r="BMY283">
        <v>2.4330900243309003E-3</v>
      </c>
      <c r="BMZ283">
        <v>0</v>
      </c>
      <c r="BNA283">
        <v>0</v>
      </c>
      <c r="BNB283">
        <v>1.2165450121654502E-2</v>
      </c>
      <c r="BNC283">
        <v>0</v>
      </c>
      <c r="BND283">
        <v>0</v>
      </c>
      <c r="BNE283">
        <v>0</v>
      </c>
      <c r="BNF283">
        <v>0</v>
      </c>
      <c r="BNG283">
        <v>0</v>
      </c>
      <c r="BNH283">
        <v>0</v>
      </c>
      <c r="BNI283">
        <v>0</v>
      </c>
      <c r="BNJ283">
        <v>0</v>
      </c>
      <c r="BNK283">
        <v>0</v>
      </c>
      <c r="BNL283">
        <v>0</v>
      </c>
      <c r="BNM283">
        <v>2.4330900243309003E-3</v>
      </c>
      <c r="BNN283">
        <v>0</v>
      </c>
      <c r="BNO283">
        <v>0</v>
      </c>
      <c r="BNP283">
        <v>0</v>
      </c>
      <c r="BNQ283">
        <v>0</v>
      </c>
      <c r="BNR283">
        <v>0</v>
      </c>
      <c r="BNS283">
        <v>0</v>
      </c>
      <c r="BNT283">
        <v>0</v>
      </c>
      <c r="BNU283">
        <v>2.4330900243309003E-3</v>
      </c>
      <c r="BNV283">
        <v>9.7323600973236012E-3</v>
      </c>
      <c r="BNW283">
        <v>0</v>
      </c>
      <c r="BNX283">
        <v>0</v>
      </c>
      <c r="BNY283">
        <v>0</v>
      </c>
      <c r="BNZ283">
        <v>0</v>
      </c>
      <c r="BOA283">
        <v>0</v>
      </c>
      <c r="BOB283">
        <v>0</v>
      </c>
      <c r="BOC283">
        <v>0</v>
      </c>
      <c r="BOD283">
        <v>0</v>
      </c>
      <c r="BOE283">
        <v>0</v>
      </c>
      <c r="BOF283">
        <v>0</v>
      </c>
      <c r="BOG283">
        <v>0</v>
      </c>
      <c r="BOH283">
        <v>2.4330900243309003E-3</v>
      </c>
      <c r="BOI283">
        <v>0</v>
      </c>
      <c r="BOJ283">
        <v>0</v>
      </c>
      <c r="BOK283">
        <v>0</v>
      </c>
      <c r="BOL283">
        <v>0</v>
      </c>
      <c r="BOM283">
        <v>0</v>
      </c>
      <c r="BON283">
        <v>0</v>
      </c>
      <c r="BOO283">
        <v>0</v>
      </c>
      <c r="BOP283">
        <v>0</v>
      </c>
      <c r="BOQ283">
        <v>0</v>
      </c>
      <c r="BOR283">
        <v>0</v>
      </c>
      <c r="BOS283">
        <v>0</v>
      </c>
      <c r="BOT283">
        <v>0</v>
      </c>
      <c r="BOU283">
        <v>0</v>
      </c>
      <c r="BOV283">
        <v>0</v>
      </c>
      <c r="BOW283">
        <v>0</v>
      </c>
      <c r="BOX283">
        <v>0</v>
      </c>
      <c r="BOY283">
        <v>0</v>
      </c>
      <c r="BOZ283">
        <v>0</v>
      </c>
      <c r="BPA283">
        <v>0</v>
      </c>
      <c r="BPB283">
        <v>0</v>
      </c>
      <c r="BPC283">
        <v>0</v>
      </c>
      <c r="BPD283">
        <v>0</v>
      </c>
      <c r="BPE283">
        <v>0</v>
      </c>
      <c r="BPF283">
        <v>2.4330900243309003E-3</v>
      </c>
      <c r="BPG283">
        <v>0</v>
      </c>
      <c r="BPH283">
        <v>0</v>
      </c>
      <c r="BPI283">
        <v>0</v>
      </c>
      <c r="BPJ283">
        <v>4.8661800486618006E-3</v>
      </c>
      <c r="BPK283">
        <v>0</v>
      </c>
      <c r="BPL283">
        <v>0</v>
      </c>
      <c r="BPM283">
        <v>0</v>
      </c>
      <c r="BPN283">
        <v>0</v>
      </c>
      <c r="BPO283">
        <v>0</v>
      </c>
      <c r="BPP283">
        <v>0</v>
      </c>
      <c r="BPQ283">
        <v>0</v>
      </c>
      <c r="BPR283">
        <v>0</v>
      </c>
      <c r="BPS283">
        <v>7.2992700729927005E-3</v>
      </c>
      <c r="BPT283">
        <v>0</v>
      </c>
      <c r="BPU283">
        <v>0</v>
      </c>
      <c r="BPV283">
        <v>0</v>
      </c>
      <c r="BPW283">
        <v>0</v>
      </c>
      <c r="BPX283">
        <v>0</v>
      </c>
      <c r="BPY283">
        <v>0</v>
      </c>
      <c r="BPZ283">
        <v>0</v>
      </c>
      <c r="BQA283">
        <v>0</v>
      </c>
      <c r="BQB283">
        <v>0</v>
      </c>
      <c r="BQC283">
        <v>0</v>
      </c>
      <c r="BQD283">
        <v>2.9197080291970802E-2</v>
      </c>
      <c r="BQE283">
        <v>0</v>
      </c>
      <c r="BQF283">
        <v>0</v>
      </c>
      <c r="BQG283">
        <v>0</v>
      </c>
      <c r="BQH283">
        <v>0</v>
      </c>
      <c r="BQI283">
        <v>0</v>
      </c>
      <c r="BQJ283">
        <v>0</v>
      </c>
      <c r="BQK283">
        <v>0</v>
      </c>
      <c r="BQL283">
        <v>0</v>
      </c>
      <c r="BQM283">
        <v>0</v>
      </c>
      <c r="BQN283">
        <v>0</v>
      </c>
      <c r="BQO283">
        <v>0</v>
      </c>
      <c r="BQP283">
        <v>0</v>
      </c>
      <c r="BQQ283">
        <v>0</v>
      </c>
      <c r="BQR283">
        <v>1.9464720194647202E-2</v>
      </c>
      <c r="BQS283">
        <v>0</v>
      </c>
      <c r="BQT283">
        <v>0</v>
      </c>
      <c r="BQU283">
        <v>0</v>
      </c>
      <c r="BQV283">
        <v>0</v>
      </c>
      <c r="BQW283">
        <v>0</v>
      </c>
      <c r="BQX283">
        <v>0</v>
      </c>
      <c r="BQY283">
        <v>0</v>
      </c>
      <c r="BQZ283">
        <v>0</v>
      </c>
      <c r="BRA283">
        <v>0</v>
      </c>
      <c r="BRB283">
        <v>1.4598540145985401E-2</v>
      </c>
      <c r="BRC283">
        <v>0</v>
      </c>
      <c r="BRD283">
        <v>0</v>
      </c>
      <c r="BRE283">
        <v>0</v>
      </c>
      <c r="BRF283">
        <v>0</v>
      </c>
      <c r="BRG283">
        <v>0</v>
      </c>
      <c r="BRH283">
        <v>0</v>
      </c>
      <c r="BRI283">
        <v>0</v>
      </c>
      <c r="BRJ283">
        <v>0</v>
      </c>
      <c r="BRK283">
        <v>4.8661800486618006E-3</v>
      </c>
      <c r="BRL283">
        <v>0</v>
      </c>
      <c r="BRM283">
        <v>0</v>
      </c>
      <c r="BRN283">
        <v>0</v>
      </c>
      <c r="BRO283">
        <v>0</v>
      </c>
      <c r="BRP283">
        <v>0</v>
      </c>
      <c r="BRQ283">
        <v>0</v>
      </c>
      <c r="BRR283">
        <v>0</v>
      </c>
      <c r="BRS283">
        <v>0</v>
      </c>
      <c r="BRT283">
        <v>0</v>
      </c>
      <c r="BRU283">
        <v>0</v>
      </c>
      <c r="BRV283">
        <v>9.7323600973236012E-3</v>
      </c>
      <c r="BRW283">
        <v>0</v>
      </c>
      <c r="BRX283">
        <v>0</v>
      </c>
      <c r="BRY283">
        <v>0</v>
      </c>
      <c r="BRZ283">
        <v>0</v>
      </c>
      <c r="BSA283">
        <v>0</v>
      </c>
      <c r="BSB283">
        <v>0</v>
      </c>
      <c r="BSC283">
        <v>0</v>
      </c>
      <c r="BSD283">
        <v>0</v>
      </c>
      <c r="BSE283">
        <v>0</v>
      </c>
      <c r="BSF283">
        <v>0</v>
      </c>
      <c r="BSG283">
        <v>0</v>
      </c>
      <c r="BSH283">
        <v>0</v>
      </c>
      <c r="BSI283">
        <v>2.6763990267639901E-2</v>
      </c>
      <c r="BSJ283">
        <v>0</v>
      </c>
      <c r="BSK283">
        <v>0</v>
      </c>
      <c r="BSL283">
        <v>0</v>
      </c>
      <c r="BSM283">
        <v>0</v>
      </c>
      <c r="BSN283">
        <v>0</v>
      </c>
      <c r="BSO283">
        <v>0</v>
      </c>
      <c r="BSP283">
        <v>0</v>
      </c>
      <c r="BSQ283">
        <v>0</v>
      </c>
      <c r="BSR283">
        <v>0</v>
      </c>
      <c r="BSS283">
        <v>0</v>
      </c>
      <c r="BST283">
        <v>0</v>
      </c>
      <c r="BSU283">
        <v>0</v>
      </c>
      <c r="BSV283">
        <v>0</v>
      </c>
      <c r="BSW283">
        <v>0</v>
      </c>
      <c r="BSX283">
        <v>0</v>
      </c>
      <c r="BSY283">
        <v>0</v>
      </c>
      <c r="BSZ283">
        <v>0</v>
      </c>
      <c r="BTA283">
        <v>0</v>
      </c>
      <c r="BTB283">
        <v>0</v>
      </c>
      <c r="BTC283">
        <v>0</v>
      </c>
      <c r="BTD283">
        <v>0</v>
      </c>
      <c r="BTE283">
        <v>0</v>
      </c>
      <c r="BTF283">
        <v>0</v>
      </c>
      <c r="BTG283">
        <v>0</v>
      </c>
      <c r="BTH283">
        <v>2.4330900243309003E-3</v>
      </c>
      <c r="BTI283">
        <v>0</v>
      </c>
      <c r="BTJ283">
        <v>0</v>
      </c>
      <c r="BTK283">
        <v>0</v>
      </c>
      <c r="BTL283">
        <v>0</v>
      </c>
      <c r="BTM283">
        <v>0</v>
      </c>
      <c r="BTN283">
        <v>0</v>
      </c>
      <c r="BTO283">
        <v>0</v>
      </c>
      <c r="BTP283">
        <v>0</v>
      </c>
      <c r="BTQ283">
        <v>0</v>
      </c>
      <c r="BTR283">
        <v>0</v>
      </c>
      <c r="BTS283">
        <v>0</v>
      </c>
      <c r="BTT283">
        <v>0</v>
      </c>
      <c r="BTU283">
        <v>0</v>
      </c>
      <c r="BTV283">
        <v>0</v>
      </c>
      <c r="BTW283">
        <v>0</v>
      </c>
      <c r="BTX283">
        <v>0</v>
      </c>
      <c r="BTY283">
        <v>0</v>
      </c>
      <c r="BTZ283">
        <v>0</v>
      </c>
      <c r="BUA283">
        <v>0</v>
      </c>
      <c r="BUB283">
        <v>0</v>
      </c>
      <c r="BUC283">
        <v>9.7323600973236012E-3</v>
      </c>
      <c r="BUD283">
        <v>0</v>
      </c>
      <c r="BUE283">
        <v>0</v>
      </c>
      <c r="BUF283">
        <v>0</v>
      </c>
      <c r="BUG283">
        <v>0</v>
      </c>
      <c r="BUH283">
        <v>0</v>
      </c>
      <c r="BUI283">
        <v>0</v>
      </c>
      <c r="BUJ283">
        <v>0</v>
      </c>
      <c r="BUK283">
        <v>0</v>
      </c>
      <c r="BUL283">
        <v>0</v>
      </c>
      <c r="BUM283">
        <v>0</v>
      </c>
      <c r="BUN283">
        <v>2.4330900243309003E-3</v>
      </c>
      <c r="BUO283">
        <v>0</v>
      </c>
      <c r="BUP283">
        <v>0</v>
      </c>
      <c r="BUQ283">
        <v>0</v>
      </c>
      <c r="BUR283">
        <v>0</v>
      </c>
      <c r="BUS283">
        <v>0</v>
      </c>
      <c r="BUT283">
        <v>2.4330900243309003E-3</v>
      </c>
      <c r="BUU283">
        <v>0</v>
      </c>
      <c r="BUV283">
        <v>0</v>
      </c>
      <c r="BUW283">
        <v>0</v>
      </c>
      <c r="BUX283">
        <v>0</v>
      </c>
      <c r="BUY283">
        <v>0</v>
      </c>
      <c r="BUZ283">
        <v>0</v>
      </c>
      <c r="BVA283">
        <v>0</v>
      </c>
      <c r="BVB283">
        <v>0</v>
      </c>
      <c r="BVC283">
        <v>0</v>
      </c>
      <c r="BVD283">
        <v>0</v>
      </c>
      <c r="BVE283">
        <v>0</v>
      </c>
      <c r="BVF283">
        <v>0</v>
      </c>
      <c r="BVG283">
        <v>0</v>
      </c>
      <c r="BVH283">
        <v>0</v>
      </c>
      <c r="BVI283">
        <v>0</v>
      </c>
      <c r="BVJ283">
        <v>0</v>
      </c>
      <c r="BVK283">
        <v>2.4330900243309003E-3</v>
      </c>
      <c r="BVL283">
        <v>0</v>
      </c>
      <c r="BVM283">
        <v>0</v>
      </c>
      <c r="BVN283">
        <v>0</v>
      </c>
      <c r="BVO283">
        <v>0</v>
      </c>
      <c r="BVP283">
        <v>0</v>
      </c>
      <c r="BVQ283">
        <v>0</v>
      </c>
      <c r="BVR283">
        <v>2.4330900243309003E-3</v>
      </c>
      <c r="BVS283">
        <v>0</v>
      </c>
      <c r="BVT283">
        <v>1.9464720194647202E-2</v>
      </c>
      <c r="BVU283">
        <v>0</v>
      </c>
      <c r="BVV283">
        <v>0</v>
      </c>
      <c r="BVW283">
        <v>0</v>
      </c>
      <c r="BVX283">
        <v>0</v>
      </c>
      <c r="BVY283">
        <v>0</v>
      </c>
      <c r="BVZ283">
        <v>0</v>
      </c>
      <c r="BWA283">
        <v>0</v>
      </c>
      <c r="BWB283">
        <v>0</v>
      </c>
      <c r="BWC283">
        <v>0</v>
      </c>
      <c r="BWD283">
        <v>0</v>
      </c>
      <c r="BWE283">
        <v>0</v>
      </c>
      <c r="BWF283">
        <v>0</v>
      </c>
      <c r="BWG283">
        <v>0</v>
      </c>
      <c r="BWH283">
        <v>0</v>
      </c>
      <c r="BWI283">
        <v>0</v>
      </c>
      <c r="BWJ283">
        <v>0</v>
      </c>
      <c r="BWK283">
        <v>0</v>
      </c>
      <c r="BWL283">
        <v>0</v>
      </c>
      <c r="BWM283">
        <v>0</v>
      </c>
      <c r="BWN283">
        <v>0</v>
      </c>
      <c r="BWO283">
        <v>9.7323600973236012E-3</v>
      </c>
      <c r="BWP283">
        <v>0</v>
      </c>
      <c r="BWQ283">
        <v>0</v>
      </c>
      <c r="BWR283">
        <v>0</v>
      </c>
      <c r="BWS283">
        <v>0</v>
      </c>
      <c r="BWT283">
        <v>0</v>
      </c>
      <c r="BWU283">
        <v>0</v>
      </c>
      <c r="BWV283">
        <v>0</v>
      </c>
      <c r="BWW283">
        <v>0</v>
      </c>
      <c r="BWX283">
        <v>0</v>
      </c>
      <c r="BWY283">
        <v>0</v>
      </c>
      <c r="BWZ283">
        <v>0</v>
      </c>
      <c r="BXA283">
        <v>5.3527980535279802E-2</v>
      </c>
      <c r="BXB283">
        <v>0</v>
      </c>
      <c r="BXC283">
        <v>0</v>
      </c>
      <c r="BXD283">
        <v>0</v>
      </c>
      <c r="BXE283">
        <v>0</v>
      </c>
      <c r="BXF283">
        <v>0</v>
      </c>
      <c r="BXG283">
        <v>0</v>
      </c>
      <c r="BXH283">
        <v>0</v>
      </c>
      <c r="BXI283">
        <v>0</v>
      </c>
      <c r="BXJ283">
        <v>0</v>
      </c>
      <c r="BXK283">
        <v>0</v>
      </c>
      <c r="BXL283">
        <v>0</v>
      </c>
      <c r="BXM283">
        <v>0</v>
      </c>
      <c r="BXN283">
        <v>7.2992700729927005E-3</v>
      </c>
      <c r="BXO283">
        <v>0</v>
      </c>
      <c r="BXP283">
        <v>3.1630170316301706E-2</v>
      </c>
      <c r="BXQ283">
        <v>0</v>
      </c>
      <c r="BXR283">
        <v>0</v>
      </c>
      <c r="BXS283">
        <v>0</v>
      </c>
      <c r="BXT283">
        <v>4.8661800486618006E-3</v>
      </c>
      <c r="BXU283">
        <v>0</v>
      </c>
      <c r="BXV283">
        <v>2.4330900243309003E-3</v>
      </c>
      <c r="BXW283">
        <v>1.2165450121654502E-2</v>
      </c>
      <c r="BXX283">
        <v>0</v>
      </c>
      <c r="BXY283">
        <v>0</v>
      </c>
      <c r="BXZ283">
        <v>0</v>
      </c>
      <c r="BYA283">
        <v>0</v>
      </c>
      <c r="BYB283">
        <v>0</v>
      </c>
      <c r="BYC283">
        <v>0</v>
      </c>
      <c r="BYD283">
        <v>0</v>
      </c>
      <c r="BYE283">
        <v>0</v>
      </c>
      <c r="BYF283">
        <v>0</v>
      </c>
      <c r="BYG283">
        <v>0</v>
      </c>
      <c r="BYH283">
        <v>0</v>
      </c>
      <c r="BYI283">
        <v>0</v>
      </c>
      <c r="BYJ283">
        <v>0</v>
      </c>
      <c r="BYK283">
        <v>0</v>
      </c>
      <c r="BYL283">
        <v>0</v>
      </c>
      <c r="BYM283">
        <v>0</v>
      </c>
      <c r="BYN283">
        <v>0</v>
      </c>
      <c r="BYO283">
        <v>0</v>
      </c>
      <c r="BYP283">
        <v>4.8661800486618006E-3</v>
      </c>
      <c r="BYQ283">
        <v>0</v>
      </c>
      <c r="BYR283">
        <v>0</v>
      </c>
      <c r="BYS283">
        <v>0</v>
      </c>
      <c r="BYT283">
        <v>0</v>
      </c>
      <c r="BYU283">
        <v>0</v>
      </c>
      <c r="BYV283">
        <v>0</v>
      </c>
      <c r="BYW283">
        <v>0</v>
      </c>
      <c r="BYX283">
        <v>0</v>
      </c>
      <c r="BYY283">
        <v>0</v>
      </c>
      <c r="BYZ283">
        <v>2.4330900243309003E-3</v>
      </c>
      <c r="BZA283">
        <v>0</v>
      </c>
      <c r="BZB283">
        <v>0</v>
      </c>
      <c r="BZC283">
        <v>0</v>
      </c>
      <c r="BZD283">
        <v>0</v>
      </c>
      <c r="BZE283">
        <v>0</v>
      </c>
      <c r="BZF283">
        <v>0</v>
      </c>
      <c r="BZG283">
        <v>0</v>
      </c>
      <c r="BZH283">
        <v>0</v>
      </c>
      <c r="BZI283">
        <v>0</v>
      </c>
      <c r="BZJ283">
        <v>0</v>
      </c>
      <c r="BZK283">
        <v>0</v>
      </c>
      <c r="BZL283">
        <v>0</v>
      </c>
      <c r="BZM283">
        <v>0</v>
      </c>
      <c r="BZN283">
        <v>0</v>
      </c>
      <c r="BZO283">
        <v>0</v>
      </c>
      <c r="BZP283">
        <v>0</v>
      </c>
      <c r="BZQ283">
        <v>0</v>
      </c>
      <c r="BZR283">
        <v>0</v>
      </c>
      <c r="BZS283">
        <v>0</v>
      </c>
      <c r="BZT283">
        <v>0</v>
      </c>
      <c r="BZU283">
        <v>0</v>
      </c>
      <c r="BZV283">
        <v>0</v>
      </c>
      <c r="BZW283">
        <v>0</v>
      </c>
      <c r="BZX283">
        <v>0</v>
      </c>
      <c r="BZY283">
        <v>0</v>
      </c>
      <c r="BZZ283">
        <v>0</v>
      </c>
      <c r="CAA283">
        <v>0</v>
      </c>
      <c r="CAB283">
        <v>0</v>
      </c>
      <c r="CAC283">
        <v>0</v>
      </c>
      <c r="CAD283">
        <v>0</v>
      </c>
      <c r="CAE283">
        <v>0</v>
      </c>
      <c r="CAF283">
        <v>2.9197080291970802E-2</v>
      </c>
      <c r="CAG283">
        <v>0</v>
      </c>
      <c r="CAH283">
        <v>0</v>
      </c>
      <c r="CAI283">
        <v>0</v>
      </c>
      <c r="CAJ283">
        <v>2.4330900243309003E-3</v>
      </c>
      <c r="CAK283">
        <v>0</v>
      </c>
      <c r="CAL283">
        <v>0</v>
      </c>
      <c r="CAM283">
        <v>0</v>
      </c>
      <c r="CAN283">
        <v>0</v>
      </c>
      <c r="CAO283">
        <v>0</v>
      </c>
      <c r="CAP283">
        <v>0</v>
      </c>
      <c r="CAQ283">
        <v>0</v>
      </c>
      <c r="CAR283">
        <v>0</v>
      </c>
      <c r="CAS283">
        <v>0</v>
      </c>
      <c r="CAT283">
        <v>0</v>
      </c>
      <c r="CAU283">
        <v>2.4330900243309003E-3</v>
      </c>
      <c r="CAV283">
        <v>0</v>
      </c>
      <c r="CAW283">
        <v>7.2992700729927005E-3</v>
      </c>
      <c r="CAX283">
        <v>0</v>
      </c>
      <c r="CAY283">
        <v>0</v>
      </c>
      <c r="CAZ283">
        <v>4.8661800486618006E-3</v>
      </c>
      <c r="CBA283">
        <v>0</v>
      </c>
      <c r="CBB283">
        <v>0</v>
      </c>
      <c r="CBC283">
        <v>0</v>
      </c>
      <c r="CBD283">
        <v>0</v>
      </c>
      <c r="CBE283">
        <v>2.4330900243309003E-3</v>
      </c>
      <c r="CBF283">
        <v>0</v>
      </c>
      <c r="CBG283">
        <v>0</v>
      </c>
      <c r="CBH283">
        <v>0</v>
      </c>
      <c r="CBI283">
        <v>0</v>
      </c>
      <c r="CBJ283">
        <v>0</v>
      </c>
      <c r="CBK283">
        <v>0</v>
      </c>
      <c r="CBL283">
        <v>0</v>
      </c>
      <c r="CBM283">
        <v>0</v>
      </c>
      <c r="CBN283">
        <v>0</v>
      </c>
      <c r="CBO283">
        <v>0</v>
      </c>
      <c r="CBP283">
        <v>0</v>
      </c>
      <c r="CBQ283">
        <v>0</v>
      </c>
      <c r="CBR283">
        <v>0</v>
      </c>
      <c r="CBS283">
        <v>4.8661800486618006E-3</v>
      </c>
      <c r="CBT283">
        <v>0</v>
      </c>
      <c r="CBU283">
        <v>0</v>
      </c>
      <c r="CBV283">
        <v>0</v>
      </c>
      <c r="CBW283">
        <v>0</v>
      </c>
      <c r="CBX283">
        <v>0</v>
      </c>
      <c r="CBY283">
        <v>0</v>
      </c>
      <c r="CBZ283">
        <v>0</v>
      </c>
      <c r="CCA283">
        <v>0</v>
      </c>
      <c r="CCB283">
        <v>0</v>
      </c>
      <c r="CCC283">
        <v>0</v>
      </c>
      <c r="CCD283">
        <v>0</v>
      </c>
      <c r="CCE283">
        <v>0</v>
      </c>
      <c r="CCF283">
        <v>0</v>
      </c>
      <c r="CCG283">
        <v>0</v>
      </c>
      <c r="CCH283">
        <v>0</v>
      </c>
      <c r="CCI283">
        <v>0</v>
      </c>
      <c r="CCJ283">
        <v>0</v>
      </c>
      <c r="CCK283">
        <v>0</v>
      </c>
      <c r="CCL283">
        <v>0</v>
      </c>
      <c r="CCM283">
        <v>0</v>
      </c>
      <c r="CCN283">
        <v>0</v>
      </c>
      <c r="CCO283">
        <v>0</v>
      </c>
      <c r="CCP283">
        <v>0</v>
      </c>
      <c r="CCQ283">
        <v>1.7031630170316302E-2</v>
      </c>
      <c r="CCR283">
        <v>0</v>
      </c>
      <c r="CCS283">
        <v>0</v>
      </c>
      <c r="CCT283">
        <v>4.8661800486618006E-3</v>
      </c>
      <c r="CCU283">
        <v>0</v>
      </c>
      <c r="CCV283">
        <v>0</v>
      </c>
      <c r="CCW283">
        <v>4.8661800486618006E-3</v>
      </c>
      <c r="CCX283">
        <v>0</v>
      </c>
      <c r="CCY283">
        <v>0</v>
      </c>
      <c r="CCZ283">
        <v>0</v>
      </c>
      <c r="CDA283">
        <v>0</v>
      </c>
      <c r="CDB283">
        <v>0</v>
      </c>
      <c r="CDC283">
        <v>0</v>
      </c>
      <c r="CDD283">
        <v>0</v>
      </c>
      <c r="CDE283">
        <v>4.8661800486618006E-3</v>
      </c>
      <c r="CDF283">
        <v>0</v>
      </c>
      <c r="CDG283">
        <v>0</v>
      </c>
      <c r="CDH283">
        <v>0</v>
      </c>
      <c r="CDI283">
        <v>0</v>
      </c>
      <c r="CDJ283">
        <v>0</v>
      </c>
      <c r="CDK283">
        <v>0</v>
      </c>
      <c r="CDL283">
        <v>0</v>
      </c>
      <c r="CDM283">
        <v>7.2992700729927005E-3</v>
      </c>
      <c r="CDN283">
        <v>4.8661800486618006E-3</v>
      </c>
      <c r="CDO283">
        <v>0</v>
      </c>
      <c r="CDP283">
        <v>0</v>
      </c>
      <c r="CDQ283">
        <v>0</v>
      </c>
      <c r="CDR283">
        <v>0</v>
      </c>
      <c r="CDS283">
        <v>0</v>
      </c>
      <c r="CDT283">
        <v>0</v>
      </c>
      <c r="CDU283">
        <v>0</v>
      </c>
      <c r="CDV283">
        <v>0</v>
      </c>
      <c r="CDW283">
        <v>0</v>
      </c>
      <c r="CDX283">
        <v>0</v>
      </c>
      <c r="CDY283">
        <v>0</v>
      </c>
      <c r="CDZ283">
        <v>0</v>
      </c>
      <c r="CEA283">
        <v>0</v>
      </c>
      <c r="CEB283">
        <v>0</v>
      </c>
      <c r="CEC283">
        <v>1.9464720194647202E-2</v>
      </c>
      <c r="CED283">
        <v>0</v>
      </c>
      <c r="CEE283">
        <v>7.2992700729927005E-3</v>
      </c>
      <c r="CEF283">
        <v>0</v>
      </c>
      <c r="CEG283">
        <v>0</v>
      </c>
      <c r="CEH283">
        <v>0</v>
      </c>
      <c r="CEI283">
        <v>0</v>
      </c>
      <c r="CEJ283">
        <v>0</v>
      </c>
      <c r="CEK283">
        <v>0</v>
      </c>
      <c r="CEL283">
        <v>0</v>
      </c>
      <c r="CEM283">
        <v>0</v>
      </c>
      <c r="CEN283">
        <v>0</v>
      </c>
      <c r="CEO283">
        <v>0</v>
      </c>
      <c r="CEP283">
        <v>0</v>
      </c>
      <c r="CEQ283">
        <v>0</v>
      </c>
      <c r="CER283">
        <v>0</v>
      </c>
      <c r="CES283">
        <v>1.2165450121654502E-2</v>
      </c>
      <c r="CET283">
        <v>0</v>
      </c>
      <c r="CEU283">
        <v>0</v>
      </c>
      <c r="CEV283">
        <v>0</v>
      </c>
      <c r="CEW283">
        <v>0</v>
      </c>
      <c r="CEX283">
        <v>0</v>
      </c>
      <c r="CEY283">
        <v>0</v>
      </c>
      <c r="CEZ283">
        <v>0</v>
      </c>
      <c r="CFA283">
        <v>0</v>
      </c>
      <c r="CFB283">
        <v>0</v>
      </c>
      <c r="CFC283">
        <v>0</v>
      </c>
      <c r="CFD283">
        <v>0</v>
      </c>
      <c r="CFE283">
        <v>0</v>
      </c>
      <c r="CFF283">
        <v>1.7031630170316302E-2</v>
      </c>
      <c r="CFG283">
        <v>0</v>
      </c>
      <c r="CFH283">
        <v>0</v>
      </c>
      <c r="CFI283">
        <v>0</v>
      </c>
      <c r="CFJ283">
        <v>0</v>
      </c>
      <c r="CFK283">
        <v>0</v>
      </c>
      <c r="CFL283">
        <v>0</v>
      </c>
      <c r="CFM283">
        <v>0</v>
      </c>
      <c r="CFN283">
        <v>0</v>
      </c>
      <c r="CFO283">
        <v>0</v>
      </c>
      <c r="CFP283">
        <v>0</v>
      </c>
      <c r="CFQ283">
        <v>0</v>
      </c>
      <c r="CFR283">
        <v>0</v>
      </c>
      <c r="CFS283">
        <v>0</v>
      </c>
      <c r="CFT283">
        <v>0</v>
      </c>
      <c r="CFU283">
        <v>0</v>
      </c>
      <c r="CFV283">
        <v>0</v>
      </c>
      <c r="CFW283">
        <v>0</v>
      </c>
      <c r="CFX283">
        <v>0</v>
      </c>
      <c r="CFY283">
        <v>0</v>
      </c>
      <c r="CFZ283">
        <v>0</v>
      </c>
      <c r="CGA283">
        <v>0</v>
      </c>
      <c r="CGB283">
        <v>0</v>
      </c>
      <c r="CGC283">
        <v>0</v>
      </c>
      <c r="CGD283">
        <v>0</v>
      </c>
      <c r="CGE283">
        <v>0</v>
      </c>
      <c r="CGF283">
        <v>0</v>
      </c>
      <c r="CGG283">
        <v>0</v>
      </c>
      <c r="CGH283">
        <v>0</v>
      </c>
      <c r="CGI283">
        <v>4.8661800486618006E-3</v>
      </c>
      <c r="CGJ283">
        <v>0</v>
      </c>
      <c r="CGK283">
        <v>0</v>
      </c>
      <c r="CGL283">
        <v>0</v>
      </c>
      <c r="CGM283">
        <v>0</v>
      </c>
      <c r="CGN283">
        <v>2.4330900243309003E-3</v>
      </c>
      <c r="CGO283">
        <v>0</v>
      </c>
      <c r="CGP283">
        <v>0</v>
      </c>
      <c r="CGQ283">
        <v>4.6228710462287104E-2</v>
      </c>
      <c r="CGR283">
        <v>0</v>
      </c>
      <c r="CGS283">
        <v>0</v>
      </c>
      <c r="CGT283">
        <v>0</v>
      </c>
      <c r="CGU283">
        <v>2.1897810218978103E-2</v>
      </c>
      <c r="CGV283">
        <v>0</v>
      </c>
      <c r="CGW283">
        <v>0</v>
      </c>
      <c r="CGX283">
        <v>0</v>
      </c>
      <c r="CGY283">
        <v>0</v>
      </c>
      <c r="CGZ283">
        <v>0</v>
      </c>
      <c r="CHA283">
        <v>0</v>
      </c>
      <c r="CHB283">
        <v>2.4330900243309003E-3</v>
      </c>
      <c r="CHC283">
        <v>0</v>
      </c>
      <c r="CHD283">
        <v>0</v>
      </c>
      <c r="CHE283">
        <v>0</v>
      </c>
      <c r="CHF283">
        <v>0</v>
      </c>
      <c r="CHG283">
        <v>0</v>
      </c>
      <c r="CHH283">
        <v>0</v>
      </c>
      <c r="CHI283">
        <v>2.4330900243309003E-3</v>
      </c>
      <c r="CHJ283">
        <v>0</v>
      </c>
      <c r="CHK283">
        <v>0</v>
      </c>
      <c r="CHL283">
        <v>0</v>
      </c>
      <c r="CHM283">
        <v>0</v>
      </c>
      <c r="CHN283">
        <v>0</v>
      </c>
      <c r="CHO283">
        <v>0</v>
      </c>
      <c r="CHP283">
        <v>0</v>
      </c>
      <c r="CHQ283">
        <v>7.2992700729927005E-3</v>
      </c>
      <c r="CHR283">
        <v>0</v>
      </c>
      <c r="CHS283">
        <v>0</v>
      </c>
      <c r="CHT283">
        <v>0</v>
      </c>
      <c r="CHU283">
        <v>0</v>
      </c>
      <c r="CHV283">
        <v>0</v>
      </c>
      <c r="CHW283">
        <v>0</v>
      </c>
      <c r="CHX283">
        <v>0</v>
      </c>
      <c r="CHY283">
        <v>0</v>
      </c>
      <c r="CHZ283">
        <v>0</v>
      </c>
      <c r="CIA283">
        <v>0</v>
      </c>
      <c r="CIB283">
        <v>9.7323600973236012E-3</v>
      </c>
      <c r="CIC283">
        <v>0</v>
      </c>
      <c r="CID283">
        <v>0</v>
      </c>
      <c r="CIE283">
        <v>0</v>
      </c>
      <c r="CIF283">
        <v>0</v>
      </c>
      <c r="CIG283">
        <v>0</v>
      </c>
      <c r="CIH283">
        <v>0</v>
      </c>
      <c r="CII283">
        <v>0</v>
      </c>
      <c r="CIJ283">
        <v>0</v>
      </c>
      <c r="CIK283">
        <v>0</v>
      </c>
      <c r="CIL283">
        <v>0</v>
      </c>
      <c r="CIM283">
        <v>0</v>
      </c>
      <c r="CIN283">
        <v>0</v>
      </c>
      <c r="CIO283">
        <v>0</v>
      </c>
      <c r="CIP283">
        <v>0</v>
      </c>
      <c r="CIQ283">
        <v>0</v>
      </c>
      <c r="CIR283">
        <v>0</v>
      </c>
      <c r="CIS283">
        <v>0</v>
      </c>
      <c r="CIT283">
        <v>0</v>
      </c>
      <c r="CIU283">
        <v>0</v>
      </c>
      <c r="CIV283">
        <v>0</v>
      </c>
      <c r="CIW283">
        <v>0</v>
      </c>
      <c r="CIX283">
        <v>0</v>
      </c>
      <c r="CIY283">
        <v>0</v>
      </c>
      <c r="CIZ283">
        <v>0</v>
      </c>
      <c r="CJA283">
        <v>0</v>
      </c>
      <c r="CJB283">
        <v>0</v>
      </c>
      <c r="CJC283">
        <v>0</v>
      </c>
      <c r="CJD283">
        <v>0</v>
      </c>
      <c r="CJE283">
        <v>0</v>
      </c>
      <c r="CJF283">
        <v>0</v>
      </c>
      <c r="CJG283">
        <v>0</v>
      </c>
      <c r="CJH283">
        <v>0</v>
      </c>
      <c r="CJI283">
        <v>0</v>
      </c>
      <c r="CJJ283">
        <v>0</v>
      </c>
      <c r="CJK283">
        <v>0</v>
      </c>
      <c r="CJL283">
        <v>0</v>
      </c>
      <c r="CJM283">
        <v>0</v>
      </c>
      <c r="CJN283">
        <v>0</v>
      </c>
      <c r="CJO283">
        <v>0</v>
      </c>
      <c r="CJP283">
        <v>0</v>
      </c>
      <c r="CJQ283">
        <v>0</v>
      </c>
      <c r="CJR283">
        <v>0</v>
      </c>
      <c r="CJS283">
        <v>0</v>
      </c>
      <c r="CJT283">
        <v>0</v>
      </c>
      <c r="CJU283">
        <v>0</v>
      </c>
      <c r="CJV283">
        <v>0</v>
      </c>
      <c r="CJW283">
        <v>0</v>
      </c>
      <c r="CJX283">
        <v>0</v>
      </c>
      <c r="CJY283">
        <v>0</v>
      </c>
      <c r="CJZ283">
        <v>0</v>
      </c>
      <c r="CKA283">
        <v>0</v>
      </c>
      <c r="CKB283">
        <v>0</v>
      </c>
      <c r="CKC283">
        <v>0</v>
      </c>
      <c r="CKD283">
        <v>0</v>
      </c>
      <c r="CKE283">
        <v>0</v>
      </c>
      <c r="CKF283">
        <v>0</v>
      </c>
      <c r="CKG283">
        <v>0</v>
      </c>
      <c r="CKH283">
        <v>0</v>
      </c>
      <c r="CKI283">
        <v>0</v>
      </c>
      <c r="CKJ283">
        <v>0</v>
      </c>
      <c r="CKK283">
        <v>0</v>
      </c>
      <c r="CKL283">
        <v>0</v>
      </c>
      <c r="CKM283">
        <v>0</v>
      </c>
      <c r="CKN283">
        <v>0</v>
      </c>
      <c r="CKO283">
        <v>0</v>
      </c>
      <c r="CKP283">
        <v>0</v>
      </c>
      <c r="CKQ283">
        <v>0</v>
      </c>
      <c r="CKR283">
        <v>0</v>
      </c>
      <c r="CKS283">
        <v>0</v>
      </c>
      <c r="CKT283">
        <v>0</v>
      </c>
      <c r="CKU283">
        <v>0</v>
      </c>
      <c r="CKV283">
        <v>0</v>
      </c>
      <c r="CKW283">
        <v>0</v>
      </c>
      <c r="CKX283">
        <v>0</v>
      </c>
      <c r="CKY283">
        <v>0</v>
      </c>
      <c r="CKZ283">
        <v>0</v>
      </c>
      <c r="CLA283">
        <v>0</v>
      </c>
      <c r="CLB283">
        <v>0</v>
      </c>
      <c r="CLC283">
        <v>1</v>
      </c>
      <c r="CLD283"/>
      <c r="CLE283"/>
      <c r="CLF283"/>
      <c r="CLG283"/>
      <c r="CLH283"/>
      <c r="CLI283"/>
      <c r="CLJ283"/>
      <c r="CLK283"/>
      <c r="CLL283"/>
      <c r="CLM283"/>
      <c r="CLN283"/>
      <c r="CLO283"/>
      <c r="CLP283"/>
      <c r="CLQ283"/>
      <c r="CLR283"/>
      <c r="CLS283"/>
      <c r="CLT283"/>
      <c r="CLU283"/>
      <c r="CLV283"/>
      <c r="CLW283"/>
      <c r="CLX283"/>
      <c r="CLY283"/>
      <c r="CLZ283"/>
      <c r="CMA283"/>
      <c r="CMB283"/>
      <c r="CMC283"/>
      <c r="CMD283"/>
      <c r="CME283"/>
      <c r="CMF283"/>
      <c r="CMG283"/>
      <c r="CMH283"/>
      <c r="CMI283"/>
      <c r="CMJ283"/>
      <c r="CMK283"/>
      <c r="CML283"/>
      <c r="CMM283"/>
      <c r="CMN283"/>
      <c r="CMO283"/>
      <c r="CMP283"/>
      <c r="CMQ283"/>
      <c r="CMR283"/>
      <c r="CMS283"/>
      <c r="CMT283"/>
      <c r="CMU283"/>
      <c r="CMV283"/>
      <c r="CMW283"/>
      <c r="CMX283"/>
      <c r="CMY283"/>
      <c r="CMZ283"/>
      <c r="CNA283"/>
      <c r="CNB283"/>
      <c r="CNC283"/>
      <c r="CND283"/>
      <c r="CNE283"/>
      <c r="CNF283"/>
      <c r="CNG283"/>
      <c r="CNH283"/>
      <c r="CNI283"/>
      <c r="CNJ283"/>
      <c r="CNK283"/>
      <c r="CNL283"/>
      <c r="CNM283"/>
      <c r="CNN283"/>
      <c r="CNO283"/>
      <c r="CNP283"/>
      <c r="CNQ283"/>
      <c r="CNR283"/>
      <c r="CNS283"/>
      <c r="CNT283"/>
      <c r="CNU283"/>
      <c r="CNV283"/>
      <c r="CNW283"/>
      <c r="CNX283"/>
      <c r="CNY283"/>
      <c r="CNZ283"/>
      <c r="COA283"/>
      <c r="COB283"/>
      <c r="COC283"/>
      <c r="COD283"/>
      <c r="COE283"/>
      <c r="COF283"/>
      <c r="COG283"/>
      <c r="COH283"/>
      <c r="COI283"/>
      <c r="COJ283"/>
      <c r="COK283"/>
      <c r="COL283"/>
      <c r="COM283"/>
      <c r="CON283"/>
      <c r="COO283"/>
      <c r="COP283"/>
      <c r="COQ283"/>
      <c r="COR283"/>
      <c r="COS283"/>
      <c r="COT283"/>
      <c r="COU283"/>
      <c r="COV283"/>
      <c r="COW283"/>
      <c r="COX283"/>
      <c r="COY283"/>
      <c r="COZ283"/>
      <c r="CPA283"/>
      <c r="CPB283"/>
      <c r="CPC283"/>
      <c r="CPD283"/>
      <c r="CPE283"/>
      <c r="CPF283"/>
      <c r="CPG283"/>
      <c r="CPH283"/>
      <c r="CPI283"/>
      <c r="CPJ283"/>
      <c r="CPK283"/>
      <c r="CPL283"/>
      <c r="CPM283"/>
      <c r="CPN283"/>
      <c r="CPO283"/>
      <c r="CPP283"/>
      <c r="CPQ283"/>
      <c r="CPR283"/>
      <c r="CPS283"/>
      <c r="CPT283"/>
      <c r="CPU283"/>
      <c r="CPV283"/>
      <c r="CPW283"/>
      <c r="CPX283"/>
      <c r="CPY283"/>
      <c r="CPZ283"/>
      <c r="CQA283"/>
      <c r="CQB283"/>
      <c r="CQC283"/>
      <c r="CQD283"/>
      <c r="CQE283"/>
      <c r="CQF283"/>
      <c r="CQG283"/>
      <c r="CQH283"/>
      <c r="CQI283"/>
      <c r="CQJ283"/>
      <c r="CQK283"/>
      <c r="CQL283"/>
      <c r="CQM283"/>
      <c r="CQN283"/>
      <c r="CQO283"/>
      <c r="CQP283"/>
      <c r="CQQ283"/>
      <c r="CQR283"/>
      <c r="CQS283"/>
      <c r="CQT283"/>
    </row>
    <row r="284" spans="1:2490" s="1" customFormat="1" ht="21" customHeight="1">
      <c r="A284"/>
      <c r="B284" t="s">
        <v>2560</v>
      </c>
      <c r="C284" t="s">
        <v>2674</v>
      </c>
      <c r="D284"/>
      <c r="E284"/>
      <c r="F284"/>
      <c r="G284"/>
      <c r="H284"/>
      <c r="I284"/>
      <c r="J284"/>
      <c r="K284"/>
      <c r="L284"/>
      <c r="M284"/>
      <c r="N284"/>
      <c r="O284"/>
      <c r="P284"/>
      <c r="Q284"/>
      <c r="R284"/>
      <c r="S284"/>
      <c r="T284"/>
      <c r="U284"/>
      <c r="V284"/>
      <c r="W284"/>
      <c r="X284"/>
      <c r="Y284"/>
      <c r="Z284"/>
      <c r="AA284" s="365"/>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CW284" s="376"/>
      <c r="DW284"/>
      <c r="DX284"/>
      <c r="DY284"/>
      <c r="DZ284"/>
      <c r="EA284"/>
      <c r="EB284"/>
      <c r="EC284"/>
      <c r="EG284" s="86"/>
      <c r="EH284" s="86"/>
      <c r="EU284" s="6" t="s">
        <v>2681</v>
      </c>
      <c r="EV284" s="29">
        <v>33</v>
      </c>
      <c r="EW284" s="255">
        <v>1.1239500000000001E-2</v>
      </c>
      <c r="EX284" s="256">
        <v>486.72524725943379</v>
      </c>
      <c r="EY284" s="119" t="s">
        <v>2609</v>
      </c>
      <c r="JP284" s="368"/>
      <c r="JR284" s="369"/>
      <c r="JS284" s="209"/>
      <c r="JU284" s="369"/>
      <c r="JX284" s="369"/>
      <c r="KA284" s="369"/>
      <c r="KB284" s="370"/>
      <c r="KC284" s="370"/>
      <c r="KD284" s="370"/>
      <c r="KE284" s="370"/>
      <c r="NU284" s="5"/>
      <c r="NV284" s="5"/>
      <c r="NZ284" s="5"/>
      <c r="OC284" s="5"/>
      <c r="OD284" s="5"/>
      <c r="OE284" s="5"/>
      <c r="OF284" s="5"/>
      <c r="OJ284" s="5"/>
      <c r="OL284" s="5"/>
      <c r="ON284" s="5"/>
      <c r="TY284" s="5"/>
      <c r="UE284" s="5"/>
      <c r="UF284" s="5"/>
      <c r="UJ284" s="5"/>
      <c r="AQL284" s="6" t="s">
        <v>2686</v>
      </c>
      <c r="AQM284" s="362" t="s">
        <v>2687</v>
      </c>
      <c r="AQN284" s="74" t="s">
        <v>1408</v>
      </c>
      <c r="AQO284" s="74" t="s">
        <v>2688</v>
      </c>
      <c r="AQP284" s="113">
        <v>2E-3</v>
      </c>
      <c r="AQQ284" s="113">
        <v>6.8</v>
      </c>
      <c r="AQR284" s="74" t="s">
        <v>1418</v>
      </c>
      <c r="AQS284" s="74" t="s">
        <v>1598</v>
      </c>
      <c r="AQT284" s="74" t="s">
        <v>2689</v>
      </c>
      <c r="AQU284" s="74" t="s">
        <v>2690</v>
      </c>
      <c r="AQV284" s="74" t="s">
        <v>2691</v>
      </c>
      <c r="AQW284" s="74" t="s">
        <v>2653</v>
      </c>
      <c r="AQX284" s="374"/>
      <c r="AQY284" s="113">
        <v>74</v>
      </c>
      <c r="AQZ284" s="74" t="s">
        <v>2692</v>
      </c>
      <c r="ARA284" s="113">
        <v>540</v>
      </c>
      <c r="ARB284" s="74" t="s">
        <v>2693</v>
      </c>
      <c r="ARC284" s="74" t="s">
        <v>2694</v>
      </c>
      <c r="ARD284" s="74" t="s">
        <v>2695</v>
      </c>
      <c r="ARE284" s="113">
        <v>17</v>
      </c>
      <c r="ARF284" s="113">
        <v>12</v>
      </c>
      <c r="ARG284" s="113">
        <v>2.1</v>
      </c>
      <c r="ARH284" s="113">
        <v>0.11</v>
      </c>
      <c r="ARI284" s="113">
        <v>0.28000000000000003</v>
      </c>
      <c r="ARJ284" s="113">
        <v>0.33</v>
      </c>
      <c r="ARK284" s="113">
        <v>1</v>
      </c>
      <c r="ARL284" s="113">
        <v>0.14000000000000001</v>
      </c>
      <c r="ARM284" s="113">
        <v>1.6</v>
      </c>
      <c r="ARN284" s="113">
        <v>1.5</v>
      </c>
      <c r="ARO284" s="113">
        <v>0.11</v>
      </c>
      <c r="ARP284" s="113">
        <v>0.16</v>
      </c>
      <c r="ARQ284" s="113">
        <v>0.25</v>
      </c>
      <c r="ARR284" s="113">
        <v>6.4000000000000001E-2</v>
      </c>
      <c r="ARS284" s="113">
        <v>0.1</v>
      </c>
      <c r="ART284" s="74" t="s">
        <v>1416</v>
      </c>
      <c r="ARU284" s="113">
        <v>5.8000000000000003E-2</v>
      </c>
      <c r="ARV284" s="113">
        <v>3.9E-2</v>
      </c>
      <c r="ARW284" s="374"/>
      <c r="ARX284" s="374"/>
      <c r="ARY284" s="374"/>
      <c r="ARZ284" s="374"/>
      <c r="ASA284" s="374"/>
      <c r="ASB284" s="374"/>
      <c r="ASC284" s="374"/>
      <c r="ASD284" s="374"/>
      <c r="ASE284" s="374"/>
      <c r="ASF284" s="374"/>
      <c r="ASG284" s="374"/>
      <c r="ASH284" s="374"/>
      <c r="ASI284" s="374"/>
      <c r="ASJ284" s="374"/>
      <c r="ASK284" s="374"/>
      <c r="ASL284" s="374"/>
      <c r="ASM284" s="374"/>
      <c r="ASN284" s="374"/>
      <c r="ASO284" s="374"/>
      <c r="ASP284" s="374"/>
      <c r="ASQ284" s="374"/>
      <c r="ASR284" s="74" t="s">
        <v>2696</v>
      </c>
      <c r="ASS284" s="113">
        <v>6.8</v>
      </c>
      <c r="AST284"/>
      <c r="ASU284"/>
      <c r="ASV284"/>
      <c r="ASW284" s="113">
        <v>4</v>
      </c>
      <c r="ASX284" s="113">
        <v>1.1000000000000001</v>
      </c>
      <c r="ASY284"/>
      <c r="ASZ284" s="74" t="s">
        <v>2697</v>
      </c>
      <c r="ATA284" s="74" t="s">
        <v>2698</v>
      </c>
      <c r="ATB284" s="74" t="s">
        <v>1409</v>
      </c>
      <c r="ATC284" s="74" t="s">
        <v>2155</v>
      </c>
      <c r="ATD284" s="74" t="s">
        <v>2155</v>
      </c>
      <c r="ATE284" s="74" t="s">
        <v>2155</v>
      </c>
      <c r="ATF284" s="74" t="s">
        <v>2155</v>
      </c>
      <c r="ATG284" s="74" t="s">
        <v>2154</v>
      </c>
      <c r="ATH284" s="74" t="s">
        <v>2154</v>
      </c>
      <c r="ATI284" s="74" t="s">
        <v>2159</v>
      </c>
      <c r="ATJ284" s="74" t="s">
        <v>2580</v>
      </c>
      <c r="ATK284" s="74" t="s">
        <v>2159</v>
      </c>
      <c r="ATL284" s="74" t="s">
        <v>2159</v>
      </c>
      <c r="ATM284" s="113">
        <v>9.1999999999999993</v>
      </c>
      <c r="ATN284" s="113">
        <v>16</v>
      </c>
      <c r="ATO284" s="113">
        <v>26</v>
      </c>
      <c r="ATP284" s="113">
        <v>10</v>
      </c>
      <c r="ATQ284" s="113">
        <v>16</v>
      </c>
      <c r="ATR284" s="113">
        <v>28</v>
      </c>
      <c r="ATS284" s="113">
        <v>5.7</v>
      </c>
      <c r="ATT284" s="375"/>
      <c r="ATU284" s="375"/>
      <c r="ATV284" s="375"/>
      <c r="ATW284" s="375"/>
      <c r="ATX284" s="113">
        <v>4.3E-3</v>
      </c>
      <c r="ATY284" s="113">
        <v>3.56E-2</v>
      </c>
      <c r="ATZ284" s="113">
        <v>0.80400000000000005</v>
      </c>
      <c r="AUA284" s="74" t="s">
        <v>2147</v>
      </c>
      <c r="AUB284" s="113">
        <v>4.21</v>
      </c>
      <c r="AUC284" s="113">
        <v>3.0000000000000001E-3</v>
      </c>
      <c r="AUD284" s="113">
        <v>3.7999999999999999E-2</v>
      </c>
      <c r="AUE284" s="113">
        <v>1.0699999999999999E-2</v>
      </c>
      <c r="AUF284" s="113">
        <v>0.29299999999999998</v>
      </c>
      <c r="AUG284" s="113">
        <v>5.44</v>
      </c>
      <c r="AUH284" s="113">
        <v>8.76</v>
      </c>
      <c r="AUI284" s="113">
        <v>0.255</v>
      </c>
      <c r="AUJ284" s="113">
        <v>4.7999999999999996E-3</v>
      </c>
      <c r="AUK284" s="113">
        <v>2.74</v>
      </c>
      <c r="AUL284" s="113">
        <v>0.70699999999999996</v>
      </c>
      <c r="AUM284" s="113">
        <v>3.2799999999999999E-3</v>
      </c>
      <c r="AUN284" s="113">
        <v>1.1E-4</v>
      </c>
      <c r="AUO284" s="74" t="s">
        <v>2699</v>
      </c>
      <c r="AUP284" s="74" t="s">
        <v>2700</v>
      </c>
      <c r="BHI284">
        <v>284</v>
      </c>
      <c r="BHJ284">
        <v>284</v>
      </c>
      <c r="BHK284"/>
      <c r="BHL284"/>
      <c r="BHM284"/>
      <c r="BHN284"/>
      <c r="BHO284"/>
      <c r="BHP284"/>
      <c r="BHQ284"/>
      <c r="BHR284"/>
      <c r="BHS284"/>
      <c r="BHT284"/>
      <c r="BHU284"/>
      <c r="BHV284"/>
      <c r="BHW284"/>
      <c r="BHX284"/>
      <c r="BHY284"/>
      <c r="BHZ284"/>
      <c r="BIA284"/>
      <c r="BIB284"/>
      <c r="BIC284"/>
      <c r="BID284"/>
      <c r="BIE284"/>
      <c r="BIF284"/>
      <c r="BIG284"/>
      <c r="BIH284"/>
      <c r="BII284"/>
      <c r="BIJ284"/>
      <c r="BIK284"/>
      <c r="BIL284"/>
      <c r="BIM284"/>
      <c r="BIN284"/>
      <c r="BIO284"/>
      <c r="BIP284"/>
      <c r="BIQ284"/>
      <c r="BIR284"/>
      <c r="BIS284"/>
      <c r="BIT284"/>
      <c r="BIU284"/>
      <c r="BIV284"/>
      <c r="BIW284"/>
      <c r="BIX284"/>
      <c r="BIY284"/>
      <c r="BIZ284"/>
      <c r="BJA284"/>
      <c r="BJB284"/>
      <c r="BJC284"/>
      <c r="BJD284"/>
      <c r="BJE284"/>
      <c r="BJF284"/>
      <c r="BJG284"/>
      <c r="BJH284"/>
      <c r="BJI284"/>
      <c r="BJJ284"/>
      <c r="BJK284"/>
      <c r="BJL284"/>
      <c r="BJM284"/>
      <c r="BJN284"/>
      <c r="BJO284"/>
      <c r="BJP284"/>
      <c r="BJQ284"/>
      <c r="BJR284"/>
      <c r="BJS284"/>
      <c r="BJT284"/>
      <c r="BJU284"/>
      <c r="BJV284"/>
      <c r="BJW284"/>
      <c r="BJX284"/>
      <c r="BJY284"/>
      <c r="BJZ284"/>
      <c r="BKA284"/>
      <c r="BKB284"/>
      <c r="BKC284"/>
      <c r="BKD284"/>
      <c r="BKE284"/>
      <c r="BKF284"/>
      <c r="BKG284"/>
      <c r="BKH284"/>
      <c r="BKI284"/>
      <c r="BKJ284"/>
      <c r="BKK284"/>
      <c r="BKL284"/>
      <c r="BKM284"/>
      <c r="BKN284"/>
      <c r="BKO284"/>
      <c r="BKP284"/>
      <c r="BKQ284"/>
      <c r="BKR284"/>
      <c r="BKS284"/>
      <c r="BKT284"/>
      <c r="BKU284"/>
      <c r="BKV284"/>
      <c r="BKW284"/>
      <c r="BKX284"/>
      <c r="BKY284"/>
      <c r="BKZ284"/>
      <c r="BLA284"/>
      <c r="BLB284"/>
      <c r="BLC284"/>
      <c r="BLD284"/>
      <c r="BLE284"/>
      <c r="BLF284"/>
      <c r="BLG284"/>
      <c r="BLH284"/>
      <c r="BLI284"/>
      <c r="BLJ284"/>
      <c r="BLK284"/>
      <c r="BLL284"/>
      <c r="BLM284"/>
      <c r="BLN284"/>
      <c r="BLO284"/>
      <c r="BLP284"/>
      <c r="BLQ284"/>
      <c r="BLR284"/>
      <c r="BLS284"/>
      <c r="BLT284"/>
      <c r="BLU284"/>
      <c r="BLV284"/>
      <c r="BLW284"/>
      <c r="BLX284"/>
      <c r="BLY284"/>
      <c r="BLZ284"/>
      <c r="BMA284"/>
      <c r="BMB284"/>
      <c r="BMC284"/>
      <c r="BMD284"/>
      <c r="BME284"/>
      <c r="BMF284"/>
      <c r="BMG284"/>
      <c r="BMH284"/>
      <c r="BMI284"/>
      <c r="BMJ284"/>
      <c r="BMK284"/>
      <c r="BML284"/>
      <c r="BMM284"/>
      <c r="BMN284"/>
      <c r="BMO284"/>
      <c r="BMP284"/>
      <c r="BMQ284"/>
      <c r="BMR284"/>
      <c r="BMS284"/>
      <c r="BMT284"/>
      <c r="BMU284"/>
      <c r="BMV284"/>
      <c r="BMW284"/>
      <c r="BMX284"/>
      <c r="BMY284"/>
      <c r="BMZ284"/>
      <c r="BNA284"/>
      <c r="BNB284"/>
      <c r="BNC284"/>
      <c r="BND284"/>
      <c r="BNE284"/>
      <c r="BNF284"/>
      <c r="BNG284"/>
      <c r="BNH284"/>
      <c r="BNI284"/>
      <c r="BNJ284"/>
      <c r="BNK284"/>
      <c r="BNL284"/>
      <c r="BNM284"/>
      <c r="BNN284"/>
      <c r="BNO284"/>
      <c r="BNP284"/>
      <c r="BNQ284"/>
      <c r="BNR284"/>
      <c r="BNS284"/>
      <c r="BNT284"/>
      <c r="BNU284"/>
      <c r="BNV284"/>
      <c r="BNW284"/>
      <c r="BNX284"/>
      <c r="BNY284"/>
      <c r="BNZ284"/>
      <c r="BOA284"/>
      <c r="BOB284"/>
      <c r="BOC284"/>
      <c r="BOD284"/>
      <c r="BOE284"/>
      <c r="BOF284"/>
      <c r="BOG284"/>
      <c r="BOH284"/>
      <c r="BOI284"/>
      <c r="BOJ284"/>
      <c r="BOK284"/>
      <c r="BOL284"/>
      <c r="BOM284"/>
      <c r="BON284"/>
      <c r="BOO284"/>
      <c r="BOP284"/>
      <c r="BOQ284"/>
      <c r="BOR284"/>
      <c r="BOS284"/>
      <c r="BOT284"/>
      <c r="BOU284"/>
      <c r="BOV284"/>
      <c r="BOW284"/>
      <c r="BOX284"/>
      <c r="BOY284"/>
      <c r="BOZ284"/>
      <c r="BPA284"/>
      <c r="BPB284"/>
      <c r="BPC284"/>
      <c r="BPD284"/>
      <c r="BPE284"/>
      <c r="BPF284"/>
      <c r="BPG284"/>
      <c r="BPH284"/>
      <c r="BPI284"/>
      <c r="BPJ284"/>
      <c r="BPK284"/>
      <c r="BPL284"/>
      <c r="BPM284"/>
      <c r="BPN284"/>
      <c r="BPO284"/>
      <c r="BPP284"/>
      <c r="BPQ284"/>
      <c r="BPR284"/>
      <c r="BPS284"/>
      <c r="BPT284"/>
      <c r="BPU284"/>
      <c r="BPV284"/>
      <c r="BPW284"/>
      <c r="BPX284"/>
      <c r="BPY284"/>
      <c r="BPZ284"/>
      <c r="BQA284"/>
      <c r="BQB284"/>
      <c r="BQC284"/>
      <c r="BQD284"/>
      <c r="BQE284"/>
      <c r="BQF284"/>
      <c r="BQG284"/>
      <c r="BQH284"/>
      <c r="BQI284"/>
      <c r="BQJ284"/>
      <c r="BQK284"/>
      <c r="BQL284"/>
      <c r="BQM284"/>
      <c r="BQN284"/>
      <c r="BQO284"/>
      <c r="BQP284"/>
      <c r="BQQ284"/>
      <c r="BQR284"/>
      <c r="BQS284"/>
      <c r="BQT284"/>
      <c r="BQU284"/>
      <c r="BQV284"/>
      <c r="BQW284"/>
      <c r="BQX284"/>
      <c r="BQY284"/>
      <c r="BQZ284"/>
      <c r="BRA284"/>
      <c r="BRB284"/>
      <c r="BRC284"/>
      <c r="BRD284"/>
      <c r="BRE284"/>
      <c r="BRF284"/>
      <c r="BRG284"/>
      <c r="BRH284"/>
      <c r="BRI284"/>
      <c r="BRJ284"/>
      <c r="BRK284"/>
      <c r="BRL284"/>
      <c r="BRM284"/>
      <c r="BRN284"/>
      <c r="BRO284"/>
      <c r="BRP284"/>
      <c r="BRQ284"/>
      <c r="BRR284"/>
      <c r="BRS284"/>
      <c r="BRT284"/>
      <c r="BRU284"/>
      <c r="BRV284"/>
      <c r="BRW284"/>
      <c r="BRX284"/>
      <c r="BRY284"/>
      <c r="BRZ284"/>
      <c r="BSA284"/>
      <c r="BSB284"/>
      <c r="BSC284"/>
      <c r="BSD284"/>
      <c r="BSE284"/>
      <c r="BSF284"/>
      <c r="BSG284"/>
      <c r="BSH284"/>
      <c r="BSI284"/>
      <c r="BSJ284"/>
      <c r="BSK284"/>
      <c r="BSL284"/>
      <c r="BSM284"/>
      <c r="BSN284"/>
      <c r="BSO284"/>
      <c r="BSP284"/>
      <c r="BSQ284"/>
      <c r="BSR284"/>
      <c r="BSS284"/>
      <c r="BST284"/>
      <c r="BSU284"/>
      <c r="BSV284"/>
      <c r="BSW284"/>
      <c r="BSX284"/>
      <c r="BSY284"/>
      <c r="BSZ284"/>
      <c r="BTA284"/>
      <c r="BTB284"/>
      <c r="BTC284"/>
      <c r="BTD284"/>
      <c r="BTE284"/>
      <c r="BTF284"/>
      <c r="BTG284"/>
      <c r="BTH284"/>
      <c r="BTI284"/>
      <c r="BTJ284"/>
      <c r="BTK284"/>
      <c r="BTL284"/>
      <c r="BTM284"/>
      <c r="BTN284"/>
      <c r="BTO284"/>
      <c r="BTP284"/>
      <c r="BTQ284"/>
      <c r="BTR284"/>
      <c r="BTS284"/>
      <c r="BTT284"/>
      <c r="BTU284"/>
      <c r="BTV284"/>
      <c r="BTW284"/>
      <c r="BTX284"/>
      <c r="BTY284"/>
      <c r="BTZ284"/>
      <c r="BUA284"/>
      <c r="BUB284"/>
      <c r="BUC284"/>
      <c r="BUD284"/>
      <c r="BUE284"/>
      <c r="BUF284"/>
      <c r="BUG284"/>
      <c r="BUH284"/>
      <c r="BUI284"/>
      <c r="BUJ284"/>
      <c r="BUK284"/>
      <c r="BUL284"/>
      <c r="BUM284"/>
      <c r="BUN284"/>
      <c r="BUO284"/>
      <c r="BUP284"/>
      <c r="BUQ284"/>
      <c r="BUR284"/>
      <c r="BUS284"/>
      <c r="BUT284"/>
      <c r="BUU284"/>
      <c r="BUV284"/>
      <c r="BUW284"/>
      <c r="BUX284"/>
      <c r="BUY284"/>
      <c r="BUZ284"/>
      <c r="BVA284"/>
      <c r="BVB284"/>
      <c r="BVC284"/>
      <c r="BVD284"/>
      <c r="BVE284"/>
      <c r="BVF284"/>
      <c r="BVG284"/>
      <c r="BVH284"/>
      <c r="BVI284"/>
      <c r="BVJ284"/>
      <c r="BVK284"/>
      <c r="BVL284"/>
      <c r="BVM284"/>
      <c r="BVN284"/>
      <c r="BVO284"/>
      <c r="BVP284"/>
      <c r="BVQ284"/>
      <c r="BVR284"/>
      <c r="BVS284"/>
      <c r="BVT284"/>
      <c r="BVU284"/>
      <c r="BVV284"/>
      <c r="BVW284"/>
      <c r="BVX284"/>
      <c r="BVY284"/>
      <c r="BVZ284"/>
      <c r="BWA284"/>
      <c r="BWB284"/>
      <c r="BWC284"/>
      <c r="BWD284"/>
      <c r="BWE284"/>
      <c r="BWF284"/>
      <c r="BWG284"/>
      <c r="BWH284"/>
      <c r="BWI284"/>
      <c r="BWJ284"/>
      <c r="BWK284"/>
      <c r="BWL284"/>
      <c r="BWM284"/>
      <c r="BWN284"/>
      <c r="BWO284"/>
      <c r="BWP284"/>
      <c r="BWQ284"/>
      <c r="BWR284"/>
      <c r="BWS284"/>
      <c r="BWT284"/>
      <c r="BWU284"/>
      <c r="BWV284"/>
      <c r="BWW284"/>
      <c r="BWX284"/>
      <c r="BWY284"/>
      <c r="BWZ284"/>
      <c r="BXA284"/>
      <c r="BXB284"/>
      <c r="BXC284"/>
      <c r="BXD284"/>
      <c r="BXE284"/>
      <c r="BXF284"/>
      <c r="BXG284"/>
      <c r="BXH284"/>
      <c r="BXI284"/>
      <c r="BXJ284"/>
      <c r="BXK284"/>
      <c r="BXL284"/>
      <c r="BXM284"/>
      <c r="BXN284"/>
      <c r="BXO284"/>
      <c r="BXP284"/>
      <c r="BXQ284"/>
      <c r="BXR284"/>
      <c r="BXS284"/>
      <c r="BXT284"/>
      <c r="BXU284"/>
      <c r="BXV284"/>
      <c r="BXW284"/>
      <c r="BXX284"/>
      <c r="BXY284"/>
      <c r="BXZ284"/>
      <c r="BYA284"/>
      <c r="BYB284"/>
      <c r="BYC284"/>
      <c r="BYD284"/>
      <c r="BYE284"/>
      <c r="BYF284"/>
      <c r="BYG284"/>
      <c r="BYH284"/>
      <c r="BYI284"/>
      <c r="BYJ284"/>
      <c r="BYK284"/>
      <c r="BYL284"/>
      <c r="BYM284"/>
      <c r="BYN284"/>
      <c r="BYO284"/>
      <c r="BYP284"/>
      <c r="BYQ284"/>
      <c r="BYR284"/>
      <c r="BYS284"/>
      <c r="BYT284"/>
      <c r="BYU284"/>
      <c r="BYV284"/>
      <c r="BYW284"/>
      <c r="BYX284"/>
      <c r="BYY284"/>
      <c r="BYZ284"/>
      <c r="BZA284"/>
      <c r="BZB284"/>
      <c r="BZC284"/>
      <c r="BZD284"/>
      <c r="BZE284"/>
      <c r="BZF284"/>
      <c r="BZG284"/>
      <c r="BZH284"/>
      <c r="BZI284"/>
      <c r="BZJ284"/>
      <c r="BZK284"/>
      <c r="BZL284"/>
      <c r="BZM284"/>
      <c r="BZN284"/>
      <c r="BZO284"/>
      <c r="BZP284"/>
      <c r="BZQ284"/>
      <c r="BZR284"/>
      <c r="BZS284"/>
      <c r="BZT284"/>
      <c r="BZU284"/>
      <c r="BZV284"/>
      <c r="BZW284"/>
      <c r="BZX284"/>
      <c r="BZY284"/>
      <c r="BZZ284"/>
      <c r="CAA284"/>
      <c r="CAB284"/>
      <c r="CAC284"/>
      <c r="CAD284"/>
      <c r="CAE284"/>
      <c r="CAF284"/>
      <c r="CAG284"/>
      <c r="CAH284"/>
      <c r="CAI284"/>
      <c r="CAJ284"/>
      <c r="CAK284"/>
      <c r="CAL284"/>
      <c r="CAM284"/>
      <c r="CAN284"/>
      <c r="CAO284"/>
      <c r="CAP284"/>
      <c r="CAQ284"/>
      <c r="CAR284"/>
      <c r="CAS284"/>
      <c r="CAT284"/>
      <c r="CAU284"/>
      <c r="CAV284"/>
      <c r="CAW284"/>
      <c r="CAX284"/>
      <c r="CAY284"/>
      <c r="CAZ284"/>
      <c r="CBA284"/>
      <c r="CBB284"/>
      <c r="CBC284"/>
      <c r="CBD284"/>
      <c r="CBE284"/>
      <c r="CBF284"/>
      <c r="CBG284"/>
      <c r="CBH284"/>
      <c r="CBI284"/>
      <c r="CBJ284"/>
      <c r="CBK284"/>
      <c r="CBL284"/>
      <c r="CBM284"/>
      <c r="CBN284"/>
      <c r="CBO284"/>
      <c r="CBP284"/>
      <c r="CBQ284"/>
      <c r="CBR284"/>
      <c r="CBS284"/>
      <c r="CBT284"/>
      <c r="CBU284"/>
      <c r="CBV284"/>
      <c r="CBW284"/>
      <c r="CBX284"/>
      <c r="CBY284"/>
      <c r="CBZ284"/>
      <c r="CCA284"/>
      <c r="CCB284"/>
      <c r="CCC284"/>
      <c r="CCD284"/>
      <c r="CCE284"/>
      <c r="CCF284"/>
      <c r="CCG284"/>
      <c r="CCH284"/>
      <c r="CCI284"/>
      <c r="CCJ284"/>
      <c r="CCK284"/>
      <c r="CCL284"/>
      <c r="CCM284"/>
      <c r="CCN284"/>
      <c r="CCO284"/>
      <c r="CCP284"/>
      <c r="CCQ284"/>
      <c r="CCR284"/>
      <c r="CCS284"/>
      <c r="CCT284"/>
      <c r="CCU284"/>
      <c r="CCV284"/>
      <c r="CCW284"/>
      <c r="CCX284"/>
      <c r="CCY284"/>
      <c r="CCZ284"/>
      <c r="CDA284"/>
      <c r="CDB284"/>
      <c r="CDC284"/>
      <c r="CDD284"/>
      <c r="CDE284"/>
      <c r="CDF284"/>
      <c r="CDG284"/>
      <c r="CDH284"/>
      <c r="CDI284"/>
      <c r="CDJ284"/>
      <c r="CDK284"/>
      <c r="CDL284"/>
      <c r="CDM284"/>
      <c r="CDN284"/>
      <c r="CDO284"/>
      <c r="CDP284"/>
      <c r="CDQ284"/>
      <c r="CDR284"/>
      <c r="CDS284"/>
      <c r="CDT284"/>
      <c r="CDU284"/>
      <c r="CDV284"/>
      <c r="CDW284"/>
      <c r="CDX284"/>
      <c r="CDY284"/>
      <c r="CDZ284"/>
      <c r="CEA284"/>
      <c r="CEB284"/>
      <c r="CEC284"/>
      <c r="CED284"/>
      <c r="CEE284"/>
      <c r="CEF284"/>
      <c r="CEG284"/>
      <c r="CEH284"/>
      <c r="CEI284"/>
      <c r="CEJ284"/>
      <c r="CEK284"/>
      <c r="CEL284"/>
      <c r="CEM284"/>
      <c r="CEN284"/>
      <c r="CEO284"/>
      <c r="CEP284"/>
      <c r="CEQ284"/>
      <c r="CER284"/>
      <c r="CES284"/>
      <c r="CET284"/>
      <c r="CEU284"/>
      <c r="CEV284"/>
      <c r="CEW284"/>
      <c r="CEX284"/>
      <c r="CEY284"/>
      <c r="CEZ284"/>
      <c r="CFA284"/>
      <c r="CFB284"/>
      <c r="CFC284"/>
      <c r="CFD284"/>
      <c r="CFE284"/>
      <c r="CFF284"/>
      <c r="CFG284"/>
      <c r="CFH284"/>
      <c r="CFI284"/>
      <c r="CFJ284"/>
      <c r="CFK284"/>
      <c r="CFL284"/>
      <c r="CFM284"/>
      <c r="CFN284"/>
      <c r="CFO284"/>
      <c r="CFP284"/>
      <c r="CFQ284"/>
      <c r="CFR284"/>
      <c r="CFS284"/>
      <c r="CFT284"/>
      <c r="CFU284"/>
      <c r="CFV284"/>
      <c r="CFW284"/>
      <c r="CFX284"/>
      <c r="CFY284"/>
      <c r="CFZ284"/>
      <c r="CGA284"/>
      <c r="CGB284"/>
      <c r="CGC284"/>
      <c r="CGD284"/>
      <c r="CGE284"/>
      <c r="CGF284"/>
      <c r="CGG284"/>
      <c r="CGH284"/>
      <c r="CGI284"/>
      <c r="CGJ284"/>
      <c r="CGK284"/>
      <c r="CGL284"/>
      <c r="CGM284"/>
      <c r="CGN284"/>
      <c r="CGO284"/>
      <c r="CGP284"/>
      <c r="CGQ284"/>
      <c r="CGR284"/>
      <c r="CGS284"/>
      <c r="CGT284"/>
      <c r="CGU284"/>
      <c r="CGV284"/>
      <c r="CGW284"/>
      <c r="CGX284"/>
      <c r="CGY284"/>
      <c r="CGZ284"/>
      <c r="CHA284"/>
      <c r="CHB284"/>
      <c r="CHC284"/>
      <c r="CHD284"/>
      <c r="CHE284"/>
      <c r="CHF284"/>
      <c r="CHG284"/>
      <c r="CHH284"/>
      <c r="CHI284"/>
      <c r="CHJ284"/>
      <c r="CHK284"/>
      <c r="CHL284"/>
      <c r="CHM284"/>
      <c r="CHN284"/>
      <c r="CHO284"/>
      <c r="CHP284"/>
      <c r="CHQ284"/>
      <c r="CHR284"/>
      <c r="CHS284"/>
      <c r="CHT284"/>
      <c r="CHU284"/>
      <c r="CHV284"/>
      <c r="CHW284"/>
      <c r="CHX284"/>
      <c r="CHY284"/>
      <c r="CHZ284"/>
      <c r="CIA284"/>
      <c r="CIB284"/>
      <c r="CIC284"/>
      <c r="CID284"/>
      <c r="CIE284"/>
      <c r="CIF284"/>
      <c r="CIG284"/>
      <c r="CIH284"/>
      <c r="CII284"/>
      <c r="CIJ284"/>
      <c r="CIK284"/>
      <c r="CIL284"/>
      <c r="CIM284"/>
      <c r="CIN284"/>
      <c r="CIO284"/>
      <c r="CIP284"/>
      <c r="CIQ284"/>
      <c r="CIR284"/>
      <c r="CIS284"/>
      <c r="CIT284"/>
      <c r="CIU284"/>
      <c r="CIV284"/>
      <c r="CIW284"/>
      <c r="CIX284"/>
      <c r="CIY284"/>
      <c r="CIZ284"/>
      <c r="CJA284"/>
      <c r="CJB284"/>
      <c r="CJC284"/>
      <c r="CJD284"/>
      <c r="CJE284"/>
      <c r="CJF284"/>
      <c r="CJG284"/>
      <c r="CJH284"/>
      <c r="CJI284"/>
      <c r="CJJ284"/>
      <c r="CJK284"/>
      <c r="CJL284"/>
      <c r="CJM284"/>
      <c r="CJN284"/>
      <c r="CJO284"/>
      <c r="CJP284"/>
      <c r="CJQ284"/>
      <c r="CJR284"/>
      <c r="CJS284"/>
      <c r="CJT284"/>
      <c r="CJU284"/>
      <c r="CJV284"/>
      <c r="CJW284"/>
      <c r="CJX284"/>
      <c r="CJY284"/>
      <c r="CJZ284"/>
      <c r="CKA284"/>
      <c r="CKB284"/>
      <c r="CKC284"/>
      <c r="CKD284"/>
      <c r="CKE284"/>
      <c r="CKF284"/>
      <c r="CKG284"/>
      <c r="CKH284"/>
      <c r="CKI284"/>
      <c r="CKJ284"/>
      <c r="CKK284"/>
      <c r="CKL284"/>
      <c r="CKM284"/>
      <c r="CKN284"/>
      <c r="CKO284"/>
      <c r="CKP284"/>
      <c r="CKQ284"/>
      <c r="CKR284"/>
      <c r="CKS284"/>
      <c r="CKT284"/>
      <c r="CKU284"/>
      <c r="CKV284"/>
      <c r="CKW284"/>
      <c r="CKX284"/>
      <c r="CKY284"/>
      <c r="CKZ284"/>
      <c r="CLA284"/>
      <c r="CLB284"/>
      <c r="CLC284"/>
      <c r="CLD284"/>
      <c r="CLE284"/>
      <c r="CLF284"/>
      <c r="CLG284"/>
      <c r="CLH284"/>
      <c r="CLI284"/>
      <c r="CLJ284"/>
      <c r="CLK284"/>
      <c r="CLL284"/>
      <c r="CLM284"/>
      <c r="CLN284"/>
      <c r="CLO284"/>
      <c r="CLP284"/>
      <c r="CLQ284"/>
      <c r="CLR284"/>
      <c r="CLS284"/>
      <c r="CLT284"/>
      <c r="CLU284"/>
      <c r="CLV284"/>
      <c r="CLW284"/>
      <c r="CLX284"/>
      <c r="CLY284"/>
      <c r="CLZ284"/>
      <c r="CMA284"/>
      <c r="CMB284"/>
      <c r="CMC284"/>
      <c r="CMD284"/>
      <c r="CME284"/>
      <c r="CMF284"/>
      <c r="CMG284"/>
      <c r="CMH284"/>
      <c r="CMI284"/>
      <c r="CMJ284"/>
      <c r="CMK284"/>
      <c r="CML284"/>
      <c r="CMM284"/>
      <c r="CMN284"/>
      <c r="CMO284"/>
      <c r="CMP284"/>
      <c r="CMQ284"/>
      <c r="CMR284"/>
      <c r="CMS284"/>
      <c r="CMT284"/>
      <c r="CMU284"/>
      <c r="CMV284"/>
      <c r="CMW284"/>
      <c r="CMX284"/>
      <c r="CMY284"/>
      <c r="CMZ284"/>
      <c r="CNA284"/>
      <c r="CNB284"/>
      <c r="CNC284"/>
      <c r="CND284"/>
      <c r="CNE284"/>
      <c r="CNF284"/>
      <c r="CNG284"/>
      <c r="CNH284"/>
      <c r="CNI284"/>
      <c r="CNJ284"/>
      <c r="CNK284"/>
      <c r="CNL284"/>
      <c r="CNM284"/>
      <c r="CNN284"/>
      <c r="CNO284"/>
      <c r="CNP284"/>
      <c r="CNQ284"/>
      <c r="CNR284"/>
      <c r="CNS284"/>
      <c r="CNT284"/>
      <c r="CNU284"/>
      <c r="CNV284"/>
      <c r="CNW284"/>
      <c r="CNX284"/>
      <c r="CNY284"/>
      <c r="CNZ284"/>
      <c r="COA284"/>
      <c r="COB284"/>
      <c r="COC284"/>
      <c r="COD284"/>
      <c r="COE284"/>
      <c r="COF284"/>
      <c r="COG284"/>
      <c r="COH284"/>
      <c r="COI284"/>
      <c r="COJ284"/>
      <c r="COK284"/>
      <c r="COL284"/>
      <c r="COM284"/>
      <c r="CON284"/>
      <c r="COO284"/>
      <c r="COP284"/>
      <c r="COQ284"/>
      <c r="COR284"/>
      <c r="COS284"/>
      <c r="COT284"/>
      <c r="COU284"/>
      <c r="COV284"/>
      <c r="COW284"/>
      <c r="COX284"/>
      <c r="COY284"/>
      <c r="COZ284"/>
      <c r="CPA284"/>
      <c r="CPB284"/>
      <c r="CPC284"/>
      <c r="CPD284"/>
      <c r="CPE284"/>
      <c r="CPF284"/>
      <c r="CPG284"/>
      <c r="CPH284"/>
      <c r="CPI284"/>
      <c r="CPJ284"/>
      <c r="CPK284"/>
      <c r="CPL284"/>
      <c r="CPM284"/>
      <c r="CPN284"/>
      <c r="CPO284"/>
      <c r="CPP284"/>
      <c r="CPQ284"/>
      <c r="CPR284"/>
      <c r="CPS284"/>
      <c r="CPT284"/>
      <c r="CPU284"/>
      <c r="CPV284"/>
      <c r="CPW284"/>
      <c r="CPX284"/>
      <c r="CPY284"/>
      <c r="CPZ284"/>
      <c r="CQA284"/>
      <c r="CQB284"/>
      <c r="CQC284"/>
      <c r="CQD284"/>
      <c r="CQE284"/>
      <c r="CQF284"/>
      <c r="CQG284"/>
      <c r="CQH284"/>
      <c r="CQI284"/>
      <c r="CQJ284"/>
      <c r="CQK284"/>
      <c r="CQL284"/>
      <c r="CQM284"/>
      <c r="CQN284"/>
      <c r="CQO284"/>
      <c r="CQP284"/>
      <c r="CQQ284"/>
      <c r="CQR284"/>
      <c r="CQS284"/>
      <c r="CQT284"/>
    </row>
    <row r="285" spans="1:2490" ht="21" customHeight="1">
      <c r="A285" s="94" t="s">
        <v>2701</v>
      </c>
      <c r="B285" s="5" t="s">
        <v>2702</v>
      </c>
      <c r="C285" t="s">
        <v>2703</v>
      </c>
      <c r="L285" s="58" t="s">
        <v>2704</v>
      </c>
      <c r="AB285" t="s">
        <v>2705</v>
      </c>
      <c r="AE285" s="94" t="s">
        <v>2701</v>
      </c>
      <c r="AF285" t="s">
        <v>2703</v>
      </c>
      <c r="AG285" s="377" t="s">
        <v>2706</v>
      </c>
      <c r="AL285" s="378">
        <v>40780</v>
      </c>
      <c r="AM285" s="300">
        <v>1</v>
      </c>
      <c r="AW285" s="58">
        <v>4.72</v>
      </c>
      <c r="AX285" s="58">
        <v>2.48</v>
      </c>
      <c r="AY285" s="58">
        <v>4.43</v>
      </c>
      <c r="BJ285" s="58">
        <v>0.46100000000000002</v>
      </c>
      <c r="BK285" s="58">
        <v>1.1000000000000001</v>
      </c>
      <c r="BL285" s="58">
        <v>1.8799999999999999E-3</v>
      </c>
      <c r="BM285" s="58">
        <v>2.5699999999999998E-3</v>
      </c>
      <c r="BN285" s="58">
        <v>5.3800000000000002E-3</v>
      </c>
      <c r="BO285" s="58">
        <v>0.112</v>
      </c>
      <c r="BP285" s="58">
        <v>3.79E-3</v>
      </c>
      <c r="BV285" s="5" t="s">
        <v>1667</v>
      </c>
      <c r="BW285" s="5" t="s">
        <v>1667</v>
      </c>
      <c r="BX285" s="94">
        <v>411</v>
      </c>
      <c r="BY285">
        <v>38</v>
      </c>
      <c r="BZ285">
        <v>2.42</v>
      </c>
      <c r="CA285">
        <v>18.600000000000001</v>
      </c>
      <c r="CB285">
        <v>29.9</v>
      </c>
      <c r="CC285">
        <v>1</v>
      </c>
      <c r="CD285" s="114">
        <v>8.3583527373216526</v>
      </c>
      <c r="CE285" s="94">
        <v>66.2</v>
      </c>
      <c r="CF285" s="379">
        <v>0.7</v>
      </c>
      <c r="CG285">
        <v>0</v>
      </c>
      <c r="CH285">
        <v>0.24330900243309003</v>
      </c>
      <c r="CI285">
        <v>0</v>
      </c>
      <c r="CJ285">
        <v>0</v>
      </c>
      <c r="CK285">
        <v>0.24330900243309003</v>
      </c>
      <c r="CL285">
        <v>0.24330900243309003</v>
      </c>
      <c r="CM285">
        <v>0</v>
      </c>
      <c r="CN285">
        <v>0</v>
      </c>
      <c r="CO285">
        <v>0</v>
      </c>
      <c r="CP285">
        <v>0</v>
      </c>
      <c r="CQ285">
        <v>0.24330900243309003</v>
      </c>
      <c r="CR285">
        <v>0</v>
      </c>
      <c r="CS285">
        <v>0</v>
      </c>
      <c r="CT285">
        <v>0</v>
      </c>
      <c r="CU285">
        <v>0</v>
      </c>
      <c r="CV285">
        <v>0</v>
      </c>
      <c r="CW285">
        <v>0.97323600973236013</v>
      </c>
      <c r="DW285" s="58">
        <v>0.46100000000000002</v>
      </c>
      <c r="DX285" s="58">
        <v>1.1000000000000001</v>
      </c>
      <c r="DY285" s="58">
        <v>1.8799999999999999E-3</v>
      </c>
      <c r="DZ285" s="58">
        <v>2.5699999999999998E-3</v>
      </c>
      <c r="EA285" s="58">
        <v>5.3800000000000002E-3</v>
      </c>
      <c r="EB285" s="58">
        <v>0.112</v>
      </c>
      <c r="EC285" s="58">
        <v>3.79E-3</v>
      </c>
      <c r="EG285" s="86">
        <f t="shared" si="32"/>
        <v>1</v>
      </c>
      <c r="EH285" s="86">
        <f t="shared" si="33"/>
        <v>1</v>
      </c>
      <c r="EI285">
        <v>1</v>
      </c>
      <c r="EJ285" s="1">
        <v>1</v>
      </c>
      <c r="EK285" s="1">
        <v>1</v>
      </c>
      <c r="EL285">
        <v>1</v>
      </c>
      <c r="EM285" s="1">
        <v>1</v>
      </c>
      <c r="EN285" s="1">
        <v>1</v>
      </c>
      <c r="EW285" s="78"/>
      <c r="EX285" s="78"/>
      <c r="EY285" s="78"/>
      <c r="KF285" s="5" t="s">
        <v>2707</v>
      </c>
      <c r="KG285" s="5" t="s">
        <v>1879</v>
      </c>
      <c r="KH285" t="s">
        <v>2708</v>
      </c>
      <c r="KI285" s="5" t="s">
        <v>1879</v>
      </c>
      <c r="KJ285" s="5" t="s">
        <v>1879</v>
      </c>
      <c r="NU285" s="5">
        <v>4.72</v>
      </c>
      <c r="NV285" s="5">
        <v>2.48</v>
      </c>
      <c r="NZ285" s="5">
        <v>4.43</v>
      </c>
      <c r="OC285" s="5">
        <v>1.8799999999999999E-3</v>
      </c>
      <c r="OD285" s="5">
        <v>3.79E-3</v>
      </c>
      <c r="OE285" s="5">
        <v>5.3800000000000002E-3</v>
      </c>
      <c r="OF285" s="5">
        <v>0.46100000000000002</v>
      </c>
      <c r="OJ285" s="5">
        <v>0.112</v>
      </c>
      <c r="OL285" s="5">
        <v>2.5699999999999998E-3</v>
      </c>
      <c r="ON285" s="5">
        <v>1.1000000000000001</v>
      </c>
      <c r="TY285" s="5"/>
      <c r="UE285" s="5"/>
      <c r="UF285" s="5"/>
      <c r="UJ285" s="5"/>
      <c r="AQL285" s="1"/>
      <c r="AQM285" s="26"/>
      <c r="AQN285" s="26"/>
      <c r="AQO285" s="26"/>
      <c r="AQP285" s="26"/>
      <c r="AQQ285" s="26"/>
      <c r="AQR285" s="26"/>
      <c r="AQS285" s="26"/>
      <c r="AQT285" s="26"/>
      <c r="AQU285" s="26"/>
      <c r="AQV285" s="26"/>
      <c r="AQW285" s="26"/>
      <c r="AQX285" s="26"/>
      <c r="AQY285" s="26"/>
      <c r="AQZ285" s="26"/>
      <c r="ARA285" s="26"/>
      <c r="ARB285" s="26"/>
      <c r="ARC285" s="26"/>
      <c r="ARD285" s="26"/>
      <c r="ARE285" s="26"/>
      <c r="ARF285" s="26"/>
      <c r="ARG285" s="26"/>
      <c r="ARH285" s="26"/>
      <c r="ARI285" s="26"/>
      <c r="ARQ285" s="26"/>
      <c r="ARR285" s="26"/>
      <c r="ARS285" s="26"/>
      <c r="ART285" s="26"/>
      <c r="ARU285" s="26"/>
      <c r="ARV285" s="26"/>
      <c r="ARW285" s="26"/>
      <c r="ARX285" s="26"/>
      <c r="ARY285" s="26"/>
      <c r="ARZ285" s="26"/>
      <c r="ASA285" s="26"/>
      <c r="ASB285" s="26"/>
      <c r="ASC285" s="26"/>
      <c r="ASD285" s="26"/>
      <c r="ASR285" s="26"/>
      <c r="ASS285" s="26"/>
      <c r="ASW285" s="26"/>
      <c r="ASX285" s="26"/>
      <c r="ASZ285" s="26"/>
      <c r="ATA285" s="26"/>
      <c r="ATB285" s="26"/>
      <c r="ATC285" s="26"/>
      <c r="ATD285" s="26"/>
      <c r="ATE285" s="26"/>
      <c r="ATF285" s="26"/>
      <c r="ATG285" s="26"/>
      <c r="ATH285" s="26"/>
      <c r="ATI285" s="26"/>
      <c r="ATJ285" s="26"/>
      <c r="ATK285" s="26"/>
      <c r="ATL285" s="26"/>
      <c r="ATM285" s="26"/>
      <c r="ATN285" s="26"/>
      <c r="ATO285" s="26"/>
      <c r="ATP285" s="26"/>
      <c r="ATQ285" s="26"/>
      <c r="ATR285" s="26"/>
      <c r="ATS285" s="26"/>
      <c r="AUB285" s="26"/>
      <c r="AUC285" s="26"/>
      <c r="AUD285" s="26"/>
      <c r="AUE285" s="26"/>
      <c r="AUF285" s="26"/>
      <c r="AUG285" s="26"/>
      <c r="AUH285" s="26"/>
      <c r="AUI285" s="26"/>
      <c r="AUJ285" s="26"/>
      <c r="AUK285" s="26"/>
      <c r="AUL285" s="26"/>
      <c r="AUM285" s="26"/>
      <c r="AUN285" s="26"/>
      <c r="BHI285">
        <v>285</v>
      </c>
      <c r="BHJ285">
        <v>285</v>
      </c>
      <c r="BHK285" s="94" t="s">
        <v>2701</v>
      </c>
      <c r="BHL285" t="s">
        <v>2701</v>
      </c>
      <c r="BHM285">
        <v>0</v>
      </c>
      <c r="BHN285">
        <v>0</v>
      </c>
      <c r="BHO285">
        <v>0</v>
      </c>
      <c r="BHP285">
        <v>0</v>
      </c>
      <c r="BHQ285">
        <v>2.4330900243309003E-3</v>
      </c>
      <c r="BHR285">
        <v>0</v>
      </c>
      <c r="BHS285">
        <v>0</v>
      </c>
      <c r="BHT285">
        <v>0</v>
      </c>
      <c r="BHU285">
        <v>0</v>
      </c>
      <c r="BHV285">
        <v>0</v>
      </c>
      <c r="BHW285">
        <v>0</v>
      </c>
      <c r="BHX285">
        <v>0</v>
      </c>
      <c r="BHY285">
        <v>2.4330900243309003E-3</v>
      </c>
      <c r="BHZ285">
        <v>0</v>
      </c>
      <c r="BIA285">
        <v>0</v>
      </c>
      <c r="BIB285">
        <v>0</v>
      </c>
      <c r="BIC285">
        <v>0</v>
      </c>
      <c r="BID285">
        <v>0</v>
      </c>
      <c r="BIE285">
        <v>0</v>
      </c>
      <c r="BIF285">
        <v>0</v>
      </c>
      <c r="BIG285">
        <v>0.66180048661800484</v>
      </c>
      <c r="BIH285">
        <v>0</v>
      </c>
      <c r="BII285">
        <v>2.4330900243309003E-3</v>
      </c>
      <c r="BIJ285">
        <v>0</v>
      </c>
      <c r="BIK285">
        <v>0</v>
      </c>
      <c r="BIL285">
        <v>0</v>
      </c>
      <c r="BIM285">
        <v>0</v>
      </c>
      <c r="BIN285">
        <v>0</v>
      </c>
      <c r="BIO285">
        <v>0</v>
      </c>
      <c r="BIP285">
        <v>0</v>
      </c>
      <c r="BIQ285">
        <v>0</v>
      </c>
      <c r="BIR285">
        <v>0</v>
      </c>
      <c r="BIS285">
        <v>0</v>
      </c>
      <c r="BIT285">
        <v>0</v>
      </c>
      <c r="BIU285">
        <v>0</v>
      </c>
      <c r="BIV285">
        <v>0</v>
      </c>
      <c r="BIW285">
        <v>0</v>
      </c>
      <c r="BIX285">
        <v>0</v>
      </c>
      <c r="BIY285">
        <v>0</v>
      </c>
      <c r="BIZ285">
        <v>0</v>
      </c>
      <c r="BJA285">
        <v>0</v>
      </c>
      <c r="BJB285">
        <v>0</v>
      </c>
      <c r="BJC285">
        <v>0</v>
      </c>
      <c r="BJD285">
        <v>0</v>
      </c>
      <c r="BJE285">
        <v>0</v>
      </c>
      <c r="BJF285">
        <v>0</v>
      </c>
      <c r="BJG285">
        <v>0</v>
      </c>
      <c r="BJH285">
        <v>0</v>
      </c>
      <c r="BJI285">
        <v>0</v>
      </c>
      <c r="BJJ285">
        <v>0</v>
      </c>
      <c r="BJK285">
        <v>0</v>
      </c>
      <c r="BJL285">
        <v>0</v>
      </c>
      <c r="BJM285">
        <v>0</v>
      </c>
      <c r="BJN285">
        <v>0</v>
      </c>
      <c r="BJO285">
        <v>0</v>
      </c>
      <c r="BJP285">
        <v>0</v>
      </c>
      <c r="BJQ285">
        <v>0</v>
      </c>
      <c r="BJR285">
        <v>0</v>
      </c>
      <c r="BJS285">
        <v>0</v>
      </c>
      <c r="BJT285">
        <v>0</v>
      </c>
      <c r="BJU285">
        <v>0</v>
      </c>
      <c r="BJV285">
        <v>0</v>
      </c>
      <c r="BJW285">
        <v>0</v>
      </c>
      <c r="BJX285">
        <v>0</v>
      </c>
      <c r="BJY285">
        <v>0</v>
      </c>
      <c r="BJZ285">
        <v>0</v>
      </c>
      <c r="BKA285">
        <v>0</v>
      </c>
      <c r="BKB285">
        <v>7.2992700729927005E-3</v>
      </c>
      <c r="BKC285">
        <v>0</v>
      </c>
      <c r="BKD285">
        <v>0</v>
      </c>
      <c r="BKE285">
        <v>2.4330900243309003E-3</v>
      </c>
      <c r="BKF285">
        <v>4.8661800486618006E-3</v>
      </c>
      <c r="BKG285">
        <v>0</v>
      </c>
      <c r="BKH285">
        <v>0</v>
      </c>
      <c r="BKI285">
        <v>0</v>
      </c>
      <c r="BKJ285">
        <v>0</v>
      </c>
      <c r="BKK285">
        <v>0</v>
      </c>
      <c r="BKL285">
        <v>1.2165450121654502E-2</v>
      </c>
      <c r="BKM285">
        <v>0</v>
      </c>
      <c r="BKN285">
        <v>0</v>
      </c>
      <c r="BKO285">
        <v>0</v>
      </c>
      <c r="BKP285">
        <v>0</v>
      </c>
      <c r="BKQ285">
        <v>0</v>
      </c>
      <c r="BKR285">
        <v>0</v>
      </c>
      <c r="BKS285">
        <v>0</v>
      </c>
      <c r="BKT285">
        <v>0</v>
      </c>
      <c r="BKU285">
        <v>0</v>
      </c>
      <c r="BKV285">
        <v>0</v>
      </c>
      <c r="BKW285">
        <v>0</v>
      </c>
      <c r="BKX285">
        <v>0</v>
      </c>
      <c r="BKY285">
        <v>0</v>
      </c>
      <c r="BKZ285">
        <v>0</v>
      </c>
      <c r="BLA285">
        <v>0</v>
      </c>
      <c r="BLB285">
        <v>0</v>
      </c>
      <c r="BLC285">
        <v>0</v>
      </c>
      <c r="BLD285">
        <v>0</v>
      </c>
      <c r="BLE285">
        <v>0</v>
      </c>
      <c r="BLF285">
        <v>0</v>
      </c>
      <c r="BLG285">
        <v>0</v>
      </c>
      <c r="BLH285">
        <v>0</v>
      </c>
      <c r="BLI285">
        <v>0</v>
      </c>
      <c r="BLJ285">
        <v>0</v>
      </c>
      <c r="BLK285">
        <v>0</v>
      </c>
      <c r="BLL285">
        <v>0</v>
      </c>
      <c r="BLM285">
        <v>0</v>
      </c>
      <c r="BLN285">
        <v>0</v>
      </c>
      <c r="BLO285">
        <v>0</v>
      </c>
      <c r="BLP285">
        <v>0</v>
      </c>
      <c r="BLQ285">
        <v>0</v>
      </c>
      <c r="BLR285">
        <v>0</v>
      </c>
      <c r="BLS285">
        <v>0</v>
      </c>
      <c r="BLT285">
        <v>0</v>
      </c>
      <c r="BLU285">
        <v>0</v>
      </c>
      <c r="BLV285">
        <v>0</v>
      </c>
      <c r="BLW285">
        <v>0</v>
      </c>
      <c r="BLX285">
        <v>0</v>
      </c>
      <c r="BLY285">
        <v>0</v>
      </c>
      <c r="BLZ285">
        <v>0</v>
      </c>
      <c r="BMA285">
        <v>0</v>
      </c>
      <c r="BMB285">
        <v>0</v>
      </c>
      <c r="BMC285">
        <v>0</v>
      </c>
      <c r="BMD285">
        <v>0</v>
      </c>
      <c r="BME285">
        <v>0</v>
      </c>
      <c r="BMF285">
        <v>0</v>
      </c>
      <c r="BMG285">
        <v>0</v>
      </c>
      <c r="BMH285">
        <v>0</v>
      </c>
      <c r="BMI285">
        <v>0</v>
      </c>
      <c r="BMJ285">
        <v>0</v>
      </c>
      <c r="BMK285">
        <v>0</v>
      </c>
      <c r="BML285">
        <v>0</v>
      </c>
      <c r="BMM285">
        <v>0</v>
      </c>
      <c r="BMN285">
        <v>0</v>
      </c>
      <c r="BMO285">
        <v>0</v>
      </c>
      <c r="BMP285">
        <v>0</v>
      </c>
      <c r="BMQ285">
        <v>0</v>
      </c>
      <c r="BMR285">
        <v>0</v>
      </c>
      <c r="BMS285">
        <v>0</v>
      </c>
      <c r="BMT285">
        <v>0</v>
      </c>
      <c r="BMU285">
        <v>0</v>
      </c>
      <c r="BMV285">
        <v>0</v>
      </c>
      <c r="BMW285">
        <v>0</v>
      </c>
      <c r="BMX285">
        <v>0</v>
      </c>
      <c r="BMY285">
        <v>0</v>
      </c>
      <c r="BMZ285">
        <v>2.4330900243309003E-3</v>
      </c>
      <c r="BNA285">
        <v>0</v>
      </c>
      <c r="BNB285">
        <v>0</v>
      </c>
      <c r="BNC285">
        <v>0</v>
      </c>
      <c r="BND285">
        <v>0</v>
      </c>
      <c r="BNE285">
        <v>0</v>
      </c>
      <c r="BNF285">
        <v>0</v>
      </c>
      <c r="BNG285">
        <v>0</v>
      </c>
      <c r="BNH285">
        <v>0</v>
      </c>
      <c r="BNI285">
        <v>0</v>
      </c>
      <c r="BNJ285">
        <v>0</v>
      </c>
      <c r="BNK285">
        <v>0</v>
      </c>
      <c r="BNL285">
        <v>0</v>
      </c>
      <c r="BNM285">
        <v>0</v>
      </c>
      <c r="BNN285">
        <v>0</v>
      </c>
      <c r="BNO285">
        <v>0</v>
      </c>
      <c r="BNP285">
        <v>0</v>
      </c>
      <c r="BNQ285">
        <v>0</v>
      </c>
      <c r="BNR285">
        <v>0</v>
      </c>
      <c r="BNS285">
        <v>0</v>
      </c>
      <c r="BNT285">
        <v>0</v>
      </c>
      <c r="BNU285">
        <v>0</v>
      </c>
      <c r="BNV285">
        <v>0</v>
      </c>
      <c r="BNW285">
        <v>0</v>
      </c>
      <c r="BNX285">
        <v>0</v>
      </c>
      <c r="BNY285">
        <v>0</v>
      </c>
      <c r="BNZ285">
        <v>0</v>
      </c>
      <c r="BOA285">
        <v>0</v>
      </c>
      <c r="BOB285">
        <v>0</v>
      </c>
      <c r="BOC285">
        <v>0</v>
      </c>
      <c r="BOD285">
        <v>0</v>
      </c>
      <c r="BOE285">
        <v>2.4330900243309003E-3</v>
      </c>
      <c r="BOF285">
        <v>0</v>
      </c>
      <c r="BOG285">
        <v>0</v>
      </c>
      <c r="BOH285">
        <v>0</v>
      </c>
      <c r="BOI285">
        <v>0</v>
      </c>
      <c r="BOJ285">
        <v>0</v>
      </c>
      <c r="BOK285">
        <v>0</v>
      </c>
      <c r="BOL285">
        <v>0</v>
      </c>
      <c r="BOM285">
        <v>0</v>
      </c>
      <c r="BON285">
        <v>0</v>
      </c>
      <c r="BOO285">
        <v>0</v>
      </c>
      <c r="BOP285">
        <v>0</v>
      </c>
      <c r="BOQ285">
        <v>0</v>
      </c>
      <c r="BOR285">
        <v>0</v>
      </c>
      <c r="BOS285">
        <v>0</v>
      </c>
      <c r="BOT285">
        <v>0</v>
      </c>
      <c r="BOU285">
        <v>0</v>
      </c>
      <c r="BOV285">
        <v>0</v>
      </c>
      <c r="BOW285">
        <v>0</v>
      </c>
      <c r="BOX285">
        <v>0</v>
      </c>
      <c r="BOY285">
        <v>0</v>
      </c>
      <c r="BOZ285">
        <v>0</v>
      </c>
      <c r="BPA285">
        <v>2.4330900243309003E-3</v>
      </c>
      <c r="BPB285">
        <v>0</v>
      </c>
      <c r="BPC285">
        <v>0</v>
      </c>
      <c r="BPD285">
        <v>0</v>
      </c>
      <c r="BPE285">
        <v>0</v>
      </c>
      <c r="BPF285">
        <v>2.4330900243309003E-3</v>
      </c>
      <c r="BPG285">
        <v>0</v>
      </c>
      <c r="BPH285">
        <v>0</v>
      </c>
      <c r="BPI285">
        <v>0</v>
      </c>
      <c r="BPJ285">
        <v>0</v>
      </c>
      <c r="BPK285">
        <v>0</v>
      </c>
      <c r="BPL285">
        <v>0</v>
      </c>
      <c r="BPM285">
        <v>0</v>
      </c>
      <c r="BPN285">
        <v>0</v>
      </c>
      <c r="BPO285">
        <v>0</v>
      </c>
      <c r="BPP285">
        <v>0</v>
      </c>
      <c r="BPQ285">
        <v>0</v>
      </c>
      <c r="BPR285">
        <v>0</v>
      </c>
      <c r="BPS285">
        <v>0</v>
      </c>
      <c r="BPT285">
        <v>0</v>
      </c>
      <c r="BPU285">
        <v>0</v>
      </c>
      <c r="BPV285">
        <v>0</v>
      </c>
      <c r="BPW285">
        <v>0</v>
      </c>
      <c r="BPX285">
        <v>0</v>
      </c>
      <c r="BPY285">
        <v>0</v>
      </c>
      <c r="BPZ285">
        <v>0</v>
      </c>
      <c r="BQA285">
        <v>0</v>
      </c>
      <c r="BQB285">
        <v>0</v>
      </c>
      <c r="BQC285">
        <v>0</v>
      </c>
      <c r="BQD285">
        <v>7.2992700729927005E-3</v>
      </c>
      <c r="BQE285">
        <v>0</v>
      </c>
      <c r="BQF285">
        <v>0</v>
      </c>
      <c r="BQG285">
        <v>0</v>
      </c>
      <c r="BQH285">
        <v>0</v>
      </c>
      <c r="BQI285">
        <v>0</v>
      </c>
      <c r="BQJ285">
        <v>0</v>
      </c>
      <c r="BQK285">
        <v>0</v>
      </c>
      <c r="BQL285">
        <v>0</v>
      </c>
      <c r="BQM285">
        <v>0</v>
      </c>
      <c r="BQN285">
        <v>0</v>
      </c>
      <c r="BQO285">
        <v>0</v>
      </c>
      <c r="BQP285">
        <v>0</v>
      </c>
      <c r="BQQ285">
        <v>0</v>
      </c>
      <c r="BQR285">
        <v>0</v>
      </c>
      <c r="BQS285">
        <v>0</v>
      </c>
      <c r="BQT285">
        <v>0</v>
      </c>
      <c r="BQU285">
        <v>0</v>
      </c>
      <c r="BQV285">
        <v>0</v>
      </c>
      <c r="BQW285">
        <v>0</v>
      </c>
      <c r="BQX285">
        <v>0</v>
      </c>
      <c r="BQY285">
        <v>0</v>
      </c>
      <c r="BQZ285">
        <v>0</v>
      </c>
      <c r="BRA285">
        <v>0</v>
      </c>
      <c r="BRB285">
        <v>0</v>
      </c>
      <c r="BRC285">
        <v>0</v>
      </c>
      <c r="BRD285">
        <v>0</v>
      </c>
      <c r="BRE285">
        <v>0</v>
      </c>
      <c r="BRF285">
        <v>0</v>
      </c>
      <c r="BRG285">
        <v>0</v>
      </c>
      <c r="BRH285">
        <v>0</v>
      </c>
      <c r="BRI285">
        <v>0</v>
      </c>
      <c r="BRJ285">
        <v>0</v>
      </c>
      <c r="BRK285">
        <v>0</v>
      </c>
      <c r="BRL285">
        <v>0</v>
      </c>
      <c r="BRM285">
        <v>0</v>
      </c>
      <c r="BRN285">
        <v>0</v>
      </c>
      <c r="BRO285">
        <v>0</v>
      </c>
      <c r="BRP285">
        <v>0</v>
      </c>
      <c r="BRQ285">
        <v>7.2992700729927005E-3</v>
      </c>
      <c r="BRR285">
        <v>2.4330900243309003E-3</v>
      </c>
      <c r="BRS285">
        <v>0</v>
      </c>
      <c r="BRT285">
        <v>0</v>
      </c>
      <c r="BRU285">
        <v>4.8661800486618006E-3</v>
      </c>
      <c r="BRV285">
        <v>0</v>
      </c>
      <c r="BRW285">
        <v>0</v>
      </c>
      <c r="BRX285">
        <v>0</v>
      </c>
      <c r="BRY285">
        <v>0</v>
      </c>
      <c r="BRZ285">
        <v>0</v>
      </c>
      <c r="BSA285">
        <v>0</v>
      </c>
      <c r="BSB285">
        <v>0</v>
      </c>
      <c r="BSC285">
        <v>0</v>
      </c>
      <c r="BSD285">
        <v>0</v>
      </c>
      <c r="BSE285">
        <v>0</v>
      </c>
      <c r="BSF285">
        <v>0</v>
      </c>
      <c r="BSG285">
        <v>0</v>
      </c>
      <c r="BSH285">
        <v>0</v>
      </c>
      <c r="BSI285">
        <v>2.4330900243309003E-3</v>
      </c>
      <c r="BSJ285">
        <v>0</v>
      </c>
      <c r="BSK285">
        <v>0</v>
      </c>
      <c r="BSL285">
        <v>0</v>
      </c>
      <c r="BSM285">
        <v>0</v>
      </c>
      <c r="BSN285">
        <v>1.7031630170316302E-2</v>
      </c>
      <c r="BSO285">
        <v>0</v>
      </c>
      <c r="BSP285">
        <v>0</v>
      </c>
      <c r="BSQ285">
        <v>0</v>
      </c>
      <c r="BSR285">
        <v>0</v>
      </c>
      <c r="BSS285">
        <v>0</v>
      </c>
      <c r="BST285">
        <v>0</v>
      </c>
      <c r="BSU285">
        <v>0</v>
      </c>
      <c r="BSV285">
        <v>0</v>
      </c>
      <c r="BSW285">
        <v>0</v>
      </c>
      <c r="BSX285">
        <v>0</v>
      </c>
      <c r="BSY285">
        <v>4.8661800486618006E-3</v>
      </c>
      <c r="BSZ285">
        <v>0</v>
      </c>
      <c r="BTA285">
        <v>0</v>
      </c>
      <c r="BTB285">
        <v>0</v>
      </c>
      <c r="BTC285">
        <v>0</v>
      </c>
      <c r="BTD285">
        <v>0</v>
      </c>
      <c r="BTE285">
        <v>0</v>
      </c>
      <c r="BTF285">
        <v>0</v>
      </c>
      <c r="BTG285">
        <v>0</v>
      </c>
      <c r="BTH285">
        <v>0</v>
      </c>
      <c r="BTI285">
        <v>0</v>
      </c>
      <c r="BTJ285">
        <v>0</v>
      </c>
      <c r="BTK285">
        <v>0</v>
      </c>
      <c r="BTL285">
        <v>0</v>
      </c>
      <c r="BTM285">
        <v>0</v>
      </c>
      <c r="BTN285">
        <v>0</v>
      </c>
      <c r="BTO285">
        <v>2.4330900243309003E-3</v>
      </c>
      <c r="BTP285">
        <v>0</v>
      </c>
      <c r="BTQ285">
        <v>0</v>
      </c>
      <c r="BTR285">
        <v>0</v>
      </c>
      <c r="BTS285">
        <v>0</v>
      </c>
      <c r="BTT285">
        <v>0</v>
      </c>
      <c r="BTU285">
        <v>0</v>
      </c>
      <c r="BTV285">
        <v>0</v>
      </c>
      <c r="BTW285">
        <v>0</v>
      </c>
      <c r="BTX285">
        <v>0</v>
      </c>
      <c r="BTY285">
        <v>0</v>
      </c>
      <c r="BTZ285">
        <v>0</v>
      </c>
      <c r="BUA285">
        <v>0</v>
      </c>
      <c r="BUB285">
        <v>0</v>
      </c>
      <c r="BUC285">
        <v>0</v>
      </c>
      <c r="BUD285">
        <v>0</v>
      </c>
      <c r="BUE285">
        <v>0</v>
      </c>
      <c r="BUF285">
        <v>0</v>
      </c>
      <c r="BUG285">
        <v>0</v>
      </c>
      <c r="BUH285">
        <v>0</v>
      </c>
      <c r="BUI285">
        <v>0</v>
      </c>
      <c r="BUJ285">
        <v>0</v>
      </c>
      <c r="BUK285">
        <v>0</v>
      </c>
      <c r="BUL285">
        <v>0</v>
      </c>
      <c r="BUM285">
        <v>0</v>
      </c>
      <c r="BUN285">
        <v>0</v>
      </c>
      <c r="BUO285">
        <v>0</v>
      </c>
      <c r="BUP285">
        <v>0</v>
      </c>
      <c r="BUQ285">
        <v>2.4330900243309003E-3</v>
      </c>
      <c r="BUR285">
        <v>0</v>
      </c>
      <c r="BUS285">
        <v>0</v>
      </c>
      <c r="BUT285">
        <v>0</v>
      </c>
      <c r="BUU285">
        <v>0</v>
      </c>
      <c r="BUV285">
        <v>0</v>
      </c>
      <c r="BUW285">
        <v>0</v>
      </c>
      <c r="BUX285">
        <v>0</v>
      </c>
      <c r="BUY285">
        <v>0</v>
      </c>
      <c r="BUZ285">
        <v>0</v>
      </c>
      <c r="BVA285">
        <v>0</v>
      </c>
      <c r="BVB285">
        <v>0</v>
      </c>
      <c r="BVC285">
        <v>0</v>
      </c>
      <c r="BVD285">
        <v>0</v>
      </c>
      <c r="BVE285">
        <v>0</v>
      </c>
      <c r="BVF285">
        <v>0</v>
      </c>
      <c r="BVG285">
        <v>0</v>
      </c>
      <c r="BVH285">
        <v>0</v>
      </c>
      <c r="BVI285">
        <v>0</v>
      </c>
      <c r="BVJ285">
        <v>0</v>
      </c>
      <c r="BVK285">
        <v>0</v>
      </c>
      <c r="BVL285">
        <v>0</v>
      </c>
      <c r="BVM285">
        <v>0</v>
      </c>
      <c r="BVN285">
        <v>0</v>
      </c>
      <c r="BVO285">
        <v>0</v>
      </c>
      <c r="BVP285">
        <v>0</v>
      </c>
      <c r="BVQ285">
        <v>0</v>
      </c>
      <c r="BVR285">
        <v>0</v>
      </c>
      <c r="BVS285">
        <v>0</v>
      </c>
      <c r="BVT285">
        <v>0</v>
      </c>
      <c r="BVU285">
        <v>2.4330900243309003E-3</v>
      </c>
      <c r="BVV285">
        <v>0</v>
      </c>
      <c r="BVW285">
        <v>0</v>
      </c>
      <c r="BVX285">
        <v>0</v>
      </c>
      <c r="BVY285">
        <v>0</v>
      </c>
      <c r="BVZ285">
        <v>0</v>
      </c>
      <c r="BWA285">
        <v>0</v>
      </c>
      <c r="BWB285">
        <v>0</v>
      </c>
      <c r="BWC285">
        <v>0</v>
      </c>
      <c r="BWD285">
        <v>0</v>
      </c>
      <c r="BWE285">
        <v>0</v>
      </c>
      <c r="BWF285">
        <v>0</v>
      </c>
      <c r="BWG285">
        <v>0</v>
      </c>
      <c r="BWH285">
        <v>0</v>
      </c>
      <c r="BWI285">
        <v>0</v>
      </c>
      <c r="BWJ285">
        <v>0</v>
      </c>
      <c r="BWK285">
        <v>0</v>
      </c>
      <c r="BWL285">
        <v>0</v>
      </c>
      <c r="BWM285">
        <v>0</v>
      </c>
      <c r="BWN285">
        <v>0</v>
      </c>
      <c r="BWO285">
        <v>0</v>
      </c>
      <c r="BWP285">
        <v>0</v>
      </c>
      <c r="BWQ285">
        <v>0</v>
      </c>
      <c r="BWR285">
        <v>0</v>
      </c>
      <c r="BWS285">
        <v>0</v>
      </c>
      <c r="BWT285">
        <v>2.4330900243309003E-3</v>
      </c>
      <c r="BWU285">
        <v>0</v>
      </c>
      <c r="BWV285">
        <v>0</v>
      </c>
      <c r="BWW285">
        <v>0</v>
      </c>
      <c r="BWX285">
        <v>0</v>
      </c>
      <c r="BWY285">
        <v>0</v>
      </c>
      <c r="BWZ285">
        <v>0</v>
      </c>
      <c r="BXA285">
        <v>0</v>
      </c>
      <c r="BXB285">
        <v>0</v>
      </c>
      <c r="BXC285">
        <v>0</v>
      </c>
      <c r="BXD285">
        <v>0</v>
      </c>
      <c r="BXE285">
        <v>0</v>
      </c>
      <c r="BXF285">
        <v>0</v>
      </c>
      <c r="BXG285">
        <v>0</v>
      </c>
      <c r="BXH285">
        <v>0</v>
      </c>
      <c r="BXI285">
        <v>0</v>
      </c>
      <c r="BXJ285">
        <v>0</v>
      </c>
      <c r="BXK285">
        <v>0</v>
      </c>
      <c r="BXL285">
        <v>0</v>
      </c>
      <c r="BXM285">
        <v>0</v>
      </c>
      <c r="BXN285">
        <v>0</v>
      </c>
      <c r="BXO285">
        <v>0</v>
      </c>
      <c r="BXP285">
        <v>1.4598540145985401E-2</v>
      </c>
      <c r="BXQ285">
        <v>0</v>
      </c>
      <c r="BXR285">
        <v>0</v>
      </c>
      <c r="BXS285">
        <v>0</v>
      </c>
      <c r="BXT285">
        <v>0</v>
      </c>
      <c r="BXU285">
        <v>0</v>
      </c>
      <c r="BXV285">
        <v>0</v>
      </c>
      <c r="BXW285">
        <v>0</v>
      </c>
      <c r="BXX285">
        <v>0</v>
      </c>
      <c r="BXY285">
        <v>0</v>
      </c>
      <c r="BXZ285">
        <v>0</v>
      </c>
      <c r="BYA285">
        <v>0</v>
      </c>
      <c r="BYB285">
        <v>0</v>
      </c>
      <c r="BYC285">
        <v>0</v>
      </c>
      <c r="BYD285">
        <v>0</v>
      </c>
      <c r="BYE285">
        <v>0</v>
      </c>
      <c r="BYF285">
        <v>0</v>
      </c>
      <c r="BYG285">
        <v>0</v>
      </c>
      <c r="BYH285">
        <v>0</v>
      </c>
      <c r="BYI285">
        <v>0</v>
      </c>
      <c r="BYJ285">
        <v>0</v>
      </c>
      <c r="BYK285">
        <v>0</v>
      </c>
      <c r="BYL285">
        <v>0</v>
      </c>
      <c r="BYM285">
        <v>0</v>
      </c>
      <c r="BYN285">
        <v>0</v>
      </c>
      <c r="BYO285">
        <v>0</v>
      </c>
      <c r="BYP285">
        <v>0</v>
      </c>
      <c r="BYQ285">
        <v>0</v>
      </c>
      <c r="BYR285">
        <v>0</v>
      </c>
      <c r="BYS285">
        <v>0</v>
      </c>
      <c r="BYT285">
        <v>0</v>
      </c>
      <c r="BYU285">
        <v>0</v>
      </c>
      <c r="BYV285">
        <v>0</v>
      </c>
      <c r="BYW285">
        <v>0</v>
      </c>
      <c r="BYX285">
        <v>4.8661800486618006E-3</v>
      </c>
      <c r="BYY285">
        <v>0</v>
      </c>
      <c r="BYZ285">
        <v>0</v>
      </c>
      <c r="BZA285">
        <v>0</v>
      </c>
      <c r="BZB285">
        <v>0</v>
      </c>
      <c r="BZC285">
        <v>0</v>
      </c>
      <c r="BZD285">
        <v>0</v>
      </c>
      <c r="BZE285">
        <v>0</v>
      </c>
      <c r="BZF285">
        <v>0</v>
      </c>
      <c r="BZG285">
        <v>0</v>
      </c>
      <c r="BZH285">
        <v>0</v>
      </c>
      <c r="BZI285">
        <v>0</v>
      </c>
      <c r="BZJ285">
        <v>0</v>
      </c>
      <c r="BZK285">
        <v>0</v>
      </c>
      <c r="BZL285">
        <v>0</v>
      </c>
      <c r="BZM285">
        <v>0</v>
      </c>
      <c r="BZN285">
        <v>0</v>
      </c>
      <c r="BZO285">
        <v>0</v>
      </c>
      <c r="BZP285">
        <v>0</v>
      </c>
      <c r="BZQ285">
        <v>0</v>
      </c>
      <c r="BZR285">
        <v>0</v>
      </c>
      <c r="BZS285">
        <v>0</v>
      </c>
      <c r="BZT285">
        <v>0</v>
      </c>
      <c r="BZU285">
        <v>0</v>
      </c>
      <c r="BZV285">
        <v>0</v>
      </c>
      <c r="BZW285">
        <v>0</v>
      </c>
      <c r="BZX285">
        <v>0</v>
      </c>
      <c r="BZY285">
        <v>0</v>
      </c>
      <c r="BZZ285">
        <v>0</v>
      </c>
      <c r="CAA285">
        <v>0</v>
      </c>
      <c r="CAB285">
        <v>0</v>
      </c>
      <c r="CAC285">
        <v>0</v>
      </c>
      <c r="CAD285">
        <v>0</v>
      </c>
      <c r="CAE285">
        <v>0</v>
      </c>
      <c r="CAF285">
        <v>0</v>
      </c>
      <c r="CAG285">
        <v>0</v>
      </c>
      <c r="CAH285">
        <v>0</v>
      </c>
      <c r="CAI285">
        <v>0</v>
      </c>
      <c r="CAJ285">
        <v>0</v>
      </c>
      <c r="CAK285">
        <v>0</v>
      </c>
      <c r="CAL285">
        <v>0</v>
      </c>
      <c r="CAM285">
        <v>0</v>
      </c>
      <c r="CAN285">
        <v>0</v>
      </c>
      <c r="CAO285">
        <v>0</v>
      </c>
      <c r="CAP285">
        <v>0</v>
      </c>
      <c r="CAQ285">
        <v>0</v>
      </c>
      <c r="CAR285">
        <v>0</v>
      </c>
      <c r="CAS285">
        <v>0</v>
      </c>
      <c r="CAT285">
        <v>0</v>
      </c>
      <c r="CAU285">
        <v>0</v>
      </c>
      <c r="CAV285">
        <v>0</v>
      </c>
      <c r="CAW285">
        <v>0</v>
      </c>
      <c r="CAX285">
        <v>0</v>
      </c>
      <c r="CAY285">
        <v>0</v>
      </c>
      <c r="CAZ285">
        <v>0</v>
      </c>
      <c r="CBA285">
        <v>0</v>
      </c>
      <c r="CBB285">
        <v>0</v>
      </c>
      <c r="CBC285">
        <v>0</v>
      </c>
      <c r="CBD285">
        <v>0</v>
      </c>
      <c r="CBE285">
        <v>0</v>
      </c>
      <c r="CBF285">
        <v>0</v>
      </c>
      <c r="CBG285">
        <v>0</v>
      </c>
      <c r="CBH285">
        <v>0</v>
      </c>
      <c r="CBI285">
        <v>1.4598540145985401E-2</v>
      </c>
      <c r="CBJ285">
        <v>0</v>
      </c>
      <c r="CBK285">
        <v>0</v>
      </c>
      <c r="CBL285">
        <v>0</v>
      </c>
      <c r="CBM285">
        <v>0</v>
      </c>
      <c r="CBN285">
        <v>0</v>
      </c>
      <c r="CBO285">
        <v>0</v>
      </c>
      <c r="CBP285">
        <v>9.7323600973236012E-3</v>
      </c>
      <c r="CBQ285">
        <v>0</v>
      </c>
      <c r="CBR285">
        <v>0</v>
      </c>
      <c r="CBS285">
        <v>0</v>
      </c>
      <c r="CBT285">
        <v>0</v>
      </c>
      <c r="CBU285">
        <v>0</v>
      </c>
      <c r="CBV285">
        <v>0</v>
      </c>
      <c r="CBW285">
        <v>0</v>
      </c>
      <c r="CBX285">
        <v>0</v>
      </c>
      <c r="CBY285">
        <v>2.4330900243309003E-3</v>
      </c>
      <c r="CBZ285">
        <v>0</v>
      </c>
      <c r="CCA285">
        <v>0</v>
      </c>
      <c r="CCB285">
        <v>0</v>
      </c>
      <c r="CCC285">
        <v>0</v>
      </c>
      <c r="CCD285">
        <v>0</v>
      </c>
      <c r="CCE285">
        <v>0</v>
      </c>
      <c r="CCF285">
        <v>0</v>
      </c>
      <c r="CCG285">
        <v>0</v>
      </c>
      <c r="CCH285">
        <v>0</v>
      </c>
      <c r="CCI285">
        <v>0</v>
      </c>
      <c r="CCJ285">
        <v>0</v>
      </c>
      <c r="CCK285">
        <v>0</v>
      </c>
      <c r="CCL285">
        <v>0</v>
      </c>
      <c r="CCM285">
        <v>0</v>
      </c>
      <c r="CCN285">
        <v>0</v>
      </c>
      <c r="CCO285">
        <v>0</v>
      </c>
      <c r="CCP285">
        <v>0</v>
      </c>
      <c r="CCQ285">
        <v>0</v>
      </c>
      <c r="CCR285">
        <v>0</v>
      </c>
      <c r="CCS285">
        <v>0</v>
      </c>
      <c r="CCT285">
        <v>0</v>
      </c>
      <c r="CCU285">
        <v>0</v>
      </c>
      <c r="CCV285">
        <v>0</v>
      </c>
      <c r="CCW285">
        <v>2.6763990267639901E-2</v>
      </c>
      <c r="CCX285">
        <v>0</v>
      </c>
      <c r="CCY285">
        <v>0</v>
      </c>
      <c r="CCZ285">
        <v>0</v>
      </c>
      <c r="CDA285">
        <v>0</v>
      </c>
      <c r="CDB285">
        <v>0</v>
      </c>
      <c r="CDC285">
        <v>0</v>
      </c>
      <c r="CDD285">
        <v>0</v>
      </c>
      <c r="CDE285">
        <v>0</v>
      </c>
      <c r="CDF285">
        <v>0</v>
      </c>
      <c r="CDG285">
        <v>0</v>
      </c>
      <c r="CDH285">
        <v>0</v>
      </c>
      <c r="CDI285">
        <v>0</v>
      </c>
      <c r="CDJ285">
        <v>0</v>
      </c>
      <c r="CDK285">
        <v>0</v>
      </c>
      <c r="CDL285">
        <v>0</v>
      </c>
      <c r="CDM285">
        <v>0</v>
      </c>
      <c r="CDN285">
        <v>0</v>
      </c>
      <c r="CDO285">
        <v>0</v>
      </c>
      <c r="CDP285">
        <v>0</v>
      </c>
      <c r="CDQ285">
        <v>0</v>
      </c>
      <c r="CDR285">
        <v>0</v>
      </c>
      <c r="CDS285">
        <v>0</v>
      </c>
      <c r="CDT285">
        <v>0</v>
      </c>
      <c r="CDU285">
        <v>0</v>
      </c>
      <c r="CDV285">
        <v>0</v>
      </c>
      <c r="CDW285">
        <v>0</v>
      </c>
      <c r="CDX285">
        <v>0</v>
      </c>
      <c r="CDY285">
        <v>0</v>
      </c>
      <c r="CDZ285">
        <v>7.2992700729927005E-3</v>
      </c>
      <c r="CEA285">
        <v>0</v>
      </c>
      <c r="CEB285">
        <v>4.8661800486618006E-3</v>
      </c>
      <c r="CEC285">
        <v>2.4330900243309003E-3</v>
      </c>
      <c r="CED285">
        <v>0</v>
      </c>
      <c r="CEE285">
        <v>0</v>
      </c>
      <c r="CEF285">
        <v>0</v>
      </c>
      <c r="CEG285">
        <v>0</v>
      </c>
      <c r="CEH285">
        <v>0</v>
      </c>
      <c r="CEI285">
        <v>0</v>
      </c>
      <c r="CEJ285">
        <v>0</v>
      </c>
      <c r="CEK285">
        <v>0</v>
      </c>
      <c r="CEL285">
        <v>0</v>
      </c>
      <c r="CEM285">
        <v>0</v>
      </c>
      <c r="CEN285">
        <v>0</v>
      </c>
      <c r="CEO285">
        <v>0</v>
      </c>
      <c r="CEP285">
        <v>0</v>
      </c>
      <c r="CEQ285">
        <v>0</v>
      </c>
      <c r="CER285">
        <v>0</v>
      </c>
      <c r="CES285">
        <v>0</v>
      </c>
      <c r="CET285">
        <v>0</v>
      </c>
      <c r="CEU285">
        <v>0</v>
      </c>
      <c r="CEV285">
        <v>0</v>
      </c>
      <c r="CEW285">
        <v>0</v>
      </c>
      <c r="CEX285">
        <v>0</v>
      </c>
      <c r="CEY285">
        <v>0</v>
      </c>
      <c r="CEZ285">
        <v>0</v>
      </c>
      <c r="CFA285">
        <v>0</v>
      </c>
      <c r="CFB285">
        <v>0</v>
      </c>
      <c r="CFC285">
        <v>0</v>
      </c>
      <c r="CFD285">
        <v>0</v>
      </c>
      <c r="CFE285">
        <v>0</v>
      </c>
      <c r="CFF285">
        <v>0</v>
      </c>
      <c r="CFG285">
        <v>0</v>
      </c>
      <c r="CFH285">
        <v>0</v>
      </c>
      <c r="CFI285">
        <v>0</v>
      </c>
      <c r="CFJ285">
        <v>0</v>
      </c>
      <c r="CFK285">
        <v>0</v>
      </c>
      <c r="CFL285">
        <v>0</v>
      </c>
      <c r="CFM285">
        <v>1.2165450121654502E-2</v>
      </c>
      <c r="CFN285">
        <v>0</v>
      </c>
      <c r="CFO285">
        <v>0</v>
      </c>
      <c r="CFP285">
        <v>4.8661800486618006E-3</v>
      </c>
      <c r="CFQ285">
        <v>0</v>
      </c>
      <c r="CFR285">
        <v>0</v>
      </c>
      <c r="CFS285">
        <v>0</v>
      </c>
      <c r="CFT285">
        <v>0</v>
      </c>
      <c r="CFU285">
        <v>3.6496350364963501E-2</v>
      </c>
      <c r="CFV285">
        <v>0</v>
      </c>
      <c r="CFW285">
        <v>0</v>
      </c>
      <c r="CFX285">
        <v>0</v>
      </c>
      <c r="CFY285">
        <v>0</v>
      </c>
      <c r="CFZ285">
        <v>0</v>
      </c>
      <c r="CGA285">
        <v>0</v>
      </c>
      <c r="CGB285">
        <v>0</v>
      </c>
      <c r="CGC285">
        <v>0</v>
      </c>
      <c r="CGD285">
        <v>0</v>
      </c>
      <c r="CGE285">
        <v>0</v>
      </c>
      <c r="CGF285">
        <v>0</v>
      </c>
      <c r="CGG285">
        <v>0</v>
      </c>
      <c r="CGH285">
        <v>0</v>
      </c>
      <c r="CGI285">
        <v>0</v>
      </c>
      <c r="CGJ285">
        <v>0</v>
      </c>
      <c r="CGK285">
        <v>0</v>
      </c>
      <c r="CGL285">
        <v>0</v>
      </c>
      <c r="CGM285">
        <v>4.8661800486618006E-3</v>
      </c>
      <c r="CGN285">
        <v>0</v>
      </c>
      <c r="CGO285">
        <v>0</v>
      </c>
      <c r="CGP285">
        <v>0</v>
      </c>
      <c r="CGQ285">
        <v>3.6496350364963501E-2</v>
      </c>
      <c r="CGR285">
        <v>0</v>
      </c>
      <c r="CGS285">
        <v>0</v>
      </c>
      <c r="CGT285">
        <v>0</v>
      </c>
      <c r="CGU285">
        <v>5.5961070559610707E-2</v>
      </c>
      <c r="CGV285">
        <v>0</v>
      </c>
      <c r="CGW285">
        <v>0</v>
      </c>
      <c r="CGX285">
        <v>0</v>
      </c>
      <c r="CGY285">
        <v>0</v>
      </c>
      <c r="CGZ285">
        <v>0</v>
      </c>
      <c r="CHA285">
        <v>0</v>
      </c>
      <c r="CHB285">
        <v>0</v>
      </c>
      <c r="CHC285">
        <v>0</v>
      </c>
      <c r="CHD285">
        <v>0</v>
      </c>
      <c r="CHE285">
        <v>0</v>
      </c>
      <c r="CHF285">
        <v>0</v>
      </c>
      <c r="CHG285">
        <v>0</v>
      </c>
      <c r="CHH285">
        <v>0</v>
      </c>
      <c r="CHI285">
        <v>0</v>
      </c>
      <c r="CHJ285">
        <v>0</v>
      </c>
      <c r="CHK285">
        <v>0</v>
      </c>
      <c r="CHL285">
        <v>0</v>
      </c>
      <c r="CHM285">
        <v>0</v>
      </c>
      <c r="CHN285">
        <v>0</v>
      </c>
      <c r="CHO285">
        <v>0</v>
      </c>
      <c r="CHP285">
        <v>0</v>
      </c>
      <c r="CHQ285">
        <v>0</v>
      </c>
      <c r="CHR285">
        <v>0</v>
      </c>
      <c r="CHS285">
        <v>0</v>
      </c>
      <c r="CHT285">
        <v>0</v>
      </c>
      <c r="CHU285">
        <v>0</v>
      </c>
      <c r="CHV285">
        <v>0</v>
      </c>
      <c r="CHW285">
        <v>0</v>
      </c>
      <c r="CHX285">
        <v>0</v>
      </c>
      <c r="CHY285">
        <v>0</v>
      </c>
      <c r="CHZ285">
        <v>0</v>
      </c>
      <c r="CIA285">
        <v>0</v>
      </c>
      <c r="CIB285">
        <v>0</v>
      </c>
      <c r="CIC285">
        <v>0</v>
      </c>
      <c r="CID285">
        <v>0</v>
      </c>
      <c r="CIE285">
        <v>0</v>
      </c>
      <c r="CIF285">
        <v>0</v>
      </c>
      <c r="CIG285">
        <v>0</v>
      </c>
      <c r="CIH285">
        <v>0</v>
      </c>
      <c r="CII285">
        <v>0</v>
      </c>
      <c r="CIJ285">
        <v>0</v>
      </c>
      <c r="CIK285">
        <v>0</v>
      </c>
      <c r="CIL285">
        <v>0</v>
      </c>
      <c r="CIM285">
        <v>0</v>
      </c>
      <c r="CIN285">
        <v>0</v>
      </c>
      <c r="CIO285">
        <v>0</v>
      </c>
      <c r="CIP285">
        <v>0</v>
      </c>
      <c r="CIQ285">
        <v>0</v>
      </c>
      <c r="CIR285">
        <v>0</v>
      </c>
      <c r="CIS285">
        <v>0</v>
      </c>
      <c r="CIT285">
        <v>0</v>
      </c>
      <c r="CIU285">
        <v>0</v>
      </c>
      <c r="CIV285">
        <v>0</v>
      </c>
      <c r="CIW285">
        <v>0</v>
      </c>
      <c r="CIX285">
        <v>0</v>
      </c>
      <c r="CIY285">
        <v>0</v>
      </c>
      <c r="CIZ285">
        <v>0</v>
      </c>
      <c r="CJA285">
        <v>0</v>
      </c>
      <c r="CJB285">
        <v>0</v>
      </c>
      <c r="CJC285">
        <v>0</v>
      </c>
      <c r="CJD285">
        <v>0</v>
      </c>
      <c r="CJE285">
        <v>0</v>
      </c>
      <c r="CJF285">
        <v>0</v>
      </c>
      <c r="CJG285">
        <v>0</v>
      </c>
      <c r="CJH285">
        <v>0</v>
      </c>
      <c r="CJI285">
        <v>0</v>
      </c>
      <c r="CJJ285">
        <v>0</v>
      </c>
      <c r="CJK285">
        <v>0</v>
      </c>
      <c r="CJL285">
        <v>0</v>
      </c>
      <c r="CJM285">
        <v>0</v>
      </c>
      <c r="CJN285">
        <v>0</v>
      </c>
      <c r="CJO285">
        <v>0</v>
      </c>
      <c r="CJP285">
        <v>0</v>
      </c>
      <c r="CJQ285">
        <v>0</v>
      </c>
      <c r="CJR285">
        <v>0</v>
      </c>
      <c r="CJS285">
        <v>0</v>
      </c>
      <c r="CJT285">
        <v>0</v>
      </c>
      <c r="CJU285">
        <v>0</v>
      </c>
      <c r="CJV285">
        <v>0</v>
      </c>
      <c r="CJW285">
        <v>0</v>
      </c>
      <c r="CJX285">
        <v>0</v>
      </c>
      <c r="CJY285">
        <v>0</v>
      </c>
      <c r="CJZ285">
        <v>0</v>
      </c>
      <c r="CKA285">
        <v>0</v>
      </c>
      <c r="CKB285">
        <v>0</v>
      </c>
      <c r="CKC285">
        <v>0</v>
      </c>
      <c r="CKD285">
        <v>0</v>
      </c>
      <c r="CKE285">
        <v>0</v>
      </c>
      <c r="CKF285">
        <v>0</v>
      </c>
      <c r="CKG285">
        <v>0</v>
      </c>
      <c r="CKH285">
        <v>0</v>
      </c>
      <c r="CKI285">
        <v>0</v>
      </c>
      <c r="CKJ285">
        <v>0</v>
      </c>
      <c r="CKK285">
        <v>0</v>
      </c>
      <c r="CKL285">
        <v>0</v>
      </c>
      <c r="CKM285">
        <v>0</v>
      </c>
      <c r="CKN285">
        <v>0</v>
      </c>
      <c r="CKO285">
        <v>0</v>
      </c>
      <c r="CKP285">
        <v>0</v>
      </c>
      <c r="CKQ285">
        <v>0</v>
      </c>
      <c r="CKR285">
        <v>0</v>
      </c>
      <c r="CKS285">
        <v>0</v>
      </c>
      <c r="CKT285">
        <v>0</v>
      </c>
      <c r="CKU285">
        <v>0</v>
      </c>
      <c r="CKV285">
        <v>0</v>
      </c>
      <c r="CKW285">
        <v>0</v>
      </c>
      <c r="CKX285">
        <v>0</v>
      </c>
      <c r="CKY285">
        <v>0</v>
      </c>
      <c r="CKZ285">
        <v>0</v>
      </c>
      <c r="CLA285">
        <v>0</v>
      </c>
      <c r="CLB285">
        <v>0</v>
      </c>
      <c r="CLC285">
        <v>1</v>
      </c>
    </row>
    <row r="286" spans="1:2490" ht="21" customHeight="1">
      <c r="A286" s="94" t="s">
        <v>2709</v>
      </c>
      <c r="B286" s="5" t="s">
        <v>2702</v>
      </c>
      <c r="C286" t="s">
        <v>2703</v>
      </c>
      <c r="L286" s="58" t="s">
        <v>2704</v>
      </c>
      <c r="AB286" t="s">
        <v>2705</v>
      </c>
      <c r="AE286" s="94" t="s">
        <v>2709</v>
      </c>
      <c r="AF286" s="5" t="s">
        <v>2710</v>
      </c>
      <c r="AG286" s="377" t="s">
        <v>2706</v>
      </c>
      <c r="AL286" s="378">
        <v>40813</v>
      </c>
      <c r="AM286" s="300">
        <v>1</v>
      </c>
      <c r="AW286" s="58">
        <v>22.9</v>
      </c>
      <c r="AX286" s="58">
        <v>4.63</v>
      </c>
      <c r="AY286" s="58">
        <v>6.33</v>
      </c>
      <c r="BJ286" s="58">
        <v>0.51600000000000001</v>
      </c>
      <c r="BK286" s="58">
        <v>1.36</v>
      </c>
      <c r="BL286" s="58">
        <v>3.6600000000000001E-3</v>
      </c>
      <c r="BM286" s="58">
        <v>1.3599999999999999E-2</v>
      </c>
      <c r="BN286" s="58">
        <v>0.05</v>
      </c>
      <c r="BO286" s="58">
        <v>0.14199999999999999</v>
      </c>
      <c r="BP286" s="58">
        <v>7.7400000000000004E-3</v>
      </c>
      <c r="BV286" s="5" t="s">
        <v>1667</v>
      </c>
      <c r="BW286" s="5" t="s">
        <v>1667</v>
      </c>
      <c r="BX286" s="94">
        <v>412</v>
      </c>
      <c r="BY286">
        <v>31</v>
      </c>
      <c r="BZ286">
        <v>2.19</v>
      </c>
      <c r="CA286">
        <v>18.8</v>
      </c>
      <c r="CB286">
        <v>26.3</v>
      </c>
      <c r="CC286">
        <v>0.7</v>
      </c>
      <c r="CD286" s="114">
        <v>7.9983354428087434</v>
      </c>
      <c r="CE286" s="94">
        <v>67.2</v>
      </c>
      <c r="CF286" s="379">
        <v>0.7</v>
      </c>
      <c r="CG286">
        <v>0</v>
      </c>
      <c r="CH286">
        <v>0</v>
      </c>
      <c r="CI286">
        <v>0</v>
      </c>
      <c r="CJ286">
        <v>0</v>
      </c>
      <c r="CK286">
        <v>0</v>
      </c>
      <c r="CL286">
        <v>0.48543689320388345</v>
      </c>
      <c r="CM286">
        <v>0</v>
      </c>
      <c r="CN286">
        <v>0</v>
      </c>
      <c r="CO286">
        <v>0</v>
      </c>
      <c r="CP286">
        <v>0</v>
      </c>
      <c r="CQ286">
        <v>0</v>
      </c>
      <c r="CR286">
        <v>0</v>
      </c>
      <c r="CS286">
        <v>0</v>
      </c>
      <c r="CT286">
        <v>0</v>
      </c>
      <c r="CU286">
        <v>0</v>
      </c>
      <c r="CV286">
        <v>0</v>
      </c>
      <c r="CW286">
        <v>0.48543689320388345</v>
      </c>
      <c r="DW286" s="58">
        <v>0.51600000000000001</v>
      </c>
      <c r="DX286" s="58">
        <v>1.36</v>
      </c>
      <c r="DY286" s="58">
        <v>3.6600000000000001E-3</v>
      </c>
      <c r="DZ286" s="58">
        <v>1.3599999999999999E-2</v>
      </c>
      <c r="EA286" s="58">
        <v>0.05</v>
      </c>
      <c r="EB286" s="58">
        <v>0.14199999999999999</v>
      </c>
      <c r="EC286" s="58">
        <v>7.7400000000000004E-3</v>
      </c>
      <c r="EG286" s="86">
        <f t="shared" si="32"/>
        <v>2</v>
      </c>
      <c r="EH286" s="86">
        <f t="shared" si="33"/>
        <v>1</v>
      </c>
      <c r="EI286" s="1">
        <v>2</v>
      </c>
      <c r="EJ286" s="1">
        <v>1</v>
      </c>
      <c r="EK286" s="1">
        <v>1</v>
      </c>
      <c r="EL286" s="1">
        <v>1</v>
      </c>
      <c r="EM286" s="1">
        <v>1</v>
      </c>
      <c r="EN286" s="1">
        <v>1</v>
      </c>
      <c r="EW286" s="78"/>
      <c r="EX286" s="78"/>
      <c r="EY286" s="78"/>
      <c r="KF286" s="5" t="s">
        <v>2711</v>
      </c>
      <c r="KG286" s="5" t="s">
        <v>1879</v>
      </c>
      <c r="KH286" t="s">
        <v>2708</v>
      </c>
      <c r="KI286" s="5" t="s">
        <v>1879</v>
      </c>
      <c r="KJ286" s="5" t="s">
        <v>1879</v>
      </c>
      <c r="NU286" s="5">
        <v>22.9</v>
      </c>
      <c r="NV286" s="5">
        <v>4.63</v>
      </c>
      <c r="NZ286" s="5">
        <v>6.33</v>
      </c>
      <c r="OC286" s="5">
        <v>3.6600000000000001E-3</v>
      </c>
      <c r="OD286" s="5">
        <v>7.7400000000000004E-3</v>
      </c>
      <c r="OE286" s="5" t="s">
        <v>2579</v>
      </c>
      <c r="OF286" s="5">
        <v>0.51600000000000001</v>
      </c>
      <c r="OJ286" s="5">
        <v>0.14199999999999999</v>
      </c>
      <c r="OL286" s="5">
        <v>1.3599999999999999E-2</v>
      </c>
      <c r="ON286" s="5">
        <v>1.36</v>
      </c>
      <c r="TY286" s="5"/>
      <c r="UE286" s="5"/>
      <c r="UF286" s="5"/>
      <c r="UJ286" s="5"/>
      <c r="AQL286" s="1"/>
      <c r="AQM286" s="26"/>
      <c r="AQN286" s="26"/>
      <c r="AQO286" s="26"/>
      <c r="AQP286" s="26"/>
      <c r="AQQ286" s="26"/>
      <c r="AQR286" s="26"/>
      <c r="AQS286" s="26"/>
      <c r="AQT286" s="26"/>
      <c r="AQU286" s="26"/>
      <c r="AQV286" s="26"/>
      <c r="AQW286" s="26"/>
      <c r="AQX286" s="26"/>
      <c r="AQY286" s="26"/>
      <c r="AQZ286" s="26"/>
      <c r="ARA286" s="26"/>
      <c r="ARB286" s="26"/>
      <c r="ARC286" s="26"/>
      <c r="ARD286" s="26"/>
      <c r="ARE286" s="26"/>
      <c r="ARF286" s="26"/>
      <c r="ARG286" s="26"/>
      <c r="ARH286" s="26"/>
      <c r="ARI286" s="26"/>
      <c r="ARQ286" s="26"/>
      <c r="ARR286" s="26"/>
      <c r="ARS286" s="26"/>
      <c r="ART286" s="26"/>
      <c r="ARU286" s="26"/>
      <c r="ARV286" s="26"/>
      <c r="ARW286" s="26"/>
      <c r="ARX286" s="26"/>
      <c r="ARY286" s="26"/>
      <c r="ARZ286" s="26"/>
      <c r="ASA286" s="26"/>
      <c r="ASB286" s="26"/>
      <c r="ASC286" s="26"/>
      <c r="ASD286" s="26"/>
      <c r="ASR286" s="26"/>
      <c r="ASS286" s="26"/>
      <c r="ASW286" s="26"/>
      <c r="ASX286" s="26"/>
      <c r="ASZ286" s="26"/>
      <c r="ATA286" s="26"/>
      <c r="ATB286" s="26"/>
      <c r="ATC286" s="26"/>
      <c r="ATD286" s="26"/>
      <c r="ATE286" s="26"/>
      <c r="ATF286" s="26"/>
      <c r="ATG286" s="26"/>
      <c r="ATH286" s="26"/>
      <c r="ATI286" s="26"/>
      <c r="ATJ286" s="26"/>
      <c r="ATK286" s="26"/>
      <c r="ATL286" s="26"/>
      <c r="ATM286" s="26"/>
      <c r="ATN286" s="26"/>
      <c r="ATO286" s="26"/>
      <c r="ATP286" s="26"/>
      <c r="ATQ286" s="26"/>
      <c r="ATR286" s="26"/>
      <c r="ATS286" s="26"/>
      <c r="AUB286" s="26"/>
      <c r="AUC286" s="26"/>
      <c r="AUD286" s="26"/>
      <c r="AUE286" s="26"/>
      <c r="AUF286" s="26"/>
      <c r="AUG286" s="26"/>
      <c r="AUH286" s="26"/>
      <c r="AUI286" s="26"/>
      <c r="AUJ286" s="26"/>
      <c r="AUK286" s="26"/>
      <c r="AUL286" s="26"/>
      <c r="AUM286" s="26"/>
      <c r="AUN286" s="26"/>
      <c r="BHI286">
        <v>286</v>
      </c>
      <c r="BHJ286">
        <v>286</v>
      </c>
      <c r="BHK286" s="94" t="s">
        <v>2709</v>
      </c>
      <c r="BHL286" t="s">
        <v>2709</v>
      </c>
      <c r="BHM286">
        <v>4.8543689320388345E-3</v>
      </c>
      <c r="BHN286">
        <v>0</v>
      </c>
      <c r="BHO286">
        <v>0</v>
      </c>
      <c r="BHP286">
        <v>0</v>
      </c>
      <c r="BHQ286">
        <v>2.4271844660194173E-3</v>
      </c>
      <c r="BHR286">
        <v>0</v>
      </c>
      <c r="BHS286">
        <v>0</v>
      </c>
      <c r="BHT286">
        <v>0</v>
      </c>
      <c r="BHU286">
        <v>0</v>
      </c>
      <c r="BHV286">
        <v>0</v>
      </c>
      <c r="BHW286">
        <v>0</v>
      </c>
      <c r="BHX286">
        <v>0</v>
      </c>
      <c r="BHY286">
        <v>0</v>
      </c>
      <c r="BHZ286">
        <v>0</v>
      </c>
      <c r="BIA286">
        <v>0</v>
      </c>
      <c r="BIB286">
        <v>0</v>
      </c>
      <c r="BIC286">
        <v>0</v>
      </c>
      <c r="BID286">
        <v>0</v>
      </c>
      <c r="BIE286">
        <v>0</v>
      </c>
      <c r="BIF286">
        <v>0</v>
      </c>
      <c r="BIG286">
        <v>0.67233009708737868</v>
      </c>
      <c r="BIH286">
        <v>0</v>
      </c>
      <c r="BII286">
        <v>0</v>
      </c>
      <c r="BIJ286">
        <v>0</v>
      </c>
      <c r="BIK286">
        <v>0</v>
      </c>
      <c r="BIL286">
        <v>0</v>
      </c>
      <c r="BIM286">
        <v>0</v>
      </c>
      <c r="BIN286">
        <v>0</v>
      </c>
      <c r="BIO286">
        <v>0</v>
      </c>
      <c r="BIP286">
        <v>0</v>
      </c>
      <c r="BIQ286">
        <v>0</v>
      </c>
      <c r="BIR286">
        <v>0</v>
      </c>
      <c r="BIS286">
        <v>0</v>
      </c>
      <c r="BIT286">
        <v>0</v>
      </c>
      <c r="BIU286">
        <v>0</v>
      </c>
      <c r="BIV286">
        <v>0</v>
      </c>
      <c r="BIW286">
        <v>0</v>
      </c>
      <c r="BIX286">
        <v>0</v>
      </c>
      <c r="BIY286">
        <v>0</v>
      </c>
      <c r="BIZ286">
        <v>0</v>
      </c>
      <c r="BJA286">
        <v>0</v>
      </c>
      <c r="BJB286">
        <v>0</v>
      </c>
      <c r="BJC286">
        <v>0</v>
      </c>
      <c r="BJD286">
        <v>0</v>
      </c>
      <c r="BJE286">
        <v>0</v>
      </c>
      <c r="BJF286">
        <v>0</v>
      </c>
      <c r="BJG286">
        <v>0</v>
      </c>
      <c r="BJH286">
        <v>0</v>
      </c>
      <c r="BJI286">
        <v>0</v>
      </c>
      <c r="BJJ286">
        <v>0</v>
      </c>
      <c r="BJK286">
        <v>0</v>
      </c>
      <c r="BJL286">
        <v>0</v>
      </c>
      <c r="BJM286">
        <v>0</v>
      </c>
      <c r="BJN286">
        <v>0</v>
      </c>
      <c r="BJO286">
        <v>0</v>
      </c>
      <c r="BJP286">
        <v>0</v>
      </c>
      <c r="BJQ286">
        <v>0</v>
      </c>
      <c r="BJR286">
        <v>0</v>
      </c>
      <c r="BJS286">
        <v>0</v>
      </c>
      <c r="BJT286">
        <v>0</v>
      </c>
      <c r="BJU286">
        <v>0</v>
      </c>
      <c r="BJV286">
        <v>0</v>
      </c>
      <c r="BJW286">
        <v>0</v>
      </c>
      <c r="BJX286">
        <v>0</v>
      </c>
      <c r="BJY286">
        <v>0</v>
      </c>
      <c r="BJZ286">
        <v>0</v>
      </c>
      <c r="BKA286">
        <v>0</v>
      </c>
      <c r="BKB286">
        <v>0</v>
      </c>
      <c r="BKC286">
        <v>0</v>
      </c>
      <c r="BKD286">
        <v>0</v>
      </c>
      <c r="BKE286">
        <v>2.4271844660194173E-3</v>
      </c>
      <c r="BKF286">
        <v>0</v>
      </c>
      <c r="BKG286">
        <v>0</v>
      </c>
      <c r="BKH286">
        <v>0</v>
      </c>
      <c r="BKI286">
        <v>0</v>
      </c>
      <c r="BKJ286">
        <v>0</v>
      </c>
      <c r="BKK286">
        <v>0</v>
      </c>
      <c r="BKL286">
        <v>4.8543689320388345E-3</v>
      </c>
      <c r="BKM286">
        <v>0</v>
      </c>
      <c r="BKN286">
        <v>0</v>
      </c>
      <c r="BKO286">
        <v>0</v>
      </c>
      <c r="BKP286">
        <v>0</v>
      </c>
      <c r="BKQ286">
        <v>0</v>
      </c>
      <c r="BKR286">
        <v>0</v>
      </c>
      <c r="BKS286">
        <v>0</v>
      </c>
      <c r="BKT286">
        <v>0</v>
      </c>
      <c r="BKU286">
        <v>0</v>
      </c>
      <c r="BKV286">
        <v>0</v>
      </c>
      <c r="BKW286">
        <v>0</v>
      </c>
      <c r="BKX286">
        <v>0</v>
      </c>
      <c r="BKY286">
        <v>0</v>
      </c>
      <c r="BKZ286">
        <v>0</v>
      </c>
      <c r="BLA286">
        <v>0</v>
      </c>
      <c r="BLB286">
        <v>0</v>
      </c>
      <c r="BLC286">
        <v>0</v>
      </c>
      <c r="BLD286">
        <v>0</v>
      </c>
      <c r="BLE286">
        <v>0</v>
      </c>
      <c r="BLF286">
        <v>0</v>
      </c>
      <c r="BLG286">
        <v>0</v>
      </c>
      <c r="BLH286">
        <v>0</v>
      </c>
      <c r="BLI286">
        <v>0</v>
      </c>
      <c r="BLJ286">
        <v>0</v>
      </c>
      <c r="BLK286">
        <v>0</v>
      </c>
      <c r="BLL286">
        <v>0</v>
      </c>
      <c r="BLM286">
        <v>0</v>
      </c>
      <c r="BLN286">
        <v>0</v>
      </c>
      <c r="BLO286">
        <v>0</v>
      </c>
      <c r="BLP286">
        <v>0</v>
      </c>
      <c r="BLQ286">
        <v>0</v>
      </c>
      <c r="BLR286">
        <v>0</v>
      </c>
      <c r="BLS286">
        <v>0</v>
      </c>
      <c r="BLT286">
        <v>0</v>
      </c>
      <c r="BLU286">
        <v>0</v>
      </c>
      <c r="BLV286">
        <v>0</v>
      </c>
      <c r="BLW286">
        <v>0</v>
      </c>
      <c r="BLX286">
        <v>0</v>
      </c>
      <c r="BLY286">
        <v>0</v>
      </c>
      <c r="BLZ286">
        <v>0</v>
      </c>
      <c r="BMA286">
        <v>0</v>
      </c>
      <c r="BMB286">
        <v>0</v>
      </c>
      <c r="BMC286">
        <v>0</v>
      </c>
      <c r="BMD286">
        <v>0</v>
      </c>
      <c r="BME286">
        <v>0</v>
      </c>
      <c r="BMF286">
        <v>0</v>
      </c>
      <c r="BMG286">
        <v>0</v>
      </c>
      <c r="BMH286">
        <v>0</v>
      </c>
      <c r="BMI286">
        <v>0</v>
      </c>
      <c r="BMJ286">
        <v>0</v>
      </c>
      <c r="BMK286">
        <v>0</v>
      </c>
      <c r="BML286">
        <v>0</v>
      </c>
      <c r="BMM286">
        <v>0</v>
      </c>
      <c r="BMN286">
        <v>0</v>
      </c>
      <c r="BMO286">
        <v>0</v>
      </c>
      <c r="BMP286">
        <v>0</v>
      </c>
      <c r="BMQ286">
        <v>0</v>
      </c>
      <c r="BMR286">
        <v>0</v>
      </c>
      <c r="BMS286">
        <v>0</v>
      </c>
      <c r="BMT286">
        <v>0</v>
      </c>
      <c r="BMU286">
        <v>0</v>
      </c>
      <c r="BMV286">
        <v>0</v>
      </c>
      <c r="BMW286">
        <v>0</v>
      </c>
      <c r="BMX286">
        <v>0</v>
      </c>
      <c r="BMY286">
        <v>0</v>
      </c>
      <c r="BMZ286">
        <v>2.4271844660194173E-3</v>
      </c>
      <c r="BNA286">
        <v>0</v>
      </c>
      <c r="BNB286">
        <v>0</v>
      </c>
      <c r="BNC286">
        <v>0</v>
      </c>
      <c r="BND286">
        <v>0</v>
      </c>
      <c r="BNE286">
        <v>0</v>
      </c>
      <c r="BNF286">
        <v>0</v>
      </c>
      <c r="BNG286">
        <v>0</v>
      </c>
      <c r="BNH286">
        <v>0</v>
      </c>
      <c r="BNI286">
        <v>0</v>
      </c>
      <c r="BNJ286">
        <v>0</v>
      </c>
      <c r="BNK286">
        <v>0</v>
      </c>
      <c r="BNL286">
        <v>0</v>
      </c>
      <c r="BNM286">
        <v>0</v>
      </c>
      <c r="BNN286">
        <v>0</v>
      </c>
      <c r="BNO286">
        <v>0</v>
      </c>
      <c r="BNP286">
        <v>0</v>
      </c>
      <c r="BNQ286">
        <v>0</v>
      </c>
      <c r="BNR286">
        <v>0</v>
      </c>
      <c r="BNS286">
        <v>0</v>
      </c>
      <c r="BNT286">
        <v>0</v>
      </c>
      <c r="BNU286">
        <v>0</v>
      </c>
      <c r="BNV286">
        <v>0</v>
      </c>
      <c r="BNW286">
        <v>0</v>
      </c>
      <c r="BNX286">
        <v>0</v>
      </c>
      <c r="BNY286">
        <v>0</v>
      </c>
      <c r="BNZ286">
        <v>0</v>
      </c>
      <c r="BOA286">
        <v>0</v>
      </c>
      <c r="BOB286">
        <v>0</v>
      </c>
      <c r="BOC286">
        <v>0</v>
      </c>
      <c r="BOD286">
        <v>0</v>
      </c>
      <c r="BOE286">
        <v>0</v>
      </c>
      <c r="BOF286">
        <v>0</v>
      </c>
      <c r="BOG286">
        <v>0</v>
      </c>
      <c r="BOH286">
        <v>0</v>
      </c>
      <c r="BOI286">
        <v>0</v>
      </c>
      <c r="BOJ286">
        <v>0</v>
      </c>
      <c r="BOK286">
        <v>0</v>
      </c>
      <c r="BOL286">
        <v>0</v>
      </c>
      <c r="BOM286">
        <v>0</v>
      </c>
      <c r="BON286">
        <v>0</v>
      </c>
      <c r="BOO286">
        <v>0</v>
      </c>
      <c r="BOP286">
        <v>0</v>
      </c>
      <c r="BOQ286">
        <v>0</v>
      </c>
      <c r="BOR286">
        <v>0</v>
      </c>
      <c r="BOS286">
        <v>0</v>
      </c>
      <c r="BOT286">
        <v>0</v>
      </c>
      <c r="BOU286">
        <v>0</v>
      </c>
      <c r="BOV286">
        <v>0</v>
      </c>
      <c r="BOW286">
        <v>0</v>
      </c>
      <c r="BOX286">
        <v>0</v>
      </c>
      <c r="BOY286">
        <v>0</v>
      </c>
      <c r="BOZ286">
        <v>0</v>
      </c>
      <c r="BPA286">
        <v>2.4271844660194173E-3</v>
      </c>
      <c r="BPB286">
        <v>0</v>
      </c>
      <c r="BPC286">
        <v>0</v>
      </c>
      <c r="BPD286">
        <v>0</v>
      </c>
      <c r="BPE286">
        <v>0</v>
      </c>
      <c r="BPF286">
        <v>2.4271844660194173E-3</v>
      </c>
      <c r="BPG286">
        <v>0</v>
      </c>
      <c r="BPH286">
        <v>0</v>
      </c>
      <c r="BPI286">
        <v>0</v>
      </c>
      <c r="BPJ286">
        <v>4.8543689320388345E-3</v>
      </c>
      <c r="BPK286">
        <v>0</v>
      </c>
      <c r="BPL286">
        <v>0</v>
      </c>
      <c r="BPM286">
        <v>0</v>
      </c>
      <c r="BPN286">
        <v>0</v>
      </c>
      <c r="BPO286">
        <v>0</v>
      </c>
      <c r="BPP286">
        <v>0</v>
      </c>
      <c r="BPQ286">
        <v>0</v>
      </c>
      <c r="BPR286">
        <v>0</v>
      </c>
      <c r="BPS286">
        <v>0</v>
      </c>
      <c r="BPT286">
        <v>0</v>
      </c>
      <c r="BPU286">
        <v>0</v>
      </c>
      <c r="BPV286">
        <v>0</v>
      </c>
      <c r="BPW286">
        <v>0</v>
      </c>
      <c r="BPX286">
        <v>0</v>
      </c>
      <c r="BPY286">
        <v>0</v>
      </c>
      <c r="BPZ286">
        <v>0</v>
      </c>
      <c r="BQA286">
        <v>0</v>
      </c>
      <c r="BQB286">
        <v>0</v>
      </c>
      <c r="BQC286">
        <v>0</v>
      </c>
      <c r="BQD286">
        <v>0</v>
      </c>
      <c r="BQE286">
        <v>0</v>
      </c>
      <c r="BQF286">
        <v>0</v>
      </c>
      <c r="BQG286">
        <v>0</v>
      </c>
      <c r="BQH286">
        <v>0</v>
      </c>
      <c r="BQI286">
        <v>0</v>
      </c>
      <c r="BQJ286">
        <v>0</v>
      </c>
      <c r="BQK286">
        <v>0</v>
      </c>
      <c r="BQL286">
        <v>0</v>
      </c>
      <c r="BQM286">
        <v>0</v>
      </c>
      <c r="BQN286">
        <v>0</v>
      </c>
      <c r="BQO286">
        <v>0</v>
      </c>
      <c r="BQP286">
        <v>0</v>
      </c>
      <c r="BQQ286">
        <v>0</v>
      </c>
      <c r="BQR286">
        <v>0</v>
      </c>
      <c r="BQS286">
        <v>0</v>
      </c>
      <c r="BQT286">
        <v>0</v>
      </c>
      <c r="BQU286">
        <v>0</v>
      </c>
      <c r="BQV286">
        <v>0</v>
      </c>
      <c r="BQW286">
        <v>0</v>
      </c>
      <c r="BQX286">
        <v>0</v>
      </c>
      <c r="BQY286">
        <v>0</v>
      </c>
      <c r="BQZ286">
        <v>0</v>
      </c>
      <c r="BRA286">
        <v>0</v>
      </c>
      <c r="BRB286">
        <v>0</v>
      </c>
      <c r="BRC286">
        <v>0</v>
      </c>
      <c r="BRD286">
        <v>0</v>
      </c>
      <c r="BRE286">
        <v>0</v>
      </c>
      <c r="BRF286">
        <v>0</v>
      </c>
      <c r="BRG286">
        <v>0</v>
      </c>
      <c r="BRH286">
        <v>0</v>
      </c>
      <c r="BRI286">
        <v>0</v>
      </c>
      <c r="BRJ286">
        <v>0</v>
      </c>
      <c r="BRK286">
        <v>0</v>
      </c>
      <c r="BRL286">
        <v>0</v>
      </c>
      <c r="BRM286">
        <v>0</v>
      </c>
      <c r="BRN286">
        <v>0</v>
      </c>
      <c r="BRO286">
        <v>0</v>
      </c>
      <c r="BRP286">
        <v>0</v>
      </c>
      <c r="BRQ286">
        <v>4.8543689320388345E-3</v>
      </c>
      <c r="BRR286">
        <v>0</v>
      </c>
      <c r="BRS286">
        <v>2.4271844660194173E-3</v>
      </c>
      <c r="BRT286">
        <v>0</v>
      </c>
      <c r="BRU286">
        <v>6.0679611650485438E-2</v>
      </c>
      <c r="BRV286">
        <v>0</v>
      </c>
      <c r="BRW286">
        <v>0</v>
      </c>
      <c r="BRX286">
        <v>0</v>
      </c>
      <c r="BRY286">
        <v>0</v>
      </c>
      <c r="BRZ286">
        <v>0</v>
      </c>
      <c r="BSA286">
        <v>0</v>
      </c>
      <c r="BSB286">
        <v>0</v>
      </c>
      <c r="BSC286">
        <v>0</v>
      </c>
      <c r="BSD286">
        <v>0</v>
      </c>
      <c r="BSE286">
        <v>0</v>
      </c>
      <c r="BSF286">
        <v>0</v>
      </c>
      <c r="BSG286">
        <v>0</v>
      </c>
      <c r="BSH286">
        <v>0</v>
      </c>
      <c r="BSI286">
        <v>1.6990291262135922E-2</v>
      </c>
      <c r="BSJ286">
        <v>0</v>
      </c>
      <c r="BSK286">
        <v>0</v>
      </c>
      <c r="BSL286">
        <v>0</v>
      </c>
      <c r="BSM286">
        <v>0</v>
      </c>
      <c r="BSN286">
        <v>2.4271844660194173E-3</v>
      </c>
      <c r="BSO286">
        <v>0</v>
      </c>
      <c r="BSP286">
        <v>0</v>
      </c>
      <c r="BSQ286">
        <v>0</v>
      </c>
      <c r="BSR286">
        <v>0</v>
      </c>
      <c r="BSS286">
        <v>0</v>
      </c>
      <c r="BST286">
        <v>0</v>
      </c>
      <c r="BSU286">
        <v>0</v>
      </c>
      <c r="BSV286">
        <v>0</v>
      </c>
      <c r="BSW286">
        <v>0</v>
      </c>
      <c r="BSX286">
        <v>0</v>
      </c>
      <c r="BSY286">
        <v>4.3689320388349516E-2</v>
      </c>
      <c r="BSZ286">
        <v>0</v>
      </c>
      <c r="BTA286">
        <v>0</v>
      </c>
      <c r="BTB286">
        <v>0</v>
      </c>
      <c r="BTC286">
        <v>0</v>
      </c>
      <c r="BTD286">
        <v>0</v>
      </c>
      <c r="BTE286">
        <v>0</v>
      </c>
      <c r="BTF286">
        <v>0</v>
      </c>
      <c r="BTG286">
        <v>0</v>
      </c>
      <c r="BTH286">
        <v>0</v>
      </c>
      <c r="BTI286">
        <v>0</v>
      </c>
      <c r="BTJ286">
        <v>0</v>
      </c>
      <c r="BTK286">
        <v>0</v>
      </c>
      <c r="BTL286">
        <v>0</v>
      </c>
      <c r="BTM286">
        <v>0</v>
      </c>
      <c r="BTN286">
        <v>0</v>
      </c>
      <c r="BTO286">
        <v>0</v>
      </c>
      <c r="BTP286">
        <v>0</v>
      </c>
      <c r="BTQ286">
        <v>0</v>
      </c>
      <c r="BTR286">
        <v>0</v>
      </c>
      <c r="BTS286">
        <v>0</v>
      </c>
      <c r="BTT286">
        <v>0</v>
      </c>
      <c r="BTU286">
        <v>0</v>
      </c>
      <c r="BTV286">
        <v>0</v>
      </c>
      <c r="BTW286">
        <v>0</v>
      </c>
      <c r="BTX286">
        <v>0</v>
      </c>
      <c r="BTY286">
        <v>0</v>
      </c>
      <c r="BTZ286">
        <v>0</v>
      </c>
      <c r="BUA286">
        <v>0</v>
      </c>
      <c r="BUB286">
        <v>0</v>
      </c>
      <c r="BUC286">
        <v>2.4271844660194173E-3</v>
      </c>
      <c r="BUD286">
        <v>0</v>
      </c>
      <c r="BUE286">
        <v>0</v>
      </c>
      <c r="BUF286">
        <v>0</v>
      </c>
      <c r="BUG286">
        <v>0</v>
      </c>
      <c r="BUH286">
        <v>0</v>
      </c>
      <c r="BUI286">
        <v>0</v>
      </c>
      <c r="BUJ286">
        <v>0</v>
      </c>
      <c r="BUK286">
        <v>0</v>
      </c>
      <c r="BUL286">
        <v>0</v>
      </c>
      <c r="BUM286">
        <v>0</v>
      </c>
      <c r="BUN286">
        <v>0</v>
      </c>
      <c r="BUO286">
        <v>0</v>
      </c>
      <c r="BUP286">
        <v>0</v>
      </c>
      <c r="BUQ286">
        <v>4.8543689320388345E-3</v>
      </c>
      <c r="BUR286">
        <v>0</v>
      </c>
      <c r="BUS286">
        <v>0</v>
      </c>
      <c r="BUT286">
        <v>4.8543689320388345E-3</v>
      </c>
      <c r="BUU286">
        <v>0</v>
      </c>
      <c r="BUV286">
        <v>0</v>
      </c>
      <c r="BUW286">
        <v>0</v>
      </c>
      <c r="BUX286">
        <v>0</v>
      </c>
      <c r="BUY286">
        <v>0</v>
      </c>
      <c r="BUZ286">
        <v>0</v>
      </c>
      <c r="BVA286">
        <v>0</v>
      </c>
      <c r="BVB286">
        <v>0</v>
      </c>
      <c r="BVC286">
        <v>0</v>
      </c>
      <c r="BVD286">
        <v>0</v>
      </c>
      <c r="BVE286">
        <v>0</v>
      </c>
      <c r="BVF286">
        <v>0</v>
      </c>
      <c r="BVG286">
        <v>0</v>
      </c>
      <c r="BVH286">
        <v>0</v>
      </c>
      <c r="BVI286">
        <v>0</v>
      </c>
      <c r="BVJ286">
        <v>0</v>
      </c>
      <c r="BVK286">
        <v>0</v>
      </c>
      <c r="BVL286">
        <v>0</v>
      </c>
      <c r="BVM286">
        <v>0</v>
      </c>
      <c r="BVN286">
        <v>0</v>
      </c>
      <c r="BVO286">
        <v>0</v>
      </c>
      <c r="BVP286">
        <v>0</v>
      </c>
      <c r="BVQ286">
        <v>0</v>
      </c>
      <c r="BVR286">
        <v>0</v>
      </c>
      <c r="BVS286">
        <v>0</v>
      </c>
      <c r="BVT286">
        <v>0</v>
      </c>
      <c r="BVU286">
        <v>7.2815533980582527E-3</v>
      </c>
      <c r="BVV286">
        <v>0</v>
      </c>
      <c r="BVW286">
        <v>0</v>
      </c>
      <c r="BVX286">
        <v>0</v>
      </c>
      <c r="BVY286">
        <v>0</v>
      </c>
      <c r="BVZ286">
        <v>0</v>
      </c>
      <c r="BWA286">
        <v>0</v>
      </c>
      <c r="BWB286">
        <v>0</v>
      </c>
      <c r="BWC286">
        <v>0</v>
      </c>
      <c r="BWD286">
        <v>0</v>
      </c>
      <c r="BWE286">
        <v>0</v>
      </c>
      <c r="BWF286">
        <v>0</v>
      </c>
      <c r="BWG286">
        <v>0</v>
      </c>
      <c r="BWH286">
        <v>0</v>
      </c>
      <c r="BWI286">
        <v>0</v>
      </c>
      <c r="BWJ286">
        <v>0</v>
      </c>
      <c r="BWK286">
        <v>0</v>
      </c>
      <c r="BWL286">
        <v>0</v>
      </c>
      <c r="BWM286">
        <v>0</v>
      </c>
      <c r="BWN286">
        <v>0</v>
      </c>
      <c r="BWO286">
        <v>0</v>
      </c>
      <c r="BWP286">
        <v>0</v>
      </c>
      <c r="BWQ286">
        <v>0</v>
      </c>
      <c r="BWR286">
        <v>0</v>
      </c>
      <c r="BWS286">
        <v>0</v>
      </c>
      <c r="BWT286">
        <v>0</v>
      </c>
      <c r="BWU286">
        <v>0</v>
      </c>
      <c r="BWV286">
        <v>0</v>
      </c>
      <c r="BWW286">
        <v>0</v>
      </c>
      <c r="BWX286">
        <v>0</v>
      </c>
      <c r="BWY286">
        <v>0</v>
      </c>
      <c r="BWZ286">
        <v>2.4271844660194173E-3</v>
      </c>
      <c r="BXA286">
        <v>0</v>
      </c>
      <c r="BXB286">
        <v>0</v>
      </c>
      <c r="BXC286">
        <v>0</v>
      </c>
      <c r="BXD286">
        <v>0</v>
      </c>
      <c r="BXE286">
        <v>0</v>
      </c>
      <c r="BXF286">
        <v>0</v>
      </c>
      <c r="BXG286">
        <v>0</v>
      </c>
      <c r="BXH286">
        <v>0</v>
      </c>
      <c r="BXI286">
        <v>0</v>
      </c>
      <c r="BXJ286">
        <v>0</v>
      </c>
      <c r="BXK286">
        <v>0</v>
      </c>
      <c r="BXL286">
        <v>0</v>
      </c>
      <c r="BXM286">
        <v>0</v>
      </c>
      <c r="BXN286">
        <v>0</v>
      </c>
      <c r="BXO286">
        <v>0</v>
      </c>
      <c r="BXP286">
        <v>7.2815533980582527E-3</v>
      </c>
      <c r="BXQ286">
        <v>0</v>
      </c>
      <c r="BXR286">
        <v>0</v>
      </c>
      <c r="BXS286">
        <v>0</v>
      </c>
      <c r="BXT286">
        <v>0</v>
      </c>
      <c r="BXU286">
        <v>0</v>
      </c>
      <c r="BXV286">
        <v>0</v>
      </c>
      <c r="BXW286">
        <v>0</v>
      </c>
      <c r="BXX286">
        <v>0</v>
      </c>
      <c r="BXY286">
        <v>0</v>
      </c>
      <c r="BXZ286">
        <v>0</v>
      </c>
      <c r="BYA286">
        <v>0</v>
      </c>
      <c r="BYB286">
        <v>0</v>
      </c>
      <c r="BYC286">
        <v>0</v>
      </c>
      <c r="BYD286">
        <v>0</v>
      </c>
      <c r="BYE286">
        <v>0</v>
      </c>
      <c r="BYF286">
        <v>0</v>
      </c>
      <c r="BYG286">
        <v>0</v>
      </c>
      <c r="BYH286">
        <v>0</v>
      </c>
      <c r="BYI286">
        <v>0</v>
      </c>
      <c r="BYJ286">
        <v>0</v>
      </c>
      <c r="BYK286">
        <v>0</v>
      </c>
      <c r="BYL286">
        <v>0</v>
      </c>
      <c r="BYM286">
        <v>0</v>
      </c>
      <c r="BYN286">
        <v>0</v>
      </c>
      <c r="BYO286">
        <v>0</v>
      </c>
      <c r="BYP286">
        <v>0</v>
      </c>
      <c r="BYQ286">
        <v>0</v>
      </c>
      <c r="BYR286">
        <v>0</v>
      </c>
      <c r="BYS286">
        <v>0</v>
      </c>
      <c r="BYT286">
        <v>0</v>
      </c>
      <c r="BYU286">
        <v>0</v>
      </c>
      <c r="BYV286">
        <v>0</v>
      </c>
      <c r="BYW286">
        <v>0</v>
      </c>
      <c r="BYX286">
        <v>4.8543689320388345E-3</v>
      </c>
      <c r="BYY286">
        <v>0</v>
      </c>
      <c r="BYZ286">
        <v>0</v>
      </c>
      <c r="BZA286">
        <v>0</v>
      </c>
      <c r="BZB286">
        <v>0</v>
      </c>
      <c r="BZC286">
        <v>0</v>
      </c>
      <c r="BZD286">
        <v>0</v>
      </c>
      <c r="BZE286">
        <v>0</v>
      </c>
      <c r="BZF286">
        <v>0</v>
      </c>
      <c r="BZG286">
        <v>0</v>
      </c>
      <c r="BZH286">
        <v>0</v>
      </c>
      <c r="BZI286">
        <v>0</v>
      </c>
      <c r="BZJ286">
        <v>0</v>
      </c>
      <c r="BZK286">
        <v>0</v>
      </c>
      <c r="BZL286">
        <v>0</v>
      </c>
      <c r="BZM286">
        <v>0</v>
      </c>
      <c r="BZN286">
        <v>0</v>
      </c>
      <c r="BZO286">
        <v>0</v>
      </c>
      <c r="BZP286">
        <v>0</v>
      </c>
      <c r="BZQ286">
        <v>0</v>
      </c>
      <c r="BZR286">
        <v>0</v>
      </c>
      <c r="BZS286">
        <v>0</v>
      </c>
      <c r="BZT286">
        <v>0</v>
      </c>
      <c r="BZU286">
        <v>0</v>
      </c>
      <c r="BZV286">
        <v>0</v>
      </c>
      <c r="BZW286">
        <v>0</v>
      </c>
      <c r="BZX286">
        <v>0</v>
      </c>
      <c r="BZY286">
        <v>0</v>
      </c>
      <c r="BZZ286">
        <v>0</v>
      </c>
      <c r="CAA286">
        <v>2.4271844660194173E-3</v>
      </c>
      <c r="CAB286">
        <v>0</v>
      </c>
      <c r="CAC286">
        <v>0</v>
      </c>
      <c r="CAD286">
        <v>0</v>
      </c>
      <c r="CAE286">
        <v>0</v>
      </c>
      <c r="CAF286">
        <v>0</v>
      </c>
      <c r="CAG286">
        <v>0</v>
      </c>
      <c r="CAH286">
        <v>0</v>
      </c>
      <c r="CAI286">
        <v>0</v>
      </c>
      <c r="CAJ286">
        <v>0</v>
      </c>
      <c r="CAK286">
        <v>0</v>
      </c>
      <c r="CAL286">
        <v>0</v>
      </c>
      <c r="CAM286">
        <v>0</v>
      </c>
      <c r="CAN286">
        <v>0</v>
      </c>
      <c r="CAO286">
        <v>0</v>
      </c>
      <c r="CAP286">
        <v>0</v>
      </c>
      <c r="CAQ286">
        <v>0</v>
      </c>
      <c r="CAR286">
        <v>0</v>
      </c>
      <c r="CAS286">
        <v>0</v>
      </c>
      <c r="CAT286">
        <v>0</v>
      </c>
      <c r="CAU286">
        <v>0</v>
      </c>
      <c r="CAV286">
        <v>0</v>
      </c>
      <c r="CAW286">
        <v>4.8543689320388345E-3</v>
      </c>
      <c r="CAX286">
        <v>0</v>
      </c>
      <c r="CAY286">
        <v>0</v>
      </c>
      <c r="CAZ286">
        <v>0</v>
      </c>
      <c r="CBA286">
        <v>0</v>
      </c>
      <c r="CBB286">
        <v>0</v>
      </c>
      <c r="CBC286">
        <v>0</v>
      </c>
      <c r="CBD286">
        <v>0</v>
      </c>
      <c r="CBE286">
        <v>0</v>
      </c>
      <c r="CBF286">
        <v>0</v>
      </c>
      <c r="CBG286">
        <v>0</v>
      </c>
      <c r="CBH286">
        <v>0</v>
      </c>
      <c r="CBI286">
        <v>0</v>
      </c>
      <c r="CBJ286">
        <v>0</v>
      </c>
      <c r="CBK286">
        <v>0</v>
      </c>
      <c r="CBL286">
        <v>0</v>
      </c>
      <c r="CBM286">
        <v>0</v>
      </c>
      <c r="CBN286">
        <v>0</v>
      </c>
      <c r="CBO286">
        <v>0</v>
      </c>
      <c r="CBP286">
        <v>2.4271844660194173E-3</v>
      </c>
      <c r="CBQ286">
        <v>0</v>
      </c>
      <c r="CBR286">
        <v>0</v>
      </c>
      <c r="CBS286">
        <v>0</v>
      </c>
      <c r="CBT286">
        <v>0</v>
      </c>
      <c r="CBU286">
        <v>0</v>
      </c>
      <c r="CBV286">
        <v>0</v>
      </c>
      <c r="CBW286">
        <v>0</v>
      </c>
      <c r="CBX286">
        <v>0</v>
      </c>
      <c r="CBY286">
        <v>0</v>
      </c>
      <c r="CBZ286">
        <v>0</v>
      </c>
      <c r="CCA286">
        <v>0</v>
      </c>
      <c r="CCB286">
        <v>0</v>
      </c>
      <c r="CCC286">
        <v>0</v>
      </c>
      <c r="CCD286">
        <v>0</v>
      </c>
      <c r="CCE286">
        <v>0</v>
      </c>
      <c r="CCF286">
        <v>0</v>
      </c>
      <c r="CCG286">
        <v>0</v>
      </c>
      <c r="CCH286">
        <v>0</v>
      </c>
      <c r="CCI286">
        <v>0</v>
      </c>
      <c r="CCJ286">
        <v>0</v>
      </c>
      <c r="CCK286">
        <v>0</v>
      </c>
      <c r="CCL286">
        <v>0</v>
      </c>
      <c r="CCM286">
        <v>0</v>
      </c>
      <c r="CCN286">
        <v>0</v>
      </c>
      <c r="CCO286">
        <v>0</v>
      </c>
      <c r="CCP286">
        <v>0</v>
      </c>
      <c r="CCQ286">
        <v>0</v>
      </c>
      <c r="CCR286">
        <v>0</v>
      </c>
      <c r="CCS286">
        <v>0</v>
      </c>
      <c r="CCT286">
        <v>0</v>
      </c>
      <c r="CCU286">
        <v>0</v>
      </c>
      <c r="CCV286">
        <v>0</v>
      </c>
      <c r="CCW286">
        <v>6.3106796116504854E-2</v>
      </c>
      <c r="CCX286">
        <v>0</v>
      </c>
      <c r="CCY286">
        <v>0</v>
      </c>
      <c r="CCZ286">
        <v>0</v>
      </c>
      <c r="CDA286">
        <v>0</v>
      </c>
      <c r="CDB286">
        <v>0</v>
      </c>
      <c r="CDC286">
        <v>0</v>
      </c>
      <c r="CDD286">
        <v>0</v>
      </c>
      <c r="CDE286">
        <v>0</v>
      </c>
      <c r="CDF286">
        <v>0</v>
      </c>
      <c r="CDG286">
        <v>0</v>
      </c>
      <c r="CDH286">
        <v>0</v>
      </c>
      <c r="CDI286">
        <v>0</v>
      </c>
      <c r="CDJ286">
        <v>0</v>
      </c>
      <c r="CDK286">
        <v>0</v>
      </c>
      <c r="CDL286">
        <v>0</v>
      </c>
      <c r="CDM286">
        <v>0</v>
      </c>
      <c r="CDN286">
        <v>0</v>
      </c>
      <c r="CDO286">
        <v>0</v>
      </c>
      <c r="CDP286">
        <v>0</v>
      </c>
      <c r="CDQ286">
        <v>0</v>
      </c>
      <c r="CDR286">
        <v>0</v>
      </c>
      <c r="CDS286">
        <v>0</v>
      </c>
      <c r="CDT286">
        <v>0</v>
      </c>
      <c r="CDU286">
        <v>0</v>
      </c>
      <c r="CDV286">
        <v>0</v>
      </c>
      <c r="CDW286">
        <v>0</v>
      </c>
      <c r="CDX286">
        <v>0</v>
      </c>
      <c r="CDY286">
        <v>0</v>
      </c>
      <c r="CDZ286">
        <v>0</v>
      </c>
      <c r="CEA286">
        <v>0</v>
      </c>
      <c r="CEB286">
        <v>0</v>
      </c>
      <c r="CEC286">
        <v>0</v>
      </c>
      <c r="CED286">
        <v>0</v>
      </c>
      <c r="CEE286">
        <v>0</v>
      </c>
      <c r="CEF286">
        <v>0</v>
      </c>
      <c r="CEG286">
        <v>0</v>
      </c>
      <c r="CEH286">
        <v>0</v>
      </c>
      <c r="CEI286">
        <v>0</v>
      </c>
      <c r="CEJ286">
        <v>0</v>
      </c>
      <c r="CEK286">
        <v>0</v>
      </c>
      <c r="CEL286">
        <v>0</v>
      </c>
      <c r="CEM286">
        <v>0</v>
      </c>
      <c r="CEN286">
        <v>0</v>
      </c>
      <c r="CEO286">
        <v>0</v>
      </c>
      <c r="CEP286">
        <v>0</v>
      </c>
      <c r="CEQ286">
        <v>0</v>
      </c>
      <c r="CER286">
        <v>0</v>
      </c>
      <c r="CES286">
        <v>0</v>
      </c>
      <c r="CET286">
        <v>0</v>
      </c>
      <c r="CEU286">
        <v>0</v>
      </c>
      <c r="CEV286">
        <v>0</v>
      </c>
      <c r="CEW286">
        <v>0</v>
      </c>
      <c r="CEX286">
        <v>0</v>
      </c>
      <c r="CEY286">
        <v>0</v>
      </c>
      <c r="CEZ286">
        <v>0</v>
      </c>
      <c r="CFA286">
        <v>0</v>
      </c>
      <c r="CFB286">
        <v>0</v>
      </c>
      <c r="CFC286">
        <v>0</v>
      </c>
      <c r="CFD286">
        <v>0</v>
      </c>
      <c r="CFE286">
        <v>0</v>
      </c>
      <c r="CFF286">
        <v>0</v>
      </c>
      <c r="CFG286">
        <v>0</v>
      </c>
      <c r="CFH286">
        <v>0</v>
      </c>
      <c r="CFI286">
        <v>0</v>
      </c>
      <c r="CFJ286">
        <v>0</v>
      </c>
      <c r="CFK286">
        <v>0</v>
      </c>
      <c r="CFL286">
        <v>0</v>
      </c>
      <c r="CFM286">
        <v>0</v>
      </c>
      <c r="CFN286">
        <v>2.4271844660194173E-3</v>
      </c>
      <c r="CFO286">
        <v>0</v>
      </c>
      <c r="CFP286">
        <v>9.7087378640776691E-3</v>
      </c>
      <c r="CFQ286">
        <v>0</v>
      </c>
      <c r="CFR286">
        <v>0</v>
      </c>
      <c r="CFS286">
        <v>0</v>
      </c>
      <c r="CFT286">
        <v>0</v>
      </c>
      <c r="CFU286">
        <v>1.6990291262135922E-2</v>
      </c>
      <c r="CFV286">
        <v>0</v>
      </c>
      <c r="CFW286">
        <v>0</v>
      </c>
      <c r="CFX286">
        <v>0</v>
      </c>
      <c r="CFY286">
        <v>0</v>
      </c>
      <c r="CFZ286">
        <v>0</v>
      </c>
      <c r="CGA286">
        <v>0</v>
      </c>
      <c r="CGB286">
        <v>0</v>
      </c>
      <c r="CGC286">
        <v>0</v>
      </c>
      <c r="CGD286">
        <v>0</v>
      </c>
      <c r="CGE286">
        <v>0</v>
      </c>
      <c r="CGF286">
        <v>0</v>
      </c>
      <c r="CGG286">
        <v>0</v>
      </c>
      <c r="CGH286">
        <v>0</v>
      </c>
      <c r="CGI286">
        <v>0</v>
      </c>
      <c r="CGJ286">
        <v>0</v>
      </c>
      <c r="CGK286">
        <v>0</v>
      </c>
      <c r="CGL286">
        <v>0</v>
      </c>
      <c r="CGM286">
        <v>0</v>
      </c>
      <c r="CGN286">
        <v>0</v>
      </c>
      <c r="CGO286">
        <v>0</v>
      </c>
      <c r="CGP286">
        <v>0</v>
      </c>
      <c r="CGQ286">
        <v>2.4271844660194174E-2</v>
      </c>
      <c r="CGR286">
        <v>0</v>
      </c>
      <c r="CGS286">
        <v>0</v>
      </c>
      <c r="CGT286">
        <v>0</v>
      </c>
      <c r="CGU286">
        <v>9.7087378640776691E-3</v>
      </c>
      <c r="CGV286">
        <v>0</v>
      </c>
      <c r="CGW286">
        <v>0</v>
      </c>
      <c r="CGX286">
        <v>0</v>
      </c>
      <c r="CGY286">
        <v>0</v>
      </c>
      <c r="CGZ286">
        <v>0</v>
      </c>
      <c r="CHA286">
        <v>0</v>
      </c>
      <c r="CHB286">
        <v>0</v>
      </c>
      <c r="CHC286">
        <v>0</v>
      </c>
      <c r="CHD286">
        <v>0</v>
      </c>
      <c r="CHE286">
        <v>0</v>
      </c>
      <c r="CHF286">
        <v>0</v>
      </c>
      <c r="CHG286">
        <v>0</v>
      </c>
      <c r="CHH286">
        <v>0</v>
      </c>
      <c r="CHI286">
        <v>0</v>
      </c>
      <c r="CHJ286">
        <v>0</v>
      </c>
      <c r="CHK286">
        <v>0</v>
      </c>
      <c r="CHL286">
        <v>0</v>
      </c>
      <c r="CHM286">
        <v>0</v>
      </c>
      <c r="CHN286">
        <v>0</v>
      </c>
      <c r="CHO286">
        <v>0</v>
      </c>
      <c r="CHP286">
        <v>0</v>
      </c>
      <c r="CHQ286">
        <v>0</v>
      </c>
      <c r="CHR286">
        <v>0</v>
      </c>
      <c r="CHS286">
        <v>0</v>
      </c>
      <c r="CHT286">
        <v>0</v>
      </c>
      <c r="CHU286">
        <v>0</v>
      </c>
      <c r="CHV286">
        <v>0</v>
      </c>
      <c r="CHW286">
        <v>0</v>
      </c>
      <c r="CHX286">
        <v>0</v>
      </c>
      <c r="CHY286">
        <v>0</v>
      </c>
      <c r="CHZ286">
        <v>0</v>
      </c>
      <c r="CIA286">
        <v>0</v>
      </c>
      <c r="CIB286">
        <v>0</v>
      </c>
      <c r="CIC286">
        <v>0</v>
      </c>
      <c r="CID286">
        <v>0</v>
      </c>
      <c r="CIE286">
        <v>0</v>
      </c>
      <c r="CIF286">
        <v>0</v>
      </c>
      <c r="CIG286">
        <v>0</v>
      </c>
      <c r="CIH286">
        <v>0</v>
      </c>
      <c r="CII286">
        <v>0</v>
      </c>
      <c r="CIJ286">
        <v>0</v>
      </c>
      <c r="CIK286">
        <v>0</v>
      </c>
      <c r="CIL286">
        <v>0</v>
      </c>
      <c r="CIM286">
        <v>0</v>
      </c>
      <c r="CIN286">
        <v>0</v>
      </c>
      <c r="CIO286">
        <v>0</v>
      </c>
      <c r="CIP286">
        <v>0</v>
      </c>
      <c r="CIQ286">
        <v>0</v>
      </c>
      <c r="CIR286">
        <v>0</v>
      </c>
      <c r="CIS286">
        <v>0</v>
      </c>
      <c r="CIT286">
        <v>0</v>
      </c>
      <c r="CIU286">
        <v>0</v>
      </c>
      <c r="CIV286">
        <v>0</v>
      </c>
      <c r="CIW286">
        <v>0</v>
      </c>
      <c r="CIX286">
        <v>0</v>
      </c>
      <c r="CIY286">
        <v>0</v>
      </c>
      <c r="CIZ286">
        <v>0</v>
      </c>
      <c r="CJA286">
        <v>0</v>
      </c>
      <c r="CJB286">
        <v>0</v>
      </c>
      <c r="CJC286">
        <v>0</v>
      </c>
      <c r="CJD286">
        <v>0</v>
      </c>
      <c r="CJE286">
        <v>0</v>
      </c>
      <c r="CJF286">
        <v>0</v>
      </c>
      <c r="CJG286">
        <v>0</v>
      </c>
      <c r="CJH286">
        <v>0</v>
      </c>
      <c r="CJI286">
        <v>0</v>
      </c>
      <c r="CJJ286">
        <v>0</v>
      </c>
      <c r="CJK286">
        <v>0</v>
      </c>
      <c r="CJL286">
        <v>0</v>
      </c>
      <c r="CJM286">
        <v>0</v>
      </c>
      <c r="CJN286">
        <v>0</v>
      </c>
      <c r="CJO286">
        <v>0</v>
      </c>
      <c r="CJP286">
        <v>0</v>
      </c>
      <c r="CJQ286">
        <v>0</v>
      </c>
      <c r="CJR286">
        <v>0</v>
      </c>
      <c r="CJS286">
        <v>0</v>
      </c>
      <c r="CJT286">
        <v>0</v>
      </c>
      <c r="CJU286">
        <v>0</v>
      </c>
      <c r="CJV286">
        <v>0</v>
      </c>
      <c r="CJW286">
        <v>0</v>
      </c>
      <c r="CJX286">
        <v>0</v>
      </c>
      <c r="CJY286">
        <v>0</v>
      </c>
      <c r="CJZ286">
        <v>0</v>
      </c>
      <c r="CKA286">
        <v>0</v>
      </c>
      <c r="CKB286">
        <v>0</v>
      </c>
      <c r="CKC286">
        <v>0</v>
      </c>
      <c r="CKD286">
        <v>0</v>
      </c>
      <c r="CKE286">
        <v>0</v>
      </c>
      <c r="CKF286">
        <v>0</v>
      </c>
      <c r="CKG286">
        <v>0</v>
      </c>
      <c r="CKH286">
        <v>0</v>
      </c>
      <c r="CKI286">
        <v>0</v>
      </c>
      <c r="CKJ286">
        <v>0</v>
      </c>
      <c r="CKK286">
        <v>0</v>
      </c>
      <c r="CKL286">
        <v>0</v>
      </c>
      <c r="CKM286">
        <v>0</v>
      </c>
      <c r="CKN286">
        <v>0</v>
      </c>
      <c r="CKO286">
        <v>0</v>
      </c>
      <c r="CKP286">
        <v>0</v>
      </c>
      <c r="CKQ286">
        <v>0</v>
      </c>
      <c r="CKR286">
        <v>0</v>
      </c>
      <c r="CKS286">
        <v>0</v>
      </c>
      <c r="CKT286">
        <v>0</v>
      </c>
      <c r="CKU286">
        <v>0</v>
      </c>
      <c r="CKV286">
        <v>0</v>
      </c>
      <c r="CKW286">
        <v>0</v>
      </c>
      <c r="CKX286">
        <v>0</v>
      </c>
      <c r="CKY286">
        <v>0</v>
      </c>
      <c r="CKZ286">
        <v>0</v>
      </c>
      <c r="CLA286">
        <v>0</v>
      </c>
      <c r="CLB286">
        <v>0</v>
      </c>
      <c r="CLC286">
        <v>1</v>
      </c>
    </row>
    <row r="287" spans="1:2490" ht="21" customHeight="1">
      <c r="A287" s="94" t="s">
        <v>2712</v>
      </c>
      <c r="B287" s="5" t="s">
        <v>2702</v>
      </c>
      <c r="C287" t="s">
        <v>2703</v>
      </c>
      <c r="L287" s="58" t="s">
        <v>2704</v>
      </c>
      <c r="AB287" t="s">
        <v>2705</v>
      </c>
      <c r="AE287" s="94" t="s">
        <v>2712</v>
      </c>
      <c r="AF287" t="s">
        <v>2703</v>
      </c>
      <c r="AG287" s="377" t="s">
        <v>2706</v>
      </c>
      <c r="AL287" s="380">
        <v>40842</v>
      </c>
      <c r="AM287" s="300">
        <v>1</v>
      </c>
      <c r="AW287" s="58">
        <v>9.9</v>
      </c>
      <c r="AX287" s="58">
        <v>5.1100000000000003</v>
      </c>
      <c r="AY287" s="58">
        <v>5.3</v>
      </c>
      <c r="BJ287" s="58">
        <v>0.42099999999999999</v>
      </c>
      <c r="BK287" s="58">
        <v>1.1299999999999999</v>
      </c>
      <c r="BL287" s="58">
        <v>2.5000000000000001E-3</v>
      </c>
      <c r="BM287" s="58">
        <v>6.0499999999999998E-3</v>
      </c>
      <c r="BN287" s="58">
        <v>1.37E-2</v>
      </c>
      <c r="BO287" s="58">
        <v>0.13800000000000001</v>
      </c>
      <c r="BP287" s="58">
        <v>7.43E-3</v>
      </c>
      <c r="BV287" s="5" t="s">
        <v>1667</v>
      </c>
      <c r="BW287" s="5" t="s">
        <v>1667</v>
      </c>
      <c r="BX287" s="147">
        <v>429</v>
      </c>
      <c r="BY287">
        <v>52</v>
      </c>
      <c r="BZ287">
        <v>3.39</v>
      </c>
      <c r="CA287">
        <v>18.600000000000001</v>
      </c>
      <c r="CB287">
        <v>28.2</v>
      </c>
      <c r="CC287">
        <v>1.2</v>
      </c>
      <c r="CD287" s="114">
        <v>7.2097207003566046</v>
      </c>
      <c r="CE287" s="147">
        <v>49.9</v>
      </c>
      <c r="CF287" s="147">
        <v>2.56</v>
      </c>
      <c r="CG287">
        <v>0</v>
      </c>
      <c r="CH287">
        <v>0</v>
      </c>
      <c r="CI287">
        <v>0</v>
      </c>
      <c r="CJ287">
        <v>0</v>
      </c>
      <c r="CK287">
        <v>0.23310023310023309</v>
      </c>
      <c r="CL287">
        <v>0</v>
      </c>
      <c r="CM287">
        <v>0</v>
      </c>
      <c r="CN287">
        <v>0</v>
      </c>
      <c r="CO287">
        <v>0</v>
      </c>
      <c r="CP287">
        <v>0</v>
      </c>
      <c r="CQ287">
        <v>0</v>
      </c>
      <c r="CR287">
        <v>0</v>
      </c>
      <c r="CS287">
        <v>0</v>
      </c>
      <c r="CT287">
        <v>0</v>
      </c>
      <c r="CU287">
        <v>0</v>
      </c>
      <c r="CV287">
        <v>0</v>
      </c>
      <c r="CW287">
        <v>0.23310023310023309</v>
      </c>
      <c r="DW287" s="58">
        <v>0.42099999999999999</v>
      </c>
      <c r="DX287" s="58">
        <v>1.1299999999999999</v>
      </c>
      <c r="DY287" s="58">
        <v>2.5000000000000001E-3</v>
      </c>
      <c r="DZ287" s="58">
        <v>6.0499999999999998E-3</v>
      </c>
      <c r="EA287" s="58">
        <v>1.37E-2</v>
      </c>
      <c r="EB287" s="58">
        <v>0.13800000000000001</v>
      </c>
      <c r="EC287" s="58">
        <v>7.43E-3</v>
      </c>
      <c r="EG287" s="86">
        <f t="shared" si="32"/>
        <v>1</v>
      </c>
      <c r="EH287" s="86">
        <f t="shared" si="33"/>
        <v>1</v>
      </c>
      <c r="EI287">
        <v>1</v>
      </c>
      <c r="EJ287" s="1">
        <v>1</v>
      </c>
      <c r="EK287" s="1">
        <v>1</v>
      </c>
      <c r="EL287">
        <v>1</v>
      </c>
      <c r="EM287" s="1">
        <v>1</v>
      </c>
      <c r="EN287" s="1">
        <v>1</v>
      </c>
      <c r="EW287" s="78"/>
      <c r="EX287" s="78"/>
      <c r="EY287" s="78"/>
      <c r="KF287" s="5" t="s">
        <v>2713</v>
      </c>
      <c r="KG287" s="5" t="s">
        <v>1879</v>
      </c>
      <c r="KH287" t="s">
        <v>2708</v>
      </c>
      <c r="KI287" s="5" t="s">
        <v>1879</v>
      </c>
      <c r="KJ287" s="5" t="s">
        <v>1879</v>
      </c>
      <c r="NU287" s="5">
        <v>9.9</v>
      </c>
      <c r="NV287" s="5">
        <v>5.1100000000000003</v>
      </c>
      <c r="NZ287" s="5">
        <v>5.3</v>
      </c>
      <c r="OC287" s="5" t="s">
        <v>2714</v>
      </c>
      <c r="OD287" s="5">
        <v>7.43E-3</v>
      </c>
      <c r="OE287" s="5">
        <v>1.37E-2</v>
      </c>
      <c r="OF287" s="5">
        <v>0.42099999999999999</v>
      </c>
      <c r="OJ287" s="5">
        <v>0.13800000000000001</v>
      </c>
      <c r="OL287" s="5">
        <v>6.0499999999999998E-3</v>
      </c>
      <c r="ON287" s="5">
        <v>1.1299999999999999</v>
      </c>
      <c r="TY287" s="5"/>
      <c r="UE287" s="5"/>
      <c r="UF287" s="5"/>
      <c r="UJ287" s="5"/>
      <c r="ATI287" s="74"/>
      <c r="BHI287">
        <v>287</v>
      </c>
      <c r="BHJ287">
        <v>287</v>
      </c>
      <c r="BHK287" s="94" t="s">
        <v>2712</v>
      </c>
      <c r="BHL287" t="s">
        <v>2712</v>
      </c>
      <c r="BHM287">
        <v>4.662004662004662E-3</v>
      </c>
      <c r="BHN287">
        <v>0</v>
      </c>
      <c r="BHO287">
        <v>0</v>
      </c>
      <c r="BHP287">
        <v>0</v>
      </c>
      <c r="BHQ287">
        <v>9.324009324009324E-3</v>
      </c>
      <c r="BHR287">
        <v>0</v>
      </c>
      <c r="BHS287">
        <v>0</v>
      </c>
      <c r="BHT287">
        <v>0</v>
      </c>
      <c r="BHU287">
        <v>0</v>
      </c>
      <c r="BHV287">
        <v>0</v>
      </c>
      <c r="BHW287">
        <v>0</v>
      </c>
      <c r="BHX287">
        <v>0</v>
      </c>
      <c r="BHY287">
        <v>0</v>
      </c>
      <c r="BHZ287">
        <v>0</v>
      </c>
      <c r="BIA287">
        <v>0</v>
      </c>
      <c r="BIB287">
        <v>0</v>
      </c>
      <c r="BIC287">
        <v>0</v>
      </c>
      <c r="BID287">
        <v>0</v>
      </c>
      <c r="BIE287">
        <v>0</v>
      </c>
      <c r="BIF287">
        <v>0</v>
      </c>
      <c r="BIG287">
        <v>0.49883449883449882</v>
      </c>
      <c r="BIH287">
        <v>0</v>
      </c>
      <c r="BII287">
        <v>0</v>
      </c>
      <c r="BIJ287">
        <v>0</v>
      </c>
      <c r="BIK287">
        <v>0</v>
      </c>
      <c r="BIL287">
        <v>0</v>
      </c>
      <c r="BIM287">
        <v>0</v>
      </c>
      <c r="BIN287">
        <v>0</v>
      </c>
      <c r="BIO287">
        <v>0</v>
      </c>
      <c r="BIP287">
        <v>0</v>
      </c>
      <c r="BIQ287">
        <v>0</v>
      </c>
      <c r="BIR287">
        <v>0</v>
      </c>
      <c r="BIS287">
        <v>0</v>
      </c>
      <c r="BIT287">
        <v>0</v>
      </c>
      <c r="BIU287">
        <v>0</v>
      </c>
      <c r="BIV287">
        <v>0</v>
      </c>
      <c r="BIW287">
        <v>0</v>
      </c>
      <c r="BIX287">
        <v>0</v>
      </c>
      <c r="BIY287">
        <v>0</v>
      </c>
      <c r="BIZ287">
        <v>0</v>
      </c>
      <c r="BJA287">
        <v>0</v>
      </c>
      <c r="BJB287">
        <v>0</v>
      </c>
      <c r="BJC287">
        <v>0</v>
      </c>
      <c r="BJD287">
        <v>0</v>
      </c>
      <c r="BJE287">
        <v>0</v>
      </c>
      <c r="BJF287">
        <v>0</v>
      </c>
      <c r="BJG287">
        <v>0</v>
      </c>
      <c r="BJH287">
        <v>0</v>
      </c>
      <c r="BJI287">
        <v>4.662004662004662E-3</v>
      </c>
      <c r="BJJ287">
        <v>0</v>
      </c>
      <c r="BJK287">
        <v>0</v>
      </c>
      <c r="BJL287">
        <v>0</v>
      </c>
      <c r="BJM287">
        <v>0</v>
      </c>
      <c r="BJN287">
        <v>0</v>
      </c>
      <c r="BJO287">
        <v>0</v>
      </c>
      <c r="BJP287">
        <v>0</v>
      </c>
      <c r="BJQ287">
        <v>0</v>
      </c>
      <c r="BJR287">
        <v>0</v>
      </c>
      <c r="BJS287">
        <v>0</v>
      </c>
      <c r="BJT287">
        <v>0</v>
      </c>
      <c r="BJU287">
        <v>0</v>
      </c>
      <c r="BJV287">
        <v>0</v>
      </c>
      <c r="BJW287">
        <v>0</v>
      </c>
      <c r="BJX287">
        <v>0</v>
      </c>
      <c r="BJY287">
        <v>0</v>
      </c>
      <c r="BJZ287">
        <v>0</v>
      </c>
      <c r="BKA287">
        <v>6.993006993006993E-3</v>
      </c>
      <c r="BKB287">
        <v>1.3986013986013986E-2</v>
      </c>
      <c r="BKC287">
        <v>0</v>
      </c>
      <c r="BKD287">
        <v>0</v>
      </c>
      <c r="BKE287">
        <v>0</v>
      </c>
      <c r="BKF287">
        <v>0</v>
      </c>
      <c r="BKG287">
        <v>0</v>
      </c>
      <c r="BKH287">
        <v>0</v>
      </c>
      <c r="BKI287">
        <v>0</v>
      </c>
      <c r="BKJ287">
        <v>0</v>
      </c>
      <c r="BKK287">
        <v>0</v>
      </c>
      <c r="BKL287">
        <v>2.564102564102564E-2</v>
      </c>
      <c r="BKM287">
        <v>0</v>
      </c>
      <c r="BKN287">
        <v>0</v>
      </c>
      <c r="BKO287">
        <v>0</v>
      </c>
      <c r="BKP287">
        <v>0</v>
      </c>
      <c r="BKQ287">
        <v>0</v>
      </c>
      <c r="BKR287">
        <v>0</v>
      </c>
      <c r="BKS287">
        <v>0</v>
      </c>
      <c r="BKT287">
        <v>0</v>
      </c>
      <c r="BKU287">
        <v>0</v>
      </c>
      <c r="BKV287">
        <v>0</v>
      </c>
      <c r="BKW287">
        <v>0</v>
      </c>
      <c r="BKX287">
        <v>0</v>
      </c>
      <c r="BKY287">
        <v>0</v>
      </c>
      <c r="BKZ287">
        <v>0</v>
      </c>
      <c r="BLA287">
        <v>0</v>
      </c>
      <c r="BLB287">
        <v>0</v>
      </c>
      <c r="BLC287">
        <v>0</v>
      </c>
      <c r="BLD287">
        <v>0</v>
      </c>
      <c r="BLE287">
        <v>0</v>
      </c>
      <c r="BLF287">
        <v>0</v>
      </c>
      <c r="BLG287">
        <v>0</v>
      </c>
      <c r="BLH287">
        <v>0</v>
      </c>
      <c r="BLI287">
        <v>0</v>
      </c>
      <c r="BLJ287">
        <v>0</v>
      </c>
      <c r="BLK287">
        <v>0</v>
      </c>
      <c r="BLL287">
        <v>0</v>
      </c>
      <c r="BLM287">
        <v>0</v>
      </c>
      <c r="BLN287">
        <v>0</v>
      </c>
      <c r="BLO287">
        <v>0</v>
      </c>
      <c r="BLP287">
        <v>0</v>
      </c>
      <c r="BLQ287">
        <v>0</v>
      </c>
      <c r="BLR287">
        <v>0</v>
      </c>
      <c r="BLS287">
        <v>0</v>
      </c>
      <c r="BLT287">
        <v>0</v>
      </c>
      <c r="BLU287">
        <v>0</v>
      </c>
      <c r="BLV287">
        <v>0</v>
      </c>
      <c r="BLW287">
        <v>0</v>
      </c>
      <c r="BLX287">
        <v>0</v>
      </c>
      <c r="BLY287">
        <v>0</v>
      </c>
      <c r="BLZ287">
        <v>0</v>
      </c>
      <c r="BMA287">
        <v>0</v>
      </c>
      <c r="BMB287">
        <v>0</v>
      </c>
      <c r="BMC287">
        <v>0</v>
      </c>
      <c r="BMD287">
        <v>0</v>
      </c>
      <c r="BME287">
        <v>0</v>
      </c>
      <c r="BMF287">
        <v>0</v>
      </c>
      <c r="BMG287">
        <v>0</v>
      </c>
      <c r="BMH287">
        <v>0</v>
      </c>
      <c r="BMI287">
        <v>2.331002331002331E-3</v>
      </c>
      <c r="BMJ287">
        <v>0</v>
      </c>
      <c r="BMK287">
        <v>0</v>
      </c>
      <c r="BML287">
        <v>0</v>
      </c>
      <c r="BMM287">
        <v>0</v>
      </c>
      <c r="BMN287">
        <v>0</v>
      </c>
      <c r="BMO287">
        <v>0</v>
      </c>
      <c r="BMP287">
        <v>0</v>
      </c>
      <c r="BMQ287">
        <v>0</v>
      </c>
      <c r="BMR287">
        <v>0</v>
      </c>
      <c r="BMS287">
        <v>0</v>
      </c>
      <c r="BMT287">
        <v>0</v>
      </c>
      <c r="BMU287">
        <v>0</v>
      </c>
      <c r="BMV287">
        <v>0</v>
      </c>
      <c r="BMW287">
        <v>0</v>
      </c>
      <c r="BMX287">
        <v>0</v>
      </c>
      <c r="BMY287">
        <v>0</v>
      </c>
      <c r="BMZ287">
        <v>0</v>
      </c>
      <c r="BNA287">
        <v>0</v>
      </c>
      <c r="BNB287">
        <v>0</v>
      </c>
      <c r="BNC287">
        <v>0</v>
      </c>
      <c r="BND287">
        <v>0</v>
      </c>
      <c r="BNE287">
        <v>0</v>
      </c>
      <c r="BNF287">
        <v>0</v>
      </c>
      <c r="BNG287">
        <v>0</v>
      </c>
      <c r="BNH287">
        <v>0</v>
      </c>
      <c r="BNI287">
        <v>0</v>
      </c>
      <c r="BNJ287">
        <v>0</v>
      </c>
      <c r="BNK287">
        <v>0</v>
      </c>
      <c r="BNL287">
        <v>0</v>
      </c>
      <c r="BNM287">
        <v>0</v>
      </c>
      <c r="BNN287">
        <v>0</v>
      </c>
      <c r="BNO287">
        <v>0</v>
      </c>
      <c r="BNP287">
        <v>0</v>
      </c>
      <c r="BNQ287">
        <v>0</v>
      </c>
      <c r="BNR287">
        <v>0</v>
      </c>
      <c r="BNS287">
        <v>0</v>
      </c>
      <c r="BNT287">
        <v>2.331002331002331E-3</v>
      </c>
      <c r="BNU287">
        <v>0</v>
      </c>
      <c r="BNV287">
        <v>4.662004662004662E-3</v>
      </c>
      <c r="BNW287">
        <v>0</v>
      </c>
      <c r="BNX287">
        <v>0</v>
      </c>
      <c r="BNY287">
        <v>0</v>
      </c>
      <c r="BNZ287">
        <v>0</v>
      </c>
      <c r="BOA287">
        <v>0</v>
      </c>
      <c r="BOB287">
        <v>0</v>
      </c>
      <c r="BOC287">
        <v>0</v>
      </c>
      <c r="BOD287">
        <v>0</v>
      </c>
      <c r="BOE287">
        <v>2.331002331002331E-3</v>
      </c>
      <c r="BOF287">
        <v>0</v>
      </c>
      <c r="BOG287">
        <v>0</v>
      </c>
      <c r="BOH287">
        <v>0</v>
      </c>
      <c r="BOI287">
        <v>0</v>
      </c>
      <c r="BOJ287">
        <v>0</v>
      </c>
      <c r="BOK287">
        <v>0</v>
      </c>
      <c r="BOL287">
        <v>0</v>
      </c>
      <c r="BOM287">
        <v>0</v>
      </c>
      <c r="BON287">
        <v>0</v>
      </c>
      <c r="BOO287">
        <v>0</v>
      </c>
      <c r="BOP287">
        <v>0</v>
      </c>
      <c r="BOQ287">
        <v>0</v>
      </c>
      <c r="BOR287">
        <v>0</v>
      </c>
      <c r="BOS287">
        <v>0</v>
      </c>
      <c r="BOT287">
        <v>0</v>
      </c>
      <c r="BOU287">
        <v>0</v>
      </c>
      <c r="BOV287">
        <v>0</v>
      </c>
      <c r="BOW287">
        <v>0</v>
      </c>
      <c r="BOX287">
        <v>0</v>
      </c>
      <c r="BOY287">
        <v>0</v>
      </c>
      <c r="BOZ287">
        <v>0</v>
      </c>
      <c r="BPA287">
        <v>0</v>
      </c>
      <c r="BPB287">
        <v>0</v>
      </c>
      <c r="BPC287">
        <v>0</v>
      </c>
      <c r="BPD287">
        <v>0</v>
      </c>
      <c r="BPE287">
        <v>2.331002331002331E-3</v>
      </c>
      <c r="BPF287">
        <v>4.662004662004662E-3</v>
      </c>
      <c r="BPG287">
        <v>0</v>
      </c>
      <c r="BPH287">
        <v>4.662004662004662E-3</v>
      </c>
      <c r="BPI287">
        <v>0</v>
      </c>
      <c r="BPJ287">
        <v>0</v>
      </c>
      <c r="BPK287">
        <v>4.662004662004662E-3</v>
      </c>
      <c r="BPL287">
        <v>0</v>
      </c>
      <c r="BPM287">
        <v>0</v>
      </c>
      <c r="BPN287">
        <v>0</v>
      </c>
      <c r="BPO287">
        <v>0</v>
      </c>
      <c r="BPP287">
        <v>0</v>
      </c>
      <c r="BPQ287">
        <v>0</v>
      </c>
      <c r="BPR287">
        <v>0</v>
      </c>
      <c r="BPS287">
        <v>0</v>
      </c>
      <c r="BPT287">
        <v>0</v>
      </c>
      <c r="BPU287">
        <v>2.331002331002331E-3</v>
      </c>
      <c r="BPV287">
        <v>0</v>
      </c>
      <c r="BPW287">
        <v>2.331002331002331E-3</v>
      </c>
      <c r="BPX287">
        <v>0</v>
      </c>
      <c r="BPY287">
        <v>0</v>
      </c>
      <c r="BPZ287">
        <v>0</v>
      </c>
      <c r="BQA287">
        <v>0</v>
      </c>
      <c r="BQB287">
        <v>2.331002331002331E-3</v>
      </c>
      <c r="BQC287">
        <v>0</v>
      </c>
      <c r="BQD287">
        <v>4.662004662004662E-3</v>
      </c>
      <c r="BQE287">
        <v>0</v>
      </c>
      <c r="BQF287">
        <v>0</v>
      </c>
      <c r="BQG287">
        <v>0</v>
      </c>
      <c r="BQH287">
        <v>0</v>
      </c>
      <c r="BQI287">
        <v>0</v>
      </c>
      <c r="BQJ287">
        <v>0</v>
      </c>
      <c r="BQK287">
        <v>0</v>
      </c>
      <c r="BQL287">
        <v>0</v>
      </c>
      <c r="BQM287">
        <v>0</v>
      </c>
      <c r="BQN287">
        <v>2.331002331002331E-3</v>
      </c>
      <c r="BQO287">
        <v>0</v>
      </c>
      <c r="BQP287">
        <v>0</v>
      </c>
      <c r="BQQ287">
        <v>0</v>
      </c>
      <c r="BQR287">
        <v>0</v>
      </c>
      <c r="BQS287">
        <v>0</v>
      </c>
      <c r="BQT287">
        <v>0</v>
      </c>
      <c r="BQU287">
        <v>0</v>
      </c>
      <c r="BQV287">
        <v>0</v>
      </c>
      <c r="BQW287">
        <v>0</v>
      </c>
      <c r="BQX287">
        <v>0</v>
      </c>
      <c r="BQY287">
        <v>0</v>
      </c>
      <c r="BQZ287">
        <v>0</v>
      </c>
      <c r="BRA287">
        <v>0</v>
      </c>
      <c r="BRB287">
        <v>4.662004662004662E-3</v>
      </c>
      <c r="BRC287">
        <v>0</v>
      </c>
      <c r="BRD287">
        <v>0</v>
      </c>
      <c r="BRE287">
        <v>0</v>
      </c>
      <c r="BRF287">
        <v>0</v>
      </c>
      <c r="BRG287">
        <v>0</v>
      </c>
      <c r="BRH287">
        <v>0</v>
      </c>
      <c r="BRI287">
        <v>0</v>
      </c>
      <c r="BRJ287">
        <v>0</v>
      </c>
      <c r="BRK287">
        <v>0</v>
      </c>
      <c r="BRL287">
        <v>0</v>
      </c>
      <c r="BRM287">
        <v>0</v>
      </c>
      <c r="BRN287">
        <v>0</v>
      </c>
      <c r="BRO287">
        <v>0</v>
      </c>
      <c r="BRP287">
        <v>6.993006993006993E-3</v>
      </c>
      <c r="BRQ287">
        <v>1.1655011655011656E-2</v>
      </c>
      <c r="BRR287">
        <v>1.1655011655011656E-2</v>
      </c>
      <c r="BRS287">
        <v>2.331002331002331E-3</v>
      </c>
      <c r="BRT287">
        <v>0</v>
      </c>
      <c r="BRU287">
        <v>3.4965034965034968E-2</v>
      </c>
      <c r="BRV287">
        <v>0</v>
      </c>
      <c r="BRW287">
        <v>0</v>
      </c>
      <c r="BRX287">
        <v>0</v>
      </c>
      <c r="BRY287">
        <v>0</v>
      </c>
      <c r="BRZ287">
        <v>0</v>
      </c>
      <c r="BSA287">
        <v>0</v>
      </c>
      <c r="BSB287">
        <v>0</v>
      </c>
      <c r="BSC287">
        <v>0</v>
      </c>
      <c r="BSD287">
        <v>0</v>
      </c>
      <c r="BSE287">
        <v>0</v>
      </c>
      <c r="BSF287">
        <v>0</v>
      </c>
      <c r="BSG287">
        <v>0</v>
      </c>
      <c r="BSH287">
        <v>0</v>
      </c>
      <c r="BSI287">
        <v>5.3613053613053616E-2</v>
      </c>
      <c r="BSJ287">
        <v>0</v>
      </c>
      <c r="BSK287">
        <v>0</v>
      </c>
      <c r="BSL287">
        <v>4.662004662004662E-3</v>
      </c>
      <c r="BSM287">
        <v>0</v>
      </c>
      <c r="BSN287">
        <v>4.662004662004662E-3</v>
      </c>
      <c r="BSO287">
        <v>0</v>
      </c>
      <c r="BSP287">
        <v>0</v>
      </c>
      <c r="BSQ287">
        <v>0</v>
      </c>
      <c r="BSR287">
        <v>0</v>
      </c>
      <c r="BSS287">
        <v>0</v>
      </c>
      <c r="BST287">
        <v>0</v>
      </c>
      <c r="BSU287">
        <v>0</v>
      </c>
      <c r="BSV287">
        <v>0</v>
      </c>
      <c r="BSW287">
        <v>0</v>
      </c>
      <c r="BSX287">
        <v>0</v>
      </c>
      <c r="BSY287">
        <v>0</v>
      </c>
      <c r="BSZ287">
        <v>0</v>
      </c>
      <c r="BTA287">
        <v>0</v>
      </c>
      <c r="BTB287">
        <v>0</v>
      </c>
      <c r="BTC287">
        <v>0</v>
      </c>
      <c r="BTD287">
        <v>0</v>
      </c>
      <c r="BTE287">
        <v>0</v>
      </c>
      <c r="BTF287">
        <v>0</v>
      </c>
      <c r="BTG287">
        <v>0</v>
      </c>
      <c r="BTH287">
        <v>9.324009324009324E-3</v>
      </c>
      <c r="BTI287">
        <v>0</v>
      </c>
      <c r="BTJ287">
        <v>0</v>
      </c>
      <c r="BTK287">
        <v>0</v>
      </c>
      <c r="BTL287">
        <v>0</v>
      </c>
      <c r="BTM287">
        <v>0</v>
      </c>
      <c r="BTN287">
        <v>0</v>
      </c>
      <c r="BTO287">
        <v>2.331002331002331E-3</v>
      </c>
      <c r="BTP287">
        <v>0</v>
      </c>
      <c r="BTQ287">
        <v>0</v>
      </c>
      <c r="BTR287">
        <v>0</v>
      </c>
      <c r="BTS287">
        <v>0</v>
      </c>
      <c r="BTT287">
        <v>0</v>
      </c>
      <c r="BTU287">
        <v>0</v>
      </c>
      <c r="BTV287">
        <v>0</v>
      </c>
      <c r="BTW287">
        <v>0</v>
      </c>
      <c r="BTX287">
        <v>0</v>
      </c>
      <c r="BTY287">
        <v>0</v>
      </c>
      <c r="BTZ287">
        <v>0</v>
      </c>
      <c r="BUA287">
        <v>0</v>
      </c>
      <c r="BUB287">
        <v>0</v>
      </c>
      <c r="BUC287">
        <v>0</v>
      </c>
      <c r="BUD287">
        <v>0</v>
      </c>
      <c r="BUE287">
        <v>0</v>
      </c>
      <c r="BUF287">
        <v>0</v>
      </c>
      <c r="BUG287">
        <v>0</v>
      </c>
      <c r="BUH287">
        <v>0</v>
      </c>
      <c r="BUI287">
        <v>0</v>
      </c>
      <c r="BUJ287">
        <v>0</v>
      </c>
      <c r="BUK287">
        <v>0</v>
      </c>
      <c r="BUL287">
        <v>0</v>
      </c>
      <c r="BUM287">
        <v>0</v>
      </c>
      <c r="BUN287">
        <v>0</v>
      </c>
      <c r="BUO287">
        <v>0</v>
      </c>
      <c r="BUP287">
        <v>0</v>
      </c>
      <c r="BUQ287">
        <v>0</v>
      </c>
      <c r="BUR287">
        <v>0</v>
      </c>
      <c r="BUS287">
        <v>4.662004662004662E-3</v>
      </c>
      <c r="BUT287">
        <v>0</v>
      </c>
      <c r="BUU287">
        <v>0</v>
      </c>
      <c r="BUV287">
        <v>0</v>
      </c>
      <c r="BUW287">
        <v>0</v>
      </c>
      <c r="BUX287">
        <v>0</v>
      </c>
      <c r="BUY287">
        <v>0</v>
      </c>
      <c r="BUZ287">
        <v>0</v>
      </c>
      <c r="BVA287">
        <v>0</v>
      </c>
      <c r="BVB287">
        <v>0</v>
      </c>
      <c r="BVC287">
        <v>0</v>
      </c>
      <c r="BVD287">
        <v>0</v>
      </c>
      <c r="BVE287">
        <v>0</v>
      </c>
      <c r="BVF287">
        <v>0</v>
      </c>
      <c r="BVG287">
        <v>0</v>
      </c>
      <c r="BVH287">
        <v>0</v>
      </c>
      <c r="BVI287">
        <v>0</v>
      </c>
      <c r="BVJ287">
        <v>0</v>
      </c>
      <c r="BVK287">
        <v>0</v>
      </c>
      <c r="BVL287">
        <v>0</v>
      </c>
      <c r="BVM287">
        <v>0</v>
      </c>
      <c r="BVN287">
        <v>0</v>
      </c>
      <c r="BVO287">
        <v>0</v>
      </c>
      <c r="BVP287">
        <v>0</v>
      </c>
      <c r="BVQ287">
        <v>0</v>
      </c>
      <c r="BVR287">
        <v>0</v>
      </c>
      <c r="BVS287">
        <v>0</v>
      </c>
      <c r="BVT287">
        <v>0</v>
      </c>
      <c r="BVU287">
        <v>4.662004662004662E-3</v>
      </c>
      <c r="BVV287">
        <v>0</v>
      </c>
      <c r="BVW287">
        <v>0</v>
      </c>
      <c r="BVX287">
        <v>0</v>
      </c>
      <c r="BVY287">
        <v>0</v>
      </c>
      <c r="BVZ287">
        <v>0</v>
      </c>
      <c r="BWA287">
        <v>0</v>
      </c>
      <c r="BWB287">
        <v>0</v>
      </c>
      <c r="BWC287">
        <v>0</v>
      </c>
      <c r="BWD287">
        <v>0</v>
      </c>
      <c r="BWE287">
        <v>0</v>
      </c>
      <c r="BWF287">
        <v>0</v>
      </c>
      <c r="BWG287">
        <v>0</v>
      </c>
      <c r="BWH287">
        <v>0</v>
      </c>
      <c r="BWI287">
        <v>0</v>
      </c>
      <c r="BWJ287">
        <v>0</v>
      </c>
      <c r="BWK287">
        <v>0</v>
      </c>
      <c r="BWL287">
        <v>0</v>
      </c>
      <c r="BWM287">
        <v>0</v>
      </c>
      <c r="BWN287">
        <v>0</v>
      </c>
      <c r="BWO287">
        <v>0</v>
      </c>
      <c r="BWP287">
        <v>0</v>
      </c>
      <c r="BWQ287">
        <v>0</v>
      </c>
      <c r="BWR287">
        <v>0</v>
      </c>
      <c r="BWS287">
        <v>0</v>
      </c>
      <c r="BWT287">
        <v>0</v>
      </c>
      <c r="BWU287">
        <v>0</v>
      </c>
      <c r="BWV287">
        <v>0</v>
      </c>
      <c r="BWW287">
        <v>0</v>
      </c>
      <c r="BWX287">
        <v>0</v>
      </c>
      <c r="BWY287">
        <v>0</v>
      </c>
      <c r="BWZ287">
        <v>9.324009324009324E-3</v>
      </c>
      <c r="BXA287">
        <v>0</v>
      </c>
      <c r="BXB287">
        <v>0</v>
      </c>
      <c r="BXC287">
        <v>0</v>
      </c>
      <c r="BXD287">
        <v>0</v>
      </c>
      <c r="BXE287">
        <v>0</v>
      </c>
      <c r="BXF287">
        <v>0</v>
      </c>
      <c r="BXG287">
        <v>0</v>
      </c>
      <c r="BXH287">
        <v>0</v>
      </c>
      <c r="BXI287">
        <v>0</v>
      </c>
      <c r="BXJ287">
        <v>0</v>
      </c>
      <c r="BXK287">
        <v>0</v>
      </c>
      <c r="BXL287">
        <v>0</v>
      </c>
      <c r="BXM287">
        <v>0</v>
      </c>
      <c r="BXN287">
        <v>0</v>
      </c>
      <c r="BXO287">
        <v>0</v>
      </c>
      <c r="BXP287">
        <v>9.324009324009324E-3</v>
      </c>
      <c r="BXQ287">
        <v>0</v>
      </c>
      <c r="BXR287">
        <v>0</v>
      </c>
      <c r="BXS287">
        <v>0</v>
      </c>
      <c r="BXT287">
        <v>0</v>
      </c>
      <c r="BXU287">
        <v>0</v>
      </c>
      <c r="BXV287">
        <v>0</v>
      </c>
      <c r="BXW287">
        <v>0</v>
      </c>
      <c r="BXX287">
        <v>0</v>
      </c>
      <c r="BXY287">
        <v>0</v>
      </c>
      <c r="BXZ287">
        <v>0</v>
      </c>
      <c r="BYA287">
        <v>0</v>
      </c>
      <c r="BYB287">
        <v>0</v>
      </c>
      <c r="BYC287">
        <v>0</v>
      </c>
      <c r="BYD287">
        <v>0</v>
      </c>
      <c r="BYE287">
        <v>0</v>
      </c>
      <c r="BYF287">
        <v>0</v>
      </c>
      <c r="BYG287">
        <v>0</v>
      </c>
      <c r="BYH287">
        <v>4.662004662004662E-3</v>
      </c>
      <c r="BYI287">
        <v>0</v>
      </c>
      <c r="BYJ287">
        <v>0</v>
      </c>
      <c r="BYK287">
        <v>0</v>
      </c>
      <c r="BYL287">
        <v>0</v>
      </c>
      <c r="BYM287">
        <v>0</v>
      </c>
      <c r="BYN287">
        <v>0</v>
      </c>
      <c r="BYO287">
        <v>0</v>
      </c>
      <c r="BYP287">
        <v>0</v>
      </c>
      <c r="BYQ287">
        <v>0</v>
      </c>
      <c r="BYR287">
        <v>0</v>
      </c>
      <c r="BYS287">
        <v>0</v>
      </c>
      <c r="BYT287">
        <v>0</v>
      </c>
      <c r="BYU287">
        <v>0</v>
      </c>
      <c r="BYV287">
        <v>2.331002331002331E-3</v>
      </c>
      <c r="BYW287">
        <v>0</v>
      </c>
      <c r="BYX287">
        <v>2.331002331002331E-3</v>
      </c>
      <c r="BYY287">
        <v>0</v>
      </c>
      <c r="BYZ287">
        <v>0</v>
      </c>
      <c r="BZA287">
        <v>0</v>
      </c>
      <c r="BZB287">
        <v>0</v>
      </c>
      <c r="BZC287">
        <v>0</v>
      </c>
      <c r="BZD287">
        <v>0</v>
      </c>
      <c r="BZE287">
        <v>0</v>
      </c>
      <c r="BZF287">
        <v>0</v>
      </c>
      <c r="BZG287">
        <v>0</v>
      </c>
      <c r="BZH287">
        <v>0</v>
      </c>
      <c r="BZI287">
        <v>0</v>
      </c>
      <c r="BZJ287">
        <v>0</v>
      </c>
      <c r="BZK287">
        <v>0</v>
      </c>
      <c r="BZL287">
        <v>0</v>
      </c>
      <c r="BZM287">
        <v>0</v>
      </c>
      <c r="BZN287">
        <v>0</v>
      </c>
      <c r="BZO287">
        <v>0</v>
      </c>
      <c r="BZP287">
        <v>0</v>
      </c>
      <c r="BZQ287">
        <v>2.331002331002331E-3</v>
      </c>
      <c r="BZR287">
        <v>0</v>
      </c>
      <c r="BZS287">
        <v>0</v>
      </c>
      <c r="BZT287">
        <v>0</v>
      </c>
      <c r="BZU287">
        <v>0</v>
      </c>
      <c r="BZV287">
        <v>0</v>
      </c>
      <c r="BZW287">
        <v>0</v>
      </c>
      <c r="BZX287">
        <v>0</v>
      </c>
      <c r="BZY287">
        <v>0</v>
      </c>
      <c r="BZZ287">
        <v>0</v>
      </c>
      <c r="CAA287">
        <v>0</v>
      </c>
      <c r="CAB287">
        <v>0</v>
      </c>
      <c r="CAC287">
        <v>0</v>
      </c>
      <c r="CAD287">
        <v>0</v>
      </c>
      <c r="CAE287">
        <v>0</v>
      </c>
      <c r="CAF287">
        <v>0</v>
      </c>
      <c r="CAG287">
        <v>0</v>
      </c>
      <c r="CAH287">
        <v>0</v>
      </c>
      <c r="CAI287">
        <v>0</v>
      </c>
      <c r="CAJ287">
        <v>0</v>
      </c>
      <c r="CAK287">
        <v>0</v>
      </c>
      <c r="CAL287">
        <v>0</v>
      </c>
      <c r="CAM287">
        <v>0</v>
      </c>
      <c r="CAN287">
        <v>0</v>
      </c>
      <c r="CAO287">
        <v>0</v>
      </c>
      <c r="CAP287">
        <v>0</v>
      </c>
      <c r="CAQ287">
        <v>0</v>
      </c>
      <c r="CAR287">
        <v>0</v>
      </c>
      <c r="CAS287">
        <v>0</v>
      </c>
      <c r="CAT287">
        <v>0</v>
      </c>
      <c r="CAU287">
        <v>0</v>
      </c>
      <c r="CAV287">
        <v>0</v>
      </c>
      <c r="CAW287">
        <v>0</v>
      </c>
      <c r="CAX287">
        <v>0</v>
      </c>
      <c r="CAY287">
        <v>0</v>
      </c>
      <c r="CAZ287">
        <v>0</v>
      </c>
      <c r="CBA287">
        <v>0</v>
      </c>
      <c r="CBB287">
        <v>0</v>
      </c>
      <c r="CBC287">
        <v>0</v>
      </c>
      <c r="CBD287">
        <v>0</v>
      </c>
      <c r="CBE287">
        <v>2.331002331002331E-3</v>
      </c>
      <c r="CBF287">
        <v>0</v>
      </c>
      <c r="CBG287">
        <v>0</v>
      </c>
      <c r="CBH287">
        <v>0</v>
      </c>
      <c r="CBI287">
        <v>0</v>
      </c>
      <c r="CBJ287">
        <v>0</v>
      </c>
      <c r="CBK287">
        <v>0</v>
      </c>
      <c r="CBL287">
        <v>0</v>
      </c>
      <c r="CBM287">
        <v>0</v>
      </c>
      <c r="CBN287">
        <v>0</v>
      </c>
      <c r="CBO287">
        <v>0</v>
      </c>
      <c r="CBP287">
        <v>4.662004662004662E-3</v>
      </c>
      <c r="CBQ287">
        <v>0</v>
      </c>
      <c r="CBR287">
        <v>0</v>
      </c>
      <c r="CBS287">
        <v>0</v>
      </c>
      <c r="CBT287">
        <v>0</v>
      </c>
      <c r="CBU287">
        <v>0</v>
      </c>
      <c r="CBV287">
        <v>0</v>
      </c>
      <c r="CBW287">
        <v>0</v>
      </c>
      <c r="CBX287">
        <v>0</v>
      </c>
      <c r="CBY287">
        <v>0</v>
      </c>
      <c r="CBZ287">
        <v>0</v>
      </c>
      <c r="CCA287">
        <v>0</v>
      </c>
      <c r="CCB287">
        <v>0</v>
      </c>
      <c r="CCC287">
        <v>0</v>
      </c>
      <c r="CCD287">
        <v>0</v>
      </c>
      <c r="CCE287">
        <v>0</v>
      </c>
      <c r="CCF287">
        <v>0</v>
      </c>
      <c r="CCG287">
        <v>0</v>
      </c>
      <c r="CCH287">
        <v>0</v>
      </c>
      <c r="CCI287">
        <v>0</v>
      </c>
      <c r="CCJ287">
        <v>0</v>
      </c>
      <c r="CCK287">
        <v>0</v>
      </c>
      <c r="CCL287">
        <v>0</v>
      </c>
      <c r="CCM287">
        <v>0</v>
      </c>
      <c r="CCN287">
        <v>0</v>
      </c>
      <c r="CCO287">
        <v>0</v>
      </c>
      <c r="CCP287">
        <v>0</v>
      </c>
      <c r="CCQ287">
        <v>0</v>
      </c>
      <c r="CCR287">
        <v>0</v>
      </c>
      <c r="CCS287">
        <v>0</v>
      </c>
      <c r="CCT287">
        <v>2.331002331002331E-3</v>
      </c>
      <c r="CCU287">
        <v>0</v>
      </c>
      <c r="CCV287">
        <v>0</v>
      </c>
      <c r="CCW287">
        <v>3.4965034965034968E-2</v>
      </c>
      <c r="CCX287">
        <v>0</v>
      </c>
      <c r="CCY287">
        <v>0</v>
      </c>
      <c r="CCZ287">
        <v>0</v>
      </c>
      <c r="CDA287">
        <v>0</v>
      </c>
      <c r="CDB287">
        <v>0</v>
      </c>
      <c r="CDC287">
        <v>0</v>
      </c>
      <c r="CDD287">
        <v>0</v>
      </c>
      <c r="CDE287">
        <v>0</v>
      </c>
      <c r="CDF287">
        <v>0</v>
      </c>
      <c r="CDG287">
        <v>0</v>
      </c>
      <c r="CDH287">
        <v>0</v>
      </c>
      <c r="CDI287">
        <v>0</v>
      </c>
      <c r="CDJ287">
        <v>0</v>
      </c>
      <c r="CDK287">
        <v>0</v>
      </c>
      <c r="CDL287">
        <v>0</v>
      </c>
      <c r="CDM287">
        <v>0</v>
      </c>
      <c r="CDN287">
        <v>0</v>
      </c>
      <c r="CDO287">
        <v>0</v>
      </c>
      <c r="CDP287">
        <v>0</v>
      </c>
      <c r="CDQ287">
        <v>0</v>
      </c>
      <c r="CDR287">
        <v>0</v>
      </c>
      <c r="CDS287">
        <v>0</v>
      </c>
      <c r="CDT287">
        <v>0</v>
      </c>
      <c r="CDU287">
        <v>0</v>
      </c>
      <c r="CDV287">
        <v>0</v>
      </c>
      <c r="CDW287">
        <v>0</v>
      </c>
      <c r="CDX287">
        <v>0</v>
      </c>
      <c r="CDY287">
        <v>0</v>
      </c>
      <c r="CDZ287">
        <v>0</v>
      </c>
      <c r="CEA287">
        <v>0</v>
      </c>
      <c r="CEB287">
        <v>0</v>
      </c>
      <c r="CEC287">
        <v>2.331002331002331E-3</v>
      </c>
      <c r="CED287">
        <v>0</v>
      </c>
      <c r="CEE287">
        <v>0</v>
      </c>
      <c r="CEF287">
        <v>0</v>
      </c>
      <c r="CEG287">
        <v>0</v>
      </c>
      <c r="CEH287">
        <v>0</v>
      </c>
      <c r="CEI287">
        <v>0</v>
      </c>
      <c r="CEJ287">
        <v>0</v>
      </c>
      <c r="CEK287">
        <v>0</v>
      </c>
      <c r="CEL287">
        <v>0</v>
      </c>
      <c r="CEM287">
        <v>0</v>
      </c>
      <c r="CEN287">
        <v>0</v>
      </c>
      <c r="CEO287">
        <v>0</v>
      </c>
      <c r="CEP287">
        <v>0</v>
      </c>
      <c r="CEQ287">
        <v>0</v>
      </c>
      <c r="CER287">
        <v>0</v>
      </c>
      <c r="CES287">
        <v>0</v>
      </c>
      <c r="CET287">
        <v>0</v>
      </c>
      <c r="CEU287">
        <v>0</v>
      </c>
      <c r="CEV287">
        <v>0</v>
      </c>
      <c r="CEW287">
        <v>0</v>
      </c>
      <c r="CEX287">
        <v>0</v>
      </c>
      <c r="CEY287">
        <v>0</v>
      </c>
      <c r="CEZ287">
        <v>0</v>
      </c>
      <c r="CFA287">
        <v>0</v>
      </c>
      <c r="CFB287">
        <v>0</v>
      </c>
      <c r="CFC287">
        <v>0</v>
      </c>
      <c r="CFD287">
        <v>0</v>
      </c>
      <c r="CFE287">
        <v>0</v>
      </c>
      <c r="CFF287">
        <v>0</v>
      </c>
      <c r="CFG287">
        <v>0</v>
      </c>
      <c r="CFH287">
        <v>0</v>
      </c>
      <c r="CFI287">
        <v>0</v>
      </c>
      <c r="CFJ287">
        <v>0</v>
      </c>
      <c r="CFK287">
        <v>0</v>
      </c>
      <c r="CFL287">
        <v>0</v>
      </c>
      <c r="CFM287">
        <v>0</v>
      </c>
      <c r="CFN287">
        <v>6.993006993006993E-3</v>
      </c>
      <c r="CFO287">
        <v>4.662004662004662E-3</v>
      </c>
      <c r="CFP287">
        <v>4.662004662004662E-3</v>
      </c>
      <c r="CFQ287">
        <v>0</v>
      </c>
      <c r="CFR287">
        <v>0</v>
      </c>
      <c r="CFS287">
        <v>0</v>
      </c>
      <c r="CFT287">
        <v>0</v>
      </c>
      <c r="CFU287">
        <v>5.5944055944055944E-2</v>
      </c>
      <c r="CFV287">
        <v>0</v>
      </c>
      <c r="CFW287">
        <v>0</v>
      </c>
      <c r="CFX287">
        <v>0</v>
      </c>
      <c r="CFY287">
        <v>0</v>
      </c>
      <c r="CFZ287">
        <v>0</v>
      </c>
      <c r="CGA287">
        <v>0</v>
      </c>
      <c r="CGB287">
        <v>0</v>
      </c>
      <c r="CGC287">
        <v>0</v>
      </c>
      <c r="CGD287">
        <v>0</v>
      </c>
      <c r="CGE287">
        <v>0</v>
      </c>
      <c r="CGF287">
        <v>0</v>
      </c>
      <c r="CGG287">
        <v>0</v>
      </c>
      <c r="CGH287">
        <v>0</v>
      </c>
      <c r="CGI287">
        <v>0</v>
      </c>
      <c r="CGJ287">
        <v>0</v>
      </c>
      <c r="CGK287">
        <v>0</v>
      </c>
      <c r="CGL287">
        <v>0</v>
      </c>
      <c r="CGM287">
        <v>0</v>
      </c>
      <c r="CGN287">
        <v>2.331002331002331E-3</v>
      </c>
      <c r="CGO287">
        <v>0</v>
      </c>
      <c r="CGP287">
        <v>0</v>
      </c>
      <c r="CGQ287">
        <v>2.7972027972027972E-2</v>
      </c>
      <c r="CGR287">
        <v>0</v>
      </c>
      <c r="CGS287">
        <v>0</v>
      </c>
      <c r="CGT287">
        <v>0</v>
      </c>
      <c r="CGU287">
        <v>5.5944055944055944E-2</v>
      </c>
      <c r="CGV287">
        <v>0</v>
      </c>
      <c r="CGW287">
        <v>0</v>
      </c>
      <c r="CGX287">
        <v>0</v>
      </c>
      <c r="CGY287">
        <v>0</v>
      </c>
      <c r="CGZ287">
        <v>0</v>
      </c>
      <c r="CHA287">
        <v>0</v>
      </c>
      <c r="CHB287">
        <v>0</v>
      </c>
      <c r="CHC287">
        <v>0</v>
      </c>
      <c r="CHD287">
        <v>0</v>
      </c>
      <c r="CHE287">
        <v>0</v>
      </c>
      <c r="CHF287">
        <v>0</v>
      </c>
      <c r="CHG287">
        <v>0</v>
      </c>
      <c r="CHH287">
        <v>0</v>
      </c>
      <c r="CHI287">
        <v>0</v>
      </c>
      <c r="CHJ287">
        <v>0</v>
      </c>
      <c r="CHK287">
        <v>0</v>
      </c>
      <c r="CHL287">
        <v>0</v>
      </c>
      <c r="CHM287">
        <v>0</v>
      </c>
      <c r="CHN287">
        <v>0</v>
      </c>
      <c r="CHO287">
        <v>0</v>
      </c>
      <c r="CHP287">
        <v>0</v>
      </c>
      <c r="CHQ287">
        <v>2.331002331002331E-3</v>
      </c>
      <c r="CHR287">
        <v>0</v>
      </c>
      <c r="CHS287">
        <v>0</v>
      </c>
      <c r="CHT287">
        <v>0</v>
      </c>
      <c r="CHU287">
        <v>0</v>
      </c>
      <c r="CHV287">
        <v>0</v>
      </c>
      <c r="CHW287">
        <v>0</v>
      </c>
      <c r="CHX287">
        <v>0</v>
      </c>
      <c r="CHY287">
        <v>0</v>
      </c>
      <c r="CHZ287">
        <v>0</v>
      </c>
      <c r="CIA287">
        <v>0</v>
      </c>
      <c r="CIB287">
        <v>0</v>
      </c>
      <c r="CIC287">
        <v>0</v>
      </c>
      <c r="CID287">
        <v>0</v>
      </c>
      <c r="CIE287">
        <v>0</v>
      </c>
      <c r="CIF287">
        <v>0</v>
      </c>
      <c r="CIG287">
        <v>0</v>
      </c>
      <c r="CIH287">
        <v>0</v>
      </c>
      <c r="CII287">
        <v>0</v>
      </c>
      <c r="CIJ287">
        <v>0</v>
      </c>
      <c r="CIK287">
        <v>0</v>
      </c>
      <c r="CIL287">
        <v>0</v>
      </c>
      <c r="CIM287">
        <v>0</v>
      </c>
      <c r="CIN287">
        <v>0</v>
      </c>
      <c r="CIO287">
        <v>0</v>
      </c>
      <c r="CIP287">
        <v>0</v>
      </c>
      <c r="CIQ287">
        <v>0</v>
      </c>
      <c r="CIR287">
        <v>0</v>
      </c>
      <c r="CIS287">
        <v>0</v>
      </c>
      <c r="CIT287">
        <v>0</v>
      </c>
      <c r="CIU287">
        <v>0</v>
      </c>
      <c r="CIV287">
        <v>0</v>
      </c>
      <c r="CIW287">
        <v>0</v>
      </c>
      <c r="CIX287">
        <v>0</v>
      </c>
      <c r="CIY287">
        <v>0</v>
      </c>
      <c r="CIZ287">
        <v>0</v>
      </c>
      <c r="CJA287">
        <v>0</v>
      </c>
      <c r="CJB287">
        <v>0</v>
      </c>
      <c r="CJC287">
        <v>0</v>
      </c>
      <c r="CJD287">
        <v>0</v>
      </c>
      <c r="CJE287">
        <v>0</v>
      </c>
      <c r="CJF287">
        <v>0</v>
      </c>
      <c r="CJG287">
        <v>0</v>
      </c>
      <c r="CJH287">
        <v>0</v>
      </c>
      <c r="CJI287">
        <v>0</v>
      </c>
      <c r="CJJ287">
        <v>0</v>
      </c>
      <c r="CJK287">
        <v>0</v>
      </c>
      <c r="CJL287">
        <v>0</v>
      </c>
      <c r="CJM287">
        <v>0</v>
      </c>
      <c r="CJN287">
        <v>0</v>
      </c>
      <c r="CJO287">
        <v>0</v>
      </c>
      <c r="CJP287">
        <v>0</v>
      </c>
      <c r="CJQ287">
        <v>0</v>
      </c>
      <c r="CJR287">
        <v>0</v>
      </c>
      <c r="CJS287">
        <v>0</v>
      </c>
      <c r="CJT287">
        <v>0</v>
      </c>
      <c r="CJU287">
        <v>0</v>
      </c>
      <c r="CJV287">
        <v>0</v>
      </c>
      <c r="CJW287">
        <v>0</v>
      </c>
      <c r="CJX287">
        <v>0</v>
      </c>
      <c r="CJY287">
        <v>0</v>
      </c>
      <c r="CJZ287">
        <v>0</v>
      </c>
      <c r="CKA287">
        <v>0</v>
      </c>
      <c r="CKB287">
        <v>0</v>
      </c>
      <c r="CKC287">
        <v>0</v>
      </c>
      <c r="CKD287">
        <v>0</v>
      </c>
      <c r="CKE287">
        <v>0</v>
      </c>
      <c r="CKF287">
        <v>0</v>
      </c>
      <c r="CKG287">
        <v>0</v>
      </c>
      <c r="CKH287">
        <v>0</v>
      </c>
      <c r="CKI287">
        <v>0</v>
      </c>
      <c r="CKJ287">
        <v>0</v>
      </c>
      <c r="CKK287">
        <v>0</v>
      </c>
      <c r="CKL287">
        <v>0</v>
      </c>
      <c r="CKM287">
        <v>0</v>
      </c>
      <c r="CKN287">
        <v>0</v>
      </c>
      <c r="CKO287">
        <v>0</v>
      </c>
      <c r="CKP287">
        <v>0</v>
      </c>
      <c r="CKQ287">
        <v>0</v>
      </c>
      <c r="CKR287">
        <v>0</v>
      </c>
      <c r="CKS287">
        <v>0</v>
      </c>
      <c r="CKT287">
        <v>0</v>
      </c>
      <c r="CKU287">
        <v>0</v>
      </c>
      <c r="CKV287">
        <v>0</v>
      </c>
      <c r="CKW287">
        <v>0</v>
      </c>
      <c r="CKX287">
        <v>0</v>
      </c>
      <c r="CKY287">
        <v>0</v>
      </c>
      <c r="CKZ287">
        <v>0</v>
      </c>
      <c r="CLA287">
        <v>0</v>
      </c>
      <c r="CLB287">
        <v>0</v>
      </c>
      <c r="CLC287">
        <v>1</v>
      </c>
    </row>
    <row r="288" spans="1:2490" ht="21" customHeight="1">
      <c r="A288" s="147" t="s">
        <v>2715</v>
      </c>
      <c r="B288" s="5" t="s">
        <v>2702</v>
      </c>
      <c r="C288" t="s">
        <v>2716</v>
      </c>
      <c r="L288" s="58" t="s">
        <v>2717</v>
      </c>
      <c r="AB288" t="s">
        <v>2718</v>
      </c>
      <c r="AC288" s="58" t="s">
        <v>2719</v>
      </c>
      <c r="AE288" s="147" t="s">
        <v>2715</v>
      </c>
      <c r="AF288" t="s">
        <v>2716</v>
      </c>
      <c r="AG288" s="377" t="s">
        <v>2720</v>
      </c>
      <c r="AL288" s="380">
        <v>40499</v>
      </c>
      <c r="AM288" s="300">
        <v>1</v>
      </c>
      <c r="AO288">
        <v>6.79</v>
      </c>
      <c r="AW288" s="58">
        <v>2.4390461713773619</v>
      </c>
      <c r="AX288" s="58">
        <v>17.201581073119904</v>
      </c>
      <c r="AY288" s="58">
        <v>1.2114649550338961</v>
      </c>
      <c r="BJ288" s="58">
        <v>2.6762720278818108E-2</v>
      </c>
      <c r="BK288" s="58">
        <v>0.49264300054463317</v>
      </c>
      <c r="BL288" s="58">
        <v>2.5000000000000001E-3</v>
      </c>
      <c r="BM288" s="58">
        <v>2.5000000000000001E-3</v>
      </c>
      <c r="BN288" s="58">
        <v>1.7764461996130441E-2</v>
      </c>
      <c r="BO288" s="58">
        <v>9.154762280740969E-2</v>
      </c>
      <c r="BP288" s="58">
        <v>6.6819880268262129E-3</v>
      </c>
      <c r="BV288" s="5" t="s">
        <v>1667</v>
      </c>
      <c r="BW288" s="5" t="s">
        <v>1667</v>
      </c>
      <c r="BX288" s="147">
        <v>493</v>
      </c>
      <c r="BY288">
        <v>31</v>
      </c>
      <c r="BZ288">
        <v>2.61</v>
      </c>
      <c r="CA288">
        <v>15.5</v>
      </c>
      <c r="CB288">
        <v>35.799999999999997</v>
      </c>
      <c r="CC288">
        <v>0</v>
      </c>
      <c r="CD288" s="114">
        <v>6.5214327182407485</v>
      </c>
      <c r="CE288" s="147">
        <v>1.6</v>
      </c>
      <c r="CF288" s="381">
        <v>0</v>
      </c>
      <c r="CG288">
        <v>0</v>
      </c>
      <c r="CH288">
        <v>0</v>
      </c>
      <c r="CI288">
        <v>0.20283975659229209</v>
      </c>
      <c r="CJ288">
        <v>0.20283975659229209</v>
      </c>
      <c r="CK288">
        <v>0.20283975659229209</v>
      </c>
      <c r="CL288">
        <v>0</v>
      </c>
      <c r="CM288">
        <v>0</v>
      </c>
      <c r="CN288">
        <v>0</v>
      </c>
      <c r="CO288">
        <v>0</v>
      </c>
      <c r="CP288">
        <v>0</v>
      </c>
      <c r="CQ288">
        <v>0</v>
      </c>
      <c r="CR288">
        <v>0</v>
      </c>
      <c r="CS288">
        <v>0</v>
      </c>
      <c r="CT288">
        <v>0</v>
      </c>
      <c r="CU288">
        <v>0</v>
      </c>
      <c r="CV288">
        <v>0</v>
      </c>
      <c r="CW288">
        <v>0.6085192697768762</v>
      </c>
      <c r="DW288" s="58">
        <v>2.6762720278818108E-2</v>
      </c>
      <c r="DX288" s="58">
        <v>0.49264300054463317</v>
      </c>
      <c r="DY288" s="58">
        <v>2.5000000000000001E-3</v>
      </c>
      <c r="DZ288" s="58">
        <v>2.5000000000000001E-3</v>
      </c>
      <c r="EA288" s="58">
        <v>1.7764461996130441E-2</v>
      </c>
      <c r="EB288" s="58">
        <v>9.154762280740969E-2</v>
      </c>
      <c r="EC288" s="58">
        <v>6.6819880268262129E-3</v>
      </c>
      <c r="EG288" s="86">
        <f t="shared" si="32"/>
        <v>1</v>
      </c>
      <c r="EH288" s="86">
        <f t="shared" si="33"/>
        <v>1</v>
      </c>
      <c r="EI288">
        <v>1</v>
      </c>
      <c r="EJ288" s="1">
        <v>1</v>
      </c>
      <c r="EK288" s="1">
        <v>1</v>
      </c>
      <c r="EL288" s="1">
        <v>1</v>
      </c>
      <c r="EM288" s="1">
        <v>1</v>
      </c>
      <c r="EN288" s="1">
        <v>1</v>
      </c>
      <c r="EU288" s="5" t="s">
        <v>2721</v>
      </c>
      <c r="EV288" s="29">
        <v>34</v>
      </c>
      <c r="EW288" s="255">
        <v>1.6661769999999999E-2</v>
      </c>
      <c r="EX288" s="256">
        <v>67.331315298503142</v>
      </c>
      <c r="EY288" s="119" t="s">
        <v>2722</v>
      </c>
      <c r="KF288" s="5" t="s">
        <v>2723</v>
      </c>
      <c r="KG288" s="5" t="s">
        <v>1879</v>
      </c>
      <c r="KH288" t="s">
        <v>2708</v>
      </c>
      <c r="KI288" s="5" t="s">
        <v>1879</v>
      </c>
      <c r="KJ288" s="5" t="s">
        <v>1879</v>
      </c>
      <c r="NU288" s="5">
        <v>2.4390461713773619</v>
      </c>
      <c r="NV288" s="5">
        <v>17.201581073119904</v>
      </c>
      <c r="NZ288" s="5">
        <v>1.2114649550338961</v>
      </c>
      <c r="OC288" s="5" t="s">
        <v>2714</v>
      </c>
      <c r="OD288" s="5">
        <v>6.6819880268262129E-3</v>
      </c>
      <c r="OE288" s="5">
        <v>1.7764461996130441E-2</v>
      </c>
      <c r="OF288" s="5">
        <v>2.6762720278818108E-2</v>
      </c>
      <c r="OJ288" s="5">
        <v>9.154762280740969E-2</v>
      </c>
      <c r="OL288" s="5" t="s">
        <v>2714</v>
      </c>
      <c r="ON288" s="5">
        <v>0.49264300054463317</v>
      </c>
      <c r="TY288" s="5"/>
      <c r="UE288" s="5"/>
      <c r="UF288" s="5"/>
      <c r="UJ288" s="5"/>
      <c r="AUQ288" s="74" t="s">
        <v>2723</v>
      </c>
      <c r="AUR288" s="156">
        <v>3.9</v>
      </c>
      <c r="AUS288" s="156">
        <v>0.15</v>
      </c>
      <c r="AUT288" s="156">
        <v>0.32</v>
      </c>
      <c r="AUU288" s="156">
        <v>0.63</v>
      </c>
      <c r="AUV288" s="156">
        <v>1.2</v>
      </c>
      <c r="AUW288" s="74" t="s">
        <v>2724</v>
      </c>
      <c r="AUX288" s="156">
        <v>1</v>
      </c>
      <c r="AUY288" s="156">
        <v>0.47</v>
      </c>
      <c r="AUZ288" s="156">
        <v>0.06</v>
      </c>
      <c r="AVA288" s="156">
        <v>0.27</v>
      </c>
      <c r="AVB288" s="156">
        <v>0.15</v>
      </c>
      <c r="AVC288" s="156">
        <v>4.1000000000000002E-2</v>
      </c>
      <c r="AVD288" s="156">
        <v>2.7E-2</v>
      </c>
      <c r="AVE288" s="74" t="s">
        <v>2725</v>
      </c>
      <c r="AVF288" s="156">
        <v>4.3999999999999997E-2</v>
      </c>
      <c r="AVG288" s="156">
        <v>4.2999999999999997E-2</v>
      </c>
      <c r="AVH288" s="156">
        <v>8.1999999999999993</v>
      </c>
      <c r="AVI288" s="74" t="s">
        <v>2726</v>
      </c>
      <c r="AVJ288" s="74" t="s">
        <v>2727</v>
      </c>
      <c r="AVK288" s="74" t="s">
        <v>2728</v>
      </c>
      <c r="AVL288" s="74" t="s">
        <v>2729</v>
      </c>
      <c r="AVM288" s="74" t="s">
        <v>2655</v>
      </c>
      <c r="AVN288" s="74" t="s">
        <v>2730</v>
      </c>
      <c r="AVO288" s="74" t="s">
        <v>2624</v>
      </c>
      <c r="AVP288" s="74" t="s">
        <v>2731</v>
      </c>
      <c r="AVQ288" s="74" t="s">
        <v>2618</v>
      </c>
      <c r="AVR288" s="74" t="s">
        <v>2732</v>
      </c>
      <c r="AVS288" s="74" t="s">
        <v>2732</v>
      </c>
      <c r="AVT288" s="74" t="s">
        <v>2592</v>
      </c>
      <c r="AVU288" s="74" t="s">
        <v>1576</v>
      </c>
      <c r="AVV288" s="74" t="s">
        <v>2733</v>
      </c>
      <c r="AVW288" s="74" t="s">
        <v>2733</v>
      </c>
      <c r="AVX288" s="74" t="s">
        <v>2734</v>
      </c>
      <c r="AVY288" s="156">
        <v>87</v>
      </c>
      <c r="AVZ288" s="156">
        <v>19</v>
      </c>
      <c r="AWA288" s="156">
        <v>6</v>
      </c>
      <c r="AWB288" s="74" t="s">
        <v>2618</v>
      </c>
      <c r="AWC288" s="74" t="s">
        <v>2735</v>
      </c>
      <c r="AWD288" s="74" t="s">
        <v>2736</v>
      </c>
      <c r="AWE288" s="74" t="s">
        <v>2737</v>
      </c>
      <c r="AWF288" s="156">
        <v>1.2</v>
      </c>
      <c r="AWG288" s="156">
        <v>0.44</v>
      </c>
      <c r="AWH288" s="74" t="s">
        <v>2738</v>
      </c>
      <c r="AWI288" s="74" t="s">
        <v>2734</v>
      </c>
      <c r="AWJ288" s="74" t="s">
        <v>2739</v>
      </c>
      <c r="AWK288" s="74" t="s">
        <v>2740</v>
      </c>
      <c r="AWL288" s="74" t="s">
        <v>2157</v>
      </c>
      <c r="AWM288" s="74" t="s">
        <v>2741</v>
      </c>
      <c r="AWN288" s="156">
        <v>3.6000000000000002E-4</v>
      </c>
      <c r="AWO288" s="156">
        <v>1.4E-3</v>
      </c>
      <c r="AWP288" s="156">
        <v>2.7</v>
      </c>
      <c r="AWQ288" s="156">
        <v>2.6</v>
      </c>
      <c r="AWR288" s="156">
        <v>7.6</v>
      </c>
      <c r="AWS288" s="156">
        <v>2.2000000000000002</v>
      </c>
      <c r="AWT288" s="156">
        <v>8.6999999999999993</v>
      </c>
      <c r="AWU288" s="156">
        <v>4.8</v>
      </c>
      <c r="AWV288" s="74" t="s">
        <v>2742</v>
      </c>
      <c r="AWW288" s="156">
        <v>29</v>
      </c>
      <c r="AWX288" s="74" t="s">
        <v>2743</v>
      </c>
      <c r="AWY288" s="74" t="s">
        <v>2587</v>
      </c>
      <c r="AWZ288" s="74" t="s">
        <v>2744</v>
      </c>
      <c r="AXA288" s="74" t="s">
        <v>2744</v>
      </c>
      <c r="AXB288" s="74" t="s">
        <v>2744</v>
      </c>
      <c r="AXC288" s="74" t="s">
        <v>2745</v>
      </c>
      <c r="AXD288" s="74" t="s">
        <v>2746</v>
      </c>
      <c r="AXE288" s="74" t="s">
        <v>2747</v>
      </c>
      <c r="AXF288" s="74" t="s">
        <v>2748</v>
      </c>
      <c r="AXG288" s="74" t="s">
        <v>2748</v>
      </c>
      <c r="AXH288" s="74" t="s">
        <v>2749</v>
      </c>
      <c r="AXI288" s="74" t="s">
        <v>2749</v>
      </c>
      <c r="AXJ288" s="74" t="s">
        <v>2749</v>
      </c>
      <c r="AXK288" s="74" t="s">
        <v>2749</v>
      </c>
      <c r="AXL288" s="74" t="s">
        <v>2750</v>
      </c>
      <c r="AXM288" s="74" t="s">
        <v>2750</v>
      </c>
      <c r="AXN288" s="74" t="s">
        <v>2751</v>
      </c>
      <c r="AXO288" s="156">
        <v>0</v>
      </c>
      <c r="AXP288" s="156">
        <v>5.1999999999999998E-2</v>
      </c>
      <c r="AXQ288" s="74" t="s">
        <v>2752</v>
      </c>
      <c r="AXR288" s="74" t="s">
        <v>2753</v>
      </c>
      <c r="AXS288" s="74" t="s">
        <v>2579</v>
      </c>
      <c r="AXT288" s="74" t="s">
        <v>2754</v>
      </c>
      <c r="AXU288" s="156">
        <v>1.4</v>
      </c>
      <c r="AXV288" s="74" t="s">
        <v>2755</v>
      </c>
      <c r="AXW288" s="156">
        <v>5.7</v>
      </c>
      <c r="AXX288" s="74" t="s">
        <v>2756</v>
      </c>
      <c r="AXY288" s="156">
        <v>2.4</v>
      </c>
      <c r="AXZ288" s="156">
        <v>0.23</v>
      </c>
      <c r="AYA288" s="156">
        <v>1.1000000000000001</v>
      </c>
      <c r="AYB288" s="156">
        <v>0.3</v>
      </c>
      <c r="AYC288" s="156">
        <v>3.4000000000000002E-4</v>
      </c>
      <c r="AYD288" s="156">
        <v>7.1000000000000004E-3</v>
      </c>
      <c r="BHI288">
        <v>288</v>
      </c>
      <c r="BHJ288">
        <v>288</v>
      </c>
      <c r="BHK288" s="147" t="s">
        <v>2715</v>
      </c>
      <c r="BHL288" t="s">
        <v>2715</v>
      </c>
      <c r="BHM288">
        <v>5.2738336713995942E-2</v>
      </c>
      <c r="BHN288">
        <v>0</v>
      </c>
      <c r="BHO288">
        <v>0</v>
      </c>
      <c r="BHP288">
        <v>0</v>
      </c>
      <c r="BHQ288">
        <v>2.0283975659229209E-3</v>
      </c>
      <c r="BHR288">
        <v>0</v>
      </c>
      <c r="BHS288">
        <v>0</v>
      </c>
      <c r="BHT288">
        <v>0</v>
      </c>
      <c r="BHU288">
        <v>0</v>
      </c>
      <c r="BHV288">
        <v>0</v>
      </c>
      <c r="BHW288">
        <v>0</v>
      </c>
      <c r="BHX288">
        <v>0</v>
      </c>
      <c r="BHY288">
        <v>0</v>
      </c>
      <c r="BHZ288">
        <v>0</v>
      </c>
      <c r="BIA288">
        <v>0</v>
      </c>
      <c r="BIB288">
        <v>0</v>
      </c>
      <c r="BIC288">
        <v>0</v>
      </c>
      <c r="BID288">
        <v>0</v>
      </c>
      <c r="BIE288">
        <v>0</v>
      </c>
      <c r="BIF288">
        <v>1.6227180527383367E-2</v>
      </c>
      <c r="BIG288">
        <v>0</v>
      </c>
      <c r="BIH288">
        <v>0</v>
      </c>
      <c r="BII288">
        <v>4.0567951318458417E-3</v>
      </c>
      <c r="BIJ288">
        <v>0</v>
      </c>
      <c r="BIK288">
        <v>8.1135902636916835E-3</v>
      </c>
      <c r="BIL288">
        <v>0</v>
      </c>
      <c r="BIM288">
        <v>0</v>
      </c>
      <c r="BIN288">
        <v>0</v>
      </c>
      <c r="BIO288">
        <v>0</v>
      </c>
      <c r="BIP288">
        <v>0</v>
      </c>
      <c r="BIQ288">
        <v>0</v>
      </c>
      <c r="BIR288">
        <v>0</v>
      </c>
      <c r="BIS288">
        <v>0</v>
      </c>
      <c r="BIT288">
        <v>0</v>
      </c>
      <c r="BIU288">
        <v>0</v>
      </c>
      <c r="BIV288">
        <v>0</v>
      </c>
      <c r="BIW288">
        <v>0</v>
      </c>
      <c r="BIX288">
        <v>0</v>
      </c>
      <c r="BIY288">
        <v>0</v>
      </c>
      <c r="BIZ288">
        <v>0</v>
      </c>
      <c r="BJA288">
        <v>0</v>
      </c>
      <c r="BJB288">
        <v>0</v>
      </c>
      <c r="BJC288">
        <v>0</v>
      </c>
      <c r="BJD288">
        <v>0</v>
      </c>
      <c r="BJE288">
        <v>0</v>
      </c>
      <c r="BJF288">
        <v>0</v>
      </c>
      <c r="BJG288">
        <v>0</v>
      </c>
      <c r="BJH288">
        <v>0</v>
      </c>
      <c r="BJI288">
        <v>0</v>
      </c>
      <c r="BJJ288">
        <v>0</v>
      </c>
      <c r="BJK288">
        <v>0</v>
      </c>
      <c r="BJL288">
        <v>0</v>
      </c>
      <c r="BJM288">
        <v>0</v>
      </c>
      <c r="BJN288">
        <v>0</v>
      </c>
      <c r="BJO288">
        <v>0</v>
      </c>
      <c r="BJP288">
        <v>0</v>
      </c>
      <c r="BJQ288">
        <v>0</v>
      </c>
      <c r="BJR288">
        <v>0</v>
      </c>
      <c r="BJS288">
        <v>0</v>
      </c>
      <c r="BJT288">
        <v>0</v>
      </c>
      <c r="BJU288">
        <v>0</v>
      </c>
      <c r="BJV288">
        <v>0</v>
      </c>
      <c r="BJW288">
        <v>0</v>
      </c>
      <c r="BJX288">
        <v>0</v>
      </c>
      <c r="BJY288">
        <v>0</v>
      </c>
      <c r="BJZ288">
        <v>0</v>
      </c>
      <c r="BKA288">
        <v>0</v>
      </c>
      <c r="BKB288">
        <v>6.0851926977687626E-3</v>
      </c>
      <c r="BKC288">
        <v>0</v>
      </c>
      <c r="BKD288">
        <v>0</v>
      </c>
      <c r="BKE288">
        <v>2.0283975659229209E-3</v>
      </c>
      <c r="BKF288">
        <v>0</v>
      </c>
      <c r="BKG288">
        <v>0</v>
      </c>
      <c r="BKH288">
        <v>6.0851926977687626E-3</v>
      </c>
      <c r="BKI288">
        <v>0</v>
      </c>
      <c r="BKJ288">
        <v>0</v>
      </c>
      <c r="BKK288">
        <v>0</v>
      </c>
      <c r="BKL288">
        <v>2.0283975659229209E-3</v>
      </c>
      <c r="BKM288">
        <v>0</v>
      </c>
      <c r="BKN288">
        <v>0</v>
      </c>
      <c r="BKO288">
        <v>0</v>
      </c>
      <c r="BKP288">
        <v>0</v>
      </c>
      <c r="BKQ288">
        <v>0</v>
      </c>
      <c r="BKR288">
        <v>0</v>
      </c>
      <c r="BKS288">
        <v>0</v>
      </c>
      <c r="BKT288">
        <v>0</v>
      </c>
      <c r="BKU288">
        <v>0</v>
      </c>
      <c r="BKV288">
        <v>0</v>
      </c>
      <c r="BKW288">
        <v>0</v>
      </c>
      <c r="BKX288">
        <v>0</v>
      </c>
      <c r="BKY288">
        <v>0</v>
      </c>
      <c r="BKZ288">
        <v>0</v>
      </c>
      <c r="BLA288">
        <v>0</v>
      </c>
      <c r="BLB288">
        <v>0</v>
      </c>
      <c r="BLC288">
        <v>0</v>
      </c>
      <c r="BLD288">
        <v>0</v>
      </c>
      <c r="BLE288">
        <v>0</v>
      </c>
      <c r="BLF288">
        <v>0</v>
      </c>
      <c r="BLG288">
        <v>0</v>
      </c>
      <c r="BLH288">
        <v>0</v>
      </c>
      <c r="BLI288">
        <v>0</v>
      </c>
      <c r="BLJ288">
        <v>0</v>
      </c>
      <c r="BLK288">
        <v>0</v>
      </c>
      <c r="BLL288">
        <v>0</v>
      </c>
      <c r="BLM288">
        <v>0</v>
      </c>
      <c r="BLN288">
        <v>0</v>
      </c>
      <c r="BLO288">
        <v>0</v>
      </c>
      <c r="BLP288">
        <v>0</v>
      </c>
      <c r="BLQ288">
        <v>0</v>
      </c>
      <c r="BLR288">
        <v>0</v>
      </c>
      <c r="BLS288">
        <v>0</v>
      </c>
      <c r="BLT288">
        <v>0</v>
      </c>
      <c r="BLU288">
        <v>0</v>
      </c>
      <c r="BLV288">
        <v>0</v>
      </c>
      <c r="BLW288">
        <v>0</v>
      </c>
      <c r="BLX288">
        <v>0</v>
      </c>
      <c r="BLY288">
        <v>0</v>
      </c>
      <c r="BLZ288">
        <v>0</v>
      </c>
      <c r="BMA288">
        <v>0</v>
      </c>
      <c r="BMB288">
        <v>0</v>
      </c>
      <c r="BMC288">
        <v>0</v>
      </c>
      <c r="BMD288">
        <v>0</v>
      </c>
      <c r="BME288">
        <v>0</v>
      </c>
      <c r="BMF288">
        <v>0</v>
      </c>
      <c r="BMG288">
        <v>0</v>
      </c>
      <c r="BMH288">
        <v>0</v>
      </c>
      <c r="BMI288">
        <v>0</v>
      </c>
      <c r="BMJ288">
        <v>0</v>
      </c>
      <c r="BMK288">
        <v>6.0851926977687626E-3</v>
      </c>
      <c r="BML288">
        <v>0</v>
      </c>
      <c r="BMM288">
        <v>0</v>
      </c>
      <c r="BMN288">
        <v>0</v>
      </c>
      <c r="BMO288">
        <v>0</v>
      </c>
      <c r="BMP288">
        <v>0</v>
      </c>
      <c r="BMQ288">
        <v>0</v>
      </c>
      <c r="BMR288">
        <v>0</v>
      </c>
      <c r="BMS288">
        <v>0</v>
      </c>
      <c r="BMT288">
        <v>0</v>
      </c>
      <c r="BMU288">
        <v>0</v>
      </c>
      <c r="BMV288">
        <v>0</v>
      </c>
      <c r="BMW288">
        <v>0</v>
      </c>
      <c r="BMX288">
        <v>0</v>
      </c>
      <c r="BMY288">
        <v>0</v>
      </c>
      <c r="BMZ288">
        <v>0</v>
      </c>
      <c r="BNA288">
        <v>0</v>
      </c>
      <c r="BNB288">
        <v>0</v>
      </c>
      <c r="BNC288">
        <v>0</v>
      </c>
      <c r="BND288">
        <v>0</v>
      </c>
      <c r="BNE288">
        <v>0</v>
      </c>
      <c r="BNF288">
        <v>0</v>
      </c>
      <c r="BNG288">
        <v>0</v>
      </c>
      <c r="BNH288">
        <v>0</v>
      </c>
      <c r="BNI288">
        <v>0</v>
      </c>
      <c r="BNJ288">
        <v>0</v>
      </c>
      <c r="BNK288">
        <v>0</v>
      </c>
      <c r="BNL288">
        <v>0</v>
      </c>
      <c r="BNM288">
        <v>0</v>
      </c>
      <c r="BNN288">
        <v>0</v>
      </c>
      <c r="BNO288">
        <v>0</v>
      </c>
      <c r="BNP288">
        <v>0</v>
      </c>
      <c r="BNQ288">
        <v>0</v>
      </c>
      <c r="BNR288">
        <v>0</v>
      </c>
      <c r="BNS288">
        <v>0</v>
      </c>
      <c r="BNT288">
        <v>0</v>
      </c>
      <c r="BNU288">
        <v>0</v>
      </c>
      <c r="BNV288">
        <v>4.0567951318458417E-3</v>
      </c>
      <c r="BNW288">
        <v>0</v>
      </c>
      <c r="BNX288">
        <v>0</v>
      </c>
      <c r="BNY288">
        <v>0</v>
      </c>
      <c r="BNZ288">
        <v>0</v>
      </c>
      <c r="BOA288">
        <v>0</v>
      </c>
      <c r="BOB288">
        <v>0</v>
      </c>
      <c r="BOC288">
        <v>0</v>
      </c>
      <c r="BOD288">
        <v>0</v>
      </c>
      <c r="BOE288">
        <v>0</v>
      </c>
      <c r="BOF288">
        <v>0</v>
      </c>
      <c r="BOG288">
        <v>0</v>
      </c>
      <c r="BOH288">
        <v>0</v>
      </c>
      <c r="BOI288">
        <v>0</v>
      </c>
      <c r="BOJ288">
        <v>0</v>
      </c>
      <c r="BOK288">
        <v>0</v>
      </c>
      <c r="BOL288">
        <v>0</v>
      </c>
      <c r="BOM288">
        <v>0</v>
      </c>
      <c r="BON288">
        <v>0</v>
      </c>
      <c r="BOO288">
        <v>0</v>
      </c>
      <c r="BOP288">
        <v>0</v>
      </c>
      <c r="BOQ288">
        <v>0</v>
      </c>
      <c r="BOR288">
        <v>0</v>
      </c>
      <c r="BOS288">
        <v>0</v>
      </c>
      <c r="BOT288">
        <v>0</v>
      </c>
      <c r="BOU288">
        <v>0</v>
      </c>
      <c r="BOV288">
        <v>0</v>
      </c>
      <c r="BOW288">
        <v>0</v>
      </c>
      <c r="BOX288">
        <v>0</v>
      </c>
      <c r="BOY288">
        <v>0</v>
      </c>
      <c r="BOZ288">
        <v>0</v>
      </c>
      <c r="BPA288">
        <v>0</v>
      </c>
      <c r="BPB288">
        <v>0</v>
      </c>
      <c r="BPC288">
        <v>0</v>
      </c>
      <c r="BPD288">
        <v>0</v>
      </c>
      <c r="BPE288">
        <v>0</v>
      </c>
      <c r="BPF288">
        <v>0</v>
      </c>
      <c r="BPG288">
        <v>0</v>
      </c>
      <c r="BPH288">
        <v>0</v>
      </c>
      <c r="BPI288">
        <v>0</v>
      </c>
      <c r="BPJ288">
        <v>0</v>
      </c>
      <c r="BPK288">
        <v>0</v>
      </c>
      <c r="BPL288">
        <v>0</v>
      </c>
      <c r="BPM288">
        <v>0</v>
      </c>
      <c r="BPN288">
        <v>0</v>
      </c>
      <c r="BPO288">
        <v>0</v>
      </c>
      <c r="BPP288">
        <v>0</v>
      </c>
      <c r="BPQ288">
        <v>0</v>
      </c>
      <c r="BPR288">
        <v>0</v>
      </c>
      <c r="BPS288">
        <v>0</v>
      </c>
      <c r="BPT288">
        <v>0</v>
      </c>
      <c r="BPU288">
        <v>0</v>
      </c>
      <c r="BPV288">
        <v>0</v>
      </c>
      <c r="BPW288">
        <v>0</v>
      </c>
      <c r="BPX288">
        <v>0</v>
      </c>
      <c r="BPY288">
        <v>0</v>
      </c>
      <c r="BPZ288">
        <v>0</v>
      </c>
      <c r="BQA288">
        <v>0</v>
      </c>
      <c r="BQB288">
        <v>0</v>
      </c>
      <c r="BQC288">
        <v>0</v>
      </c>
      <c r="BQD288">
        <v>0</v>
      </c>
      <c r="BQE288">
        <v>0</v>
      </c>
      <c r="BQF288">
        <v>0</v>
      </c>
      <c r="BQG288">
        <v>0</v>
      </c>
      <c r="BQH288">
        <v>0</v>
      </c>
      <c r="BQI288">
        <v>0</v>
      </c>
      <c r="BQJ288">
        <v>0</v>
      </c>
      <c r="BQK288">
        <v>0</v>
      </c>
      <c r="BQL288">
        <v>0</v>
      </c>
      <c r="BQM288">
        <v>0</v>
      </c>
      <c r="BQN288">
        <v>0</v>
      </c>
      <c r="BQO288">
        <v>0</v>
      </c>
      <c r="BQP288">
        <v>0</v>
      </c>
      <c r="BQQ288">
        <v>0</v>
      </c>
      <c r="BQR288">
        <v>0</v>
      </c>
      <c r="BQS288">
        <v>0</v>
      </c>
      <c r="BQT288">
        <v>0</v>
      </c>
      <c r="BQU288">
        <v>0</v>
      </c>
      <c r="BQV288">
        <v>0</v>
      </c>
      <c r="BQW288">
        <v>0</v>
      </c>
      <c r="BQX288">
        <v>0</v>
      </c>
      <c r="BQY288">
        <v>0</v>
      </c>
      <c r="BQZ288">
        <v>0</v>
      </c>
      <c r="BRA288">
        <v>0</v>
      </c>
      <c r="BRB288">
        <v>0</v>
      </c>
      <c r="BRC288">
        <v>0</v>
      </c>
      <c r="BRD288">
        <v>0</v>
      </c>
      <c r="BRE288">
        <v>0</v>
      </c>
      <c r="BRF288">
        <v>0</v>
      </c>
      <c r="BRG288">
        <v>0</v>
      </c>
      <c r="BRH288">
        <v>2.0283975659229209E-3</v>
      </c>
      <c r="BRI288">
        <v>0</v>
      </c>
      <c r="BRJ288">
        <v>0</v>
      </c>
      <c r="BRK288">
        <v>6.0851926977687626E-3</v>
      </c>
      <c r="BRL288">
        <v>0</v>
      </c>
      <c r="BRM288">
        <v>2.0283975659229209E-3</v>
      </c>
      <c r="BRN288">
        <v>0</v>
      </c>
      <c r="BRO288">
        <v>0</v>
      </c>
      <c r="BRP288">
        <v>2.0283975659229209E-3</v>
      </c>
      <c r="BRQ288">
        <v>0</v>
      </c>
      <c r="BRR288">
        <v>0</v>
      </c>
      <c r="BRS288">
        <v>0</v>
      </c>
      <c r="BRT288">
        <v>0</v>
      </c>
      <c r="BRU288">
        <v>0</v>
      </c>
      <c r="BRV288">
        <v>0</v>
      </c>
      <c r="BRW288">
        <v>0</v>
      </c>
      <c r="BRX288">
        <v>0</v>
      </c>
      <c r="BRY288">
        <v>0</v>
      </c>
      <c r="BRZ288">
        <v>0</v>
      </c>
      <c r="BSA288">
        <v>0</v>
      </c>
      <c r="BSB288">
        <v>0</v>
      </c>
      <c r="BSC288">
        <v>0</v>
      </c>
      <c r="BSD288">
        <v>0</v>
      </c>
      <c r="BSE288">
        <v>0</v>
      </c>
      <c r="BSF288">
        <v>0</v>
      </c>
      <c r="BSG288">
        <v>0</v>
      </c>
      <c r="BSH288">
        <v>0</v>
      </c>
      <c r="BSI288">
        <v>2.0283975659229209E-2</v>
      </c>
      <c r="BSJ288">
        <v>0</v>
      </c>
      <c r="BSK288">
        <v>0</v>
      </c>
      <c r="BSL288">
        <v>0</v>
      </c>
      <c r="BSM288">
        <v>0</v>
      </c>
      <c r="BSN288">
        <v>1.0141987829614604E-2</v>
      </c>
      <c r="BSO288">
        <v>0</v>
      </c>
      <c r="BSP288">
        <v>0</v>
      </c>
      <c r="BSQ288">
        <v>0</v>
      </c>
      <c r="BSR288">
        <v>0</v>
      </c>
      <c r="BSS288">
        <v>0</v>
      </c>
      <c r="BST288">
        <v>0</v>
      </c>
      <c r="BSU288">
        <v>0</v>
      </c>
      <c r="BSV288">
        <v>2.0283975659229209E-3</v>
      </c>
      <c r="BSW288">
        <v>0</v>
      </c>
      <c r="BSX288">
        <v>0</v>
      </c>
      <c r="BSY288">
        <v>0.58012170385395534</v>
      </c>
      <c r="BSZ288">
        <v>0</v>
      </c>
      <c r="BTA288">
        <v>0</v>
      </c>
      <c r="BTB288">
        <v>0</v>
      </c>
      <c r="BTC288">
        <v>0</v>
      </c>
      <c r="BTD288">
        <v>0</v>
      </c>
      <c r="BTE288">
        <v>0</v>
      </c>
      <c r="BTF288">
        <v>0</v>
      </c>
      <c r="BTG288">
        <v>0</v>
      </c>
      <c r="BTH288">
        <v>2.0283975659229209E-3</v>
      </c>
      <c r="BTI288">
        <v>0</v>
      </c>
      <c r="BTJ288">
        <v>0</v>
      </c>
      <c r="BTK288">
        <v>0</v>
      </c>
      <c r="BTL288">
        <v>0</v>
      </c>
      <c r="BTM288">
        <v>0</v>
      </c>
      <c r="BTN288">
        <v>0</v>
      </c>
      <c r="BTO288">
        <v>0</v>
      </c>
      <c r="BTP288">
        <v>0</v>
      </c>
      <c r="BTQ288">
        <v>0</v>
      </c>
      <c r="BTR288">
        <v>0</v>
      </c>
      <c r="BTS288">
        <v>0</v>
      </c>
      <c r="BTT288">
        <v>0</v>
      </c>
      <c r="BTU288">
        <v>0</v>
      </c>
      <c r="BTV288">
        <v>0</v>
      </c>
      <c r="BTW288">
        <v>0</v>
      </c>
      <c r="BTX288">
        <v>0</v>
      </c>
      <c r="BTY288">
        <v>0</v>
      </c>
      <c r="BTZ288">
        <v>0</v>
      </c>
      <c r="BUA288">
        <v>0</v>
      </c>
      <c r="BUB288">
        <v>0</v>
      </c>
      <c r="BUC288">
        <v>0</v>
      </c>
      <c r="BUD288">
        <v>0</v>
      </c>
      <c r="BUE288">
        <v>0</v>
      </c>
      <c r="BUF288">
        <v>0</v>
      </c>
      <c r="BUG288">
        <v>0</v>
      </c>
      <c r="BUH288">
        <v>0</v>
      </c>
      <c r="BUI288">
        <v>0</v>
      </c>
      <c r="BUJ288">
        <v>0</v>
      </c>
      <c r="BUK288">
        <v>0</v>
      </c>
      <c r="BUL288">
        <v>0</v>
      </c>
      <c r="BUM288">
        <v>0</v>
      </c>
      <c r="BUN288">
        <v>0</v>
      </c>
      <c r="BUO288">
        <v>0</v>
      </c>
      <c r="BUP288">
        <v>0</v>
      </c>
      <c r="BUQ288">
        <v>0</v>
      </c>
      <c r="BUR288">
        <v>0</v>
      </c>
      <c r="BUS288">
        <v>0</v>
      </c>
      <c r="BUT288">
        <v>0</v>
      </c>
      <c r="BUU288">
        <v>0</v>
      </c>
      <c r="BUV288">
        <v>0</v>
      </c>
      <c r="BUW288">
        <v>0</v>
      </c>
      <c r="BUX288">
        <v>0</v>
      </c>
      <c r="BUY288">
        <v>0</v>
      </c>
      <c r="BUZ288">
        <v>0</v>
      </c>
      <c r="BVA288">
        <v>0</v>
      </c>
      <c r="BVB288">
        <v>0</v>
      </c>
      <c r="BVC288">
        <v>0</v>
      </c>
      <c r="BVD288">
        <v>0</v>
      </c>
      <c r="BVE288">
        <v>0</v>
      </c>
      <c r="BVF288">
        <v>0</v>
      </c>
      <c r="BVG288">
        <v>0</v>
      </c>
      <c r="BVH288">
        <v>0</v>
      </c>
      <c r="BVI288">
        <v>0</v>
      </c>
      <c r="BVJ288">
        <v>0</v>
      </c>
      <c r="BVK288">
        <v>0</v>
      </c>
      <c r="BVL288">
        <v>0</v>
      </c>
      <c r="BVM288">
        <v>0</v>
      </c>
      <c r="BVN288">
        <v>0</v>
      </c>
      <c r="BVO288">
        <v>0</v>
      </c>
      <c r="BVP288">
        <v>0</v>
      </c>
      <c r="BVQ288">
        <v>0</v>
      </c>
      <c r="BVR288">
        <v>0</v>
      </c>
      <c r="BVS288">
        <v>0</v>
      </c>
      <c r="BVT288">
        <v>0</v>
      </c>
      <c r="BVU288">
        <v>0</v>
      </c>
      <c r="BVV288">
        <v>0</v>
      </c>
      <c r="BVW288">
        <v>0</v>
      </c>
      <c r="BVX288">
        <v>0</v>
      </c>
      <c r="BVY288">
        <v>0</v>
      </c>
      <c r="BVZ288">
        <v>0</v>
      </c>
      <c r="BWA288">
        <v>0</v>
      </c>
      <c r="BWB288">
        <v>0</v>
      </c>
      <c r="BWC288">
        <v>0</v>
      </c>
      <c r="BWD288">
        <v>0</v>
      </c>
      <c r="BWE288">
        <v>0</v>
      </c>
      <c r="BWF288">
        <v>0</v>
      </c>
      <c r="BWG288">
        <v>0</v>
      </c>
      <c r="BWH288">
        <v>8.1135902636916835E-3</v>
      </c>
      <c r="BWI288">
        <v>0</v>
      </c>
      <c r="BWJ288">
        <v>0</v>
      </c>
      <c r="BWK288">
        <v>0</v>
      </c>
      <c r="BWL288">
        <v>0</v>
      </c>
      <c r="BWM288">
        <v>0</v>
      </c>
      <c r="BWN288">
        <v>0</v>
      </c>
      <c r="BWO288">
        <v>0</v>
      </c>
      <c r="BWP288">
        <v>0</v>
      </c>
      <c r="BWQ288">
        <v>0</v>
      </c>
      <c r="BWR288">
        <v>0</v>
      </c>
      <c r="BWS288">
        <v>0</v>
      </c>
      <c r="BWT288">
        <v>0</v>
      </c>
      <c r="BWU288">
        <v>0</v>
      </c>
      <c r="BWV288">
        <v>0</v>
      </c>
      <c r="BWW288">
        <v>0</v>
      </c>
      <c r="BWX288">
        <v>0</v>
      </c>
      <c r="BWY288">
        <v>0</v>
      </c>
      <c r="BWZ288">
        <v>8.1135902636916835E-3</v>
      </c>
      <c r="BXA288">
        <v>0</v>
      </c>
      <c r="BXB288">
        <v>0</v>
      </c>
      <c r="BXC288">
        <v>0</v>
      </c>
      <c r="BXD288">
        <v>0</v>
      </c>
      <c r="BXE288">
        <v>0</v>
      </c>
      <c r="BXF288">
        <v>0</v>
      </c>
      <c r="BXG288">
        <v>0</v>
      </c>
      <c r="BXH288">
        <v>0</v>
      </c>
      <c r="BXI288">
        <v>0</v>
      </c>
      <c r="BXJ288">
        <v>0</v>
      </c>
      <c r="BXK288">
        <v>0</v>
      </c>
      <c r="BXL288">
        <v>0</v>
      </c>
      <c r="BXM288">
        <v>0</v>
      </c>
      <c r="BXN288">
        <v>0</v>
      </c>
      <c r="BXO288">
        <v>0</v>
      </c>
      <c r="BXP288">
        <v>0</v>
      </c>
      <c r="BXQ288">
        <v>0</v>
      </c>
      <c r="BXR288">
        <v>0</v>
      </c>
      <c r="BXS288">
        <v>0</v>
      </c>
      <c r="BXT288">
        <v>0</v>
      </c>
      <c r="BXU288">
        <v>0</v>
      </c>
      <c r="BXV288">
        <v>0</v>
      </c>
      <c r="BXW288">
        <v>0</v>
      </c>
      <c r="BXX288">
        <v>0</v>
      </c>
      <c r="BXY288">
        <v>0</v>
      </c>
      <c r="BXZ288">
        <v>0</v>
      </c>
      <c r="BYA288">
        <v>0</v>
      </c>
      <c r="BYB288">
        <v>0</v>
      </c>
      <c r="BYC288">
        <v>0</v>
      </c>
      <c r="BYD288">
        <v>0</v>
      </c>
      <c r="BYE288">
        <v>0</v>
      </c>
      <c r="BYF288">
        <v>0</v>
      </c>
      <c r="BYG288">
        <v>0</v>
      </c>
      <c r="BYH288">
        <v>0</v>
      </c>
      <c r="BYI288">
        <v>0</v>
      </c>
      <c r="BYJ288">
        <v>0</v>
      </c>
      <c r="BYK288">
        <v>0</v>
      </c>
      <c r="BYL288">
        <v>0</v>
      </c>
      <c r="BYM288">
        <v>0</v>
      </c>
      <c r="BYN288">
        <v>0</v>
      </c>
      <c r="BYO288">
        <v>0</v>
      </c>
      <c r="BYP288">
        <v>0</v>
      </c>
      <c r="BYQ288">
        <v>0</v>
      </c>
      <c r="BYR288">
        <v>0</v>
      </c>
      <c r="BYS288">
        <v>0</v>
      </c>
      <c r="BYT288">
        <v>0</v>
      </c>
      <c r="BYU288">
        <v>0</v>
      </c>
      <c r="BYV288">
        <v>0</v>
      </c>
      <c r="BYW288">
        <v>0</v>
      </c>
      <c r="BYX288">
        <v>0</v>
      </c>
      <c r="BYY288">
        <v>0</v>
      </c>
      <c r="BYZ288">
        <v>0</v>
      </c>
      <c r="BZA288">
        <v>0</v>
      </c>
      <c r="BZB288">
        <v>0</v>
      </c>
      <c r="BZC288">
        <v>0</v>
      </c>
      <c r="BZD288">
        <v>0</v>
      </c>
      <c r="BZE288">
        <v>0</v>
      </c>
      <c r="BZF288">
        <v>0</v>
      </c>
      <c r="BZG288">
        <v>0</v>
      </c>
      <c r="BZH288">
        <v>0</v>
      </c>
      <c r="BZI288">
        <v>0</v>
      </c>
      <c r="BZJ288">
        <v>0</v>
      </c>
      <c r="BZK288">
        <v>0</v>
      </c>
      <c r="BZL288">
        <v>0</v>
      </c>
      <c r="BZM288">
        <v>0</v>
      </c>
      <c r="BZN288">
        <v>0</v>
      </c>
      <c r="BZO288">
        <v>0</v>
      </c>
      <c r="BZP288">
        <v>0</v>
      </c>
      <c r="BZQ288">
        <v>0</v>
      </c>
      <c r="BZR288">
        <v>0</v>
      </c>
      <c r="BZS288">
        <v>0</v>
      </c>
      <c r="BZT288">
        <v>0</v>
      </c>
      <c r="BZU288">
        <v>0</v>
      </c>
      <c r="BZV288">
        <v>0</v>
      </c>
      <c r="BZW288">
        <v>0</v>
      </c>
      <c r="BZX288">
        <v>0</v>
      </c>
      <c r="BZY288">
        <v>0</v>
      </c>
      <c r="BZZ288">
        <v>0</v>
      </c>
      <c r="CAA288">
        <v>0</v>
      </c>
      <c r="CAB288">
        <v>0</v>
      </c>
      <c r="CAC288">
        <v>0</v>
      </c>
      <c r="CAD288">
        <v>0</v>
      </c>
      <c r="CAE288">
        <v>0</v>
      </c>
      <c r="CAF288">
        <v>0</v>
      </c>
      <c r="CAG288">
        <v>0</v>
      </c>
      <c r="CAH288">
        <v>0</v>
      </c>
      <c r="CAI288">
        <v>0</v>
      </c>
      <c r="CAJ288">
        <v>0</v>
      </c>
      <c r="CAK288">
        <v>0</v>
      </c>
      <c r="CAL288">
        <v>0</v>
      </c>
      <c r="CAM288">
        <v>0</v>
      </c>
      <c r="CAN288">
        <v>0</v>
      </c>
      <c r="CAO288">
        <v>0</v>
      </c>
      <c r="CAP288">
        <v>0</v>
      </c>
      <c r="CAQ288">
        <v>0</v>
      </c>
      <c r="CAR288">
        <v>0</v>
      </c>
      <c r="CAS288">
        <v>0</v>
      </c>
      <c r="CAT288">
        <v>0</v>
      </c>
      <c r="CAU288">
        <v>0</v>
      </c>
      <c r="CAV288">
        <v>0</v>
      </c>
      <c r="CAW288">
        <v>0</v>
      </c>
      <c r="CAX288">
        <v>0</v>
      </c>
      <c r="CAY288">
        <v>0</v>
      </c>
      <c r="CAZ288">
        <v>0</v>
      </c>
      <c r="CBA288">
        <v>0</v>
      </c>
      <c r="CBB288">
        <v>0</v>
      </c>
      <c r="CBC288">
        <v>0</v>
      </c>
      <c r="CBD288">
        <v>0</v>
      </c>
      <c r="CBE288">
        <v>0</v>
      </c>
      <c r="CBF288">
        <v>0</v>
      </c>
      <c r="CBG288">
        <v>0</v>
      </c>
      <c r="CBH288">
        <v>0</v>
      </c>
      <c r="CBI288">
        <v>0</v>
      </c>
      <c r="CBJ288">
        <v>0</v>
      </c>
      <c r="CBK288">
        <v>0</v>
      </c>
      <c r="CBL288">
        <v>0</v>
      </c>
      <c r="CBM288">
        <v>0</v>
      </c>
      <c r="CBN288">
        <v>0</v>
      </c>
      <c r="CBO288">
        <v>0</v>
      </c>
      <c r="CBP288">
        <v>0</v>
      </c>
      <c r="CBQ288">
        <v>0</v>
      </c>
      <c r="CBR288">
        <v>0</v>
      </c>
      <c r="CBS288">
        <v>0</v>
      </c>
      <c r="CBT288">
        <v>0</v>
      </c>
      <c r="CBU288">
        <v>0</v>
      </c>
      <c r="CBV288">
        <v>0</v>
      </c>
      <c r="CBW288">
        <v>0</v>
      </c>
      <c r="CBX288">
        <v>0</v>
      </c>
      <c r="CBY288">
        <v>0</v>
      </c>
      <c r="CBZ288">
        <v>0</v>
      </c>
      <c r="CCA288">
        <v>0</v>
      </c>
      <c r="CCB288">
        <v>0</v>
      </c>
      <c r="CCC288">
        <v>0</v>
      </c>
      <c r="CCD288">
        <v>0</v>
      </c>
      <c r="CCE288">
        <v>0</v>
      </c>
      <c r="CCF288">
        <v>0</v>
      </c>
      <c r="CCG288">
        <v>0</v>
      </c>
      <c r="CCH288">
        <v>0</v>
      </c>
      <c r="CCI288">
        <v>0</v>
      </c>
      <c r="CCJ288">
        <v>0</v>
      </c>
      <c r="CCK288">
        <v>0</v>
      </c>
      <c r="CCL288">
        <v>0</v>
      </c>
      <c r="CCM288">
        <v>0</v>
      </c>
      <c r="CCN288">
        <v>0</v>
      </c>
      <c r="CCO288">
        <v>0</v>
      </c>
      <c r="CCP288">
        <v>0</v>
      </c>
      <c r="CCQ288">
        <v>0</v>
      </c>
      <c r="CCR288">
        <v>0</v>
      </c>
      <c r="CCS288">
        <v>0</v>
      </c>
      <c r="CCT288">
        <v>0</v>
      </c>
      <c r="CCU288">
        <v>0</v>
      </c>
      <c r="CCV288">
        <v>0</v>
      </c>
      <c r="CCW288">
        <v>0</v>
      </c>
      <c r="CCX288">
        <v>0</v>
      </c>
      <c r="CCY288">
        <v>0</v>
      </c>
      <c r="CCZ288">
        <v>0</v>
      </c>
      <c r="CDA288">
        <v>0</v>
      </c>
      <c r="CDB288">
        <v>0</v>
      </c>
      <c r="CDC288">
        <v>0</v>
      </c>
      <c r="CDD288">
        <v>0</v>
      </c>
      <c r="CDE288">
        <v>0</v>
      </c>
      <c r="CDF288">
        <v>0</v>
      </c>
      <c r="CDG288">
        <v>0</v>
      </c>
      <c r="CDH288">
        <v>0</v>
      </c>
      <c r="CDI288">
        <v>0</v>
      </c>
      <c r="CDJ288">
        <v>0</v>
      </c>
      <c r="CDK288">
        <v>0</v>
      </c>
      <c r="CDL288">
        <v>0</v>
      </c>
      <c r="CDM288">
        <v>0</v>
      </c>
      <c r="CDN288">
        <v>0</v>
      </c>
      <c r="CDO288">
        <v>0</v>
      </c>
      <c r="CDP288">
        <v>0</v>
      </c>
      <c r="CDQ288">
        <v>0</v>
      </c>
      <c r="CDR288">
        <v>0</v>
      </c>
      <c r="CDS288">
        <v>0</v>
      </c>
      <c r="CDT288">
        <v>0</v>
      </c>
      <c r="CDU288">
        <v>0</v>
      </c>
      <c r="CDV288">
        <v>0</v>
      </c>
      <c r="CDW288">
        <v>0</v>
      </c>
      <c r="CDX288">
        <v>0</v>
      </c>
      <c r="CDY288">
        <v>0</v>
      </c>
      <c r="CDZ288">
        <v>0</v>
      </c>
      <c r="CEA288">
        <v>0</v>
      </c>
      <c r="CEB288">
        <v>0</v>
      </c>
      <c r="CEC288">
        <v>0</v>
      </c>
      <c r="CED288">
        <v>0</v>
      </c>
      <c r="CEE288">
        <v>0</v>
      </c>
      <c r="CEF288">
        <v>0</v>
      </c>
      <c r="CEG288">
        <v>0</v>
      </c>
      <c r="CEH288">
        <v>0</v>
      </c>
      <c r="CEI288">
        <v>0</v>
      </c>
      <c r="CEJ288">
        <v>0</v>
      </c>
      <c r="CEK288">
        <v>0</v>
      </c>
      <c r="CEL288">
        <v>0</v>
      </c>
      <c r="CEM288">
        <v>0</v>
      </c>
      <c r="CEN288">
        <v>0</v>
      </c>
      <c r="CEO288">
        <v>0</v>
      </c>
      <c r="CEP288">
        <v>0</v>
      </c>
      <c r="CEQ288">
        <v>0</v>
      </c>
      <c r="CER288">
        <v>0</v>
      </c>
      <c r="CES288">
        <v>0</v>
      </c>
      <c r="CET288">
        <v>0</v>
      </c>
      <c r="CEU288">
        <v>0</v>
      </c>
      <c r="CEV288">
        <v>0</v>
      </c>
      <c r="CEW288">
        <v>0</v>
      </c>
      <c r="CEX288">
        <v>0</v>
      </c>
      <c r="CEY288">
        <v>0</v>
      </c>
      <c r="CEZ288">
        <v>0</v>
      </c>
      <c r="CFA288">
        <v>0</v>
      </c>
      <c r="CFB288">
        <v>0</v>
      </c>
      <c r="CFC288">
        <v>0</v>
      </c>
      <c r="CFD288">
        <v>0</v>
      </c>
      <c r="CFE288">
        <v>0</v>
      </c>
      <c r="CFF288">
        <v>0</v>
      </c>
      <c r="CFG288">
        <v>0</v>
      </c>
      <c r="CFH288">
        <v>0</v>
      </c>
      <c r="CFI288">
        <v>0</v>
      </c>
      <c r="CFJ288">
        <v>0</v>
      </c>
      <c r="CFK288">
        <v>0</v>
      </c>
      <c r="CFL288">
        <v>0</v>
      </c>
      <c r="CFM288">
        <v>2.434077079107505E-2</v>
      </c>
      <c r="CFN288">
        <v>2.0283975659229209E-3</v>
      </c>
      <c r="CFO288">
        <v>2.0283975659229209E-3</v>
      </c>
      <c r="CFP288">
        <v>4.0567951318458417E-2</v>
      </c>
      <c r="CFQ288">
        <v>0</v>
      </c>
      <c r="CFR288">
        <v>0</v>
      </c>
      <c r="CFS288">
        <v>0</v>
      </c>
      <c r="CFT288">
        <v>0</v>
      </c>
      <c r="CFU288">
        <v>7.099391480730223E-2</v>
      </c>
      <c r="CFV288">
        <v>0</v>
      </c>
      <c r="CFW288">
        <v>0</v>
      </c>
      <c r="CFX288">
        <v>0</v>
      </c>
      <c r="CFY288">
        <v>0</v>
      </c>
      <c r="CFZ288">
        <v>0</v>
      </c>
      <c r="CGA288">
        <v>0</v>
      </c>
      <c r="CGB288">
        <v>0</v>
      </c>
      <c r="CGC288">
        <v>0</v>
      </c>
      <c r="CGD288">
        <v>0</v>
      </c>
      <c r="CGE288">
        <v>0</v>
      </c>
      <c r="CGF288">
        <v>0</v>
      </c>
      <c r="CGG288">
        <v>0</v>
      </c>
      <c r="CGH288">
        <v>0</v>
      </c>
      <c r="CGI288">
        <v>0</v>
      </c>
      <c r="CGJ288">
        <v>0</v>
      </c>
      <c r="CGK288">
        <v>0</v>
      </c>
      <c r="CGL288">
        <v>0</v>
      </c>
      <c r="CGM288">
        <v>0</v>
      </c>
      <c r="CGN288">
        <v>0</v>
      </c>
      <c r="CGO288">
        <v>0</v>
      </c>
      <c r="CGP288">
        <v>0</v>
      </c>
      <c r="CGQ288">
        <v>6.6937119675456389E-2</v>
      </c>
      <c r="CGR288">
        <v>0</v>
      </c>
      <c r="CGS288">
        <v>0</v>
      </c>
      <c r="CGT288">
        <v>0</v>
      </c>
      <c r="CGU288">
        <v>3.6511156186612576E-2</v>
      </c>
      <c r="CGV288">
        <v>0</v>
      </c>
      <c r="CGW288">
        <v>0</v>
      </c>
      <c r="CGX288">
        <v>0</v>
      </c>
      <c r="CGY288">
        <v>0</v>
      </c>
      <c r="CGZ288">
        <v>0</v>
      </c>
      <c r="CHA288">
        <v>0</v>
      </c>
      <c r="CHB288">
        <v>0</v>
      </c>
      <c r="CHC288">
        <v>0</v>
      </c>
      <c r="CHD288">
        <v>0</v>
      </c>
      <c r="CHE288">
        <v>0</v>
      </c>
      <c r="CHF288">
        <v>0</v>
      </c>
      <c r="CHG288">
        <v>0</v>
      </c>
      <c r="CHH288">
        <v>0</v>
      </c>
      <c r="CHI288">
        <v>0</v>
      </c>
      <c r="CHJ288">
        <v>0</v>
      </c>
      <c r="CHK288">
        <v>0</v>
      </c>
      <c r="CHL288">
        <v>0</v>
      </c>
      <c r="CHM288">
        <v>0</v>
      </c>
      <c r="CHN288">
        <v>0</v>
      </c>
      <c r="CHO288">
        <v>0</v>
      </c>
      <c r="CHP288">
        <v>0</v>
      </c>
      <c r="CHQ288">
        <v>2.0283975659229209E-3</v>
      </c>
      <c r="CHR288">
        <v>0</v>
      </c>
      <c r="CHS288">
        <v>0</v>
      </c>
      <c r="CHT288">
        <v>0</v>
      </c>
      <c r="CHU288">
        <v>0</v>
      </c>
      <c r="CHV288">
        <v>0</v>
      </c>
      <c r="CHW288">
        <v>0</v>
      </c>
      <c r="CHX288">
        <v>0</v>
      </c>
      <c r="CHY288">
        <v>0</v>
      </c>
      <c r="CHZ288">
        <v>0</v>
      </c>
      <c r="CIA288">
        <v>0</v>
      </c>
      <c r="CIB288">
        <v>2.0283975659229209E-3</v>
      </c>
      <c r="CIC288">
        <v>0</v>
      </c>
      <c r="CID288">
        <v>0</v>
      </c>
      <c r="CIE288">
        <v>0</v>
      </c>
      <c r="CIF288">
        <v>0</v>
      </c>
      <c r="CIG288">
        <v>0</v>
      </c>
      <c r="CIH288">
        <v>0</v>
      </c>
      <c r="CII288">
        <v>0</v>
      </c>
      <c r="CIJ288">
        <v>0</v>
      </c>
      <c r="CIK288">
        <v>0</v>
      </c>
      <c r="CIL288">
        <v>0</v>
      </c>
      <c r="CIM288">
        <v>0</v>
      </c>
      <c r="CIN288">
        <v>0</v>
      </c>
      <c r="CIO288">
        <v>0</v>
      </c>
      <c r="CIP288">
        <v>0</v>
      </c>
      <c r="CIQ288">
        <v>0</v>
      </c>
      <c r="CIR288">
        <v>0</v>
      </c>
      <c r="CIS288">
        <v>0</v>
      </c>
      <c r="CIT288">
        <v>0</v>
      </c>
      <c r="CIU288">
        <v>0</v>
      </c>
      <c r="CIV288">
        <v>0</v>
      </c>
      <c r="CIW288">
        <v>0</v>
      </c>
      <c r="CIX288">
        <v>0</v>
      </c>
      <c r="CIY288">
        <v>0</v>
      </c>
      <c r="CIZ288">
        <v>0</v>
      </c>
      <c r="CJA288">
        <v>0</v>
      </c>
      <c r="CJB288">
        <v>0</v>
      </c>
      <c r="CJC288">
        <v>0</v>
      </c>
      <c r="CJD288">
        <v>0</v>
      </c>
      <c r="CJE288">
        <v>0</v>
      </c>
      <c r="CJF288">
        <v>0</v>
      </c>
      <c r="CJG288">
        <v>0</v>
      </c>
      <c r="CJH288">
        <v>0</v>
      </c>
      <c r="CJI288">
        <v>0</v>
      </c>
      <c r="CJJ288">
        <v>0</v>
      </c>
      <c r="CJK288">
        <v>0</v>
      </c>
      <c r="CJL288">
        <v>0</v>
      </c>
      <c r="CJM288">
        <v>0</v>
      </c>
      <c r="CJN288">
        <v>0</v>
      </c>
      <c r="CJO288">
        <v>0</v>
      </c>
      <c r="CJP288">
        <v>0</v>
      </c>
      <c r="CJQ288">
        <v>0</v>
      </c>
      <c r="CJR288">
        <v>0</v>
      </c>
      <c r="CJS288">
        <v>0</v>
      </c>
      <c r="CJT288">
        <v>0</v>
      </c>
      <c r="CJU288">
        <v>0</v>
      </c>
      <c r="CJV288">
        <v>0</v>
      </c>
      <c r="CJW288">
        <v>0</v>
      </c>
      <c r="CJX288">
        <v>0</v>
      </c>
      <c r="CJY288">
        <v>0</v>
      </c>
      <c r="CJZ288">
        <v>0</v>
      </c>
      <c r="CKA288">
        <v>0</v>
      </c>
      <c r="CKB288">
        <v>0</v>
      </c>
      <c r="CKC288">
        <v>0</v>
      </c>
      <c r="CKD288">
        <v>0</v>
      </c>
      <c r="CKE288">
        <v>0</v>
      </c>
      <c r="CKF288">
        <v>0</v>
      </c>
      <c r="CKG288">
        <v>0</v>
      </c>
      <c r="CKH288">
        <v>0</v>
      </c>
      <c r="CKI288">
        <v>0</v>
      </c>
      <c r="CKJ288">
        <v>0</v>
      </c>
      <c r="CKK288">
        <v>0</v>
      </c>
      <c r="CKL288">
        <v>0</v>
      </c>
      <c r="CKM288">
        <v>0</v>
      </c>
      <c r="CKN288">
        <v>0</v>
      </c>
      <c r="CKO288">
        <v>0</v>
      </c>
      <c r="CKP288">
        <v>0</v>
      </c>
      <c r="CKQ288">
        <v>0</v>
      </c>
      <c r="CKR288">
        <v>0</v>
      </c>
      <c r="CKS288">
        <v>0</v>
      </c>
      <c r="CKT288">
        <v>0</v>
      </c>
      <c r="CKU288">
        <v>0</v>
      </c>
      <c r="CKV288">
        <v>0</v>
      </c>
      <c r="CKW288">
        <v>0</v>
      </c>
      <c r="CKX288">
        <v>0</v>
      </c>
      <c r="CKY288">
        <v>0</v>
      </c>
      <c r="CKZ288">
        <v>0</v>
      </c>
      <c r="CLA288">
        <v>0</v>
      </c>
      <c r="CLB288">
        <v>0</v>
      </c>
      <c r="CLC288">
        <v>1</v>
      </c>
    </row>
    <row r="289" spans="1:556 1239:2490" ht="21" customHeight="1">
      <c r="A289" s="147" t="s">
        <v>2757</v>
      </c>
      <c r="B289" s="5" t="s">
        <v>2702</v>
      </c>
      <c r="C289" t="s">
        <v>1833</v>
      </c>
      <c r="L289" s="58" t="s">
        <v>2758</v>
      </c>
      <c r="AB289" t="s">
        <v>2718</v>
      </c>
      <c r="AC289" s="58" t="s">
        <v>2719</v>
      </c>
      <c r="AE289" s="147" t="s">
        <v>2757</v>
      </c>
      <c r="AF289" t="s">
        <v>1833</v>
      </c>
      <c r="AG289" s="377" t="s">
        <v>2759</v>
      </c>
      <c r="AL289" s="380">
        <v>40501</v>
      </c>
      <c r="AM289" s="300">
        <v>1</v>
      </c>
      <c r="AW289" s="58">
        <v>10.501414857263171</v>
      </c>
      <c r="AX289" s="58">
        <v>8.6677096245925007</v>
      </c>
      <c r="AY289" s="58">
        <v>13.76109708620762</v>
      </c>
      <c r="BJ289" s="58">
        <v>0.13192157383948799</v>
      </c>
      <c r="BK289" s="58">
        <v>1.19761386061607</v>
      </c>
      <c r="BL289" s="58">
        <v>2.5000000000000001E-3</v>
      </c>
      <c r="BM289" s="58">
        <v>2.5000000000000001E-3</v>
      </c>
      <c r="BN289" s="58">
        <v>3.4357660495886011E-2</v>
      </c>
      <c r="BO289" s="58">
        <v>0.12244731930426735</v>
      </c>
      <c r="BP289" s="58">
        <v>1.2258404499235187E-2</v>
      </c>
      <c r="BV289" s="5" t="s">
        <v>1667</v>
      </c>
      <c r="BW289" s="5" t="s">
        <v>1667</v>
      </c>
      <c r="BX289" s="147">
        <v>411</v>
      </c>
      <c r="BY289">
        <v>52</v>
      </c>
      <c r="BZ289">
        <v>4.47</v>
      </c>
      <c r="CA289">
        <v>16.7</v>
      </c>
      <c r="CB289">
        <v>34.1</v>
      </c>
      <c r="CC289">
        <v>1</v>
      </c>
      <c r="CD289" s="114">
        <v>5.4929618847861885</v>
      </c>
      <c r="CE289" s="147">
        <v>5.8</v>
      </c>
      <c r="CF289" s="381">
        <v>7.3</v>
      </c>
      <c r="CG289">
        <v>0</v>
      </c>
      <c r="CH289">
        <v>0</v>
      </c>
      <c r="CI289">
        <v>0</v>
      </c>
      <c r="CJ289">
        <v>0</v>
      </c>
      <c r="CK289">
        <v>0</v>
      </c>
      <c r="CL289">
        <v>0</v>
      </c>
      <c r="CM289">
        <v>0</v>
      </c>
      <c r="CN289">
        <v>0</v>
      </c>
      <c r="CO289">
        <v>0</v>
      </c>
      <c r="CP289">
        <v>0</v>
      </c>
      <c r="CQ289">
        <v>0</v>
      </c>
      <c r="CR289">
        <v>0</v>
      </c>
      <c r="CS289">
        <v>0</v>
      </c>
      <c r="CT289">
        <v>0</v>
      </c>
      <c r="CU289">
        <v>0</v>
      </c>
      <c r="CV289">
        <v>0</v>
      </c>
      <c r="CW289">
        <v>0</v>
      </c>
      <c r="DW289" s="58">
        <v>0.13192157383948799</v>
      </c>
      <c r="DX289" s="58">
        <v>1.19761386061607</v>
      </c>
      <c r="DY289" s="58">
        <v>2.5000000000000001E-3</v>
      </c>
      <c r="DZ289" s="58">
        <v>2.5000000000000001E-3</v>
      </c>
      <c r="EA289" s="58">
        <v>3.4357660495886011E-2</v>
      </c>
      <c r="EB289" s="58">
        <v>0.12244731930426735</v>
      </c>
      <c r="EC289" s="58">
        <v>1.2258404499235187E-2</v>
      </c>
      <c r="EG289" s="86">
        <f t="shared" si="32"/>
        <v>1</v>
      </c>
      <c r="EH289" s="86">
        <f t="shared" si="33"/>
        <v>1</v>
      </c>
      <c r="EI289">
        <v>1</v>
      </c>
      <c r="EJ289" s="1">
        <v>1</v>
      </c>
      <c r="EK289" s="1">
        <v>1</v>
      </c>
      <c r="EL289">
        <v>1</v>
      </c>
      <c r="EM289" s="1">
        <v>1</v>
      </c>
      <c r="EN289" s="1">
        <v>1</v>
      </c>
      <c r="EU289" s="5" t="s">
        <v>2721</v>
      </c>
      <c r="EV289" s="29">
        <v>35</v>
      </c>
      <c r="EW289" s="255">
        <v>2.2000880000000011E-2</v>
      </c>
      <c r="EX289" s="256">
        <v>125.15590818681943</v>
      </c>
      <c r="EY289" s="119" t="s">
        <v>2609</v>
      </c>
      <c r="KF289" s="5" t="s">
        <v>2760</v>
      </c>
      <c r="KG289" s="5" t="s">
        <v>1879</v>
      </c>
      <c r="KH289" t="s">
        <v>2708</v>
      </c>
      <c r="KI289" s="5" t="s">
        <v>1879</v>
      </c>
      <c r="KJ289" s="5" t="s">
        <v>1879</v>
      </c>
      <c r="NU289" s="5">
        <v>10.501414857263171</v>
      </c>
      <c r="NV289" s="5">
        <v>8.6677096245925007</v>
      </c>
      <c r="NZ289" s="5">
        <v>13.76109708620762</v>
      </c>
      <c r="OC289" s="5" t="s">
        <v>2714</v>
      </c>
      <c r="OD289" s="5">
        <v>1.2258404499235187E-2</v>
      </c>
      <c r="OE289" s="5">
        <v>3.4357660495886011E-2</v>
      </c>
      <c r="OF289" s="5">
        <v>0.13192157383948799</v>
      </c>
      <c r="OJ289" s="5">
        <v>0.12244731930426735</v>
      </c>
      <c r="OL289" s="5" t="s">
        <v>2714</v>
      </c>
      <c r="ON289" s="5">
        <v>1.19761386061607</v>
      </c>
      <c r="TY289" s="5"/>
      <c r="UE289" s="5"/>
      <c r="UF289" s="5"/>
      <c r="UJ289" s="5"/>
      <c r="AUQ289" s="74" t="s">
        <v>2760</v>
      </c>
      <c r="AUR289" s="156">
        <v>2.5</v>
      </c>
      <c r="AUS289" s="74" t="s">
        <v>2753</v>
      </c>
      <c r="AUT289" s="156">
        <v>0.46</v>
      </c>
      <c r="AUU289" s="156">
        <v>0.36</v>
      </c>
      <c r="AUV289" s="156">
        <v>1.3</v>
      </c>
      <c r="AUW289" s="74" t="s">
        <v>2761</v>
      </c>
      <c r="AUX289" s="156">
        <v>1.1499999999999999</v>
      </c>
      <c r="AUY289" s="156">
        <v>1.46</v>
      </c>
      <c r="AUZ289" s="156">
        <v>0.3</v>
      </c>
      <c r="AVA289" s="156">
        <v>0.91</v>
      </c>
      <c r="AVB289" s="156">
        <v>7.8E-2</v>
      </c>
      <c r="AVC289" s="156">
        <v>2.4E-2</v>
      </c>
      <c r="AVD289" s="156">
        <v>0.03</v>
      </c>
      <c r="AVE289" s="74" t="s">
        <v>2762</v>
      </c>
      <c r="AVF289" s="156">
        <v>4.2999999999999997E-2</v>
      </c>
      <c r="AVG289" s="156">
        <v>3.1E-2</v>
      </c>
      <c r="AVH289" s="156">
        <v>8.6</v>
      </c>
      <c r="AVI289" s="156">
        <v>370</v>
      </c>
      <c r="AVJ289" s="74" t="s">
        <v>2763</v>
      </c>
      <c r="AVK289" s="156">
        <v>1900</v>
      </c>
      <c r="AVL289" s="74" t="s">
        <v>2612</v>
      </c>
      <c r="AVM289" s="74" t="s">
        <v>2764</v>
      </c>
      <c r="AVN289" s="74" t="s">
        <v>2765</v>
      </c>
      <c r="AVO289" s="74" t="s">
        <v>2621</v>
      </c>
      <c r="AVP289" s="74" t="s">
        <v>2592</v>
      </c>
      <c r="AVQ289" s="74" t="s">
        <v>2732</v>
      </c>
      <c r="AVR289" s="74" t="s">
        <v>2615</v>
      </c>
      <c r="AVS289" s="74" t="s">
        <v>2615</v>
      </c>
      <c r="AVT289" s="74" t="s">
        <v>2766</v>
      </c>
      <c r="AVU289" s="74" t="s">
        <v>2767</v>
      </c>
      <c r="AVV289" s="74" t="s">
        <v>1576</v>
      </c>
      <c r="AVW289" s="74" t="s">
        <v>2768</v>
      </c>
      <c r="AVX289" s="74" t="s">
        <v>2769</v>
      </c>
      <c r="AVY289" s="156">
        <v>130</v>
      </c>
      <c r="AVZ289" s="156">
        <v>18</v>
      </c>
      <c r="AWA289" s="156">
        <v>8</v>
      </c>
      <c r="AWB289" s="74" t="s">
        <v>2770</v>
      </c>
      <c r="AWC289" s="74" t="s">
        <v>2771</v>
      </c>
      <c r="AWD289" s="74" t="s">
        <v>2772</v>
      </c>
      <c r="AWE289" s="74" t="s">
        <v>2751</v>
      </c>
      <c r="AWF289" s="156">
        <v>2.4</v>
      </c>
      <c r="AWG289" s="156">
        <v>0.65</v>
      </c>
      <c r="AWH289" s="74" t="s">
        <v>2773</v>
      </c>
      <c r="AWI289" s="74" t="s">
        <v>2774</v>
      </c>
      <c r="AWJ289" s="74" t="s">
        <v>2775</v>
      </c>
      <c r="AWK289" s="74" t="s">
        <v>2776</v>
      </c>
      <c r="AWL289" s="74" t="s">
        <v>2157</v>
      </c>
      <c r="AWM289" s="74" t="s">
        <v>2160</v>
      </c>
      <c r="AWN289" s="156">
        <v>4.2000000000000002E-4</v>
      </c>
      <c r="AWO289" s="156">
        <v>2E-3</v>
      </c>
      <c r="AWP289" s="156">
        <v>4.9000000000000004</v>
      </c>
      <c r="AWQ289" s="156">
        <v>5</v>
      </c>
      <c r="AWR289" s="156">
        <v>8.6999999999999993</v>
      </c>
      <c r="AWS289" s="156">
        <v>4</v>
      </c>
      <c r="AWT289" s="156">
        <v>9.6999999999999993</v>
      </c>
      <c r="AWU289" s="156">
        <v>5</v>
      </c>
      <c r="AWV289" s="74" t="s">
        <v>2777</v>
      </c>
      <c r="AWW289" s="156">
        <v>37</v>
      </c>
      <c r="AWX289" s="74" t="s">
        <v>2744</v>
      </c>
      <c r="AWY289" s="74" t="s">
        <v>2778</v>
      </c>
      <c r="AWZ289" s="74" t="s">
        <v>2779</v>
      </c>
      <c r="AXA289" s="74" t="s">
        <v>2779</v>
      </c>
      <c r="AXB289" s="74" t="s">
        <v>2779</v>
      </c>
      <c r="AXC289" s="74" t="s">
        <v>2780</v>
      </c>
      <c r="AXD289" s="74" t="s">
        <v>2733</v>
      </c>
      <c r="AXE289" s="74" t="s">
        <v>2744</v>
      </c>
      <c r="AXF289" s="74" t="s">
        <v>2781</v>
      </c>
      <c r="AXG289" s="74" t="s">
        <v>2781</v>
      </c>
      <c r="AXH289" s="74" t="s">
        <v>2782</v>
      </c>
      <c r="AXI289" s="74" t="s">
        <v>2782</v>
      </c>
      <c r="AXJ289" s="74" t="s">
        <v>2782</v>
      </c>
      <c r="AXK289" s="74" t="s">
        <v>2782</v>
      </c>
      <c r="AXL289" s="74" t="s">
        <v>2780</v>
      </c>
      <c r="AXM289" s="74" t="s">
        <v>2780</v>
      </c>
      <c r="AXN289" s="74" t="s">
        <v>2783</v>
      </c>
      <c r="AXO289" s="156">
        <v>0</v>
      </c>
      <c r="AXP289" s="156">
        <v>9.5000000000000001E-2</v>
      </c>
      <c r="AXQ289" s="74" t="s">
        <v>2784</v>
      </c>
      <c r="AXR289" s="74" t="s">
        <v>2785</v>
      </c>
      <c r="AXS289" s="74" t="s">
        <v>2780</v>
      </c>
      <c r="AXT289" s="74" t="s">
        <v>2786</v>
      </c>
      <c r="AXU289" s="74" t="s">
        <v>2771</v>
      </c>
      <c r="AXV289" s="74" t="s">
        <v>2787</v>
      </c>
      <c r="AXW289" s="156">
        <v>6.4</v>
      </c>
      <c r="AXX289" s="74" t="s">
        <v>2784</v>
      </c>
      <c r="AXY289" s="156">
        <v>4</v>
      </c>
      <c r="AXZ289" s="156">
        <v>0.3</v>
      </c>
      <c r="AYA289" s="156">
        <v>1.6</v>
      </c>
      <c r="AYB289" s="156">
        <v>0.76</v>
      </c>
      <c r="AYC289" s="156">
        <v>3.8999999999999999E-4</v>
      </c>
      <c r="AYD289" s="156">
        <v>1.2E-2</v>
      </c>
      <c r="BHI289">
        <v>289</v>
      </c>
      <c r="BHJ289">
        <v>289</v>
      </c>
      <c r="BHK289" s="147" t="s">
        <v>2757</v>
      </c>
      <c r="BHL289" t="s">
        <v>2757</v>
      </c>
      <c r="BHM289">
        <v>0.20437956204379562</v>
      </c>
      <c r="BHN289">
        <v>0</v>
      </c>
      <c r="BHO289">
        <v>4.8661800486618006E-3</v>
      </c>
      <c r="BHP289">
        <v>0</v>
      </c>
      <c r="BHQ289">
        <v>0</v>
      </c>
      <c r="BHR289">
        <v>0</v>
      </c>
      <c r="BHS289">
        <v>0</v>
      </c>
      <c r="BHT289">
        <v>0</v>
      </c>
      <c r="BHU289">
        <v>0</v>
      </c>
      <c r="BHV289">
        <v>0</v>
      </c>
      <c r="BHW289">
        <v>0</v>
      </c>
      <c r="BHX289">
        <v>0</v>
      </c>
      <c r="BHY289">
        <v>4.8661800486618006E-3</v>
      </c>
      <c r="BHZ289">
        <v>4.8661800486618006E-3</v>
      </c>
      <c r="BIA289">
        <v>0</v>
      </c>
      <c r="BIB289">
        <v>0</v>
      </c>
      <c r="BIC289">
        <v>0</v>
      </c>
      <c r="BID289">
        <v>0</v>
      </c>
      <c r="BIE289">
        <v>0</v>
      </c>
      <c r="BIF289">
        <v>5.8394160583941604E-2</v>
      </c>
      <c r="BIG289">
        <v>0</v>
      </c>
      <c r="BIH289">
        <v>0</v>
      </c>
      <c r="BII289">
        <v>1.4598540145985401E-2</v>
      </c>
      <c r="BIJ289">
        <v>0</v>
      </c>
      <c r="BIK289">
        <v>7.2992700729927005E-3</v>
      </c>
      <c r="BIL289">
        <v>0</v>
      </c>
      <c r="BIM289">
        <v>0</v>
      </c>
      <c r="BIN289">
        <v>0</v>
      </c>
      <c r="BIO289">
        <v>0</v>
      </c>
      <c r="BIP289">
        <v>0</v>
      </c>
      <c r="BIQ289">
        <v>0</v>
      </c>
      <c r="BIR289">
        <v>0</v>
      </c>
      <c r="BIS289">
        <v>0</v>
      </c>
      <c r="BIT289">
        <v>0</v>
      </c>
      <c r="BIU289">
        <v>0</v>
      </c>
      <c r="BIV289">
        <v>0</v>
      </c>
      <c r="BIW289">
        <v>0</v>
      </c>
      <c r="BIX289">
        <v>0</v>
      </c>
      <c r="BIY289">
        <v>0</v>
      </c>
      <c r="BIZ289">
        <v>0</v>
      </c>
      <c r="BJA289">
        <v>0</v>
      </c>
      <c r="BJB289">
        <v>0</v>
      </c>
      <c r="BJC289">
        <v>0</v>
      </c>
      <c r="BJD289">
        <v>0</v>
      </c>
      <c r="BJE289">
        <v>0</v>
      </c>
      <c r="BJF289">
        <v>0</v>
      </c>
      <c r="BJG289">
        <v>0</v>
      </c>
      <c r="BJH289">
        <v>0</v>
      </c>
      <c r="BJI289">
        <v>0</v>
      </c>
      <c r="BJJ289">
        <v>0</v>
      </c>
      <c r="BJK289">
        <v>0</v>
      </c>
      <c r="BJL289">
        <v>0</v>
      </c>
      <c r="BJM289">
        <v>0</v>
      </c>
      <c r="BJN289">
        <v>0</v>
      </c>
      <c r="BJO289">
        <v>0</v>
      </c>
      <c r="BJP289">
        <v>0</v>
      </c>
      <c r="BJQ289">
        <v>0</v>
      </c>
      <c r="BJR289">
        <v>0</v>
      </c>
      <c r="BJS289">
        <v>0</v>
      </c>
      <c r="BJT289">
        <v>0</v>
      </c>
      <c r="BJU289">
        <v>0</v>
      </c>
      <c r="BJV289">
        <v>0</v>
      </c>
      <c r="BJW289">
        <v>0</v>
      </c>
      <c r="BJX289">
        <v>0</v>
      </c>
      <c r="BJY289">
        <v>0</v>
      </c>
      <c r="BJZ289">
        <v>0</v>
      </c>
      <c r="BKA289">
        <v>0</v>
      </c>
      <c r="BKB289">
        <v>5.5961070559610707E-2</v>
      </c>
      <c r="BKC289">
        <v>0</v>
      </c>
      <c r="BKD289">
        <v>0</v>
      </c>
      <c r="BKE289">
        <v>1.2165450121654502E-2</v>
      </c>
      <c r="BKF289">
        <v>3.8929440389294405E-2</v>
      </c>
      <c r="BKG289">
        <v>0</v>
      </c>
      <c r="BKH289">
        <v>0</v>
      </c>
      <c r="BKI289">
        <v>0</v>
      </c>
      <c r="BKJ289">
        <v>0</v>
      </c>
      <c r="BKK289">
        <v>2.4330900243309003E-3</v>
      </c>
      <c r="BKL289">
        <v>0</v>
      </c>
      <c r="BKM289">
        <v>0</v>
      </c>
      <c r="BKN289">
        <v>0</v>
      </c>
      <c r="BKO289">
        <v>0</v>
      </c>
      <c r="BKP289">
        <v>0</v>
      </c>
      <c r="BKQ289">
        <v>0</v>
      </c>
      <c r="BKR289">
        <v>0</v>
      </c>
      <c r="BKS289">
        <v>0</v>
      </c>
      <c r="BKT289">
        <v>0</v>
      </c>
      <c r="BKU289">
        <v>0</v>
      </c>
      <c r="BKV289">
        <v>0</v>
      </c>
      <c r="BKW289">
        <v>0</v>
      </c>
      <c r="BKX289">
        <v>0</v>
      </c>
      <c r="BKY289">
        <v>0</v>
      </c>
      <c r="BKZ289">
        <v>0</v>
      </c>
      <c r="BLA289">
        <v>0</v>
      </c>
      <c r="BLB289">
        <v>0</v>
      </c>
      <c r="BLC289">
        <v>0</v>
      </c>
      <c r="BLD289">
        <v>0</v>
      </c>
      <c r="BLE289">
        <v>0</v>
      </c>
      <c r="BLF289">
        <v>0</v>
      </c>
      <c r="BLG289">
        <v>0</v>
      </c>
      <c r="BLH289">
        <v>0</v>
      </c>
      <c r="BLI289">
        <v>0</v>
      </c>
      <c r="BLJ289">
        <v>0</v>
      </c>
      <c r="BLK289">
        <v>0</v>
      </c>
      <c r="BLL289">
        <v>0</v>
      </c>
      <c r="BLM289">
        <v>0</v>
      </c>
      <c r="BLN289">
        <v>0</v>
      </c>
      <c r="BLO289">
        <v>0</v>
      </c>
      <c r="BLP289">
        <v>0</v>
      </c>
      <c r="BLQ289">
        <v>0</v>
      </c>
      <c r="BLR289">
        <v>0</v>
      </c>
      <c r="BLS289">
        <v>0</v>
      </c>
      <c r="BLT289">
        <v>0</v>
      </c>
      <c r="BLU289">
        <v>0</v>
      </c>
      <c r="BLV289">
        <v>2.4330900243309003E-3</v>
      </c>
      <c r="BLW289">
        <v>0</v>
      </c>
      <c r="BLX289">
        <v>0</v>
      </c>
      <c r="BLY289">
        <v>0</v>
      </c>
      <c r="BLZ289">
        <v>0</v>
      </c>
      <c r="BMA289">
        <v>0</v>
      </c>
      <c r="BMB289">
        <v>0</v>
      </c>
      <c r="BMC289">
        <v>0</v>
      </c>
      <c r="BMD289">
        <v>0</v>
      </c>
      <c r="BME289">
        <v>0</v>
      </c>
      <c r="BMF289">
        <v>0</v>
      </c>
      <c r="BMG289">
        <v>0</v>
      </c>
      <c r="BMH289">
        <v>0</v>
      </c>
      <c r="BMI289">
        <v>0</v>
      </c>
      <c r="BMJ289">
        <v>0</v>
      </c>
      <c r="BMK289">
        <v>0</v>
      </c>
      <c r="BML289">
        <v>0</v>
      </c>
      <c r="BMM289">
        <v>0</v>
      </c>
      <c r="BMN289">
        <v>0</v>
      </c>
      <c r="BMO289">
        <v>0</v>
      </c>
      <c r="BMP289">
        <v>0</v>
      </c>
      <c r="BMQ289">
        <v>0</v>
      </c>
      <c r="BMR289">
        <v>0</v>
      </c>
      <c r="BMS289">
        <v>0</v>
      </c>
      <c r="BMT289">
        <v>0</v>
      </c>
      <c r="BMU289">
        <v>0</v>
      </c>
      <c r="BMV289">
        <v>0</v>
      </c>
      <c r="BMW289">
        <v>0</v>
      </c>
      <c r="BMX289">
        <v>0</v>
      </c>
      <c r="BMY289">
        <v>0</v>
      </c>
      <c r="BMZ289">
        <v>0</v>
      </c>
      <c r="BNA289">
        <v>0</v>
      </c>
      <c r="BNB289">
        <v>0</v>
      </c>
      <c r="BNC289">
        <v>0</v>
      </c>
      <c r="BND289">
        <v>0</v>
      </c>
      <c r="BNE289">
        <v>0</v>
      </c>
      <c r="BNF289">
        <v>0</v>
      </c>
      <c r="BNG289">
        <v>0</v>
      </c>
      <c r="BNH289">
        <v>0</v>
      </c>
      <c r="BNI289">
        <v>0</v>
      </c>
      <c r="BNJ289">
        <v>0</v>
      </c>
      <c r="BNK289">
        <v>0</v>
      </c>
      <c r="BNL289">
        <v>0</v>
      </c>
      <c r="BNM289">
        <v>0</v>
      </c>
      <c r="BNN289">
        <v>0</v>
      </c>
      <c r="BNO289">
        <v>0</v>
      </c>
      <c r="BNP289">
        <v>0</v>
      </c>
      <c r="BNQ289">
        <v>0</v>
      </c>
      <c r="BNR289">
        <v>0</v>
      </c>
      <c r="BNS289">
        <v>0</v>
      </c>
      <c r="BNT289">
        <v>0</v>
      </c>
      <c r="BNU289">
        <v>0</v>
      </c>
      <c r="BNV289">
        <v>3.8929440389294405E-2</v>
      </c>
      <c r="BNW289">
        <v>0</v>
      </c>
      <c r="BNX289">
        <v>0</v>
      </c>
      <c r="BNY289">
        <v>0</v>
      </c>
      <c r="BNZ289">
        <v>0</v>
      </c>
      <c r="BOA289">
        <v>0</v>
      </c>
      <c r="BOB289">
        <v>0</v>
      </c>
      <c r="BOC289">
        <v>0</v>
      </c>
      <c r="BOD289">
        <v>0</v>
      </c>
      <c r="BOE289">
        <v>1.9464720194647202E-2</v>
      </c>
      <c r="BOF289">
        <v>0</v>
      </c>
      <c r="BOG289">
        <v>0</v>
      </c>
      <c r="BOH289">
        <v>4.8661800486618006E-3</v>
      </c>
      <c r="BOI289">
        <v>0</v>
      </c>
      <c r="BOJ289">
        <v>0</v>
      </c>
      <c r="BOK289">
        <v>0</v>
      </c>
      <c r="BOL289">
        <v>0</v>
      </c>
      <c r="BOM289">
        <v>0</v>
      </c>
      <c r="BON289">
        <v>0</v>
      </c>
      <c r="BOO289">
        <v>0</v>
      </c>
      <c r="BOP289">
        <v>0</v>
      </c>
      <c r="BOQ289">
        <v>7.2992700729927005E-3</v>
      </c>
      <c r="BOR289">
        <v>2.4330900243309003E-3</v>
      </c>
      <c r="BOS289">
        <v>0</v>
      </c>
      <c r="BOT289">
        <v>0</v>
      </c>
      <c r="BOU289">
        <v>0</v>
      </c>
      <c r="BOV289">
        <v>0</v>
      </c>
      <c r="BOW289">
        <v>2.4330900243309003E-3</v>
      </c>
      <c r="BOX289">
        <v>0</v>
      </c>
      <c r="BOY289">
        <v>0</v>
      </c>
      <c r="BOZ289">
        <v>0</v>
      </c>
      <c r="BPA289">
        <v>4.8661800486618006E-3</v>
      </c>
      <c r="BPB289">
        <v>0</v>
      </c>
      <c r="BPC289">
        <v>0</v>
      </c>
      <c r="BPD289">
        <v>0</v>
      </c>
      <c r="BPE289">
        <v>0</v>
      </c>
      <c r="BPF289">
        <v>1.2165450121654502E-2</v>
      </c>
      <c r="BPG289">
        <v>0</v>
      </c>
      <c r="BPH289">
        <v>2.4330900243309003E-3</v>
      </c>
      <c r="BPI289">
        <v>0</v>
      </c>
      <c r="BPJ289">
        <v>4.8661800486618006E-3</v>
      </c>
      <c r="BPK289">
        <v>0</v>
      </c>
      <c r="BPL289">
        <v>0</v>
      </c>
      <c r="BPM289">
        <v>0</v>
      </c>
      <c r="BPN289">
        <v>2.4330900243309003E-3</v>
      </c>
      <c r="BPO289">
        <v>0</v>
      </c>
      <c r="BPP289">
        <v>0</v>
      </c>
      <c r="BPQ289">
        <v>0</v>
      </c>
      <c r="BPR289">
        <v>0</v>
      </c>
      <c r="BPS289">
        <v>0</v>
      </c>
      <c r="BPT289">
        <v>0</v>
      </c>
      <c r="BPU289">
        <v>0</v>
      </c>
      <c r="BPV289">
        <v>0</v>
      </c>
      <c r="BPW289">
        <v>0</v>
      </c>
      <c r="BPX289">
        <v>0</v>
      </c>
      <c r="BPY289">
        <v>0</v>
      </c>
      <c r="BPZ289">
        <v>2.4330900243309003E-3</v>
      </c>
      <c r="BQA289">
        <v>0</v>
      </c>
      <c r="BQB289">
        <v>0</v>
      </c>
      <c r="BQC289">
        <v>0</v>
      </c>
      <c r="BQD289">
        <v>4.8661800486618006E-3</v>
      </c>
      <c r="BQE289">
        <v>0</v>
      </c>
      <c r="BQF289">
        <v>0</v>
      </c>
      <c r="BQG289">
        <v>0</v>
      </c>
      <c r="BQH289">
        <v>0</v>
      </c>
      <c r="BQI289">
        <v>0</v>
      </c>
      <c r="BQJ289">
        <v>0</v>
      </c>
      <c r="BQK289">
        <v>0</v>
      </c>
      <c r="BQL289">
        <v>0</v>
      </c>
      <c r="BQM289">
        <v>0</v>
      </c>
      <c r="BQN289">
        <v>4.8661800486618006E-3</v>
      </c>
      <c r="BQO289">
        <v>0</v>
      </c>
      <c r="BQP289">
        <v>0</v>
      </c>
      <c r="BQQ289">
        <v>4.8661800486618006E-3</v>
      </c>
      <c r="BQR289">
        <v>0</v>
      </c>
      <c r="BQS289">
        <v>0</v>
      </c>
      <c r="BQT289">
        <v>0</v>
      </c>
      <c r="BQU289">
        <v>0</v>
      </c>
      <c r="BQV289">
        <v>0</v>
      </c>
      <c r="BQW289">
        <v>0</v>
      </c>
      <c r="BQX289">
        <v>0</v>
      </c>
      <c r="BQY289">
        <v>0</v>
      </c>
      <c r="BQZ289">
        <v>0</v>
      </c>
      <c r="BRA289">
        <v>0</v>
      </c>
      <c r="BRB289">
        <v>2.4330900243309003E-3</v>
      </c>
      <c r="BRC289">
        <v>0</v>
      </c>
      <c r="BRD289">
        <v>0</v>
      </c>
      <c r="BRE289">
        <v>0</v>
      </c>
      <c r="BRF289">
        <v>0</v>
      </c>
      <c r="BRG289">
        <v>0</v>
      </c>
      <c r="BRH289">
        <v>0</v>
      </c>
      <c r="BRI289">
        <v>0</v>
      </c>
      <c r="BRJ289">
        <v>0</v>
      </c>
      <c r="BRK289">
        <v>4.8661800486618006E-3</v>
      </c>
      <c r="BRL289">
        <v>0</v>
      </c>
      <c r="BRM289">
        <v>0</v>
      </c>
      <c r="BRN289">
        <v>0</v>
      </c>
      <c r="BRO289">
        <v>0</v>
      </c>
      <c r="BRP289">
        <v>0</v>
      </c>
      <c r="BRQ289">
        <v>0</v>
      </c>
      <c r="BRR289">
        <v>1.2165450121654502E-2</v>
      </c>
      <c r="BRS289">
        <v>0</v>
      </c>
      <c r="BRT289">
        <v>0</v>
      </c>
      <c r="BRU289">
        <v>0</v>
      </c>
      <c r="BRV289">
        <v>0</v>
      </c>
      <c r="BRW289">
        <v>0</v>
      </c>
      <c r="BRX289">
        <v>0</v>
      </c>
      <c r="BRY289">
        <v>0</v>
      </c>
      <c r="BRZ289">
        <v>0</v>
      </c>
      <c r="BSA289">
        <v>0</v>
      </c>
      <c r="BSB289">
        <v>0</v>
      </c>
      <c r="BSC289">
        <v>0</v>
      </c>
      <c r="BSD289">
        <v>0</v>
      </c>
      <c r="BSE289">
        <v>0</v>
      </c>
      <c r="BSF289">
        <v>0</v>
      </c>
      <c r="BSG289">
        <v>0</v>
      </c>
      <c r="BSH289">
        <v>0</v>
      </c>
      <c r="BSI289">
        <v>1.4598540145985401E-2</v>
      </c>
      <c r="BSJ289">
        <v>0</v>
      </c>
      <c r="BSK289">
        <v>0</v>
      </c>
      <c r="BSL289">
        <v>0</v>
      </c>
      <c r="BSM289">
        <v>0</v>
      </c>
      <c r="BSN289">
        <v>1.7031630170316302E-2</v>
      </c>
      <c r="BSO289">
        <v>0</v>
      </c>
      <c r="BSP289">
        <v>0</v>
      </c>
      <c r="BSQ289">
        <v>0</v>
      </c>
      <c r="BSR289">
        <v>0</v>
      </c>
      <c r="BSS289">
        <v>0</v>
      </c>
      <c r="BST289">
        <v>0</v>
      </c>
      <c r="BSU289">
        <v>4.8661800486618006E-3</v>
      </c>
      <c r="BSV289">
        <v>0</v>
      </c>
      <c r="BSW289">
        <v>0</v>
      </c>
      <c r="BSX289">
        <v>0</v>
      </c>
      <c r="BSY289">
        <v>2.9197080291970802E-2</v>
      </c>
      <c r="BSZ289">
        <v>0</v>
      </c>
      <c r="BTA289">
        <v>0</v>
      </c>
      <c r="BTB289">
        <v>0</v>
      </c>
      <c r="BTC289">
        <v>0</v>
      </c>
      <c r="BTD289">
        <v>0</v>
      </c>
      <c r="BTE289">
        <v>0</v>
      </c>
      <c r="BTF289">
        <v>0</v>
      </c>
      <c r="BTG289">
        <v>0</v>
      </c>
      <c r="BTH289">
        <v>0</v>
      </c>
      <c r="BTI289">
        <v>0</v>
      </c>
      <c r="BTJ289">
        <v>0</v>
      </c>
      <c r="BTK289">
        <v>0</v>
      </c>
      <c r="BTL289">
        <v>0</v>
      </c>
      <c r="BTM289">
        <v>0</v>
      </c>
      <c r="BTN289">
        <v>0</v>
      </c>
      <c r="BTO289">
        <v>0</v>
      </c>
      <c r="BTP289">
        <v>0</v>
      </c>
      <c r="BTQ289">
        <v>0</v>
      </c>
      <c r="BTR289">
        <v>0</v>
      </c>
      <c r="BTS289">
        <v>0</v>
      </c>
      <c r="BTT289">
        <v>0</v>
      </c>
      <c r="BTU289">
        <v>0</v>
      </c>
      <c r="BTV289">
        <v>0</v>
      </c>
      <c r="BTW289">
        <v>0</v>
      </c>
      <c r="BTX289">
        <v>0</v>
      </c>
      <c r="BTY289">
        <v>0</v>
      </c>
      <c r="BTZ289">
        <v>0</v>
      </c>
      <c r="BUA289">
        <v>0</v>
      </c>
      <c r="BUB289">
        <v>0</v>
      </c>
      <c r="BUC289">
        <v>4.8661800486618006E-3</v>
      </c>
      <c r="BUD289">
        <v>0</v>
      </c>
      <c r="BUE289">
        <v>0</v>
      </c>
      <c r="BUF289">
        <v>0</v>
      </c>
      <c r="BUG289">
        <v>0</v>
      </c>
      <c r="BUH289">
        <v>0</v>
      </c>
      <c r="BUI289">
        <v>0</v>
      </c>
      <c r="BUJ289">
        <v>0</v>
      </c>
      <c r="BUK289">
        <v>0</v>
      </c>
      <c r="BUL289">
        <v>0</v>
      </c>
      <c r="BUM289">
        <v>0</v>
      </c>
      <c r="BUN289">
        <v>0</v>
      </c>
      <c r="BUO289">
        <v>0</v>
      </c>
      <c r="BUP289">
        <v>0</v>
      </c>
      <c r="BUQ289">
        <v>0</v>
      </c>
      <c r="BUR289">
        <v>0</v>
      </c>
      <c r="BUS289">
        <v>0</v>
      </c>
      <c r="BUT289">
        <v>0</v>
      </c>
      <c r="BUU289">
        <v>0</v>
      </c>
      <c r="BUV289">
        <v>0</v>
      </c>
      <c r="BUW289">
        <v>0</v>
      </c>
      <c r="BUX289">
        <v>0</v>
      </c>
      <c r="BUY289">
        <v>0</v>
      </c>
      <c r="BUZ289">
        <v>0</v>
      </c>
      <c r="BVA289">
        <v>0</v>
      </c>
      <c r="BVB289">
        <v>0</v>
      </c>
      <c r="BVC289">
        <v>0</v>
      </c>
      <c r="BVD289">
        <v>0</v>
      </c>
      <c r="BVE289">
        <v>0</v>
      </c>
      <c r="BVF289">
        <v>0</v>
      </c>
      <c r="BVG289">
        <v>0</v>
      </c>
      <c r="BVH289">
        <v>0</v>
      </c>
      <c r="BVI289">
        <v>0</v>
      </c>
      <c r="BVJ289">
        <v>0</v>
      </c>
      <c r="BVK289">
        <v>0</v>
      </c>
      <c r="BVL289">
        <v>0</v>
      </c>
      <c r="BVM289">
        <v>0</v>
      </c>
      <c r="BVN289">
        <v>0</v>
      </c>
      <c r="BVO289">
        <v>0</v>
      </c>
      <c r="BVP289">
        <v>0</v>
      </c>
      <c r="BVQ289">
        <v>0</v>
      </c>
      <c r="BVR289">
        <v>4.8661800486618006E-3</v>
      </c>
      <c r="BVS289">
        <v>0</v>
      </c>
      <c r="BVT289">
        <v>0</v>
      </c>
      <c r="BVU289">
        <v>0</v>
      </c>
      <c r="BVV289">
        <v>0</v>
      </c>
      <c r="BVW289">
        <v>0</v>
      </c>
      <c r="BVX289">
        <v>0</v>
      </c>
      <c r="BVY289">
        <v>0</v>
      </c>
      <c r="BVZ289">
        <v>0</v>
      </c>
      <c r="BWA289">
        <v>0</v>
      </c>
      <c r="BWB289">
        <v>0</v>
      </c>
      <c r="BWC289">
        <v>0</v>
      </c>
      <c r="BWD289">
        <v>0</v>
      </c>
      <c r="BWE289">
        <v>0</v>
      </c>
      <c r="BWF289">
        <v>0</v>
      </c>
      <c r="BWG289">
        <v>0</v>
      </c>
      <c r="BWH289">
        <v>0</v>
      </c>
      <c r="BWI289">
        <v>0</v>
      </c>
      <c r="BWJ289">
        <v>0</v>
      </c>
      <c r="BWK289">
        <v>0</v>
      </c>
      <c r="BWL289">
        <v>0</v>
      </c>
      <c r="BWM289">
        <v>0</v>
      </c>
      <c r="BWN289">
        <v>0</v>
      </c>
      <c r="BWO289">
        <v>0</v>
      </c>
      <c r="BWP289">
        <v>0</v>
      </c>
      <c r="BWQ289">
        <v>0</v>
      </c>
      <c r="BWR289">
        <v>0</v>
      </c>
      <c r="BWS289">
        <v>0</v>
      </c>
      <c r="BWT289">
        <v>0</v>
      </c>
      <c r="BWU289">
        <v>0</v>
      </c>
      <c r="BWV289">
        <v>0</v>
      </c>
      <c r="BWW289">
        <v>0</v>
      </c>
      <c r="BWX289">
        <v>0</v>
      </c>
      <c r="BWY289">
        <v>0</v>
      </c>
      <c r="BWZ289">
        <v>2.4330900243309003E-3</v>
      </c>
      <c r="BXA289">
        <v>0</v>
      </c>
      <c r="BXB289">
        <v>0</v>
      </c>
      <c r="BXC289">
        <v>0</v>
      </c>
      <c r="BXD289">
        <v>0</v>
      </c>
      <c r="BXE289">
        <v>0</v>
      </c>
      <c r="BXF289">
        <v>0</v>
      </c>
      <c r="BXG289">
        <v>0</v>
      </c>
      <c r="BXH289">
        <v>0</v>
      </c>
      <c r="BXI289">
        <v>0</v>
      </c>
      <c r="BXJ289">
        <v>0</v>
      </c>
      <c r="BXK289">
        <v>0</v>
      </c>
      <c r="BXL289">
        <v>0</v>
      </c>
      <c r="BXM289">
        <v>0</v>
      </c>
      <c r="BXN289">
        <v>0</v>
      </c>
      <c r="BXO289">
        <v>0</v>
      </c>
      <c r="BXP289">
        <v>7.2992700729927005E-3</v>
      </c>
      <c r="BXQ289">
        <v>0</v>
      </c>
      <c r="BXR289">
        <v>0</v>
      </c>
      <c r="BXS289">
        <v>0</v>
      </c>
      <c r="BXT289">
        <v>0</v>
      </c>
      <c r="BXU289">
        <v>0</v>
      </c>
      <c r="BXV289">
        <v>0</v>
      </c>
      <c r="BXW289">
        <v>0</v>
      </c>
      <c r="BXX289">
        <v>0</v>
      </c>
      <c r="BXY289">
        <v>0</v>
      </c>
      <c r="BXZ289">
        <v>0</v>
      </c>
      <c r="BYA289">
        <v>0</v>
      </c>
      <c r="BYB289">
        <v>0</v>
      </c>
      <c r="BYC289">
        <v>0</v>
      </c>
      <c r="BYD289">
        <v>0</v>
      </c>
      <c r="BYE289">
        <v>0</v>
      </c>
      <c r="BYF289">
        <v>0</v>
      </c>
      <c r="BYG289">
        <v>0</v>
      </c>
      <c r="BYH289">
        <v>0</v>
      </c>
      <c r="BYI289">
        <v>0</v>
      </c>
      <c r="BYJ289">
        <v>0</v>
      </c>
      <c r="BYK289">
        <v>0</v>
      </c>
      <c r="BYL289">
        <v>0</v>
      </c>
      <c r="BYM289">
        <v>0</v>
      </c>
      <c r="BYN289">
        <v>0</v>
      </c>
      <c r="BYO289">
        <v>0</v>
      </c>
      <c r="BYP289">
        <v>0</v>
      </c>
      <c r="BYQ289">
        <v>0</v>
      </c>
      <c r="BYR289">
        <v>0</v>
      </c>
      <c r="BYS289">
        <v>0</v>
      </c>
      <c r="BYT289">
        <v>0</v>
      </c>
      <c r="BYU289">
        <v>0</v>
      </c>
      <c r="BYV289">
        <v>0</v>
      </c>
      <c r="BYW289">
        <v>0</v>
      </c>
      <c r="BYX289">
        <v>0</v>
      </c>
      <c r="BYY289">
        <v>0</v>
      </c>
      <c r="BYZ289">
        <v>0</v>
      </c>
      <c r="BZA289">
        <v>0</v>
      </c>
      <c r="BZB289">
        <v>0</v>
      </c>
      <c r="BZC289">
        <v>0</v>
      </c>
      <c r="BZD289">
        <v>4.8661800486618006E-3</v>
      </c>
      <c r="BZE289">
        <v>0</v>
      </c>
      <c r="BZF289">
        <v>0</v>
      </c>
      <c r="BZG289">
        <v>0</v>
      </c>
      <c r="BZH289">
        <v>0</v>
      </c>
      <c r="BZI289">
        <v>0</v>
      </c>
      <c r="BZJ289">
        <v>0</v>
      </c>
      <c r="BZK289">
        <v>0</v>
      </c>
      <c r="BZL289">
        <v>0</v>
      </c>
      <c r="BZM289">
        <v>0</v>
      </c>
      <c r="BZN289">
        <v>0</v>
      </c>
      <c r="BZO289">
        <v>0</v>
      </c>
      <c r="BZP289">
        <v>0</v>
      </c>
      <c r="BZQ289">
        <v>0</v>
      </c>
      <c r="BZR289">
        <v>0</v>
      </c>
      <c r="BZS289">
        <v>0</v>
      </c>
      <c r="BZT289">
        <v>0</v>
      </c>
      <c r="BZU289">
        <v>0</v>
      </c>
      <c r="BZV289">
        <v>0</v>
      </c>
      <c r="BZW289">
        <v>0</v>
      </c>
      <c r="BZX289">
        <v>0</v>
      </c>
      <c r="BZY289">
        <v>0</v>
      </c>
      <c r="BZZ289">
        <v>0</v>
      </c>
      <c r="CAA289">
        <v>0</v>
      </c>
      <c r="CAB289">
        <v>0</v>
      </c>
      <c r="CAC289">
        <v>0</v>
      </c>
      <c r="CAD289">
        <v>0</v>
      </c>
      <c r="CAE289">
        <v>0</v>
      </c>
      <c r="CAF289">
        <v>0</v>
      </c>
      <c r="CAG289">
        <v>0</v>
      </c>
      <c r="CAH289">
        <v>0</v>
      </c>
      <c r="CAI289">
        <v>0</v>
      </c>
      <c r="CAJ289">
        <v>0</v>
      </c>
      <c r="CAK289">
        <v>0</v>
      </c>
      <c r="CAL289">
        <v>0</v>
      </c>
      <c r="CAM289">
        <v>0</v>
      </c>
      <c r="CAN289">
        <v>0</v>
      </c>
      <c r="CAO289">
        <v>0</v>
      </c>
      <c r="CAP289">
        <v>0</v>
      </c>
      <c r="CAQ289">
        <v>0</v>
      </c>
      <c r="CAR289">
        <v>0</v>
      </c>
      <c r="CAS289">
        <v>0</v>
      </c>
      <c r="CAT289">
        <v>0</v>
      </c>
      <c r="CAU289">
        <v>0</v>
      </c>
      <c r="CAV289">
        <v>0</v>
      </c>
      <c r="CAW289">
        <v>0</v>
      </c>
      <c r="CAX289">
        <v>0</v>
      </c>
      <c r="CAY289">
        <v>0</v>
      </c>
      <c r="CAZ289">
        <v>0</v>
      </c>
      <c r="CBA289">
        <v>0</v>
      </c>
      <c r="CBB289">
        <v>0</v>
      </c>
      <c r="CBC289">
        <v>0</v>
      </c>
      <c r="CBD289">
        <v>0</v>
      </c>
      <c r="CBE289">
        <v>0</v>
      </c>
      <c r="CBF289">
        <v>0</v>
      </c>
      <c r="CBG289">
        <v>0</v>
      </c>
      <c r="CBH289">
        <v>0</v>
      </c>
      <c r="CBI289">
        <v>0</v>
      </c>
      <c r="CBJ289">
        <v>0</v>
      </c>
      <c r="CBK289">
        <v>0</v>
      </c>
      <c r="CBL289">
        <v>0</v>
      </c>
      <c r="CBM289">
        <v>0</v>
      </c>
      <c r="CBN289">
        <v>0</v>
      </c>
      <c r="CBO289">
        <v>0</v>
      </c>
      <c r="CBP289">
        <v>0</v>
      </c>
      <c r="CBQ289">
        <v>0</v>
      </c>
      <c r="CBR289">
        <v>0</v>
      </c>
      <c r="CBS289">
        <v>0</v>
      </c>
      <c r="CBT289">
        <v>0</v>
      </c>
      <c r="CBU289">
        <v>0</v>
      </c>
      <c r="CBV289">
        <v>0</v>
      </c>
      <c r="CBW289">
        <v>0</v>
      </c>
      <c r="CBX289">
        <v>0</v>
      </c>
      <c r="CBY289">
        <v>0</v>
      </c>
      <c r="CBZ289">
        <v>0</v>
      </c>
      <c r="CCA289">
        <v>0</v>
      </c>
      <c r="CCB289">
        <v>0</v>
      </c>
      <c r="CCC289">
        <v>0</v>
      </c>
      <c r="CCD289">
        <v>0</v>
      </c>
      <c r="CCE289">
        <v>0</v>
      </c>
      <c r="CCF289">
        <v>0</v>
      </c>
      <c r="CCG289">
        <v>0</v>
      </c>
      <c r="CCH289">
        <v>0</v>
      </c>
      <c r="CCI289">
        <v>0</v>
      </c>
      <c r="CCJ289">
        <v>0</v>
      </c>
      <c r="CCK289">
        <v>0</v>
      </c>
      <c r="CCL289">
        <v>0</v>
      </c>
      <c r="CCM289">
        <v>0</v>
      </c>
      <c r="CCN289">
        <v>0</v>
      </c>
      <c r="CCO289">
        <v>0</v>
      </c>
      <c r="CCP289">
        <v>0</v>
      </c>
      <c r="CCQ289">
        <v>0</v>
      </c>
      <c r="CCR289">
        <v>0</v>
      </c>
      <c r="CCS289">
        <v>0</v>
      </c>
      <c r="CCT289">
        <v>0</v>
      </c>
      <c r="CCU289">
        <v>0</v>
      </c>
      <c r="CCV289">
        <v>0</v>
      </c>
      <c r="CCW289">
        <v>0</v>
      </c>
      <c r="CCX289">
        <v>0</v>
      </c>
      <c r="CCY289">
        <v>0</v>
      </c>
      <c r="CCZ289">
        <v>0</v>
      </c>
      <c r="CDA289">
        <v>0</v>
      </c>
      <c r="CDB289">
        <v>0</v>
      </c>
      <c r="CDC289">
        <v>0</v>
      </c>
      <c r="CDD289">
        <v>0</v>
      </c>
      <c r="CDE289">
        <v>0</v>
      </c>
      <c r="CDF289">
        <v>7.2992700729927005E-3</v>
      </c>
      <c r="CDG289">
        <v>0</v>
      </c>
      <c r="CDH289">
        <v>0</v>
      </c>
      <c r="CDI289">
        <v>0</v>
      </c>
      <c r="CDJ289">
        <v>0</v>
      </c>
      <c r="CDK289">
        <v>4.8661800486618006E-3</v>
      </c>
      <c r="CDL289">
        <v>0</v>
      </c>
      <c r="CDM289">
        <v>0</v>
      </c>
      <c r="CDN289">
        <v>0</v>
      </c>
      <c r="CDO289">
        <v>0</v>
      </c>
      <c r="CDP289">
        <v>0</v>
      </c>
      <c r="CDQ289">
        <v>0</v>
      </c>
      <c r="CDR289">
        <v>0</v>
      </c>
      <c r="CDS289">
        <v>0</v>
      </c>
      <c r="CDT289">
        <v>0</v>
      </c>
      <c r="CDU289">
        <v>0</v>
      </c>
      <c r="CDV289">
        <v>0</v>
      </c>
      <c r="CDW289">
        <v>0</v>
      </c>
      <c r="CDX289">
        <v>0</v>
      </c>
      <c r="CDY289">
        <v>0</v>
      </c>
      <c r="CDZ289">
        <v>0</v>
      </c>
      <c r="CEA289">
        <v>0</v>
      </c>
      <c r="CEB289">
        <v>2.4330900243309003E-3</v>
      </c>
      <c r="CEC289">
        <v>2.9197080291970802E-2</v>
      </c>
      <c r="CED289">
        <v>0</v>
      </c>
      <c r="CEE289">
        <v>0</v>
      </c>
      <c r="CEF289">
        <v>0</v>
      </c>
      <c r="CEG289">
        <v>0</v>
      </c>
      <c r="CEH289">
        <v>0</v>
      </c>
      <c r="CEI289">
        <v>0</v>
      </c>
      <c r="CEJ289">
        <v>0</v>
      </c>
      <c r="CEK289">
        <v>0</v>
      </c>
      <c r="CEL289">
        <v>0</v>
      </c>
      <c r="CEM289">
        <v>0</v>
      </c>
      <c r="CEN289">
        <v>0</v>
      </c>
      <c r="CEO289">
        <v>0</v>
      </c>
      <c r="CEP289">
        <v>0</v>
      </c>
      <c r="CEQ289">
        <v>0</v>
      </c>
      <c r="CER289">
        <v>0</v>
      </c>
      <c r="CES289">
        <v>0</v>
      </c>
      <c r="CET289">
        <v>0</v>
      </c>
      <c r="CEU289">
        <v>0</v>
      </c>
      <c r="CEV289">
        <v>0</v>
      </c>
      <c r="CEW289">
        <v>0</v>
      </c>
      <c r="CEX289">
        <v>0</v>
      </c>
      <c r="CEY289">
        <v>0</v>
      </c>
      <c r="CEZ289">
        <v>0</v>
      </c>
      <c r="CFA289">
        <v>0</v>
      </c>
      <c r="CFB289">
        <v>0</v>
      </c>
      <c r="CFC289">
        <v>0</v>
      </c>
      <c r="CFD289">
        <v>0</v>
      </c>
      <c r="CFE289">
        <v>0</v>
      </c>
      <c r="CFF289">
        <v>0</v>
      </c>
      <c r="CFG289">
        <v>0</v>
      </c>
      <c r="CFH289">
        <v>0</v>
      </c>
      <c r="CFI289">
        <v>0</v>
      </c>
      <c r="CFJ289">
        <v>0</v>
      </c>
      <c r="CFK289">
        <v>0</v>
      </c>
      <c r="CFL289">
        <v>0</v>
      </c>
      <c r="CFM289">
        <v>9.7323600973236012E-3</v>
      </c>
      <c r="CFN289">
        <v>2.4330900243309003E-3</v>
      </c>
      <c r="CFO289">
        <v>2.4330900243309003E-3</v>
      </c>
      <c r="CFP289">
        <v>2.9197080291970802E-2</v>
      </c>
      <c r="CFQ289">
        <v>0</v>
      </c>
      <c r="CFR289">
        <v>0</v>
      </c>
      <c r="CFS289">
        <v>0</v>
      </c>
      <c r="CFT289">
        <v>0</v>
      </c>
      <c r="CFU289">
        <v>0.13625304136253041</v>
      </c>
      <c r="CFV289">
        <v>0</v>
      </c>
      <c r="CFW289">
        <v>0</v>
      </c>
      <c r="CFX289">
        <v>0</v>
      </c>
      <c r="CFY289">
        <v>0</v>
      </c>
      <c r="CFZ289">
        <v>0</v>
      </c>
      <c r="CGA289">
        <v>0</v>
      </c>
      <c r="CGB289">
        <v>0</v>
      </c>
      <c r="CGC289">
        <v>0</v>
      </c>
      <c r="CGD289">
        <v>0</v>
      </c>
      <c r="CGE289">
        <v>0</v>
      </c>
      <c r="CGF289">
        <v>0</v>
      </c>
      <c r="CGG289">
        <v>0</v>
      </c>
      <c r="CGH289">
        <v>0</v>
      </c>
      <c r="CGI289">
        <v>0</v>
      </c>
      <c r="CGJ289">
        <v>0</v>
      </c>
      <c r="CGK289">
        <v>0</v>
      </c>
      <c r="CGL289">
        <v>0</v>
      </c>
      <c r="CGM289">
        <v>0</v>
      </c>
      <c r="CGN289">
        <v>0</v>
      </c>
      <c r="CGO289">
        <v>0</v>
      </c>
      <c r="CGP289">
        <v>0</v>
      </c>
      <c r="CGQ289">
        <v>4.1362530413625302E-2</v>
      </c>
      <c r="CGR289">
        <v>0</v>
      </c>
      <c r="CGS289">
        <v>0</v>
      </c>
      <c r="CGT289">
        <v>0</v>
      </c>
      <c r="CGU289">
        <v>5.5961070559610707E-2</v>
      </c>
      <c r="CGV289">
        <v>0</v>
      </c>
      <c r="CGW289">
        <v>0</v>
      </c>
      <c r="CGX289">
        <v>0</v>
      </c>
      <c r="CGY289">
        <v>0</v>
      </c>
      <c r="CGZ289">
        <v>0</v>
      </c>
      <c r="CHA289">
        <v>0</v>
      </c>
      <c r="CHB289">
        <v>0</v>
      </c>
      <c r="CHC289">
        <v>0</v>
      </c>
      <c r="CHD289">
        <v>0</v>
      </c>
      <c r="CHE289">
        <v>0</v>
      </c>
      <c r="CHF289">
        <v>0</v>
      </c>
      <c r="CHG289">
        <v>0</v>
      </c>
      <c r="CHH289">
        <v>0</v>
      </c>
      <c r="CHI289">
        <v>0</v>
      </c>
      <c r="CHJ289">
        <v>0</v>
      </c>
      <c r="CHK289">
        <v>0</v>
      </c>
      <c r="CHL289">
        <v>0</v>
      </c>
      <c r="CHM289">
        <v>0</v>
      </c>
      <c r="CHN289">
        <v>0</v>
      </c>
      <c r="CHO289">
        <v>0</v>
      </c>
      <c r="CHP289">
        <v>0</v>
      </c>
      <c r="CHQ289">
        <v>3.6496350364963501E-2</v>
      </c>
      <c r="CHR289">
        <v>0</v>
      </c>
      <c r="CHS289">
        <v>0</v>
      </c>
      <c r="CHT289">
        <v>0</v>
      </c>
      <c r="CHU289">
        <v>0</v>
      </c>
      <c r="CHV289">
        <v>0</v>
      </c>
      <c r="CHW289">
        <v>0</v>
      </c>
      <c r="CHX289">
        <v>0</v>
      </c>
      <c r="CHY289">
        <v>0</v>
      </c>
      <c r="CHZ289">
        <v>0</v>
      </c>
      <c r="CIA289">
        <v>0</v>
      </c>
      <c r="CIB289">
        <v>2.4330900243309003E-3</v>
      </c>
      <c r="CIC289">
        <v>0</v>
      </c>
      <c r="CID289">
        <v>0</v>
      </c>
      <c r="CIE289">
        <v>0</v>
      </c>
      <c r="CIF289">
        <v>0</v>
      </c>
      <c r="CIG289">
        <v>0</v>
      </c>
      <c r="CIH289">
        <v>0</v>
      </c>
      <c r="CII289">
        <v>0</v>
      </c>
      <c r="CIJ289">
        <v>0</v>
      </c>
      <c r="CIK289">
        <v>0</v>
      </c>
      <c r="CIL289">
        <v>0</v>
      </c>
      <c r="CIM289">
        <v>0</v>
      </c>
      <c r="CIN289">
        <v>0</v>
      </c>
      <c r="CIO289">
        <v>0</v>
      </c>
      <c r="CIP289">
        <v>0</v>
      </c>
      <c r="CIQ289">
        <v>0</v>
      </c>
      <c r="CIR289">
        <v>0</v>
      </c>
      <c r="CIS289">
        <v>0</v>
      </c>
      <c r="CIT289">
        <v>0</v>
      </c>
      <c r="CIU289">
        <v>0</v>
      </c>
      <c r="CIV289">
        <v>0</v>
      </c>
      <c r="CIW289">
        <v>0</v>
      </c>
      <c r="CIX289">
        <v>0</v>
      </c>
      <c r="CIY289">
        <v>0</v>
      </c>
      <c r="CIZ289">
        <v>0</v>
      </c>
      <c r="CJA289">
        <v>0</v>
      </c>
      <c r="CJB289">
        <v>0</v>
      </c>
      <c r="CJC289">
        <v>0</v>
      </c>
      <c r="CJD289">
        <v>0</v>
      </c>
      <c r="CJE289">
        <v>0</v>
      </c>
      <c r="CJF289">
        <v>0</v>
      </c>
      <c r="CJG289">
        <v>0</v>
      </c>
      <c r="CJH289">
        <v>0</v>
      </c>
      <c r="CJI289">
        <v>0</v>
      </c>
      <c r="CJJ289">
        <v>0</v>
      </c>
      <c r="CJK289">
        <v>0</v>
      </c>
      <c r="CJL289">
        <v>0</v>
      </c>
      <c r="CJM289">
        <v>0</v>
      </c>
      <c r="CJN289">
        <v>0</v>
      </c>
      <c r="CJO289">
        <v>0</v>
      </c>
      <c r="CJP289">
        <v>0</v>
      </c>
      <c r="CJQ289">
        <v>0</v>
      </c>
      <c r="CJR289">
        <v>0</v>
      </c>
      <c r="CJS289">
        <v>0</v>
      </c>
      <c r="CJT289">
        <v>0</v>
      </c>
      <c r="CJU289">
        <v>0</v>
      </c>
      <c r="CJV289">
        <v>0</v>
      </c>
      <c r="CJW289">
        <v>0</v>
      </c>
      <c r="CJX289">
        <v>0</v>
      </c>
      <c r="CJY289">
        <v>0</v>
      </c>
      <c r="CJZ289">
        <v>0</v>
      </c>
      <c r="CKA289">
        <v>0</v>
      </c>
      <c r="CKB289">
        <v>0</v>
      </c>
      <c r="CKC289">
        <v>0</v>
      </c>
      <c r="CKD289">
        <v>0</v>
      </c>
      <c r="CKE289">
        <v>0</v>
      </c>
      <c r="CKF289">
        <v>0</v>
      </c>
      <c r="CKG289">
        <v>0</v>
      </c>
      <c r="CKH289">
        <v>0</v>
      </c>
      <c r="CKI289">
        <v>0</v>
      </c>
      <c r="CKJ289">
        <v>0</v>
      </c>
      <c r="CKK289">
        <v>0</v>
      </c>
      <c r="CKL289">
        <v>0</v>
      </c>
      <c r="CKM289">
        <v>0</v>
      </c>
      <c r="CKN289">
        <v>0</v>
      </c>
      <c r="CKO289">
        <v>0</v>
      </c>
      <c r="CKP289">
        <v>0</v>
      </c>
      <c r="CKQ289">
        <v>0</v>
      </c>
      <c r="CKR289">
        <v>0</v>
      </c>
      <c r="CKS289">
        <v>0</v>
      </c>
      <c r="CKT289">
        <v>0</v>
      </c>
      <c r="CKU289">
        <v>0</v>
      </c>
      <c r="CKV289">
        <v>0</v>
      </c>
      <c r="CKW289">
        <v>0</v>
      </c>
      <c r="CKX289">
        <v>0</v>
      </c>
      <c r="CKY289">
        <v>0</v>
      </c>
      <c r="CKZ289">
        <v>0</v>
      </c>
      <c r="CLA289">
        <v>0</v>
      </c>
      <c r="CLB289">
        <v>0</v>
      </c>
      <c r="CLC289">
        <v>1</v>
      </c>
    </row>
    <row r="290" spans="1:556 1239:2490" ht="21" customHeight="1" thickBot="1">
      <c r="A290" s="147" t="s">
        <v>2788</v>
      </c>
      <c r="B290" s="5" t="s">
        <v>2702</v>
      </c>
      <c r="C290" s="382" t="s">
        <v>1833</v>
      </c>
      <c r="L290" s="58" t="s">
        <v>2789</v>
      </c>
      <c r="AB290" s="382" t="s">
        <v>2718</v>
      </c>
      <c r="AE290" s="147" t="s">
        <v>2788</v>
      </c>
      <c r="AF290" s="382" t="s">
        <v>1833</v>
      </c>
      <c r="AG290" s="383" t="s">
        <v>2790</v>
      </c>
      <c r="AL290" s="380">
        <v>40501</v>
      </c>
      <c r="AM290">
        <v>12</v>
      </c>
      <c r="AN290">
        <v>6.8</v>
      </c>
      <c r="AO290">
        <v>6.95</v>
      </c>
      <c r="AP290">
        <v>12.07</v>
      </c>
      <c r="AQ290">
        <v>0.27545454545454545</v>
      </c>
      <c r="AR290">
        <v>0.18833333333333332</v>
      </c>
      <c r="AW290" s="58">
        <v>14.220221675209517</v>
      </c>
      <c r="AX290" s="58">
        <v>27.419504358352707</v>
      </c>
      <c r="AY290" s="29">
        <v>236.66666666666666</v>
      </c>
      <c r="AZ290" s="5"/>
      <c r="BE290">
        <v>25.416666666666668</v>
      </c>
      <c r="BF290">
        <v>925</v>
      </c>
      <c r="BG290">
        <v>17.833333333333332</v>
      </c>
      <c r="BH290">
        <v>283.33333333333331</v>
      </c>
      <c r="BJ290">
        <v>2.4</v>
      </c>
      <c r="BK290">
        <v>6.7333333333333334</v>
      </c>
      <c r="BL290">
        <v>1.9333333333333334E-2</v>
      </c>
      <c r="BM290">
        <v>0.84</v>
      </c>
      <c r="BN290">
        <v>0.3066666666666667</v>
      </c>
      <c r="BO290">
        <v>0.79666666666666675</v>
      </c>
      <c r="BP290">
        <v>0.28499999999999998</v>
      </c>
      <c r="BQ290">
        <v>0.48166666666666669</v>
      </c>
      <c r="BS290">
        <v>2.5</v>
      </c>
      <c r="BV290" s="5" t="s">
        <v>1667</v>
      </c>
      <c r="BW290" s="5" t="s">
        <v>1667</v>
      </c>
      <c r="BX290" s="147">
        <v>412</v>
      </c>
      <c r="BY290" s="86">
        <v>63</v>
      </c>
      <c r="BZ290">
        <v>4.7300000000000004</v>
      </c>
      <c r="CA290">
        <v>16.8</v>
      </c>
      <c r="CB290">
        <v>39.700000000000003</v>
      </c>
      <c r="CC290">
        <v>1</v>
      </c>
      <c r="CD290" s="114">
        <v>5.9218425938438077</v>
      </c>
      <c r="CE290" s="147">
        <v>6.8</v>
      </c>
      <c r="CF290" s="381">
        <v>2.91</v>
      </c>
      <c r="CG290">
        <v>0</v>
      </c>
      <c r="CH290">
        <v>0</v>
      </c>
      <c r="CI290">
        <v>0.24271844660194172</v>
      </c>
      <c r="CJ290">
        <v>0</v>
      </c>
      <c r="CK290">
        <v>0</v>
      </c>
      <c r="CL290">
        <v>0.24271844660194172</v>
      </c>
      <c r="CM290">
        <v>0</v>
      </c>
      <c r="CN290">
        <v>0</v>
      </c>
      <c r="CO290">
        <v>0</v>
      </c>
      <c r="CP290">
        <v>0</v>
      </c>
      <c r="CQ290">
        <v>0</v>
      </c>
      <c r="CR290">
        <v>0</v>
      </c>
      <c r="CS290">
        <v>0</v>
      </c>
      <c r="CT290">
        <v>0</v>
      </c>
      <c r="CU290">
        <v>0</v>
      </c>
      <c r="CV290">
        <v>0</v>
      </c>
      <c r="CW290">
        <v>0.48543689320388345</v>
      </c>
      <c r="DW290">
        <v>2.4</v>
      </c>
      <c r="DX290">
        <v>6.7333333333333334</v>
      </c>
      <c r="DY290">
        <v>1.9333333333333334E-2</v>
      </c>
      <c r="DZ290">
        <v>0.84</v>
      </c>
      <c r="EA290">
        <v>0.3066666666666667</v>
      </c>
      <c r="EB290">
        <v>0.79666666666666675</v>
      </c>
      <c r="EC290">
        <v>0.28499999999999998</v>
      </c>
      <c r="ED290">
        <v>0.48166666666666669</v>
      </c>
      <c r="EG290" s="86">
        <f t="shared" si="32"/>
        <v>2</v>
      </c>
      <c r="EH290" s="86">
        <f t="shared" si="33"/>
        <v>2</v>
      </c>
      <c r="EI290">
        <v>2</v>
      </c>
      <c r="EJ290" s="1">
        <v>2</v>
      </c>
      <c r="EK290" s="1">
        <v>2</v>
      </c>
      <c r="EL290" s="1">
        <v>2</v>
      </c>
      <c r="EM290" s="1">
        <v>2</v>
      </c>
      <c r="EN290" s="1">
        <v>2</v>
      </c>
      <c r="EP290" s="1">
        <v>2</v>
      </c>
      <c r="EU290" s="5" t="s">
        <v>2721</v>
      </c>
      <c r="EV290" s="29">
        <v>34</v>
      </c>
      <c r="EW290" s="255">
        <v>4.4201559999999987E-2</v>
      </c>
      <c r="EX290" s="256">
        <v>196.94853155925912</v>
      </c>
      <c r="EY290" s="119" t="s">
        <v>2609</v>
      </c>
      <c r="KF290" s="5" t="s">
        <v>2791</v>
      </c>
      <c r="KG290" s="5" t="s">
        <v>1879</v>
      </c>
      <c r="KH290" t="s">
        <v>2708</v>
      </c>
      <c r="KI290" s="5" t="s">
        <v>1879</v>
      </c>
      <c r="KJ290" s="5" t="s">
        <v>1879</v>
      </c>
      <c r="NU290" s="5">
        <v>14.220221675209517</v>
      </c>
      <c r="NV290" s="5">
        <v>27.419504358352707</v>
      </c>
      <c r="NZ290" s="5">
        <v>14.313130564557529</v>
      </c>
      <c r="OC290" s="5" t="s">
        <v>2714</v>
      </c>
      <c r="OD290" s="5">
        <v>3.080635275023039E-2</v>
      </c>
      <c r="OE290" s="5">
        <v>3.2539013216657309E-2</v>
      </c>
      <c r="OF290" s="5">
        <v>0.18903363257514086</v>
      </c>
      <c r="OJ290" s="5">
        <v>0.15098097070565489</v>
      </c>
      <c r="OL290" s="5">
        <v>7.1177439707236717E-3</v>
      </c>
      <c r="ON290" s="5">
        <v>1.8914862689921099</v>
      </c>
      <c r="TD290" s="374" t="s">
        <v>2639</v>
      </c>
      <c r="TE290" s="374" t="s">
        <v>2639</v>
      </c>
      <c r="TF290" s="374" t="s">
        <v>2639</v>
      </c>
      <c r="TG290" s="374" t="s">
        <v>2639</v>
      </c>
      <c r="TH290" s="374" t="s">
        <v>2639</v>
      </c>
      <c r="TI290" s="374" t="s">
        <v>2639</v>
      </c>
      <c r="TJ290" s="374" t="s">
        <v>2639</v>
      </c>
      <c r="TK290" s="374" t="s">
        <v>2639</v>
      </c>
      <c r="AUQ290" s="74" t="s">
        <v>2792</v>
      </c>
      <c r="AUR290" s="156">
        <v>9</v>
      </c>
      <c r="AUS290" s="156">
        <v>0.5</v>
      </c>
      <c r="AUT290" s="156">
        <v>1.39</v>
      </c>
      <c r="AUU290" s="156">
        <v>1.1000000000000001</v>
      </c>
      <c r="AUV290" s="156">
        <v>3.1</v>
      </c>
      <c r="AUW290" s="74" t="s">
        <v>2153</v>
      </c>
      <c r="AUX290" s="156">
        <v>1.6</v>
      </c>
      <c r="AUY290" s="156">
        <v>1.2</v>
      </c>
      <c r="AUZ290" s="156">
        <v>0.14000000000000001</v>
      </c>
      <c r="AVA290" s="156">
        <v>0.73</v>
      </c>
      <c r="AVB290" s="156">
        <v>0.21</v>
      </c>
      <c r="AVC290" s="156">
        <v>0.06</v>
      </c>
      <c r="AVD290" s="156">
        <v>5.8999999999999997E-2</v>
      </c>
      <c r="AVE290" s="74" t="s">
        <v>2743</v>
      </c>
      <c r="AVF290" s="156">
        <v>7.2999999999999995E-2</v>
      </c>
      <c r="AVG290" s="156">
        <v>0.06</v>
      </c>
      <c r="AVH290" s="156">
        <v>19</v>
      </c>
      <c r="AVI290" s="156">
        <v>2800</v>
      </c>
      <c r="AVJ290" s="74" t="s">
        <v>2793</v>
      </c>
      <c r="AVK290" s="74" t="s">
        <v>2794</v>
      </c>
      <c r="AVL290" s="74" t="s">
        <v>2795</v>
      </c>
      <c r="AVM290" s="74" t="s">
        <v>2592</v>
      </c>
      <c r="AVN290" s="74" t="s">
        <v>2764</v>
      </c>
      <c r="AVO290" s="74" t="s">
        <v>2593</v>
      </c>
      <c r="AVP290" s="74" t="s">
        <v>2621</v>
      </c>
      <c r="AVQ290" s="74" t="s">
        <v>1411</v>
      </c>
      <c r="AVR290" s="74" t="s">
        <v>2732</v>
      </c>
      <c r="AVS290" s="74" t="s">
        <v>2796</v>
      </c>
      <c r="AVT290" s="74" t="s">
        <v>2797</v>
      </c>
      <c r="AVU290" s="74" t="s">
        <v>2798</v>
      </c>
      <c r="AVV290" s="74" t="s">
        <v>2799</v>
      </c>
      <c r="AVW290" s="74" t="s">
        <v>2800</v>
      </c>
      <c r="AVX290" s="74" t="s">
        <v>2801</v>
      </c>
      <c r="AVY290" s="156">
        <v>260</v>
      </c>
      <c r="AVZ290" s="156">
        <v>41</v>
      </c>
      <c r="AWA290" s="156">
        <v>12</v>
      </c>
      <c r="AWB290" s="74" t="s">
        <v>2622</v>
      </c>
      <c r="AWC290" s="74" t="s">
        <v>2802</v>
      </c>
      <c r="AWD290" s="74" t="s">
        <v>2803</v>
      </c>
      <c r="AWE290" s="74" t="s">
        <v>2804</v>
      </c>
      <c r="AWF290" s="156">
        <v>2.6</v>
      </c>
      <c r="AWG290" s="156">
        <v>2.2000000000000002</v>
      </c>
      <c r="AWH290" s="74" t="s">
        <v>2804</v>
      </c>
      <c r="AWI290" s="74" t="s">
        <v>2740</v>
      </c>
      <c r="AWJ290" s="74" t="s">
        <v>2801</v>
      </c>
      <c r="AWK290" s="74" t="s">
        <v>2805</v>
      </c>
      <c r="AWL290" s="74" t="s">
        <v>2156</v>
      </c>
      <c r="AWM290" s="74" t="s">
        <v>2596</v>
      </c>
      <c r="AWN290" s="156">
        <v>7.6000000000000004E-4</v>
      </c>
      <c r="AWO290" s="156">
        <v>2.8999999999999998E-3</v>
      </c>
      <c r="AWP290" s="156">
        <v>3</v>
      </c>
      <c r="AWQ290" s="156">
        <v>3.5</v>
      </c>
      <c r="AWR290" s="156">
        <v>11</v>
      </c>
      <c r="AWS290" s="156">
        <v>3.2</v>
      </c>
      <c r="AWT290" s="156">
        <v>12</v>
      </c>
      <c r="AWU290" s="156">
        <v>6.6</v>
      </c>
      <c r="AWV290" s="156">
        <v>4.5999999999999996</v>
      </c>
      <c r="AWW290" s="156">
        <v>44</v>
      </c>
      <c r="AWX290" s="74" t="s">
        <v>2587</v>
      </c>
      <c r="AWY290" s="74" t="s">
        <v>2684</v>
      </c>
      <c r="AWZ290" s="74" t="s">
        <v>2781</v>
      </c>
      <c r="AXA290" s="74" t="s">
        <v>2781</v>
      </c>
      <c r="AXB290" s="74" t="s">
        <v>2781</v>
      </c>
      <c r="AXC290" s="74" t="s">
        <v>2806</v>
      </c>
      <c r="AXD290" s="74" t="s">
        <v>2807</v>
      </c>
      <c r="AXE290" s="74" t="s">
        <v>2808</v>
      </c>
      <c r="AXF290" s="74" t="s">
        <v>2584</v>
      </c>
      <c r="AXG290" s="74" t="s">
        <v>2584</v>
      </c>
      <c r="AXH290" s="74" t="s">
        <v>2809</v>
      </c>
      <c r="AXI290" s="74" t="s">
        <v>2809</v>
      </c>
      <c r="AXJ290" s="74" t="s">
        <v>2809</v>
      </c>
      <c r="AXK290" s="74" t="s">
        <v>2809</v>
      </c>
      <c r="AXL290" s="74" t="s">
        <v>2578</v>
      </c>
      <c r="AXM290" s="74" t="s">
        <v>2578</v>
      </c>
      <c r="AXN290" s="74" t="s">
        <v>2755</v>
      </c>
      <c r="AXO290" s="156">
        <v>0</v>
      </c>
      <c r="AXP290" s="156">
        <v>6.2E-2</v>
      </c>
      <c r="AXQ290" s="74" t="s">
        <v>2810</v>
      </c>
      <c r="AXR290" s="74" t="s">
        <v>2811</v>
      </c>
      <c r="AXS290" s="74" t="s">
        <v>2588</v>
      </c>
      <c r="AXT290" s="74" t="s">
        <v>2585</v>
      </c>
      <c r="AXU290" s="74" t="s">
        <v>2774</v>
      </c>
      <c r="AXV290" s="74" t="s">
        <v>2812</v>
      </c>
      <c r="AXW290" s="156">
        <v>6.4</v>
      </c>
      <c r="AXX290" s="74" t="s">
        <v>2813</v>
      </c>
      <c r="AXY290" s="156">
        <v>1.9</v>
      </c>
      <c r="AXZ290" s="154" t="s">
        <v>2755</v>
      </c>
      <c r="AYA290" s="156">
        <v>1.1000000000000001</v>
      </c>
      <c r="AYB290" s="74" t="s">
        <v>2813</v>
      </c>
      <c r="AYC290" s="156">
        <v>2.7999999999999998E-4</v>
      </c>
      <c r="AYD290" s="156">
        <v>8.2000000000000007E-3</v>
      </c>
      <c r="BHI290">
        <v>290</v>
      </c>
      <c r="BHJ290">
        <v>290</v>
      </c>
      <c r="BHK290" s="147" t="s">
        <v>2788</v>
      </c>
      <c r="BHL290" t="s">
        <v>2788</v>
      </c>
      <c r="BHM290">
        <v>0.14563106796116504</v>
      </c>
      <c r="BHN290">
        <v>0</v>
      </c>
      <c r="BHO290">
        <v>0</v>
      </c>
      <c r="BHP290">
        <v>0</v>
      </c>
      <c r="BHQ290">
        <v>0</v>
      </c>
      <c r="BHR290">
        <v>0</v>
      </c>
      <c r="BHS290">
        <v>0</v>
      </c>
      <c r="BHT290">
        <v>0</v>
      </c>
      <c r="BHU290">
        <v>0</v>
      </c>
      <c r="BHV290">
        <v>0</v>
      </c>
      <c r="BHW290">
        <v>0</v>
      </c>
      <c r="BHX290">
        <v>0</v>
      </c>
      <c r="BHY290">
        <v>0</v>
      </c>
      <c r="BHZ290">
        <v>9.7087378640776691E-3</v>
      </c>
      <c r="BIA290">
        <v>0</v>
      </c>
      <c r="BIB290">
        <v>0</v>
      </c>
      <c r="BIC290">
        <v>0</v>
      </c>
      <c r="BID290">
        <v>0</v>
      </c>
      <c r="BIE290">
        <v>0</v>
      </c>
      <c r="BIF290">
        <v>6.7961165048543687E-2</v>
      </c>
      <c r="BIG290">
        <v>0</v>
      </c>
      <c r="BIH290">
        <v>0</v>
      </c>
      <c r="BII290">
        <v>1.6990291262135922E-2</v>
      </c>
      <c r="BIJ290">
        <v>0</v>
      </c>
      <c r="BIK290">
        <v>7.2815533980582527E-3</v>
      </c>
      <c r="BIL290">
        <v>0</v>
      </c>
      <c r="BIM290">
        <v>0</v>
      </c>
      <c r="BIN290">
        <v>0</v>
      </c>
      <c r="BIO290">
        <v>0</v>
      </c>
      <c r="BIP290">
        <v>0</v>
      </c>
      <c r="BIQ290">
        <v>0</v>
      </c>
      <c r="BIR290">
        <v>0</v>
      </c>
      <c r="BIS290">
        <v>0</v>
      </c>
      <c r="BIT290">
        <v>0</v>
      </c>
      <c r="BIU290">
        <v>0</v>
      </c>
      <c r="BIV290">
        <v>0</v>
      </c>
      <c r="BIW290">
        <v>0</v>
      </c>
      <c r="BIX290">
        <v>0</v>
      </c>
      <c r="BIY290">
        <v>0</v>
      </c>
      <c r="BIZ290">
        <v>0</v>
      </c>
      <c r="BJA290">
        <v>0</v>
      </c>
      <c r="BJB290">
        <v>0</v>
      </c>
      <c r="BJC290">
        <v>0</v>
      </c>
      <c r="BJD290">
        <v>0</v>
      </c>
      <c r="BJE290">
        <v>0</v>
      </c>
      <c r="BJF290">
        <v>0</v>
      </c>
      <c r="BJG290">
        <v>0</v>
      </c>
      <c r="BJH290">
        <v>0</v>
      </c>
      <c r="BJI290">
        <v>0</v>
      </c>
      <c r="BJJ290">
        <v>0</v>
      </c>
      <c r="BJK290">
        <v>0</v>
      </c>
      <c r="BJL290">
        <v>0</v>
      </c>
      <c r="BJM290">
        <v>0</v>
      </c>
      <c r="BJN290">
        <v>0</v>
      </c>
      <c r="BJO290">
        <v>0</v>
      </c>
      <c r="BJP290">
        <v>0</v>
      </c>
      <c r="BJQ290">
        <v>0</v>
      </c>
      <c r="BJR290">
        <v>0</v>
      </c>
      <c r="BJS290">
        <v>0</v>
      </c>
      <c r="BJT290">
        <v>7.2815533980582527E-3</v>
      </c>
      <c r="BJU290">
        <v>0</v>
      </c>
      <c r="BJV290">
        <v>0</v>
      </c>
      <c r="BJW290">
        <v>0</v>
      </c>
      <c r="BJX290">
        <v>0</v>
      </c>
      <c r="BJY290">
        <v>0</v>
      </c>
      <c r="BJZ290">
        <v>0</v>
      </c>
      <c r="BKA290">
        <v>0</v>
      </c>
      <c r="BKB290">
        <v>3.640776699029126E-2</v>
      </c>
      <c r="BKC290">
        <v>0</v>
      </c>
      <c r="BKD290">
        <v>0</v>
      </c>
      <c r="BKE290">
        <v>3.8834951456310676E-2</v>
      </c>
      <c r="BKF290">
        <v>3.8834951456310676E-2</v>
      </c>
      <c r="BKG290">
        <v>0</v>
      </c>
      <c r="BKH290">
        <v>0</v>
      </c>
      <c r="BKI290">
        <v>0</v>
      </c>
      <c r="BKJ290">
        <v>0</v>
      </c>
      <c r="BKK290">
        <v>0</v>
      </c>
      <c r="BKL290">
        <v>7.2815533980582527E-3</v>
      </c>
      <c r="BKM290">
        <v>0</v>
      </c>
      <c r="BKN290">
        <v>0</v>
      </c>
      <c r="BKO290">
        <v>0</v>
      </c>
      <c r="BKP290">
        <v>0</v>
      </c>
      <c r="BKQ290">
        <v>0</v>
      </c>
      <c r="BKR290">
        <v>0</v>
      </c>
      <c r="BKS290">
        <v>0</v>
      </c>
      <c r="BKT290">
        <v>0</v>
      </c>
      <c r="BKU290">
        <v>0</v>
      </c>
      <c r="BKV290">
        <v>0</v>
      </c>
      <c r="BKW290">
        <v>0</v>
      </c>
      <c r="BKX290">
        <v>0</v>
      </c>
      <c r="BKY290">
        <v>0</v>
      </c>
      <c r="BKZ290">
        <v>0</v>
      </c>
      <c r="BLA290">
        <v>0</v>
      </c>
      <c r="BLB290">
        <v>0</v>
      </c>
      <c r="BLC290">
        <v>0</v>
      </c>
      <c r="BLD290">
        <v>0</v>
      </c>
      <c r="BLE290">
        <v>0</v>
      </c>
      <c r="BLF290">
        <v>0</v>
      </c>
      <c r="BLG290">
        <v>0</v>
      </c>
      <c r="BLH290">
        <v>0</v>
      </c>
      <c r="BLI290">
        <v>0</v>
      </c>
      <c r="BLJ290">
        <v>0</v>
      </c>
      <c r="BLK290">
        <v>0</v>
      </c>
      <c r="BLL290">
        <v>0</v>
      </c>
      <c r="BLM290">
        <v>0</v>
      </c>
      <c r="BLN290">
        <v>0</v>
      </c>
      <c r="BLO290">
        <v>0</v>
      </c>
      <c r="BLP290">
        <v>0</v>
      </c>
      <c r="BLQ290">
        <v>0</v>
      </c>
      <c r="BLR290">
        <v>0</v>
      </c>
      <c r="BLS290">
        <v>0</v>
      </c>
      <c r="BLT290">
        <v>0</v>
      </c>
      <c r="BLU290">
        <v>0</v>
      </c>
      <c r="BLV290">
        <v>0</v>
      </c>
      <c r="BLW290">
        <v>0</v>
      </c>
      <c r="BLX290">
        <v>0</v>
      </c>
      <c r="BLY290">
        <v>0</v>
      </c>
      <c r="BLZ290">
        <v>0</v>
      </c>
      <c r="BMA290">
        <v>0</v>
      </c>
      <c r="BMB290">
        <v>0</v>
      </c>
      <c r="BMC290">
        <v>0</v>
      </c>
      <c r="BMD290">
        <v>0</v>
      </c>
      <c r="BME290">
        <v>0</v>
      </c>
      <c r="BMF290">
        <v>0</v>
      </c>
      <c r="BMG290">
        <v>0</v>
      </c>
      <c r="BMH290">
        <v>0</v>
      </c>
      <c r="BMI290">
        <v>0</v>
      </c>
      <c r="BMJ290">
        <v>0</v>
      </c>
      <c r="BMK290">
        <v>2.4271844660194173E-3</v>
      </c>
      <c r="BML290">
        <v>0</v>
      </c>
      <c r="BMM290">
        <v>0</v>
      </c>
      <c r="BMN290">
        <v>0</v>
      </c>
      <c r="BMO290">
        <v>0</v>
      </c>
      <c r="BMP290">
        <v>0</v>
      </c>
      <c r="BMQ290">
        <v>0</v>
      </c>
      <c r="BMR290">
        <v>0</v>
      </c>
      <c r="BMS290">
        <v>0</v>
      </c>
      <c r="BMT290">
        <v>0</v>
      </c>
      <c r="BMU290">
        <v>0</v>
      </c>
      <c r="BMV290">
        <v>0</v>
      </c>
      <c r="BMW290">
        <v>0</v>
      </c>
      <c r="BMX290">
        <v>0</v>
      </c>
      <c r="BMY290">
        <v>0</v>
      </c>
      <c r="BMZ290">
        <v>0</v>
      </c>
      <c r="BNA290">
        <v>0</v>
      </c>
      <c r="BNB290">
        <v>0</v>
      </c>
      <c r="BNC290">
        <v>0</v>
      </c>
      <c r="BND290">
        <v>0</v>
      </c>
      <c r="BNE290">
        <v>0</v>
      </c>
      <c r="BNF290">
        <v>0</v>
      </c>
      <c r="BNG290">
        <v>0</v>
      </c>
      <c r="BNH290">
        <v>0</v>
      </c>
      <c r="BNI290">
        <v>0</v>
      </c>
      <c r="BNJ290">
        <v>0</v>
      </c>
      <c r="BNK290">
        <v>0</v>
      </c>
      <c r="BNL290">
        <v>0</v>
      </c>
      <c r="BNM290">
        <v>0</v>
      </c>
      <c r="BNN290">
        <v>0</v>
      </c>
      <c r="BNO290">
        <v>0</v>
      </c>
      <c r="BNP290">
        <v>0</v>
      </c>
      <c r="BNQ290">
        <v>0</v>
      </c>
      <c r="BNR290">
        <v>0</v>
      </c>
      <c r="BNS290">
        <v>0</v>
      </c>
      <c r="BNT290">
        <v>0</v>
      </c>
      <c r="BNU290">
        <v>0</v>
      </c>
      <c r="BNV290">
        <v>4.8543689320388349E-2</v>
      </c>
      <c r="BNW290">
        <v>0</v>
      </c>
      <c r="BNX290">
        <v>0</v>
      </c>
      <c r="BNY290">
        <v>0</v>
      </c>
      <c r="BNZ290">
        <v>0</v>
      </c>
      <c r="BOA290">
        <v>0</v>
      </c>
      <c r="BOB290">
        <v>0</v>
      </c>
      <c r="BOC290">
        <v>0</v>
      </c>
      <c r="BOD290">
        <v>0</v>
      </c>
      <c r="BOE290">
        <v>9.7087378640776691E-3</v>
      </c>
      <c r="BOF290">
        <v>0</v>
      </c>
      <c r="BOG290">
        <v>0</v>
      </c>
      <c r="BOH290">
        <v>4.8543689320388345E-3</v>
      </c>
      <c r="BOI290">
        <v>0</v>
      </c>
      <c r="BOJ290">
        <v>0</v>
      </c>
      <c r="BOK290">
        <v>0</v>
      </c>
      <c r="BOL290">
        <v>0</v>
      </c>
      <c r="BOM290">
        <v>0</v>
      </c>
      <c r="BON290">
        <v>0</v>
      </c>
      <c r="BOO290">
        <v>0</v>
      </c>
      <c r="BOP290">
        <v>0</v>
      </c>
      <c r="BOQ290">
        <v>0</v>
      </c>
      <c r="BOR290">
        <v>0</v>
      </c>
      <c r="BOS290">
        <v>0</v>
      </c>
      <c r="BOT290">
        <v>2.4271844660194173E-3</v>
      </c>
      <c r="BOU290">
        <v>0</v>
      </c>
      <c r="BOV290">
        <v>2.4271844660194173E-3</v>
      </c>
      <c r="BOW290">
        <v>2.4271844660194173E-3</v>
      </c>
      <c r="BOX290">
        <v>0</v>
      </c>
      <c r="BOY290">
        <v>0</v>
      </c>
      <c r="BOZ290">
        <v>0</v>
      </c>
      <c r="BPA290">
        <v>0</v>
      </c>
      <c r="BPB290">
        <v>0</v>
      </c>
      <c r="BPC290">
        <v>0</v>
      </c>
      <c r="BPD290">
        <v>0</v>
      </c>
      <c r="BPE290">
        <v>4.8543689320388345E-3</v>
      </c>
      <c r="BPF290">
        <v>2.4271844660194173E-3</v>
      </c>
      <c r="BPG290">
        <v>0</v>
      </c>
      <c r="BPH290">
        <v>0</v>
      </c>
      <c r="BPI290">
        <v>0</v>
      </c>
      <c r="BPJ290">
        <v>0</v>
      </c>
      <c r="BPK290">
        <v>0</v>
      </c>
      <c r="BPL290">
        <v>0</v>
      </c>
      <c r="BPM290">
        <v>0</v>
      </c>
      <c r="BPN290">
        <v>0</v>
      </c>
      <c r="BPO290">
        <v>0</v>
      </c>
      <c r="BPP290">
        <v>0</v>
      </c>
      <c r="BPQ290">
        <v>0</v>
      </c>
      <c r="BPR290">
        <v>0</v>
      </c>
      <c r="BPS290">
        <v>7.2815533980582527E-3</v>
      </c>
      <c r="BPT290">
        <v>0</v>
      </c>
      <c r="BPU290">
        <v>4.8543689320388345E-3</v>
      </c>
      <c r="BPV290">
        <v>0</v>
      </c>
      <c r="BPW290">
        <v>0</v>
      </c>
      <c r="BPX290">
        <v>0</v>
      </c>
      <c r="BPY290">
        <v>0</v>
      </c>
      <c r="BPZ290">
        <v>0</v>
      </c>
      <c r="BQA290">
        <v>0</v>
      </c>
      <c r="BQB290">
        <v>0</v>
      </c>
      <c r="BQC290">
        <v>0</v>
      </c>
      <c r="BQD290">
        <v>0</v>
      </c>
      <c r="BQE290">
        <v>0</v>
      </c>
      <c r="BQF290">
        <v>0</v>
      </c>
      <c r="BQG290">
        <v>0</v>
      </c>
      <c r="BQH290">
        <v>0</v>
      </c>
      <c r="BQI290">
        <v>0</v>
      </c>
      <c r="BQJ290">
        <v>0</v>
      </c>
      <c r="BQK290">
        <v>0</v>
      </c>
      <c r="BQL290">
        <v>0</v>
      </c>
      <c r="BQM290">
        <v>0</v>
      </c>
      <c r="BQN290">
        <v>0</v>
      </c>
      <c r="BQO290">
        <v>0</v>
      </c>
      <c r="BQP290">
        <v>0</v>
      </c>
      <c r="BQQ290">
        <v>0</v>
      </c>
      <c r="BQR290">
        <v>0</v>
      </c>
      <c r="BQS290">
        <v>0</v>
      </c>
      <c r="BQT290">
        <v>0</v>
      </c>
      <c r="BQU290">
        <v>0</v>
      </c>
      <c r="BQV290">
        <v>2.4271844660194173E-3</v>
      </c>
      <c r="BQW290">
        <v>0</v>
      </c>
      <c r="BQX290">
        <v>0</v>
      </c>
      <c r="BQY290">
        <v>0</v>
      </c>
      <c r="BQZ290">
        <v>0</v>
      </c>
      <c r="BRA290">
        <v>0</v>
      </c>
      <c r="BRB290">
        <v>0</v>
      </c>
      <c r="BRC290">
        <v>0</v>
      </c>
      <c r="BRD290">
        <v>0</v>
      </c>
      <c r="BRE290">
        <v>0</v>
      </c>
      <c r="BRF290">
        <v>0</v>
      </c>
      <c r="BRG290">
        <v>0</v>
      </c>
      <c r="BRH290">
        <v>0</v>
      </c>
      <c r="BRI290">
        <v>0</v>
      </c>
      <c r="BRJ290">
        <v>0</v>
      </c>
      <c r="BRK290">
        <v>0</v>
      </c>
      <c r="BRL290">
        <v>0</v>
      </c>
      <c r="BRM290">
        <v>0</v>
      </c>
      <c r="BRN290">
        <v>0</v>
      </c>
      <c r="BRO290">
        <v>0</v>
      </c>
      <c r="BRP290">
        <v>0</v>
      </c>
      <c r="BRQ290">
        <v>1.2135922330097087E-2</v>
      </c>
      <c r="BRR290">
        <v>1.4563106796116505E-2</v>
      </c>
      <c r="BRS290">
        <v>0</v>
      </c>
      <c r="BRT290">
        <v>0</v>
      </c>
      <c r="BRU290">
        <v>0</v>
      </c>
      <c r="BRV290">
        <v>0</v>
      </c>
      <c r="BRW290">
        <v>0</v>
      </c>
      <c r="BRX290">
        <v>0</v>
      </c>
      <c r="BRY290">
        <v>7.2815533980582527E-3</v>
      </c>
      <c r="BRZ290">
        <v>0</v>
      </c>
      <c r="BSA290">
        <v>0</v>
      </c>
      <c r="BSB290">
        <v>0</v>
      </c>
      <c r="BSC290">
        <v>0</v>
      </c>
      <c r="BSD290">
        <v>0</v>
      </c>
      <c r="BSE290">
        <v>0</v>
      </c>
      <c r="BSF290">
        <v>0</v>
      </c>
      <c r="BSG290">
        <v>2.4271844660194173E-3</v>
      </c>
      <c r="BSH290">
        <v>0</v>
      </c>
      <c r="BSI290">
        <v>2.4271844660194174E-2</v>
      </c>
      <c r="BSJ290">
        <v>0</v>
      </c>
      <c r="BSK290">
        <v>0</v>
      </c>
      <c r="BSL290">
        <v>0</v>
      </c>
      <c r="BSM290">
        <v>0</v>
      </c>
      <c r="BSN290">
        <v>3.1553398058252427E-2</v>
      </c>
      <c r="BSO290">
        <v>0</v>
      </c>
      <c r="BSP290">
        <v>0</v>
      </c>
      <c r="BSQ290">
        <v>0</v>
      </c>
      <c r="BSR290">
        <v>0</v>
      </c>
      <c r="BSS290">
        <v>0</v>
      </c>
      <c r="BST290">
        <v>0</v>
      </c>
      <c r="BSU290">
        <v>0</v>
      </c>
      <c r="BSV290">
        <v>0</v>
      </c>
      <c r="BSW290">
        <v>0</v>
      </c>
      <c r="BSX290">
        <v>0</v>
      </c>
      <c r="BSY290">
        <v>2.4271844660194173E-3</v>
      </c>
      <c r="BSZ290">
        <v>0</v>
      </c>
      <c r="BTA290">
        <v>0</v>
      </c>
      <c r="BTB290">
        <v>0</v>
      </c>
      <c r="BTC290">
        <v>0</v>
      </c>
      <c r="BTD290">
        <v>4.8543689320388345E-3</v>
      </c>
      <c r="BTE290">
        <v>0</v>
      </c>
      <c r="BTF290">
        <v>2.4271844660194173E-3</v>
      </c>
      <c r="BTG290">
        <v>0</v>
      </c>
      <c r="BTH290">
        <v>0</v>
      </c>
      <c r="BTI290">
        <v>0</v>
      </c>
      <c r="BTJ290">
        <v>0</v>
      </c>
      <c r="BTK290">
        <v>0</v>
      </c>
      <c r="BTL290">
        <v>0</v>
      </c>
      <c r="BTM290">
        <v>0</v>
      </c>
      <c r="BTN290">
        <v>0</v>
      </c>
      <c r="BTO290">
        <v>0</v>
      </c>
      <c r="BTP290">
        <v>0</v>
      </c>
      <c r="BTQ290">
        <v>2.4271844660194173E-3</v>
      </c>
      <c r="BTR290">
        <v>0</v>
      </c>
      <c r="BTS290">
        <v>0</v>
      </c>
      <c r="BTT290">
        <v>0</v>
      </c>
      <c r="BTU290">
        <v>0</v>
      </c>
      <c r="BTV290">
        <v>2.4271844660194173E-3</v>
      </c>
      <c r="BTW290">
        <v>0</v>
      </c>
      <c r="BTX290">
        <v>0</v>
      </c>
      <c r="BTY290">
        <v>0</v>
      </c>
      <c r="BTZ290">
        <v>0</v>
      </c>
      <c r="BUA290">
        <v>0</v>
      </c>
      <c r="BUB290">
        <v>0</v>
      </c>
      <c r="BUC290">
        <v>1.6990291262135922E-2</v>
      </c>
      <c r="BUD290">
        <v>0</v>
      </c>
      <c r="BUE290">
        <v>0</v>
      </c>
      <c r="BUF290">
        <v>0</v>
      </c>
      <c r="BUG290">
        <v>0</v>
      </c>
      <c r="BUH290">
        <v>0</v>
      </c>
      <c r="BUI290">
        <v>0</v>
      </c>
      <c r="BUJ290">
        <v>0</v>
      </c>
      <c r="BUK290">
        <v>0</v>
      </c>
      <c r="BUL290">
        <v>0</v>
      </c>
      <c r="BUM290">
        <v>0</v>
      </c>
      <c r="BUN290">
        <v>0</v>
      </c>
      <c r="BUO290">
        <v>0</v>
      </c>
      <c r="BUP290">
        <v>0</v>
      </c>
      <c r="BUQ290">
        <v>0</v>
      </c>
      <c r="BUR290">
        <v>0</v>
      </c>
      <c r="BUS290">
        <v>0</v>
      </c>
      <c r="BUT290">
        <v>0</v>
      </c>
      <c r="BUU290">
        <v>0</v>
      </c>
      <c r="BUV290">
        <v>0</v>
      </c>
      <c r="BUW290">
        <v>0</v>
      </c>
      <c r="BUX290">
        <v>0</v>
      </c>
      <c r="BUY290">
        <v>0</v>
      </c>
      <c r="BUZ290">
        <v>0</v>
      </c>
      <c r="BVA290">
        <v>0</v>
      </c>
      <c r="BVB290">
        <v>0</v>
      </c>
      <c r="BVC290">
        <v>0</v>
      </c>
      <c r="BVD290">
        <v>0</v>
      </c>
      <c r="BVE290">
        <v>0</v>
      </c>
      <c r="BVF290">
        <v>0</v>
      </c>
      <c r="BVG290">
        <v>0</v>
      </c>
      <c r="BVH290">
        <v>0</v>
      </c>
      <c r="BVI290">
        <v>0</v>
      </c>
      <c r="BVJ290">
        <v>0</v>
      </c>
      <c r="BVK290">
        <v>0</v>
      </c>
      <c r="BVL290">
        <v>0</v>
      </c>
      <c r="BVM290">
        <v>0</v>
      </c>
      <c r="BVN290">
        <v>0</v>
      </c>
      <c r="BVO290">
        <v>0</v>
      </c>
      <c r="BVP290">
        <v>0</v>
      </c>
      <c r="BVQ290">
        <v>0</v>
      </c>
      <c r="BVR290">
        <v>0</v>
      </c>
      <c r="BVS290">
        <v>0</v>
      </c>
      <c r="BVT290">
        <v>0</v>
      </c>
      <c r="BVU290">
        <v>0</v>
      </c>
      <c r="BVV290">
        <v>0</v>
      </c>
      <c r="BVW290">
        <v>0</v>
      </c>
      <c r="BVX290">
        <v>0</v>
      </c>
      <c r="BVY290">
        <v>0</v>
      </c>
      <c r="BVZ290">
        <v>0</v>
      </c>
      <c r="BWA290">
        <v>0</v>
      </c>
      <c r="BWB290">
        <v>0</v>
      </c>
      <c r="BWC290">
        <v>0</v>
      </c>
      <c r="BWD290">
        <v>0</v>
      </c>
      <c r="BWE290">
        <v>0</v>
      </c>
      <c r="BWF290">
        <v>0</v>
      </c>
      <c r="BWG290">
        <v>0</v>
      </c>
      <c r="BWH290">
        <v>4.8543689320388345E-3</v>
      </c>
      <c r="BWI290">
        <v>0</v>
      </c>
      <c r="BWJ290">
        <v>0</v>
      </c>
      <c r="BWK290">
        <v>0</v>
      </c>
      <c r="BWL290">
        <v>0</v>
      </c>
      <c r="BWM290">
        <v>2.4271844660194173E-3</v>
      </c>
      <c r="BWN290">
        <v>0</v>
      </c>
      <c r="BWO290">
        <v>0</v>
      </c>
      <c r="BWP290">
        <v>0</v>
      </c>
      <c r="BWQ290">
        <v>0</v>
      </c>
      <c r="BWR290">
        <v>0</v>
      </c>
      <c r="BWS290">
        <v>0</v>
      </c>
      <c r="BWT290">
        <v>0</v>
      </c>
      <c r="BWU290">
        <v>0</v>
      </c>
      <c r="BWV290">
        <v>0</v>
      </c>
      <c r="BWW290">
        <v>0</v>
      </c>
      <c r="BWX290">
        <v>0</v>
      </c>
      <c r="BWY290">
        <v>0</v>
      </c>
      <c r="BWZ290">
        <v>4.8543689320388345E-3</v>
      </c>
      <c r="BXA290">
        <v>0</v>
      </c>
      <c r="BXB290">
        <v>0</v>
      </c>
      <c r="BXC290">
        <v>0</v>
      </c>
      <c r="BXD290">
        <v>0</v>
      </c>
      <c r="BXE290">
        <v>0</v>
      </c>
      <c r="BXF290">
        <v>0</v>
      </c>
      <c r="BXG290">
        <v>0</v>
      </c>
      <c r="BXH290">
        <v>0</v>
      </c>
      <c r="BXI290">
        <v>0</v>
      </c>
      <c r="BXJ290">
        <v>0</v>
      </c>
      <c r="BXK290">
        <v>0</v>
      </c>
      <c r="BXL290">
        <v>0</v>
      </c>
      <c r="BXM290">
        <v>0</v>
      </c>
      <c r="BXN290">
        <v>0</v>
      </c>
      <c r="BXO290">
        <v>0</v>
      </c>
      <c r="BXP290">
        <v>4.8543689320388345E-3</v>
      </c>
      <c r="BXQ290">
        <v>0</v>
      </c>
      <c r="BXR290">
        <v>0</v>
      </c>
      <c r="BXS290">
        <v>0</v>
      </c>
      <c r="BXT290">
        <v>2.4271844660194173E-3</v>
      </c>
      <c r="BXU290">
        <v>0</v>
      </c>
      <c r="BXV290">
        <v>0</v>
      </c>
      <c r="BXW290">
        <v>0</v>
      </c>
      <c r="BXX290">
        <v>0</v>
      </c>
      <c r="BXY290">
        <v>0</v>
      </c>
      <c r="BXZ290">
        <v>0</v>
      </c>
      <c r="BYA290">
        <v>0</v>
      </c>
      <c r="BYB290">
        <v>0</v>
      </c>
      <c r="BYC290">
        <v>0</v>
      </c>
      <c r="BYD290">
        <v>0</v>
      </c>
      <c r="BYE290">
        <v>0</v>
      </c>
      <c r="BYF290">
        <v>0</v>
      </c>
      <c r="BYG290">
        <v>0</v>
      </c>
      <c r="BYH290">
        <v>0</v>
      </c>
      <c r="BYI290">
        <v>4.8543689320388345E-3</v>
      </c>
      <c r="BYJ290">
        <v>0</v>
      </c>
      <c r="BYK290">
        <v>0</v>
      </c>
      <c r="BYL290">
        <v>0</v>
      </c>
      <c r="BYM290">
        <v>0</v>
      </c>
      <c r="BYN290">
        <v>0</v>
      </c>
      <c r="BYO290">
        <v>0</v>
      </c>
      <c r="BYP290">
        <v>0</v>
      </c>
      <c r="BYQ290">
        <v>0</v>
      </c>
      <c r="BYR290">
        <v>0</v>
      </c>
      <c r="BYS290">
        <v>0</v>
      </c>
      <c r="BYT290">
        <v>2.4271844660194173E-3</v>
      </c>
      <c r="BYU290">
        <v>0</v>
      </c>
      <c r="BYV290">
        <v>0</v>
      </c>
      <c r="BYW290">
        <v>0</v>
      </c>
      <c r="BYX290">
        <v>0</v>
      </c>
      <c r="BYY290">
        <v>0</v>
      </c>
      <c r="BYZ290">
        <v>0</v>
      </c>
      <c r="BZA290">
        <v>0</v>
      </c>
      <c r="BZB290">
        <v>0</v>
      </c>
      <c r="BZC290">
        <v>0</v>
      </c>
      <c r="BZD290">
        <v>0</v>
      </c>
      <c r="BZE290">
        <v>0</v>
      </c>
      <c r="BZF290">
        <v>0</v>
      </c>
      <c r="BZG290">
        <v>0</v>
      </c>
      <c r="BZH290">
        <v>0</v>
      </c>
      <c r="BZI290">
        <v>0</v>
      </c>
      <c r="BZJ290">
        <v>0</v>
      </c>
      <c r="BZK290">
        <v>0</v>
      </c>
      <c r="BZL290">
        <v>0</v>
      </c>
      <c r="BZM290">
        <v>0</v>
      </c>
      <c r="BZN290">
        <v>0</v>
      </c>
      <c r="BZO290">
        <v>0</v>
      </c>
      <c r="BZP290">
        <v>0</v>
      </c>
      <c r="BZQ290">
        <v>0</v>
      </c>
      <c r="BZR290">
        <v>0</v>
      </c>
      <c r="BZS290">
        <v>0</v>
      </c>
      <c r="BZT290">
        <v>0</v>
      </c>
      <c r="BZU290">
        <v>0</v>
      </c>
      <c r="BZV290">
        <v>0</v>
      </c>
      <c r="BZW290">
        <v>0</v>
      </c>
      <c r="BZX290">
        <v>0</v>
      </c>
      <c r="BZY290">
        <v>0</v>
      </c>
      <c r="BZZ290">
        <v>0</v>
      </c>
      <c r="CAA290">
        <v>0</v>
      </c>
      <c r="CAB290">
        <v>0</v>
      </c>
      <c r="CAC290">
        <v>0</v>
      </c>
      <c r="CAD290">
        <v>0</v>
      </c>
      <c r="CAE290">
        <v>0</v>
      </c>
      <c r="CAF290">
        <v>0</v>
      </c>
      <c r="CAG290">
        <v>0</v>
      </c>
      <c r="CAH290">
        <v>0</v>
      </c>
      <c r="CAI290">
        <v>0</v>
      </c>
      <c r="CAJ290">
        <v>0</v>
      </c>
      <c r="CAK290">
        <v>0</v>
      </c>
      <c r="CAL290">
        <v>0</v>
      </c>
      <c r="CAM290">
        <v>0</v>
      </c>
      <c r="CAN290">
        <v>0</v>
      </c>
      <c r="CAO290">
        <v>0</v>
      </c>
      <c r="CAP290">
        <v>0</v>
      </c>
      <c r="CAQ290">
        <v>0</v>
      </c>
      <c r="CAR290">
        <v>0</v>
      </c>
      <c r="CAS290">
        <v>0</v>
      </c>
      <c r="CAT290">
        <v>0</v>
      </c>
      <c r="CAU290">
        <v>0</v>
      </c>
      <c r="CAV290">
        <v>0</v>
      </c>
      <c r="CAW290">
        <v>7.2815533980582527E-3</v>
      </c>
      <c r="CAX290">
        <v>0</v>
      </c>
      <c r="CAY290">
        <v>0</v>
      </c>
      <c r="CAZ290">
        <v>0</v>
      </c>
      <c r="CBA290">
        <v>0</v>
      </c>
      <c r="CBB290">
        <v>0</v>
      </c>
      <c r="CBC290">
        <v>0</v>
      </c>
      <c r="CBD290">
        <v>0</v>
      </c>
      <c r="CBE290">
        <v>0</v>
      </c>
      <c r="CBF290">
        <v>1.2135922330097087E-2</v>
      </c>
      <c r="CBG290">
        <v>0</v>
      </c>
      <c r="CBH290">
        <v>0</v>
      </c>
      <c r="CBI290">
        <v>0</v>
      </c>
      <c r="CBJ290">
        <v>0</v>
      </c>
      <c r="CBK290">
        <v>0</v>
      </c>
      <c r="CBL290">
        <v>0</v>
      </c>
      <c r="CBM290">
        <v>0</v>
      </c>
      <c r="CBN290">
        <v>0</v>
      </c>
      <c r="CBO290">
        <v>0</v>
      </c>
      <c r="CBP290">
        <v>0</v>
      </c>
      <c r="CBQ290">
        <v>0</v>
      </c>
      <c r="CBR290">
        <v>0</v>
      </c>
      <c r="CBS290">
        <v>0</v>
      </c>
      <c r="CBT290">
        <v>0</v>
      </c>
      <c r="CBU290">
        <v>0</v>
      </c>
      <c r="CBV290">
        <v>0</v>
      </c>
      <c r="CBW290">
        <v>0</v>
      </c>
      <c r="CBX290">
        <v>0</v>
      </c>
      <c r="CBY290">
        <v>0</v>
      </c>
      <c r="CBZ290">
        <v>0</v>
      </c>
      <c r="CCA290">
        <v>0</v>
      </c>
      <c r="CCB290">
        <v>0</v>
      </c>
      <c r="CCC290">
        <v>0</v>
      </c>
      <c r="CCD290">
        <v>0</v>
      </c>
      <c r="CCE290">
        <v>0</v>
      </c>
      <c r="CCF290">
        <v>0</v>
      </c>
      <c r="CCG290">
        <v>0</v>
      </c>
      <c r="CCH290">
        <v>0</v>
      </c>
      <c r="CCI290">
        <v>0</v>
      </c>
      <c r="CCJ290">
        <v>2.4271844660194173E-3</v>
      </c>
      <c r="CCK290">
        <v>0</v>
      </c>
      <c r="CCL290">
        <v>0</v>
      </c>
      <c r="CCM290">
        <v>0</v>
      </c>
      <c r="CCN290">
        <v>2.4271844660194173E-3</v>
      </c>
      <c r="CCO290">
        <v>0</v>
      </c>
      <c r="CCP290">
        <v>0</v>
      </c>
      <c r="CCQ290">
        <v>9.7087378640776691E-3</v>
      </c>
      <c r="CCR290">
        <v>0</v>
      </c>
      <c r="CCS290">
        <v>0</v>
      </c>
      <c r="CCT290">
        <v>0</v>
      </c>
      <c r="CCU290">
        <v>0</v>
      </c>
      <c r="CCV290">
        <v>0</v>
      </c>
      <c r="CCW290">
        <v>7.2815533980582527E-3</v>
      </c>
      <c r="CCX290">
        <v>0</v>
      </c>
      <c r="CCY290">
        <v>0</v>
      </c>
      <c r="CCZ290">
        <v>0</v>
      </c>
      <c r="CDA290">
        <v>0</v>
      </c>
      <c r="CDB290">
        <v>0</v>
      </c>
      <c r="CDC290">
        <v>0</v>
      </c>
      <c r="CDD290">
        <v>0</v>
      </c>
      <c r="CDE290">
        <v>0</v>
      </c>
      <c r="CDF290">
        <v>0</v>
      </c>
      <c r="CDG290">
        <v>0</v>
      </c>
      <c r="CDH290">
        <v>2.4271844660194173E-3</v>
      </c>
      <c r="CDI290">
        <v>0</v>
      </c>
      <c r="CDJ290">
        <v>0</v>
      </c>
      <c r="CDK290">
        <v>4.8543689320388345E-3</v>
      </c>
      <c r="CDL290">
        <v>0</v>
      </c>
      <c r="CDM290">
        <v>0</v>
      </c>
      <c r="CDN290">
        <v>0</v>
      </c>
      <c r="CDO290">
        <v>0</v>
      </c>
      <c r="CDP290">
        <v>0</v>
      </c>
      <c r="CDQ290">
        <v>0</v>
      </c>
      <c r="CDR290">
        <v>0</v>
      </c>
      <c r="CDS290">
        <v>0</v>
      </c>
      <c r="CDT290">
        <v>0</v>
      </c>
      <c r="CDU290">
        <v>0</v>
      </c>
      <c r="CDV290">
        <v>0</v>
      </c>
      <c r="CDW290">
        <v>0</v>
      </c>
      <c r="CDX290">
        <v>0</v>
      </c>
      <c r="CDY290">
        <v>0</v>
      </c>
      <c r="CDZ290">
        <v>0</v>
      </c>
      <c r="CEA290">
        <v>0</v>
      </c>
      <c r="CEB290">
        <v>2.4271844660194173E-3</v>
      </c>
      <c r="CEC290">
        <v>4.8543689320388345E-3</v>
      </c>
      <c r="CED290">
        <v>7.2815533980582527E-3</v>
      </c>
      <c r="CEE290">
        <v>0</v>
      </c>
      <c r="CEF290">
        <v>0</v>
      </c>
      <c r="CEG290">
        <v>0</v>
      </c>
      <c r="CEH290">
        <v>0</v>
      </c>
      <c r="CEI290">
        <v>4.8543689320388345E-3</v>
      </c>
      <c r="CEJ290">
        <v>0</v>
      </c>
      <c r="CEK290">
        <v>0</v>
      </c>
      <c r="CEL290">
        <v>0</v>
      </c>
      <c r="CEM290">
        <v>0</v>
      </c>
      <c r="CEN290">
        <v>0</v>
      </c>
      <c r="CEO290">
        <v>0</v>
      </c>
      <c r="CEP290">
        <v>0</v>
      </c>
      <c r="CEQ290">
        <v>0</v>
      </c>
      <c r="CER290">
        <v>0</v>
      </c>
      <c r="CES290">
        <v>0</v>
      </c>
      <c r="CET290">
        <v>0</v>
      </c>
      <c r="CEU290">
        <v>0</v>
      </c>
      <c r="CEV290">
        <v>2.4271844660194173E-3</v>
      </c>
      <c r="CEW290">
        <v>0</v>
      </c>
      <c r="CEX290">
        <v>0</v>
      </c>
      <c r="CEY290">
        <v>0</v>
      </c>
      <c r="CEZ290">
        <v>2.4271844660194173E-3</v>
      </c>
      <c r="CFA290">
        <v>0</v>
      </c>
      <c r="CFB290">
        <v>0</v>
      </c>
      <c r="CFC290">
        <v>0</v>
      </c>
      <c r="CFD290">
        <v>0</v>
      </c>
      <c r="CFE290">
        <v>0</v>
      </c>
      <c r="CFF290">
        <v>0</v>
      </c>
      <c r="CFG290">
        <v>0</v>
      </c>
      <c r="CFH290">
        <v>0</v>
      </c>
      <c r="CFI290">
        <v>0</v>
      </c>
      <c r="CFJ290">
        <v>0</v>
      </c>
      <c r="CFK290">
        <v>0</v>
      </c>
      <c r="CFL290">
        <v>0</v>
      </c>
      <c r="CFM290">
        <v>0</v>
      </c>
      <c r="CFN290">
        <v>0</v>
      </c>
      <c r="CFO290">
        <v>2.4271844660194173E-3</v>
      </c>
      <c r="CFP290">
        <v>0</v>
      </c>
      <c r="CFQ290">
        <v>0</v>
      </c>
      <c r="CFR290">
        <v>0</v>
      </c>
      <c r="CFS290">
        <v>0</v>
      </c>
      <c r="CFT290">
        <v>0</v>
      </c>
      <c r="CFU290">
        <v>0.14077669902912621</v>
      </c>
      <c r="CFV290">
        <v>0</v>
      </c>
      <c r="CFW290">
        <v>0</v>
      </c>
      <c r="CFX290">
        <v>0</v>
      </c>
      <c r="CFY290">
        <v>0</v>
      </c>
      <c r="CFZ290">
        <v>0</v>
      </c>
      <c r="CGA290">
        <v>0</v>
      </c>
      <c r="CGB290">
        <v>0</v>
      </c>
      <c r="CGC290">
        <v>0</v>
      </c>
      <c r="CGD290">
        <v>0</v>
      </c>
      <c r="CGE290">
        <v>0</v>
      </c>
      <c r="CGF290">
        <v>0</v>
      </c>
      <c r="CGG290">
        <v>0</v>
      </c>
      <c r="CGH290">
        <v>0</v>
      </c>
      <c r="CGI290">
        <v>0</v>
      </c>
      <c r="CGJ290">
        <v>7.2815533980582527E-3</v>
      </c>
      <c r="CGK290">
        <v>2.4271844660194173E-3</v>
      </c>
      <c r="CGL290">
        <v>0</v>
      </c>
      <c r="CGM290">
        <v>0</v>
      </c>
      <c r="CGN290">
        <v>0</v>
      </c>
      <c r="CGO290">
        <v>0</v>
      </c>
      <c r="CGP290">
        <v>0</v>
      </c>
      <c r="CGQ290">
        <v>2.6699029126213591E-2</v>
      </c>
      <c r="CGR290">
        <v>0</v>
      </c>
      <c r="CGS290">
        <v>0</v>
      </c>
      <c r="CGT290">
        <v>0</v>
      </c>
      <c r="CGU290">
        <v>8.9805825242718448E-2</v>
      </c>
      <c r="CGV290">
        <v>0</v>
      </c>
      <c r="CGW290">
        <v>0</v>
      </c>
      <c r="CGX290">
        <v>0</v>
      </c>
      <c r="CGY290">
        <v>0</v>
      </c>
      <c r="CGZ290">
        <v>0</v>
      </c>
      <c r="CHA290">
        <v>0</v>
      </c>
      <c r="CHB290">
        <v>0</v>
      </c>
      <c r="CHC290">
        <v>0</v>
      </c>
      <c r="CHD290">
        <v>0</v>
      </c>
      <c r="CHE290">
        <v>0</v>
      </c>
      <c r="CHF290">
        <v>0</v>
      </c>
      <c r="CHG290">
        <v>0</v>
      </c>
      <c r="CHH290">
        <v>0</v>
      </c>
      <c r="CHI290">
        <v>0</v>
      </c>
      <c r="CHJ290">
        <v>0</v>
      </c>
      <c r="CHK290">
        <v>0</v>
      </c>
      <c r="CHL290">
        <v>0</v>
      </c>
      <c r="CHM290">
        <v>0</v>
      </c>
      <c r="CHN290">
        <v>0</v>
      </c>
      <c r="CHO290">
        <v>0</v>
      </c>
      <c r="CHP290">
        <v>0</v>
      </c>
      <c r="CHQ290">
        <v>3.1553398058252427E-2</v>
      </c>
      <c r="CHR290">
        <v>0</v>
      </c>
      <c r="CHS290">
        <v>0</v>
      </c>
      <c r="CHT290">
        <v>0</v>
      </c>
      <c r="CHU290">
        <v>0</v>
      </c>
      <c r="CHV290">
        <v>0</v>
      </c>
      <c r="CHW290">
        <v>0</v>
      </c>
      <c r="CHX290">
        <v>0</v>
      </c>
      <c r="CHY290">
        <v>0</v>
      </c>
      <c r="CHZ290">
        <v>0</v>
      </c>
      <c r="CIA290">
        <v>0</v>
      </c>
      <c r="CIB290">
        <v>4.8543689320388345E-3</v>
      </c>
      <c r="CIC290">
        <v>0</v>
      </c>
      <c r="CID290">
        <v>0</v>
      </c>
      <c r="CIE290">
        <v>0</v>
      </c>
      <c r="CIF290">
        <v>0</v>
      </c>
      <c r="CIG290">
        <v>0</v>
      </c>
      <c r="CIH290">
        <v>0</v>
      </c>
      <c r="CII290">
        <v>0</v>
      </c>
      <c r="CIJ290">
        <v>0</v>
      </c>
      <c r="CIK290">
        <v>0</v>
      </c>
      <c r="CIL290">
        <v>0</v>
      </c>
      <c r="CIM290">
        <v>0</v>
      </c>
      <c r="CIN290">
        <v>0</v>
      </c>
      <c r="CIO290">
        <v>0</v>
      </c>
      <c r="CIP290">
        <v>0</v>
      </c>
      <c r="CIQ290">
        <v>0</v>
      </c>
      <c r="CIR290">
        <v>0</v>
      </c>
      <c r="CIS290">
        <v>0</v>
      </c>
      <c r="CIT290">
        <v>0</v>
      </c>
      <c r="CIU290">
        <v>0</v>
      </c>
      <c r="CIV290">
        <v>0</v>
      </c>
      <c r="CIW290">
        <v>0</v>
      </c>
      <c r="CIX290">
        <v>0</v>
      </c>
      <c r="CIY290">
        <v>0</v>
      </c>
      <c r="CIZ290">
        <v>0</v>
      </c>
      <c r="CJA290">
        <v>0</v>
      </c>
      <c r="CJB290">
        <v>0</v>
      </c>
      <c r="CJC290">
        <v>0</v>
      </c>
      <c r="CJD290">
        <v>0</v>
      </c>
      <c r="CJE290">
        <v>0</v>
      </c>
      <c r="CJF290">
        <v>0</v>
      </c>
      <c r="CJG290">
        <v>0</v>
      </c>
      <c r="CJH290">
        <v>0</v>
      </c>
      <c r="CJI290">
        <v>0</v>
      </c>
      <c r="CJJ290">
        <v>0</v>
      </c>
      <c r="CJK290">
        <v>0</v>
      </c>
      <c r="CJL290">
        <v>0</v>
      </c>
      <c r="CJM290">
        <v>0</v>
      </c>
      <c r="CJN290">
        <v>0</v>
      </c>
      <c r="CJO290">
        <v>0</v>
      </c>
      <c r="CJP290">
        <v>0</v>
      </c>
      <c r="CJQ290">
        <v>0</v>
      </c>
      <c r="CJR290">
        <v>0</v>
      </c>
      <c r="CJS290">
        <v>0</v>
      </c>
      <c r="CJT290">
        <v>0</v>
      </c>
      <c r="CJU290">
        <v>0</v>
      </c>
      <c r="CJV290">
        <v>0</v>
      </c>
      <c r="CJW290">
        <v>0</v>
      </c>
      <c r="CJX290">
        <v>0</v>
      </c>
      <c r="CJY290">
        <v>0</v>
      </c>
      <c r="CJZ290">
        <v>0</v>
      </c>
      <c r="CKA290">
        <v>0</v>
      </c>
      <c r="CKB290">
        <v>0</v>
      </c>
      <c r="CKC290">
        <v>0</v>
      </c>
      <c r="CKD290">
        <v>0</v>
      </c>
      <c r="CKE290">
        <v>0</v>
      </c>
      <c r="CKF290">
        <v>0</v>
      </c>
      <c r="CKG290">
        <v>0</v>
      </c>
      <c r="CKH290">
        <v>0</v>
      </c>
      <c r="CKI290">
        <v>0</v>
      </c>
      <c r="CKJ290">
        <v>0</v>
      </c>
      <c r="CKK290">
        <v>0</v>
      </c>
      <c r="CKL290">
        <v>0</v>
      </c>
      <c r="CKM290">
        <v>0</v>
      </c>
      <c r="CKN290">
        <v>0</v>
      </c>
      <c r="CKO290">
        <v>0</v>
      </c>
      <c r="CKP290">
        <v>0</v>
      </c>
      <c r="CKQ290">
        <v>0</v>
      </c>
      <c r="CKR290">
        <v>0</v>
      </c>
      <c r="CKS290">
        <v>0</v>
      </c>
      <c r="CKT290">
        <v>0</v>
      </c>
      <c r="CKU290">
        <v>0</v>
      </c>
      <c r="CKV290">
        <v>0</v>
      </c>
      <c r="CKW290">
        <v>0</v>
      </c>
      <c r="CKX290">
        <v>0</v>
      </c>
      <c r="CKY290">
        <v>0</v>
      </c>
      <c r="CKZ290">
        <v>0</v>
      </c>
      <c r="CLA290">
        <v>0</v>
      </c>
      <c r="CLB290">
        <v>0</v>
      </c>
      <c r="CLC290">
        <v>1</v>
      </c>
    </row>
    <row r="291" spans="1:556 1239:2490" ht="21" customHeight="1">
      <c r="BJ291" s="5"/>
      <c r="BK291" s="5"/>
      <c r="BL291" s="5"/>
      <c r="BM291" s="5"/>
      <c r="BN291" s="5"/>
      <c r="BO291" s="5"/>
      <c r="BP291" s="5"/>
      <c r="DW291" s="5"/>
      <c r="DX291" s="5"/>
      <c r="DY291" s="5"/>
      <c r="DZ291" s="5"/>
      <c r="EA291" s="5"/>
      <c r="EB291" s="5"/>
      <c r="EC291" s="5"/>
      <c r="EW291" s="78"/>
      <c r="EX291" s="78"/>
      <c r="EY291" s="78"/>
      <c r="PT291" s="68"/>
      <c r="PU291" s="68"/>
      <c r="PV291" s="68"/>
      <c r="PW291" s="68"/>
      <c r="PX291" s="68"/>
      <c r="PY291" s="68"/>
      <c r="PZ291" s="68"/>
      <c r="QA291" s="68"/>
      <c r="QB291" s="68"/>
      <c r="QC291" s="68"/>
      <c r="QD291" s="68"/>
      <c r="QE291" s="68"/>
      <c r="QF291" s="68"/>
      <c r="QG291" s="68"/>
      <c r="QH291" s="68"/>
      <c r="QI291" s="68"/>
      <c r="QJ291" s="68"/>
      <c r="QK291" s="68"/>
      <c r="QL291" s="68"/>
      <c r="QM291" s="68"/>
      <c r="QN291" s="68"/>
      <c r="QO291" s="68"/>
      <c r="QP291" s="68"/>
      <c r="QQ291" s="68"/>
      <c r="QR291" s="68"/>
      <c r="QS291" s="68"/>
      <c r="QT291" s="68"/>
      <c r="QU291" s="68"/>
      <c r="QV291" s="68"/>
      <c r="QW291" s="68"/>
      <c r="QX291" s="68"/>
      <c r="QY291" s="68"/>
      <c r="QZ291" s="68"/>
      <c r="RA291" s="68"/>
      <c r="RB291" s="68"/>
      <c r="RC291" s="68"/>
      <c r="RD291" s="68"/>
      <c r="RE291" s="68"/>
      <c r="RF291" s="68"/>
      <c r="RG291" s="68"/>
      <c r="RH291" s="68"/>
      <c r="RI291" s="68"/>
      <c r="RJ291" s="384"/>
      <c r="RK291" s="384"/>
      <c r="RL291" s="384"/>
      <c r="RM291" s="384"/>
      <c r="RN291" s="384"/>
      <c r="RO291" s="384"/>
      <c r="RP291" s="384"/>
      <c r="RQ291" s="384"/>
      <c r="RR291" s="384"/>
      <c r="RS291" s="384"/>
      <c r="RT291" s="384"/>
      <c r="RU291" s="384"/>
      <c r="RV291" s="384"/>
      <c r="RW291" s="384"/>
      <c r="RX291" s="384"/>
      <c r="RY291" s="384"/>
      <c r="RZ291" s="384"/>
      <c r="SA291" s="384"/>
      <c r="SB291" s="384"/>
      <c r="SC291" s="384"/>
      <c r="SD291" s="384"/>
      <c r="SE291" s="384"/>
      <c r="SF291" s="384"/>
      <c r="SG291" s="384"/>
      <c r="SH291" s="384"/>
      <c r="SI291" s="384"/>
      <c r="SJ291" s="384"/>
      <c r="SK291" s="384"/>
      <c r="SL291" s="384"/>
      <c r="SM291" s="384"/>
      <c r="SN291" s="384"/>
      <c r="SO291" s="384"/>
      <c r="SP291" s="384"/>
      <c r="SQ291" s="384"/>
      <c r="SR291" s="384"/>
      <c r="SS291" s="384"/>
      <c r="ST291" s="384"/>
      <c r="SU291" s="384"/>
      <c r="SV291" s="384"/>
      <c r="SW291" s="384"/>
      <c r="SX291" s="384"/>
      <c r="SY291" s="384"/>
      <c r="SZ291" s="384"/>
      <c r="TA291" s="384"/>
      <c r="TB291" s="384"/>
      <c r="TC291" s="384"/>
      <c r="TD291" s="68"/>
      <c r="TE291" s="68"/>
      <c r="TF291" s="68"/>
      <c r="TG291" s="68"/>
      <c r="TH291" s="68"/>
      <c r="TI291" s="68"/>
      <c r="TJ291" s="68"/>
      <c r="TK291" s="68"/>
      <c r="TL291" s="68"/>
      <c r="TM291" s="68"/>
      <c r="TN291" s="68"/>
      <c r="TO291" s="68"/>
      <c r="TP291" s="68"/>
      <c r="TQ291" s="68"/>
      <c r="TR291" s="68"/>
      <c r="TS291" s="68"/>
      <c r="TT291" s="68"/>
      <c r="TU291" s="68"/>
      <c r="TV291" s="68"/>
      <c r="TW291" s="68"/>
      <c r="UH291" s="6"/>
      <c r="BHI291">
        <v>291</v>
      </c>
      <c r="BHJ291">
        <v>291</v>
      </c>
    </row>
    <row r="292" spans="1:556 1239:2490" s="385" customFormat="1" ht="20.25" customHeight="1">
      <c r="B292" s="386" t="s">
        <v>2814</v>
      </c>
      <c r="C292" s="386"/>
      <c r="D292" s="386"/>
      <c r="E292" s="386"/>
      <c r="F292" s="386"/>
      <c r="G292" s="386"/>
      <c r="H292" s="386"/>
      <c r="I292" s="386"/>
      <c r="J292" s="386"/>
      <c r="K292" s="386"/>
      <c r="L292" s="386"/>
      <c r="M292" s="387" t="s">
        <v>2815</v>
      </c>
      <c r="N292" s="387"/>
      <c r="O292" s="387"/>
      <c r="P292" s="387"/>
      <c r="Q292" s="388" t="s">
        <v>2816</v>
      </c>
      <c r="R292" s="388"/>
      <c r="S292" s="388"/>
      <c r="T292" s="388"/>
      <c r="U292" s="389" t="s">
        <v>2817</v>
      </c>
      <c r="V292" s="389"/>
      <c r="W292" s="389"/>
      <c r="X292" s="389"/>
      <c r="Y292" s="389"/>
      <c r="Z292" s="389"/>
      <c r="AA292" s="390"/>
      <c r="BJ292" s="6" t="s">
        <v>61</v>
      </c>
      <c r="BK292" s="6" t="s">
        <v>62</v>
      </c>
      <c r="BL292" s="6" t="s">
        <v>63</v>
      </c>
      <c r="BM292" s="6" t="s">
        <v>64</v>
      </c>
      <c r="BN292" s="6" t="s">
        <v>65</v>
      </c>
      <c r="BO292" s="6" t="s">
        <v>66</v>
      </c>
      <c r="BP292" s="6" t="s">
        <v>67</v>
      </c>
      <c r="BQ292" s="6" t="s">
        <v>68</v>
      </c>
      <c r="BS292" s="6" t="s">
        <v>70</v>
      </c>
      <c r="BY292" s="391"/>
      <c r="BZ292" s="392"/>
      <c r="CA292" s="393"/>
      <c r="CB292" s="393"/>
      <c r="CC292" s="393"/>
      <c r="CD292" s="393"/>
      <c r="CE292" s="394"/>
      <c r="CF292" s="394"/>
      <c r="CG292" s="394"/>
      <c r="CI292"/>
      <c r="CJ292"/>
      <c r="CK292"/>
      <c r="CL292"/>
      <c r="CM292"/>
      <c r="CN292"/>
      <c r="CO292"/>
      <c r="CP292"/>
      <c r="CQ292"/>
      <c r="CW292" s="392"/>
      <c r="CX292" s="392"/>
      <c r="CY292" s="392"/>
      <c r="CZ292" s="392"/>
      <c r="DW292" s="6" t="s">
        <v>61</v>
      </c>
      <c r="DX292" s="6" t="s">
        <v>62</v>
      </c>
      <c r="DY292" s="6" t="s">
        <v>63</v>
      </c>
      <c r="DZ292" s="6" t="s">
        <v>64</v>
      </c>
      <c r="EA292" s="6" t="s">
        <v>65</v>
      </c>
      <c r="EB292" s="6" t="s">
        <v>66</v>
      </c>
      <c r="EC292" s="6" t="s">
        <v>67</v>
      </c>
      <c r="ED292" s="6" t="s">
        <v>68</v>
      </c>
      <c r="EV292"/>
      <c r="EW292" s="78"/>
      <c r="EX292" s="78"/>
      <c r="EY292" s="78"/>
      <c r="JP292" s="395"/>
      <c r="JR292" s="396"/>
      <c r="JS292" s="397"/>
      <c r="JU292" s="396"/>
      <c r="JX292" s="396"/>
      <c r="KA292" s="396"/>
      <c r="KB292" s="398"/>
      <c r="KC292" s="398"/>
      <c r="KD292" s="398"/>
      <c r="KE292" s="398"/>
      <c r="PT292" s="399"/>
      <c r="PU292" s="75"/>
      <c r="PV292" s="75"/>
      <c r="PW292" s="75"/>
      <c r="PX292" s="75"/>
      <c r="PY292" s="75"/>
      <c r="PZ292" s="75"/>
      <c r="QA292" s="75"/>
      <c r="QB292" s="75"/>
      <c r="QC292" s="75"/>
      <c r="QD292" s="75"/>
      <c r="QE292" s="75"/>
      <c r="QF292" s="75"/>
      <c r="QG292" s="75"/>
      <c r="QH292" s="75"/>
      <c r="QI292" s="75"/>
      <c r="QJ292" s="75"/>
      <c r="QK292" s="75"/>
      <c r="QL292" s="75"/>
      <c r="QM292" s="75"/>
      <c r="QN292" s="75"/>
      <c r="QO292" s="75"/>
      <c r="QP292" s="75"/>
      <c r="QQ292" s="75"/>
      <c r="QR292" s="75"/>
      <c r="QS292" s="75"/>
      <c r="QT292" s="75"/>
      <c r="QU292" s="75"/>
      <c r="QV292" s="75"/>
      <c r="QW292" s="75"/>
      <c r="QX292" s="75"/>
      <c r="QY292" s="75"/>
      <c r="QZ292" s="75"/>
      <c r="RA292" s="75"/>
      <c r="RB292" s="75"/>
      <c r="RC292" s="75"/>
      <c r="RD292" s="75"/>
      <c r="RE292" s="75"/>
      <c r="RF292" s="75"/>
      <c r="RG292" s="75"/>
      <c r="RH292" s="75"/>
      <c r="RI292" s="75"/>
      <c r="RJ292" s="75"/>
      <c r="RK292" s="75"/>
      <c r="RL292" s="75"/>
      <c r="RM292" s="75"/>
      <c r="RN292" s="75"/>
      <c r="RO292" s="75"/>
      <c r="RP292" s="75"/>
      <c r="RQ292" s="75"/>
      <c r="RR292" s="75"/>
      <c r="RS292" s="75"/>
      <c r="RT292" s="75"/>
      <c r="RU292" s="75"/>
      <c r="RV292" s="75"/>
      <c r="RW292" s="75"/>
      <c r="RX292" s="75"/>
      <c r="RY292" s="75"/>
      <c r="RZ292" s="75"/>
      <c r="SA292" s="75"/>
      <c r="SB292" s="75"/>
      <c r="SC292" s="75"/>
      <c r="SD292" s="75"/>
      <c r="SE292" s="75"/>
      <c r="SF292" s="75"/>
      <c r="SG292" s="75"/>
      <c r="SH292" s="75"/>
      <c r="SI292" s="75"/>
      <c r="SJ292" s="75"/>
      <c r="SK292" s="75"/>
      <c r="SL292" s="75"/>
      <c r="SM292" s="75"/>
      <c r="SN292" s="75"/>
      <c r="SO292" s="75"/>
      <c r="SP292" s="75"/>
      <c r="SQ292" s="75"/>
      <c r="SR292" s="75"/>
      <c r="SS292" s="75"/>
      <c r="ST292" s="75"/>
      <c r="SU292" s="75"/>
      <c r="SV292" s="75"/>
      <c r="SW292" s="75"/>
      <c r="SX292" s="75"/>
      <c r="SY292" s="75"/>
      <c r="SZ292" s="75"/>
      <c r="TA292" s="75"/>
      <c r="TB292" s="75"/>
      <c r="TC292" s="75"/>
      <c r="TD292" s="75"/>
      <c r="TE292" s="75"/>
      <c r="TF292" s="75"/>
      <c r="TG292" s="75"/>
      <c r="TH292" s="75"/>
      <c r="TI292" s="399"/>
      <c r="TJ292" s="399"/>
      <c r="TK292" s="399"/>
      <c r="TL292" s="75"/>
      <c r="TM292" s="400"/>
      <c r="TN292" s="400"/>
      <c r="TO292" s="400"/>
      <c r="TP292" s="400"/>
      <c r="TQ292" s="400"/>
      <c r="TR292" s="400"/>
      <c r="TS292" s="400"/>
      <c r="TT292" s="400"/>
      <c r="TU292" s="400"/>
      <c r="TV292" s="400"/>
      <c r="TW292" s="400"/>
      <c r="BHI292">
        <v>292</v>
      </c>
      <c r="BHJ292">
        <v>292</v>
      </c>
      <c r="BHL292"/>
      <c r="BHM292"/>
      <c r="BHN292"/>
      <c r="BHO292"/>
      <c r="BHP292"/>
      <c r="BHQ292"/>
      <c r="BHR292"/>
      <c r="BHS292"/>
      <c r="BHT292"/>
      <c r="BHU292"/>
      <c r="BHV292"/>
      <c r="BHW292"/>
      <c r="BHX292"/>
      <c r="BHY292"/>
      <c r="BHZ292"/>
      <c r="BIA292"/>
      <c r="BIB292"/>
      <c r="BIC292"/>
      <c r="BID292"/>
      <c r="BIE292"/>
      <c r="BIF292"/>
      <c r="BIG292"/>
      <c r="BIH292"/>
      <c r="BII292"/>
      <c r="BIJ292"/>
      <c r="BIK292"/>
      <c r="BIL292"/>
      <c r="BIM292"/>
      <c r="BIN292"/>
      <c r="BIO292"/>
      <c r="BIP292"/>
      <c r="BIQ292"/>
      <c r="BIR292"/>
      <c r="BIS292"/>
      <c r="BIT292"/>
      <c r="BIU292"/>
      <c r="BIV292"/>
      <c r="BIW292"/>
      <c r="BIX292"/>
      <c r="BIY292"/>
      <c r="BIZ292"/>
      <c r="BJA292"/>
      <c r="BJB292"/>
      <c r="BJC292"/>
      <c r="BJD292"/>
      <c r="BJE292"/>
      <c r="BJF292"/>
      <c r="BJG292"/>
      <c r="BJH292"/>
      <c r="BJI292"/>
      <c r="BJJ292"/>
      <c r="BJK292"/>
      <c r="BJL292"/>
      <c r="BJM292"/>
      <c r="BJN292"/>
      <c r="BJO292"/>
      <c r="BJP292"/>
      <c r="BJQ292"/>
      <c r="BJR292"/>
      <c r="BJS292"/>
      <c r="BJT292"/>
      <c r="BJU292"/>
      <c r="BJV292"/>
      <c r="BJW292"/>
      <c r="BJX292"/>
      <c r="BJY292"/>
      <c r="BJZ292"/>
      <c r="BKA292"/>
      <c r="BKB292"/>
      <c r="BKC292"/>
      <c r="BKD292"/>
      <c r="BKE292"/>
      <c r="BKF292"/>
      <c r="BKG292"/>
      <c r="BKH292"/>
      <c r="BKI292"/>
      <c r="BKJ292"/>
      <c r="BKK292"/>
      <c r="BKL292"/>
      <c r="BKM292"/>
      <c r="BKN292"/>
      <c r="BKO292"/>
      <c r="BKP292"/>
      <c r="BKQ292"/>
      <c r="BKR292"/>
      <c r="BKS292"/>
      <c r="BKT292"/>
      <c r="BKU292"/>
      <c r="BKV292"/>
      <c r="BKW292"/>
      <c r="BKX292"/>
      <c r="BKY292"/>
      <c r="BKZ292"/>
      <c r="BLA292"/>
      <c r="BLB292"/>
      <c r="BLC292"/>
      <c r="BLD292"/>
      <c r="BLE292"/>
      <c r="BLF292"/>
      <c r="BLG292"/>
      <c r="BLH292"/>
      <c r="BLI292"/>
      <c r="BLJ292"/>
      <c r="BLK292"/>
      <c r="BLL292"/>
      <c r="BLM292"/>
      <c r="BLN292"/>
      <c r="BLO292"/>
      <c r="BLP292"/>
      <c r="BLQ292"/>
      <c r="BLR292"/>
      <c r="BLS292"/>
      <c r="BLT292"/>
      <c r="BLU292"/>
      <c r="BLV292"/>
      <c r="BLW292"/>
      <c r="BLX292"/>
      <c r="BLY292"/>
      <c r="BLZ292"/>
      <c r="BMA292"/>
      <c r="BMB292"/>
      <c r="BMC292"/>
      <c r="BMD292"/>
      <c r="BME292"/>
      <c r="BMF292"/>
      <c r="BMG292"/>
      <c r="BMH292"/>
      <c r="BMI292"/>
      <c r="BMJ292"/>
      <c r="BMK292"/>
      <c r="BML292"/>
      <c r="BMM292"/>
      <c r="BMN292"/>
      <c r="BMO292"/>
      <c r="BMP292"/>
      <c r="BMQ292"/>
      <c r="BMR292"/>
      <c r="BMS292"/>
      <c r="BMT292"/>
      <c r="BMU292"/>
      <c r="BMV292"/>
      <c r="BMW292"/>
      <c r="BMX292"/>
      <c r="BMY292"/>
      <c r="BMZ292"/>
      <c r="BNA292"/>
      <c r="BNB292"/>
      <c r="BNC292"/>
      <c r="BND292"/>
      <c r="BNE292"/>
      <c r="BNF292"/>
      <c r="BNG292"/>
      <c r="BNH292"/>
      <c r="BNI292"/>
      <c r="BNJ292"/>
      <c r="BNK292"/>
      <c r="BNL292"/>
      <c r="BNM292"/>
      <c r="BNN292"/>
      <c r="BNO292"/>
      <c r="BNP292"/>
      <c r="BNQ292"/>
      <c r="BNR292"/>
      <c r="BNS292"/>
      <c r="BNT292"/>
      <c r="BNU292"/>
      <c r="BNV292"/>
      <c r="BNW292"/>
      <c r="BNX292"/>
      <c r="BNY292"/>
      <c r="BNZ292"/>
      <c r="BOA292"/>
      <c r="BOB292"/>
      <c r="BOC292"/>
      <c r="BOD292"/>
      <c r="BOE292"/>
      <c r="BOF292"/>
      <c r="BOG292"/>
      <c r="BOH292"/>
      <c r="BOI292"/>
      <c r="BOJ292"/>
      <c r="BOK292"/>
      <c r="BOL292"/>
      <c r="BOM292"/>
      <c r="BON292"/>
      <c r="BOO292"/>
      <c r="BOP292"/>
      <c r="BOQ292"/>
      <c r="BOR292"/>
      <c r="BOS292"/>
      <c r="BOT292"/>
      <c r="BOU292"/>
      <c r="BOV292"/>
      <c r="BOW292"/>
      <c r="BOX292"/>
      <c r="BOY292"/>
      <c r="BOZ292"/>
      <c r="BPA292"/>
      <c r="BPB292"/>
      <c r="BPC292"/>
      <c r="BPD292"/>
      <c r="BPE292"/>
      <c r="BPF292"/>
      <c r="BPG292"/>
      <c r="BPH292"/>
      <c r="BPI292"/>
      <c r="BPJ292"/>
      <c r="BPK292"/>
      <c r="BPL292"/>
      <c r="BPM292"/>
      <c r="BPN292"/>
      <c r="BPO292"/>
      <c r="BPP292"/>
      <c r="BPQ292"/>
      <c r="BPR292"/>
      <c r="BPS292"/>
      <c r="BPT292"/>
      <c r="BPU292"/>
      <c r="BPV292"/>
      <c r="BPW292"/>
      <c r="BPX292"/>
      <c r="BPY292"/>
      <c r="BPZ292"/>
      <c r="BQA292"/>
      <c r="BQB292"/>
      <c r="BQC292"/>
      <c r="BQD292"/>
      <c r="BQE292"/>
      <c r="BQF292"/>
      <c r="BQG292"/>
      <c r="BQH292"/>
      <c r="BQI292"/>
      <c r="BQJ292"/>
      <c r="BQK292"/>
      <c r="BQL292"/>
      <c r="BQM292"/>
      <c r="BQN292"/>
      <c r="BQO292"/>
      <c r="BQP292"/>
      <c r="BQQ292"/>
      <c r="BQR292"/>
      <c r="BQS292"/>
      <c r="BQT292"/>
      <c r="BQU292"/>
      <c r="BQV292"/>
      <c r="BQW292"/>
      <c r="BQX292"/>
      <c r="BQY292"/>
      <c r="BQZ292"/>
      <c r="BRA292"/>
      <c r="BRB292"/>
      <c r="BRC292"/>
      <c r="BRD292"/>
      <c r="BRE292"/>
      <c r="BRF292"/>
      <c r="BRG292"/>
      <c r="BRH292"/>
      <c r="BRI292"/>
      <c r="BRJ292"/>
      <c r="BRK292"/>
      <c r="BRL292"/>
      <c r="BRM292"/>
      <c r="BRN292"/>
      <c r="BRO292"/>
      <c r="BRP292"/>
      <c r="BRQ292"/>
      <c r="BRR292"/>
      <c r="BRS292"/>
      <c r="BRT292"/>
      <c r="BRU292"/>
      <c r="BRV292"/>
      <c r="BRW292"/>
      <c r="BRX292"/>
      <c r="BRY292"/>
      <c r="BRZ292"/>
      <c r="BSA292"/>
      <c r="BSB292"/>
      <c r="BSC292"/>
      <c r="BSD292"/>
      <c r="BSE292"/>
      <c r="BSF292"/>
      <c r="BSG292"/>
      <c r="BSH292"/>
      <c r="BSI292"/>
      <c r="BSJ292"/>
      <c r="BSK292"/>
      <c r="BSL292"/>
      <c r="BSM292"/>
      <c r="BSN292"/>
      <c r="BSO292"/>
      <c r="BSP292"/>
      <c r="BSQ292"/>
      <c r="BSR292"/>
      <c r="BSS292"/>
      <c r="BST292"/>
      <c r="BSU292"/>
      <c r="BSV292"/>
      <c r="BSW292"/>
      <c r="BSX292"/>
      <c r="BSY292"/>
      <c r="BSZ292"/>
      <c r="BTA292"/>
      <c r="BTB292"/>
      <c r="BTC292"/>
      <c r="BTD292"/>
      <c r="BTE292"/>
      <c r="BTF292"/>
      <c r="BTG292"/>
      <c r="BTH292"/>
      <c r="BTI292"/>
      <c r="BTJ292"/>
      <c r="BTK292"/>
      <c r="BTL292"/>
      <c r="BTM292"/>
      <c r="BTN292"/>
      <c r="BTO292"/>
      <c r="BTP292"/>
      <c r="BTQ292"/>
      <c r="BTR292"/>
      <c r="BTS292"/>
      <c r="BTT292"/>
      <c r="BTU292"/>
      <c r="BTV292"/>
      <c r="BTW292"/>
      <c r="BTX292"/>
      <c r="BTY292"/>
      <c r="BTZ292"/>
      <c r="BUA292"/>
      <c r="BUB292"/>
      <c r="BUC292"/>
      <c r="BUD292"/>
      <c r="BUE292"/>
      <c r="BUF292"/>
      <c r="BUG292"/>
      <c r="BUH292"/>
      <c r="BUI292"/>
      <c r="BUJ292"/>
      <c r="BUK292"/>
      <c r="BUL292"/>
      <c r="BUM292"/>
      <c r="BUN292"/>
      <c r="BUO292"/>
      <c r="BUP292"/>
      <c r="BUQ292"/>
      <c r="BUR292"/>
      <c r="BUS292"/>
      <c r="BUT292"/>
      <c r="BUU292"/>
      <c r="BUV292"/>
      <c r="BUW292"/>
      <c r="BUX292"/>
      <c r="BUY292"/>
      <c r="BUZ292"/>
      <c r="BVA292"/>
      <c r="BVB292"/>
      <c r="BVC292"/>
      <c r="BVD292"/>
      <c r="BVE292"/>
      <c r="BVF292"/>
      <c r="BVG292"/>
      <c r="BVH292"/>
      <c r="BVI292"/>
      <c r="BVJ292"/>
      <c r="BVK292"/>
      <c r="BVL292"/>
      <c r="BVM292"/>
      <c r="BVN292"/>
      <c r="BVO292"/>
      <c r="BVP292"/>
      <c r="BVQ292"/>
      <c r="BVR292"/>
      <c r="BVS292"/>
      <c r="BVT292"/>
      <c r="BVU292"/>
      <c r="BVV292"/>
      <c r="BVW292"/>
      <c r="BVX292"/>
      <c r="BVY292"/>
      <c r="BVZ292"/>
      <c r="BWA292"/>
      <c r="BWB292"/>
      <c r="BWC292"/>
      <c r="BWD292"/>
      <c r="BWE292"/>
      <c r="BWF292"/>
      <c r="BWG292"/>
      <c r="BWH292"/>
      <c r="BWI292"/>
      <c r="BWJ292"/>
      <c r="BWK292"/>
      <c r="BWL292"/>
      <c r="BWM292"/>
      <c r="BWN292"/>
      <c r="BWO292"/>
      <c r="BWP292"/>
      <c r="BWQ292"/>
      <c r="BWR292"/>
      <c r="BWS292"/>
      <c r="BWT292"/>
      <c r="BWU292"/>
      <c r="BWV292"/>
      <c r="BWW292"/>
      <c r="BWX292"/>
      <c r="BWY292"/>
      <c r="BWZ292"/>
      <c r="BXA292"/>
      <c r="BXB292"/>
      <c r="BXC292"/>
      <c r="BXD292"/>
      <c r="BXE292"/>
      <c r="BXF292"/>
      <c r="BXG292"/>
      <c r="BXH292"/>
      <c r="BXI292"/>
      <c r="BXJ292"/>
      <c r="BXK292"/>
      <c r="BXL292"/>
      <c r="BXM292"/>
      <c r="BXN292"/>
      <c r="BXO292"/>
      <c r="BXP292"/>
      <c r="BXQ292"/>
      <c r="BXR292"/>
      <c r="BXS292"/>
      <c r="BXT292"/>
      <c r="BXU292"/>
      <c r="BXV292"/>
      <c r="BXW292"/>
      <c r="BXX292"/>
      <c r="BXY292"/>
      <c r="BXZ292"/>
      <c r="BYA292"/>
      <c r="BYB292"/>
      <c r="BYC292"/>
      <c r="BYD292"/>
      <c r="BYE292"/>
      <c r="BYF292"/>
      <c r="BYG292"/>
      <c r="BYH292"/>
      <c r="BYI292"/>
      <c r="BYJ292"/>
      <c r="BYK292"/>
      <c r="BYL292"/>
      <c r="BYM292"/>
      <c r="BYN292"/>
      <c r="BYO292"/>
      <c r="BYP292"/>
      <c r="BYQ292"/>
      <c r="BYR292"/>
      <c r="BYS292"/>
      <c r="BYT292"/>
      <c r="BYU292"/>
      <c r="BYV292"/>
      <c r="BYW292"/>
      <c r="BYX292"/>
      <c r="BYY292"/>
      <c r="BYZ292"/>
      <c r="BZA292"/>
      <c r="BZB292"/>
      <c r="BZC292"/>
      <c r="BZD292"/>
      <c r="BZE292"/>
      <c r="BZF292"/>
      <c r="BZG292"/>
      <c r="BZH292"/>
      <c r="BZI292"/>
      <c r="BZJ292"/>
      <c r="BZK292"/>
      <c r="BZL292"/>
      <c r="BZM292"/>
      <c r="BZN292"/>
      <c r="BZO292"/>
      <c r="BZP292"/>
      <c r="BZQ292"/>
      <c r="BZR292"/>
      <c r="BZS292"/>
      <c r="BZT292"/>
      <c r="BZU292"/>
      <c r="BZV292"/>
      <c r="BZW292"/>
      <c r="BZX292"/>
      <c r="BZY292"/>
      <c r="BZZ292"/>
      <c r="CAA292"/>
      <c r="CAB292"/>
      <c r="CAC292"/>
      <c r="CAD292"/>
      <c r="CAE292"/>
      <c r="CAF292"/>
      <c r="CAG292"/>
      <c r="CAH292"/>
      <c r="CAI292"/>
      <c r="CAJ292"/>
      <c r="CAK292"/>
      <c r="CAL292"/>
      <c r="CAM292"/>
      <c r="CAN292"/>
      <c r="CAO292"/>
      <c r="CAP292"/>
      <c r="CAQ292"/>
      <c r="CAR292"/>
      <c r="CAS292"/>
      <c r="CAT292"/>
      <c r="CAU292"/>
      <c r="CAV292"/>
      <c r="CAW292"/>
      <c r="CAX292"/>
      <c r="CAY292"/>
      <c r="CAZ292"/>
      <c r="CBA292"/>
      <c r="CBB292"/>
      <c r="CBC292"/>
      <c r="CBD292"/>
      <c r="CBE292"/>
      <c r="CBF292"/>
      <c r="CBG292"/>
      <c r="CBH292"/>
      <c r="CBI292"/>
      <c r="CBJ292"/>
      <c r="CBK292"/>
      <c r="CBL292"/>
      <c r="CBM292"/>
      <c r="CBN292"/>
      <c r="CBO292"/>
      <c r="CBP292"/>
      <c r="CBQ292"/>
      <c r="CBR292"/>
      <c r="CBS292"/>
      <c r="CBT292"/>
      <c r="CBU292"/>
      <c r="CBV292"/>
      <c r="CBW292"/>
      <c r="CBX292"/>
      <c r="CBY292"/>
      <c r="CBZ292"/>
      <c r="CCA292"/>
      <c r="CCB292"/>
      <c r="CCC292"/>
      <c r="CCD292"/>
      <c r="CCE292"/>
      <c r="CCF292"/>
      <c r="CCG292"/>
      <c r="CCH292"/>
      <c r="CCI292"/>
      <c r="CCJ292"/>
      <c r="CCK292"/>
      <c r="CCL292"/>
      <c r="CCM292"/>
      <c r="CCN292"/>
      <c r="CCO292"/>
      <c r="CCP292"/>
      <c r="CCQ292"/>
      <c r="CCR292"/>
      <c r="CCS292"/>
      <c r="CCT292"/>
      <c r="CCU292"/>
      <c r="CCV292"/>
      <c r="CCW292"/>
      <c r="CCX292"/>
      <c r="CCY292"/>
      <c r="CCZ292"/>
      <c r="CDA292"/>
      <c r="CDB292"/>
      <c r="CDC292"/>
      <c r="CDD292"/>
      <c r="CDE292"/>
      <c r="CDF292"/>
      <c r="CDG292"/>
      <c r="CDH292"/>
      <c r="CDI292"/>
      <c r="CDJ292"/>
      <c r="CDK292"/>
      <c r="CDL292"/>
      <c r="CDM292"/>
      <c r="CDN292"/>
      <c r="CDO292"/>
      <c r="CDP292"/>
      <c r="CDQ292"/>
      <c r="CDR292"/>
      <c r="CDS292"/>
      <c r="CDT292"/>
      <c r="CDU292"/>
      <c r="CDV292"/>
      <c r="CDW292"/>
      <c r="CDX292"/>
      <c r="CDY292"/>
      <c r="CDZ292"/>
      <c r="CEA292"/>
      <c r="CEB292"/>
      <c r="CEC292"/>
      <c r="CED292"/>
      <c r="CEE292"/>
      <c r="CEF292"/>
      <c r="CEG292"/>
      <c r="CEH292"/>
      <c r="CEI292"/>
      <c r="CEJ292"/>
      <c r="CEK292"/>
      <c r="CEL292"/>
      <c r="CEM292"/>
      <c r="CEN292"/>
      <c r="CEO292"/>
      <c r="CEP292"/>
      <c r="CEQ292"/>
      <c r="CER292"/>
      <c r="CES292"/>
      <c r="CET292"/>
      <c r="CEU292"/>
      <c r="CEV292"/>
      <c r="CEW292"/>
      <c r="CEX292"/>
      <c r="CEY292"/>
      <c r="CEZ292"/>
      <c r="CFA292"/>
      <c r="CFB292"/>
      <c r="CFC292"/>
      <c r="CFD292"/>
      <c r="CFE292"/>
      <c r="CFF292"/>
      <c r="CFG292"/>
      <c r="CFH292"/>
      <c r="CFI292"/>
      <c r="CFJ292"/>
      <c r="CFK292"/>
      <c r="CFL292"/>
      <c r="CFM292"/>
      <c r="CFN292"/>
      <c r="CFO292"/>
      <c r="CFP292"/>
      <c r="CFQ292"/>
      <c r="CFR292"/>
      <c r="CFS292"/>
      <c r="CFT292"/>
      <c r="CFU292"/>
      <c r="CFV292"/>
      <c r="CFW292"/>
      <c r="CFX292"/>
      <c r="CFY292"/>
      <c r="CFZ292"/>
      <c r="CGA292"/>
      <c r="CGB292"/>
      <c r="CGC292"/>
      <c r="CGD292"/>
      <c r="CGE292"/>
      <c r="CGF292"/>
      <c r="CGG292"/>
      <c r="CGH292"/>
      <c r="CGI292"/>
      <c r="CGJ292"/>
      <c r="CGK292"/>
      <c r="CGL292"/>
      <c r="CGM292"/>
      <c r="CGN292"/>
      <c r="CGO292"/>
      <c r="CGP292"/>
      <c r="CGQ292"/>
      <c r="CGR292"/>
      <c r="CGS292"/>
      <c r="CGT292"/>
      <c r="CGU292"/>
      <c r="CGV292"/>
      <c r="CGW292"/>
      <c r="CGX292"/>
      <c r="CGY292"/>
      <c r="CGZ292"/>
      <c r="CHA292"/>
      <c r="CHB292"/>
      <c r="CHC292"/>
      <c r="CHD292"/>
      <c r="CHE292"/>
      <c r="CHF292"/>
      <c r="CHG292"/>
      <c r="CHH292"/>
      <c r="CHI292"/>
      <c r="CHJ292"/>
      <c r="CHK292"/>
      <c r="CHL292"/>
      <c r="CHM292"/>
      <c r="CHN292"/>
      <c r="CHO292"/>
      <c r="CHP292"/>
      <c r="CHQ292"/>
      <c r="CHR292"/>
      <c r="CHS292"/>
      <c r="CHT292"/>
      <c r="CHU292"/>
      <c r="CHV292"/>
      <c r="CHW292"/>
      <c r="CHX292"/>
      <c r="CHY292"/>
      <c r="CHZ292"/>
      <c r="CIA292"/>
      <c r="CIB292"/>
      <c r="CIC292"/>
      <c r="CID292"/>
      <c r="CIE292"/>
      <c r="CIF292"/>
      <c r="CIG292"/>
      <c r="CIH292"/>
      <c r="CII292"/>
      <c r="CIJ292"/>
      <c r="CIK292"/>
      <c r="CIL292"/>
      <c r="CIM292"/>
      <c r="CIN292"/>
      <c r="CIO292"/>
      <c r="CIP292"/>
      <c r="CIQ292"/>
      <c r="CIR292"/>
      <c r="CIS292"/>
      <c r="CIT292"/>
      <c r="CIU292"/>
      <c r="CIV292"/>
      <c r="CIW292"/>
      <c r="CIX292"/>
      <c r="CIY292"/>
      <c r="CIZ292"/>
      <c r="CJA292"/>
      <c r="CJB292"/>
      <c r="CJC292"/>
      <c r="CJD292"/>
      <c r="CJE292"/>
      <c r="CJF292"/>
      <c r="CJG292"/>
      <c r="CJH292"/>
      <c r="CJI292"/>
      <c r="CJJ292"/>
      <c r="CJK292"/>
      <c r="CJL292"/>
      <c r="CJM292"/>
      <c r="CJN292"/>
      <c r="CJO292"/>
      <c r="CJP292"/>
      <c r="CJQ292"/>
      <c r="CJR292"/>
      <c r="CJS292"/>
      <c r="CJT292"/>
      <c r="CJU292"/>
      <c r="CJV292"/>
      <c r="CJW292"/>
      <c r="CJX292"/>
      <c r="CJY292"/>
      <c r="CJZ292"/>
      <c r="CKA292"/>
      <c r="CKB292"/>
      <c r="CKC292"/>
      <c r="CKD292"/>
      <c r="CKE292"/>
      <c r="CKF292"/>
      <c r="CKG292"/>
      <c r="CKH292"/>
      <c r="CKI292"/>
      <c r="CKJ292"/>
      <c r="CKK292"/>
      <c r="CKL292"/>
      <c r="CKM292"/>
      <c r="CKN292"/>
      <c r="CKO292"/>
      <c r="CKP292"/>
      <c r="CKQ292"/>
      <c r="CKR292"/>
      <c r="CKS292"/>
      <c r="CKT292"/>
      <c r="CKU292"/>
      <c r="CKV292"/>
      <c r="CKW292"/>
      <c r="CKX292"/>
      <c r="CKY292"/>
      <c r="CKZ292"/>
      <c r="CLA292"/>
      <c r="CLB292"/>
      <c r="CLC292"/>
      <c r="CLD292"/>
      <c r="CLE292"/>
      <c r="CLF292"/>
      <c r="CLG292"/>
      <c r="CLH292"/>
      <c r="CLI292"/>
      <c r="CLJ292"/>
      <c r="CLK292"/>
      <c r="CLL292"/>
      <c r="CLM292"/>
      <c r="CLN292"/>
      <c r="CLO292"/>
      <c r="CLP292"/>
      <c r="CLQ292"/>
      <c r="CLR292"/>
      <c r="CLS292"/>
      <c r="CLT292"/>
      <c r="CLU292"/>
      <c r="CLV292"/>
      <c r="CLW292"/>
      <c r="CLX292"/>
      <c r="CLY292"/>
      <c r="CLZ292"/>
      <c r="CMA292"/>
      <c r="CMB292"/>
      <c r="CMC292"/>
      <c r="CMD292"/>
      <c r="CME292"/>
      <c r="CMF292"/>
      <c r="CMG292"/>
      <c r="CMH292"/>
      <c r="CMI292"/>
      <c r="CMJ292"/>
      <c r="CMK292"/>
      <c r="CML292"/>
      <c r="CMM292"/>
      <c r="CMN292"/>
      <c r="CMO292"/>
      <c r="CMP292"/>
      <c r="CMQ292"/>
      <c r="CMR292"/>
      <c r="CMS292"/>
      <c r="CMT292"/>
      <c r="CMU292"/>
      <c r="CMV292"/>
      <c r="CMW292"/>
      <c r="CMX292"/>
      <c r="CMY292"/>
      <c r="CMZ292"/>
      <c r="CNA292"/>
      <c r="CNB292"/>
      <c r="CNC292"/>
      <c r="CND292"/>
      <c r="CNE292"/>
      <c r="CNF292"/>
      <c r="CNG292"/>
      <c r="CNH292"/>
      <c r="CNI292"/>
      <c r="CNJ292"/>
      <c r="CNK292"/>
      <c r="CNL292"/>
      <c r="CNM292"/>
      <c r="CNN292"/>
      <c r="CNO292"/>
      <c r="CNP292"/>
      <c r="CNQ292"/>
      <c r="CNR292"/>
      <c r="CNS292"/>
      <c r="CNT292"/>
      <c r="CNU292"/>
      <c r="CNV292"/>
      <c r="CNW292"/>
      <c r="CNX292"/>
      <c r="CNY292"/>
      <c r="CNZ292"/>
      <c r="COA292"/>
      <c r="COB292"/>
      <c r="COC292"/>
      <c r="COD292"/>
      <c r="COE292"/>
      <c r="COF292"/>
      <c r="COG292"/>
      <c r="COH292"/>
      <c r="COI292"/>
      <c r="COJ292"/>
      <c r="COK292"/>
      <c r="COL292"/>
      <c r="COM292"/>
      <c r="CON292"/>
      <c r="COO292"/>
      <c r="COP292"/>
      <c r="COQ292"/>
      <c r="COR292"/>
      <c r="COS292"/>
      <c r="COT292"/>
      <c r="COU292"/>
      <c r="COV292"/>
      <c r="COW292"/>
      <c r="COX292"/>
      <c r="COY292"/>
      <c r="COZ292"/>
      <c r="CPA292"/>
      <c r="CPB292"/>
      <c r="CPC292"/>
      <c r="CPD292"/>
      <c r="CPE292"/>
      <c r="CPF292"/>
      <c r="CPG292"/>
      <c r="CPH292"/>
      <c r="CPI292"/>
      <c r="CPJ292"/>
      <c r="CPK292"/>
      <c r="CPL292"/>
      <c r="CPM292"/>
      <c r="CPN292"/>
      <c r="CPO292"/>
      <c r="CPP292"/>
      <c r="CPQ292"/>
      <c r="CPR292"/>
      <c r="CPS292"/>
      <c r="CPT292"/>
      <c r="CPU292"/>
      <c r="CPV292"/>
      <c r="CPW292"/>
      <c r="CPX292"/>
      <c r="CPY292"/>
      <c r="CPZ292"/>
      <c r="CQA292"/>
      <c r="CQB292"/>
      <c r="CQC292"/>
      <c r="CQD292"/>
      <c r="CQE292"/>
      <c r="CQF292"/>
      <c r="CQG292"/>
      <c r="CQH292"/>
      <c r="CQI292"/>
      <c r="CQJ292"/>
      <c r="CQK292"/>
      <c r="CQL292"/>
      <c r="CQM292"/>
      <c r="CQN292"/>
      <c r="CQO292"/>
      <c r="CQP292"/>
      <c r="CQQ292"/>
      <c r="CQR292"/>
      <c r="CQS292"/>
      <c r="CQT292"/>
    </row>
    <row r="293" spans="1:556 1239:2490">
      <c r="A293" s="286">
        <v>93</v>
      </c>
      <c r="B293" s="283" t="s">
        <v>2818</v>
      </c>
      <c r="C293" s="6" t="s">
        <v>2819</v>
      </c>
      <c r="D293" s="6">
        <v>6365370</v>
      </c>
      <c r="E293" s="6">
        <v>1503430</v>
      </c>
      <c r="F293" s="6" t="s">
        <v>2820</v>
      </c>
      <c r="G293" s="6" t="s">
        <v>2821</v>
      </c>
      <c r="H293" s="6"/>
      <c r="I293" s="6"/>
      <c r="J293" s="210" t="s">
        <v>2822</v>
      </c>
      <c r="L293" s="6">
        <v>183</v>
      </c>
      <c r="M293" t="s">
        <v>2823</v>
      </c>
      <c r="Q293" t="s">
        <v>1429</v>
      </c>
      <c r="R293" t="s">
        <v>1430</v>
      </c>
      <c r="S293" t="s">
        <v>1430</v>
      </c>
      <c r="T293" t="s">
        <v>1430</v>
      </c>
      <c r="U293" t="s">
        <v>2604</v>
      </c>
      <c r="X293" t="s">
        <v>2606</v>
      </c>
      <c r="Y293" t="s">
        <v>2824</v>
      </c>
      <c r="AB293" s="210" t="s">
        <v>2825</v>
      </c>
      <c r="AC293" s="283">
        <v>93</v>
      </c>
      <c r="AD293" s="210" t="s">
        <v>2826</v>
      </c>
      <c r="AF293" s="210" t="s">
        <v>2827</v>
      </c>
      <c r="AH293" s="343">
        <v>6365370</v>
      </c>
      <c r="AI293" s="343">
        <v>1503430</v>
      </c>
      <c r="AJ293">
        <v>2007</v>
      </c>
      <c r="AK293" s="115">
        <v>39345</v>
      </c>
      <c r="AM293" s="180"/>
      <c r="AO293">
        <v>7</v>
      </c>
      <c r="AP293">
        <v>9.5</v>
      </c>
      <c r="AQ293">
        <v>0.216</v>
      </c>
      <c r="AR293">
        <v>0.31</v>
      </c>
      <c r="AS293">
        <v>0.43424007986024454</v>
      </c>
      <c r="AT293">
        <v>0.15637860082304525</v>
      </c>
      <c r="AU293">
        <v>0.25217391304347825</v>
      </c>
      <c r="AV293">
        <v>3.0698388334612428E-2</v>
      </c>
      <c r="AZ293">
        <v>0.22485946283572769</v>
      </c>
      <c r="BA293">
        <v>0.26836158192090398</v>
      </c>
      <c r="BE293">
        <v>39</v>
      </c>
      <c r="BF293" s="210">
        <v>792</v>
      </c>
      <c r="BG293">
        <v>14</v>
      </c>
      <c r="BH293">
        <v>221</v>
      </c>
      <c r="BI293">
        <v>4.8</v>
      </c>
      <c r="BJ293">
        <v>1.8</v>
      </c>
      <c r="BK293">
        <v>4</v>
      </c>
      <c r="BL293">
        <v>1.6E-2</v>
      </c>
      <c r="BM293">
        <v>1.26</v>
      </c>
      <c r="BN293">
        <v>0.26</v>
      </c>
      <c r="BO293">
        <v>0.66</v>
      </c>
      <c r="BP293">
        <v>0.18</v>
      </c>
      <c r="BQ293">
        <v>0.37</v>
      </c>
      <c r="BS293">
        <v>8.1999999999999993</v>
      </c>
      <c r="BT293" s="401">
        <v>3</v>
      </c>
      <c r="BU293" s="402" t="s">
        <v>2828</v>
      </c>
      <c r="BV293" s="402"/>
      <c r="BW293" s="402" t="s">
        <v>1680</v>
      </c>
      <c r="BX293" s="402"/>
      <c r="BY293" s="403">
        <v>25</v>
      </c>
      <c r="BZ293" s="404">
        <v>2.9794216607675983</v>
      </c>
      <c r="CA293" s="404">
        <v>17.167217484008525</v>
      </c>
      <c r="CB293" s="404">
        <v>29.593495934959336</v>
      </c>
      <c r="CC293" s="404">
        <v>0.47505938242280288</v>
      </c>
      <c r="CD293" s="404">
        <v>7.0250587244183063</v>
      </c>
      <c r="CE293" s="405">
        <v>28.741092636579573</v>
      </c>
      <c r="CF293" s="405">
        <v>3.800475059382423</v>
      </c>
      <c r="CG293" s="405">
        <v>0</v>
      </c>
      <c r="CH293" s="405">
        <v>0</v>
      </c>
      <c r="CI293" s="405">
        <v>0</v>
      </c>
      <c r="CJ293" s="405">
        <v>0</v>
      </c>
      <c r="CK293" s="405">
        <v>0</v>
      </c>
      <c r="CL293" s="405">
        <v>0</v>
      </c>
      <c r="CM293" s="405">
        <v>0</v>
      </c>
      <c r="CN293" s="405">
        <v>0</v>
      </c>
      <c r="CO293" s="405">
        <v>0</v>
      </c>
      <c r="CP293" s="405">
        <v>0</v>
      </c>
      <c r="CQ293" s="405">
        <v>0</v>
      </c>
      <c r="CR293" s="405">
        <v>0</v>
      </c>
      <c r="CS293" s="405">
        <v>0</v>
      </c>
      <c r="CT293" s="405">
        <v>0</v>
      </c>
      <c r="CU293" s="405">
        <v>0</v>
      </c>
      <c r="CV293" s="405">
        <v>0</v>
      </c>
      <c r="CW293" s="405">
        <v>0</v>
      </c>
      <c r="CX293" s="405">
        <v>0</v>
      </c>
      <c r="CY293" s="405">
        <v>0</v>
      </c>
      <c r="CZ293" s="405">
        <v>0</v>
      </c>
      <c r="DA293" s="405">
        <v>0</v>
      </c>
      <c r="DB293" s="405">
        <v>0</v>
      </c>
      <c r="DC293" s="405">
        <v>0</v>
      </c>
      <c r="DD293" s="405">
        <v>0</v>
      </c>
      <c r="DE293" s="405">
        <v>0</v>
      </c>
      <c r="DF293" s="405">
        <v>0</v>
      </c>
      <c r="DW293">
        <v>1.8</v>
      </c>
      <c r="DX293">
        <v>4</v>
      </c>
      <c r="DY293">
        <v>1.6E-2</v>
      </c>
      <c r="DZ293">
        <v>1.26</v>
      </c>
      <c r="EA293">
        <v>0.26</v>
      </c>
      <c r="EB293">
        <v>0.66</v>
      </c>
      <c r="EC293">
        <v>0.18</v>
      </c>
      <c r="ED293">
        <v>0.37</v>
      </c>
      <c r="EG293" s="86">
        <f t="shared" ref="EG293:EG299" si="34">MAX(EI293:ER293)</f>
        <v>3</v>
      </c>
      <c r="EH293" s="86">
        <f t="shared" ref="EH293:EH299" si="35">MEDIAN(EI293:ER293)</f>
        <v>1</v>
      </c>
      <c r="EI293">
        <v>2</v>
      </c>
      <c r="EJ293" s="1">
        <v>1</v>
      </c>
      <c r="EK293" s="1">
        <v>2</v>
      </c>
      <c r="EL293">
        <v>3</v>
      </c>
      <c r="EM293" s="1">
        <v>1</v>
      </c>
      <c r="EN293" s="1">
        <v>1</v>
      </c>
      <c r="EP293" s="1">
        <v>1</v>
      </c>
      <c r="EW293" s="78"/>
      <c r="EX293" s="78"/>
      <c r="EY293" s="78"/>
      <c r="PT293" s="68"/>
      <c r="PU293" s="75"/>
      <c r="PV293" s="406"/>
      <c r="PW293" s="406"/>
      <c r="PX293" s="406"/>
      <c r="PY293" s="406"/>
      <c r="PZ293" s="406"/>
      <c r="QA293" s="406"/>
      <c r="QB293" s="406"/>
      <c r="QC293" s="406"/>
      <c r="QD293" s="406"/>
      <c r="QE293" s="406"/>
      <c r="QF293" s="406"/>
      <c r="QG293" s="406"/>
      <c r="QH293" s="406"/>
      <c r="QI293" s="406"/>
      <c r="QJ293" s="406"/>
      <c r="QK293" s="406"/>
      <c r="QL293" s="406"/>
      <c r="QM293" s="406"/>
      <c r="QN293" s="406"/>
      <c r="QO293" s="406"/>
      <c r="QP293" s="406"/>
      <c r="QQ293" s="406"/>
      <c r="QR293" s="406"/>
      <c r="QS293" s="406"/>
      <c r="QT293" s="406"/>
      <c r="QU293" s="406"/>
      <c r="QV293" s="406"/>
      <c r="QW293" s="406"/>
      <c r="QX293" s="406"/>
      <c r="QY293" s="406"/>
      <c r="QZ293" s="406"/>
      <c r="RA293" s="406"/>
      <c r="RB293" s="406"/>
      <c r="RC293" s="406"/>
      <c r="RD293" s="406"/>
      <c r="RE293" s="406"/>
      <c r="RF293" s="406"/>
      <c r="RG293" s="406"/>
      <c r="RH293" s="406"/>
      <c r="RI293" s="406"/>
      <c r="RJ293" s="406"/>
      <c r="RK293" s="406"/>
      <c r="RL293" s="406"/>
      <c r="RM293" s="406"/>
      <c r="RN293" s="406"/>
      <c r="RO293" s="406"/>
      <c r="RP293" s="406"/>
      <c r="RQ293" s="406"/>
      <c r="RR293" s="406"/>
      <c r="RS293" s="406"/>
      <c r="RT293" s="406"/>
      <c r="RU293" s="406"/>
      <c r="RV293" s="406"/>
      <c r="RW293" s="406"/>
      <c r="RX293" s="406"/>
      <c r="RY293" s="406"/>
      <c r="RZ293" s="406"/>
      <c r="SA293" s="406"/>
      <c r="SB293" s="406"/>
      <c r="SC293" s="406"/>
      <c r="SD293" s="406"/>
      <c r="SE293" s="406"/>
      <c r="SF293" s="406"/>
      <c r="SG293" s="406"/>
      <c r="SH293" s="406"/>
      <c r="SI293" s="406"/>
      <c r="SJ293" s="406"/>
      <c r="SK293" s="406"/>
      <c r="SL293" s="406"/>
      <c r="SM293" s="406"/>
      <c r="SN293" s="406"/>
      <c r="SO293" s="406"/>
      <c r="SP293" s="406"/>
      <c r="SQ293" s="406"/>
      <c r="SR293" s="406"/>
      <c r="SS293" s="406"/>
      <c r="ST293" s="406"/>
      <c r="SU293" s="406"/>
      <c r="SV293" s="406"/>
      <c r="SW293" s="406"/>
      <c r="SX293" s="406"/>
      <c r="SY293" s="406"/>
      <c r="SZ293" s="406"/>
      <c r="TA293" s="406"/>
      <c r="TB293" s="406"/>
      <c r="TC293" s="406"/>
      <c r="TD293" s="406"/>
      <c r="TE293" s="406"/>
      <c r="TF293" s="406"/>
      <c r="TG293" s="406"/>
      <c r="TH293" s="406"/>
      <c r="TI293" s="68"/>
      <c r="TJ293" s="68"/>
      <c r="TK293" s="68"/>
      <c r="TL293" s="75"/>
      <c r="TM293" s="407"/>
      <c r="TN293" s="407"/>
      <c r="TO293" s="407"/>
      <c r="TP293" s="407"/>
      <c r="TQ293" s="407"/>
      <c r="TR293" s="407"/>
      <c r="TS293" s="407"/>
      <c r="TT293" s="407"/>
      <c r="TU293" s="407"/>
      <c r="TV293" s="407"/>
      <c r="TW293" s="407"/>
      <c r="BHI293">
        <v>293</v>
      </c>
      <c r="BHJ293">
        <v>293</v>
      </c>
      <c r="BHK293" s="286">
        <v>93</v>
      </c>
      <c r="BHL293">
        <v>93</v>
      </c>
      <c r="BHM293">
        <v>0</v>
      </c>
      <c r="BHN293">
        <v>0</v>
      </c>
      <c r="BHO293">
        <v>0</v>
      </c>
      <c r="BHP293">
        <v>0</v>
      </c>
      <c r="BHQ293">
        <v>0</v>
      </c>
      <c r="BHR293">
        <v>0</v>
      </c>
      <c r="BHS293">
        <v>0</v>
      </c>
      <c r="BHT293">
        <v>0</v>
      </c>
      <c r="BHU293">
        <v>0</v>
      </c>
      <c r="BHV293">
        <v>0</v>
      </c>
      <c r="BHW293">
        <v>0</v>
      </c>
      <c r="BHX293">
        <v>0</v>
      </c>
      <c r="BHY293">
        <v>0</v>
      </c>
      <c r="BHZ293">
        <v>0</v>
      </c>
      <c r="BIA293">
        <v>0</v>
      </c>
      <c r="BIB293">
        <v>0</v>
      </c>
      <c r="BIC293">
        <v>0</v>
      </c>
      <c r="BID293">
        <v>0</v>
      </c>
      <c r="BIE293">
        <v>0</v>
      </c>
      <c r="BIF293">
        <v>0</v>
      </c>
      <c r="BIG293">
        <v>0</v>
      </c>
      <c r="BIH293">
        <v>0</v>
      </c>
      <c r="BII293">
        <v>0</v>
      </c>
      <c r="BIJ293">
        <v>0</v>
      </c>
      <c r="BIK293">
        <v>0</v>
      </c>
      <c r="BIL293">
        <v>0</v>
      </c>
      <c r="BIM293">
        <v>0</v>
      </c>
      <c r="BIN293">
        <v>0</v>
      </c>
      <c r="BIO293">
        <v>0</v>
      </c>
      <c r="BIP293">
        <v>0</v>
      </c>
      <c r="BIQ293">
        <v>0</v>
      </c>
      <c r="BIR293">
        <v>0</v>
      </c>
      <c r="BIS293">
        <v>0</v>
      </c>
      <c r="BIT293">
        <v>0</v>
      </c>
      <c r="BIU293">
        <v>0</v>
      </c>
      <c r="BIV293">
        <v>0</v>
      </c>
      <c r="BIW293">
        <v>0</v>
      </c>
      <c r="BIX293">
        <v>0</v>
      </c>
      <c r="BIY293">
        <v>0</v>
      </c>
      <c r="BIZ293">
        <v>0</v>
      </c>
      <c r="BJA293">
        <v>0</v>
      </c>
      <c r="BJB293">
        <v>0</v>
      </c>
      <c r="BJC293">
        <v>0</v>
      </c>
      <c r="BJD293">
        <v>0</v>
      </c>
      <c r="BJE293">
        <v>0</v>
      </c>
      <c r="BJF293">
        <v>0.28741092636579574</v>
      </c>
      <c r="BJG293">
        <v>0</v>
      </c>
      <c r="BJH293">
        <v>0</v>
      </c>
      <c r="BJI293">
        <v>0</v>
      </c>
      <c r="BJJ293">
        <v>0</v>
      </c>
      <c r="BJK293">
        <v>0</v>
      </c>
      <c r="BJL293">
        <v>0</v>
      </c>
      <c r="BJM293">
        <v>0</v>
      </c>
      <c r="BJN293">
        <v>0</v>
      </c>
      <c r="BJO293">
        <v>0</v>
      </c>
      <c r="BJP293">
        <v>0</v>
      </c>
      <c r="BJQ293">
        <v>0</v>
      </c>
      <c r="BJR293">
        <v>0</v>
      </c>
      <c r="BJS293">
        <v>0</v>
      </c>
      <c r="BJT293">
        <v>0</v>
      </c>
      <c r="BJU293">
        <v>0</v>
      </c>
      <c r="BJV293">
        <v>0</v>
      </c>
      <c r="BJW293">
        <v>0</v>
      </c>
      <c r="BJX293">
        <v>0</v>
      </c>
      <c r="BJY293">
        <v>0</v>
      </c>
      <c r="BJZ293">
        <v>0</v>
      </c>
      <c r="BKA293">
        <v>1.1876484560570071E-2</v>
      </c>
      <c r="BKB293">
        <v>2.3752969121140144E-3</v>
      </c>
      <c r="BKC293">
        <v>0</v>
      </c>
      <c r="BKD293">
        <v>0</v>
      </c>
      <c r="BKE293">
        <v>0</v>
      </c>
      <c r="BKF293">
        <v>0</v>
      </c>
      <c r="BKG293">
        <v>0</v>
      </c>
      <c r="BKH293">
        <v>0</v>
      </c>
      <c r="BKI293">
        <v>0</v>
      </c>
      <c r="BKJ293">
        <v>0</v>
      </c>
      <c r="BKK293">
        <v>0</v>
      </c>
      <c r="BKL293">
        <v>4.7505938242280287E-3</v>
      </c>
      <c r="BKM293">
        <v>0</v>
      </c>
      <c r="BKN293">
        <v>0</v>
      </c>
      <c r="BKO293">
        <v>0</v>
      </c>
      <c r="BKP293">
        <v>0</v>
      </c>
      <c r="BKQ293">
        <v>0</v>
      </c>
      <c r="BKR293">
        <v>0</v>
      </c>
      <c r="BKS293">
        <v>0</v>
      </c>
      <c r="BKT293">
        <v>0</v>
      </c>
      <c r="BKU293">
        <v>0</v>
      </c>
      <c r="BKV293">
        <v>0</v>
      </c>
      <c r="BKW293">
        <v>0</v>
      </c>
      <c r="BKX293">
        <v>0</v>
      </c>
      <c r="BKY293">
        <v>0</v>
      </c>
      <c r="BKZ293">
        <v>0</v>
      </c>
      <c r="BLA293">
        <v>0</v>
      </c>
      <c r="BLB293">
        <v>0</v>
      </c>
      <c r="BLC293">
        <v>0</v>
      </c>
      <c r="BLD293">
        <v>0</v>
      </c>
      <c r="BLE293">
        <v>0</v>
      </c>
      <c r="BLF293">
        <v>0</v>
      </c>
      <c r="BLG293">
        <v>0</v>
      </c>
      <c r="BLH293">
        <v>0</v>
      </c>
      <c r="BLI293">
        <v>0</v>
      </c>
      <c r="BLJ293">
        <v>0</v>
      </c>
      <c r="BLK293">
        <v>0</v>
      </c>
      <c r="BLL293">
        <v>0</v>
      </c>
      <c r="BLM293">
        <v>0</v>
      </c>
      <c r="BLN293">
        <v>0</v>
      </c>
      <c r="BLO293">
        <v>0</v>
      </c>
      <c r="BLP293">
        <v>0</v>
      </c>
      <c r="BLQ293">
        <v>0</v>
      </c>
      <c r="BLR293">
        <v>0</v>
      </c>
      <c r="BLS293">
        <v>0</v>
      </c>
      <c r="BLT293">
        <v>0</v>
      </c>
      <c r="BLU293">
        <v>0</v>
      </c>
      <c r="BLV293">
        <v>0</v>
      </c>
      <c r="BLW293">
        <v>0</v>
      </c>
      <c r="BLX293">
        <v>0</v>
      </c>
      <c r="BLY293">
        <v>0</v>
      </c>
      <c r="BLZ293">
        <v>0</v>
      </c>
      <c r="BMA293">
        <v>0</v>
      </c>
      <c r="BMB293">
        <v>0</v>
      </c>
      <c r="BMC293">
        <v>0</v>
      </c>
      <c r="BMD293">
        <v>0</v>
      </c>
      <c r="BME293">
        <v>0</v>
      </c>
      <c r="BMF293">
        <v>0</v>
      </c>
      <c r="BMG293">
        <v>0</v>
      </c>
      <c r="BMH293">
        <v>0</v>
      </c>
      <c r="BMI293">
        <v>0</v>
      </c>
      <c r="BMJ293">
        <v>0</v>
      </c>
      <c r="BMK293">
        <v>0</v>
      </c>
      <c r="BML293">
        <v>0</v>
      </c>
      <c r="BMM293">
        <v>0</v>
      </c>
      <c r="BMN293">
        <v>0</v>
      </c>
      <c r="BMO293">
        <v>0</v>
      </c>
      <c r="BMP293">
        <v>0</v>
      </c>
      <c r="BMQ293">
        <v>0</v>
      </c>
      <c r="BMR293">
        <v>0</v>
      </c>
      <c r="BMS293">
        <v>0</v>
      </c>
      <c r="BMT293">
        <v>0</v>
      </c>
      <c r="BMU293">
        <v>0</v>
      </c>
      <c r="BMV293">
        <v>0</v>
      </c>
      <c r="BMW293">
        <v>0</v>
      </c>
      <c r="BMX293">
        <v>0</v>
      </c>
      <c r="BMY293">
        <v>0</v>
      </c>
      <c r="BMZ293">
        <v>0</v>
      </c>
      <c r="BNA293">
        <v>0</v>
      </c>
      <c r="BNB293">
        <v>0</v>
      </c>
      <c r="BNC293">
        <v>0</v>
      </c>
      <c r="BND293">
        <v>0</v>
      </c>
      <c r="BNE293">
        <v>0</v>
      </c>
      <c r="BNF293">
        <v>0</v>
      </c>
      <c r="BNG293">
        <v>0</v>
      </c>
      <c r="BNH293">
        <v>0</v>
      </c>
      <c r="BNI293">
        <v>2.3752969121140144E-3</v>
      </c>
      <c r="BNJ293">
        <v>0</v>
      </c>
      <c r="BNK293">
        <v>0</v>
      </c>
      <c r="BNL293">
        <v>0</v>
      </c>
      <c r="BNM293">
        <v>0</v>
      </c>
      <c r="BNN293">
        <v>0</v>
      </c>
      <c r="BNO293">
        <v>0</v>
      </c>
      <c r="BNP293">
        <v>0</v>
      </c>
      <c r="BNQ293">
        <v>0</v>
      </c>
      <c r="BNR293">
        <v>0</v>
      </c>
      <c r="BNS293">
        <v>0</v>
      </c>
      <c r="BNT293">
        <v>0</v>
      </c>
      <c r="BNU293">
        <v>0</v>
      </c>
      <c r="BNV293">
        <v>0</v>
      </c>
      <c r="BNW293">
        <v>0</v>
      </c>
      <c r="BNX293">
        <v>0</v>
      </c>
      <c r="BNY293">
        <v>0</v>
      </c>
      <c r="BNZ293">
        <v>0</v>
      </c>
      <c r="BOA293">
        <v>0</v>
      </c>
      <c r="BOB293">
        <v>0</v>
      </c>
      <c r="BOC293">
        <v>0</v>
      </c>
      <c r="BOD293">
        <v>0</v>
      </c>
      <c r="BOE293">
        <v>0</v>
      </c>
      <c r="BOF293">
        <v>0</v>
      </c>
      <c r="BOG293">
        <v>0</v>
      </c>
      <c r="BOH293">
        <v>0</v>
      </c>
      <c r="BOI293">
        <v>0</v>
      </c>
      <c r="BOJ293">
        <v>0</v>
      </c>
      <c r="BOK293">
        <v>0</v>
      </c>
      <c r="BOL293">
        <v>0</v>
      </c>
      <c r="BOM293">
        <v>0</v>
      </c>
      <c r="BON293">
        <v>0</v>
      </c>
      <c r="BOO293">
        <v>0</v>
      </c>
      <c r="BOP293">
        <v>0</v>
      </c>
      <c r="BOQ293">
        <v>0</v>
      </c>
      <c r="BOR293">
        <v>0</v>
      </c>
      <c r="BOS293">
        <v>0</v>
      </c>
      <c r="BOT293">
        <v>0</v>
      </c>
      <c r="BOU293">
        <v>0</v>
      </c>
      <c r="BOV293">
        <v>0</v>
      </c>
      <c r="BOW293">
        <v>0</v>
      </c>
      <c r="BOX293">
        <v>0</v>
      </c>
      <c r="BOY293">
        <v>0</v>
      </c>
      <c r="BOZ293">
        <v>0</v>
      </c>
      <c r="BPA293">
        <v>0</v>
      </c>
      <c r="BPB293">
        <v>0</v>
      </c>
      <c r="BPC293">
        <v>0</v>
      </c>
      <c r="BPD293">
        <v>0</v>
      </c>
      <c r="BPE293">
        <v>3.800475059382423E-2</v>
      </c>
      <c r="BPF293">
        <v>0</v>
      </c>
      <c r="BPG293">
        <v>0</v>
      </c>
      <c r="BPH293">
        <v>0</v>
      </c>
      <c r="BPI293">
        <v>0</v>
      </c>
      <c r="BPJ293">
        <v>0</v>
      </c>
      <c r="BPK293">
        <v>0</v>
      </c>
      <c r="BPL293">
        <v>0</v>
      </c>
      <c r="BPM293">
        <v>0</v>
      </c>
      <c r="BPN293">
        <v>0</v>
      </c>
      <c r="BPO293">
        <v>0</v>
      </c>
      <c r="BPP293">
        <v>0</v>
      </c>
      <c r="BPQ293">
        <v>0</v>
      </c>
      <c r="BPR293">
        <v>0</v>
      </c>
      <c r="BPS293">
        <v>2.3752969121140144E-3</v>
      </c>
      <c r="BPT293">
        <v>0</v>
      </c>
      <c r="BPU293">
        <v>2.3752969121140144E-3</v>
      </c>
      <c r="BPV293">
        <v>0</v>
      </c>
      <c r="BPW293">
        <v>0</v>
      </c>
      <c r="BPX293">
        <v>0</v>
      </c>
      <c r="BPY293">
        <v>0</v>
      </c>
      <c r="BPZ293">
        <v>0</v>
      </c>
      <c r="BQA293">
        <v>0</v>
      </c>
      <c r="BQB293">
        <v>0</v>
      </c>
      <c r="BQC293">
        <v>0</v>
      </c>
      <c r="BQD293">
        <v>0</v>
      </c>
      <c r="BQE293">
        <v>0</v>
      </c>
      <c r="BQF293">
        <v>0</v>
      </c>
      <c r="BQG293">
        <v>0</v>
      </c>
      <c r="BQH293">
        <v>0</v>
      </c>
      <c r="BQI293">
        <v>0</v>
      </c>
      <c r="BQJ293">
        <v>0</v>
      </c>
      <c r="BQK293">
        <v>0</v>
      </c>
      <c r="BQL293">
        <v>0</v>
      </c>
      <c r="BQM293">
        <v>0</v>
      </c>
      <c r="BQN293">
        <v>0</v>
      </c>
      <c r="BQO293">
        <v>0</v>
      </c>
      <c r="BQP293">
        <v>0</v>
      </c>
      <c r="BQQ293">
        <v>0</v>
      </c>
      <c r="BQR293">
        <v>0</v>
      </c>
      <c r="BQS293">
        <v>0</v>
      </c>
      <c r="BQT293">
        <v>0</v>
      </c>
      <c r="BQU293">
        <v>0</v>
      </c>
      <c r="BQV293">
        <v>2.3752969121140144E-3</v>
      </c>
      <c r="BQW293">
        <v>0</v>
      </c>
      <c r="BQX293">
        <v>0</v>
      </c>
      <c r="BQY293">
        <v>0</v>
      </c>
      <c r="BQZ293">
        <v>0</v>
      </c>
      <c r="BRA293">
        <v>0</v>
      </c>
      <c r="BRB293">
        <v>0</v>
      </c>
      <c r="BRC293">
        <v>0</v>
      </c>
      <c r="BRD293">
        <v>0</v>
      </c>
      <c r="BRE293">
        <v>0</v>
      </c>
      <c r="BRF293">
        <v>0</v>
      </c>
      <c r="BRG293">
        <v>0</v>
      </c>
      <c r="BRH293">
        <v>0</v>
      </c>
      <c r="BRI293">
        <v>0</v>
      </c>
      <c r="BRJ293">
        <v>0</v>
      </c>
      <c r="BRK293">
        <v>2.1377672209026127E-2</v>
      </c>
      <c r="BRL293">
        <v>0</v>
      </c>
      <c r="BRM293">
        <v>0</v>
      </c>
      <c r="BRN293">
        <v>0</v>
      </c>
      <c r="BRO293">
        <v>0</v>
      </c>
      <c r="BRP293">
        <v>0</v>
      </c>
      <c r="BRQ293">
        <v>0</v>
      </c>
      <c r="BRR293">
        <v>0</v>
      </c>
      <c r="BRS293">
        <v>0</v>
      </c>
      <c r="BRT293">
        <v>0</v>
      </c>
      <c r="BRU293">
        <v>0</v>
      </c>
      <c r="BRV293">
        <v>0</v>
      </c>
      <c r="BRW293">
        <v>0</v>
      </c>
      <c r="BRX293">
        <v>0</v>
      </c>
      <c r="BRY293">
        <v>0</v>
      </c>
      <c r="BRZ293">
        <v>0.39904988123515439</v>
      </c>
      <c r="BSA293">
        <v>0</v>
      </c>
      <c r="BSB293">
        <v>0</v>
      </c>
      <c r="BSC293">
        <v>0</v>
      </c>
      <c r="BSD293">
        <v>0</v>
      </c>
      <c r="BSE293">
        <v>0</v>
      </c>
      <c r="BSF293">
        <v>0</v>
      </c>
      <c r="BSG293">
        <v>0</v>
      </c>
      <c r="BSH293">
        <v>0</v>
      </c>
      <c r="BSI293">
        <v>0</v>
      </c>
      <c r="BSJ293">
        <v>0</v>
      </c>
      <c r="BSK293">
        <v>0</v>
      </c>
      <c r="BSL293">
        <v>0</v>
      </c>
      <c r="BSM293">
        <v>0</v>
      </c>
      <c r="BSN293">
        <v>2.3752969121140144E-3</v>
      </c>
      <c r="BSO293">
        <v>0</v>
      </c>
      <c r="BSP293">
        <v>0.10451306413301663</v>
      </c>
      <c r="BSQ293">
        <v>0</v>
      </c>
      <c r="BSR293">
        <v>0</v>
      </c>
      <c r="BSS293">
        <v>0</v>
      </c>
      <c r="BST293">
        <v>0</v>
      </c>
      <c r="BSU293">
        <v>0</v>
      </c>
      <c r="BSV293">
        <v>0</v>
      </c>
      <c r="BSW293">
        <v>0</v>
      </c>
      <c r="BSX293">
        <v>0</v>
      </c>
      <c r="BSY293">
        <v>9.5011876484560574E-3</v>
      </c>
      <c r="BSZ293">
        <v>0</v>
      </c>
      <c r="BTA293">
        <v>0</v>
      </c>
      <c r="BTB293">
        <v>0</v>
      </c>
      <c r="BTC293">
        <v>0</v>
      </c>
      <c r="BTD293">
        <v>0</v>
      </c>
      <c r="BTE293">
        <v>0</v>
      </c>
      <c r="BTF293">
        <v>0</v>
      </c>
      <c r="BTG293">
        <v>0</v>
      </c>
      <c r="BTH293">
        <v>0</v>
      </c>
      <c r="BTI293">
        <v>0</v>
      </c>
      <c r="BTJ293">
        <v>0</v>
      </c>
      <c r="BTK293">
        <v>0</v>
      </c>
      <c r="BTL293">
        <v>0</v>
      </c>
      <c r="BTM293">
        <v>0</v>
      </c>
      <c r="BTN293">
        <v>0</v>
      </c>
      <c r="BTO293">
        <v>0</v>
      </c>
      <c r="BTP293">
        <v>0</v>
      </c>
      <c r="BTQ293">
        <v>0</v>
      </c>
      <c r="BTR293">
        <v>0</v>
      </c>
      <c r="BTS293">
        <v>0</v>
      </c>
      <c r="BTT293">
        <v>0</v>
      </c>
      <c r="BTU293">
        <v>0</v>
      </c>
      <c r="BTV293">
        <v>0</v>
      </c>
      <c r="BTW293">
        <v>0</v>
      </c>
      <c r="BTX293">
        <v>0</v>
      </c>
      <c r="BTY293">
        <v>0</v>
      </c>
      <c r="BTZ293">
        <v>0</v>
      </c>
      <c r="BUA293">
        <v>0</v>
      </c>
      <c r="BUB293">
        <v>0</v>
      </c>
      <c r="BUC293">
        <v>0</v>
      </c>
      <c r="BUD293">
        <v>0</v>
      </c>
      <c r="BUE293">
        <v>0</v>
      </c>
      <c r="BUF293">
        <v>0</v>
      </c>
      <c r="BUG293">
        <v>0</v>
      </c>
      <c r="BUH293">
        <v>0</v>
      </c>
      <c r="BUI293">
        <v>0</v>
      </c>
      <c r="BUJ293">
        <v>0</v>
      </c>
      <c r="BUK293">
        <v>0</v>
      </c>
      <c r="BUL293">
        <v>0</v>
      </c>
      <c r="BUM293">
        <v>0</v>
      </c>
      <c r="BUN293">
        <v>0</v>
      </c>
      <c r="BUO293">
        <v>0</v>
      </c>
      <c r="BUP293">
        <v>0</v>
      </c>
      <c r="BUQ293">
        <v>0</v>
      </c>
      <c r="BUR293">
        <v>0</v>
      </c>
      <c r="BUS293">
        <v>0</v>
      </c>
      <c r="BUT293">
        <v>0</v>
      </c>
      <c r="BUU293">
        <v>0</v>
      </c>
      <c r="BUV293">
        <v>0</v>
      </c>
      <c r="BUW293">
        <v>0</v>
      </c>
      <c r="BUX293">
        <v>0</v>
      </c>
      <c r="BUY293">
        <v>0</v>
      </c>
      <c r="BUZ293">
        <v>0</v>
      </c>
      <c r="BVA293">
        <v>0</v>
      </c>
      <c r="BVB293">
        <v>0</v>
      </c>
      <c r="BVC293">
        <v>9.5011876484560574E-3</v>
      </c>
      <c r="BVD293">
        <v>0</v>
      </c>
      <c r="BVE293">
        <v>0</v>
      </c>
      <c r="BVF293">
        <v>0</v>
      </c>
      <c r="BVG293">
        <v>0</v>
      </c>
      <c r="BVH293">
        <v>0</v>
      </c>
      <c r="BVI293">
        <v>0</v>
      </c>
      <c r="BVJ293">
        <v>0</v>
      </c>
      <c r="BVK293">
        <v>0</v>
      </c>
      <c r="BVL293">
        <v>0</v>
      </c>
      <c r="BVM293">
        <v>0</v>
      </c>
      <c r="BVN293">
        <v>0</v>
      </c>
      <c r="BVO293">
        <v>0</v>
      </c>
      <c r="BVP293">
        <v>0</v>
      </c>
      <c r="BVQ293">
        <v>0</v>
      </c>
      <c r="BVR293">
        <v>0</v>
      </c>
      <c r="BVS293">
        <v>0</v>
      </c>
      <c r="BVT293">
        <v>0</v>
      </c>
      <c r="BVU293">
        <v>0</v>
      </c>
      <c r="BVV293">
        <v>0</v>
      </c>
      <c r="BVW293">
        <v>0</v>
      </c>
      <c r="BVX293">
        <v>0</v>
      </c>
      <c r="BVY293">
        <v>0</v>
      </c>
      <c r="BVZ293">
        <v>0</v>
      </c>
      <c r="BWA293">
        <v>0</v>
      </c>
      <c r="BWB293">
        <v>0</v>
      </c>
      <c r="BWC293">
        <v>0</v>
      </c>
      <c r="BWD293">
        <v>0</v>
      </c>
      <c r="BWE293">
        <v>0</v>
      </c>
      <c r="BWF293">
        <v>0</v>
      </c>
      <c r="BWG293">
        <v>0</v>
      </c>
      <c r="BWH293">
        <v>0</v>
      </c>
      <c r="BWI293">
        <v>0</v>
      </c>
      <c r="BWJ293">
        <v>0</v>
      </c>
      <c r="BWK293">
        <v>0</v>
      </c>
      <c r="BWL293">
        <v>0</v>
      </c>
      <c r="BWM293">
        <v>0</v>
      </c>
      <c r="BWN293">
        <v>0</v>
      </c>
      <c r="BWO293">
        <v>0</v>
      </c>
      <c r="BWP293">
        <v>0</v>
      </c>
      <c r="BWQ293">
        <v>0</v>
      </c>
      <c r="BWR293">
        <v>0</v>
      </c>
      <c r="BWS293">
        <v>0</v>
      </c>
      <c r="BWT293">
        <v>0</v>
      </c>
      <c r="BWU293">
        <v>0</v>
      </c>
      <c r="BWV293">
        <v>0</v>
      </c>
      <c r="BWW293">
        <v>0</v>
      </c>
      <c r="BWX293">
        <v>0</v>
      </c>
      <c r="BWY293">
        <v>0</v>
      </c>
      <c r="BWZ293">
        <v>2.3752969121140144E-3</v>
      </c>
      <c r="BXA293">
        <v>0</v>
      </c>
      <c r="BXB293">
        <v>0</v>
      </c>
      <c r="BXC293">
        <v>0</v>
      </c>
      <c r="BXD293">
        <v>0</v>
      </c>
      <c r="BXE293">
        <v>0</v>
      </c>
      <c r="BXF293">
        <v>0</v>
      </c>
      <c r="BXG293">
        <v>0</v>
      </c>
      <c r="BXH293">
        <v>0</v>
      </c>
      <c r="BXI293">
        <v>0</v>
      </c>
      <c r="BXJ293">
        <v>0</v>
      </c>
      <c r="BXK293">
        <v>0</v>
      </c>
      <c r="BXL293">
        <v>0</v>
      </c>
      <c r="BXM293">
        <v>0</v>
      </c>
      <c r="BXN293">
        <v>0</v>
      </c>
      <c r="BXO293">
        <v>0</v>
      </c>
      <c r="BXP293">
        <v>0</v>
      </c>
      <c r="BXQ293">
        <v>0</v>
      </c>
      <c r="BXR293">
        <v>0</v>
      </c>
      <c r="BXS293">
        <v>0</v>
      </c>
      <c r="BXT293">
        <v>0</v>
      </c>
      <c r="BXU293">
        <v>0</v>
      </c>
      <c r="BXV293">
        <v>0</v>
      </c>
      <c r="BXW293">
        <v>0</v>
      </c>
      <c r="BXX293">
        <v>0</v>
      </c>
      <c r="BXY293">
        <v>0</v>
      </c>
      <c r="BXZ293">
        <v>0</v>
      </c>
      <c r="BYA293">
        <v>0</v>
      </c>
      <c r="BYB293">
        <v>0</v>
      </c>
      <c r="BYC293">
        <v>0</v>
      </c>
      <c r="BYD293">
        <v>0</v>
      </c>
      <c r="BYE293">
        <v>0</v>
      </c>
      <c r="BYF293">
        <v>0</v>
      </c>
      <c r="BYG293">
        <v>0</v>
      </c>
      <c r="BYH293">
        <v>0</v>
      </c>
      <c r="BYI293">
        <v>0</v>
      </c>
      <c r="BYJ293">
        <v>0</v>
      </c>
      <c r="BYK293">
        <v>0</v>
      </c>
      <c r="BYL293">
        <v>0</v>
      </c>
      <c r="BYM293">
        <v>0</v>
      </c>
      <c r="BYN293">
        <v>0</v>
      </c>
      <c r="BYO293">
        <v>0</v>
      </c>
      <c r="BYP293">
        <v>0</v>
      </c>
      <c r="BYQ293">
        <v>0</v>
      </c>
      <c r="BYR293">
        <v>0</v>
      </c>
      <c r="BYS293">
        <v>0</v>
      </c>
      <c r="BYT293">
        <v>0</v>
      </c>
      <c r="BYU293">
        <v>0</v>
      </c>
      <c r="BYV293">
        <v>0</v>
      </c>
      <c r="BYW293">
        <v>0</v>
      </c>
      <c r="BYX293">
        <v>0</v>
      </c>
      <c r="BYY293">
        <v>0</v>
      </c>
      <c r="BYZ293">
        <v>0</v>
      </c>
      <c r="BZA293">
        <v>0</v>
      </c>
      <c r="BZB293">
        <v>0</v>
      </c>
      <c r="BZC293">
        <v>0</v>
      </c>
      <c r="BZD293">
        <v>0</v>
      </c>
      <c r="BZE293">
        <v>0</v>
      </c>
      <c r="BZF293">
        <v>0</v>
      </c>
      <c r="BZG293">
        <v>0</v>
      </c>
      <c r="BZH293">
        <v>0</v>
      </c>
      <c r="BZI293">
        <v>0</v>
      </c>
      <c r="BZJ293">
        <v>0</v>
      </c>
      <c r="BZK293">
        <v>0</v>
      </c>
      <c r="BZL293">
        <v>0</v>
      </c>
      <c r="BZM293">
        <v>0</v>
      </c>
      <c r="BZN293">
        <v>0</v>
      </c>
      <c r="BZO293">
        <v>0</v>
      </c>
      <c r="BZP293">
        <v>0</v>
      </c>
      <c r="BZQ293">
        <v>0</v>
      </c>
      <c r="BZR293">
        <v>0</v>
      </c>
      <c r="BZS293">
        <v>0</v>
      </c>
      <c r="BZT293">
        <v>0</v>
      </c>
      <c r="BZU293">
        <v>0</v>
      </c>
      <c r="BZV293">
        <v>0</v>
      </c>
      <c r="BZW293">
        <v>0</v>
      </c>
      <c r="BZX293">
        <v>0</v>
      </c>
      <c r="BZY293">
        <v>0</v>
      </c>
      <c r="BZZ293">
        <v>0</v>
      </c>
      <c r="CAA293">
        <v>0</v>
      </c>
      <c r="CAB293">
        <v>0</v>
      </c>
      <c r="CAC293">
        <v>0</v>
      </c>
      <c r="CAD293">
        <v>0</v>
      </c>
      <c r="CAE293">
        <v>0</v>
      </c>
      <c r="CAF293">
        <v>0</v>
      </c>
      <c r="CAG293">
        <v>0</v>
      </c>
      <c r="CAH293">
        <v>0</v>
      </c>
      <c r="CAI293">
        <v>0</v>
      </c>
      <c r="CAJ293">
        <v>0</v>
      </c>
      <c r="CAK293">
        <v>0</v>
      </c>
      <c r="CAL293">
        <v>0</v>
      </c>
      <c r="CAM293">
        <v>0</v>
      </c>
      <c r="CAN293">
        <v>0</v>
      </c>
      <c r="CAO293">
        <v>0</v>
      </c>
      <c r="CAP293">
        <v>0</v>
      </c>
      <c r="CAQ293">
        <v>0</v>
      </c>
      <c r="CAR293">
        <v>0</v>
      </c>
      <c r="CAS293">
        <v>0</v>
      </c>
      <c r="CAT293">
        <v>4.7505938242280287E-3</v>
      </c>
      <c r="CAU293">
        <v>0</v>
      </c>
      <c r="CAV293">
        <v>0</v>
      </c>
      <c r="CAW293">
        <v>0</v>
      </c>
      <c r="CAX293">
        <v>0</v>
      </c>
      <c r="CAY293">
        <v>0</v>
      </c>
      <c r="CAZ293">
        <v>0</v>
      </c>
      <c r="CBA293">
        <v>0</v>
      </c>
      <c r="CBB293">
        <v>0</v>
      </c>
      <c r="CBC293">
        <v>0</v>
      </c>
      <c r="CBD293">
        <v>0</v>
      </c>
      <c r="CBE293">
        <v>0</v>
      </c>
      <c r="CBF293">
        <v>4.7505938242280287E-3</v>
      </c>
      <c r="CBG293">
        <v>0</v>
      </c>
      <c r="CBH293">
        <v>0</v>
      </c>
      <c r="CBI293">
        <v>0</v>
      </c>
      <c r="CBJ293">
        <v>0</v>
      </c>
      <c r="CBK293">
        <v>0</v>
      </c>
      <c r="CBL293">
        <v>0</v>
      </c>
      <c r="CBM293">
        <v>0</v>
      </c>
      <c r="CBN293">
        <v>0</v>
      </c>
      <c r="CBO293">
        <v>0</v>
      </c>
      <c r="CBP293">
        <v>0</v>
      </c>
      <c r="CBQ293">
        <v>0</v>
      </c>
      <c r="CBR293">
        <v>0</v>
      </c>
      <c r="CBS293">
        <v>0</v>
      </c>
      <c r="CBT293">
        <v>0</v>
      </c>
      <c r="CBU293">
        <v>0</v>
      </c>
      <c r="CBV293">
        <v>0</v>
      </c>
      <c r="CBW293">
        <v>0</v>
      </c>
      <c r="CBX293">
        <v>0</v>
      </c>
      <c r="CBY293">
        <v>0</v>
      </c>
      <c r="CBZ293">
        <v>0</v>
      </c>
      <c r="CCA293">
        <v>0</v>
      </c>
      <c r="CCB293">
        <v>0</v>
      </c>
      <c r="CCC293">
        <v>0</v>
      </c>
      <c r="CCD293">
        <v>0</v>
      </c>
      <c r="CCE293">
        <v>0</v>
      </c>
      <c r="CCF293">
        <v>0</v>
      </c>
      <c r="CCG293">
        <v>0</v>
      </c>
      <c r="CCH293">
        <v>0</v>
      </c>
      <c r="CCI293">
        <v>0</v>
      </c>
      <c r="CCJ293">
        <v>0</v>
      </c>
      <c r="CCK293">
        <v>0</v>
      </c>
      <c r="CCL293">
        <v>0</v>
      </c>
      <c r="CCM293">
        <v>0</v>
      </c>
      <c r="CCN293">
        <v>0</v>
      </c>
      <c r="CCO293">
        <v>0</v>
      </c>
      <c r="CCP293">
        <v>0</v>
      </c>
      <c r="CCQ293">
        <v>0</v>
      </c>
      <c r="CCR293">
        <v>0</v>
      </c>
      <c r="CCS293">
        <v>4.7505938242280287E-3</v>
      </c>
      <c r="CCT293">
        <v>0</v>
      </c>
      <c r="CCU293">
        <v>0</v>
      </c>
      <c r="CCV293">
        <v>0</v>
      </c>
      <c r="CCW293">
        <v>0</v>
      </c>
      <c r="CCX293">
        <v>0</v>
      </c>
      <c r="CCY293">
        <v>0</v>
      </c>
      <c r="CCZ293">
        <v>0</v>
      </c>
      <c r="CDA293">
        <v>0</v>
      </c>
      <c r="CDB293">
        <v>0</v>
      </c>
      <c r="CDC293">
        <v>0</v>
      </c>
      <c r="CDD293">
        <v>0</v>
      </c>
      <c r="CDE293">
        <v>0</v>
      </c>
      <c r="CDF293">
        <v>0</v>
      </c>
      <c r="CDG293">
        <v>0</v>
      </c>
      <c r="CDH293">
        <v>0</v>
      </c>
      <c r="CDI293">
        <v>0</v>
      </c>
      <c r="CDJ293">
        <v>0</v>
      </c>
      <c r="CDK293">
        <v>0</v>
      </c>
      <c r="CDL293">
        <v>0</v>
      </c>
      <c r="CDM293">
        <v>0</v>
      </c>
      <c r="CDN293">
        <v>0</v>
      </c>
      <c r="CDO293">
        <v>0</v>
      </c>
      <c r="CDP293">
        <v>0</v>
      </c>
      <c r="CDQ293">
        <v>0</v>
      </c>
      <c r="CDR293">
        <v>0</v>
      </c>
      <c r="CDS293">
        <v>0</v>
      </c>
      <c r="CDT293">
        <v>0</v>
      </c>
      <c r="CDU293">
        <v>0</v>
      </c>
      <c r="CDV293">
        <v>0</v>
      </c>
      <c r="CDW293">
        <v>0</v>
      </c>
      <c r="CDX293">
        <v>0</v>
      </c>
      <c r="CDY293">
        <v>0</v>
      </c>
      <c r="CDZ293">
        <v>0</v>
      </c>
      <c r="CEA293">
        <v>0</v>
      </c>
      <c r="CEB293">
        <v>0</v>
      </c>
      <c r="CEC293">
        <v>0</v>
      </c>
      <c r="CED293">
        <v>0</v>
      </c>
      <c r="CEE293">
        <v>0</v>
      </c>
      <c r="CEF293">
        <v>0</v>
      </c>
      <c r="CEG293">
        <v>0</v>
      </c>
      <c r="CEH293">
        <v>0</v>
      </c>
      <c r="CEI293">
        <v>0</v>
      </c>
      <c r="CEJ293">
        <v>0</v>
      </c>
      <c r="CEK293">
        <v>0</v>
      </c>
      <c r="CEL293">
        <v>0</v>
      </c>
      <c r="CEM293">
        <v>0</v>
      </c>
      <c r="CEN293">
        <v>0</v>
      </c>
      <c r="CEO293">
        <v>0</v>
      </c>
      <c r="CEP293">
        <v>0</v>
      </c>
      <c r="CEQ293">
        <v>0</v>
      </c>
      <c r="CER293">
        <v>0</v>
      </c>
      <c r="CES293">
        <v>0</v>
      </c>
      <c r="CET293">
        <v>0</v>
      </c>
      <c r="CEU293">
        <v>0</v>
      </c>
      <c r="CEV293">
        <v>0</v>
      </c>
      <c r="CEW293">
        <v>0</v>
      </c>
      <c r="CEX293">
        <v>0</v>
      </c>
      <c r="CEY293">
        <v>0</v>
      </c>
      <c r="CEZ293">
        <v>0</v>
      </c>
      <c r="CFA293">
        <v>0</v>
      </c>
      <c r="CFB293">
        <v>0</v>
      </c>
      <c r="CFC293">
        <v>0</v>
      </c>
      <c r="CFD293">
        <v>0</v>
      </c>
      <c r="CFE293">
        <v>0</v>
      </c>
      <c r="CFF293">
        <v>0</v>
      </c>
      <c r="CFG293">
        <v>0</v>
      </c>
      <c r="CFH293">
        <v>0</v>
      </c>
      <c r="CFI293">
        <v>0</v>
      </c>
      <c r="CFJ293">
        <v>0</v>
      </c>
      <c r="CFK293">
        <v>0</v>
      </c>
      <c r="CFL293">
        <v>0</v>
      </c>
      <c r="CFM293">
        <v>0</v>
      </c>
      <c r="CFN293">
        <v>0</v>
      </c>
      <c r="CFO293">
        <v>0</v>
      </c>
      <c r="CFP293">
        <v>0</v>
      </c>
      <c r="CFQ293">
        <v>0</v>
      </c>
      <c r="CFR293">
        <v>0</v>
      </c>
      <c r="CFS293">
        <v>0</v>
      </c>
      <c r="CFT293">
        <v>0</v>
      </c>
      <c r="CFU293">
        <v>0</v>
      </c>
      <c r="CFV293">
        <v>0</v>
      </c>
      <c r="CFW293">
        <v>0</v>
      </c>
      <c r="CFX293">
        <v>0</v>
      </c>
      <c r="CFY293">
        <v>0</v>
      </c>
      <c r="CFZ293">
        <v>0</v>
      </c>
      <c r="CGA293">
        <v>0</v>
      </c>
      <c r="CGB293">
        <v>0</v>
      </c>
      <c r="CGC293">
        <v>0</v>
      </c>
      <c r="CGD293">
        <v>0</v>
      </c>
      <c r="CGE293">
        <v>0</v>
      </c>
      <c r="CGF293">
        <v>0</v>
      </c>
      <c r="CGG293">
        <v>0</v>
      </c>
      <c r="CGH293">
        <v>0</v>
      </c>
      <c r="CGI293">
        <v>0</v>
      </c>
      <c r="CGJ293">
        <v>0</v>
      </c>
      <c r="CGK293">
        <v>0</v>
      </c>
      <c r="CGL293">
        <v>0</v>
      </c>
      <c r="CGM293">
        <v>0</v>
      </c>
      <c r="CGN293">
        <v>0</v>
      </c>
      <c r="CGO293">
        <v>0</v>
      </c>
      <c r="CGP293">
        <v>0</v>
      </c>
      <c r="CGQ293">
        <v>0</v>
      </c>
      <c r="CGR293">
        <v>0</v>
      </c>
      <c r="CGS293">
        <v>0</v>
      </c>
      <c r="CGT293">
        <v>0</v>
      </c>
      <c r="CGU293">
        <v>0</v>
      </c>
      <c r="CGV293">
        <v>0</v>
      </c>
      <c r="CGW293">
        <v>0</v>
      </c>
      <c r="CGX293">
        <v>0</v>
      </c>
      <c r="CGY293">
        <v>0</v>
      </c>
      <c r="CGZ293">
        <v>0</v>
      </c>
      <c r="CHA293">
        <v>0</v>
      </c>
      <c r="CHB293">
        <v>0</v>
      </c>
      <c r="CHC293">
        <v>0</v>
      </c>
      <c r="CHD293">
        <v>0</v>
      </c>
      <c r="CHE293">
        <v>0</v>
      </c>
      <c r="CHF293">
        <v>0</v>
      </c>
      <c r="CHG293">
        <v>0</v>
      </c>
      <c r="CHH293">
        <v>0</v>
      </c>
      <c r="CHI293">
        <v>0</v>
      </c>
      <c r="CHJ293">
        <v>0</v>
      </c>
      <c r="CHK293">
        <v>0</v>
      </c>
      <c r="CHL293">
        <v>0</v>
      </c>
      <c r="CHM293">
        <v>0</v>
      </c>
      <c r="CHN293">
        <v>0</v>
      </c>
      <c r="CHO293">
        <v>0</v>
      </c>
      <c r="CHP293">
        <v>0</v>
      </c>
      <c r="CHQ293">
        <v>1.4251781472684086E-2</v>
      </c>
      <c r="CHR293">
        <v>0</v>
      </c>
      <c r="CHS293">
        <v>0</v>
      </c>
      <c r="CHT293">
        <v>0</v>
      </c>
      <c r="CHU293">
        <v>0</v>
      </c>
      <c r="CHV293">
        <v>0</v>
      </c>
      <c r="CHW293">
        <v>0</v>
      </c>
      <c r="CHX293">
        <v>0</v>
      </c>
      <c r="CHY293">
        <v>0</v>
      </c>
      <c r="CHZ293">
        <v>0</v>
      </c>
      <c r="CIA293">
        <v>0</v>
      </c>
      <c r="CIB293">
        <v>0</v>
      </c>
      <c r="CIC293">
        <v>0</v>
      </c>
      <c r="CID293">
        <v>0</v>
      </c>
      <c r="CIE293">
        <v>0</v>
      </c>
      <c r="CIF293">
        <v>0</v>
      </c>
      <c r="CIG293">
        <v>4.7505938242280287E-3</v>
      </c>
      <c r="CIH293">
        <v>4.7505938242280287E-3</v>
      </c>
      <c r="CII293">
        <v>2.8503562945368172E-2</v>
      </c>
      <c r="CIJ293">
        <v>3.0878859857482184E-2</v>
      </c>
      <c r="CIK293">
        <v>0</v>
      </c>
      <c r="CIL293">
        <v>0</v>
      </c>
      <c r="CIM293">
        <v>0</v>
      </c>
      <c r="CIN293">
        <v>0</v>
      </c>
      <c r="CIO293">
        <v>0</v>
      </c>
      <c r="CIP293">
        <v>0</v>
      </c>
      <c r="CIQ293">
        <v>0</v>
      </c>
      <c r="CIR293">
        <v>0</v>
      </c>
      <c r="CIS293">
        <v>0</v>
      </c>
      <c r="CIT293">
        <v>0</v>
      </c>
      <c r="CIU293">
        <v>0</v>
      </c>
      <c r="CIV293">
        <v>0</v>
      </c>
      <c r="CIW293">
        <v>0</v>
      </c>
      <c r="CIX293">
        <v>0</v>
      </c>
      <c r="CIY293">
        <v>0</v>
      </c>
      <c r="CIZ293">
        <v>0</v>
      </c>
      <c r="CJA293">
        <v>0</v>
      </c>
      <c r="CJB293">
        <v>0</v>
      </c>
      <c r="CJC293">
        <v>0</v>
      </c>
      <c r="CJD293">
        <v>0</v>
      </c>
      <c r="CJE293">
        <v>0</v>
      </c>
      <c r="CJF293">
        <v>0</v>
      </c>
      <c r="CJG293">
        <v>0</v>
      </c>
      <c r="CJH293">
        <v>0</v>
      </c>
      <c r="CJI293">
        <v>0</v>
      </c>
      <c r="CJJ293">
        <v>0</v>
      </c>
      <c r="CJK293">
        <v>0</v>
      </c>
      <c r="CJL293">
        <v>0</v>
      </c>
      <c r="CJM293">
        <v>0</v>
      </c>
      <c r="CJN293">
        <v>0</v>
      </c>
      <c r="CJO293">
        <v>0</v>
      </c>
      <c r="CJP293">
        <v>0</v>
      </c>
      <c r="CJQ293">
        <v>0</v>
      </c>
      <c r="CJR293">
        <v>0</v>
      </c>
      <c r="CJS293">
        <v>0</v>
      </c>
      <c r="CJT293">
        <v>0</v>
      </c>
      <c r="CJU293">
        <v>0</v>
      </c>
      <c r="CJV293">
        <v>0</v>
      </c>
      <c r="CJW293">
        <v>0</v>
      </c>
      <c r="CJX293">
        <v>0</v>
      </c>
      <c r="CJY293">
        <v>0</v>
      </c>
      <c r="CJZ293">
        <v>0</v>
      </c>
      <c r="CKA293">
        <v>0</v>
      </c>
      <c r="CKB293">
        <v>0</v>
      </c>
      <c r="CKC293">
        <v>0</v>
      </c>
      <c r="CKD293">
        <v>0</v>
      </c>
      <c r="CKE293">
        <v>0</v>
      </c>
      <c r="CKF293">
        <v>0</v>
      </c>
      <c r="CKG293">
        <v>0</v>
      </c>
      <c r="CKH293">
        <v>0</v>
      </c>
      <c r="CKI293">
        <v>0</v>
      </c>
      <c r="CKJ293">
        <v>0</v>
      </c>
      <c r="CKK293">
        <v>0</v>
      </c>
      <c r="CKL293">
        <v>0</v>
      </c>
      <c r="CKM293">
        <v>0</v>
      </c>
      <c r="CKN293">
        <v>0</v>
      </c>
      <c r="CKO293">
        <v>0</v>
      </c>
      <c r="CKP293">
        <v>0</v>
      </c>
      <c r="CKQ293">
        <v>0</v>
      </c>
      <c r="CKR293">
        <v>0</v>
      </c>
      <c r="CKS293">
        <v>0</v>
      </c>
      <c r="CKT293">
        <v>0</v>
      </c>
      <c r="CKU293">
        <v>0</v>
      </c>
      <c r="CKV293">
        <v>0</v>
      </c>
      <c r="CKW293">
        <v>0</v>
      </c>
      <c r="CKX293">
        <v>0</v>
      </c>
      <c r="CKY293">
        <v>0</v>
      </c>
      <c r="CKZ293">
        <v>0</v>
      </c>
      <c r="CLA293">
        <v>0</v>
      </c>
      <c r="CLB293">
        <v>0</v>
      </c>
      <c r="CLC293">
        <v>1</v>
      </c>
    </row>
    <row r="294" spans="1:556 1239:2490">
      <c r="A294" s="282">
        <v>51</v>
      </c>
      <c r="B294" s="283" t="s">
        <v>2829</v>
      </c>
      <c r="C294" s="6" t="s">
        <v>2830</v>
      </c>
      <c r="D294" s="210">
        <v>6636185</v>
      </c>
      <c r="E294" s="210">
        <v>1605700</v>
      </c>
      <c r="F294" s="6" t="s">
        <v>2831</v>
      </c>
      <c r="G294" s="6" t="s">
        <v>2832</v>
      </c>
      <c r="H294" s="6"/>
      <c r="I294" s="6"/>
      <c r="J294" s="210" t="s">
        <v>2833</v>
      </c>
      <c r="L294" s="6">
        <v>771</v>
      </c>
      <c r="M294" t="s">
        <v>2823</v>
      </c>
      <c r="Q294" t="s">
        <v>1429</v>
      </c>
      <c r="R294" t="s">
        <v>1430</v>
      </c>
      <c r="S294" t="s">
        <v>1430</v>
      </c>
      <c r="T294" t="s">
        <v>1430</v>
      </c>
      <c r="U294" t="s">
        <v>2604</v>
      </c>
      <c r="X294" t="s">
        <v>2606</v>
      </c>
      <c r="Y294" t="s">
        <v>2824</v>
      </c>
      <c r="AB294" s="210" t="s">
        <v>2834</v>
      </c>
      <c r="AC294" s="283">
        <v>51</v>
      </c>
      <c r="AD294" s="210">
        <v>20</v>
      </c>
      <c r="AF294" s="210" t="s">
        <v>2835</v>
      </c>
      <c r="AH294" s="343">
        <v>6636185</v>
      </c>
      <c r="AI294" s="343">
        <v>1605700</v>
      </c>
      <c r="AJ294">
        <v>2007</v>
      </c>
      <c r="AK294" s="115">
        <v>39351</v>
      </c>
      <c r="AM294" s="180"/>
      <c r="AO294">
        <v>7.4666666666666659</v>
      </c>
      <c r="AP294">
        <v>46.074999999999996</v>
      </c>
      <c r="AQ294">
        <v>0.16591666666666668</v>
      </c>
      <c r="AR294">
        <v>2.5660833333333333</v>
      </c>
      <c r="BC294">
        <v>86.833333333333329</v>
      </c>
      <c r="BD294">
        <v>47.166666666666664</v>
      </c>
      <c r="BE294">
        <v>78.083333333333329</v>
      </c>
      <c r="BF294" s="210">
        <v>2621.6666666666665</v>
      </c>
      <c r="BG294">
        <v>14.791666666666666</v>
      </c>
      <c r="BH294">
        <v>1376.3333333333333</v>
      </c>
      <c r="BI294">
        <v>7.955000000000001</v>
      </c>
      <c r="BJ294">
        <v>4.2833333333333332</v>
      </c>
      <c r="BK294">
        <v>9.6583333333333332</v>
      </c>
      <c r="BL294">
        <v>4.7083333333333338E-2</v>
      </c>
      <c r="BM294">
        <v>0.89499999999999991</v>
      </c>
      <c r="BN294">
        <v>2.5625</v>
      </c>
      <c r="BO294">
        <v>7.4916666666666671</v>
      </c>
      <c r="BQ294">
        <v>0.86166666666666647</v>
      </c>
      <c r="BT294" s="401">
        <v>3</v>
      </c>
      <c r="BU294" t="s">
        <v>2836</v>
      </c>
      <c r="BW294" s="402" t="s">
        <v>1680</v>
      </c>
      <c r="BX294" s="402"/>
      <c r="BY294" s="403">
        <v>80</v>
      </c>
      <c r="BZ294" s="404">
        <v>5.1274822925081622</v>
      </c>
      <c r="CA294" s="404">
        <v>12.976202749140885</v>
      </c>
      <c r="CB294" s="404">
        <v>56.872213967310572</v>
      </c>
      <c r="CC294" s="404">
        <v>18.780487804878046</v>
      </c>
      <c r="CD294" s="404">
        <v>7.6730046636582667</v>
      </c>
      <c r="CE294" s="405">
        <v>19.756097560975611</v>
      </c>
      <c r="CF294" s="405">
        <v>1.9512195121951219</v>
      </c>
      <c r="CG294" s="405">
        <v>0</v>
      </c>
      <c r="CH294" s="405">
        <v>0</v>
      </c>
      <c r="CI294" s="405">
        <v>0</v>
      </c>
      <c r="CJ294" s="405">
        <v>0</v>
      </c>
      <c r="CK294" s="405">
        <v>0</v>
      </c>
      <c r="CL294" s="405">
        <v>0</v>
      </c>
      <c r="CM294" s="405">
        <v>0</v>
      </c>
      <c r="CN294" s="405">
        <v>0</v>
      </c>
      <c r="CO294" s="405">
        <v>0</v>
      </c>
      <c r="CP294" s="405">
        <v>0</v>
      </c>
      <c r="CQ294" s="405">
        <v>0</v>
      </c>
      <c r="CR294" s="405">
        <v>0</v>
      </c>
      <c r="CS294" s="405">
        <v>0</v>
      </c>
      <c r="CT294" s="405">
        <v>0</v>
      </c>
      <c r="CU294" s="405">
        <v>0</v>
      </c>
      <c r="CV294" s="405">
        <v>0</v>
      </c>
      <c r="CW294" s="405">
        <v>0</v>
      </c>
      <c r="CX294" s="405">
        <v>0</v>
      </c>
      <c r="CY294" s="405">
        <v>0</v>
      </c>
      <c r="CZ294" s="405">
        <v>0</v>
      </c>
      <c r="DA294" s="405">
        <v>0</v>
      </c>
      <c r="DB294" s="405">
        <v>0</v>
      </c>
      <c r="DC294" s="405">
        <v>0</v>
      </c>
      <c r="DD294" s="405">
        <v>0</v>
      </c>
      <c r="DE294" s="405">
        <v>0</v>
      </c>
      <c r="DF294" s="405">
        <v>0</v>
      </c>
      <c r="DW294">
        <v>4.2833333333333332</v>
      </c>
      <c r="DX294">
        <v>9.6583333333333332</v>
      </c>
      <c r="DY294">
        <v>4.7083333333333338E-2</v>
      </c>
      <c r="DZ294">
        <v>0.89499999999999991</v>
      </c>
      <c r="EA294">
        <v>2.5625</v>
      </c>
      <c r="EB294">
        <v>7.4916666666666671</v>
      </c>
      <c r="ED294">
        <v>0.86166666666666647</v>
      </c>
      <c r="EG294" s="86">
        <f t="shared" si="34"/>
        <v>3</v>
      </c>
      <c r="EH294" s="86">
        <f t="shared" si="35"/>
        <v>2</v>
      </c>
      <c r="EI294">
        <v>3</v>
      </c>
      <c r="EJ294" s="1">
        <v>2</v>
      </c>
      <c r="EK294" s="1">
        <v>2</v>
      </c>
      <c r="EL294">
        <v>2</v>
      </c>
      <c r="EM294" s="1">
        <v>2</v>
      </c>
      <c r="EN294" s="1">
        <v>2</v>
      </c>
      <c r="EP294" s="1">
        <v>2</v>
      </c>
      <c r="EW294" s="78"/>
      <c r="EX294" s="78"/>
      <c r="EY294" s="78"/>
      <c r="PT294" s="68"/>
      <c r="PU294" s="260"/>
      <c r="PV294" s="245"/>
      <c r="PW294" s="245"/>
      <c r="PX294" s="245"/>
      <c r="PY294" s="245"/>
      <c r="PZ294" s="245"/>
      <c r="QA294" s="260"/>
      <c r="QB294" s="245"/>
      <c r="QC294" s="245"/>
      <c r="QD294" s="245"/>
      <c r="QE294" s="245"/>
      <c r="QF294" s="245"/>
      <c r="QG294" s="245"/>
      <c r="QH294" s="245"/>
      <c r="QI294" s="260"/>
      <c r="QJ294" s="245"/>
      <c r="QK294" s="245"/>
      <c r="QL294" s="245"/>
      <c r="QM294" s="260"/>
      <c r="QN294" s="260"/>
      <c r="QO294" s="260"/>
      <c r="QP294" s="260"/>
      <c r="QQ294" s="260"/>
      <c r="QR294" s="260"/>
      <c r="QS294" s="260"/>
      <c r="QT294" s="260"/>
      <c r="QU294" s="260"/>
      <c r="QV294" s="260"/>
      <c r="QW294" s="260"/>
      <c r="QX294" s="260"/>
      <c r="QY294" s="260"/>
      <c r="QZ294" s="260"/>
      <c r="RA294" s="260"/>
      <c r="RB294" s="260"/>
      <c r="RC294" s="245"/>
      <c r="RD294" s="245"/>
      <c r="RE294" s="245"/>
      <c r="RF294" s="260"/>
      <c r="RG294" s="260"/>
      <c r="RH294" s="260"/>
      <c r="RI294" s="260"/>
      <c r="RJ294" s="245"/>
      <c r="RK294" s="245"/>
      <c r="RL294" s="260"/>
      <c r="RM294" s="260"/>
      <c r="RN294" s="260"/>
      <c r="RO294" s="260"/>
      <c r="RP294" s="260"/>
      <c r="RQ294" s="260"/>
      <c r="RR294" s="245"/>
      <c r="RS294" s="245"/>
      <c r="RT294" s="245"/>
      <c r="RU294" s="245"/>
      <c r="RV294" s="245"/>
      <c r="RW294" s="245"/>
      <c r="RX294" s="245"/>
      <c r="RY294" s="245"/>
      <c r="RZ294" s="260"/>
      <c r="SA294" s="245"/>
      <c r="SB294" s="260"/>
      <c r="SC294" s="260"/>
      <c r="SD294" s="260"/>
      <c r="SE294" s="260"/>
      <c r="SF294" s="260"/>
      <c r="SG294" s="260"/>
      <c r="SH294" s="260"/>
      <c r="SI294" s="260"/>
      <c r="SJ294" s="260"/>
      <c r="SK294" s="260"/>
      <c r="SL294" s="260"/>
      <c r="SM294" s="260"/>
      <c r="SN294" s="260"/>
      <c r="SO294" s="260"/>
      <c r="SP294" s="260"/>
      <c r="SQ294" s="260"/>
      <c r="SR294" s="260"/>
      <c r="SS294" s="245"/>
      <c r="ST294" s="245"/>
      <c r="SU294" s="260"/>
      <c r="SV294" s="260"/>
      <c r="SW294" s="260"/>
      <c r="SX294" s="260"/>
      <c r="SY294" s="245"/>
      <c r="SZ294" s="260"/>
      <c r="TA294" s="245"/>
      <c r="TB294" s="260"/>
      <c r="TC294" s="245"/>
      <c r="TD294" s="245"/>
      <c r="TE294" s="245"/>
      <c r="TF294" s="245"/>
      <c r="TG294" s="245"/>
      <c r="TH294" s="245"/>
      <c r="TI294" s="68"/>
      <c r="TJ294" s="68"/>
      <c r="TK294" s="68"/>
      <c r="TL294" s="400"/>
      <c r="TM294" s="408"/>
      <c r="TN294" s="409"/>
      <c r="TO294" s="408"/>
      <c r="TP294" s="408"/>
      <c r="TQ294" s="408"/>
      <c r="TR294" s="408"/>
      <c r="TS294" s="408"/>
      <c r="TT294" s="408"/>
      <c r="TU294" s="409"/>
      <c r="TV294" s="408"/>
      <c r="TW294" s="408"/>
      <c r="BHI294">
        <v>294</v>
      </c>
      <c r="BHJ294">
        <v>294</v>
      </c>
      <c r="BHK294" s="282">
        <v>51</v>
      </c>
      <c r="BHL294">
        <v>51</v>
      </c>
      <c r="BHM294">
        <v>0</v>
      </c>
      <c r="BHN294">
        <v>0</v>
      </c>
      <c r="BHO294">
        <v>0</v>
      </c>
      <c r="BHP294">
        <v>0</v>
      </c>
      <c r="BHQ294">
        <v>0</v>
      </c>
      <c r="BHR294">
        <v>0</v>
      </c>
      <c r="BHS294">
        <v>0</v>
      </c>
      <c r="BHT294">
        <v>0</v>
      </c>
      <c r="BHU294">
        <v>0</v>
      </c>
      <c r="BHV294">
        <v>0</v>
      </c>
      <c r="BHW294">
        <v>0</v>
      </c>
      <c r="BHX294">
        <v>0</v>
      </c>
      <c r="BHY294">
        <v>0</v>
      </c>
      <c r="BHZ294">
        <v>0</v>
      </c>
      <c r="BIA294">
        <v>0</v>
      </c>
      <c r="BIB294">
        <v>0</v>
      </c>
      <c r="BIC294">
        <v>0</v>
      </c>
      <c r="BID294">
        <v>0</v>
      </c>
      <c r="BIE294">
        <v>0</v>
      </c>
      <c r="BIF294">
        <v>0</v>
      </c>
      <c r="BIG294">
        <v>0</v>
      </c>
      <c r="BIH294">
        <v>0</v>
      </c>
      <c r="BII294">
        <v>0</v>
      </c>
      <c r="BIJ294">
        <v>0</v>
      </c>
      <c r="BIK294">
        <v>0</v>
      </c>
      <c r="BIL294">
        <v>0</v>
      </c>
      <c r="BIM294">
        <v>0</v>
      </c>
      <c r="BIN294">
        <v>9.7560975609756097E-3</v>
      </c>
      <c r="BIO294">
        <v>0</v>
      </c>
      <c r="BIP294">
        <v>0</v>
      </c>
      <c r="BIQ294">
        <v>0</v>
      </c>
      <c r="BIR294">
        <v>1.4634146341463415E-2</v>
      </c>
      <c r="BIS294">
        <v>2.1951219512195121E-2</v>
      </c>
      <c r="BIT294">
        <v>0</v>
      </c>
      <c r="BIU294">
        <v>0</v>
      </c>
      <c r="BIV294">
        <v>0</v>
      </c>
      <c r="BIW294">
        <v>0</v>
      </c>
      <c r="BIX294">
        <v>1.2195121951219513E-2</v>
      </c>
      <c r="BIY294">
        <v>9.7560975609756097E-3</v>
      </c>
      <c r="BIZ294">
        <v>4.8780487804878049E-3</v>
      </c>
      <c r="BJA294">
        <v>0</v>
      </c>
      <c r="BJB294">
        <v>0</v>
      </c>
      <c r="BJC294">
        <v>0</v>
      </c>
      <c r="BJD294">
        <v>0</v>
      </c>
      <c r="BJE294">
        <v>0.19756097560975611</v>
      </c>
      <c r="BJF294">
        <v>0</v>
      </c>
      <c r="BJG294">
        <v>0</v>
      </c>
      <c r="BJH294">
        <v>0</v>
      </c>
      <c r="BJI294">
        <v>0</v>
      </c>
      <c r="BJJ294">
        <v>0</v>
      </c>
      <c r="BJK294">
        <v>0</v>
      </c>
      <c r="BJL294">
        <v>0</v>
      </c>
      <c r="BJM294">
        <v>0</v>
      </c>
      <c r="BJN294">
        <v>0</v>
      </c>
      <c r="BJO294">
        <v>7.5609756097560973E-2</v>
      </c>
      <c r="BJP294">
        <v>0</v>
      </c>
      <c r="BJQ294">
        <v>0</v>
      </c>
      <c r="BJR294">
        <v>0</v>
      </c>
      <c r="BJS294">
        <v>0</v>
      </c>
      <c r="BJT294">
        <v>0</v>
      </c>
      <c r="BJU294">
        <v>0</v>
      </c>
      <c r="BJV294">
        <v>0</v>
      </c>
      <c r="BJW294">
        <v>0</v>
      </c>
      <c r="BJX294">
        <v>0</v>
      </c>
      <c r="BJY294">
        <v>0</v>
      </c>
      <c r="BJZ294">
        <v>0</v>
      </c>
      <c r="BKA294">
        <v>0</v>
      </c>
      <c r="BKB294">
        <v>0</v>
      </c>
      <c r="BKC294">
        <v>0</v>
      </c>
      <c r="BKD294">
        <v>0</v>
      </c>
      <c r="BKE294">
        <v>0</v>
      </c>
      <c r="BKF294">
        <v>0</v>
      </c>
      <c r="BKG294">
        <v>0</v>
      </c>
      <c r="BKH294">
        <v>0</v>
      </c>
      <c r="BKI294">
        <v>0</v>
      </c>
      <c r="BKJ294">
        <v>0</v>
      </c>
      <c r="BKK294">
        <v>0</v>
      </c>
      <c r="BKL294">
        <v>0</v>
      </c>
      <c r="BKM294">
        <v>0</v>
      </c>
      <c r="BKN294">
        <v>0</v>
      </c>
      <c r="BKO294">
        <v>0</v>
      </c>
      <c r="BKP294">
        <v>0</v>
      </c>
      <c r="BKQ294">
        <v>0</v>
      </c>
      <c r="BKR294">
        <v>0</v>
      </c>
      <c r="BKS294">
        <v>0</v>
      </c>
      <c r="BKT294">
        <v>0</v>
      </c>
      <c r="BKU294">
        <v>1.9512195121951219E-2</v>
      </c>
      <c r="BKV294">
        <v>0</v>
      </c>
      <c r="BKW294">
        <v>0</v>
      </c>
      <c r="BKX294">
        <v>0</v>
      </c>
      <c r="BKY294">
        <v>0</v>
      </c>
      <c r="BKZ294">
        <v>4.8780487804878049E-3</v>
      </c>
      <c r="BLA294">
        <v>0</v>
      </c>
      <c r="BLB294">
        <v>0</v>
      </c>
      <c r="BLC294">
        <v>0</v>
      </c>
      <c r="BLD294">
        <v>0</v>
      </c>
      <c r="BLE294">
        <v>0</v>
      </c>
      <c r="BLF294">
        <v>0</v>
      </c>
      <c r="BLG294">
        <v>0</v>
      </c>
      <c r="BLH294">
        <v>0</v>
      </c>
      <c r="BLI294">
        <v>0</v>
      </c>
      <c r="BLJ294">
        <v>0</v>
      </c>
      <c r="BLK294">
        <v>0</v>
      </c>
      <c r="BLL294">
        <v>0</v>
      </c>
      <c r="BLM294">
        <v>0</v>
      </c>
      <c r="BLN294">
        <v>0</v>
      </c>
      <c r="BLO294">
        <v>0</v>
      </c>
      <c r="BLP294">
        <v>0</v>
      </c>
      <c r="BLQ294">
        <v>0</v>
      </c>
      <c r="BLR294">
        <v>0</v>
      </c>
      <c r="BLS294">
        <v>0</v>
      </c>
      <c r="BLT294">
        <v>0</v>
      </c>
      <c r="BLU294">
        <v>0</v>
      </c>
      <c r="BLV294">
        <v>0</v>
      </c>
      <c r="BLW294">
        <v>0</v>
      </c>
      <c r="BLX294">
        <v>0</v>
      </c>
      <c r="BLY294">
        <v>0</v>
      </c>
      <c r="BLZ294">
        <v>0</v>
      </c>
      <c r="BMA294">
        <v>0</v>
      </c>
      <c r="BMB294">
        <v>0</v>
      </c>
      <c r="BMC294">
        <v>0</v>
      </c>
      <c r="BMD294">
        <v>0</v>
      </c>
      <c r="BME294">
        <v>0</v>
      </c>
      <c r="BMF294">
        <v>0</v>
      </c>
      <c r="BMG294">
        <v>0</v>
      </c>
      <c r="BMH294">
        <v>0</v>
      </c>
      <c r="BMI294">
        <v>5.3658536585365853E-2</v>
      </c>
      <c r="BMJ294">
        <v>0</v>
      </c>
      <c r="BMK294">
        <v>0</v>
      </c>
      <c r="BML294">
        <v>0</v>
      </c>
      <c r="BMM294">
        <v>0</v>
      </c>
      <c r="BMN294">
        <v>0</v>
      </c>
      <c r="BMO294">
        <v>0</v>
      </c>
      <c r="BMP294">
        <v>0</v>
      </c>
      <c r="BMQ294">
        <v>0</v>
      </c>
      <c r="BMR294">
        <v>0</v>
      </c>
      <c r="BMS294">
        <v>0</v>
      </c>
      <c r="BMT294">
        <v>0</v>
      </c>
      <c r="BMU294">
        <v>0</v>
      </c>
      <c r="BMV294">
        <v>0</v>
      </c>
      <c r="BMW294">
        <v>0</v>
      </c>
      <c r="BMX294">
        <v>0</v>
      </c>
      <c r="BMY294">
        <v>0</v>
      </c>
      <c r="BMZ294">
        <v>0</v>
      </c>
      <c r="BNA294">
        <v>0</v>
      </c>
      <c r="BNB294">
        <v>0</v>
      </c>
      <c r="BNC294">
        <v>0</v>
      </c>
      <c r="BND294">
        <v>0</v>
      </c>
      <c r="BNE294">
        <v>0</v>
      </c>
      <c r="BNF294">
        <v>0</v>
      </c>
      <c r="BNG294">
        <v>0</v>
      </c>
      <c r="BNH294">
        <v>0</v>
      </c>
      <c r="BNI294">
        <v>0</v>
      </c>
      <c r="BNJ294">
        <v>0</v>
      </c>
      <c r="BNK294">
        <v>0</v>
      </c>
      <c r="BNL294">
        <v>0</v>
      </c>
      <c r="BNM294">
        <v>0</v>
      </c>
      <c r="BNN294">
        <v>4.8780487804878049E-3</v>
      </c>
      <c r="BNO294">
        <v>0</v>
      </c>
      <c r="BNP294">
        <v>0</v>
      </c>
      <c r="BNQ294">
        <v>0</v>
      </c>
      <c r="BNR294">
        <v>0</v>
      </c>
      <c r="BNS294">
        <v>0</v>
      </c>
      <c r="BNT294">
        <v>0</v>
      </c>
      <c r="BNU294">
        <v>0</v>
      </c>
      <c r="BNV294">
        <v>0</v>
      </c>
      <c r="BNW294">
        <v>0</v>
      </c>
      <c r="BNX294">
        <v>0</v>
      </c>
      <c r="BNY294">
        <v>0</v>
      </c>
      <c r="BNZ294">
        <v>0</v>
      </c>
      <c r="BOA294">
        <v>0</v>
      </c>
      <c r="BOB294">
        <v>0</v>
      </c>
      <c r="BOC294">
        <v>0</v>
      </c>
      <c r="BOD294">
        <v>0</v>
      </c>
      <c r="BOE294">
        <v>0</v>
      </c>
      <c r="BOF294">
        <v>0</v>
      </c>
      <c r="BOG294">
        <v>0</v>
      </c>
      <c r="BOH294">
        <v>0</v>
      </c>
      <c r="BOI294">
        <v>0</v>
      </c>
      <c r="BOJ294">
        <v>0</v>
      </c>
      <c r="BOK294">
        <v>0</v>
      </c>
      <c r="BOL294">
        <v>0</v>
      </c>
      <c r="BOM294">
        <v>0</v>
      </c>
      <c r="BON294">
        <v>0</v>
      </c>
      <c r="BOO294">
        <v>0</v>
      </c>
      <c r="BOP294">
        <v>0</v>
      </c>
      <c r="BOQ294">
        <v>0</v>
      </c>
      <c r="BOR294">
        <v>0</v>
      </c>
      <c r="BOS294">
        <v>0</v>
      </c>
      <c r="BOT294">
        <v>0</v>
      </c>
      <c r="BOU294">
        <v>0</v>
      </c>
      <c r="BOV294">
        <v>0</v>
      </c>
      <c r="BOW294">
        <v>0</v>
      </c>
      <c r="BOX294">
        <v>0</v>
      </c>
      <c r="BOY294">
        <v>0</v>
      </c>
      <c r="BOZ294">
        <v>0</v>
      </c>
      <c r="BPA294">
        <v>0</v>
      </c>
      <c r="BPB294">
        <v>0</v>
      </c>
      <c r="BPC294">
        <v>0</v>
      </c>
      <c r="BPD294">
        <v>0</v>
      </c>
      <c r="BPE294">
        <v>0</v>
      </c>
      <c r="BPF294">
        <v>0</v>
      </c>
      <c r="BPG294">
        <v>0</v>
      </c>
      <c r="BPH294">
        <v>0</v>
      </c>
      <c r="BPI294">
        <v>0</v>
      </c>
      <c r="BPJ294">
        <v>0</v>
      </c>
      <c r="BPK294">
        <v>0</v>
      </c>
      <c r="BPL294">
        <v>0</v>
      </c>
      <c r="BPM294">
        <v>0</v>
      </c>
      <c r="BPN294">
        <v>0</v>
      </c>
      <c r="BPO294">
        <v>0</v>
      </c>
      <c r="BPP294">
        <v>0</v>
      </c>
      <c r="BPQ294">
        <v>0</v>
      </c>
      <c r="BPR294">
        <v>0</v>
      </c>
      <c r="BPS294">
        <v>0</v>
      </c>
      <c r="BPT294">
        <v>0</v>
      </c>
      <c r="BPU294">
        <v>0</v>
      </c>
      <c r="BPV294">
        <v>0</v>
      </c>
      <c r="BPW294">
        <v>0</v>
      </c>
      <c r="BPX294">
        <v>0</v>
      </c>
      <c r="BPY294">
        <v>0</v>
      </c>
      <c r="BPZ294">
        <v>0</v>
      </c>
      <c r="BQA294">
        <v>0</v>
      </c>
      <c r="BQB294">
        <v>0</v>
      </c>
      <c r="BQC294">
        <v>0</v>
      </c>
      <c r="BQD294">
        <v>0</v>
      </c>
      <c r="BQE294">
        <v>0</v>
      </c>
      <c r="BQF294">
        <v>9.7560975609756097E-3</v>
      </c>
      <c r="BQG294">
        <v>0</v>
      </c>
      <c r="BQH294">
        <v>0</v>
      </c>
      <c r="BQI294">
        <v>0</v>
      </c>
      <c r="BQJ294">
        <v>0</v>
      </c>
      <c r="BQK294">
        <v>0</v>
      </c>
      <c r="BQL294">
        <v>0</v>
      </c>
      <c r="BQM294">
        <v>0</v>
      </c>
      <c r="BQN294">
        <v>0</v>
      </c>
      <c r="BQO294">
        <v>0</v>
      </c>
      <c r="BQP294">
        <v>0</v>
      </c>
      <c r="BQQ294">
        <v>0</v>
      </c>
      <c r="BQR294">
        <v>0</v>
      </c>
      <c r="BQS294">
        <v>0</v>
      </c>
      <c r="BQT294">
        <v>0</v>
      </c>
      <c r="BQU294">
        <v>0</v>
      </c>
      <c r="BQV294">
        <v>0</v>
      </c>
      <c r="BQW294">
        <v>0</v>
      </c>
      <c r="BQX294">
        <v>0</v>
      </c>
      <c r="BQY294">
        <v>0</v>
      </c>
      <c r="BQZ294">
        <v>0</v>
      </c>
      <c r="BRA294">
        <v>0</v>
      </c>
      <c r="BRB294">
        <v>9.7560975609756097E-3</v>
      </c>
      <c r="BRC294">
        <v>0</v>
      </c>
      <c r="BRD294">
        <v>0</v>
      </c>
      <c r="BRE294">
        <v>0</v>
      </c>
      <c r="BRF294">
        <v>0</v>
      </c>
      <c r="BRG294">
        <v>0</v>
      </c>
      <c r="BRH294">
        <v>0</v>
      </c>
      <c r="BRI294">
        <v>0</v>
      </c>
      <c r="BRJ294">
        <v>2.4390243902439024E-3</v>
      </c>
      <c r="BRK294">
        <v>1.7073170731707318E-2</v>
      </c>
      <c r="BRL294">
        <v>0</v>
      </c>
      <c r="BRM294">
        <v>0</v>
      </c>
      <c r="BRN294">
        <v>0</v>
      </c>
      <c r="BRO294">
        <v>0</v>
      </c>
      <c r="BRP294">
        <v>0</v>
      </c>
      <c r="BRQ294">
        <v>0</v>
      </c>
      <c r="BRR294">
        <v>0</v>
      </c>
      <c r="BRS294">
        <v>0</v>
      </c>
      <c r="BRT294">
        <v>0</v>
      </c>
      <c r="BRU294">
        <v>0</v>
      </c>
      <c r="BRV294">
        <v>2.9268292682926831E-2</v>
      </c>
      <c r="BRW294">
        <v>0</v>
      </c>
      <c r="BRX294">
        <v>0</v>
      </c>
      <c r="BRY294">
        <v>2.1951219512195121E-2</v>
      </c>
      <c r="BRZ294">
        <v>0</v>
      </c>
      <c r="BSA294">
        <v>0</v>
      </c>
      <c r="BSB294">
        <v>0</v>
      </c>
      <c r="BSC294">
        <v>0</v>
      </c>
      <c r="BSD294">
        <v>0</v>
      </c>
      <c r="BSE294">
        <v>0</v>
      </c>
      <c r="BSF294">
        <v>0</v>
      </c>
      <c r="BSG294">
        <v>0</v>
      </c>
      <c r="BSH294">
        <v>0</v>
      </c>
      <c r="BSI294">
        <v>0</v>
      </c>
      <c r="BSJ294">
        <v>0</v>
      </c>
      <c r="BSK294">
        <v>0</v>
      </c>
      <c r="BSL294">
        <v>0</v>
      </c>
      <c r="BSM294">
        <v>0</v>
      </c>
      <c r="BSN294">
        <v>0</v>
      </c>
      <c r="BSO294">
        <v>0</v>
      </c>
      <c r="BSP294">
        <v>2.4390243902439024E-3</v>
      </c>
      <c r="BSQ294">
        <v>0</v>
      </c>
      <c r="BSR294">
        <v>0</v>
      </c>
      <c r="BSS294">
        <v>0</v>
      </c>
      <c r="BST294">
        <v>0</v>
      </c>
      <c r="BSU294">
        <v>0</v>
      </c>
      <c r="BSV294">
        <v>0</v>
      </c>
      <c r="BSW294">
        <v>0</v>
      </c>
      <c r="BSX294">
        <v>0</v>
      </c>
      <c r="BSY294">
        <v>0</v>
      </c>
      <c r="BSZ294">
        <v>0</v>
      </c>
      <c r="BTA294">
        <v>0</v>
      </c>
      <c r="BTB294">
        <v>0</v>
      </c>
      <c r="BTC294">
        <v>0</v>
      </c>
      <c r="BTD294">
        <v>0</v>
      </c>
      <c r="BTE294">
        <v>0</v>
      </c>
      <c r="BTF294">
        <v>0</v>
      </c>
      <c r="BTG294">
        <v>0</v>
      </c>
      <c r="BTH294">
        <v>0</v>
      </c>
      <c r="BTI294">
        <v>0</v>
      </c>
      <c r="BTJ294">
        <v>0</v>
      </c>
      <c r="BTK294">
        <v>0</v>
      </c>
      <c r="BTL294">
        <v>0</v>
      </c>
      <c r="BTM294">
        <v>0</v>
      </c>
      <c r="BTN294">
        <v>0</v>
      </c>
      <c r="BTO294">
        <v>2.4390243902439024E-3</v>
      </c>
      <c r="BTP294">
        <v>0</v>
      </c>
      <c r="BTQ294">
        <v>2.4390243902439024E-3</v>
      </c>
      <c r="BTR294">
        <v>0</v>
      </c>
      <c r="BTS294">
        <v>0</v>
      </c>
      <c r="BTT294">
        <v>0</v>
      </c>
      <c r="BTU294">
        <v>0</v>
      </c>
      <c r="BTV294">
        <v>0</v>
      </c>
      <c r="BTW294">
        <v>0</v>
      </c>
      <c r="BTX294">
        <v>0</v>
      </c>
      <c r="BTY294">
        <v>0</v>
      </c>
      <c r="BTZ294">
        <v>0</v>
      </c>
      <c r="BUA294">
        <v>0</v>
      </c>
      <c r="BUB294">
        <v>0</v>
      </c>
      <c r="BUC294">
        <v>0</v>
      </c>
      <c r="BUD294">
        <v>0</v>
      </c>
      <c r="BUE294">
        <v>0</v>
      </c>
      <c r="BUF294">
        <v>0</v>
      </c>
      <c r="BUG294">
        <v>0</v>
      </c>
      <c r="BUH294">
        <v>0</v>
      </c>
      <c r="BUI294">
        <v>0</v>
      </c>
      <c r="BUJ294">
        <v>0</v>
      </c>
      <c r="BUK294">
        <v>0</v>
      </c>
      <c r="BUL294">
        <v>0</v>
      </c>
      <c r="BUM294">
        <v>0</v>
      </c>
      <c r="BUN294">
        <v>0</v>
      </c>
      <c r="BUO294">
        <v>0</v>
      </c>
      <c r="BUP294">
        <v>0</v>
      </c>
      <c r="BUQ294">
        <v>2.4390243902439024E-3</v>
      </c>
      <c r="BUR294">
        <v>0</v>
      </c>
      <c r="BUS294">
        <v>0</v>
      </c>
      <c r="BUT294">
        <v>1.9512195121951219E-2</v>
      </c>
      <c r="BUU294">
        <v>0</v>
      </c>
      <c r="BUV294">
        <v>0</v>
      </c>
      <c r="BUW294">
        <v>0</v>
      </c>
      <c r="BUX294">
        <v>0</v>
      </c>
      <c r="BUY294">
        <v>0</v>
      </c>
      <c r="BUZ294">
        <v>4.8780487804878049E-3</v>
      </c>
      <c r="BVA294">
        <v>0</v>
      </c>
      <c r="BVB294">
        <v>0</v>
      </c>
      <c r="BVC294">
        <v>0</v>
      </c>
      <c r="BVD294">
        <v>0</v>
      </c>
      <c r="BVE294">
        <v>0</v>
      </c>
      <c r="BVF294">
        <v>2.4390243902439024E-3</v>
      </c>
      <c r="BVG294">
        <v>0</v>
      </c>
      <c r="BVH294">
        <v>2.4390243902439024E-3</v>
      </c>
      <c r="BVI294">
        <v>0</v>
      </c>
      <c r="BVJ294">
        <v>0</v>
      </c>
      <c r="BVK294">
        <v>7.3170731707317077E-3</v>
      </c>
      <c r="BVL294">
        <v>0</v>
      </c>
      <c r="BVM294">
        <v>0</v>
      </c>
      <c r="BVN294">
        <v>0</v>
      </c>
      <c r="BVO294">
        <v>0</v>
      </c>
      <c r="BVP294">
        <v>0</v>
      </c>
      <c r="BVQ294">
        <v>0</v>
      </c>
      <c r="BVR294">
        <v>0</v>
      </c>
      <c r="BVS294">
        <v>0</v>
      </c>
      <c r="BVT294">
        <v>0</v>
      </c>
      <c r="BVU294">
        <v>0</v>
      </c>
      <c r="BVV294">
        <v>0</v>
      </c>
      <c r="BVW294">
        <v>0</v>
      </c>
      <c r="BVX294">
        <v>0</v>
      </c>
      <c r="BVY294">
        <v>0</v>
      </c>
      <c r="BVZ294">
        <v>0</v>
      </c>
      <c r="BWA294">
        <v>0</v>
      </c>
      <c r="BWB294">
        <v>0</v>
      </c>
      <c r="BWC294">
        <v>0</v>
      </c>
      <c r="BWD294">
        <v>0</v>
      </c>
      <c r="BWE294">
        <v>0</v>
      </c>
      <c r="BWF294">
        <v>0</v>
      </c>
      <c r="BWG294">
        <v>7.3170731707317077E-3</v>
      </c>
      <c r="BWH294">
        <v>0</v>
      </c>
      <c r="BWI294">
        <v>0</v>
      </c>
      <c r="BWJ294">
        <v>0</v>
      </c>
      <c r="BWK294">
        <v>0</v>
      </c>
      <c r="BWL294">
        <v>4.878048780487805E-2</v>
      </c>
      <c r="BWM294">
        <v>0</v>
      </c>
      <c r="BWN294">
        <v>0</v>
      </c>
      <c r="BWO294">
        <v>0</v>
      </c>
      <c r="BWP294">
        <v>0</v>
      </c>
      <c r="BWQ294">
        <v>0</v>
      </c>
      <c r="BWR294">
        <v>0</v>
      </c>
      <c r="BWS294">
        <v>2.4390243902439024E-3</v>
      </c>
      <c r="BWT294">
        <v>0</v>
      </c>
      <c r="BWU294">
        <v>0</v>
      </c>
      <c r="BWV294">
        <v>0</v>
      </c>
      <c r="BWW294">
        <v>0</v>
      </c>
      <c r="BWX294">
        <v>4.8780487804878049E-3</v>
      </c>
      <c r="BWY294">
        <v>2.4390243902439024E-3</v>
      </c>
      <c r="BWZ294">
        <v>1.4634146341463415E-2</v>
      </c>
      <c r="BXA294">
        <v>0</v>
      </c>
      <c r="BXB294">
        <v>0</v>
      </c>
      <c r="BXC294">
        <v>0</v>
      </c>
      <c r="BXD294">
        <v>0</v>
      </c>
      <c r="BXE294">
        <v>0</v>
      </c>
      <c r="BXF294">
        <v>0</v>
      </c>
      <c r="BXG294">
        <v>0</v>
      </c>
      <c r="BXH294">
        <v>0</v>
      </c>
      <c r="BXI294">
        <v>0</v>
      </c>
      <c r="BXJ294">
        <v>0</v>
      </c>
      <c r="BXK294">
        <v>0</v>
      </c>
      <c r="BXL294">
        <v>0</v>
      </c>
      <c r="BXM294">
        <v>0</v>
      </c>
      <c r="BXN294">
        <v>4.8780487804878049E-3</v>
      </c>
      <c r="BXO294">
        <v>2.4390243902439024E-3</v>
      </c>
      <c r="BXP294">
        <v>0</v>
      </c>
      <c r="BXQ294">
        <v>2.4390243902439024E-3</v>
      </c>
      <c r="BXR294">
        <v>0</v>
      </c>
      <c r="BXS294">
        <v>0</v>
      </c>
      <c r="BXT294">
        <v>0</v>
      </c>
      <c r="BXU294">
        <v>0</v>
      </c>
      <c r="BXV294">
        <v>0</v>
      </c>
      <c r="BXW294">
        <v>0</v>
      </c>
      <c r="BXX294">
        <v>7.3170731707317077E-3</v>
      </c>
      <c r="BXY294">
        <v>0</v>
      </c>
      <c r="BXZ294">
        <v>0</v>
      </c>
      <c r="BYA294">
        <v>0</v>
      </c>
      <c r="BYB294">
        <v>0</v>
      </c>
      <c r="BYC294">
        <v>0</v>
      </c>
      <c r="BYD294">
        <v>0</v>
      </c>
      <c r="BYE294">
        <v>0</v>
      </c>
      <c r="BYF294">
        <v>0</v>
      </c>
      <c r="BYG294">
        <v>0</v>
      </c>
      <c r="BYH294">
        <v>0</v>
      </c>
      <c r="BYI294">
        <v>0</v>
      </c>
      <c r="BYJ294">
        <v>0</v>
      </c>
      <c r="BYK294">
        <v>0</v>
      </c>
      <c r="BYL294">
        <v>0</v>
      </c>
      <c r="BYM294">
        <v>0</v>
      </c>
      <c r="BYN294">
        <v>0</v>
      </c>
      <c r="BYO294">
        <v>0</v>
      </c>
      <c r="BYP294">
        <v>1.2195121951219513E-2</v>
      </c>
      <c r="BYQ294">
        <v>0</v>
      </c>
      <c r="BYR294">
        <v>0</v>
      </c>
      <c r="BYS294">
        <v>0</v>
      </c>
      <c r="BYT294">
        <v>2.4390243902439024E-3</v>
      </c>
      <c r="BYU294">
        <v>0</v>
      </c>
      <c r="BYV294">
        <v>9.7560975609756097E-3</v>
      </c>
      <c r="BYW294">
        <v>2.4390243902439024E-3</v>
      </c>
      <c r="BYX294">
        <v>0</v>
      </c>
      <c r="BYY294">
        <v>0</v>
      </c>
      <c r="BYZ294">
        <v>0</v>
      </c>
      <c r="BZA294">
        <v>0</v>
      </c>
      <c r="BZB294">
        <v>0</v>
      </c>
      <c r="BZC294">
        <v>2.4390243902439024E-3</v>
      </c>
      <c r="BZD294">
        <v>4.8780487804878049E-3</v>
      </c>
      <c r="BZE294">
        <v>0</v>
      </c>
      <c r="BZF294">
        <v>0</v>
      </c>
      <c r="BZG294">
        <v>0</v>
      </c>
      <c r="BZH294">
        <v>9.7560975609756097E-3</v>
      </c>
      <c r="BZI294">
        <v>0</v>
      </c>
      <c r="BZJ294">
        <v>0</v>
      </c>
      <c r="BZK294">
        <v>0</v>
      </c>
      <c r="BZL294">
        <v>0</v>
      </c>
      <c r="BZM294">
        <v>7.3170731707317077E-3</v>
      </c>
      <c r="BZN294">
        <v>0</v>
      </c>
      <c r="BZO294">
        <v>0</v>
      </c>
      <c r="BZP294">
        <v>0</v>
      </c>
      <c r="BZQ294">
        <v>2.4390243902439024E-3</v>
      </c>
      <c r="BZR294">
        <v>0</v>
      </c>
      <c r="BZS294">
        <v>0</v>
      </c>
      <c r="BZT294">
        <v>0</v>
      </c>
      <c r="BZU294">
        <v>2.4390243902439024E-3</v>
      </c>
      <c r="BZV294">
        <v>0</v>
      </c>
      <c r="BZW294">
        <v>9.7560975609756097E-3</v>
      </c>
      <c r="BZX294">
        <v>0</v>
      </c>
      <c r="BZY294">
        <v>0</v>
      </c>
      <c r="BZZ294">
        <v>0</v>
      </c>
      <c r="CAA294">
        <v>0</v>
      </c>
      <c r="CAB294">
        <v>7.3170731707317077E-3</v>
      </c>
      <c r="CAC294">
        <v>0</v>
      </c>
      <c r="CAD294">
        <v>0</v>
      </c>
      <c r="CAE294">
        <v>0</v>
      </c>
      <c r="CAF294">
        <v>0</v>
      </c>
      <c r="CAG294">
        <v>0</v>
      </c>
      <c r="CAH294">
        <v>2.4390243902439024E-3</v>
      </c>
      <c r="CAI294">
        <v>3.4146341463414637E-2</v>
      </c>
      <c r="CAJ294">
        <v>0</v>
      </c>
      <c r="CAK294">
        <v>0</v>
      </c>
      <c r="CAL294">
        <v>0</v>
      </c>
      <c r="CAM294">
        <v>0</v>
      </c>
      <c r="CAN294">
        <v>0</v>
      </c>
      <c r="CAO294">
        <v>0</v>
      </c>
      <c r="CAP294">
        <v>0</v>
      </c>
      <c r="CAQ294">
        <v>0</v>
      </c>
      <c r="CAR294">
        <v>0</v>
      </c>
      <c r="CAS294">
        <v>0</v>
      </c>
      <c r="CAT294">
        <v>0</v>
      </c>
      <c r="CAU294">
        <v>0</v>
      </c>
      <c r="CAV294">
        <v>0</v>
      </c>
      <c r="CAW294">
        <v>0</v>
      </c>
      <c r="CAX294">
        <v>0</v>
      </c>
      <c r="CAY294">
        <v>0</v>
      </c>
      <c r="CAZ294">
        <v>7.3170731707317077E-3</v>
      </c>
      <c r="CBA294">
        <v>0</v>
      </c>
      <c r="CBB294">
        <v>0</v>
      </c>
      <c r="CBC294">
        <v>0</v>
      </c>
      <c r="CBD294">
        <v>0</v>
      </c>
      <c r="CBE294">
        <v>0</v>
      </c>
      <c r="CBF294">
        <v>0</v>
      </c>
      <c r="CBG294">
        <v>0</v>
      </c>
      <c r="CBH294">
        <v>0</v>
      </c>
      <c r="CBI294">
        <v>0</v>
      </c>
      <c r="CBJ294">
        <v>4.8780487804878049E-3</v>
      </c>
      <c r="CBK294">
        <v>0</v>
      </c>
      <c r="CBL294">
        <v>0</v>
      </c>
      <c r="CBM294">
        <v>2.4390243902439024E-3</v>
      </c>
      <c r="CBN294">
        <v>0</v>
      </c>
      <c r="CBO294">
        <v>2.4390243902439024E-3</v>
      </c>
      <c r="CBP294">
        <v>0</v>
      </c>
      <c r="CBQ294">
        <v>0</v>
      </c>
      <c r="CBR294">
        <v>0</v>
      </c>
      <c r="CBS294">
        <v>2.4390243902439024E-3</v>
      </c>
      <c r="CBT294">
        <v>0</v>
      </c>
      <c r="CBU294">
        <v>0</v>
      </c>
      <c r="CBV294">
        <v>7.3170731707317077E-3</v>
      </c>
      <c r="CBW294">
        <v>4.8780487804878049E-3</v>
      </c>
      <c r="CBX294">
        <v>0</v>
      </c>
      <c r="CBY294">
        <v>0</v>
      </c>
      <c r="CBZ294">
        <v>0</v>
      </c>
      <c r="CCA294">
        <v>0</v>
      </c>
      <c r="CCB294">
        <v>0</v>
      </c>
      <c r="CCC294">
        <v>0</v>
      </c>
      <c r="CCD294">
        <v>0</v>
      </c>
      <c r="CCE294">
        <v>0</v>
      </c>
      <c r="CCF294">
        <v>0</v>
      </c>
      <c r="CCG294">
        <v>0</v>
      </c>
      <c r="CCH294">
        <v>0</v>
      </c>
      <c r="CCI294">
        <v>0</v>
      </c>
      <c r="CCJ294">
        <v>0</v>
      </c>
      <c r="CCK294">
        <v>0</v>
      </c>
      <c r="CCL294">
        <v>0</v>
      </c>
      <c r="CCM294">
        <v>7.3170731707317077E-3</v>
      </c>
      <c r="CCN294">
        <v>0</v>
      </c>
      <c r="CCO294">
        <v>9.7560975609756097E-3</v>
      </c>
      <c r="CCP294">
        <v>0</v>
      </c>
      <c r="CCQ294">
        <v>0</v>
      </c>
      <c r="CCR294">
        <v>0</v>
      </c>
      <c r="CCS294">
        <v>1.4634146341463415E-2</v>
      </c>
      <c r="CCT294">
        <v>0</v>
      </c>
      <c r="CCU294">
        <v>0</v>
      </c>
      <c r="CCV294">
        <v>0</v>
      </c>
      <c r="CCW294">
        <v>0</v>
      </c>
      <c r="CCX294">
        <v>0</v>
      </c>
      <c r="CCY294">
        <v>0</v>
      </c>
      <c r="CCZ294">
        <v>0</v>
      </c>
      <c r="CDA294">
        <v>2.4390243902439024E-3</v>
      </c>
      <c r="CDB294">
        <v>0</v>
      </c>
      <c r="CDC294">
        <v>0</v>
      </c>
      <c r="CDD294">
        <v>0</v>
      </c>
      <c r="CDE294">
        <v>0</v>
      </c>
      <c r="CDF294">
        <v>0</v>
      </c>
      <c r="CDG294">
        <v>0</v>
      </c>
      <c r="CDH294">
        <v>0</v>
      </c>
      <c r="CDI294">
        <v>0</v>
      </c>
      <c r="CDJ294">
        <v>0</v>
      </c>
      <c r="CDK294">
        <v>0</v>
      </c>
      <c r="CDL294">
        <v>0</v>
      </c>
      <c r="CDM294">
        <v>0</v>
      </c>
      <c r="CDN294">
        <v>0</v>
      </c>
      <c r="CDO294">
        <v>0</v>
      </c>
      <c r="CDP294">
        <v>0</v>
      </c>
      <c r="CDQ294">
        <v>0</v>
      </c>
      <c r="CDR294">
        <v>0</v>
      </c>
      <c r="CDS294">
        <v>0</v>
      </c>
      <c r="CDT294">
        <v>0</v>
      </c>
      <c r="CDU294">
        <v>0</v>
      </c>
      <c r="CDV294">
        <v>0</v>
      </c>
      <c r="CDW294">
        <v>0</v>
      </c>
      <c r="CDX294">
        <v>0</v>
      </c>
      <c r="CDY294">
        <v>0</v>
      </c>
      <c r="CDZ294">
        <v>0</v>
      </c>
      <c r="CEA294">
        <v>0</v>
      </c>
      <c r="CEB294">
        <v>0</v>
      </c>
      <c r="CEC294">
        <v>0</v>
      </c>
      <c r="CED294">
        <v>0</v>
      </c>
      <c r="CEE294">
        <v>0</v>
      </c>
      <c r="CEF294">
        <v>0</v>
      </c>
      <c r="CEG294">
        <v>0</v>
      </c>
      <c r="CEH294">
        <v>0</v>
      </c>
      <c r="CEI294">
        <v>0</v>
      </c>
      <c r="CEJ294">
        <v>0</v>
      </c>
      <c r="CEK294">
        <v>0</v>
      </c>
      <c r="CEL294">
        <v>0</v>
      </c>
      <c r="CEM294">
        <v>0</v>
      </c>
      <c r="CEN294">
        <v>0</v>
      </c>
      <c r="CEO294">
        <v>0</v>
      </c>
      <c r="CEP294">
        <v>0</v>
      </c>
      <c r="CEQ294">
        <v>0</v>
      </c>
      <c r="CER294">
        <v>0</v>
      </c>
      <c r="CES294">
        <v>0</v>
      </c>
      <c r="CET294">
        <v>0</v>
      </c>
      <c r="CEU294">
        <v>0</v>
      </c>
      <c r="CEV294">
        <v>0</v>
      </c>
      <c r="CEW294">
        <v>0</v>
      </c>
      <c r="CEX294">
        <v>0</v>
      </c>
      <c r="CEY294">
        <v>0</v>
      </c>
      <c r="CEZ294">
        <v>0</v>
      </c>
      <c r="CFA294">
        <v>0</v>
      </c>
      <c r="CFB294">
        <v>9.7560975609756097E-3</v>
      </c>
      <c r="CFC294">
        <v>0</v>
      </c>
      <c r="CFD294">
        <v>0</v>
      </c>
      <c r="CFE294">
        <v>0</v>
      </c>
      <c r="CFF294">
        <v>0</v>
      </c>
      <c r="CFG294">
        <v>0</v>
      </c>
      <c r="CFH294">
        <v>0</v>
      </c>
      <c r="CFI294">
        <v>2.4390243902439024E-3</v>
      </c>
      <c r="CFJ294">
        <v>0</v>
      </c>
      <c r="CFK294">
        <v>7.5609756097560973E-2</v>
      </c>
      <c r="CFL294">
        <v>0</v>
      </c>
      <c r="CFM294">
        <v>0</v>
      </c>
      <c r="CFN294">
        <v>0</v>
      </c>
      <c r="CFO294">
        <v>0</v>
      </c>
      <c r="CFP294">
        <v>0</v>
      </c>
      <c r="CFQ294">
        <v>0</v>
      </c>
      <c r="CFR294">
        <v>0</v>
      </c>
      <c r="CFS294">
        <v>0</v>
      </c>
      <c r="CFT294">
        <v>0</v>
      </c>
      <c r="CFU294">
        <v>0</v>
      </c>
      <c r="CFV294">
        <v>0</v>
      </c>
      <c r="CFW294">
        <v>0</v>
      </c>
      <c r="CFX294">
        <v>0</v>
      </c>
      <c r="CFY294">
        <v>0</v>
      </c>
      <c r="CFZ294">
        <v>0</v>
      </c>
      <c r="CGA294">
        <v>0</v>
      </c>
      <c r="CGB294">
        <v>0</v>
      </c>
      <c r="CGC294">
        <v>0</v>
      </c>
      <c r="CGD294">
        <v>0</v>
      </c>
      <c r="CGE294">
        <v>0</v>
      </c>
      <c r="CGF294">
        <v>0</v>
      </c>
      <c r="CGG294">
        <v>0</v>
      </c>
      <c r="CGH294">
        <v>0</v>
      </c>
      <c r="CGI294">
        <v>0</v>
      </c>
      <c r="CGJ294">
        <v>0</v>
      </c>
      <c r="CGK294">
        <v>0</v>
      </c>
      <c r="CGL294">
        <v>0</v>
      </c>
      <c r="CGM294">
        <v>0</v>
      </c>
      <c r="CGN294">
        <v>0</v>
      </c>
      <c r="CGO294">
        <v>0</v>
      </c>
      <c r="CGP294">
        <v>0</v>
      </c>
      <c r="CGQ294">
        <v>0</v>
      </c>
      <c r="CGR294">
        <v>0</v>
      </c>
      <c r="CGS294">
        <v>0</v>
      </c>
      <c r="CGT294">
        <v>0</v>
      </c>
      <c r="CGU294">
        <v>0</v>
      </c>
      <c r="CGV294">
        <v>0</v>
      </c>
      <c r="CGW294">
        <v>0</v>
      </c>
      <c r="CGX294">
        <v>0</v>
      </c>
      <c r="CGY294">
        <v>0</v>
      </c>
      <c r="CGZ294">
        <v>2.4390243902439024E-3</v>
      </c>
      <c r="CHA294">
        <v>0</v>
      </c>
      <c r="CHB294">
        <v>0</v>
      </c>
      <c r="CHC294">
        <v>0</v>
      </c>
      <c r="CHD294">
        <v>0</v>
      </c>
      <c r="CHE294">
        <v>0</v>
      </c>
      <c r="CHF294">
        <v>0</v>
      </c>
      <c r="CHG294">
        <v>0</v>
      </c>
      <c r="CHH294">
        <v>0</v>
      </c>
      <c r="CHI294">
        <v>0</v>
      </c>
      <c r="CHJ294">
        <v>0</v>
      </c>
      <c r="CHK294">
        <v>0</v>
      </c>
      <c r="CHL294">
        <v>0</v>
      </c>
      <c r="CHM294">
        <v>2.4390243902439024E-3</v>
      </c>
      <c r="CHN294">
        <v>0</v>
      </c>
      <c r="CHO294">
        <v>0</v>
      </c>
      <c r="CHP294">
        <v>0</v>
      </c>
      <c r="CHQ294">
        <v>0</v>
      </c>
      <c r="CHR294">
        <v>0</v>
      </c>
      <c r="CHS294">
        <v>0</v>
      </c>
      <c r="CHT294">
        <v>0</v>
      </c>
      <c r="CHU294">
        <v>0</v>
      </c>
      <c r="CHV294">
        <v>0</v>
      </c>
      <c r="CHW294">
        <v>0</v>
      </c>
      <c r="CHX294">
        <v>0</v>
      </c>
      <c r="CHY294">
        <v>0</v>
      </c>
      <c r="CHZ294">
        <v>0</v>
      </c>
      <c r="CIA294">
        <v>0</v>
      </c>
      <c r="CIB294">
        <v>0</v>
      </c>
      <c r="CIC294">
        <v>0</v>
      </c>
      <c r="CID294">
        <v>0</v>
      </c>
      <c r="CIE294">
        <v>0</v>
      </c>
      <c r="CIF294">
        <v>0</v>
      </c>
      <c r="CIG294">
        <v>0</v>
      </c>
      <c r="CIH294">
        <v>0</v>
      </c>
      <c r="CII294">
        <v>0</v>
      </c>
      <c r="CIJ294">
        <v>0</v>
      </c>
      <c r="CIK294">
        <v>2.4390243902439024E-3</v>
      </c>
      <c r="CIL294">
        <v>2.4390243902439024E-3</v>
      </c>
      <c r="CIM294">
        <v>2.4390243902439024E-3</v>
      </c>
      <c r="CIN294">
        <v>7.3170731707317077E-3</v>
      </c>
      <c r="CIO294">
        <v>4.8780487804878049E-3</v>
      </c>
      <c r="CIP294">
        <v>4.8780487804878049E-3</v>
      </c>
      <c r="CIQ294">
        <v>4.8780487804878049E-3</v>
      </c>
      <c r="CIR294">
        <v>7.3170731707317077E-3</v>
      </c>
      <c r="CIS294">
        <v>7.3170731707317077E-3</v>
      </c>
      <c r="CIT294">
        <v>9.7560975609756097E-3</v>
      </c>
      <c r="CIU294">
        <v>7.3170731707317077E-3</v>
      </c>
      <c r="CIV294">
        <v>7.3170731707317077E-3</v>
      </c>
      <c r="CIW294">
        <v>0</v>
      </c>
      <c r="CIX294">
        <v>0</v>
      </c>
      <c r="CIY294">
        <v>0</v>
      </c>
      <c r="CIZ294">
        <v>0</v>
      </c>
      <c r="CJA294">
        <v>0</v>
      </c>
      <c r="CJB294">
        <v>0</v>
      </c>
      <c r="CJC294">
        <v>0</v>
      </c>
      <c r="CJD294">
        <v>0</v>
      </c>
      <c r="CJE294">
        <v>0</v>
      </c>
      <c r="CJF294">
        <v>0</v>
      </c>
      <c r="CJG294">
        <v>0</v>
      </c>
      <c r="CJH294">
        <v>0</v>
      </c>
      <c r="CJI294">
        <v>0</v>
      </c>
      <c r="CJJ294">
        <v>0</v>
      </c>
      <c r="CJK294">
        <v>0</v>
      </c>
      <c r="CJL294">
        <v>0</v>
      </c>
      <c r="CJM294">
        <v>0</v>
      </c>
      <c r="CJN294">
        <v>0</v>
      </c>
      <c r="CJO294">
        <v>0</v>
      </c>
      <c r="CJP294">
        <v>0</v>
      </c>
      <c r="CJQ294">
        <v>0</v>
      </c>
      <c r="CJR294">
        <v>0</v>
      </c>
      <c r="CJS294">
        <v>0</v>
      </c>
      <c r="CJT294">
        <v>0</v>
      </c>
      <c r="CJU294">
        <v>0</v>
      </c>
      <c r="CJV294">
        <v>0</v>
      </c>
      <c r="CJW294">
        <v>0</v>
      </c>
      <c r="CJX294">
        <v>0</v>
      </c>
      <c r="CJY294">
        <v>0</v>
      </c>
      <c r="CJZ294">
        <v>0</v>
      </c>
      <c r="CKA294">
        <v>0</v>
      </c>
      <c r="CKB294">
        <v>0</v>
      </c>
      <c r="CKC294">
        <v>0</v>
      </c>
      <c r="CKD294">
        <v>0</v>
      </c>
      <c r="CKE294">
        <v>0</v>
      </c>
      <c r="CKF294">
        <v>0</v>
      </c>
      <c r="CKG294">
        <v>0</v>
      </c>
      <c r="CKH294">
        <v>0</v>
      </c>
      <c r="CKI294">
        <v>0</v>
      </c>
      <c r="CKJ294">
        <v>0</v>
      </c>
      <c r="CKK294">
        <v>0</v>
      </c>
      <c r="CKL294">
        <v>0</v>
      </c>
      <c r="CKM294">
        <v>0</v>
      </c>
      <c r="CKN294">
        <v>0</v>
      </c>
      <c r="CKO294">
        <v>0</v>
      </c>
      <c r="CKP294">
        <v>0</v>
      </c>
      <c r="CKQ294">
        <v>0</v>
      </c>
      <c r="CKR294">
        <v>0</v>
      </c>
      <c r="CKS294">
        <v>0</v>
      </c>
      <c r="CKT294">
        <v>0</v>
      </c>
      <c r="CKU294">
        <v>0</v>
      </c>
      <c r="CKV294">
        <v>0</v>
      </c>
      <c r="CKW294">
        <v>0</v>
      </c>
      <c r="CKX294">
        <v>0</v>
      </c>
      <c r="CKY294">
        <v>0</v>
      </c>
      <c r="CKZ294">
        <v>0</v>
      </c>
      <c r="CLA294">
        <v>0</v>
      </c>
      <c r="CLB294">
        <v>0</v>
      </c>
      <c r="CLC294">
        <v>1</v>
      </c>
    </row>
    <row r="295" spans="1:556 1239:2490">
      <c r="A295">
        <v>304</v>
      </c>
      <c r="B295" s="6" t="s">
        <v>2829</v>
      </c>
      <c r="C295" s="6" t="s">
        <v>2837</v>
      </c>
      <c r="D295" s="210">
        <v>6657535</v>
      </c>
      <c r="E295" s="210">
        <v>1607670</v>
      </c>
      <c r="F295" s="6" t="s">
        <v>2838</v>
      </c>
      <c r="G295" s="6" t="s">
        <v>2839</v>
      </c>
      <c r="H295" s="6"/>
      <c r="I295" s="6"/>
      <c r="J295" s="210" t="s">
        <v>2833</v>
      </c>
      <c r="L295" s="6">
        <v>802</v>
      </c>
      <c r="M295" t="s">
        <v>2823</v>
      </c>
      <c r="Q295" t="s">
        <v>1429</v>
      </c>
      <c r="R295" t="s">
        <v>1430</v>
      </c>
      <c r="S295" t="s">
        <v>1430</v>
      </c>
      <c r="T295" t="s">
        <v>1430</v>
      </c>
      <c r="U295" t="s">
        <v>2604</v>
      </c>
      <c r="X295" t="s">
        <v>2606</v>
      </c>
      <c r="Y295" t="s">
        <v>2824</v>
      </c>
      <c r="AB295" s="210" t="s">
        <v>2840</v>
      </c>
      <c r="AC295" s="6">
        <v>304</v>
      </c>
      <c r="AD295" s="210">
        <v>17</v>
      </c>
      <c r="AF295" s="210" t="s">
        <v>2841</v>
      </c>
      <c r="AH295" s="343">
        <v>6657535</v>
      </c>
      <c r="AI295" s="343">
        <v>1607670</v>
      </c>
      <c r="AJ295">
        <v>2008</v>
      </c>
      <c r="AK295" s="115">
        <v>39686</v>
      </c>
      <c r="AM295" s="180"/>
      <c r="AO295">
        <v>7.3841666666666663</v>
      </c>
      <c r="AP295">
        <v>40.575000000000003</v>
      </c>
      <c r="AQ295">
        <v>0.18066666666666664</v>
      </c>
      <c r="AR295">
        <v>2.4575833333333335</v>
      </c>
      <c r="AS295">
        <v>3.5979999999999999</v>
      </c>
      <c r="AT295">
        <v>0.60299999999999998</v>
      </c>
      <c r="AU295">
        <v>0.745</v>
      </c>
      <c r="AV295">
        <v>7.8E-2</v>
      </c>
      <c r="AZ295">
        <v>1.0649999999999999</v>
      </c>
      <c r="BA295">
        <v>0.60099999999999998</v>
      </c>
      <c r="BC295">
        <v>24.833333333333332</v>
      </c>
      <c r="BD295">
        <v>9.75</v>
      </c>
      <c r="BE295">
        <v>24</v>
      </c>
      <c r="BF295" s="210"/>
      <c r="BG295">
        <v>21.283333333333331</v>
      </c>
      <c r="BH295">
        <v>659.5</v>
      </c>
      <c r="BI295">
        <v>3.6191666666666671</v>
      </c>
      <c r="BJ295">
        <v>1.925</v>
      </c>
      <c r="BK295">
        <v>5.1749999999999989</v>
      </c>
      <c r="BL295">
        <v>1.175E-2</v>
      </c>
      <c r="BM295">
        <v>1.3250000000000002</v>
      </c>
      <c r="BN295">
        <v>0.69750000000000001</v>
      </c>
      <c r="BO295">
        <v>2.0500000000000003</v>
      </c>
      <c r="BQ295">
        <v>0.89250000000000007</v>
      </c>
      <c r="BT295" s="401">
        <v>3</v>
      </c>
      <c r="BU295" t="s">
        <v>2836</v>
      </c>
      <c r="BW295" s="402" t="s">
        <v>1680</v>
      </c>
      <c r="BX295" s="402"/>
      <c r="BY295" s="403">
        <v>25</v>
      </c>
      <c r="BZ295" s="404">
        <v>1.6575774345071679</v>
      </c>
      <c r="CA295" s="404">
        <v>18.686393805309745</v>
      </c>
      <c r="CB295" s="404">
        <v>28.905289052890545</v>
      </c>
      <c r="CC295" s="404">
        <v>1.408450704225352</v>
      </c>
      <c r="CD295" s="404">
        <v>9.5302651962606859</v>
      </c>
      <c r="CE295" s="303">
        <v>76.525821596244143</v>
      </c>
      <c r="CF295" s="303">
        <v>0.46948356807511737</v>
      </c>
      <c r="CG295" s="405">
        <v>0</v>
      </c>
      <c r="CH295" s="405">
        <v>0</v>
      </c>
      <c r="CI295" s="405">
        <v>0</v>
      </c>
      <c r="CJ295" s="405">
        <v>0</v>
      </c>
      <c r="CK295" s="405">
        <v>0</v>
      </c>
      <c r="CL295" s="405">
        <v>0</v>
      </c>
      <c r="CM295" s="405">
        <v>0</v>
      </c>
      <c r="CN295" s="405">
        <v>0</v>
      </c>
      <c r="CO295" s="405">
        <v>0</v>
      </c>
      <c r="CP295" s="405">
        <v>0</v>
      </c>
      <c r="CQ295" s="405">
        <v>0</v>
      </c>
      <c r="CR295" s="405">
        <v>0</v>
      </c>
      <c r="CS295" s="405">
        <v>0</v>
      </c>
      <c r="CT295" s="405">
        <v>0</v>
      </c>
      <c r="CU295" s="405">
        <v>0</v>
      </c>
      <c r="CV295" s="405">
        <v>0</v>
      </c>
      <c r="CW295" s="405">
        <v>0</v>
      </c>
      <c r="CX295" s="405">
        <v>0</v>
      </c>
      <c r="CY295" s="405">
        <v>0</v>
      </c>
      <c r="CZ295" s="405">
        <v>0</v>
      </c>
      <c r="DA295" s="405">
        <v>0</v>
      </c>
      <c r="DB295" s="405">
        <v>0</v>
      </c>
      <c r="DC295" s="405">
        <v>0</v>
      </c>
      <c r="DD295" s="405">
        <v>0</v>
      </c>
      <c r="DE295" s="405">
        <v>0</v>
      </c>
      <c r="DF295" s="405">
        <v>0</v>
      </c>
      <c r="DW295">
        <v>1.925</v>
      </c>
      <c r="DX295">
        <v>5.1749999999999989</v>
      </c>
      <c r="DY295">
        <v>1.175E-2</v>
      </c>
      <c r="DZ295">
        <v>1.3250000000000002</v>
      </c>
      <c r="EA295">
        <v>0.69750000000000001</v>
      </c>
      <c r="EB295">
        <v>2.0500000000000003</v>
      </c>
      <c r="ED295">
        <v>0.89250000000000007</v>
      </c>
      <c r="EG295" s="86">
        <f t="shared" si="34"/>
        <v>3</v>
      </c>
      <c r="EH295" s="86">
        <f t="shared" si="35"/>
        <v>2</v>
      </c>
      <c r="EI295">
        <v>2</v>
      </c>
      <c r="EJ295" s="1">
        <v>1</v>
      </c>
      <c r="EK295" s="1">
        <v>2</v>
      </c>
      <c r="EL295">
        <v>3</v>
      </c>
      <c r="EM295" s="1">
        <v>2</v>
      </c>
      <c r="EN295" s="1">
        <v>2</v>
      </c>
      <c r="EP295" s="1">
        <v>2</v>
      </c>
      <c r="EW295" s="78"/>
      <c r="EX295" s="78"/>
      <c r="EY295" s="78"/>
      <c r="PT295" s="68"/>
      <c r="PU295" s="260"/>
      <c r="PV295" s="245"/>
      <c r="PW295" s="260"/>
      <c r="PX295" s="245"/>
      <c r="PY295" s="245"/>
      <c r="PZ295" s="245"/>
      <c r="QA295" s="260"/>
      <c r="QB295" s="245"/>
      <c r="QC295" s="245"/>
      <c r="QD295" s="245"/>
      <c r="QE295" s="245"/>
      <c r="QF295" s="245"/>
      <c r="QG295" s="245"/>
      <c r="QH295" s="245"/>
      <c r="QI295" s="260"/>
      <c r="QJ295" s="245"/>
      <c r="QK295" s="245"/>
      <c r="QL295" s="245"/>
      <c r="QM295" s="245"/>
      <c r="QN295" s="260"/>
      <c r="QO295" s="245"/>
      <c r="QP295" s="260"/>
      <c r="QQ295" s="260"/>
      <c r="QR295" s="260"/>
      <c r="QS295" s="260"/>
      <c r="QT295" s="260"/>
      <c r="QU295" s="260"/>
      <c r="QV295" s="260"/>
      <c r="QW295" s="260"/>
      <c r="QX295" s="260"/>
      <c r="QY295" s="260"/>
      <c r="QZ295" s="260"/>
      <c r="RA295" s="260"/>
      <c r="RB295" s="260"/>
      <c r="RC295" s="245"/>
      <c r="RD295" s="245"/>
      <c r="RE295" s="245"/>
      <c r="RF295" s="260"/>
      <c r="RG295" s="260"/>
      <c r="RH295" s="260"/>
      <c r="RI295" s="260"/>
      <c r="RJ295" s="245"/>
      <c r="RK295" s="245"/>
      <c r="RL295" s="260"/>
      <c r="RM295" s="260"/>
      <c r="RN295" s="260"/>
      <c r="RO295" s="260"/>
      <c r="RP295" s="260"/>
      <c r="RQ295" s="260"/>
      <c r="RR295" s="245"/>
      <c r="RS295" s="245"/>
      <c r="RT295" s="245"/>
      <c r="RU295" s="245"/>
      <c r="RV295" s="245"/>
      <c r="RW295" s="245"/>
      <c r="RX295" s="245"/>
      <c r="RY295" s="245"/>
      <c r="RZ295" s="260"/>
      <c r="SA295" s="245"/>
      <c r="SB295" s="260"/>
      <c r="SC295" s="260"/>
      <c r="SD295" s="260"/>
      <c r="SE295" s="260"/>
      <c r="SF295" s="260"/>
      <c r="SG295" s="260"/>
      <c r="SH295" s="260"/>
      <c r="SI295" s="260"/>
      <c r="SJ295" s="260"/>
      <c r="SK295" s="260"/>
      <c r="SL295" s="260"/>
      <c r="SM295" s="260"/>
      <c r="SN295" s="260"/>
      <c r="SO295" s="260"/>
      <c r="SP295" s="260"/>
      <c r="SQ295" s="260"/>
      <c r="SR295" s="260"/>
      <c r="SS295" s="245"/>
      <c r="ST295" s="245"/>
      <c r="SU295" s="260"/>
      <c r="SV295" s="260"/>
      <c r="SW295" s="260"/>
      <c r="SX295" s="260"/>
      <c r="SY295" s="260"/>
      <c r="SZ295" s="260"/>
      <c r="TA295" s="245"/>
      <c r="TB295" s="260"/>
      <c r="TC295" s="245"/>
      <c r="TD295" s="245"/>
      <c r="TE295" s="245"/>
      <c r="TF295" s="245"/>
      <c r="TG295" s="245"/>
      <c r="TH295" s="245"/>
      <c r="TI295" s="68"/>
      <c r="TJ295" s="68"/>
      <c r="TK295" s="68"/>
      <c r="TL295" s="400"/>
      <c r="TM295" s="408"/>
      <c r="TN295" s="409"/>
      <c r="TO295" s="408"/>
      <c r="TP295" s="408"/>
      <c r="TQ295" s="408"/>
      <c r="TR295" s="408"/>
      <c r="TS295" s="408"/>
      <c r="TT295" s="408"/>
      <c r="TU295" s="409"/>
      <c r="TV295" s="408"/>
      <c r="TW295" s="408"/>
      <c r="BHI295">
        <v>295</v>
      </c>
      <c r="BHJ295">
        <v>295</v>
      </c>
      <c r="BHK295">
        <v>304</v>
      </c>
      <c r="BHL295">
        <v>304</v>
      </c>
      <c r="BHM295">
        <v>0</v>
      </c>
      <c r="BHN295">
        <v>0</v>
      </c>
      <c r="BHO295">
        <v>0</v>
      </c>
      <c r="BHP295">
        <v>0</v>
      </c>
      <c r="BHQ295">
        <v>9.3896713615023476E-3</v>
      </c>
      <c r="BHR295">
        <v>0</v>
      </c>
      <c r="BHS295">
        <v>0</v>
      </c>
      <c r="BHT295">
        <v>0</v>
      </c>
      <c r="BHU295">
        <v>0</v>
      </c>
      <c r="BHV295">
        <v>0</v>
      </c>
      <c r="BHW295">
        <v>0</v>
      </c>
      <c r="BHX295">
        <v>0</v>
      </c>
      <c r="BHY295">
        <v>0</v>
      </c>
      <c r="BHZ295">
        <v>0</v>
      </c>
      <c r="BIA295">
        <v>0</v>
      </c>
      <c r="BIB295">
        <v>0</v>
      </c>
      <c r="BIC295">
        <v>0</v>
      </c>
      <c r="BID295">
        <v>0</v>
      </c>
      <c r="BIE295">
        <v>0</v>
      </c>
      <c r="BIF295">
        <v>0</v>
      </c>
      <c r="BIG295">
        <v>0</v>
      </c>
      <c r="BIH295">
        <v>0</v>
      </c>
      <c r="BII295">
        <v>0</v>
      </c>
      <c r="BIJ295">
        <v>0</v>
      </c>
      <c r="BIK295">
        <v>0</v>
      </c>
      <c r="BIL295">
        <v>0</v>
      </c>
      <c r="BIM295">
        <v>0</v>
      </c>
      <c r="BIN295">
        <v>0</v>
      </c>
      <c r="BIO295">
        <v>0</v>
      </c>
      <c r="BIP295">
        <v>0</v>
      </c>
      <c r="BIQ295">
        <v>0</v>
      </c>
      <c r="BIR295">
        <v>0</v>
      </c>
      <c r="BIS295">
        <v>0</v>
      </c>
      <c r="BIT295">
        <v>0</v>
      </c>
      <c r="BIU295">
        <v>0</v>
      </c>
      <c r="BIV295">
        <v>0</v>
      </c>
      <c r="BIW295">
        <v>0</v>
      </c>
      <c r="BIX295">
        <v>0</v>
      </c>
      <c r="BIY295">
        <v>0</v>
      </c>
      <c r="BIZ295">
        <v>1.1737089201877934E-2</v>
      </c>
      <c r="BJA295">
        <v>0</v>
      </c>
      <c r="BJB295">
        <v>0</v>
      </c>
      <c r="BJC295">
        <v>0</v>
      </c>
      <c r="BJD295">
        <v>0</v>
      </c>
      <c r="BJE295">
        <v>0</v>
      </c>
      <c r="BJF295">
        <v>0.76525821596244137</v>
      </c>
      <c r="BJG295">
        <v>0</v>
      </c>
      <c r="BJH295">
        <v>0</v>
      </c>
      <c r="BJI295">
        <v>0</v>
      </c>
      <c r="BJJ295">
        <v>0</v>
      </c>
      <c r="BJK295">
        <v>0</v>
      </c>
      <c r="BJL295">
        <v>0</v>
      </c>
      <c r="BJM295">
        <v>0</v>
      </c>
      <c r="BJN295">
        <v>0</v>
      </c>
      <c r="BJO295">
        <v>0</v>
      </c>
      <c r="BJP295">
        <v>0</v>
      </c>
      <c r="BJQ295">
        <v>0</v>
      </c>
      <c r="BJR295">
        <v>0</v>
      </c>
      <c r="BJS295">
        <v>0</v>
      </c>
      <c r="BJT295">
        <v>0</v>
      </c>
      <c r="BJU295">
        <v>0</v>
      </c>
      <c r="BJV295">
        <v>0</v>
      </c>
      <c r="BJW295">
        <v>0</v>
      </c>
      <c r="BJX295">
        <v>0</v>
      </c>
      <c r="BJY295">
        <v>0</v>
      </c>
      <c r="BJZ295">
        <v>0</v>
      </c>
      <c r="BKA295">
        <v>0</v>
      </c>
      <c r="BKB295">
        <v>0</v>
      </c>
      <c r="BKC295">
        <v>0</v>
      </c>
      <c r="BKD295">
        <v>0</v>
      </c>
      <c r="BKE295">
        <v>0</v>
      </c>
      <c r="BKF295">
        <v>0</v>
      </c>
      <c r="BKG295">
        <v>0</v>
      </c>
      <c r="BKH295">
        <v>0</v>
      </c>
      <c r="BKI295">
        <v>0</v>
      </c>
      <c r="BKJ295">
        <v>0</v>
      </c>
      <c r="BKK295">
        <v>0</v>
      </c>
      <c r="BKL295">
        <v>0</v>
      </c>
      <c r="BKM295">
        <v>0</v>
      </c>
      <c r="BKN295">
        <v>0</v>
      </c>
      <c r="BKO295">
        <v>0</v>
      </c>
      <c r="BKP295">
        <v>0</v>
      </c>
      <c r="BKQ295">
        <v>0</v>
      </c>
      <c r="BKR295">
        <v>0</v>
      </c>
      <c r="BKS295">
        <v>0</v>
      </c>
      <c r="BKT295">
        <v>0</v>
      </c>
      <c r="BKU295">
        <v>0</v>
      </c>
      <c r="BKV295">
        <v>0</v>
      </c>
      <c r="BKW295">
        <v>0</v>
      </c>
      <c r="BKX295">
        <v>0</v>
      </c>
      <c r="BKY295">
        <v>0</v>
      </c>
      <c r="BKZ295">
        <v>0</v>
      </c>
      <c r="BLA295">
        <v>0</v>
      </c>
      <c r="BLB295">
        <v>0</v>
      </c>
      <c r="BLC295">
        <v>0</v>
      </c>
      <c r="BLD295">
        <v>0</v>
      </c>
      <c r="BLE295">
        <v>0</v>
      </c>
      <c r="BLF295">
        <v>0</v>
      </c>
      <c r="BLG295">
        <v>0</v>
      </c>
      <c r="BLH295">
        <v>0</v>
      </c>
      <c r="BLI295">
        <v>0</v>
      </c>
      <c r="BLJ295">
        <v>0</v>
      </c>
      <c r="BLK295">
        <v>0</v>
      </c>
      <c r="BLL295">
        <v>0</v>
      </c>
      <c r="BLM295">
        <v>0</v>
      </c>
      <c r="BLN295">
        <v>0</v>
      </c>
      <c r="BLO295">
        <v>0</v>
      </c>
      <c r="BLP295">
        <v>0</v>
      </c>
      <c r="BLQ295">
        <v>0</v>
      </c>
      <c r="BLR295">
        <v>0</v>
      </c>
      <c r="BLS295">
        <v>0</v>
      </c>
      <c r="BLT295">
        <v>0</v>
      </c>
      <c r="BLU295">
        <v>0</v>
      </c>
      <c r="BLV295">
        <v>2.3474178403755869E-3</v>
      </c>
      <c r="BLW295">
        <v>0</v>
      </c>
      <c r="BLX295">
        <v>0</v>
      </c>
      <c r="BLY295">
        <v>0</v>
      </c>
      <c r="BLZ295">
        <v>0</v>
      </c>
      <c r="BMA295">
        <v>0</v>
      </c>
      <c r="BMB295">
        <v>0</v>
      </c>
      <c r="BMC295">
        <v>0</v>
      </c>
      <c r="BMD295">
        <v>0</v>
      </c>
      <c r="BME295">
        <v>0</v>
      </c>
      <c r="BMF295">
        <v>0</v>
      </c>
      <c r="BMG295">
        <v>0</v>
      </c>
      <c r="BMH295">
        <v>4.6948356807511738E-3</v>
      </c>
      <c r="BMI295">
        <v>5.8685446009389672E-2</v>
      </c>
      <c r="BMJ295">
        <v>0</v>
      </c>
      <c r="BMK295">
        <v>0</v>
      </c>
      <c r="BML295">
        <v>0</v>
      </c>
      <c r="BMM295">
        <v>0</v>
      </c>
      <c r="BMN295">
        <v>0</v>
      </c>
      <c r="BMO295">
        <v>0</v>
      </c>
      <c r="BMP295">
        <v>0</v>
      </c>
      <c r="BMQ295">
        <v>0</v>
      </c>
      <c r="BMR295">
        <v>0</v>
      </c>
      <c r="BMS295">
        <v>0</v>
      </c>
      <c r="BMT295">
        <v>0</v>
      </c>
      <c r="BMU295">
        <v>0</v>
      </c>
      <c r="BMV295">
        <v>0</v>
      </c>
      <c r="BMW295">
        <v>0</v>
      </c>
      <c r="BMX295">
        <v>0</v>
      </c>
      <c r="BMY295">
        <v>0</v>
      </c>
      <c r="BMZ295">
        <v>0</v>
      </c>
      <c r="BNA295">
        <v>0</v>
      </c>
      <c r="BNB295">
        <v>0</v>
      </c>
      <c r="BNC295">
        <v>0</v>
      </c>
      <c r="BND295">
        <v>0</v>
      </c>
      <c r="BNE295">
        <v>0</v>
      </c>
      <c r="BNF295">
        <v>0</v>
      </c>
      <c r="BNG295">
        <v>0</v>
      </c>
      <c r="BNH295">
        <v>0</v>
      </c>
      <c r="BNI295">
        <v>0</v>
      </c>
      <c r="BNJ295">
        <v>0</v>
      </c>
      <c r="BNK295">
        <v>0</v>
      </c>
      <c r="BNL295">
        <v>0</v>
      </c>
      <c r="BNM295">
        <v>0</v>
      </c>
      <c r="BNN295">
        <v>0</v>
      </c>
      <c r="BNO295">
        <v>0</v>
      </c>
      <c r="BNP295">
        <v>0</v>
      </c>
      <c r="BNQ295">
        <v>0</v>
      </c>
      <c r="BNR295">
        <v>0</v>
      </c>
      <c r="BNS295">
        <v>0</v>
      </c>
      <c r="BNT295">
        <v>0</v>
      </c>
      <c r="BNU295">
        <v>0</v>
      </c>
      <c r="BNV295">
        <v>0</v>
      </c>
      <c r="BNW295">
        <v>0</v>
      </c>
      <c r="BNX295">
        <v>0</v>
      </c>
      <c r="BNY295">
        <v>0</v>
      </c>
      <c r="BNZ295">
        <v>0</v>
      </c>
      <c r="BOA295">
        <v>0</v>
      </c>
      <c r="BOB295">
        <v>0</v>
      </c>
      <c r="BOC295">
        <v>0</v>
      </c>
      <c r="BOD295">
        <v>0</v>
      </c>
      <c r="BOE295">
        <v>0</v>
      </c>
      <c r="BOF295">
        <v>0</v>
      </c>
      <c r="BOG295">
        <v>0</v>
      </c>
      <c r="BOH295">
        <v>0</v>
      </c>
      <c r="BOI295">
        <v>0</v>
      </c>
      <c r="BOJ295">
        <v>0</v>
      </c>
      <c r="BOK295">
        <v>0</v>
      </c>
      <c r="BOL295">
        <v>0</v>
      </c>
      <c r="BOM295">
        <v>0</v>
      </c>
      <c r="BON295">
        <v>0</v>
      </c>
      <c r="BOO295">
        <v>0</v>
      </c>
      <c r="BOP295">
        <v>0</v>
      </c>
      <c r="BOQ295">
        <v>0</v>
      </c>
      <c r="BOR295">
        <v>0</v>
      </c>
      <c r="BOS295">
        <v>0</v>
      </c>
      <c r="BOT295">
        <v>0</v>
      </c>
      <c r="BOU295">
        <v>0</v>
      </c>
      <c r="BOV295">
        <v>0</v>
      </c>
      <c r="BOW295">
        <v>0</v>
      </c>
      <c r="BOX295">
        <v>0</v>
      </c>
      <c r="BOY295">
        <v>0</v>
      </c>
      <c r="BOZ295">
        <v>0</v>
      </c>
      <c r="BPA295">
        <v>0</v>
      </c>
      <c r="BPB295">
        <v>0</v>
      </c>
      <c r="BPC295">
        <v>0</v>
      </c>
      <c r="BPD295">
        <v>0</v>
      </c>
      <c r="BPE295">
        <v>0</v>
      </c>
      <c r="BPF295">
        <v>0</v>
      </c>
      <c r="BPG295">
        <v>0</v>
      </c>
      <c r="BPH295">
        <v>0</v>
      </c>
      <c r="BPI295">
        <v>0</v>
      </c>
      <c r="BPJ295">
        <v>4.6948356807511738E-3</v>
      </c>
      <c r="BPK295">
        <v>0</v>
      </c>
      <c r="BPL295">
        <v>0</v>
      </c>
      <c r="BPM295">
        <v>0</v>
      </c>
      <c r="BPN295">
        <v>0</v>
      </c>
      <c r="BPO295">
        <v>0</v>
      </c>
      <c r="BPP295">
        <v>0</v>
      </c>
      <c r="BPQ295">
        <v>7.0422535211267607E-3</v>
      </c>
      <c r="BPR295">
        <v>0</v>
      </c>
      <c r="BPS295">
        <v>0</v>
      </c>
      <c r="BPT295">
        <v>2.3474178403755869E-3</v>
      </c>
      <c r="BPU295">
        <v>0</v>
      </c>
      <c r="BPV295">
        <v>0</v>
      </c>
      <c r="BPW295">
        <v>0</v>
      </c>
      <c r="BPX295">
        <v>0</v>
      </c>
      <c r="BPY295">
        <v>0</v>
      </c>
      <c r="BPZ295">
        <v>0</v>
      </c>
      <c r="BQA295">
        <v>0</v>
      </c>
      <c r="BQB295">
        <v>0</v>
      </c>
      <c r="BQC295">
        <v>0</v>
      </c>
      <c r="BQD295">
        <v>0</v>
      </c>
      <c r="BQE295">
        <v>0</v>
      </c>
      <c r="BQF295">
        <v>0</v>
      </c>
      <c r="BQG295">
        <v>0</v>
      </c>
      <c r="BQH295">
        <v>0</v>
      </c>
      <c r="BQI295">
        <v>0</v>
      </c>
      <c r="BQJ295">
        <v>0</v>
      </c>
      <c r="BQK295">
        <v>0</v>
      </c>
      <c r="BQL295">
        <v>0</v>
      </c>
      <c r="BQM295">
        <v>0</v>
      </c>
      <c r="BQN295">
        <v>0</v>
      </c>
      <c r="BQO295">
        <v>0</v>
      </c>
      <c r="BQP295">
        <v>0</v>
      </c>
      <c r="BQQ295">
        <v>0</v>
      </c>
      <c r="BQR295">
        <v>0</v>
      </c>
      <c r="BQS295">
        <v>0</v>
      </c>
      <c r="BQT295">
        <v>0</v>
      </c>
      <c r="BQU295">
        <v>0</v>
      </c>
      <c r="BQV295">
        <v>0</v>
      </c>
      <c r="BQW295">
        <v>0</v>
      </c>
      <c r="BQX295">
        <v>0</v>
      </c>
      <c r="BQY295">
        <v>0</v>
      </c>
      <c r="BQZ295">
        <v>0</v>
      </c>
      <c r="BRA295">
        <v>0</v>
      </c>
      <c r="BRB295">
        <v>0</v>
      </c>
      <c r="BRC295">
        <v>0</v>
      </c>
      <c r="BRD295">
        <v>0</v>
      </c>
      <c r="BRE295">
        <v>0</v>
      </c>
      <c r="BRF295">
        <v>0</v>
      </c>
      <c r="BRG295">
        <v>0</v>
      </c>
      <c r="BRH295">
        <v>0</v>
      </c>
      <c r="BRI295">
        <v>0</v>
      </c>
      <c r="BRJ295">
        <v>0</v>
      </c>
      <c r="BRK295">
        <v>0</v>
      </c>
      <c r="BRL295">
        <v>0</v>
      </c>
      <c r="BRM295">
        <v>0</v>
      </c>
      <c r="BRN295">
        <v>0</v>
      </c>
      <c r="BRO295">
        <v>0</v>
      </c>
      <c r="BRP295">
        <v>0</v>
      </c>
      <c r="BRQ295">
        <v>0</v>
      </c>
      <c r="BRR295">
        <v>0</v>
      </c>
      <c r="BRS295">
        <v>0</v>
      </c>
      <c r="BRT295">
        <v>0</v>
      </c>
      <c r="BRU295">
        <v>0</v>
      </c>
      <c r="BRV295">
        <v>4.6948356807511738E-3</v>
      </c>
      <c r="BRW295">
        <v>0</v>
      </c>
      <c r="BRX295">
        <v>0</v>
      </c>
      <c r="BRY295">
        <v>0</v>
      </c>
      <c r="BRZ295">
        <v>0</v>
      </c>
      <c r="BSA295">
        <v>0</v>
      </c>
      <c r="BSB295">
        <v>0</v>
      </c>
      <c r="BSC295">
        <v>0</v>
      </c>
      <c r="BSD295">
        <v>0</v>
      </c>
      <c r="BSE295">
        <v>0</v>
      </c>
      <c r="BSF295">
        <v>0</v>
      </c>
      <c r="BSG295">
        <v>0</v>
      </c>
      <c r="BSH295">
        <v>0</v>
      </c>
      <c r="BSI295">
        <v>0</v>
      </c>
      <c r="BSJ295">
        <v>0</v>
      </c>
      <c r="BSK295">
        <v>0</v>
      </c>
      <c r="BSL295">
        <v>0</v>
      </c>
      <c r="BSM295">
        <v>0</v>
      </c>
      <c r="BSN295">
        <v>0</v>
      </c>
      <c r="BSO295">
        <v>0</v>
      </c>
      <c r="BSP295">
        <v>0</v>
      </c>
      <c r="BSQ295">
        <v>0</v>
      </c>
      <c r="BSR295">
        <v>0</v>
      </c>
      <c r="BSS295">
        <v>0</v>
      </c>
      <c r="BST295">
        <v>0</v>
      </c>
      <c r="BSU295">
        <v>0</v>
      </c>
      <c r="BSV295">
        <v>0</v>
      </c>
      <c r="BSW295">
        <v>0</v>
      </c>
      <c r="BSX295">
        <v>0</v>
      </c>
      <c r="BSY295">
        <v>0</v>
      </c>
      <c r="BSZ295">
        <v>0</v>
      </c>
      <c r="BTA295">
        <v>0</v>
      </c>
      <c r="BTB295">
        <v>0</v>
      </c>
      <c r="BTC295">
        <v>0</v>
      </c>
      <c r="BTD295">
        <v>0</v>
      </c>
      <c r="BTE295">
        <v>0</v>
      </c>
      <c r="BTF295">
        <v>0</v>
      </c>
      <c r="BTG295">
        <v>0</v>
      </c>
      <c r="BTH295">
        <v>0</v>
      </c>
      <c r="BTI295">
        <v>0</v>
      </c>
      <c r="BTJ295">
        <v>0</v>
      </c>
      <c r="BTK295">
        <v>0</v>
      </c>
      <c r="BTL295">
        <v>0</v>
      </c>
      <c r="BTM295">
        <v>0</v>
      </c>
      <c r="BTN295">
        <v>0</v>
      </c>
      <c r="BTO295">
        <v>0</v>
      </c>
      <c r="BTP295">
        <v>0</v>
      </c>
      <c r="BTQ295">
        <v>4.6948356807511738E-3</v>
      </c>
      <c r="BTR295">
        <v>0</v>
      </c>
      <c r="BTS295">
        <v>0</v>
      </c>
      <c r="BTT295">
        <v>0</v>
      </c>
      <c r="BTU295">
        <v>0</v>
      </c>
      <c r="BTV295">
        <v>2.3474178403755869E-3</v>
      </c>
      <c r="BTW295">
        <v>0</v>
      </c>
      <c r="BTX295">
        <v>2.3474178403755869E-3</v>
      </c>
      <c r="BTY295">
        <v>0</v>
      </c>
      <c r="BTZ295">
        <v>0</v>
      </c>
      <c r="BUA295">
        <v>0</v>
      </c>
      <c r="BUB295">
        <v>0</v>
      </c>
      <c r="BUC295">
        <v>0</v>
      </c>
      <c r="BUD295">
        <v>0</v>
      </c>
      <c r="BUE295">
        <v>0</v>
      </c>
      <c r="BUF295">
        <v>0</v>
      </c>
      <c r="BUG295">
        <v>0</v>
      </c>
      <c r="BUH295">
        <v>0</v>
      </c>
      <c r="BUI295">
        <v>0</v>
      </c>
      <c r="BUJ295">
        <v>0</v>
      </c>
      <c r="BUK295">
        <v>0</v>
      </c>
      <c r="BUL295">
        <v>0</v>
      </c>
      <c r="BUM295">
        <v>0</v>
      </c>
      <c r="BUN295">
        <v>0</v>
      </c>
      <c r="BUO295">
        <v>0</v>
      </c>
      <c r="BUP295">
        <v>0</v>
      </c>
      <c r="BUQ295">
        <v>0</v>
      </c>
      <c r="BUR295">
        <v>0</v>
      </c>
      <c r="BUS295">
        <v>0</v>
      </c>
      <c r="BUT295">
        <v>2.3474178403755869E-3</v>
      </c>
      <c r="BUU295">
        <v>0</v>
      </c>
      <c r="BUV295">
        <v>0</v>
      </c>
      <c r="BUW295">
        <v>0</v>
      </c>
      <c r="BUX295">
        <v>0</v>
      </c>
      <c r="BUY295">
        <v>0</v>
      </c>
      <c r="BUZ295">
        <v>3.9906103286384977E-2</v>
      </c>
      <c r="BVA295">
        <v>0</v>
      </c>
      <c r="BVB295">
        <v>0</v>
      </c>
      <c r="BVC295">
        <v>4.6948356807511738E-3</v>
      </c>
      <c r="BVD295">
        <v>0</v>
      </c>
      <c r="BVE295">
        <v>0</v>
      </c>
      <c r="BVF295">
        <v>0</v>
      </c>
      <c r="BVG295">
        <v>0</v>
      </c>
      <c r="BVH295">
        <v>0</v>
      </c>
      <c r="BVI295">
        <v>0</v>
      </c>
      <c r="BVJ295">
        <v>0</v>
      </c>
      <c r="BVK295">
        <v>0</v>
      </c>
      <c r="BVL295">
        <v>0</v>
      </c>
      <c r="BVM295">
        <v>0</v>
      </c>
      <c r="BVN295">
        <v>0</v>
      </c>
      <c r="BVO295">
        <v>0</v>
      </c>
      <c r="BVP295">
        <v>0</v>
      </c>
      <c r="BVQ295">
        <v>0</v>
      </c>
      <c r="BVR295">
        <v>0</v>
      </c>
      <c r="BVS295">
        <v>0</v>
      </c>
      <c r="BVT295">
        <v>0</v>
      </c>
      <c r="BVU295">
        <v>0</v>
      </c>
      <c r="BVV295">
        <v>0</v>
      </c>
      <c r="BVW295">
        <v>0</v>
      </c>
      <c r="BVX295">
        <v>0</v>
      </c>
      <c r="BVY295">
        <v>0</v>
      </c>
      <c r="BVZ295">
        <v>0</v>
      </c>
      <c r="BWA295">
        <v>0</v>
      </c>
      <c r="BWB295">
        <v>0</v>
      </c>
      <c r="BWC295">
        <v>0</v>
      </c>
      <c r="BWD295">
        <v>0</v>
      </c>
      <c r="BWE295">
        <v>0</v>
      </c>
      <c r="BWF295">
        <v>0</v>
      </c>
      <c r="BWG295">
        <v>0</v>
      </c>
      <c r="BWH295">
        <v>0</v>
      </c>
      <c r="BWI295">
        <v>0</v>
      </c>
      <c r="BWJ295">
        <v>0</v>
      </c>
      <c r="BWK295">
        <v>0</v>
      </c>
      <c r="BWL295">
        <v>0</v>
      </c>
      <c r="BWM295">
        <v>0</v>
      </c>
      <c r="BWN295">
        <v>0</v>
      </c>
      <c r="BWO295">
        <v>0</v>
      </c>
      <c r="BWP295">
        <v>0</v>
      </c>
      <c r="BWQ295">
        <v>0</v>
      </c>
      <c r="BWR295">
        <v>0</v>
      </c>
      <c r="BWS295">
        <v>0</v>
      </c>
      <c r="BWT295">
        <v>0</v>
      </c>
      <c r="BWU295">
        <v>0</v>
      </c>
      <c r="BWV295">
        <v>0</v>
      </c>
      <c r="BWW295">
        <v>0</v>
      </c>
      <c r="BWX295">
        <v>0</v>
      </c>
      <c r="BWY295">
        <v>0</v>
      </c>
      <c r="BWZ295">
        <v>0</v>
      </c>
      <c r="BXA295">
        <v>0</v>
      </c>
      <c r="BXB295">
        <v>0</v>
      </c>
      <c r="BXC295">
        <v>0</v>
      </c>
      <c r="BXD295">
        <v>0</v>
      </c>
      <c r="BXE295">
        <v>0</v>
      </c>
      <c r="BXF295">
        <v>0</v>
      </c>
      <c r="BXG295">
        <v>0</v>
      </c>
      <c r="BXH295">
        <v>0</v>
      </c>
      <c r="BXI295">
        <v>0</v>
      </c>
      <c r="BXJ295">
        <v>0</v>
      </c>
      <c r="BXK295">
        <v>0</v>
      </c>
      <c r="BXL295">
        <v>0</v>
      </c>
      <c r="BXM295">
        <v>0</v>
      </c>
      <c r="BXN295">
        <v>0</v>
      </c>
      <c r="BXO295">
        <v>0</v>
      </c>
      <c r="BXP295">
        <v>7.0422535211267607E-3</v>
      </c>
      <c r="BXQ295">
        <v>1.1737089201877934E-2</v>
      </c>
      <c r="BXR295">
        <v>0</v>
      </c>
      <c r="BXS295">
        <v>0</v>
      </c>
      <c r="BXT295">
        <v>0</v>
      </c>
      <c r="BXU295">
        <v>0</v>
      </c>
      <c r="BXV295">
        <v>0</v>
      </c>
      <c r="BXW295">
        <v>0</v>
      </c>
      <c r="BXX295">
        <v>4.6948356807511738E-3</v>
      </c>
      <c r="BXY295">
        <v>0</v>
      </c>
      <c r="BXZ295">
        <v>0</v>
      </c>
      <c r="BYA295">
        <v>0</v>
      </c>
      <c r="BYB295">
        <v>0</v>
      </c>
      <c r="BYC295">
        <v>0</v>
      </c>
      <c r="BYD295">
        <v>0</v>
      </c>
      <c r="BYE295">
        <v>0</v>
      </c>
      <c r="BYF295">
        <v>0</v>
      </c>
      <c r="BYG295">
        <v>0</v>
      </c>
      <c r="BYH295">
        <v>0</v>
      </c>
      <c r="BYI295">
        <v>0</v>
      </c>
      <c r="BYJ295">
        <v>0</v>
      </c>
      <c r="BYK295">
        <v>0</v>
      </c>
      <c r="BYL295">
        <v>0</v>
      </c>
      <c r="BYM295">
        <v>0</v>
      </c>
      <c r="BYN295">
        <v>0</v>
      </c>
      <c r="BYO295">
        <v>0</v>
      </c>
      <c r="BYP295">
        <v>0</v>
      </c>
      <c r="BYQ295">
        <v>0</v>
      </c>
      <c r="BYR295">
        <v>0</v>
      </c>
      <c r="BYS295">
        <v>0</v>
      </c>
      <c r="BYT295">
        <v>0</v>
      </c>
      <c r="BYU295">
        <v>0</v>
      </c>
      <c r="BYV295">
        <v>0</v>
      </c>
      <c r="BYW295">
        <v>0</v>
      </c>
      <c r="BYX295">
        <v>0</v>
      </c>
      <c r="BYY295">
        <v>0</v>
      </c>
      <c r="BYZ295">
        <v>0</v>
      </c>
      <c r="BZA295">
        <v>0</v>
      </c>
      <c r="BZB295">
        <v>0</v>
      </c>
      <c r="BZC295">
        <v>0</v>
      </c>
      <c r="BZD295">
        <v>0</v>
      </c>
      <c r="BZE295">
        <v>0</v>
      </c>
      <c r="BZF295">
        <v>0</v>
      </c>
      <c r="BZG295">
        <v>0</v>
      </c>
      <c r="BZH295">
        <v>0</v>
      </c>
      <c r="BZI295">
        <v>0</v>
      </c>
      <c r="BZJ295">
        <v>0</v>
      </c>
      <c r="BZK295">
        <v>0</v>
      </c>
      <c r="BZL295">
        <v>0</v>
      </c>
      <c r="BZM295">
        <v>0</v>
      </c>
      <c r="BZN295">
        <v>0</v>
      </c>
      <c r="BZO295">
        <v>0</v>
      </c>
      <c r="BZP295">
        <v>0</v>
      </c>
      <c r="BZQ295">
        <v>0</v>
      </c>
      <c r="BZR295">
        <v>0</v>
      </c>
      <c r="BZS295">
        <v>0</v>
      </c>
      <c r="BZT295">
        <v>0</v>
      </c>
      <c r="BZU295">
        <v>0</v>
      </c>
      <c r="BZV295">
        <v>0</v>
      </c>
      <c r="BZW295">
        <v>0</v>
      </c>
      <c r="BZX295">
        <v>0</v>
      </c>
      <c r="BZY295">
        <v>0</v>
      </c>
      <c r="BZZ295">
        <v>0</v>
      </c>
      <c r="CAA295">
        <v>0</v>
      </c>
      <c r="CAB295">
        <v>0</v>
      </c>
      <c r="CAC295">
        <v>0</v>
      </c>
      <c r="CAD295">
        <v>0</v>
      </c>
      <c r="CAE295">
        <v>0</v>
      </c>
      <c r="CAF295">
        <v>0</v>
      </c>
      <c r="CAG295">
        <v>0</v>
      </c>
      <c r="CAH295">
        <v>7.0422535211267607E-3</v>
      </c>
      <c r="CAI295">
        <v>0</v>
      </c>
      <c r="CAJ295">
        <v>0</v>
      </c>
      <c r="CAK295">
        <v>0</v>
      </c>
      <c r="CAL295">
        <v>0</v>
      </c>
      <c r="CAM295">
        <v>0</v>
      </c>
      <c r="CAN295">
        <v>0</v>
      </c>
      <c r="CAO295">
        <v>0</v>
      </c>
      <c r="CAP295">
        <v>0</v>
      </c>
      <c r="CAQ295">
        <v>0</v>
      </c>
      <c r="CAR295">
        <v>0</v>
      </c>
      <c r="CAS295">
        <v>0</v>
      </c>
      <c r="CAT295">
        <v>0</v>
      </c>
      <c r="CAU295">
        <v>0</v>
      </c>
      <c r="CAV295">
        <v>0</v>
      </c>
      <c r="CAW295">
        <v>2.3474178403755869E-3</v>
      </c>
      <c r="CAX295">
        <v>0</v>
      </c>
      <c r="CAY295">
        <v>0</v>
      </c>
      <c r="CAZ295">
        <v>0</v>
      </c>
      <c r="CBA295">
        <v>0</v>
      </c>
      <c r="CBB295">
        <v>0</v>
      </c>
      <c r="CBC295">
        <v>0</v>
      </c>
      <c r="CBD295">
        <v>0</v>
      </c>
      <c r="CBE295">
        <v>0</v>
      </c>
      <c r="CBF295">
        <v>0</v>
      </c>
      <c r="CBG295">
        <v>0</v>
      </c>
      <c r="CBH295">
        <v>0</v>
      </c>
      <c r="CBI295">
        <v>0</v>
      </c>
      <c r="CBJ295">
        <v>0</v>
      </c>
      <c r="CBK295">
        <v>0</v>
      </c>
      <c r="CBL295">
        <v>0</v>
      </c>
      <c r="CBM295">
        <v>0</v>
      </c>
      <c r="CBN295">
        <v>0</v>
      </c>
      <c r="CBO295">
        <v>0</v>
      </c>
      <c r="CBP295">
        <v>0</v>
      </c>
      <c r="CBQ295">
        <v>0</v>
      </c>
      <c r="CBR295">
        <v>0</v>
      </c>
      <c r="CBS295">
        <v>0</v>
      </c>
      <c r="CBT295">
        <v>0</v>
      </c>
      <c r="CBU295">
        <v>0</v>
      </c>
      <c r="CBV295">
        <v>0</v>
      </c>
      <c r="CBW295">
        <v>0</v>
      </c>
      <c r="CBX295">
        <v>0</v>
      </c>
      <c r="CBY295">
        <v>0</v>
      </c>
      <c r="CBZ295">
        <v>0</v>
      </c>
      <c r="CCA295">
        <v>0</v>
      </c>
      <c r="CCB295">
        <v>0</v>
      </c>
      <c r="CCC295">
        <v>0</v>
      </c>
      <c r="CCD295">
        <v>0</v>
      </c>
      <c r="CCE295">
        <v>0</v>
      </c>
      <c r="CCF295">
        <v>0</v>
      </c>
      <c r="CCG295">
        <v>0</v>
      </c>
      <c r="CCH295">
        <v>0</v>
      </c>
      <c r="CCI295">
        <v>0</v>
      </c>
      <c r="CCJ295">
        <v>0</v>
      </c>
      <c r="CCK295">
        <v>0</v>
      </c>
      <c r="CCL295">
        <v>0</v>
      </c>
      <c r="CCM295">
        <v>0</v>
      </c>
      <c r="CCN295">
        <v>0</v>
      </c>
      <c r="CCO295">
        <v>0</v>
      </c>
      <c r="CCP295">
        <v>0</v>
      </c>
      <c r="CCQ295">
        <v>0</v>
      </c>
      <c r="CCR295">
        <v>0</v>
      </c>
      <c r="CCS295">
        <v>4.6948356807511738E-3</v>
      </c>
      <c r="CCT295">
        <v>0</v>
      </c>
      <c r="CCU295">
        <v>0</v>
      </c>
      <c r="CCV295">
        <v>0</v>
      </c>
      <c r="CCW295">
        <v>0</v>
      </c>
      <c r="CCX295">
        <v>0</v>
      </c>
      <c r="CCY295">
        <v>0</v>
      </c>
      <c r="CCZ295">
        <v>0</v>
      </c>
      <c r="CDA295">
        <v>0</v>
      </c>
      <c r="CDB295">
        <v>0</v>
      </c>
      <c r="CDC295">
        <v>0</v>
      </c>
      <c r="CDD295">
        <v>0</v>
      </c>
      <c r="CDE295">
        <v>0</v>
      </c>
      <c r="CDF295">
        <v>0</v>
      </c>
      <c r="CDG295">
        <v>0</v>
      </c>
      <c r="CDH295">
        <v>0</v>
      </c>
      <c r="CDI295">
        <v>0</v>
      </c>
      <c r="CDJ295">
        <v>0</v>
      </c>
      <c r="CDK295">
        <v>0</v>
      </c>
      <c r="CDL295">
        <v>0</v>
      </c>
      <c r="CDM295">
        <v>0</v>
      </c>
      <c r="CDN295">
        <v>0</v>
      </c>
      <c r="CDO295">
        <v>0</v>
      </c>
      <c r="CDP295">
        <v>0</v>
      </c>
      <c r="CDQ295">
        <v>0</v>
      </c>
      <c r="CDR295">
        <v>0</v>
      </c>
      <c r="CDS295">
        <v>0</v>
      </c>
      <c r="CDT295">
        <v>0</v>
      </c>
      <c r="CDU295">
        <v>0</v>
      </c>
      <c r="CDV295">
        <v>0</v>
      </c>
      <c r="CDW295">
        <v>0</v>
      </c>
      <c r="CDX295">
        <v>0</v>
      </c>
      <c r="CDY295">
        <v>0</v>
      </c>
      <c r="CDZ295">
        <v>0</v>
      </c>
      <c r="CEA295">
        <v>0</v>
      </c>
      <c r="CEB295">
        <v>0</v>
      </c>
      <c r="CEC295">
        <v>0</v>
      </c>
      <c r="CED295">
        <v>0</v>
      </c>
      <c r="CEE295">
        <v>0</v>
      </c>
      <c r="CEF295">
        <v>0</v>
      </c>
      <c r="CEG295">
        <v>0</v>
      </c>
      <c r="CEH295">
        <v>0</v>
      </c>
      <c r="CEI295">
        <v>0</v>
      </c>
      <c r="CEJ295">
        <v>0</v>
      </c>
      <c r="CEK295">
        <v>0</v>
      </c>
      <c r="CEL295">
        <v>0</v>
      </c>
      <c r="CEM295">
        <v>0</v>
      </c>
      <c r="CEN295">
        <v>0</v>
      </c>
      <c r="CEO295">
        <v>0</v>
      </c>
      <c r="CEP295">
        <v>0</v>
      </c>
      <c r="CEQ295">
        <v>0</v>
      </c>
      <c r="CER295">
        <v>0</v>
      </c>
      <c r="CES295">
        <v>0</v>
      </c>
      <c r="CET295">
        <v>0</v>
      </c>
      <c r="CEU295">
        <v>0</v>
      </c>
      <c r="CEV295">
        <v>0</v>
      </c>
      <c r="CEW295">
        <v>0</v>
      </c>
      <c r="CEX295">
        <v>0</v>
      </c>
      <c r="CEY295">
        <v>0</v>
      </c>
      <c r="CEZ295">
        <v>0</v>
      </c>
      <c r="CFA295">
        <v>0</v>
      </c>
      <c r="CFB295">
        <v>0</v>
      </c>
      <c r="CFC295">
        <v>0</v>
      </c>
      <c r="CFD295">
        <v>0</v>
      </c>
      <c r="CFE295">
        <v>0</v>
      </c>
      <c r="CFF295">
        <v>0</v>
      </c>
      <c r="CFG295">
        <v>0</v>
      </c>
      <c r="CFH295">
        <v>0</v>
      </c>
      <c r="CFI295">
        <v>0</v>
      </c>
      <c r="CFJ295">
        <v>0</v>
      </c>
      <c r="CFK295">
        <v>0</v>
      </c>
      <c r="CFL295">
        <v>0</v>
      </c>
      <c r="CFM295">
        <v>0</v>
      </c>
      <c r="CFN295">
        <v>0</v>
      </c>
      <c r="CFO295">
        <v>0</v>
      </c>
      <c r="CFP295">
        <v>0</v>
      </c>
      <c r="CFQ295">
        <v>0</v>
      </c>
      <c r="CFR295">
        <v>0</v>
      </c>
      <c r="CFS295">
        <v>0</v>
      </c>
      <c r="CFT295">
        <v>0</v>
      </c>
      <c r="CFU295">
        <v>0</v>
      </c>
      <c r="CFV295">
        <v>0</v>
      </c>
      <c r="CFW295">
        <v>0</v>
      </c>
      <c r="CFX295">
        <v>0</v>
      </c>
      <c r="CFY295">
        <v>0</v>
      </c>
      <c r="CFZ295">
        <v>0</v>
      </c>
      <c r="CGA295">
        <v>0</v>
      </c>
      <c r="CGB295">
        <v>0</v>
      </c>
      <c r="CGC295">
        <v>0</v>
      </c>
      <c r="CGD295">
        <v>0</v>
      </c>
      <c r="CGE295">
        <v>0</v>
      </c>
      <c r="CGF295">
        <v>0</v>
      </c>
      <c r="CGG295">
        <v>0</v>
      </c>
      <c r="CGH295">
        <v>0</v>
      </c>
      <c r="CGI295">
        <v>0</v>
      </c>
      <c r="CGJ295">
        <v>0</v>
      </c>
      <c r="CGK295">
        <v>0</v>
      </c>
      <c r="CGL295">
        <v>0</v>
      </c>
      <c r="CGM295">
        <v>0</v>
      </c>
      <c r="CGN295">
        <v>0</v>
      </c>
      <c r="CGO295">
        <v>0</v>
      </c>
      <c r="CGP295">
        <v>0</v>
      </c>
      <c r="CGQ295">
        <v>0</v>
      </c>
      <c r="CGR295">
        <v>0</v>
      </c>
      <c r="CGS295">
        <v>0</v>
      </c>
      <c r="CGT295">
        <v>0</v>
      </c>
      <c r="CGU295">
        <v>0</v>
      </c>
      <c r="CGV295">
        <v>0</v>
      </c>
      <c r="CGW295">
        <v>0</v>
      </c>
      <c r="CGX295">
        <v>0</v>
      </c>
      <c r="CGY295">
        <v>0</v>
      </c>
      <c r="CGZ295">
        <v>0</v>
      </c>
      <c r="CHA295">
        <v>0</v>
      </c>
      <c r="CHB295">
        <v>0</v>
      </c>
      <c r="CHC295">
        <v>0</v>
      </c>
      <c r="CHD295">
        <v>0</v>
      </c>
      <c r="CHE295">
        <v>0</v>
      </c>
      <c r="CHF295">
        <v>0</v>
      </c>
      <c r="CHG295">
        <v>0</v>
      </c>
      <c r="CHH295">
        <v>0</v>
      </c>
      <c r="CHI295">
        <v>0</v>
      </c>
      <c r="CHJ295">
        <v>0</v>
      </c>
      <c r="CHK295">
        <v>0</v>
      </c>
      <c r="CHL295">
        <v>0</v>
      </c>
      <c r="CHM295">
        <v>0</v>
      </c>
      <c r="CHN295">
        <v>0</v>
      </c>
      <c r="CHO295">
        <v>0</v>
      </c>
      <c r="CHP295">
        <v>0</v>
      </c>
      <c r="CHQ295">
        <v>0</v>
      </c>
      <c r="CHR295">
        <v>0</v>
      </c>
      <c r="CHS295">
        <v>0</v>
      </c>
      <c r="CHT295">
        <v>0</v>
      </c>
      <c r="CHU295">
        <v>0</v>
      </c>
      <c r="CHV295">
        <v>0</v>
      </c>
      <c r="CHW295">
        <v>0</v>
      </c>
      <c r="CHX295">
        <v>0</v>
      </c>
      <c r="CHY295">
        <v>0</v>
      </c>
      <c r="CHZ295">
        <v>0</v>
      </c>
      <c r="CIA295">
        <v>0</v>
      </c>
      <c r="CIB295">
        <v>0</v>
      </c>
      <c r="CIC295">
        <v>0</v>
      </c>
      <c r="CID295">
        <v>0</v>
      </c>
      <c r="CIE295">
        <v>0</v>
      </c>
      <c r="CIF295">
        <v>0</v>
      </c>
      <c r="CIG295">
        <v>0</v>
      </c>
      <c r="CIH295">
        <v>0</v>
      </c>
      <c r="CII295">
        <v>2.3474178403755869E-3</v>
      </c>
      <c r="CIJ295">
        <v>0</v>
      </c>
      <c r="CIK295">
        <v>0</v>
      </c>
      <c r="CIL295">
        <v>0</v>
      </c>
      <c r="CIM295">
        <v>0</v>
      </c>
      <c r="CIN295">
        <v>0</v>
      </c>
      <c r="CIO295">
        <v>0</v>
      </c>
      <c r="CIP295">
        <v>0</v>
      </c>
      <c r="CIQ295">
        <v>0</v>
      </c>
      <c r="CIR295">
        <v>0</v>
      </c>
      <c r="CIS295">
        <v>0</v>
      </c>
      <c r="CIT295">
        <v>0</v>
      </c>
      <c r="CIU295">
        <v>0</v>
      </c>
      <c r="CIV295">
        <v>0</v>
      </c>
      <c r="CIW295">
        <v>3.0516431924882629E-2</v>
      </c>
      <c r="CIX295">
        <v>2.3474178403755869E-3</v>
      </c>
      <c r="CIY295">
        <v>0</v>
      </c>
      <c r="CIZ295">
        <v>0</v>
      </c>
      <c r="CJA295">
        <v>0</v>
      </c>
      <c r="CJB295">
        <v>0</v>
      </c>
      <c r="CJC295">
        <v>0</v>
      </c>
      <c r="CJD295">
        <v>0</v>
      </c>
      <c r="CJE295">
        <v>0</v>
      </c>
      <c r="CJF295">
        <v>0</v>
      </c>
      <c r="CJG295">
        <v>0</v>
      </c>
      <c r="CJH295">
        <v>0</v>
      </c>
      <c r="CJI295">
        <v>0</v>
      </c>
      <c r="CJJ295">
        <v>0</v>
      </c>
      <c r="CJK295">
        <v>0</v>
      </c>
      <c r="CJL295">
        <v>0</v>
      </c>
      <c r="CJM295">
        <v>0</v>
      </c>
      <c r="CJN295">
        <v>0</v>
      </c>
      <c r="CJO295">
        <v>0</v>
      </c>
      <c r="CJP295">
        <v>0</v>
      </c>
      <c r="CJQ295">
        <v>0</v>
      </c>
      <c r="CJR295">
        <v>0</v>
      </c>
      <c r="CJS295">
        <v>0</v>
      </c>
      <c r="CJT295">
        <v>0</v>
      </c>
      <c r="CJU295">
        <v>0</v>
      </c>
      <c r="CJV295">
        <v>0</v>
      </c>
      <c r="CJW295">
        <v>0</v>
      </c>
      <c r="CJX295">
        <v>0</v>
      </c>
      <c r="CJY295">
        <v>0</v>
      </c>
      <c r="CJZ295">
        <v>0</v>
      </c>
      <c r="CKA295">
        <v>0</v>
      </c>
      <c r="CKB295">
        <v>0</v>
      </c>
      <c r="CKC295">
        <v>0</v>
      </c>
      <c r="CKD295">
        <v>0</v>
      </c>
      <c r="CKE295">
        <v>0</v>
      </c>
      <c r="CKF295">
        <v>0</v>
      </c>
      <c r="CKG295">
        <v>0</v>
      </c>
      <c r="CKH295">
        <v>0</v>
      </c>
      <c r="CKI295">
        <v>0</v>
      </c>
      <c r="CKJ295">
        <v>0</v>
      </c>
      <c r="CKK295">
        <v>0</v>
      </c>
      <c r="CKL295">
        <v>0</v>
      </c>
      <c r="CKM295">
        <v>0</v>
      </c>
      <c r="CKN295">
        <v>0</v>
      </c>
      <c r="CKO295">
        <v>0</v>
      </c>
      <c r="CKP295">
        <v>0</v>
      </c>
      <c r="CKQ295">
        <v>0</v>
      </c>
      <c r="CKR295">
        <v>0</v>
      </c>
      <c r="CKS295">
        <v>0</v>
      </c>
      <c r="CKT295">
        <v>0</v>
      </c>
      <c r="CKU295">
        <v>0</v>
      </c>
      <c r="CKV295">
        <v>0</v>
      </c>
      <c r="CKW295">
        <v>0</v>
      </c>
      <c r="CKX295">
        <v>0</v>
      </c>
      <c r="CKY295">
        <v>0</v>
      </c>
      <c r="CKZ295">
        <v>0</v>
      </c>
      <c r="CLA295">
        <v>0</v>
      </c>
      <c r="CLB295">
        <v>0</v>
      </c>
      <c r="CLC295">
        <v>1</v>
      </c>
    </row>
    <row r="296" spans="1:556 1239:2490">
      <c r="A296">
        <v>307</v>
      </c>
      <c r="B296" s="6" t="s">
        <v>2829</v>
      </c>
      <c r="C296" s="6" t="s">
        <v>2830</v>
      </c>
      <c r="D296" s="210">
        <v>6636185</v>
      </c>
      <c r="E296" s="210">
        <v>1605700</v>
      </c>
      <c r="F296" s="6" t="s">
        <v>2831</v>
      </c>
      <c r="G296" s="6" t="s">
        <v>2832</v>
      </c>
      <c r="H296" s="6"/>
      <c r="I296" s="6"/>
      <c r="J296" s="210" t="s">
        <v>2833</v>
      </c>
      <c r="L296" s="6">
        <v>805</v>
      </c>
      <c r="M296" t="s">
        <v>2823</v>
      </c>
      <c r="Q296" t="s">
        <v>1429</v>
      </c>
      <c r="R296" t="s">
        <v>1430</v>
      </c>
      <c r="S296" t="s">
        <v>1430</v>
      </c>
      <c r="T296" t="s">
        <v>1430</v>
      </c>
      <c r="U296" t="s">
        <v>2604</v>
      </c>
      <c r="X296" t="s">
        <v>2606</v>
      </c>
      <c r="Y296" t="s">
        <v>2824</v>
      </c>
      <c r="AB296" s="210" t="s">
        <v>2840</v>
      </c>
      <c r="AC296" s="6">
        <v>307</v>
      </c>
      <c r="AD296" s="210">
        <v>20</v>
      </c>
      <c r="AF296" s="210" t="s">
        <v>2835</v>
      </c>
      <c r="AH296" s="343">
        <v>6636185</v>
      </c>
      <c r="AI296" s="343">
        <v>1605700</v>
      </c>
      <c r="AJ296">
        <v>2008</v>
      </c>
      <c r="AK296" s="115">
        <v>39687</v>
      </c>
      <c r="AM296" s="180"/>
      <c r="AO296">
        <v>7.4974999999999996</v>
      </c>
      <c r="AP296">
        <v>49.958333333333336</v>
      </c>
      <c r="AQ296">
        <v>0.13425000000000001</v>
      </c>
      <c r="AR296">
        <v>2.5695833333333336</v>
      </c>
      <c r="BC296">
        <v>80.083333333333329</v>
      </c>
      <c r="BD296">
        <v>42.666666666666664</v>
      </c>
      <c r="BE296">
        <v>85.666666666666671</v>
      </c>
      <c r="BF296" s="210"/>
      <c r="BG296">
        <v>15.549999999999999</v>
      </c>
      <c r="BH296">
        <v>1289.5833333333333</v>
      </c>
      <c r="BI296">
        <v>7.604166666666667</v>
      </c>
      <c r="BJ296">
        <v>4.4916666666666671</v>
      </c>
      <c r="BK296">
        <v>12.266666666666666</v>
      </c>
      <c r="BL296">
        <v>5.2583333333333336E-2</v>
      </c>
      <c r="BM296">
        <v>1.8225</v>
      </c>
      <c r="BN296">
        <v>2.5308333333333333</v>
      </c>
      <c r="BO296">
        <v>8.9583333333333339</v>
      </c>
      <c r="BQ296">
        <v>0.8566666666666668</v>
      </c>
      <c r="BT296" s="401">
        <v>3</v>
      </c>
      <c r="BU296" t="s">
        <v>2836</v>
      </c>
      <c r="BW296" s="402" t="s">
        <v>1680</v>
      </c>
      <c r="BX296" s="402"/>
      <c r="BY296" s="403">
        <v>63</v>
      </c>
      <c r="BZ296" s="404">
        <v>4.1180548135630097</v>
      </c>
      <c r="CA296" s="404">
        <v>13.359854771784224</v>
      </c>
      <c r="CB296" s="404">
        <v>66.260445682451277</v>
      </c>
      <c r="CC296" s="404">
        <v>16.908212560386467</v>
      </c>
      <c r="CD296" s="404">
        <v>8.1481487760519968</v>
      </c>
      <c r="CE296" s="303">
        <v>25.60386473429952</v>
      </c>
      <c r="CF296" s="303">
        <v>1.2077294685990339</v>
      </c>
      <c r="CG296" s="405">
        <v>0</v>
      </c>
      <c r="CH296" s="405">
        <v>0</v>
      </c>
      <c r="CI296" s="405">
        <v>0</v>
      </c>
      <c r="CJ296" s="405">
        <v>0</v>
      </c>
      <c r="CK296" s="405">
        <v>0</v>
      </c>
      <c r="CL296" s="405">
        <v>0</v>
      </c>
      <c r="CM296" s="405">
        <v>0</v>
      </c>
      <c r="CN296" s="405">
        <v>0</v>
      </c>
      <c r="CO296" s="405">
        <v>0</v>
      </c>
      <c r="CP296" s="405">
        <v>0</v>
      </c>
      <c r="CQ296" s="405">
        <v>0</v>
      </c>
      <c r="CR296" s="405">
        <v>0</v>
      </c>
      <c r="CS296" s="405">
        <v>0</v>
      </c>
      <c r="CT296" s="405">
        <v>0</v>
      </c>
      <c r="CU296" s="405">
        <v>0</v>
      </c>
      <c r="CV296" s="405">
        <v>0</v>
      </c>
      <c r="CW296" s="405">
        <v>0</v>
      </c>
      <c r="CX296" s="405">
        <v>0</v>
      </c>
      <c r="CY296" s="405">
        <v>0</v>
      </c>
      <c r="CZ296" s="405">
        <v>0</v>
      </c>
      <c r="DA296" s="405">
        <v>0</v>
      </c>
      <c r="DB296" s="405">
        <v>0</v>
      </c>
      <c r="DC296" s="405">
        <v>0</v>
      </c>
      <c r="DD296" s="405">
        <v>0</v>
      </c>
      <c r="DE296" s="405">
        <v>0</v>
      </c>
      <c r="DF296" s="405">
        <v>0</v>
      </c>
      <c r="DW296">
        <v>4.4916666666666671</v>
      </c>
      <c r="DX296">
        <v>12.266666666666666</v>
      </c>
      <c r="DY296">
        <v>5.2583333333333336E-2</v>
      </c>
      <c r="DZ296">
        <v>1.8225</v>
      </c>
      <c r="EA296">
        <v>2.5308333333333333</v>
      </c>
      <c r="EB296">
        <v>8.9583333333333339</v>
      </c>
      <c r="ED296">
        <v>0.8566666666666668</v>
      </c>
      <c r="EG296" s="86">
        <f t="shared" si="34"/>
        <v>3</v>
      </c>
      <c r="EH296" s="86">
        <f t="shared" si="35"/>
        <v>2</v>
      </c>
      <c r="EI296">
        <v>3</v>
      </c>
      <c r="EJ296" s="1">
        <v>2</v>
      </c>
      <c r="EK296" s="1">
        <v>2</v>
      </c>
      <c r="EL296">
        <v>3</v>
      </c>
      <c r="EM296" s="1">
        <v>2</v>
      </c>
      <c r="EN296" s="1">
        <v>2</v>
      </c>
      <c r="EP296" s="1">
        <v>2</v>
      </c>
      <c r="EW296" s="78"/>
      <c r="EX296" s="78"/>
      <c r="EY296" s="78"/>
      <c r="PT296" s="68"/>
      <c r="PU296" s="260"/>
      <c r="PV296" s="245"/>
      <c r="PW296" s="245"/>
      <c r="PX296" s="245"/>
      <c r="PY296" s="245"/>
      <c r="PZ296" s="245"/>
      <c r="QA296" s="260"/>
      <c r="QB296" s="245"/>
      <c r="QC296" s="245"/>
      <c r="QD296" s="245"/>
      <c r="QE296" s="245"/>
      <c r="QF296" s="245"/>
      <c r="QG296" s="245"/>
      <c r="QH296" s="245"/>
      <c r="QI296" s="260"/>
      <c r="QJ296" s="245"/>
      <c r="QK296" s="245"/>
      <c r="QL296" s="245"/>
      <c r="QM296" s="245"/>
      <c r="QN296" s="260"/>
      <c r="QO296" s="260"/>
      <c r="QP296" s="260"/>
      <c r="QQ296" s="260"/>
      <c r="QR296" s="260"/>
      <c r="QS296" s="260"/>
      <c r="QT296" s="260"/>
      <c r="QU296" s="260"/>
      <c r="QV296" s="260"/>
      <c r="QW296" s="260"/>
      <c r="QX296" s="260"/>
      <c r="QY296" s="260"/>
      <c r="QZ296" s="260"/>
      <c r="RA296" s="260"/>
      <c r="RB296" s="260"/>
      <c r="RC296" s="245"/>
      <c r="RD296" s="245"/>
      <c r="RE296" s="245"/>
      <c r="RF296" s="260"/>
      <c r="RG296" s="260"/>
      <c r="RH296" s="260"/>
      <c r="RI296" s="260"/>
      <c r="RJ296" s="245"/>
      <c r="RK296" s="245"/>
      <c r="RL296" s="260"/>
      <c r="RM296" s="260"/>
      <c r="RN296" s="260"/>
      <c r="RO296" s="260"/>
      <c r="RP296" s="260"/>
      <c r="RQ296" s="260"/>
      <c r="RR296" s="245"/>
      <c r="RS296" s="245"/>
      <c r="RT296" s="245"/>
      <c r="RU296" s="245"/>
      <c r="RV296" s="245"/>
      <c r="RW296" s="245"/>
      <c r="RX296" s="245"/>
      <c r="RY296" s="245"/>
      <c r="RZ296" s="245"/>
      <c r="SA296" s="245"/>
      <c r="SB296" s="260"/>
      <c r="SC296" s="260"/>
      <c r="SD296" s="260"/>
      <c r="SE296" s="260"/>
      <c r="SF296" s="260"/>
      <c r="SG296" s="260"/>
      <c r="SH296" s="260"/>
      <c r="SI296" s="260"/>
      <c r="SJ296" s="260"/>
      <c r="SK296" s="260"/>
      <c r="SL296" s="260"/>
      <c r="SM296" s="260"/>
      <c r="SN296" s="260"/>
      <c r="SO296" s="260"/>
      <c r="SP296" s="260"/>
      <c r="SQ296" s="260"/>
      <c r="SR296" s="260"/>
      <c r="SS296" s="245"/>
      <c r="ST296" s="245"/>
      <c r="SU296" s="260"/>
      <c r="SV296" s="260"/>
      <c r="SW296" s="260"/>
      <c r="SX296" s="260"/>
      <c r="SY296" s="260"/>
      <c r="SZ296" s="260"/>
      <c r="TA296" s="245"/>
      <c r="TB296" s="260"/>
      <c r="TC296" s="245"/>
      <c r="TD296" s="260"/>
      <c r="TE296" s="245"/>
      <c r="TF296" s="260"/>
      <c r="TG296" s="245"/>
      <c r="TH296" s="245"/>
      <c r="TI296" s="68"/>
      <c r="TJ296" s="68"/>
      <c r="TK296" s="68"/>
      <c r="TL296" s="400"/>
      <c r="TM296" s="408"/>
      <c r="TN296" s="409"/>
      <c r="TO296" s="408"/>
      <c r="TP296" s="408"/>
      <c r="TQ296" s="408"/>
      <c r="TR296" s="408"/>
      <c r="TS296" s="408"/>
      <c r="TT296" s="408"/>
      <c r="TU296" s="408"/>
      <c r="TV296" s="408"/>
      <c r="TW296" s="408"/>
      <c r="BHI296">
        <v>296</v>
      </c>
      <c r="BHJ296">
        <v>296</v>
      </c>
      <c r="BHK296">
        <v>307</v>
      </c>
      <c r="BHL296">
        <v>307</v>
      </c>
      <c r="BHM296">
        <v>7.246376811594203E-3</v>
      </c>
      <c r="BHN296">
        <v>0</v>
      </c>
      <c r="BHO296">
        <v>0</v>
      </c>
      <c r="BHP296">
        <v>0</v>
      </c>
      <c r="BHQ296">
        <v>0</v>
      </c>
      <c r="BHR296">
        <v>0</v>
      </c>
      <c r="BHS296">
        <v>0</v>
      </c>
      <c r="BHT296">
        <v>0</v>
      </c>
      <c r="BHU296">
        <v>0</v>
      </c>
      <c r="BHV296">
        <v>0</v>
      </c>
      <c r="BHW296">
        <v>0</v>
      </c>
      <c r="BHX296">
        <v>0</v>
      </c>
      <c r="BHY296">
        <v>0</v>
      </c>
      <c r="BHZ296">
        <v>0</v>
      </c>
      <c r="BIA296">
        <v>0</v>
      </c>
      <c r="BIB296">
        <v>0</v>
      </c>
      <c r="BIC296">
        <v>0</v>
      </c>
      <c r="BID296">
        <v>0</v>
      </c>
      <c r="BIE296">
        <v>0</v>
      </c>
      <c r="BIF296">
        <v>0</v>
      </c>
      <c r="BIG296">
        <v>0</v>
      </c>
      <c r="BIH296">
        <v>0</v>
      </c>
      <c r="BII296">
        <v>0</v>
      </c>
      <c r="BIJ296">
        <v>0</v>
      </c>
      <c r="BIK296">
        <v>0</v>
      </c>
      <c r="BIL296">
        <v>0</v>
      </c>
      <c r="BIM296">
        <v>0</v>
      </c>
      <c r="BIN296">
        <v>0</v>
      </c>
      <c r="BIO296">
        <v>0</v>
      </c>
      <c r="BIP296">
        <v>0</v>
      </c>
      <c r="BIQ296">
        <v>0</v>
      </c>
      <c r="BIR296">
        <v>7.246376811594203E-3</v>
      </c>
      <c r="BIS296">
        <v>0</v>
      </c>
      <c r="BIT296">
        <v>0</v>
      </c>
      <c r="BIU296">
        <v>0</v>
      </c>
      <c r="BIV296">
        <v>0</v>
      </c>
      <c r="BIW296">
        <v>0</v>
      </c>
      <c r="BIX296">
        <v>0</v>
      </c>
      <c r="BIY296">
        <v>0</v>
      </c>
      <c r="BIZ296">
        <v>0</v>
      </c>
      <c r="BJA296">
        <v>0</v>
      </c>
      <c r="BJB296">
        <v>0</v>
      </c>
      <c r="BJC296">
        <v>0</v>
      </c>
      <c r="BJD296">
        <v>0</v>
      </c>
      <c r="BJE296">
        <v>0.2560386473429952</v>
      </c>
      <c r="BJF296">
        <v>0</v>
      </c>
      <c r="BJG296">
        <v>0</v>
      </c>
      <c r="BJH296">
        <v>0</v>
      </c>
      <c r="BJI296">
        <v>0</v>
      </c>
      <c r="BJJ296">
        <v>0</v>
      </c>
      <c r="BJK296">
        <v>0</v>
      </c>
      <c r="BJL296">
        <v>0</v>
      </c>
      <c r="BJM296">
        <v>0</v>
      </c>
      <c r="BJN296">
        <v>0</v>
      </c>
      <c r="BJO296">
        <v>0.21256038647342995</v>
      </c>
      <c r="BJP296">
        <v>0</v>
      </c>
      <c r="BJQ296">
        <v>0</v>
      </c>
      <c r="BJR296">
        <v>0</v>
      </c>
      <c r="BJS296">
        <v>0</v>
      </c>
      <c r="BJT296">
        <v>0</v>
      </c>
      <c r="BJU296">
        <v>0</v>
      </c>
      <c r="BJV296">
        <v>0</v>
      </c>
      <c r="BJW296">
        <v>0</v>
      </c>
      <c r="BJX296">
        <v>0</v>
      </c>
      <c r="BJY296">
        <v>0</v>
      </c>
      <c r="BJZ296">
        <v>0</v>
      </c>
      <c r="BKA296">
        <v>0</v>
      </c>
      <c r="BKB296">
        <v>0</v>
      </c>
      <c r="BKC296">
        <v>0</v>
      </c>
      <c r="BKD296">
        <v>0</v>
      </c>
      <c r="BKE296">
        <v>0</v>
      </c>
      <c r="BKF296">
        <v>0</v>
      </c>
      <c r="BKG296">
        <v>0</v>
      </c>
      <c r="BKH296">
        <v>0</v>
      </c>
      <c r="BKI296">
        <v>0</v>
      </c>
      <c r="BKJ296">
        <v>0</v>
      </c>
      <c r="BKK296">
        <v>0</v>
      </c>
      <c r="BKL296">
        <v>0</v>
      </c>
      <c r="BKM296">
        <v>0</v>
      </c>
      <c r="BKN296">
        <v>0</v>
      </c>
      <c r="BKO296">
        <v>0</v>
      </c>
      <c r="BKP296">
        <v>0</v>
      </c>
      <c r="BKQ296">
        <v>0</v>
      </c>
      <c r="BKR296">
        <v>0</v>
      </c>
      <c r="BKS296">
        <v>0</v>
      </c>
      <c r="BKT296">
        <v>0</v>
      </c>
      <c r="BKU296">
        <v>1.2077294685990338E-2</v>
      </c>
      <c r="BKV296">
        <v>0</v>
      </c>
      <c r="BKW296">
        <v>0</v>
      </c>
      <c r="BKX296">
        <v>0</v>
      </c>
      <c r="BKY296">
        <v>0</v>
      </c>
      <c r="BKZ296">
        <v>0</v>
      </c>
      <c r="BLA296">
        <v>0</v>
      </c>
      <c r="BLB296">
        <v>0</v>
      </c>
      <c r="BLC296">
        <v>0</v>
      </c>
      <c r="BLD296">
        <v>0</v>
      </c>
      <c r="BLE296">
        <v>9.6618357487922701E-3</v>
      </c>
      <c r="BLF296">
        <v>0</v>
      </c>
      <c r="BLG296">
        <v>0</v>
      </c>
      <c r="BLH296">
        <v>0</v>
      </c>
      <c r="BLI296">
        <v>0</v>
      </c>
      <c r="BLJ296">
        <v>0</v>
      </c>
      <c r="BLK296">
        <v>0</v>
      </c>
      <c r="BLL296">
        <v>0</v>
      </c>
      <c r="BLM296">
        <v>0</v>
      </c>
      <c r="BLN296">
        <v>0</v>
      </c>
      <c r="BLO296">
        <v>0</v>
      </c>
      <c r="BLP296">
        <v>0</v>
      </c>
      <c r="BLQ296">
        <v>0</v>
      </c>
      <c r="BLR296">
        <v>0</v>
      </c>
      <c r="BLS296">
        <v>0</v>
      </c>
      <c r="BLT296">
        <v>0</v>
      </c>
      <c r="BLU296">
        <v>0</v>
      </c>
      <c r="BLV296">
        <v>2.4154589371980675E-3</v>
      </c>
      <c r="BLW296">
        <v>0</v>
      </c>
      <c r="BLX296">
        <v>0</v>
      </c>
      <c r="BLY296">
        <v>0</v>
      </c>
      <c r="BLZ296">
        <v>0</v>
      </c>
      <c r="BMA296">
        <v>0</v>
      </c>
      <c r="BMB296">
        <v>0</v>
      </c>
      <c r="BMC296">
        <v>0</v>
      </c>
      <c r="BMD296">
        <v>0</v>
      </c>
      <c r="BME296">
        <v>0</v>
      </c>
      <c r="BMF296">
        <v>0</v>
      </c>
      <c r="BMG296">
        <v>0</v>
      </c>
      <c r="BMH296">
        <v>0</v>
      </c>
      <c r="BMI296">
        <v>5.5555555555555552E-2</v>
      </c>
      <c r="BMJ296">
        <v>0</v>
      </c>
      <c r="BMK296">
        <v>0</v>
      </c>
      <c r="BML296">
        <v>0</v>
      </c>
      <c r="BMM296">
        <v>0</v>
      </c>
      <c r="BMN296">
        <v>0</v>
      </c>
      <c r="BMO296">
        <v>0</v>
      </c>
      <c r="BMP296">
        <v>0</v>
      </c>
      <c r="BMQ296">
        <v>0</v>
      </c>
      <c r="BMR296">
        <v>0</v>
      </c>
      <c r="BMS296">
        <v>0</v>
      </c>
      <c r="BMT296">
        <v>0</v>
      </c>
      <c r="BMU296">
        <v>0</v>
      </c>
      <c r="BMV296">
        <v>0</v>
      </c>
      <c r="BMW296">
        <v>0</v>
      </c>
      <c r="BMX296">
        <v>0</v>
      </c>
      <c r="BMY296">
        <v>0</v>
      </c>
      <c r="BMZ296">
        <v>0</v>
      </c>
      <c r="BNA296">
        <v>0</v>
      </c>
      <c r="BNB296">
        <v>2.4154589371980675E-3</v>
      </c>
      <c r="BNC296">
        <v>0</v>
      </c>
      <c r="BND296">
        <v>0</v>
      </c>
      <c r="BNE296">
        <v>0</v>
      </c>
      <c r="BNF296">
        <v>0</v>
      </c>
      <c r="BNG296">
        <v>0</v>
      </c>
      <c r="BNH296">
        <v>0</v>
      </c>
      <c r="BNI296">
        <v>0</v>
      </c>
      <c r="BNJ296">
        <v>7.246376811594203E-3</v>
      </c>
      <c r="BNK296">
        <v>0</v>
      </c>
      <c r="BNL296">
        <v>0</v>
      </c>
      <c r="BNM296">
        <v>0</v>
      </c>
      <c r="BNN296">
        <v>0</v>
      </c>
      <c r="BNO296">
        <v>0</v>
      </c>
      <c r="BNP296">
        <v>0</v>
      </c>
      <c r="BNQ296">
        <v>0</v>
      </c>
      <c r="BNR296">
        <v>0</v>
      </c>
      <c r="BNS296">
        <v>0</v>
      </c>
      <c r="BNT296">
        <v>0</v>
      </c>
      <c r="BNU296">
        <v>0</v>
      </c>
      <c r="BNV296">
        <v>0</v>
      </c>
      <c r="BNW296">
        <v>0</v>
      </c>
      <c r="BNX296">
        <v>0</v>
      </c>
      <c r="BNY296">
        <v>0</v>
      </c>
      <c r="BNZ296">
        <v>0</v>
      </c>
      <c r="BOA296">
        <v>0</v>
      </c>
      <c r="BOB296">
        <v>0</v>
      </c>
      <c r="BOC296">
        <v>0</v>
      </c>
      <c r="BOD296">
        <v>0</v>
      </c>
      <c r="BOE296">
        <v>0</v>
      </c>
      <c r="BOF296">
        <v>2.4154589371980675E-3</v>
      </c>
      <c r="BOG296">
        <v>0</v>
      </c>
      <c r="BOH296">
        <v>0</v>
      </c>
      <c r="BOI296">
        <v>0</v>
      </c>
      <c r="BOJ296">
        <v>0</v>
      </c>
      <c r="BOK296">
        <v>0</v>
      </c>
      <c r="BOL296">
        <v>0</v>
      </c>
      <c r="BOM296">
        <v>0</v>
      </c>
      <c r="BON296">
        <v>0</v>
      </c>
      <c r="BOO296">
        <v>0</v>
      </c>
      <c r="BOP296">
        <v>0</v>
      </c>
      <c r="BOQ296">
        <v>0</v>
      </c>
      <c r="BOR296">
        <v>0</v>
      </c>
      <c r="BOS296">
        <v>0</v>
      </c>
      <c r="BOT296">
        <v>0</v>
      </c>
      <c r="BOU296">
        <v>0</v>
      </c>
      <c r="BOV296">
        <v>0</v>
      </c>
      <c r="BOW296">
        <v>0</v>
      </c>
      <c r="BOX296">
        <v>0</v>
      </c>
      <c r="BOY296">
        <v>0</v>
      </c>
      <c r="BOZ296">
        <v>0</v>
      </c>
      <c r="BPA296">
        <v>0</v>
      </c>
      <c r="BPB296">
        <v>0</v>
      </c>
      <c r="BPC296">
        <v>0</v>
      </c>
      <c r="BPD296">
        <v>0</v>
      </c>
      <c r="BPE296">
        <v>0</v>
      </c>
      <c r="BPF296">
        <v>0</v>
      </c>
      <c r="BPG296">
        <v>0</v>
      </c>
      <c r="BPH296">
        <v>0</v>
      </c>
      <c r="BPI296">
        <v>0</v>
      </c>
      <c r="BPJ296">
        <v>9.6618357487922701E-3</v>
      </c>
      <c r="BPK296">
        <v>0</v>
      </c>
      <c r="BPL296">
        <v>0</v>
      </c>
      <c r="BPM296">
        <v>0</v>
      </c>
      <c r="BPN296">
        <v>0</v>
      </c>
      <c r="BPO296">
        <v>0</v>
      </c>
      <c r="BPP296">
        <v>0</v>
      </c>
      <c r="BPQ296">
        <v>4.830917874396135E-3</v>
      </c>
      <c r="BPR296">
        <v>0</v>
      </c>
      <c r="BPS296">
        <v>0</v>
      </c>
      <c r="BPT296">
        <v>0</v>
      </c>
      <c r="BPU296">
        <v>0</v>
      </c>
      <c r="BPV296">
        <v>0</v>
      </c>
      <c r="BPW296">
        <v>0</v>
      </c>
      <c r="BPX296">
        <v>0</v>
      </c>
      <c r="BPY296">
        <v>0</v>
      </c>
      <c r="BPZ296">
        <v>0</v>
      </c>
      <c r="BQA296">
        <v>0</v>
      </c>
      <c r="BQB296">
        <v>0</v>
      </c>
      <c r="BQC296">
        <v>0</v>
      </c>
      <c r="BQD296">
        <v>0</v>
      </c>
      <c r="BQE296">
        <v>0</v>
      </c>
      <c r="BQF296">
        <v>0</v>
      </c>
      <c r="BQG296">
        <v>0</v>
      </c>
      <c r="BQH296">
        <v>0</v>
      </c>
      <c r="BQI296">
        <v>2.4154589371980675E-3</v>
      </c>
      <c r="BQJ296">
        <v>0</v>
      </c>
      <c r="BQK296">
        <v>0</v>
      </c>
      <c r="BQL296">
        <v>0</v>
      </c>
      <c r="BQM296">
        <v>0</v>
      </c>
      <c r="BQN296">
        <v>0</v>
      </c>
      <c r="BQO296">
        <v>0</v>
      </c>
      <c r="BQP296">
        <v>0</v>
      </c>
      <c r="BQQ296">
        <v>0</v>
      </c>
      <c r="BQR296">
        <v>0</v>
      </c>
      <c r="BQS296">
        <v>0</v>
      </c>
      <c r="BQT296">
        <v>0</v>
      </c>
      <c r="BQU296">
        <v>0</v>
      </c>
      <c r="BQV296">
        <v>0</v>
      </c>
      <c r="BQW296">
        <v>0</v>
      </c>
      <c r="BQX296">
        <v>0</v>
      </c>
      <c r="BQY296">
        <v>0</v>
      </c>
      <c r="BQZ296">
        <v>0</v>
      </c>
      <c r="BRA296">
        <v>0</v>
      </c>
      <c r="BRB296">
        <v>0</v>
      </c>
      <c r="BRC296">
        <v>0</v>
      </c>
      <c r="BRD296">
        <v>0</v>
      </c>
      <c r="BRE296">
        <v>0</v>
      </c>
      <c r="BRF296">
        <v>0</v>
      </c>
      <c r="BRG296">
        <v>0</v>
      </c>
      <c r="BRH296">
        <v>0</v>
      </c>
      <c r="BRI296">
        <v>0</v>
      </c>
      <c r="BRJ296">
        <v>0</v>
      </c>
      <c r="BRK296">
        <v>0</v>
      </c>
      <c r="BRL296">
        <v>0</v>
      </c>
      <c r="BRM296">
        <v>0</v>
      </c>
      <c r="BRN296">
        <v>4.3478260869565216E-2</v>
      </c>
      <c r="BRO296">
        <v>0</v>
      </c>
      <c r="BRP296">
        <v>0</v>
      </c>
      <c r="BRQ296">
        <v>0</v>
      </c>
      <c r="BRR296">
        <v>0</v>
      </c>
      <c r="BRS296">
        <v>0</v>
      </c>
      <c r="BRT296">
        <v>0</v>
      </c>
      <c r="BRU296">
        <v>0</v>
      </c>
      <c r="BRV296">
        <v>0</v>
      </c>
      <c r="BRW296">
        <v>0</v>
      </c>
      <c r="BRX296">
        <v>0</v>
      </c>
      <c r="BRY296">
        <v>3.3816425120772944E-2</v>
      </c>
      <c r="BRZ296">
        <v>0</v>
      </c>
      <c r="BSA296">
        <v>0</v>
      </c>
      <c r="BSB296">
        <v>0</v>
      </c>
      <c r="BSC296">
        <v>0</v>
      </c>
      <c r="BSD296">
        <v>0</v>
      </c>
      <c r="BSE296">
        <v>0</v>
      </c>
      <c r="BSF296">
        <v>2.4154589371980675E-3</v>
      </c>
      <c r="BSG296">
        <v>0</v>
      </c>
      <c r="BSH296">
        <v>0</v>
      </c>
      <c r="BSI296">
        <v>0</v>
      </c>
      <c r="BSJ296">
        <v>0</v>
      </c>
      <c r="BSK296">
        <v>0</v>
      </c>
      <c r="BSL296">
        <v>0</v>
      </c>
      <c r="BSM296">
        <v>0</v>
      </c>
      <c r="BSN296">
        <v>0</v>
      </c>
      <c r="BSO296">
        <v>0</v>
      </c>
      <c r="BSP296">
        <v>4.830917874396135E-3</v>
      </c>
      <c r="BSQ296">
        <v>0</v>
      </c>
      <c r="BSR296">
        <v>0</v>
      </c>
      <c r="BSS296">
        <v>2.4154589371980675E-3</v>
      </c>
      <c r="BST296">
        <v>0</v>
      </c>
      <c r="BSU296">
        <v>0</v>
      </c>
      <c r="BSV296">
        <v>0</v>
      </c>
      <c r="BSW296">
        <v>0</v>
      </c>
      <c r="BSX296">
        <v>0</v>
      </c>
      <c r="BSY296">
        <v>0</v>
      </c>
      <c r="BSZ296">
        <v>0</v>
      </c>
      <c r="BTA296">
        <v>0</v>
      </c>
      <c r="BTB296">
        <v>0</v>
      </c>
      <c r="BTC296">
        <v>0</v>
      </c>
      <c r="BTD296">
        <v>0</v>
      </c>
      <c r="BTE296">
        <v>0</v>
      </c>
      <c r="BTF296">
        <v>0</v>
      </c>
      <c r="BTG296">
        <v>0</v>
      </c>
      <c r="BTH296">
        <v>0</v>
      </c>
      <c r="BTI296">
        <v>0</v>
      </c>
      <c r="BTJ296">
        <v>2.4154589371980675E-3</v>
      </c>
      <c r="BTK296">
        <v>0</v>
      </c>
      <c r="BTL296">
        <v>0</v>
      </c>
      <c r="BTM296">
        <v>0</v>
      </c>
      <c r="BTN296">
        <v>0</v>
      </c>
      <c r="BTO296">
        <v>0</v>
      </c>
      <c r="BTP296">
        <v>0</v>
      </c>
      <c r="BTQ296">
        <v>2.4154589371980675E-3</v>
      </c>
      <c r="BTR296">
        <v>0</v>
      </c>
      <c r="BTS296">
        <v>0</v>
      </c>
      <c r="BTT296">
        <v>0</v>
      </c>
      <c r="BTU296">
        <v>0</v>
      </c>
      <c r="BTV296">
        <v>0</v>
      </c>
      <c r="BTW296">
        <v>0</v>
      </c>
      <c r="BTX296">
        <v>0</v>
      </c>
      <c r="BTY296">
        <v>0</v>
      </c>
      <c r="BTZ296">
        <v>0</v>
      </c>
      <c r="BUA296">
        <v>0</v>
      </c>
      <c r="BUB296">
        <v>0</v>
      </c>
      <c r="BUC296">
        <v>0</v>
      </c>
      <c r="BUD296">
        <v>0</v>
      </c>
      <c r="BUE296">
        <v>0</v>
      </c>
      <c r="BUF296">
        <v>0</v>
      </c>
      <c r="BUG296">
        <v>0</v>
      </c>
      <c r="BUH296">
        <v>0</v>
      </c>
      <c r="BUI296">
        <v>0</v>
      </c>
      <c r="BUJ296">
        <v>0</v>
      </c>
      <c r="BUK296">
        <v>0</v>
      </c>
      <c r="BUL296">
        <v>0</v>
      </c>
      <c r="BUM296">
        <v>0</v>
      </c>
      <c r="BUN296">
        <v>0</v>
      </c>
      <c r="BUO296">
        <v>2.4154589371980675E-3</v>
      </c>
      <c r="BUP296">
        <v>0</v>
      </c>
      <c r="BUQ296">
        <v>0</v>
      </c>
      <c r="BUR296">
        <v>2.4154589371980675E-3</v>
      </c>
      <c r="BUS296">
        <v>0</v>
      </c>
      <c r="BUT296">
        <v>4.830917874396135E-3</v>
      </c>
      <c r="BUU296">
        <v>0</v>
      </c>
      <c r="BUV296">
        <v>0</v>
      </c>
      <c r="BUW296">
        <v>0</v>
      </c>
      <c r="BUX296">
        <v>0</v>
      </c>
      <c r="BUY296">
        <v>0</v>
      </c>
      <c r="BUZ296">
        <v>4.830917874396135E-3</v>
      </c>
      <c r="BVA296">
        <v>0</v>
      </c>
      <c r="BVB296">
        <v>0</v>
      </c>
      <c r="BVC296">
        <v>0</v>
      </c>
      <c r="BVD296">
        <v>0</v>
      </c>
      <c r="BVE296">
        <v>0</v>
      </c>
      <c r="BVF296">
        <v>0</v>
      </c>
      <c r="BVG296">
        <v>0</v>
      </c>
      <c r="BVH296">
        <v>0</v>
      </c>
      <c r="BVI296">
        <v>0</v>
      </c>
      <c r="BVJ296">
        <v>0</v>
      </c>
      <c r="BVK296">
        <v>0</v>
      </c>
      <c r="BVL296">
        <v>0</v>
      </c>
      <c r="BVM296">
        <v>0</v>
      </c>
      <c r="BVN296">
        <v>0</v>
      </c>
      <c r="BVO296">
        <v>0</v>
      </c>
      <c r="BVP296">
        <v>0</v>
      </c>
      <c r="BVQ296">
        <v>0</v>
      </c>
      <c r="BVR296">
        <v>0</v>
      </c>
      <c r="BVS296">
        <v>0</v>
      </c>
      <c r="BVT296">
        <v>0</v>
      </c>
      <c r="BVU296">
        <v>0</v>
      </c>
      <c r="BVV296">
        <v>0</v>
      </c>
      <c r="BVW296">
        <v>0</v>
      </c>
      <c r="BVX296">
        <v>0</v>
      </c>
      <c r="BVY296">
        <v>0</v>
      </c>
      <c r="BVZ296">
        <v>0</v>
      </c>
      <c r="BWA296">
        <v>0</v>
      </c>
      <c r="BWB296">
        <v>0</v>
      </c>
      <c r="BWC296">
        <v>0</v>
      </c>
      <c r="BWD296">
        <v>0</v>
      </c>
      <c r="BWE296">
        <v>2.4154589371980675E-3</v>
      </c>
      <c r="BWF296">
        <v>0</v>
      </c>
      <c r="BWG296">
        <v>9.6618357487922701E-3</v>
      </c>
      <c r="BWH296">
        <v>0</v>
      </c>
      <c r="BWI296">
        <v>0</v>
      </c>
      <c r="BWJ296">
        <v>0</v>
      </c>
      <c r="BWK296">
        <v>0</v>
      </c>
      <c r="BWL296">
        <v>3.6231884057971016E-2</v>
      </c>
      <c r="BWM296">
        <v>0</v>
      </c>
      <c r="BWN296">
        <v>0</v>
      </c>
      <c r="BWO296">
        <v>0</v>
      </c>
      <c r="BWP296">
        <v>0</v>
      </c>
      <c r="BWQ296">
        <v>0</v>
      </c>
      <c r="BWR296">
        <v>0</v>
      </c>
      <c r="BWS296">
        <v>0</v>
      </c>
      <c r="BWT296">
        <v>0</v>
      </c>
      <c r="BWU296">
        <v>0</v>
      </c>
      <c r="BWV296">
        <v>0</v>
      </c>
      <c r="BWW296">
        <v>0</v>
      </c>
      <c r="BWX296">
        <v>0</v>
      </c>
      <c r="BWY296">
        <v>2.4154589371980675E-3</v>
      </c>
      <c r="BWZ296">
        <v>4.830917874396135E-3</v>
      </c>
      <c r="BXA296">
        <v>0</v>
      </c>
      <c r="BXB296">
        <v>0</v>
      </c>
      <c r="BXC296">
        <v>0</v>
      </c>
      <c r="BXD296">
        <v>0</v>
      </c>
      <c r="BXE296">
        <v>0</v>
      </c>
      <c r="BXF296">
        <v>0</v>
      </c>
      <c r="BXG296">
        <v>0</v>
      </c>
      <c r="BXH296">
        <v>0</v>
      </c>
      <c r="BXI296">
        <v>0</v>
      </c>
      <c r="BXJ296">
        <v>0</v>
      </c>
      <c r="BXK296">
        <v>0</v>
      </c>
      <c r="BXL296">
        <v>0</v>
      </c>
      <c r="BXM296">
        <v>0</v>
      </c>
      <c r="BXN296">
        <v>0</v>
      </c>
      <c r="BXO296">
        <v>9.6618357487922701E-3</v>
      </c>
      <c r="BXP296">
        <v>0</v>
      </c>
      <c r="BXQ296">
        <v>2.4154589371980675E-3</v>
      </c>
      <c r="BXR296">
        <v>0</v>
      </c>
      <c r="BXS296">
        <v>0</v>
      </c>
      <c r="BXT296">
        <v>0</v>
      </c>
      <c r="BXU296">
        <v>0</v>
      </c>
      <c r="BXV296">
        <v>0</v>
      </c>
      <c r="BXW296">
        <v>0</v>
      </c>
      <c r="BXX296">
        <v>2.4154589371980675E-3</v>
      </c>
      <c r="BXY296">
        <v>0</v>
      </c>
      <c r="BXZ296">
        <v>0</v>
      </c>
      <c r="BYA296">
        <v>0</v>
      </c>
      <c r="BYB296">
        <v>0</v>
      </c>
      <c r="BYC296">
        <v>0</v>
      </c>
      <c r="BYD296">
        <v>0</v>
      </c>
      <c r="BYE296">
        <v>0</v>
      </c>
      <c r="BYF296">
        <v>0</v>
      </c>
      <c r="BYG296">
        <v>0</v>
      </c>
      <c r="BYH296">
        <v>0</v>
      </c>
      <c r="BYI296">
        <v>0</v>
      </c>
      <c r="BYJ296">
        <v>0</v>
      </c>
      <c r="BYK296">
        <v>0</v>
      </c>
      <c r="BYL296">
        <v>0</v>
      </c>
      <c r="BYM296">
        <v>0</v>
      </c>
      <c r="BYN296">
        <v>0</v>
      </c>
      <c r="BYO296">
        <v>0</v>
      </c>
      <c r="BYP296">
        <v>1.4492753623188406E-2</v>
      </c>
      <c r="BYQ296">
        <v>0</v>
      </c>
      <c r="BYR296">
        <v>0</v>
      </c>
      <c r="BYS296">
        <v>0</v>
      </c>
      <c r="BYT296">
        <v>0</v>
      </c>
      <c r="BYU296">
        <v>0</v>
      </c>
      <c r="BYV296">
        <v>9.6618357487922701E-3</v>
      </c>
      <c r="BYW296">
        <v>0</v>
      </c>
      <c r="BYX296">
        <v>0</v>
      </c>
      <c r="BYY296">
        <v>0</v>
      </c>
      <c r="BYZ296">
        <v>0</v>
      </c>
      <c r="BZA296">
        <v>0</v>
      </c>
      <c r="BZB296">
        <v>0</v>
      </c>
      <c r="BZC296">
        <v>2.4154589371980675E-3</v>
      </c>
      <c r="BZD296">
        <v>0</v>
      </c>
      <c r="BZE296">
        <v>2.4154589371980675E-3</v>
      </c>
      <c r="BZF296">
        <v>0</v>
      </c>
      <c r="BZG296">
        <v>0</v>
      </c>
      <c r="BZH296">
        <v>4.830917874396135E-3</v>
      </c>
      <c r="BZI296">
        <v>0</v>
      </c>
      <c r="BZJ296">
        <v>0</v>
      </c>
      <c r="BZK296">
        <v>0</v>
      </c>
      <c r="BZL296">
        <v>0</v>
      </c>
      <c r="BZM296">
        <v>0</v>
      </c>
      <c r="BZN296">
        <v>0</v>
      </c>
      <c r="BZO296">
        <v>0</v>
      </c>
      <c r="BZP296">
        <v>0</v>
      </c>
      <c r="BZQ296">
        <v>0</v>
      </c>
      <c r="BZR296">
        <v>0</v>
      </c>
      <c r="BZS296">
        <v>0</v>
      </c>
      <c r="BZT296">
        <v>0</v>
      </c>
      <c r="BZU296">
        <v>0</v>
      </c>
      <c r="BZV296">
        <v>0</v>
      </c>
      <c r="BZW296">
        <v>1.2077294685990338E-2</v>
      </c>
      <c r="BZX296">
        <v>0</v>
      </c>
      <c r="BZY296">
        <v>0</v>
      </c>
      <c r="BZZ296">
        <v>0</v>
      </c>
      <c r="CAA296">
        <v>0</v>
      </c>
      <c r="CAB296">
        <v>7.9710144927536225E-2</v>
      </c>
      <c r="CAC296">
        <v>0</v>
      </c>
      <c r="CAD296">
        <v>0</v>
      </c>
      <c r="CAE296">
        <v>0</v>
      </c>
      <c r="CAF296">
        <v>0</v>
      </c>
      <c r="CAG296">
        <v>0</v>
      </c>
      <c r="CAH296">
        <v>7.246376811594203E-3</v>
      </c>
      <c r="CAI296">
        <v>7.246376811594203E-3</v>
      </c>
      <c r="CAJ296">
        <v>0</v>
      </c>
      <c r="CAK296">
        <v>0</v>
      </c>
      <c r="CAL296">
        <v>0</v>
      </c>
      <c r="CAM296">
        <v>0</v>
      </c>
      <c r="CAN296">
        <v>0</v>
      </c>
      <c r="CAO296">
        <v>0</v>
      </c>
      <c r="CAP296">
        <v>0</v>
      </c>
      <c r="CAQ296">
        <v>0</v>
      </c>
      <c r="CAR296">
        <v>0</v>
      </c>
      <c r="CAS296">
        <v>0</v>
      </c>
      <c r="CAT296">
        <v>0</v>
      </c>
      <c r="CAU296">
        <v>0</v>
      </c>
      <c r="CAV296">
        <v>0</v>
      </c>
      <c r="CAW296">
        <v>0</v>
      </c>
      <c r="CAX296">
        <v>0</v>
      </c>
      <c r="CAY296">
        <v>2.4154589371980675E-3</v>
      </c>
      <c r="CAZ296">
        <v>0</v>
      </c>
      <c r="CBA296">
        <v>0</v>
      </c>
      <c r="CBB296">
        <v>0</v>
      </c>
      <c r="CBC296">
        <v>0</v>
      </c>
      <c r="CBD296">
        <v>0</v>
      </c>
      <c r="CBE296">
        <v>0</v>
      </c>
      <c r="CBF296">
        <v>0</v>
      </c>
      <c r="CBG296">
        <v>0</v>
      </c>
      <c r="CBH296">
        <v>0</v>
      </c>
      <c r="CBI296">
        <v>0</v>
      </c>
      <c r="CBJ296">
        <v>7.246376811594203E-3</v>
      </c>
      <c r="CBK296">
        <v>0</v>
      </c>
      <c r="CBL296">
        <v>0</v>
      </c>
      <c r="CBM296">
        <v>0</v>
      </c>
      <c r="CBN296">
        <v>0</v>
      </c>
      <c r="CBO296">
        <v>0</v>
      </c>
      <c r="CBP296">
        <v>0</v>
      </c>
      <c r="CBQ296">
        <v>0</v>
      </c>
      <c r="CBR296">
        <v>0</v>
      </c>
      <c r="CBS296">
        <v>0</v>
      </c>
      <c r="CBT296">
        <v>0</v>
      </c>
      <c r="CBU296">
        <v>0</v>
      </c>
      <c r="CBV296">
        <v>2.4154589371980675E-3</v>
      </c>
      <c r="CBW296">
        <v>0</v>
      </c>
      <c r="CBX296">
        <v>0</v>
      </c>
      <c r="CBY296">
        <v>0</v>
      </c>
      <c r="CBZ296">
        <v>0</v>
      </c>
      <c r="CCA296">
        <v>0</v>
      </c>
      <c r="CCB296">
        <v>0</v>
      </c>
      <c r="CCC296">
        <v>0</v>
      </c>
      <c r="CCD296">
        <v>0</v>
      </c>
      <c r="CCE296">
        <v>0</v>
      </c>
      <c r="CCF296">
        <v>2.4154589371980675E-3</v>
      </c>
      <c r="CCG296">
        <v>0</v>
      </c>
      <c r="CCH296">
        <v>0</v>
      </c>
      <c r="CCI296">
        <v>0</v>
      </c>
      <c r="CCJ296">
        <v>0</v>
      </c>
      <c r="CCK296">
        <v>0</v>
      </c>
      <c r="CCL296">
        <v>0</v>
      </c>
      <c r="CCM296">
        <v>2.4154589371980675E-3</v>
      </c>
      <c r="CCN296">
        <v>0</v>
      </c>
      <c r="CCO296">
        <v>0</v>
      </c>
      <c r="CCP296">
        <v>0</v>
      </c>
      <c r="CCQ296">
        <v>0</v>
      </c>
      <c r="CCR296">
        <v>0</v>
      </c>
      <c r="CCS296">
        <v>0</v>
      </c>
      <c r="CCT296">
        <v>4.830917874396135E-3</v>
      </c>
      <c r="CCU296">
        <v>0</v>
      </c>
      <c r="CCV296">
        <v>0</v>
      </c>
      <c r="CCW296">
        <v>0</v>
      </c>
      <c r="CCX296">
        <v>0</v>
      </c>
      <c r="CCY296">
        <v>0</v>
      </c>
      <c r="CCZ296">
        <v>0</v>
      </c>
      <c r="CDA296">
        <v>0</v>
      </c>
      <c r="CDB296">
        <v>0</v>
      </c>
      <c r="CDC296">
        <v>0</v>
      </c>
      <c r="CDD296">
        <v>0</v>
      </c>
      <c r="CDE296">
        <v>0</v>
      </c>
      <c r="CDF296">
        <v>0</v>
      </c>
      <c r="CDG296">
        <v>0</v>
      </c>
      <c r="CDH296">
        <v>0</v>
      </c>
      <c r="CDI296">
        <v>0</v>
      </c>
      <c r="CDJ296">
        <v>0</v>
      </c>
      <c r="CDK296">
        <v>0</v>
      </c>
      <c r="CDL296">
        <v>0</v>
      </c>
      <c r="CDM296">
        <v>0</v>
      </c>
      <c r="CDN296">
        <v>0</v>
      </c>
      <c r="CDO296">
        <v>0</v>
      </c>
      <c r="CDP296">
        <v>0</v>
      </c>
      <c r="CDQ296">
        <v>0</v>
      </c>
      <c r="CDR296">
        <v>0</v>
      </c>
      <c r="CDS296">
        <v>0</v>
      </c>
      <c r="CDT296">
        <v>0</v>
      </c>
      <c r="CDU296">
        <v>0</v>
      </c>
      <c r="CDV296">
        <v>0</v>
      </c>
      <c r="CDW296">
        <v>0</v>
      </c>
      <c r="CDX296">
        <v>0</v>
      </c>
      <c r="CDY296">
        <v>0</v>
      </c>
      <c r="CDZ296">
        <v>0</v>
      </c>
      <c r="CEA296">
        <v>0</v>
      </c>
      <c r="CEB296">
        <v>0</v>
      </c>
      <c r="CEC296">
        <v>0</v>
      </c>
      <c r="CED296">
        <v>0</v>
      </c>
      <c r="CEE296">
        <v>0</v>
      </c>
      <c r="CEF296">
        <v>0</v>
      </c>
      <c r="CEG296">
        <v>0</v>
      </c>
      <c r="CEH296">
        <v>0</v>
      </c>
      <c r="CEI296">
        <v>0</v>
      </c>
      <c r="CEJ296">
        <v>0</v>
      </c>
      <c r="CEK296">
        <v>0</v>
      </c>
      <c r="CEL296">
        <v>0</v>
      </c>
      <c r="CEM296">
        <v>0</v>
      </c>
      <c r="CEN296">
        <v>0</v>
      </c>
      <c r="CEO296">
        <v>0</v>
      </c>
      <c r="CEP296">
        <v>0</v>
      </c>
      <c r="CEQ296">
        <v>0</v>
      </c>
      <c r="CER296">
        <v>0</v>
      </c>
      <c r="CES296">
        <v>0</v>
      </c>
      <c r="CET296">
        <v>0</v>
      </c>
      <c r="CEU296">
        <v>0</v>
      </c>
      <c r="CEV296">
        <v>0</v>
      </c>
      <c r="CEW296">
        <v>0</v>
      </c>
      <c r="CEX296">
        <v>0</v>
      </c>
      <c r="CEY296">
        <v>0</v>
      </c>
      <c r="CEZ296">
        <v>0</v>
      </c>
      <c r="CFA296">
        <v>0</v>
      </c>
      <c r="CFB296">
        <v>0</v>
      </c>
      <c r="CFC296">
        <v>0</v>
      </c>
      <c r="CFD296">
        <v>0</v>
      </c>
      <c r="CFE296">
        <v>0</v>
      </c>
      <c r="CFF296">
        <v>0</v>
      </c>
      <c r="CFG296">
        <v>0</v>
      </c>
      <c r="CFH296">
        <v>0</v>
      </c>
      <c r="CFI296">
        <v>0</v>
      </c>
      <c r="CFJ296">
        <v>0</v>
      </c>
      <c r="CFK296">
        <v>2.1739130434782608E-2</v>
      </c>
      <c r="CFL296">
        <v>0</v>
      </c>
      <c r="CFM296">
        <v>0</v>
      </c>
      <c r="CFN296">
        <v>0</v>
      </c>
      <c r="CFO296">
        <v>0</v>
      </c>
      <c r="CFP296">
        <v>0</v>
      </c>
      <c r="CFQ296">
        <v>0</v>
      </c>
      <c r="CFR296">
        <v>0</v>
      </c>
      <c r="CFS296">
        <v>0</v>
      </c>
      <c r="CFT296">
        <v>0</v>
      </c>
      <c r="CFU296">
        <v>0</v>
      </c>
      <c r="CFV296">
        <v>0</v>
      </c>
      <c r="CFW296">
        <v>0</v>
      </c>
      <c r="CFX296">
        <v>0</v>
      </c>
      <c r="CFY296">
        <v>0</v>
      </c>
      <c r="CFZ296">
        <v>0</v>
      </c>
      <c r="CGA296">
        <v>0</v>
      </c>
      <c r="CGB296">
        <v>0</v>
      </c>
      <c r="CGC296">
        <v>0</v>
      </c>
      <c r="CGD296">
        <v>0</v>
      </c>
      <c r="CGE296">
        <v>0</v>
      </c>
      <c r="CGF296">
        <v>0</v>
      </c>
      <c r="CGG296">
        <v>0</v>
      </c>
      <c r="CGH296">
        <v>0</v>
      </c>
      <c r="CGI296">
        <v>0</v>
      </c>
      <c r="CGJ296">
        <v>0</v>
      </c>
      <c r="CGK296">
        <v>0</v>
      </c>
      <c r="CGL296">
        <v>0</v>
      </c>
      <c r="CGM296">
        <v>0</v>
      </c>
      <c r="CGN296">
        <v>0</v>
      </c>
      <c r="CGO296">
        <v>0</v>
      </c>
      <c r="CGP296">
        <v>0</v>
      </c>
      <c r="CGQ296">
        <v>0</v>
      </c>
      <c r="CGR296">
        <v>0</v>
      </c>
      <c r="CGS296">
        <v>0</v>
      </c>
      <c r="CGT296">
        <v>0</v>
      </c>
      <c r="CGU296">
        <v>0</v>
      </c>
      <c r="CGV296">
        <v>0</v>
      </c>
      <c r="CGW296">
        <v>0</v>
      </c>
      <c r="CGX296">
        <v>0</v>
      </c>
      <c r="CGY296">
        <v>0</v>
      </c>
      <c r="CGZ296">
        <v>2.4154589371980675E-3</v>
      </c>
      <c r="CHA296">
        <v>0</v>
      </c>
      <c r="CHB296">
        <v>0</v>
      </c>
      <c r="CHC296">
        <v>0</v>
      </c>
      <c r="CHD296">
        <v>0</v>
      </c>
      <c r="CHE296">
        <v>0</v>
      </c>
      <c r="CHF296">
        <v>0</v>
      </c>
      <c r="CHG296">
        <v>0</v>
      </c>
      <c r="CHH296">
        <v>0</v>
      </c>
      <c r="CHI296">
        <v>0</v>
      </c>
      <c r="CHJ296">
        <v>0</v>
      </c>
      <c r="CHK296">
        <v>0</v>
      </c>
      <c r="CHL296">
        <v>0</v>
      </c>
      <c r="CHM296">
        <v>0</v>
      </c>
      <c r="CHN296">
        <v>0</v>
      </c>
      <c r="CHO296">
        <v>0</v>
      </c>
      <c r="CHP296">
        <v>0</v>
      </c>
      <c r="CHQ296">
        <v>0</v>
      </c>
      <c r="CHR296">
        <v>0</v>
      </c>
      <c r="CHS296">
        <v>0</v>
      </c>
      <c r="CHT296">
        <v>0</v>
      </c>
      <c r="CHU296">
        <v>0</v>
      </c>
      <c r="CHV296">
        <v>0</v>
      </c>
      <c r="CHW296">
        <v>0</v>
      </c>
      <c r="CHX296">
        <v>0</v>
      </c>
      <c r="CHY296">
        <v>2.4154589371980675E-3</v>
      </c>
      <c r="CHZ296">
        <v>0</v>
      </c>
      <c r="CIA296">
        <v>0</v>
      </c>
      <c r="CIB296">
        <v>0</v>
      </c>
      <c r="CIC296">
        <v>0</v>
      </c>
      <c r="CID296">
        <v>0</v>
      </c>
      <c r="CIE296">
        <v>0</v>
      </c>
      <c r="CIF296">
        <v>0</v>
      </c>
      <c r="CIG296">
        <v>0</v>
      </c>
      <c r="CIH296">
        <v>0</v>
      </c>
      <c r="CII296">
        <v>2.4154589371980675E-3</v>
      </c>
      <c r="CIJ296">
        <v>0</v>
      </c>
      <c r="CIK296">
        <v>2.4154589371980675E-3</v>
      </c>
      <c r="CIL296">
        <v>0</v>
      </c>
      <c r="CIM296">
        <v>0</v>
      </c>
      <c r="CIN296">
        <v>2.4154589371980675E-3</v>
      </c>
      <c r="CIO296">
        <v>0</v>
      </c>
      <c r="CIP296">
        <v>0</v>
      </c>
      <c r="CIQ296">
        <v>2.4154589371980675E-3</v>
      </c>
      <c r="CIR296">
        <v>0</v>
      </c>
      <c r="CIS296">
        <v>7.246376811594203E-3</v>
      </c>
      <c r="CIT296">
        <v>0</v>
      </c>
      <c r="CIU296">
        <v>0</v>
      </c>
      <c r="CIV296">
        <v>0</v>
      </c>
      <c r="CIW296">
        <v>0</v>
      </c>
      <c r="CIX296">
        <v>0</v>
      </c>
      <c r="CIY296">
        <v>7.246376811594203E-3</v>
      </c>
      <c r="CIZ296">
        <v>2.4154589371980675E-3</v>
      </c>
      <c r="CJA296">
        <v>4.830917874396135E-3</v>
      </c>
      <c r="CJB296">
        <v>2.4154589371980675E-3</v>
      </c>
      <c r="CJC296">
        <v>7.246376811594203E-3</v>
      </c>
      <c r="CJD296">
        <v>2.4154589371980675E-3</v>
      </c>
      <c r="CJE296">
        <v>0</v>
      </c>
      <c r="CJF296">
        <v>0</v>
      </c>
      <c r="CJG296">
        <v>0</v>
      </c>
      <c r="CJH296">
        <v>0</v>
      </c>
      <c r="CJI296">
        <v>0</v>
      </c>
      <c r="CJJ296">
        <v>0</v>
      </c>
      <c r="CJK296">
        <v>0</v>
      </c>
      <c r="CJL296">
        <v>0</v>
      </c>
      <c r="CJM296">
        <v>0</v>
      </c>
      <c r="CJN296">
        <v>0</v>
      </c>
      <c r="CJO296">
        <v>0</v>
      </c>
      <c r="CJP296">
        <v>0</v>
      </c>
      <c r="CJQ296">
        <v>0</v>
      </c>
      <c r="CJR296">
        <v>0</v>
      </c>
      <c r="CJS296">
        <v>0</v>
      </c>
      <c r="CJT296">
        <v>0</v>
      </c>
      <c r="CJU296">
        <v>0</v>
      </c>
      <c r="CJV296">
        <v>0</v>
      </c>
      <c r="CJW296">
        <v>0</v>
      </c>
      <c r="CJX296">
        <v>0</v>
      </c>
      <c r="CJY296">
        <v>0</v>
      </c>
      <c r="CJZ296">
        <v>0</v>
      </c>
      <c r="CKA296">
        <v>0</v>
      </c>
      <c r="CKB296">
        <v>0</v>
      </c>
      <c r="CKC296">
        <v>0</v>
      </c>
      <c r="CKD296">
        <v>0</v>
      </c>
      <c r="CKE296">
        <v>0</v>
      </c>
      <c r="CKF296">
        <v>0</v>
      </c>
      <c r="CKG296">
        <v>0</v>
      </c>
      <c r="CKH296">
        <v>0</v>
      </c>
      <c r="CKI296">
        <v>0</v>
      </c>
      <c r="CKJ296">
        <v>0</v>
      </c>
      <c r="CKK296">
        <v>0</v>
      </c>
      <c r="CKL296">
        <v>0</v>
      </c>
      <c r="CKM296">
        <v>0</v>
      </c>
      <c r="CKN296">
        <v>0</v>
      </c>
      <c r="CKO296">
        <v>0</v>
      </c>
      <c r="CKP296">
        <v>0</v>
      </c>
      <c r="CKQ296">
        <v>0</v>
      </c>
      <c r="CKR296">
        <v>0</v>
      </c>
      <c r="CKS296">
        <v>0</v>
      </c>
      <c r="CKT296">
        <v>0</v>
      </c>
      <c r="CKU296">
        <v>0</v>
      </c>
      <c r="CKV296">
        <v>0</v>
      </c>
      <c r="CKW296">
        <v>0</v>
      </c>
      <c r="CKX296">
        <v>0</v>
      </c>
      <c r="CKY296">
        <v>0</v>
      </c>
      <c r="CKZ296">
        <v>0</v>
      </c>
      <c r="CLA296">
        <v>0</v>
      </c>
      <c r="CLB296">
        <v>0</v>
      </c>
      <c r="CLC296">
        <v>1</v>
      </c>
    </row>
    <row r="297" spans="1:556 1239:2490">
      <c r="A297" s="282">
        <v>65</v>
      </c>
      <c r="B297" s="6" t="s">
        <v>2829</v>
      </c>
      <c r="C297" s="6" t="s">
        <v>2837</v>
      </c>
      <c r="D297" s="210">
        <v>6642135</v>
      </c>
      <c r="E297" s="210">
        <v>1599315</v>
      </c>
      <c r="F297" s="6" t="s">
        <v>2842</v>
      </c>
      <c r="G297" s="6" t="s">
        <v>2843</v>
      </c>
      <c r="H297" s="6"/>
      <c r="I297" s="6"/>
      <c r="J297" s="181" t="s">
        <v>2833</v>
      </c>
      <c r="L297" s="6">
        <v>820</v>
      </c>
      <c r="M297" t="s">
        <v>2823</v>
      </c>
      <c r="Q297" t="s">
        <v>1429</v>
      </c>
      <c r="R297" t="s">
        <v>1430</v>
      </c>
      <c r="S297" t="s">
        <v>1430</v>
      </c>
      <c r="T297" t="s">
        <v>1430</v>
      </c>
      <c r="U297" t="s">
        <v>2604</v>
      </c>
      <c r="X297" t="s">
        <v>2606</v>
      </c>
      <c r="Y297" t="s">
        <v>2824</v>
      </c>
      <c r="AB297" s="210" t="s">
        <v>2840</v>
      </c>
      <c r="AC297" s="6"/>
      <c r="AD297" s="181">
        <v>34</v>
      </c>
      <c r="AF297" s="181" t="s">
        <v>2844</v>
      </c>
      <c r="AH297" s="343">
        <v>6642135</v>
      </c>
      <c r="AI297" s="343">
        <v>1599315</v>
      </c>
      <c r="AJ297">
        <v>2008</v>
      </c>
      <c r="AK297" s="115">
        <v>39686</v>
      </c>
      <c r="AM297" s="180"/>
      <c r="AO297">
        <v>7.6816666666666675</v>
      </c>
      <c r="AP297">
        <v>39.299999999999997</v>
      </c>
      <c r="AQ297">
        <v>0.17374999999999999</v>
      </c>
      <c r="AR297">
        <v>2.7829166666666669</v>
      </c>
      <c r="BC297">
        <v>36.5</v>
      </c>
      <c r="BD297">
        <v>24.583333333333332</v>
      </c>
      <c r="BE297">
        <v>48.083333333333336</v>
      </c>
      <c r="BF297" s="181"/>
      <c r="BG297">
        <v>17.375</v>
      </c>
      <c r="BH297">
        <v>1271.0833333333333</v>
      </c>
      <c r="BI297">
        <v>4.6133333333333342</v>
      </c>
      <c r="BJ297">
        <v>2.7416666666666667</v>
      </c>
      <c r="BK297">
        <v>6.1833333333333327</v>
      </c>
      <c r="BL297">
        <v>2.3166666666666669E-2</v>
      </c>
      <c r="BM297">
        <v>1.3025</v>
      </c>
      <c r="BN297">
        <v>1.0883333333333332</v>
      </c>
      <c r="BO297">
        <v>2.1583333333333332</v>
      </c>
      <c r="BQ297">
        <v>0.69416666666666682</v>
      </c>
      <c r="BT297" s="401">
        <v>3</v>
      </c>
      <c r="BU297" t="s">
        <v>2836</v>
      </c>
      <c r="BW297" s="402" t="s">
        <v>1680</v>
      </c>
      <c r="BX297" s="402"/>
      <c r="BY297" s="403">
        <v>47</v>
      </c>
      <c r="BZ297" s="404">
        <v>3.7372962727457195</v>
      </c>
      <c r="CA297" s="404">
        <v>14.37966457023062</v>
      </c>
      <c r="CB297" s="404">
        <v>58.152866242038257</v>
      </c>
      <c r="CC297" s="404">
        <v>7.4074074074074083</v>
      </c>
      <c r="CD297" s="404">
        <v>7.4747205771627119</v>
      </c>
      <c r="CE297" s="303">
        <v>29.166666666666668</v>
      </c>
      <c r="CF297" s="303">
        <v>3.0092592592592591</v>
      </c>
      <c r="CG297" s="405">
        <v>0</v>
      </c>
      <c r="CH297" s="405">
        <v>0</v>
      </c>
      <c r="CI297" s="405">
        <v>0</v>
      </c>
      <c r="CJ297" s="405">
        <v>0</v>
      </c>
      <c r="CK297" s="114">
        <v>0.25</v>
      </c>
      <c r="CL297" s="405">
        <v>0</v>
      </c>
      <c r="CM297" s="405">
        <v>0</v>
      </c>
      <c r="CN297" s="405">
        <v>0</v>
      </c>
      <c r="CO297" s="405">
        <v>0</v>
      </c>
      <c r="CP297" s="405">
        <v>0</v>
      </c>
      <c r="CQ297" s="405">
        <v>0</v>
      </c>
      <c r="CR297" s="405">
        <v>0</v>
      </c>
      <c r="CS297" s="405">
        <v>0</v>
      </c>
      <c r="CT297" s="405">
        <v>0</v>
      </c>
      <c r="CU297" s="405">
        <v>0</v>
      </c>
      <c r="CV297" s="405">
        <v>0</v>
      </c>
      <c r="CW297" s="303">
        <f>SUM(CG297:CV297)</f>
        <v>0.25</v>
      </c>
      <c r="CX297" s="405">
        <v>0</v>
      </c>
      <c r="CY297" s="405">
        <v>0</v>
      </c>
      <c r="CZ297" s="405">
        <v>0</v>
      </c>
      <c r="DA297">
        <f>401*CE297/100</f>
        <v>116.95833333333334</v>
      </c>
      <c r="DB297" s="405">
        <v>1</v>
      </c>
      <c r="DC297" s="5">
        <f>DB297/DA297*100</f>
        <v>0.85500534378339865</v>
      </c>
      <c r="DD297">
        <f>401-DA297</f>
        <v>284.04166666666663</v>
      </c>
      <c r="DE297" s="405">
        <v>0</v>
      </c>
      <c r="DF297" s="405">
        <v>0</v>
      </c>
      <c r="DW297">
        <v>2.7416666666666667</v>
      </c>
      <c r="DX297">
        <v>6.1833333333333327</v>
      </c>
      <c r="DY297">
        <v>2.3166666666666669E-2</v>
      </c>
      <c r="DZ297">
        <v>1.3025</v>
      </c>
      <c r="EA297">
        <v>1.0883333333333332</v>
      </c>
      <c r="EB297">
        <v>2.1583333333333332</v>
      </c>
      <c r="ED297">
        <v>0.69416666666666682</v>
      </c>
      <c r="EG297" s="86">
        <f t="shared" si="34"/>
        <v>3</v>
      </c>
      <c r="EH297" s="86">
        <f t="shared" si="35"/>
        <v>2</v>
      </c>
      <c r="EI297">
        <v>2</v>
      </c>
      <c r="EJ297" s="1">
        <v>2</v>
      </c>
      <c r="EK297" s="1">
        <v>2</v>
      </c>
      <c r="EL297">
        <v>3</v>
      </c>
      <c r="EM297" s="1">
        <v>2</v>
      </c>
      <c r="EN297" s="1">
        <v>2</v>
      </c>
      <c r="EP297" s="1">
        <v>2</v>
      </c>
      <c r="EW297" s="78"/>
      <c r="EX297" s="78"/>
      <c r="EY297" s="78"/>
      <c r="TK297" s="68"/>
      <c r="TL297" s="400"/>
      <c r="TM297" s="408"/>
      <c r="TN297" s="409"/>
      <c r="TO297" s="408"/>
      <c r="TP297" s="408"/>
      <c r="TQ297" s="408"/>
      <c r="TR297" s="408"/>
      <c r="TS297" s="408"/>
      <c r="TT297" s="408"/>
      <c r="TU297" s="408"/>
      <c r="TV297" s="408"/>
      <c r="TW297" s="408"/>
      <c r="BHI297">
        <v>297</v>
      </c>
      <c r="BHJ297">
        <v>297</v>
      </c>
      <c r="BHK297" s="282">
        <v>65</v>
      </c>
      <c r="BHL297">
        <v>65</v>
      </c>
      <c r="BHM297">
        <v>0</v>
      </c>
      <c r="BHN297">
        <v>0</v>
      </c>
      <c r="BHO297">
        <v>0</v>
      </c>
      <c r="BHP297">
        <v>0</v>
      </c>
      <c r="BHQ297">
        <v>0</v>
      </c>
      <c r="BHR297">
        <v>0</v>
      </c>
      <c r="BHS297">
        <v>0</v>
      </c>
      <c r="BHT297">
        <v>0</v>
      </c>
      <c r="BHU297">
        <v>0</v>
      </c>
      <c r="BHV297">
        <v>0</v>
      </c>
      <c r="BHW297">
        <v>0</v>
      </c>
      <c r="BHX297">
        <v>0</v>
      </c>
      <c r="BHY297">
        <v>0</v>
      </c>
      <c r="BHZ297">
        <v>0</v>
      </c>
      <c r="BIA297">
        <v>0</v>
      </c>
      <c r="BIB297">
        <v>0</v>
      </c>
      <c r="BIC297">
        <v>0</v>
      </c>
      <c r="BID297">
        <v>0</v>
      </c>
      <c r="BIE297">
        <v>0</v>
      </c>
      <c r="BIF297">
        <v>0</v>
      </c>
      <c r="BIG297">
        <v>0</v>
      </c>
      <c r="BIH297">
        <v>0</v>
      </c>
      <c r="BII297">
        <v>0</v>
      </c>
      <c r="BIJ297">
        <v>0</v>
      </c>
      <c r="BIK297">
        <v>0</v>
      </c>
      <c r="BIL297">
        <v>0</v>
      </c>
      <c r="BIM297">
        <v>0</v>
      </c>
      <c r="BIN297">
        <v>0</v>
      </c>
      <c r="BIO297">
        <v>0</v>
      </c>
      <c r="BIP297">
        <v>0</v>
      </c>
      <c r="BIQ297">
        <v>0</v>
      </c>
      <c r="BIR297">
        <v>0</v>
      </c>
      <c r="BIS297">
        <v>0</v>
      </c>
      <c r="BIT297">
        <v>0</v>
      </c>
      <c r="BIU297">
        <v>0</v>
      </c>
      <c r="BIV297">
        <v>0</v>
      </c>
      <c r="BIW297">
        <v>0</v>
      </c>
      <c r="BIX297">
        <v>2.5522041763341066E-2</v>
      </c>
      <c r="BIY297">
        <v>0</v>
      </c>
      <c r="BIZ297">
        <v>2.3201856148491878E-3</v>
      </c>
      <c r="BJA297">
        <v>0</v>
      </c>
      <c r="BJB297">
        <v>2.3201856148491878E-3</v>
      </c>
      <c r="BJC297">
        <v>0</v>
      </c>
      <c r="BJD297">
        <v>0</v>
      </c>
      <c r="BJE297">
        <v>0.3480278422273782</v>
      </c>
      <c r="BJF297">
        <v>0</v>
      </c>
      <c r="BJG297">
        <v>0</v>
      </c>
      <c r="BJH297">
        <v>0</v>
      </c>
      <c r="BJI297">
        <v>0</v>
      </c>
      <c r="BJJ297">
        <v>0</v>
      </c>
      <c r="BJK297">
        <v>0</v>
      </c>
      <c r="BJL297">
        <v>0</v>
      </c>
      <c r="BJM297">
        <v>0</v>
      </c>
      <c r="BJN297">
        <v>0</v>
      </c>
      <c r="BJO297">
        <v>5.336426914153132E-2</v>
      </c>
      <c r="BJP297">
        <v>0</v>
      </c>
      <c r="BJQ297">
        <v>0</v>
      </c>
      <c r="BJR297">
        <v>0</v>
      </c>
      <c r="BJS297">
        <v>0</v>
      </c>
      <c r="BJT297">
        <v>0</v>
      </c>
      <c r="BJU297">
        <v>0</v>
      </c>
      <c r="BJV297">
        <v>0</v>
      </c>
      <c r="BJW297">
        <v>0</v>
      </c>
      <c r="BJX297">
        <v>0</v>
      </c>
      <c r="BJY297">
        <v>0</v>
      </c>
      <c r="BJZ297">
        <v>0</v>
      </c>
      <c r="BKA297">
        <v>0</v>
      </c>
      <c r="BKB297">
        <v>0</v>
      </c>
      <c r="BKC297">
        <v>0</v>
      </c>
      <c r="BKD297">
        <v>0</v>
      </c>
      <c r="BKE297">
        <v>0</v>
      </c>
      <c r="BKF297">
        <v>0</v>
      </c>
      <c r="BKG297">
        <v>0</v>
      </c>
      <c r="BKH297">
        <v>0</v>
      </c>
      <c r="BKI297">
        <v>0</v>
      </c>
      <c r="BKJ297">
        <v>0</v>
      </c>
      <c r="BKK297">
        <v>0</v>
      </c>
      <c r="BKL297">
        <v>0</v>
      </c>
      <c r="BKM297">
        <v>0</v>
      </c>
      <c r="BKN297">
        <v>0</v>
      </c>
      <c r="BKO297">
        <v>0</v>
      </c>
      <c r="BKP297">
        <v>0</v>
      </c>
      <c r="BKQ297">
        <v>0</v>
      </c>
      <c r="BKR297">
        <v>0</v>
      </c>
      <c r="BKS297">
        <v>0</v>
      </c>
      <c r="BKT297">
        <v>0</v>
      </c>
      <c r="BKU297">
        <v>0</v>
      </c>
      <c r="BKV297">
        <v>0</v>
      </c>
      <c r="BKW297">
        <v>0</v>
      </c>
      <c r="BKX297">
        <v>0</v>
      </c>
      <c r="BKY297">
        <v>0</v>
      </c>
      <c r="BKZ297">
        <v>0</v>
      </c>
      <c r="BLA297">
        <v>0</v>
      </c>
      <c r="BLB297">
        <v>0</v>
      </c>
      <c r="BLC297">
        <v>0</v>
      </c>
      <c r="BLD297">
        <v>0</v>
      </c>
      <c r="BLE297">
        <v>0</v>
      </c>
      <c r="BLF297">
        <v>0</v>
      </c>
      <c r="BLG297">
        <v>0</v>
      </c>
      <c r="BLH297">
        <v>0</v>
      </c>
      <c r="BLI297">
        <v>0</v>
      </c>
      <c r="BLJ297">
        <v>0</v>
      </c>
      <c r="BLK297">
        <v>0</v>
      </c>
      <c r="BLL297">
        <v>0</v>
      </c>
      <c r="BLM297">
        <v>0</v>
      </c>
      <c r="BLN297">
        <v>0</v>
      </c>
      <c r="BLO297">
        <v>0</v>
      </c>
      <c r="BLP297">
        <v>0</v>
      </c>
      <c r="BLQ297">
        <v>0</v>
      </c>
      <c r="BLR297">
        <v>0</v>
      </c>
      <c r="BLS297">
        <v>0</v>
      </c>
      <c r="BLT297">
        <v>0</v>
      </c>
      <c r="BLU297">
        <v>0</v>
      </c>
      <c r="BLV297">
        <v>0</v>
      </c>
      <c r="BLW297">
        <v>0</v>
      </c>
      <c r="BLX297">
        <v>0</v>
      </c>
      <c r="BLY297">
        <v>0</v>
      </c>
      <c r="BLZ297">
        <v>0</v>
      </c>
      <c r="BMA297">
        <v>0</v>
      </c>
      <c r="BMB297">
        <v>0</v>
      </c>
      <c r="BMC297">
        <v>0</v>
      </c>
      <c r="BMD297">
        <v>0</v>
      </c>
      <c r="BME297">
        <v>0</v>
      </c>
      <c r="BMF297">
        <v>0</v>
      </c>
      <c r="BMG297">
        <v>0</v>
      </c>
      <c r="BMH297">
        <v>0</v>
      </c>
      <c r="BMI297">
        <v>0.1740139211136891</v>
      </c>
      <c r="BMJ297">
        <v>0</v>
      </c>
      <c r="BMK297">
        <v>0</v>
      </c>
      <c r="BML297">
        <v>4.6403712296983757E-3</v>
      </c>
      <c r="BMM297">
        <v>2.3201856148491878E-3</v>
      </c>
      <c r="BMN297">
        <v>0</v>
      </c>
      <c r="BMO297">
        <v>0</v>
      </c>
      <c r="BMP297">
        <v>0</v>
      </c>
      <c r="BMQ297">
        <v>0</v>
      </c>
      <c r="BMR297">
        <v>0</v>
      </c>
      <c r="BMS297">
        <v>0</v>
      </c>
      <c r="BMT297">
        <v>0</v>
      </c>
      <c r="BMU297">
        <v>0</v>
      </c>
      <c r="BMV297">
        <v>0</v>
      </c>
      <c r="BMW297">
        <v>0</v>
      </c>
      <c r="BMX297">
        <v>0</v>
      </c>
      <c r="BMY297">
        <v>0</v>
      </c>
      <c r="BMZ297">
        <v>0</v>
      </c>
      <c r="BNA297">
        <v>0</v>
      </c>
      <c r="BNB297">
        <v>0</v>
      </c>
      <c r="BNC297">
        <v>0</v>
      </c>
      <c r="BND297">
        <v>0</v>
      </c>
      <c r="BNE297">
        <v>0</v>
      </c>
      <c r="BNF297">
        <v>0</v>
      </c>
      <c r="BNG297">
        <v>0</v>
      </c>
      <c r="BNH297">
        <v>0</v>
      </c>
      <c r="BNI297">
        <v>0</v>
      </c>
      <c r="BNJ297">
        <v>0</v>
      </c>
      <c r="BNK297">
        <v>0</v>
      </c>
      <c r="BNL297">
        <v>0</v>
      </c>
      <c r="BNM297">
        <v>0</v>
      </c>
      <c r="BNN297">
        <v>0</v>
      </c>
      <c r="BNO297">
        <v>0</v>
      </c>
      <c r="BNP297">
        <v>0</v>
      </c>
      <c r="BNQ297">
        <v>0</v>
      </c>
      <c r="BNR297">
        <v>0</v>
      </c>
      <c r="BNS297">
        <v>0</v>
      </c>
      <c r="BNT297">
        <v>0</v>
      </c>
      <c r="BNU297">
        <v>0</v>
      </c>
      <c r="BNV297">
        <v>0</v>
      </c>
      <c r="BNW297">
        <v>0</v>
      </c>
      <c r="BNX297">
        <v>0</v>
      </c>
      <c r="BNY297">
        <v>0</v>
      </c>
      <c r="BNZ297">
        <v>0</v>
      </c>
      <c r="BOA297">
        <v>0</v>
      </c>
      <c r="BOB297">
        <v>0</v>
      </c>
      <c r="BOC297">
        <v>0</v>
      </c>
      <c r="BOD297">
        <v>0</v>
      </c>
      <c r="BOE297">
        <v>4.6403712296983757E-3</v>
      </c>
      <c r="BOF297">
        <v>0</v>
      </c>
      <c r="BOG297">
        <v>0</v>
      </c>
      <c r="BOH297">
        <v>0</v>
      </c>
      <c r="BOI297">
        <v>0</v>
      </c>
      <c r="BOJ297">
        <v>0</v>
      </c>
      <c r="BOK297">
        <v>0</v>
      </c>
      <c r="BOL297">
        <v>0</v>
      </c>
      <c r="BOM297">
        <v>0</v>
      </c>
      <c r="BON297">
        <v>0</v>
      </c>
      <c r="BOO297">
        <v>0</v>
      </c>
      <c r="BOP297">
        <v>0</v>
      </c>
      <c r="BOQ297">
        <v>0</v>
      </c>
      <c r="BOR297">
        <v>0</v>
      </c>
      <c r="BOS297">
        <v>0</v>
      </c>
      <c r="BOT297">
        <v>0</v>
      </c>
      <c r="BOU297">
        <v>0</v>
      </c>
      <c r="BOV297">
        <v>0</v>
      </c>
      <c r="BOW297">
        <v>0</v>
      </c>
      <c r="BOX297">
        <v>0</v>
      </c>
      <c r="BOY297">
        <v>0</v>
      </c>
      <c r="BOZ297">
        <v>0</v>
      </c>
      <c r="BPA297">
        <v>2.3201856148491878E-3</v>
      </c>
      <c r="BPB297">
        <v>0</v>
      </c>
      <c r="BPC297">
        <v>0</v>
      </c>
      <c r="BPD297">
        <v>0</v>
      </c>
      <c r="BPE297">
        <v>0</v>
      </c>
      <c r="BPF297">
        <v>0</v>
      </c>
      <c r="BPG297">
        <v>0</v>
      </c>
      <c r="BPH297">
        <v>0</v>
      </c>
      <c r="BPI297">
        <v>0</v>
      </c>
      <c r="BPJ297">
        <v>1.3921113689095127E-2</v>
      </c>
      <c r="BPK297">
        <v>0</v>
      </c>
      <c r="BPL297">
        <v>0</v>
      </c>
      <c r="BPM297">
        <v>0</v>
      </c>
      <c r="BPN297">
        <v>0</v>
      </c>
      <c r="BPO297">
        <v>0</v>
      </c>
      <c r="BPP297">
        <v>0</v>
      </c>
      <c r="BPQ297">
        <v>9.2807424593967514E-3</v>
      </c>
      <c r="BPR297">
        <v>0</v>
      </c>
      <c r="BPS297">
        <v>0</v>
      </c>
      <c r="BPT297">
        <v>0</v>
      </c>
      <c r="BPU297">
        <v>0</v>
      </c>
      <c r="BPV297">
        <v>0</v>
      </c>
      <c r="BPW297">
        <v>0</v>
      </c>
      <c r="BPX297">
        <v>0</v>
      </c>
      <c r="BPY297">
        <v>0</v>
      </c>
      <c r="BPZ297">
        <v>0</v>
      </c>
      <c r="BQA297">
        <v>0</v>
      </c>
      <c r="BQB297">
        <v>0</v>
      </c>
      <c r="BQC297">
        <v>0</v>
      </c>
      <c r="BQD297">
        <v>0</v>
      </c>
      <c r="BQE297">
        <v>0</v>
      </c>
      <c r="BQF297">
        <v>0</v>
      </c>
      <c r="BQG297">
        <v>0</v>
      </c>
      <c r="BQH297">
        <v>0</v>
      </c>
      <c r="BQI297">
        <v>0</v>
      </c>
      <c r="BQJ297">
        <v>0</v>
      </c>
      <c r="BQK297">
        <v>0</v>
      </c>
      <c r="BQL297">
        <v>0</v>
      </c>
      <c r="BQM297">
        <v>0</v>
      </c>
      <c r="BQN297">
        <v>0</v>
      </c>
      <c r="BQO297">
        <v>0</v>
      </c>
      <c r="BQP297">
        <v>0</v>
      </c>
      <c r="BQQ297">
        <v>0</v>
      </c>
      <c r="BQR297">
        <v>0</v>
      </c>
      <c r="BQS297">
        <v>0</v>
      </c>
      <c r="BQT297">
        <v>0</v>
      </c>
      <c r="BQU297">
        <v>0</v>
      </c>
      <c r="BQV297">
        <v>0</v>
      </c>
      <c r="BQW297">
        <v>0</v>
      </c>
      <c r="BQX297">
        <v>0</v>
      </c>
      <c r="BQY297">
        <v>0</v>
      </c>
      <c r="BQZ297">
        <v>0</v>
      </c>
      <c r="BRA297">
        <v>0</v>
      </c>
      <c r="BRB297">
        <v>0</v>
      </c>
      <c r="BRC297">
        <v>0</v>
      </c>
      <c r="BRD297">
        <v>0</v>
      </c>
      <c r="BRE297">
        <v>0</v>
      </c>
      <c r="BRF297">
        <v>0</v>
      </c>
      <c r="BRG297">
        <v>0</v>
      </c>
      <c r="BRH297">
        <v>0</v>
      </c>
      <c r="BRI297">
        <v>0</v>
      </c>
      <c r="BRJ297">
        <v>0</v>
      </c>
      <c r="BRK297">
        <v>0</v>
      </c>
      <c r="BRL297">
        <v>0</v>
      </c>
      <c r="BRM297">
        <v>0</v>
      </c>
      <c r="BRN297">
        <v>0</v>
      </c>
      <c r="BRO297">
        <v>0</v>
      </c>
      <c r="BRP297">
        <v>0</v>
      </c>
      <c r="BRQ297">
        <v>0</v>
      </c>
      <c r="BRR297">
        <v>0</v>
      </c>
      <c r="BRS297">
        <v>0</v>
      </c>
      <c r="BRT297">
        <v>0</v>
      </c>
      <c r="BRU297">
        <v>0</v>
      </c>
      <c r="BRV297">
        <v>1.8561484918793503E-2</v>
      </c>
      <c r="BRW297">
        <v>0</v>
      </c>
      <c r="BRX297">
        <v>0</v>
      </c>
      <c r="BRY297">
        <v>0</v>
      </c>
      <c r="BRZ297">
        <v>0</v>
      </c>
      <c r="BSA297">
        <v>0</v>
      </c>
      <c r="BSB297">
        <v>0</v>
      </c>
      <c r="BSC297">
        <v>0</v>
      </c>
      <c r="BSD297">
        <v>0</v>
      </c>
      <c r="BSE297">
        <v>0</v>
      </c>
      <c r="BSF297">
        <v>2.3201856148491878E-3</v>
      </c>
      <c r="BSG297">
        <v>0</v>
      </c>
      <c r="BSH297">
        <v>0</v>
      </c>
      <c r="BSI297">
        <v>0</v>
      </c>
      <c r="BSJ297">
        <v>0</v>
      </c>
      <c r="BSK297">
        <v>0</v>
      </c>
      <c r="BSL297">
        <v>2.3201856148491878E-3</v>
      </c>
      <c r="BSM297">
        <v>0</v>
      </c>
      <c r="BSN297">
        <v>0</v>
      </c>
      <c r="BSO297">
        <v>0</v>
      </c>
      <c r="BSP297">
        <v>0</v>
      </c>
      <c r="BSQ297">
        <v>0</v>
      </c>
      <c r="BSR297">
        <v>0</v>
      </c>
      <c r="BSS297">
        <v>0</v>
      </c>
      <c r="BST297">
        <v>0</v>
      </c>
      <c r="BSU297">
        <v>0</v>
      </c>
      <c r="BSV297">
        <v>0</v>
      </c>
      <c r="BSW297">
        <v>0</v>
      </c>
      <c r="BSX297">
        <v>0</v>
      </c>
      <c r="BSY297">
        <v>0</v>
      </c>
      <c r="BSZ297">
        <v>0</v>
      </c>
      <c r="BTA297">
        <v>0</v>
      </c>
      <c r="BTB297">
        <v>0</v>
      </c>
      <c r="BTC297">
        <v>0</v>
      </c>
      <c r="BTD297">
        <v>0</v>
      </c>
      <c r="BTE297">
        <v>0</v>
      </c>
      <c r="BTF297">
        <v>0</v>
      </c>
      <c r="BTG297">
        <v>0</v>
      </c>
      <c r="BTH297">
        <v>0</v>
      </c>
      <c r="BTI297">
        <v>0</v>
      </c>
      <c r="BTJ297">
        <v>0</v>
      </c>
      <c r="BTK297">
        <v>0</v>
      </c>
      <c r="BTL297">
        <v>0</v>
      </c>
      <c r="BTM297">
        <v>0</v>
      </c>
      <c r="BTN297">
        <v>0</v>
      </c>
      <c r="BTO297">
        <v>0</v>
      </c>
      <c r="BTP297">
        <v>0</v>
      </c>
      <c r="BTQ297">
        <v>0</v>
      </c>
      <c r="BTR297">
        <v>0</v>
      </c>
      <c r="BTS297">
        <v>0</v>
      </c>
      <c r="BTT297">
        <v>0</v>
      </c>
      <c r="BTU297">
        <v>0</v>
      </c>
      <c r="BTV297">
        <v>0</v>
      </c>
      <c r="BTW297">
        <v>0</v>
      </c>
      <c r="BTX297">
        <v>0</v>
      </c>
      <c r="BTY297">
        <v>0</v>
      </c>
      <c r="BTZ297">
        <v>0</v>
      </c>
      <c r="BUA297">
        <v>0</v>
      </c>
      <c r="BUB297">
        <v>0</v>
      </c>
      <c r="BUC297">
        <v>0</v>
      </c>
      <c r="BUD297">
        <v>0</v>
      </c>
      <c r="BUE297">
        <v>0</v>
      </c>
      <c r="BUF297">
        <v>0</v>
      </c>
      <c r="BUG297">
        <v>0</v>
      </c>
      <c r="BUH297">
        <v>0</v>
      </c>
      <c r="BUI297">
        <v>0</v>
      </c>
      <c r="BUJ297">
        <v>4.6403712296983757E-3</v>
      </c>
      <c r="BUK297">
        <v>0</v>
      </c>
      <c r="BUL297">
        <v>0</v>
      </c>
      <c r="BUM297">
        <v>0</v>
      </c>
      <c r="BUN297">
        <v>0</v>
      </c>
      <c r="BUO297">
        <v>0</v>
      </c>
      <c r="BUP297">
        <v>0</v>
      </c>
      <c r="BUQ297">
        <v>9.2807424593967514E-3</v>
      </c>
      <c r="BUR297">
        <v>0</v>
      </c>
      <c r="BUS297">
        <v>0</v>
      </c>
      <c r="BUT297">
        <v>2.0881670533642691E-2</v>
      </c>
      <c r="BUU297">
        <v>0</v>
      </c>
      <c r="BUV297">
        <v>0</v>
      </c>
      <c r="BUW297">
        <v>0</v>
      </c>
      <c r="BUX297">
        <v>0</v>
      </c>
      <c r="BUY297">
        <v>0</v>
      </c>
      <c r="BUZ297">
        <v>4.6403712296983757E-3</v>
      </c>
      <c r="BVA297">
        <v>0</v>
      </c>
      <c r="BVB297">
        <v>0</v>
      </c>
      <c r="BVC297">
        <v>0</v>
      </c>
      <c r="BVD297">
        <v>0</v>
      </c>
      <c r="BVE297">
        <v>0</v>
      </c>
      <c r="BVF297">
        <v>0</v>
      </c>
      <c r="BVG297">
        <v>0</v>
      </c>
      <c r="BVH297">
        <v>0</v>
      </c>
      <c r="BVI297">
        <v>0</v>
      </c>
      <c r="BVJ297">
        <v>2.3201856148491878E-3</v>
      </c>
      <c r="BVK297">
        <v>0</v>
      </c>
      <c r="BVL297">
        <v>0</v>
      </c>
      <c r="BVM297">
        <v>0</v>
      </c>
      <c r="BVN297">
        <v>0</v>
      </c>
      <c r="BVO297">
        <v>0</v>
      </c>
      <c r="BVP297">
        <v>0</v>
      </c>
      <c r="BVQ297">
        <v>0</v>
      </c>
      <c r="BVR297">
        <v>0</v>
      </c>
      <c r="BVS297">
        <v>0</v>
      </c>
      <c r="BVT297">
        <v>0</v>
      </c>
      <c r="BVU297">
        <v>0</v>
      </c>
      <c r="BVV297">
        <v>0</v>
      </c>
      <c r="BVW297">
        <v>0</v>
      </c>
      <c r="BVX297">
        <v>0</v>
      </c>
      <c r="BVY297">
        <v>0</v>
      </c>
      <c r="BVZ297">
        <v>0</v>
      </c>
      <c r="BWA297">
        <v>0</v>
      </c>
      <c r="BWB297">
        <v>0</v>
      </c>
      <c r="BWC297">
        <v>0</v>
      </c>
      <c r="BWD297">
        <v>0</v>
      </c>
      <c r="BWE297">
        <v>0</v>
      </c>
      <c r="BWF297">
        <v>0</v>
      </c>
      <c r="BWG297">
        <v>2.3201856148491878E-3</v>
      </c>
      <c r="BWH297">
        <v>0</v>
      </c>
      <c r="BWI297">
        <v>0</v>
      </c>
      <c r="BWJ297">
        <v>0</v>
      </c>
      <c r="BWK297">
        <v>0</v>
      </c>
      <c r="BWL297">
        <v>9.2807424593967514E-3</v>
      </c>
      <c r="BWM297">
        <v>0</v>
      </c>
      <c r="BWN297">
        <v>0</v>
      </c>
      <c r="BWO297">
        <v>0</v>
      </c>
      <c r="BWP297">
        <v>0</v>
      </c>
      <c r="BWQ297">
        <v>0</v>
      </c>
      <c r="BWR297">
        <v>0</v>
      </c>
      <c r="BWS297">
        <v>0</v>
      </c>
      <c r="BWT297">
        <v>0</v>
      </c>
      <c r="BWU297">
        <v>0</v>
      </c>
      <c r="BWV297">
        <v>0</v>
      </c>
      <c r="BWW297">
        <v>0</v>
      </c>
      <c r="BWX297">
        <v>1.1600928074245939E-2</v>
      </c>
      <c r="BWY297">
        <v>9.2807424593967514E-3</v>
      </c>
      <c r="BWZ297">
        <v>0</v>
      </c>
      <c r="BXA297">
        <v>0</v>
      </c>
      <c r="BXB297">
        <v>0</v>
      </c>
      <c r="BXC297">
        <v>0</v>
      </c>
      <c r="BXD297">
        <v>0</v>
      </c>
      <c r="BXE297">
        <v>0</v>
      </c>
      <c r="BXF297">
        <v>0</v>
      </c>
      <c r="BXG297">
        <v>0</v>
      </c>
      <c r="BXH297">
        <v>0</v>
      </c>
      <c r="BXI297">
        <v>0</v>
      </c>
      <c r="BXJ297">
        <v>0</v>
      </c>
      <c r="BXK297">
        <v>0</v>
      </c>
      <c r="BXL297">
        <v>0</v>
      </c>
      <c r="BXM297">
        <v>0</v>
      </c>
      <c r="BXN297">
        <v>0</v>
      </c>
      <c r="BXO297">
        <v>2.3201856148491878E-2</v>
      </c>
      <c r="BXP297">
        <v>9.2807424593967514E-3</v>
      </c>
      <c r="BXQ297">
        <v>6.9605568445475635E-3</v>
      </c>
      <c r="BXR297">
        <v>0</v>
      </c>
      <c r="BXS297">
        <v>0</v>
      </c>
      <c r="BXT297">
        <v>0</v>
      </c>
      <c r="BXU297">
        <v>0</v>
      </c>
      <c r="BXV297">
        <v>0</v>
      </c>
      <c r="BXW297">
        <v>9.2807424593967514E-3</v>
      </c>
      <c r="BXX297">
        <v>0</v>
      </c>
      <c r="BXY297">
        <v>0</v>
      </c>
      <c r="BXZ297">
        <v>0</v>
      </c>
      <c r="BYA297">
        <v>0</v>
      </c>
      <c r="BYB297">
        <v>0</v>
      </c>
      <c r="BYC297">
        <v>0</v>
      </c>
      <c r="BYD297">
        <v>0</v>
      </c>
      <c r="BYE297">
        <v>0</v>
      </c>
      <c r="BYF297">
        <v>0</v>
      </c>
      <c r="BYG297">
        <v>0</v>
      </c>
      <c r="BYH297">
        <v>0</v>
      </c>
      <c r="BYI297">
        <v>0</v>
      </c>
      <c r="BYJ297">
        <v>0</v>
      </c>
      <c r="BYK297">
        <v>0</v>
      </c>
      <c r="BYL297">
        <v>0</v>
      </c>
      <c r="BYM297">
        <v>0</v>
      </c>
      <c r="BYN297">
        <v>0</v>
      </c>
      <c r="BYO297">
        <v>0</v>
      </c>
      <c r="BYP297">
        <v>1.8561484918793503E-2</v>
      </c>
      <c r="BYQ297">
        <v>0</v>
      </c>
      <c r="BYR297">
        <v>0</v>
      </c>
      <c r="BYS297">
        <v>0</v>
      </c>
      <c r="BYT297">
        <v>0</v>
      </c>
      <c r="BYU297">
        <v>0</v>
      </c>
      <c r="BYV297">
        <v>0</v>
      </c>
      <c r="BYW297">
        <v>0</v>
      </c>
      <c r="BYX297">
        <v>0</v>
      </c>
      <c r="BYY297">
        <v>0</v>
      </c>
      <c r="BYZ297">
        <v>0</v>
      </c>
      <c r="BZA297">
        <v>0</v>
      </c>
      <c r="BZB297">
        <v>0</v>
      </c>
      <c r="BZC297">
        <v>0</v>
      </c>
      <c r="BZD297">
        <v>0</v>
      </c>
      <c r="BZE297">
        <v>0</v>
      </c>
      <c r="BZF297">
        <v>0</v>
      </c>
      <c r="BZG297">
        <v>0</v>
      </c>
      <c r="BZH297">
        <v>0</v>
      </c>
      <c r="BZI297">
        <v>0</v>
      </c>
      <c r="BZJ297">
        <v>0</v>
      </c>
      <c r="BZK297">
        <v>0</v>
      </c>
      <c r="BZL297">
        <v>0</v>
      </c>
      <c r="BZM297">
        <v>0</v>
      </c>
      <c r="BZN297">
        <v>0</v>
      </c>
      <c r="BZO297">
        <v>0</v>
      </c>
      <c r="BZP297">
        <v>0</v>
      </c>
      <c r="BZQ297">
        <v>0</v>
      </c>
      <c r="BZR297">
        <v>0</v>
      </c>
      <c r="BZS297">
        <v>0</v>
      </c>
      <c r="BZT297">
        <v>0</v>
      </c>
      <c r="BZU297">
        <v>0</v>
      </c>
      <c r="BZV297">
        <v>0</v>
      </c>
      <c r="BZW297">
        <v>6.9605568445475635E-3</v>
      </c>
      <c r="BZX297">
        <v>0</v>
      </c>
      <c r="BZY297">
        <v>0</v>
      </c>
      <c r="BZZ297">
        <v>0</v>
      </c>
      <c r="CAA297">
        <v>0</v>
      </c>
      <c r="CAB297">
        <v>4.6403712296983757E-3</v>
      </c>
      <c r="CAC297">
        <v>0</v>
      </c>
      <c r="CAD297">
        <v>0</v>
      </c>
      <c r="CAE297">
        <v>0</v>
      </c>
      <c r="CAF297">
        <v>0</v>
      </c>
      <c r="CAG297">
        <v>0</v>
      </c>
      <c r="CAH297">
        <v>1.6241299303944315E-2</v>
      </c>
      <c r="CAI297">
        <v>0</v>
      </c>
      <c r="CAJ297">
        <v>4.6403712296983757E-3</v>
      </c>
      <c r="CAK297">
        <v>0</v>
      </c>
      <c r="CAL297">
        <v>0</v>
      </c>
      <c r="CAM297">
        <v>0</v>
      </c>
      <c r="CAN297">
        <v>0</v>
      </c>
      <c r="CAO297">
        <v>0</v>
      </c>
      <c r="CAP297">
        <v>1.1600928074245939E-2</v>
      </c>
      <c r="CAQ297">
        <v>0</v>
      </c>
      <c r="CAR297">
        <v>0</v>
      </c>
      <c r="CAS297">
        <v>0</v>
      </c>
      <c r="CAT297">
        <v>0</v>
      </c>
      <c r="CAU297">
        <v>0</v>
      </c>
      <c r="CAV297">
        <v>0</v>
      </c>
      <c r="CAW297">
        <v>2.3201856148491878E-3</v>
      </c>
      <c r="CAX297">
        <v>0</v>
      </c>
      <c r="CAY297">
        <v>0</v>
      </c>
      <c r="CAZ297">
        <v>0</v>
      </c>
      <c r="CBA297">
        <v>0</v>
      </c>
      <c r="CBB297">
        <v>0</v>
      </c>
      <c r="CBC297">
        <v>0</v>
      </c>
      <c r="CBD297">
        <v>0</v>
      </c>
      <c r="CBE297">
        <v>0</v>
      </c>
      <c r="CBF297">
        <v>0</v>
      </c>
      <c r="CBG297">
        <v>0</v>
      </c>
      <c r="CBH297">
        <v>0</v>
      </c>
      <c r="CBI297">
        <v>0</v>
      </c>
      <c r="CBJ297">
        <v>4.6403712296983757E-3</v>
      </c>
      <c r="CBK297">
        <v>0</v>
      </c>
      <c r="CBL297">
        <v>0</v>
      </c>
      <c r="CBM297">
        <v>0</v>
      </c>
      <c r="CBN297">
        <v>0</v>
      </c>
      <c r="CBO297">
        <v>0</v>
      </c>
      <c r="CBP297">
        <v>0</v>
      </c>
      <c r="CBQ297">
        <v>0</v>
      </c>
      <c r="CBR297">
        <v>0</v>
      </c>
      <c r="CBS297">
        <v>0</v>
      </c>
      <c r="CBT297">
        <v>2.3201856148491878E-3</v>
      </c>
      <c r="CBU297">
        <v>2.3201856148491878E-3</v>
      </c>
      <c r="CBV297">
        <v>0</v>
      </c>
      <c r="CBW297">
        <v>1.3921113689095127E-2</v>
      </c>
      <c r="CBX297">
        <v>0</v>
      </c>
      <c r="CBY297">
        <v>0</v>
      </c>
      <c r="CBZ297">
        <v>0</v>
      </c>
      <c r="CCA297">
        <v>0</v>
      </c>
      <c r="CCB297">
        <v>0</v>
      </c>
      <c r="CCC297">
        <v>0</v>
      </c>
      <c r="CCD297">
        <v>0</v>
      </c>
      <c r="CCE297">
        <v>0</v>
      </c>
      <c r="CCF297">
        <v>0</v>
      </c>
      <c r="CCG297">
        <v>0</v>
      </c>
      <c r="CCH297">
        <v>0</v>
      </c>
      <c r="CCI297">
        <v>0</v>
      </c>
      <c r="CCJ297">
        <v>0</v>
      </c>
      <c r="CCK297">
        <v>0</v>
      </c>
      <c r="CCL297">
        <v>0</v>
      </c>
      <c r="CCM297">
        <v>0</v>
      </c>
      <c r="CCN297">
        <v>0</v>
      </c>
      <c r="CCO297">
        <v>0</v>
      </c>
      <c r="CCP297">
        <v>0</v>
      </c>
      <c r="CCQ297">
        <v>0</v>
      </c>
      <c r="CCR297">
        <v>0</v>
      </c>
      <c r="CCS297">
        <v>0</v>
      </c>
      <c r="CCT297">
        <v>0</v>
      </c>
      <c r="CCU297">
        <v>0</v>
      </c>
      <c r="CCV297">
        <v>0</v>
      </c>
      <c r="CCW297">
        <v>0</v>
      </c>
      <c r="CCX297">
        <v>0</v>
      </c>
      <c r="CCY297">
        <v>0</v>
      </c>
      <c r="CCZ297">
        <v>0</v>
      </c>
      <c r="CDA297">
        <v>0</v>
      </c>
      <c r="CDB297">
        <v>0</v>
      </c>
      <c r="CDC297">
        <v>0</v>
      </c>
      <c r="CDD297">
        <v>0</v>
      </c>
      <c r="CDE297">
        <v>0</v>
      </c>
      <c r="CDF297">
        <v>0</v>
      </c>
      <c r="CDG297">
        <v>0</v>
      </c>
      <c r="CDH297">
        <v>0</v>
      </c>
      <c r="CDI297">
        <v>0</v>
      </c>
      <c r="CDJ297">
        <v>0</v>
      </c>
      <c r="CDK297">
        <v>0</v>
      </c>
      <c r="CDL297">
        <v>0</v>
      </c>
      <c r="CDM297">
        <v>0</v>
      </c>
      <c r="CDN297">
        <v>0</v>
      </c>
      <c r="CDO297">
        <v>0</v>
      </c>
      <c r="CDP297">
        <v>0</v>
      </c>
      <c r="CDQ297">
        <v>0</v>
      </c>
      <c r="CDR297">
        <v>0</v>
      </c>
      <c r="CDS297">
        <v>0</v>
      </c>
      <c r="CDT297">
        <v>0</v>
      </c>
      <c r="CDU297">
        <v>0</v>
      </c>
      <c r="CDV297">
        <v>0</v>
      </c>
      <c r="CDW297">
        <v>0</v>
      </c>
      <c r="CDX297">
        <v>0</v>
      </c>
      <c r="CDY297">
        <v>0</v>
      </c>
      <c r="CDZ297">
        <v>0</v>
      </c>
      <c r="CEA297">
        <v>0</v>
      </c>
      <c r="CEB297">
        <v>0</v>
      </c>
      <c r="CEC297">
        <v>0</v>
      </c>
      <c r="CED297">
        <v>0</v>
      </c>
      <c r="CEE297">
        <v>0</v>
      </c>
      <c r="CEF297">
        <v>0</v>
      </c>
      <c r="CEG297">
        <v>0</v>
      </c>
      <c r="CEH297">
        <v>0</v>
      </c>
      <c r="CEI297">
        <v>0</v>
      </c>
      <c r="CEJ297">
        <v>0</v>
      </c>
      <c r="CEK297">
        <v>0</v>
      </c>
      <c r="CEL297">
        <v>0</v>
      </c>
      <c r="CEM297">
        <v>0</v>
      </c>
      <c r="CEN297">
        <v>0</v>
      </c>
      <c r="CEO297">
        <v>0</v>
      </c>
      <c r="CEP297">
        <v>0</v>
      </c>
      <c r="CEQ297">
        <v>0</v>
      </c>
      <c r="CER297">
        <v>0</v>
      </c>
      <c r="CES297">
        <v>0</v>
      </c>
      <c r="CET297">
        <v>0</v>
      </c>
      <c r="CEU297">
        <v>0</v>
      </c>
      <c r="CEV297">
        <v>0</v>
      </c>
      <c r="CEW297">
        <v>0</v>
      </c>
      <c r="CEX297">
        <v>0</v>
      </c>
      <c r="CEY297">
        <v>0</v>
      </c>
      <c r="CEZ297">
        <v>0</v>
      </c>
      <c r="CFA297">
        <v>0</v>
      </c>
      <c r="CFB297">
        <v>2.3201856148491878E-3</v>
      </c>
      <c r="CFC297">
        <v>0</v>
      </c>
      <c r="CFD297">
        <v>0</v>
      </c>
      <c r="CFE297">
        <v>0</v>
      </c>
      <c r="CFF297">
        <v>0</v>
      </c>
      <c r="CFG297">
        <v>0</v>
      </c>
      <c r="CFH297">
        <v>0</v>
      </c>
      <c r="CFI297">
        <v>0</v>
      </c>
      <c r="CFJ297">
        <v>0</v>
      </c>
      <c r="CFK297">
        <v>4.6403712296983757E-3</v>
      </c>
      <c r="CFL297">
        <v>0</v>
      </c>
      <c r="CFM297">
        <v>0</v>
      </c>
      <c r="CFN297">
        <v>0</v>
      </c>
      <c r="CFO297">
        <v>0</v>
      </c>
      <c r="CFP297">
        <v>0</v>
      </c>
      <c r="CFQ297">
        <v>0</v>
      </c>
      <c r="CFR297">
        <v>0</v>
      </c>
      <c r="CFS297">
        <v>0</v>
      </c>
      <c r="CFT297">
        <v>0</v>
      </c>
      <c r="CFU297">
        <v>0</v>
      </c>
      <c r="CFV297">
        <v>0</v>
      </c>
      <c r="CFW297">
        <v>0</v>
      </c>
      <c r="CFX297">
        <v>0</v>
      </c>
      <c r="CFY297">
        <v>0</v>
      </c>
      <c r="CFZ297">
        <v>0</v>
      </c>
      <c r="CGA297">
        <v>0</v>
      </c>
      <c r="CGB297">
        <v>0</v>
      </c>
      <c r="CGC297">
        <v>0</v>
      </c>
      <c r="CGD297">
        <v>0</v>
      </c>
      <c r="CGE297">
        <v>0</v>
      </c>
      <c r="CGF297">
        <v>0</v>
      </c>
      <c r="CGG297">
        <v>0</v>
      </c>
      <c r="CGH297">
        <v>0</v>
      </c>
      <c r="CGI297">
        <v>6.9605568445475635E-3</v>
      </c>
      <c r="CGJ297">
        <v>0</v>
      </c>
      <c r="CGK297">
        <v>0</v>
      </c>
      <c r="CGL297">
        <v>0</v>
      </c>
      <c r="CGM297">
        <v>0</v>
      </c>
      <c r="CGN297">
        <v>0</v>
      </c>
      <c r="CGO297">
        <v>0</v>
      </c>
      <c r="CGP297">
        <v>0</v>
      </c>
      <c r="CGQ297">
        <v>0</v>
      </c>
      <c r="CGR297">
        <v>0</v>
      </c>
      <c r="CGS297">
        <v>0</v>
      </c>
      <c r="CGT297">
        <v>0</v>
      </c>
      <c r="CGU297">
        <v>0</v>
      </c>
      <c r="CGV297">
        <v>0</v>
      </c>
      <c r="CGW297">
        <v>0</v>
      </c>
      <c r="CGX297">
        <v>0</v>
      </c>
      <c r="CGY297">
        <v>0</v>
      </c>
      <c r="CGZ297">
        <v>0</v>
      </c>
      <c r="CHA297">
        <v>0</v>
      </c>
      <c r="CHB297">
        <v>0</v>
      </c>
      <c r="CHC297">
        <v>0</v>
      </c>
      <c r="CHD297">
        <v>0</v>
      </c>
      <c r="CHE297">
        <v>0</v>
      </c>
      <c r="CHF297">
        <v>0</v>
      </c>
      <c r="CHG297">
        <v>0</v>
      </c>
      <c r="CHH297">
        <v>0</v>
      </c>
      <c r="CHI297">
        <v>0</v>
      </c>
      <c r="CHJ297">
        <v>0</v>
      </c>
      <c r="CHK297">
        <v>0</v>
      </c>
      <c r="CHL297">
        <v>0</v>
      </c>
      <c r="CHM297">
        <v>0</v>
      </c>
      <c r="CHN297">
        <v>0</v>
      </c>
      <c r="CHO297">
        <v>0</v>
      </c>
      <c r="CHP297">
        <v>0</v>
      </c>
      <c r="CHQ297">
        <v>0</v>
      </c>
      <c r="CHR297">
        <v>0</v>
      </c>
      <c r="CHS297">
        <v>0</v>
      </c>
      <c r="CHT297">
        <v>0</v>
      </c>
      <c r="CHU297">
        <v>0</v>
      </c>
      <c r="CHV297">
        <v>0</v>
      </c>
      <c r="CHW297">
        <v>0</v>
      </c>
      <c r="CHX297">
        <v>0</v>
      </c>
      <c r="CHY297">
        <v>0</v>
      </c>
      <c r="CHZ297">
        <v>0</v>
      </c>
      <c r="CIA297">
        <v>0</v>
      </c>
      <c r="CIB297">
        <v>0</v>
      </c>
      <c r="CIC297">
        <v>0</v>
      </c>
      <c r="CID297">
        <v>0</v>
      </c>
      <c r="CIE297">
        <v>0</v>
      </c>
      <c r="CIF297">
        <v>0</v>
      </c>
      <c r="CIG297">
        <v>0</v>
      </c>
      <c r="CIH297">
        <v>0</v>
      </c>
      <c r="CII297">
        <v>0</v>
      </c>
      <c r="CIJ297">
        <v>0</v>
      </c>
      <c r="CIK297">
        <v>2.3201856148491878E-3</v>
      </c>
      <c r="CIL297">
        <v>0</v>
      </c>
      <c r="CIM297">
        <v>2.3201856148491878E-3</v>
      </c>
      <c r="CIN297">
        <v>0</v>
      </c>
      <c r="CIO297">
        <v>0</v>
      </c>
      <c r="CIP297">
        <v>0</v>
      </c>
      <c r="CIQ297">
        <v>0</v>
      </c>
      <c r="CIR297">
        <v>0</v>
      </c>
      <c r="CIS297">
        <v>0</v>
      </c>
      <c r="CIT297">
        <v>0</v>
      </c>
      <c r="CIU297">
        <v>0</v>
      </c>
      <c r="CIV297">
        <v>0</v>
      </c>
      <c r="CIW297">
        <v>0</v>
      </c>
      <c r="CIX297">
        <v>0</v>
      </c>
      <c r="CIY297">
        <v>0</v>
      </c>
      <c r="CIZ297">
        <v>0</v>
      </c>
      <c r="CJA297">
        <v>0</v>
      </c>
      <c r="CJB297">
        <v>0</v>
      </c>
      <c r="CJC297">
        <v>0</v>
      </c>
      <c r="CJD297">
        <v>0</v>
      </c>
      <c r="CJE297">
        <v>8.1206496519721574E-2</v>
      </c>
      <c r="CJF297">
        <v>6.9605568445475635E-3</v>
      </c>
      <c r="CJG297">
        <v>4.6403712296983757E-3</v>
      </c>
      <c r="CJH297">
        <v>6.9605568445475635E-3</v>
      </c>
      <c r="CJI297">
        <v>4.6403712296983757E-3</v>
      </c>
      <c r="CJJ297">
        <v>0</v>
      </c>
      <c r="CJK297">
        <v>0</v>
      </c>
      <c r="CJL297">
        <v>0</v>
      </c>
      <c r="CJM297">
        <v>0</v>
      </c>
      <c r="CJN297">
        <v>0</v>
      </c>
      <c r="CJO297">
        <v>0</v>
      </c>
      <c r="CJP297">
        <v>0</v>
      </c>
      <c r="CJQ297">
        <v>0</v>
      </c>
      <c r="CJR297">
        <v>0</v>
      </c>
      <c r="CJS297">
        <v>0</v>
      </c>
      <c r="CJT297">
        <v>0</v>
      </c>
      <c r="CJU297">
        <v>0</v>
      </c>
      <c r="CJV297">
        <v>0</v>
      </c>
      <c r="CJW297">
        <v>0</v>
      </c>
      <c r="CJX297">
        <v>0</v>
      </c>
      <c r="CJY297">
        <v>0</v>
      </c>
      <c r="CJZ297">
        <v>0</v>
      </c>
      <c r="CKA297">
        <v>0</v>
      </c>
      <c r="CKB297">
        <v>0</v>
      </c>
      <c r="CKC297">
        <v>0</v>
      </c>
      <c r="CKD297">
        <v>0</v>
      </c>
      <c r="CKE297">
        <v>0</v>
      </c>
      <c r="CKF297">
        <v>0</v>
      </c>
      <c r="CKG297">
        <v>0</v>
      </c>
      <c r="CKH297">
        <v>0</v>
      </c>
      <c r="CKI297">
        <v>0</v>
      </c>
      <c r="CKJ297">
        <v>0</v>
      </c>
      <c r="CKK297">
        <v>0</v>
      </c>
      <c r="CKL297">
        <v>0</v>
      </c>
      <c r="CKM297">
        <v>0</v>
      </c>
      <c r="CKN297">
        <v>0</v>
      </c>
      <c r="CKO297">
        <v>0</v>
      </c>
      <c r="CKP297">
        <v>0</v>
      </c>
      <c r="CKQ297">
        <v>0</v>
      </c>
      <c r="CKR297">
        <v>0</v>
      </c>
      <c r="CKS297">
        <v>0</v>
      </c>
      <c r="CKT297">
        <v>0</v>
      </c>
      <c r="CKU297">
        <v>0</v>
      </c>
      <c r="CKV297">
        <v>0</v>
      </c>
      <c r="CKW297">
        <v>0</v>
      </c>
      <c r="CKX297">
        <v>0</v>
      </c>
      <c r="CKY297">
        <v>0</v>
      </c>
      <c r="CKZ297">
        <v>0</v>
      </c>
      <c r="CLA297">
        <v>0</v>
      </c>
      <c r="CLB297">
        <v>0</v>
      </c>
      <c r="CLC297">
        <v>1</v>
      </c>
    </row>
    <row r="298" spans="1:556 1239:2490">
      <c r="A298">
        <v>99</v>
      </c>
      <c r="B298" s="6" t="s">
        <v>2845</v>
      </c>
      <c r="C298" s="6" t="s">
        <v>2641</v>
      </c>
      <c r="D298" s="210">
        <v>6610689</v>
      </c>
      <c r="E298" s="210">
        <v>1541156</v>
      </c>
      <c r="F298" s="6" t="s">
        <v>2846</v>
      </c>
      <c r="G298" s="6" t="s">
        <v>2847</v>
      </c>
      <c r="H298" s="6"/>
      <c r="I298" s="6"/>
      <c r="J298" s="377">
        <v>61</v>
      </c>
      <c r="L298" s="6">
        <v>829</v>
      </c>
      <c r="M298" t="s">
        <v>2823</v>
      </c>
      <c r="Q298" t="s">
        <v>1429</v>
      </c>
      <c r="R298" t="s">
        <v>1430</v>
      </c>
      <c r="S298" t="s">
        <v>1430</v>
      </c>
      <c r="T298" t="s">
        <v>1430</v>
      </c>
      <c r="U298" t="s">
        <v>2604</v>
      </c>
      <c r="X298" t="s">
        <v>2606</v>
      </c>
      <c r="Y298" t="s">
        <v>2824</v>
      </c>
      <c r="AB298" s="377" t="s">
        <v>2848</v>
      </c>
      <c r="AC298" s="68">
        <v>99</v>
      </c>
      <c r="AD298" s="377" t="s">
        <v>2849</v>
      </c>
      <c r="AF298" s="377" t="s">
        <v>2850</v>
      </c>
      <c r="AH298" s="343">
        <v>6610689</v>
      </c>
      <c r="AI298" s="343">
        <v>1541156</v>
      </c>
      <c r="AJ298">
        <v>2007</v>
      </c>
      <c r="AK298" s="115" t="s">
        <v>2851</v>
      </c>
      <c r="AM298" s="180"/>
      <c r="AO298">
        <v>7.3</v>
      </c>
      <c r="AP298">
        <v>13.7</v>
      </c>
      <c r="AQ298">
        <v>0.76</v>
      </c>
      <c r="AR298">
        <v>0.66</v>
      </c>
      <c r="BC298">
        <v>106</v>
      </c>
      <c r="BD298">
        <v>44</v>
      </c>
      <c r="BE298">
        <v>110</v>
      </c>
      <c r="BF298" s="377">
        <v>2000</v>
      </c>
      <c r="BG298">
        <v>16</v>
      </c>
      <c r="BH298">
        <v>1012</v>
      </c>
      <c r="BI298">
        <v>4.5999999999999996</v>
      </c>
      <c r="BJ298">
        <v>3.8</v>
      </c>
      <c r="BK298">
        <v>6.9</v>
      </c>
      <c r="BL298">
        <v>0.02</v>
      </c>
      <c r="BM298">
        <v>1.5</v>
      </c>
      <c r="BN298">
        <v>0.7</v>
      </c>
      <c r="BO298">
        <v>1.9</v>
      </c>
      <c r="BP298">
        <v>0.41</v>
      </c>
      <c r="BQ298">
        <v>0.62</v>
      </c>
      <c r="BS298">
        <v>4.4000000000000004</v>
      </c>
      <c r="BT298" s="401">
        <v>3</v>
      </c>
      <c r="BU298" s="68">
        <v>3</v>
      </c>
      <c r="BV298" s="68"/>
      <c r="BW298" s="402" t="s">
        <v>1680</v>
      </c>
      <c r="BX298" s="402">
        <v>416</v>
      </c>
      <c r="BY298" s="403">
        <v>54</v>
      </c>
      <c r="BZ298" s="404">
        <v>4.6693385791568698</v>
      </c>
      <c r="CA298" s="404">
        <v>12.162059369202229</v>
      </c>
      <c r="CB298" s="404">
        <v>65.935793765982439</v>
      </c>
      <c r="CC298" s="404">
        <v>34.976525821596248</v>
      </c>
      <c r="CD298" s="404">
        <v>8.7500797521908869</v>
      </c>
      <c r="CE298" s="303">
        <v>12.910798122065728</v>
      </c>
      <c r="CF298" s="303">
        <v>0.46948356807511737</v>
      </c>
      <c r="CG298" s="405">
        <v>0</v>
      </c>
      <c r="CH298" s="405">
        <f>1/BX298*100</f>
        <v>0.24038461538461539</v>
      </c>
      <c r="CI298" s="405">
        <v>0</v>
      </c>
      <c r="CJ298" s="405">
        <v>0</v>
      </c>
      <c r="CK298" s="405">
        <v>0</v>
      </c>
      <c r="CL298" s="405">
        <v>0</v>
      </c>
      <c r="CM298" s="405">
        <v>0</v>
      </c>
      <c r="CN298" s="405">
        <v>0</v>
      </c>
      <c r="CO298" s="405">
        <v>0</v>
      </c>
      <c r="CP298" s="405">
        <v>0</v>
      </c>
      <c r="CQ298" s="405">
        <v>0</v>
      </c>
      <c r="CR298">
        <f>1/BX298*100</f>
        <v>0.24038461538461539</v>
      </c>
      <c r="CS298" s="405">
        <v>0</v>
      </c>
      <c r="CT298" s="405">
        <v>0</v>
      </c>
      <c r="CU298" s="405">
        <v>0</v>
      </c>
      <c r="CV298" s="405">
        <v>0</v>
      </c>
      <c r="CW298" s="303">
        <f>SUM(CG298:CV298)</f>
        <v>0.48076923076923078</v>
      </c>
      <c r="CX298" s="410"/>
      <c r="CY298" s="411">
        <v>1</v>
      </c>
      <c r="CZ298" s="410"/>
      <c r="DA298" s="57"/>
      <c r="DB298" s="405">
        <v>0</v>
      </c>
      <c r="DC298" s="405">
        <v>0</v>
      </c>
      <c r="DD298" s="57"/>
      <c r="DE298" s="405">
        <v>1</v>
      </c>
      <c r="DF298" s="57"/>
      <c r="DW298">
        <v>3.8</v>
      </c>
      <c r="DX298">
        <v>6.9</v>
      </c>
      <c r="DY298">
        <v>0.02</v>
      </c>
      <c r="DZ298">
        <v>1.5</v>
      </c>
      <c r="EA298">
        <v>0.7</v>
      </c>
      <c r="EB298">
        <v>1.9</v>
      </c>
      <c r="EC298">
        <v>0.41</v>
      </c>
      <c r="ED298">
        <v>0.62</v>
      </c>
      <c r="EG298" s="86">
        <f t="shared" si="34"/>
        <v>3</v>
      </c>
      <c r="EH298" s="86">
        <f t="shared" si="35"/>
        <v>2</v>
      </c>
      <c r="EI298">
        <v>3</v>
      </c>
      <c r="EJ298" s="1">
        <v>2</v>
      </c>
      <c r="EK298" s="1">
        <v>2</v>
      </c>
      <c r="EL298">
        <v>3</v>
      </c>
      <c r="EM298" s="1">
        <v>2</v>
      </c>
      <c r="EN298" s="1">
        <v>2</v>
      </c>
      <c r="EP298" s="1">
        <v>2</v>
      </c>
      <c r="EW298" s="78"/>
      <c r="EX298" s="78"/>
      <c r="EY298" s="78"/>
      <c r="TK298" s="68"/>
      <c r="TL298" s="400"/>
      <c r="TM298" s="408"/>
      <c r="TN298" s="409"/>
      <c r="TO298" s="408"/>
      <c r="TP298" s="412"/>
      <c r="TQ298" s="408"/>
      <c r="TR298" s="408"/>
      <c r="TS298" s="408"/>
      <c r="TT298" s="408"/>
      <c r="TU298" s="408"/>
      <c r="TV298" s="408"/>
      <c r="TW298" s="408"/>
      <c r="BHI298">
        <v>298</v>
      </c>
      <c r="BHJ298">
        <v>298</v>
      </c>
      <c r="BHK298">
        <v>99</v>
      </c>
      <c r="BHL298">
        <v>99</v>
      </c>
      <c r="BHM298">
        <v>0</v>
      </c>
      <c r="BHN298">
        <v>0</v>
      </c>
      <c r="BHO298">
        <v>0</v>
      </c>
      <c r="BHP298">
        <v>0</v>
      </c>
      <c r="BHQ298">
        <v>0</v>
      </c>
      <c r="BHR298">
        <v>0</v>
      </c>
      <c r="BHS298">
        <v>0</v>
      </c>
      <c r="BHT298">
        <v>0</v>
      </c>
      <c r="BHU298">
        <v>0</v>
      </c>
      <c r="BHV298">
        <v>0</v>
      </c>
      <c r="BHW298">
        <v>0</v>
      </c>
      <c r="BHX298">
        <v>0</v>
      </c>
      <c r="BHY298">
        <v>0</v>
      </c>
      <c r="BHZ298">
        <v>0</v>
      </c>
      <c r="BIA298">
        <v>0</v>
      </c>
      <c r="BIB298">
        <v>0</v>
      </c>
      <c r="BIC298">
        <v>0</v>
      </c>
      <c r="BID298">
        <v>0</v>
      </c>
      <c r="BIE298">
        <v>0</v>
      </c>
      <c r="BIF298">
        <v>0</v>
      </c>
      <c r="BIG298">
        <v>0</v>
      </c>
      <c r="BIH298">
        <v>0</v>
      </c>
      <c r="BII298">
        <v>0</v>
      </c>
      <c r="BIJ298">
        <v>0</v>
      </c>
      <c r="BIK298">
        <v>0</v>
      </c>
      <c r="BIL298">
        <v>0</v>
      </c>
      <c r="BIM298">
        <v>0</v>
      </c>
      <c r="BIN298">
        <v>0</v>
      </c>
      <c r="BIO298">
        <v>0</v>
      </c>
      <c r="BIP298">
        <v>0</v>
      </c>
      <c r="BIQ298">
        <v>0</v>
      </c>
      <c r="BIR298">
        <v>4.6948356807511738E-3</v>
      </c>
      <c r="BIS298">
        <v>0</v>
      </c>
      <c r="BIT298">
        <v>0</v>
      </c>
      <c r="BIU298">
        <v>0</v>
      </c>
      <c r="BIV298">
        <v>0</v>
      </c>
      <c r="BIW298">
        <v>0</v>
      </c>
      <c r="BIX298">
        <v>4.6948356807511738E-3</v>
      </c>
      <c r="BIY298">
        <v>0</v>
      </c>
      <c r="BIZ298">
        <v>0</v>
      </c>
      <c r="BJA298">
        <v>0</v>
      </c>
      <c r="BJB298">
        <v>0</v>
      </c>
      <c r="BJC298">
        <v>0</v>
      </c>
      <c r="BJD298">
        <v>0</v>
      </c>
      <c r="BJE298">
        <v>0.12910798122065728</v>
      </c>
      <c r="BJF298">
        <v>0</v>
      </c>
      <c r="BJG298">
        <v>0</v>
      </c>
      <c r="BJH298">
        <v>0</v>
      </c>
      <c r="BJI298">
        <v>0</v>
      </c>
      <c r="BJJ298">
        <v>0</v>
      </c>
      <c r="BJK298">
        <v>0</v>
      </c>
      <c r="BJL298">
        <v>0</v>
      </c>
      <c r="BJM298">
        <v>0</v>
      </c>
      <c r="BJN298">
        <v>0</v>
      </c>
      <c r="BJO298">
        <v>0</v>
      </c>
      <c r="BJP298">
        <v>0</v>
      </c>
      <c r="BJQ298">
        <v>0</v>
      </c>
      <c r="BJR298">
        <v>0</v>
      </c>
      <c r="BJS298">
        <v>0</v>
      </c>
      <c r="BJT298">
        <v>0</v>
      </c>
      <c r="BJU298">
        <v>0</v>
      </c>
      <c r="BJV298">
        <v>0</v>
      </c>
      <c r="BJW298">
        <v>0</v>
      </c>
      <c r="BJX298">
        <v>0</v>
      </c>
      <c r="BJY298">
        <v>0</v>
      </c>
      <c r="BJZ298">
        <v>0</v>
      </c>
      <c r="BKA298">
        <v>0</v>
      </c>
      <c r="BKB298">
        <v>0</v>
      </c>
      <c r="BKC298">
        <v>0</v>
      </c>
      <c r="BKD298">
        <v>0</v>
      </c>
      <c r="BKE298">
        <v>0</v>
      </c>
      <c r="BKF298">
        <v>0</v>
      </c>
      <c r="BKG298">
        <v>0</v>
      </c>
      <c r="BKH298">
        <v>0</v>
      </c>
      <c r="BKI298">
        <v>0</v>
      </c>
      <c r="BKJ298">
        <v>0</v>
      </c>
      <c r="BKK298">
        <v>0</v>
      </c>
      <c r="BKL298">
        <v>0</v>
      </c>
      <c r="BKM298">
        <v>0</v>
      </c>
      <c r="BKN298">
        <v>0</v>
      </c>
      <c r="BKO298">
        <v>0</v>
      </c>
      <c r="BKP298">
        <v>0</v>
      </c>
      <c r="BKQ298">
        <v>0</v>
      </c>
      <c r="BKR298">
        <v>0</v>
      </c>
      <c r="BKS298">
        <v>0</v>
      </c>
      <c r="BKT298">
        <v>0</v>
      </c>
      <c r="BKU298">
        <v>0</v>
      </c>
      <c r="BKV298">
        <v>0</v>
      </c>
      <c r="BKW298">
        <v>0</v>
      </c>
      <c r="BKX298">
        <v>0</v>
      </c>
      <c r="BKY298">
        <v>0</v>
      </c>
      <c r="BKZ298">
        <v>0</v>
      </c>
      <c r="BLA298">
        <v>0</v>
      </c>
      <c r="BLB298">
        <v>0</v>
      </c>
      <c r="BLC298">
        <v>0</v>
      </c>
      <c r="BLD298">
        <v>0</v>
      </c>
      <c r="BLE298">
        <v>0</v>
      </c>
      <c r="BLF298">
        <v>0</v>
      </c>
      <c r="BLG298">
        <v>0</v>
      </c>
      <c r="BLH298">
        <v>0</v>
      </c>
      <c r="BLI298">
        <v>0</v>
      </c>
      <c r="BLJ298">
        <v>0</v>
      </c>
      <c r="BLK298">
        <v>0</v>
      </c>
      <c r="BLL298">
        <v>0</v>
      </c>
      <c r="BLM298">
        <v>0</v>
      </c>
      <c r="BLN298">
        <v>0</v>
      </c>
      <c r="BLO298">
        <v>0</v>
      </c>
      <c r="BLP298">
        <v>0</v>
      </c>
      <c r="BLQ298">
        <v>0</v>
      </c>
      <c r="BLR298">
        <v>0</v>
      </c>
      <c r="BLS298">
        <v>0</v>
      </c>
      <c r="BLT298">
        <v>0</v>
      </c>
      <c r="BLU298">
        <v>0</v>
      </c>
      <c r="BLV298">
        <v>0</v>
      </c>
      <c r="BLW298">
        <v>0</v>
      </c>
      <c r="BLX298">
        <v>4.6948356807511738E-3</v>
      </c>
      <c r="BLY298">
        <v>0</v>
      </c>
      <c r="BLZ298">
        <v>0</v>
      </c>
      <c r="BMA298">
        <v>0</v>
      </c>
      <c r="BMB298">
        <v>0</v>
      </c>
      <c r="BMC298">
        <v>0</v>
      </c>
      <c r="BMD298">
        <v>0</v>
      </c>
      <c r="BME298">
        <v>0</v>
      </c>
      <c r="BMF298">
        <v>0</v>
      </c>
      <c r="BMG298">
        <v>0</v>
      </c>
      <c r="BMH298">
        <v>0</v>
      </c>
      <c r="BMI298">
        <v>0.11267605633802817</v>
      </c>
      <c r="BMJ298">
        <v>0</v>
      </c>
      <c r="BMK298">
        <v>0</v>
      </c>
      <c r="BML298">
        <v>8.4507042253521125E-2</v>
      </c>
      <c r="BMM298">
        <v>0</v>
      </c>
      <c r="BMN298">
        <v>0</v>
      </c>
      <c r="BMO298">
        <v>0</v>
      </c>
      <c r="BMP298">
        <v>0</v>
      </c>
      <c r="BMQ298">
        <v>0</v>
      </c>
      <c r="BMR298">
        <v>0</v>
      </c>
      <c r="BMS298">
        <v>0</v>
      </c>
      <c r="BMT298">
        <v>0</v>
      </c>
      <c r="BMU298">
        <v>0</v>
      </c>
      <c r="BMV298">
        <v>0</v>
      </c>
      <c r="BMW298">
        <v>0</v>
      </c>
      <c r="BMX298">
        <v>0</v>
      </c>
      <c r="BMY298">
        <v>0</v>
      </c>
      <c r="BMZ298">
        <v>0</v>
      </c>
      <c r="BNA298">
        <v>0</v>
      </c>
      <c r="BNB298">
        <v>0</v>
      </c>
      <c r="BNC298">
        <v>0</v>
      </c>
      <c r="BND298">
        <v>0</v>
      </c>
      <c r="BNE298">
        <v>0</v>
      </c>
      <c r="BNF298">
        <v>0</v>
      </c>
      <c r="BNG298">
        <v>0</v>
      </c>
      <c r="BNH298">
        <v>0</v>
      </c>
      <c r="BNI298">
        <v>0</v>
      </c>
      <c r="BNJ298">
        <v>0</v>
      </c>
      <c r="BNK298">
        <v>0</v>
      </c>
      <c r="BNL298">
        <v>0</v>
      </c>
      <c r="BNM298">
        <v>0</v>
      </c>
      <c r="BNN298">
        <v>0</v>
      </c>
      <c r="BNO298">
        <v>0</v>
      </c>
      <c r="BNP298">
        <v>0</v>
      </c>
      <c r="BNQ298">
        <v>0</v>
      </c>
      <c r="BNR298">
        <v>0</v>
      </c>
      <c r="BNS298">
        <v>0</v>
      </c>
      <c r="BNT298">
        <v>0</v>
      </c>
      <c r="BNU298">
        <v>0</v>
      </c>
      <c r="BNV298">
        <v>0</v>
      </c>
      <c r="BNW298">
        <v>0</v>
      </c>
      <c r="BNX298">
        <v>0</v>
      </c>
      <c r="BNY298">
        <v>0</v>
      </c>
      <c r="BNZ298">
        <v>0</v>
      </c>
      <c r="BOA298">
        <v>0</v>
      </c>
      <c r="BOB298">
        <v>0</v>
      </c>
      <c r="BOC298">
        <v>0</v>
      </c>
      <c r="BOD298">
        <v>0</v>
      </c>
      <c r="BOE298">
        <v>0</v>
      </c>
      <c r="BOF298">
        <v>0</v>
      </c>
      <c r="BOG298">
        <v>0</v>
      </c>
      <c r="BOH298">
        <v>0</v>
      </c>
      <c r="BOI298">
        <v>0</v>
      </c>
      <c r="BOJ298">
        <v>0</v>
      </c>
      <c r="BOK298">
        <v>0</v>
      </c>
      <c r="BOL298">
        <v>0</v>
      </c>
      <c r="BOM298">
        <v>0</v>
      </c>
      <c r="BON298">
        <v>0</v>
      </c>
      <c r="BOO298">
        <v>0</v>
      </c>
      <c r="BOP298">
        <v>0</v>
      </c>
      <c r="BOQ298">
        <v>0</v>
      </c>
      <c r="BOR298">
        <v>0</v>
      </c>
      <c r="BOS298">
        <v>0</v>
      </c>
      <c r="BOT298">
        <v>0</v>
      </c>
      <c r="BOU298">
        <v>0</v>
      </c>
      <c r="BOV298">
        <v>0</v>
      </c>
      <c r="BOW298">
        <v>0</v>
      </c>
      <c r="BOX298">
        <v>0</v>
      </c>
      <c r="BOY298">
        <v>0</v>
      </c>
      <c r="BOZ298">
        <v>0</v>
      </c>
      <c r="BPA298">
        <v>0</v>
      </c>
      <c r="BPB298">
        <v>0</v>
      </c>
      <c r="BPC298">
        <v>0</v>
      </c>
      <c r="BPD298">
        <v>0</v>
      </c>
      <c r="BPE298">
        <v>0</v>
      </c>
      <c r="BPF298">
        <v>0</v>
      </c>
      <c r="BPG298">
        <v>0</v>
      </c>
      <c r="BPH298">
        <v>0</v>
      </c>
      <c r="BPI298">
        <v>0</v>
      </c>
      <c r="BPJ298">
        <v>4.6948356807511738E-3</v>
      </c>
      <c r="BPK298">
        <v>0</v>
      </c>
      <c r="BPL298">
        <v>0</v>
      </c>
      <c r="BPM298">
        <v>0</v>
      </c>
      <c r="BPN298">
        <v>0</v>
      </c>
      <c r="BPO298">
        <v>0</v>
      </c>
      <c r="BPP298">
        <v>0</v>
      </c>
      <c r="BPQ298">
        <v>0</v>
      </c>
      <c r="BPR298">
        <v>0</v>
      </c>
      <c r="BPS298">
        <v>2.3474178403755869E-3</v>
      </c>
      <c r="BPT298">
        <v>0</v>
      </c>
      <c r="BPU298">
        <v>0</v>
      </c>
      <c r="BPV298">
        <v>0</v>
      </c>
      <c r="BPW298">
        <v>0</v>
      </c>
      <c r="BPX298">
        <v>0</v>
      </c>
      <c r="BPY298">
        <v>0</v>
      </c>
      <c r="BPZ298">
        <v>0</v>
      </c>
      <c r="BQA298">
        <v>0</v>
      </c>
      <c r="BQB298">
        <v>4.6948356807511738E-3</v>
      </c>
      <c r="BQC298">
        <v>0</v>
      </c>
      <c r="BQD298">
        <v>0</v>
      </c>
      <c r="BQE298">
        <v>0</v>
      </c>
      <c r="BQF298">
        <v>0</v>
      </c>
      <c r="BQG298">
        <v>0</v>
      </c>
      <c r="BQH298">
        <v>0</v>
      </c>
      <c r="BQI298">
        <v>0</v>
      </c>
      <c r="BQJ298">
        <v>0</v>
      </c>
      <c r="BQK298">
        <v>0</v>
      </c>
      <c r="BQL298">
        <v>0</v>
      </c>
      <c r="BQM298">
        <v>0</v>
      </c>
      <c r="BQN298">
        <v>0</v>
      </c>
      <c r="BQO298">
        <v>0</v>
      </c>
      <c r="BQP298">
        <v>0</v>
      </c>
      <c r="BQQ298">
        <v>0</v>
      </c>
      <c r="BQR298">
        <v>0</v>
      </c>
      <c r="BQS298">
        <v>0</v>
      </c>
      <c r="BQT298">
        <v>0</v>
      </c>
      <c r="BQU298">
        <v>0</v>
      </c>
      <c r="BQV298">
        <v>0</v>
      </c>
      <c r="BQW298">
        <v>0</v>
      </c>
      <c r="BQX298">
        <v>0</v>
      </c>
      <c r="BQY298">
        <v>0</v>
      </c>
      <c r="BQZ298">
        <v>0</v>
      </c>
      <c r="BRA298">
        <v>0</v>
      </c>
      <c r="BRB298">
        <v>0</v>
      </c>
      <c r="BRC298">
        <v>0</v>
      </c>
      <c r="BRD298">
        <v>0</v>
      </c>
      <c r="BRE298">
        <v>0</v>
      </c>
      <c r="BRF298">
        <v>0</v>
      </c>
      <c r="BRG298">
        <v>0</v>
      </c>
      <c r="BRH298">
        <v>7.0422535211267607E-3</v>
      </c>
      <c r="BRI298">
        <v>0</v>
      </c>
      <c r="BRJ298">
        <v>0</v>
      </c>
      <c r="BRK298">
        <v>7.0422535211267607E-3</v>
      </c>
      <c r="BRL298">
        <v>0</v>
      </c>
      <c r="BRM298">
        <v>0</v>
      </c>
      <c r="BRN298">
        <v>0</v>
      </c>
      <c r="BRO298">
        <v>4.6948356807511738E-3</v>
      </c>
      <c r="BRP298">
        <v>0</v>
      </c>
      <c r="BRQ298">
        <v>0</v>
      </c>
      <c r="BRR298">
        <v>0</v>
      </c>
      <c r="BRS298">
        <v>0</v>
      </c>
      <c r="BRT298">
        <v>0</v>
      </c>
      <c r="BRU298">
        <v>0</v>
      </c>
      <c r="BRV298">
        <v>1.8779342723004695E-2</v>
      </c>
      <c r="BRW298">
        <v>0</v>
      </c>
      <c r="BRX298">
        <v>0</v>
      </c>
      <c r="BRY298">
        <v>2.3474178403755867E-2</v>
      </c>
      <c r="BRZ298">
        <v>2.3474178403755869E-3</v>
      </c>
      <c r="BSA298">
        <v>0</v>
      </c>
      <c r="BSB298">
        <v>0</v>
      </c>
      <c r="BSC298">
        <v>0</v>
      </c>
      <c r="BSD298">
        <v>0</v>
      </c>
      <c r="BSE298">
        <v>0</v>
      </c>
      <c r="BSF298">
        <v>0</v>
      </c>
      <c r="BSG298">
        <v>0</v>
      </c>
      <c r="BSH298">
        <v>0</v>
      </c>
      <c r="BSI298">
        <v>0</v>
      </c>
      <c r="BSJ298">
        <v>0</v>
      </c>
      <c r="BSK298">
        <v>0</v>
      </c>
      <c r="BSL298">
        <v>0</v>
      </c>
      <c r="BSM298">
        <v>0</v>
      </c>
      <c r="BSN298">
        <v>0</v>
      </c>
      <c r="BSO298">
        <v>0</v>
      </c>
      <c r="BSP298">
        <v>0</v>
      </c>
      <c r="BSQ298">
        <v>0</v>
      </c>
      <c r="BSR298">
        <v>0</v>
      </c>
      <c r="BSS298">
        <v>4.6948356807511738E-3</v>
      </c>
      <c r="BST298">
        <v>0</v>
      </c>
      <c r="BSU298">
        <v>0</v>
      </c>
      <c r="BSV298">
        <v>0</v>
      </c>
      <c r="BSW298">
        <v>0</v>
      </c>
      <c r="BSX298">
        <v>0</v>
      </c>
      <c r="BSY298">
        <v>0</v>
      </c>
      <c r="BSZ298">
        <v>0</v>
      </c>
      <c r="BTA298">
        <v>0</v>
      </c>
      <c r="BTB298">
        <v>0</v>
      </c>
      <c r="BTC298">
        <v>0</v>
      </c>
      <c r="BTD298">
        <v>0</v>
      </c>
      <c r="BTE298">
        <v>0</v>
      </c>
      <c r="BTF298">
        <v>0</v>
      </c>
      <c r="BTG298">
        <v>0</v>
      </c>
      <c r="BTH298">
        <v>0</v>
      </c>
      <c r="BTI298">
        <v>0</v>
      </c>
      <c r="BTJ298">
        <v>2.3474178403755869E-3</v>
      </c>
      <c r="BTK298">
        <v>0</v>
      </c>
      <c r="BTL298">
        <v>0</v>
      </c>
      <c r="BTM298">
        <v>0</v>
      </c>
      <c r="BTN298">
        <v>0</v>
      </c>
      <c r="BTO298">
        <v>0</v>
      </c>
      <c r="BTP298">
        <v>0</v>
      </c>
      <c r="BTQ298">
        <v>0</v>
      </c>
      <c r="BTR298">
        <v>0</v>
      </c>
      <c r="BTS298">
        <v>0</v>
      </c>
      <c r="BTT298">
        <v>0</v>
      </c>
      <c r="BTU298">
        <v>0</v>
      </c>
      <c r="BTV298">
        <v>0</v>
      </c>
      <c r="BTW298">
        <v>0</v>
      </c>
      <c r="BTX298">
        <v>0</v>
      </c>
      <c r="BTY298">
        <v>0</v>
      </c>
      <c r="BTZ298">
        <v>0</v>
      </c>
      <c r="BUA298">
        <v>0</v>
      </c>
      <c r="BUB298">
        <v>0</v>
      </c>
      <c r="BUC298">
        <v>0</v>
      </c>
      <c r="BUD298">
        <v>0</v>
      </c>
      <c r="BUE298">
        <v>4.6948356807511738E-3</v>
      </c>
      <c r="BUF298">
        <v>0</v>
      </c>
      <c r="BUG298">
        <v>4.6948356807511738E-3</v>
      </c>
      <c r="BUH298">
        <v>0</v>
      </c>
      <c r="BUI298">
        <v>0</v>
      </c>
      <c r="BUJ298">
        <v>0</v>
      </c>
      <c r="BUK298">
        <v>0</v>
      </c>
      <c r="BUL298">
        <v>0</v>
      </c>
      <c r="BUM298">
        <v>0</v>
      </c>
      <c r="BUN298">
        <v>0</v>
      </c>
      <c r="BUO298">
        <v>0</v>
      </c>
      <c r="BUP298">
        <v>0</v>
      </c>
      <c r="BUQ298">
        <v>1.1737089201877934E-2</v>
      </c>
      <c r="BUR298">
        <v>0</v>
      </c>
      <c r="BUS298">
        <v>0</v>
      </c>
      <c r="BUT298">
        <v>7.0422535211267609E-2</v>
      </c>
      <c r="BUU298">
        <v>0</v>
      </c>
      <c r="BUV298">
        <v>0</v>
      </c>
      <c r="BUW298">
        <v>0</v>
      </c>
      <c r="BUX298">
        <v>0</v>
      </c>
      <c r="BUY298">
        <v>0</v>
      </c>
      <c r="BUZ298">
        <v>0</v>
      </c>
      <c r="BVA298">
        <v>0</v>
      </c>
      <c r="BVB298">
        <v>0</v>
      </c>
      <c r="BVC298">
        <v>0</v>
      </c>
      <c r="BVD298">
        <v>0</v>
      </c>
      <c r="BVE298">
        <v>0</v>
      </c>
      <c r="BVF298">
        <v>0</v>
      </c>
      <c r="BVG298">
        <v>0</v>
      </c>
      <c r="BVH298">
        <v>0</v>
      </c>
      <c r="BVI298">
        <v>0</v>
      </c>
      <c r="BVJ298">
        <v>0</v>
      </c>
      <c r="BVK298">
        <v>0</v>
      </c>
      <c r="BVL298">
        <v>0</v>
      </c>
      <c r="BVM298">
        <v>0</v>
      </c>
      <c r="BVN298">
        <v>0</v>
      </c>
      <c r="BVO298">
        <v>0</v>
      </c>
      <c r="BVP298">
        <v>0</v>
      </c>
      <c r="BVQ298">
        <v>0</v>
      </c>
      <c r="BVR298">
        <v>0</v>
      </c>
      <c r="BVS298">
        <v>0</v>
      </c>
      <c r="BVT298">
        <v>0</v>
      </c>
      <c r="BVU298">
        <v>0</v>
      </c>
      <c r="BVV298">
        <v>0</v>
      </c>
      <c r="BVW298">
        <v>0</v>
      </c>
      <c r="BVX298">
        <v>0</v>
      </c>
      <c r="BVY298">
        <v>0</v>
      </c>
      <c r="BVZ298">
        <v>0</v>
      </c>
      <c r="BWA298">
        <v>0</v>
      </c>
      <c r="BWB298">
        <v>0</v>
      </c>
      <c r="BWC298">
        <v>0</v>
      </c>
      <c r="BWD298">
        <v>0</v>
      </c>
      <c r="BWE298">
        <v>0</v>
      </c>
      <c r="BWF298">
        <v>0</v>
      </c>
      <c r="BWG298">
        <v>0</v>
      </c>
      <c r="BWH298">
        <v>0</v>
      </c>
      <c r="BWI298">
        <v>0</v>
      </c>
      <c r="BWJ298">
        <v>0</v>
      </c>
      <c r="BWK298">
        <v>0</v>
      </c>
      <c r="BWL298">
        <v>0</v>
      </c>
      <c r="BWM298">
        <v>0</v>
      </c>
      <c r="BWN298">
        <v>0</v>
      </c>
      <c r="BWO298">
        <v>0</v>
      </c>
      <c r="BWP298">
        <v>0</v>
      </c>
      <c r="BWQ298">
        <v>0</v>
      </c>
      <c r="BWR298">
        <v>0</v>
      </c>
      <c r="BWS298">
        <v>0</v>
      </c>
      <c r="BWT298">
        <v>0</v>
      </c>
      <c r="BWU298">
        <v>0</v>
      </c>
      <c r="BWV298">
        <v>0</v>
      </c>
      <c r="BWW298">
        <v>0</v>
      </c>
      <c r="BWX298">
        <v>0</v>
      </c>
      <c r="BWY298">
        <v>9.3896713615023476E-3</v>
      </c>
      <c r="BWZ298">
        <v>4.6948356807511738E-3</v>
      </c>
      <c r="BXA298">
        <v>0</v>
      </c>
      <c r="BXB298">
        <v>0</v>
      </c>
      <c r="BXC298">
        <v>0</v>
      </c>
      <c r="BXD298">
        <v>0</v>
      </c>
      <c r="BXE298">
        <v>0</v>
      </c>
      <c r="BXF298">
        <v>0</v>
      </c>
      <c r="BXG298">
        <v>0</v>
      </c>
      <c r="BXH298">
        <v>0</v>
      </c>
      <c r="BXI298">
        <v>0</v>
      </c>
      <c r="BXJ298">
        <v>0</v>
      </c>
      <c r="BXK298">
        <v>0</v>
      </c>
      <c r="BXL298">
        <v>2.3474178403755869E-3</v>
      </c>
      <c r="BXM298">
        <v>0</v>
      </c>
      <c r="BXN298">
        <v>0</v>
      </c>
      <c r="BXO298">
        <v>0</v>
      </c>
      <c r="BXP298">
        <v>4.6948356807511738E-3</v>
      </c>
      <c r="BXQ298">
        <v>1.4084507042253521E-2</v>
      </c>
      <c r="BXR298">
        <v>0</v>
      </c>
      <c r="BXS298">
        <v>0</v>
      </c>
      <c r="BXT298">
        <v>0</v>
      </c>
      <c r="BXU298">
        <v>0</v>
      </c>
      <c r="BXV298">
        <v>0</v>
      </c>
      <c r="BXW298">
        <v>2.8169014084507043E-2</v>
      </c>
      <c r="BXX298">
        <v>4.6948356807511738E-3</v>
      </c>
      <c r="BXY298">
        <v>0</v>
      </c>
      <c r="BXZ298">
        <v>0</v>
      </c>
      <c r="BYA298">
        <v>0</v>
      </c>
      <c r="BYB298">
        <v>0</v>
      </c>
      <c r="BYC298">
        <v>0</v>
      </c>
      <c r="BYD298">
        <v>0</v>
      </c>
      <c r="BYE298">
        <v>0</v>
      </c>
      <c r="BYF298">
        <v>0</v>
      </c>
      <c r="BYG298">
        <v>0</v>
      </c>
      <c r="BYH298">
        <v>0</v>
      </c>
      <c r="BYI298">
        <v>0</v>
      </c>
      <c r="BYJ298">
        <v>0</v>
      </c>
      <c r="BYK298">
        <v>0</v>
      </c>
      <c r="BYL298">
        <v>0</v>
      </c>
      <c r="BYM298">
        <v>0</v>
      </c>
      <c r="BYN298">
        <v>0</v>
      </c>
      <c r="BYO298">
        <v>0</v>
      </c>
      <c r="BYP298">
        <v>4.6948356807511738E-3</v>
      </c>
      <c r="BYQ298">
        <v>0</v>
      </c>
      <c r="BYR298">
        <v>0</v>
      </c>
      <c r="BYS298">
        <v>0</v>
      </c>
      <c r="BYT298">
        <v>1.1737089201877934E-2</v>
      </c>
      <c r="BYU298">
        <v>0</v>
      </c>
      <c r="BYV298">
        <v>2.3474178403755869E-3</v>
      </c>
      <c r="BYW298">
        <v>0</v>
      </c>
      <c r="BYX298">
        <v>0</v>
      </c>
      <c r="BYY298">
        <v>4.6948356807511738E-3</v>
      </c>
      <c r="BYZ298">
        <v>0</v>
      </c>
      <c r="BZA298">
        <v>0</v>
      </c>
      <c r="BZB298">
        <v>0</v>
      </c>
      <c r="BZC298">
        <v>0</v>
      </c>
      <c r="BZD298">
        <v>0</v>
      </c>
      <c r="BZE298">
        <v>0</v>
      </c>
      <c r="BZF298">
        <v>0</v>
      </c>
      <c r="BZG298">
        <v>0</v>
      </c>
      <c r="BZH298">
        <v>0</v>
      </c>
      <c r="BZI298">
        <v>0</v>
      </c>
      <c r="BZJ298">
        <v>0</v>
      </c>
      <c r="BZK298">
        <v>0</v>
      </c>
      <c r="BZL298">
        <v>0</v>
      </c>
      <c r="BZM298">
        <v>0</v>
      </c>
      <c r="BZN298">
        <v>0</v>
      </c>
      <c r="BZO298">
        <v>0</v>
      </c>
      <c r="BZP298">
        <v>0</v>
      </c>
      <c r="BZQ298">
        <v>4.6948356807511738E-3</v>
      </c>
      <c r="BZR298">
        <v>0</v>
      </c>
      <c r="BZS298">
        <v>0</v>
      </c>
      <c r="BZT298">
        <v>0</v>
      </c>
      <c r="BZU298">
        <v>0</v>
      </c>
      <c r="BZV298">
        <v>0</v>
      </c>
      <c r="BZW298">
        <v>0</v>
      </c>
      <c r="BZX298">
        <v>0</v>
      </c>
      <c r="BZY298">
        <v>0</v>
      </c>
      <c r="BZZ298">
        <v>0</v>
      </c>
      <c r="CAA298">
        <v>0</v>
      </c>
      <c r="CAB298">
        <v>5.6338028169014086E-2</v>
      </c>
      <c r="CAC298">
        <v>0</v>
      </c>
      <c r="CAD298">
        <v>0</v>
      </c>
      <c r="CAE298">
        <v>0</v>
      </c>
      <c r="CAF298">
        <v>0</v>
      </c>
      <c r="CAG298">
        <v>0</v>
      </c>
      <c r="CAH298">
        <v>2.3474178403755869E-3</v>
      </c>
      <c r="CAI298">
        <v>1.8779342723004695E-2</v>
      </c>
      <c r="CAJ298">
        <v>0</v>
      </c>
      <c r="CAK298">
        <v>0</v>
      </c>
      <c r="CAL298">
        <v>0</v>
      </c>
      <c r="CAM298">
        <v>0</v>
      </c>
      <c r="CAN298">
        <v>0</v>
      </c>
      <c r="CAO298">
        <v>0</v>
      </c>
      <c r="CAP298">
        <v>0</v>
      </c>
      <c r="CAQ298">
        <v>0</v>
      </c>
      <c r="CAR298">
        <v>0</v>
      </c>
      <c r="CAS298">
        <v>0</v>
      </c>
      <c r="CAT298">
        <v>0</v>
      </c>
      <c r="CAU298">
        <v>0</v>
      </c>
      <c r="CAV298">
        <v>0</v>
      </c>
      <c r="CAW298">
        <v>4.6948356807511738E-3</v>
      </c>
      <c r="CAX298">
        <v>0</v>
      </c>
      <c r="CAY298">
        <v>0</v>
      </c>
      <c r="CAZ298">
        <v>0</v>
      </c>
      <c r="CBA298">
        <v>0</v>
      </c>
      <c r="CBB298">
        <v>4.6948356807511738E-3</v>
      </c>
      <c r="CBC298">
        <v>0</v>
      </c>
      <c r="CBD298">
        <v>0</v>
      </c>
      <c r="CBE298">
        <v>0</v>
      </c>
      <c r="CBF298">
        <v>0</v>
      </c>
      <c r="CBG298">
        <v>0</v>
      </c>
      <c r="CBH298">
        <v>0</v>
      </c>
      <c r="CBI298">
        <v>0</v>
      </c>
      <c r="CBJ298">
        <v>2.3474178403755867E-2</v>
      </c>
      <c r="CBK298">
        <v>0</v>
      </c>
      <c r="CBL298">
        <v>2.3474178403755867E-2</v>
      </c>
      <c r="CBM298">
        <v>0</v>
      </c>
      <c r="CBN298">
        <v>0</v>
      </c>
      <c r="CBO298">
        <v>0</v>
      </c>
      <c r="CBP298">
        <v>0</v>
      </c>
      <c r="CBQ298">
        <v>0</v>
      </c>
      <c r="CBR298">
        <v>0</v>
      </c>
      <c r="CBS298">
        <v>1.6431924882629109E-2</v>
      </c>
      <c r="CBT298">
        <v>4.6948356807511738E-3</v>
      </c>
      <c r="CBU298">
        <v>0</v>
      </c>
      <c r="CBV298">
        <v>0</v>
      </c>
      <c r="CBW298">
        <v>0</v>
      </c>
      <c r="CBX298">
        <v>0</v>
      </c>
      <c r="CBY298">
        <v>0</v>
      </c>
      <c r="CBZ298">
        <v>0</v>
      </c>
      <c r="CCA298">
        <v>0</v>
      </c>
      <c r="CCB298">
        <v>0</v>
      </c>
      <c r="CCC298">
        <v>0</v>
      </c>
      <c r="CCD298">
        <v>0</v>
      </c>
      <c r="CCE298">
        <v>0</v>
      </c>
      <c r="CCF298">
        <v>0</v>
      </c>
      <c r="CCG298">
        <v>0</v>
      </c>
      <c r="CCH298">
        <v>0</v>
      </c>
      <c r="CCI298">
        <v>0</v>
      </c>
      <c r="CCJ298">
        <v>0</v>
      </c>
      <c r="CCK298">
        <v>0</v>
      </c>
      <c r="CCL298">
        <v>0</v>
      </c>
      <c r="CCM298">
        <v>0</v>
      </c>
      <c r="CCN298">
        <v>0</v>
      </c>
      <c r="CCO298">
        <v>0</v>
      </c>
      <c r="CCP298">
        <v>0</v>
      </c>
      <c r="CCQ298">
        <v>0</v>
      </c>
      <c r="CCR298">
        <v>0</v>
      </c>
      <c r="CCS298">
        <v>7.0422535211267607E-3</v>
      </c>
      <c r="CCT298">
        <v>0</v>
      </c>
      <c r="CCU298">
        <v>0</v>
      </c>
      <c r="CCV298">
        <v>0</v>
      </c>
      <c r="CCW298">
        <v>0</v>
      </c>
      <c r="CCX298">
        <v>0</v>
      </c>
      <c r="CCY298">
        <v>0</v>
      </c>
      <c r="CCZ298">
        <v>0</v>
      </c>
      <c r="CDA298">
        <v>0</v>
      </c>
      <c r="CDB298">
        <v>0</v>
      </c>
      <c r="CDC298">
        <v>0</v>
      </c>
      <c r="CDD298">
        <v>0</v>
      </c>
      <c r="CDE298">
        <v>0</v>
      </c>
      <c r="CDF298">
        <v>0</v>
      </c>
      <c r="CDG298">
        <v>0</v>
      </c>
      <c r="CDH298">
        <v>0</v>
      </c>
      <c r="CDI298">
        <v>0</v>
      </c>
      <c r="CDJ298">
        <v>0</v>
      </c>
      <c r="CDK298">
        <v>0</v>
      </c>
      <c r="CDL298">
        <v>0</v>
      </c>
      <c r="CDM298">
        <v>0</v>
      </c>
      <c r="CDN298">
        <v>0</v>
      </c>
      <c r="CDO298">
        <v>0</v>
      </c>
      <c r="CDP298">
        <v>0</v>
      </c>
      <c r="CDQ298">
        <v>0</v>
      </c>
      <c r="CDR298">
        <v>0</v>
      </c>
      <c r="CDS298">
        <v>0</v>
      </c>
      <c r="CDT298">
        <v>0</v>
      </c>
      <c r="CDU298">
        <v>0</v>
      </c>
      <c r="CDV298">
        <v>0</v>
      </c>
      <c r="CDW298">
        <v>0</v>
      </c>
      <c r="CDX298">
        <v>0</v>
      </c>
      <c r="CDY298">
        <v>0</v>
      </c>
      <c r="CDZ298">
        <v>0</v>
      </c>
      <c r="CEA298">
        <v>0</v>
      </c>
      <c r="CEB298">
        <v>0</v>
      </c>
      <c r="CEC298">
        <v>0</v>
      </c>
      <c r="CED298">
        <v>0</v>
      </c>
      <c r="CEE298">
        <v>0</v>
      </c>
      <c r="CEF298">
        <v>0</v>
      </c>
      <c r="CEG298">
        <v>0</v>
      </c>
      <c r="CEH298">
        <v>0</v>
      </c>
      <c r="CEI298">
        <v>0</v>
      </c>
      <c r="CEJ298">
        <v>0</v>
      </c>
      <c r="CEK298">
        <v>0</v>
      </c>
      <c r="CEL298">
        <v>0</v>
      </c>
      <c r="CEM298">
        <v>0</v>
      </c>
      <c r="CEN298">
        <v>0</v>
      </c>
      <c r="CEO298">
        <v>0</v>
      </c>
      <c r="CEP298">
        <v>0</v>
      </c>
      <c r="CEQ298">
        <v>0</v>
      </c>
      <c r="CER298">
        <v>0</v>
      </c>
      <c r="CES298">
        <v>0</v>
      </c>
      <c r="CET298">
        <v>0</v>
      </c>
      <c r="CEU298">
        <v>0</v>
      </c>
      <c r="CEV298">
        <v>0</v>
      </c>
      <c r="CEW298">
        <v>0</v>
      </c>
      <c r="CEX298">
        <v>0</v>
      </c>
      <c r="CEY298">
        <v>0</v>
      </c>
      <c r="CEZ298">
        <v>0</v>
      </c>
      <c r="CFA298">
        <v>0</v>
      </c>
      <c r="CFB298">
        <v>0</v>
      </c>
      <c r="CFC298">
        <v>0</v>
      </c>
      <c r="CFD298">
        <v>0</v>
      </c>
      <c r="CFE298">
        <v>0</v>
      </c>
      <c r="CFF298">
        <v>0</v>
      </c>
      <c r="CFG298">
        <v>0</v>
      </c>
      <c r="CFH298">
        <v>0</v>
      </c>
      <c r="CFI298">
        <v>0</v>
      </c>
      <c r="CFJ298">
        <v>0</v>
      </c>
      <c r="CFK298">
        <v>0</v>
      </c>
      <c r="CFL298">
        <v>0</v>
      </c>
      <c r="CFM298">
        <v>0</v>
      </c>
      <c r="CFN298">
        <v>0</v>
      </c>
      <c r="CFO298">
        <v>0</v>
      </c>
      <c r="CFP298">
        <v>0</v>
      </c>
      <c r="CFQ298">
        <v>0</v>
      </c>
      <c r="CFR298">
        <v>0</v>
      </c>
      <c r="CFS298">
        <v>0</v>
      </c>
      <c r="CFT298">
        <v>0</v>
      </c>
      <c r="CFU298">
        <v>0</v>
      </c>
      <c r="CFV298">
        <v>0</v>
      </c>
      <c r="CFW298">
        <v>0</v>
      </c>
      <c r="CFX298">
        <v>0</v>
      </c>
      <c r="CFY298">
        <v>0</v>
      </c>
      <c r="CFZ298">
        <v>0</v>
      </c>
      <c r="CGA298">
        <v>0</v>
      </c>
      <c r="CGB298">
        <v>0</v>
      </c>
      <c r="CGC298">
        <v>0</v>
      </c>
      <c r="CGD298">
        <v>0</v>
      </c>
      <c r="CGE298">
        <v>0</v>
      </c>
      <c r="CGF298">
        <v>0</v>
      </c>
      <c r="CGG298">
        <v>0</v>
      </c>
      <c r="CGH298">
        <v>0</v>
      </c>
      <c r="CGI298">
        <v>0</v>
      </c>
      <c r="CGJ298">
        <v>0</v>
      </c>
      <c r="CGK298">
        <v>0</v>
      </c>
      <c r="CGL298">
        <v>0</v>
      </c>
      <c r="CGM298">
        <v>0</v>
      </c>
      <c r="CGN298">
        <v>0</v>
      </c>
      <c r="CGO298">
        <v>0</v>
      </c>
      <c r="CGP298">
        <v>0</v>
      </c>
      <c r="CGQ298">
        <v>0</v>
      </c>
      <c r="CGR298">
        <v>0</v>
      </c>
      <c r="CGS298">
        <v>0</v>
      </c>
      <c r="CGT298">
        <v>0</v>
      </c>
      <c r="CGU298">
        <v>0</v>
      </c>
      <c r="CGV298">
        <v>0</v>
      </c>
      <c r="CGW298">
        <v>0</v>
      </c>
      <c r="CGX298">
        <v>0</v>
      </c>
      <c r="CGY298">
        <v>0</v>
      </c>
      <c r="CGZ298">
        <v>0</v>
      </c>
      <c r="CHA298">
        <v>0</v>
      </c>
      <c r="CHB298">
        <v>0</v>
      </c>
      <c r="CHC298">
        <v>0</v>
      </c>
      <c r="CHD298">
        <v>0</v>
      </c>
      <c r="CHE298">
        <v>0</v>
      </c>
      <c r="CHF298">
        <v>0</v>
      </c>
      <c r="CHG298">
        <v>0</v>
      </c>
      <c r="CHH298">
        <v>0</v>
      </c>
      <c r="CHI298">
        <v>0</v>
      </c>
      <c r="CHJ298">
        <v>0</v>
      </c>
      <c r="CHK298">
        <v>0</v>
      </c>
      <c r="CHL298">
        <v>0</v>
      </c>
      <c r="CHM298">
        <v>0</v>
      </c>
      <c r="CHN298">
        <v>0</v>
      </c>
      <c r="CHO298">
        <v>0</v>
      </c>
      <c r="CHP298">
        <v>0</v>
      </c>
      <c r="CHQ298">
        <v>0</v>
      </c>
      <c r="CHR298">
        <v>0</v>
      </c>
      <c r="CHS298">
        <v>0</v>
      </c>
      <c r="CHT298">
        <v>0</v>
      </c>
      <c r="CHU298">
        <v>0</v>
      </c>
      <c r="CHV298">
        <v>0</v>
      </c>
      <c r="CHW298">
        <v>0</v>
      </c>
      <c r="CHX298">
        <v>0</v>
      </c>
      <c r="CHY298">
        <v>0</v>
      </c>
      <c r="CHZ298">
        <v>0</v>
      </c>
      <c r="CIA298">
        <v>0</v>
      </c>
      <c r="CIB298">
        <v>0</v>
      </c>
      <c r="CIC298">
        <v>0</v>
      </c>
      <c r="CID298">
        <v>0</v>
      </c>
      <c r="CIE298">
        <v>0</v>
      </c>
      <c r="CIF298">
        <v>0</v>
      </c>
      <c r="CIG298">
        <v>0</v>
      </c>
      <c r="CIH298">
        <v>0</v>
      </c>
      <c r="CII298">
        <v>1.4084507042253521E-2</v>
      </c>
      <c r="CIJ298">
        <v>0</v>
      </c>
      <c r="CIK298">
        <v>0</v>
      </c>
      <c r="CIL298">
        <v>0</v>
      </c>
      <c r="CIM298">
        <v>0</v>
      </c>
      <c r="CIN298">
        <v>0</v>
      </c>
      <c r="CIO298">
        <v>0</v>
      </c>
      <c r="CIP298">
        <v>0</v>
      </c>
      <c r="CIQ298">
        <v>0</v>
      </c>
      <c r="CIR298">
        <v>0</v>
      </c>
      <c r="CIS298">
        <v>0</v>
      </c>
      <c r="CIT298">
        <v>0</v>
      </c>
      <c r="CIU298">
        <v>0</v>
      </c>
      <c r="CIV298">
        <v>0</v>
      </c>
      <c r="CIW298">
        <v>0</v>
      </c>
      <c r="CIX298">
        <v>0</v>
      </c>
      <c r="CIY298">
        <v>0</v>
      </c>
      <c r="CIZ298">
        <v>0</v>
      </c>
      <c r="CJA298">
        <v>4.6948356807511738E-3</v>
      </c>
      <c r="CJB298">
        <v>0</v>
      </c>
      <c r="CJC298">
        <v>0</v>
      </c>
      <c r="CJD298">
        <v>0</v>
      </c>
      <c r="CJE298">
        <v>0</v>
      </c>
      <c r="CJF298">
        <v>0</v>
      </c>
      <c r="CJG298">
        <v>4.6948356807511738E-3</v>
      </c>
      <c r="CJH298">
        <v>0</v>
      </c>
      <c r="CJI298">
        <v>0</v>
      </c>
      <c r="CJJ298">
        <v>2.5821596244131457E-2</v>
      </c>
      <c r="CJK298">
        <v>3.2863849765258218E-2</v>
      </c>
      <c r="CJL298">
        <v>4.6948356807511738E-3</v>
      </c>
      <c r="CJM298">
        <v>1.6431924882629109E-2</v>
      </c>
      <c r="CJN298">
        <v>9.3896713615023476E-3</v>
      </c>
      <c r="CJO298">
        <v>0.11032863849765258</v>
      </c>
      <c r="CJP298">
        <v>2.3474178403755869E-3</v>
      </c>
      <c r="CJQ298">
        <v>2.3474178403755869E-3</v>
      </c>
      <c r="CJR298">
        <v>0</v>
      </c>
      <c r="CJS298">
        <v>0</v>
      </c>
      <c r="CJT298">
        <v>0</v>
      </c>
      <c r="CJU298">
        <v>0</v>
      </c>
      <c r="CJV298">
        <v>0</v>
      </c>
      <c r="CJW298">
        <v>0</v>
      </c>
      <c r="CJX298">
        <v>0</v>
      </c>
      <c r="CJY298">
        <v>0</v>
      </c>
      <c r="CJZ298">
        <v>0</v>
      </c>
      <c r="CKA298">
        <v>0</v>
      </c>
      <c r="CKB298">
        <v>0</v>
      </c>
      <c r="CKC298">
        <v>0</v>
      </c>
      <c r="CKD298">
        <v>0</v>
      </c>
      <c r="CKE298">
        <v>0</v>
      </c>
      <c r="CKF298">
        <v>0</v>
      </c>
      <c r="CKG298">
        <v>0</v>
      </c>
      <c r="CKH298">
        <v>0</v>
      </c>
      <c r="CKI298">
        <v>0</v>
      </c>
      <c r="CKJ298">
        <v>0</v>
      </c>
      <c r="CKK298">
        <v>0</v>
      </c>
      <c r="CKL298">
        <v>0</v>
      </c>
      <c r="CKM298">
        <v>0</v>
      </c>
      <c r="CKN298">
        <v>0</v>
      </c>
      <c r="CKO298">
        <v>0</v>
      </c>
      <c r="CKP298">
        <v>0</v>
      </c>
      <c r="CKQ298">
        <v>0</v>
      </c>
      <c r="CKR298">
        <v>0</v>
      </c>
      <c r="CKS298">
        <v>0</v>
      </c>
      <c r="CKT298">
        <v>0</v>
      </c>
      <c r="CKU298">
        <v>0</v>
      </c>
      <c r="CKV298">
        <v>0</v>
      </c>
      <c r="CKW298">
        <v>0</v>
      </c>
      <c r="CKX298">
        <v>0</v>
      </c>
      <c r="CKY298">
        <v>0</v>
      </c>
      <c r="CKZ298">
        <v>0</v>
      </c>
      <c r="CLA298">
        <v>0</v>
      </c>
      <c r="CLB298">
        <v>0</v>
      </c>
      <c r="CLC298">
        <v>1</v>
      </c>
    </row>
    <row r="299" spans="1:556 1239:2490">
      <c r="A299">
        <v>333</v>
      </c>
      <c r="B299" s="6" t="s">
        <v>2845</v>
      </c>
      <c r="C299" s="6" t="s">
        <v>2852</v>
      </c>
      <c r="D299" s="210">
        <v>6598650</v>
      </c>
      <c r="E299" s="210">
        <v>1511110</v>
      </c>
      <c r="F299" s="6" t="s">
        <v>2853</v>
      </c>
      <c r="G299" s="6" t="s">
        <v>2854</v>
      </c>
      <c r="H299" s="6"/>
      <c r="I299" s="6"/>
      <c r="J299" s="377"/>
      <c r="L299" s="6">
        <v>850</v>
      </c>
      <c r="M299" t="s">
        <v>2823</v>
      </c>
      <c r="Q299" t="s">
        <v>1429</v>
      </c>
      <c r="R299" t="s">
        <v>1430</v>
      </c>
      <c r="S299" t="s">
        <v>1430</v>
      </c>
      <c r="T299" t="s">
        <v>1430</v>
      </c>
      <c r="U299" t="s">
        <v>2604</v>
      </c>
      <c r="X299" t="s">
        <v>2606</v>
      </c>
      <c r="Y299" t="s">
        <v>2824</v>
      </c>
      <c r="AB299" s="377" t="s">
        <v>2840</v>
      </c>
      <c r="AC299" s="68">
        <v>333</v>
      </c>
      <c r="AD299" s="377">
        <v>117</v>
      </c>
      <c r="AF299" s="377" t="s">
        <v>2855</v>
      </c>
      <c r="AH299" s="343">
        <v>6598650</v>
      </c>
      <c r="AI299" s="343">
        <v>1511110</v>
      </c>
      <c r="AJ299">
        <v>2008</v>
      </c>
      <c r="AK299" s="115">
        <v>39701</v>
      </c>
      <c r="AM299" s="180"/>
      <c r="AO299">
        <v>7.5</v>
      </c>
      <c r="AP299">
        <v>13.743333333333332</v>
      </c>
      <c r="AQ299">
        <v>0.20350000000000001</v>
      </c>
      <c r="AR299">
        <v>0.49833333333333335</v>
      </c>
      <c r="BC299">
        <v>305</v>
      </c>
      <c r="BD299">
        <v>39.666666666666664</v>
      </c>
      <c r="BE299">
        <v>100.5</v>
      </c>
      <c r="BF299" s="377">
        <v>1983.3333333333333</v>
      </c>
      <c r="BG299">
        <v>13.183333333333332</v>
      </c>
      <c r="BH299">
        <v>1217.5</v>
      </c>
      <c r="BJ299">
        <v>3.6</v>
      </c>
      <c r="BK299">
        <v>9.3249999999999993</v>
      </c>
      <c r="BL299">
        <v>3.0249999999999999E-2</v>
      </c>
      <c r="BM299">
        <v>1.6274999999999999</v>
      </c>
      <c r="BN299">
        <v>0.89249999999999996</v>
      </c>
      <c r="BO299">
        <v>2.4</v>
      </c>
      <c r="BQ299">
        <v>0.62</v>
      </c>
      <c r="BS299">
        <v>1.25</v>
      </c>
      <c r="BT299" s="401">
        <v>3</v>
      </c>
      <c r="BW299" s="402" t="s">
        <v>1680</v>
      </c>
      <c r="BX299" s="402">
        <v>410</v>
      </c>
      <c r="BY299" s="403">
        <v>69</v>
      </c>
      <c r="BZ299" s="404">
        <v>4.9144632358865747</v>
      </c>
      <c r="CA299" s="404">
        <v>12.336607142857133</v>
      </c>
      <c r="CB299" s="404">
        <v>65.267857142857167</v>
      </c>
      <c r="CC299" s="404">
        <v>27.951807228915658</v>
      </c>
      <c r="CD299" s="404">
        <v>7.5723810079365652</v>
      </c>
      <c r="CE299" s="303">
        <v>16.3855421686747</v>
      </c>
      <c r="CF299" s="303">
        <v>0.72289156626506024</v>
      </c>
      <c r="CG299" s="303">
        <f>2/BX299*100</f>
        <v>0.48780487804878048</v>
      </c>
      <c r="CH299" s="405">
        <f>1/BX299*100</f>
        <v>0.24390243902439024</v>
      </c>
      <c r="CI299" s="405">
        <v>0</v>
      </c>
      <c r="CJ299" s="405">
        <v>0</v>
      </c>
      <c r="CK299">
        <f>1/BX299*100</f>
        <v>0.24390243902439024</v>
      </c>
      <c r="CL299" s="405">
        <v>0</v>
      </c>
      <c r="CM299" s="405">
        <v>0</v>
      </c>
      <c r="CN299" s="405">
        <v>0</v>
      </c>
      <c r="CO299" s="405">
        <v>0</v>
      </c>
      <c r="CP299" s="405">
        <v>0</v>
      </c>
      <c r="CQ299" s="405">
        <v>0</v>
      </c>
      <c r="CR299" s="405">
        <v>0</v>
      </c>
      <c r="CS299" s="405">
        <v>0</v>
      </c>
      <c r="CT299" s="405">
        <v>0</v>
      </c>
      <c r="CU299" s="405">
        <v>0</v>
      </c>
      <c r="CV299" s="405">
        <v>0</v>
      </c>
      <c r="CW299" s="303">
        <f>SUM(CG299:CV299)</f>
        <v>0.97560975609756095</v>
      </c>
      <c r="CX299" s="411"/>
      <c r="CY299" s="411">
        <v>0</v>
      </c>
      <c r="CZ299" s="411">
        <v>0</v>
      </c>
      <c r="DA299">
        <f>BX299*CE299/100</f>
        <v>67.180722891566276</v>
      </c>
      <c r="DB299" s="405">
        <v>1</v>
      </c>
      <c r="DC299">
        <f>DB299/BX299*100</f>
        <v>0.24390243902439024</v>
      </c>
      <c r="DD299" s="57"/>
      <c r="DE299" s="405">
        <v>3</v>
      </c>
      <c r="DW299">
        <v>3.6</v>
      </c>
      <c r="DX299">
        <v>9.3249999999999993</v>
      </c>
      <c r="DY299">
        <v>3.0249999999999999E-2</v>
      </c>
      <c r="DZ299">
        <v>1.6274999999999999</v>
      </c>
      <c r="EA299">
        <v>0.89249999999999996</v>
      </c>
      <c r="EB299">
        <v>2.4</v>
      </c>
      <c r="ED299">
        <v>0.62</v>
      </c>
      <c r="EG299" s="86">
        <f t="shared" si="34"/>
        <v>3</v>
      </c>
      <c r="EH299" s="86">
        <f t="shared" si="35"/>
        <v>2</v>
      </c>
      <c r="EI299">
        <v>3</v>
      </c>
      <c r="EJ299" s="1">
        <v>2</v>
      </c>
      <c r="EK299" s="1">
        <v>2</v>
      </c>
      <c r="EL299">
        <v>3</v>
      </c>
      <c r="EM299" s="1">
        <v>2</v>
      </c>
      <c r="EN299" s="1">
        <v>2</v>
      </c>
      <c r="EP299" s="1">
        <v>2</v>
      </c>
      <c r="EW299" s="78"/>
      <c r="EX299" s="78"/>
      <c r="EY299" s="78"/>
      <c r="TK299" s="68"/>
      <c r="TL299" s="400"/>
      <c r="TM299" s="68"/>
      <c r="TN299" s="68"/>
      <c r="TO299" s="68"/>
      <c r="TP299" s="68"/>
      <c r="TQ299" s="68"/>
      <c r="TR299" s="68"/>
      <c r="TS299" s="68"/>
      <c r="TT299" s="68"/>
      <c r="TU299" s="68"/>
      <c r="TV299" s="68"/>
      <c r="TW299" s="68"/>
      <c r="BHI299">
        <v>299</v>
      </c>
      <c r="BHJ299">
        <v>299</v>
      </c>
      <c r="BHK299">
        <v>333</v>
      </c>
      <c r="BHL299">
        <v>333</v>
      </c>
      <c r="BHM299">
        <v>9.6385542168674707E-3</v>
      </c>
      <c r="BHN299">
        <v>0</v>
      </c>
      <c r="BHO299">
        <v>0</v>
      </c>
      <c r="BHP299">
        <v>0</v>
      </c>
      <c r="BHQ299">
        <v>0</v>
      </c>
      <c r="BHR299">
        <v>0</v>
      </c>
      <c r="BHS299">
        <v>0</v>
      </c>
      <c r="BHT299">
        <v>0</v>
      </c>
      <c r="BHU299">
        <v>0</v>
      </c>
      <c r="BHV299">
        <v>0</v>
      </c>
      <c r="BHW299">
        <v>0</v>
      </c>
      <c r="BHX299">
        <v>0</v>
      </c>
      <c r="BHY299">
        <v>0</v>
      </c>
      <c r="BHZ299">
        <v>0</v>
      </c>
      <c r="BIA299">
        <v>0</v>
      </c>
      <c r="BIB299">
        <v>0</v>
      </c>
      <c r="BIC299">
        <v>4.8192771084337354E-3</v>
      </c>
      <c r="BID299">
        <v>0</v>
      </c>
      <c r="BIE299">
        <v>0</v>
      </c>
      <c r="BIF299">
        <v>0</v>
      </c>
      <c r="BIG299">
        <v>0</v>
      </c>
      <c r="BIH299">
        <v>0</v>
      </c>
      <c r="BII299">
        <v>0</v>
      </c>
      <c r="BIJ299">
        <v>6.9879518072289162E-2</v>
      </c>
      <c r="BIK299">
        <v>0</v>
      </c>
      <c r="BIL299">
        <v>0</v>
      </c>
      <c r="BIM299">
        <v>0</v>
      </c>
      <c r="BIN299">
        <v>0</v>
      </c>
      <c r="BIO299">
        <v>0</v>
      </c>
      <c r="BIP299">
        <v>0</v>
      </c>
      <c r="BIQ299">
        <v>0</v>
      </c>
      <c r="BIR299">
        <v>0</v>
      </c>
      <c r="BIS299">
        <v>0</v>
      </c>
      <c r="BIT299">
        <v>0</v>
      </c>
      <c r="BIU299">
        <v>0</v>
      </c>
      <c r="BIV299">
        <v>0</v>
      </c>
      <c r="BIW299">
        <v>0</v>
      </c>
      <c r="BIX299">
        <v>4.8192771084337354E-3</v>
      </c>
      <c r="BIY299">
        <v>0</v>
      </c>
      <c r="BIZ299">
        <v>0</v>
      </c>
      <c r="BJA299">
        <v>0</v>
      </c>
      <c r="BJB299">
        <v>0</v>
      </c>
      <c r="BJC299">
        <v>0</v>
      </c>
      <c r="BJD299">
        <v>0</v>
      </c>
      <c r="BJE299">
        <v>0.16385542168674699</v>
      </c>
      <c r="BJF299">
        <v>0</v>
      </c>
      <c r="BJG299">
        <v>0</v>
      </c>
      <c r="BJH299">
        <v>0</v>
      </c>
      <c r="BJI299">
        <v>0</v>
      </c>
      <c r="BJJ299">
        <v>0</v>
      </c>
      <c r="BJK299">
        <v>0</v>
      </c>
      <c r="BJL299">
        <v>0</v>
      </c>
      <c r="BJM299">
        <v>0</v>
      </c>
      <c r="BJN299">
        <v>0</v>
      </c>
      <c r="BJO299">
        <v>7.2289156626506026E-3</v>
      </c>
      <c r="BJP299">
        <v>0</v>
      </c>
      <c r="BJQ299">
        <v>0</v>
      </c>
      <c r="BJR299">
        <v>0</v>
      </c>
      <c r="BJS299">
        <v>0</v>
      </c>
      <c r="BJT299">
        <v>0</v>
      </c>
      <c r="BJU299">
        <v>0</v>
      </c>
      <c r="BJV299">
        <v>0</v>
      </c>
      <c r="BJW299">
        <v>0</v>
      </c>
      <c r="BJX299">
        <v>0</v>
      </c>
      <c r="BJY299">
        <v>0</v>
      </c>
      <c r="BJZ299">
        <v>0</v>
      </c>
      <c r="BKA299">
        <v>2.4096385542168677E-3</v>
      </c>
      <c r="BKB299">
        <v>0</v>
      </c>
      <c r="BKC299">
        <v>0</v>
      </c>
      <c r="BKD299">
        <v>0</v>
      </c>
      <c r="BKE299">
        <v>3.1325301204819279E-2</v>
      </c>
      <c r="BKF299">
        <v>0</v>
      </c>
      <c r="BKG299">
        <v>0</v>
      </c>
      <c r="BKH299">
        <v>0</v>
      </c>
      <c r="BKI299">
        <v>0</v>
      </c>
      <c r="BKJ299">
        <v>0</v>
      </c>
      <c r="BKK299">
        <v>0</v>
      </c>
      <c r="BKL299">
        <v>0</v>
      </c>
      <c r="BKM299">
        <v>0</v>
      </c>
      <c r="BKN299">
        <v>0</v>
      </c>
      <c r="BKO299">
        <v>0</v>
      </c>
      <c r="BKP299">
        <v>0</v>
      </c>
      <c r="BKQ299">
        <v>0</v>
      </c>
      <c r="BKR299">
        <v>0</v>
      </c>
      <c r="BKS299">
        <v>0</v>
      </c>
      <c r="BKT299">
        <v>0</v>
      </c>
      <c r="BKU299">
        <v>4.8192771084337354E-3</v>
      </c>
      <c r="BKV299">
        <v>0</v>
      </c>
      <c r="BKW299">
        <v>0</v>
      </c>
      <c r="BKX299">
        <v>0</v>
      </c>
      <c r="BKY299">
        <v>0</v>
      </c>
      <c r="BKZ299">
        <v>0</v>
      </c>
      <c r="BLA299">
        <v>0</v>
      </c>
      <c r="BLB299">
        <v>0</v>
      </c>
      <c r="BLC299">
        <v>0</v>
      </c>
      <c r="BLD299">
        <v>0</v>
      </c>
      <c r="BLE299">
        <v>7.2289156626506026E-3</v>
      </c>
      <c r="BLF299">
        <v>0</v>
      </c>
      <c r="BLG299">
        <v>0</v>
      </c>
      <c r="BLH299">
        <v>0</v>
      </c>
      <c r="BLI299">
        <v>0</v>
      </c>
      <c r="BLJ299">
        <v>0</v>
      </c>
      <c r="BLK299">
        <v>0</v>
      </c>
      <c r="BLL299">
        <v>0</v>
      </c>
      <c r="BLM299">
        <v>0</v>
      </c>
      <c r="BLN299">
        <v>0</v>
      </c>
      <c r="BLO299">
        <v>0</v>
      </c>
      <c r="BLP299">
        <v>0</v>
      </c>
      <c r="BLQ299">
        <v>0</v>
      </c>
      <c r="BLR299">
        <v>0</v>
      </c>
      <c r="BLS299">
        <v>0</v>
      </c>
      <c r="BLT299">
        <v>0</v>
      </c>
      <c r="BLU299">
        <v>0</v>
      </c>
      <c r="BLV299">
        <v>0</v>
      </c>
      <c r="BLW299">
        <v>0</v>
      </c>
      <c r="BLX299">
        <v>1.9277108433734941E-2</v>
      </c>
      <c r="BLY299">
        <v>0</v>
      </c>
      <c r="BLZ299">
        <v>0</v>
      </c>
      <c r="BMA299">
        <v>0</v>
      </c>
      <c r="BMB299">
        <v>0</v>
      </c>
      <c r="BMC299">
        <v>0</v>
      </c>
      <c r="BMD299">
        <v>0</v>
      </c>
      <c r="BME299">
        <v>0</v>
      </c>
      <c r="BMF299">
        <v>0</v>
      </c>
      <c r="BMG299">
        <v>0</v>
      </c>
      <c r="BMH299">
        <v>0</v>
      </c>
      <c r="BMI299">
        <v>0</v>
      </c>
      <c r="BMJ299">
        <v>0</v>
      </c>
      <c r="BMK299">
        <v>0</v>
      </c>
      <c r="BML299">
        <v>0</v>
      </c>
      <c r="BMM299">
        <v>2.4096385542168677E-3</v>
      </c>
      <c r="BMN299">
        <v>0</v>
      </c>
      <c r="BMO299">
        <v>0</v>
      </c>
      <c r="BMP299">
        <v>2.4096385542168677E-3</v>
      </c>
      <c r="BMQ299">
        <v>0</v>
      </c>
      <c r="BMR299">
        <v>0</v>
      </c>
      <c r="BMS299">
        <v>0</v>
      </c>
      <c r="BMT299">
        <v>0</v>
      </c>
      <c r="BMU299">
        <v>0</v>
      </c>
      <c r="BMV299">
        <v>0</v>
      </c>
      <c r="BMW299">
        <v>0</v>
      </c>
      <c r="BMX299">
        <v>0</v>
      </c>
      <c r="BMY299">
        <v>0</v>
      </c>
      <c r="BMZ299">
        <v>0</v>
      </c>
      <c r="BNA299">
        <v>0</v>
      </c>
      <c r="BNB299">
        <v>0</v>
      </c>
      <c r="BNC299">
        <v>0</v>
      </c>
      <c r="BND299">
        <v>0</v>
      </c>
      <c r="BNE299">
        <v>0</v>
      </c>
      <c r="BNF299">
        <v>0</v>
      </c>
      <c r="BNG299">
        <v>0</v>
      </c>
      <c r="BNH299">
        <v>0</v>
      </c>
      <c r="BNI299">
        <v>0</v>
      </c>
      <c r="BNJ299">
        <v>0</v>
      </c>
      <c r="BNK299">
        <v>0</v>
      </c>
      <c r="BNL299">
        <v>0</v>
      </c>
      <c r="BNM299">
        <v>0</v>
      </c>
      <c r="BNN299">
        <v>0</v>
      </c>
      <c r="BNO299">
        <v>0</v>
      </c>
      <c r="BNP299">
        <v>0</v>
      </c>
      <c r="BNQ299">
        <v>0</v>
      </c>
      <c r="BNR299">
        <v>0</v>
      </c>
      <c r="BNS299">
        <v>0</v>
      </c>
      <c r="BNT299">
        <v>0</v>
      </c>
      <c r="BNU299">
        <v>0</v>
      </c>
      <c r="BNV299">
        <v>0</v>
      </c>
      <c r="BNW299">
        <v>0</v>
      </c>
      <c r="BNX299">
        <v>0</v>
      </c>
      <c r="BNY299">
        <v>0</v>
      </c>
      <c r="BNZ299">
        <v>0</v>
      </c>
      <c r="BOA299">
        <v>0</v>
      </c>
      <c r="BOB299">
        <v>0</v>
      </c>
      <c r="BOC299">
        <v>0</v>
      </c>
      <c r="BOD299">
        <v>0</v>
      </c>
      <c r="BOE299">
        <v>0</v>
      </c>
      <c r="BOF299">
        <v>0</v>
      </c>
      <c r="BOG299">
        <v>0</v>
      </c>
      <c r="BOH299">
        <v>0</v>
      </c>
      <c r="BOI299">
        <v>0</v>
      </c>
      <c r="BOJ299">
        <v>0</v>
      </c>
      <c r="BOK299">
        <v>0</v>
      </c>
      <c r="BOL299">
        <v>0</v>
      </c>
      <c r="BOM299">
        <v>0</v>
      </c>
      <c r="BON299">
        <v>0</v>
      </c>
      <c r="BOO299">
        <v>0</v>
      </c>
      <c r="BOP299">
        <v>0</v>
      </c>
      <c r="BOQ299">
        <v>0</v>
      </c>
      <c r="BOR299">
        <v>0</v>
      </c>
      <c r="BOS299">
        <v>0</v>
      </c>
      <c r="BOT299">
        <v>0</v>
      </c>
      <c r="BOU299">
        <v>0</v>
      </c>
      <c r="BOV299">
        <v>0</v>
      </c>
      <c r="BOW299">
        <v>0</v>
      </c>
      <c r="BOX299">
        <v>0</v>
      </c>
      <c r="BOY299">
        <v>0</v>
      </c>
      <c r="BOZ299">
        <v>0</v>
      </c>
      <c r="BPA299">
        <v>0</v>
      </c>
      <c r="BPB299">
        <v>0</v>
      </c>
      <c r="BPC299">
        <v>0</v>
      </c>
      <c r="BPD299">
        <v>0</v>
      </c>
      <c r="BPE299">
        <v>0</v>
      </c>
      <c r="BPF299">
        <v>0</v>
      </c>
      <c r="BPG299">
        <v>0</v>
      </c>
      <c r="BPH299">
        <v>0</v>
      </c>
      <c r="BPI299">
        <v>0</v>
      </c>
      <c r="BPJ299">
        <v>2.4096385542168677E-3</v>
      </c>
      <c r="BPK299">
        <v>0</v>
      </c>
      <c r="BPL299">
        <v>0</v>
      </c>
      <c r="BPM299">
        <v>4.8192771084337354E-3</v>
      </c>
      <c r="BPN299">
        <v>0</v>
      </c>
      <c r="BPO299">
        <v>0</v>
      </c>
      <c r="BPP299">
        <v>0</v>
      </c>
      <c r="BPQ299">
        <v>0</v>
      </c>
      <c r="BPR299">
        <v>0</v>
      </c>
      <c r="BPS299">
        <v>0</v>
      </c>
      <c r="BPT299">
        <v>0</v>
      </c>
      <c r="BPU299">
        <v>0</v>
      </c>
      <c r="BPV299">
        <v>0</v>
      </c>
      <c r="BPW299">
        <v>0</v>
      </c>
      <c r="BPX299">
        <v>0</v>
      </c>
      <c r="BPY299">
        <v>0</v>
      </c>
      <c r="BPZ299">
        <v>0</v>
      </c>
      <c r="BQA299">
        <v>0</v>
      </c>
      <c r="BQB299">
        <v>0</v>
      </c>
      <c r="BQC299">
        <v>0</v>
      </c>
      <c r="BQD299">
        <v>0</v>
      </c>
      <c r="BQE299">
        <v>0</v>
      </c>
      <c r="BQF299">
        <v>0</v>
      </c>
      <c r="BQG299">
        <v>0</v>
      </c>
      <c r="BQH299">
        <v>0</v>
      </c>
      <c r="BQI299">
        <v>0</v>
      </c>
      <c r="BQJ299">
        <v>0</v>
      </c>
      <c r="BQK299">
        <v>0</v>
      </c>
      <c r="BQL299">
        <v>0</v>
      </c>
      <c r="BQM299">
        <v>0</v>
      </c>
      <c r="BQN299">
        <v>0</v>
      </c>
      <c r="BQO299">
        <v>0</v>
      </c>
      <c r="BQP299">
        <v>0</v>
      </c>
      <c r="BQQ299">
        <v>0</v>
      </c>
      <c r="BQR299">
        <v>0</v>
      </c>
      <c r="BQS299">
        <v>0</v>
      </c>
      <c r="BQT299">
        <v>0</v>
      </c>
      <c r="BQU299">
        <v>0</v>
      </c>
      <c r="BQV299">
        <v>0</v>
      </c>
      <c r="BQW299">
        <v>0</v>
      </c>
      <c r="BQX299">
        <v>0</v>
      </c>
      <c r="BQY299">
        <v>0</v>
      </c>
      <c r="BQZ299">
        <v>0</v>
      </c>
      <c r="BRA299">
        <v>0</v>
      </c>
      <c r="BRB299">
        <v>0</v>
      </c>
      <c r="BRC299">
        <v>0</v>
      </c>
      <c r="BRD299">
        <v>0</v>
      </c>
      <c r="BRE299">
        <v>0</v>
      </c>
      <c r="BRF299">
        <v>0</v>
      </c>
      <c r="BRG299">
        <v>0</v>
      </c>
      <c r="BRH299">
        <v>2.4096385542168677E-3</v>
      </c>
      <c r="BRI299">
        <v>0</v>
      </c>
      <c r="BRJ299">
        <v>4.8192771084337354E-3</v>
      </c>
      <c r="BRK299">
        <v>0</v>
      </c>
      <c r="BRL299">
        <v>0</v>
      </c>
      <c r="BRM299">
        <v>0</v>
      </c>
      <c r="BRN299">
        <v>0</v>
      </c>
      <c r="BRO299">
        <v>0</v>
      </c>
      <c r="BRP299">
        <v>0</v>
      </c>
      <c r="BRQ299">
        <v>0</v>
      </c>
      <c r="BRR299">
        <v>0</v>
      </c>
      <c r="BRS299">
        <v>0</v>
      </c>
      <c r="BRT299">
        <v>0</v>
      </c>
      <c r="BRU299">
        <v>0</v>
      </c>
      <c r="BRV299">
        <v>0</v>
      </c>
      <c r="BRW299">
        <v>0</v>
      </c>
      <c r="BRX299">
        <v>0</v>
      </c>
      <c r="BRY299">
        <v>4.8192771084337354E-3</v>
      </c>
      <c r="BRZ299">
        <v>1.4457831325301205E-2</v>
      </c>
      <c r="BSA299">
        <v>0</v>
      </c>
      <c r="BSB299">
        <v>0</v>
      </c>
      <c r="BSC299">
        <v>0</v>
      </c>
      <c r="BSD299">
        <v>0</v>
      </c>
      <c r="BSE299">
        <v>0</v>
      </c>
      <c r="BSF299">
        <v>0</v>
      </c>
      <c r="BSG299">
        <v>0</v>
      </c>
      <c r="BSH299">
        <v>0</v>
      </c>
      <c r="BSI299">
        <v>0</v>
      </c>
      <c r="BSJ299">
        <v>0</v>
      </c>
      <c r="BSK299">
        <v>0</v>
      </c>
      <c r="BSL299">
        <v>0</v>
      </c>
      <c r="BSM299">
        <v>0</v>
      </c>
      <c r="BSN299">
        <v>0</v>
      </c>
      <c r="BSO299">
        <v>0</v>
      </c>
      <c r="BSP299">
        <v>7.2289156626506026E-3</v>
      </c>
      <c r="BSQ299">
        <v>0</v>
      </c>
      <c r="BSR299">
        <v>0</v>
      </c>
      <c r="BSS299">
        <v>0</v>
      </c>
      <c r="BST299">
        <v>0</v>
      </c>
      <c r="BSU299">
        <v>0</v>
      </c>
      <c r="BSV299">
        <v>0</v>
      </c>
      <c r="BSW299">
        <v>0</v>
      </c>
      <c r="BSX299">
        <v>0</v>
      </c>
      <c r="BSY299">
        <v>4.8192771084337354E-3</v>
      </c>
      <c r="BSZ299">
        <v>0</v>
      </c>
      <c r="BTA299">
        <v>0</v>
      </c>
      <c r="BTB299">
        <v>0</v>
      </c>
      <c r="BTC299">
        <v>2.4096385542168677E-3</v>
      </c>
      <c r="BTD299">
        <v>0</v>
      </c>
      <c r="BTE299">
        <v>0</v>
      </c>
      <c r="BTF299">
        <v>0</v>
      </c>
      <c r="BTG299">
        <v>0</v>
      </c>
      <c r="BTH299">
        <v>0</v>
      </c>
      <c r="BTI299">
        <v>0</v>
      </c>
      <c r="BTJ299">
        <v>0</v>
      </c>
      <c r="BTK299">
        <v>0</v>
      </c>
      <c r="BTL299">
        <v>0</v>
      </c>
      <c r="BTM299">
        <v>0</v>
      </c>
      <c r="BTN299">
        <v>0</v>
      </c>
      <c r="BTO299">
        <v>0</v>
      </c>
      <c r="BTP299">
        <v>0</v>
      </c>
      <c r="BTQ299">
        <v>4.8192771084337354E-3</v>
      </c>
      <c r="BTR299">
        <v>0</v>
      </c>
      <c r="BTS299">
        <v>0</v>
      </c>
      <c r="BTT299">
        <v>0</v>
      </c>
      <c r="BTU299">
        <v>0</v>
      </c>
      <c r="BTV299">
        <v>0</v>
      </c>
      <c r="BTW299">
        <v>0</v>
      </c>
      <c r="BTX299">
        <v>0</v>
      </c>
      <c r="BTY299">
        <v>0</v>
      </c>
      <c r="BTZ299">
        <v>0</v>
      </c>
      <c r="BUA299">
        <v>0</v>
      </c>
      <c r="BUB299">
        <v>0</v>
      </c>
      <c r="BUC299">
        <v>0</v>
      </c>
      <c r="BUD299">
        <v>0</v>
      </c>
      <c r="BUE299">
        <v>0</v>
      </c>
      <c r="BUF299">
        <v>0</v>
      </c>
      <c r="BUG299">
        <v>0</v>
      </c>
      <c r="BUH299">
        <v>0</v>
      </c>
      <c r="BUI299">
        <v>0</v>
      </c>
      <c r="BUJ299">
        <v>0</v>
      </c>
      <c r="BUK299">
        <v>0</v>
      </c>
      <c r="BUL299">
        <v>0</v>
      </c>
      <c r="BUM299">
        <v>0</v>
      </c>
      <c r="BUN299">
        <v>0</v>
      </c>
      <c r="BUO299">
        <v>0</v>
      </c>
      <c r="BUP299">
        <v>0</v>
      </c>
      <c r="BUQ299">
        <v>7.2289156626506026E-3</v>
      </c>
      <c r="BUR299">
        <v>0</v>
      </c>
      <c r="BUS299">
        <v>0</v>
      </c>
      <c r="BUT299">
        <v>1.6867469879518072E-2</v>
      </c>
      <c r="BUU299">
        <v>0</v>
      </c>
      <c r="BUV299">
        <v>0</v>
      </c>
      <c r="BUW299">
        <v>0</v>
      </c>
      <c r="BUX299">
        <v>0</v>
      </c>
      <c r="BUY299">
        <v>0</v>
      </c>
      <c r="BUZ299">
        <v>6.0240963855421686E-2</v>
      </c>
      <c r="BVA299">
        <v>0</v>
      </c>
      <c r="BVB299">
        <v>0</v>
      </c>
      <c r="BVC299">
        <v>0</v>
      </c>
      <c r="BVD299">
        <v>0</v>
      </c>
      <c r="BVE299">
        <v>0</v>
      </c>
      <c r="BVF299">
        <v>0</v>
      </c>
      <c r="BVG299">
        <v>0</v>
      </c>
      <c r="BVH299">
        <v>0</v>
      </c>
      <c r="BVI299">
        <v>0</v>
      </c>
      <c r="BVJ299">
        <v>0</v>
      </c>
      <c r="BVK299">
        <v>0</v>
      </c>
      <c r="BVL299">
        <v>0</v>
      </c>
      <c r="BVM299">
        <v>0</v>
      </c>
      <c r="BVN299">
        <v>0</v>
      </c>
      <c r="BVO299">
        <v>0</v>
      </c>
      <c r="BVP299">
        <v>0</v>
      </c>
      <c r="BVQ299">
        <v>0</v>
      </c>
      <c r="BVR299">
        <v>0</v>
      </c>
      <c r="BVS299">
        <v>0</v>
      </c>
      <c r="BVT299">
        <v>0</v>
      </c>
      <c r="BVU299">
        <v>0</v>
      </c>
      <c r="BVV299">
        <v>0</v>
      </c>
      <c r="BVW299">
        <v>0</v>
      </c>
      <c r="BVX299">
        <v>0</v>
      </c>
      <c r="BVY299">
        <v>0</v>
      </c>
      <c r="BVZ299">
        <v>0</v>
      </c>
      <c r="BWA299">
        <v>0</v>
      </c>
      <c r="BWB299">
        <v>0</v>
      </c>
      <c r="BWC299">
        <v>0</v>
      </c>
      <c r="BWD299">
        <v>0</v>
      </c>
      <c r="BWE299">
        <v>4.8192771084337354E-3</v>
      </c>
      <c r="BWF299">
        <v>0</v>
      </c>
      <c r="BWG299">
        <v>0</v>
      </c>
      <c r="BWH299">
        <v>0</v>
      </c>
      <c r="BWI299">
        <v>0</v>
      </c>
      <c r="BWJ299">
        <v>0</v>
      </c>
      <c r="BWK299">
        <v>0</v>
      </c>
      <c r="BWL299">
        <v>7.2289156626506026E-3</v>
      </c>
      <c r="BWM299">
        <v>0</v>
      </c>
      <c r="BWN299">
        <v>0</v>
      </c>
      <c r="BWO299">
        <v>1.4457831325301205E-2</v>
      </c>
      <c r="BWP299">
        <v>0</v>
      </c>
      <c r="BWQ299">
        <v>0</v>
      </c>
      <c r="BWR299">
        <v>0</v>
      </c>
      <c r="BWS299">
        <v>0</v>
      </c>
      <c r="BWT299">
        <v>0</v>
      </c>
      <c r="BWU299">
        <v>0</v>
      </c>
      <c r="BWV299">
        <v>0</v>
      </c>
      <c r="BWW299">
        <v>0</v>
      </c>
      <c r="BWX299">
        <v>2.1686746987951807E-2</v>
      </c>
      <c r="BWY299">
        <v>0</v>
      </c>
      <c r="BWZ299">
        <v>2.4096385542168676E-2</v>
      </c>
      <c r="BXA299">
        <v>0</v>
      </c>
      <c r="BXB299">
        <v>0</v>
      </c>
      <c r="BXC299">
        <v>0</v>
      </c>
      <c r="BXD299">
        <v>0</v>
      </c>
      <c r="BXE299">
        <v>0</v>
      </c>
      <c r="BXF299">
        <v>0</v>
      </c>
      <c r="BXG299">
        <v>0</v>
      </c>
      <c r="BXH299">
        <v>0</v>
      </c>
      <c r="BXI299">
        <v>0</v>
      </c>
      <c r="BXJ299">
        <v>0</v>
      </c>
      <c r="BXK299">
        <v>0</v>
      </c>
      <c r="BXL299">
        <v>4.8192771084337354E-3</v>
      </c>
      <c r="BXM299">
        <v>2.4096385542168677E-3</v>
      </c>
      <c r="BXN299">
        <v>0</v>
      </c>
      <c r="BXO299">
        <v>0</v>
      </c>
      <c r="BXP299">
        <v>3.8554216867469883E-2</v>
      </c>
      <c r="BXQ299">
        <v>0</v>
      </c>
      <c r="BXR299">
        <v>0</v>
      </c>
      <c r="BXS299">
        <v>0</v>
      </c>
      <c r="BXT299">
        <v>0</v>
      </c>
      <c r="BXU299">
        <v>0</v>
      </c>
      <c r="BXV299">
        <v>0</v>
      </c>
      <c r="BXW299">
        <v>4.8192771084337354E-3</v>
      </c>
      <c r="BXX299">
        <v>2.4096385542168677E-3</v>
      </c>
      <c r="BXY299">
        <v>0</v>
      </c>
      <c r="BXZ299">
        <v>0</v>
      </c>
      <c r="BYA299">
        <v>0</v>
      </c>
      <c r="BYB299">
        <v>0</v>
      </c>
      <c r="BYC299">
        <v>0</v>
      </c>
      <c r="BYD299">
        <v>0</v>
      </c>
      <c r="BYE299">
        <v>0</v>
      </c>
      <c r="BYF299">
        <v>0</v>
      </c>
      <c r="BYG299">
        <v>0</v>
      </c>
      <c r="BYH299">
        <v>0</v>
      </c>
      <c r="BYI299">
        <v>0</v>
      </c>
      <c r="BYJ299">
        <v>0</v>
      </c>
      <c r="BYK299">
        <v>0</v>
      </c>
      <c r="BYL299">
        <v>0</v>
      </c>
      <c r="BYM299">
        <v>2.4096385542168677E-3</v>
      </c>
      <c r="BYN299">
        <v>0</v>
      </c>
      <c r="BYO299">
        <v>0</v>
      </c>
      <c r="BYP299">
        <v>1.6867469879518072E-2</v>
      </c>
      <c r="BYQ299">
        <v>0</v>
      </c>
      <c r="BYR299">
        <v>0</v>
      </c>
      <c r="BYS299">
        <v>0</v>
      </c>
      <c r="BYT299">
        <v>4.8192771084337354E-3</v>
      </c>
      <c r="BYU299">
        <v>0</v>
      </c>
      <c r="BYV299">
        <v>1.2048192771084338E-2</v>
      </c>
      <c r="BYW299">
        <v>0</v>
      </c>
      <c r="BYX299">
        <v>0</v>
      </c>
      <c r="BYY299">
        <v>0</v>
      </c>
      <c r="BYZ299">
        <v>0</v>
      </c>
      <c r="BZA299">
        <v>0</v>
      </c>
      <c r="BZB299">
        <v>0</v>
      </c>
      <c r="BZC299">
        <v>0</v>
      </c>
      <c r="BZD299">
        <v>0</v>
      </c>
      <c r="BZE299">
        <v>0</v>
      </c>
      <c r="BZF299">
        <v>0</v>
      </c>
      <c r="BZG299">
        <v>0</v>
      </c>
      <c r="BZH299">
        <v>0</v>
      </c>
      <c r="BZI299">
        <v>0</v>
      </c>
      <c r="BZJ299">
        <v>0</v>
      </c>
      <c r="BZK299">
        <v>0</v>
      </c>
      <c r="BZL299">
        <v>0</v>
      </c>
      <c r="BZM299">
        <v>0</v>
      </c>
      <c r="BZN299">
        <v>0</v>
      </c>
      <c r="BZO299">
        <v>0</v>
      </c>
      <c r="BZP299">
        <v>0</v>
      </c>
      <c r="BZQ299">
        <v>0</v>
      </c>
      <c r="BZR299">
        <v>4.8192771084337354E-3</v>
      </c>
      <c r="BZS299">
        <v>0</v>
      </c>
      <c r="BZT299">
        <v>0</v>
      </c>
      <c r="BZU299">
        <v>0</v>
      </c>
      <c r="BZV299">
        <v>0</v>
      </c>
      <c r="BZW299">
        <v>0</v>
      </c>
      <c r="BZX299">
        <v>0</v>
      </c>
      <c r="BZY299">
        <v>0</v>
      </c>
      <c r="BZZ299">
        <v>0</v>
      </c>
      <c r="CAA299">
        <v>0</v>
      </c>
      <c r="CAB299">
        <v>0.16385542168674699</v>
      </c>
      <c r="CAC299">
        <v>2.4096385542168677E-3</v>
      </c>
      <c r="CAD299">
        <v>0</v>
      </c>
      <c r="CAE299">
        <v>0</v>
      </c>
      <c r="CAF299">
        <v>0</v>
      </c>
      <c r="CAG299">
        <v>0</v>
      </c>
      <c r="CAH299">
        <v>2.4096385542168677E-3</v>
      </c>
      <c r="CAI299">
        <v>4.8192771084337354E-3</v>
      </c>
      <c r="CAJ299">
        <v>2.4096385542168677E-3</v>
      </c>
      <c r="CAK299">
        <v>0</v>
      </c>
      <c r="CAL299">
        <v>0</v>
      </c>
      <c r="CAM299">
        <v>0</v>
      </c>
      <c r="CAN299">
        <v>0</v>
      </c>
      <c r="CAO299">
        <v>0</v>
      </c>
      <c r="CAP299">
        <v>0</v>
      </c>
      <c r="CAQ299">
        <v>0</v>
      </c>
      <c r="CAR299">
        <v>0</v>
      </c>
      <c r="CAS299">
        <v>0</v>
      </c>
      <c r="CAT299">
        <v>0</v>
      </c>
      <c r="CAU299">
        <v>0</v>
      </c>
      <c r="CAV299">
        <v>0</v>
      </c>
      <c r="CAW299">
        <v>0</v>
      </c>
      <c r="CAX299">
        <v>0</v>
      </c>
      <c r="CAY299">
        <v>0</v>
      </c>
      <c r="CAZ299">
        <v>0</v>
      </c>
      <c r="CBA299">
        <v>0</v>
      </c>
      <c r="CBB299">
        <v>0</v>
      </c>
      <c r="CBC299">
        <v>0</v>
      </c>
      <c r="CBD299">
        <v>0</v>
      </c>
      <c r="CBE299">
        <v>0</v>
      </c>
      <c r="CBF299">
        <v>0</v>
      </c>
      <c r="CBG299">
        <v>0</v>
      </c>
      <c r="CBH299">
        <v>0</v>
      </c>
      <c r="CBI299">
        <v>0</v>
      </c>
      <c r="CBJ299">
        <v>0</v>
      </c>
      <c r="CBK299">
        <v>0</v>
      </c>
      <c r="CBL299">
        <v>2.4096385542168677E-3</v>
      </c>
      <c r="CBM299">
        <v>0</v>
      </c>
      <c r="CBN299">
        <v>0</v>
      </c>
      <c r="CBO299">
        <v>0</v>
      </c>
      <c r="CBP299">
        <v>2.4096385542168676E-2</v>
      </c>
      <c r="CBQ299">
        <v>0</v>
      </c>
      <c r="CBR299">
        <v>0</v>
      </c>
      <c r="CBS299">
        <v>0</v>
      </c>
      <c r="CBT299">
        <v>0</v>
      </c>
      <c r="CBU299">
        <v>0</v>
      </c>
      <c r="CBV299">
        <v>0</v>
      </c>
      <c r="CBW299">
        <v>0</v>
      </c>
      <c r="CBX299">
        <v>0</v>
      </c>
      <c r="CBY299">
        <v>2.4096385542168677E-3</v>
      </c>
      <c r="CBZ299">
        <v>0</v>
      </c>
      <c r="CCA299">
        <v>0</v>
      </c>
      <c r="CCB299">
        <v>0</v>
      </c>
      <c r="CCC299">
        <v>0</v>
      </c>
      <c r="CCD299">
        <v>0</v>
      </c>
      <c r="CCE299">
        <v>0</v>
      </c>
      <c r="CCF299">
        <v>0</v>
      </c>
      <c r="CCG299">
        <v>0</v>
      </c>
      <c r="CCH299">
        <v>0</v>
      </c>
      <c r="CCI299">
        <v>0</v>
      </c>
      <c r="CCJ299">
        <v>0</v>
      </c>
      <c r="CCK299">
        <v>0</v>
      </c>
      <c r="CCL299">
        <v>0</v>
      </c>
      <c r="CCM299">
        <v>0</v>
      </c>
      <c r="CCN299">
        <v>0</v>
      </c>
      <c r="CCO299">
        <v>0</v>
      </c>
      <c r="CCP299">
        <v>0</v>
      </c>
      <c r="CCQ299">
        <v>0</v>
      </c>
      <c r="CCR299">
        <v>0</v>
      </c>
      <c r="CCS299">
        <v>1.9277108433734941E-2</v>
      </c>
      <c r="CCT299">
        <v>4.8192771084337354E-3</v>
      </c>
      <c r="CCU299">
        <v>0</v>
      </c>
      <c r="CCV299">
        <v>0</v>
      </c>
      <c r="CCW299">
        <v>0</v>
      </c>
      <c r="CCX299">
        <v>0</v>
      </c>
      <c r="CCY299">
        <v>0</v>
      </c>
      <c r="CCZ299">
        <v>0</v>
      </c>
      <c r="CDA299">
        <v>0</v>
      </c>
      <c r="CDB299">
        <v>0</v>
      </c>
      <c r="CDC299">
        <v>0</v>
      </c>
      <c r="CDD299">
        <v>0</v>
      </c>
      <c r="CDE299">
        <v>0</v>
      </c>
      <c r="CDF299">
        <v>0</v>
      </c>
      <c r="CDG299">
        <v>0</v>
      </c>
      <c r="CDH299">
        <v>0</v>
      </c>
      <c r="CDI299">
        <v>0</v>
      </c>
      <c r="CDJ299">
        <v>0</v>
      </c>
      <c r="CDK299">
        <v>0</v>
      </c>
      <c r="CDL299">
        <v>0</v>
      </c>
      <c r="CDM299">
        <v>0</v>
      </c>
      <c r="CDN299">
        <v>0</v>
      </c>
      <c r="CDO299">
        <v>0</v>
      </c>
      <c r="CDP299">
        <v>0</v>
      </c>
      <c r="CDQ299">
        <v>0</v>
      </c>
      <c r="CDR299">
        <v>0</v>
      </c>
      <c r="CDS299">
        <v>2.4096385542168677E-3</v>
      </c>
      <c r="CDT299">
        <v>0</v>
      </c>
      <c r="CDU299">
        <v>0</v>
      </c>
      <c r="CDV299">
        <v>0</v>
      </c>
      <c r="CDW299">
        <v>0</v>
      </c>
      <c r="CDX299">
        <v>0</v>
      </c>
      <c r="CDY299">
        <v>0</v>
      </c>
      <c r="CDZ299">
        <v>0</v>
      </c>
      <c r="CEA299">
        <v>0</v>
      </c>
      <c r="CEB299">
        <v>0</v>
      </c>
      <c r="CEC299">
        <v>0</v>
      </c>
      <c r="CED299">
        <v>0</v>
      </c>
      <c r="CEE299">
        <v>0</v>
      </c>
      <c r="CEF299">
        <v>0</v>
      </c>
      <c r="CEG299">
        <v>0</v>
      </c>
      <c r="CEH299">
        <v>0</v>
      </c>
      <c r="CEI299">
        <v>0</v>
      </c>
      <c r="CEJ299">
        <v>0</v>
      </c>
      <c r="CEK299">
        <v>0</v>
      </c>
      <c r="CEL299">
        <v>0</v>
      </c>
      <c r="CEM299">
        <v>0</v>
      </c>
      <c r="CEN299">
        <v>0</v>
      </c>
      <c r="CEO299">
        <v>0</v>
      </c>
      <c r="CEP299">
        <v>0</v>
      </c>
      <c r="CEQ299">
        <v>0</v>
      </c>
      <c r="CER299">
        <v>0</v>
      </c>
      <c r="CES299">
        <v>0</v>
      </c>
      <c r="CET299">
        <v>0</v>
      </c>
      <c r="CEU299">
        <v>0</v>
      </c>
      <c r="CEV299">
        <v>0</v>
      </c>
      <c r="CEW299">
        <v>0</v>
      </c>
      <c r="CEX299">
        <v>0</v>
      </c>
      <c r="CEY299">
        <v>0</v>
      </c>
      <c r="CEZ299">
        <v>0</v>
      </c>
      <c r="CFA299">
        <v>0</v>
      </c>
      <c r="CFB299">
        <v>1.9277108433734941E-2</v>
      </c>
      <c r="CFC299">
        <v>0</v>
      </c>
      <c r="CFD299">
        <v>0</v>
      </c>
      <c r="CFE299">
        <v>0</v>
      </c>
      <c r="CFF299">
        <v>0</v>
      </c>
      <c r="CFG299">
        <v>0</v>
      </c>
      <c r="CFH299">
        <v>0</v>
      </c>
      <c r="CFI299">
        <v>2.4096385542168677E-3</v>
      </c>
      <c r="CFJ299">
        <v>0</v>
      </c>
      <c r="CFK299">
        <v>2.4096385542168677E-3</v>
      </c>
      <c r="CFL299">
        <v>0</v>
      </c>
      <c r="CFM299">
        <v>0</v>
      </c>
      <c r="CFN299">
        <v>0</v>
      </c>
      <c r="CFO299">
        <v>0</v>
      </c>
      <c r="CFP299">
        <v>0</v>
      </c>
      <c r="CFQ299">
        <v>0</v>
      </c>
      <c r="CFR299">
        <v>0</v>
      </c>
      <c r="CFS299">
        <v>0</v>
      </c>
      <c r="CFT299">
        <v>0</v>
      </c>
      <c r="CFU299">
        <v>0</v>
      </c>
      <c r="CFV299">
        <v>0</v>
      </c>
      <c r="CFW299">
        <v>0</v>
      </c>
      <c r="CFX299">
        <v>0</v>
      </c>
      <c r="CFY299">
        <v>0</v>
      </c>
      <c r="CFZ299">
        <v>0</v>
      </c>
      <c r="CGA299">
        <v>0</v>
      </c>
      <c r="CGB299">
        <v>0</v>
      </c>
      <c r="CGC299">
        <v>0</v>
      </c>
      <c r="CGD299">
        <v>0</v>
      </c>
      <c r="CGE299">
        <v>0</v>
      </c>
      <c r="CGF299">
        <v>0</v>
      </c>
      <c r="CGG299">
        <v>0</v>
      </c>
      <c r="CGH299">
        <v>0</v>
      </c>
      <c r="CGI299">
        <v>0</v>
      </c>
      <c r="CGJ299">
        <v>0</v>
      </c>
      <c r="CGK299">
        <v>0</v>
      </c>
      <c r="CGL299">
        <v>0</v>
      </c>
      <c r="CGM299">
        <v>0</v>
      </c>
      <c r="CGN299">
        <v>0</v>
      </c>
      <c r="CGO299">
        <v>0</v>
      </c>
      <c r="CGP299">
        <v>0</v>
      </c>
      <c r="CGQ299">
        <v>0</v>
      </c>
      <c r="CGR299">
        <v>0</v>
      </c>
      <c r="CGS299">
        <v>0</v>
      </c>
      <c r="CGT299">
        <v>0</v>
      </c>
      <c r="CGU299">
        <v>0</v>
      </c>
      <c r="CGV299">
        <v>0</v>
      </c>
      <c r="CGW299">
        <v>0</v>
      </c>
      <c r="CGX299">
        <v>0</v>
      </c>
      <c r="CGY299">
        <v>0</v>
      </c>
      <c r="CGZ299">
        <v>0</v>
      </c>
      <c r="CHA299">
        <v>0</v>
      </c>
      <c r="CHB299">
        <v>0</v>
      </c>
      <c r="CHC299">
        <v>0</v>
      </c>
      <c r="CHD299">
        <v>0</v>
      </c>
      <c r="CHE299">
        <v>0</v>
      </c>
      <c r="CHF299">
        <v>0</v>
      </c>
      <c r="CHG299">
        <v>0</v>
      </c>
      <c r="CHH299">
        <v>0</v>
      </c>
      <c r="CHI299">
        <v>0</v>
      </c>
      <c r="CHJ299">
        <v>0</v>
      </c>
      <c r="CHK299">
        <v>0</v>
      </c>
      <c r="CHL299">
        <v>0</v>
      </c>
      <c r="CHM299">
        <v>0</v>
      </c>
      <c r="CHN299">
        <v>0</v>
      </c>
      <c r="CHO299">
        <v>0</v>
      </c>
      <c r="CHP299">
        <v>0</v>
      </c>
      <c r="CHQ299">
        <v>0</v>
      </c>
      <c r="CHR299">
        <v>0</v>
      </c>
      <c r="CHS299">
        <v>0</v>
      </c>
      <c r="CHT299">
        <v>0</v>
      </c>
      <c r="CHU299">
        <v>0</v>
      </c>
      <c r="CHV299">
        <v>0</v>
      </c>
      <c r="CHW299">
        <v>0</v>
      </c>
      <c r="CHX299">
        <v>0</v>
      </c>
      <c r="CHY299">
        <v>0</v>
      </c>
      <c r="CHZ299">
        <v>0</v>
      </c>
      <c r="CIA299">
        <v>0</v>
      </c>
      <c r="CIB299">
        <v>0</v>
      </c>
      <c r="CIC299">
        <v>0</v>
      </c>
      <c r="CID299">
        <v>0</v>
      </c>
      <c r="CIE299">
        <v>0</v>
      </c>
      <c r="CIF299">
        <v>0</v>
      </c>
      <c r="CIG299">
        <v>0</v>
      </c>
      <c r="CIH299">
        <v>0</v>
      </c>
      <c r="CII299">
        <v>0</v>
      </c>
      <c r="CIJ299">
        <v>2.891566265060241E-2</v>
      </c>
      <c r="CIK299">
        <v>0</v>
      </c>
      <c r="CIL299">
        <v>0</v>
      </c>
      <c r="CIM299">
        <v>0</v>
      </c>
      <c r="CIN299">
        <v>0</v>
      </c>
      <c r="CIO299">
        <v>0</v>
      </c>
      <c r="CIP299">
        <v>0</v>
      </c>
      <c r="CIQ299">
        <v>0</v>
      </c>
      <c r="CIR299">
        <v>0</v>
      </c>
      <c r="CIS299">
        <v>0</v>
      </c>
      <c r="CIT299">
        <v>0</v>
      </c>
      <c r="CIU299">
        <v>0</v>
      </c>
      <c r="CIV299">
        <v>0</v>
      </c>
      <c r="CIW299">
        <v>0</v>
      </c>
      <c r="CIX299">
        <v>0</v>
      </c>
      <c r="CIY299">
        <v>0</v>
      </c>
      <c r="CIZ299">
        <v>0</v>
      </c>
      <c r="CJA299">
        <v>0</v>
      </c>
      <c r="CJB299">
        <v>0</v>
      </c>
      <c r="CJC299">
        <v>0</v>
      </c>
      <c r="CJD299">
        <v>0</v>
      </c>
      <c r="CJE299">
        <v>0</v>
      </c>
      <c r="CJF299">
        <v>0</v>
      </c>
      <c r="CJG299">
        <v>0</v>
      </c>
      <c r="CJH299">
        <v>0</v>
      </c>
      <c r="CJI299">
        <v>0</v>
      </c>
      <c r="CJJ299">
        <v>4.8192771084337354E-3</v>
      </c>
      <c r="CJK299">
        <v>0</v>
      </c>
      <c r="CJL299">
        <v>0</v>
      </c>
      <c r="CJM299">
        <v>0</v>
      </c>
      <c r="CJN299">
        <v>0</v>
      </c>
      <c r="CJO299">
        <v>0</v>
      </c>
      <c r="CJP299">
        <v>0</v>
      </c>
      <c r="CJQ299">
        <v>0</v>
      </c>
      <c r="CJR299">
        <v>1.2048192771084338E-2</v>
      </c>
      <c r="CJS299">
        <v>2.4096385542168677E-3</v>
      </c>
      <c r="CJT299">
        <v>4.8192771084337354E-3</v>
      </c>
      <c r="CJU299">
        <v>4.8192771084337354E-3</v>
      </c>
      <c r="CJV299">
        <v>1.2048192771084338E-2</v>
      </c>
      <c r="CJW299">
        <v>1.4457831325301205E-2</v>
      </c>
      <c r="CJX299">
        <v>2.4096385542168677E-3</v>
      </c>
      <c r="CJY299">
        <v>1.9277108433734941E-2</v>
      </c>
      <c r="CJZ299">
        <v>2.4096385542168677E-3</v>
      </c>
      <c r="CKA299">
        <v>2.4096385542168677E-3</v>
      </c>
      <c r="CKB299">
        <v>0</v>
      </c>
      <c r="CKC299">
        <v>0</v>
      </c>
      <c r="CKD299">
        <v>0</v>
      </c>
      <c r="CKE299">
        <v>0</v>
      </c>
      <c r="CKF299">
        <v>0</v>
      </c>
      <c r="CKG299">
        <v>0</v>
      </c>
      <c r="CKH299">
        <v>0</v>
      </c>
      <c r="CKI299">
        <v>0</v>
      </c>
      <c r="CKJ299">
        <v>0</v>
      </c>
      <c r="CKK299">
        <v>0</v>
      </c>
      <c r="CKL299">
        <v>0</v>
      </c>
      <c r="CKM299">
        <v>0</v>
      </c>
      <c r="CKN299">
        <v>0</v>
      </c>
      <c r="CKO299">
        <v>0</v>
      </c>
      <c r="CKP299">
        <v>0</v>
      </c>
      <c r="CKQ299">
        <v>0</v>
      </c>
      <c r="CKR299">
        <v>0</v>
      </c>
      <c r="CKS299">
        <v>0</v>
      </c>
      <c r="CKT299">
        <v>0</v>
      </c>
      <c r="CKU299">
        <v>0</v>
      </c>
      <c r="CKV299">
        <v>0</v>
      </c>
      <c r="CKW299">
        <v>0</v>
      </c>
      <c r="CKX299">
        <v>0</v>
      </c>
      <c r="CKY299">
        <v>0</v>
      </c>
      <c r="CKZ299">
        <v>0</v>
      </c>
      <c r="CLA299">
        <v>0</v>
      </c>
      <c r="CLB299">
        <v>0</v>
      </c>
      <c r="CLC299">
        <v>1</v>
      </c>
    </row>
    <row r="300" spans="1:556 1239:2490">
      <c r="A300" s="5" t="s">
        <v>2856</v>
      </c>
      <c r="B300" s="6" t="s">
        <v>2857</v>
      </c>
      <c r="C300" s="6" t="s">
        <v>2858</v>
      </c>
      <c r="D300" s="210">
        <v>6611215</v>
      </c>
      <c r="E300" s="210">
        <v>1613985</v>
      </c>
      <c r="F300" s="6" t="s">
        <v>2219</v>
      </c>
      <c r="G300" s="6" t="s">
        <v>2859</v>
      </c>
      <c r="H300" s="6"/>
      <c r="I300" s="6"/>
      <c r="J300" s="377"/>
      <c r="L300" s="6">
        <v>901</v>
      </c>
      <c r="M300" t="s">
        <v>2823</v>
      </c>
      <c r="Q300" t="s">
        <v>1429</v>
      </c>
      <c r="R300" t="s">
        <v>1430</v>
      </c>
      <c r="S300" t="s">
        <v>1430</v>
      </c>
      <c r="T300" t="s">
        <v>1430</v>
      </c>
      <c r="U300" t="s">
        <v>2604</v>
      </c>
      <c r="X300" t="s">
        <v>2606</v>
      </c>
      <c r="Y300" t="s">
        <v>2824</v>
      </c>
      <c r="AB300" s="377" t="s">
        <v>2840</v>
      </c>
      <c r="AC300" s="68">
        <v>332</v>
      </c>
      <c r="AD300" s="377">
        <v>102</v>
      </c>
      <c r="AF300" s="377" t="s">
        <v>2860</v>
      </c>
      <c r="AH300" s="343">
        <v>6611215</v>
      </c>
      <c r="AI300" s="343">
        <v>1613985</v>
      </c>
      <c r="AJ300">
        <v>2008</v>
      </c>
      <c r="AK300" s="115">
        <v>39687</v>
      </c>
      <c r="AM300" s="180"/>
      <c r="AO300">
        <v>7.5041666666666655</v>
      </c>
      <c r="AP300">
        <v>59.800000000000004</v>
      </c>
      <c r="AQ300">
        <v>8.649999999999998E-2</v>
      </c>
      <c r="AR300">
        <v>2.7688333333333333</v>
      </c>
      <c r="AS300">
        <v>3.1325000000000007</v>
      </c>
      <c r="AT300">
        <v>0.84099999999999986</v>
      </c>
      <c r="AU300">
        <v>1.4748333333333334</v>
      </c>
      <c r="AV300">
        <v>0.44183333333333324</v>
      </c>
      <c r="AZ300">
        <v>1.6879166666666665</v>
      </c>
      <c r="BA300">
        <v>1.3549166666666668</v>
      </c>
      <c r="BC300">
        <v>104.16666666666667</v>
      </c>
      <c r="BD300">
        <v>38.333333333333336</v>
      </c>
      <c r="BE300">
        <v>71.166666666666671</v>
      </c>
      <c r="BF300" s="377">
        <v>1437.6666666666667</v>
      </c>
      <c r="BG300">
        <v>11.275</v>
      </c>
      <c r="BH300">
        <v>758.16666666666663</v>
      </c>
      <c r="BI300">
        <v>8.0441666666666656</v>
      </c>
      <c r="BT300" s="401">
        <v>2.5</v>
      </c>
      <c r="BU300" s="68"/>
      <c r="BV300" s="68"/>
      <c r="BW300" s="402" t="s">
        <v>1680</v>
      </c>
      <c r="BX300" s="68">
        <f>SUM([1]taxalistresults!H3619:H3657)</f>
        <v>430</v>
      </c>
      <c r="BY300" s="403">
        <v>39</v>
      </c>
      <c r="BZ300" s="404">
        <v>2.2387268382284287</v>
      </c>
      <c r="CA300" s="404">
        <v>13.994120879120896</v>
      </c>
      <c r="CB300" s="404">
        <v>56.234866828087192</v>
      </c>
      <c r="CC300" s="404">
        <v>13.255813953488378</v>
      </c>
      <c r="CD300" s="404">
        <v>8.8301338040364765</v>
      </c>
      <c r="CE300" s="303">
        <v>69.069767441860463</v>
      </c>
      <c r="CF300" s="303">
        <v>0</v>
      </c>
      <c r="CG300" s="303">
        <f>SUM([1]taxalistresults!T3619:T3657)/$BX300*100</f>
        <v>0</v>
      </c>
      <c r="CH300" s="303">
        <f>SUM([1]taxalistresults!U3619:U3657)/$BX300*100</f>
        <v>0.23255813953488372</v>
      </c>
      <c r="CI300" s="303">
        <f>SUM([1]taxalistresults!V3619:V3657)/$BX300*100</f>
        <v>0</v>
      </c>
      <c r="CJ300" s="303">
        <f>SUM([1]taxalistresults!W3619:W3657)/$BX300*100</f>
        <v>0</v>
      </c>
      <c r="CK300" s="303">
        <f>SUM([1]taxalistresults!X3619:X3657)/$BX300*100</f>
        <v>0</v>
      </c>
      <c r="CL300" s="303">
        <f>SUM([1]taxalistresults!Y3619:Y3657)/$BX300*100</f>
        <v>0</v>
      </c>
      <c r="CM300" s="303">
        <f>SUM([1]taxalistresults!Z3619:Z3657)/$BX300*100</f>
        <v>0</v>
      </c>
      <c r="CN300" s="303">
        <f>SUM([1]taxalistresults!AA3619:AA3657)/$BX300*100</f>
        <v>0</v>
      </c>
      <c r="CO300" s="303">
        <f>SUM([1]taxalistresults!AB3619:AB3657)/$BX300*100</f>
        <v>0</v>
      </c>
      <c r="CP300" s="303">
        <f>SUM([1]taxalistresults!AC3619:AC3657)/$BX300*100</f>
        <v>0</v>
      </c>
      <c r="CQ300" s="303">
        <f>SUM([1]taxalistresults!AD3619:AD3657)/$BX300*100</f>
        <v>0</v>
      </c>
      <c r="CR300" s="303">
        <f>SUM([1]taxalistresults!AE3619:AE3657)/$BX300*100</f>
        <v>0</v>
      </c>
      <c r="CS300" s="303">
        <f>SUM([1]taxalistresults!AF3619:AF3657)/$BX300*100</f>
        <v>0</v>
      </c>
      <c r="CT300" s="303">
        <f>SUM([1]taxalistresults!AG3619:AG3657)/$BX300*100</f>
        <v>0</v>
      </c>
      <c r="CU300" s="303">
        <f>SUM([1]taxalistresults!AH3619:AH3657)/$BX300*100</f>
        <v>0</v>
      </c>
      <c r="CV300" s="303">
        <f>SUM([1]taxalistresults!AI3619:AI3657)/$BX300*100</f>
        <v>0</v>
      </c>
      <c r="CW300" s="411">
        <f>SUM(CG300:CV300)</f>
        <v>0.23255813953488372</v>
      </c>
      <c r="CX300" s="411"/>
      <c r="CY300" s="411"/>
      <c r="CZ300" s="411"/>
      <c r="EW300" s="78"/>
      <c r="EX300" s="78"/>
      <c r="EY300" s="78"/>
      <c r="BHI300">
        <v>300</v>
      </c>
      <c r="BHJ300">
        <v>300</v>
      </c>
      <c r="BHK300" s="5" t="s">
        <v>2856</v>
      </c>
      <c r="BHL300">
        <v>332</v>
      </c>
      <c r="BHM300">
        <v>0</v>
      </c>
      <c r="BHN300">
        <v>0</v>
      </c>
      <c r="BHO300">
        <v>0</v>
      </c>
      <c r="BHP300">
        <v>0</v>
      </c>
      <c r="BHQ300">
        <v>0</v>
      </c>
      <c r="BHR300">
        <v>0</v>
      </c>
      <c r="BHS300">
        <v>0</v>
      </c>
      <c r="BHT300">
        <v>0</v>
      </c>
      <c r="BHU300">
        <v>0</v>
      </c>
      <c r="BHV300">
        <v>0</v>
      </c>
      <c r="BHW300">
        <v>0</v>
      </c>
      <c r="BHX300">
        <v>0</v>
      </c>
      <c r="BHY300">
        <v>0</v>
      </c>
      <c r="BHZ300">
        <v>0</v>
      </c>
      <c r="BIA300">
        <v>0</v>
      </c>
      <c r="BIB300">
        <v>0</v>
      </c>
      <c r="BIC300">
        <v>0</v>
      </c>
      <c r="BID300">
        <v>0</v>
      </c>
      <c r="BIE300">
        <v>0</v>
      </c>
      <c r="BIF300">
        <v>0</v>
      </c>
      <c r="BIG300">
        <v>0</v>
      </c>
      <c r="BIH300">
        <v>0</v>
      </c>
      <c r="BII300">
        <v>0</v>
      </c>
      <c r="BIJ300">
        <v>0</v>
      </c>
      <c r="BIK300">
        <v>0</v>
      </c>
      <c r="BIL300">
        <v>0</v>
      </c>
      <c r="BIM300">
        <v>0</v>
      </c>
      <c r="BIN300">
        <v>0</v>
      </c>
      <c r="BIO300">
        <v>0</v>
      </c>
      <c r="BIP300">
        <v>0</v>
      </c>
      <c r="BIQ300">
        <v>0</v>
      </c>
      <c r="BIR300">
        <v>0</v>
      </c>
      <c r="BIS300">
        <v>0</v>
      </c>
      <c r="BIT300">
        <v>0</v>
      </c>
      <c r="BIU300">
        <v>0</v>
      </c>
      <c r="BIV300">
        <v>0</v>
      </c>
      <c r="BIW300">
        <v>0</v>
      </c>
      <c r="BIX300">
        <v>2.3255813953488372E-3</v>
      </c>
      <c r="BIY300">
        <v>0</v>
      </c>
      <c r="BIZ300">
        <v>0</v>
      </c>
      <c r="BJA300">
        <v>0</v>
      </c>
      <c r="BJB300">
        <v>0</v>
      </c>
      <c r="BJC300">
        <v>0</v>
      </c>
      <c r="BJD300">
        <v>0</v>
      </c>
      <c r="BJE300">
        <v>0.69069767441860463</v>
      </c>
      <c r="BJF300">
        <v>0</v>
      </c>
      <c r="BJG300">
        <v>0</v>
      </c>
      <c r="BJH300">
        <v>0</v>
      </c>
      <c r="BJI300">
        <v>0</v>
      </c>
      <c r="BJJ300">
        <v>0</v>
      </c>
      <c r="BJK300">
        <v>0</v>
      </c>
      <c r="BJL300">
        <v>0</v>
      </c>
      <c r="BJM300">
        <v>0</v>
      </c>
      <c r="BJN300">
        <v>0</v>
      </c>
      <c r="BJO300">
        <v>0</v>
      </c>
      <c r="BJP300">
        <v>0</v>
      </c>
      <c r="BJQ300">
        <v>0</v>
      </c>
      <c r="BJR300">
        <v>0</v>
      </c>
      <c r="BJS300">
        <v>0</v>
      </c>
      <c r="BJT300">
        <v>0</v>
      </c>
      <c r="BJU300">
        <v>0</v>
      </c>
      <c r="BJV300">
        <v>0</v>
      </c>
      <c r="BJW300">
        <v>0</v>
      </c>
      <c r="BJX300">
        <v>0</v>
      </c>
      <c r="BJY300">
        <v>0</v>
      </c>
      <c r="BJZ300">
        <v>0</v>
      </c>
      <c r="BKA300">
        <v>0</v>
      </c>
      <c r="BKB300">
        <v>0</v>
      </c>
      <c r="BKC300">
        <v>0</v>
      </c>
      <c r="BKD300">
        <v>0</v>
      </c>
      <c r="BKE300">
        <v>0</v>
      </c>
      <c r="BKF300">
        <v>0</v>
      </c>
      <c r="BKG300">
        <v>0</v>
      </c>
      <c r="BKH300">
        <v>0</v>
      </c>
      <c r="BKI300">
        <v>0</v>
      </c>
      <c r="BKJ300">
        <v>0</v>
      </c>
      <c r="BKK300">
        <v>0</v>
      </c>
      <c r="BKL300">
        <v>0</v>
      </c>
      <c r="BKM300">
        <v>0</v>
      </c>
      <c r="BKN300">
        <v>0</v>
      </c>
      <c r="BKO300">
        <v>4.6511627906976744E-3</v>
      </c>
      <c r="BKP300">
        <v>0</v>
      </c>
      <c r="BKQ300">
        <v>0</v>
      </c>
      <c r="BKR300">
        <v>0</v>
      </c>
      <c r="BKS300">
        <v>0</v>
      </c>
      <c r="BKT300">
        <v>0</v>
      </c>
      <c r="BKU300">
        <v>0</v>
      </c>
      <c r="BKV300">
        <v>0</v>
      </c>
      <c r="BKW300">
        <v>0</v>
      </c>
      <c r="BKX300">
        <v>0</v>
      </c>
      <c r="BKY300">
        <v>0</v>
      </c>
      <c r="BKZ300">
        <v>0</v>
      </c>
      <c r="BLA300">
        <v>0</v>
      </c>
      <c r="BLB300">
        <v>0</v>
      </c>
      <c r="BLC300">
        <v>0</v>
      </c>
      <c r="BLD300">
        <v>0</v>
      </c>
      <c r="BLE300">
        <v>0</v>
      </c>
      <c r="BLF300">
        <v>0</v>
      </c>
      <c r="BLG300">
        <v>0</v>
      </c>
      <c r="BLH300">
        <v>0</v>
      </c>
      <c r="BLI300">
        <v>0</v>
      </c>
      <c r="BLJ300">
        <v>0</v>
      </c>
      <c r="BLK300">
        <v>0</v>
      </c>
      <c r="BLL300">
        <v>0</v>
      </c>
      <c r="BLM300">
        <v>0</v>
      </c>
      <c r="BLN300">
        <v>0</v>
      </c>
      <c r="BLO300">
        <v>0</v>
      </c>
      <c r="BLP300">
        <v>0</v>
      </c>
      <c r="BLQ300">
        <v>0</v>
      </c>
      <c r="BLR300">
        <v>0</v>
      </c>
      <c r="BLS300">
        <v>0</v>
      </c>
      <c r="BLT300">
        <v>0</v>
      </c>
      <c r="BLU300">
        <v>0</v>
      </c>
      <c r="BLV300">
        <v>0</v>
      </c>
      <c r="BLW300">
        <v>0</v>
      </c>
      <c r="BLX300">
        <v>0</v>
      </c>
      <c r="BLY300">
        <v>0</v>
      </c>
      <c r="BLZ300">
        <v>0</v>
      </c>
      <c r="BMA300">
        <v>0</v>
      </c>
      <c r="BMB300">
        <v>0</v>
      </c>
      <c r="BMC300">
        <v>0</v>
      </c>
      <c r="BMD300">
        <v>0</v>
      </c>
      <c r="BME300">
        <v>0</v>
      </c>
      <c r="BMF300">
        <v>0</v>
      </c>
      <c r="BMG300">
        <v>0</v>
      </c>
      <c r="BMH300">
        <v>0</v>
      </c>
      <c r="BMI300">
        <v>5.3488372093023255E-2</v>
      </c>
      <c r="BMJ300">
        <v>0</v>
      </c>
      <c r="BMK300">
        <v>0</v>
      </c>
      <c r="BML300">
        <v>0</v>
      </c>
      <c r="BMM300">
        <v>0</v>
      </c>
      <c r="BMN300">
        <v>0</v>
      </c>
      <c r="BMO300">
        <v>0</v>
      </c>
      <c r="BMP300">
        <v>0</v>
      </c>
      <c r="BMQ300">
        <v>0</v>
      </c>
      <c r="BMR300">
        <v>0</v>
      </c>
      <c r="BMS300">
        <v>0</v>
      </c>
      <c r="BMT300">
        <v>0</v>
      </c>
      <c r="BMU300">
        <v>0</v>
      </c>
      <c r="BMV300">
        <v>0</v>
      </c>
      <c r="BMW300">
        <v>0</v>
      </c>
      <c r="BMX300">
        <v>0</v>
      </c>
      <c r="BMY300">
        <v>0</v>
      </c>
      <c r="BMZ300">
        <v>0</v>
      </c>
      <c r="BNA300">
        <v>0</v>
      </c>
      <c r="BNB300">
        <v>0</v>
      </c>
      <c r="BNC300">
        <v>0</v>
      </c>
      <c r="BND300">
        <v>0</v>
      </c>
      <c r="BNE300">
        <v>4.6511627906976744E-3</v>
      </c>
      <c r="BNF300">
        <v>0</v>
      </c>
      <c r="BNG300">
        <v>0</v>
      </c>
      <c r="BNH300">
        <v>0</v>
      </c>
      <c r="BNI300">
        <v>0</v>
      </c>
      <c r="BNJ300">
        <v>0</v>
      </c>
      <c r="BNK300">
        <v>0</v>
      </c>
      <c r="BNL300">
        <v>0</v>
      </c>
      <c r="BNM300">
        <v>0</v>
      </c>
      <c r="BNN300">
        <v>0</v>
      </c>
      <c r="BNO300">
        <v>0</v>
      </c>
      <c r="BNP300">
        <v>0</v>
      </c>
      <c r="BNQ300">
        <v>0</v>
      </c>
      <c r="BNR300">
        <v>0</v>
      </c>
      <c r="BNS300">
        <v>0</v>
      </c>
      <c r="BNT300">
        <v>0</v>
      </c>
      <c r="BNU300">
        <v>0</v>
      </c>
      <c r="BNV300">
        <v>0</v>
      </c>
      <c r="BNW300">
        <v>0</v>
      </c>
      <c r="BNX300">
        <v>0</v>
      </c>
      <c r="BNY300">
        <v>0</v>
      </c>
      <c r="BNZ300">
        <v>0</v>
      </c>
      <c r="BOA300">
        <v>0</v>
      </c>
      <c r="BOB300">
        <v>0</v>
      </c>
      <c r="BOC300">
        <v>0</v>
      </c>
      <c r="BOD300">
        <v>0</v>
      </c>
      <c r="BOE300">
        <v>0</v>
      </c>
      <c r="BOF300">
        <v>0</v>
      </c>
      <c r="BOG300">
        <v>0</v>
      </c>
      <c r="BOH300">
        <v>0</v>
      </c>
      <c r="BOI300">
        <v>0</v>
      </c>
      <c r="BOJ300">
        <v>0</v>
      </c>
      <c r="BOK300">
        <v>0</v>
      </c>
      <c r="BOL300">
        <v>0</v>
      </c>
      <c r="BOM300">
        <v>0</v>
      </c>
      <c r="BON300">
        <v>0</v>
      </c>
      <c r="BOO300">
        <v>0</v>
      </c>
      <c r="BOP300">
        <v>2.3255813953488372E-3</v>
      </c>
      <c r="BOQ300">
        <v>0</v>
      </c>
      <c r="BOR300">
        <v>0</v>
      </c>
      <c r="BOS300">
        <v>0</v>
      </c>
      <c r="BOT300">
        <v>0</v>
      </c>
      <c r="BOU300">
        <v>0</v>
      </c>
      <c r="BOV300">
        <v>0</v>
      </c>
      <c r="BOW300">
        <v>0</v>
      </c>
      <c r="BOX300">
        <v>0</v>
      </c>
      <c r="BOY300">
        <v>0</v>
      </c>
      <c r="BOZ300">
        <v>0</v>
      </c>
      <c r="BPA300">
        <v>0</v>
      </c>
      <c r="BPB300">
        <v>0</v>
      </c>
      <c r="BPC300">
        <v>0</v>
      </c>
      <c r="BPD300">
        <v>0</v>
      </c>
      <c r="BPE300">
        <v>0</v>
      </c>
      <c r="BPF300">
        <v>0</v>
      </c>
      <c r="BPG300">
        <v>0</v>
      </c>
      <c r="BPH300">
        <v>0</v>
      </c>
      <c r="BPI300">
        <v>0</v>
      </c>
      <c r="BPJ300">
        <v>0</v>
      </c>
      <c r="BPK300">
        <v>0</v>
      </c>
      <c r="BPL300">
        <v>0</v>
      </c>
      <c r="BPM300">
        <v>0</v>
      </c>
      <c r="BPN300">
        <v>0</v>
      </c>
      <c r="BPO300">
        <v>0</v>
      </c>
      <c r="BPP300">
        <v>0</v>
      </c>
      <c r="BPQ300">
        <v>1.8604651162790697E-2</v>
      </c>
      <c r="BPR300">
        <v>0</v>
      </c>
      <c r="BPS300">
        <v>0</v>
      </c>
      <c r="BPT300">
        <v>0</v>
      </c>
      <c r="BPU300">
        <v>0</v>
      </c>
      <c r="BPV300">
        <v>0</v>
      </c>
      <c r="BPW300">
        <v>0</v>
      </c>
      <c r="BPX300">
        <v>0</v>
      </c>
      <c r="BPY300">
        <v>0</v>
      </c>
      <c r="BPZ300">
        <v>4.6511627906976744E-3</v>
      </c>
      <c r="BQA300">
        <v>0</v>
      </c>
      <c r="BQB300">
        <v>0</v>
      </c>
      <c r="BQC300">
        <v>0</v>
      </c>
      <c r="BQD300">
        <v>0</v>
      </c>
      <c r="BQE300">
        <v>0</v>
      </c>
      <c r="BQF300">
        <v>0</v>
      </c>
      <c r="BQG300">
        <v>0</v>
      </c>
      <c r="BQH300">
        <v>0</v>
      </c>
      <c r="BQI300">
        <v>0</v>
      </c>
      <c r="BQJ300">
        <v>0</v>
      </c>
      <c r="BQK300">
        <v>0</v>
      </c>
      <c r="BQL300">
        <v>0</v>
      </c>
      <c r="BQM300">
        <v>0</v>
      </c>
      <c r="BQN300">
        <v>0</v>
      </c>
      <c r="BQO300">
        <v>0</v>
      </c>
      <c r="BQP300">
        <v>0</v>
      </c>
      <c r="BQQ300">
        <v>0</v>
      </c>
      <c r="BQR300">
        <v>0</v>
      </c>
      <c r="BQS300">
        <v>0</v>
      </c>
      <c r="BQT300">
        <v>0</v>
      </c>
      <c r="BQU300">
        <v>0</v>
      </c>
      <c r="BQV300">
        <v>0</v>
      </c>
      <c r="BQW300">
        <v>0</v>
      </c>
      <c r="BQX300">
        <v>0</v>
      </c>
      <c r="BQY300">
        <v>0</v>
      </c>
      <c r="BQZ300">
        <v>0</v>
      </c>
      <c r="BRA300">
        <v>0</v>
      </c>
      <c r="BRB300">
        <v>0</v>
      </c>
      <c r="BRC300">
        <v>0</v>
      </c>
      <c r="BRD300">
        <v>0</v>
      </c>
      <c r="BRE300">
        <v>0</v>
      </c>
      <c r="BRF300">
        <v>0</v>
      </c>
      <c r="BRG300">
        <v>0</v>
      </c>
      <c r="BRH300">
        <v>0</v>
      </c>
      <c r="BRI300">
        <v>4.6511627906976744E-3</v>
      </c>
      <c r="BRJ300">
        <v>0</v>
      </c>
      <c r="BRK300">
        <v>1.3953488372093023E-2</v>
      </c>
      <c r="BRL300">
        <v>0</v>
      </c>
      <c r="BRM300">
        <v>0</v>
      </c>
      <c r="BRN300">
        <v>0</v>
      </c>
      <c r="BRO300">
        <v>0</v>
      </c>
      <c r="BRP300">
        <v>0</v>
      </c>
      <c r="BRQ300">
        <v>0</v>
      </c>
      <c r="BRR300">
        <v>0</v>
      </c>
      <c r="BRS300">
        <v>0</v>
      </c>
      <c r="BRT300">
        <v>0</v>
      </c>
      <c r="BRU300">
        <v>0</v>
      </c>
      <c r="BRV300">
        <v>6.9767441860465115E-3</v>
      </c>
      <c r="BRW300">
        <v>0</v>
      </c>
      <c r="BRX300">
        <v>0</v>
      </c>
      <c r="BRY300">
        <v>0</v>
      </c>
      <c r="BRZ300">
        <v>0</v>
      </c>
      <c r="BSA300">
        <v>0</v>
      </c>
      <c r="BSB300">
        <v>0</v>
      </c>
      <c r="BSC300">
        <v>0</v>
      </c>
      <c r="BSD300">
        <v>0</v>
      </c>
      <c r="BSE300">
        <v>0</v>
      </c>
      <c r="BSF300">
        <v>6.9767441860465115E-3</v>
      </c>
      <c r="BSG300">
        <v>0</v>
      </c>
      <c r="BSH300">
        <v>0</v>
      </c>
      <c r="BSI300">
        <v>0</v>
      </c>
      <c r="BSJ300">
        <v>0</v>
      </c>
      <c r="BSK300">
        <v>0</v>
      </c>
      <c r="BSL300">
        <v>0</v>
      </c>
      <c r="BSM300">
        <v>0</v>
      </c>
      <c r="BSN300">
        <v>0</v>
      </c>
      <c r="BSO300">
        <v>0</v>
      </c>
      <c r="BSP300">
        <v>0</v>
      </c>
      <c r="BSQ300">
        <v>0</v>
      </c>
      <c r="BSR300">
        <v>0</v>
      </c>
      <c r="BSS300">
        <v>0</v>
      </c>
      <c r="BST300">
        <v>0</v>
      </c>
      <c r="BSU300">
        <v>0</v>
      </c>
      <c r="BSV300">
        <v>0</v>
      </c>
      <c r="BSW300">
        <v>0</v>
      </c>
      <c r="BSX300">
        <v>0</v>
      </c>
      <c r="BSY300">
        <v>0</v>
      </c>
      <c r="BSZ300">
        <v>0</v>
      </c>
      <c r="BTA300">
        <v>0</v>
      </c>
      <c r="BTB300">
        <v>0</v>
      </c>
      <c r="BTC300">
        <v>0</v>
      </c>
      <c r="BTD300">
        <v>0</v>
      </c>
      <c r="BTE300">
        <v>0</v>
      </c>
      <c r="BTF300">
        <v>0</v>
      </c>
      <c r="BTG300">
        <v>0</v>
      </c>
      <c r="BTH300">
        <v>0</v>
      </c>
      <c r="BTI300">
        <v>0</v>
      </c>
      <c r="BTJ300">
        <v>0</v>
      </c>
      <c r="BTK300">
        <v>0</v>
      </c>
      <c r="BTL300">
        <v>0</v>
      </c>
      <c r="BTM300">
        <v>0</v>
      </c>
      <c r="BTN300">
        <v>0</v>
      </c>
      <c r="BTO300">
        <v>0</v>
      </c>
      <c r="BTP300">
        <v>0</v>
      </c>
      <c r="BTQ300">
        <v>0</v>
      </c>
      <c r="BTR300">
        <v>0</v>
      </c>
      <c r="BTS300">
        <v>0</v>
      </c>
      <c r="BTT300">
        <v>0</v>
      </c>
      <c r="BTU300">
        <v>2.3255813953488372E-3</v>
      </c>
      <c r="BTV300">
        <v>0</v>
      </c>
      <c r="BTW300">
        <v>0</v>
      </c>
      <c r="BTX300">
        <v>0</v>
      </c>
      <c r="BTY300">
        <v>0</v>
      </c>
      <c r="BTZ300">
        <v>0</v>
      </c>
      <c r="BUA300">
        <v>0</v>
      </c>
      <c r="BUB300">
        <v>0</v>
      </c>
      <c r="BUC300">
        <v>0</v>
      </c>
      <c r="BUD300">
        <v>0</v>
      </c>
      <c r="BUE300">
        <v>0</v>
      </c>
      <c r="BUF300">
        <v>0</v>
      </c>
      <c r="BUG300">
        <v>0</v>
      </c>
      <c r="BUH300">
        <v>0</v>
      </c>
      <c r="BUI300">
        <v>4.6511627906976744E-3</v>
      </c>
      <c r="BUJ300">
        <v>0</v>
      </c>
      <c r="BUK300">
        <v>0</v>
      </c>
      <c r="BUL300">
        <v>0</v>
      </c>
      <c r="BUM300">
        <v>0</v>
      </c>
      <c r="BUN300">
        <v>0</v>
      </c>
      <c r="BUO300">
        <v>0</v>
      </c>
      <c r="BUP300">
        <v>0</v>
      </c>
      <c r="BUQ300">
        <v>0</v>
      </c>
      <c r="BUR300">
        <v>4.6511627906976744E-3</v>
      </c>
      <c r="BUS300">
        <v>0</v>
      </c>
      <c r="BUT300">
        <v>6.2790697674418611E-2</v>
      </c>
      <c r="BUU300">
        <v>0</v>
      </c>
      <c r="BUV300">
        <v>0</v>
      </c>
      <c r="BUW300">
        <v>0</v>
      </c>
      <c r="BUX300">
        <v>0</v>
      </c>
      <c r="BUY300">
        <v>0</v>
      </c>
      <c r="BUZ300">
        <v>4.6511627906976744E-3</v>
      </c>
      <c r="BVA300">
        <v>0</v>
      </c>
      <c r="BVB300">
        <v>0</v>
      </c>
      <c r="BVC300">
        <v>0</v>
      </c>
      <c r="BVD300">
        <v>0</v>
      </c>
      <c r="BVE300">
        <v>0</v>
      </c>
      <c r="BVF300">
        <v>0</v>
      </c>
      <c r="BVG300">
        <v>0</v>
      </c>
      <c r="BVH300">
        <v>0</v>
      </c>
      <c r="BVI300">
        <v>0</v>
      </c>
      <c r="BVJ300">
        <v>0</v>
      </c>
      <c r="BVK300">
        <v>0</v>
      </c>
      <c r="BVL300">
        <v>0</v>
      </c>
      <c r="BVM300">
        <v>0</v>
      </c>
      <c r="BVN300">
        <v>0</v>
      </c>
      <c r="BVO300">
        <v>0</v>
      </c>
      <c r="BVP300">
        <v>0</v>
      </c>
      <c r="BVQ300">
        <v>0</v>
      </c>
      <c r="BVR300">
        <v>0</v>
      </c>
      <c r="BVS300">
        <v>0</v>
      </c>
      <c r="BVT300">
        <v>0</v>
      </c>
      <c r="BVU300">
        <v>0</v>
      </c>
      <c r="BVV300">
        <v>0</v>
      </c>
      <c r="BVW300">
        <v>0</v>
      </c>
      <c r="BVX300">
        <v>0</v>
      </c>
      <c r="BVY300">
        <v>0</v>
      </c>
      <c r="BVZ300">
        <v>0</v>
      </c>
      <c r="BWA300">
        <v>0</v>
      </c>
      <c r="BWB300">
        <v>0</v>
      </c>
      <c r="BWC300">
        <v>0</v>
      </c>
      <c r="BWD300">
        <v>0</v>
      </c>
      <c r="BWE300">
        <v>4.6511627906976744E-3</v>
      </c>
      <c r="BWF300">
        <v>0</v>
      </c>
      <c r="BWG300">
        <v>0</v>
      </c>
      <c r="BWH300">
        <v>0</v>
      </c>
      <c r="BWI300">
        <v>0</v>
      </c>
      <c r="BWJ300">
        <v>0</v>
      </c>
      <c r="BWK300">
        <v>0</v>
      </c>
      <c r="BWL300">
        <v>4.6511627906976744E-3</v>
      </c>
      <c r="BWM300">
        <v>0</v>
      </c>
      <c r="BWN300">
        <v>0</v>
      </c>
      <c r="BWO300">
        <v>0</v>
      </c>
      <c r="BWP300">
        <v>0</v>
      </c>
      <c r="BWQ300">
        <v>0</v>
      </c>
      <c r="BWR300">
        <v>0</v>
      </c>
      <c r="BWS300">
        <v>2.3255813953488372E-3</v>
      </c>
      <c r="BWT300">
        <v>0</v>
      </c>
      <c r="BWU300">
        <v>0</v>
      </c>
      <c r="BWV300">
        <v>0</v>
      </c>
      <c r="BWW300">
        <v>0</v>
      </c>
      <c r="BWX300">
        <v>0</v>
      </c>
      <c r="BWY300">
        <v>0</v>
      </c>
      <c r="BWZ300">
        <v>2.3255813953488372E-3</v>
      </c>
      <c r="BXA300">
        <v>0</v>
      </c>
      <c r="BXB300">
        <v>0</v>
      </c>
      <c r="BXC300">
        <v>0</v>
      </c>
      <c r="BXD300">
        <v>0</v>
      </c>
      <c r="BXE300">
        <v>2.3255813953488372E-3</v>
      </c>
      <c r="BXF300">
        <v>0</v>
      </c>
      <c r="BXG300">
        <v>0</v>
      </c>
      <c r="BXH300">
        <v>0</v>
      </c>
      <c r="BXI300">
        <v>0</v>
      </c>
      <c r="BXJ300">
        <v>0</v>
      </c>
      <c r="BXK300">
        <v>0</v>
      </c>
      <c r="BXL300">
        <v>4.6511627906976744E-3</v>
      </c>
      <c r="BXM300">
        <v>0</v>
      </c>
      <c r="BXN300">
        <v>0</v>
      </c>
      <c r="BXO300">
        <v>0</v>
      </c>
      <c r="BXP300">
        <v>2.3255813953488372E-3</v>
      </c>
      <c r="BXQ300">
        <v>2.3255813953488372E-3</v>
      </c>
      <c r="BXR300">
        <v>0</v>
      </c>
      <c r="BXS300">
        <v>0</v>
      </c>
      <c r="BXT300">
        <v>0</v>
      </c>
      <c r="BXU300">
        <v>0</v>
      </c>
      <c r="BXV300">
        <v>0</v>
      </c>
      <c r="BXW300">
        <v>0</v>
      </c>
      <c r="BXX300">
        <v>0</v>
      </c>
      <c r="BXY300">
        <v>0</v>
      </c>
      <c r="BXZ300">
        <v>0</v>
      </c>
      <c r="BYA300">
        <v>0</v>
      </c>
      <c r="BYB300">
        <v>0</v>
      </c>
      <c r="BYC300">
        <v>0</v>
      </c>
      <c r="BYD300">
        <v>0</v>
      </c>
      <c r="BYE300">
        <v>0</v>
      </c>
      <c r="BYF300">
        <v>0</v>
      </c>
      <c r="BYG300">
        <v>0</v>
      </c>
      <c r="BYH300">
        <v>0</v>
      </c>
      <c r="BYI300">
        <v>0</v>
      </c>
      <c r="BYJ300">
        <v>0</v>
      </c>
      <c r="BYK300">
        <v>0</v>
      </c>
      <c r="BYL300">
        <v>0</v>
      </c>
      <c r="BYM300">
        <v>0</v>
      </c>
      <c r="BYN300">
        <v>0</v>
      </c>
      <c r="BYO300">
        <v>0</v>
      </c>
      <c r="BYP300">
        <v>4.6511627906976744E-3</v>
      </c>
      <c r="BYQ300">
        <v>0</v>
      </c>
      <c r="BYR300">
        <v>0</v>
      </c>
      <c r="BYS300">
        <v>0</v>
      </c>
      <c r="BYT300">
        <v>0</v>
      </c>
      <c r="BYU300">
        <v>0</v>
      </c>
      <c r="BYV300">
        <v>1.1627906976744186E-2</v>
      </c>
      <c r="BYW300">
        <v>0</v>
      </c>
      <c r="BYX300">
        <v>0</v>
      </c>
      <c r="BYY300">
        <v>0</v>
      </c>
      <c r="BYZ300">
        <v>0</v>
      </c>
      <c r="BZA300">
        <v>0</v>
      </c>
      <c r="BZB300">
        <v>0</v>
      </c>
      <c r="BZC300">
        <v>0</v>
      </c>
      <c r="BZD300">
        <v>0</v>
      </c>
      <c r="BZE300">
        <v>0</v>
      </c>
      <c r="BZF300">
        <v>0</v>
      </c>
      <c r="BZG300">
        <v>0</v>
      </c>
      <c r="BZH300">
        <v>0</v>
      </c>
      <c r="BZI300">
        <v>0</v>
      </c>
      <c r="BZJ300">
        <v>0</v>
      </c>
      <c r="BZK300">
        <v>0</v>
      </c>
      <c r="BZL300">
        <v>0</v>
      </c>
      <c r="BZM300">
        <v>0</v>
      </c>
      <c r="BZN300">
        <v>0</v>
      </c>
      <c r="BZO300">
        <v>0</v>
      </c>
      <c r="BZP300">
        <v>0</v>
      </c>
      <c r="BZQ300">
        <v>0</v>
      </c>
      <c r="BZR300">
        <v>0</v>
      </c>
      <c r="BZS300">
        <v>0</v>
      </c>
      <c r="BZT300">
        <v>0</v>
      </c>
      <c r="BZU300">
        <v>0</v>
      </c>
      <c r="BZV300">
        <v>0</v>
      </c>
      <c r="BZW300">
        <v>2.3255813953488372E-3</v>
      </c>
      <c r="BZX300">
        <v>0</v>
      </c>
      <c r="BZY300">
        <v>0</v>
      </c>
      <c r="BZZ300">
        <v>0</v>
      </c>
      <c r="CAA300">
        <v>0</v>
      </c>
      <c r="CAB300">
        <v>9.3023255813953487E-3</v>
      </c>
      <c r="CAC300">
        <v>0</v>
      </c>
      <c r="CAD300">
        <v>0</v>
      </c>
      <c r="CAE300">
        <v>0</v>
      </c>
      <c r="CAF300">
        <v>0</v>
      </c>
      <c r="CAG300">
        <v>0</v>
      </c>
      <c r="CAH300">
        <v>1.3953488372093023E-2</v>
      </c>
      <c r="CAI300">
        <v>1.1627906976744186E-2</v>
      </c>
      <c r="CAJ300">
        <v>4.6511627906976744E-3</v>
      </c>
      <c r="CAK300">
        <v>0</v>
      </c>
      <c r="CAL300">
        <v>0</v>
      </c>
      <c r="CAM300">
        <v>0</v>
      </c>
      <c r="CAN300">
        <v>0</v>
      </c>
      <c r="CAO300">
        <v>0</v>
      </c>
      <c r="CAP300">
        <v>0</v>
      </c>
      <c r="CAQ300">
        <v>0</v>
      </c>
      <c r="CAR300">
        <v>0</v>
      </c>
      <c r="CAS300">
        <v>0</v>
      </c>
      <c r="CAT300">
        <v>0</v>
      </c>
      <c r="CAU300">
        <v>0</v>
      </c>
      <c r="CAV300">
        <v>0</v>
      </c>
      <c r="CAW300">
        <v>0</v>
      </c>
      <c r="CAX300">
        <v>0</v>
      </c>
      <c r="CAY300">
        <v>2.3255813953488372E-3</v>
      </c>
      <c r="CAZ300">
        <v>2.3255813953488372E-3</v>
      </c>
      <c r="CBA300">
        <v>0</v>
      </c>
      <c r="CBB300">
        <v>0</v>
      </c>
      <c r="CBC300">
        <v>0</v>
      </c>
      <c r="CBD300">
        <v>0</v>
      </c>
      <c r="CBE300">
        <v>0</v>
      </c>
      <c r="CBF300">
        <v>0</v>
      </c>
      <c r="CBG300">
        <v>0</v>
      </c>
      <c r="CBH300">
        <v>0</v>
      </c>
      <c r="CBI300">
        <v>0</v>
      </c>
      <c r="CBJ300">
        <v>0</v>
      </c>
      <c r="CBK300">
        <v>0</v>
      </c>
      <c r="CBL300">
        <v>0</v>
      </c>
      <c r="CBM300">
        <v>0</v>
      </c>
      <c r="CBN300">
        <v>0</v>
      </c>
      <c r="CBO300">
        <v>0</v>
      </c>
      <c r="CBP300">
        <v>0</v>
      </c>
      <c r="CBQ300">
        <v>0</v>
      </c>
      <c r="CBR300">
        <v>0</v>
      </c>
      <c r="CBS300">
        <v>0</v>
      </c>
      <c r="CBT300">
        <v>0</v>
      </c>
      <c r="CBU300">
        <v>0</v>
      </c>
      <c r="CBV300">
        <v>0</v>
      </c>
      <c r="CBW300">
        <v>0</v>
      </c>
      <c r="CBX300">
        <v>0</v>
      </c>
      <c r="CBY300">
        <v>0</v>
      </c>
      <c r="CBZ300">
        <v>0</v>
      </c>
      <c r="CCA300">
        <v>0</v>
      </c>
      <c r="CCB300">
        <v>0</v>
      </c>
      <c r="CCC300">
        <v>0</v>
      </c>
      <c r="CCD300">
        <v>0</v>
      </c>
      <c r="CCE300">
        <v>0</v>
      </c>
      <c r="CCF300">
        <v>0</v>
      </c>
      <c r="CCG300">
        <v>0</v>
      </c>
      <c r="CCH300">
        <v>0</v>
      </c>
      <c r="CCI300">
        <v>0</v>
      </c>
      <c r="CCJ300">
        <v>0</v>
      </c>
      <c r="CCK300">
        <v>0</v>
      </c>
      <c r="CCL300">
        <v>0</v>
      </c>
      <c r="CCM300">
        <v>0</v>
      </c>
      <c r="CCN300">
        <v>0</v>
      </c>
      <c r="CCO300">
        <v>0</v>
      </c>
      <c r="CCP300">
        <v>0</v>
      </c>
      <c r="CCQ300">
        <v>0</v>
      </c>
      <c r="CCR300">
        <v>0</v>
      </c>
      <c r="CCS300">
        <v>0</v>
      </c>
      <c r="CCT300">
        <v>4.6511627906976744E-3</v>
      </c>
      <c r="CCU300">
        <v>0</v>
      </c>
      <c r="CCV300">
        <v>0</v>
      </c>
      <c r="CCW300">
        <v>0</v>
      </c>
      <c r="CCX300">
        <v>0</v>
      </c>
      <c r="CCY300">
        <v>0</v>
      </c>
      <c r="CCZ300">
        <v>0</v>
      </c>
      <c r="CDA300">
        <v>0</v>
      </c>
      <c r="CDB300">
        <v>0</v>
      </c>
      <c r="CDC300">
        <v>0</v>
      </c>
      <c r="CDD300">
        <v>0</v>
      </c>
      <c r="CDE300">
        <v>0</v>
      </c>
      <c r="CDF300">
        <v>0</v>
      </c>
      <c r="CDG300">
        <v>0</v>
      </c>
      <c r="CDH300">
        <v>0</v>
      </c>
      <c r="CDI300">
        <v>0</v>
      </c>
      <c r="CDJ300">
        <v>0</v>
      </c>
      <c r="CDK300">
        <v>0</v>
      </c>
      <c r="CDL300">
        <v>0</v>
      </c>
      <c r="CDM300">
        <v>0</v>
      </c>
      <c r="CDN300">
        <v>0</v>
      </c>
      <c r="CDO300">
        <v>0</v>
      </c>
      <c r="CDP300">
        <v>0</v>
      </c>
      <c r="CDQ300">
        <v>0</v>
      </c>
      <c r="CDR300">
        <v>0</v>
      </c>
      <c r="CDS300">
        <v>0</v>
      </c>
      <c r="CDT300">
        <v>0</v>
      </c>
      <c r="CDU300">
        <v>0</v>
      </c>
      <c r="CDV300">
        <v>0</v>
      </c>
      <c r="CDW300">
        <v>0</v>
      </c>
      <c r="CDX300">
        <v>0</v>
      </c>
      <c r="CDY300">
        <v>0</v>
      </c>
      <c r="CDZ300">
        <v>0</v>
      </c>
      <c r="CEA300">
        <v>0</v>
      </c>
      <c r="CEB300">
        <v>0</v>
      </c>
      <c r="CEC300">
        <v>0</v>
      </c>
      <c r="CED300">
        <v>0</v>
      </c>
      <c r="CEE300">
        <v>0</v>
      </c>
      <c r="CEF300">
        <v>0</v>
      </c>
      <c r="CEG300">
        <v>0</v>
      </c>
      <c r="CEH300">
        <v>0</v>
      </c>
      <c r="CEI300">
        <v>0</v>
      </c>
      <c r="CEJ300">
        <v>0</v>
      </c>
      <c r="CEK300">
        <v>0</v>
      </c>
      <c r="CEL300">
        <v>0</v>
      </c>
      <c r="CEM300">
        <v>0</v>
      </c>
      <c r="CEN300">
        <v>0</v>
      </c>
      <c r="CEO300">
        <v>0</v>
      </c>
      <c r="CEP300">
        <v>0</v>
      </c>
      <c r="CEQ300">
        <v>0</v>
      </c>
      <c r="CER300">
        <v>0</v>
      </c>
      <c r="CES300">
        <v>0</v>
      </c>
      <c r="CET300">
        <v>0</v>
      </c>
      <c r="CEU300">
        <v>0</v>
      </c>
      <c r="CEV300">
        <v>0</v>
      </c>
      <c r="CEW300">
        <v>0</v>
      </c>
      <c r="CEX300">
        <v>0</v>
      </c>
      <c r="CEY300">
        <v>0</v>
      </c>
      <c r="CEZ300">
        <v>0</v>
      </c>
      <c r="CFA300">
        <v>0</v>
      </c>
      <c r="CFB300">
        <v>2.3255813953488372E-3</v>
      </c>
      <c r="CFC300">
        <v>0</v>
      </c>
      <c r="CFD300">
        <v>0</v>
      </c>
      <c r="CFE300">
        <v>0</v>
      </c>
      <c r="CFF300">
        <v>0</v>
      </c>
      <c r="CFG300">
        <v>0</v>
      </c>
      <c r="CFH300">
        <v>0</v>
      </c>
      <c r="CFI300">
        <v>0</v>
      </c>
      <c r="CFJ300">
        <v>0</v>
      </c>
      <c r="CFK300">
        <v>9.3023255813953487E-3</v>
      </c>
      <c r="CFL300">
        <v>0</v>
      </c>
      <c r="CFM300">
        <v>0</v>
      </c>
      <c r="CFN300">
        <v>0</v>
      </c>
      <c r="CFO300">
        <v>0</v>
      </c>
      <c r="CFP300">
        <v>0</v>
      </c>
      <c r="CFQ300">
        <v>0</v>
      </c>
      <c r="CFR300">
        <v>0</v>
      </c>
      <c r="CFS300">
        <v>0</v>
      </c>
      <c r="CFT300">
        <v>0</v>
      </c>
      <c r="CFU300">
        <v>0</v>
      </c>
      <c r="CFV300">
        <v>0</v>
      </c>
      <c r="CFW300">
        <v>0</v>
      </c>
      <c r="CFX300">
        <v>0</v>
      </c>
      <c r="CFY300">
        <v>0</v>
      </c>
      <c r="CFZ300">
        <v>0</v>
      </c>
      <c r="CGA300">
        <v>0</v>
      </c>
      <c r="CGB300">
        <v>0</v>
      </c>
      <c r="CGC300">
        <v>0</v>
      </c>
      <c r="CGD300">
        <v>0</v>
      </c>
      <c r="CGE300">
        <v>0</v>
      </c>
      <c r="CGF300">
        <v>0</v>
      </c>
      <c r="CGG300">
        <v>0</v>
      </c>
      <c r="CGH300">
        <v>0</v>
      </c>
      <c r="CGI300">
        <v>0</v>
      </c>
      <c r="CGJ300">
        <v>0</v>
      </c>
      <c r="CGK300">
        <v>0</v>
      </c>
      <c r="CGL300">
        <v>0</v>
      </c>
      <c r="CGM300">
        <v>0</v>
      </c>
      <c r="CGN300">
        <v>0</v>
      </c>
      <c r="CGO300">
        <v>0</v>
      </c>
      <c r="CGP300">
        <v>0</v>
      </c>
      <c r="CGQ300">
        <v>0</v>
      </c>
      <c r="CGR300">
        <v>0</v>
      </c>
      <c r="CGS300">
        <v>0</v>
      </c>
      <c r="CGT300">
        <v>0</v>
      </c>
      <c r="CGU300">
        <v>0</v>
      </c>
      <c r="CGV300">
        <v>0</v>
      </c>
      <c r="CGW300">
        <v>0</v>
      </c>
      <c r="CGX300">
        <v>0</v>
      </c>
      <c r="CGY300">
        <v>0</v>
      </c>
      <c r="CGZ300">
        <v>0</v>
      </c>
      <c r="CHA300">
        <v>0</v>
      </c>
      <c r="CHB300">
        <v>0</v>
      </c>
      <c r="CHC300">
        <v>0</v>
      </c>
      <c r="CHD300">
        <v>0</v>
      </c>
      <c r="CHE300">
        <v>0</v>
      </c>
      <c r="CHF300">
        <v>0</v>
      </c>
      <c r="CHG300">
        <v>0</v>
      </c>
      <c r="CHH300">
        <v>0</v>
      </c>
      <c r="CHI300">
        <v>0</v>
      </c>
      <c r="CHJ300">
        <v>0</v>
      </c>
      <c r="CHK300">
        <v>0</v>
      </c>
      <c r="CHL300">
        <v>0</v>
      </c>
      <c r="CHM300">
        <v>0</v>
      </c>
      <c r="CHN300">
        <v>0</v>
      </c>
      <c r="CHO300">
        <v>0</v>
      </c>
      <c r="CHP300">
        <v>0</v>
      </c>
      <c r="CHQ300">
        <v>0</v>
      </c>
      <c r="CHR300">
        <v>0</v>
      </c>
      <c r="CHS300">
        <v>0</v>
      </c>
      <c r="CHT300">
        <v>0</v>
      </c>
      <c r="CHU300">
        <v>0</v>
      </c>
      <c r="CHV300">
        <v>0</v>
      </c>
      <c r="CHW300">
        <v>0</v>
      </c>
      <c r="CHX300">
        <v>0</v>
      </c>
      <c r="CHY300">
        <v>2.3255813953488372E-3</v>
      </c>
      <c r="CHZ300">
        <v>0</v>
      </c>
      <c r="CIA300">
        <v>0</v>
      </c>
      <c r="CIB300">
        <v>0</v>
      </c>
      <c r="CIC300">
        <v>0</v>
      </c>
      <c r="CID300">
        <v>0</v>
      </c>
      <c r="CIE300">
        <v>0</v>
      </c>
      <c r="CIF300">
        <v>0</v>
      </c>
      <c r="CIG300">
        <v>0</v>
      </c>
      <c r="CIH300">
        <v>0</v>
      </c>
      <c r="CII300">
        <v>0</v>
      </c>
      <c r="CIJ300">
        <v>0</v>
      </c>
      <c r="CIK300">
        <v>0</v>
      </c>
      <c r="CIL300">
        <v>0</v>
      </c>
      <c r="CIM300">
        <v>0</v>
      </c>
      <c r="CIN300">
        <v>0</v>
      </c>
      <c r="CIO300">
        <v>0</v>
      </c>
      <c r="CIP300">
        <v>0</v>
      </c>
      <c r="CIQ300">
        <v>0</v>
      </c>
      <c r="CIR300">
        <v>0</v>
      </c>
      <c r="CIS300">
        <v>0</v>
      </c>
      <c r="CIT300">
        <v>0</v>
      </c>
      <c r="CIU300">
        <v>0</v>
      </c>
      <c r="CIV300">
        <v>0</v>
      </c>
      <c r="CIW300">
        <v>0</v>
      </c>
      <c r="CIX300">
        <v>0</v>
      </c>
      <c r="CIY300">
        <v>0</v>
      </c>
      <c r="CIZ300">
        <v>0</v>
      </c>
      <c r="CJA300">
        <v>0</v>
      </c>
      <c r="CJB300">
        <v>0</v>
      </c>
      <c r="CJC300">
        <v>0</v>
      </c>
      <c r="CJD300">
        <v>0</v>
      </c>
      <c r="CJE300">
        <v>0</v>
      </c>
      <c r="CJF300">
        <v>0</v>
      </c>
      <c r="CJG300">
        <v>0</v>
      </c>
      <c r="CJH300">
        <v>0</v>
      </c>
      <c r="CJI300">
        <v>0</v>
      </c>
      <c r="CJJ300">
        <v>0</v>
      </c>
      <c r="CJK300">
        <v>0</v>
      </c>
      <c r="CJL300">
        <v>0</v>
      </c>
      <c r="CJM300">
        <v>0</v>
      </c>
      <c r="CJN300">
        <v>0</v>
      </c>
      <c r="CJO300">
        <v>0</v>
      </c>
      <c r="CJP300">
        <v>0</v>
      </c>
      <c r="CJQ300">
        <v>0</v>
      </c>
      <c r="CJR300">
        <v>0</v>
      </c>
      <c r="CJS300">
        <v>0</v>
      </c>
      <c r="CJT300">
        <v>0</v>
      </c>
      <c r="CJU300">
        <v>0</v>
      </c>
      <c r="CJV300">
        <v>0</v>
      </c>
      <c r="CJW300">
        <v>0</v>
      </c>
      <c r="CJX300">
        <v>0</v>
      </c>
      <c r="CJY300">
        <v>0</v>
      </c>
      <c r="CJZ300">
        <v>0</v>
      </c>
      <c r="CKA300">
        <v>0</v>
      </c>
      <c r="CKB300">
        <v>0</v>
      </c>
      <c r="CKC300">
        <v>0</v>
      </c>
      <c r="CKD300">
        <v>0</v>
      </c>
      <c r="CKE300">
        <v>0</v>
      </c>
      <c r="CKF300">
        <v>0</v>
      </c>
      <c r="CKG300">
        <v>0</v>
      </c>
      <c r="CKH300">
        <v>0</v>
      </c>
      <c r="CKI300">
        <v>0</v>
      </c>
      <c r="CKJ300">
        <v>0</v>
      </c>
      <c r="CKK300">
        <v>0</v>
      </c>
      <c r="CKL300">
        <v>0</v>
      </c>
      <c r="CKM300">
        <v>0</v>
      </c>
      <c r="CKN300">
        <v>0</v>
      </c>
      <c r="CKO300">
        <v>0</v>
      </c>
      <c r="CKP300">
        <v>0</v>
      </c>
      <c r="CKQ300">
        <v>0</v>
      </c>
      <c r="CKR300">
        <v>0</v>
      </c>
      <c r="CKS300">
        <v>0</v>
      </c>
      <c r="CKT300">
        <v>0</v>
      </c>
      <c r="CKU300">
        <v>0</v>
      </c>
      <c r="CKV300">
        <v>0</v>
      </c>
      <c r="CKW300">
        <v>0</v>
      </c>
      <c r="CKX300">
        <v>0</v>
      </c>
      <c r="CKY300">
        <v>0</v>
      </c>
      <c r="CKZ300">
        <v>0</v>
      </c>
      <c r="CLA300">
        <v>0</v>
      </c>
      <c r="CLB300">
        <v>0</v>
      </c>
      <c r="CLC300">
        <v>1</v>
      </c>
    </row>
    <row r="301" spans="1:556 1239:2490">
      <c r="B301" s="6" t="s">
        <v>2861</v>
      </c>
      <c r="C301" s="95" t="s">
        <v>2862</v>
      </c>
      <c r="D301" s="413">
        <v>6510760</v>
      </c>
      <c r="E301" s="210">
        <v>1241180</v>
      </c>
      <c r="F301" s="6" t="s">
        <v>2863</v>
      </c>
      <c r="G301" s="6" t="s">
        <v>2864</v>
      </c>
      <c r="H301" s="6"/>
      <c r="I301" s="6"/>
      <c r="J301" s="377">
        <v>1100111</v>
      </c>
      <c r="L301" s="6">
        <v>1180</v>
      </c>
      <c r="M301" t="s">
        <v>2823</v>
      </c>
      <c r="Q301" t="s">
        <v>1429</v>
      </c>
      <c r="R301" t="s">
        <v>1430</v>
      </c>
      <c r="S301" t="s">
        <v>1430</v>
      </c>
      <c r="T301" t="s">
        <v>1430</v>
      </c>
      <c r="U301" t="s">
        <v>2604</v>
      </c>
      <c r="X301" t="s">
        <v>2606</v>
      </c>
      <c r="Y301" t="s">
        <v>2824</v>
      </c>
      <c r="AB301" s="210" t="s">
        <v>2865</v>
      </c>
      <c r="AC301" s="68"/>
      <c r="AD301" s="377" t="s">
        <v>2866</v>
      </c>
      <c r="AF301" s="377" t="s">
        <v>2867</v>
      </c>
      <c r="AH301" s="414">
        <v>6510760</v>
      </c>
      <c r="AI301" s="343">
        <v>1241180</v>
      </c>
      <c r="AJ301">
        <v>2007</v>
      </c>
      <c r="AK301" s="115">
        <v>39331</v>
      </c>
      <c r="AM301" s="180"/>
      <c r="AO301">
        <v>6.8881250000000005</v>
      </c>
      <c r="AP301">
        <v>11.563749999999999</v>
      </c>
      <c r="AQ301">
        <v>0.19937500000000002</v>
      </c>
      <c r="AR301">
        <v>0.30043750000000002</v>
      </c>
      <c r="AS301">
        <v>0.26874999999999999</v>
      </c>
      <c r="AT301">
        <v>0.19643750000000001</v>
      </c>
      <c r="AU301">
        <v>0.55131249999999998</v>
      </c>
      <c r="AV301">
        <v>4.0500000000000008E-2</v>
      </c>
      <c r="AZ301">
        <v>0.11650000000000002</v>
      </c>
      <c r="BA301">
        <v>0.54887500000000011</v>
      </c>
      <c r="BC301">
        <v>36.25</v>
      </c>
      <c r="BD301">
        <v>28.8125</v>
      </c>
      <c r="BE301">
        <v>48.8</v>
      </c>
      <c r="BF301" s="181">
        <v>641.125</v>
      </c>
      <c r="BG301">
        <v>10.006250000000001</v>
      </c>
      <c r="BH301">
        <v>314.4375</v>
      </c>
      <c r="BS301">
        <v>5.4599999999999991</v>
      </c>
      <c r="BT301" s="401">
        <v>3</v>
      </c>
      <c r="BU301">
        <v>3</v>
      </c>
      <c r="BW301" s="402"/>
      <c r="BY301" s="403">
        <v>61</v>
      </c>
      <c r="BZ301" s="404">
        <v>4.4400000000000004</v>
      </c>
      <c r="CA301" s="404">
        <v>14.2</v>
      </c>
      <c r="CB301" s="404">
        <v>69.599999999999994</v>
      </c>
      <c r="CC301" s="404">
        <v>30.4</v>
      </c>
      <c r="CD301" s="404">
        <v>8.6316478403796726</v>
      </c>
      <c r="CE301" s="6">
        <v>9.7363083164300193</v>
      </c>
      <c r="CF301" s="6">
        <v>0.20283975659229209</v>
      </c>
      <c r="CG301" s="6"/>
      <c r="CW301" s="415"/>
      <c r="CX301" s="411"/>
      <c r="CY301" s="411"/>
      <c r="CZ301" s="411"/>
      <c r="EW301" s="78"/>
      <c r="EX301" s="78"/>
      <c r="EY301" s="78"/>
      <c r="BHI301">
        <v>301</v>
      </c>
      <c r="BHJ301">
        <v>301</v>
      </c>
    </row>
    <row r="302" spans="1:556 1239:2490">
      <c r="B302" s="6" t="s">
        <v>2861</v>
      </c>
      <c r="C302" s="95" t="s">
        <v>2862</v>
      </c>
      <c r="D302" s="210">
        <v>6510760</v>
      </c>
      <c r="E302" s="210">
        <v>1241180</v>
      </c>
      <c r="F302" s="6" t="s">
        <v>2863</v>
      </c>
      <c r="G302" s="6" t="s">
        <v>2864</v>
      </c>
      <c r="H302" s="6"/>
      <c r="I302" s="6"/>
      <c r="J302" s="377">
        <v>1100111</v>
      </c>
      <c r="L302" s="6">
        <v>1181</v>
      </c>
      <c r="M302" t="s">
        <v>2823</v>
      </c>
      <c r="Q302" t="s">
        <v>1429</v>
      </c>
      <c r="R302" t="s">
        <v>1430</v>
      </c>
      <c r="S302" t="s">
        <v>1430</v>
      </c>
      <c r="T302" t="s">
        <v>1430</v>
      </c>
      <c r="U302" t="s">
        <v>2604</v>
      </c>
      <c r="X302" t="s">
        <v>2606</v>
      </c>
      <c r="Y302" t="s">
        <v>2824</v>
      </c>
      <c r="AB302" s="210" t="s">
        <v>2865</v>
      </c>
      <c r="AC302" s="68"/>
      <c r="AD302" s="377" t="s">
        <v>2866</v>
      </c>
      <c r="AF302" s="181" t="s">
        <v>2867</v>
      </c>
      <c r="AH302" s="343">
        <v>6510760</v>
      </c>
      <c r="AI302" s="343">
        <v>1241180</v>
      </c>
      <c r="AJ302">
        <v>2008</v>
      </c>
      <c r="AK302" s="115">
        <v>39698</v>
      </c>
      <c r="AM302" s="180"/>
      <c r="AO302">
        <v>6.97</v>
      </c>
      <c r="AP302">
        <v>11.679333333333334</v>
      </c>
      <c r="AQ302">
        <v>0.18960000000000005</v>
      </c>
      <c r="AR302">
        <v>0.33666666666666673</v>
      </c>
      <c r="AS302">
        <v>0.27400000000000002</v>
      </c>
      <c r="AT302">
        <v>0.21926666666666667</v>
      </c>
      <c r="AU302">
        <v>0.56919999999999993</v>
      </c>
      <c r="AV302">
        <v>4.7933333333333335E-2</v>
      </c>
      <c r="AZ302">
        <v>0.11866666666666667</v>
      </c>
      <c r="BA302">
        <v>0.47780000000000006</v>
      </c>
      <c r="BC302">
        <v>86.933333333333337</v>
      </c>
      <c r="BD302">
        <v>42.8</v>
      </c>
      <c r="BE302">
        <v>78.13333333333334</v>
      </c>
      <c r="BF302" s="181">
        <v>720.4</v>
      </c>
      <c r="BG302">
        <v>10.26</v>
      </c>
      <c r="BH302">
        <v>192.73333333333332</v>
      </c>
      <c r="BS302">
        <v>6.4599999999999991</v>
      </c>
      <c r="BT302" s="401">
        <v>3</v>
      </c>
      <c r="BU302">
        <v>3</v>
      </c>
      <c r="BY302" s="403">
        <v>46</v>
      </c>
      <c r="BZ302" s="404">
        <v>2.61</v>
      </c>
      <c r="CA302" s="404">
        <v>17.100000000000001</v>
      </c>
      <c r="CB302" s="404">
        <v>38</v>
      </c>
      <c r="CC302" s="404">
        <v>6.9</v>
      </c>
      <c r="CD302" s="404">
        <v>7.6560527855496634</v>
      </c>
      <c r="CE302" s="303">
        <v>65.763546798029566</v>
      </c>
      <c r="CF302" s="303">
        <v>3.4482758620689653</v>
      </c>
      <c r="CG302" s="303"/>
      <c r="CW302" s="415"/>
      <c r="CX302" s="411"/>
      <c r="CY302" s="411"/>
      <c r="CZ302" s="411"/>
      <c r="EW302" s="78"/>
      <c r="EX302" s="78"/>
      <c r="EY302" s="78"/>
      <c r="BHI302">
        <v>302</v>
      </c>
      <c r="BHJ302">
        <v>302</v>
      </c>
    </row>
    <row r="303" spans="1:556 1239:2490" s="1" customFormat="1">
      <c r="A303" s="1">
        <v>314</v>
      </c>
      <c r="B303" s="198" t="s">
        <v>1422</v>
      </c>
      <c r="C303" s="320" t="s">
        <v>2868</v>
      </c>
      <c r="D303" s="320">
        <v>6674719</v>
      </c>
      <c r="E303" s="320">
        <v>1527351</v>
      </c>
      <c r="F303" s="198"/>
      <c r="G303" s="198"/>
      <c r="H303" s="198"/>
      <c r="I303" s="198"/>
      <c r="J303" s="416">
        <v>53</v>
      </c>
      <c r="L303" s="198">
        <v>1512</v>
      </c>
      <c r="M303" s="1" t="s">
        <v>2823</v>
      </c>
      <c r="Q303" s="1" t="s">
        <v>1429</v>
      </c>
      <c r="R303" s="1" t="s">
        <v>1430</v>
      </c>
      <c r="S303" s="1" t="s">
        <v>1430</v>
      </c>
      <c r="T303" s="1" t="s">
        <v>1430</v>
      </c>
      <c r="U303" s="1" t="s">
        <v>2604</v>
      </c>
      <c r="X303" s="1" t="s">
        <v>2606</v>
      </c>
      <c r="Y303" s="1" t="s">
        <v>2824</v>
      </c>
      <c r="AB303" s="198" t="s">
        <v>1422</v>
      </c>
      <c r="AC303" s="209">
        <v>314</v>
      </c>
      <c r="AD303" s="209">
        <v>314</v>
      </c>
      <c r="AH303" s="417">
        <v>6674719</v>
      </c>
      <c r="AI303" s="417">
        <v>1527351</v>
      </c>
      <c r="AJ303" s="1">
        <v>2007</v>
      </c>
      <c r="AK303" s="418">
        <v>39343</v>
      </c>
      <c r="AM303" s="419"/>
      <c r="AO303" s="1">
        <v>6.9469230769230768</v>
      </c>
      <c r="AP303" s="1">
        <v>20.638461538461538</v>
      </c>
      <c r="AQ303" s="1">
        <v>0.11900000000000002</v>
      </c>
      <c r="AR303" s="1">
        <v>0.47346153846153854</v>
      </c>
      <c r="AS303" s="1">
        <v>1.2137263933671121</v>
      </c>
      <c r="AW303" s="1">
        <v>214.5</v>
      </c>
      <c r="AZ303" s="1">
        <v>1.1381666666666665</v>
      </c>
      <c r="BA303" s="1">
        <v>0.16833333333333333</v>
      </c>
      <c r="BC303" s="1">
        <v>82.538461538461533</v>
      </c>
      <c r="BE303" s="1">
        <v>36.615384615384613</v>
      </c>
      <c r="BF303" s="209">
        <v>954.61538461538464</v>
      </c>
      <c r="BG303" s="1">
        <v>10.130769230769232</v>
      </c>
      <c r="BH303" s="1">
        <v>304.61538461538464</v>
      </c>
      <c r="BI303" s="1">
        <v>1.02</v>
      </c>
      <c r="BJ303" s="1">
        <v>4.1775000000000002</v>
      </c>
      <c r="BK303" s="1">
        <v>116.625</v>
      </c>
      <c r="BL303" s="1">
        <v>8.8749999999999996E-2</v>
      </c>
      <c r="BM303" s="1">
        <v>0.46400000000000002</v>
      </c>
      <c r="BT303" s="308">
        <v>4</v>
      </c>
      <c r="BU303" s="198" t="s">
        <v>2869</v>
      </c>
      <c r="BV303" s="198"/>
      <c r="BW303" s="198"/>
      <c r="BX303" s="198">
        <v>493</v>
      </c>
      <c r="BY303" s="420">
        <v>49</v>
      </c>
      <c r="BZ303" s="316">
        <v>3.72</v>
      </c>
      <c r="CA303" s="316">
        <v>15.2</v>
      </c>
      <c r="CB303" s="316">
        <v>30.4</v>
      </c>
      <c r="CC303" s="316">
        <v>6.9</v>
      </c>
      <c r="CD303" s="316">
        <v>7.4256941981860081</v>
      </c>
      <c r="CE303" s="421">
        <v>40.77079107505071</v>
      </c>
      <c r="CF303" s="421">
        <v>1.2170385395537524</v>
      </c>
      <c r="CG303"/>
      <c r="CH303">
        <v>0.50495049504950495</v>
      </c>
      <c r="CI303" s="1">
        <v>0</v>
      </c>
      <c r="CJ303" s="1">
        <v>0</v>
      </c>
      <c r="CK303" s="1">
        <v>0</v>
      </c>
      <c r="CL303">
        <v>2.1881188118811883</v>
      </c>
      <c r="CM303">
        <v>0</v>
      </c>
      <c r="CN303">
        <v>0.13465346534653466</v>
      </c>
      <c r="CO303">
        <v>0</v>
      </c>
      <c r="CP303">
        <v>0.57227722772277223</v>
      </c>
      <c r="CQ303">
        <v>0</v>
      </c>
      <c r="CR303">
        <v>0</v>
      </c>
      <c r="CS303">
        <v>0</v>
      </c>
      <c r="CT303">
        <v>0</v>
      </c>
      <c r="CU303">
        <v>0</v>
      </c>
      <c r="CV303">
        <v>0</v>
      </c>
      <c r="CW303" s="421">
        <v>4.5</v>
      </c>
      <c r="CX303" s="1">
        <v>22</v>
      </c>
      <c r="CY303" s="421">
        <v>2</v>
      </c>
      <c r="CZ303" s="1">
        <f t="shared" ref="CZ303:CZ308" si="36">CY303/CX303*100</f>
        <v>9.0909090909090917</v>
      </c>
      <c r="DA303" s="421">
        <v>320</v>
      </c>
      <c r="DB303" s="1">
        <v>16</v>
      </c>
      <c r="DC303" s="1">
        <f t="shared" ref="DC303:DC308" si="37">DB303/DA303*100</f>
        <v>5</v>
      </c>
      <c r="DD303" s="1">
        <v>142</v>
      </c>
      <c r="DE303" s="1">
        <v>4</v>
      </c>
      <c r="DF303" s="1">
        <f t="shared" ref="DF303:DF308" si="38">DE303/DD303*100</f>
        <v>2.8169014084507045</v>
      </c>
      <c r="DW303" s="1">
        <v>4.1775000000000002</v>
      </c>
      <c r="DX303" s="1">
        <v>116.625</v>
      </c>
      <c r="DY303" s="1">
        <v>8.8749999999999996E-2</v>
      </c>
      <c r="DZ303" s="1">
        <v>0.46400000000000002</v>
      </c>
      <c r="EG303" s="86">
        <f t="shared" ref="EG303:EG305" si="39">MAX(EI303:ER303)</f>
        <v>4</v>
      </c>
      <c r="EH303" s="86">
        <f t="shared" ref="EH303:EH305" si="40">MEDIAN(EI303:ER303)</f>
        <v>2.5</v>
      </c>
      <c r="EI303" s="1">
        <v>3</v>
      </c>
      <c r="EJ303" s="1">
        <v>4</v>
      </c>
      <c r="EK303" s="1">
        <v>2</v>
      </c>
      <c r="EL303" s="1">
        <v>2</v>
      </c>
      <c r="ES303" s="198" t="s">
        <v>2869</v>
      </c>
      <c r="EV303"/>
      <c r="EW303" s="78"/>
      <c r="EX303" s="78"/>
      <c r="EY303" s="78"/>
      <c r="JL303" s="1">
        <v>4</v>
      </c>
      <c r="JM303" s="1">
        <v>2.5</v>
      </c>
      <c r="JN303" s="198" t="s">
        <v>2869</v>
      </c>
      <c r="JP303" s="368"/>
      <c r="JR303" s="369"/>
      <c r="JS303" s="209"/>
      <c r="JU303" s="369"/>
      <c r="JX303" s="369"/>
      <c r="KA303" s="369"/>
      <c r="KB303" s="370"/>
      <c r="KC303" s="370"/>
      <c r="KD303" s="370"/>
      <c r="KE303" s="370"/>
      <c r="BHI303">
        <v>303</v>
      </c>
      <c r="BHJ303">
        <v>303</v>
      </c>
      <c r="BHK303" s="1">
        <v>314</v>
      </c>
      <c r="BHL303">
        <v>314</v>
      </c>
      <c r="BHM303">
        <v>6.4908722109533468E-2</v>
      </c>
      <c r="BHN303">
        <v>0</v>
      </c>
      <c r="BHO303">
        <v>0</v>
      </c>
      <c r="BHP303">
        <v>0</v>
      </c>
      <c r="BHQ303">
        <v>6.0851926977687626E-3</v>
      </c>
      <c r="BHR303">
        <v>0</v>
      </c>
      <c r="BHS303">
        <v>0</v>
      </c>
      <c r="BHT303">
        <v>0</v>
      </c>
      <c r="BHU303">
        <v>0</v>
      </c>
      <c r="BHV303">
        <v>0</v>
      </c>
      <c r="BHW303">
        <v>0</v>
      </c>
      <c r="BHX303">
        <v>0</v>
      </c>
      <c r="BHY303">
        <v>0</v>
      </c>
      <c r="BHZ303">
        <v>0</v>
      </c>
      <c r="BIA303">
        <v>0</v>
      </c>
      <c r="BIB303">
        <v>0</v>
      </c>
      <c r="BIC303">
        <v>0</v>
      </c>
      <c r="BID303">
        <v>0</v>
      </c>
      <c r="BIE303">
        <v>0</v>
      </c>
      <c r="BIF303">
        <v>0.40770791075050711</v>
      </c>
      <c r="BIG303">
        <v>0</v>
      </c>
      <c r="BIH303">
        <v>0</v>
      </c>
      <c r="BII303">
        <v>0</v>
      </c>
      <c r="BIJ303">
        <v>0</v>
      </c>
      <c r="BIK303">
        <v>8.1135902636916835E-3</v>
      </c>
      <c r="BIL303">
        <v>0</v>
      </c>
      <c r="BIM303">
        <v>0</v>
      </c>
      <c r="BIN303">
        <v>0</v>
      </c>
      <c r="BIO303">
        <v>0</v>
      </c>
      <c r="BIP303">
        <v>0</v>
      </c>
      <c r="BIQ303">
        <v>0</v>
      </c>
      <c r="BIR303">
        <v>0</v>
      </c>
      <c r="BIS303">
        <v>0</v>
      </c>
      <c r="BIT303">
        <v>0</v>
      </c>
      <c r="BIU303">
        <v>0</v>
      </c>
      <c r="BIV303">
        <v>0</v>
      </c>
      <c r="BIW303">
        <v>0</v>
      </c>
      <c r="BIX303">
        <v>0</v>
      </c>
      <c r="BIY303">
        <v>0</v>
      </c>
      <c r="BIZ303">
        <v>0</v>
      </c>
      <c r="BJA303">
        <v>0</v>
      </c>
      <c r="BJB303">
        <v>0</v>
      </c>
      <c r="BJC303">
        <v>0</v>
      </c>
      <c r="BJD303">
        <v>0</v>
      </c>
      <c r="BJE303">
        <v>0</v>
      </c>
      <c r="BJF303">
        <v>0</v>
      </c>
      <c r="BJG303">
        <v>0</v>
      </c>
      <c r="BJH303">
        <v>0</v>
      </c>
      <c r="BJI303">
        <v>0</v>
      </c>
      <c r="BJJ303">
        <v>0</v>
      </c>
      <c r="BJK303">
        <v>0</v>
      </c>
      <c r="BJL303">
        <v>0</v>
      </c>
      <c r="BJM303">
        <v>0</v>
      </c>
      <c r="BJN303">
        <v>0</v>
      </c>
      <c r="BJO303">
        <v>0</v>
      </c>
      <c r="BJP303">
        <v>0</v>
      </c>
      <c r="BJQ303">
        <v>8.1135902636916835E-3</v>
      </c>
      <c r="BJR303">
        <v>0</v>
      </c>
      <c r="BJS303">
        <v>0</v>
      </c>
      <c r="BJT303">
        <v>0</v>
      </c>
      <c r="BJU303">
        <v>0</v>
      </c>
      <c r="BJV303">
        <v>2.8397565922920892E-2</v>
      </c>
      <c r="BJW303">
        <v>0</v>
      </c>
      <c r="BJX303">
        <v>0</v>
      </c>
      <c r="BJY303">
        <v>0</v>
      </c>
      <c r="BJZ303">
        <v>0</v>
      </c>
      <c r="BKA303">
        <v>1.8255578093306288E-2</v>
      </c>
      <c r="BKB303">
        <v>0</v>
      </c>
      <c r="BKC303">
        <v>0</v>
      </c>
      <c r="BKD303">
        <v>0</v>
      </c>
      <c r="BKE303">
        <v>5.0709939148073022E-2</v>
      </c>
      <c r="BKF303">
        <v>0</v>
      </c>
      <c r="BKG303">
        <v>0</v>
      </c>
      <c r="BKH303">
        <v>0</v>
      </c>
      <c r="BKI303">
        <v>0</v>
      </c>
      <c r="BKJ303">
        <v>0</v>
      </c>
      <c r="BKK303">
        <v>0</v>
      </c>
      <c r="BKL303">
        <v>0</v>
      </c>
      <c r="BKM303">
        <v>0</v>
      </c>
      <c r="BKN303">
        <v>0</v>
      </c>
      <c r="BKO303">
        <v>0</v>
      </c>
      <c r="BKP303">
        <v>0</v>
      </c>
      <c r="BKQ303">
        <v>0</v>
      </c>
      <c r="BKR303">
        <v>0</v>
      </c>
      <c r="BKS303">
        <v>0</v>
      </c>
      <c r="BKT303">
        <v>0</v>
      </c>
      <c r="BKU303">
        <v>4.0567951318458417E-3</v>
      </c>
      <c r="BKV303">
        <v>0</v>
      </c>
      <c r="BKW303">
        <v>0</v>
      </c>
      <c r="BKX303">
        <v>0</v>
      </c>
      <c r="BKY303">
        <v>0</v>
      </c>
      <c r="BKZ303">
        <v>0</v>
      </c>
      <c r="BLA303">
        <v>0</v>
      </c>
      <c r="BLB303">
        <v>0</v>
      </c>
      <c r="BLC303">
        <v>0</v>
      </c>
      <c r="BLD303">
        <v>0</v>
      </c>
      <c r="BLE303">
        <v>1.2170385395537525E-2</v>
      </c>
      <c r="BLF303">
        <v>0</v>
      </c>
      <c r="BLG303">
        <v>0</v>
      </c>
      <c r="BLH303">
        <v>0</v>
      </c>
      <c r="BLI303">
        <v>0</v>
      </c>
      <c r="BLJ303">
        <v>0</v>
      </c>
      <c r="BLK303">
        <v>0</v>
      </c>
      <c r="BLL303">
        <v>0</v>
      </c>
      <c r="BLM303">
        <v>0</v>
      </c>
      <c r="BLN303">
        <v>0</v>
      </c>
      <c r="BLO303">
        <v>0</v>
      </c>
      <c r="BLP303">
        <v>4.0567951318458417E-3</v>
      </c>
      <c r="BLQ303">
        <v>0</v>
      </c>
      <c r="BLR303">
        <v>0</v>
      </c>
      <c r="BLS303">
        <v>0</v>
      </c>
      <c r="BLT303">
        <v>0</v>
      </c>
      <c r="BLU303">
        <v>0</v>
      </c>
      <c r="BLV303">
        <v>4.0567951318458417E-3</v>
      </c>
      <c r="BLW303">
        <v>0</v>
      </c>
      <c r="BLX303">
        <v>0</v>
      </c>
      <c r="BLY303">
        <v>0</v>
      </c>
      <c r="BLZ303">
        <v>0</v>
      </c>
      <c r="BMA303">
        <v>0</v>
      </c>
      <c r="BMB303">
        <v>0</v>
      </c>
      <c r="BMC303">
        <v>0</v>
      </c>
      <c r="BMD303">
        <v>0</v>
      </c>
      <c r="BME303">
        <v>0</v>
      </c>
      <c r="BMF303">
        <v>0</v>
      </c>
      <c r="BMG303">
        <v>0</v>
      </c>
      <c r="BMH303">
        <v>0</v>
      </c>
      <c r="BMI303">
        <v>0</v>
      </c>
      <c r="BMJ303">
        <v>0</v>
      </c>
      <c r="BMK303">
        <v>0</v>
      </c>
      <c r="BML303">
        <v>0</v>
      </c>
      <c r="BMM303">
        <v>0</v>
      </c>
      <c r="BMN303">
        <v>0</v>
      </c>
      <c r="BMO303">
        <v>0</v>
      </c>
      <c r="BMP303">
        <v>0</v>
      </c>
      <c r="BMQ303">
        <v>0</v>
      </c>
      <c r="BMR303">
        <v>0</v>
      </c>
      <c r="BMS303">
        <v>0</v>
      </c>
      <c r="BMT303">
        <v>0</v>
      </c>
      <c r="BMU303">
        <v>0</v>
      </c>
      <c r="BMV303">
        <v>0</v>
      </c>
      <c r="BMW303">
        <v>0</v>
      </c>
      <c r="BMX303">
        <v>0</v>
      </c>
      <c r="BMY303">
        <v>0</v>
      </c>
      <c r="BMZ303">
        <v>0</v>
      </c>
      <c r="BNA303">
        <v>0</v>
      </c>
      <c r="BNB303">
        <v>0</v>
      </c>
      <c r="BNC303">
        <v>2.0283975659229209E-3</v>
      </c>
      <c r="BND303">
        <v>0</v>
      </c>
      <c r="BNE303">
        <v>0</v>
      </c>
      <c r="BNF303">
        <v>0</v>
      </c>
      <c r="BNG303">
        <v>0</v>
      </c>
      <c r="BNH303">
        <v>0</v>
      </c>
      <c r="BNI303">
        <v>0</v>
      </c>
      <c r="BNJ303">
        <v>0</v>
      </c>
      <c r="BNK303">
        <v>0</v>
      </c>
      <c r="BNL303">
        <v>0</v>
      </c>
      <c r="BNM303">
        <v>0</v>
      </c>
      <c r="BNN303">
        <v>0</v>
      </c>
      <c r="BNO303">
        <v>0</v>
      </c>
      <c r="BNP303">
        <v>0</v>
      </c>
      <c r="BNQ303">
        <v>0</v>
      </c>
      <c r="BNR303">
        <v>2.0283975659229209E-3</v>
      </c>
      <c r="BNS303">
        <v>0</v>
      </c>
      <c r="BNT303">
        <v>0</v>
      </c>
      <c r="BNU303">
        <v>6.0851926977687626E-3</v>
      </c>
      <c r="BNV303">
        <v>2.0283975659229209E-3</v>
      </c>
      <c r="BNW303">
        <v>0</v>
      </c>
      <c r="BNX303">
        <v>0</v>
      </c>
      <c r="BNY303">
        <v>0</v>
      </c>
      <c r="BNZ303">
        <v>0</v>
      </c>
      <c r="BOA303">
        <v>0</v>
      </c>
      <c r="BOB303">
        <v>0</v>
      </c>
      <c r="BOC303">
        <v>0</v>
      </c>
      <c r="BOD303">
        <v>0</v>
      </c>
      <c r="BOE303">
        <v>4.0567951318458417E-3</v>
      </c>
      <c r="BOF303">
        <v>0</v>
      </c>
      <c r="BOG303">
        <v>0</v>
      </c>
      <c r="BOH303">
        <v>0</v>
      </c>
      <c r="BOI303">
        <v>0</v>
      </c>
      <c r="BOJ303">
        <v>0</v>
      </c>
      <c r="BOK303">
        <v>0</v>
      </c>
      <c r="BOL303">
        <v>0</v>
      </c>
      <c r="BOM303">
        <v>0</v>
      </c>
      <c r="BON303">
        <v>0</v>
      </c>
      <c r="BOO303">
        <v>0</v>
      </c>
      <c r="BOP303">
        <v>0</v>
      </c>
      <c r="BOQ303">
        <v>0</v>
      </c>
      <c r="BOR303">
        <v>0</v>
      </c>
      <c r="BOS303">
        <v>0</v>
      </c>
      <c r="BOT303">
        <v>0</v>
      </c>
      <c r="BOU303">
        <v>0</v>
      </c>
      <c r="BOV303">
        <v>0</v>
      </c>
      <c r="BOW303">
        <v>0</v>
      </c>
      <c r="BOX303">
        <v>0</v>
      </c>
      <c r="BOY303">
        <v>0</v>
      </c>
      <c r="BOZ303">
        <v>0</v>
      </c>
      <c r="BPA303">
        <v>0</v>
      </c>
      <c r="BPB303">
        <v>0</v>
      </c>
      <c r="BPC303">
        <v>0</v>
      </c>
      <c r="BPD303">
        <v>0</v>
      </c>
      <c r="BPE303">
        <v>0</v>
      </c>
      <c r="BPF303">
        <v>0</v>
      </c>
      <c r="BPG303">
        <v>0</v>
      </c>
      <c r="BPH303">
        <v>0</v>
      </c>
      <c r="BPI303">
        <v>0</v>
      </c>
      <c r="BPJ303">
        <v>0</v>
      </c>
      <c r="BPK303">
        <v>0</v>
      </c>
      <c r="BPL303">
        <v>0</v>
      </c>
      <c r="BPM303">
        <v>0</v>
      </c>
      <c r="BPN303">
        <v>0</v>
      </c>
      <c r="BPO303">
        <v>0</v>
      </c>
      <c r="BPP303">
        <v>0</v>
      </c>
      <c r="BPQ303">
        <v>0</v>
      </c>
      <c r="BPR303">
        <v>0</v>
      </c>
      <c r="BPS303">
        <v>0</v>
      </c>
      <c r="BPT303">
        <v>0</v>
      </c>
      <c r="BPU303">
        <v>0</v>
      </c>
      <c r="BPV303">
        <v>0</v>
      </c>
      <c r="BPW303">
        <v>0</v>
      </c>
      <c r="BPX303">
        <v>0</v>
      </c>
      <c r="BPY303">
        <v>0</v>
      </c>
      <c r="BPZ303">
        <v>4.0567951318458417E-3</v>
      </c>
      <c r="BQA303">
        <v>0</v>
      </c>
      <c r="BQB303">
        <v>0</v>
      </c>
      <c r="BQC303">
        <v>0</v>
      </c>
      <c r="BQD303">
        <v>3.6511156186612576E-2</v>
      </c>
      <c r="BQE303">
        <v>0</v>
      </c>
      <c r="BQF303">
        <v>0</v>
      </c>
      <c r="BQG303">
        <v>0</v>
      </c>
      <c r="BQH303">
        <v>0</v>
      </c>
      <c r="BQI303">
        <v>0</v>
      </c>
      <c r="BQJ303">
        <v>0</v>
      </c>
      <c r="BQK303">
        <v>0</v>
      </c>
      <c r="BQL303">
        <v>0</v>
      </c>
      <c r="BQM303">
        <v>4.0567951318458417E-3</v>
      </c>
      <c r="BQN303">
        <v>0</v>
      </c>
      <c r="BQO303">
        <v>0</v>
      </c>
      <c r="BQP303">
        <v>0</v>
      </c>
      <c r="BQQ303">
        <v>0</v>
      </c>
      <c r="BQR303">
        <v>4.0567951318458417E-3</v>
      </c>
      <c r="BQS303">
        <v>0</v>
      </c>
      <c r="BQT303">
        <v>0</v>
      </c>
      <c r="BQU303">
        <v>0</v>
      </c>
      <c r="BQV303">
        <v>0</v>
      </c>
      <c r="BQW303">
        <v>0</v>
      </c>
      <c r="BQX303">
        <v>0</v>
      </c>
      <c r="BQY303">
        <v>0</v>
      </c>
      <c r="BQZ303">
        <v>0</v>
      </c>
      <c r="BRA303">
        <v>0</v>
      </c>
      <c r="BRB303">
        <v>4.0567951318458417E-3</v>
      </c>
      <c r="BRC303">
        <v>0</v>
      </c>
      <c r="BRD303">
        <v>0</v>
      </c>
      <c r="BRE303">
        <v>0</v>
      </c>
      <c r="BRF303">
        <v>0</v>
      </c>
      <c r="BRG303">
        <v>0</v>
      </c>
      <c r="BRH303">
        <v>0</v>
      </c>
      <c r="BRI303">
        <v>0</v>
      </c>
      <c r="BRJ303">
        <v>0</v>
      </c>
      <c r="BRK303">
        <v>3.4482758620689655E-2</v>
      </c>
      <c r="BRL303">
        <v>0</v>
      </c>
      <c r="BRM303">
        <v>0</v>
      </c>
      <c r="BRN303">
        <v>0</v>
      </c>
      <c r="BRO303">
        <v>0</v>
      </c>
      <c r="BRP303">
        <v>0</v>
      </c>
      <c r="BRQ303">
        <v>0</v>
      </c>
      <c r="BRR303">
        <v>0</v>
      </c>
      <c r="BRS303">
        <v>0</v>
      </c>
      <c r="BRT303">
        <v>0</v>
      </c>
      <c r="BRU303">
        <v>2.8397565922920892E-2</v>
      </c>
      <c r="BRV303">
        <v>0</v>
      </c>
      <c r="BRW303">
        <v>0</v>
      </c>
      <c r="BRX303">
        <v>0</v>
      </c>
      <c r="BRY303">
        <v>4.0567951318458417E-3</v>
      </c>
      <c r="BRZ303">
        <v>0</v>
      </c>
      <c r="BSA303">
        <v>0</v>
      </c>
      <c r="BSB303">
        <v>0</v>
      </c>
      <c r="BSC303">
        <v>0</v>
      </c>
      <c r="BSD303">
        <v>0</v>
      </c>
      <c r="BSE303">
        <v>0</v>
      </c>
      <c r="BSF303">
        <v>0</v>
      </c>
      <c r="BSG303">
        <v>0</v>
      </c>
      <c r="BSH303">
        <v>0</v>
      </c>
      <c r="BSI303">
        <v>2.8397565922920892E-2</v>
      </c>
      <c r="BSJ303">
        <v>0</v>
      </c>
      <c r="BSK303">
        <v>0</v>
      </c>
      <c r="BSL303">
        <v>0</v>
      </c>
      <c r="BSM303">
        <v>2.0283975659229209E-3</v>
      </c>
      <c r="BSN303">
        <v>0</v>
      </c>
      <c r="BSO303">
        <v>0</v>
      </c>
      <c r="BSP303">
        <v>0</v>
      </c>
      <c r="BSQ303">
        <v>0</v>
      </c>
      <c r="BSR303">
        <v>0</v>
      </c>
      <c r="BSS303">
        <v>0</v>
      </c>
      <c r="BST303">
        <v>0</v>
      </c>
      <c r="BSU303">
        <v>0</v>
      </c>
      <c r="BSV303">
        <v>0</v>
      </c>
      <c r="BSW303">
        <v>0</v>
      </c>
      <c r="BSX303">
        <v>0</v>
      </c>
      <c r="BSY303">
        <v>0</v>
      </c>
      <c r="BSZ303">
        <v>0</v>
      </c>
      <c r="BTA303">
        <v>1.2170385395537525E-2</v>
      </c>
      <c r="BTB303">
        <v>2.0283975659229209E-3</v>
      </c>
      <c r="BTC303">
        <v>0</v>
      </c>
      <c r="BTD303">
        <v>0</v>
      </c>
      <c r="BTE303">
        <v>0</v>
      </c>
      <c r="BTF303">
        <v>0</v>
      </c>
      <c r="BTG303">
        <v>0</v>
      </c>
      <c r="BTH303">
        <v>0</v>
      </c>
      <c r="BTI303">
        <v>0</v>
      </c>
      <c r="BTJ303">
        <v>0</v>
      </c>
      <c r="BTK303">
        <v>0</v>
      </c>
      <c r="BTL303">
        <v>0</v>
      </c>
      <c r="BTM303">
        <v>0</v>
      </c>
      <c r="BTN303">
        <v>0</v>
      </c>
      <c r="BTO303">
        <v>0</v>
      </c>
      <c r="BTP303">
        <v>0</v>
      </c>
      <c r="BTQ303">
        <v>0</v>
      </c>
      <c r="BTR303">
        <v>0</v>
      </c>
      <c r="BTS303">
        <v>0</v>
      </c>
      <c r="BTT303">
        <v>0</v>
      </c>
      <c r="BTU303">
        <v>0</v>
      </c>
      <c r="BTV303">
        <v>0</v>
      </c>
      <c r="BTW303">
        <v>0</v>
      </c>
      <c r="BTX303">
        <v>0</v>
      </c>
      <c r="BTY303">
        <v>0</v>
      </c>
      <c r="BTZ303">
        <v>0</v>
      </c>
      <c r="BUA303">
        <v>0</v>
      </c>
      <c r="BUB303">
        <v>0</v>
      </c>
      <c r="BUC303">
        <v>2.0283975659229209E-3</v>
      </c>
      <c r="BUD303">
        <v>0</v>
      </c>
      <c r="BUE303">
        <v>0</v>
      </c>
      <c r="BUF303">
        <v>0</v>
      </c>
      <c r="BUG303">
        <v>0</v>
      </c>
      <c r="BUH303">
        <v>0</v>
      </c>
      <c r="BUI303">
        <v>0</v>
      </c>
      <c r="BUJ303">
        <v>0</v>
      </c>
      <c r="BUK303">
        <v>0</v>
      </c>
      <c r="BUL303">
        <v>0</v>
      </c>
      <c r="BUM303">
        <v>0</v>
      </c>
      <c r="BUN303">
        <v>0</v>
      </c>
      <c r="BUO303">
        <v>0</v>
      </c>
      <c r="BUP303">
        <v>0</v>
      </c>
      <c r="BUQ303">
        <v>0</v>
      </c>
      <c r="BUR303">
        <v>0</v>
      </c>
      <c r="BUS303">
        <v>0</v>
      </c>
      <c r="BUT303">
        <v>4.0567951318458417E-3</v>
      </c>
      <c r="BUU303">
        <v>0</v>
      </c>
      <c r="BUV303">
        <v>0</v>
      </c>
      <c r="BUW303">
        <v>0</v>
      </c>
      <c r="BUX303">
        <v>0</v>
      </c>
      <c r="BUY303">
        <v>0</v>
      </c>
      <c r="BUZ303">
        <v>2.0283975659229209E-3</v>
      </c>
      <c r="BVA303">
        <v>0</v>
      </c>
      <c r="BVB303">
        <v>0</v>
      </c>
      <c r="BVC303">
        <v>0</v>
      </c>
      <c r="BVD303">
        <v>0</v>
      </c>
      <c r="BVE303">
        <v>0</v>
      </c>
      <c r="BVF303">
        <v>0</v>
      </c>
      <c r="BVG303">
        <v>0</v>
      </c>
      <c r="BVH303">
        <v>0</v>
      </c>
      <c r="BVI303">
        <v>0</v>
      </c>
      <c r="BVJ303">
        <v>0</v>
      </c>
      <c r="BVK303">
        <v>0</v>
      </c>
      <c r="BVL303">
        <v>0</v>
      </c>
      <c r="BVM303">
        <v>0</v>
      </c>
      <c r="BVN303">
        <v>0</v>
      </c>
      <c r="BVO303">
        <v>0</v>
      </c>
      <c r="BVP303">
        <v>0</v>
      </c>
      <c r="BVQ303">
        <v>2.0283975659229209E-3</v>
      </c>
      <c r="BVR303">
        <v>2.0283975659229209E-3</v>
      </c>
      <c r="BVS303">
        <v>0</v>
      </c>
      <c r="BVT303">
        <v>0</v>
      </c>
      <c r="BVU303">
        <v>0</v>
      </c>
      <c r="BVV303">
        <v>0</v>
      </c>
      <c r="BVW303">
        <v>0</v>
      </c>
      <c r="BVX303">
        <v>0</v>
      </c>
      <c r="BVY303">
        <v>0</v>
      </c>
      <c r="BVZ303">
        <v>0</v>
      </c>
      <c r="BWA303">
        <v>0</v>
      </c>
      <c r="BWB303">
        <v>0</v>
      </c>
      <c r="BWC303">
        <v>0</v>
      </c>
      <c r="BWD303">
        <v>0</v>
      </c>
      <c r="BWE303">
        <v>0</v>
      </c>
      <c r="BWF303">
        <v>0</v>
      </c>
      <c r="BWG303">
        <v>0</v>
      </c>
      <c r="BWH303">
        <v>0</v>
      </c>
      <c r="BWI303">
        <v>0</v>
      </c>
      <c r="BWJ303">
        <v>0</v>
      </c>
      <c r="BWK303">
        <v>0</v>
      </c>
      <c r="BWL303">
        <v>0</v>
      </c>
      <c r="BWM303">
        <v>0</v>
      </c>
      <c r="BWN303">
        <v>0</v>
      </c>
      <c r="BWO303">
        <v>0</v>
      </c>
      <c r="BWP303">
        <v>0</v>
      </c>
      <c r="BWQ303">
        <v>0</v>
      </c>
      <c r="BWR303">
        <v>0</v>
      </c>
      <c r="BWS303">
        <v>0</v>
      </c>
      <c r="BWT303">
        <v>4.0567951318458417E-3</v>
      </c>
      <c r="BWU303">
        <v>0</v>
      </c>
      <c r="BWV303">
        <v>0</v>
      </c>
      <c r="BWW303">
        <v>0</v>
      </c>
      <c r="BWX303">
        <v>0</v>
      </c>
      <c r="BWY303">
        <v>0</v>
      </c>
      <c r="BWZ303">
        <v>2.0283975659229209E-3</v>
      </c>
      <c r="BXA303">
        <v>0</v>
      </c>
      <c r="BXB303">
        <v>0</v>
      </c>
      <c r="BXC303">
        <v>0</v>
      </c>
      <c r="BXD303">
        <v>0</v>
      </c>
      <c r="BXE303">
        <v>0</v>
      </c>
      <c r="BXF303">
        <v>0</v>
      </c>
      <c r="BXG303">
        <v>0</v>
      </c>
      <c r="BXH303">
        <v>0</v>
      </c>
      <c r="BXI303">
        <v>0</v>
      </c>
      <c r="BXJ303">
        <v>0</v>
      </c>
      <c r="BXK303">
        <v>0</v>
      </c>
      <c r="BXL303">
        <v>0</v>
      </c>
      <c r="BXM303">
        <v>0</v>
      </c>
      <c r="BXN303">
        <v>0</v>
      </c>
      <c r="BXO303">
        <v>0</v>
      </c>
      <c r="BXP303">
        <v>6.0851926977687626E-3</v>
      </c>
      <c r="BXQ303">
        <v>6.0851926977687626E-3</v>
      </c>
      <c r="BXR303">
        <v>0</v>
      </c>
      <c r="BXS303">
        <v>0</v>
      </c>
      <c r="BXT303">
        <v>0</v>
      </c>
      <c r="BXU303">
        <v>0</v>
      </c>
      <c r="BXV303">
        <v>0</v>
      </c>
      <c r="BXW303">
        <v>0</v>
      </c>
      <c r="BXX303">
        <v>0</v>
      </c>
      <c r="BXY303">
        <v>0</v>
      </c>
      <c r="BXZ303">
        <v>2.0283975659229209E-3</v>
      </c>
      <c r="BYA303">
        <v>0</v>
      </c>
      <c r="BYB303">
        <v>0</v>
      </c>
      <c r="BYC303">
        <v>0</v>
      </c>
      <c r="BYD303">
        <v>0</v>
      </c>
      <c r="BYE303">
        <v>0</v>
      </c>
      <c r="BYF303">
        <v>0</v>
      </c>
      <c r="BYG303">
        <v>0</v>
      </c>
      <c r="BYH303">
        <v>0</v>
      </c>
      <c r="BYI303">
        <v>0</v>
      </c>
      <c r="BYJ303">
        <v>0</v>
      </c>
      <c r="BYK303">
        <v>0</v>
      </c>
      <c r="BYL303">
        <v>0</v>
      </c>
      <c r="BYM303">
        <v>0</v>
      </c>
      <c r="BYN303">
        <v>0</v>
      </c>
      <c r="BYO303">
        <v>0</v>
      </c>
      <c r="BYP303">
        <v>0</v>
      </c>
      <c r="BYQ303">
        <v>0</v>
      </c>
      <c r="BYR303">
        <v>0</v>
      </c>
      <c r="BYS303">
        <v>0</v>
      </c>
      <c r="BYT303">
        <v>0</v>
      </c>
      <c r="BYU303">
        <v>0</v>
      </c>
      <c r="BYV303">
        <v>0</v>
      </c>
      <c r="BYW303">
        <v>0</v>
      </c>
      <c r="BYX303">
        <v>0</v>
      </c>
      <c r="BYY303">
        <v>0</v>
      </c>
      <c r="BYZ303">
        <v>0</v>
      </c>
      <c r="BZA303">
        <v>0</v>
      </c>
      <c r="BZB303">
        <v>0</v>
      </c>
      <c r="BZC303">
        <v>0</v>
      </c>
      <c r="BZD303">
        <v>2.0283975659229209E-3</v>
      </c>
      <c r="BZE303">
        <v>0</v>
      </c>
      <c r="BZF303">
        <v>0</v>
      </c>
      <c r="BZG303">
        <v>0</v>
      </c>
      <c r="BZH303">
        <v>0</v>
      </c>
      <c r="BZI303">
        <v>0</v>
      </c>
      <c r="BZJ303">
        <v>0</v>
      </c>
      <c r="BZK303">
        <v>0</v>
      </c>
      <c r="BZL303">
        <v>0</v>
      </c>
      <c r="BZM303">
        <v>0</v>
      </c>
      <c r="BZN303">
        <v>0</v>
      </c>
      <c r="BZO303">
        <v>0</v>
      </c>
      <c r="BZP303">
        <v>0</v>
      </c>
      <c r="BZQ303">
        <v>0</v>
      </c>
      <c r="BZR303">
        <v>0</v>
      </c>
      <c r="BZS303">
        <v>0</v>
      </c>
      <c r="BZT303">
        <v>0</v>
      </c>
      <c r="BZU303">
        <v>0</v>
      </c>
      <c r="BZV303">
        <v>0</v>
      </c>
      <c r="BZW303">
        <v>0</v>
      </c>
      <c r="BZX303">
        <v>0</v>
      </c>
      <c r="BZY303">
        <v>0</v>
      </c>
      <c r="BZZ303">
        <v>0</v>
      </c>
      <c r="CAA303">
        <v>0</v>
      </c>
      <c r="CAB303">
        <v>0</v>
      </c>
      <c r="CAC303">
        <v>0</v>
      </c>
      <c r="CAD303">
        <v>0</v>
      </c>
      <c r="CAE303">
        <v>0</v>
      </c>
      <c r="CAF303">
        <v>0</v>
      </c>
      <c r="CAG303">
        <v>0</v>
      </c>
      <c r="CAH303">
        <v>0</v>
      </c>
      <c r="CAI303">
        <v>0</v>
      </c>
      <c r="CAJ303">
        <v>0</v>
      </c>
      <c r="CAK303">
        <v>0</v>
      </c>
      <c r="CAL303">
        <v>0</v>
      </c>
      <c r="CAM303">
        <v>0</v>
      </c>
      <c r="CAN303">
        <v>0</v>
      </c>
      <c r="CAO303">
        <v>2.0283975659229209E-3</v>
      </c>
      <c r="CAP303">
        <v>0</v>
      </c>
      <c r="CAQ303">
        <v>0</v>
      </c>
      <c r="CAR303">
        <v>0</v>
      </c>
      <c r="CAS303">
        <v>0</v>
      </c>
      <c r="CAT303">
        <v>0</v>
      </c>
      <c r="CAU303">
        <v>0</v>
      </c>
      <c r="CAV303">
        <v>0</v>
      </c>
      <c r="CAW303">
        <v>4.0567951318458417E-3</v>
      </c>
      <c r="CAX303">
        <v>0</v>
      </c>
      <c r="CAY303">
        <v>0</v>
      </c>
      <c r="CAZ303">
        <v>0</v>
      </c>
      <c r="CBA303">
        <v>0</v>
      </c>
      <c r="CBB303">
        <v>0</v>
      </c>
      <c r="CBC303">
        <v>0</v>
      </c>
      <c r="CBD303">
        <v>0</v>
      </c>
      <c r="CBE303">
        <v>0</v>
      </c>
      <c r="CBF303">
        <v>0</v>
      </c>
      <c r="CBG303">
        <v>0</v>
      </c>
      <c r="CBH303">
        <v>0</v>
      </c>
      <c r="CBI303">
        <v>0</v>
      </c>
      <c r="CBJ303">
        <v>0</v>
      </c>
      <c r="CBK303">
        <v>0</v>
      </c>
      <c r="CBL303">
        <v>0</v>
      </c>
      <c r="CBM303">
        <v>0</v>
      </c>
      <c r="CBN303">
        <v>0</v>
      </c>
      <c r="CBO303">
        <v>0</v>
      </c>
      <c r="CBP303">
        <v>0</v>
      </c>
      <c r="CBQ303">
        <v>0</v>
      </c>
      <c r="CBR303">
        <v>0</v>
      </c>
      <c r="CBS303">
        <v>0</v>
      </c>
      <c r="CBT303">
        <v>0</v>
      </c>
      <c r="CBU303">
        <v>0</v>
      </c>
      <c r="CBV303">
        <v>0</v>
      </c>
      <c r="CBW303">
        <v>0</v>
      </c>
      <c r="CBX303">
        <v>0</v>
      </c>
      <c r="CBY303">
        <v>0</v>
      </c>
      <c r="CBZ303">
        <v>0</v>
      </c>
      <c r="CCA303">
        <v>0</v>
      </c>
      <c r="CCB303">
        <v>0</v>
      </c>
      <c r="CCC303">
        <v>0</v>
      </c>
      <c r="CCD303">
        <v>0</v>
      </c>
      <c r="CCE303">
        <v>0</v>
      </c>
      <c r="CCF303">
        <v>0</v>
      </c>
      <c r="CCG303">
        <v>0</v>
      </c>
      <c r="CCH303">
        <v>0</v>
      </c>
      <c r="CCI303">
        <v>0</v>
      </c>
      <c r="CCJ303">
        <v>0</v>
      </c>
      <c r="CCK303">
        <v>0</v>
      </c>
      <c r="CCL303">
        <v>0</v>
      </c>
      <c r="CCM303">
        <v>0</v>
      </c>
      <c r="CCN303">
        <v>0</v>
      </c>
      <c r="CCO303">
        <v>0</v>
      </c>
      <c r="CCP303">
        <v>0</v>
      </c>
      <c r="CCQ303">
        <v>2.434077079107505E-2</v>
      </c>
      <c r="CCR303">
        <v>0</v>
      </c>
      <c r="CCS303">
        <v>0</v>
      </c>
      <c r="CCT303">
        <v>0</v>
      </c>
      <c r="CCU303">
        <v>0</v>
      </c>
      <c r="CCV303">
        <v>0</v>
      </c>
      <c r="CCW303">
        <v>0</v>
      </c>
      <c r="CCX303">
        <v>0</v>
      </c>
      <c r="CCY303">
        <v>0</v>
      </c>
      <c r="CCZ303">
        <v>0</v>
      </c>
      <c r="CDA303">
        <v>0</v>
      </c>
      <c r="CDB303">
        <v>0</v>
      </c>
      <c r="CDC303">
        <v>0</v>
      </c>
      <c r="CDD303">
        <v>0</v>
      </c>
      <c r="CDE303">
        <v>0</v>
      </c>
      <c r="CDF303">
        <v>0</v>
      </c>
      <c r="CDG303">
        <v>0</v>
      </c>
      <c r="CDH303">
        <v>0</v>
      </c>
      <c r="CDI303">
        <v>0</v>
      </c>
      <c r="CDJ303">
        <v>0</v>
      </c>
      <c r="CDK303">
        <v>0</v>
      </c>
      <c r="CDL303">
        <v>0</v>
      </c>
      <c r="CDM303">
        <v>0</v>
      </c>
      <c r="CDN303">
        <v>0</v>
      </c>
      <c r="CDO303">
        <v>0</v>
      </c>
      <c r="CDP303">
        <v>0</v>
      </c>
      <c r="CDQ303">
        <v>0</v>
      </c>
      <c r="CDR303">
        <v>0</v>
      </c>
      <c r="CDS303">
        <v>0</v>
      </c>
      <c r="CDT303">
        <v>0</v>
      </c>
      <c r="CDU303">
        <v>0</v>
      </c>
      <c r="CDV303">
        <v>0</v>
      </c>
      <c r="CDW303">
        <v>0</v>
      </c>
      <c r="CDX303">
        <v>0</v>
      </c>
      <c r="CDY303">
        <v>0</v>
      </c>
      <c r="CDZ303">
        <v>0</v>
      </c>
      <c r="CEA303">
        <v>0</v>
      </c>
      <c r="CEB303">
        <v>0</v>
      </c>
      <c r="CEC303">
        <v>0</v>
      </c>
      <c r="CED303">
        <v>0</v>
      </c>
      <c r="CEE303">
        <v>0</v>
      </c>
      <c r="CEF303">
        <v>0</v>
      </c>
      <c r="CEG303">
        <v>0</v>
      </c>
      <c r="CEH303">
        <v>0</v>
      </c>
      <c r="CEI303">
        <v>0</v>
      </c>
      <c r="CEJ303">
        <v>0</v>
      </c>
      <c r="CEK303">
        <v>0</v>
      </c>
      <c r="CEL303">
        <v>0</v>
      </c>
      <c r="CEM303">
        <v>0</v>
      </c>
      <c r="CEN303">
        <v>0</v>
      </c>
      <c r="CEO303">
        <v>0</v>
      </c>
      <c r="CEP303">
        <v>0</v>
      </c>
      <c r="CEQ303">
        <v>0</v>
      </c>
      <c r="CER303">
        <v>0</v>
      </c>
      <c r="CES303">
        <v>0</v>
      </c>
      <c r="CET303">
        <v>0</v>
      </c>
      <c r="CEU303">
        <v>0</v>
      </c>
      <c r="CEV303">
        <v>0</v>
      </c>
      <c r="CEW303">
        <v>0</v>
      </c>
      <c r="CEX303">
        <v>0</v>
      </c>
      <c r="CEY303">
        <v>0</v>
      </c>
      <c r="CEZ303">
        <v>0</v>
      </c>
      <c r="CFA303">
        <v>0</v>
      </c>
      <c r="CFB303">
        <v>0</v>
      </c>
      <c r="CFC303">
        <v>0</v>
      </c>
      <c r="CFD303">
        <v>0</v>
      </c>
      <c r="CFE303">
        <v>0</v>
      </c>
      <c r="CFF303">
        <v>4.8681541582150101E-2</v>
      </c>
      <c r="CFG303">
        <v>0</v>
      </c>
      <c r="CFH303">
        <v>0</v>
      </c>
      <c r="CFI303">
        <v>0</v>
      </c>
      <c r="CFJ303">
        <v>0</v>
      </c>
      <c r="CFK303">
        <v>0</v>
      </c>
      <c r="CFL303">
        <v>0</v>
      </c>
      <c r="CFM303">
        <v>0</v>
      </c>
      <c r="CFN303">
        <v>0</v>
      </c>
      <c r="CFO303">
        <v>0</v>
      </c>
      <c r="CFP303">
        <v>0</v>
      </c>
      <c r="CFQ303">
        <v>0</v>
      </c>
      <c r="CFR303">
        <v>0</v>
      </c>
      <c r="CFS303">
        <v>0</v>
      </c>
      <c r="CFT303">
        <v>0</v>
      </c>
      <c r="CFU303">
        <v>0</v>
      </c>
      <c r="CFV303">
        <v>0</v>
      </c>
      <c r="CFW303">
        <v>0</v>
      </c>
      <c r="CFX303">
        <v>0</v>
      </c>
      <c r="CFY303">
        <v>0</v>
      </c>
      <c r="CFZ303">
        <v>0</v>
      </c>
      <c r="CGA303">
        <v>0</v>
      </c>
      <c r="CGB303">
        <v>0</v>
      </c>
      <c r="CGC303">
        <v>0</v>
      </c>
      <c r="CGD303">
        <v>0</v>
      </c>
      <c r="CGE303">
        <v>0</v>
      </c>
      <c r="CGF303">
        <v>0</v>
      </c>
      <c r="CGG303">
        <v>0</v>
      </c>
      <c r="CGH303">
        <v>0</v>
      </c>
      <c r="CGI303">
        <v>0</v>
      </c>
      <c r="CGJ303">
        <v>0</v>
      </c>
      <c r="CGK303">
        <v>0</v>
      </c>
      <c r="CGL303">
        <v>0</v>
      </c>
      <c r="CGM303">
        <v>0</v>
      </c>
      <c r="CGN303">
        <v>4.0567951318458417E-3</v>
      </c>
      <c r="CGO303">
        <v>0</v>
      </c>
      <c r="CGP303">
        <v>0</v>
      </c>
      <c r="CGQ303">
        <v>0</v>
      </c>
      <c r="CGR303">
        <v>0</v>
      </c>
      <c r="CGS303">
        <v>0</v>
      </c>
      <c r="CGT303">
        <v>0</v>
      </c>
      <c r="CGU303">
        <v>6.6937119675456389E-2</v>
      </c>
      <c r="CGV303">
        <v>0</v>
      </c>
      <c r="CGW303">
        <v>0</v>
      </c>
      <c r="CGX303">
        <v>0</v>
      </c>
      <c r="CGY303">
        <v>0</v>
      </c>
      <c r="CGZ303">
        <v>2.0283975659229209E-3</v>
      </c>
      <c r="CHA303">
        <v>0</v>
      </c>
      <c r="CHB303">
        <v>0</v>
      </c>
      <c r="CHC303">
        <v>0</v>
      </c>
      <c r="CHD303">
        <v>0</v>
      </c>
      <c r="CHE303">
        <v>0</v>
      </c>
      <c r="CHF303">
        <v>0</v>
      </c>
      <c r="CHG303">
        <v>4.0567951318458417E-3</v>
      </c>
      <c r="CHH303">
        <v>0</v>
      </c>
      <c r="CHI303">
        <v>0</v>
      </c>
      <c r="CHJ303">
        <v>0</v>
      </c>
      <c r="CHK303">
        <v>0</v>
      </c>
      <c r="CHL303">
        <v>0</v>
      </c>
      <c r="CHM303">
        <v>0</v>
      </c>
      <c r="CHN303">
        <v>0</v>
      </c>
      <c r="CHO303">
        <v>0</v>
      </c>
      <c r="CHP303">
        <v>0</v>
      </c>
      <c r="CHQ303">
        <v>1.2170385395537525E-2</v>
      </c>
      <c r="CHR303">
        <v>0</v>
      </c>
      <c r="CHS303">
        <v>0</v>
      </c>
      <c r="CHT303">
        <v>0</v>
      </c>
      <c r="CHU303">
        <v>0</v>
      </c>
      <c r="CHV303">
        <v>0</v>
      </c>
      <c r="CHW303">
        <v>0</v>
      </c>
      <c r="CHX303">
        <v>0</v>
      </c>
      <c r="CHY303">
        <v>0</v>
      </c>
      <c r="CHZ303">
        <v>0</v>
      </c>
      <c r="CIA303">
        <v>0</v>
      </c>
      <c r="CIB303">
        <v>0</v>
      </c>
      <c r="CIC303">
        <v>0</v>
      </c>
      <c r="CID303">
        <v>0</v>
      </c>
      <c r="CIE303">
        <v>0</v>
      </c>
      <c r="CIF303">
        <v>0</v>
      </c>
      <c r="CIG303">
        <v>0</v>
      </c>
      <c r="CIH303">
        <v>0</v>
      </c>
      <c r="CII303">
        <v>0</v>
      </c>
      <c r="CIJ303">
        <v>0</v>
      </c>
      <c r="CIK303">
        <v>0</v>
      </c>
      <c r="CIL303">
        <v>0</v>
      </c>
      <c r="CIM303">
        <v>0</v>
      </c>
      <c r="CIN303">
        <v>0</v>
      </c>
      <c r="CIO303">
        <v>0</v>
      </c>
      <c r="CIP303">
        <v>0</v>
      </c>
      <c r="CIQ303">
        <v>0</v>
      </c>
      <c r="CIR303">
        <v>0</v>
      </c>
      <c r="CIS303">
        <v>0</v>
      </c>
      <c r="CIT303">
        <v>0</v>
      </c>
      <c r="CIU303">
        <v>0</v>
      </c>
      <c r="CIV303">
        <v>0</v>
      </c>
      <c r="CIW303">
        <v>0</v>
      </c>
      <c r="CIX303">
        <v>0</v>
      </c>
      <c r="CIY303">
        <v>0</v>
      </c>
      <c r="CIZ303">
        <v>0</v>
      </c>
      <c r="CJA303">
        <v>0</v>
      </c>
      <c r="CJB303">
        <v>0</v>
      </c>
      <c r="CJC303">
        <v>0</v>
      </c>
      <c r="CJD303">
        <v>0</v>
      </c>
      <c r="CJE303">
        <v>0</v>
      </c>
      <c r="CJF303">
        <v>0</v>
      </c>
      <c r="CJG303">
        <v>0</v>
      </c>
      <c r="CJH303">
        <v>0</v>
      </c>
      <c r="CJI303">
        <v>0</v>
      </c>
      <c r="CJJ303">
        <v>0</v>
      </c>
      <c r="CJK303">
        <v>0</v>
      </c>
      <c r="CJL303">
        <v>0</v>
      </c>
      <c r="CJM303">
        <v>0</v>
      </c>
      <c r="CJN303">
        <v>0</v>
      </c>
      <c r="CJO303">
        <v>0</v>
      </c>
      <c r="CJP303">
        <v>0</v>
      </c>
      <c r="CJQ303">
        <v>0</v>
      </c>
      <c r="CJR303">
        <v>0</v>
      </c>
      <c r="CJS303">
        <v>0</v>
      </c>
      <c r="CJT303">
        <v>0</v>
      </c>
      <c r="CJU303">
        <v>0</v>
      </c>
      <c r="CJV303">
        <v>0</v>
      </c>
      <c r="CJW303">
        <v>0</v>
      </c>
      <c r="CJX303">
        <v>0</v>
      </c>
      <c r="CJY303">
        <v>0</v>
      </c>
      <c r="CJZ303">
        <v>0</v>
      </c>
      <c r="CKA303">
        <v>0</v>
      </c>
      <c r="CKB303">
        <v>0</v>
      </c>
      <c r="CKC303">
        <v>0</v>
      </c>
      <c r="CKD303">
        <v>0</v>
      </c>
      <c r="CKE303">
        <v>0</v>
      </c>
      <c r="CKF303">
        <v>0</v>
      </c>
      <c r="CKG303">
        <v>0</v>
      </c>
      <c r="CKH303">
        <v>0</v>
      </c>
      <c r="CKI303">
        <v>0</v>
      </c>
      <c r="CKJ303">
        <v>0</v>
      </c>
      <c r="CKK303">
        <v>0</v>
      </c>
      <c r="CKL303">
        <v>0</v>
      </c>
      <c r="CKM303">
        <v>0</v>
      </c>
      <c r="CKN303">
        <v>0</v>
      </c>
      <c r="CKO303">
        <v>0</v>
      </c>
      <c r="CKP303">
        <v>0</v>
      </c>
      <c r="CKQ303">
        <v>0</v>
      </c>
      <c r="CKR303">
        <v>0</v>
      </c>
      <c r="CKS303">
        <v>0</v>
      </c>
      <c r="CKT303">
        <v>0</v>
      </c>
      <c r="CKU303">
        <v>0</v>
      </c>
      <c r="CKV303">
        <v>0</v>
      </c>
      <c r="CKW303">
        <v>0</v>
      </c>
      <c r="CKX303">
        <v>0</v>
      </c>
      <c r="CKY303">
        <v>0</v>
      </c>
      <c r="CKZ303">
        <v>0</v>
      </c>
      <c r="CLA303">
        <v>0</v>
      </c>
      <c r="CLB303">
        <v>0</v>
      </c>
      <c r="CLC303">
        <v>1</v>
      </c>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row>
    <row r="304" spans="1:556 1239:2490" s="1" customFormat="1">
      <c r="A304" s="1">
        <v>316</v>
      </c>
      <c r="B304" s="198" t="s">
        <v>1422</v>
      </c>
      <c r="C304" s="320" t="s">
        <v>2870</v>
      </c>
      <c r="D304" s="320">
        <v>6683514</v>
      </c>
      <c r="E304" s="320">
        <v>1522541</v>
      </c>
      <c r="F304" s="198"/>
      <c r="G304" s="198"/>
      <c r="H304" s="198"/>
      <c r="I304" s="198"/>
      <c r="J304" s="416">
        <v>53</v>
      </c>
      <c r="L304" s="198">
        <v>1513</v>
      </c>
      <c r="M304" s="1" t="s">
        <v>2823</v>
      </c>
      <c r="Q304" s="1" t="s">
        <v>1429</v>
      </c>
      <c r="R304" s="1" t="s">
        <v>1430</v>
      </c>
      <c r="S304" s="1" t="s">
        <v>1430</v>
      </c>
      <c r="T304" s="1" t="s">
        <v>1430</v>
      </c>
      <c r="U304" s="1" t="s">
        <v>2604</v>
      </c>
      <c r="X304" s="1" t="s">
        <v>2606</v>
      </c>
      <c r="Y304" s="1" t="s">
        <v>2824</v>
      </c>
      <c r="AB304" s="198" t="s">
        <v>1422</v>
      </c>
      <c r="AC304" s="209">
        <v>316</v>
      </c>
      <c r="AD304" s="209">
        <v>316</v>
      </c>
      <c r="AH304" s="417">
        <v>6683514</v>
      </c>
      <c r="AI304" s="417">
        <v>1522541</v>
      </c>
      <c r="AJ304" s="1">
        <v>2007</v>
      </c>
      <c r="AK304" s="418">
        <v>39343</v>
      </c>
      <c r="AM304" s="419"/>
      <c r="AO304" s="1">
        <v>7.0584615384615379</v>
      </c>
      <c r="AP304" s="1">
        <v>48.561538461538468</v>
      </c>
      <c r="AQ304" s="1">
        <v>8.0846153846153845E-2</v>
      </c>
      <c r="AR304" s="1">
        <v>0.37153846153846148</v>
      </c>
      <c r="AS304" s="1">
        <v>3.3306463995086757</v>
      </c>
      <c r="AW304" s="1">
        <v>81.75</v>
      </c>
      <c r="AZ304" s="1">
        <v>3.8463333333333334</v>
      </c>
      <c r="BA304" s="1">
        <v>0.20133333333333336</v>
      </c>
      <c r="BC304" s="1">
        <v>45.230769230769234</v>
      </c>
      <c r="BE304" s="1">
        <v>9.2307692307692299</v>
      </c>
      <c r="BF304" s="209">
        <v>1560.7692307692307</v>
      </c>
      <c r="BG304" s="1">
        <v>7.6846153846153848</v>
      </c>
      <c r="BH304" s="1">
        <v>1217.9230769230769</v>
      </c>
      <c r="BI304" s="1">
        <v>2.8</v>
      </c>
      <c r="BJ304" s="1">
        <v>17.725000000000001</v>
      </c>
      <c r="BK304" s="1">
        <v>360.5</v>
      </c>
      <c r="BL304" s="1">
        <v>0.49825000000000003</v>
      </c>
      <c r="BM304" s="1">
        <v>0.80674999999999997</v>
      </c>
      <c r="BT304" s="308">
        <v>5</v>
      </c>
      <c r="BU304" s="198" t="s">
        <v>2871</v>
      </c>
      <c r="BV304" s="198"/>
      <c r="BW304" s="198"/>
      <c r="BX304" s="198">
        <v>424</v>
      </c>
      <c r="BY304" s="420">
        <v>28</v>
      </c>
      <c r="BZ304" s="316">
        <v>1.99</v>
      </c>
      <c r="CA304" s="316">
        <v>16.2</v>
      </c>
      <c r="CB304" s="316">
        <v>21.9</v>
      </c>
      <c r="CC304" s="316">
        <v>2.4</v>
      </c>
      <c r="CD304" s="316">
        <v>7.3204673010938066</v>
      </c>
      <c r="CE304" s="421">
        <v>68.632075471698116</v>
      </c>
      <c r="CF304" s="421">
        <v>1.8867924528301887</v>
      </c>
      <c r="CG304"/>
      <c r="CH304">
        <v>1</v>
      </c>
      <c r="CI304" s="1">
        <v>0</v>
      </c>
      <c r="CJ304" s="1">
        <v>0</v>
      </c>
      <c r="CK304" s="1">
        <v>0</v>
      </c>
      <c r="CL304">
        <v>2.9</v>
      </c>
      <c r="CM304">
        <v>0</v>
      </c>
      <c r="CN304">
        <v>0.15</v>
      </c>
      <c r="CO304">
        <v>0</v>
      </c>
      <c r="CP304">
        <v>0.19999999999999998</v>
      </c>
      <c r="CQ304">
        <v>0</v>
      </c>
      <c r="CR304">
        <v>4.9999999999999996E-2</v>
      </c>
      <c r="CS304" s="5">
        <v>0</v>
      </c>
      <c r="CT304">
        <v>0</v>
      </c>
      <c r="CU304">
        <v>0</v>
      </c>
      <c r="CV304">
        <v>0</v>
      </c>
      <c r="CW304" s="421">
        <v>4.3</v>
      </c>
      <c r="CX304" s="421">
        <v>40</v>
      </c>
      <c r="CY304" s="421">
        <v>0</v>
      </c>
      <c r="CZ304" s="1">
        <f t="shared" si="36"/>
        <v>0</v>
      </c>
      <c r="DA304" s="421">
        <v>294</v>
      </c>
      <c r="DB304" s="421">
        <v>16</v>
      </c>
      <c r="DC304" s="1">
        <f t="shared" si="37"/>
        <v>5.4421768707482991</v>
      </c>
      <c r="DD304" s="421">
        <v>82</v>
      </c>
      <c r="DE304" s="421">
        <v>2</v>
      </c>
      <c r="DF304" s="1">
        <f t="shared" si="38"/>
        <v>2.4390243902439024</v>
      </c>
      <c r="DW304" s="1">
        <v>17.725000000000001</v>
      </c>
      <c r="DX304" s="1">
        <v>360.5</v>
      </c>
      <c r="DY304" s="1">
        <v>0.49825000000000003</v>
      </c>
      <c r="DZ304" s="1">
        <v>0.80674999999999997</v>
      </c>
      <c r="EG304" s="86">
        <f t="shared" si="39"/>
        <v>5</v>
      </c>
      <c r="EH304" s="86">
        <f t="shared" si="40"/>
        <v>4</v>
      </c>
      <c r="EI304" s="1">
        <v>4</v>
      </c>
      <c r="EJ304" s="1">
        <v>5</v>
      </c>
      <c r="EK304" s="1">
        <v>4</v>
      </c>
      <c r="EL304" s="1">
        <v>2</v>
      </c>
      <c r="ES304" s="198" t="s">
        <v>2871</v>
      </c>
      <c r="EV304"/>
      <c r="EW304" s="78"/>
      <c r="EX304" s="78"/>
      <c r="EY304" s="78"/>
      <c r="JL304" s="1">
        <v>5</v>
      </c>
      <c r="JM304" s="1">
        <v>4</v>
      </c>
      <c r="JN304" s="198" t="s">
        <v>2871</v>
      </c>
      <c r="JP304" s="368"/>
      <c r="JR304" s="369"/>
      <c r="JS304" s="209"/>
      <c r="JU304" s="369"/>
      <c r="JX304" s="369"/>
      <c r="KA304" s="369"/>
      <c r="KB304" s="370"/>
      <c r="KC304" s="370"/>
      <c r="KD304" s="370"/>
      <c r="KE304" s="370"/>
      <c r="BHI304">
        <v>304</v>
      </c>
      <c r="BHJ304">
        <v>304</v>
      </c>
      <c r="BHK304" s="1">
        <v>316</v>
      </c>
      <c r="BHL304">
        <v>316</v>
      </c>
      <c r="BHM304">
        <v>0</v>
      </c>
      <c r="BHN304">
        <v>0</v>
      </c>
      <c r="BHO304">
        <v>0</v>
      </c>
      <c r="BHP304">
        <v>0</v>
      </c>
      <c r="BHQ304">
        <v>7.0754716981132077E-3</v>
      </c>
      <c r="BHR304">
        <v>0</v>
      </c>
      <c r="BHS304">
        <v>0</v>
      </c>
      <c r="BHT304">
        <v>0</v>
      </c>
      <c r="BHU304">
        <v>0</v>
      </c>
      <c r="BHV304">
        <v>0</v>
      </c>
      <c r="BHW304">
        <v>0</v>
      </c>
      <c r="BHX304">
        <v>0</v>
      </c>
      <c r="BHY304">
        <v>0</v>
      </c>
      <c r="BHZ304">
        <v>0</v>
      </c>
      <c r="BIA304">
        <v>0</v>
      </c>
      <c r="BIB304">
        <v>0</v>
      </c>
      <c r="BIC304">
        <v>0</v>
      </c>
      <c r="BID304">
        <v>0</v>
      </c>
      <c r="BIE304">
        <v>0</v>
      </c>
      <c r="BIF304">
        <v>0.68632075471698117</v>
      </c>
      <c r="BIG304">
        <v>0</v>
      </c>
      <c r="BIH304">
        <v>0</v>
      </c>
      <c r="BII304">
        <v>0</v>
      </c>
      <c r="BIJ304">
        <v>0</v>
      </c>
      <c r="BIK304">
        <v>0</v>
      </c>
      <c r="BIL304">
        <v>0</v>
      </c>
      <c r="BIM304">
        <v>0</v>
      </c>
      <c r="BIN304">
        <v>0</v>
      </c>
      <c r="BIO304">
        <v>0</v>
      </c>
      <c r="BIP304">
        <v>0</v>
      </c>
      <c r="BIQ304">
        <v>0</v>
      </c>
      <c r="BIR304">
        <v>0</v>
      </c>
      <c r="BIS304">
        <v>0</v>
      </c>
      <c r="BIT304">
        <v>0</v>
      </c>
      <c r="BIU304">
        <v>0</v>
      </c>
      <c r="BIV304">
        <v>0</v>
      </c>
      <c r="BIW304">
        <v>0</v>
      </c>
      <c r="BIX304">
        <v>0</v>
      </c>
      <c r="BIY304">
        <v>4.7169811320754715E-3</v>
      </c>
      <c r="BIZ304">
        <v>7.0754716981132077E-3</v>
      </c>
      <c r="BJA304">
        <v>0</v>
      </c>
      <c r="BJB304">
        <v>0</v>
      </c>
      <c r="BJC304">
        <v>0</v>
      </c>
      <c r="BJD304">
        <v>0</v>
      </c>
      <c r="BJE304">
        <v>0</v>
      </c>
      <c r="BJF304">
        <v>0</v>
      </c>
      <c r="BJG304">
        <v>0</v>
      </c>
      <c r="BJH304">
        <v>0</v>
      </c>
      <c r="BJI304">
        <v>0</v>
      </c>
      <c r="BJJ304">
        <v>0</v>
      </c>
      <c r="BJK304">
        <v>0</v>
      </c>
      <c r="BJL304">
        <v>0</v>
      </c>
      <c r="BJM304">
        <v>0</v>
      </c>
      <c r="BJN304">
        <v>0</v>
      </c>
      <c r="BJO304">
        <v>0</v>
      </c>
      <c r="BJP304">
        <v>0</v>
      </c>
      <c r="BJQ304">
        <v>0</v>
      </c>
      <c r="BJR304">
        <v>0</v>
      </c>
      <c r="BJS304">
        <v>0</v>
      </c>
      <c r="BJT304">
        <v>0</v>
      </c>
      <c r="BJU304">
        <v>0</v>
      </c>
      <c r="BJV304">
        <v>0</v>
      </c>
      <c r="BJW304">
        <v>0</v>
      </c>
      <c r="BJX304">
        <v>0</v>
      </c>
      <c r="BJY304">
        <v>0</v>
      </c>
      <c r="BJZ304">
        <v>0</v>
      </c>
      <c r="BKA304">
        <v>2.3584905660377358E-3</v>
      </c>
      <c r="BKB304">
        <v>0</v>
      </c>
      <c r="BKC304">
        <v>0</v>
      </c>
      <c r="BKD304">
        <v>0</v>
      </c>
      <c r="BKE304">
        <v>0</v>
      </c>
      <c r="BKF304">
        <v>0</v>
      </c>
      <c r="BKG304">
        <v>0</v>
      </c>
      <c r="BKH304">
        <v>0</v>
      </c>
      <c r="BKI304">
        <v>0</v>
      </c>
      <c r="BKJ304">
        <v>0</v>
      </c>
      <c r="BKK304">
        <v>0</v>
      </c>
      <c r="BKL304">
        <v>0.11320754716981132</v>
      </c>
      <c r="BKM304">
        <v>0</v>
      </c>
      <c r="BKN304">
        <v>0</v>
      </c>
      <c r="BKO304">
        <v>0</v>
      </c>
      <c r="BKP304">
        <v>0</v>
      </c>
      <c r="BKQ304">
        <v>0</v>
      </c>
      <c r="BKR304">
        <v>0</v>
      </c>
      <c r="BKS304">
        <v>2.8301886792452831E-2</v>
      </c>
      <c r="BKT304">
        <v>0</v>
      </c>
      <c r="BKU304">
        <v>0</v>
      </c>
      <c r="BKV304">
        <v>0</v>
      </c>
      <c r="BKW304">
        <v>0</v>
      </c>
      <c r="BKX304">
        <v>0</v>
      </c>
      <c r="BKY304">
        <v>0</v>
      </c>
      <c r="BKZ304">
        <v>0</v>
      </c>
      <c r="BLA304">
        <v>0</v>
      </c>
      <c r="BLB304">
        <v>0</v>
      </c>
      <c r="BLC304">
        <v>0</v>
      </c>
      <c r="BLD304">
        <v>0</v>
      </c>
      <c r="BLE304">
        <v>0</v>
      </c>
      <c r="BLF304">
        <v>0</v>
      </c>
      <c r="BLG304">
        <v>0</v>
      </c>
      <c r="BLH304">
        <v>0</v>
      </c>
      <c r="BLI304">
        <v>0</v>
      </c>
      <c r="BLJ304">
        <v>0</v>
      </c>
      <c r="BLK304">
        <v>0</v>
      </c>
      <c r="BLL304">
        <v>0</v>
      </c>
      <c r="BLM304">
        <v>0</v>
      </c>
      <c r="BLN304">
        <v>0</v>
      </c>
      <c r="BLO304">
        <v>0</v>
      </c>
      <c r="BLP304">
        <v>0</v>
      </c>
      <c r="BLQ304">
        <v>0</v>
      </c>
      <c r="BLR304">
        <v>0</v>
      </c>
      <c r="BLS304">
        <v>0</v>
      </c>
      <c r="BLT304">
        <v>0</v>
      </c>
      <c r="BLU304">
        <v>0</v>
      </c>
      <c r="BLV304">
        <v>0</v>
      </c>
      <c r="BLW304">
        <v>0</v>
      </c>
      <c r="BLX304">
        <v>0</v>
      </c>
      <c r="BLY304">
        <v>0</v>
      </c>
      <c r="BLZ304">
        <v>0</v>
      </c>
      <c r="BMA304">
        <v>0</v>
      </c>
      <c r="BMB304">
        <v>0</v>
      </c>
      <c r="BMC304">
        <v>0</v>
      </c>
      <c r="BMD304">
        <v>0</v>
      </c>
      <c r="BME304">
        <v>0</v>
      </c>
      <c r="BMF304">
        <v>0</v>
      </c>
      <c r="BMG304">
        <v>0</v>
      </c>
      <c r="BMH304">
        <v>0</v>
      </c>
      <c r="BMI304">
        <v>0</v>
      </c>
      <c r="BMJ304">
        <v>0</v>
      </c>
      <c r="BMK304">
        <v>0</v>
      </c>
      <c r="BML304">
        <v>0</v>
      </c>
      <c r="BMM304">
        <v>0</v>
      </c>
      <c r="BMN304">
        <v>0</v>
      </c>
      <c r="BMO304">
        <v>0</v>
      </c>
      <c r="BMP304">
        <v>0</v>
      </c>
      <c r="BMQ304">
        <v>0</v>
      </c>
      <c r="BMR304">
        <v>0</v>
      </c>
      <c r="BMS304">
        <v>0</v>
      </c>
      <c r="BMT304">
        <v>0</v>
      </c>
      <c r="BMU304">
        <v>0</v>
      </c>
      <c r="BMV304">
        <v>0</v>
      </c>
      <c r="BMW304">
        <v>0</v>
      </c>
      <c r="BMX304">
        <v>0</v>
      </c>
      <c r="BMY304">
        <v>0</v>
      </c>
      <c r="BMZ304">
        <v>0</v>
      </c>
      <c r="BNA304">
        <v>0</v>
      </c>
      <c r="BNB304">
        <v>0</v>
      </c>
      <c r="BNC304">
        <v>0</v>
      </c>
      <c r="BND304">
        <v>0</v>
      </c>
      <c r="BNE304">
        <v>0</v>
      </c>
      <c r="BNF304">
        <v>0</v>
      </c>
      <c r="BNG304">
        <v>0</v>
      </c>
      <c r="BNH304">
        <v>0</v>
      </c>
      <c r="BNI304">
        <v>0</v>
      </c>
      <c r="BNJ304">
        <v>0</v>
      </c>
      <c r="BNK304">
        <v>0</v>
      </c>
      <c r="BNL304">
        <v>0</v>
      </c>
      <c r="BNM304">
        <v>0</v>
      </c>
      <c r="BNN304">
        <v>0</v>
      </c>
      <c r="BNO304">
        <v>0</v>
      </c>
      <c r="BNP304">
        <v>0</v>
      </c>
      <c r="BNQ304">
        <v>0</v>
      </c>
      <c r="BNR304">
        <v>0</v>
      </c>
      <c r="BNS304">
        <v>0</v>
      </c>
      <c r="BNT304">
        <v>0</v>
      </c>
      <c r="BNU304">
        <v>0</v>
      </c>
      <c r="BNV304">
        <v>0</v>
      </c>
      <c r="BNW304">
        <v>0</v>
      </c>
      <c r="BNX304">
        <v>0</v>
      </c>
      <c r="BNY304">
        <v>0</v>
      </c>
      <c r="BNZ304">
        <v>0</v>
      </c>
      <c r="BOA304">
        <v>0</v>
      </c>
      <c r="BOB304">
        <v>0</v>
      </c>
      <c r="BOC304">
        <v>0</v>
      </c>
      <c r="BOD304">
        <v>0</v>
      </c>
      <c r="BOE304">
        <v>4.7169811320754715E-3</v>
      </c>
      <c r="BOF304">
        <v>0</v>
      </c>
      <c r="BOG304">
        <v>0</v>
      </c>
      <c r="BOH304">
        <v>0</v>
      </c>
      <c r="BOI304">
        <v>0</v>
      </c>
      <c r="BOJ304">
        <v>0</v>
      </c>
      <c r="BOK304">
        <v>0</v>
      </c>
      <c r="BOL304">
        <v>0</v>
      </c>
      <c r="BOM304">
        <v>0</v>
      </c>
      <c r="BON304">
        <v>0</v>
      </c>
      <c r="BOO304">
        <v>0</v>
      </c>
      <c r="BOP304">
        <v>0</v>
      </c>
      <c r="BOQ304">
        <v>0</v>
      </c>
      <c r="BOR304">
        <v>0</v>
      </c>
      <c r="BOS304">
        <v>0</v>
      </c>
      <c r="BOT304">
        <v>0</v>
      </c>
      <c r="BOU304">
        <v>0</v>
      </c>
      <c r="BOV304">
        <v>0</v>
      </c>
      <c r="BOW304">
        <v>0</v>
      </c>
      <c r="BOX304">
        <v>0</v>
      </c>
      <c r="BOY304">
        <v>0</v>
      </c>
      <c r="BOZ304">
        <v>0</v>
      </c>
      <c r="BPA304">
        <v>0</v>
      </c>
      <c r="BPB304">
        <v>0</v>
      </c>
      <c r="BPC304">
        <v>0</v>
      </c>
      <c r="BPD304">
        <v>0</v>
      </c>
      <c r="BPE304">
        <v>9.433962264150943E-3</v>
      </c>
      <c r="BPF304">
        <v>0</v>
      </c>
      <c r="BPG304">
        <v>0</v>
      </c>
      <c r="BPH304">
        <v>0</v>
      </c>
      <c r="BPI304">
        <v>0</v>
      </c>
      <c r="BPJ304">
        <v>2.3584905660377358E-3</v>
      </c>
      <c r="BPK304">
        <v>0</v>
      </c>
      <c r="BPL304">
        <v>0</v>
      </c>
      <c r="BPM304">
        <v>0</v>
      </c>
      <c r="BPN304">
        <v>0</v>
      </c>
      <c r="BPO304">
        <v>0</v>
      </c>
      <c r="BPP304">
        <v>0</v>
      </c>
      <c r="BPQ304">
        <v>0</v>
      </c>
      <c r="BPR304">
        <v>0</v>
      </c>
      <c r="BPS304">
        <v>0</v>
      </c>
      <c r="BPT304">
        <v>0</v>
      </c>
      <c r="BPU304">
        <v>0</v>
      </c>
      <c r="BPV304">
        <v>0</v>
      </c>
      <c r="BPW304">
        <v>0</v>
      </c>
      <c r="BPX304">
        <v>0</v>
      </c>
      <c r="BPY304">
        <v>0</v>
      </c>
      <c r="BPZ304">
        <v>0</v>
      </c>
      <c r="BQA304">
        <v>0</v>
      </c>
      <c r="BQB304">
        <v>0</v>
      </c>
      <c r="BQC304">
        <v>0</v>
      </c>
      <c r="BQD304">
        <v>2.3584905660377358E-3</v>
      </c>
      <c r="BQE304">
        <v>0</v>
      </c>
      <c r="BQF304">
        <v>0</v>
      </c>
      <c r="BQG304">
        <v>0</v>
      </c>
      <c r="BQH304">
        <v>0</v>
      </c>
      <c r="BQI304">
        <v>0</v>
      </c>
      <c r="BQJ304">
        <v>0</v>
      </c>
      <c r="BQK304">
        <v>0</v>
      </c>
      <c r="BQL304">
        <v>0</v>
      </c>
      <c r="BQM304">
        <v>0</v>
      </c>
      <c r="BQN304">
        <v>0</v>
      </c>
      <c r="BQO304">
        <v>0</v>
      </c>
      <c r="BQP304">
        <v>0</v>
      </c>
      <c r="BQQ304">
        <v>0</v>
      </c>
      <c r="BQR304">
        <v>0</v>
      </c>
      <c r="BQS304">
        <v>0</v>
      </c>
      <c r="BQT304">
        <v>0</v>
      </c>
      <c r="BQU304">
        <v>0</v>
      </c>
      <c r="BQV304">
        <v>2.3584905660377358E-3</v>
      </c>
      <c r="BQW304">
        <v>0</v>
      </c>
      <c r="BQX304">
        <v>0</v>
      </c>
      <c r="BQY304">
        <v>0</v>
      </c>
      <c r="BQZ304">
        <v>0</v>
      </c>
      <c r="BRA304">
        <v>0</v>
      </c>
      <c r="BRB304">
        <v>2.3584905660377358E-3</v>
      </c>
      <c r="BRC304">
        <v>0</v>
      </c>
      <c r="BRD304">
        <v>0</v>
      </c>
      <c r="BRE304">
        <v>0</v>
      </c>
      <c r="BRF304">
        <v>0</v>
      </c>
      <c r="BRG304">
        <v>0</v>
      </c>
      <c r="BRH304">
        <v>0</v>
      </c>
      <c r="BRI304">
        <v>0</v>
      </c>
      <c r="BRJ304">
        <v>0</v>
      </c>
      <c r="BRK304">
        <v>1.4150943396226415E-2</v>
      </c>
      <c r="BRL304">
        <v>0</v>
      </c>
      <c r="BRM304">
        <v>0</v>
      </c>
      <c r="BRN304">
        <v>0</v>
      </c>
      <c r="BRO304">
        <v>0</v>
      </c>
      <c r="BRP304">
        <v>0</v>
      </c>
      <c r="BRQ304">
        <v>0</v>
      </c>
      <c r="BRR304">
        <v>0</v>
      </c>
      <c r="BRS304">
        <v>0</v>
      </c>
      <c r="BRT304">
        <v>0</v>
      </c>
      <c r="BRU304">
        <v>0</v>
      </c>
      <c r="BRV304">
        <v>0</v>
      </c>
      <c r="BRW304">
        <v>0</v>
      </c>
      <c r="BRX304">
        <v>0</v>
      </c>
      <c r="BRY304">
        <v>0</v>
      </c>
      <c r="BRZ304">
        <v>0</v>
      </c>
      <c r="BSA304">
        <v>0</v>
      </c>
      <c r="BSB304">
        <v>0</v>
      </c>
      <c r="BSC304">
        <v>0</v>
      </c>
      <c r="BSD304">
        <v>0</v>
      </c>
      <c r="BSE304">
        <v>0</v>
      </c>
      <c r="BSF304">
        <v>0</v>
      </c>
      <c r="BSG304">
        <v>0</v>
      </c>
      <c r="BSH304">
        <v>0</v>
      </c>
      <c r="BSI304">
        <v>4.716981132075472E-2</v>
      </c>
      <c r="BSJ304">
        <v>0</v>
      </c>
      <c r="BSK304">
        <v>0</v>
      </c>
      <c r="BSL304">
        <v>0</v>
      </c>
      <c r="BSM304">
        <v>0</v>
      </c>
      <c r="BSN304">
        <v>0</v>
      </c>
      <c r="BSO304">
        <v>0</v>
      </c>
      <c r="BSP304">
        <v>0</v>
      </c>
      <c r="BSQ304">
        <v>0</v>
      </c>
      <c r="BSR304">
        <v>0</v>
      </c>
      <c r="BSS304">
        <v>0</v>
      </c>
      <c r="BST304">
        <v>0</v>
      </c>
      <c r="BSU304">
        <v>0</v>
      </c>
      <c r="BSV304">
        <v>0</v>
      </c>
      <c r="BSW304">
        <v>0</v>
      </c>
      <c r="BSX304">
        <v>0</v>
      </c>
      <c r="BSY304">
        <v>0</v>
      </c>
      <c r="BSZ304">
        <v>0</v>
      </c>
      <c r="BTA304">
        <v>0</v>
      </c>
      <c r="BTB304">
        <v>0</v>
      </c>
      <c r="BTC304">
        <v>0</v>
      </c>
      <c r="BTD304">
        <v>0</v>
      </c>
      <c r="BTE304">
        <v>0</v>
      </c>
      <c r="BTF304">
        <v>0</v>
      </c>
      <c r="BTG304">
        <v>0</v>
      </c>
      <c r="BTH304">
        <v>4.7169811320754715E-3</v>
      </c>
      <c r="BTI304">
        <v>0</v>
      </c>
      <c r="BTJ304">
        <v>0</v>
      </c>
      <c r="BTK304">
        <v>0</v>
      </c>
      <c r="BTL304">
        <v>0</v>
      </c>
      <c r="BTM304">
        <v>0</v>
      </c>
      <c r="BTN304">
        <v>0</v>
      </c>
      <c r="BTO304">
        <v>0</v>
      </c>
      <c r="BTP304">
        <v>0</v>
      </c>
      <c r="BTQ304">
        <v>0</v>
      </c>
      <c r="BTR304">
        <v>0</v>
      </c>
      <c r="BTS304">
        <v>0</v>
      </c>
      <c r="BTT304">
        <v>0</v>
      </c>
      <c r="BTU304">
        <v>0</v>
      </c>
      <c r="BTV304">
        <v>0</v>
      </c>
      <c r="BTW304">
        <v>0</v>
      </c>
      <c r="BTX304">
        <v>0</v>
      </c>
      <c r="BTY304">
        <v>0</v>
      </c>
      <c r="BTZ304">
        <v>0</v>
      </c>
      <c r="BUA304">
        <v>0</v>
      </c>
      <c r="BUB304">
        <v>0</v>
      </c>
      <c r="BUC304">
        <v>0</v>
      </c>
      <c r="BUD304">
        <v>0</v>
      </c>
      <c r="BUE304">
        <v>2.3584905660377358E-3</v>
      </c>
      <c r="BUF304">
        <v>0</v>
      </c>
      <c r="BUG304">
        <v>0</v>
      </c>
      <c r="BUH304">
        <v>0</v>
      </c>
      <c r="BUI304">
        <v>0</v>
      </c>
      <c r="BUJ304">
        <v>0</v>
      </c>
      <c r="BUK304">
        <v>0</v>
      </c>
      <c r="BUL304">
        <v>0</v>
      </c>
      <c r="BUM304">
        <v>0</v>
      </c>
      <c r="BUN304">
        <v>0</v>
      </c>
      <c r="BUO304">
        <v>0</v>
      </c>
      <c r="BUP304">
        <v>0</v>
      </c>
      <c r="BUQ304">
        <v>4.7169811320754715E-3</v>
      </c>
      <c r="BUR304">
        <v>0</v>
      </c>
      <c r="BUS304">
        <v>0</v>
      </c>
      <c r="BUT304">
        <v>0</v>
      </c>
      <c r="BUU304">
        <v>0</v>
      </c>
      <c r="BUV304">
        <v>0</v>
      </c>
      <c r="BUW304">
        <v>0</v>
      </c>
      <c r="BUX304">
        <v>0</v>
      </c>
      <c r="BUY304">
        <v>0</v>
      </c>
      <c r="BUZ304">
        <v>0</v>
      </c>
      <c r="BVA304">
        <v>0</v>
      </c>
      <c r="BVB304">
        <v>0</v>
      </c>
      <c r="BVC304">
        <v>0</v>
      </c>
      <c r="BVD304">
        <v>0</v>
      </c>
      <c r="BVE304">
        <v>0</v>
      </c>
      <c r="BVF304">
        <v>0</v>
      </c>
      <c r="BVG304">
        <v>0</v>
      </c>
      <c r="BVH304">
        <v>0</v>
      </c>
      <c r="BVI304">
        <v>0</v>
      </c>
      <c r="BVJ304">
        <v>0</v>
      </c>
      <c r="BVK304">
        <v>0</v>
      </c>
      <c r="BVL304">
        <v>0</v>
      </c>
      <c r="BVM304">
        <v>0</v>
      </c>
      <c r="BVN304">
        <v>0</v>
      </c>
      <c r="BVO304">
        <v>0</v>
      </c>
      <c r="BVP304">
        <v>0</v>
      </c>
      <c r="BVQ304">
        <v>0</v>
      </c>
      <c r="BVR304">
        <v>0</v>
      </c>
      <c r="BVS304">
        <v>0</v>
      </c>
      <c r="BVT304">
        <v>0</v>
      </c>
      <c r="BVU304">
        <v>0</v>
      </c>
      <c r="BVV304">
        <v>0</v>
      </c>
      <c r="BVW304">
        <v>0</v>
      </c>
      <c r="BVX304">
        <v>0</v>
      </c>
      <c r="BVY304">
        <v>0</v>
      </c>
      <c r="BVZ304">
        <v>0</v>
      </c>
      <c r="BWA304">
        <v>0</v>
      </c>
      <c r="BWB304">
        <v>0</v>
      </c>
      <c r="BWC304">
        <v>0</v>
      </c>
      <c r="BWD304">
        <v>0</v>
      </c>
      <c r="BWE304">
        <v>0</v>
      </c>
      <c r="BWF304">
        <v>0</v>
      </c>
      <c r="BWG304">
        <v>0</v>
      </c>
      <c r="BWH304">
        <v>0</v>
      </c>
      <c r="BWI304">
        <v>0</v>
      </c>
      <c r="BWJ304">
        <v>0</v>
      </c>
      <c r="BWK304">
        <v>0</v>
      </c>
      <c r="BWL304">
        <v>0</v>
      </c>
      <c r="BWM304">
        <v>0</v>
      </c>
      <c r="BWN304">
        <v>0</v>
      </c>
      <c r="BWO304">
        <v>7.0754716981132077E-3</v>
      </c>
      <c r="BWP304">
        <v>0</v>
      </c>
      <c r="BWQ304">
        <v>0</v>
      </c>
      <c r="BWR304">
        <v>0</v>
      </c>
      <c r="BWS304">
        <v>0</v>
      </c>
      <c r="BWT304">
        <v>0</v>
      </c>
      <c r="BWU304">
        <v>0</v>
      </c>
      <c r="BWV304">
        <v>0</v>
      </c>
      <c r="BWW304">
        <v>0</v>
      </c>
      <c r="BWX304">
        <v>0</v>
      </c>
      <c r="BWY304">
        <v>0</v>
      </c>
      <c r="BWZ304">
        <v>1.6509433962264151E-2</v>
      </c>
      <c r="BXA304">
        <v>0</v>
      </c>
      <c r="BXB304">
        <v>0</v>
      </c>
      <c r="BXC304">
        <v>0</v>
      </c>
      <c r="BXD304">
        <v>0</v>
      </c>
      <c r="BXE304">
        <v>0</v>
      </c>
      <c r="BXF304">
        <v>0</v>
      </c>
      <c r="BXG304">
        <v>0</v>
      </c>
      <c r="BXH304">
        <v>0</v>
      </c>
      <c r="BXI304">
        <v>0</v>
      </c>
      <c r="BXJ304">
        <v>0</v>
      </c>
      <c r="BXK304">
        <v>0</v>
      </c>
      <c r="BXL304">
        <v>0</v>
      </c>
      <c r="BXM304">
        <v>0</v>
      </c>
      <c r="BXN304">
        <v>0</v>
      </c>
      <c r="BXO304">
        <v>0</v>
      </c>
      <c r="BXP304">
        <v>0</v>
      </c>
      <c r="BXQ304">
        <v>0</v>
      </c>
      <c r="BXR304">
        <v>0</v>
      </c>
      <c r="BXS304">
        <v>0</v>
      </c>
      <c r="BXT304">
        <v>0</v>
      </c>
      <c r="BXU304">
        <v>0</v>
      </c>
      <c r="BXV304">
        <v>0</v>
      </c>
      <c r="BXW304">
        <v>0</v>
      </c>
      <c r="BXX304">
        <v>0</v>
      </c>
      <c r="BXY304">
        <v>0</v>
      </c>
      <c r="BXZ304">
        <v>0</v>
      </c>
      <c r="BYA304">
        <v>0</v>
      </c>
      <c r="BYB304">
        <v>0</v>
      </c>
      <c r="BYC304">
        <v>0</v>
      </c>
      <c r="BYD304">
        <v>0</v>
      </c>
      <c r="BYE304">
        <v>0</v>
      </c>
      <c r="BYF304">
        <v>0</v>
      </c>
      <c r="BYG304">
        <v>0</v>
      </c>
      <c r="BYH304">
        <v>0</v>
      </c>
      <c r="BYI304">
        <v>0</v>
      </c>
      <c r="BYJ304">
        <v>0</v>
      </c>
      <c r="BYK304">
        <v>0</v>
      </c>
      <c r="BYL304">
        <v>0</v>
      </c>
      <c r="BYM304">
        <v>0</v>
      </c>
      <c r="BYN304">
        <v>0</v>
      </c>
      <c r="BYO304">
        <v>0</v>
      </c>
      <c r="BYP304">
        <v>0</v>
      </c>
      <c r="BYQ304">
        <v>0</v>
      </c>
      <c r="BYR304">
        <v>0</v>
      </c>
      <c r="BYS304">
        <v>0</v>
      </c>
      <c r="BYT304">
        <v>0</v>
      </c>
      <c r="BYU304">
        <v>0</v>
      </c>
      <c r="BYV304">
        <v>0</v>
      </c>
      <c r="BYW304">
        <v>0</v>
      </c>
      <c r="BYX304">
        <v>0</v>
      </c>
      <c r="BYY304">
        <v>0</v>
      </c>
      <c r="BYZ304">
        <v>0</v>
      </c>
      <c r="BZA304">
        <v>0</v>
      </c>
      <c r="BZB304">
        <v>0</v>
      </c>
      <c r="BZC304">
        <v>0</v>
      </c>
      <c r="BZD304">
        <v>0</v>
      </c>
      <c r="BZE304">
        <v>0</v>
      </c>
      <c r="BZF304">
        <v>0</v>
      </c>
      <c r="BZG304">
        <v>0</v>
      </c>
      <c r="BZH304">
        <v>0</v>
      </c>
      <c r="BZI304">
        <v>2.3584905660377358E-3</v>
      </c>
      <c r="BZJ304">
        <v>0</v>
      </c>
      <c r="BZK304">
        <v>0</v>
      </c>
      <c r="BZL304">
        <v>2.3584905660377358E-3</v>
      </c>
      <c r="BZM304">
        <v>0</v>
      </c>
      <c r="BZN304">
        <v>0</v>
      </c>
      <c r="BZO304">
        <v>0</v>
      </c>
      <c r="BZP304">
        <v>0</v>
      </c>
      <c r="BZQ304">
        <v>0</v>
      </c>
      <c r="BZR304">
        <v>0</v>
      </c>
      <c r="BZS304">
        <v>0</v>
      </c>
      <c r="BZT304">
        <v>0</v>
      </c>
      <c r="BZU304">
        <v>0</v>
      </c>
      <c r="BZV304">
        <v>0</v>
      </c>
      <c r="BZW304">
        <v>0</v>
      </c>
      <c r="BZX304">
        <v>0</v>
      </c>
      <c r="BZY304">
        <v>0</v>
      </c>
      <c r="BZZ304">
        <v>0</v>
      </c>
      <c r="CAA304">
        <v>0</v>
      </c>
      <c r="CAB304">
        <v>0</v>
      </c>
      <c r="CAC304">
        <v>0</v>
      </c>
      <c r="CAD304">
        <v>0</v>
      </c>
      <c r="CAE304">
        <v>0</v>
      </c>
      <c r="CAF304">
        <v>0</v>
      </c>
      <c r="CAG304">
        <v>0</v>
      </c>
      <c r="CAH304">
        <v>0</v>
      </c>
      <c r="CAI304">
        <v>0</v>
      </c>
      <c r="CAJ304">
        <v>0</v>
      </c>
      <c r="CAK304">
        <v>0</v>
      </c>
      <c r="CAL304">
        <v>0</v>
      </c>
      <c r="CAM304">
        <v>0</v>
      </c>
      <c r="CAN304">
        <v>0</v>
      </c>
      <c r="CAO304">
        <v>0</v>
      </c>
      <c r="CAP304">
        <v>0</v>
      </c>
      <c r="CAQ304">
        <v>0</v>
      </c>
      <c r="CAR304">
        <v>0</v>
      </c>
      <c r="CAS304">
        <v>0</v>
      </c>
      <c r="CAT304">
        <v>0</v>
      </c>
      <c r="CAU304">
        <v>0</v>
      </c>
      <c r="CAV304">
        <v>0</v>
      </c>
      <c r="CAW304">
        <v>0</v>
      </c>
      <c r="CAX304">
        <v>0</v>
      </c>
      <c r="CAY304">
        <v>0</v>
      </c>
      <c r="CAZ304">
        <v>4.7169811320754715E-3</v>
      </c>
      <c r="CBA304">
        <v>0</v>
      </c>
      <c r="CBB304">
        <v>0</v>
      </c>
      <c r="CBC304">
        <v>0</v>
      </c>
      <c r="CBD304">
        <v>0</v>
      </c>
      <c r="CBE304">
        <v>0</v>
      </c>
      <c r="CBF304">
        <v>0</v>
      </c>
      <c r="CBG304">
        <v>0</v>
      </c>
      <c r="CBH304">
        <v>0</v>
      </c>
      <c r="CBI304">
        <v>0</v>
      </c>
      <c r="CBJ304">
        <v>0</v>
      </c>
      <c r="CBK304">
        <v>0</v>
      </c>
      <c r="CBL304">
        <v>0</v>
      </c>
      <c r="CBM304">
        <v>0</v>
      </c>
      <c r="CBN304">
        <v>0</v>
      </c>
      <c r="CBO304">
        <v>0</v>
      </c>
      <c r="CBP304">
        <v>0</v>
      </c>
      <c r="CBQ304">
        <v>0</v>
      </c>
      <c r="CBR304">
        <v>0</v>
      </c>
      <c r="CBS304">
        <v>0</v>
      </c>
      <c r="CBT304">
        <v>0</v>
      </c>
      <c r="CBU304">
        <v>0</v>
      </c>
      <c r="CBV304">
        <v>0</v>
      </c>
      <c r="CBW304">
        <v>0</v>
      </c>
      <c r="CBX304">
        <v>0</v>
      </c>
      <c r="CBY304">
        <v>0</v>
      </c>
      <c r="CBZ304">
        <v>0</v>
      </c>
      <c r="CCA304">
        <v>0</v>
      </c>
      <c r="CCB304">
        <v>0</v>
      </c>
      <c r="CCC304">
        <v>0</v>
      </c>
      <c r="CCD304">
        <v>0</v>
      </c>
      <c r="CCE304">
        <v>0</v>
      </c>
      <c r="CCF304">
        <v>0</v>
      </c>
      <c r="CCG304">
        <v>0</v>
      </c>
      <c r="CCH304">
        <v>0</v>
      </c>
      <c r="CCI304">
        <v>0</v>
      </c>
      <c r="CCJ304">
        <v>0</v>
      </c>
      <c r="CCK304">
        <v>0</v>
      </c>
      <c r="CCL304">
        <v>0</v>
      </c>
      <c r="CCM304">
        <v>0</v>
      </c>
      <c r="CCN304">
        <v>0</v>
      </c>
      <c r="CCO304">
        <v>0</v>
      </c>
      <c r="CCP304">
        <v>0</v>
      </c>
      <c r="CCQ304">
        <v>4.7169811320754715E-3</v>
      </c>
      <c r="CCR304">
        <v>0</v>
      </c>
      <c r="CCS304">
        <v>0</v>
      </c>
      <c r="CCT304">
        <v>0</v>
      </c>
      <c r="CCU304">
        <v>0</v>
      </c>
      <c r="CCV304">
        <v>0</v>
      </c>
      <c r="CCW304">
        <v>0</v>
      </c>
      <c r="CCX304">
        <v>0</v>
      </c>
      <c r="CCY304">
        <v>0</v>
      </c>
      <c r="CCZ304">
        <v>0</v>
      </c>
      <c r="CDA304">
        <v>0</v>
      </c>
      <c r="CDB304">
        <v>0</v>
      </c>
      <c r="CDC304">
        <v>0</v>
      </c>
      <c r="CDD304">
        <v>0</v>
      </c>
      <c r="CDE304">
        <v>0</v>
      </c>
      <c r="CDF304">
        <v>0</v>
      </c>
      <c r="CDG304">
        <v>0</v>
      </c>
      <c r="CDH304">
        <v>0</v>
      </c>
      <c r="CDI304">
        <v>0</v>
      </c>
      <c r="CDJ304">
        <v>0</v>
      </c>
      <c r="CDK304">
        <v>2.3584905660377358E-3</v>
      </c>
      <c r="CDL304">
        <v>0</v>
      </c>
      <c r="CDM304">
        <v>0</v>
      </c>
      <c r="CDN304">
        <v>0</v>
      </c>
      <c r="CDO304">
        <v>0</v>
      </c>
      <c r="CDP304">
        <v>0</v>
      </c>
      <c r="CDQ304">
        <v>0</v>
      </c>
      <c r="CDR304">
        <v>0</v>
      </c>
      <c r="CDS304">
        <v>0</v>
      </c>
      <c r="CDT304">
        <v>0</v>
      </c>
      <c r="CDU304">
        <v>0</v>
      </c>
      <c r="CDV304">
        <v>0</v>
      </c>
      <c r="CDW304">
        <v>0</v>
      </c>
      <c r="CDX304">
        <v>0</v>
      </c>
      <c r="CDY304">
        <v>0</v>
      </c>
      <c r="CDZ304">
        <v>0</v>
      </c>
      <c r="CEA304">
        <v>0</v>
      </c>
      <c r="CEB304">
        <v>4.7169811320754715E-3</v>
      </c>
      <c r="CEC304">
        <v>0</v>
      </c>
      <c r="CED304">
        <v>0</v>
      </c>
      <c r="CEE304">
        <v>0</v>
      </c>
      <c r="CEF304">
        <v>0</v>
      </c>
      <c r="CEG304">
        <v>0</v>
      </c>
      <c r="CEH304">
        <v>0</v>
      </c>
      <c r="CEI304">
        <v>0</v>
      </c>
      <c r="CEJ304">
        <v>0</v>
      </c>
      <c r="CEK304">
        <v>0</v>
      </c>
      <c r="CEL304">
        <v>0</v>
      </c>
      <c r="CEM304">
        <v>0</v>
      </c>
      <c r="CEN304">
        <v>0</v>
      </c>
      <c r="CEO304">
        <v>0</v>
      </c>
      <c r="CEP304">
        <v>0</v>
      </c>
      <c r="CEQ304">
        <v>0</v>
      </c>
      <c r="CER304">
        <v>0</v>
      </c>
      <c r="CES304">
        <v>0</v>
      </c>
      <c r="CET304">
        <v>0</v>
      </c>
      <c r="CEU304">
        <v>0</v>
      </c>
      <c r="CEV304">
        <v>0</v>
      </c>
      <c r="CEW304">
        <v>0</v>
      </c>
      <c r="CEX304">
        <v>0</v>
      </c>
      <c r="CEY304">
        <v>0</v>
      </c>
      <c r="CEZ304">
        <v>0</v>
      </c>
      <c r="CFA304">
        <v>0</v>
      </c>
      <c r="CFB304">
        <v>0</v>
      </c>
      <c r="CFC304">
        <v>0</v>
      </c>
      <c r="CFD304">
        <v>0</v>
      </c>
      <c r="CFE304">
        <v>0</v>
      </c>
      <c r="CFF304">
        <v>0</v>
      </c>
      <c r="CFG304">
        <v>0</v>
      </c>
      <c r="CFH304">
        <v>0</v>
      </c>
      <c r="CFI304">
        <v>0</v>
      </c>
      <c r="CFJ304">
        <v>0</v>
      </c>
      <c r="CFK304">
        <v>0</v>
      </c>
      <c r="CFL304">
        <v>0</v>
      </c>
      <c r="CFM304">
        <v>0</v>
      </c>
      <c r="CFN304">
        <v>0</v>
      </c>
      <c r="CFO304">
        <v>0</v>
      </c>
      <c r="CFP304">
        <v>0</v>
      </c>
      <c r="CFQ304">
        <v>0</v>
      </c>
      <c r="CFR304">
        <v>0</v>
      </c>
      <c r="CFS304">
        <v>0</v>
      </c>
      <c r="CFT304">
        <v>0</v>
      </c>
      <c r="CFU304">
        <v>0</v>
      </c>
      <c r="CFV304">
        <v>0</v>
      </c>
      <c r="CFW304">
        <v>0</v>
      </c>
      <c r="CFX304">
        <v>0</v>
      </c>
      <c r="CFY304">
        <v>0</v>
      </c>
      <c r="CFZ304">
        <v>0</v>
      </c>
      <c r="CGA304">
        <v>0</v>
      </c>
      <c r="CGB304">
        <v>0</v>
      </c>
      <c r="CGC304">
        <v>0</v>
      </c>
      <c r="CGD304">
        <v>0</v>
      </c>
      <c r="CGE304">
        <v>0</v>
      </c>
      <c r="CGF304">
        <v>0</v>
      </c>
      <c r="CGG304">
        <v>0</v>
      </c>
      <c r="CGH304">
        <v>0</v>
      </c>
      <c r="CGI304">
        <v>0</v>
      </c>
      <c r="CGJ304">
        <v>0</v>
      </c>
      <c r="CGK304">
        <v>0</v>
      </c>
      <c r="CGL304">
        <v>0</v>
      </c>
      <c r="CGM304">
        <v>0</v>
      </c>
      <c r="CGN304">
        <v>0</v>
      </c>
      <c r="CGO304">
        <v>0</v>
      </c>
      <c r="CGP304">
        <v>0</v>
      </c>
      <c r="CGQ304">
        <v>0</v>
      </c>
      <c r="CGR304">
        <v>0</v>
      </c>
      <c r="CGS304">
        <v>0</v>
      </c>
      <c r="CGT304">
        <v>0</v>
      </c>
      <c r="CGU304">
        <v>0</v>
      </c>
      <c r="CGV304">
        <v>0</v>
      </c>
      <c r="CGW304">
        <v>0</v>
      </c>
      <c r="CGX304">
        <v>0</v>
      </c>
      <c r="CGY304">
        <v>0</v>
      </c>
      <c r="CGZ304">
        <v>0</v>
      </c>
      <c r="CHA304">
        <v>0</v>
      </c>
      <c r="CHB304">
        <v>0</v>
      </c>
      <c r="CHC304">
        <v>0</v>
      </c>
      <c r="CHD304">
        <v>0</v>
      </c>
      <c r="CHE304">
        <v>0</v>
      </c>
      <c r="CHF304">
        <v>0</v>
      </c>
      <c r="CHG304">
        <v>0</v>
      </c>
      <c r="CHH304">
        <v>0</v>
      </c>
      <c r="CHI304">
        <v>0</v>
      </c>
      <c r="CHJ304">
        <v>4.7169811320754715E-3</v>
      </c>
      <c r="CHK304">
        <v>0</v>
      </c>
      <c r="CHL304">
        <v>0</v>
      </c>
      <c r="CHM304">
        <v>0</v>
      </c>
      <c r="CHN304">
        <v>0</v>
      </c>
      <c r="CHO304">
        <v>0</v>
      </c>
      <c r="CHP304">
        <v>0</v>
      </c>
      <c r="CHQ304">
        <v>4.7169811320754715E-3</v>
      </c>
      <c r="CHR304">
        <v>0</v>
      </c>
      <c r="CHS304">
        <v>0</v>
      </c>
      <c r="CHT304">
        <v>0</v>
      </c>
      <c r="CHU304">
        <v>0</v>
      </c>
      <c r="CHV304">
        <v>0</v>
      </c>
      <c r="CHW304">
        <v>0</v>
      </c>
      <c r="CHX304">
        <v>0</v>
      </c>
      <c r="CHY304">
        <v>0</v>
      </c>
      <c r="CHZ304">
        <v>0</v>
      </c>
      <c r="CIA304">
        <v>0</v>
      </c>
      <c r="CIB304">
        <v>0</v>
      </c>
      <c r="CIC304">
        <v>0</v>
      </c>
      <c r="CID304">
        <v>0</v>
      </c>
      <c r="CIE304">
        <v>0</v>
      </c>
      <c r="CIF304">
        <v>0</v>
      </c>
      <c r="CIG304">
        <v>0</v>
      </c>
      <c r="CIH304">
        <v>0</v>
      </c>
      <c r="CII304">
        <v>0</v>
      </c>
      <c r="CIJ304">
        <v>0</v>
      </c>
      <c r="CIK304">
        <v>0</v>
      </c>
      <c r="CIL304">
        <v>0</v>
      </c>
      <c r="CIM304">
        <v>0</v>
      </c>
      <c r="CIN304">
        <v>0</v>
      </c>
      <c r="CIO304">
        <v>0</v>
      </c>
      <c r="CIP304">
        <v>0</v>
      </c>
      <c r="CIQ304">
        <v>0</v>
      </c>
      <c r="CIR304">
        <v>0</v>
      </c>
      <c r="CIS304">
        <v>0</v>
      </c>
      <c r="CIT304">
        <v>0</v>
      </c>
      <c r="CIU304">
        <v>0</v>
      </c>
      <c r="CIV304">
        <v>0</v>
      </c>
      <c r="CIW304">
        <v>0</v>
      </c>
      <c r="CIX304">
        <v>0</v>
      </c>
      <c r="CIY304">
        <v>0</v>
      </c>
      <c r="CIZ304">
        <v>0</v>
      </c>
      <c r="CJA304">
        <v>0</v>
      </c>
      <c r="CJB304">
        <v>0</v>
      </c>
      <c r="CJC304">
        <v>0</v>
      </c>
      <c r="CJD304">
        <v>0</v>
      </c>
      <c r="CJE304">
        <v>0</v>
      </c>
      <c r="CJF304">
        <v>0</v>
      </c>
      <c r="CJG304">
        <v>0</v>
      </c>
      <c r="CJH304">
        <v>0</v>
      </c>
      <c r="CJI304">
        <v>0</v>
      </c>
      <c r="CJJ304">
        <v>0</v>
      </c>
      <c r="CJK304">
        <v>0</v>
      </c>
      <c r="CJL304">
        <v>0</v>
      </c>
      <c r="CJM304">
        <v>0</v>
      </c>
      <c r="CJN304">
        <v>0</v>
      </c>
      <c r="CJO304">
        <v>0</v>
      </c>
      <c r="CJP304">
        <v>0</v>
      </c>
      <c r="CJQ304">
        <v>0</v>
      </c>
      <c r="CJR304">
        <v>0</v>
      </c>
      <c r="CJS304">
        <v>0</v>
      </c>
      <c r="CJT304">
        <v>0</v>
      </c>
      <c r="CJU304">
        <v>0</v>
      </c>
      <c r="CJV304">
        <v>0</v>
      </c>
      <c r="CJW304">
        <v>0</v>
      </c>
      <c r="CJX304">
        <v>0</v>
      </c>
      <c r="CJY304">
        <v>0</v>
      </c>
      <c r="CJZ304">
        <v>0</v>
      </c>
      <c r="CKA304">
        <v>0</v>
      </c>
      <c r="CKB304">
        <v>0</v>
      </c>
      <c r="CKC304">
        <v>0</v>
      </c>
      <c r="CKD304">
        <v>0</v>
      </c>
      <c r="CKE304">
        <v>0</v>
      </c>
      <c r="CKF304">
        <v>0</v>
      </c>
      <c r="CKG304">
        <v>0</v>
      </c>
      <c r="CKH304">
        <v>0</v>
      </c>
      <c r="CKI304">
        <v>0</v>
      </c>
      <c r="CKJ304">
        <v>0</v>
      </c>
      <c r="CKK304">
        <v>0</v>
      </c>
      <c r="CKL304">
        <v>0</v>
      </c>
      <c r="CKM304">
        <v>0</v>
      </c>
      <c r="CKN304">
        <v>0</v>
      </c>
      <c r="CKO304">
        <v>0</v>
      </c>
      <c r="CKP304">
        <v>0</v>
      </c>
      <c r="CKQ304">
        <v>0</v>
      </c>
      <c r="CKR304">
        <v>0</v>
      </c>
      <c r="CKS304">
        <v>0</v>
      </c>
      <c r="CKT304">
        <v>0</v>
      </c>
      <c r="CKU304">
        <v>0</v>
      </c>
      <c r="CKV304">
        <v>0</v>
      </c>
      <c r="CKW304">
        <v>0</v>
      </c>
      <c r="CKX304">
        <v>0</v>
      </c>
      <c r="CKY304">
        <v>0</v>
      </c>
      <c r="CKZ304">
        <v>0</v>
      </c>
      <c r="CLA304">
        <v>0</v>
      </c>
      <c r="CLB304">
        <v>0</v>
      </c>
      <c r="CLC304">
        <v>1</v>
      </c>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row>
    <row r="305" spans="1:291 1569:2490" s="1" customFormat="1">
      <c r="A305" s="1">
        <v>318</v>
      </c>
      <c r="B305" s="198" t="s">
        <v>1422</v>
      </c>
      <c r="C305" s="320" t="s">
        <v>2872</v>
      </c>
      <c r="D305" s="320">
        <v>6686898</v>
      </c>
      <c r="E305" s="320">
        <v>1520993</v>
      </c>
      <c r="F305" s="198"/>
      <c r="G305" s="198"/>
      <c r="H305" s="198"/>
      <c r="I305" s="198"/>
      <c r="J305" s="416">
        <v>53</v>
      </c>
      <c r="L305" s="198">
        <v>1514</v>
      </c>
      <c r="M305" s="1" t="s">
        <v>2823</v>
      </c>
      <c r="Q305" s="1" t="s">
        <v>1429</v>
      </c>
      <c r="R305" s="1" t="s">
        <v>1430</v>
      </c>
      <c r="S305" s="1" t="s">
        <v>1430</v>
      </c>
      <c r="T305" s="1" t="s">
        <v>1430</v>
      </c>
      <c r="U305" s="1" t="s">
        <v>2604</v>
      </c>
      <c r="X305" s="1" t="s">
        <v>2606</v>
      </c>
      <c r="Y305" s="1" t="s">
        <v>2824</v>
      </c>
      <c r="AB305" s="198" t="s">
        <v>1422</v>
      </c>
      <c r="AC305" s="209">
        <v>318</v>
      </c>
      <c r="AD305" s="209">
        <v>318</v>
      </c>
      <c r="AH305" s="417">
        <v>6686898</v>
      </c>
      <c r="AI305" s="417">
        <v>1520993</v>
      </c>
      <c r="AJ305" s="1">
        <v>2007</v>
      </c>
      <c r="AK305" s="418">
        <v>39343</v>
      </c>
      <c r="AM305" s="419"/>
      <c r="AO305" s="1">
        <v>8.36</v>
      </c>
      <c r="AP305" s="1">
        <v>143</v>
      </c>
      <c r="AQ305" s="1">
        <v>1.6E-2</v>
      </c>
      <c r="AR305" s="1">
        <v>0.38500000000000001</v>
      </c>
      <c r="AS305" s="1">
        <v>12.425149700598803</v>
      </c>
      <c r="AW305" s="1">
        <v>80</v>
      </c>
      <c r="AZ305" s="1">
        <v>14.196999999999999</v>
      </c>
      <c r="BA305" s="1">
        <v>0.44600000000000001</v>
      </c>
      <c r="BC305" s="1">
        <v>418</v>
      </c>
      <c r="BE305" s="1">
        <v>11</v>
      </c>
      <c r="BF305" s="209">
        <v>5350</v>
      </c>
      <c r="BG305" s="1">
        <v>7.8</v>
      </c>
      <c r="BH305" s="1">
        <v>4230</v>
      </c>
      <c r="BI305" s="1">
        <v>5.1100000000000003</v>
      </c>
      <c r="BJ305" s="1">
        <v>5.19</v>
      </c>
      <c r="BK305" s="1">
        <v>91.9</v>
      </c>
      <c r="BL305" s="1">
        <v>0.28799999999999998</v>
      </c>
      <c r="BM305" s="1">
        <v>16.2</v>
      </c>
      <c r="BT305" s="308">
        <v>5</v>
      </c>
      <c r="BU305" s="198" t="s">
        <v>2873</v>
      </c>
      <c r="BV305" s="198"/>
      <c r="BW305" s="198"/>
      <c r="BX305" s="198">
        <v>530</v>
      </c>
      <c r="BY305" s="420">
        <v>14</v>
      </c>
      <c r="BZ305" s="316">
        <v>1.7</v>
      </c>
      <c r="CA305" s="316">
        <v>17</v>
      </c>
      <c r="CB305" s="316">
        <v>19.899999999999999</v>
      </c>
      <c r="CC305" s="316">
        <v>0.6</v>
      </c>
      <c r="CD305" s="316">
        <v>7.4373764418469879</v>
      </c>
      <c r="CE305" s="421">
        <v>54.716981132075468</v>
      </c>
      <c r="CF305" s="421">
        <v>0</v>
      </c>
      <c r="CG305"/>
      <c r="CH305">
        <v>0.66956521739130448</v>
      </c>
      <c r="CI305" s="1">
        <v>0</v>
      </c>
      <c r="CJ305" s="1">
        <v>0</v>
      </c>
      <c r="CK305" s="1">
        <v>0</v>
      </c>
      <c r="CL305">
        <v>3.0608695652173914</v>
      </c>
      <c r="CM305">
        <v>0</v>
      </c>
      <c r="CN305">
        <v>0.28695652173913044</v>
      </c>
      <c r="CO305">
        <v>0</v>
      </c>
      <c r="CP305">
        <v>0.28695652173913044</v>
      </c>
      <c r="CQ305">
        <v>0</v>
      </c>
      <c r="CR305">
        <v>0</v>
      </c>
      <c r="CS305" s="5">
        <v>0</v>
      </c>
      <c r="CT305">
        <v>0</v>
      </c>
      <c r="CU305">
        <v>0</v>
      </c>
      <c r="CV305">
        <v>9.5652173913043481E-2</v>
      </c>
      <c r="CW305" s="421">
        <v>4</v>
      </c>
      <c r="CX305" s="421">
        <v>148</v>
      </c>
      <c r="CY305" s="421">
        <v>2</v>
      </c>
      <c r="CZ305" s="1">
        <f t="shared" si="36"/>
        <v>1.3513513513513513</v>
      </c>
      <c r="DA305" s="421">
        <v>200</v>
      </c>
      <c r="DB305" s="421">
        <v>14</v>
      </c>
      <c r="DC305" s="1">
        <f t="shared" si="37"/>
        <v>7.0000000000000009</v>
      </c>
      <c r="DD305" s="421">
        <v>56</v>
      </c>
      <c r="DE305" s="421">
        <v>0</v>
      </c>
      <c r="DF305" s="1">
        <f t="shared" si="38"/>
        <v>0</v>
      </c>
      <c r="DW305" s="1">
        <v>5.19</v>
      </c>
      <c r="DX305" s="1">
        <v>91.9</v>
      </c>
      <c r="DY305" s="1">
        <v>0.28799999999999998</v>
      </c>
      <c r="DZ305" s="1">
        <v>16.2</v>
      </c>
      <c r="EG305" s="86">
        <f t="shared" si="39"/>
        <v>5</v>
      </c>
      <c r="EH305" s="86">
        <f t="shared" si="40"/>
        <v>3.5</v>
      </c>
      <c r="EI305" s="1">
        <v>3</v>
      </c>
      <c r="EJ305" s="1">
        <v>4</v>
      </c>
      <c r="EK305" s="1">
        <v>3</v>
      </c>
      <c r="EL305" s="1">
        <v>5</v>
      </c>
      <c r="ES305" s="198" t="s">
        <v>2873</v>
      </c>
      <c r="EV305"/>
      <c r="EW305" s="78"/>
      <c r="EX305" s="78"/>
      <c r="EY305" s="78"/>
      <c r="JL305" s="1">
        <v>5</v>
      </c>
      <c r="JM305" s="1">
        <v>3.5</v>
      </c>
      <c r="JN305" s="198" t="s">
        <v>2873</v>
      </c>
      <c r="JP305" s="368"/>
      <c r="JR305" s="369"/>
      <c r="JS305" s="209"/>
      <c r="JU305" s="369"/>
      <c r="JX305" s="369"/>
      <c r="KA305" s="369"/>
      <c r="KB305" s="370"/>
      <c r="KC305" s="370"/>
      <c r="KD305" s="370"/>
      <c r="KE305" s="370"/>
      <c r="BHI305">
        <v>305</v>
      </c>
      <c r="BHJ305">
        <v>305</v>
      </c>
      <c r="BHK305" s="1">
        <v>318</v>
      </c>
      <c r="BHL305">
        <v>318</v>
      </c>
      <c r="BHM305">
        <v>3.7735849056603774E-3</v>
      </c>
      <c r="BHN305">
        <v>0</v>
      </c>
      <c r="BHO305">
        <v>0</v>
      </c>
      <c r="BHP305">
        <v>0</v>
      </c>
      <c r="BHQ305">
        <v>0</v>
      </c>
      <c r="BHR305">
        <v>0</v>
      </c>
      <c r="BHS305">
        <v>0</v>
      </c>
      <c r="BHT305">
        <v>0</v>
      </c>
      <c r="BHU305">
        <v>0</v>
      </c>
      <c r="BHV305">
        <v>0</v>
      </c>
      <c r="BHW305">
        <v>0</v>
      </c>
      <c r="BHX305">
        <v>0</v>
      </c>
      <c r="BHY305">
        <v>0</v>
      </c>
      <c r="BHZ305">
        <v>0</v>
      </c>
      <c r="BIA305">
        <v>0</v>
      </c>
      <c r="BIB305">
        <v>0</v>
      </c>
      <c r="BIC305">
        <v>0</v>
      </c>
      <c r="BID305">
        <v>0</v>
      </c>
      <c r="BIE305">
        <v>0</v>
      </c>
      <c r="BIF305">
        <v>0.54716981132075471</v>
      </c>
      <c r="BIG305">
        <v>0</v>
      </c>
      <c r="BIH305">
        <v>0</v>
      </c>
      <c r="BII305">
        <v>0</v>
      </c>
      <c r="BIJ305">
        <v>0</v>
      </c>
      <c r="BIK305">
        <v>0</v>
      </c>
      <c r="BIL305">
        <v>0</v>
      </c>
      <c r="BIM305">
        <v>0</v>
      </c>
      <c r="BIN305">
        <v>0</v>
      </c>
      <c r="BIO305">
        <v>0</v>
      </c>
      <c r="BIP305">
        <v>0</v>
      </c>
      <c r="BIQ305">
        <v>0</v>
      </c>
      <c r="BIR305">
        <v>0</v>
      </c>
      <c r="BIS305">
        <v>0</v>
      </c>
      <c r="BIT305">
        <v>0</v>
      </c>
      <c r="BIU305">
        <v>0</v>
      </c>
      <c r="BIV305">
        <v>0</v>
      </c>
      <c r="BIW305">
        <v>0</v>
      </c>
      <c r="BIX305">
        <v>0</v>
      </c>
      <c r="BIY305">
        <v>0</v>
      </c>
      <c r="BIZ305">
        <v>0</v>
      </c>
      <c r="BJA305">
        <v>0</v>
      </c>
      <c r="BJB305">
        <v>0</v>
      </c>
      <c r="BJC305">
        <v>0</v>
      </c>
      <c r="BJD305">
        <v>0</v>
      </c>
      <c r="BJE305">
        <v>0</v>
      </c>
      <c r="BJF305">
        <v>0</v>
      </c>
      <c r="BJG305">
        <v>0</v>
      </c>
      <c r="BJH305">
        <v>0</v>
      </c>
      <c r="BJI305">
        <v>0</v>
      </c>
      <c r="BJJ305">
        <v>0</v>
      </c>
      <c r="BJK305">
        <v>0</v>
      </c>
      <c r="BJL305">
        <v>0</v>
      </c>
      <c r="BJM305">
        <v>0</v>
      </c>
      <c r="BJN305">
        <v>0</v>
      </c>
      <c r="BJO305">
        <v>0</v>
      </c>
      <c r="BJP305">
        <v>0</v>
      </c>
      <c r="BJQ305">
        <v>0</v>
      </c>
      <c r="BJR305">
        <v>0</v>
      </c>
      <c r="BJS305">
        <v>0</v>
      </c>
      <c r="BJT305">
        <v>0</v>
      </c>
      <c r="BJU305">
        <v>0</v>
      </c>
      <c r="BJV305">
        <v>0</v>
      </c>
      <c r="BJW305">
        <v>0</v>
      </c>
      <c r="BJX305">
        <v>0</v>
      </c>
      <c r="BJY305">
        <v>0</v>
      </c>
      <c r="BJZ305">
        <v>0</v>
      </c>
      <c r="BKA305">
        <v>3.7735849056603774E-3</v>
      </c>
      <c r="BKB305">
        <v>0</v>
      </c>
      <c r="BKC305">
        <v>0</v>
      </c>
      <c r="BKD305">
        <v>0</v>
      </c>
      <c r="BKE305">
        <v>0</v>
      </c>
      <c r="BKF305">
        <v>0</v>
      </c>
      <c r="BKG305">
        <v>0</v>
      </c>
      <c r="BKH305">
        <v>0</v>
      </c>
      <c r="BKI305">
        <v>0</v>
      </c>
      <c r="BKJ305">
        <v>0</v>
      </c>
      <c r="BKK305">
        <v>0</v>
      </c>
      <c r="BKL305">
        <v>0.16415094339622641</v>
      </c>
      <c r="BKM305">
        <v>0</v>
      </c>
      <c r="BKN305">
        <v>0</v>
      </c>
      <c r="BKO305">
        <v>0</v>
      </c>
      <c r="BKP305">
        <v>0</v>
      </c>
      <c r="BKQ305">
        <v>0</v>
      </c>
      <c r="BKR305">
        <v>0</v>
      </c>
      <c r="BKS305">
        <v>0</v>
      </c>
      <c r="BKT305">
        <v>0</v>
      </c>
      <c r="BKU305">
        <v>0</v>
      </c>
      <c r="BKV305">
        <v>0</v>
      </c>
      <c r="BKW305">
        <v>0</v>
      </c>
      <c r="BKX305">
        <v>0</v>
      </c>
      <c r="BKY305">
        <v>0</v>
      </c>
      <c r="BKZ305">
        <v>0</v>
      </c>
      <c r="BLA305">
        <v>0</v>
      </c>
      <c r="BLB305">
        <v>0</v>
      </c>
      <c r="BLC305">
        <v>0</v>
      </c>
      <c r="BLD305">
        <v>0</v>
      </c>
      <c r="BLE305">
        <v>0</v>
      </c>
      <c r="BLF305">
        <v>0</v>
      </c>
      <c r="BLG305">
        <v>0</v>
      </c>
      <c r="BLH305">
        <v>0</v>
      </c>
      <c r="BLI305">
        <v>0</v>
      </c>
      <c r="BLJ305">
        <v>0</v>
      </c>
      <c r="BLK305">
        <v>0</v>
      </c>
      <c r="BLL305">
        <v>0</v>
      </c>
      <c r="BLM305">
        <v>0</v>
      </c>
      <c r="BLN305">
        <v>0</v>
      </c>
      <c r="BLO305">
        <v>0</v>
      </c>
      <c r="BLP305">
        <v>0</v>
      </c>
      <c r="BLQ305">
        <v>0</v>
      </c>
      <c r="BLR305">
        <v>0</v>
      </c>
      <c r="BLS305">
        <v>0</v>
      </c>
      <c r="BLT305">
        <v>0</v>
      </c>
      <c r="BLU305">
        <v>0</v>
      </c>
      <c r="BLV305">
        <v>0</v>
      </c>
      <c r="BLW305">
        <v>0</v>
      </c>
      <c r="BLX305">
        <v>0</v>
      </c>
      <c r="BLY305">
        <v>0</v>
      </c>
      <c r="BLZ305">
        <v>0</v>
      </c>
      <c r="BMA305">
        <v>0</v>
      </c>
      <c r="BMB305">
        <v>0</v>
      </c>
      <c r="BMC305">
        <v>0</v>
      </c>
      <c r="BMD305">
        <v>0</v>
      </c>
      <c r="BME305">
        <v>0</v>
      </c>
      <c r="BMF305">
        <v>0</v>
      </c>
      <c r="BMG305">
        <v>0</v>
      </c>
      <c r="BMH305">
        <v>0</v>
      </c>
      <c r="BMI305">
        <v>1.8867924528301887E-3</v>
      </c>
      <c r="BMJ305">
        <v>0</v>
      </c>
      <c r="BMK305">
        <v>0</v>
      </c>
      <c r="BML305">
        <v>0</v>
      </c>
      <c r="BMM305">
        <v>0</v>
      </c>
      <c r="BMN305">
        <v>0</v>
      </c>
      <c r="BMO305">
        <v>0</v>
      </c>
      <c r="BMP305">
        <v>0</v>
      </c>
      <c r="BMQ305">
        <v>3.7735849056603774E-3</v>
      </c>
      <c r="BMR305">
        <v>0</v>
      </c>
      <c r="BMS305">
        <v>0</v>
      </c>
      <c r="BMT305">
        <v>0</v>
      </c>
      <c r="BMU305">
        <v>0</v>
      </c>
      <c r="BMV305">
        <v>0</v>
      </c>
      <c r="BMW305">
        <v>0</v>
      </c>
      <c r="BMX305">
        <v>0</v>
      </c>
      <c r="BMY305">
        <v>0</v>
      </c>
      <c r="BMZ305">
        <v>0</v>
      </c>
      <c r="BNA305">
        <v>0</v>
      </c>
      <c r="BNB305">
        <v>0</v>
      </c>
      <c r="BNC305">
        <v>0</v>
      </c>
      <c r="BND305">
        <v>0</v>
      </c>
      <c r="BNE305">
        <v>0</v>
      </c>
      <c r="BNF305">
        <v>0</v>
      </c>
      <c r="BNG305">
        <v>0</v>
      </c>
      <c r="BNH305">
        <v>0</v>
      </c>
      <c r="BNI305">
        <v>0</v>
      </c>
      <c r="BNJ305">
        <v>0</v>
      </c>
      <c r="BNK305">
        <v>0</v>
      </c>
      <c r="BNL305">
        <v>0</v>
      </c>
      <c r="BNM305">
        <v>0</v>
      </c>
      <c r="BNN305">
        <v>0</v>
      </c>
      <c r="BNO305">
        <v>0</v>
      </c>
      <c r="BNP305">
        <v>0</v>
      </c>
      <c r="BNQ305">
        <v>0</v>
      </c>
      <c r="BNR305">
        <v>0</v>
      </c>
      <c r="BNS305">
        <v>0</v>
      </c>
      <c r="BNT305">
        <v>0</v>
      </c>
      <c r="BNU305">
        <v>1.8867924528301887E-3</v>
      </c>
      <c r="BNV305">
        <v>0</v>
      </c>
      <c r="BNW305">
        <v>0</v>
      </c>
      <c r="BNX305">
        <v>0</v>
      </c>
      <c r="BNY305">
        <v>0</v>
      </c>
      <c r="BNZ305">
        <v>0</v>
      </c>
      <c r="BOA305">
        <v>0</v>
      </c>
      <c r="BOB305">
        <v>0</v>
      </c>
      <c r="BOC305">
        <v>0</v>
      </c>
      <c r="BOD305">
        <v>0</v>
      </c>
      <c r="BOE305">
        <v>0</v>
      </c>
      <c r="BOF305">
        <v>0</v>
      </c>
      <c r="BOG305">
        <v>0</v>
      </c>
      <c r="BOH305">
        <v>0</v>
      </c>
      <c r="BOI305">
        <v>0</v>
      </c>
      <c r="BOJ305">
        <v>0</v>
      </c>
      <c r="BOK305">
        <v>0</v>
      </c>
      <c r="BOL305">
        <v>0</v>
      </c>
      <c r="BOM305">
        <v>0</v>
      </c>
      <c r="BON305">
        <v>0</v>
      </c>
      <c r="BOO305">
        <v>0</v>
      </c>
      <c r="BOP305">
        <v>0</v>
      </c>
      <c r="BOQ305">
        <v>0</v>
      </c>
      <c r="BOR305">
        <v>0</v>
      </c>
      <c r="BOS305">
        <v>0</v>
      </c>
      <c r="BOT305">
        <v>0</v>
      </c>
      <c r="BOU305">
        <v>0</v>
      </c>
      <c r="BOV305">
        <v>0</v>
      </c>
      <c r="BOW305">
        <v>0</v>
      </c>
      <c r="BOX305">
        <v>0</v>
      </c>
      <c r="BOY305">
        <v>0</v>
      </c>
      <c r="BOZ305">
        <v>0</v>
      </c>
      <c r="BPA305">
        <v>0</v>
      </c>
      <c r="BPB305">
        <v>0</v>
      </c>
      <c r="BPC305">
        <v>0</v>
      </c>
      <c r="BPD305">
        <v>0</v>
      </c>
      <c r="BPE305">
        <v>0</v>
      </c>
      <c r="BPF305">
        <v>0</v>
      </c>
      <c r="BPG305">
        <v>0</v>
      </c>
      <c r="BPH305">
        <v>0</v>
      </c>
      <c r="BPI305">
        <v>0</v>
      </c>
      <c r="BPJ305">
        <v>0</v>
      </c>
      <c r="BPK305">
        <v>0</v>
      </c>
      <c r="BPL305">
        <v>0</v>
      </c>
      <c r="BPM305">
        <v>0</v>
      </c>
      <c r="BPN305">
        <v>0</v>
      </c>
      <c r="BPO305">
        <v>0</v>
      </c>
      <c r="BPP305">
        <v>0</v>
      </c>
      <c r="BPQ305">
        <v>0</v>
      </c>
      <c r="BPR305">
        <v>0</v>
      </c>
      <c r="BPS305">
        <v>0</v>
      </c>
      <c r="BPT305">
        <v>0</v>
      </c>
      <c r="BPU305">
        <v>0</v>
      </c>
      <c r="BPV305">
        <v>0</v>
      </c>
      <c r="BPW305">
        <v>0</v>
      </c>
      <c r="BPX305">
        <v>0</v>
      </c>
      <c r="BPY305">
        <v>0</v>
      </c>
      <c r="BPZ305">
        <v>0</v>
      </c>
      <c r="BQA305">
        <v>0</v>
      </c>
      <c r="BQB305">
        <v>0</v>
      </c>
      <c r="BQC305">
        <v>0</v>
      </c>
      <c r="BQD305">
        <v>0</v>
      </c>
      <c r="BQE305">
        <v>0</v>
      </c>
      <c r="BQF305">
        <v>0</v>
      </c>
      <c r="BQG305">
        <v>0</v>
      </c>
      <c r="BQH305">
        <v>0</v>
      </c>
      <c r="BQI305">
        <v>0</v>
      </c>
      <c r="BQJ305">
        <v>0</v>
      </c>
      <c r="BQK305">
        <v>0</v>
      </c>
      <c r="BQL305">
        <v>0</v>
      </c>
      <c r="BQM305">
        <v>0</v>
      </c>
      <c r="BQN305">
        <v>0</v>
      </c>
      <c r="BQO305">
        <v>0</v>
      </c>
      <c r="BQP305">
        <v>0</v>
      </c>
      <c r="BQQ305">
        <v>0</v>
      </c>
      <c r="BQR305">
        <v>0</v>
      </c>
      <c r="BQS305">
        <v>0</v>
      </c>
      <c r="BQT305">
        <v>0</v>
      </c>
      <c r="BQU305">
        <v>0</v>
      </c>
      <c r="BQV305">
        <v>0</v>
      </c>
      <c r="BQW305">
        <v>0</v>
      </c>
      <c r="BQX305">
        <v>0</v>
      </c>
      <c r="BQY305">
        <v>0</v>
      </c>
      <c r="BQZ305">
        <v>0</v>
      </c>
      <c r="BRA305">
        <v>0</v>
      </c>
      <c r="BRB305">
        <v>0</v>
      </c>
      <c r="BRC305">
        <v>0</v>
      </c>
      <c r="BRD305">
        <v>0</v>
      </c>
      <c r="BRE305">
        <v>0</v>
      </c>
      <c r="BRF305">
        <v>0</v>
      </c>
      <c r="BRG305">
        <v>0</v>
      </c>
      <c r="BRH305">
        <v>0</v>
      </c>
      <c r="BRI305">
        <v>0</v>
      </c>
      <c r="BRJ305">
        <v>0</v>
      </c>
      <c r="BRK305">
        <v>0</v>
      </c>
      <c r="BRL305">
        <v>0</v>
      </c>
      <c r="BRM305">
        <v>0</v>
      </c>
      <c r="BRN305">
        <v>0</v>
      </c>
      <c r="BRO305">
        <v>0</v>
      </c>
      <c r="BRP305">
        <v>0</v>
      </c>
      <c r="BRQ305">
        <v>0</v>
      </c>
      <c r="BRR305">
        <v>0</v>
      </c>
      <c r="BRS305">
        <v>0</v>
      </c>
      <c r="BRT305">
        <v>0</v>
      </c>
      <c r="BRU305">
        <v>0</v>
      </c>
      <c r="BRV305">
        <v>0</v>
      </c>
      <c r="BRW305">
        <v>0</v>
      </c>
      <c r="BRX305">
        <v>0</v>
      </c>
      <c r="BRY305">
        <v>0</v>
      </c>
      <c r="BRZ305">
        <v>0</v>
      </c>
      <c r="BSA305">
        <v>0</v>
      </c>
      <c r="BSB305">
        <v>0</v>
      </c>
      <c r="BSC305">
        <v>0</v>
      </c>
      <c r="BSD305">
        <v>0</v>
      </c>
      <c r="BSE305">
        <v>0</v>
      </c>
      <c r="BSF305">
        <v>0</v>
      </c>
      <c r="BSG305">
        <v>0</v>
      </c>
      <c r="BSH305">
        <v>0</v>
      </c>
      <c r="BSI305">
        <v>0.25283018867924528</v>
      </c>
      <c r="BSJ305">
        <v>0</v>
      </c>
      <c r="BSK305">
        <v>0</v>
      </c>
      <c r="BSL305">
        <v>0</v>
      </c>
      <c r="BSM305">
        <v>0</v>
      </c>
      <c r="BSN305">
        <v>0</v>
      </c>
      <c r="BSO305">
        <v>0</v>
      </c>
      <c r="BSP305">
        <v>0</v>
      </c>
      <c r="BSQ305">
        <v>0</v>
      </c>
      <c r="BSR305">
        <v>0</v>
      </c>
      <c r="BSS305">
        <v>0</v>
      </c>
      <c r="BST305">
        <v>0</v>
      </c>
      <c r="BSU305">
        <v>0</v>
      </c>
      <c r="BSV305">
        <v>0</v>
      </c>
      <c r="BSW305">
        <v>0</v>
      </c>
      <c r="BSX305">
        <v>0</v>
      </c>
      <c r="BSY305">
        <v>1.8867924528301887E-3</v>
      </c>
      <c r="BSZ305">
        <v>0</v>
      </c>
      <c r="BTA305">
        <v>0</v>
      </c>
      <c r="BTB305">
        <v>0</v>
      </c>
      <c r="BTC305">
        <v>0</v>
      </c>
      <c r="BTD305">
        <v>0</v>
      </c>
      <c r="BTE305">
        <v>0</v>
      </c>
      <c r="BTF305">
        <v>0</v>
      </c>
      <c r="BTG305">
        <v>0</v>
      </c>
      <c r="BTH305">
        <v>0</v>
      </c>
      <c r="BTI305">
        <v>0</v>
      </c>
      <c r="BTJ305">
        <v>0</v>
      </c>
      <c r="BTK305">
        <v>0</v>
      </c>
      <c r="BTL305">
        <v>0</v>
      </c>
      <c r="BTM305">
        <v>0</v>
      </c>
      <c r="BTN305">
        <v>0</v>
      </c>
      <c r="BTO305">
        <v>0</v>
      </c>
      <c r="BTP305">
        <v>0</v>
      </c>
      <c r="BTQ305">
        <v>0</v>
      </c>
      <c r="BTR305">
        <v>0</v>
      </c>
      <c r="BTS305">
        <v>0</v>
      </c>
      <c r="BTT305">
        <v>0</v>
      </c>
      <c r="BTU305">
        <v>0</v>
      </c>
      <c r="BTV305">
        <v>0</v>
      </c>
      <c r="BTW305">
        <v>0</v>
      </c>
      <c r="BTX305">
        <v>0</v>
      </c>
      <c r="BTY305">
        <v>0</v>
      </c>
      <c r="BTZ305">
        <v>0</v>
      </c>
      <c r="BUA305">
        <v>0</v>
      </c>
      <c r="BUB305">
        <v>0</v>
      </c>
      <c r="BUC305">
        <v>0</v>
      </c>
      <c r="BUD305">
        <v>0</v>
      </c>
      <c r="BUE305">
        <v>0</v>
      </c>
      <c r="BUF305">
        <v>0</v>
      </c>
      <c r="BUG305">
        <v>0</v>
      </c>
      <c r="BUH305">
        <v>0</v>
      </c>
      <c r="BUI305">
        <v>0</v>
      </c>
      <c r="BUJ305">
        <v>0</v>
      </c>
      <c r="BUK305">
        <v>0</v>
      </c>
      <c r="BUL305">
        <v>0</v>
      </c>
      <c r="BUM305">
        <v>0</v>
      </c>
      <c r="BUN305">
        <v>0</v>
      </c>
      <c r="BUO305">
        <v>0</v>
      </c>
      <c r="BUP305">
        <v>0</v>
      </c>
      <c r="BUQ305">
        <v>0</v>
      </c>
      <c r="BUR305">
        <v>0</v>
      </c>
      <c r="BUS305">
        <v>0</v>
      </c>
      <c r="BUT305">
        <v>0</v>
      </c>
      <c r="BUU305">
        <v>0</v>
      </c>
      <c r="BUV305">
        <v>0</v>
      </c>
      <c r="BUW305">
        <v>0</v>
      </c>
      <c r="BUX305">
        <v>0</v>
      </c>
      <c r="BUY305">
        <v>0</v>
      </c>
      <c r="BUZ305">
        <v>0</v>
      </c>
      <c r="BVA305">
        <v>0</v>
      </c>
      <c r="BVB305">
        <v>0</v>
      </c>
      <c r="BVC305">
        <v>0</v>
      </c>
      <c r="BVD305">
        <v>0</v>
      </c>
      <c r="BVE305">
        <v>0</v>
      </c>
      <c r="BVF305">
        <v>0</v>
      </c>
      <c r="BVG305">
        <v>0</v>
      </c>
      <c r="BVH305">
        <v>0</v>
      </c>
      <c r="BVI305">
        <v>0</v>
      </c>
      <c r="BVJ305">
        <v>0</v>
      </c>
      <c r="BVK305">
        <v>0</v>
      </c>
      <c r="BVL305">
        <v>0</v>
      </c>
      <c r="BVM305">
        <v>0</v>
      </c>
      <c r="BVN305">
        <v>0</v>
      </c>
      <c r="BVO305">
        <v>0</v>
      </c>
      <c r="BVP305">
        <v>0</v>
      </c>
      <c r="BVQ305">
        <v>3.7735849056603774E-3</v>
      </c>
      <c r="BVR305">
        <v>0</v>
      </c>
      <c r="BVS305">
        <v>0</v>
      </c>
      <c r="BVT305">
        <v>0</v>
      </c>
      <c r="BVU305">
        <v>0</v>
      </c>
      <c r="BVV305">
        <v>0</v>
      </c>
      <c r="BVW305">
        <v>0</v>
      </c>
      <c r="BVX305">
        <v>0</v>
      </c>
      <c r="BVY305">
        <v>0</v>
      </c>
      <c r="BVZ305">
        <v>0</v>
      </c>
      <c r="BWA305">
        <v>0</v>
      </c>
      <c r="BWB305">
        <v>0</v>
      </c>
      <c r="BWC305">
        <v>0</v>
      </c>
      <c r="BWD305">
        <v>0</v>
      </c>
      <c r="BWE305">
        <v>0</v>
      </c>
      <c r="BWF305">
        <v>0</v>
      </c>
      <c r="BWG305">
        <v>0</v>
      </c>
      <c r="BWH305">
        <v>0</v>
      </c>
      <c r="BWI305">
        <v>0</v>
      </c>
      <c r="BWJ305">
        <v>0</v>
      </c>
      <c r="BWK305">
        <v>0</v>
      </c>
      <c r="BWL305">
        <v>0</v>
      </c>
      <c r="BWM305">
        <v>0</v>
      </c>
      <c r="BWN305">
        <v>0</v>
      </c>
      <c r="BWO305">
        <v>5.6603773584905656E-3</v>
      </c>
      <c r="BWP305">
        <v>0</v>
      </c>
      <c r="BWQ305">
        <v>0</v>
      </c>
      <c r="BWR305">
        <v>0</v>
      </c>
      <c r="BWS305">
        <v>0</v>
      </c>
      <c r="BWT305">
        <v>0</v>
      </c>
      <c r="BWU305">
        <v>0</v>
      </c>
      <c r="BWV305">
        <v>0</v>
      </c>
      <c r="BWW305">
        <v>0</v>
      </c>
      <c r="BWX305">
        <v>0</v>
      </c>
      <c r="BWY305">
        <v>0</v>
      </c>
      <c r="BWZ305">
        <v>5.6603773584905656E-3</v>
      </c>
      <c r="BXA305">
        <v>0</v>
      </c>
      <c r="BXB305">
        <v>0</v>
      </c>
      <c r="BXC305">
        <v>0</v>
      </c>
      <c r="BXD305">
        <v>0</v>
      </c>
      <c r="BXE305">
        <v>0</v>
      </c>
      <c r="BXF305">
        <v>0</v>
      </c>
      <c r="BXG305">
        <v>0</v>
      </c>
      <c r="BXH305">
        <v>0</v>
      </c>
      <c r="BXI305">
        <v>0</v>
      </c>
      <c r="BXJ305">
        <v>0</v>
      </c>
      <c r="BXK305">
        <v>0</v>
      </c>
      <c r="BXL305">
        <v>0</v>
      </c>
      <c r="BXM305">
        <v>0</v>
      </c>
      <c r="BXN305">
        <v>0</v>
      </c>
      <c r="BXO305">
        <v>0</v>
      </c>
      <c r="BXP305">
        <v>0</v>
      </c>
      <c r="BXQ305">
        <v>0</v>
      </c>
      <c r="BXR305">
        <v>0</v>
      </c>
      <c r="BXS305">
        <v>0</v>
      </c>
      <c r="BXT305">
        <v>0</v>
      </c>
      <c r="BXU305">
        <v>0</v>
      </c>
      <c r="BXV305">
        <v>0</v>
      </c>
      <c r="BXW305">
        <v>0</v>
      </c>
      <c r="BXX305">
        <v>0</v>
      </c>
      <c r="BXY305">
        <v>0</v>
      </c>
      <c r="BXZ305">
        <v>0</v>
      </c>
      <c r="BYA305">
        <v>0</v>
      </c>
      <c r="BYB305">
        <v>0</v>
      </c>
      <c r="BYC305">
        <v>0</v>
      </c>
      <c r="BYD305">
        <v>0</v>
      </c>
      <c r="BYE305">
        <v>0</v>
      </c>
      <c r="BYF305">
        <v>0</v>
      </c>
      <c r="BYG305">
        <v>0</v>
      </c>
      <c r="BYH305">
        <v>0</v>
      </c>
      <c r="BYI305">
        <v>0</v>
      </c>
      <c r="BYJ305">
        <v>0</v>
      </c>
      <c r="BYK305">
        <v>0</v>
      </c>
      <c r="BYL305">
        <v>0</v>
      </c>
      <c r="BYM305">
        <v>0</v>
      </c>
      <c r="BYN305">
        <v>0</v>
      </c>
      <c r="BYO305">
        <v>0</v>
      </c>
      <c r="BYP305">
        <v>0</v>
      </c>
      <c r="BYQ305">
        <v>0</v>
      </c>
      <c r="BYR305">
        <v>0</v>
      </c>
      <c r="BYS305">
        <v>0</v>
      </c>
      <c r="BYT305">
        <v>0</v>
      </c>
      <c r="BYU305">
        <v>0</v>
      </c>
      <c r="BYV305">
        <v>0</v>
      </c>
      <c r="BYW305">
        <v>0</v>
      </c>
      <c r="BYX305">
        <v>0</v>
      </c>
      <c r="BYY305">
        <v>0</v>
      </c>
      <c r="BYZ305">
        <v>0</v>
      </c>
      <c r="BZA305">
        <v>0</v>
      </c>
      <c r="BZB305">
        <v>0</v>
      </c>
      <c r="BZC305">
        <v>0</v>
      </c>
      <c r="BZD305">
        <v>0</v>
      </c>
      <c r="BZE305">
        <v>0</v>
      </c>
      <c r="BZF305">
        <v>0</v>
      </c>
      <c r="BZG305">
        <v>0</v>
      </c>
      <c r="BZH305">
        <v>0</v>
      </c>
      <c r="BZI305">
        <v>0</v>
      </c>
      <c r="BZJ305">
        <v>0</v>
      </c>
      <c r="BZK305">
        <v>0</v>
      </c>
      <c r="BZL305">
        <v>0</v>
      </c>
      <c r="BZM305">
        <v>0</v>
      </c>
      <c r="BZN305">
        <v>0</v>
      </c>
      <c r="BZO305">
        <v>0</v>
      </c>
      <c r="BZP305">
        <v>0</v>
      </c>
      <c r="BZQ305">
        <v>0</v>
      </c>
      <c r="BZR305">
        <v>0</v>
      </c>
      <c r="BZS305">
        <v>0</v>
      </c>
      <c r="BZT305">
        <v>0</v>
      </c>
      <c r="BZU305">
        <v>0</v>
      </c>
      <c r="BZV305">
        <v>0</v>
      </c>
      <c r="BZW305">
        <v>0</v>
      </c>
      <c r="BZX305">
        <v>0</v>
      </c>
      <c r="BZY305">
        <v>0</v>
      </c>
      <c r="BZZ305">
        <v>0</v>
      </c>
      <c r="CAA305">
        <v>0</v>
      </c>
      <c r="CAB305">
        <v>0</v>
      </c>
      <c r="CAC305">
        <v>0</v>
      </c>
      <c r="CAD305">
        <v>0</v>
      </c>
      <c r="CAE305">
        <v>0</v>
      </c>
      <c r="CAF305">
        <v>0</v>
      </c>
      <c r="CAG305">
        <v>0</v>
      </c>
      <c r="CAH305">
        <v>0</v>
      </c>
      <c r="CAI305">
        <v>0</v>
      </c>
      <c r="CAJ305">
        <v>0</v>
      </c>
      <c r="CAK305">
        <v>0</v>
      </c>
      <c r="CAL305">
        <v>0</v>
      </c>
      <c r="CAM305">
        <v>0</v>
      </c>
      <c r="CAN305">
        <v>0</v>
      </c>
      <c r="CAO305">
        <v>0</v>
      </c>
      <c r="CAP305">
        <v>0</v>
      </c>
      <c r="CAQ305">
        <v>0</v>
      </c>
      <c r="CAR305">
        <v>0</v>
      </c>
      <c r="CAS305">
        <v>0</v>
      </c>
      <c r="CAT305">
        <v>0</v>
      </c>
      <c r="CAU305">
        <v>0</v>
      </c>
      <c r="CAV305">
        <v>0</v>
      </c>
      <c r="CAW305">
        <v>0</v>
      </c>
      <c r="CAX305">
        <v>0</v>
      </c>
      <c r="CAY305">
        <v>0</v>
      </c>
      <c r="CAZ305">
        <v>0</v>
      </c>
      <c r="CBA305">
        <v>0</v>
      </c>
      <c r="CBB305">
        <v>0</v>
      </c>
      <c r="CBC305">
        <v>0</v>
      </c>
      <c r="CBD305">
        <v>0</v>
      </c>
      <c r="CBE305">
        <v>0</v>
      </c>
      <c r="CBF305">
        <v>0</v>
      </c>
      <c r="CBG305">
        <v>0</v>
      </c>
      <c r="CBH305">
        <v>0</v>
      </c>
      <c r="CBI305">
        <v>0</v>
      </c>
      <c r="CBJ305">
        <v>0</v>
      </c>
      <c r="CBK305">
        <v>0</v>
      </c>
      <c r="CBL305">
        <v>0</v>
      </c>
      <c r="CBM305">
        <v>0</v>
      </c>
      <c r="CBN305">
        <v>0</v>
      </c>
      <c r="CBO305">
        <v>0</v>
      </c>
      <c r="CBP305">
        <v>0</v>
      </c>
      <c r="CBQ305">
        <v>0</v>
      </c>
      <c r="CBR305">
        <v>0</v>
      </c>
      <c r="CBS305">
        <v>0</v>
      </c>
      <c r="CBT305">
        <v>0</v>
      </c>
      <c r="CBU305">
        <v>0</v>
      </c>
      <c r="CBV305">
        <v>0</v>
      </c>
      <c r="CBW305">
        <v>0</v>
      </c>
      <c r="CBX305">
        <v>0</v>
      </c>
      <c r="CBY305">
        <v>0</v>
      </c>
      <c r="CBZ305">
        <v>0</v>
      </c>
      <c r="CCA305">
        <v>0</v>
      </c>
      <c r="CCB305">
        <v>0</v>
      </c>
      <c r="CCC305">
        <v>0</v>
      </c>
      <c r="CCD305">
        <v>0</v>
      </c>
      <c r="CCE305">
        <v>0</v>
      </c>
      <c r="CCF305">
        <v>0</v>
      </c>
      <c r="CCG305">
        <v>0</v>
      </c>
      <c r="CCH305">
        <v>0</v>
      </c>
      <c r="CCI305">
        <v>0</v>
      </c>
      <c r="CCJ305">
        <v>0</v>
      </c>
      <c r="CCK305">
        <v>0</v>
      </c>
      <c r="CCL305">
        <v>0</v>
      </c>
      <c r="CCM305">
        <v>0</v>
      </c>
      <c r="CCN305">
        <v>0</v>
      </c>
      <c r="CCO305">
        <v>0</v>
      </c>
      <c r="CCP305">
        <v>0</v>
      </c>
      <c r="CCQ305">
        <v>0</v>
      </c>
      <c r="CCR305">
        <v>0</v>
      </c>
      <c r="CCS305">
        <v>0</v>
      </c>
      <c r="CCT305">
        <v>0</v>
      </c>
      <c r="CCU305">
        <v>0</v>
      </c>
      <c r="CCV305">
        <v>0</v>
      </c>
      <c r="CCW305">
        <v>0</v>
      </c>
      <c r="CCX305">
        <v>0</v>
      </c>
      <c r="CCY305">
        <v>0</v>
      </c>
      <c r="CCZ305">
        <v>0</v>
      </c>
      <c r="CDA305">
        <v>0</v>
      </c>
      <c r="CDB305">
        <v>0</v>
      </c>
      <c r="CDC305">
        <v>0</v>
      </c>
      <c r="CDD305">
        <v>0</v>
      </c>
      <c r="CDE305">
        <v>0</v>
      </c>
      <c r="CDF305">
        <v>0</v>
      </c>
      <c r="CDG305">
        <v>0</v>
      </c>
      <c r="CDH305">
        <v>0</v>
      </c>
      <c r="CDI305">
        <v>0</v>
      </c>
      <c r="CDJ305">
        <v>0</v>
      </c>
      <c r="CDK305">
        <v>0</v>
      </c>
      <c r="CDL305">
        <v>0</v>
      </c>
      <c r="CDM305">
        <v>0</v>
      </c>
      <c r="CDN305">
        <v>0</v>
      </c>
      <c r="CDO305">
        <v>0</v>
      </c>
      <c r="CDP305">
        <v>0</v>
      </c>
      <c r="CDQ305">
        <v>0</v>
      </c>
      <c r="CDR305">
        <v>0</v>
      </c>
      <c r="CDS305">
        <v>0</v>
      </c>
      <c r="CDT305">
        <v>0</v>
      </c>
      <c r="CDU305">
        <v>0</v>
      </c>
      <c r="CDV305">
        <v>0</v>
      </c>
      <c r="CDW305">
        <v>0</v>
      </c>
      <c r="CDX305">
        <v>0</v>
      </c>
      <c r="CDY305">
        <v>0</v>
      </c>
      <c r="CDZ305">
        <v>0</v>
      </c>
      <c r="CEA305">
        <v>0</v>
      </c>
      <c r="CEB305">
        <v>0</v>
      </c>
      <c r="CEC305">
        <v>0</v>
      </c>
      <c r="CED305">
        <v>0</v>
      </c>
      <c r="CEE305">
        <v>0</v>
      </c>
      <c r="CEF305">
        <v>0</v>
      </c>
      <c r="CEG305">
        <v>0</v>
      </c>
      <c r="CEH305">
        <v>0</v>
      </c>
      <c r="CEI305">
        <v>0</v>
      </c>
      <c r="CEJ305">
        <v>0</v>
      </c>
      <c r="CEK305">
        <v>0</v>
      </c>
      <c r="CEL305">
        <v>0</v>
      </c>
      <c r="CEM305">
        <v>0</v>
      </c>
      <c r="CEN305">
        <v>0</v>
      </c>
      <c r="CEO305">
        <v>0</v>
      </c>
      <c r="CEP305">
        <v>0</v>
      </c>
      <c r="CEQ305">
        <v>0</v>
      </c>
      <c r="CER305">
        <v>0</v>
      </c>
      <c r="CES305">
        <v>0</v>
      </c>
      <c r="CET305">
        <v>0</v>
      </c>
      <c r="CEU305">
        <v>0</v>
      </c>
      <c r="CEV305">
        <v>0</v>
      </c>
      <c r="CEW305">
        <v>0</v>
      </c>
      <c r="CEX305">
        <v>0</v>
      </c>
      <c r="CEY305">
        <v>0</v>
      </c>
      <c r="CEZ305">
        <v>0</v>
      </c>
      <c r="CFA305">
        <v>0</v>
      </c>
      <c r="CFB305">
        <v>0</v>
      </c>
      <c r="CFC305">
        <v>0</v>
      </c>
      <c r="CFD305">
        <v>0</v>
      </c>
      <c r="CFE305">
        <v>0</v>
      </c>
      <c r="CFF305">
        <v>0</v>
      </c>
      <c r="CFG305">
        <v>0</v>
      </c>
      <c r="CFH305">
        <v>0</v>
      </c>
      <c r="CFI305">
        <v>0</v>
      </c>
      <c r="CFJ305">
        <v>0</v>
      </c>
      <c r="CFK305">
        <v>0</v>
      </c>
      <c r="CFL305">
        <v>0</v>
      </c>
      <c r="CFM305">
        <v>0</v>
      </c>
      <c r="CFN305">
        <v>0</v>
      </c>
      <c r="CFO305">
        <v>0</v>
      </c>
      <c r="CFP305">
        <v>0</v>
      </c>
      <c r="CFQ305">
        <v>0</v>
      </c>
      <c r="CFR305">
        <v>0</v>
      </c>
      <c r="CFS305">
        <v>0</v>
      </c>
      <c r="CFT305">
        <v>0</v>
      </c>
      <c r="CFU305">
        <v>0</v>
      </c>
      <c r="CFV305">
        <v>0</v>
      </c>
      <c r="CFW305">
        <v>0</v>
      </c>
      <c r="CFX305">
        <v>0</v>
      </c>
      <c r="CFY305">
        <v>0</v>
      </c>
      <c r="CFZ305">
        <v>0</v>
      </c>
      <c r="CGA305">
        <v>0</v>
      </c>
      <c r="CGB305">
        <v>0</v>
      </c>
      <c r="CGC305">
        <v>0</v>
      </c>
      <c r="CGD305">
        <v>0</v>
      </c>
      <c r="CGE305">
        <v>0</v>
      </c>
      <c r="CGF305">
        <v>0</v>
      </c>
      <c r="CGG305">
        <v>0</v>
      </c>
      <c r="CGH305">
        <v>0</v>
      </c>
      <c r="CGI305">
        <v>0</v>
      </c>
      <c r="CGJ305">
        <v>0</v>
      </c>
      <c r="CGK305">
        <v>0</v>
      </c>
      <c r="CGL305">
        <v>0</v>
      </c>
      <c r="CGM305">
        <v>0</v>
      </c>
      <c r="CGN305">
        <v>0</v>
      </c>
      <c r="CGO305">
        <v>0</v>
      </c>
      <c r="CGP305">
        <v>0</v>
      </c>
      <c r="CGQ305">
        <v>0</v>
      </c>
      <c r="CGR305">
        <v>0</v>
      </c>
      <c r="CGS305">
        <v>0</v>
      </c>
      <c r="CGT305">
        <v>0</v>
      </c>
      <c r="CGU305">
        <v>0</v>
      </c>
      <c r="CGV305">
        <v>0</v>
      </c>
      <c r="CGW305">
        <v>0</v>
      </c>
      <c r="CGX305">
        <v>0</v>
      </c>
      <c r="CGY305">
        <v>0</v>
      </c>
      <c r="CGZ305">
        <v>0</v>
      </c>
      <c r="CHA305">
        <v>0</v>
      </c>
      <c r="CHB305">
        <v>0</v>
      </c>
      <c r="CHC305">
        <v>0</v>
      </c>
      <c r="CHD305">
        <v>0</v>
      </c>
      <c r="CHE305">
        <v>0</v>
      </c>
      <c r="CHF305">
        <v>0</v>
      </c>
      <c r="CHG305">
        <v>0</v>
      </c>
      <c r="CHH305">
        <v>0</v>
      </c>
      <c r="CHI305">
        <v>0</v>
      </c>
      <c r="CHJ305">
        <v>0</v>
      </c>
      <c r="CHK305">
        <v>0</v>
      </c>
      <c r="CHL305">
        <v>0</v>
      </c>
      <c r="CHM305">
        <v>0</v>
      </c>
      <c r="CHN305">
        <v>0</v>
      </c>
      <c r="CHO305">
        <v>0</v>
      </c>
      <c r="CHP305">
        <v>0</v>
      </c>
      <c r="CHQ305">
        <v>0</v>
      </c>
      <c r="CHR305">
        <v>0</v>
      </c>
      <c r="CHS305">
        <v>0</v>
      </c>
      <c r="CHT305">
        <v>0</v>
      </c>
      <c r="CHU305">
        <v>0</v>
      </c>
      <c r="CHV305">
        <v>0</v>
      </c>
      <c r="CHW305">
        <v>0</v>
      </c>
      <c r="CHX305">
        <v>0</v>
      </c>
      <c r="CHY305">
        <v>0</v>
      </c>
      <c r="CHZ305">
        <v>0</v>
      </c>
      <c r="CIA305">
        <v>1.8867924528301887E-3</v>
      </c>
      <c r="CIB305">
        <v>0</v>
      </c>
      <c r="CIC305">
        <v>1.8867924528301887E-3</v>
      </c>
      <c r="CID305">
        <v>0</v>
      </c>
      <c r="CIE305">
        <v>0</v>
      </c>
      <c r="CIF305">
        <v>0</v>
      </c>
      <c r="CIG305">
        <v>0</v>
      </c>
      <c r="CIH305">
        <v>0</v>
      </c>
      <c r="CII305">
        <v>0</v>
      </c>
      <c r="CIJ305">
        <v>0</v>
      </c>
      <c r="CIK305">
        <v>0</v>
      </c>
      <c r="CIL305">
        <v>0</v>
      </c>
      <c r="CIM305">
        <v>0</v>
      </c>
      <c r="CIN305">
        <v>0</v>
      </c>
      <c r="CIO305">
        <v>0</v>
      </c>
      <c r="CIP305">
        <v>0</v>
      </c>
      <c r="CIQ305">
        <v>0</v>
      </c>
      <c r="CIR305">
        <v>0</v>
      </c>
      <c r="CIS305">
        <v>0</v>
      </c>
      <c r="CIT305">
        <v>0</v>
      </c>
      <c r="CIU305">
        <v>0</v>
      </c>
      <c r="CIV305">
        <v>0</v>
      </c>
      <c r="CIW305">
        <v>0</v>
      </c>
      <c r="CIX305">
        <v>0</v>
      </c>
      <c r="CIY305">
        <v>0</v>
      </c>
      <c r="CIZ305">
        <v>0</v>
      </c>
      <c r="CJA305">
        <v>0</v>
      </c>
      <c r="CJB305">
        <v>0</v>
      </c>
      <c r="CJC305">
        <v>0</v>
      </c>
      <c r="CJD305">
        <v>0</v>
      </c>
      <c r="CJE305">
        <v>0</v>
      </c>
      <c r="CJF305">
        <v>0</v>
      </c>
      <c r="CJG305">
        <v>0</v>
      </c>
      <c r="CJH305">
        <v>0</v>
      </c>
      <c r="CJI305">
        <v>0</v>
      </c>
      <c r="CJJ305">
        <v>0</v>
      </c>
      <c r="CJK305">
        <v>0</v>
      </c>
      <c r="CJL305">
        <v>0</v>
      </c>
      <c r="CJM305">
        <v>0</v>
      </c>
      <c r="CJN305">
        <v>0</v>
      </c>
      <c r="CJO305">
        <v>0</v>
      </c>
      <c r="CJP305">
        <v>0</v>
      </c>
      <c r="CJQ305">
        <v>0</v>
      </c>
      <c r="CJR305">
        <v>0</v>
      </c>
      <c r="CJS305">
        <v>0</v>
      </c>
      <c r="CJT305">
        <v>0</v>
      </c>
      <c r="CJU305">
        <v>0</v>
      </c>
      <c r="CJV305">
        <v>0</v>
      </c>
      <c r="CJW305">
        <v>0</v>
      </c>
      <c r="CJX305">
        <v>0</v>
      </c>
      <c r="CJY305">
        <v>0</v>
      </c>
      <c r="CJZ305">
        <v>0</v>
      </c>
      <c r="CKA305">
        <v>0</v>
      </c>
      <c r="CKB305">
        <v>0</v>
      </c>
      <c r="CKC305">
        <v>0</v>
      </c>
      <c r="CKD305">
        <v>0</v>
      </c>
      <c r="CKE305">
        <v>0</v>
      </c>
      <c r="CKF305">
        <v>0</v>
      </c>
      <c r="CKG305">
        <v>0</v>
      </c>
      <c r="CKH305">
        <v>0</v>
      </c>
      <c r="CKI305">
        <v>0</v>
      </c>
      <c r="CKJ305">
        <v>0</v>
      </c>
      <c r="CKK305">
        <v>0</v>
      </c>
      <c r="CKL305">
        <v>0</v>
      </c>
      <c r="CKM305">
        <v>0</v>
      </c>
      <c r="CKN305">
        <v>0</v>
      </c>
      <c r="CKO305">
        <v>0</v>
      </c>
      <c r="CKP305">
        <v>0</v>
      </c>
      <c r="CKQ305">
        <v>0</v>
      </c>
      <c r="CKR305">
        <v>0</v>
      </c>
      <c r="CKS305">
        <v>0</v>
      </c>
      <c r="CKT305">
        <v>0</v>
      </c>
      <c r="CKU305">
        <v>0</v>
      </c>
      <c r="CKV305">
        <v>0</v>
      </c>
      <c r="CKW305">
        <v>0</v>
      </c>
      <c r="CKX305">
        <v>0</v>
      </c>
      <c r="CKY305">
        <v>0</v>
      </c>
      <c r="CKZ305">
        <v>0</v>
      </c>
      <c r="CLA305">
        <v>0</v>
      </c>
      <c r="CLB305">
        <v>0</v>
      </c>
      <c r="CLC305">
        <v>1</v>
      </c>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row>
    <row r="306" spans="1:291 1569:2490">
      <c r="B306" s="6" t="s">
        <v>1422</v>
      </c>
      <c r="C306" s="151" t="s">
        <v>2874</v>
      </c>
      <c r="D306" s="151">
        <v>6674940</v>
      </c>
      <c r="E306" s="151">
        <v>1527450</v>
      </c>
      <c r="F306" s="6"/>
      <c r="G306" s="6"/>
      <c r="H306" s="6"/>
      <c r="I306" s="6"/>
      <c r="J306" s="377">
        <v>53</v>
      </c>
      <c r="L306" s="6">
        <v>1515</v>
      </c>
      <c r="M306" t="s">
        <v>2823</v>
      </c>
      <c r="Q306" t="s">
        <v>1429</v>
      </c>
      <c r="R306" t="s">
        <v>1430</v>
      </c>
      <c r="S306" t="s">
        <v>1430</v>
      </c>
      <c r="T306" t="s">
        <v>1430</v>
      </c>
      <c r="U306" t="s">
        <v>2604</v>
      </c>
      <c r="X306" t="s">
        <v>2606</v>
      </c>
      <c r="Y306" t="s">
        <v>2824</v>
      </c>
      <c r="AB306" s="68" t="s">
        <v>1422</v>
      </c>
      <c r="AC306" s="91" t="s">
        <v>2875</v>
      </c>
      <c r="AD306" s="91" t="s">
        <v>2875</v>
      </c>
      <c r="AH306" s="353">
        <v>6674940</v>
      </c>
      <c r="AI306" s="353">
        <v>1527450</v>
      </c>
      <c r="AJ306">
        <v>2005</v>
      </c>
      <c r="AK306" s="115">
        <v>38608</v>
      </c>
      <c r="AM306" s="180"/>
      <c r="AO306">
        <v>6.9715384615384615</v>
      </c>
      <c r="AP306">
        <v>20.238461538461539</v>
      </c>
      <c r="AQ306">
        <v>0.12215384615384618</v>
      </c>
      <c r="AR306">
        <v>0.51546153846153853</v>
      </c>
      <c r="AS306">
        <v>1.1760645375914838</v>
      </c>
      <c r="AW306">
        <v>353</v>
      </c>
      <c r="AZ306">
        <v>1.0433333333333334</v>
      </c>
      <c r="BA306">
        <v>0.18783333333333332</v>
      </c>
      <c r="BC306">
        <v>56.846153846153847</v>
      </c>
      <c r="BE306">
        <v>40.53846153846154</v>
      </c>
      <c r="BF306" s="91">
        <v>815.53846153846155</v>
      </c>
      <c r="BG306">
        <v>9.9499999999999993</v>
      </c>
      <c r="BH306">
        <v>178.92307692307693</v>
      </c>
      <c r="BJ306">
        <v>5.958333333333333</v>
      </c>
      <c r="BK306">
        <v>141.04166666666666</v>
      </c>
      <c r="BL306">
        <v>0.15966666666666665</v>
      </c>
      <c r="BM306">
        <v>0.93666666666666654</v>
      </c>
      <c r="BN306" s="5" t="s">
        <v>2876</v>
      </c>
      <c r="BS306" s="5" t="s">
        <v>2877</v>
      </c>
      <c r="BT306" s="401">
        <v>4</v>
      </c>
      <c r="BU306" s="68" t="s">
        <v>2878</v>
      </c>
      <c r="BV306" s="68"/>
      <c r="BW306" s="68"/>
      <c r="BX306" s="68"/>
      <c r="BY306" s="403">
        <v>48</v>
      </c>
      <c r="BZ306" s="404">
        <v>2.74</v>
      </c>
      <c r="CA306" s="404">
        <v>18.100000000000001</v>
      </c>
      <c r="CB306" s="404">
        <v>30.2</v>
      </c>
      <c r="CC306" s="404">
        <v>5.9</v>
      </c>
      <c r="CD306" s="404">
        <v>8.1505326563980756</v>
      </c>
      <c r="CE306" s="411">
        <v>59.33806146572104</v>
      </c>
      <c r="CF306" s="411">
        <v>0.4728132387706856</v>
      </c>
      <c r="CG306" s="411"/>
      <c r="CW306" s="411">
        <v>8.3000000000000007</v>
      </c>
      <c r="CX306" s="411">
        <v>46</v>
      </c>
      <c r="CY306" s="411">
        <v>4</v>
      </c>
      <c r="CZ306">
        <f t="shared" si="36"/>
        <v>8.695652173913043</v>
      </c>
      <c r="DA306" s="411">
        <v>312</v>
      </c>
      <c r="DB306" s="411">
        <v>32</v>
      </c>
      <c r="DC306">
        <f t="shared" si="37"/>
        <v>10.256410256410255</v>
      </c>
      <c r="DD306" s="411">
        <v>100</v>
      </c>
      <c r="DE306" s="411">
        <v>2</v>
      </c>
      <c r="DF306">
        <f t="shared" si="38"/>
        <v>2</v>
      </c>
      <c r="DW306">
        <v>5.958333333333333</v>
      </c>
      <c r="DX306">
        <v>141.04166666666666</v>
      </c>
      <c r="DY306">
        <v>0.15966666666666665</v>
      </c>
      <c r="DZ306">
        <v>0.93666666666666654</v>
      </c>
      <c r="EA306" s="5" t="s">
        <v>2876</v>
      </c>
      <c r="EI306" s="1">
        <v>3</v>
      </c>
      <c r="EJ306" s="1">
        <v>4</v>
      </c>
      <c r="EK306" s="1">
        <v>3</v>
      </c>
      <c r="EL306" s="1">
        <v>2</v>
      </c>
      <c r="EW306" s="78"/>
      <c r="EX306" s="78"/>
      <c r="EY306" s="78"/>
      <c r="BHI306">
        <v>306</v>
      </c>
      <c r="BHJ306">
        <v>306</v>
      </c>
    </row>
    <row r="307" spans="1:291 1569:2490">
      <c r="B307" s="6" t="s">
        <v>1422</v>
      </c>
      <c r="C307" s="151" t="s">
        <v>2879</v>
      </c>
      <c r="D307" s="151">
        <v>6683200</v>
      </c>
      <c r="E307" s="151">
        <v>1522600</v>
      </c>
      <c r="F307" s="6"/>
      <c r="G307" s="6"/>
      <c r="H307" s="6"/>
      <c r="I307" s="6"/>
      <c r="J307" s="377">
        <v>53</v>
      </c>
      <c r="L307" s="6">
        <v>1516</v>
      </c>
      <c r="M307" t="s">
        <v>2823</v>
      </c>
      <c r="Q307" t="s">
        <v>1429</v>
      </c>
      <c r="R307" t="s">
        <v>1430</v>
      </c>
      <c r="S307" t="s">
        <v>1430</v>
      </c>
      <c r="T307" t="s">
        <v>1430</v>
      </c>
      <c r="U307" t="s">
        <v>2604</v>
      </c>
      <c r="X307" t="s">
        <v>2606</v>
      </c>
      <c r="Y307" t="s">
        <v>2824</v>
      </c>
      <c r="AB307" s="68" t="s">
        <v>1422</v>
      </c>
      <c r="AC307" s="91" t="s">
        <v>2880</v>
      </c>
      <c r="AD307" s="91" t="s">
        <v>2880</v>
      </c>
      <c r="AH307" s="353">
        <v>6683200</v>
      </c>
      <c r="AI307" s="353">
        <v>1522600</v>
      </c>
      <c r="AJ307">
        <v>2005</v>
      </c>
      <c r="AK307" s="115">
        <v>38608</v>
      </c>
      <c r="AM307" s="180"/>
      <c r="AO307">
        <v>7.29</v>
      </c>
      <c r="AP307">
        <v>47.3</v>
      </c>
      <c r="AQ307">
        <v>0.05</v>
      </c>
      <c r="AR307">
        <v>0.46</v>
      </c>
      <c r="BC307">
        <v>26</v>
      </c>
      <c r="BE307">
        <v>11</v>
      </c>
      <c r="BF307" s="91">
        <v>1040</v>
      </c>
      <c r="BH307">
        <v>705</v>
      </c>
      <c r="BT307" s="401">
        <v>5</v>
      </c>
      <c r="BU307" s="68" t="s">
        <v>2881</v>
      </c>
      <c r="BV307" s="68"/>
      <c r="BW307" s="68"/>
      <c r="BX307" s="68"/>
      <c r="BY307" s="403">
        <v>33</v>
      </c>
      <c r="BZ307" s="404">
        <v>2.64</v>
      </c>
      <c r="CA307" s="404">
        <v>17</v>
      </c>
      <c r="CB307" s="404">
        <v>25.2</v>
      </c>
      <c r="CC307" s="404">
        <v>0.7</v>
      </c>
      <c r="CD307" s="404">
        <v>7.2560544644538947</v>
      </c>
      <c r="CE307" s="411">
        <v>52.941176470588239</v>
      </c>
      <c r="CF307" s="411">
        <v>1.715686274509804</v>
      </c>
      <c r="CW307" s="411">
        <v>6.2</v>
      </c>
      <c r="CX307" s="411">
        <v>78</v>
      </c>
      <c r="CY307" s="411">
        <v>4</v>
      </c>
      <c r="CZ307">
        <f t="shared" si="36"/>
        <v>5.1282051282051277</v>
      </c>
      <c r="DA307" s="411">
        <v>274</v>
      </c>
      <c r="DB307" s="411">
        <v>22</v>
      </c>
      <c r="DC307">
        <f t="shared" si="37"/>
        <v>8.0291970802919703</v>
      </c>
      <c r="DD307" s="411">
        <v>70</v>
      </c>
      <c r="DE307" s="411">
        <v>0</v>
      </c>
      <c r="DF307">
        <f t="shared" si="38"/>
        <v>0</v>
      </c>
      <c r="EW307" s="78"/>
      <c r="EX307" s="78"/>
      <c r="EY307" s="78"/>
      <c r="BHI307">
        <v>307</v>
      </c>
      <c r="BHJ307">
        <v>307</v>
      </c>
    </row>
    <row r="308" spans="1:291 1569:2490">
      <c r="B308" s="6" t="s">
        <v>1422</v>
      </c>
      <c r="C308" s="151" t="s">
        <v>2882</v>
      </c>
      <c r="D308" s="151">
        <v>6687130</v>
      </c>
      <c r="E308" s="151">
        <v>1520850</v>
      </c>
      <c r="F308" s="6"/>
      <c r="G308" s="6"/>
      <c r="H308" s="6"/>
      <c r="I308" s="6"/>
      <c r="J308" s="377">
        <v>53</v>
      </c>
      <c r="L308" s="6">
        <v>1518</v>
      </c>
      <c r="M308" t="s">
        <v>2823</v>
      </c>
      <c r="Q308" t="s">
        <v>1429</v>
      </c>
      <c r="R308" t="s">
        <v>1430</v>
      </c>
      <c r="S308" t="s">
        <v>1430</v>
      </c>
      <c r="T308" t="s">
        <v>1430</v>
      </c>
      <c r="U308" t="s">
        <v>2604</v>
      </c>
      <c r="X308" t="s">
        <v>2606</v>
      </c>
      <c r="Y308" t="s">
        <v>2824</v>
      </c>
      <c r="AB308" s="68" t="s">
        <v>1422</v>
      </c>
      <c r="AC308" s="91" t="s">
        <v>2883</v>
      </c>
      <c r="AD308" s="91" t="s">
        <v>2883</v>
      </c>
      <c r="AH308" s="353">
        <v>6687130</v>
      </c>
      <c r="AI308" s="353">
        <v>1520850</v>
      </c>
      <c r="AJ308">
        <v>2005</v>
      </c>
      <c r="AK308" s="115">
        <v>38608</v>
      </c>
      <c r="AM308" s="180"/>
      <c r="AO308">
        <v>7.11</v>
      </c>
      <c r="AP308">
        <v>121</v>
      </c>
      <c r="AQ308">
        <v>7.0000000000000001E-3</v>
      </c>
      <c r="AR308">
        <v>0.69799999999999995</v>
      </c>
      <c r="AS308">
        <v>5.4690618762475047</v>
      </c>
      <c r="AZ308">
        <v>11.971</v>
      </c>
      <c r="BC308">
        <v>490</v>
      </c>
      <c r="BE308">
        <v>17</v>
      </c>
      <c r="BF308" s="91">
        <v>1852</v>
      </c>
      <c r="BG308">
        <v>4.5999999999999996</v>
      </c>
      <c r="BH308">
        <v>1298</v>
      </c>
      <c r="BJ308">
        <v>5.9</v>
      </c>
      <c r="BK308">
        <v>610</v>
      </c>
      <c r="BL308">
        <v>1.51</v>
      </c>
      <c r="BM308">
        <v>23.8</v>
      </c>
      <c r="BS308" s="5" t="s">
        <v>2877</v>
      </c>
      <c r="BT308" s="401">
        <v>5</v>
      </c>
      <c r="BU308" s="68" t="s">
        <v>2884</v>
      </c>
      <c r="BV308" s="68"/>
      <c r="BW308" s="68"/>
      <c r="BX308" s="68"/>
      <c r="BY308" s="403">
        <v>8</v>
      </c>
      <c r="BZ308" s="404">
        <v>1.03</v>
      </c>
      <c r="CA308" s="404">
        <v>19.399999999999999</v>
      </c>
      <c r="CB308" s="404">
        <v>24.3</v>
      </c>
      <c r="CC308" s="404">
        <v>0</v>
      </c>
      <c r="CD308" s="404">
        <v>8.1968743776975863</v>
      </c>
      <c r="CE308" s="411">
        <v>32.107843137254903</v>
      </c>
      <c r="CF308" s="411">
        <v>0</v>
      </c>
      <c r="CW308" s="411">
        <v>2.8</v>
      </c>
      <c r="CX308" s="411">
        <v>302</v>
      </c>
      <c r="CY308" s="411">
        <v>2</v>
      </c>
      <c r="CZ308">
        <f t="shared" si="36"/>
        <v>0.66225165562913912</v>
      </c>
      <c r="DA308" s="411">
        <v>120</v>
      </c>
      <c r="DB308" s="411">
        <v>10</v>
      </c>
      <c r="DC308">
        <f t="shared" si="37"/>
        <v>8.3333333333333321</v>
      </c>
      <c r="DD308" s="411">
        <v>2</v>
      </c>
      <c r="DE308" s="411">
        <v>0</v>
      </c>
      <c r="DF308">
        <f t="shared" si="38"/>
        <v>0</v>
      </c>
      <c r="DW308">
        <v>5.9</v>
      </c>
      <c r="DX308">
        <v>610</v>
      </c>
      <c r="DY308">
        <v>1.51</v>
      </c>
      <c r="DZ308">
        <v>23.8</v>
      </c>
      <c r="EG308" s="86">
        <f t="shared" ref="EG308" si="41">MAX(EI308:ER308)</f>
        <v>5</v>
      </c>
      <c r="EH308" s="86">
        <f t="shared" ref="EH308" si="42">MEDIAN(EI308:ER308)</f>
        <v>5</v>
      </c>
      <c r="EI308" s="1">
        <v>3</v>
      </c>
      <c r="EJ308" s="1">
        <v>5</v>
      </c>
      <c r="EK308" s="1">
        <v>5</v>
      </c>
      <c r="EL308" s="1">
        <v>5</v>
      </c>
      <c r="EW308" s="78"/>
      <c r="EX308" s="78"/>
      <c r="EY308" s="78"/>
      <c r="BHI308">
        <v>308</v>
      </c>
      <c r="BHJ308">
        <v>308</v>
      </c>
    </row>
    <row r="309" spans="1:291 1569:2490">
      <c r="B309" s="6" t="s">
        <v>1422</v>
      </c>
      <c r="C309" s="151" t="s">
        <v>2885</v>
      </c>
      <c r="D309" s="151">
        <v>6700050</v>
      </c>
      <c r="E309" s="151">
        <v>1474800</v>
      </c>
      <c r="F309" s="6"/>
      <c r="G309" s="6"/>
      <c r="H309" s="6"/>
      <c r="I309" s="6"/>
      <c r="J309" s="377">
        <v>53</v>
      </c>
      <c r="L309" s="6">
        <v>1519</v>
      </c>
      <c r="M309" t="s">
        <v>2823</v>
      </c>
      <c r="Q309" t="s">
        <v>1429</v>
      </c>
      <c r="R309" t="s">
        <v>1430</v>
      </c>
      <c r="S309" t="s">
        <v>1430</v>
      </c>
      <c r="T309" t="s">
        <v>1430</v>
      </c>
      <c r="U309" t="s">
        <v>2604</v>
      </c>
      <c r="X309" t="s">
        <v>2606</v>
      </c>
      <c r="Y309" t="s">
        <v>2824</v>
      </c>
      <c r="AB309" s="68" t="s">
        <v>1422</v>
      </c>
      <c r="AC309" s="91" t="s">
        <v>2886</v>
      </c>
      <c r="AD309" s="91" t="s">
        <v>2886</v>
      </c>
      <c r="AH309" s="353">
        <v>6700050</v>
      </c>
      <c r="AI309" s="353">
        <v>1474800</v>
      </c>
      <c r="AJ309">
        <v>2005</v>
      </c>
      <c r="AK309" s="115">
        <v>38610</v>
      </c>
      <c r="AM309" s="180"/>
      <c r="AO309">
        <v>6.6</v>
      </c>
      <c r="AP309">
        <v>3.29</v>
      </c>
      <c r="AQ309">
        <v>0.158</v>
      </c>
      <c r="AR309">
        <v>0.14599999999999999</v>
      </c>
      <c r="BC309">
        <v>96</v>
      </c>
      <c r="BE309">
        <v>46</v>
      </c>
      <c r="BF309" s="91">
        <v>615</v>
      </c>
      <c r="BH309">
        <v>58</v>
      </c>
      <c r="BT309" s="401">
        <v>4</v>
      </c>
      <c r="BU309" s="68" t="s">
        <v>2887</v>
      </c>
      <c r="BV309" s="68"/>
      <c r="BW309" s="68"/>
      <c r="BX309" s="68"/>
      <c r="BY309" s="403">
        <v>51</v>
      </c>
      <c r="BZ309" s="404">
        <v>4</v>
      </c>
      <c r="CA309" s="404">
        <v>18.100000000000001</v>
      </c>
      <c r="CB309" s="404">
        <v>40.299999999999997</v>
      </c>
      <c r="CC309" s="404">
        <v>27.3</v>
      </c>
      <c r="CD309" s="404">
        <v>5.704044034060944</v>
      </c>
      <c r="CE309" s="411">
        <v>22.113022113022112</v>
      </c>
      <c r="CF309" s="411">
        <v>14.004914004914005</v>
      </c>
      <c r="CW309" s="415"/>
      <c r="CX309" s="411"/>
      <c r="CY309" s="411"/>
      <c r="CZ309" s="422"/>
      <c r="EW309" s="78"/>
      <c r="EX309" s="78"/>
      <c r="EY309" s="78"/>
      <c r="JP309"/>
      <c r="JR309"/>
      <c r="JS309"/>
      <c r="JU309"/>
      <c r="JX309"/>
      <c r="KA309"/>
      <c r="KB309"/>
      <c r="KC309"/>
      <c r="KD309"/>
      <c r="KE309"/>
      <c r="BHI309">
        <v>309</v>
      </c>
      <c r="BHJ309">
        <v>309</v>
      </c>
    </row>
    <row r="310" spans="1:291 1569:2490">
      <c r="A310" s="5" t="s">
        <v>2888</v>
      </c>
      <c r="B310" s="6" t="s">
        <v>2857</v>
      </c>
      <c r="C310" s="6" t="s">
        <v>2889</v>
      </c>
      <c r="D310" s="6">
        <v>6584830</v>
      </c>
      <c r="E310" s="6">
        <v>1621720</v>
      </c>
      <c r="F310" s="6"/>
      <c r="G310" s="6"/>
      <c r="H310" s="6"/>
      <c r="I310" s="6"/>
      <c r="J310" s="377"/>
      <c r="L310" s="6">
        <v>1548</v>
      </c>
      <c r="M310" t="s">
        <v>2823</v>
      </c>
      <c r="Q310" t="s">
        <v>1429</v>
      </c>
      <c r="R310" t="s">
        <v>1430</v>
      </c>
      <c r="S310" t="s">
        <v>1430</v>
      </c>
      <c r="T310" t="s">
        <v>1430</v>
      </c>
      <c r="U310" t="s">
        <v>2604</v>
      </c>
      <c r="X310" t="s">
        <v>2606</v>
      </c>
      <c r="Y310" t="s">
        <v>2824</v>
      </c>
      <c r="AB310" s="6" t="s">
        <v>2890</v>
      </c>
      <c r="AD310">
        <v>110</v>
      </c>
      <c r="AF310" t="s">
        <v>2891</v>
      </c>
      <c r="AH310" s="343">
        <v>6584830</v>
      </c>
      <c r="AI310" s="343">
        <v>1621720</v>
      </c>
      <c r="AJ310">
        <v>2008</v>
      </c>
      <c r="AK310" s="115">
        <v>39687</v>
      </c>
      <c r="AM310" s="180"/>
      <c r="AO310">
        <v>7.43</v>
      </c>
      <c r="AP310">
        <v>58.124999999999993</v>
      </c>
      <c r="AQ310">
        <v>5.3999999999999999E-2</v>
      </c>
      <c r="AR310">
        <v>3.3102499999999999</v>
      </c>
      <c r="AS310">
        <v>3.17475</v>
      </c>
      <c r="AT310">
        <v>0.78225</v>
      </c>
      <c r="AU310">
        <v>1.8010000000000002</v>
      </c>
      <c r="AV310">
        <v>0.14074999999999999</v>
      </c>
      <c r="AZ310">
        <v>0.96425000000000005</v>
      </c>
      <c r="BA310">
        <v>1.5545</v>
      </c>
      <c r="BC310">
        <v>266.25</v>
      </c>
      <c r="BD310">
        <v>79</v>
      </c>
      <c r="BE310">
        <v>145</v>
      </c>
      <c r="BF310">
        <v>1642.25</v>
      </c>
      <c r="BG310">
        <v>9.5499999999999989</v>
      </c>
      <c r="BH310">
        <v>1038</v>
      </c>
      <c r="BI310">
        <v>5.7024999999999997</v>
      </c>
      <c r="BJ310">
        <v>8.4</v>
      </c>
      <c r="BK310">
        <v>42</v>
      </c>
      <c r="BL310">
        <v>0.22500000000000001</v>
      </c>
      <c r="BM310">
        <v>3.2666666666666671</v>
      </c>
      <c r="BN310">
        <v>3.1666666666666665</v>
      </c>
      <c r="BO310">
        <v>4.4666666666666668</v>
      </c>
      <c r="BP310">
        <v>0.9903333333333334</v>
      </c>
      <c r="BQ310">
        <v>1.1333333333333335</v>
      </c>
      <c r="BT310" s="401">
        <v>3</v>
      </c>
      <c r="BU310" s="353" t="s">
        <v>2892</v>
      </c>
      <c r="BV310" s="353"/>
      <c r="BW310" s="402" t="s">
        <v>1680</v>
      </c>
      <c r="BX310" s="353">
        <f>SUM([1]taxalistresults!H3658:H3707)</f>
        <v>436</v>
      </c>
      <c r="BY310" s="6">
        <v>50</v>
      </c>
      <c r="BZ310" s="6">
        <v>4.3210361796879848</v>
      </c>
      <c r="CA310" s="6">
        <v>6.9681451612903214</v>
      </c>
      <c r="CB310" s="6">
        <v>91.168289290681557</v>
      </c>
      <c r="CC310" s="6">
        <v>72.018348623853228</v>
      </c>
      <c r="CD310" s="6">
        <v>7.0485109106736328</v>
      </c>
      <c r="CE310" s="303">
        <v>1.1467889908256881</v>
      </c>
      <c r="CF310" s="303">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303"/>
      <c r="CY310" s="303"/>
      <c r="CZ310" s="423"/>
      <c r="DW310">
        <v>8.4</v>
      </c>
      <c r="DX310">
        <v>42</v>
      </c>
      <c r="DY310">
        <v>0.22500000000000001</v>
      </c>
      <c r="DZ310">
        <v>3.2666666666666671</v>
      </c>
      <c r="EA310">
        <v>3.1666666666666665</v>
      </c>
      <c r="EB310">
        <v>4.4666666666666668</v>
      </c>
      <c r="EC310">
        <v>0.9903333333333334</v>
      </c>
      <c r="ED310">
        <v>1.1333333333333335</v>
      </c>
      <c r="EG310" s="86">
        <f t="shared" ref="EG310" si="43">MAX(EI310:ER310)</f>
        <v>4</v>
      </c>
      <c r="EH310" s="86">
        <f t="shared" ref="EH310" si="44">MEDIAN(EI310:ER310)</f>
        <v>3</v>
      </c>
      <c r="EI310" s="1">
        <v>3</v>
      </c>
      <c r="EJ310" s="1">
        <v>3</v>
      </c>
      <c r="EK310" s="1">
        <v>3</v>
      </c>
      <c r="EL310" s="1">
        <v>4</v>
      </c>
      <c r="EM310" s="1">
        <v>2</v>
      </c>
      <c r="EN310" s="1">
        <v>2</v>
      </c>
      <c r="EP310" s="1">
        <v>2</v>
      </c>
      <c r="EW310" s="78"/>
      <c r="EX310" s="78"/>
      <c r="EY310" s="78"/>
      <c r="JP310"/>
      <c r="JR310"/>
      <c r="JS310"/>
      <c r="JU310"/>
      <c r="JX310"/>
      <c r="KA310"/>
      <c r="KB310"/>
      <c r="KC310"/>
      <c r="KD310"/>
      <c r="KE310"/>
      <c r="BHI310">
        <v>310</v>
      </c>
      <c r="BHJ310">
        <v>310</v>
      </c>
      <c r="BHK310" s="5" t="s">
        <v>2888</v>
      </c>
      <c r="BHL310">
        <v>442</v>
      </c>
      <c r="BHM310">
        <v>0</v>
      </c>
      <c r="BHN310">
        <v>0</v>
      </c>
      <c r="BHO310">
        <v>0</v>
      </c>
      <c r="BHP310">
        <v>0</v>
      </c>
      <c r="BHQ310">
        <v>0</v>
      </c>
      <c r="BHR310">
        <v>0</v>
      </c>
      <c r="BHS310">
        <v>0</v>
      </c>
      <c r="BHT310">
        <v>0</v>
      </c>
      <c r="BHU310">
        <v>0</v>
      </c>
      <c r="BHV310">
        <v>0</v>
      </c>
      <c r="BHW310">
        <v>0</v>
      </c>
      <c r="BHX310">
        <v>0</v>
      </c>
      <c r="BHY310">
        <v>0</v>
      </c>
      <c r="BHZ310">
        <v>0</v>
      </c>
      <c r="BIA310">
        <v>0</v>
      </c>
      <c r="BIB310">
        <v>0</v>
      </c>
      <c r="BIC310">
        <v>0</v>
      </c>
      <c r="BID310">
        <v>0</v>
      </c>
      <c r="BIE310">
        <v>0</v>
      </c>
      <c r="BIF310">
        <v>0</v>
      </c>
      <c r="BIG310">
        <v>0</v>
      </c>
      <c r="BIH310">
        <v>6.8807339449541288E-3</v>
      </c>
      <c r="BII310">
        <v>0</v>
      </c>
      <c r="BIJ310">
        <v>0</v>
      </c>
      <c r="BIK310">
        <v>0</v>
      </c>
      <c r="BIL310">
        <v>0</v>
      </c>
      <c r="BIM310">
        <v>0</v>
      </c>
      <c r="BIN310">
        <v>0</v>
      </c>
      <c r="BIO310">
        <v>0</v>
      </c>
      <c r="BIP310">
        <v>0</v>
      </c>
      <c r="BIQ310">
        <v>0</v>
      </c>
      <c r="BIR310">
        <v>0</v>
      </c>
      <c r="BIS310">
        <v>0</v>
      </c>
      <c r="BIT310">
        <v>4.5871559633027525E-3</v>
      </c>
      <c r="BIU310">
        <v>0</v>
      </c>
      <c r="BIV310">
        <v>0</v>
      </c>
      <c r="BIW310">
        <v>0</v>
      </c>
      <c r="BIX310">
        <v>2.2935779816513763E-3</v>
      </c>
      <c r="BIY310">
        <v>0</v>
      </c>
      <c r="BIZ310">
        <v>0</v>
      </c>
      <c r="BJA310">
        <v>0</v>
      </c>
      <c r="BJB310">
        <v>0</v>
      </c>
      <c r="BJC310">
        <v>0</v>
      </c>
      <c r="BJD310">
        <v>0</v>
      </c>
      <c r="BJE310">
        <v>1.1467889908256881E-2</v>
      </c>
      <c r="BJF310">
        <v>0</v>
      </c>
      <c r="BJG310">
        <v>0</v>
      </c>
      <c r="BJH310">
        <v>0</v>
      </c>
      <c r="BJI310">
        <v>0</v>
      </c>
      <c r="BJJ310">
        <v>0</v>
      </c>
      <c r="BJK310">
        <v>0</v>
      </c>
      <c r="BJL310">
        <v>0</v>
      </c>
      <c r="BJM310">
        <v>0</v>
      </c>
      <c r="BJN310">
        <v>0</v>
      </c>
      <c r="BJO310">
        <v>0</v>
      </c>
      <c r="BJP310">
        <v>0</v>
      </c>
      <c r="BJQ310">
        <v>0</v>
      </c>
      <c r="BJR310">
        <v>0</v>
      </c>
      <c r="BJS310">
        <v>0</v>
      </c>
      <c r="BJT310">
        <v>0</v>
      </c>
      <c r="BJU310">
        <v>0</v>
      </c>
      <c r="BJV310">
        <v>0</v>
      </c>
      <c r="BJW310">
        <v>0</v>
      </c>
      <c r="BJX310">
        <v>0</v>
      </c>
      <c r="BJY310">
        <v>0</v>
      </c>
      <c r="BJZ310">
        <v>0</v>
      </c>
      <c r="BKA310">
        <v>0</v>
      </c>
      <c r="BKB310">
        <v>0</v>
      </c>
      <c r="BKC310">
        <v>0</v>
      </c>
      <c r="BKD310">
        <v>0</v>
      </c>
      <c r="BKE310">
        <v>0</v>
      </c>
      <c r="BKF310">
        <v>0</v>
      </c>
      <c r="BKG310">
        <v>0</v>
      </c>
      <c r="BKH310">
        <v>0</v>
      </c>
      <c r="BKI310">
        <v>0</v>
      </c>
      <c r="BKJ310">
        <v>0</v>
      </c>
      <c r="BKK310">
        <v>0</v>
      </c>
      <c r="BKL310">
        <v>0</v>
      </c>
      <c r="BKM310">
        <v>0</v>
      </c>
      <c r="BKN310">
        <v>0</v>
      </c>
      <c r="BKO310">
        <v>0</v>
      </c>
      <c r="BKP310">
        <v>0</v>
      </c>
      <c r="BKQ310">
        <v>0</v>
      </c>
      <c r="BKR310">
        <v>0</v>
      </c>
      <c r="BKS310">
        <v>0</v>
      </c>
      <c r="BKT310">
        <v>0</v>
      </c>
      <c r="BKU310">
        <v>0</v>
      </c>
      <c r="BKV310">
        <v>0</v>
      </c>
      <c r="BKW310">
        <v>0</v>
      </c>
      <c r="BKX310">
        <v>0</v>
      </c>
      <c r="BKY310">
        <v>0</v>
      </c>
      <c r="BKZ310">
        <v>0</v>
      </c>
      <c r="BLA310">
        <v>0</v>
      </c>
      <c r="BLB310">
        <v>0</v>
      </c>
      <c r="BLC310">
        <v>0</v>
      </c>
      <c r="BLD310">
        <v>0</v>
      </c>
      <c r="BLE310">
        <v>0</v>
      </c>
      <c r="BLF310">
        <v>0</v>
      </c>
      <c r="BLG310">
        <v>0</v>
      </c>
      <c r="BLH310">
        <v>0</v>
      </c>
      <c r="BLI310">
        <v>0</v>
      </c>
      <c r="BLJ310">
        <v>0</v>
      </c>
      <c r="BLK310">
        <v>0</v>
      </c>
      <c r="BLL310">
        <v>0</v>
      </c>
      <c r="BLM310">
        <v>0</v>
      </c>
      <c r="BLN310">
        <v>0</v>
      </c>
      <c r="BLO310">
        <v>0</v>
      </c>
      <c r="BLP310">
        <v>0</v>
      </c>
      <c r="BLQ310">
        <v>0</v>
      </c>
      <c r="BLR310">
        <v>0</v>
      </c>
      <c r="BLS310">
        <v>0</v>
      </c>
      <c r="BLT310">
        <v>0</v>
      </c>
      <c r="BLU310">
        <v>0</v>
      </c>
      <c r="BLV310">
        <v>0</v>
      </c>
      <c r="BLW310">
        <v>0</v>
      </c>
      <c r="BLX310">
        <v>4.5871559633027525E-3</v>
      </c>
      <c r="BLY310">
        <v>0</v>
      </c>
      <c r="BLZ310">
        <v>0</v>
      </c>
      <c r="BMA310">
        <v>0</v>
      </c>
      <c r="BMB310">
        <v>0</v>
      </c>
      <c r="BMC310">
        <v>0</v>
      </c>
      <c r="BMD310">
        <v>0</v>
      </c>
      <c r="BME310">
        <v>0</v>
      </c>
      <c r="BMF310">
        <v>0</v>
      </c>
      <c r="BMG310">
        <v>0</v>
      </c>
      <c r="BMH310">
        <v>0</v>
      </c>
      <c r="BMI310">
        <v>4.5871559633027525E-3</v>
      </c>
      <c r="BMJ310">
        <v>0</v>
      </c>
      <c r="BMK310">
        <v>0</v>
      </c>
      <c r="BML310">
        <v>0</v>
      </c>
      <c r="BMM310">
        <v>0</v>
      </c>
      <c r="BMN310">
        <v>0</v>
      </c>
      <c r="BMO310">
        <v>2.2935779816513763E-3</v>
      </c>
      <c r="BMP310">
        <v>0</v>
      </c>
      <c r="BMQ310">
        <v>0</v>
      </c>
      <c r="BMR310">
        <v>0</v>
      </c>
      <c r="BMS310">
        <v>0</v>
      </c>
      <c r="BMT310">
        <v>0</v>
      </c>
      <c r="BMU310">
        <v>0</v>
      </c>
      <c r="BMV310">
        <v>2.2935779816513763E-3</v>
      </c>
      <c r="BMW310">
        <v>0</v>
      </c>
      <c r="BMX310">
        <v>0</v>
      </c>
      <c r="BMY310">
        <v>0</v>
      </c>
      <c r="BMZ310">
        <v>0</v>
      </c>
      <c r="BNA310">
        <v>0</v>
      </c>
      <c r="BNB310">
        <v>0</v>
      </c>
      <c r="BNC310">
        <v>0</v>
      </c>
      <c r="BND310">
        <v>0</v>
      </c>
      <c r="BNE310">
        <v>0</v>
      </c>
      <c r="BNF310">
        <v>0</v>
      </c>
      <c r="BNG310">
        <v>0</v>
      </c>
      <c r="BNH310">
        <v>0</v>
      </c>
      <c r="BNI310">
        <v>0</v>
      </c>
      <c r="BNJ310">
        <v>2.2935779816513763E-3</v>
      </c>
      <c r="BNK310">
        <v>0</v>
      </c>
      <c r="BNL310">
        <v>0</v>
      </c>
      <c r="BNM310">
        <v>0</v>
      </c>
      <c r="BNN310">
        <v>0</v>
      </c>
      <c r="BNO310">
        <v>0</v>
      </c>
      <c r="BNP310">
        <v>0</v>
      </c>
      <c r="BNQ310">
        <v>0</v>
      </c>
      <c r="BNR310">
        <v>0</v>
      </c>
      <c r="BNS310">
        <v>0</v>
      </c>
      <c r="BNT310">
        <v>0</v>
      </c>
      <c r="BNU310">
        <v>0</v>
      </c>
      <c r="BNV310">
        <v>0</v>
      </c>
      <c r="BNW310">
        <v>0</v>
      </c>
      <c r="BNX310">
        <v>0</v>
      </c>
      <c r="BNY310">
        <v>0</v>
      </c>
      <c r="BNZ310">
        <v>0</v>
      </c>
      <c r="BOA310">
        <v>0</v>
      </c>
      <c r="BOB310">
        <v>0</v>
      </c>
      <c r="BOC310">
        <v>0</v>
      </c>
      <c r="BOD310">
        <v>0</v>
      </c>
      <c r="BOE310">
        <v>0</v>
      </c>
      <c r="BOF310">
        <v>0</v>
      </c>
      <c r="BOG310">
        <v>0</v>
      </c>
      <c r="BOH310">
        <v>0</v>
      </c>
      <c r="BOI310">
        <v>0</v>
      </c>
      <c r="BOJ310">
        <v>0</v>
      </c>
      <c r="BOK310">
        <v>0</v>
      </c>
      <c r="BOL310">
        <v>0</v>
      </c>
      <c r="BOM310">
        <v>0</v>
      </c>
      <c r="BON310">
        <v>0</v>
      </c>
      <c r="BOO310">
        <v>0</v>
      </c>
      <c r="BOP310">
        <v>0</v>
      </c>
      <c r="BOQ310">
        <v>0</v>
      </c>
      <c r="BOR310">
        <v>0</v>
      </c>
      <c r="BOS310">
        <v>0</v>
      </c>
      <c r="BOT310">
        <v>0</v>
      </c>
      <c r="BOU310">
        <v>0</v>
      </c>
      <c r="BOV310">
        <v>0</v>
      </c>
      <c r="BOW310">
        <v>0</v>
      </c>
      <c r="BOX310">
        <v>0</v>
      </c>
      <c r="BOY310">
        <v>0</v>
      </c>
      <c r="BOZ310">
        <v>0</v>
      </c>
      <c r="BPA310">
        <v>0</v>
      </c>
      <c r="BPB310">
        <v>0</v>
      </c>
      <c r="BPC310">
        <v>0</v>
      </c>
      <c r="BPD310">
        <v>0</v>
      </c>
      <c r="BPE310">
        <v>0</v>
      </c>
      <c r="BPF310">
        <v>0</v>
      </c>
      <c r="BPG310">
        <v>0</v>
      </c>
      <c r="BPH310">
        <v>0</v>
      </c>
      <c r="BPI310">
        <v>0</v>
      </c>
      <c r="BPJ310">
        <v>0</v>
      </c>
      <c r="BPK310">
        <v>0</v>
      </c>
      <c r="BPL310">
        <v>0</v>
      </c>
      <c r="BPM310">
        <v>0</v>
      </c>
      <c r="BPN310">
        <v>0</v>
      </c>
      <c r="BPO310">
        <v>0</v>
      </c>
      <c r="BPP310">
        <v>0</v>
      </c>
      <c r="BPQ310">
        <v>0</v>
      </c>
      <c r="BPR310">
        <v>0</v>
      </c>
      <c r="BPS310">
        <v>0</v>
      </c>
      <c r="BPT310">
        <v>0</v>
      </c>
      <c r="BPU310">
        <v>0</v>
      </c>
      <c r="BPV310">
        <v>0</v>
      </c>
      <c r="BPW310">
        <v>0</v>
      </c>
      <c r="BPX310">
        <v>0</v>
      </c>
      <c r="BPY310">
        <v>0</v>
      </c>
      <c r="BPZ310">
        <v>0</v>
      </c>
      <c r="BQA310">
        <v>0</v>
      </c>
      <c r="BQB310">
        <v>0</v>
      </c>
      <c r="BQC310">
        <v>0</v>
      </c>
      <c r="BQD310">
        <v>0</v>
      </c>
      <c r="BQE310">
        <v>0</v>
      </c>
      <c r="BQF310">
        <v>0</v>
      </c>
      <c r="BQG310">
        <v>0</v>
      </c>
      <c r="BQH310">
        <v>0</v>
      </c>
      <c r="BQI310">
        <v>0</v>
      </c>
      <c r="BQJ310">
        <v>0</v>
      </c>
      <c r="BQK310">
        <v>0</v>
      </c>
      <c r="BQL310">
        <v>0</v>
      </c>
      <c r="BQM310">
        <v>0</v>
      </c>
      <c r="BQN310">
        <v>0</v>
      </c>
      <c r="BQO310">
        <v>0</v>
      </c>
      <c r="BQP310">
        <v>0</v>
      </c>
      <c r="BQQ310">
        <v>0</v>
      </c>
      <c r="BQR310">
        <v>0</v>
      </c>
      <c r="BQS310">
        <v>0</v>
      </c>
      <c r="BQT310">
        <v>0</v>
      </c>
      <c r="BQU310">
        <v>0</v>
      </c>
      <c r="BQV310">
        <v>0</v>
      </c>
      <c r="BQW310">
        <v>0</v>
      </c>
      <c r="BQX310">
        <v>0</v>
      </c>
      <c r="BQY310">
        <v>0</v>
      </c>
      <c r="BQZ310">
        <v>0</v>
      </c>
      <c r="BRA310">
        <v>0</v>
      </c>
      <c r="BRB310">
        <v>0</v>
      </c>
      <c r="BRC310">
        <v>0</v>
      </c>
      <c r="BRD310">
        <v>0</v>
      </c>
      <c r="BRE310">
        <v>0</v>
      </c>
      <c r="BRF310">
        <v>0</v>
      </c>
      <c r="BRG310">
        <v>0</v>
      </c>
      <c r="BRH310">
        <v>0</v>
      </c>
      <c r="BRI310">
        <v>0</v>
      </c>
      <c r="BRJ310">
        <v>4.5871559633027525E-3</v>
      </c>
      <c r="BRK310">
        <v>0</v>
      </c>
      <c r="BRL310">
        <v>0</v>
      </c>
      <c r="BRM310">
        <v>0</v>
      </c>
      <c r="BRN310">
        <v>0</v>
      </c>
      <c r="BRO310">
        <v>2.2935779816513763E-3</v>
      </c>
      <c r="BRP310">
        <v>0</v>
      </c>
      <c r="BRQ310">
        <v>0</v>
      </c>
      <c r="BRR310">
        <v>0</v>
      </c>
      <c r="BRS310">
        <v>0</v>
      </c>
      <c r="BRT310">
        <v>0</v>
      </c>
      <c r="BRU310">
        <v>0</v>
      </c>
      <c r="BRV310">
        <v>0</v>
      </c>
      <c r="BRW310">
        <v>0</v>
      </c>
      <c r="BRX310">
        <v>0</v>
      </c>
      <c r="BRY310">
        <v>0</v>
      </c>
      <c r="BRZ310">
        <v>2.2935779816513763E-3</v>
      </c>
      <c r="BSA310">
        <v>0</v>
      </c>
      <c r="BSB310">
        <v>4.5871559633027525E-3</v>
      </c>
      <c r="BSC310">
        <v>0</v>
      </c>
      <c r="BSD310">
        <v>0</v>
      </c>
      <c r="BSE310">
        <v>0</v>
      </c>
      <c r="BSF310">
        <v>0</v>
      </c>
      <c r="BSG310">
        <v>0</v>
      </c>
      <c r="BSH310">
        <v>0</v>
      </c>
      <c r="BSI310">
        <v>0</v>
      </c>
      <c r="BSJ310">
        <v>0</v>
      </c>
      <c r="BSK310">
        <v>0</v>
      </c>
      <c r="BSL310">
        <v>0</v>
      </c>
      <c r="BSM310">
        <v>0</v>
      </c>
      <c r="BSN310">
        <v>0</v>
      </c>
      <c r="BSO310">
        <v>0</v>
      </c>
      <c r="BSP310">
        <v>2.2935779816513763E-3</v>
      </c>
      <c r="BSQ310">
        <v>0</v>
      </c>
      <c r="BSR310">
        <v>0</v>
      </c>
      <c r="BSS310">
        <v>0</v>
      </c>
      <c r="BST310">
        <v>0</v>
      </c>
      <c r="BSU310">
        <v>0</v>
      </c>
      <c r="BSV310">
        <v>0</v>
      </c>
      <c r="BSW310">
        <v>0</v>
      </c>
      <c r="BSX310">
        <v>0</v>
      </c>
      <c r="BSY310">
        <v>0</v>
      </c>
      <c r="BSZ310">
        <v>0</v>
      </c>
      <c r="BTA310">
        <v>0</v>
      </c>
      <c r="BTB310">
        <v>0</v>
      </c>
      <c r="BTC310">
        <v>1.6055045871559634E-2</v>
      </c>
      <c r="BTD310">
        <v>0</v>
      </c>
      <c r="BTE310">
        <v>0</v>
      </c>
      <c r="BTF310">
        <v>0</v>
      </c>
      <c r="BTG310">
        <v>0</v>
      </c>
      <c r="BTH310">
        <v>0</v>
      </c>
      <c r="BTI310">
        <v>0</v>
      </c>
      <c r="BTJ310">
        <v>0</v>
      </c>
      <c r="BTK310">
        <v>0</v>
      </c>
      <c r="BTL310">
        <v>0</v>
      </c>
      <c r="BTM310">
        <v>0</v>
      </c>
      <c r="BTN310">
        <v>0</v>
      </c>
      <c r="BTO310">
        <v>0</v>
      </c>
      <c r="BTP310">
        <v>0</v>
      </c>
      <c r="BTQ310">
        <v>0</v>
      </c>
      <c r="BTR310">
        <v>0</v>
      </c>
      <c r="BTS310">
        <v>0</v>
      </c>
      <c r="BTT310">
        <v>0</v>
      </c>
      <c r="BTU310">
        <v>0</v>
      </c>
      <c r="BTV310">
        <v>0</v>
      </c>
      <c r="BTW310">
        <v>0</v>
      </c>
      <c r="BTX310">
        <v>0</v>
      </c>
      <c r="BTY310">
        <v>0</v>
      </c>
      <c r="BTZ310">
        <v>0</v>
      </c>
      <c r="BUA310">
        <v>0</v>
      </c>
      <c r="BUB310">
        <v>0</v>
      </c>
      <c r="BUC310">
        <v>0</v>
      </c>
      <c r="BUD310">
        <v>0</v>
      </c>
      <c r="BUE310">
        <v>0</v>
      </c>
      <c r="BUF310">
        <v>0</v>
      </c>
      <c r="BUG310">
        <v>0</v>
      </c>
      <c r="BUH310">
        <v>0</v>
      </c>
      <c r="BUI310">
        <v>2.2935779816513763E-3</v>
      </c>
      <c r="BUJ310">
        <v>0</v>
      </c>
      <c r="BUK310">
        <v>0</v>
      </c>
      <c r="BUL310">
        <v>0</v>
      </c>
      <c r="BUM310">
        <v>0</v>
      </c>
      <c r="BUN310">
        <v>0</v>
      </c>
      <c r="BUO310">
        <v>4.5871559633027525E-3</v>
      </c>
      <c r="BUP310">
        <v>0</v>
      </c>
      <c r="BUQ310">
        <v>0</v>
      </c>
      <c r="BUR310">
        <v>0</v>
      </c>
      <c r="BUS310">
        <v>0</v>
      </c>
      <c r="BUT310">
        <v>0.22477064220183487</v>
      </c>
      <c r="BUU310">
        <v>0</v>
      </c>
      <c r="BUV310">
        <v>0</v>
      </c>
      <c r="BUW310">
        <v>0</v>
      </c>
      <c r="BUX310">
        <v>0</v>
      </c>
      <c r="BUY310">
        <v>0</v>
      </c>
      <c r="BUZ310">
        <v>0</v>
      </c>
      <c r="BVA310">
        <v>0</v>
      </c>
      <c r="BVB310">
        <v>0</v>
      </c>
      <c r="BVC310">
        <v>0</v>
      </c>
      <c r="BVD310">
        <v>0</v>
      </c>
      <c r="BVE310">
        <v>0</v>
      </c>
      <c r="BVF310">
        <v>0</v>
      </c>
      <c r="BVG310">
        <v>0</v>
      </c>
      <c r="BVH310">
        <v>0</v>
      </c>
      <c r="BVI310">
        <v>0</v>
      </c>
      <c r="BVJ310">
        <v>0</v>
      </c>
      <c r="BVK310">
        <v>0</v>
      </c>
      <c r="BVL310">
        <v>0</v>
      </c>
      <c r="BVM310">
        <v>0</v>
      </c>
      <c r="BVN310">
        <v>0</v>
      </c>
      <c r="BVO310">
        <v>0</v>
      </c>
      <c r="BVP310">
        <v>0</v>
      </c>
      <c r="BVQ310">
        <v>0</v>
      </c>
      <c r="BVR310">
        <v>0</v>
      </c>
      <c r="BVS310">
        <v>0</v>
      </c>
      <c r="BVT310">
        <v>0</v>
      </c>
      <c r="BVU310">
        <v>0</v>
      </c>
      <c r="BVV310">
        <v>0</v>
      </c>
      <c r="BVW310">
        <v>0</v>
      </c>
      <c r="BVX310">
        <v>0</v>
      </c>
      <c r="BVY310">
        <v>0</v>
      </c>
      <c r="BVZ310">
        <v>0</v>
      </c>
      <c r="BWA310">
        <v>0</v>
      </c>
      <c r="BWB310">
        <v>0</v>
      </c>
      <c r="BWC310">
        <v>4.5871559633027525E-3</v>
      </c>
      <c r="BWD310">
        <v>0</v>
      </c>
      <c r="BWE310">
        <v>8.4862385321100922E-2</v>
      </c>
      <c r="BWF310">
        <v>0</v>
      </c>
      <c r="BWG310">
        <v>0</v>
      </c>
      <c r="BWH310">
        <v>0</v>
      </c>
      <c r="BWI310">
        <v>0</v>
      </c>
      <c r="BWJ310">
        <v>0</v>
      </c>
      <c r="BWK310">
        <v>0</v>
      </c>
      <c r="BWL310">
        <v>3.4403669724770644E-2</v>
      </c>
      <c r="BWM310">
        <v>0</v>
      </c>
      <c r="BWN310">
        <v>0</v>
      </c>
      <c r="BWO310">
        <v>0</v>
      </c>
      <c r="BWP310">
        <v>9.1743119266055051E-3</v>
      </c>
      <c r="BWQ310">
        <v>0</v>
      </c>
      <c r="BWR310">
        <v>0</v>
      </c>
      <c r="BWS310">
        <v>2.2935779816513763E-3</v>
      </c>
      <c r="BWT310">
        <v>0</v>
      </c>
      <c r="BWU310">
        <v>0</v>
      </c>
      <c r="BWV310">
        <v>0</v>
      </c>
      <c r="BWW310">
        <v>0</v>
      </c>
      <c r="BWX310">
        <v>2.2935779816513763E-3</v>
      </c>
      <c r="BWY310">
        <v>0</v>
      </c>
      <c r="BWZ310">
        <v>9.1743119266055051E-3</v>
      </c>
      <c r="BXA310">
        <v>0</v>
      </c>
      <c r="BXB310">
        <v>0</v>
      </c>
      <c r="BXC310">
        <v>0</v>
      </c>
      <c r="BXD310">
        <v>0</v>
      </c>
      <c r="BXE310">
        <v>0</v>
      </c>
      <c r="BXF310">
        <v>0</v>
      </c>
      <c r="BXG310">
        <v>0</v>
      </c>
      <c r="BXH310">
        <v>0</v>
      </c>
      <c r="BXI310">
        <v>0</v>
      </c>
      <c r="BXJ310">
        <v>0</v>
      </c>
      <c r="BXK310">
        <v>2.2935779816513763E-3</v>
      </c>
      <c r="BXL310">
        <v>0</v>
      </c>
      <c r="BXM310">
        <v>0</v>
      </c>
      <c r="BXN310">
        <v>3.4403669724770644E-2</v>
      </c>
      <c r="BXO310">
        <v>0</v>
      </c>
      <c r="BXP310">
        <v>3.2110091743119268E-2</v>
      </c>
      <c r="BXQ310">
        <v>0</v>
      </c>
      <c r="BXR310">
        <v>0</v>
      </c>
      <c r="BXS310">
        <v>0</v>
      </c>
      <c r="BXT310">
        <v>0</v>
      </c>
      <c r="BXU310">
        <v>0</v>
      </c>
      <c r="BXV310">
        <v>0</v>
      </c>
      <c r="BXW310">
        <v>0</v>
      </c>
      <c r="BXX310">
        <v>0</v>
      </c>
      <c r="BXY310">
        <v>0</v>
      </c>
      <c r="BXZ310">
        <v>0</v>
      </c>
      <c r="BYA310">
        <v>0</v>
      </c>
      <c r="BYB310">
        <v>2.2935779816513763E-3</v>
      </c>
      <c r="BYC310">
        <v>0</v>
      </c>
      <c r="BYD310">
        <v>0</v>
      </c>
      <c r="BYE310">
        <v>0</v>
      </c>
      <c r="BYF310">
        <v>0</v>
      </c>
      <c r="BYG310">
        <v>0</v>
      </c>
      <c r="BYH310">
        <v>0</v>
      </c>
      <c r="BYI310">
        <v>0</v>
      </c>
      <c r="BYJ310">
        <v>0</v>
      </c>
      <c r="BYK310">
        <v>0</v>
      </c>
      <c r="BYL310">
        <v>0</v>
      </c>
      <c r="BYM310">
        <v>0</v>
      </c>
      <c r="BYN310">
        <v>0</v>
      </c>
      <c r="BYO310">
        <v>0</v>
      </c>
      <c r="BYP310">
        <v>0</v>
      </c>
      <c r="BYQ310">
        <v>0</v>
      </c>
      <c r="BYR310">
        <v>0</v>
      </c>
      <c r="BYS310">
        <v>0</v>
      </c>
      <c r="BYT310">
        <v>0</v>
      </c>
      <c r="BYU310">
        <v>2.2935779816513763E-3</v>
      </c>
      <c r="BYV310">
        <v>3.669724770642202E-2</v>
      </c>
      <c r="BYW310">
        <v>0</v>
      </c>
      <c r="BYX310">
        <v>0</v>
      </c>
      <c r="BYY310">
        <v>9.1743119266055051E-3</v>
      </c>
      <c r="BYZ310">
        <v>0</v>
      </c>
      <c r="BZA310">
        <v>0</v>
      </c>
      <c r="BZB310">
        <v>0</v>
      </c>
      <c r="BZC310">
        <v>2.2935779816513763E-3</v>
      </c>
      <c r="BZD310">
        <v>0</v>
      </c>
      <c r="BZE310">
        <v>2.2935779816513763E-3</v>
      </c>
      <c r="BZF310">
        <v>0</v>
      </c>
      <c r="BZG310">
        <v>0</v>
      </c>
      <c r="BZH310">
        <v>0</v>
      </c>
      <c r="BZI310">
        <v>0</v>
      </c>
      <c r="BZJ310">
        <v>0</v>
      </c>
      <c r="BZK310">
        <v>1.1467889908256881E-2</v>
      </c>
      <c r="BZL310">
        <v>0</v>
      </c>
      <c r="BZM310">
        <v>2.2935779816513763E-2</v>
      </c>
      <c r="BZN310">
        <v>0</v>
      </c>
      <c r="BZO310">
        <v>0</v>
      </c>
      <c r="BZP310">
        <v>0</v>
      </c>
      <c r="BZQ310">
        <v>9.6330275229357804E-2</v>
      </c>
      <c r="BZR310">
        <v>0</v>
      </c>
      <c r="BZS310">
        <v>0</v>
      </c>
      <c r="BZT310">
        <v>0</v>
      </c>
      <c r="BZU310">
        <v>0</v>
      </c>
      <c r="BZV310">
        <v>0</v>
      </c>
      <c r="BZW310">
        <v>0</v>
      </c>
      <c r="BZX310">
        <v>0</v>
      </c>
      <c r="BZY310">
        <v>0</v>
      </c>
      <c r="BZZ310">
        <v>0</v>
      </c>
      <c r="CAA310">
        <v>0</v>
      </c>
      <c r="CAB310">
        <v>2.2935779816513763E-3</v>
      </c>
      <c r="CAC310">
        <v>2.2935779816513763E-3</v>
      </c>
      <c r="CAD310">
        <v>0</v>
      </c>
      <c r="CAE310">
        <v>0</v>
      </c>
      <c r="CAF310">
        <v>0</v>
      </c>
      <c r="CAG310">
        <v>0</v>
      </c>
      <c r="CAH310">
        <v>4.8165137614678902E-2</v>
      </c>
      <c r="CAI310">
        <v>2.2935779816513763E-2</v>
      </c>
      <c r="CAJ310">
        <v>8.7155963302752298E-2</v>
      </c>
      <c r="CAK310">
        <v>0</v>
      </c>
      <c r="CAL310">
        <v>0</v>
      </c>
      <c r="CAM310">
        <v>2.2935779816513763E-3</v>
      </c>
      <c r="CAN310">
        <v>0</v>
      </c>
      <c r="CAO310">
        <v>0</v>
      </c>
      <c r="CAP310">
        <v>0</v>
      </c>
      <c r="CAQ310">
        <v>0</v>
      </c>
      <c r="CAR310">
        <v>0</v>
      </c>
      <c r="CAS310">
        <v>0</v>
      </c>
      <c r="CAT310">
        <v>0</v>
      </c>
      <c r="CAU310">
        <v>0</v>
      </c>
      <c r="CAV310">
        <v>9.1743119266055051E-3</v>
      </c>
      <c r="CAW310">
        <v>0</v>
      </c>
      <c r="CAX310">
        <v>0</v>
      </c>
      <c r="CAY310">
        <v>0</v>
      </c>
      <c r="CAZ310">
        <v>0</v>
      </c>
      <c r="CBA310">
        <v>0</v>
      </c>
      <c r="CBB310">
        <v>0</v>
      </c>
      <c r="CBC310">
        <v>0</v>
      </c>
      <c r="CBD310">
        <v>0</v>
      </c>
      <c r="CBE310">
        <v>0</v>
      </c>
      <c r="CBF310">
        <v>0</v>
      </c>
      <c r="CBG310">
        <v>0</v>
      </c>
      <c r="CBH310">
        <v>0</v>
      </c>
      <c r="CBI310">
        <v>0</v>
      </c>
      <c r="CBJ310">
        <v>0</v>
      </c>
      <c r="CBK310">
        <v>0</v>
      </c>
      <c r="CBL310">
        <v>0</v>
      </c>
      <c r="CBM310">
        <v>0</v>
      </c>
      <c r="CBN310">
        <v>0</v>
      </c>
      <c r="CBO310">
        <v>0</v>
      </c>
      <c r="CBP310">
        <v>0</v>
      </c>
      <c r="CBQ310">
        <v>0</v>
      </c>
      <c r="CBR310">
        <v>0</v>
      </c>
      <c r="CBS310">
        <v>0</v>
      </c>
      <c r="CBT310">
        <v>0</v>
      </c>
      <c r="CBU310">
        <v>0</v>
      </c>
      <c r="CBV310">
        <v>0</v>
      </c>
      <c r="CBW310">
        <v>0</v>
      </c>
      <c r="CBX310">
        <v>2.5229357798165139E-2</v>
      </c>
      <c r="CBY310">
        <v>6.8807339449541288E-3</v>
      </c>
      <c r="CBZ310">
        <v>0</v>
      </c>
      <c r="CCA310">
        <v>0</v>
      </c>
      <c r="CCB310">
        <v>0</v>
      </c>
      <c r="CCC310">
        <v>0</v>
      </c>
      <c r="CCD310">
        <v>0</v>
      </c>
      <c r="CCE310">
        <v>0</v>
      </c>
      <c r="CCF310">
        <v>0</v>
      </c>
      <c r="CCG310">
        <v>0</v>
      </c>
      <c r="CCH310">
        <v>0</v>
      </c>
      <c r="CCI310">
        <v>0</v>
      </c>
      <c r="CCJ310">
        <v>0</v>
      </c>
      <c r="CCK310">
        <v>0</v>
      </c>
      <c r="CCL310">
        <v>0</v>
      </c>
      <c r="CCM310">
        <v>0</v>
      </c>
      <c r="CCN310">
        <v>0</v>
      </c>
      <c r="CCO310">
        <v>0</v>
      </c>
      <c r="CCP310">
        <v>0</v>
      </c>
      <c r="CCQ310">
        <v>0</v>
      </c>
      <c r="CCR310">
        <v>0</v>
      </c>
      <c r="CCS310">
        <v>9.1743119266055051E-3</v>
      </c>
      <c r="CCT310">
        <v>1.6055045871559634E-2</v>
      </c>
      <c r="CCU310">
        <v>0</v>
      </c>
      <c r="CCV310">
        <v>0</v>
      </c>
      <c r="CCW310">
        <v>0</v>
      </c>
      <c r="CCX310">
        <v>0</v>
      </c>
      <c r="CCY310">
        <v>0</v>
      </c>
      <c r="CCZ310">
        <v>0</v>
      </c>
      <c r="CDA310">
        <v>0</v>
      </c>
      <c r="CDB310">
        <v>0</v>
      </c>
      <c r="CDC310">
        <v>0</v>
      </c>
      <c r="CDD310">
        <v>0</v>
      </c>
      <c r="CDE310">
        <v>0</v>
      </c>
      <c r="CDF310">
        <v>0</v>
      </c>
      <c r="CDG310">
        <v>0</v>
      </c>
      <c r="CDH310">
        <v>0</v>
      </c>
      <c r="CDI310">
        <v>0</v>
      </c>
      <c r="CDJ310">
        <v>0</v>
      </c>
      <c r="CDK310">
        <v>0</v>
      </c>
      <c r="CDL310">
        <v>0</v>
      </c>
      <c r="CDM310">
        <v>0</v>
      </c>
      <c r="CDN310">
        <v>0</v>
      </c>
      <c r="CDO310">
        <v>0</v>
      </c>
      <c r="CDP310">
        <v>0</v>
      </c>
      <c r="CDQ310">
        <v>0</v>
      </c>
      <c r="CDR310">
        <v>0</v>
      </c>
      <c r="CDS310">
        <v>0</v>
      </c>
      <c r="CDT310">
        <v>0</v>
      </c>
      <c r="CDU310">
        <v>0</v>
      </c>
      <c r="CDV310">
        <v>0</v>
      </c>
      <c r="CDW310">
        <v>0</v>
      </c>
      <c r="CDX310">
        <v>0</v>
      </c>
      <c r="CDY310">
        <v>0</v>
      </c>
      <c r="CDZ310">
        <v>0</v>
      </c>
      <c r="CEA310">
        <v>0</v>
      </c>
      <c r="CEB310">
        <v>0</v>
      </c>
      <c r="CEC310">
        <v>0</v>
      </c>
      <c r="CED310">
        <v>0</v>
      </c>
      <c r="CEE310">
        <v>0</v>
      </c>
      <c r="CEF310">
        <v>0</v>
      </c>
      <c r="CEG310">
        <v>0</v>
      </c>
      <c r="CEH310">
        <v>0</v>
      </c>
      <c r="CEI310">
        <v>0</v>
      </c>
      <c r="CEJ310">
        <v>0</v>
      </c>
      <c r="CEK310">
        <v>0</v>
      </c>
      <c r="CEL310">
        <v>0</v>
      </c>
      <c r="CEM310">
        <v>0</v>
      </c>
      <c r="CEN310">
        <v>0</v>
      </c>
      <c r="CEO310">
        <v>0</v>
      </c>
      <c r="CEP310">
        <v>0</v>
      </c>
      <c r="CEQ310">
        <v>0</v>
      </c>
      <c r="CER310">
        <v>0</v>
      </c>
      <c r="CES310">
        <v>0</v>
      </c>
      <c r="CET310">
        <v>0</v>
      </c>
      <c r="CEU310">
        <v>0</v>
      </c>
      <c r="CEV310">
        <v>0</v>
      </c>
      <c r="CEW310">
        <v>0</v>
      </c>
      <c r="CEX310">
        <v>0</v>
      </c>
      <c r="CEY310">
        <v>0</v>
      </c>
      <c r="CEZ310">
        <v>0</v>
      </c>
      <c r="CFA310">
        <v>0</v>
      </c>
      <c r="CFB310">
        <v>0</v>
      </c>
      <c r="CFC310">
        <v>0</v>
      </c>
      <c r="CFD310">
        <v>0</v>
      </c>
      <c r="CFE310">
        <v>0</v>
      </c>
      <c r="CFF310">
        <v>0</v>
      </c>
      <c r="CFG310">
        <v>0</v>
      </c>
      <c r="CFH310">
        <v>0</v>
      </c>
      <c r="CFI310">
        <v>6.8807339449541288E-3</v>
      </c>
      <c r="CFJ310">
        <v>0</v>
      </c>
      <c r="CFK310">
        <v>5.5045871559633031E-2</v>
      </c>
      <c r="CFL310">
        <v>0</v>
      </c>
      <c r="CFM310">
        <v>0</v>
      </c>
      <c r="CFN310">
        <v>0</v>
      </c>
      <c r="CFO310">
        <v>0</v>
      </c>
      <c r="CFP310">
        <v>0</v>
      </c>
      <c r="CFQ310">
        <v>0</v>
      </c>
      <c r="CFR310">
        <v>0</v>
      </c>
      <c r="CFS310">
        <v>0</v>
      </c>
      <c r="CFT310">
        <v>0</v>
      </c>
      <c r="CFU310">
        <v>0</v>
      </c>
      <c r="CFV310">
        <v>0</v>
      </c>
      <c r="CFW310">
        <v>0</v>
      </c>
      <c r="CFX310">
        <v>0</v>
      </c>
      <c r="CFY310">
        <v>0</v>
      </c>
      <c r="CFZ310">
        <v>0</v>
      </c>
      <c r="CGA310">
        <v>0</v>
      </c>
      <c r="CGB310">
        <v>0</v>
      </c>
      <c r="CGC310">
        <v>0</v>
      </c>
      <c r="CGD310">
        <v>0</v>
      </c>
      <c r="CGE310">
        <v>0</v>
      </c>
      <c r="CGF310">
        <v>0</v>
      </c>
      <c r="CGG310">
        <v>0</v>
      </c>
      <c r="CGH310">
        <v>0</v>
      </c>
      <c r="CGI310">
        <v>0</v>
      </c>
      <c r="CGJ310">
        <v>0</v>
      </c>
      <c r="CGK310">
        <v>0</v>
      </c>
      <c r="CGL310">
        <v>0</v>
      </c>
      <c r="CGM310">
        <v>0</v>
      </c>
      <c r="CGN310">
        <v>0</v>
      </c>
      <c r="CGO310">
        <v>0</v>
      </c>
      <c r="CGP310">
        <v>0</v>
      </c>
      <c r="CGQ310">
        <v>0</v>
      </c>
      <c r="CGR310">
        <v>0</v>
      </c>
      <c r="CGS310">
        <v>0</v>
      </c>
      <c r="CGT310">
        <v>0</v>
      </c>
      <c r="CGU310">
        <v>0</v>
      </c>
      <c r="CGV310">
        <v>0</v>
      </c>
      <c r="CGW310">
        <v>0</v>
      </c>
      <c r="CGX310">
        <v>0</v>
      </c>
      <c r="CGY310">
        <v>0</v>
      </c>
      <c r="CGZ310">
        <v>0</v>
      </c>
      <c r="CHA310">
        <v>0</v>
      </c>
      <c r="CHB310">
        <v>0</v>
      </c>
      <c r="CHC310">
        <v>0</v>
      </c>
      <c r="CHD310">
        <v>0</v>
      </c>
      <c r="CHE310">
        <v>0</v>
      </c>
      <c r="CHF310">
        <v>0</v>
      </c>
      <c r="CHG310">
        <v>0</v>
      </c>
      <c r="CHH310">
        <v>0</v>
      </c>
      <c r="CHI310">
        <v>0</v>
      </c>
      <c r="CHJ310">
        <v>0</v>
      </c>
      <c r="CHK310">
        <v>0</v>
      </c>
      <c r="CHL310">
        <v>0</v>
      </c>
      <c r="CHM310">
        <v>0</v>
      </c>
      <c r="CHN310">
        <v>0</v>
      </c>
      <c r="CHO310">
        <v>0</v>
      </c>
      <c r="CHP310">
        <v>0</v>
      </c>
      <c r="CHQ310">
        <v>0</v>
      </c>
      <c r="CHR310">
        <v>0</v>
      </c>
      <c r="CHS310">
        <v>0</v>
      </c>
      <c r="CHT310">
        <v>0</v>
      </c>
      <c r="CHU310">
        <v>0</v>
      </c>
      <c r="CHV310">
        <v>0</v>
      </c>
      <c r="CHW310">
        <v>0</v>
      </c>
      <c r="CHX310">
        <v>0</v>
      </c>
      <c r="CHY310">
        <v>0</v>
      </c>
      <c r="CHZ310">
        <v>0</v>
      </c>
      <c r="CIA310">
        <v>0</v>
      </c>
      <c r="CIB310">
        <v>0</v>
      </c>
      <c r="CIC310">
        <v>0</v>
      </c>
      <c r="CID310">
        <v>0</v>
      </c>
      <c r="CIE310">
        <v>0</v>
      </c>
      <c r="CIF310">
        <v>0</v>
      </c>
      <c r="CIG310">
        <v>0</v>
      </c>
      <c r="CIH310">
        <v>0</v>
      </c>
      <c r="CII310">
        <v>0</v>
      </c>
      <c r="CIJ310">
        <v>0</v>
      </c>
      <c r="CIK310">
        <v>0</v>
      </c>
      <c r="CIL310">
        <v>0</v>
      </c>
      <c r="CIM310">
        <v>0</v>
      </c>
      <c r="CIN310">
        <v>0</v>
      </c>
      <c r="CIO310">
        <v>0</v>
      </c>
      <c r="CIP310">
        <v>0</v>
      </c>
      <c r="CIQ310">
        <v>0</v>
      </c>
      <c r="CIR310">
        <v>0</v>
      </c>
      <c r="CIS310">
        <v>0</v>
      </c>
      <c r="CIT310">
        <v>0</v>
      </c>
      <c r="CIU310">
        <v>0</v>
      </c>
      <c r="CIV310">
        <v>0</v>
      </c>
      <c r="CIW310">
        <v>0</v>
      </c>
      <c r="CIX310">
        <v>0</v>
      </c>
      <c r="CIY310">
        <v>0</v>
      </c>
      <c r="CIZ310">
        <v>0</v>
      </c>
      <c r="CJA310">
        <v>0</v>
      </c>
      <c r="CJB310">
        <v>0</v>
      </c>
      <c r="CJC310">
        <v>0</v>
      </c>
      <c r="CJD310">
        <v>0</v>
      </c>
      <c r="CJE310">
        <v>0</v>
      </c>
      <c r="CJF310">
        <v>0</v>
      </c>
      <c r="CJG310">
        <v>0</v>
      </c>
      <c r="CJH310">
        <v>0</v>
      </c>
      <c r="CJI310">
        <v>0</v>
      </c>
      <c r="CJJ310">
        <v>0</v>
      </c>
      <c r="CJK310">
        <v>0</v>
      </c>
      <c r="CJL310">
        <v>0</v>
      </c>
      <c r="CJM310">
        <v>0</v>
      </c>
      <c r="CJN310">
        <v>0</v>
      </c>
      <c r="CJO310">
        <v>0</v>
      </c>
      <c r="CJP310">
        <v>0</v>
      </c>
      <c r="CJQ310">
        <v>0</v>
      </c>
      <c r="CJR310">
        <v>0</v>
      </c>
      <c r="CJS310">
        <v>0</v>
      </c>
      <c r="CJT310">
        <v>0</v>
      </c>
      <c r="CJU310">
        <v>0</v>
      </c>
      <c r="CJV310">
        <v>0</v>
      </c>
      <c r="CJW310">
        <v>0</v>
      </c>
      <c r="CJX310">
        <v>0</v>
      </c>
      <c r="CJY310">
        <v>0</v>
      </c>
      <c r="CJZ310">
        <v>0</v>
      </c>
      <c r="CKA310">
        <v>0</v>
      </c>
      <c r="CKB310">
        <v>0</v>
      </c>
      <c r="CKC310">
        <v>0</v>
      </c>
      <c r="CKD310">
        <v>0</v>
      </c>
      <c r="CKE310">
        <v>0</v>
      </c>
      <c r="CKF310">
        <v>0</v>
      </c>
      <c r="CKG310">
        <v>0</v>
      </c>
      <c r="CKH310">
        <v>0</v>
      </c>
      <c r="CKI310">
        <v>0</v>
      </c>
      <c r="CKJ310">
        <v>0</v>
      </c>
      <c r="CKK310">
        <v>0</v>
      </c>
      <c r="CKL310">
        <v>0</v>
      </c>
      <c r="CKM310">
        <v>0</v>
      </c>
      <c r="CKN310">
        <v>0</v>
      </c>
      <c r="CKO310">
        <v>0</v>
      </c>
      <c r="CKP310">
        <v>0</v>
      </c>
      <c r="CKQ310">
        <v>0</v>
      </c>
      <c r="CKR310">
        <v>0</v>
      </c>
      <c r="CKS310">
        <v>0</v>
      </c>
      <c r="CKT310">
        <v>0</v>
      </c>
      <c r="CKU310">
        <v>0</v>
      </c>
      <c r="CKV310">
        <v>0</v>
      </c>
      <c r="CKW310">
        <v>0</v>
      </c>
      <c r="CKX310">
        <v>0</v>
      </c>
      <c r="CKY310">
        <v>0</v>
      </c>
      <c r="CKZ310">
        <v>0</v>
      </c>
      <c r="CLA310">
        <v>0</v>
      </c>
      <c r="CLB310">
        <v>0</v>
      </c>
      <c r="CLC310">
        <v>1</v>
      </c>
    </row>
    <row r="311" spans="1:291 1569:2490">
      <c r="A311" s="147" t="s">
        <v>2893</v>
      </c>
      <c r="B311" s="6" t="s">
        <v>2894</v>
      </c>
      <c r="C311" s="6" t="s">
        <v>2895</v>
      </c>
      <c r="D311" s="6">
        <v>6646400</v>
      </c>
      <c r="E311" s="6">
        <v>1452200</v>
      </c>
      <c r="F311" s="6"/>
      <c r="G311" s="6"/>
      <c r="H311" s="6"/>
      <c r="I311" s="6"/>
      <c r="J311" t="s">
        <v>2894</v>
      </c>
      <c r="L311" s="6">
        <v>1672</v>
      </c>
      <c r="M311" t="s">
        <v>2823</v>
      </c>
      <c r="Q311" t="s">
        <v>1429</v>
      </c>
      <c r="R311" t="s">
        <v>1430</v>
      </c>
      <c r="S311" t="s">
        <v>1430</v>
      </c>
      <c r="T311" t="s">
        <v>1430</v>
      </c>
      <c r="U311" t="s">
        <v>2604</v>
      </c>
      <c r="X311" t="s">
        <v>2606</v>
      </c>
      <c r="Y311" t="s">
        <v>2824</v>
      </c>
      <c r="AB311" s="68" t="s">
        <v>2896</v>
      </c>
      <c r="AD311">
        <v>6014</v>
      </c>
      <c r="AF311" t="s">
        <v>2895</v>
      </c>
      <c r="AH311" s="343">
        <v>6646400</v>
      </c>
      <c r="AI311" s="343">
        <v>1452200</v>
      </c>
      <c r="AJ311">
        <v>2010</v>
      </c>
      <c r="AK311" s="115">
        <v>40434</v>
      </c>
      <c r="AM311" s="180"/>
      <c r="AO311">
        <v>6.9480000000000004</v>
      </c>
      <c r="AP311">
        <v>5.9380000000000006</v>
      </c>
      <c r="AQ311">
        <v>0.1474</v>
      </c>
      <c r="AR311">
        <v>0.19900000000000001</v>
      </c>
      <c r="AS311">
        <v>0.22599999999999998</v>
      </c>
      <c r="AT311">
        <v>7.3599999999999999E-2</v>
      </c>
      <c r="AU311">
        <v>0.2306</v>
      </c>
      <c r="AV311">
        <v>1.3599999999999998E-2</v>
      </c>
      <c r="AZ311">
        <v>0.15819999999999998</v>
      </c>
      <c r="BA311">
        <v>0.12279999999999999</v>
      </c>
      <c r="BC311">
        <v>12.6</v>
      </c>
      <c r="BD311">
        <v>2.8</v>
      </c>
      <c r="BE311">
        <v>5.8</v>
      </c>
      <c r="BF311">
        <v>404.6</v>
      </c>
      <c r="BG311">
        <v>10</v>
      </c>
      <c r="BH311">
        <v>87</v>
      </c>
      <c r="BT311" s="401">
        <v>3</v>
      </c>
      <c r="BU311" s="424" t="s">
        <v>2897</v>
      </c>
      <c r="BV311" s="424"/>
      <c r="BW311" s="424"/>
      <c r="BX311" s="424">
        <v>406</v>
      </c>
      <c r="BY311" s="6">
        <v>48</v>
      </c>
      <c r="BZ311" s="6">
        <v>3.51</v>
      </c>
      <c r="CA311" s="6">
        <v>17</v>
      </c>
      <c r="CB311" s="6">
        <v>42.5</v>
      </c>
      <c r="CC311" s="6">
        <v>0.7</v>
      </c>
      <c r="CD311" s="303">
        <v>7.3734485420449101</v>
      </c>
      <c r="CE311" s="303">
        <v>43.842364532019708</v>
      </c>
      <c r="CF311" s="303">
        <v>3.4482758620689653</v>
      </c>
      <c r="CG311" s="1">
        <v>0.24630541871921183</v>
      </c>
      <c r="CH311">
        <v>0.49261083743842365</v>
      </c>
      <c r="CI311">
        <v>0</v>
      </c>
      <c r="CJ311">
        <v>0.24630541871921183</v>
      </c>
      <c r="CK311">
        <v>0</v>
      </c>
      <c r="CL311">
        <v>0.24630541871921183</v>
      </c>
      <c r="CM311">
        <v>0</v>
      </c>
      <c r="CN311">
        <v>0</v>
      </c>
      <c r="CO311">
        <v>0</v>
      </c>
      <c r="CP311">
        <v>0</v>
      </c>
      <c r="CQ311">
        <v>0</v>
      </c>
      <c r="CR311">
        <v>0.24630541871921183</v>
      </c>
      <c r="CS311">
        <v>0</v>
      </c>
      <c r="CT311">
        <v>0</v>
      </c>
      <c r="CU311">
        <v>0</v>
      </c>
      <c r="CV311">
        <v>0.24630541871921183</v>
      </c>
      <c r="CW311" s="303">
        <f>SUM(CG311:CV311)</f>
        <v>1.7241379310344827</v>
      </c>
      <c r="CX311" s="151"/>
      <c r="CY311" s="151"/>
      <c r="CZ311" s="423"/>
      <c r="EW311" s="78"/>
      <c r="EX311" s="78"/>
      <c r="EY311" s="78"/>
      <c r="JP311"/>
      <c r="JR311"/>
      <c r="JS311"/>
      <c r="JU311"/>
      <c r="JX311"/>
      <c r="KA311"/>
      <c r="KB311"/>
      <c r="KC311"/>
      <c r="KD311"/>
      <c r="KE311"/>
      <c r="BHI311">
        <v>311</v>
      </c>
      <c r="BHJ311">
        <v>311</v>
      </c>
      <c r="BHK311" s="147" t="s">
        <v>2893</v>
      </c>
      <c r="BHL311" t="s">
        <v>2893</v>
      </c>
      <c r="BHM311">
        <v>4.9261083743842367E-2</v>
      </c>
      <c r="BHN311">
        <v>0</v>
      </c>
      <c r="BHO311">
        <v>0</v>
      </c>
      <c r="BHP311">
        <v>0</v>
      </c>
      <c r="BHQ311">
        <v>1.2315270935960592E-2</v>
      </c>
      <c r="BHR311">
        <v>0</v>
      </c>
      <c r="BHS311">
        <v>0</v>
      </c>
      <c r="BHT311">
        <v>0</v>
      </c>
      <c r="BHU311">
        <v>0</v>
      </c>
      <c r="BHV311">
        <v>0</v>
      </c>
      <c r="BHW311">
        <v>0</v>
      </c>
      <c r="BHX311">
        <v>0</v>
      </c>
      <c r="BHY311">
        <v>0</v>
      </c>
      <c r="BHZ311">
        <v>0</v>
      </c>
      <c r="BIA311">
        <v>0</v>
      </c>
      <c r="BIB311">
        <v>0</v>
      </c>
      <c r="BIC311">
        <v>0</v>
      </c>
      <c r="BID311">
        <v>0</v>
      </c>
      <c r="BIE311">
        <v>0</v>
      </c>
      <c r="BIF311">
        <v>0.43842364532019706</v>
      </c>
      <c r="BIG311">
        <v>0</v>
      </c>
      <c r="BIH311">
        <v>0</v>
      </c>
      <c r="BII311">
        <v>7.3891625615763543E-3</v>
      </c>
      <c r="BIJ311">
        <v>0</v>
      </c>
      <c r="BIK311">
        <v>0</v>
      </c>
      <c r="BIL311">
        <v>0</v>
      </c>
      <c r="BIM311">
        <v>0</v>
      </c>
      <c r="BIN311">
        <v>0</v>
      </c>
      <c r="BIO311">
        <v>0</v>
      </c>
      <c r="BIP311">
        <v>0</v>
      </c>
      <c r="BIQ311">
        <v>0</v>
      </c>
      <c r="BIR311">
        <v>0</v>
      </c>
      <c r="BIS311">
        <v>0</v>
      </c>
      <c r="BIT311">
        <v>0</v>
      </c>
      <c r="BIU311">
        <v>0</v>
      </c>
      <c r="BIV311">
        <v>0</v>
      </c>
      <c r="BIW311">
        <v>0</v>
      </c>
      <c r="BIX311">
        <v>0</v>
      </c>
      <c r="BIY311">
        <v>0</v>
      </c>
      <c r="BIZ311">
        <v>2.4630541871921183E-3</v>
      </c>
      <c r="BJA311">
        <v>4.9261083743842365E-3</v>
      </c>
      <c r="BJB311">
        <v>0</v>
      </c>
      <c r="BJC311">
        <v>0</v>
      </c>
      <c r="BJD311">
        <v>0</v>
      </c>
      <c r="BJE311">
        <v>0</v>
      </c>
      <c r="BJF311">
        <v>0</v>
      </c>
      <c r="BJG311">
        <v>0</v>
      </c>
      <c r="BJH311">
        <v>0</v>
      </c>
      <c r="BJI311">
        <v>0</v>
      </c>
      <c r="BJJ311">
        <v>0</v>
      </c>
      <c r="BJK311">
        <v>0</v>
      </c>
      <c r="BJL311">
        <v>0</v>
      </c>
      <c r="BJM311">
        <v>0</v>
      </c>
      <c r="BJN311">
        <v>0</v>
      </c>
      <c r="BJO311">
        <v>0</v>
      </c>
      <c r="BJP311">
        <v>0</v>
      </c>
      <c r="BJQ311">
        <v>0</v>
      </c>
      <c r="BJR311">
        <v>0</v>
      </c>
      <c r="BJS311">
        <v>0</v>
      </c>
      <c r="BJT311">
        <v>0</v>
      </c>
      <c r="BJU311">
        <v>0</v>
      </c>
      <c r="BJV311">
        <v>0</v>
      </c>
      <c r="BJW311">
        <v>0</v>
      </c>
      <c r="BJX311">
        <v>0</v>
      </c>
      <c r="BJY311">
        <v>0</v>
      </c>
      <c r="BJZ311">
        <v>0</v>
      </c>
      <c r="BKA311">
        <v>1.4778325123152709E-2</v>
      </c>
      <c r="BKB311">
        <v>4.9261083743842365E-3</v>
      </c>
      <c r="BKC311">
        <v>0</v>
      </c>
      <c r="BKD311">
        <v>0</v>
      </c>
      <c r="BKE311">
        <v>0</v>
      </c>
      <c r="BKF311">
        <v>0</v>
      </c>
      <c r="BKG311">
        <v>0</v>
      </c>
      <c r="BKH311">
        <v>0</v>
      </c>
      <c r="BKI311">
        <v>0</v>
      </c>
      <c r="BKJ311">
        <v>0</v>
      </c>
      <c r="BKK311">
        <v>0</v>
      </c>
      <c r="BKL311">
        <v>2.9556650246305417E-2</v>
      </c>
      <c r="BKM311">
        <v>0</v>
      </c>
      <c r="BKN311">
        <v>2.4630541871921183E-3</v>
      </c>
      <c r="BKO311">
        <v>0</v>
      </c>
      <c r="BKP311">
        <v>0</v>
      </c>
      <c r="BKQ311">
        <v>0</v>
      </c>
      <c r="BKR311">
        <v>0</v>
      </c>
      <c r="BKS311">
        <v>0</v>
      </c>
      <c r="BKT311">
        <v>0</v>
      </c>
      <c r="BKU311">
        <v>0</v>
      </c>
      <c r="BKV311">
        <v>0</v>
      </c>
      <c r="BKW311">
        <v>0</v>
      </c>
      <c r="BKX311">
        <v>0</v>
      </c>
      <c r="BKY311">
        <v>0</v>
      </c>
      <c r="BKZ311">
        <v>0</v>
      </c>
      <c r="BLA311">
        <v>0</v>
      </c>
      <c r="BLB311">
        <v>0</v>
      </c>
      <c r="BLC311">
        <v>0</v>
      </c>
      <c r="BLD311">
        <v>0</v>
      </c>
      <c r="BLE311">
        <v>0</v>
      </c>
      <c r="BLF311">
        <v>0</v>
      </c>
      <c r="BLG311">
        <v>0</v>
      </c>
      <c r="BLH311">
        <v>0</v>
      </c>
      <c r="BLI311">
        <v>0</v>
      </c>
      <c r="BLJ311">
        <v>0</v>
      </c>
      <c r="BLK311">
        <v>4.9261083743842365E-3</v>
      </c>
      <c r="BLL311">
        <v>0</v>
      </c>
      <c r="BLM311">
        <v>4.9261083743842365E-3</v>
      </c>
      <c r="BLN311">
        <v>0</v>
      </c>
      <c r="BLO311">
        <v>0</v>
      </c>
      <c r="BLP311">
        <v>0</v>
      </c>
      <c r="BLQ311">
        <v>0</v>
      </c>
      <c r="BLR311">
        <v>0</v>
      </c>
      <c r="BLS311">
        <v>0</v>
      </c>
      <c r="BLT311">
        <v>0</v>
      </c>
      <c r="BLU311">
        <v>0</v>
      </c>
      <c r="BLV311">
        <v>0</v>
      </c>
      <c r="BLW311">
        <v>0</v>
      </c>
      <c r="BLX311">
        <v>0</v>
      </c>
      <c r="BLY311">
        <v>0</v>
      </c>
      <c r="BLZ311">
        <v>0</v>
      </c>
      <c r="BMA311">
        <v>0</v>
      </c>
      <c r="BMB311">
        <v>0</v>
      </c>
      <c r="BMC311">
        <v>0</v>
      </c>
      <c r="BMD311">
        <v>0</v>
      </c>
      <c r="BME311">
        <v>0</v>
      </c>
      <c r="BMF311">
        <v>0</v>
      </c>
      <c r="BMG311">
        <v>0</v>
      </c>
      <c r="BMH311">
        <v>0</v>
      </c>
      <c r="BMI311">
        <v>0</v>
      </c>
      <c r="BMJ311">
        <v>0</v>
      </c>
      <c r="BMK311">
        <v>2.4630541871921183E-3</v>
      </c>
      <c r="BML311">
        <v>0</v>
      </c>
      <c r="BMM311">
        <v>0</v>
      </c>
      <c r="BMN311">
        <v>0</v>
      </c>
      <c r="BMO311">
        <v>0</v>
      </c>
      <c r="BMP311">
        <v>0</v>
      </c>
      <c r="BMQ311">
        <v>0</v>
      </c>
      <c r="BMR311">
        <v>0</v>
      </c>
      <c r="BMS311">
        <v>0</v>
      </c>
      <c r="BMT311">
        <v>0</v>
      </c>
      <c r="BMU311">
        <v>0</v>
      </c>
      <c r="BMV311">
        <v>0</v>
      </c>
      <c r="BMW311">
        <v>0</v>
      </c>
      <c r="BMX311">
        <v>0</v>
      </c>
      <c r="BMY311">
        <v>0</v>
      </c>
      <c r="BMZ311">
        <v>0</v>
      </c>
      <c r="BNA311">
        <v>0</v>
      </c>
      <c r="BNB311">
        <v>0</v>
      </c>
      <c r="BNC311">
        <v>0</v>
      </c>
      <c r="BND311">
        <v>0</v>
      </c>
      <c r="BNE311">
        <v>0</v>
      </c>
      <c r="BNF311">
        <v>0</v>
      </c>
      <c r="BNG311">
        <v>0</v>
      </c>
      <c r="BNH311">
        <v>0</v>
      </c>
      <c r="BNI311">
        <v>0</v>
      </c>
      <c r="BNJ311">
        <v>0</v>
      </c>
      <c r="BNK311">
        <v>0</v>
      </c>
      <c r="BNL311">
        <v>0</v>
      </c>
      <c r="BNM311">
        <v>0</v>
      </c>
      <c r="BNN311">
        <v>0</v>
      </c>
      <c r="BNO311">
        <v>0</v>
      </c>
      <c r="BNP311">
        <v>0</v>
      </c>
      <c r="BNQ311">
        <v>0</v>
      </c>
      <c r="BNR311">
        <v>0</v>
      </c>
      <c r="BNS311">
        <v>0</v>
      </c>
      <c r="BNT311">
        <v>0</v>
      </c>
      <c r="BNU311">
        <v>0</v>
      </c>
      <c r="BNV311">
        <v>0</v>
      </c>
      <c r="BNW311">
        <v>0</v>
      </c>
      <c r="BNX311">
        <v>0</v>
      </c>
      <c r="BNY311">
        <v>0</v>
      </c>
      <c r="BNZ311">
        <v>0</v>
      </c>
      <c r="BOA311">
        <v>0</v>
      </c>
      <c r="BOB311">
        <v>0</v>
      </c>
      <c r="BOC311">
        <v>0</v>
      </c>
      <c r="BOD311">
        <v>0</v>
      </c>
      <c r="BOE311">
        <v>0</v>
      </c>
      <c r="BOF311">
        <v>0</v>
      </c>
      <c r="BOG311">
        <v>0</v>
      </c>
      <c r="BOH311">
        <v>0</v>
      </c>
      <c r="BOI311">
        <v>0</v>
      </c>
      <c r="BOJ311">
        <v>0</v>
      </c>
      <c r="BOK311">
        <v>0</v>
      </c>
      <c r="BOL311">
        <v>0</v>
      </c>
      <c r="BOM311">
        <v>0</v>
      </c>
      <c r="BON311">
        <v>0</v>
      </c>
      <c r="BOO311">
        <v>0</v>
      </c>
      <c r="BOP311">
        <v>0</v>
      </c>
      <c r="BOQ311">
        <v>0</v>
      </c>
      <c r="BOR311">
        <v>0</v>
      </c>
      <c r="BOS311">
        <v>0</v>
      </c>
      <c r="BOT311">
        <v>0</v>
      </c>
      <c r="BOU311">
        <v>0</v>
      </c>
      <c r="BOV311">
        <v>2.4630541871921183E-3</v>
      </c>
      <c r="BOW311">
        <v>0</v>
      </c>
      <c r="BOX311">
        <v>0</v>
      </c>
      <c r="BOY311">
        <v>0</v>
      </c>
      <c r="BOZ311">
        <v>0</v>
      </c>
      <c r="BPA311">
        <v>2.4630541871921183E-3</v>
      </c>
      <c r="BPB311">
        <v>0</v>
      </c>
      <c r="BPC311">
        <v>0</v>
      </c>
      <c r="BPD311">
        <v>0</v>
      </c>
      <c r="BPE311">
        <v>1.4778325123152709E-2</v>
      </c>
      <c r="BPF311">
        <v>2.4630541871921183E-3</v>
      </c>
      <c r="BPG311">
        <v>0</v>
      </c>
      <c r="BPH311">
        <v>0</v>
      </c>
      <c r="BPI311">
        <v>0</v>
      </c>
      <c r="BPJ311">
        <v>0</v>
      </c>
      <c r="BPK311">
        <v>0</v>
      </c>
      <c r="BPL311">
        <v>0</v>
      </c>
      <c r="BPM311">
        <v>0</v>
      </c>
      <c r="BPN311">
        <v>0</v>
      </c>
      <c r="BPO311">
        <v>0</v>
      </c>
      <c r="BPP311">
        <v>0</v>
      </c>
      <c r="BPQ311">
        <v>0</v>
      </c>
      <c r="BPR311">
        <v>0</v>
      </c>
      <c r="BPS311">
        <v>0</v>
      </c>
      <c r="BPT311">
        <v>0</v>
      </c>
      <c r="BPU311">
        <v>1.2315270935960592E-2</v>
      </c>
      <c r="BPV311">
        <v>0</v>
      </c>
      <c r="BPW311">
        <v>0</v>
      </c>
      <c r="BPX311">
        <v>0</v>
      </c>
      <c r="BPY311">
        <v>0</v>
      </c>
      <c r="BPZ311">
        <v>0</v>
      </c>
      <c r="BQA311">
        <v>0</v>
      </c>
      <c r="BQB311">
        <v>0</v>
      </c>
      <c r="BQC311">
        <v>0</v>
      </c>
      <c r="BQD311">
        <v>0</v>
      </c>
      <c r="BQE311">
        <v>0</v>
      </c>
      <c r="BQF311">
        <v>0</v>
      </c>
      <c r="BQG311">
        <v>0</v>
      </c>
      <c r="BQH311">
        <v>0</v>
      </c>
      <c r="BQI311">
        <v>0</v>
      </c>
      <c r="BQJ311">
        <v>0</v>
      </c>
      <c r="BQK311">
        <v>0</v>
      </c>
      <c r="BQL311">
        <v>0</v>
      </c>
      <c r="BQM311">
        <v>0</v>
      </c>
      <c r="BQN311">
        <v>0</v>
      </c>
      <c r="BQO311">
        <v>0</v>
      </c>
      <c r="BQP311">
        <v>0</v>
      </c>
      <c r="BQQ311">
        <v>0</v>
      </c>
      <c r="BQR311">
        <v>0</v>
      </c>
      <c r="BQS311">
        <v>0</v>
      </c>
      <c r="BQT311">
        <v>0</v>
      </c>
      <c r="BQU311">
        <v>0</v>
      </c>
      <c r="BQV311">
        <v>0</v>
      </c>
      <c r="BQW311">
        <v>0</v>
      </c>
      <c r="BQX311">
        <v>0</v>
      </c>
      <c r="BQY311">
        <v>0</v>
      </c>
      <c r="BQZ311">
        <v>0</v>
      </c>
      <c r="BRA311">
        <v>4.9261083743842365E-3</v>
      </c>
      <c r="BRB311">
        <v>7.3891625615763543E-3</v>
      </c>
      <c r="BRC311">
        <v>0</v>
      </c>
      <c r="BRD311">
        <v>0</v>
      </c>
      <c r="BRE311">
        <v>0</v>
      </c>
      <c r="BRF311">
        <v>0</v>
      </c>
      <c r="BRG311">
        <v>0</v>
      </c>
      <c r="BRH311">
        <v>0</v>
      </c>
      <c r="BRI311">
        <v>0</v>
      </c>
      <c r="BRJ311">
        <v>0</v>
      </c>
      <c r="BRK311">
        <v>0</v>
      </c>
      <c r="BRL311">
        <v>0</v>
      </c>
      <c r="BRM311">
        <v>0</v>
      </c>
      <c r="BRN311">
        <v>0</v>
      </c>
      <c r="BRO311">
        <v>0</v>
      </c>
      <c r="BRP311">
        <v>0</v>
      </c>
      <c r="BRQ311">
        <v>0</v>
      </c>
      <c r="BRR311">
        <v>0</v>
      </c>
      <c r="BRS311">
        <v>9.852216748768473E-3</v>
      </c>
      <c r="BRT311">
        <v>0</v>
      </c>
      <c r="BRU311">
        <v>7.3891625615763543E-3</v>
      </c>
      <c r="BRV311">
        <v>0</v>
      </c>
      <c r="BRW311">
        <v>0</v>
      </c>
      <c r="BRX311">
        <v>0</v>
      </c>
      <c r="BRY311">
        <v>0</v>
      </c>
      <c r="BRZ311">
        <v>0</v>
      </c>
      <c r="BSA311">
        <v>0</v>
      </c>
      <c r="BSB311">
        <v>0</v>
      </c>
      <c r="BSC311">
        <v>0</v>
      </c>
      <c r="BSD311">
        <v>0</v>
      </c>
      <c r="BSE311">
        <v>0</v>
      </c>
      <c r="BSF311">
        <v>0</v>
      </c>
      <c r="BSG311">
        <v>0</v>
      </c>
      <c r="BSH311">
        <v>0</v>
      </c>
      <c r="BSI311">
        <v>2.7093596059113302E-2</v>
      </c>
      <c r="BSJ311">
        <v>0</v>
      </c>
      <c r="BSK311">
        <v>0</v>
      </c>
      <c r="BSL311">
        <v>0</v>
      </c>
      <c r="BSM311">
        <v>0</v>
      </c>
      <c r="BSN311">
        <v>0</v>
      </c>
      <c r="BSO311">
        <v>0</v>
      </c>
      <c r="BSP311">
        <v>0</v>
      </c>
      <c r="BSQ311">
        <v>0</v>
      </c>
      <c r="BSR311">
        <v>0</v>
      </c>
      <c r="BSS311">
        <v>0</v>
      </c>
      <c r="BST311">
        <v>0</v>
      </c>
      <c r="BSU311">
        <v>0</v>
      </c>
      <c r="BSV311">
        <v>0</v>
      </c>
      <c r="BSW311">
        <v>0</v>
      </c>
      <c r="BSX311">
        <v>0</v>
      </c>
      <c r="BSY311">
        <v>4.9261083743842365E-3</v>
      </c>
      <c r="BSZ311">
        <v>0</v>
      </c>
      <c r="BTA311">
        <v>0</v>
      </c>
      <c r="BTB311">
        <v>0</v>
      </c>
      <c r="BTC311">
        <v>0</v>
      </c>
      <c r="BTD311">
        <v>2.4630541871921183E-3</v>
      </c>
      <c r="BTE311">
        <v>0</v>
      </c>
      <c r="BTF311">
        <v>0</v>
      </c>
      <c r="BTG311">
        <v>0</v>
      </c>
      <c r="BTH311">
        <v>1.9704433497536946E-2</v>
      </c>
      <c r="BTI311">
        <v>0</v>
      </c>
      <c r="BTJ311">
        <v>0</v>
      </c>
      <c r="BTK311">
        <v>0</v>
      </c>
      <c r="BTL311">
        <v>0</v>
      </c>
      <c r="BTM311">
        <v>0</v>
      </c>
      <c r="BTN311">
        <v>0</v>
      </c>
      <c r="BTO311">
        <v>0</v>
      </c>
      <c r="BTP311">
        <v>0</v>
      </c>
      <c r="BTQ311">
        <v>0</v>
      </c>
      <c r="BTR311">
        <v>0</v>
      </c>
      <c r="BTS311">
        <v>0</v>
      </c>
      <c r="BTT311">
        <v>0</v>
      </c>
      <c r="BTU311">
        <v>0</v>
      </c>
      <c r="BTV311">
        <v>0</v>
      </c>
      <c r="BTW311">
        <v>0</v>
      </c>
      <c r="BTX311">
        <v>0</v>
      </c>
      <c r="BTY311">
        <v>0</v>
      </c>
      <c r="BTZ311">
        <v>0</v>
      </c>
      <c r="BUA311">
        <v>0</v>
      </c>
      <c r="BUB311">
        <v>0</v>
      </c>
      <c r="BUC311">
        <v>3.6945812807881777E-2</v>
      </c>
      <c r="BUD311">
        <v>0</v>
      </c>
      <c r="BUE311">
        <v>0</v>
      </c>
      <c r="BUF311">
        <v>0</v>
      </c>
      <c r="BUG311">
        <v>0</v>
      </c>
      <c r="BUH311">
        <v>0</v>
      </c>
      <c r="BUI311">
        <v>0</v>
      </c>
      <c r="BUJ311">
        <v>0</v>
      </c>
      <c r="BUK311">
        <v>0</v>
      </c>
      <c r="BUL311">
        <v>0</v>
      </c>
      <c r="BUM311">
        <v>0</v>
      </c>
      <c r="BUN311">
        <v>0</v>
      </c>
      <c r="BUO311">
        <v>0</v>
      </c>
      <c r="BUP311">
        <v>0</v>
      </c>
      <c r="BUQ311">
        <v>0</v>
      </c>
      <c r="BUR311">
        <v>0</v>
      </c>
      <c r="BUS311">
        <v>0</v>
      </c>
      <c r="BUT311">
        <v>0</v>
      </c>
      <c r="BUU311">
        <v>0</v>
      </c>
      <c r="BUV311">
        <v>0</v>
      </c>
      <c r="BUW311">
        <v>0</v>
      </c>
      <c r="BUX311">
        <v>0</v>
      </c>
      <c r="BUY311">
        <v>0</v>
      </c>
      <c r="BUZ311">
        <v>0</v>
      </c>
      <c r="BVA311">
        <v>0</v>
      </c>
      <c r="BVB311">
        <v>0</v>
      </c>
      <c r="BVC311">
        <v>0</v>
      </c>
      <c r="BVD311">
        <v>0</v>
      </c>
      <c r="BVE311">
        <v>0</v>
      </c>
      <c r="BVF311">
        <v>0</v>
      </c>
      <c r="BVG311">
        <v>0</v>
      </c>
      <c r="BVH311">
        <v>0</v>
      </c>
      <c r="BVI311">
        <v>0</v>
      </c>
      <c r="BVJ311">
        <v>0</v>
      </c>
      <c r="BVK311">
        <v>0</v>
      </c>
      <c r="BVL311">
        <v>0</v>
      </c>
      <c r="BVM311">
        <v>0</v>
      </c>
      <c r="BVN311">
        <v>0</v>
      </c>
      <c r="BVO311">
        <v>0</v>
      </c>
      <c r="BVP311">
        <v>0</v>
      </c>
      <c r="BVQ311">
        <v>0</v>
      </c>
      <c r="BVR311">
        <v>0</v>
      </c>
      <c r="BVS311">
        <v>0</v>
      </c>
      <c r="BVT311">
        <v>0</v>
      </c>
      <c r="BVU311">
        <v>0</v>
      </c>
      <c r="BVV311">
        <v>0</v>
      </c>
      <c r="BVW311">
        <v>0</v>
      </c>
      <c r="BVX311">
        <v>0</v>
      </c>
      <c r="BVY311">
        <v>0</v>
      </c>
      <c r="BVZ311">
        <v>0</v>
      </c>
      <c r="BWA311">
        <v>0</v>
      </c>
      <c r="BWB311">
        <v>0</v>
      </c>
      <c r="BWC311">
        <v>0</v>
      </c>
      <c r="BWD311">
        <v>0</v>
      </c>
      <c r="BWE311">
        <v>0</v>
      </c>
      <c r="BWF311">
        <v>0</v>
      </c>
      <c r="BWG311">
        <v>0</v>
      </c>
      <c r="BWH311">
        <v>0</v>
      </c>
      <c r="BWI311">
        <v>0</v>
      </c>
      <c r="BWJ311">
        <v>0</v>
      </c>
      <c r="BWK311">
        <v>0</v>
      </c>
      <c r="BWL311">
        <v>0</v>
      </c>
      <c r="BWM311">
        <v>4.9261083743842365E-3</v>
      </c>
      <c r="BWN311">
        <v>0</v>
      </c>
      <c r="BWO311">
        <v>0</v>
      </c>
      <c r="BWP311">
        <v>0</v>
      </c>
      <c r="BWQ311">
        <v>0</v>
      </c>
      <c r="BWR311">
        <v>0</v>
      </c>
      <c r="BWS311">
        <v>0</v>
      </c>
      <c r="BWT311">
        <v>0</v>
      </c>
      <c r="BWU311">
        <v>0</v>
      </c>
      <c r="BWV311">
        <v>0</v>
      </c>
      <c r="BWW311">
        <v>0</v>
      </c>
      <c r="BWX311">
        <v>0</v>
      </c>
      <c r="BWY311">
        <v>0</v>
      </c>
      <c r="BWZ311">
        <v>2.4630541871921183E-3</v>
      </c>
      <c r="BXA311">
        <v>0</v>
      </c>
      <c r="BXB311">
        <v>2.4630541871921183E-3</v>
      </c>
      <c r="BXC311">
        <v>0</v>
      </c>
      <c r="BXD311">
        <v>0</v>
      </c>
      <c r="BXE311">
        <v>0</v>
      </c>
      <c r="BXF311">
        <v>0</v>
      </c>
      <c r="BXG311">
        <v>0</v>
      </c>
      <c r="BXH311">
        <v>0</v>
      </c>
      <c r="BXI311">
        <v>0</v>
      </c>
      <c r="BXJ311">
        <v>0</v>
      </c>
      <c r="BXK311">
        <v>0</v>
      </c>
      <c r="BXL311">
        <v>0</v>
      </c>
      <c r="BXM311">
        <v>0</v>
      </c>
      <c r="BXN311">
        <v>0</v>
      </c>
      <c r="BXO311">
        <v>0</v>
      </c>
      <c r="BXP311">
        <v>2.4630541871921183E-3</v>
      </c>
      <c r="BXQ311">
        <v>0</v>
      </c>
      <c r="BXR311">
        <v>0</v>
      </c>
      <c r="BXS311">
        <v>0</v>
      </c>
      <c r="BXT311">
        <v>0</v>
      </c>
      <c r="BXU311">
        <v>1.2315270935960592E-2</v>
      </c>
      <c r="BXV311">
        <v>0</v>
      </c>
      <c r="BXW311">
        <v>0</v>
      </c>
      <c r="BXX311">
        <v>0</v>
      </c>
      <c r="BXY311">
        <v>0</v>
      </c>
      <c r="BXZ311">
        <v>0</v>
      </c>
      <c r="BYA311">
        <v>0</v>
      </c>
      <c r="BYB311">
        <v>0</v>
      </c>
      <c r="BYC311">
        <v>0</v>
      </c>
      <c r="BYD311">
        <v>0</v>
      </c>
      <c r="BYE311">
        <v>0</v>
      </c>
      <c r="BYF311">
        <v>0</v>
      </c>
      <c r="BYG311">
        <v>0</v>
      </c>
      <c r="BYH311">
        <v>0</v>
      </c>
      <c r="BYI311">
        <v>0</v>
      </c>
      <c r="BYJ311">
        <v>0</v>
      </c>
      <c r="BYK311">
        <v>0</v>
      </c>
      <c r="BYL311">
        <v>0</v>
      </c>
      <c r="BYM311">
        <v>0</v>
      </c>
      <c r="BYN311">
        <v>0</v>
      </c>
      <c r="BYO311">
        <v>0</v>
      </c>
      <c r="BYP311">
        <v>0</v>
      </c>
      <c r="BYQ311">
        <v>0</v>
      </c>
      <c r="BYR311">
        <v>0</v>
      </c>
      <c r="BYS311">
        <v>0</v>
      </c>
      <c r="BYT311">
        <v>0</v>
      </c>
      <c r="BYU311">
        <v>0</v>
      </c>
      <c r="BYV311">
        <v>0</v>
      </c>
      <c r="BYW311">
        <v>0</v>
      </c>
      <c r="BYX311">
        <v>0</v>
      </c>
      <c r="BYY311">
        <v>0</v>
      </c>
      <c r="BYZ311">
        <v>0</v>
      </c>
      <c r="BZA311">
        <v>0</v>
      </c>
      <c r="BZB311">
        <v>0</v>
      </c>
      <c r="BZC311">
        <v>0</v>
      </c>
      <c r="BZD311">
        <v>2.4630541871921183E-3</v>
      </c>
      <c r="BZE311">
        <v>0</v>
      </c>
      <c r="BZF311">
        <v>0</v>
      </c>
      <c r="BZG311">
        <v>0</v>
      </c>
      <c r="BZH311">
        <v>0</v>
      </c>
      <c r="BZI311">
        <v>0</v>
      </c>
      <c r="BZJ311">
        <v>0</v>
      </c>
      <c r="BZK311">
        <v>0</v>
      </c>
      <c r="BZL311">
        <v>0</v>
      </c>
      <c r="BZM311">
        <v>0</v>
      </c>
      <c r="BZN311">
        <v>0</v>
      </c>
      <c r="BZO311">
        <v>0</v>
      </c>
      <c r="BZP311">
        <v>0</v>
      </c>
      <c r="BZQ311">
        <v>0</v>
      </c>
      <c r="BZR311">
        <v>0</v>
      </c>
      <c r="BZS311">
        <v>0</v>
      </c>
      <c r="BZT311">
        <v>0</v>
      </c>
      <c r="BZU311">
        <v>0</v>
      </c>
      <c r="BZV311">
        <v>0</v>
      </c>
      <c r="BZW311">
        <v>0</v>
      </c>
      <c r="BZX311">
        <v>0</v>
      </c>
      <c r="BZY311">
        <v>0</v>
      </c>
      <c r="BZZ311">
        <v>0</v>
      </c>
      <c r="CAA311">
        <v>2.4630541871921183E-3</v>
      </c>
      <c r="CAB311">
        <v>0</v>
      </c>
      <c r="CAC311">
        <v>0</v>
      </c>
      <c r="CAD311">
        <v>0</v>
      </c>
      <c r="CAE311">
        <v>0</v>
      </c>
      <c r="CAF311">
        <v>0</v>
      </c>
      <c r="CAG311">
        <v>0</v>
      </c>
      <c r="CAH311">
        <v>0</v>
      </c>
      <c r="CAI311">
        <v>0</v>
      </c>
      <c r="CAJ311">
        <v>0</v>
      </c>
      <c r="CAK311">
        <v>0</v>
      </c>
      <c r="CAL311">
        <v>0</v>
      </c>
      <c r="CAM311">
        <v>0</v>
      </c>
      <c r="CAN311">
        <v>0</v>
      </c>
      <c r="CAO311">
        <v>0</v>
      </c>
      <c r="CAP311">
        <v>0</v>
      </c>
      <c r="CAQ311">
        <v>0</v>
      </c>
      <c r="CAR311">
        <v>0</v>
      </c>
      <c r="CAS311">
        <v>0</v>
      </c>
      <c r="CAT311">
        <v>0</v>
      </c>
      <c r="CAU311">
        <v>0</v>
      </c>
      <c r="CAV311">
        <v>0</v>
      </c>
      <c r="CAW311">
        <v>0</v>
      </c>
      <c r="CAX311">
        <v>0</v>
      </c>
      <c r="CAY311">
        <v>0</v>
      </c>
      <c r="CAZ311">
        <v>0</v>
      </c>
      <c r="CBA311">
        <v>0</v>
      </c>
      <c r="CBB311">
        <v>0</v>
      </c>
      <c r="CBC311">
        <v>0</v>
      </c>
      <c r="CBD311">
        <v>0</v>
      </c>
      <c r="CBE311">
        <v>0</v>
      </c>
      <c r="CBF311">
        <v>0</v>
      </c>
      <c r="CBG311">
        <v>0</v>
      </c>
      <c r="CBH311">
        <v>0</v>
      </c>
      <c r="CBI311">
        <v>0</v>
      </c>
      <c r="CBJ311">
        <v>0</v>
      </c>
      <c r="CBK311">
        <v>0</v>
      </c>
      <c r="CBL311">
        <v>0</v>
      </c>
      <c r="CBM311">
        <v>0</v>
      </c>
      <c r="CBN311">
        <v>0</v>
      </c>
      <c r="CBO311">
        <v>0</v>
      </c>
      <c r="CBP311">
        <v>0</v>
      </c>
      <c r="CBQ311">
        <v>0</v>
      </c>
      <c r="CBR311">
        <v>0</v>
      </c>
      <c r="CBS311">
        <v>0</v>
      </c>
      <c r="CBT311">
        <v>0</v>
      </c>
      <c r="CBU311">
        <v>0</v>
      </c>
      <c r="CBV311">
        <v>0</v>
      </c>
      <c r="CBW311">
        <v>0</v>
      </c>
      <c r="CBX311">
        <v>0</v>
      </c>
      <c r="CBY311">
        <v>0</v>
      </c>
      <c r="CBZ311">
        <v>0</v>
      </c>
      <c r="CCA311">
        <v>0</v>
      </c>
      <c r="CCB311">
        <v>0</v>
      </c>
      <c r="CCC311">
        <v>0</v>
      </c>
      <c r="CCD311">
        <v>0</v>
      </c>
      <c r="CCE311">
        <v>0</v>
      </c>
      <c r="CCF311">
        <v>0</v>
      </c>
      <c r="CCG311">
        <v>0</v>
      </c>
      <c r="CCH311">
        <v>0</v>
      </c>
      <c r="CCI311">
        <v>0</v>
      </c>
      <c r="CCJ311">
        <v>0</v>
      </c>
      <c r="CCK311">
        <v>2.4630541871921183E-3</v>
      </c>
      <c r="CCL311">
        <v>0</v>
      </c>
      <c r="CCM311">
        <v>0</v>
      </c>
      <c r="CCN311">
        <v>0</v>
      </c>
      <c r="CCO311">
        <v>0</v>
      </c>
      <c r="CCP311">
        <v>0</v>
      </c>
      <c r="CCQ311">
        <v>0</v>
      </c>
      <c r="CCR311">
        <v>0</v>
      </c>
      <c r="CCS311">
        <v>0</v>
      </c>
      <c r="CCT311">
        <v>0</v>
      </c>
      <c r="CCU311">
        <v>0</v>
      </c>
      <c r="CCV311">
        <v>0</v>
      </c>
      <c r="CCW311">
        <v>1.7241379310344827E-2</v>
      </c>
      <c r="CCX311">
        <v>0</v>
      </c>
      <c r="CCY311">
        <v>0</v>
      </c>
      <c r="CCZ311">
        <v>0</v>
      </c>
      <c r="CDA311">
        <v>0</v>
      </c>
      <c r="CDB311">
        <v>0</v>
      </c>
      <c r="CDC311">
        <v>0</v>
      </c>
      <c r="CDD311">
        <v>0</v>
      </c>
      <c r="CDE311">
        <v>0</v>
      </c>
      <c r="CDF311">
        <v>0</v>
      </c>
      <c r="CDG311">
        <v>0</v>
      </c>
      <c r="CDH311">
        <v>0</v>
      </c>
      <c r="CDI311">
        <v>0</v>
      </c>
      <c r="CDJ311">
        <v>0</v>
      </c>
      <c r="CDK311">
        <v>2.4630541871921183E-3</v>
      </c>
      <c r="CDL311">
        <v>0</v>
      </c>
      <c r="CDM311">
        <v>0</v>
      </c>
      <c r="CDN311">
        <v>0</v>
      </c>
      <c r="CDO311">
        <v>0</v>
      </c>
      <c r="CDP311">
        <v>0</v>
      </c>
      <c r="CDQ311">
        <v>0</v>
      </c>
      <c r="CDR311">
        <v>0</v>
      </c>
      <c r="CDS311">
        <v>0</v>
      </c>
      <c r="CDT311">
        <v>2.4630541871921183E-3</v>
      </c>
      <c r="CDU311">
        <v>0</v>
      </c>
      <c r="CDV311">
        <v>0</v>
      </c>
      <c r="CDW311">
        <v>0</v>
      </c>
      <c r="CDX311">
        <v>0</v>
      </c>
      <c r="CDY311">
        <v>0</v>
      </c>
      <c r="CDZ311">
        <v>7.3891625615763543E-3</v>
      </c>
      <c r="CEA311">
        <v>0</v>
      </c>
      <c r="CEB311">
        <v>0</v>
      </c>
      <c r="CEC311">
        <v>0</v>
      </c>
      <c r="CED311">
        <v>0</v>
      </c>
      <c r="CEE311">
        <v>0</v>
      </c>
      <c r="CEF311">
        <v>0</v>
      </c>
      <c r="CEG311">
        <v>0</v>
      </c>
      <c r="CEH311">
        <v>0</v>
      </c>
      <c r="CEI311">
        <v>0</v>
      </c>
      <c r="CEJ311">
        <v>0</v>
      </c>
      <c r="CEK311">
        <v>0</v>
      </c>
      <c r="CEL311">
        <v>0</v>
      </c>
      <c r="CEM311">
        <v>0</v>
      </c>
      <c r="CEN311">
        <v>0</v>
      </c>
      <c r="CEO311">
        <v>0</v>
      </c>
      <c r="CEP311">
        <v>0</v>
      </c>
      <c r="CEQ311">
        <v>0</v>
      </c>
      <c r="CER311">
        <v>0</v>
      </c>
      <c r="CES311">
        <v>0</v>
      </c>
      <c r="CET311">
        <v>0</v>
      </c>
      <c r="CEU311">
        <v>0</v>
      </c>
      <c r="CEV311">
        <v>0</v>
      </c>
      <c r="CEW311">
        <v>0</v>
      </c>
      <c r="CEX311">
        <v>0</v>
      </c>
      <c r="CEY311">
        <v>0</v>
      </c>
      <c r="CEZ311">
        <v>0</v>
      </c>
      <c r="CFA311">
        <v>0</v>
      </c>
      <c r="CFB311">
        <v>0</v>
      </c>
      <c r="CFC311">
        <v>0</v>
      </c>
      <c r="CFD311">
        <v>0</v>
      </c>
      <c r="CFE311">
        <v>0</v>
      </c>
      <c r="CFF311">
        <v>0</v>
      </c>
      <c r="CFG311">
        <v>0</v>
      </c>
      <c r="CFH311">
        <v>0</v>
      </c>
      <c r="CFI311">
        <v>0</v>
      </c>
      <c r="CFJ311">
        <v>0</v>
      </c>
      <c r="CFK311">
        <v>0</v>
      </c>
      <c r="CFL311">
        <v>0</v>
      </c>
      <c r="CFM311">
        <v>0</v>
      </c>
      <c r="CFN311">
        <v>0</v>
      </c>
      <c r="CFO311">
        <v>0</v>
      </c>
      <c r="CFP311">
        <v>0</v>
      </c>
      <c r="CFQ311">
        <v>2.4630541871921183E-3</v>
      </c>
      <c r="CFR311">
        <v>0</v>
      </c>
      <c r="CFS311">
        <v>0</v>
      </c>
      <c r="CFT311">
        <v>0</v>
      </c>
      <c r="CFU311">
        <v>0.1206896551724138</v>
      </c>
      <c r="CFV311">
        <v>0</v>
      </c>
      <c r="CFW311">
        <v>0</v>
      </c>
      <c r="CFX311">
        <v>0</v>
      </c>
      <c r="CFY311">
        <v>0</v>
      </c>
      <c r="CFZ311">
        <v>0</v>
      </c>
      <c r="CGA311">
        <v>0</v>
      </c>
      <c r="CGB311">
        <v>0</v>
      </c>
      <c r="CGC311">
        <v>0</v>
      </c>
      <c r="CGD311">
        <v>0</v>
      </c>
      <c r="CGE311">
        <v>0</v>
      </c>
      <c r="CGF311">
        <v>0</v>
      </c>
      <c r="CGG311">
        <v>0</v>
      </c>
      <c r="CGH311">
        <v>0</v>
      </c>
      <c r="CGI311">
        <v>0</v>
      </c>
      <c r="CGJ311">
        <v>0</v>
      </c>
      <c r="CGK311">
        <v>0</v>
      </c>
      <c r="CGL311">
        <v>0</v>
      </c>
      <c r="CGM311">
        <v>0</v>
      </c>
      <c r="CGN311">
        <v>0</v>
      </c>
      <c r="CGO311">
        <v>0</v>
      </c>
      <c r="CGP311">
        <v>0</v>
      </c>
      <c r="CGQ311">
        <v>2.4630541871921183E-3</v>
      </c>
      <c r="CGR311">
        <v>0</v>
      </c>
      <c r="CGS311">
        <v>0</v>
      </c>
      <c r="CGT311">
        <v>0</v>
      </c>
      <c r="CGU311">
        <v>5.9113300492610835E-2</v>
      </c>
      <c r="CGV311">
        <v>0</v>
      </c>
      <c r="CGW311">
        <v>0</v>
      </c>
      <c r="CGX311">
        <v>0</v>
      </c>
      <c r="CGY311">
        <v>0</v>
      </c>
      <c r="CGZ311">
        <v>0</v>
      </c>
      <c r="CHA311">
        <v>0</v>
      </c>
      <c r="CHB311">
        <v>0</v>
      </c>
      <c r="CHC311">
        <v>0</v>
      </c>
      <c r="CHD311">
        <v>0</v>
      </c>
      <c r="CHE311">
        <v>0</v>
      </c>
      <c r="CHF311">
        <v>0</v>
      </c>
      <c r="CHG311">
        <v>0</v>
      </c>
      <c r="CHH311">
        <v>0</v>
      </c>
      <c r="CHI311">
        <v>0</v>
      </c>
      <c r="CHJ311">
        <v>0</v>
      </c>
      <c r="CHK311">
        <v>0</v>
      </c>
      <c r="CHL311">
        <v>0</v>
      </c>
      <c r="CHM311">
        <v>0</v>
      </c>
      <c r="CHN311">
        <v>0</v>
      </c>
      <c r="CHO311">
        <v>0</v>
      </c>
      <c r="CHP311">
        <v>0</v>
      </c>
      <c r="CHQ311">
        <v>1.7241379310344827E-2</v>
      </c>
      <c r="CHR311">
        <v>0</v>
      </c>
      <c r="CHS311">
        <v>0</v>
      </c>
      <c r="CHT311">
        <v>0</v>
      </c>
      <c r="CHU311">
        <v>0</v>
      </c>
      <c r="CHV311">
        <v>0</v>
      </c>
      <c r="CHW311">
        <v>0</v>
      </c>
      <c r="CHX311">
        <v>0</v>
      </c>
      <c r="CHY311">
        <v>0</v>
      </c>
      <c r="CHZ311">
        <v>0</v>
      </c>
      <c r="CIA311">
        <v>0</v>
      </c>
      <c r="CIB311">
        <v>2.4630541871921183E-3</v>
      </c>
      <c r="CIC311">
        <v>0</v>
      </c>
      <c r="CID311">
        <v>0</v>
      </c>
      <c r="CIE311">
        <v>0</v>
      </c>
      <c r="CIF311">
        <v>0</v>
      </c>
      <c r="CIG311">
        <v>0</v>
      </c>
      <c r="CIH311">
        <v>0</v>
      </c>
      <c r="CII311">
        <v>0</v>
      </c>
      <c r="CIJ311">
        <v>0</v>
      </c>
      <c r="CIK311">
        <v>0</v>
      </c>
      <c r="CIL311">
        <v>0</v>
      </c>
      <c r="CIM311">
        <v>0</v>
      </c>
      <c r="CIN311">
        <v>0</v>
      </c>
      <c r="CIO311">
        <v>0</v>
      </c>
      <c r="CIP311">
        <v>0</v>
      </c>
      <c r="CIQ311">
        <v>0</v>
      </c>
      <c r="CIR311">
        <v>0</v>
      </c>
      <c r="CIS311">
        <v>0</v>
      </c>
      <c r="CIT311">
        <v>0</v>
      </c>
      <c r="CIU311">
        <v>0</v>
      </c>
      <c r="CIV311">
        <v>0</v>
      </c>
      <c r="CIW311">
        <v>0</v>
      </c>
      <c r="CIX311">
        <v>0</v>
      </c>
      <c r="CIY311">
        <v>0</v>
      </c>
      <c r="CIZ311">
        <v>0</v>
      </c>
      <c r="CJA311">
        <v>0</v>
      </c>
      <c r="CJB311">
        <v>0</v>
      </c>
      <c r="CJC311">
        <v>0</v>
      </c>
      <c r="CJD311">
        <v>0</v>
      </c>
      <c r="CJE311">
        <v>0</v>
      </c>
      <c r="CJF311">
        <v>0</v>
      </c>
      <c r="CJG311">
        <v>0</v>
      </c>
      <c r="CJH311">
        <v>0</v>
      </c>
      <c r="CJI311">
        <v>0</v>
      </c>
      <c r="CJJ311">
        <v>0</v>
      </c>
      <c r="CJK311">
        <v>0</v>
      </c>
      <c r="CJL311">
        <v>0</v>
      </c>
      <c r="CJM311">
        <v>0</v>
      </c>
      <c r="CJN311">
        <v>0</v>
      </c>
      <c r="CJO311">
        <v>0</v>
      </c>
      <c r="CJP311">
        <v>0</v>
      </c>
      <c r="CJQ311">
        <v>0</v>
      </c>
      <c r="CJR311">
        <v>0</v>
      </c>
      <c r="CJS311">
        <v>0</v>
      </c>
      <c r="CJT311">
        <v>0</v>
      </c>
      <c r="CJU311">
        <v>0</v>
      </c>
      <c r="CJV311">
        <v>0</v>
      </c>
      <c r="CJW311">
        <v>0</v>
      </c>
      <c r="CJX311">
        <v>0</v>
      </c>
      <c r="CJY311">
        <v>0</v>
      </c>
      <c r="CJZ311">
        <v>0</v>
      </c>
      <c r="CKA311">
        <v>0</v>
      </c>
      <c r="CKB311">
        <v>0</v>
      </c>
      <c r="CKC311">
        <v>0</v>
      </c>
      <c r="CKD311">
        <v>0</v>
      </c>
      <c r="CKE311">
        <v>0</v>
      </c>
      <c r="CKF311">
        <v>0</v>
      </c>
      <c r="CKG311">
        <v>0</v>
      </c>
      <c r="CKH311">
        <v>0</v>
      </c>
      <c r="CKI311">
        <v>0</v>
      </c>
      <c r="CKJ311">
        <v>0</v>
      </c>
      <c r="CKK311">
        <v>0</v>
      </c>
      <c r="CKL311">
        <v>0</v>
      </c>
      <c r="CKM311">
        <v>0</v>
      </c>
      <c r="CKN311">
        <v>0</v>
      </c>
      <c r="CKO311">
        <v>0</v>
      </c>
      <c r="CKP311">
        <v>0</v>
      </c>
      <c r="CKQ311">
        <v>0</v>
      </c>
      <c r="CKR311">
        <v>0</v>
      </c>
      <c r="CKS311">
        <v>0</v>
      </c>
      <c r="CKT311">
        <v>0</v>
      </c>
      <c r="CKU311">
        <v>0</v>
      </c>
      <c r="CKV311">
        <v>0</v>
      </c>
      <c r="CKW311">
        <v>0</v>
      </c>
      <c r="CKX311">
        <v>0</v>
      </c>
      <c r="CKY311">
        <v>0</v>
      </c>
      <c r="CKZ311">
        <v>0</v>
      </c>
      <c r="CLA311">
        <v>0</v>
      </c>
      <c r="CLB311">
        <v>0</v>
      </c>
      <c r="CLC311">
        <v>1</v>
      </c>
    </row>
    <row r="312" spans="1:291 1569:2490">
      <c r="A312" s="147" t="s">
        <v>2898</v>
      </c>
      <c r="B312" s="6" t="s">
        <v>2894</v>
      </c>
      <c r="C312" s="6" t="s">
        <v>2899</v>
      </c>
      <c r="D312" s="6">
        <v>6635250</v>
      </c>
      <c r="E312" s="6">
        <v>1459550</v>
      </c>
      <c r="F312" s="6"/>
      <c r="G312" s="6"/>
      <c r="H312" s="6"/>
      <c r="I312" s="6"/>
      <c r="J312" t="s">
        <v>2894</v>
      </c>
      <c r="L312" s="6">
        <v>1673</v>
      </c>
      <c r="M312" t="s">
        <v>2823</v>
      </c>
      <c r="Q312" t="s">
        <v>1429</v>
      </c>
      <c r="R312" t="s">
        <v>1430</v>
      </c>
      <c r="S312" t="s">
        <v>1430</v>
      </c>
      <c r="T312" t="s">
        <v>1430</v>
      </c>
      <c r="U312" t="s">
        <v>2604</v>
      </c>
      <c r="X312" t="s">
        <v>2606</v>
      </c>
      <c r="Y312" t="s">
        <v>2824</v>
      </c>
      <c r="AB312" t="s">
        <v>2896</v>
      </c>
      <c r="AD312">
        <v>6030</v>
      </c>
      <c r="AF312" t="s">
        <v>2899</v>
      </c>
      <c r="AH312" s="343">
        <v>6635250</v>
      </c>
      <c r="AI312" s="343">
        <v>1459550</v>
      </c>
      <c r="AJ312">
        <v>2010</v>
      </c>
      <c r="AK312" s="115">
        <v>40434</v>
      </c>
      <c r="AM312" s="180"/>
      <c r="AO312">
        <v>7.0659999999999998</v>
      </c>
      <c r="AP312">
        <v>7.9779999999999998</v>
      </c>
      <c r="AQ312">
        <v>0.16940000000000002</v>
      </c>
      <c r="AR312">
        <v>0.36120000000000002</v>
      </c>
      <c r="AS312">
        <v>0.29320000000000002</v>
      </c>
      <c r="AT312">
        <v>0.10920000000000001</v>
      </c>
      <c r="AU312">
        <v>0.31900000000000001</v>
      </c>
      <c r="AV312">
        <v>2.52E-2</v>
      </c>
      <c r="AZ312">
        <v>0.12999999999999998</v>
      </c>
      <c r="BA312">
        <v>0.18880000000000002</v>
      </c>
      <c r="BC312">
        <v>46.8</v>
      </c>
      <c r="BD312">
        <v>4.4000000000000004</v>
      </c>
      <c r="BE312">
        <v>13.6</v>
      </c>
      <c r="BF312">
        <v>517.4</v>
      </c>
      <c r="BG312">
        <v>10.3</v>
      </c>
      <c r="BH312">
        <v>130.80000000000001</v>
      </c>
      <c r="BT312" s="401">
        <v>4</v>
      </c>
      <c r="BU312" s="424" t="s">
        <v>2900</v>
      </c>
      <c r="BV312" s="424"/>
      <c r="BW312" s="424"/>
      <c r="BX312" s="424">
        <v>420</v>
      </c>
      <c r="BY312" s="6">
        <v>35</v>
      </c>
      <c r="BZ312" s="6">
        <v>2.25</v>
      </c>
      <c r="CA312" s="6">
        <v>19.5</v>
      </c>
      <c r="CB312" s="6">
        <v>24</v>
      </c>
      <c r="CC312" s="6">
        <v>0</v>
      </c>
      <c r="CD312" s="303">
        <v>7.93886426297236</v>
      </c>
      <c r="CE312" s="303">
        <v>69.047619047619051</v>
      </c>
      <c r="CF312" s="303">
        <v>3.5714285714285712</v>
      </c>
      <c r="CG312">
        <v>0.7142857142857143</v>
      </c>
      <c r="CH312">
        <v>0.23809523809523811</v>
      </c>
      <c r="CI312">
        <v>0.47619047619047622</v>
      </c>
      <c r="CJ312">
        <v>0.47619047619047622</v>
      </c>
      <c r="CK312">
        <v>0</v>
      </c>
      <c r="CL312">
        <v>0</v>
      </c>
      <c r="CM312">
        <v>0</v>
      </c>
      <c r="CN312">
        <v>0</v>
      </c>
      <c r="CO312">
        <v>0</v>
      </c>
      <c r="CP312">
        <v>0</v>
      </c>
      <c r="CQ312">
        <v>0</v>
      </c>
      <c r="CR312">
        <v>0</v>
      </c>
      <c r="CS312">
        <v>0</v>
      </c>
      <c r="CT312">
        <v>0</v>
      </c>
      <c r="CU312">
        <v>0</v>
      </c>
      <c r="CV312">
        <v>0</v>
      </c>
      <c r="CW312" s="303">
        <f>SUM(CG312:CV312)</f>
        <v>1.9047619047619049</v>
      </c>
      <c r="CX312" s="151"/>
      <c r="CY312" s="151"/>
      <c r="CZ312" s="423"/>
      <c r="EW312" s="78"/>
      <c r="EX312" s="78"/>
      <c r="EY312" s="78"/>
      <c r="JP312"/>
      <c r="JR312"/>
      <c r="JS312"/>
      <c r="JU312"/>
      <c r="JX312"/>
      <c r="KA312"/>
      <c r="KB312"/>
      <c r="KC312"/>
      <c r="KD312"/>
      <c r="KE312"/>
      <c r="BHI312">
        <v>312</v>
      </c>
      <c r="BHJ312">
        <v>312</v>
      </c>
      <c r="BHK312" s="147" t="s">
        <v>2898</v>
      </c>
      <c r="BHL312" t="s">
        <v>2898</v>
      </c>
      <c r="BHM312">
        <v>9.5238095238095247E-3</v>
      </c>
      <c r="BHN312">
        <v>0</v>
      </c>
      <c r="BHO312">
        <v>0</v>
      </c>
      <c r="BHP312">
        <v>0</v>
      </c>
      <c r="BHQ312">
        <v>4.7619047619047623E-3</v>
      </c>
      <c r="BHR312">
        <v>0</v>
      </c>
      <c r="BHS312">
        <v>0</v>
      </c>
      <c r="BHT312">
        <v>0</v>
      </c>
      <c r="BHU312">
        <v>0</v>
      </c>
      <c r="BHV312">
        <v>0</v>
      </c>
      <c r="BHW312">
        <v>0</v>
      </c>
      <c r="BHX312">
        <v>0</v>
      </c>
      <c r="BHY312">
        <v>0</v>
      </c>
      <c r="BHZ312">
        <v>2.3809523809523812E-3</v>
      </c>
      <c r="BIA312">
        <v>0</v>
      </c>
      <c r="BIB312">
        <v>0</v>
      </c>
      <c r="BIC312">
        <v>0</v>
      </c>
      <c r="BID312">
        <v>0</v>
      </c>
      <c r="BIE312">
        <v>0.69047619047619047</v>
      </c>
      <c r="BIF312">
        <v>0</v>
      </c>
      <c r="BIG312">
        <v>0</v>
      </c>
      <c r="BIH312">
        <v>0</v>
      </c>
      <c r="BII312">
        <v>0</v>
      </c>
      <c r="BIJ312">
        <v>0</v>
      </c>
      <c r="BIK312">
        <v>0</v>
      </c>
      <c r="BIL312">
        <v>0</v>
      </c>
      <c r="BIM312">
        <v>0</v>
      </c>
      <c r="BIN312">
        <v>0</v>
      </c>
      <c r="BIO312">
        <v>0</v>
      </c>
      <c r="BIP312">
        <v>0</v>
      </c>
      <c r="BIQ312">
        <v>0</v>
      </c>
      <c r="BIR312">
        <v>0</v>
      </c>
      <c r="BIS312">
        <v>0</v>
      </c>
      <c r="BIT312">
        <v>0</v>
      </c>
      <c r="BIU312">
        <v>0</v>
      </c>
      <c r="BIV312">
        <v>0</v>
      </c>
      <c r="BIW312">
        <v>0</v>
      </c>
      <c r="BIX312">
        <v>0</v>
      </c>
      <c r="BIY312">
        <v>0</v>
      </c>
      <c r="BIZ312">
        <v>1.4285714285714285E-2</v>
      </c>
      <c r="BJA312">
        <v>0</v>
      </c>
      <c r="BJB312">
        <v>0</v>
      </c>
      <c r="BJC312">
        <v>0</v>
      </c>
      <c r="BJD312">
        <v>0</v>
      </c>
      <c r="BJE312">
        <v>0</v>
      </c>
      <c r="BJF312">
        <v>0</v>
      </c>
      <c r="BJG312">
        <v>0</v>
      </c>
      <c r="BJH312">
        <v>0</v>
      </c>
      <c r="BJI312">
        <v>0</v>
      </c>
      <c r="BJJ312">
        <v>0</v>
      </c>
      <c r="BJK312">
        <v>0</v>
      </c>
      <c r="BJL312">
        <v>0</v>
      </c>
      <c r="BJM312">
        <v>0</v>
      </c>
      <c r="BJN312">
        <v>0</v>
      </c>
      <c r="BJO312">
        <v>0</v>
      </c>
      <c r="BJP312">
        <v>0</v>
      </c>
      <c r="BJQ312">
        <v>0</v>
      </c>
      <c r="BJR312">
        <v>0</v>
      </c>
      <c r="BJS312">
        <v>0</v>
      </c>
      <c r="BJT312">
        <v>0</v>
      </c>
      <c r="BJU312">
        <v>0</v>
      </c>
      <c r="BJV312">
        <v>0</v>
      </c>
      <c r="BJW312">
        <v>0</v>
      </c>
      <c r="BJX312">
        <v>0</v>
      </c>
      <c r="BJY312">
        <v>0</v>
      </c>
      <c r="BJZ312">
        <v>0</v>
      </c>
      <c r="BKA312">
        <v>0</v>
      </c>
      <c r="BKB312">
        <v>0</v>
      </c>
      <c r="BKC312">
        <v>0</v>
      </c>
      <c r="BKD312">
        <v>0</v>
      </c>
      <c r="BKE312">
        <v>0</v>
      </c>
      <c r="BKF312">
        <v>0</v>
      </c>
      <c r="BKG312">
        <v>0</v>
      </c>
      <c r="BKH312">
        <v>0</v>
      </c>
      <c r="BKI312">
        <v>0</v>
      </c>
      <c r="BKJ312">
        <v>0</v>
      </c>
      <c r="BKK312">
        <v>0</v>
      </c>
      <c r="BKL312">
        <v>2.6190476190476191E-2</v>
      </c>
      <c r="BKM312">
        <v>0</v>
      </c>
      <c r="BKN312">
        <v>0</v>
      </c>
      <c r="BKO312">
        <v>0</v>
      </c>
      <c r="BKP312">
        <v>0</v>
      </c>
      <c r="BKQ312">
        <v>0</v>
      </c>
      <c r="BKR312">
        <v>0</v>
      </c>
      <c r="BKS312">
        <v>0</v>
      </c>
      <c r="BKT312">
        <v>0</v>
      </c>
      <c r="BKU312">
        <v>0</v>
      </c>
      <c r="BKV312">
        <v>0</v>
      </c>
      <c r="BKW312">
        <v>0</v>
      </c>
      <c r="BKX312">
        <v>0</v>
      </c>
      <c r="BKY312">
        <v>0</v>
      </c>
      <c r="BKZ312">
        <v>0</v>
      </c>
      <c r="BLA312">
        <v>0</v>
      </c>
      <c r="BLB312">
        <v>0</v>
      </c>
      <c r="BLC312">
        <v>0</v>
      </c>
      <c r="BLD312">
        <v>0</v>
      </c>
      <c r="BLE312">
        <v>0</v>
      </c>
      <c r="BLF312">
        <v>0</v>
      </c>
      <c r="BLG312">
        <v>0</v>
      </c>
      <c r="BLH312">
        <v>0</v>
      </c>
      <c r="BLI312">
        <v>0</v>
      </c>
      <c r="BLJ312">
        <v>0</v>
      </c>
      <c r="BLK312">
        <v>0</v>
      </c>
      <c r="BLL312">
        <v>0</v>
      </c>
      <c r="BLM312">
        <v>0</v>
      </c>
      <c r="BLN312">
        <v>0</v>
      </c>
      <c r="BLO312">
        <v>0</v>
      </c>
      <c r="BLP312">
        <v>0</v>
      </c>
      <c r="BLQ312">
        <v>0</v>
      </c>
      <c r="BLR312">
        <v>0</v>
      </c>
      <c r="BLS312">
        <v>0</v>
      </c>
      <c r="BLT312">
        <v>0</v>
      </c>
      <c r="BLU312">
        <v>0</v>
      </c>
      <c r="BLV312">
        <v>0</v>
      </c>
      <c r="BLW312">
        <v>0</v>
      </c>
      <c r="BLX312">
        <v>0</v>
      </c>
      <c r="BLY312">
        <v>0</v>
      </c>
      <c r="BLZ312">
        <v>0</v>
      </c>
      <c r="BMA312">
        <v>0</v>
      </c>
      <c r="BMB312">
        <v>0</v>
      </c>
      <c r="BMC312">
        <v>0</v>
      </c>
      <c r="BMD312">
        <v>0</v>
      </c>
      <c r="BME312">
        <v>0</v>
      </c>
      <c r="BMF312">
        <v>0</v>
      </c>
      <c r="BMG312">
        <v>0</v>
      </c>
      <c r="BMH312">
        <v>0</v>
      </c>
      <c r="BMI312">
        <v>0</v>
      </c>
      <c r="BMJ312">
        <v>0</v>
      </c>
      <c r="BMK312">
        <v>0</v>
      </c>
      <c r="BML312">
        <v>0</v>
      </c>
      <c r="BMM312">
        <v>0</v>
      </c>
      <c r="BMN312">
        <v>0</v>
      </c>
      <c r="BMO312">
        <v>0</v>
      </c>
      <c r="BMP312">
        <v>0</v>
      </c>
      <c r="BMQ312">
        <v>0</v>
      </c>
      <c r="BMR312">
        <v>0</v>
      </c>
      <c r="BMS312">
        <v>0</v>
      </c>
      <c r="BMT312">
        <v>0</v>
      </c>
      <c r="BMU312">
        <v>0</v>
      </c>
      <c r="BMV312">
        <v>0</v>
      </c>
      <c r="BMW312">
        <v>0</v>
      </c>
      <c r="BMX312">
        <v>0</v>
      </c>
      <c r="BMY312">
        <v>0</v>
      </c>
      <c r="BMZ312">
        <v>0</v>
      </c>
      <c r="BNA312">
        <v>0</v>
      </c>
      <c r="BNB312">
        <v>0</v>
      </c>
      <c r="BNC312">
        <v>0</v>
      </c>
      <c r="BND312">
        <v>0</v>
      </c>
      <c r="BNE312">
        <v>0</v>
      </c>
      <c r="BNF312">
        <v>0</v>
      </c>
      <c r="BNG312">
        <v>0</v>
      </c>
      <c r="BNH312">
        <v>0</v>
      </c>
      <c r="BNI312">
        <v>0</v>
      </c>
      <c r="BNJ312">
        <v>0</v>
      </c>
      <c r="BNK312">
        <v>0</v>
      </c>
      <c r="BNL312">
        <v>0</v>
      </c>
      <c r="BNM312">
        <v>0</v>
      </c>
      <c r="BNN312">
        <v>0</v>
      </c>
      <c r="BNO312">
        <v>0</v>
      </c>
      <c r="BNP312">
        <v>0</v>
      </c>
      <c r="BNQ312">
        <v>0</v>
      </c>
      <c r="BNR312">
        <v>0</v>
      </c>
      <c r="BNS312">
        <v>0</v>
      </c>
      <c r="BNT312">
        <v>0</v>
      </c>
      <c r="BNU312">
        <v>0</v>
      </c>
      <c r="BNV312">
        <v>4.7619047619047623E-3</v>
      </c>
      <c r="BNW312">
        <v>0</v>
      </c>
      <c r="BNX312">
        <v>0</v>
      </c>
      <c r="BNY312">
        <v>0</v>
      </c>
      <c r="BNZ312">
        <v>0</v>
      </c>
      <c r="BOA312">
        <v>0</v>
      </c>
      <c r="BOB312">
        <v>0</v>
      </c>
      <c r="BOC312">
        <v>0</v>
      </c>
      <c r="BOD312">
        <v>0</v>
      </c>
      <c r="BOE312">
        <v>0</v>
      </c>
      <c r="BOF312">
        <v>0</v>
      </c>
      <c r="BOG312">
        <v>0</v>
      </c>
      <c r="BOH312">
        <v>2.3809523809523812E-3</v>
      </c>
      <c r="BOI312">
        <v>0</v>
      </c>
      <c r="BOJ312">
        <v>0</v>
      </c>
      <c r="BOK312">
        <v>0</v>
      </c>
      <c r="BOL312">
        <v>0</v>
      </c>
      <c r="BOM312">
        <v>0</v>
      </c>
      <c r="BON312">
        <v>0</v>
      </c>
      <c r="BOO312">
        <v>0</v>
      </c>
      <c r="BOP312">
        <v>0</v>
      </c>
      <c r="BOQ312">
        <v>0</v>
      </c>
      <c r="BOR312">
        <v>0</v>
      </c>
      <c r="BOS312">
        <v>0</v>
      </c>
      <c r="BOT312">
        <v>0</v>
      </c>
      <c r="BOU312">
        <v>2.3809523809523812E-3</v>
      </c>
      <c r="BOV312">
        <v>0</v>
      </c>
      <c r="BOW312">
        <v>0</v>
      </c>
      <c r="BOX312">
        <v>0</v>
      </c>
      <c r="BOY312">
        <v>0</v>
      </c>
      <c r="BOZ312">
        <v>2.3809523809523812E-3</v>
      </c>
      <c r="BPA312">
        <v>7.1428571428571426E-3</v>
      </c>
      <c r="BPB312">
        <v>0</v>
      </c>
      <c r="BPC312">
        <v>0</v>
      </c>
      <c r="BPD312">
        <v>0</v>
      </c>
      <c r="BPE312">
        <v>9.5238095238095247E-3</v>
      </c>
      <c r="BPF312">
        <v>4.7619047619047623E-3</v>
      </c>
      <c r="BPG312">
        <v>0</v>
      </c>
      <c r="BPH312">
        <v>0</v>
      </c>
      <c r="BPI312">
        <v>0</v>
      </c>
      <c r="BPJ312">
        <v>9.5238095238095247E-3</v>
      </c>
      <c r="BPK312">
        <v>0</v>
      </c>
      <c r="BPL312">
        <v>0</v>
      </c>
      <c r="BPM312">
        <v>0</v>
      </c>
      <c r="BPN312">
        <v>0</v>
      </c>
      <c r="BPO312">
        <v>0</v>
      </c>
      <c r="BPP312">
        <v>0</v>
      </c>
      <c r="BPQ312">
        <v>0</v>
      </c>
      <c r="BPR312">
        <v>0</v>
      </c>
      <c r="BPS312">
        <v>0</v>
      </c>
      <c r="BPT312">
        <v>0</v>
      </c>
      <c r="BPU312">
        <v>2.3809523809523812E-3</v>
      </c>
      <c r="BPV312">
        <v>0</v>
      </c>
      <c r="BPW312">
        <v>0</v>
      </c>
      <c r="BPX312">
        <v>0</v>
      </c>
      <c r="BPY312">
        <v>0</v>
      </c>
      <c r="BPZ312">
        <v>4.7619047619047623E-3</v>
      </c>
      <c r="BQA312">
        <v>0</v>
      </c>
      <c r="BQB312">
        <v>0</v>
      </c>
      <c r="BQC312">
        <v>0</v>
      </c>
      <c r="BQD312">
        <v>0</v>
      </c>
      <c r="BQE312">
        <v>0</v>
      </c>
      <c r="BQF312">
        <v>0</v>
      </c>
      <c r="BQG312">
        <v>0</v>
      </c>
      <c r="BQH312">
        <v>0</v>
      </c>
      <c r="BQI312">
        <v>0</v>
      </c>
      <c r="BQJ312">
        <v>0</v>
      </c>
      <c r="BQK312">
        <v>0</v>
      </c>
      <c r="BQL312">
        <v>0</v>
      </c>
      <c r="BQM312">
        <v>0</v>
      </c>
      <c r="BQN312">
        <v>0</v>
      </c>
      <c r="BQO312">
        <v>0</v>
      </c>
      <c r="BQP312">
        <v>0</v>
      </c>
      <c r="BQQ312">
        <v>0</v>
      </c>
      <c r="BQR312">
        <v>2.3809523809523812E-3</v>
      </c>
      <c r="BQS312">
        <v>0</v>
      </c>
      <c r="BQT312">
        <v>0</v>
      </c>
      <c r="BQU312">
        <v>0</v>
      </c>
      <c r="BQV312">
        <v>0</v>
      </c>
      <c r="BQW312">
        <v>0</v>
      </c>
      <c r="BQX312">
        <v>0</v>
      </c>
      <c r="BQY312">
        <v>0</v>
      </c>
      <c r="BQZ312">
        <v>0</v>
      </c>
      <c r="BRA312">
        <v>0</v>
      </c>
      <c r="BRB312">
        <v>0</v>
      </c>
      <c r="BRC312">
        <v>0</v>
      </c>
      <c r="BRD312">
        <v>0</v>
      </c>
      <c r="BRE312">
        <v>0</v>
      </c>
      <c r="BRF312">
        <v>0</v>
      </c>
      <c r="BRG312">
        <v>0</v>
      </c>
      <c r="BRH312">
        <v>0</v>
      </c>
      <c r="BRI312">
        <v>0</v>
      </c>
      <c r="BRJ312">
        <v>0</v>
      </c>
      <c r="BRK312">
        <v>0</v>
      </c>
      <c r="BRL312">
        <v>0</v>
      </c>
      <c r="BRM312">
        <v>0</v>
      </c>
      <c r="BRN312">
        <v>0</v>
      </c>
      <c r="BRO312">
        <v>0</v>
      </c>
      <c r="BRP312">
        <v>0</v>
      </c>
      <c r="BRQ312">
        <v>0</v>
      </c>
      <c r="BRR312">
        <v>2.3809523809523812E-3</v>
      </c>
      <c r="BRS312">
        <v>7.1428571428571426E-3</v>
      </c>
      <c r="BRT312">
        <v>0</v>
      </c>
      <c r="BRU312">
        <v>0</v>
      </c>
      <c r="BRV312">
        <v>0</v>
      </c>
      <c r="BRW312">
        <v>0</v>
      </c>
      <c r="BRX312">
        <v>0</v>
      </c>
      <c r="BRY312">
        <v>0</v>
      </c>
      <c r="BRZ312">
        <v>0</v>
      </c>
      <c r="BSA312">
        <v>0</v>
      </c>
      <c r="BSB312">
        <v>0</v>
      </c>
      <c r="BSC312">
        <v>0</v>
      </c>
      <c r="BSD312">
        <v>0</v>
      </c>
      <c r="BSE312">
        <v>0</v>
      </c>
      <c r="BSF312">
        <v>0</v>
      </c>
      <c r="BSG312">
        <v>0</v>
      </c>
      <c r="BSH312">
        <v>0</v>
      </c>
      <c r="BSI312">
        <v>4.7619047619047616E-2</v>
      </c>
      <c r="BSJ312">
        <v>0</v>
      </c>
      <c r="BSK312">
        <v>0</v>
      </c>
      <c r="BSL312">
        <v>0</v>
      </c>
      <c r="BSM312">
        <v>0</v>
      </c>
      <c r="BSN312">
        <v>0</v>
      </c>
      <c r="BSO312">
        <v>0</v>
      </c>
      <c r="BSP312">
        <v>0</v>
      </c>
      <c r="BSQ312">
        <v>0</v>
      </c>
      <c r="BSR312">
        <v>0</v>
      </c>
      <c r="BSS312">
        <v>0</v>
      </c>
      <c r="BST312">
        <v>0</v>
      </c>
      <c r="BSU312">
        <v>0</v>
      </c>
      <c r="BSV312">
        <v>0</v>
      </c>
      <c r="BSW312">
        <v>0</v>
      </c>
      <c r="BSX312">
        <v>0</v>
      </c>
      <c r="BSY312">
        <v>0</v>
      </c>
      <c r="BSZ312">
        <v>0</v>
      </c>
      <c r="BTA312">
        <v>2.6190476190476191E-2</v>
      </c>
      <c r="BTB312">
        <v>0</v>
      </c>
      <c r="BTC312">
        <v>0</v>
      </c>
      <c r="BTD312">
        <v>0</v>
      </c>
      <c r="BTE312">
        <v>0</v>
      </c>
      <c r="BTF312">
        <v>0</v>
      </c>
      <c r="BTG312">
        <v>0</v>
      </c>
      <c r="BTH312">
        <v>0</v>
      </c>
      <c r="BTI312">
        <v>0</v>
      </c>
      <c r="BTJ312">
        <v>0</v>
      </c>
      <c r="BTK312">
        <v>0</v>
      </c>
      <c r="BTL312">
        <v>0</v>
      </c>
      <c r="BTM312">
        <v>0</v>
      </c>
      <c r="BTN312">
        <v>0</v>
      </c>
      <c r="BTO312">
        <v>0</v>
      </c>
      <c r="BTP312">
        <v>0</v>
      </c>
      <c r="BTQ312">
        <v>0</v>
      </c>
      <c r="BTR312">
        <v>0</v>
      </c>
      <c r="BTS312">
        <v>0</v>
      </c>
      <c r="BTT312">
        <v>0</v>
      </c>
      <c r="BTU312">
        <v>0</v>
      </c>
      <c r="BTV312">
        <v>0</v>
      </c>
      <c r="BTW312">
        <v>0</v>
      </c>
      <c r="BTX312">
        <v>0</v>
      </c>
      <c r="BTY312">
        <v>0</v>
      </c>
      <c r="BTZ312">
        <v>0</v>
      </c>
      <c r="BUA312">
        <v>0</v>
      </c>
      <c r="BUB312">
        <v>0</v>
      </c>
      <c r="BUC312">
        <v>1.1904761904761904E-2</v>
      </c>
      <c r="BUD312">
        <v>0</v>
      </c>
      <c r="BUE312">
        <v>0</v>
      </c>
      <c r="BUF312">
        <v>0</v>
      </c>
      <c r="BUG312">
        <v>0</v>
      </c>
      <c r="BUH312">
        <v>0</v>
      </c>
      <c r="BUI312">
        <v>0</v>
      </c>
      <c r="BUJ312">
        <v>0</v>
      </c>
      <c r="BUK312">
        <v>0</v>
      </c>
      <c r="BUL312">
        <v>0</v>
      </c>
      <c r="BUM312">
        <v>0</v>
      </c>
      <c r="BUN312">
        <v>0</v>
      </c>
      <c r="BUO312">
        <v>0</v>
      </c>
      <c r="BUP312">
        <v>0</v>
      </c>
      <c r="BUQ312">
        <v>0</v>
      </c>
      <c r="BUR312">
        <v>0</v>
      </c>
      <c r="BUS312">
        <v>0</v>
      </c>
      <c r="BUT312">
        <v>0</v>
      </c>
      <c r="BUU312">
        <v>0</v>
      </c>
      <c r="BUV312">
        <v>0</v>
      </c>
      <c r="BUW312">
        <v>0</v>
      </c>
      <c r="BUX312">
        <v>0</v>
      </c>
      <c r="BUY312">
        <v>0</v>
      </c>
      <c r="BUZ312">
        <v>0</v>
      </c>
      <c r="BVA312">
        <v>0</v>
      </c>
      <c r="BVB312">
        <v>0</v>
      </c>
      <c r="BVC312">
        <v>0</v>
      </c>
      <c r="BVD312">
        <v>0</v>
      </c>
      <c r="BVE312">
        <v>0</v>
      </c>
      <c r="BVF312">
        <v>0</v>
      </c>
      <c r="BVG312">
        <v>0</v>
      </c>
      <c r="BVH312">
        <v>0</v>
      </c>
      <c r="BVI312">
        <v>0</v>
      </c>
      <c r="BVJ312">
        <v>0</v>
      </c>
      <c r="BVK312">
        <v>0</v>
      </c>
      <c r="BVL312">
        <v>0</v>
      </c>
      <c r="BVM312">
        <v>0</v>
      </c>
      <c r="BVN312">
        <v>0</v>
      </c>
      <c r="BVO312">
        <v>0</v>
      </c>
      <c r="BVP312">
        <v>0</v>
      </c>
      <c r="BVQ312">
        <v>0</v>
      </c>
      <c r="BVR312">
        <v>0</v>
      </c>
      <c r="BVS312">
        <v>0</v>
      </c>
      <c r="BVT312">
        <v>0</v>
      </c>
      <c r="BVU312">
        <v>0</v>
      </c>
      <c r="BVV312">
        <v>0</v>
      </c>
      <c r="BVW312">
        <v>0</v>
      </c>
      <c r="BVX312">
        <v>0</v>
      </c>
      <c r="BVY312">
        <v>0</v>
      </c>
      <c r="BVZ312">
        <v>0</v>
      </c>
      <c r="BWA312">
        <v>0</v>
      </c>
      <c r="BWB312">
        <v>0</v>
      </c>
      <c r="BWC312">
        <v>0</v>
      </c>
      <c r="BWD312">
        <v>0</v>
      </c>
      <c r="BWE312">
        <v>0</v>
      </c>
      <c r="BWF312">
        <v>0</v>
      </c>
      <c r="BWG312">
        <v>0</v>
      </c>
      <c r="BWH312">
        <v>0</v>
      </c>
      <c r="BWI312">
        <v>0</v>
      </c>
      <c r="BWJ312">
        <v>0</v>
      </c>
      <c r="BWK312">
        <v>0</v>
      </c>
      <c r="BWL312">
        <v>0</v>
      </c>
      <c r="BWM312">
        <v>0</v>
      </c>
      <c r="BWN312">
        <v>0</v>
      </c>
      <c r="BWO312">
        <v>7.1428571428571426E-3</v>
      </c>
      <c r="BWP312">
        <v>0</v>
      </c>
      <c r="BWQ312">
        <v>0</v>
      </c>
      <c r="BWR312">
        <v>0</v>
      </c>
      <c r="BWS312">
        <v>0</v>
      </c>
      <c r="BWT312">
        <v>0</v>
      </c>
      <c r="BWU312">
        <v>0</v>
      </c>
      <c r="BWV312">
        <v>0</v>
      </c>
      <c r="BWW312">
        <v>0</v>
      </c>
      <c r="BWX312">
        <v>0</v>
      </c>
      <c r="BWY312">
        <v>0</v>
      </c>
      <c r="BWZ312">
        <v>2.3809523809523812E-3</v>
      </c>
      <c r="BXA312">
        <v>0</v>
      </c>
      <c r="BXB312">
        <v>0</v>
      </c>
      <c r="BXC312">
        <v>0</v>
      </c>
      <c r="BXD312">
        <v>0</v>
      </c>
      <c r="BXE312">
        <v>0</v>
      </c>
      <c r="BXF312">
        <v>0</v>
      </c>
      <c r="BXG312">
        <v>0</v>
      </c>
      <c r="BXH312">
        <v>0</v>
      </c>
      <c r="BXI312">
        <v>0</v>
      </c>
      <c r="BXJ312">
        <v>0</v>
      </c>
      <c r="BXK312">
        <v>0</v>
      </c>
      <c r="BXL312">
        <v>0</v>
      </c>
      <c r="BXM312">
        <v>0</v>
      </c>
      <c r="BXN312">
        <v>0</v>
      </c>
      <c r="BXO312">
        <v>0</v>
      </c>
      <c r="BXP312">
        <v>0</v>
      </c>
      <c r="BXQ312">
        <v>0</v>
      </c>
      <c r="BXR312">
        <v>0</v>
      </c>
      <c r="BXS312">
        <v>0</v>
      </c>
      <c r="BXT312">
        <v>0</v>
      </c>
      <c r="BXU312">
        <v>0</v>
      </c>
      <c r="BXV312">
        <v>0</v>
      </c>
      <c r="BXW312">
        <v>0</v>
      </c>
      <c r="BXX312">
        <v>0</v>
      </c>
      <c r="BXY312">
        <v>0</v>
      </c>
      <c r="BXZ312">
        <v>0</v>
      </c>
      <c r="BYA312">
        <v>0</v>
      </c>
      <c r="BYB312">
        <v>0</v>
      </c>
      <c r="BYC312">
        <v>0</v>
      </c>
      <c r="BYD312">
        <v>0</v>
      </c>
      <c r="BYE312">
        <v>0</v>
      </c>
      <c r="BYF312">
        <v>0</v>
      </c>
      <c r="BYG312">
        <v>0</v>
      </c>
      <c r="BYH312">
        <v>0</v>
      </c>
      <c r="BYI312">
        <v>0</v>
      </c>
      <c r="BYJ312">
        <v>0</v>
      </c>
      <c r="BYK312">
        <v>0</v>
      </c>
      <c r="BYL312">
        <v>0</v>
      </c>
      <c r="BYM312">
        <v>0</v>
      </c>
      <c r="BYN312">
        <v>0</v>
      </c>
      <c r="BYO312">
        <v>0</v>
      </c>
      <c r="BYP312">
        <v>0</v>
      </c>
      <c r="BYQ312">
        <v>0</v>
      </c>
      <c r="BYR312">
        <v>0</v>
      </c>
      <c r="BYS312">
        <v>0</v>
      </c>
      <c r="BYT312">
        <v>0</v>
      </c>
      <c r="BYU312">
        <v>0</v>
      </c>
      <c r="BYV312">
        <v>0</v>
      </c>
      <c r="BYW312">
        <v>0</v>
      </c>
      <c r="BYX312">
        <v>0</v>
      </c>
      <c r="BYY312">
        <v>0</v>
      </c>
      <c r="BYZ312">
        <v>0</v>
      </c>
      <c r="BZA312">
        <v>0</v>
      </c>
      <c r="BZB312">
        <v>0</v>
      </c>
      <c r="BZC312">
        <v>0</v>
      </c>
      <c r="BZD312">
        <v>0</v>
      </c>
      <c r="BZE312">
        <v>0</v>
      </c>
      <c r="BZF312">
        <v>0</v>
      </c>
      <c r="BZG312">
        <v>0</v>
      </c>
      <c r="BZH312">
        <v>0</v>
      </c>
      <c r="BZI312">
        <v>0</v>
      </c>
      <c r="BZJ312">
        <v>0</v>
      </c>
      <c r="BZK312">
        <v>0</v>
      </c>
      <c r="BZL312">
        <v>0</v>
      </c>
      <c r="BZM312">
        <v>0</v>
      </c>
      <c r="BZN312">
        <v>0</v>
      </c>
      <c r="BZO312">
        <v>0</v>
      </c>
      <c r="BZP312">
        <v>0</v>
      </c>
      <c r="BZQ312">
        <v>0</v>
      </c>
      <c r="BZR312">
        <v>0</v>
      </c>
      <c r="BZS312">
        <v>0</v>
      </c>
      <c r="BZT312">
        <v>0</v>
      </c>
      <c r="BZU312">
        <v>0</v>
      </c>
      <c r="BZV312">
        <v>0</v>
      </c>
      <c r="BZW312">
        <v>0</v>
      </c>
      <c r="BZX312">
        <v>0</v>
      </c>
      <c r="BZY312">
        <v>0</v>
      </c>
      <c r="BZZ312">
        <v>0</v>
      </c>
      <c r="CAA312">
        <v>0</v>
      </c>
      <c r="CAB312">
        <v>0</v>
      </c>
      <c r="CAC312">
        <v>0</v>
      </c>
      <c r="CAD312">
        <v>0</v>
      </c>
      <c r="CAE312">
        <v>0</v>
      </c>
      <c r="CAF312">
        <v>0</v>
      </c>
      <c r="CAG312">
        <v>0</v>
      </c>
      <c r="CAH312">
        <v>0</v>
      </c>
      <c r="CAI312">
        <v>0</v>
      </c>
      <c r="CAJ312">
        <v>0</v>
      </c>
      <c r="CAK312">
        <v>0</v>
      </c>
      <c r="CAL312">
        <v>0</v>
      </c>
      <c r="CAM312">
        <v>0</v>
      </c>
      <c r="CAN312">
        <v>0</v>
      </c>
      <c r="CAO312">
        <v>0</v>
      </c>
      <c r="CAP312">
        <v>0</v>
      </c>
      <c r="CAQ312">
        <v>0</v>
      </c>
      <c r="CAR312">
        <v>0</v>
      </c>
      <c r="CAS312">
        <v>0</v>
      </c>
      <c r="CAT312">
        <v>0</v>
      </c>
      <c r="CAU312">
        <v>0</v>
      </c>
      <c r="CAV312">
        <v>0</v>
      </c>
      <c r="CAW312">
        <v>0</v>
      </c>
      <c r="CAX312">
        <v>0</v>
      </c>
      <c r="CAY312">
        <v>0</v>
      </c>
      <c r="CAZ312">
        <v>0</v>
      </c>
      <c r="CBA312">
        <v>0</v>
      </c>
      <c r="CBB312">
        <v>0</v>
      </c>
      <c r="CBC312">
        <v>0</v>
      </c>
      <c r="CBD312">
        <v>0</v>
      </c>
      <c r="CBE312">
        <v>0</v>
      </c>
      <c r="CBF312">
        <v>0</v>
      </c>
      <c r="CBG312">
        <v>0</v>
      </c>
      <c r="CBH312">
        <v>0</v>
      </c>
      <c r="CBI312">
        <v>0</v>
      </c>
      <c r="CBJ312">
        <v>0</v>
      </c>
      <c r="CBK312">
        <v>0</v>
      </c>
      <c r="CBL312">
        <v>0</v>
      </c>
      <c r="CBM312">
        <v>0</v>
      </c>
      <c r="CBN312">
        <v>0</v>
      </c>
      <c r="CBO312">
        <v>0</v>
      </c>
      <c r="CBP312">
        <v>0</v>
      </c>
      <c r="CBQ312">
        <v>0</v>
      </c>
      <c r="CBR312">
        <v>0</v>
      </c>
      <c r="CBS312">
        <v>0</v>
      </c>
      <c r="CBT312">
        <v>0</v>
      </c>
      <c r="CBU312">
        <v>0</v>
      </c>
      <c r="CBV312">
        <v>0</v>
      </c>
      <c r="CBW312">
        <v>0</v>
      </c>
      <c r="CBX312">
        <v>0</v>
      </c>
      <c r="CBY312">
        <v>0</v>
      </c>
      <c r="CBZ312">
        <v>7.1428571428571426E-3</v>
      </c>
      <c r="CCA312">
        <v>2.3809523809523812E-3</v>
      </c>
      <c r="CCB312">
        <v>0</v>
      </c>
      <c r="CCC312">
        <v>0</v>
      </c>
      <c r="CCD312">
        <v>0</v>
      </c>
      <c r="CCE312">
        <v>0</v>
      </c>
      <c r="CCF312">
        <v>0</v>
      </c>
      <c r="CCG312">
        <v>0</v>
      </c>
      <c r="CCH312">
        <v>0</v>
      </c>
      <c r="CCI312">
        <v>0</v>
      </c>
      <c r="CCJ312">
        <v>0</v>
      </c>
      <c r="CCK312">
        <v>0</v>
      </c>
      <c r="CCL312">
        <v>0</v>
      </c>
      <c r="CCM312">
        <v>0</v>
      </c>
      <c r="CCN312">
        <v>0</v>
      </c>
      <c r="CCO312">
        <v>0</v>
      </c>
      <c r="CCP312">
        <v>0</v>
      </c>
      <c r="CCQ312">
        <v>0</v>
      </c>
      <c r="CCR312">
        <v>0</v>
      </c>
      <c r="CCS312">
        <v>0</v>
      </c>
      <c r="CCT312">
        <v>0</v>
      </c>
      <c r="CCU312">
        <v>0</v>
      </c>
      <c r="CCV312">
        <v>0</v>
      </c>
      <c r="CCW312">
        <v>1.1904761904761904E-2</v>
      </c>
      <c r="CCX312">
        <v>0</v>
      </c>
      <c r="CCY312">
        <v>0</v>
      </c>
      <c r="CCZ312">
        <v>0</v>
      </c>
      <c r="CDA312">
        <v>0</v>
      </c>
      <c r="CDB312">
        <v>0</v>
      </c>
      <c r="CDC312">
        <v>0</v>
      </c>
      <c r="CDD312">
        <v>0</v>
      </c>
      <c r="CDE312">
        <v>0</v>
      </c>
      <c r="CDF312">
        <v>0</v>
      </c>
      <c r="CDG312">
        <v>0</v>
      </c>
      <c r="CDH312">
        <v>0</v>
      </c>
      <c r="CDI312">
        <v>0</v>
      </c>
      <c r="CDJ312">
        <v>0</v>
      </c>
      <c r="CDK312">
        <v>0</v>
      </c>
      <c r="CDL312">
        <v>0</v>
      </c>
      <c r="CDM312">
        <v>0</v>
      </c>
      <c r="CDN312">
        <v>0</v>
      </c>
      <c r="CDO312">
        <v>0</v>
      </c>
      <c r="CDP312">
        <v>0</v>
      </c>
      <c r="CDQ312">
        <v>4.7619047619047623E-3</v>
      </c>
      <c r="CDR312">
        <v>0</v>
      </c>
      <c r="CDS312">
        <v>0</v>
      </c>
      <c r="CDT312">
        <v>0</v>
      </c>
      <c r="CDU312">
        <v>0</v>
      </c>
      <c r="CDV312">
        <v>0</v>
      </c>
      <c r="CDW312">
        <v>0</v>
      </c>
      <c r="CDX312">
        <v>0</v>
      </c>
      <c r="CDY312">
        <v>0</v>
      </c>
      <c r="CDZ312">
        <v>4.7619047619047623E-3</v>
      </c>
      <c r="CEA312">
        <v>0</v>
      </c>
      <c r="CEB312">
        <v>0</v>
      </c>
      <c r="CEC312">
        <v>2.3809523809523812E-3</v>
      </c>
      <c r="CED312">
        <v>0</v>
      </c>
      <c r="CEE312">
        <v>0</v>
      </c>
      <c r="CEF312">
        <v>0</v>
      </c>
      <c r="CEG312">
        <v>0</v>
      </c>
      <c r="CEH312">
        <v>0</v>
      </c>
      <c r="CEI312">
        <v>0</v>
      </c>
      <c r="CEJ312">
        <v>0</v>
      </c>
      <c r="CEK312">
        <v>0</v>
      </c>
      <c r="CEL312">
        <v>0</v>
      </c>
      <c r="CEM312">
        <v>0</v>
      </c>
      <c r="CEN312">
        <v>0</v>
      </c>
      <c r="CEO312">
        <v>0</v>
      </c>
      <c r="CEP312">
        <v>0</v>
      </c>
      <c r="CEQ312">
        <v>0</v>
      </c>
      <c r="CER312">
        <v>0</v>
      </c>
      <c r="CES312">
        <v>0</v>
      </c>
      <c r="CET312">
        <v>0</v>
      </c>
      <c r="CEU312">
        <v>0</v>
      </c>
      <c r="CEV312">
        <v>0</v>
      </c>
      <c r="CEW312">
        <v>0</v>
      </c>
      <c r="CEX312">
        <v>0</v>
      </c>
      <c r="CEY312">
        <v>0</v>
      </c>
      <c r="CEZ312">
        <v>0</v>
      </c>
      <c r="CFA312">
        <v>0</v>
      </c>
      <c r="CFB312">
        <v>0</v>
      </c>
      <c r="CFC312">
        <v>0</v>
      </c>
      <c r="CFD312">
        <v>0</v>
      </c>
      <c r="CFE312">
        <v>0</v>
      </c>
      <c r="CFF312">
        <v>0</v>
      </c>
      <c r="CFG312">
        <v>0</v>
      </c>
      <c r="CFH312">
        <v>0</v>
      </c>
      <c r="CFI312">
        <v>0</v>
      </c>
      <c r="CFJ312">
        <v>2.3809523809523812E-3</v>
      </c>
      <c r="CFK312">
        <v>0</v>
      </c>
      <c r="CFL312">
        <v>0</v>
      </c>
      <c r="CFM312">
        <v>0</v>
      </c>
      <c r="CFN312">
        <v>0</v>
      </c>
      <c r="CFO312">
        <v>0</v>
      </c>
      <c r="CFP312">
        <v>0</v>
      </c>
      <c r="CFQ312">
        <v>0</v>
      </c>
      <c r="CFR312">
        <v>0</v>
      </c>
      <c r="CFS312">
        <v>0</v>
      </c>
      <c r="CFT312">
        <v>0</v>
      </c>
      <c r="CFU312">
        <v>4.5238095238095237E-2</v>
      </c>
      <c r="CFV312">
        <v>0</v>
      </c>
      <c r="CFW312">
        <v>0</v>
      </c>
      <c r="CFX312">
        <v>0</v>
      </c>
      <c r="CFY312">
        <v>0</v>
      </c>
      <c r="CFZ312">
        <v>0</v>
      </c>
      <c r="CGA312">
        <v>0</v>
      </c>
      <c r="CGB312">
        <v>0</v>
      </c>
      <c r="CGC312">
        <v>0</v>
      </c>
      <c r="CGD312">
        <v>0</v>
      </c>
      <c r="CGE312">
        <v>0</v>
      </c>
      <c r="CGF312">
        <v>0</v>
      </c>
      <c r="CGG312">
        <v>0</v>
      </c>
      <c r="CGH312">
        <v>0</v>
      </c>
      <c r="CGI312">
        <v>0</v>
      </c>
      <c r="CGJ312">
        <v>0</v>
      </c>
      <c r="CGK312">
        <v>0</v>
      </c>
      <c r="CGL312">
        <v>0</v>
      </c>
      <c r="CGM312">
        <v>0</v>
      </c>
      <c r="CGN312">
        <v>4.7619047619047623E-3</v>
      </c>
      <c r="CGO312">
        <v>0</v>
      </c>
      <c r="CGP312">
        <v>0</v>
      </c>
      <c r="CGQ312">
        <v>0</v>
      </c>
      <c r="CGR312">
        <v>0</v>
      </c>
      <c r="CGS312">
        <v>0</v>
      </c>
      <c r="CGT312">
        <v>2.3809523809523812E-3</v>
      </c>
      <c r="CGU312">
        <v>0</v>
      </c>
      <c r="CGV312">
        <v>0</v>
      </c>
      <c r="CGW312">
        <v>0</v>
      </c>
      <c r="CGX312">
        <v>0</v>
      </c>
      <c r="CGY312">
        <v>0</v>
      </c>
      <c r="CGZ312">
        <v>0</v>
      </c>
      <c r="CHA312">
        <v>0</v>
      </c>
      <c r="CHB312">
        <v>0</v>
      </c>
      <c r="CHC312">
        <v>0</v>
      </c>
      <c r="CHD312">
        <v>0</v>
      </c>
      <c r="CHE312">
        <v>0</v>
      </c>
      <c r="CHF312">
        <v>0</v>
      </c>
      <c r="CHG312">
        <v>0</v>
      </c>
      <c r="CHH312">
        <v>0</v>
      </c>
      <c r="CHI312">
        <v>0</v>
      </c>
      <c r="CHJ312">
        <v>0</v>
      </c>
      <c r="CHK312">
        <v>0</v>
      </c>
      <c r="CHL312">
        <v>0</v>
      </c>
      <c r="CHM312">
        <v>0</v>
      </c>
      <c r="CHN312">
        <v>0</v>
      </c>
      <c r="CHO312">
        <v>0</v>
      </c>
      <c r="CHP312">
        <v>0</v>
      </c>
      <c r="CHQ312">
        <v>7.1428571428571426E-3</v>
      </c>
      <c r="CHR312">
        <v>0</v>
      </c>
      <c r="CHS312">
        <v>0</v>
      </c>
      <c r="CHT312">
        <v>0</v>
      </c>
      <c r="CHU312">
        <v>0</v>
      </c>
      <c r="CHV312">
        <v>0</v>
      </c>
      <c r="CHW312">
        <v>0</v>
      </c>
      <c r="CHX312">
        <v>0</v>
      </c>
      <c r="CHY312">
        <v>0</v>
      </c>
      <c r="CHZ312">
        <v>0</v>
      </c>
      <c r="CIA312">
        <v>0</v>
      </c>
      <c r="CIB312">
        <v>0</v>
      </c>
      <c r="CIC312">
        <v>0</v>
      </c>
      <c r="CID312">
        <v>0</v>
      </c>
      <c r="CIE312">
        <v>0</v>
      </c>
      <c r="CIF312">
        <v>0</v>
      </c>
      <c r="CIG312">
        <v>0</v>
      </c>
      <c r="CIH312">
        <v>0</v>
      </c>
      <c r="CII312">
        <v>0</v>
      </c>
      <c r="CIJ312">
        <v>0</v>
      </c>
      <c r="CIK312">
        <v>0</v>
      </c>
      <c r="CIL312">
        <v>0</v>
      </c>
      <c r="CIM312">
        <v>0</v>
      </c>
      <c r="CIN312">
        <v>0</v>
      </c>
      <c r="CIO312">
        <v>0</v>
      </c>
      <c r="CIP312">
        <v>0</v>
      </c>
      <c r="CIQ312">
        <v>0</v>
      </c>
      <c r="CIR312">
        <v>0</v>
      </c>
      <c r="CIS312">
        <v>0</v>
      </c>
      <c r="CIT312">
        <v>0</v>
      </c>
      <c r="CIU312">
        <v>0</v>
      </c>
      <c r="CIV312">
        <v>0</v>
      </c>
      <c r="CIW312">
        <v>0</v>
      </c>
      <c r="CIX312">
        <v>0</v>
      </c>
      <c r="CIY312">
        <v>0</v>
      </c>
      <c r="CIZ312">
        <v>0</v>
      </c>
      <c r="CJA312">
        <v>0</v>
      </c>
      <c r="CJB312">
        <v>0</v>
      </c>
      <c r="CJC312">
        <v>0</v>
      </c>
      <c r="CJD312">
        <v>0</v>
      </c>
      <c r="CJE312">
        <v>0</v>
      </c>
      <c r="CJF312">
        <v>0</v>
      </c>
      <c r="CJG312">
        <v>0</v>
      </c>
      <c r="CJH312">
        <v>0</v>
      </c>
      <c r="CJI312">
        <v>0</v>
      </c>
      <c r="CJJ312">
        <v>0</v>
      </c>
      <c r="CJK312">
        <v>0</v>
      </c>
      <c r="CJL312">
        <v>0</v>
      </c>
      <c r="CJM312">
        <v>0</v>
      </c>
      <c r="CJN312">
        <v>0</v>
      </c>
      <c r="CJO312">
        <v>0</v>
      </c>
      <c r="CJP312">
        <v>0</v>
      </c>
      <c r="CJQ312">
        <v>0</v>
      </c>
      <c r="CJR312">
        <v>0</v>
      </c>
      <c r="CJS312">
        <v>0</v>
      </c>
      <c r="CJT312">
        <v>0</v>
      </c>
      <c r="CJU312">
        <v>0</v>
      </c>
      <c r="CJV312">
        <v>0</v>
      </c>
      <c r="CJW312">
        <v>0</v>
      </c>
      <c r="CJX312">
        <v>0</v>
      </c>
      <c r="CJY312">
        <v>0</v>
      </c>
      <c r="CJZ312">
        <v>0</v>
      </c>
      <c r="CKA312">
        <v>0</v>
      </c>
      <c r="CKB312">
        <v>0</v>
      </c>
      <c r="CKC312">
        <v>0</v>
      </c>
      <c r="CKD312">
        <v>0</v>
      </c>
      <c r="CKE312">
        <v>0</v>
      </c>
      <c r="CKF312">
        <v>0</v>
      </c>
      <c r="CKG312">
        <v>0</v>
      </c>
      <c r="CKH312">
        <v>0</v>
      </c>
      <c r="CKI312">
        <v>0</v>
      </c>
      <c r="CKJ312">
        <v>0</v>
      </c>
      <c r="CKK312">
        <v>0</v>
      </c>
      <c r="CKL312">
        <v>0</v>
      </c>
      <c r="CKM312">
        <v>0</v>
      </c>
      <c r="CKN312">
        <v>0</v>
      </c>
      <c r="CKO312">
        <v>0</v>
      </c>
      <c r="CKP312">
        <v>0</v>
      </c>
      <c r="CKQ312">
        <v>0</v>
      </c>
      <c r="CKR312">
        <v>0</v>
      </c>
      <c r="CKS312">
        <v>0</v>
      </c>
      <c r="CKT312">
        <v>0</v>
      </c>
      <c r="CKU312">
        <v>0</v>
      </c>
      <c r="CKV312">
        <v>0</v>
      </c>
      <c r="CKW312">
        <v>0</v>
      </c>
      <c r="CKX312">
        <v>0</v>
      </c>
      <c r="CKY312">
        <v>0</v>
      </c>
      <c r="CKZ312">
        <v>0</v>
      </c>
      <c r="CLA312">
        <v>0</v>
      </c>
      <c r="CLB312">
        <v>0</v>
      </c>
      <c r="CLC312">
        <v>1</v>
      </c>
    </row>
    <row r="313" spans="1:291 1569:2490">
      <c r="A313" s="147" t="s">
        <v>2901</v>
      </c>
      <c r="B313" s="6" t="s">
        <v>2894</v>
      </c>
      <c r="C313" s="6" t="s">
        <v>2902</v>
      </c>
      <c r="D313" s="6">
        <v>6594300</v>
      </c>
      <c r="E313" s="6">
        <v>1473850</v>
      </c>
      <c r="F313" s="6"/>
      <c r="G313" s="6"/>
      <c r="H313" s="6"/>
      <c r="I313" s="6"/>
      <c r="J313" t="s">
        <v>2894</v>
      </c>
      <c r="L313" s="6">
        <v>1675</v>
      </c>
      <c r="M313" t="s">
        <v>2823</v>
      </c>
      <c r="Q313" t="s">
        <v>1429</v>
      </c>
      <c r="R313" t="s">
        <v>1430</v>
      </c>
      <c r="S313" t="s">
        <v>1430</v>
      </c>
      <c r="T313" t="s">
        <v>1430</v>
      </c>
      <c r="U313" t="s">
        <v>2604</v>
      </c>
      <c r="X313" t="s">
        <v>2606</v>
      </c>
      <c r="Y313" t="s">
        <v>2824</v>
      </c>
      <c r="AB313" t="s">
        <v>2896</v>
      </c>
      <c r="AD313">
        <v>6065</v>
      </c>
      <c r="AF313" t="s">
        <v>2902</v>
      </c>
      <c r="AH313" s="343">
        <v>6594300</v>
      </c>
      <c r="AI313" s="343">
        <v>1473850</v>
      </c>
      <c r="AJ313">
        <v>2010</v>
      </c>
      <c r="AK313" s="115">
        <v>40435</v>
      </c>
      <c r="AM313" s="180"/>
      <c r="AO313">
        <v>7.1099999999999994</v>
      </c>
      <c r="AP313">
        <v>15.616</v>
      </c>
      <c r="AQ313">
        <v>0.20880000000000001</v>
      </c>
      <c r="AR313">
        <v>0.48860000000000003</v>
      </c>
      <c r="AS313">
        <v>0.32679999999999998</v>
      </c>
      <c r="AT313">
        <v>0.11280000000000001</v>
      </c>
      <c r="AU313">
        <v>0.89699999999999991</v>
      </c>
      <c r="AV313">
        <v>5.1400000000000001E-2</v>
      </c>
      <c r="AZ313">
        <v>0.69220000000000004</v>
      </c>
      <c r="BA313">
        <v>0.17580000000000001</v>
      </c>
      <c r="BC313">
        <v>120.2</v>
      </c>
      <c r="BD313">
        <v>7.6</v>
      </c>
      <c r="BE313">
        <v>30.222222222222221</v>
      </c>
      <c r="BF313">
        <v>826.11111111111109</v>
      </c>
      <c r="BG313">
        <v>13.439999999999998</v>
      </c>
      <c r="BH313">
        <v>181</v>
      </c>
      <c r="BT313" s="401">
        <v>3</v>
      </c>
      <c r="BU313" s="424" t="s">
        <v>2897</v>
      </c>
      <c r="BV313" s="424"/>
      <c r="BW313" s="424"/>
      <c r="BX313" s="424">
        <v>415</v>
      </c>
      <c r="BY313" s="6">
        <v>36</v>
      </c>
      <c r="BZ313" s="6">
        <v>3.31</v>
      </c>
      <c r="CA313" s="6">
        <v>16.5</v>
      </c>
      <c r="CB313" s="6">
        <v>50.2</v>
      </c>
      <c r="CC313" s="6">
        <v>1.2</v>
      </c>
      <c r="CD313" s="303">
        <v>7.4647894981019345</v>
      </c>
      <c r="CE313" s="303">
        <v>42.409638554216869</v>
      </c>
      <c r="CF313" s="303">
        <v>3.3734939759036147</v>
      </c>
      <c r="CG313">
        <v>1.2048192771084338</v>
      </c>
      <c r="CH313">
        <v>0</v>
      </c>
      <c r="CI313">
        <v>0</v>
      </c>
      <c r="CJ313">
        <v>0</v>
      </c>
      <c r="CK313">
        <v>0</v>
      </c>
      <c r="CL313">
        <v>0.24096385542168677</v>
      </c>
      <c r="CM313">
        <v>0</v>
      </c>
      <c r="CN313">
        <v>0</v>
      </c>
      <c r="CO313">
        <v>0</v>
      </c>
      <c r="CP313">
        <v>0</v>
      </c>
      <c r="CQ313">
        <v>0.48192771084337355</v>
      </c>
      <c r="CR313">
        <v>0</v>
      </c>
      <c r="CS313">
        <v>0</v>
      </c>
      <c r="CT313">
        <v>0</v>
      </c>
      <c r="CU313">
        <v>0</v>
      </c>
      <c r="CV313">
        <v>0</v>
      </c>
      <c r="CW313" s="303">
        <f>SUM(CG313:CV313)</f>
        <v>1.9277108433734942</v>
      </c>
      <c r="CX313" s="151"/>
      <c r="CY313" s="151"/>
      <c r="CZ313" s="423"/>
      <c r="EW313" s="78"/>
      <c r="EX313" s="78"/>
      <c r="EY313" s="78"/>
      <c r="JP313"/>
      <c r="JR313"/>
      <c r="JS313"/>
      <c r="JU313"/>
      <c r="JX313"/>
      <c r="KA313"/>
      <c r="KB313"/>
      <c r="KC313"/>
      <c r="KD313"/>
      <c r="KE313"/>
      <c r="BHI313">
        <v>313</v>
      </c>
      <c r="BHJ313">
        <v>313</v>
      </c>
      <c r="BHK313" s="147" t="s">
        <v>2901</v>
      </c>
      <c r="BHL313" t="s">
        <v>2901</v>
      </c>
      <c r="BHM313">
        <v>2.4096385542168676E-2</v>
      </c>
      <c r="BHN313">
        <v>0</v>
      </c>
      <c r="BHO313">
        <v>0</v>
      </c>
      <c r="BHP313">
        <v>0</v>
      </c>
      <c r="BHQ313">
        <v>0</v>
      </c>
      <c r="BHR313">
        <v>0</v>
      </c>
      <c r="BHS313">
        <v>0</v>
      </c>
      <c r="BHT313">
        <v>0</v>
      </c>
      <c r="BHU313">
        <v>2.4096385542168677E-3</v>
      </c>
      <c r="BHV313">
        <v>0</v>
      </c>
      <c r="BHW313">
        <v>0</v>
      </c>
      <c r="BHX313">
        <v>0</v>
      </c>
      <c r="BHY313">
        <v>0</v>
      </c>
      <c r="BHZ313">
        <v>0</v>
      </c>
      <c r="BIA313">
        <v>0</v>
      </c>
      <c r="BIB313">
        <v>0</v>
      </c>
      <c r="BIC313">
        <v>0</v>
      </c>
      <c r="BID313">
        <v>0</v>
      </c>
      <c r="BIE313">
        <v>0</v>
      </c>
      <c r="BIF313">
        <v>0.42409638554216866</v>
      </c>
      <c r="BIG313">
        <v>0</v>
      </c>
      <c r="BIH313">
        <v>0</v>
      </c>
      <c r="BII313">
        <v>2.4096385542168677E-3</v>
      </c>
      <c r="BIJ313">
        <v>0</v>
      </c>
      <c r="BIK313">
        <v>0</v>
      </c>
      <c r="BIL313">
        <v>0</v>
      </c>
      <c r="BIM313">
        <v>0</v>
      </c>
      <c r="BIN313">
        <v>0</v>
      </c>
      <c r="BIO313">
        <v>0</v>
      </c>
      <c r="BIP313">
        <v>0</v>
      </c>
      <c r="BIQ313">
        <v>0</v>
      </c>
      <c r="BIR313">
        <v>0</v>
      </c>
      <c r="BIS313">
        <v>0</v>
      </c>
      <c r="BIT313">
        <v>0</v>
      </c>
      <c r="BIU313">
        <v>0</v>
      </c>
      <c r="BIV313">
        <v>0</v>
      </c>
      <c r="BIW313">
        <v>0</v>
      </c>
      <c r="BIX313">
        <v>0</v>
      </c>
      <c r="BIY313">
        <v>0</v>
      </c>
      <c r="BIZ313">
        <v>2.4096385542168677E-3</v>
      </c>
      <c r="BJA313">
        <v>0</v>
      </c>
      <c r="BJB313">
        <v>0</v>
      </c>
      <c r="BJC313">
        <v>0</v>
      </c>
      <c r="BJD313">
        <v>0</v>
      </c>
      <c r="BJE313">
        <v>0</v>
      </c>
      <c r="BJF313">
        <v>0</v>
      </c>
      <c r="BJG313">
        <v>0</v>
      </c>
      <c r="BJH313">
        <v>0</v>
      </c>
      <c r="BJI313">
        <v>0</v>
      </c>
      <c r="BJJ313">
        <v>0</v>
      </c>
      <c r="BJK313">
        <v>0</v>
      </c>
      <c r="BJL313">
        <v>0</v>
      </c>
      <c r="BJM313">
        <v>0</v>
      </c>
      <c r="BJN313">
        <v>0</v>
      </c>
      <c r="BJO313">
        <v>0</v>
      </c>
      <c r="BJP313">
        <v>0</v>
      </c>
      <c r="BJQ313">
        <v>0</v>
      </c>
      <c r="BJR313">
        <v>0</v>
      </c>
      <c r="BJS313">
        <v>0</v>
      </c>
      <c r="BJT313">
        <v>0</v>
      </c>
      <c r="BJU313">
        <v>0</v>
      </c>
      <c r="BJV313">
        <v>0</v>
      </c>
      <c r="BJW313">
        <v>0</v>
      </c>
      <c r="BJX313">
        <v>0</v>
      </c>
      <c r="BJY313">
        <v>0</v>
      </c>
      <c r="BJZ313">
        <v>0</v>
      </c>
      <c r="BKA313">
        <v>0</v>
      </c>
      <c r="BKB313">
        <v>1.6867469879518072E-2</v>
      </c>
      <c r="BKC313">
        <v>0</v>
      </c>
      <c r="BKD313">
        <v>4.5783132530120479E-2</v>
      </c>
      <c r="BKE313">
        <v>4.8192771084337354E-3</v>
      </c>
      <c r="BKF313">
        <v>0</v>
      </c>
      <c r="BKG313">
        <v>0</v>
      </c>
      <c r="BKH313">
        <v>0</v>
      </c>
      <c r="BKI313">
        <v>0</v>
      </c>
      <c r="BKJ313">
        <v>0</v>
      </c>
      <c r="BKK313">
        <v>0</v>
      </c>
      <c r="BKL313">
        <v>0</v>
      </c>
      <c r="BKM313">
        <v>0</v>
      </c>
      <c r="BKN313">
        <v>0</v>
      </c>
      <c r="BKO313">
        <v>0</v>
      </c>
      <c r="BKP313">
        <v>0</v>
      </c>
      <c r="BKQ313">
        <v>0</v>
      </c>
      <c r="BKR313">
        <v>0</v>
      </c>
      <c r="BKS313">
        <v>0</v>
      </c>
      <c r="BKT313">
        <v>0</v>
      </c>
      <c r="BKU313">
        <v>0</v>
      </c>
      <c r="BKV313">
        <v>0</v>
      </c>
      <c r="BKW313">
        <v>0</v>
      </c>
      <c r="BKX313">
        <v>0</v>
      </c>
      <c r="BKY313">
        <v>0</v>
      </c>
      <c r="BKZ313">
        <v>0</v>
      </c>
      <c r="BLA313">
        <v>0</v>
      </c>
      <c r="BLB313">
        <v>0</v>
      </c>
      <c r="BLC313">
        <v>0</v>
      </c>
      <c r="BLD313">
        <v>0</v>
      </c>
      <c r="BLE313">
        <v>0</v>
      </c>
      <c r="BLF313">
        <v>0</v>
      </c>
      <c r="BLG313">
        <v>0</v>
      </c>
      <c r="BLH313">
        <v>0</v>
      </c>
      <c r="BLI313">
        <v>0</v>
      </c>
      <c r="BLJ313">
        <v>0</v>
      </c>
      <c r="BLK313">
        <v>0</v>
      </c>
      <c r="BLL313">
        <v>0</v>
      </c>
      <c r="BLM313">
        <v>0</v>
      </c>
      <c r="BLN313">
        <v>0</v>
      </c>
      <c r="BLO313">
        <v>0</v>
      </c>
      <c r="BLP313">
        <v>0</v>
      </c>
      <c r="BLQ313">
        <v>0</v>
      </c>
      <c r="BLR313">
        <v>0</v>
      </c>
      <c r="BLS313">
        <v>0</v>
      </c>
      <c r="BLT313">
        <v>0</v>
      </c>
      <c r="BLU313">
        <v>0</v>
      </c>
      <c r="BLV313">
        <v>0</v>
      </c>
      <c r="BLW313">
        <v>0</v>
      </c>
      <c r="BLX313">
        <v>0</v>
      </c>
      <c r="BLY313">
        <v>0</v>
      </c>
      <c r="BLZ313">
        <v>0</v>
      </c>
      <c r="BMA313">
        <v>0</v>
      </c>
      <c r="BMB313">
        <v>0</v>
      </c>
      <c r="BMC313">
        <v>0</v>
      </c>
      <c r="BMD313">
        <v>0</v>
      </c>
      <c r="BME313">
        <v>0</v>
      </c>
      <c r="BMF313">
        <v>0</v>
      </c>
      <c r="BMG313">
        <v>0</v>
      </c>
      <c r="BMH313">
        <v>0</v>
      </c>
      <c r="BMI313">
        <v>0</v>
      </c>
      <c r="BMJ313">
        <v>0</v>
      </c>
      <c r="BMK313">
        <v>0</v>
      </c>
      <c r="BML313">
        <v>0</v>
      </c>
      <c r="BMM313">
        <v>0</v>
      </c>
      <c r="BMN313">
        <v>0</v>
      </c>
      <c r="BMO313">
        <v>0</v>
      </c>
      <c r="BMP313">
        <v>0</v>
      </c>
      <c r="BMQ313">
        <v>0</v>
      </c>
      <c r="BMR313">
        <v>0</v>
      </c>
      <c r="BMS313">
        <v>0</v>
      </c>
      <c r="BMT313">
        <v>0</v>
      </c>
      <c r="BMU313">
        <v>4.8192771084337354E-3</v>
      </c>
      <c r="BMV313">
        <v>0</v>
      </c>
      <c r="BMW313">
        <v>0</v>
      </c>
      <c r="BMX313">
        <v>0</v>
      </c>
      <c r="BMY313">
        <v>0</v>
      </c>
      <c r="BMZ313">
        <v>0</v>
      </c>
      <c r="BNA313">
        <v>0</v>
      </c>
      <c r="BNB313">
        <v>0</v>
      </c>
      <c r="BNC313">
        <v>0</v>
      </c>
      <c r="BND313">
        <v>0</v>
      </c>
      <c r="BNE313">
        <v>0</v>
      </c>
      <c r="BNF313">
        <v>0</v>
      </c>
      <c r="BNG313">
        <v>0</v>
      </c>
      <c r="BNH313">
        <v>0</v>
      </c>
      <c r="BNI313">
        <v>0</v>
      </c>
      <c r="BNJ313">
        <v>0</v>
      </c>
      <c r="BNK313">
        <v>0</v>
      </c>
      <c r="BNL313">
        <v>0</v>
      </c>
      <c r="BNM313">
        <v>0</v>
      </c>
      <c r="BNN313">
        <v>0</v>
      </c>
      <c r="BNO313">
        <v>0</v>
      </c>
      <c r="BNP313">
        <v>0</v>
      </c>
      <c r="BNQ313">
        <v>0</v>
      </c>
      <c r="BNR313">
        <v>0</v>
      </c>
      <c r="BNS313">
        <v>0</v>
      </c>
      <c r="BNT313">
        <v>0</v>
      </c>
      <c r="BNU313">
        <v>0</v>
      </c>
      <c r="BNV313">
        <v>0</v>
      </c>
      <c r="BNW313">
        <v>0</v>
      </c>
      <c r="BNX313">
        <v>0</v>
      </c>
      <c r="BNY313">
        <v>0</v>
      </c>
      <c r="BNZ313">
        <v>0</v>
      </c>
      <c r="BOA313">
        <v>0</v>
      </c>
      <c r="BOB313">
        <v>0</v>
      </c>
      <c r="BOC313">
        <v>0</v>
      </c>
      <c r="BOD313">
        <v>0</v>
      </c>
      <c r="BOE313">
        <v>7.2289156626506026E-3</v>
      </c>
      <c r="BOF313">
        <v>0</v>
      </c>
      <c r="BOG313">
        <v>0</v>
      </c>
      <c r="BOH313">
        <v>0</v>
      </c>
      <c r="BOI313">
        <v>0</v>
      </c>
      <c r="BOJ313">
        <v>0</v>
      </c>
      <c r="BOK313">
        <v>0</v>
      </c>
      <c r="BOL313">
        <v>0</v>
      </c>
      <c r="BOM313">
        <v>0</v>
      </c>
      <c r="BON313">
        <v>0</v>
      </c>
      <c r="BOO313">
        <v>0</v>
      </c>
      <c r="BOP313">
        <v>0</v>
      </c>
      <c r="BOQ313">
        <v>0</v>
      </c>
      <c r="BOR313">
        <v>0</v>
      </c>
      <c r="BOS313">
        <v>0</v>
      </c>
      <c r="BOT313">
        <v>0</v>
      </c>
      <c r="BOU313">
        <v>0</v>
      </c>
      <c r="BOV313">
        <v>0</v>
      </c>
      <c r="BOW313">
        <v>0</v>
      </c>
      <c r="BOX313">
        <v>0</v>
      </c>
      <c r="BOY313">
        <v>0</v>
      </c>
      <c r="BOZ313">
        <v>0</v>
      </c>
      <c r="BPA313">
        <v>1.9277108433734941E-2</v>
      </c>
      <c r="BPB313">
        <v>0</v>
      </c>
      <c r="BPC313">
        <v>0</v>
      </c>
      <c r="BPD313">
        <v>0</v>
      </c>
      <c r="BPE313">
        <v>0</v>
      </c>
      <c r="BPF313">
        <v>0</v>
      </c>
      <c r="BPG313">
        <v>0</v>
      </c>
      <c r="BPH313">
        <v>0</v>
      </c>
      <c r="BPI313">
        <v>0</v>
      </c>
      <c r="BPJ313">
        <v>0</v>
      </c>
      <c r="BPK313">
        <v>7.2289156626506026E-3</v>
      </c>
      <c r="BPL313">
        <v>0</v>
      </c>
      <c r="BPM313">
        <v>0</v>
      </c>
      <c r="BPN313">
        <v>0</v>
      </c>
      <c r="BPO313">
        <v>0</v>
      </c>
      <c r="BPP313">
        <v>0</v>
      </c>
      <c r="BPQ313">
        <v>0</v>
      </c>
      <c r="BPR313">
        <v>0</v>
      </c>
      <c r="BPS313">
        <v>0</v>
      </c>
      <c r="BPT313">
        <v>0</v>
      </c>
      <c r="BPU313">
        <v>0</v>
      </c>
      <c r="BPV313">
        <v>0</v>
      </c>
      <c r="BPW313">
        <v>0</v>
      </c>
      <c r="BPX313">
        <v>0</v>
      </c>
      <c r="BPY313">
        <v>0</v>
      </c>
      <c r="BPZ313">
        <v>4.8192771084337354E-3</v>
      </c>
      <c r="BQA313">
        <v>0</v>
      </c>
      <c r="BQB313">
        <v>0</v>
      </c>
      <c r="BQC313">
        <v>0</v>
      </c>
      <c r="BQD313">
        <v>9.6385542168674707E-3</v>
      </c>
      <c r="BQE313">
        <v>0</v>
      </c>
      <c r="BQF313">
        <v>0</v>
      </c>
      <c r="BQG313">
        <v>0</v>
      </c>
      <c r="BQH313">
        <v>0</v>
      </c>
      <c r="BQI313">
        <v>0</v>
      </c>
      <c r="BQJ313">
        <v>0</v>
      </c>
      <c r="BQK313">
        <v>0</v>
      </c>
      <c r="BQL313">
        <v>0</v>
      </c>
      <c r="BQM313">
        <v>0</v>
      </c>
      <c r="BQN313">
        <v>0</v>
      </c>
      <c r="BQO313">
        <v>0</v>
      </c>
      <c r="BQP313">
        <v>0</v>
      </c>
      <c r="BQQ313">
        <v>0</v>
      </c>
      <c r="BQR313">
        <v>0</v>
      </c>
      <c r="BQS313">
        <v>0</v>
      </c>
      <c r="BQT313">
        <v>0</v>
      </c>
      <c r="BQU313">
        <v>0</v>
      </c>
      <c r="BQV313">
        <v>0</v>
      </c>
      <c r="BQW313">
        <v>0</v>
      </c>
      <c r="BQX313">
        <v>0</v>
      </c>
      <c r="BQY313">
        <v>0</v>
      </c>
      <c r="BQZ313">
        <v>0</v>
      </c>
      <c r="BRA313">
        <v>0</v>
      </c>
      <c r="BRB313">
        <v>0</v>
      </c>
      <c r="BRC313">
        <v>0</v>
      </c>
      <c r="BRD313">
        <v>0</v>
      </c>
      <c r="BRE313">
        <v>0</v>
      </c>
      <c r="BRF313">
        <v>0</v>
      </c>
      <c r="BRG313">
        <v>0</v>
      </c>
      <c r="BRH313">
        <v>0</v>
      </c>
      <c r="BRI313">
        <v>0</v>
      </c>
      <c r="BRJ313">
        <v>0</v>
      </c>
      <c r="BRK313">
        <v>0</v>
      </c>
      <c r="BRL313">
        <v>0</v>
      </c>
      <c r="BRM313">
        <v>0</v>
      </c>
      <c r="BRN313">
        <v>0</v>
      </c>
      <c r="BRO313">
        <v>0</v>
      </c>
      <c r="BRP313">
        <v>0</v>
      </c>
      <c r="BRQ313">
        <v>0</v>
      </c>
      <c r="BRR313">
        <v>0</v>
      </c>
      <c r="BRS313">
        <v>4.8192771084337354E-3</v>
      </c>
      <c r="BRT313">
        <v>0</v>
      </c>
      <c r="BRU313">
        <v>2.4096385542168677E-3</v>
      </c>
      <c r="BRV313">
        <v>0</v>
      </c>
      <c r="BRW313">
        <v>0</v>
      </c>
      <c r="BRX313">
        <v>0</v>
      </c>
      <c r="BRY313">
        <v>0</v>
      </c>
      <c r="BRZ313">
        <v>0</v>
      </c>
      <c r="BSA313">
        <v>0</v>
      </c>
      <c r="BSB313">
        <v>0</v>
      </c>
      <c r="BSC313">
        <v>0</v>
      </c>
      <c r="BSD313">
        <v>0</v>
      </c>
      <c r="BSE313">
        <v>0</v>
      </c>
      <c r="BSF313">
        <v>0</v>
      </c>
      <c r="BSG313">
        <v>0</v>
      </c>
      <c r="BSH313">
        <v>0</v>
      </c>
      <c r="BSI313">
        <v>4.8192771084337354E-3</v>
      </c>
      <c r="BSJ313">
        <v>0</v>
      </c>
      <c r="BSK313">
        <v>0</v>
      </c>
      <c r="BSL313">
        <v>0</v>
      </c>
      <c r="BSM313">
        <v>0</v>
      </c>
      <c r="BSN313">
        <v>0</v>
      </c>
      <c r="BSO313">
        <v>0</v>
      </c>
      <c r="BSP313">
        <v>0</v>
      </c>
      <c r="BSQ313">
        <v>0</v>
      </c>
      <c r="BSR313">
        <v>0</v>
      </c>
      <c r="BSS313">
        <v>0</v>
      </c>
      <c r="BST313">
        <v>0</v>
      </c>
      <c r="BSU313">
        <v>0</v>
      </c>
      <c r="BSV313">
        <v>0</v>
      </c>
      <c r="BSW313">
        <v>0</v>
      </c>
      <c r="BSX313">
        <v>0</v>
      </c>
      <c r="BSY313">
        <v>0</v>
      </c>
      <c r="BSZ313">
        <v>0</v>
      </c>
      <c r="BTA313">
        <v>0</v>
      </c>
      <c r="BTB313">
        <v>0</v>
      </c>
      <c r="BTC313">
        <v>0</v>
      </c>
      <c r="BTD313">
        <v>0</v>
      </c>
      <c r="BTE313">
        <v>0</v>
      </c>
      <c r="BTF313">
        <v>0</v>
      </c>
      <c r="BTG313">
        <v>0</v>
      </c>
      <c r="BTH313">
        <v>0</v>
      </c>
      <c r="BTI313">
        <v>0</v>
      </c>
      <c r="BTJ313">
        <v>0</v>
      </c>
      <c r="BTK313">
        <v>0</v>
      </c>
      <c r="BTL313">
        <v>0</v>
      </c>
      <c r="BTM313">
        <v>0</v>
      </c>
      <c r="BTN313">
        <v>0</v>
      </c>
      <c r="BTO313">
        <v>0</v>
      </c>
      <c r="BTP313">
        <v>0</v>
      </c>
      <c r="BTQ313">
        <v>0</v>
      </c>
      <c r="BTR313">
        <v>0</v>
      </c>
      <c r="BTS313">
        <v>0</v>
      </c>
      <c r="BTT313">
        <v>0.10120481927710843</v>
      </c>
      <c r="BTU313">
        <v>0</v>
      </c>
      <c r="BTV313">
        <v>0</v>
      </c>
      <c r="BTW313">
        <v>0</v>
      </c>
      <c r="BTX313">
        <v>0</v>
      </c>
      <c r="BTY313">
        <v>0</v>
      </c>
      <c r="BTZ313">
        <v>0</v>
      </c>
      <c r="BUA313">
        <v>0</v>
      </c>
      <c r="BUB313">
        <v>0</v>
      </c>
      <c r="BUC313">
        <v>4.8192771084337354E-3</v>
      </c>
      <c r="BUD313">
        <v>0</v>
      </c>
      <c r="BUE313">
        <v>4.8192771084337354E-3</v>
      </c>
      <c r="BUF313">
        <v>0</v>
      </c>
      <c r="BUG313">
        <v>0</v>
      </c>
      <c r="BUH313">
        <v>0</v>
      </c>
      <c r="BUI313">
        <v>0</v>
      </c>
      <c r="BUJ313">
        <v>0</v>
      </c>
      <c r="BUK313">
        <v>0</v>
      </c>
      <c r="BUL313">
        <v>0</v>
      </c>
      <c r="BUM313">
        <v>0</v>
      </c>
      <c r="BUN313">
        <v>0</v>
      </c>
      <c r="BUO313">
        <v>0</v>
      </c>
      <c r="BUP313">
        <v>0</v>
      </c>
      <c r="BUQ313">
        <v>1.6867469879518072E-2</v>
      </c>
      <c r="BUR313">
        <v>0</v>
      </c>
      <c r="BUS313">
        <v>0</v>
      </c>
      <c r="BUT313">
        <v>0</v>
      </c>
      <c r="BUU313">
        <v>0</v>
      </c>
      <c r="BUV313">
        <v>0</v>
      </c>
      <c r="BUW313">
        <v>0</v>
      </c>
      <c r="BUX313">
        <v>0</v>
      </c>
      <c r="BUY313">
        <v>0</v>
      </c>
      <c r="BUZ313">
        <v>0</v>
      </c>
      <c r="BVA313">
        <v>0</v>
      </c>
      <c r="BVB313">
        <v>0</v>
      </c>
      <c r="BVC313">
        <v>0</v>
      </c>
      <c r="BVD313">
        <v>0</v>
      </c>
      <c r="BVE313">
        <v>0</v>
      </c>
      <c r="BVF313">
        <v>0</v>
      </c>
      <c r="BVG313">
        <v>0</v>
      </c>
      <c r="BVH313">
        <v>0</v>
      </c>
      <c r="BVI313">
        <v>0</v>
      </c>
      <c r="BVJ313">
        <v>0</v>
      </c>
      <c r="BVK313">
        <v>0</v>
      </c>
      <c r="BVL313">
        <v>0</v>
      </c>
      <c r="BVM313">
        <v>0</v>
      </c>
      <c r="BVN313">
        <v>0</v>
      </c>
      <c r="BVO313">
        <v>0</v>
      </c>
      <c r="BVP313">
        <v>0</v>
      </c>
      <c r="BVQ313">
        <v>0</v>
      </c>
      <c r="BVR313">
        <v>0</v>
      </c>
      <c r="BVS313">
        <v>0</v>
      </c>
      <c r="BVT313">
        <v>0</v>
      </c>
      <c r="BVU313">
        <v>0</v>
      </c>
      <c r="BVV313">
        <v>0</v>
      </c>
      <c r="BVW313">
        <v>0</v>
      </c>
      <c r="BVX313">
        <v>0</v>
      </c>
      <c r="BVY313">
        <v>0</v>
      </c>
      <c r="BVZ313">
        <v>0</v>
      </c>
      <c r="BWA313">
        <v>0</v>
      </c>
      <c r="BWB313">
        <v>0</v>
      </c>
      <c r="BWC313">
        <v>0</v>
      </c>
      <c r="BWD313">
        <v>0</v>
      </c>
      <c r="BWE313">
        <v>0</v>
      </c>
      <c r="BWF313">
        <v>0</v>
      </c>
      <c r="BWG313">
        <v>0</v>
      </c>
      <c r="BWH313">
        <v>0</v>
      </c>
      <c r="BWI313">
        <v>0</v>
      </c>
      <c r="BWJ313">
        <v>0</v>
      </c>
      <c r="BWK313">
        <v>0</v>
      </c>
      <c r="BWL313">
        <v>0</v>
      </c>
      <c r="BWM313">
        <v>0</v>
      </c>
      <c r="BWN313">
        <v>0</v>
      </c>
      <c r="BWO313">
        <v>4.8192771084337354E-3</v>
      </c>
      <c r="BWP313">
        <v>0</v>
      </c>
      <c r="BWQ313">
        <v>0</v>
      </c>
      <c r="BWR313">
        <v>0</v>
      </c>
      <c r="BWS313">
        <v>0</v>
      </c>
      <c r="BWT313">
        <v>0</v>
      </c>
      <c r="BWU313">
        <v>0</v>
      </c>
      <c r="BWV313">
        <v>1.4457831325301205E-2</v>
      </c>
      <c r="BWW313">
        <v>0</v>
      </c>
      <c r="BWX313">
        <v>0</v>
      </c>
      <c r="BWY313">
        <v>0</v>
      </c>
      <c r="BWZ313">
        <v>2.1686746987951807E-2</v>
      </c>
      <c r="BXA313">
        <v>0</v>
      </c>
      <c r="BXB313">
        <v>0</v>
      </c>
      <c r="BXC313">
        <v>0</v>
      </c>
      <c r="BXD313">
        <v>0</v>
      </c>
      <c r="BXE313">
        <v>0</v>
      </c>
      <c r="BXF313">
        <v>0</v>
      </c>
      <c r="BXG313">
        <v>0</v>
      </c>
      <c r="BXH313">
        <v>0</v>
      </c>
      <c r="BXI313">
        <v>0</v>
      </c>
      <c r="BXJ313">
        <v>0</v>
      </c>
      <c r="BXK313">
        <v>0</v>
      </c>
      <c r="BXL313">
        <v>0</v>
      </c>
      <c r="BXM313">
        <v>0</v>
      </c>
      <c r="BXN313">
        <v>0</v>
      </c>
      <c r="BXO313">
        <v>0</v>
      </c>
      <c r="BXP313">
        <v>0</v>
      </c>
      <c r="BXQ313">
        <v>2.4096385542168677E-3</v>
      </c>
      <c r="BXR313">
        <v>0</v>
      </c>
      <c r="BXS313">
        <v>0</v>
      </c>
      <c r="BXT313">
        <v>0</v>
      </c>
      <c r="BXU313">
        <v>0</v>
      </c>
      <c r="BXV313">
        <v>0</v>
      </c>
      <c r="BXW313">
        <v>0</v>
      </c>
      <c r="BXX313">
        <v>0</v>
      </c>
      <c r="BXY313">
        <v>0</v>
      </c>
      <c r="BXZ313">
        <v>0</v>
      </c>
      <c r="BYA313">
        <v>0</v>
      </c>
      <c r="BYB313">
        <v>0</v>
      </c>
      <c r="BYC313">
        <v>0</v>
      </c>
      <c r="BYD313">
        <v>0</v>
      </c>
      <c r="BYE313">
        <v>0</v>
      </c>
      <c r="BYF313">
        <v>0</v>
      </c>
      <c r="BYG313">
        <v>0</v>
      </c>
      <c r="BYH313">
        <v>0</v>
      </c>
      <c r="BYI313">
        <v>0</v>
      </c>
      <c r="BYJ313">
        <v>0</v>
      </c>
      <c r="BYK313">
        <v>0</v>
      </c>
      <c r="BYL313">
        <v>0</v>
      </c>
      <c r="BYM313">
        <v>0</v>
      </c>
      <c r="BYN313">
        <v>0</v>
      </c>
      <c r="BYO313">
        <v>0</v>
      </c>
      <c r="BYP313">
        <v>0</v>
      </c>
      <c r="BYQ313">
        <v>0</v>
      </c>
      <c r="BYR313">
        <v>0</v>
      </c>
      <c r="BYS313">
        <v>0</v>
      </c>
      <c r="BYT313">
        <v>0</v>
      </c>
      <c r="BYU313">
        <v>0</v>
      </c>
      <c r="BYV313">
        <v>0</v>
      </c>
      <c r="BYW313">
        <v>0</v>
      </c>
      <c r="BYX313">
        <v>0</v>
      </c>
      <c r="BYY313">
        <v>0</v>
      </c>
      <c r="BYZ313">
        <v>0</v>
      </c>
      <c r="BZA313">
        <v>0</v>
      </c>
      <c r="BZB313">
        <v>0</v>
      </c>
      <c r="BZC313">
        <v>0</v>
      </c>
      <c r="BZD313">
        <v>0</v>
      </c>
      <c r="BZE313">
        <v>0</v>
      </c>
      <c r="BZF313">
        <v>0</v>
      </c>
      <c r="BZG313">
        <v>0</v>
      </c>
      <c r="BZH313">
        <v>0</v>
      </c>
      <c r="BZI313">
        <v>0</v>
      </c>
      <c r="BZJ313">
        <v>0</v>
      </c>
      <c r="BZK313">
        <v>0</v>
      </c>
      <c r="BZL313">
        <v>0</v>
      </c>
      <c r="BZM313">
        <v>0</v>
      </c>
      <c r="BZN313">
        <v>0</v>
      </c>
      <c r="BZO313">
        <v>0</v>
      </c>
      <c r="BZP313">
        <v>0</v>
      </c>
      <c r="BZQ313">
        <v>0</v>
      </c>
      <c r="BZR313">
        <v>0</v>
      </c>
      <c r="BZS313">
        <v>0</v>
      </c>
      <c r="BZT313">
        <v>0</v>
      </c>
      <c r="BZU313">
        <v>0</v>
      </c>
      <c r="BZV313">
        <v>0</v>
      </c>
      <c r="BZW313">
        <v>0</v>
      </c>
      <c r="BZX313">
        <v>0</v>
      </c>
      <c r="BZY313">
        <v>0</v>
      </c>
      <c r="BZZ313">
        <v>0</v>
      </c>
      <c r="CAA313">
        <v>0</v>
      </c>
      <c r="CAB313">
        <v>0</v>
      </c>
      <c r="CAC313">
        <v>0</v>
      </c>
      <c r="CAD313">
        <v>0</v>
      </c>
      <c r="CAE313">
        <v>0</v>
      </c>
      <c r="CAF313">
        <v>0</v>
      </c>
      <c r="CAG313">
        <v>0</v>
      </c>
      <c r="CAH313">
        <v>0</v>
      </c>
      <c r="CAI313">
        <v>0</v>
      </c>
      <c r="CAJ313">
        <v>0</v>
      </c>
      <c r="CAK313">
        <v>0</v>
      </c>
      <c r="CAL313">
        <v>0</v>
      </c>
      <c r="CAM313">
        <v>0</v>
      </c>
      <c r="CAN313">
        <v>0</v>
      </c>
      <c r="CAO313">
        <v>0</v>
      </c>
      <c r="CAP313">
        <v>0</v>
      </c>
      <c r="CAQ313">
        <v>0</v>
      </c>
      <c r="CAR313">
        <v>0</v>
      </c>
      <c r="CAS313">
        <v>0</v>
      </c>
      <c r="CAT313">
        <v>0</v>
      </c>
      <c r="CAU313">
        <v>0</v>
      </c>
      <c r="CAV313">
        <v>0</v>
      </c>
      <c r="CAW313">
        <v>0</v>
      </c>
      <c r="CAX313">
        <v>0</v>
      </c>
      <c r="CAY313">
        <v>0</v>
      </c>
      <c r="CAZ313">
        <v>0</v>
      </c>
      <c r="CBA313">
        <v>0</v>
      </c>
      <c r="CBB313">
        <v>0</v>
      </c>
      <c r="CBC313">
        <v>0</v>
      </c>
      <c r="CBD313">
        <v>0</v>
      </c>
      <c r="CBE313">
        <v>0</v>
      </c>
      <c r="CBF313">
        <v>0</v>
      </c>
      <c r="CBG313">
        <v>0</v>
      </c>
      <c r="CBH313">
        <v>0</v>
      </c>
      <c r="CBI313">
        <v>0</v>
      </c>
      <c r="CBJ313">
        <v>0</v>
      </c>
      <c r="CBK313">
        <v>0</v>
      </c>
      <c r="CBL313">
        <v>0</v>
      </c>
      <c r="CBM313">
        <v>0</v>
      </c>
      <c r="CBN313">
        <v>0</v>
      </c>
      <c r="CBO313">
        <v>0</v>
      </c>
      <c r="CBP313">
        <v>0.10843373493975904</v>
      </c>
      <c r="CBQ313">
        <v>0</v>
      </c>
      <c r="CBR313">
        <v>0</v>
      </c>
      <c r="CBS313">
        <v>0</v>
      </c>
      <c r="CBT313">
        <v>0</v>
      </c>
      <c r="CBU313">
        <v>0</v>
      </c>
      <c r="CBV313">
        <v>0</v>
      </c>
      <c r="CBW313">
        <v>0</v>
      </c>
      <c r="CBX313">
        <v>0</v>
      </c>
      <c r="CBY313">
        <v>0</v>
      </c>
      <c r="CBZ313">
        <v>6.9879518072289162E-2</v>
      </c>
      <c r="CCA313">
        <v>2.4096385542168676E-2</v>
      </c>
      <c r="CCB313">
        <v>0</v>
      </c>
      <c r="CCC313">
        <v>0</v>
      </c>
      <c r="CCD313">
        <v>0</v>
      </c>
      <c r="CCE313">
        <v>0</v>
      </c>
      <c r="CCF313">
        <v>0</v>
      </c>
      <c r="CCG313">
        <v>0</v>
      </c>
      <c r="CCH313">
        <v>0</v>
      </c>
      <c r="CCI313">
        <v>0</v>
      </c>
      <c r="CCJ313">
        <v>0</v>
      </c>
      <c r="CCK313">
        <v>0</v>
      </c>
      <c r="CCL313">
        <v>0</v>
      </c>
      <c r="CCM313">
        <v>0</v>
      </c>
      <c r="CCN313">
        <v>0</v>
      </c>
      <c r="CCO313">
        <v>0</v>
      </c>
      <c r="CCP313">
        <v>0</v>
      </c>
      <c r="CCQ313">
        <v>2.4096385542168677E-3</v>
      </c>
      <c r="CCR313">
        <v>0</v>
      </c>
      <c r="CCS313">
        <v>0</v>
      </c>
      <c r="CCT313">
        <v>0</v>
      </c>
      <c r="CCU313">
        <v>0</v>
      </c>
      <c r="CCV313">
        <v>0</v>
      </c>
      <c r="CCW313">
        <v>1.4457831325301205E-2</v>
      </c>
      <c r="CCX313">
        <v>0</v>
      </c>
      <c r="CCY313">
        <v>0</v>
      </c>
      <c r="CCZ313">
        <v>0</v>
      </c>
      <c r="CDA313">
        <v>0</v>
      </c>
      <c r="CDB313">
        <v>0</v>
      </c>
      <c r="CDC313">
        <v>0</v>
      </c>
      <c r="CDD313">
        <v>0</v>
      </c>
      <c r="CDE313">
        <v>0</v>
      </c>
      <c r="CDF313">
        <v>0</v>
      </c>
      <c r="CDG313">
        <v>0</v>
      </c>
      <c r="CDH313">
        <v>0</v>
      </c>
      <c r="CDI313">
        <v>0</v>
      </c>
      <c r="CDJ313">
        <v>0</v>
      </c>
      <c r="CDK313">
        <v>0</v>
      </c>
      <c r="CDL313">
        <v>0</v>
      </c>
      <c r="CDM313">
        <v>0</v>
      </c>
      <c r="CDN313">
        <v>0</v>
      </c>
      <c r="CDO313">
        <v>0</v>
      </c>
      <c r="CDP313">
        <v>0</v>
      </c>
      <c r="CDQ313">
        <v>0</v>
      </c>
      <c r="CDR313">
        <v>0</v>
      </c>
      <c r="CDS313">
        <v>0</v>
      </c>
      <c r="CDT313">
        <v>0</v>
      </c>
      <c r="CDU313">
        <v>0</v>
      </c>
      <c r="CDV313">
        <v>0</v>
      </c>
      <c r="CDW313">
        <v>0</v>
      </c>
      <c r="CDX313">
        <v>0</v>
      </c>
      <c r="CDY313">
        <v>0</v>
      </c>
      <c r="CDZ313">
        <v>0</v>
      </c>
      <c r="CEA313">
        <v>0</v>
      </c>
      <c r="CEB313">
        <v>2.4096385542168677E-3</v>
      </c>
      <c r="CEC313">
        <v>4.8192771084337354E-3</v>
      </c>
      <c r="CED313">
        <v>2.4096385542168677E-3</v>
      </c>
      <c r="CEE313">
        <v>0</v>
      </c>
      <c r="CEF313">
        <v>0</v>
      </c>
      <c r="CEG313">
        <v>0</v>
      </c>
      <c r="CEH313">
        <v>0</v>
      </c>
      <c r="CEI313">
        <v>0</v>
      </c>
      <c r="CEJ313">
        <v>0</v>
      </c>
      <c r="CEK313">
        <v>0</v>
      </c>
      <c r="CEL313">
        <v>0</v>
      </c>
      <c r="CEM313">
        <v>0</v>
      </c>
      <c r="CEN313">
        <v>0</v>
      </c>
      <c r="CEO313">
        <v>0</v>
      </c>
      <c r="CEP313">
        <v>0</v>
      </c>
      <c r="CEQ313">
        <v>0</v>
      </c>
      <c r="CER313">
        <v>0</v>
      </c>
      <c r="CES313">
        <v>0</v>
      </c>
      <c r="CET313">
        <v>0</v>
      </c>
      <c r="CEU313">
        <v>0</v>
      </c>
      <c r="CEV313">
        <v>0</v>
      </c>
      <c r="CEW313">
        <v>0</v>
      </c>
      <c r="CEX313">
        <v>0</v>
      </c>
      <c r="CEY313">
        <v>0</v>
      </c>
      <c r="CEZ313">
        <v>0</v>
      </c>
      <c r="CFA313">
        <v>0</v>
      </c>
      <c r="CFB313">
        <v>0</v>
      </c>
      <c r="CFC313">
        <v>0</v>
      </c>
      <c r="CFD313">
        <v>0</v>
      </c>
      <c r="CFE313">
        <v>0</v>
      </c>
      <c r="CFF313">
        <v>0</v>
      </c>
      <c r="CFG313">
        <v>0</v>
      </c>
      <c r="CFH313">
        <v>0</v>
      </c>
      <c r="CFI313">
        <v>2.4096385542168677E-3</v>
      </c>
      <c r="CFJ313">
        <v>0</v>
      </c>
      <c r="CFK313">
        <v>0</v>
      </c>
      <c r="CFL313">
        <v>0</v>
      </c>
      <c r="CFM313">
        <v>0</v>
      </c>
      <c r="CFN313">
        <v>0</v>
      </c>
      <c r="CFO313">
        <v>0</v>
      </c>
      <c r="CFP313">
        <v>0</v>
      </c>
      <c r="CFQ313">
        <v>0</v>
      </c>
      <c r="CFR313">
        <v>0</v>
      </c>
      <c r="CFS313">
        <v>0</v>
      </c>
      <c r="CFT313">
        <v>0</v>
      </c>
      <c r="CFU313">
        <v>4.8192771084337354E-3</v>
      </c>
      <c r="CFV313">
        <v>0</v>
      </c>
      <c r="CFW313">
        <v>0</v>
      </c>
      <c r="CFX313">
        <v>0</v>
      </c>
      <c r="CFY313">
        <v>0</v>
      </c>
      <c r="CFZ313">
        <v>0</v>
      </c>
      <c r="CGA313">
        <v>0</v>
      </c>
      <c r="CGB313">
        <v>0</v>
      </c>
      <c r="CGC313">
        <v>0</v>
      </c>
      <c r="CGD313">
        <v>0</v>
      </c>
      <c r="CGE313">
        <v>0</v>
      </c>
      <c r="CGF313">
        <v>0</v>
      </c>
      <c r="CGG313">
        <v>0</v>
      </c>
      <c r="CGH313">
        <v>0</v>
      </c>
      <c r="CGI313">
        <v>0</v>
      </c>
      <c r="CGJ313">
        <v>0</v>
      </c>
      <c r="CGK313">
        <v>0</v>
      </c>
      <c r="CGL313">
        <v>0</v>
      </c>
      <c r="CGM313">
        <v>0</v>
      </c>
      <c r="CGN313">
        <v>0</v>
      </c>
      <c r="CGO313">
        <v>0</v>
      </c>
      <c r="CGP313">
        <v>0</v>
      </c>
      <c r="CGQ313">
        <v>0</v>
      </c>
      <c r="CGR313">
        <v>0</v>
      </c>
      <c r="CGS313">
        <v>0</v>
      </c>
      <c r="CGT313">
        <v>0</v>
      </c>
      <c r="CGU313">
        <v>0</v>
      </c>
      <c r="CGV313">
        <v>0</v>
      </c>
      <c r="CGW313">
        <v>0</v>
      </c>
      <c r="CGX313">
        <v>0</v>
      </c>
      <c r="CGY313">
        <v>0</v>
      </c>
      <c r="CGZ313">
        <v>0</v>
      </c>
      <c r="CHA313">
        <v>0</v>
      </c>
      <c r="CHB313">
        <v>0</v>
      </c>
      <c r="CHC313">
        <v>0</v>
      </c>
      <c r="CHD313">
        <v>0</v>
      </c>
      <c r="CHE313">
        <v>0</v>
      </c>
      <c r="CHF313">
        <v>0</v>
      </c>
      <c r="CHG313">
        <v>0</v>
      </c>
      <c r="CHH313">
        <v>0</v>
      </c>
      <c r="CHI313">
        <v>0</v>
      </c>
      <c r="CHJ313">
        <v>0</v>
      </c>
      <c r="CHK313">
        <v>0</v>
      </c>
      <c r="CHL313">
        <v>0</v>
      </c>
      <c r="CHM313">
        <v>0</v>
      </c>
      <c r="CHN313">
        <v>0</v>
      </c>
      <c r="CHO313">
        <v>0</v>
      </c>
      <c r="CHP313">
        <v>0</v>
      </c>
      <c r="CHQ313">
        <v>4.8192771084337354E-3</v>
      </c>
      <c r="CHR313">
        <v>0</v>
      </c>
      <c r="CHS313">
        <v>0</v>
      </c>
      <c r="CHT313">
        <v>0</v>
      </c>
      <c r="CHU313">
        <v>0</v>
      </c>
      <c r="CHV313">
        <v>0</v>
      </c>
      <c r="CHW313">
        <v>0</v>
      </c>
      <c r="CHX313">
        <v>0</v>
      </c>
      <c r="CHY313">
        <v>0</v>
      </c>
      <c r="CHZ313">
        <v>0</v>
      </c>
      <c r="CIA313">
        <v>0</v>
      </c>
      <c r="CIB313">
        <v>0</v>
      </c>
      <c r="CIC313">
        <v>0</v>
      </c>
      <c r="CID313">
        <v>0</v>
      </c>
      <c r="CIE313">
        <v>0</v>
      </c>
      <c r="CIF313">
        <v>0</v>
      </c>
      <c r="CIG313">
        <v>0</v>
      </c>
      <c r="CIH313">
        <v>0</v>
      </c>
      <c r="CII313">
        <v>0</v>
      </c>
      <c r="CIJ313">
        <v>0</v>
      </c>
      <c r="CIK313">
        <v>0</v>
      </c>
      <c r="CIL313">
        <v>0</v>
      </c>
      <c r="CIM313">
        <v>0</v>
      </c>
      <c r="CIN313">
        <v>0</v>
      </c>
      <c r="CIO313">
        <v>0</v>
      </c>
      <c r="CIP313">
        <v>0</v>
      </c>
      <c r="CIQ313">
        <v>0</v>
      </c>
      <c r="CIR313">
        <v>0</v>
      </c>
      <c r="CIS313">
        <v>0</v>
      </c>
      <c r="CIT313">
        <v>0</v>
      </c>
      <c r="CIU313">
        <v>0</v>
      </c>
      <c r="CIV313">
        <v>0</v>
      </c>
      <c r="CIW313">
        <v>0</v>
      </c>
      <c r="CIX313">
        <v>0</v>
      </c>
      <c r="CIY313">
        <v>0</v>
      </c>
      <c r="CIZ313">
        <v>0</v>
      </c>
      <c r="CJA313">
        <v>0</v>
      </c>
      <c r="CJB313">
        <v>0</v>
      </c>
      <c r="CJC313">
        <v>0</v>
      </c>
      <c r="CJD313">
        <v>0</v>
      </c>
      <c r="CJE313">
        <v>0</v>
      </c>
      <c r="CJF313">
        <v>0</v>
      </c>
      <c r="CJG313">
        <v>0</v>
      </c>
      <c r="CJH313">
        <v>0</v>
      </c>
      <c r="CJI313">
        <v>0</v>
      </c>
      <c r="CJJ313">
        <v>0</v>
      </c>
      <c r="CJK313">
        <v>0</v>
      </c>
      <c r="CJL313">
        <v>0</v>
      </c>
      <c r="CJM313">
        <v>0</v>
      </c>
      <c r="CJN313">
        <v>0</v>
      </c>
      <c r="CJO313">
        <v>0</v>
      </c>
      <c r="CJP313">
        <v>0</v>
      </c>
      <c r="CJQ313">
        <v>0</v>
      </c>
      <c r="CJR313">
        <v>0</v>
      </c>
      <c r="CJS313">
        <v>0</v>
      </c>
      <c r="CJT313">
        <v>0</v>
      </c>
      <c r="CJU313">
        <v>0</v>
      </c>
      <c r="CJV313">
        <v>0</v>
      </c>
      <c r="CJW313">
        <v>0</v>
      </c>
      <c r="CJX313">
        <v>0</v>
      </c>
      <c r="CJY313">
        <v>0</v>
      </c>
      <c r="CJZ313">
        <v>0</v>
      </c>
      <c r="CKA313">
        <v>0</v>
      </c>
      <c r="CKB313">
        <v>0</v>
      </c>
      <c r="CKC313">
        <v>0</v>
      </c>
      <c r="CKD313">
        <v>0</v>
      </c>
      <c r="CKE313">
        <v>0</v>
      </c>
      <c r="CKF313">
        <v>0</v>
      </c>
      <c r="CKG313">
        <v>0</v>
      </c>
      <c r="CKH313">
        <v>0</v>
      </c>
      <c r="CKI313">
        <v>0</v>
      </c>
      <c r="CKJ313">
        <v>0</v>
      </c>
      <c r="CKK313">
        <v>0</v>
      </c>
      <c r="CKL313">
        <v>0</v>
      </c>
      <c r="CKM313">
        <v>0</v>
      </c>
      <c r="CKN313">
        <v>0</v>
      </c>
      <c r="CKO313">
        <v>0</v>
      </c>
      <c r="CKP313">
        <v>0</v>
      </c>
      <c r="CKQ313">
        <v>0</v>
      </c>
      <c r="CKR313">
        <v>0</v>
      </c>
      <c r="CKS313">
        <v>0</v>
      </c>
      <c r="CKT313">
        <v>0</v>
      </c>
      <c r="CKU313">
        <v>0</v>
      </c>
      <c r="CKV313">
        <v>0</v>
      </c>
      <c r="CKW313">
        <v>0</v>
      </c>
      <c r="CKX313">
        <v>0</v>
      </c>
      <c r="CKY313">
        <v>0</v>
      </c>
      <c r="CKZ313">
        <v>0</v>
      </c>
      <c r="CLA313">
        <v>0</v>
      </c>
      <c r="CLB313">
        <v>0</v>
      </c>
      <c r="CLC313">
        <v>1</v>
      </c>
    </row>
    <row r="314" spans="1:291 1569:2490">
      <c r="A314" s="5" t="s">
        <v>2903</v>
      </c>
      <c r="B314" s="6" t="s">
        <v>2904</v>
      </c>
      <c r="C314" s="6" t="s">
        <v>2905</v>
      </c>
      <c r="D314" s="6">
        <v>6599640</v>
      </c>
      <c r="E314">
        <v>1456610</v>
      </c>
      <c r="F314" s="6" t="s">
        <v>2906</v>
      </c>
      <c r="G314" s="6"/>
      <c r="H314" s="6"/>
      <c r="I314" s="6"/>
      <c r="L314" s="6"/>
      <c r="AD314">
        <v>6330</v>
      </c>
      <c r="AF314" s="6" t="s">
        <v>2905</v>
      </c>
      <c r="AG314" t="s">
        <v>2907</v>
      </c>
      <c r="AH314" s="343"/>
      <c r="AI314" s="343"/>
      <c r="AJ314">
        <v>2009</v>
      </c>
      <c r="AK314" t="s">
        <v>2908</v>
      </c>
      <c r="AL314" t="s">
        <v>2909</v>
      </c>
      <c r="AM314">
        <v>1</v>
      </c>
      <c r="AO314" t="s">
        <v>2910</v>
      </c>
      <c r="AP314" t="s">
        <v>2911</v>
      </c>
      <c r="AQ314" t="s">
        <v>2912</v>
      </c>
      <c r="AR314" t="s">
        <v>2913</v>
      </c>
      <c r="BE314" t="s">
        <v>2914</v>
      </c>
      <c r="BF314" t="s">
        <v>2915</v>
      </c>
      <c r="BT314" s="401"/>
      <c r="BU314" s="424"/>
      <c r="BV314" s="424"/>
      <c r="BW314" s="424"/>
      <c r="BX314" s="424">
        <f>SUM([1]taxalistresults!H6077:H6100)</f>
        <v>427</v>
      </c>
      <c r="BY314">
        <v>24</v>
      </c>
      <c r="BZ314">
        <v>2.5499999999999998</v>
      </c>
      <c r="CA314">
        <v>10.4</v>
      </c>
      <c r="CB314">
        <v>68.7</v>
      </c>
      <c r="CC314">
        <v>48.9</v>
      </c>
      <c r="CD314">
        <v>7.83</v>
      </c>
      <c r="CE314">
        <v>16.600000000000001</v>
      </c>
      <c r="CF314">
        <v>0.9</v>
      </c>
      <c r="CW314" s="114">
        <v>0.93676814988290402</v>
      </c>
      <c r="CX314" s="151"/>
      <c r="CY314" s="151"/>
      <c r="CZ314" s="423"/>
      <c r="EW314" s="78"/>
      <c r="EX314" s="78"/>
      <c r="EY314" s="78"/>
      <c r="JP314"/>
      <c r="JR314"/>
      <c r="JS314"/>
      <c r="JU314"/>
      <c r="JX314"/>
      <c r="KA314"/>
      <c r="KB314"/>
      <c r="KC314"/>
      <c r="KD314"/>
      <c r="KE314"/>
      <c r="BHI314">
        <v>314</v>
      </c>
      <c r="BHJ314">
        <v>314</v>
      </c>
      <c r="BHK314" s="5" t="s">
        <v>2903</v>
      </c>
      <c r="BHL314" t="s">
        <v>2903</v>
      </c>
      <c r="BHM314">
        <v>0</v>
      </c>
      <c r="BHN314">
        <v>0</v>
      </c>
      <c r="BHO314">
        <v>2.34192037470726E-3</v>
      </c>
      <c r="BHP314">
        <v>0</v>
      </c>
      <c r="BHQ314">
        <v>0</v>
      </c>
      <c r="BHR314">
        <v>0</v>
      </c>
      <c r="BHS314">
        <v>0</v>
      </c>
      <c r="BHT314">
        <v>0</v>
      </c>
      <c r="BHU314">
        <v>0</v>
      </c>
      <c r="BHV314">
        <v>0</v>
      </c>
      <c r="BHW314">
        <v>0</v>
      </c>
      <c r="BHX314">
        <v>0</v>
      </c>
      <c r="BHY314">
        <v>0</v>
      </c>
      <c r="BHZ314">
        <v>2.34192037470726E-3</v>
      </c>
      <c r="BIA314">
        <v>0</v>
      </c>
      <c r="BIB314">
        <v>0</v>
      </c>
      <c r="BIC314">
        <v>0</v>
      </c>
      <c r="BID314">
        <v>0</v>
      </c>
      <c r="BIE314">
        <v>0</v>
      </c>
      <c r="BIF314">
        <v>0</v>
      </c>
      <c r="BIG314">
        <v>0.16627634660421545</v>
      </c>
      <c r="BIH314">
        <v>0</v>
      </c>
      <c r="BII314">
        <v>7.0257611241217799E-3</v>
      </c>
      <c r="BIJ314">
        <v>0</v>
      </c>
      <c r="BIK314">
        <v>0</v>
      </c>
      <c r="BIL314">
        <v>0</v>
      </c>
      <c r="BIM314">
        <v>0</v>
      </c>
      <c r="BIN314">
        <v>0</v>
      </c>
      <c r="BIO314">
        <v>0</v>
      </c>
      <c r="BIP314">
        <v>0</v>
      </c>
      <c r="BIQ314">
        <v>0</v>
      </c>
      <c r="BIR314">
        <v>0</v>
      </c>
      <c r="BIS314">
        <v>0</v>
      </c>
      <c r="BIT314">
        <v>0</v>
      </c>
      <c r="BIU314">
        <v>0</v>
      </c>
      <c r="BIV314">
        <v>0</v>
      </c>
      <c r="BIW314">
        <v>0</v>
      </c>
      <c r="BIX314">
        <v>0</v>
      </c>
      <c r="BIY314">
        <v>0</v>
      </c>
      <c r="BIZ314">
        <v>0</v>
      </c>
      <c r="BJA314">
        <v>0</v>
      </c>
      <c r="BJB314">
        <v>0</v>
      </c>
      <c r="BJC314">
        <v>0</v>
      </c>
      <c r="BJD314">
        <v>0</v>
      </c>
      <c r="BJE314">
        <v>0</v>
      </c>
      <c r="BJF314">
        <v>0</v>
      </c>
      <c r="BJG314">
        <v>0</v>
      </c>
      <c r="BJH314">
        <v>0</v>
      </c>
      <c r="BJI314">
        <v>0</v>
      </c>
      <c r="BJJ314">
        <v>0</v>
      </c>
      <c r="BJK314">
        <v>0</v>
      </c>
      <c r="BJL314">
        <v>0</v>
      </c>
      <c r="BJM314">
        <v>0</v>
      </c>
      <c r="BJN314">
        <v>0</v>
      </c>
      <c r="BJO314">
        <v>0</v>
      </c>
      <c r="BJP314">
        <v>0</v>
      </c>
      <c r="BJQ314">
        <v>0</v>
      </c>
      <c r="BJR314">
        <v>0</v>
      </c>
      <c r="BJS314">
        <v>0</v>
      </c>
      <c r="BJT314">
        <v>0</v>
      </c>
      <c r="BJU314">
        <v>0</v>
      </c>
      <c r="BJV314">
        <v>0</v>
      </c>
      <c r="BJW314">
        <v>0</v>
      </c>
      <c r="BJX314">
        <v>0</v>
      </c>
      <c r="BJY314">
        <v>0</v>
      </c>
      <c r="BJZ314">
        <v>0</v>
      </c>
      <c r="BKA314">
        <v>2.34192037470726E-3</v>
      </c>
      <c r="BKB314">
        <v>0</v>
      </c>
      <c r="BKC314">
        <v>0</v>
      </c>
      <c r="BKD314">
        <v>0</v>
      </c>
      <c r="BKE314">
        <v>0</v>
      </c>
      <c r="BKF314">
        <v>0</v>
      </c>
      <c r="BKG314">
        <v>0</v>
      </c>
      <c r="BKH314">
        <v>0</v>
      </c>
      <c r="BKI314">
        <v>0</v>
      </c>
      <c r="BKJ314">
        <v>0</v>
      </c>
      <c r="BKK314">
        <v>0</v>
      </c>
      <c r="BKL314">
        <v>2.34192037470726E-3</v>
      </c>
      <c r="BKM314">
        <v>0</v>
      </c>
      <c r="BKN314">
        <v>0</v>
      </c>
      <c r="BKO314">
        <v>0</v>
      </c>
      <c r="BKP314">
        <v>0</v>
      </c>
      <c r="BKQ314">
        <v>0</v>
      </c>
      <c r="BKR314">
        <v>0</v>
      </c>
      <c r="BKS314">
        <v>0</v>
      </c>
      <c r="BKT314">
        <v>0</v>
      </c>
      <c r="BKU314">
        <v>0</v>
      </c>
      <c r="BKV314">
        <v>0</v>
      </c>
      <c r="BKW314">
        <v>0</v>
      </c>
      <c r="BKX314">
        <v>0</v>
      </c>
      <c r="BKY314">
        <v>0</v>
      </c>
      <c r="BKZ314">
        <v>0</v>
      </c>
      <c r="BLA314">
        <v>0</v>
      </c>
      <c r="BLB314">
        <v>0</v>
      </c>
      <c r="BLC314">
        <v>0</v>
      </c>
      <c r="BLD314">
        <v>0</v>
      </c>
      <c r="BLE314">
        <v>0</v>
      </c>
      <c r="BLF314">
        <v>0</v>
      </c>
      <c r="BLG314">
        <v>0</v>
      </c>
      <c r="BLH314">
        <v>0</v>
      </c>
      <c r="BLI314">
        <v>0</v>
      </c>
      <c r="BLJ314">
        <v>0</v>
      </c>
      <c r="BLK314">
        <v>0</v>
      </c>
      <c r="BLL314">
        <v>0</v>
      </c>
      <c r="BLM314">
        <v>0</v>
      </c>
      <c r="BLN314">
        <v>0</v>
      </c>
      <c r="BLO314">
        <v>0</v>
      </c>
      <c r="BLP314">
        <v>0</v>
      </c>
      <c r="BLQ314">
        <v>0</v>
      </c>
      <c r="BLR314">
        <v>0</v>
      </c>
      <c r="BLS314">
        <v>0</v>
      </c>
      <c r="BLT314">
        <v>0</v>
      </c>
      <c r="BLU314">
        <v>0</v>
      </c>
      <c r="BLV314">
        <v>0</v>
      </c>
      <c r="BLW314">
        <v>0</v>
      </c>
      <c r="BLX314">
        <v>0</v>
      </c>
      <c r="BLY314">
        <v>0</v>
      </c>
      <c r="BLZ314">
        <v>0</v>
      </c>
      <c r="BMA314">
        <v>0</v>
      </c>
      <c r="BMB314">
        <v>0</v>
      </c>
      <c r="BMC314">
        <v>0</v>
      </c>
      <c r="BMD314">
        <v>0</v>
      </c>
      <c r="BME314">
        <v>0</v>
      </c>
      <c r="BMF314">
        <v>0</v>
      </c>
      <c r="BMG314">
        <v>0</v>
      </c>
      <c r="BMH314">
        <v>0</v>
      </c>
      <c r="BMI314">
        <v>0</v>
      </c>
      <c r="BMJ314">
        <v>0</v>
      </c>
      <c r="BMK314">
        <v>0</v>
      </c>
      <c r="BML314">
        <v>0</v>
      </c>
      <c r="BMM314">
        <v>0</v>
      </c>
      <c r="BMN314">
        <v>0</v>
      </c>
      <c r="BMO314">
        <v>0</v>
      </c>
      <c r="BMP314">
        <v>0</v>
      </c>
      <c r="BMQ314">
        <v>0</v>
      </c>
      <c r="BMR314">
        <v>0</v>
      </c>
      <c r="BMS314">
        <v>0</v>
      </c>
      <c r="BMT314">
        <v>0</v>
      </c>
      <c r="BMU314">
        <v>0</v>
      </c>
      <c r="BMV314">
        <v>0</v>
      </c>
      <c r="BMW314">
        <v>0</v>
      </c>
      <c r="BMX314">
        <v>0</v>
      </c>
      <c r="BMY314">
        <v>0</v>
      </c>
      <c r="BMZ314">
        <v>0</v>
      </c>
      <c r="BNA314">
        <v>0</v>
      </c>
      <c r="BNB314">
        <v>0</v>
      </c>
      <c r="BNC314">
        <v>0</v>
      </c>
      <c r="BND314">
        <v>0</v>
      </c>
      <c r="BNE314">
        <v>0</v>
      </c>
      <c r="BNF314">
        <v>0</v>
      </c>
      <c r="BNG314">
        <v>0</v>
      </c>
      <c r="BNH314">
        <v>0</v>
      </c>
      <c r="BNI314">
        <v>0</v>
      </c>
      <c r="BNJ314">
        <v>0</v>
      </c>
      <c r="BNK314">
        <v>0</v>
      </c>
      <c r="BNL314">
        <v>0</v>
      </c>
      <c r="BNM314">
        <v>0</v>
      </c>
      <c r="BNN314">
        <v>0</v>
      </c>
      <c r="BNO314">
        <v>0</v>
      </c>
      <c r="BNP314">
        <v>0</v>
      </c>
      <c r="BNQ314">
        <v>0</v>
      </c>
      <c r="BNR314">
        <v>0</v>
      </c>
      <c r="BNS314">
        <v>0</v>
      </c>
      <c r="BNT314">
        <v>0</v>
      </c>
      <c r="BNU314">
        <v>0</v>
      </c>
      <c r="BNV314">
        <v>0</v>
      </c>
      <c r="BNW314">
        <v>0</v>
      </c>
      <c r="BNX314">
        <v>0</v>
      </c>
      <c r="BNY314">
        <v>0</v>
      </c>
      <c r="BNZ314">
        <v>0</v>
      </c>
      <c r="BOA314">
        <v>0</v>
      </c>
      <c r="BOB314">
        <v>0</v>
      </c>
      <c r="BOC314">
        <v>0</v>
      </c>
      <c r="BOD314">
        <v>0</v>
      </c>
      <c r="BOE314">
        <v>0</v>
      </c>
      <c r="BOF314">
        <v>0</v>
      </c>
      <c r="BOG314">
        <v>0</v>
      </c>
      <c r="BOH314">
        <v>0</v>
      </c>
      <c r="BOI314">
        <v>0</v>
      </c>
      <c r="BOJ314">
        <v>0</v>
      </c>
      <c r="BOK314">
        <v>0</v>
      </c>
      <c r="BOL314">
        <v>0</v>
      </c>
      <c r="BOM314">
        <v>0</v>
      </c>
      <c r="BON314">
        <v>0</v>
      </c>
      <c r="BOO314">
        <v>0</v>
      </c>
      <c r="BOP314">
        <v>0</v>
      </c>
      <c r="BOQ314">
        <v>0</v>
      </c>
      <c r="BOR314">
        <v>0</v>
      </c>
      <c r="BOS314">
        <v>0</v>
      </c>
      <c r="BOT314">
        <v>0</v>
      </c>
      <c r="BOU314">
        <v>0</v>
      </c>
      <c r="BOV314">
        <v>0</v>
      </c>
      <c r="BOW314">
        <v>0</v>
      </c>
      <c r="BOX314">
        <v>0</v>
      </c>
      <c r="BOY314">
        <v>0</v>
      </c>
      <c r="BOZ314">
        <v>0</v>
      </c>
      <c r="BPA314">
        <v>2.34192037470726E-3</v>
      </c>
      <c r="BPB314">
        <v>0</v>
      </c>
      <c r="BPC314">
        <v>0</v>
      </c>
      <c r="BPD314">
        <v>0</v>
      </c>
      <c r="BPE314">
        <v>0</v>
      </c>
      <c r="BPF314">
        <v>0</v>
      </c>
      <c r="BPG314">
        <v>0</v>
      </c>
      <c r="BPH314">
        <v>0</v>
      </c>
      <c r="BPI314">
        <v>0</v>
      </c>
      <c r="BPJ314">
        <v>7.0257611241217799E-3</v>
      </c>
      <c r="BPK314">
        <v>0</v>
      </c>
      <c r="BPL314">
        <v>0</v>
      </c>
      <c r="BPM314">
        <v>0</v>
      </c>
      <c r="BPN314">
        <v>0</v>
      </c>
      <c r="BPO314">
        <v>0</v>
      </c>
      <c r="BPP314">
        <v>0</v>
      </c>
      <c r="BPQ314">
        <v>0</v>
      </c>
      <c r="BPR314">
        <v>0</v>
      </c>
      <c r="BPS314">
        <v>0</v>
      </c>
      <c r="BPT314">
        <v>0</v>
      </c>
      <c r="BPU314">
        <v>0</v>
      </c>
      <c r="BPV314">
        <v>0</v>
      </c>
      <c r="BPW314">
        <v>0</v>
      </c>
      <c r="BPX314">
        <v>0</v>
      </c>
      <c r="BPY314">
        <v>0</v>
      </c>
      <c r="BPZ314">
        <v>0</v>
      </c>
      <c r="BQA314">
        <v>0</v>
      </c>
      <c r="BQB314">
        <v>0</v>
      </c>
      <c r="BQC314">
        <v>0</v>
      </c>
      <c r="BQD314">
        <v>0.31381733021077285</v>
      </c>
      <c r="BQE314">
        <v>0</v>
      </c>
      <c r="BQF314">
        <v>0</v>
      </c>
      <c r="BQG314">
        <v>0</v>
      </c>
      <c r="BQH314">
        <v>0</v>
      </c>
      <c r="BQI314">
        <v>0</v>
      </c>
      <c r="BQJ314">
        <v>0</v>
      </c>
      <c r="BQK314">
        <v>0</v>
      </c>
      <c r="BQL314">
        <v>0</v>
      </c>
      <c r="BQM314">
        <v>0</v>
      </c>
      <c r="BQN314">
        <v>0</v>
      </c>
      <c r="BQO314">
        <v>0</v>
      </c>
      <c r="BQP314">
        <v>0</v>
      </c>
      <c r="BQQ314">
        <v>0</v>
      </c>
      <c r="BQR314">
        <v>0</v>
      </c>
      <c r="BQS314">
        <v>0</v>
      </c>
      <c r="BQT314">
        <v>0</v>
      </c>
      <c r="BQU314">
        <v>0</v>
      </c>
      <c r="BQV314">
        <v>0</v>
      </c>
      <c r="BQW314">
        <v>0</v>
      </c>
      <c r="BQX314">
        <v>0</v>
      </c>
      <c r="BQY314">
        <v>0</v>
      </c>
      <c r="BQZ314">
        <v>0</v>
      </c>
      <c r="BRA314">
        <v>0</v>
      </c>
      <c r="BRB314">
        <v>0</v>
      </c>
      <c r="BRC314">
        <v>0</v>
      </c>
      <c r="BRD314">
        <v>0</v>
      </c>
      <c r="BRE314">
        <v>0</v>
      </c>
      <c r="BRF314">
        <v>0</v>
      </c>
      <c r="BRG314">
        <v>0</v>
      </c>
      <c r="BRH314">
        <v>0</v>
      </c>
      <c r="BRI314">
        <v>0</v>
      </c>
      <c r="BRJ314">
        <v>0</v>
      </c>
      <c r="BRK314">
        <v>0</v>
      </c>
      <c r="BRL314">
        <v>0</v>
      </c>
      <c r="BRM314">
        <v>0</v>
      </c>
      <c r="BRN314">
        <v>0</v>
      </c>
      <c r="BRO314">
        <v>0</v>
      </c>
      <c r="BRP314">
        <v>0</v>
      </c>
      <c r="BRQ314">
        <v>0</v>
      </c>
      <c r="BRR314">
        <v>0</v>
      </c>
      <c r="BRS314">
        <v>0</v>
      </c>
      <c r="BRT314">
        <v>0</v>
      </c>
      <c r="BRU314">
        <v>0</v>
      </c>
      <c r="BRV314">
        <v>0</v>
      </c>
      <c r="BRW314">
        <v>0</v>
      </c>
      <c r="BRX314">
        <v>0</v>
      </c>
      <c r="BRY314">
        <v>0</v>
      </c>
      <c r="BRZ314">
        <v>0</v>
      </c>
      <c r="BSA314">
        <v>0</v>
      </c>
      <c r="BSB314">
        <v>0</v>
      </c>
      <c r="BSC314">
        <v>0</v>
      </c>
      <c r="BSD314">
        <v>0</v>
      </c>
      <c r="BSE314">
        <v>0</v>
      </c>
      <c r="BSF314">
        <v>0</v>
      </c>
      <c r="BSG314">
        <v>0</v>
      </c>
      <c r="BSH314">
        <v>0</v>
      </c>
      <c r="BSI314">
        <v>0</v>
      </c>
      <c r="BSJ314">
        <v>0</v>
      </c>
      <c r="BSK314">
        <v>0</v>
      </c>
      <c r="BSL314">
        <v>0</v>
      </c>
      <c r="BSM314">
        <v>0</v>
      </c>
      <c r="BSN314">
        <v>0</v>
      </c>
      <c r="BSO314">
        <v>0</v>
      </c>
      <c r="BSP314">
        <v>0</v>
      </c>
      <c r="BSQ314">
        <v>0</v>
      </c>
      <c r="BSR314">
        <v>0</v>
      </c>
      <c r="BSS314">
        <v>0</v>
      </c>
      <c r="BST314">
        <v>0</v>
      </c>
      <c r="BSU314">
        <v>0</v>
      </c>
      <c r="BSV314">
        <v>0</v>
      </c>
      <c r="BSW314">
        <v>0</v>
      </c>
      <c r="BSX314">
        <v>0</v>
      </c>
      <c r="BSY314">
        <v>2.34192037470726E-3</v>
      </c>
      <c r="BSZ314">
        <v>0</v>
      </c>
      <c r="BTA314">
        <v>0</v>
      </c>
      <c r="BTB314">
        <v>0</v>
      </c>
      <c r="BTC314">
        <v>0</v>
      </c>
      <c r="BTD314">
        <v>0</v>
      </c>
      <c r="BTE314">
        <v>0</v>
      </c>
      <c r="BTF314">
        <v>0</v>
      </c>
      <c r="BTG314">
        <v>0</v>
      </c>
      <c r="BTH314">
        <v>0</v>
      </c>
      <c r="BTI314">
        <v>0</v>
      </c>
      <c r="BTJ314">
        <v>0</v>
      </c>
      <c r="BTK314">
        <v>0</v>
      </c>
      <c r="BTL314">
        <v>0</v>
      </c>
      <c r="BTM314">
        <v>0</v>
      </c>
      <c r="BTN314">
        <v>0</v>
      </c>
      <c r="BTO314">
        <v>0</v>
      </c>
      <c r="BTP314">
        <v>0</v>
      </c>
      <c r="BTQ314">
        <v>0</v>
      </c>
      <c r="BTR314">
        <v>0</v>
      </c>
      <c r="BTS314">
        <v>0</v>
      </c>
      <c r="BTT314">
        <v>0</v>
      </c>
      <c r="BTU314">
        <v>0</v>
      </c>
      <c r="BTV314">
        <v>0</v>
      </c>
      <c r="BTW314">
        <v>0</v>
      </c>
      <c r="BTX314">
        <v>0</v>
      </c>
      <c r="BTY314">
        <v>0</v>
      </c>
      <c r="BTZ314">
        <v>0</v>
      </c>
      <c r="BUA314">
        <v>0</v>
      </c>
      <c r="BUB314">
        <v>0</v>
      </c>
      <c r="BUC314">
        <v>0</v>
      </c>
      <c r="BUD314">
        <v>0</v>
      </c>
      <c r="BUE314">
        <v>0</v>
      </c>
      <c r="BUF314">
        <v>0</v>
      </c>
      <c r="BUG314">
        <v>0</v>
      </c>
      <c r="BUH314">
        <v>0</v>
      </c>
      <c r="BUI314">
        <v>0</v>
      </c>
      <c r="BUJ314">
        <v>0</v>
      </c>
      <c r="BUK314">
        <v>0</v>
      </c>
      <c r="BUL314">
        <v>0</v>
      </c>
      <c r="BUM314">
        <v>0</v>
      </c>
      <c r="BUN314">
        <v>0</v>
      </c>
      <c r="BUO314">
        <v>0</v>
      </c>
      <c r="BUP314">
        <v>0</v>
      </c>
      <c r="BUQ314">
        <v>2.34192037470726E-3</v>
      </c>
      <c r="BUR314">
        <v>0</v>
      </c>
      <c r="BUS314">
        <v>0</v>
      </c>
      <c r="BUT314">
        <v>0</v>
      </c>
      <c r="BUU314">
        <v>0</v>
      </c>
      <c r="BUV314">
        <v>0</v>
      </c>
      <c r="BUW314">
        <v>0</v>
      </c>
      <c r="BUX314">
        <v>0</v>
      </c>
      <c r="BUY314">
        <v>2.34192037470726E-3</v>
      </c>
      <c r="BUZ314">
        <v>0</v>
      </c>
      <c r="BVA314">
        <v>0</v>
      </c>
      <c r="BVB314">
        <v>0</v>
      </c>
      <c r="BVC314">
        <v>0</v>
      </c>
      <c r="BVD314">
        <v>0</v>
      </c>
      <c r="BVE314">
        <v>0</v>
      </c>
      <c r="BVF314">
        <v>0</v>
      </c>
      <c r="BVG314">
        <v>0</v>
      </c>
      <c r="BVH314">
        <v>0</v>
      </c>
      <c r="BVI314">
        <v>0</v>
      </c>
      <c r="BVJ314">
        <v>0</v>
      </c>
      <c r="BVK314">
        <v>0</v>
      </c>
      <c r="BVL314">
        <v>0</v>
      </c>
      <c r="BVM314">
        <v>0</v>
      </c>
      <c r="BVN314">
        <v>0</v>
      </c>
      <c r="BVO314">
        <v>0</v>
      </c>
      <c r="BVP314">
        <v>0</v>
      </c>
      <c r="BVQ314">
        <v>0</v>
      </c>
      <c r="BVR314">
        <v>0</v>
      </c>
      <c r="BVS314">
        <v>0</v>
      </c>
      <c r="BVT314">
        <v>0</v>
      </c>
      <c r="BVU314">
        <v>0</v>
      </c>
      <c r="BVV314">
        <v>0</v>
      </c>
      <c r="BVW314">
        <v>0</v>
      </c>
      <c r="BVX314">
        <v>0</v>
      </c>
      <c r="BVY314">
        <v>0</v>
      </c>
      <c r="BVZ314">
        <v>0</v>
      </c>
      <c r="BWA314">
        <v>0</v>
      </c>
      <c r="BWB314">
        <v>0</v>
      </c>
      <c r="BWC314">
        <v>0</v>
      </c>
      <c r="BWD314">
        <v>0</v>
      </c>
      <c r="BWE314">
        <v>0</v>
      </c>
      <c r="BWF314">
        <v>0</v>
      </c>
      <c r="BWG314">
        <v>0</v>
      </c>
      <c r="BWH314">
        <v>0</v>
      </c>
      <c r="BWI314">
        <v>0</v>
      </c>
      <c r="BWJ314">
        <v>0</v>
      </c>
      <c r="BWK314">
        <v>0</v>
      </c>
      <c r="BWL314">
        <v>0</v>
      </c>
      <c r="BWM314">
        <v>0</v>
      </c>
      <c r="BWN314">
        <v>0</v>
      </c>
      <c r="BWO314">
        <v>2.34192037470726E-3</v>
      </c>
      <c r="BWP314">
        <v>0</v>
      </c>
      <c r="BWQ314">
        <v>0</v>
      </c>
      <c r="BWR314">
        <v>0</v>
      </c>
      <c r="BWS314">
        <v>0</v>
      </c>
      <c r="BWT314">
        <v>0</v>
      </c>
      <c r="BWU314">
        <v>0</v>
      </c>
      <c r="BWV314">
        <v>0</v>
      </c>
      <c r="BWW314">
        <v>0</v>
      </c>
      <c r="BWX314">
        <v>0</v>
      </c>
      <c r="BWY314">
        <v>0</v>
      </c>
      <c r="BWZ314">
        <v>0.25995316159250587</v>
      </c>
      <c r="BXA314">
        <v>0</v>
      </c>
      <c r="BXB314">
        <v>0</v>
      </c>
      <c r="BXC314">
        <v>0</v>
      </c>
      <c r="BXD314">
        <v>0</v>
      </c>
      <c r="BXE314">
        <v>0</v>
      </c>
      <c r="BXF314">
        <v>0</v>
      </c>
      <c r="BXG314">
        <v>0</v>
      </c>
      <c r="BXH314">
        <v>0</v>
      </c>
      <c r="BXI314">
        <v>0</v>
      </c>
      <c r="BXJ314">
        <v>0</v>
      </c>
      <c r="BXK314">
        <v>0</v>
      </c>
      <c r="BXL314">
        <v>0</v>
      </c>
      <c r="BXM314">
        <v>0</v>
      </c>
      <c r="BXN314">
        <v>0</v>
      </c>
      <c r="BXO314">
        <v>0</v>
      </c>
      <c r="BXP314">
        <v>0</v>
      </c>
      <c r="BXQ314">
        <v>0</v>
      </c>
      <c r="BXR314">
        <v>0</v>
      </c>
      <c r="BXS314">
        <v>0</v>
      </c>
      <c r="BXT314">
        <v>0</v>
      </c>
      <c r="BXU314">
        <v>0</v>
      </c>
      <c r="BXV314">
        <v>0</v>
      </c>
      <c r="BXW314">
        <v>0</v>
      </c>
      <c r="BXX314">
        <v>0</v>
      </c>
      <c r="BXY314">
        <v>0</v>
      </c>
      <c r="BXZ314">
        <v>0</v>
      </c>
      <c r="BYA314">
        <v>0</v>
      </c>
      <c r="BYB314">
        <v>0</v>
      </c>
      <c r="BYC314">
        <v>0</v>
      </c>
      <c r="BYD314">
        <v>0</v>
      </c>
      <c r="BYE314">
        <v>0</v>
      </c>
      <c r="BYF314">
        <v>0</v>
      </c>
      <c r="BYG314">
        <v>0</v>
      </c>
      <c r="BYH314">
        <v>0</v>
      </c>
      <c r="BYI314">
        <v>0</v>
      </c>
      <c r="BYJ314">
        <v>0</v>
      </c>
      <c r="BYK314">
        <v>0</v>
      </c>
      <c r="BYL314">
        <v>0</v>
      </c>
      <c r="BYM314">
        <v>0</v>
      </c>
      <c r="BYN314">
        <v>0</v>
      </c>
      <c r="BYO314">
        <v>0</v>
      </c>
      <c r="BYP314">
        <v>0</v>
      </c>
      <c r="BYQ314">
        <v>0</v>
      </c>
      <c r="BYR314">
        <v>0</v>
      </c>
      <c r="BYS314">
        <v>0</v>
      </c>
      <c r="BYT314">
        <v>0</v>
      </c>
      <c r="BYU314">
        <v>0</v>
      </c>
      <c r="BYV314">
        <v>0</v>
      </c>
      <c r="BYW314">
        <v>0</v>
      </c>
      <c r="BYX314">
        <v>0</v>
      </c>
      <c r="BYY314">
        <v>0</v>
      </c>
      <c r="BYZ314">
        <v>0</v>
      </c>
      <c r="BZA314">
        <v>0</v>
      </c>
      <c r="BZB314">
        <v>0</v>
      </c>
      <c r="BZC314">
        <v>0</v>
      </c>
      <c r="BZD314">
        <v>0</v>
      </c>
      <c r="BZE314">
        <v>0</v>
      </c>
      <c r="BZF314">
        <v>2.34192037470726E-3</v>
      </c>
      <c r="BZG314">
        <v>0</v>
      </c>
      <c r="BZH314">
        <v>0</v>
      </c>
      <c r="BZI314">
        <v>0</v>
      </c>
      <c r="BZJ314">
        <v>0</v>
      </c>
      <c r="BZK314">
        <v>0</v>
      </c>
      <c r="BZL314">
        <v>0</v>
      </c>
      <c r="BZM314">
        <v>0</v>
      </c>
      <c r="BZN314">
        <v>0</v>
      </c>
      <c r="BZO314">
        <v>0</v>
      </c>
      <c r="BZP314">
        <v>0</v>
      </c>
      <c r="BZQ314">
        <v>0</v>
      </c>
      <c r="BZR314">
        <v>0</v>
      </c>
      <c r="BZS314">
        <v>0</v>
      </c>
      <c r="BZT314">
        <v>0</v>
      </c>
      <c r="BZU314">
        <v>0</v>
      </c>
      <c r="BZV314">
        <v>0</v>
      </c>
      <c r="BZW314">
        <v>0</v>
      </c>
      <c r="BZX314">
        <v>0</v>
      </c>
      <c r="BZY314">
        <v>0</v>
      </c>
      <c r="BZZ314">
        <v>0</v>
      </c>
      <c r="CAA314">
        <v>0</v>
      </c>
      <c r="CAB314">
        <v>0</v>
      </c>
      <c r="CAC314">
        <v>0</v>
      </c>
      <c r="CAD314">
        <v>0</v>
      </c>
      <c r="CAE314">
        <v>0</v>
      </c>
      <c r="CAF314">
        <v>2.34192037470726E-3</v>
      </c>
      <c r="CAG314">
        <v>0</v>
      </c>
      <c r="CAH314">
        <v>0</v>
      </c>
      <c r="CAI314">
        <v>0</v>
      </c>
      <c r="CAJ314">
        <v>0</v>
      </c>
      <c r="CAK314">
        <v>0</v>
      </c>
      <c r="CAL314">
        <v>0</v>
      </c>
      <c r="CAM314">
        <v>0</v>
      </c>
      <c r="CAN314">
        <v>0</v>
      </c>
      <c r="CAO314">
        <v>0</v>
      </c>
      <c r="CAP314">
        <v>0</v>
      </c>
      <c r="CAQ314">
        <v>0</v>
      </c>
      <c r="CAR314">
        <v>0</v>
      </c>
      <c r="CAS314">
        <v>0</v>
      </c>
      <c r="CAT314">
        <v>0</v>
      </c>
      <c r="CAU314">
        <v>0</v>
      </c>
      <c r="CAV314">
        <v>0</v>
      </c>
      <c r="CAW314">
        <v>0</v>
      </c>
      <c r="CAX314">
        <v>0</v>
      </c>
      <c r="CAY314">
        <v>0</v>
      </c>
      <c r="CAZ314">
        <v>0</v>
      </c>
      <c r="CBA314">
        <v>0</v>
      </c>
      <c r="CBB314">
        <v>0</v>
      </c>
      <c r="CBC314">
        <v>0</v>
      </c>
      <c r="CBD314">
        <v>0</v>
      </c>
      <c r="CBE314">
        <v>0</v>
      </c>
      <c r="CBF314">
        <v>0</v>
      </c>
      <c r="CBG314">
        <v>0</v>
      </c>
      <c r="CBH314">
        <v>0</v>
      </c>
      <c r="CBI314">
        <v>0</v>
      </c>
      <c r="CBJ314">
        <v>0.17096018735362997</v>
      </c>
      <c r="CBK314">
        <v>0</v>
      </c>
      <c r="CBL314">
        <v>0</v>
      </c>
      <c r="CBM314">
        <v>0</v>
      </c>
      <c r="CBN314">
        <v>0</v>
      </c>
      <c r="CBO314">
        <v>0</v>
      </c>
      <c r="CBP314">
        <v>1.405152224824356E-2</v>
      </c>
      <c r="CBQ314">
        <v>0</v>
      </c>
      <c r="CBR314">
        <v>0</v>
      </c>
      <c r="CBS314">
        <v>0</v>
      </c>
      <c r="CBT314">
        <v>0</v>
      </c>
      <c r="CBU314">
        <v>0</v>
      </c>
      <c r="CBV314">
        <v>0</v>
      </c>
      <c r="CBW314">
        <v>0</v>
      </c>
      <c r="CBX314">
        <v>0</v>
      </c>
      <c r="CBY314">
        <v>0</v>
      </c>
      <c r="CBZ314">
        <v>0</v>
      </c>
      <c r="CCA314">
        <v>0</v>
      </c>
      <c r="CCB314">
        <v>0</v>
      </c>
      <c r="CCC314">
        <v>0</v>
      </c>
      <c r="CCD314">
        <v>0</v>
      </c>
      <c r="CCE314">
        <v>0</v>
      </c>
      <c r="CCF314">
        <v>0</v>
      </c>
      <c r="CCG314">
        <v>0</v>
      </c>
      <c r="CCH314">
        <v>0</v>
      </c>
      <c r="CCI314">
        <v>0</v>
      </c>
      <c r="CCJ314">
        <v>0</v>
      </c>
      <c r="CCK314">
        <v>0</v>
      </c>
      <c r="CCL314">
        <v>0</v>
      </c>
      <c r="CCM314">
        <v>0</v>
      </c>
      <c r="CCN314">
        <v>0</v>
      </c>
      <c r="CCO314">
        <v>0</v>
      </c>
      <c r="CCP314">
        <v>0</v>
      </c>
      <c r="CCQ314">
        <v>0</v>
      </c>
      <c r="CCR314">
        <v>0</v>
      </c>
      <c r="CCS314">
        <v>0</v>
      </c>
      <c r="CCT314">
        <v>0</v>
      </c>
      <c r="CCU314">
        <v>0</v>
      </c>
      <c r="CCV314">
        <v>0</v>
      </c>
      <c r="CCW314">
        <v>0</v>
      </c>
      <c r="CCX314">
        <v>0</v>
      </c>
      <c r="CCY314">
        <v>0</v>
      </c>
      <c r="CCZ314">
        <v>0</v>
      </c>
      <c r="CDA314">
        <v>0</v>
      </c>
      <c r="CDB314">
        <v>0</v>
      </c>
      <c r="CDC314">
        <v>0</v>
      </c>
      <c r="CDD314">
        <v>0</v>
      </c>
      <c r="CDE314">
        <v>4.6838407494145199E-3</v>
      </c>
      <c r="CDF314">
        <v>0</v>
      </c>
      <c r="CDG314">
        <v>0</v>
      </c>
      <c r="CDH314">
        <v>0</v>
      </c>
      <c r="CDI314">
        <v>0</v>
      </c>
      <c r="CDJ314">
        <v>0</v>
      </c>
      <c r="CDK314">
        <v>0</v>
      </c>
      <c r="CDL314">
        <v>0</v>
      </c>
      <c r="CDM314">
        <v>0</v>
      </c>
      <c r="CDN314">
        <v>4.6838407494145199E-3</v>
      </c>
      <c r="CDO314">
        <v>0</v>
      </c>
      <c r="CDP314">
        <v>0</v>
      </c>
      <c r="CDQ314">
        <v>0</v>
      </c>
      <c r="CDR314">
        <v>0</v>
      </c>
      <c r="CDS314">
        <v>0</v>
      </c>
      <c r="CDT314">
        <v>0</v>
      </c>
      <c r="CDU314">
        <v>0</v>
      </c>
      <c r="CDV314">
        <v>0</v>
      </c>
      <c r="CDW314">
        <v>0</v>
      </c>
      <c r="CDX314">
        <v>0</v>
      </c>
      <c r="CDY314">
        <v>0</v>
      </c>
      <c r="CDZ314">
        <v>0</v>
      </c>
      <c r="CEA314">
        <v>0</v>
      </c>
      <c r="CEB314">
        <v>0</v>
      </c>
      <c r="CEC314">
        <v>0</v>
      </c>
      <c r="CED314">
        <v>0</v>
      </c>
      <c r="CEE314">
        <v>0</v>
      </c>
      <c r="CEF314">
        <v>0</v>
      </c>
      <c r="CEG314">
        <v>0</v>
      </c>
      <c r="CEH314">
        <v>0</v>
      </c>
      <c r="CEI314">
        <v>0</v>
      </c>
      <c r="CEJ314">
        <v>0</v>
      </c>
      <c r="CEK314">
        <v>0</v>
      </c>
      <c r="CEL314">
        <v>0</v>
      </c>
      <c r="CEM314">
        <v>0</v>
      </c>
      <c r="CEN314">
        <v>0</v>
      </c>
      <c r="CEO314">
        <v>0</v>
      </c>
      <c r="CEP314">
        <v>0</v>
      </c>
      <c r="CEQ314">
        <v>0</v>
      </c>
      <c r="CER314">
        <v>0</v>
      </c>
      <c r="CES314">
        <v>0</v>
      </c>
      <c r="CET314">
        <v>0</v>
      </c>
      <c r="CEU314">
        <v>0</v>
      </c>
      <c r="CEV314">
        <v>0</v>
      </c>
      <c r="CEW314">
        <v>0</v>
      </c>
      <c r="CEX314">
        <v>0</v>
      </c>
      <c r="CEY314">
        <v>0</v>
      </c>
      <c r="CEZ314">
        <v>0</v>
      </c>
      <c r="CFA314">
        <v>0</v>
      </c>
      <c r="CFB314">
        <v>0</v>
      </c>
      <c r="CFC314">
        <v>0</v>
      </c>
      <c r="CFD314">
        <v>0</v>
      </c>
      <c r="CFE314">
        <v>0</v>
      </c>
      <c r="CFF314">
        <v>0</v>
      </c>
      <c r="CFG314">
        <v>0</v>
      </c>
      <c r="CFH314">
        <v>0</v>
      </c>
      <c r="CFI314">
        <v>0</v>
      </c>
      <c r="CFJ314">
        <v>0</v>
      </c>
      <c r="CFK314">
        <v>0</v>
      </c>
      <c r="CFL314">
        <v>0</v>
      </c>
      <c r="CFM314">
        <v>0</v>
      </c>
      <c r="CFN314">
        <v>0</v>
      </c>
      <c r="CFO314">
        <v>0</v>
      </c>
      <c r="CFP314">
        <v>0</v>
      </c>
      <c r="CFQ314">
        <v>0</v>
      </c>
      <c r="CFR314">
        <v>0</v>
      </c>
      <c r="CFS314">
        <v>0</v>
      </c>
      <c r="CFT314">
        <v>0</v>
      </c>
      <c r="CFU314">
        <v>1.6393442622950821E-2</v>
      </c>
      <c r="CFV314">
        <v>0</v>
      </c>
      <c r="CFW314">
        <v>0</v>
      </c>
      <c r="CFX314">
        <v>0</v>
      </c>
      <c r="CFY314">
        <v>0</v>
      </c>
      <c r="CFZ314">
        <v>0</v>
      </c>
      <c r="CGA314">
        <v>0</v>
      </c>
      <c r="CGB314">
        <v>0</v>
      </c>
      <c r="CGC314">
        <v>0</v>
      </c>
      <c r="CGD314">
        <v>0</v>
      </c>
      <c r="CGE314">
        <v>0</v>
      </c>
      <c r="CGF314">
        <v>0</v>
      </c>
      <c r="CGG314">
        <v>0</v>
      </c>
      <c r="CGH314">
        <v>0</v>
      </c>
      <c r="CGI314">
        <v>0</v>
      </c>
      <c r="CGJ314">
        <v>0</v>
      </c>
      <c r="CGK314">
        <v>0</v>
      </c>
      <c r="CGL314">
        <v>0</v>
      </c>
      <c r="CGM314">
        <v>0</v>
      </c>
      <c r="CGN314">
        <v>0</v>
      </c>
      <c r="CGO314">
        <v>0</v>
      </c>
      <c r="CGP314">
        <v>0</v>
      </c>
      <c r="CGQ314">
        <v>0</v>
      </c>
      <c r="CGR314">
        <v>0</v>
      </c>
      <c r="CGS314">
        <v>0</v>
      </c>
      <c r="CGT314">
        <v>0</v>
      </c>
      <c r="CGU314">
        <v>4.6838407494145199E-3</v>
      </c>
      <c r="CGV314">
        <v>0</v>
      </c>
      <c r="CGW314">
        <v>0</v>
      </c>
      <c r="CGX314">
        <v>0</v>
      </c>
      <c r="CGY314">
        <v>0</v>
      </c>
      <c r="CGZ314">
        <v>2.34192037470726E-3</v>
      </c>
      <c r="CHA314">
        <v>0</v>
      </c>
      <c r="CHB314">
        <v>0</v>
      </c>
      <c r="CHC314">
        <v>0</v>
      </c>
      <c r="CHD314">
        <v>0</v>
      </c>
      <c r="CHE314">
        <v>0</v>
      </c>
      <c r="CHF314">
        <v>0</v>
      </c>
      <c r="CHG314">
        <v>0</v>
      </c>
      <c r="CHH314">
        <v>0</v>
      </c>
      <c r="CHI314">
        <v>0</v>
      </c>
      <c r="CHJ314">
        <v>0</v>
      </c>
      <c r="CHK314">
        <v>0</v>
      </c>
      <c r="CHL314">
        <v>0</v>
      </c>
      <c r="CHM314">
        <v>0</v>
      </c>
      <c r="CHN314">
        <v>0</v>
      </c>
      <c r="CHO314">
        <v>0</v>
      </c>
      <c r="CHP314">
        <v>0</v>
      </c>
      <c r="CHQ314">
        <v>0</v>
      </c>
      <c r="CHR314">
        <v>0</v>
      </c>
      <c r="CHS314">
        <v>0</v>
      </c>
      <c r="CHT314">
        <v>0</v>
      </c>
      <c r="CHU314">
        <v>0</v>
      </c>
      <c r="CHV314">
        <v>0</v>
      </c>
      <c r="CHW314">
        <v>0</v>
      </c>
      <c r="CHX314">
        <v>0</v>
      </c>
      <c r="CHY314">
        <v>0</v>
      </c>
      <c r="CHZ314">
        <v>0</v>
      </c>
      <c r="CIA314">
        <v>0</v>
      </c>
      <c r="CIB314">
        <v>0</v>
      </c>
      <c r="CIC314">
        <v>0</v>
      </c>
      <c r="CID314">
        <v>0</v>
      </c>
      <c r="CIE314">
        <v>0</v>
      </c>
      <c r="CIF314">
        <v>0</v>
      </c>
      <c r="CIG314">
        <v>0</v>
      </c>
      <c r="CIH314">
        <v>0</v>
      </c>
      <c r="CII314">
        <v>0</v>
      </c>
      <c r="CIJ314">
        <v>0</v>
      </c>
      <c r="CIK314">
        <v>0</v>
      </c>
      <c r="CIL314">
        <v>0</v>
      </c>
      <c r="CIM314">
        <v>0</v>
      </c>
      <c r="CIN314">
        <v>0</v>
      </c>
      <c r="CIO314">
        <v>0</v>
      </c>
      <c r="CIP314">
        <v>0</v>
      </c>
      <c r="CIQ314">
        <v>0</v>
      </c>
      <c r="CIR314">
        <v>0</v>
      </c>
      <c r="CIS314">
        <v>0</v>
      </c>
      <c r="CIT314">
        <v>0</v>
      </c>
      <c r="CIU314">
        <v>0</v>
      </c>
      <c r="CIV314">
        <v>0</v>
      </c>
      <c r="CIW314">
        <v>0</v>
      </c>
      <c r="CIX314">
        <v>0</v>
      </c>
      <c r="CIY314">
        <v>0</v>
      </c>
      <c r="CIZ314">
        <v>0</v>
      </c>
      <c r="CJA314">
        <v>0</v>
      </c>
      <c r="CJB314">
        <v>0</v>
      </c>
      <c r="CJC314">
        <v>0</v>
      </c>
      <c r="CJD314">
        <v>0</v>
      </c>
      <c r="CJE314">
        <v>0</v>
      </c>
      <c r="CJF314">
        <v>0</v>
      </c>
      <c r="CJG314">
        <v>0</v>
      </c>
      <c r="CJH314">
        <v>0</v>
      </c>
      <c r="CJI314">
        <v>0</v>
      </c>
      <c r="CJJ314">
        <v>0</v>
      </c>
      <c r="CJK314">
        <v>0</v>
      </c>
      <c r="CJL314">
        <v>0</v>
      </c>
      <c r="CJM314">
        <v>0</v>
      </c>
      <c r="CJN314">
        <v>0</v>
      </c>
      <c r="CJO314">
        <v>0</v>
      </c>
      <c r="CJP314">
        <v>0</v>
      </c>
      <c r="CJQ314">
        <v>0</v>
      </c>
      <c r="CJR314">
        <v>0</v>
      </c>
      <c r="CJS314">
        <v>0</v>
      </c>
      <c r="CJT314">
        <v>0</v>
      </c>
      <c r="CJU314">
        <v>0</v>
      </c>
      <c r="CJV314">
        <v>0</v>
      </c>
      <c r="CJW314">
        <v>0</v>
      </c>
      <c r="CJX314">
        <v>0</v>
      </c>
      <c r="CJY314">
        <v>0</v>
      </c>
      <c r="CJZ314">
        <v>0</v>
      </c>
      <c r="CKA314">
        <v>0</v>
      </c>
      <c r="CKB314">
        <v>0</v>
      </c>
      <c r="CKC314">
        <v>0</v>
      </c>
      <c r="CKD314">
        <v>0</v>
      </c>
      <c r="CKE314">
        <v>0</v>
      </c>
      <c r="CKF314">
        <v>0</v>
      </c>
      <c r="CKG314">
        <v>0</v>
      </c>
      <c r="CKH314">
        <v>0</v>
      </c>
      <c r="CKI314">
        <v>0</v>
      </c>
      <c r="CKJ314">
        <v>0</v>
      </c>
      <c r="CKK314">
        <v>0</v>
      </c>
      <c r="CKL314">
        <v>0</v>
      </c>
      <c r="CKM314">
        <v>0</v>
      </c>
      <c r="CKN314">
        <v>0</v>
      </c>
      <c r="CKO314">
        <v>0</v>
      </c>
      <c r="CKP314">
        <v>0</v>
      </c>
      <c r="CKQ314">
        <v>0</v>
      </c>
      <c r="CKR314">
        <v>0</v>
      </c>
      <c r="CKS314">
        <v>0</v>
      </c>
      <c r="CKT314">
        <v>0</v>
      </c>
      <c r="CKU314">
        <v>0</v>
      </c>
      <c r="CKV314">
        <v>0</v>
      </c>
      <c r="CKW314">
        <v>0</v>
      </c>
      <c r="CKX314">
        <v>0</v>
      </c>
      <c r="CKY314">
        <v>0</v>
      </c>
      <c r="CKZ314">
        <v>0</v>
      </c>
      <c r="CLA314">
        <v>2.34192037470726E-3</v>
      </c>
      <c r="CLB314">
        <v>0</v>
      </c>
      <c r="CLC314">
        <v>1</v>
      </c>
    </row>
    <row r="315" spans="1:291 1569:2490" ht="15">
      <c r="A315" s="425" t="s">
        <v>2916</v>
      </c>
      <c r="B315" s="6" t="s">
        <v>2904</v>
      </c>
      <c r="C315" s="6" t="s">
        <v>2905</v>
      </c>
      <c r="D315" s="6">
        <v>6599640</v>
      </c>
      <c r="E315">
        <v>1456610</v>
      </c>
      <c r="F315" s="6" t="s">
        <v>2906</v>
      </c>
      <c r="G315" s="6"/>
      <c r="H315" s="6"/>
      <c r="I315" s="6"/>
      <c r="L315" s="6"/>
      <c r="AB315" t="s">
        <v>2917</v>
      </c>
      <c r="AD315">
        <v>6330</v>
      </c>
      <c r="AF315" s="6" t="s">
        <v>2905</v>
      </c>
      <c r="AH315" s="343"/>
      <c r="AI315" s="343"/>
      <c r="AJ315">
        <v>2010</v>
      </c>
      <c r="AK315" s="115"/>
      <c r="AN315">
        <v>7.02</v>
      </c>
      <c r="AO315">
        <v>7.104000000000001</v>
      </c>
      <c r="AP315">
        <v>7.3420000000000005</v>
      </c>
      <c r="AQ315">
        <v>0.21800000000000003</v>
      </c>
      <c r="AR315">
        <v>0.33360000000000001</v>
      </c>
      <c r="AS315">
        <v>0.2944</v>
      </c>
      <c r="AT315">
        <v>0.15540000000000001</v>
      </c>
      <c r="AU315">
        <v>0.18980000000000002</v>
      </c>
      <c r="AV315">
        <v>2.3E-2</v>
      </c>
      <c r="AZ315">
        <v>6.7799999999999999E-2</v>
      </c>
      <c r="BA315">
        <v>0.1948</v>
      </c>
      <c r="BB315">
        <v>8.3999999999999991E-2</v>
      </c>
      <c r="BC315">
        <v>659</v>
      </c>
      <c r="BD315">
        <v>5.8</v>
      </c>
      <c r="BE315">
        <v>14</v>
      </c>
      <c r="BF315">
        <v>1322.6</v>
      </c>
      <c r="BG315">
        <v>12.479999999999999</v>
      </c>
      <c r="BH315">
        <v>234.8</v>
      </c>
      <c r="BJ315">
        <v>1.28</v>
      </c>
      <c r="BK315">
        <v>2.48</v>
      </c>
      <c r="BL315">
        <v>9.7999999999999997E-3</v>
      </c>
      <c r="BM315">
        <v>0.45</v>
      </c>
      <c r="BN315">
        <v>0.26</v>
      </c>
      <c r="BO315">
        <v>0.35199999999999998</v>
      </c>
      <c r="BQ315">
        <v>0.34</v>
      </c>
      <c r="BT315" s="401"/>
      <c r="BU315" s="341" t="s">
        <v>2918</v>
      </c>
      <c r="BV315" s="424"/>
      <c r="BW315" s="424"/>
      <c r="BX315" s="424">
        <v>420</v>
      </c>
      <c r="BY315" s="6">
        <v>34</v>
      </c>
      <c r="BZ315" s="6">
        <v>3.21</v>
      </c>
      <c r="CA315" s="6">
        <v>11.6</v>
      </c>
      <c r="CB315" s="6">
        <v>57.7</v>
      </c>
      <c r="CC315" s="6">
        <v>26.4</v>
      </c>
      <c r="CD315" s="303">
        <v>7.6673997608558224</v>
      </c>
      <c r="CE315" s="303">
        <v>38.333333333333336</v>
      </c>
      <c r="CF315">
        <v>4.5238095238095237</v>
      </c>
      <c r="CG315">
        <v>0.23809523809523811</v>
      </c>
      <c r="CH315">
        <v>1.6666666666666667</v>
      </c>
      <c r="CI315">
        <v>0.23809523809523811</v>
      </c>
      <c r="CJ315">
        <v>0</v>
      </c>
      <c r="CK315">
        <v>0</v>
      </c>
      <c r="CL315">
        <v>0.47619047619047622</v>
      </c>
      <c r="CM315">
        <v>0</v>
      </c>
      <c r="CN315">
        <v>0</v>
      </c>
      <c r="CO315">
        <v>0</v>
      </c>
      <c r="CP315">
        <v>0</v>
      </c>
      <c r="CQ315">
        <v>0</v>
      </c>
      <c r="CR315">
        <v>0</v>
      </c>
      <c r="CS315">
        <v>0</v>
      </c>
      <c r="CT315">
        <v>0.23809523809523811</v>
      </c>
      <c r="CU315">
        <v>0</v>
      </c>
      <c r="CV315">
        <v>0</v>
      </c>
      <c r="CW315" s="303">
        <v>2.8571428571428572</v>
      </c>
      <c r="CX315" s="151"/>
      <c r="CY315" s="151"/>
      <c r="CZ315" s="423"/>
      <c r="DV315" s="5"/>
      <c r="DW315">
        <v>1.28</v>
      </c>
      <c r="DX315">
        <v>2.48</v>
      </c>
      <c r="DY315">
        <v>9.7999999999999997E-3</v>
      </c>
      <c r="DZ315">
        <v>0.45</v>
      </c>
      <c r="EA315">
        <v>0.26</v>
      </c>
      <c r="EB315">
        <v>0.35199999999999998</v>
      </c>
      <c r="ED315">
        <v>0.34</v>
      </c>
      <c r="EG315" s="86">
        <f t="shared" ref="EG315" si="45">MAX(EI315:ER315)</f>
        <v>2</v>
      </c>
      <c r="EH315" s="86">
        <f t="shared" ref="EH315" si="46">MEDIAN(EI315:ER315)</f>
        <v>1</v>
      </c>
      <c r="EI315">
        <v>2</v>
      </c>
      <c r="EJ315">
        <v>1</v>
      </c>
      <c r="EK315">
        <v>2</v>
      </c>
      <c r="EL315">
        <v>2</v>
      </c>
      <c r="EM315">
        <v>1</v>
      </c>
      <c r="EN315">
        <v>1</v>
      </c>
      <c r="EP315">
        <v>1</v>
      </c>
      <c r="ES315" t="s">
        <v>1899</v>
      </c>
      <c r="EU315" s="5" t="s">
        <v>2239</v>
      </c>
      <c r="EV315" s="29">
        <v>37</v>
      </c>
      <c r="EW315" s="171">
        <v>5.8582886399999987</v>
      </c>
      <c r="EX315" s="256">
        <v>382.10517596376758</v>
      </c>
      <c r="EY315" s="119" t="s">
        <v>2919</v>
      </c>
      <c r="GB315">
        <v>7</v>
      </c>
      <c r="GC315">
        <v>0.22</v>
      </c>
      <c r="GD315">
        <v>1.7</v>
      </c>
      <c r="GE315">
        <v>0.86</v>
      </c>
      <c r="GF315">
        <v>2.1</v>
      </c>
      <c r="GG315">
        <v>0.17</v>
      </c>
      <c r="GH315">
        <v>1.1000000000000001</v>
      </c>
      <c r="GI315">
        <v>0.64</v>
      </c>
      <c r="GJ315">
        <v>9.0999999999999998E-2</v>
      </c>
      <c r="GK315">
        <v>0.43</v>
      </c>
      <c r="GL315">
        <v>0.16</v>
      </c>
      <c r="GM315">
        <v>3.7999999999999999E-2</v>
      </c>
      <c r="GN315">
        <v>2.7E-2</v>
      </c>
      <c r="GO315" t="s">
        <v>2920</v>
      </c>
      <c r="GP315">
        <v>3.2000000000000001E-2</v>
      </c>
      <c r="GQ315">
        <v>0.04</v>
      </c>
      <c r="GR315">
        <v>15</v>
      </c>
      <c r="GS315" t="s">
        <v>2921</v>
      </c>
      <c r="GT315">
        <v>5300</v>
      </c>
      <c r="GU315">
        <v>620</v>
      </c>
      <c r="GV315">
        <v>790</v>
      </c>
      <c r="GW315">
        <v>190</v>
      </c>
      <c r="GX315" t="s">
        <v>2655</v>
      </c>
      <c r="GY315">
        <v>83</v>
      </c>
      <c r="GZ315">
        <v>40</v>
      </c>
      <c r="HA315">
        <v>29</v>
      </c>
      <c r="HB315" t="s">
        <v>2922</v>
      </c>
      <c r="HC315" t="s">
        <v>2796</v>
      </c>
      <c r="HD315">
        <v>670</v>
      </c>
      <c r="HE315">
        <v>11</v>
      </c>
      <c r="HF315">
        <v>8</v>
      </c>
      <c r="HG315" t="s">
        <v>2923</v>
      </c>
      <c r="HH315" t="s">
        <v>2924</v>
      </c>
      <c r="HI315" t="s">
        <v>2925</v>
      </c>
      <c r="HJ315" t="s">
        <v>2926</v>
      </c>
      <c r="HK315" t="s">
        <v>1641</v>
      </c>
      <c r="HL315">
        <v>0.15</v>
      </c>
      <c r="HM315">
        <v>5.7</v>
      </c>
      <c r="HN315">
        <v>2.7</v>
      </c>
      <c r="HO315">
        <v>0.27</v>
      </c>
      <c r="HP315" t="s">
        <v>2658</v>
      </c>
      <c r="HQ315" t="s">
        <v>1582</v>
      </c>
      <c r="HR315">
        <v>0.9</v>
      </c>
      <c r="HS315">
        <v>3.2000000000000003E-4</v>
      </c>
      <c r="HT315">
        <v>1.1000000000000001E-3</v>
      </c>
      <c r="HU315">
        <v>1.8</v>
      </c>
      <c r="HV315">
        <v>4</v>
      </c>
      <c r="HW315">
        <v>3.9</v>
      </c>
      <c r="JP315"/>
      <c r="JR315"/>
      <c r="JS315"/>
      <c r="JU315"/>
      <c r="JX315"/>
      <c r="KA315"/>
      <c r="KB315"/>
      <c r="KC315"/>
      <c r="KD315"/>
      <c r="KE315"/>
      <c r="BHI315">
        <v>315</v>
      </c>
      <c r="BHJ315">
        <v>315</v>
      </c>
      <c r="BHK315" s="425" t="s">
        <v>2916</v>
      </c>
      <c r="BHL315" t="s">
        <v>2927</v>
      </c>
      <c r="BHM315">
        <v>1.6666666666666666E-2</v>
      </c>
      <c r="BHN315">
        <v>0</v>
      </c>
      <c r="BHO315">
        <v>2.3809523809523812E-3</v>
      </c>
      <c r="BHP315">
        <v>0</v>
      </c>
      <c r="BHQ315">
        <v>0</v>
      </c>
      <c r="BHR315">
        <v>0</v>
      </c>
      <c r="BHS315">
        <v>0</v>
      </c>
      <c r="BHT315">
        <v>0</v>
      </c>
      <c r="BHU315">
        <v>2.3809523809523812E-3</v>
      </c>
      <c r="BHV315">
        <v>0</v>
      </c>
      <c r="BHW315">
        <v>0</v>
      </c>
      <c r="BHX315">
        <v>0</v>
      </c>
      <c r="BHY315">
        <v>0</v>
      </c>
      <c r="BHZ315">
        <v>0</v>
      </c>
      <c r="BIA315">
        <v>0</v>
      </c>
      <c r="BIB315">
        <v>0</v>
      </c>
      <c r="BIC315">
        <v>0</v>
      </c>
      <c r="BID315">
        <v>0</v>
      </c>
      <c r="BIE315">
        <v>0</v>
      </c>
      <c r="BIF315">
        <v>0.38333333333333336</v>
      </c>
      <c r="BIG315">
        <v>0</v>
      </c>
      <c r="BIH315">
        <v>0</v>
      </c>
      <c r="BII315">
        <v>4.7619047619047623E-3</v>
      </c>
      <c r="BIJ315">
        <v>0</v>
      </c>
      <c r="BIK315">
        <v>2.3809523809523812E-3</v>
      </c>
      <c r="BIL315">
        <v>0</v>
      </c>
      <c r="BIM315">
        <v>0</v>
      </c>
      <c r="BIN315">
        <v>0</v>
      </c>
      <c r="BIO315">
        <v>0</v>
      </c>
      <c r="BIP315">
        <v>0</v>
      </c>
      <c r="BIQ315">
        <v>0</v>
      </c>
      <c r="BIR315">
        <v>0</v>
      </c>
      <c r="BIS315">
        <v>0</v>
      </c>
      <c r="BIT315">
        <v>0</v>
      </c>
      <c r="BIU315">
        <v>0</v>
      </c>
      <c r="BIV315">
        <v>0</v>
      </c>
      <c r="BIW315">
        <v>0</v>
      </c>
      <c r="BIX315">
        <v>0</v>
      </c>
      <c r="BIY315">
        <v>0</v>
      </c>
      <c r="BIZ315">
        <v>4.7619047619047623E-3</v>
      </c>
      <c r="BJA315">
        <v>0</v>
      </c>
      <c r="BJB315">
        <v>0</v>
      </c>
      <c r="BJC315">
        <v>0</v>
      </c>
      <c r="BJD315">
        <v>0</v>
      </c>
      <c r="BJE315">
        <v>0</v>
      </c>
      <c r="BJF315">
        <v>0</v>
      </c>
      <c r="BJG315">
        <v>0</v>
      </c>
      <c r="BJH315">
        <v>0</v>
      </c>
      <c r="BJI315">
        <v>0</v>
      </c>
      <c r="BJJ315">
        <v>0</v>
      </c>
      <c r="BJK315">
        <v>0</v>
      </c>
      <c r="BJL315">
        <v>0</v>
      </c>
      <c r="BJM315">
        <v>0</v>
      </c>
      <c r="BJN315">
        <v>0</v>
      </c>
      <c r="BJO315">
        <v>0</v>
      </c>
      <c r="BJP315">
        <v>0</v>
      </c>
      <c r="BJQ315">
        <v>0</v>
      </c>
      <c r="BJR315">
        <v>0</v>
      </c>
      <c r="BJS315">
        <v>0</v>
      </c>
      <c r="BJT315">
        <v>0</v>
      </c>
      <c r="BJU315">
        <v>0</v>
      </c>
      <c r="BJV315">
        <v>0</v>
      </c>
      <c r="BJW315">
        <v>0</v>
      </c>
      <c r="BJX315">
        <v>0</v>
      </c>
      <c r="BJY315">
        <v>0</v>
      </c>
      <c r="BJZ315">
        <v>0</v>
      </c>
      <c r="BKA315">
        <v>4.7619047619047623E-3</v>
      </c>
      <c r="BKB315">
        <v>0</v>
      </c>
      <c r="BKC315">
        <v>0</v>
      </c>
      <c r="BKD315">
        <v>7.1428571428571426E-3</v>
      </c>
      <c r="BKE315">
        <v>0</v>
      </c>
      <c r="BKF315">
        <v>0</v>
      </c>
      <c r="BKG315">
        <v>0</v>
      </c>
      <c r="BKH315">
        <v>0</v>
      </c>
      <c r="BKI315">
        <v>0</v>
      </c>
      <c r="BKJ315">
        <v>0</v>
      </c>
      <c r="BKK315">
        <v>0</v>
      </c>
      <c r="BKL315">
        <v>0</v>
      </c>
      <c r="BKM315">
        <v>0</v>
      </c>
      <c r="BKN315">
        <v>0</v>
      </c>
      <c r="BKO315">
        <v>0</v>
      </c>
      <c r="BKP315">
        <v>0</v>
      </c>
      <c r="BKQ315">
        <v>0</v>
      </c>
      <c r="BKR315">
        <v>0</v>
      </c>
      <c r="BKS315">
        <v>0</v>
      </c>
      <c r="BKT315">
        <v>0</v>
      </c>
      <c r="BKU315">
        <v>0</v>
      </c>
      <c r="BKV315">
        <v>0</v>
      </c>
      <c r="BKW315">
        <v>0</v>
      </c>
      <c r="BKX315">
        <v>0</v>
      </c>
      <c r="BKY315">
        <v>0</v>
      </c>
      <c r="BKZ315">
        <v>0</v>
      </c>
      <c r="BLA315">
        <v>0</v>
      </c>
      <c r="BLB315">
        <v>2.3809523809523812E-3</v>
      </c>
      <c r="BLC315">
        <v>0</v>
      </c>
      <c r="BLD315">
        <v>0</v>
      </c>
      <c r="BLE315">
        <v>0</v>
      </c>
      <c r="BLF315">
        <v>0</v>
      </c>
      <c r="BLG315">
        <v>0</v>
      </c>
      <c r="BLH315">
        <v>0</v>
      </c>
      <c r="BLI315">
        <v>0</v>
      </c>
      <c r="BLJ315">
        <v>0</v>
      </c>
      <c r="BLK315">
        <v>0</v>
      </c>
      <c r="BLL315">
        <v>0</v>
      </c>
      <c r="BLM315">
        <v>0</v>
      </c>
      <c r="BLN315">
        <v>0</v>
      </c>
      <c r="BLO315">
        <v>0</v>
      </c>
      <c r="BLP315">
        <v>0</v>
      </c>
      <c r="BLQ315">
        <v>0</v>
      </c>
      <c r="BLR315">
        <v>0</v>
      </c>
      <c r="BLS315">
        <v>0</v>
      </c>
      <c r="BLT315">
        <v>0</v>
      </c>
      <c r="BLU315">
        <v>0</v>
      </c>
      <c r="BLV315">
        <v>0</v>
      </c>
      <c r="BLW315">
        <v>0</v>
      </c>
      <c r="BLX315">
        <v>0</v>
      </c>
      <c r="BLY315">
        <v>0</v>
      </c>
      <c r="BLZ315">
        <v>0</v>
      </c>
      <c r="BMA315">
        <v>0</v>
      </c>
      <c r="BMB315">
        <v>0</v>
      </c>
      <c r="BMC315">
        <v>0</v>
      </c>
      <c r="BMD315">
        <v>0</v>
      </c>
      <c r="BME315">
        <v>0</v>
      </c>
      <c r="BMF315">
        <v>0</v>
      </c>
      <c r="BMG315">
        <v>0</v>
      </c>
      <c r="BMH315">
        <v>0</v>
      </c>
      <c r="BMI315">
        <v>0</v>
      </c>
      <c r="BMJ315">
        <v>0</v>
      </c>
      <c r="BMK315">
        <v>0</v>
      </c>
      <c r="BML315">
        <v>0</v>
      </c>
      <c r="BMM315">
        <v>0</v>
      </c>
      <c r="BMN315">
        <v>0</v>
      </c>
      <c r="BMO315">
        <v>0</v>
      </c>
      <c r="BMP315">
        <v>0</v>
      </c>
      <c r="BMQ315">
        <v>0</v>
      </c>
      <c r="BMR315">
        <v>0</v>
      </c>
      <c r="BMS315">
        <v>0</v>
      </c>
      <c r="BMT315">
        <v>0</v>
      </c>
      <c r="BMU315">
        <v>0</v>
      </c>
      <c r="BMV315">
        <v>0</v>
      </c>
      <c r="BMW315">
        <v>0</v>
      </c>
      <c r="BMX315">
        <v>0</v>
      </c>
      <c r="BMY315">
        <v>0</v>
      </c>
      <c r="BMZ315">
        <v>2.3809523809523812E-3</v>
      </c>
      <c r="BNA315">
        <v>0</v>
      </c>
      <c r="BNB315">
        <v>0</v>
      </c>
      <c r="BNC315">
        <v>0</v>
      </c>
      <c r="BND315">
        <v>0</v>
      </c>
      <c r="BNE315">
        <v>0</v>
      </c>
      <c r="BNF315">
        <v>0</v>
      </c>
      <c r="BNG315">
        <v>0</v>
      </c>
      <c r="BNH315">
        <v>0</v>
      </c>
      <c r="BNI315">
        <v>0</v>
      </c>
      <c r="BNJ315">
        <v>0</v>
      </c>
      <c r="BNK315">
        <v>0</v>
      </c>
      <c r="BNL315">
        <v>0</v>
      </c>
      <c r="BNM315">
        <v>0</v>
      </c>
      <c r="BNN315">
        <v>0</v>
      </c>
      <c r="BNO315">
        <v>0</v>
      </c>
      <c r="BNP315">
        <v>0</v>
      </c>
      <c r="BNQ315">
        <v>0</v>
      </c>
      <c r="BNR315">
        <v>0</v>
      </c>
      <c r="BNS315">
        <v>0</v>
      </c>
      <c r="BNT315">
        <v>0</v>
      </c>
      <c r="BNU315">
        <v>0</v>
      </c>
      <c r="BNV315">
        <v>0</v>
      </c>
      <c r="BNW315">
        <v>0</v>
      </c>
      <c r="BNX315">
        <v>0</v>
      </c>
      <c r="BNY315">
        <v>0</v>
      </c>
      <c r="BNZ315">
        <v>0</v>
      </c>
      <c r="BOA315">
        <v>0</v>
      </c>
      <c r="BOB315">
        <v>0</v>
      </c>
      <c r="BOC315">
        <v>0</v>
      </c>
      <c r="BOD315">
        <v>0</v>
      </c>
      <c r="BOE315">
        <v>0</v>
      </c>
      <c r="BOF315">
        <v>0</v>
      </c>
      <c r="BOG315">
        <v>0</v>
      </c>
      <c r="BOH315">
        <v>0</v>
      </c>
      <c r="BOI315">
        <v>0</v>
      </c>
      <c r="BOJ315">
        <v>0</v>
      </c>
      <c r="BOK315">
        <v>0</v>
      </c>
      <c r="BOL315">
        <v>0</v>
      </c>
      <c r="BOM315">
        <v>0</v>
      </c>
      <c r="BON315">
        <v>0</v>
      </c>
      <c r="BOO315">
        <v>0</v>
      </c>
      <c r="BOP315">
        <v>0</v>
      </c>
      <c r="BOQ315">
        <v>0</v>
      </c>
      <c r="BOR315">
        <v>0</v>
      </c>
      <c r="BOS315">
        <v>0</v>
      </c>
      <c r="BOT315">
        <v>0</v>
      </c>
      <c r="BOU315">
        <v>0</v>
      </c>
      <c r="BOV315">
        <v>0</v>
      </c>
      <c r="BOW315">
        <v>0</v>
      </c>
      <c r="BOX315">
        <v>0</v>
      </c>
      <c r="BOY315">
        <v>0</v>
      </c>
      <c r="BOZ315">
        <v>0</v>
      </c>
      <c r="BPA315">
        <v>4.0476190476190478E-2</v>
      </c>
      <c r="BPB315">
        <v>0</v>
      </c>
      <c r="BPC315">
        <v>0</v>
      </c>
      <c r="BPD315">
        <v>0</v>
      </c>
      <c r="BPE315">
        <v>0</v>
      </c>
      <c r="BPF315">
        <v>4.7619047619047623E-3</v>
      </c>
      <c r="BPG315">
        <v>0</v>
      </c>
      <c r="BPH315">
        <v>0</v>
      </c>
      <c r="BPI315">
        <v>0</v>
      </c>
      <c r="BPJ315">
        <v>0</v>
      </c>
      <c r="BPK315">
        <v>0</v>
      </c>
      <c r="BPL315">
        <v>0</v>
      </c>
      <c r="BPM315">
        <v>0</v>
      </c>
      <c r="BPN315">
        <v>0</v>
      </c>
      <c r="BPO315">
        <v>0</v>
      </c>
      <c r="BPP315">
        <v>0</v>
      </c>
      <c r="BPQ315">
        <v>0</v>
      </c>
      <c r="BPR315">
        <v>0</v>
      </c>
      <c r="BPS315">
        <v>0</v>
      </c>
      <c r="BPT315">
        <v>0</v>
      </c>
      <c r="BPU315">
        <v>0</v>
      </c>
      <c r="BPV315">
        <v>0</v>
      </c>
      <c r="BPW315">
        <v>0</v>
      </c>
      <c r="BPX315">
        <v>0</v>
      </c>
      <c r="BPY315">
        <v>0</v>
      </c>
      <c r="BPZ315">
        <v>0</v>
      </c>
      <c r="BQA315">
        <v>0</v>
      </c>
      <c r="BQB315">
        <v>0</v>
      </c>
      <c r="BQC315">
        <v>0</v>
      </c>
      <c r="BQD315">
        <v>8.0952380952380956E-2</v>
      </c>
      <c r="BQE315">
        <v>0</v>
      </c>
      <c r="BQF315">
        <v>0</v>
      </c>
      <c r="BQG315">
        <v>0</v>
      </c>
      <c r="BQH315">
        <v>0</v>
      </c>
      <c r="BQI315">
        <v>0</v>
      </c>
      <c r="BQJ315">
        <v>0</v>
      </c>
      <c r="BQK315">
        <v>0</v>
      </c>
      <c r="BQL315">
        <v>0</v>
      </c>
      <c r="BQM315">
        <v>0</v>
      </c>
      <c r="BQN315">
        <v>0</v>
      </c>
      <c r="BQO315">
        <v>0</v>
      </c>
      <c r="BQP315">
        <v>0</v>
      </c>
      <c r="BQQ315">
        <v>0</v>
      </c>
      <c r="BQR315">
        <v>0</v>
      </c>
      <c r="BQS315">
        <v>0</v>
      </c>
      <c r="BQT315">
        <v>0</v>
      </c>
      <c r="BQU315">
        <v>0</v>
      </c>
      <c r="BQV315">
        <v>0</v>
      </c>
      <c r="BQW315">
        <v>0</v>
      </c>
      <c r="BQX315">
        <v>0</v>
      </c>
      <c r="BQY315">
        <v>0</v>
      </c>
      <c r="BQZ315">
        <v>7.1428571428571426E-3</v>
      </c>
      <c r="BRA315">
        <v>0</v>
      </c>
      <c r="BRB315">
        <v>0</v>
      </c>
      <c r="BRC315">
        <v>0</v>
      </c>
      <c r="BRD315">
        <v>0</v>
      </c>
      <c r="BRE315">
        <v>0</v>
      </c>
      <c r="BRF315">
        <v>0</v>
      </c>
      <c r="BRG315">
        <v>0</v>
      </c>
      <c r="BRH315">
        <v>0</v>
      </c>
      <c r="BRI315">
        <v>0</v>
      </c>
      <c r="BRJ315">
        <v>0</v>
      </c>
      <c r="BRK315">
        <v>0</v>
      </c>
      <c r="BRL315">
        <v>0</v>
      </c>
      <c r="BRM315">
        <v>0</v>
      </c>
      <c r="BRN315">
        <v>0</v>
      </c>
      <c r="BRO315">
        <v>0</v>
      </c>
      <c r="BRP315">
        <v>0</v>
      </c>
      <c r="BRQ315">
        <v>0</v>
      </c>
      <c r="BRR315">
        <v>0</v>
      </c>
      <c r="BRS315">
        <v>2.3809523809523812E-3</v>
      </c>
      <c r="BRT315">
        <v>0</v>
      </c>
      <c r="BRU315">
        <v>0</v>
      </c>
      <c r="BRV315">
        <v>0</v>
      </c>
      <c r="BRW315">
        <v>0</v>
      </c>
      <c r="BRX315">
        <v>0</v>
      </c>
      <c r="BRY315">
        <v>0</v>
      </c>
      <c r="BRZ315">
        <v>0</v>
      </c>
      <c r="BSA315">
        <v>0</v>
      </c>
      <c r="BSB315">
        <v>0</v>
      </c>
      <c r="BSC315">
        <v>0</v>
      </c>
      <c r="BSD315">
        <v>0</v>
      </c>
      <c r="BSE315">
        <v>0</v>
      </c>
      <c r="BSF315">
        <v>0</v>
      </c>
      <c r="BSG315">
        <v>0</v>
      </c>
      <c r="BSH315">
        <v>0</v>
      </c>
      <c r="BSI315">
        <v>0</v>
      </c>
      <c r="BSJ315">
        <v>0</v>
      </c>
      <c r="BSK315">
        <v>0</v>
      </c>
      <c r="BSL315">
        <v>0</v>
      </c>
      <c r="BSM315">
        <v>0</v>
      </c>
      <c r="BSN315">
        <v>0</v>
      </c>
      <c r="BSO315">
        <v>0</v>
      </c>
      <c r="BSP315">
        <v>0</v>
      </c>
      <c r="BSQ315">
        <v>0</v>
      </c>
      <c r="BSR315">
        <v>0</v>
      </c>
      <c r="BSS315">
        <v>0</v>
      </c>
      <c r="BST315">
        <v>0</v>
      </c>
      <c r="BSU315">
        <v>0</v>
      </c>
      <c r="BSV315">
        <v>0</v>
      </c>
      <c r="BSW315">
        <v>0</v>
      </c>
      <c r="BSX315">
        <v>0</v>
      </c>
      <c r="BSY315">
        <v>4.7619047619047623E-3</v>
      </c>
      <c r="BSZ315">
        <v>0</v>
      </c>
      <c r="BTA315">
        <v>0</v>
      </c>
      <c r="BTB315">
        <v>0</v>
      </c>
      <c r="BTC315">
        <v>0</v>
      </c>
      <c r="BTD315">
        <v>0</v>
      </c>
      <c r="BTE315">
        <v>0</v>
      </c>
      <c r="BTF315">
        <v>0</v>
      </c>
      <c r="BTG315">
        <v>0</v>
      </c>
      <c r="BTH315">
        <v>0</v>
      </c>
      <c r="BTI315">
        <v>0</v>
      </c>
      <c r="BTJ315">
        <v>0</v>
      </c>
      <c r="BTK315">
        <v>0</v>
      </c>
      <c r="BTL315">
        <v>0</v>
      </c>
      <c r="BTM315">
        <v>0</v>
      </c>
      <c r="BTN315">
        <v>0</v>
      </c>
      <c r="BTO315">
        <v>0</v>
      </c>
      <c r="BTP315">
        <v>0</v>
      </c>
      <c r="BTQ315">
        <v>0</v>
      </c>
      <c r="BTR315">
        <v>0</v>
      </c>
      <c r="BTS315">
        <v>0</v>
      </c>
      <c r="BTT315">
        <v>0</v>
      </c>
      <c r="BTU315">
        <v>0</v>
      </c>
      <c r="BTV315">
        <v>0</v>
      </c>
      <c r="BTW315">
        <v>0</v>
      </c>
      <c r="BTX315">
        <v>0</v>
      </c>
      <c r="BTY315">
        <v>0</v>
      </c>
      <c r="BTZ315">
        <v>0</v>
      </c>
      <c r="BUA315">
        <v>0</v>
      </c>
      <c r="BUB315">
        <v>0</v>
      </c>
      <c r="BUC315">
        <v>0</v>
      </c>
      <c r="BUD315">
        <v>0</v>
      </c>
      <c r="BUE315">
        <v>0</v>
      </c>
      <c r="BUF315">
        <v>0</v>
      </c>
      <c r="BUG315">
        <v>0</v>
      </c>
      <c r="BUH315">
        <v>0</v>
      </c>
      <c r="BUI315">
        <v>0</v>
      </c>
      <c r="BUJ315">
        <v>0</v>
      </c>
      <c r="BUK315">
        <v>0</v>
      </c>
      <c r="BUL315">
        <v>0</v>
      </c>
      <c r="BUM315">
        <v>0</v>
      </c>
      <c r="BUN315">
        <v>0</v>
      </c>
      <c r="BUO315">
        <v>0</v>
      </c>
      <c r="BUP315">
        <v>0</v>
      </c>
      <c r="BUQ315">
        <v>1.9047619047619049E-2</v>
      </c>
      <c r="BUR315">
        <v>0</v>
      </c>
      <c r="BUS315">
        <v>0</v>
      </c>
      <c r="BUT315">
        <v>0</v>
      </c>
      <c r="BUU315">
        <v>0</v>
      </c>
      <c r="BUV315">
        <v>0</v>
      </c>
      <c r="BUW315">
        <v>0</v>
      </c>
      <c r="BUX315">
        <v>0</v>
      </c>
      <c r="BUY315">
        <v>0</v>
      </c>
      <c r="BUZ315">
        <v>0</v>
      </c>
      <c r="BVA315">
        <v>0</v>
      </c>
      <c r="BVB315">
        <v>0</v>
      </c>
      <c r="BVC315">
        <v>0</v>
      </c>
      <c r="BVD315">
        <v>0</v>
      </c>
      <c r="BVE315">
        <v>0</v>
      </c>
      <c r="BVF315">
        <v>0</v>
      </c>
      <c r="BVG315">
        <v>0</v>
      </c>
      <c r="BVH315">
        <v>0</v>
      </c>
      <c r="BVI315">
        <v>0</v>
      </c>
      <c r="BVJ315">
        <v>0</v>
      </c>
      <c r="BVK315">
        <v>0</v>
      </c>
      <c r="BVL315">
        <v>0</v>
      </c>
      <c r="BVM315">
        <v>0</v>
      </c>
      <c r="BVN315">
        <v>2.3809523809523812E-3</v>
      </c>
      <c r="BVO315">
        <v>0</v>
      </c>
      <c r="BVP315">
        <v>0</v>
      </c>
      <c r="BVQ315">
        <v>0</v>
      </c>
      <c r="BVR315">
        <v>0</v>
      </c>
      <c r="BVS315">
        <v>0</v>
      </c>
      <c r="BVT315">
        <v>0</v>
      </c>
      <c r="BVU315">
        <v>0</v>
      </c>
      <c r="BVV315">
        <v>0</v>
      </c>
      <c r="BVW315">
        <v>0</v>
      </c>
      <c r="BVX315">
        <v>0</v>
      </c>
      <c r="BVY315">
        <v>0</v>
      </c>
      <c r="BVZ315">
        <v>0</v>
      </c>
      <c r="BWA315">
        <v>0</v>
      </c>
      <c r="BWB315">
        <v>0</v>
      </c>
      <c r="BWC315">
        <v>0</v>
      </c>
      <c r="BWD315">
        <v>0</v>
      </c>
      <c r="BWE315">
        <v>0</v>
      </c>
      <c r="BWF315">
        <v>0</v>
      </c>
      <c r="BWG315">
        <v>0</v>
      </c>
      <c r="BWH315">
        <v>0</v>
      </c>
      <c r="BWI315">
        <v>0</v>
      </c>
      <c r="BWJ315">
        <v>0</v>
      </c>
      <c r="BWK315">
        <v>0</v>
      </c>
      <c r="BWL315">
        <v>2.3809523809523812E-3</v>
      </c>
      <c r="BWM315">
        <v>0</v>
      </c>
      <c r="BWN315">
        <v>0</v>
      </c>
      <c r="BWO315">
        <v>0</v>
      </c>
      <c r="BWP315">
        <v>0</v>
      </c>
      <c r="BWQ315">
        <v>0</v>
      </c>
      <c r="BWR315">
        <v>0</v>
      </c>
      <c r="BWS315">
        <v>0</v>
      </c>
      <c r="BWT315">
        <v>8.8095238095238101E-2</v>
      </c>
      <c r="BWU315">
        <v>0</v>
      </c>
      <c r="BWV315">
        <v>0</v>
      </c>
      <c r="BWW315">
        <v>0</v>
      </c>
      <c r="BWX315">
        <v>0</v>
      </c>
      <c r="BWY315">
        <v>0</v>
      </c>
      <c r="BWZ315">
        <v>2.8571428571428571E-2</v>
      </c>
      <c r="BXA315">
        <v>0</v>
      </c>
      <c r="BXB315">
        <v>0</v>
      </c>
      <c r="BXC315">
        <v>0</v>
      </c>
      <c r="BXD315">
        <v>0</v>
      </c>
      <c r="BXE315">
        <v>0</v>
      </c>
      <c r="BXF315">
        <v>0</v>
      </c>
      <c r="BXG315">
        <v>0</v>
      </c>
      <c r="BXH315">
        <v>0</v>
      </c>
      <c r="BXI315">
        <v>0</v>
      </c>
      <c r="BXJ315">
        <v>0</v>
      </c>
      <c r="BXK315">
        <v>0</v>
      </c>
      <c r="BXL315">
        <v>0</v>
      </c>
      <c r="BXM315">
        <v>0</v>
      </c>
      <c r="BXN315">
        <v>0</v>
      </c>
      <c r="BXO315">
        <v>0</v>
      </c>
      <c r="BXP315">
        <v>0</v>
      </c>
      <c r="BXQ315">
        <v>0</v>
      </c>
      <c r="BXR315">
        <v>0</v>
      </c>
      <c r="BXS315">
        <v>0</v>
      </c>
      <c r="BXT315">
        <v>0</v>
      </c>
      <c r="BXU315">
        <v>0</v>
      </c>
      <c r="BXV315">
        <v>4.7619047619047623E-3</v>
      </c>
      <c r="BXW315">
        <v>0</v>
      </c>
      <c r="BXX315">
        <v>0</v>
      </c>
      <c r="BXY315">
        <v>0</v>
      </c>
      <c r="BXZ315">
        <v>0</v>
      </c>
      <c r="BYA315">
        <v>0</v>
      </c>
      <c r="BYB315">
        <v>0</v>
      </c>
      <c r="BYC315">
        <v>0</v>
      </c>
      <c r="BYD315">
        <v>0</v>
      </c>
      <c r="BYE315">
        <v>0</v>
      </c>
      <c r="BYF315">
        <v>0</v>
      </c>
      <c r="BYG315">
        <v>0</v>
      </c>
      <c r="BYH315">
        <v>0</v>
      </c>
      <c r="BYI315">
        <v>0</v>
      </c>
      <c r="BYJ315">
        <v>0</v>
      </c>
      <c r="BYK315">
        <v>0</v>
      </c>
      <c r="BYL315">
        <v>0</v>
      </c>
      <c r="BYM315">
        <v>0</v>
      </c>
      <c r="BYN315">
        <v>0</v>
      </c>
      <c r="BYO315">
        <v>0</v>
      </c>
      <c r="BYP315">
        <v>0</v>
      </c>
      <c r="BYQ315">
        <v>0</v>
      </c>
      <c r="BYR315">
        <v>0</v>
      </c>
      <c r="BYS315">
        <v>0</v>
      </c>
      <c r="BYT315">
        <v>0</v>
      </c>
      <c r="BYU315">
        <v>0</v>
      </c>
      <c r="BYV315">
        <v>0</v>
      </c>
      <c r="BYW315">
        <v>0</v>
      </c>
      <c r="BYX315">
        <v>0</v>
      </c>
      <c r="BYY315">
        <v>0</v>
      </c>
      <c r="BYZ315">
        <v>0</v>
      </c>
      <c r="BZA315">
        <v>0</v>
      </c>
      <c r="BZB315">
        <v>0</v>
      </c>
      <c r="BZC315">
        <v>0</v>
      </c>
      <c r="BZD315">
        <v>0</v>
      </c>
      <c r="BZE315">
        <v>0</v>
      </c>
      <c r="BZF315">
        <v>0</v>
      </c>
      <c r="BZG315">
        <v>0</v>
      </c>
      <c r="BZH315">
        <v>0</v>
      </c>
      <c r="BZI315">
        <v>0</v>
      </c>
      <c r="BZJ315">
        <v>0</v>
      </c>
      <c r="BZK315">
        <v>0</v>
      </c>
      <c r="BZL315">
        <v>0</v>
      </c>
      <c r="BZM315">
        <v>0</v>
      </c>
      <c r="BZN315">
        <v>0</v>
      </c>
      <c r="BZO315">
        <v>0</v>
      </c>
      <c r="BZP315">
        <v>0</v>
      </c>
      <c r="BZQ315">
        <v>0</v>
      </c>
      <c r="BZR315">
        <v>0</v>
      </c>
      <c r="BZS315">
        <v>0</v>
      </c>
      <c r="BZT315">
        <v>0</v>
      </c>
      <c r="BZU315">
        <v>0</v>
      </c>
      <c r="BZV315">
        <v>0</v>
      </c>
      <c r="BZW315">
        <v>0</v>
      </c>
      <c r="BZX315">
        <v>0</v>
      </c>
      <c r="BZY315">
        <v>0</v>
      </c>
      <c r="BZZ315">
        <v>0</v>
      </c>
      <c r="CAA315">
        <v>0</v>
      </c>
      <c r="CAB315">
        <v>0</v>
      </c>
      <c r="CAC315">
        <v>0</v>
      </c>
      <c r="CAD315">
        <v>0</v>
      </c>
      <c r="CAE315">
        <v>0</v>
      </c>
      <c r="CAF315">
        <v>0</v>
      </c>
      <c r="CAG315">
        <v>0</v>
      </c>
      <c r="CAH315">
        <v>0</v>
      </c>
      <c r="CAI315">
        <v>0</v>
      </c>
      <c r="CAJ315">
        <v>0</v>
      </c>
      <c r="CAK315">
        <v>0</v>
      </c>
      <c r="CAL315">
        <v>0</v>
      </c>
      <c r="CAM315">
        <v>0</v>
      </c>
      <c r="CAN315">
        <v>0</v>
      </c>
      <c r="CAO315">
        <v>0</v>
      </c>
      <c r="CAP315">
        <v>0</v>
      </c>
      <c r="CAQ315">
        <v>0</v>
      </c>
      <c r="CAR315">
        <v>0</v>
      </c>
      <c r="CAS315">
        <v>0</v>
      </c>
      <c r="CAT315">
        <v>0</v>
      </c>
      <c r="CAU315">
        <v>0</v>
      </c>
      <c r="CAV315">
        <v>0</v>
      </c>
      <c r="CAW315">
        <v>0</v>
      </c>
      <c r="CAX315">
        <v>0</v>
      </c>
      <c r="CAY315">
        <v>0</v>
      </c>
      <c r="CAZ315">
        <v>0</v>
      </c>
      <c r="CBA315">
        <v>0</v>
      </c>
      <c r="CBB315">
        <v>0</v>
      </c>
      <c r="CBC315">
        <v>0</v>
      </c>
      <c r="CBD315">
        <v>0</v>
      </c>
      <c r="CBE315">
        <v>0</v>
      </c>
      <c r="CBF315">
        <v>0</v>
      </c>
      <c r="CBG315">
        <v>0</v>
      </c>
      <c r="CBH315">
        <v>0</v>
      </c>
      <c r="CBI315">
        <v>0</v>
      </c>
      <c r="CBJ315">
        <v>0.17857142857142858</v>
      </c>
      <c r="CBK315">
        <v>0</v>
      </c>
      <c r="CBL315">
        <v>0</v>
      </c>
      <c r="CBM315">
        <v>0</v>
      </c>
      <c r="CBN315">
        <v>0</v>
      </c>
      <c r="CBO315">
        <v>0</v>
      </c>
      <c r="CBP315">
        <v>4.0476190476190478E-2</v>
      </c>
      <c r="CBQ315">
        <v>0</v>
      </c>
      <c r="CBR315">
        <v>0</v>
      </c>
      <c r="CBS315">
        <v>0</v>
      </c>
      <c r="CBT315">
        <v>0</v>
      </c>
      <c r="CBU315">
        <v>0</v>
      </c>
      <c r="CBV315">
        <v>0</v>
      </c>
      <c r="CBW315">
        <v>0</v>
      </c>
      <c r="CBX315">
        <v>0</v>
      </c>
      <c r="CBY315">
        <v>0</v>
      </c>
      <c r="CBZ315">
        <v>2.3809523809523812E-3</v>
      </c>
      <c r="CCA315">
        <v>0</v>
      </c>
      <c r="CCB315">
        <v>2.3809523809523812E-3</v>
      </c>
      <c r="CCC315">
        <v>0</v>
      </c>
      <c r="CCD315">
        <v>0</v>
      </c>
      <c r="CCE315">
        <v>2.3809523809523812E-3</v>
      </c>
      <c r="CCF315">
        <v>0</v>
      </c>
      <c r="CCG315">
        <v>0</v>
      </c>
      <c r="CCH315">
        <v>0</v>
      </c>
      <c r="CCI315">
        <v>0</v>
      </c>
      <c r="CCJ315">
        <v>0</v>
      </c>
      <c r="CCK315">
        <v>0</v>
      </c>
      <c r="CCL315">
        <v>0</v>
      </c>
      <c r="CCM315">
        <v>0</v>
      </c>
      <c r="CCN315">
        <v>0</v>
      </c>
      <c r="CCO315">
        <v>0</v>
      </c>
      <c r="CCP315">
        <v>0</v>
      </c>
      <c r="CCQ315">
        <v>0</v>
      </c>
      <c r="CCR315">
        <v>0</v>
      </c>
      <c r="CCS315">
        <v>0</v>
      </c>
      <c r="CCT315">
        <v>0</v>
      </c>
      <c r="CCU315">
        <v>0</v>
      </c>
      <c r="CCV315">
        <v>0</v>
      </c>
      <c r="CCW315">
        <v>9.5238095238095247E-3</v>
      </c>
      <c r="CCX315">
        <v>0</v>
      </c>
      <c r="CCY315">
        <v>0</v>
      </c>
      <c r="CCZ315">
        <v>0</v>
      </c>
      <c r="CDA315">
        <v>0</v>
      </c>
      <c r="CDB315">
        <v>0</v>
      </c>
      <c r="CDC315">
        <v>0</v>
      </c>
      <c r="CDD315">
        <v>0</v>
      </c>
      <c r="CDE315">
        <v>0</v>
      </c>
      <c r="CDF315">
        <v>0</v>
      </c>
      <c r="CDG315">
        <v>0</v>
      </c>
      <c r="CDH315">
        <v>0</v>
      </c>
      <c r="CDI315">
        <v>0</v>
      </c>
      <c r="CDJ315">
        <v>0</v>
      </c>
      <c r="CDK315">
        <v>0</v>
      </c>
      <c r="CDL315">
        <v>0</v>
      </c>
      <c r="CDM315">
        <v>0</v>
      </c>
      <c r="CDN315">
        <v>0</v>
      </c>
      <c r="CDO315">
        <v>0</v>
      </c>
      <c r="CDP315">
        <v>0</v>
      </c>
      <c r="CDQ315">
        <v>0</v>
      </c>
      <c r="CDR315">
        <v>0</v>
      </c>
      <c r="CDS315">
        <v>0</v>
      </c>
      <c r="CDT315">
        <v>0</v>
      </c>
      <c r="CDU315">
        <v>0</v>
      </c>
      <c r="CDV315">
        <v>0</v>
      </c>
      <c r="CDW315">
        <v>0</v>
      </c>
      <c r="CDX315">
        <v>0</v>
      </c>
      <c r="CDY315">
        <v>0</v>
      </c>
      <c r="CDZ315">
        <v>0</v>
      </c>
      <c r="CEA315">
        <v>0</v>
      </c>
      <c r="CEB315">
        <v>0</v>
      </c>
      <c r="CEC315">
        <v>0</v>
      </c>
      <c r="CED315">
        <v>4.7619047619047623E-3</v>
      </c>
      <c r="CEE315">
        <v>0</v>
      </c>
      <c r="CEF315">
        <v>0</v>
      </c>
      <c r="CEG315">
        <v>0</v>
      </c>
      <c r="CEH315">
        <v>0</v>
      </c>
      <c r="CEI315">
        <v>0</v>
      </c>
      <c r="CEJ315">
        <v>0</v>
      </c>
      <c r="CEK315">
        <v>0</v>
      </c>
      <c r="CEL315">
        <v>0</v>
      </c>
      <c r="CEM315">
        <v>0</v>
      </c>
      <c r="CEN315">
        <v>0</v>
      </c>
      <c r="CEO315">
        <v>0</v>
      </c>
      <c r="CEP315">
        <v>0</v>
      </c>
      <c r="CEQ315">
        <v>0</v>
      </c>
      <c r="CER315">
        <v>0</v>
      </c>
      <c r="CES315">
        <v>0</v>
      </c>
      <c r="CET315">
        <v>0</v>
      </c>
      <c r="CEU315">
        <v>0</v>
      </c>
      <c r="CEV315">
        <v>0</v>
      </c>
      <c r="CEW315">
        <v>0</v>
      </c>
      <c r="CEX315">
        <v>2.3809523809523812E-3</v>
      </c>
      <c r="CEY315">
        <v>0</v>
      </c>
      <c r="CEZ315">
        <v>0</v>
      </c>
      <c r="CFA315">
        <v>0</v>
      </c>
      <c r="CFB315">
        <v>0</v>
      </c>
      <c r="CFC315">
        <v>0</v>
      </c>
      <c r="CFD315">
        <v>0</v>
      </c>
      <c r="CFE315">
        <v>0</v>
      </c>
      <c r="CFF315">
        <v>0</v>
      </c>
      <c r="CFG315">
        <v>0</v>
      </c>
      <c r="CFH315">
        <v>0</v>
      </c>
      <c r="CFI315">
        <v>0</v>
      </c>
      <c r="CFJ315">
        <v>0</v>
      </c>
      <c r="CFK315">
        <v>0</v>
      </c>
      <c r="CFL315">
        <v>0</v>
      </c>
      <c r="CFM315">
        <v>0</v>
      </c>
      <c r="CFN315">
        <v>0</v>
      </c>
      <c r="CFO315">
        <v>0</v>
      </c>
      <c r="CFP315">
        <v>0</v>
      </c>
      <c r="CFQ315">
        <v>0</v>
      </c>
      <c r="CFR315">
        <v>0</v>
      </c>
      <c r="CFS315">
        <v>0</v>
      </c>
      <c r="CFT315">
        <v>0</v>
      </c>
      <c r="CFU315">
        <v>7.1428571428571426E-3</v>
      </c>
      <c r="CFV315">
        <v>0</v>
      </c>
      <c r="CFW315">
        <v>0</v>
      </c>
      <c r="CFX315">
        <v>0</v>
      </c>
      <c r="CFY315">
        <v>0</v>
      </c>
      <c r="CFZ315">
        <v>0</v>
      </c>
      <c r="CGA315">
        <v>0</v>
      </c>
      <c r="CGB315">
        <v>0</v>
      </c>
      <c r="CGC315">
        <v>0</v>
      </c>
      <c r="CGD315">
        <v>0</v>
      </c>
      <c r="CGE315">
        <v>0</v>
      </c>
      <c r="CGF315">
        <v>0</v>
      </c>
      <c r="CGG315">
        <v>0</v>
      </c>
      <c r="CGH315">
        <v>0</v>
      </c>
      <c r="CGI315">
        <v>0</v>
      </c>
      <c r="CGJ315">
        <v>0</v>
      </c>
      <c r="CGK315">
        <v>0</v>
      </c>
      <c r="CGL315">
        <v>0</v>
      </c>
      <c r="CGM315">
        <v>0</v>
      </c>
      <c r="CGN315">
        <v>0</v>
      </c>
      <c r="CGO315">
        <v>0</v>
      </c>
      <c r="CGP315">
        <v>0</v>
      </c>
      <c r="CGQ315">
        <v>1.6666666666666666E-2</v>
      </c>
      <c r="CGR315">
        <v>0</v>
      </c>
      <c r="CGS315">
        <v>0</v>
      </c>
      <c r="CGT315">
        <v>0</v>
      </c>
      <c r="CGU315">
        <v>1.4285714285714285E-2</v>
      </c>
      <c r="CGV315">
        <v>0</v>
      </c>
      <c r="CGW315">
        <v>0</v>
      </c>
      <c r="CGX315">
        <v>0</v>
      </c>
      <c r="CGY315">
        <v>0</v>
      </c>
      <c r="CGZ315">
        <v>0</v>
      </c>
      <c r="CHA315">
        <v>0</v>
      </c>
      <c r="CHB315">
        <v>0</v>
      </c>
      <c r="CHC315">
        <v>0</v>
      </c>
      <c r="CHD315">
        <v>0</v>
      </c>
      <c r="CHE315">
        <v>0</v>
      </c>
      <c r="CHF315">
        <v>0</v>
      </c>
      <c r="CHG315">
        <v>0</v>
      </c>
      <c r="CHH315">
        <v>0</v>
      </c>
      <c r="CHI315">
        <v>0</v>
      </c>
      <c r="CHJ315">
        <v>0</v>
      </c>
      <c r="CHK315">
        <v>0</v>
      </c>
      <c r="CHL315">
        <v>0</v>
      </c>
      <c r="CHM315">
        <v>0</v>
      </c>
      <c r="CHN315">
        <v>0</v>
      </c>
      <c r="CHO315">
        <v>0</v>
      </c>
      <c r="CHP315">
        <v>0</v>
      </c>
      <c r="CHQ315">
        <v>0</v>
      </c>
      <c r="CHR315">
        <v>0</v>
      </c>
      <c r="CHS315">
        <v>0</v>
      </c>
      <c r="CHT315">
        <v>0</v>
      </c>
      <c r="CHU315">
        <v>0</v>
      </c>
      <c r="CHV315">
        <v>0</v>
      </c>
      <c r="CHW315">
        <v>0</v>
      </c>
      <c r="CHX315">
        <v>0</v>
      </c>
      <c r="CHY315">
        <v>0</v>
      </c>
      <c r="CHZ315">
        <v>0</v>
      </c>
      <c r="CIA315">
        <v>0</v>
      </c>
      <c r="CIB315">
        <v>0</v>
      </c>
      <c r="CIC315">
        <v>0</v>
      </c>
      <c r="CID315">
        <v>0</v>
      </c>
      <c r="CIE315">
        <v>0</v>
      </c>
      <c r="CIF315">
        <v>0</v>
      </c>
      <c r="CIG315">
        <v>0</v>
      </c>
      <c r="CIH315">
        <v>0</v>
      </c>
      <c r="CII315">
        <v>0</v>
      </c>
      <c r="CIJ315">
        <v>0</v>
      </c>
      <c r="CIK315">
        <v>0</v>
      </c>
      <c r="CIL315">
        <v>0</v>
      </c>
      <c r="CIM315">
        <v>0</v>
      </c>
      <c r="CIN315">
        <v>0</v>
      </c>
      <c r="CIO315">
        <v>0</v>
      </c>
      <c r="CIP315">
        <v>0</v>
      </c>
      <c r="CIQ315">
        <v>0</v>
      </c>
      <c r="CIR315">
        <v>0</v>
      </c>
      <c r="CIS315">
        <v>0</v>
      </c>
      <c r="CIT315">
        <v>0</v>
      </c>
      <c r="CIU315">
        <v>0</v>
      </c>
      <c r="CIV315">
        <v>0</v>
      </c>
      <c r="CIW315">
        <v>0</v>
      </c>
      <c r="CIX315">
        <v>0</v>
      </c>
      <c r="CIY315">
        <v>0</v>
      </c>
      <c r="CIZ315">
        <v>0</v>
      </c>
      <c r="CJA315">
        <v>0</v>
      </c>
      <c r="CJB315">
        <v>0</v>
      </c>
      <c r="CJC315">
        <v>0</v>
      </c>
      <c r="CJD315">
        <v>0</v>
      </c>
      <c r="CJE315">
        <v>0</v>
      </c>
      <c r="CJF315">
        <v>0</v>
      </c>
      <c r="CJG315">
        <v>0</v>
      </c>
      <c r="CJH315">
        <v>0</v>
      </c>
      <c r="CJI315">
        <v>0</v>
      </c>
      <c r="CJJ315">
        <v>0</v>
      </c>
      <c r="CJK315">
        <v>0</v>
      </c>
      <c r="CJL315">
        <v>0</v>
      </c>
      <c r="CJM315">
        <v>0</v>
      </c>
      <c r="CJN315">
        <v>0</v>
      </c>
      <c r="CJO315">
        <v>0</v>
      </c>
      <c r="CJP315">
        <v>0</v>
      </c>
      <c r="CJQ315">
        <v>0</v>
      </c>
      <c r="CJR315">
        <v>0</v>
      </c>
      <c r="CJS315">
        <v>0</v>
      </c>
      <c r="CJT315">
        <v>0</v>
      </c>
      <c r="CJU315">
        <v>0</v>
      </c>
      <c r="CJV315">
        <v>0</v>
      </c>
      <c r="CJW315">
        <v>0</v>
      </c>
      <c r="CJX315">
        <v>0</v>
      </c>
      <c r="CJY315">
        <v>0</v>
      </c>
      <c r="CJZ315">
        <v>0</v>
      </c>
      <c r="CKA315">
        <v>0</v>
      </c>
      <c r="CKB315">
        <v>0</v>
      </c>
      <c r="CKC315">
        <v>0</v>
      </c>
      <c r="CKD315">
        <v>0</v>
      </c>
      <c r="CKE315">
        <v>0</v>
      </c>
      <c r="CKF315">
        <v>0</v>
      </c>
      <c r="CKG315">
        <v>0</v>
      </c>
      <c r="CKH315">
        <v>0</v>
      </c>
      <c r="CKI315">
        <v>0</v>
      </c>
      <c r="CKJ315">
        <v>0</v>
      </c>
      <c r="CKK315">
        <v>0</v>
      </c>
      <c r="CKL315">
        <v>0</v>
      </c>
      <c r="CKM315">
        <v>0</v>
      </c>
      <c r="CKN315">
        <v>0</v>
      </c>
      <c r="CKO315">
        <v>0</v>
      </c>
      <c r="CKP315">
        <v>0</v>
      </c>
      <c r="CKQ315">
        <v>0</v>
      </c>
      <c r="CKR315">
        <v>0</v>
      </c>
      <c r="CKS315">
        <v>0</v>
      </c>
      <c r="CKT315">
        <v>0</v>
      </c>
      <c r="CKU315">
        <v>0</v>
      </c>
      <c r="CKV315">
        <v>0</v>
      </c>
      <c r="CKW315">
        <v>0</v>
      </c>
      <c r="CKX315">
        <v>0</v>
      </c>
      <c r="CKY315">
        <v>0</v>
      </c>
      <c r="CKZ315">
        <v>0</v>
      </c>
      <c r="CLA315">
        <v>0</v>
      </c>
      <c r="CLB315">
        <v>0</v>
      </c>
      <c r="CLC315">
        <v>1</v>
      </c>
    </row>
    <row r="316" spans="1:291 1569:2490">
      <c r="C316"/>
      <c r="L316"/>
      <c r="CZ316" s="423"/>
      <c r="EW316" s="78"/>
      <c r="EX316" s="78"/>
      <c r="EY316" s="78"/>
      <c r="JP316"/>
      <c r="JR316"/>
      <c r="JS316"/>
      <c r="JU316"/>
      <c r="JX316"/>
      <c r="KA316"/>
      <c r="KB316"/>
      <c r="KC316"/>
      <c r="KD316"/>
      <c r="KE316"/>
      <c r="BHI316">
        <v>316</v>
      </c>
      <c r="BHJ316">
        <v>316</v>
      </c>
    </row>
    <row r="317" spans="1:291 1569:2490">
      <c r="B317" t="s">
        <v>2928</v>
      </c>
      <c r="C317"/>
      <c r="L317"/>
      <c r="CZ317" s="423"/>
      <c r="EW317" s="78"/>
      <c r="EX317" s="78"/>
      <c r="EY317" s="78"/>
      <c r="JP317"/>
      <c r="JR317"/>
      <c r="JS317"/>
      <c r="JU317"/>
      <c r="JX317"/>
      <c r="KA317"/>
      <c r="KB317"/>
      <c r="KC317"/>
      <c r="KD317"/>
      <c r="KE317"/>
      <c r="BHI317">
        <v>317</v>
      </c>
      <c r="BHJ317">
        <v>317</v>
      </c>
    </row>
    <row r="318" spans="1:291 1569:2490">
      <c r="A318" s="5" t="s">
        <v>2929</v>
      </c>
      <c r="C318" t="s">
        <v>2930</v>
      </c>
      <c r="D318" s="426">
        <v>6144747</v>
      </c>
      <c r="E318" s="426">
        <v>1360414</v>
      </c>
      <c r="F318" s="427" t="s">
        <v>2931</v>
      </c>
      <c r="G318" s="428" t="s">
        <v>2932</v>
      </c>
      <c r="L318"/>
      <c r="M318" t="s">
        <v>2933</v>
      </c>
      <c r="Q318" t="s">
        <v>2934</v>
      </c>
      <c r="R318" t="s">
        <v>1429</v>
      </c>
      <c r="S318" t="s">
        <v>2934</v>
      </c>
      <c r="T318" t="s">
        <v>2934</v>
      </c>
      <c r="X318" t="s">
        <v>2935</v>
      </c>
      <c r="Y318" t="s">
        <v>2824</v>
      </c>
      <c r="Z318" s="429" t="s">
        <v>2936</v>
      </c>
      <c r="AA318" s="430"/>
      <c r="AB318" s="430"/>
      <c r="AC318" s="430"/>
      <c r="AK318" s="426"/>
      <c r="AL318" s="431" t="str">
        <f>"2008-10-01"</f>
        <v>2008-10-01</v>
      </c>
      <c r="AM318" s="431"/>
      <c r="CJ318" s="1"/>
      <c r="CK318" s="1"/>
      <c r="EW318" s="78"/>
      <c r="EX318" s="78"/>
      <c r="EY318" s="78"/>
      <c r="JP318"/>
      <c r="JR318"/>
      <c r="JS318"/>
      <c r="JU318"/>
      <c r="JX318"/>
      <c r="KA318"/>
      <c r="KB318"/>
      <c r="KC318"/>
      <c r="KD318"/>
      <c r="KE318"/>
      <c r="BHI318">
        <v>318</v>
      </c>
    </row>
    <row r="319" spans="1:291 1569:2490">
      <c r="A319" s="5" t="s">
        <v>2929</v>
      </c>
      <c r="C319" t="s">
        <v>1951</v>
      </c>
      <c r="D319" s="426">
        <v>6235712</v>
      </c>
      <c r="E319" s="426">
        <v>1313321</v>
      </c>
      <c r="F319" s="427" t="s">
        <v>2937</v>
      </c>
      <c r="G319" s="428" t="s">
        <v>2938</v>
      </c>
      <c r="L319"/>
      <c r="M319" t="s">
        <v>2933</v>
      </c>
      <c r="Q319" t="s">
        <v>2934</v>
      </c>
      <c r="R319" t="s">
        <v>1429</v>
      </c>
      <c r="S319" t="s">
        <v>2934</v>
      </c>
      <c r="T319" t="s">
        <v>2934</v>
      </c>
      <c r="X319" t="s">
        <v>2935</v>
      </c>
      <c r="Y319" t="s">
        <v>2824</v>
      </c>
      <c r="Z319" s="429" t="s">
        <v>2936</v>
      </c>
      <c r="AA319" s="430"/>
      <c r="AB319" s="430"/>
      <c r="AC319" s="430"/>
      <c r="AL319" s="431" t="str">
        <f>"2008-09-02"</f>
        <v>2008-09-02</v>
      </c>
      <c r="CJ319" s="1"/>
      <c r="CK319" s="1"/>
      <c r="EW319" s="78"/>
      <c r="EX319" s="78"/>
      <c r="EY319" s="78"/>
      <c r="JP319"/>
      <c r="JR319"/>
      <c r="JS319"/>
      <c r="JU319"/>
      <c r="JX319"/>
      <c r="KA319"/>
      <c r="KB319"/>
      <c r="KC319"/>
      <c r="KD319"/>
      <c r="KE319"/>
      <c r="BHI319">
        <v>319</v>
      </c>
    </row>
    <row r="320" spans="1:291 1569:2490" ht="13.5" thickBot="1">
      <c r="B320" t="s">
        <v>2939</v>
      </c>
      <c r="C320" t="s">
        <v>2939</v>
      </c>
      <c r="D320" t="s">
        <v>2940</v>
      </c>
      <c r="E320" t="s">
        <v>2940</v>
      </c>
      <c r="L320"/>
      <c r="M320" t="s">
        <v>2941</v>
      </c>
      <c r="Q320" t="s">
        <v>1430</v>
      </c>
      <c r="R320" t="s">
        <v>1429</v>
      </c>
      <c r="S320" t="s">
        <v>1430</v>
      </c>
      <c r="T320" t="s">
        <v>1430</v>
      </c>
      <c r="BY320" s="179"/>
      <c r="BZ320" s="179"/>
      <c r="CA320" s="209"/>
      <c r="CB320" s="209"/>
      <c r="CC320" s="209"/>
      <c r="CJ320" s="1"/>
      <c r="CK320" s="1"/>
      <c r="CZ320" s="423"/>
      <c r="EW320" s="78"/>
      <c r="EX320" s="78"/>
      <c r="EY320" s="78"/>
      <c r="JP320"/>
      <c r="JR320"/>
      <c r="JS320"/>
      <c r="JU320"/>
      <c r="JX320"/>
      <c r="KA320"/>
      <c r="KB320"/>
      <c r="KC320"/>
      <c r="KD320"/>
      <c r="KE320"/>
      <c r="BHI320">
        <v>320</v>
      </c>
      <c r="BHJ320">
        <v>320</v>
      </c>
    </row>
    <row r="321" spans="2:291 1569:1570">
      <c r="B321" t="s">
        <v>2942</v>
      </c>
      <c r="C321" s="57" t="s">
        <v>2819</v>
      </c>
      <c r="D321" t="s">
        <v>2934</v>
      </c>
      <c r="E321" s="432">
        <v>39545</v>
      </c>
      <c r="L321" t="s">
        <v>2943</v>
      </c>
      <c r="M321" t="s">
        <v>2944</v>
      </c>
      <c r="X321" t="s">
        <v>2606</v>
      </c>
      <c r="Y321" t="s">
        <v>2945</v>
      </c>
      <c r="AB321" s="58" t="s">
        <v>2946</v>
      </c>
      <c r="AC321" s="58"/>
      <c r="AD321" s="57"/>
      <c r="AJ321">
        <v>2008</v>
      </c>
      <c r="AK321" s="432">
        <v>39545</v>
      </c>
      <c r="BX321">
        <v>410</v>
      </c>
      <c r="BY321" s="91">
        <v>19</v>
      </c>
      <c r="BZ321" s="91">
        <v>0.74</v>
      </c>
      <c r="CA321" s="209">
        <v>15.1</v>
      </c>
      <c r="CB321" s="209">
        <v>52.7</v>
      </c>
      <c r="CC321" s="209">
        <v>1.7</v>
      </c>
      <c r="CD321" s="433">
        <v>9.6580573595684243</v>
      </c>
      <c r="CE321" s="434">
        <v>91.463414634146346</v>
      </c>
      <c r="CF321">
        <v>0</v>
      </c>
      <c r="CG321">
        <v>0</v>
      </c>
      <c r="CH321">
        <v>0</v>
      </c>
      <c r="CI321">
        <v>0</v>
      </c>
      <c r="CJ321" s="1">
        <v>0</v>
      </c>
      <c r="CK321" s="1">
        <v>0</v>
      </c>
      <c r="CL321">
        <v>0</v>
      </c>
      <c r="CM321">
        <v>0</v>
      </c>
      <c r="CN321">
        <v>0</v>
      </c>
      <c r="CO321">
        <v>0</v>
      </c>
      <c r="CP321">
        <v>0</v>
      </c>
      <c r="CQ321">
        <v>0</v>
      </c>
      <c r="CR321">
        <v>0.24390243902439024</v>
      </c>
      <c r="CS321">
        <v>0</v>
      </c>
      <c r="CT321">
        <v>0</v>
      </c>
      <c r="CU321">
        <v>0</v>
      </c>
      <c r="CV321">
        <v>0</v>
      </c>
      <c r="CW321" s="114">
        <v>0.24390243902439024</v>
      </c>
      <c r="EW321" s="78"/>
      <c r="EX321" s="78"/>
      <c r="EY321" s="78"/>
      <c r="JP321"/>
      <c r="JR321"/>
      <c r="JS321"/>
      <c r="JU321"/>
      <c r="JX321"/>
      <c r="KA321"/>
      <c r="KB321"/>
      <c r="KC321"/>
      <c r="KD321"/>
      <c r="KE321"/>
      <c r="BHI321">
        <v>321</v>
      </c>
      <c r="BHJ321">
        <v>321</v>
      </c>
    </row>
    <row r="322" spans="2:291 1569:1570">
      <c r="B322" t="s">
        <v>2942</v>
      </c>
      <c r="C322" s="57" t="s">
        <v>2947</v>
      </c>
      <c r="D322" t="s">
        <v>2934</v>
      </c>
      <c r="E322" s="432">
        <v>39546</v>
      </c>
      <c r="L322" t="s">
        <v>2943</v>
      </c>
      <c r="M322" t="s">
        <v>2944</v>
      </c>
      <c r="X322" t="s">
        <v>2606</v>
      </c>
      <c r="Y322" t="s">
        <v>2945</v>
      </c>
      <c r="AB322" s="58" t="s">
        <v>2946</v>
      </c>
      <c r="AC322" s="58"/>
      <c r="AD322" s="57"/>
      <c r="AJ322">
        <v>2008</v>
      </c>
      <c r="AK322" s="432">
        <v>39546</v>
      </c>
      <c r="BX322">
        <v>456</v>
      </c>
      <c r="BY322" s="91">
        <v>44</v>
      </c>
      <c r="BZ322" s="91">
        <v>3.49</v>
      </c>
      <c r="CA322" s="209">
        <v>10.6</v>
      </c>
      <c r="CB322" s="209">
        <v>84.1</v>
      </c>
      <c r="CC322" s="209">
        <v>55.9</v>
      </c>
      <c r="CD322" s="435">
        <v>8.4361169769127571</v>
      </c>
      <c r="CE322" s="436">
        <v>11.184210526315789</v>
      </c>
      <c r="CF322">
        <v>0</v>
      </c>
      <c r="CG322">
        <v>0</v>
      </c>
      <c r="CH322">
        <v>0.21929824561403508</v>
      </c>
      <c r="CI322">
        <v>0</v>
      </c>
      <c r="CJ322" s="1">
        <v>0</v>
      </c>
      <c r="CK322" s="1">
        <v>0.21929824561403508</v>
      </c>
      <c r="CL322">
        <v>0.43859649122807015</v>
      </c>
      <c r="CM322">
        <v>0</v>
      </c>
      <c r="CN322">
        <v>0</v>
      </c>
      <c r="CO322">
        <v>0</v>
      </c>
      <c r="CP322">
        <v>0</v>
      </c>
      <c r="CQ322">
        <v>0.21929824561403508</v>
      </c>
      <c r="CR322">
        <v>0.43859649122807015</v>
      </c>
      <c r="CS322">
        <v>0</v>
      </c>
      <c r="CT322">
        <v>0.21929824561403508</v>
      </c>
      <c r="CU322">
        <v>0</v>
      </c>
      <c r="CV322">
        <v>0.6578947368421052</v>
      </c>
      <c r="CW322" s="114">
        <v>2.192982456140351</v>
      </c>
      <c r="EW322" s="78"/>
      <c r="EX322" s="78"/>
      <c r="EY322" s="78"/>
      <c r="JP322"/>
      <c r="JR322"/>
      <c r="JS322"/>
      <c r="JU322"/>
      <c r="JX322"/>
      <c r="KA322"/>
      <c r="KB322"/>
      <c r="KC322"/>
      <c r="KD322"/>
      <c r="KE322"/>
      <c r="BHI322">
        <v>322</v>
      </c>
      <c r="BHJ322">
        <v>322</v>
      </c>
    </row>
    <row r="323" spans="2:291 1569:1570">
      <c r="B323" t="s">
        <v>2948</v>
      </c>
      <c r="C323" s="57" t="s">
        <v>2948</v>
      </c>
      <c r="D323" t="s">
        <v>2940</v>
      </c>
      <c r="E323" s="432">
        <v>39546</v>
      </c>
      <c r="L323"/>
      <c r="M323" t="s">
        <v>2941</v>
      </c>
      <c r="Q323" t="s">
        <v>1430</v>
      </c>
      <c r="R323" t="s">
        <v>1429</v>
      </c>
      <c r="S323" t="s">
        <v>1430</v>
      </c>
      <c r="T323" t="s">
        <v>1430</v>
      </c>
      <c r="X323" t="s">
        <v>2606</v>
      </c>
      <c r="Y323" t="s">
        <v>2945</v>
      </c>
      <c r="AB323" s="58" t="s">
        <v>2946</v>
      </c>
      <c r="AC323" s="58"/>
      <c r="AD323" s="57"/>
      <c r="AJ323">
        <v>2008</v>
      </c>
      <c r="AK323" s="432">
        <v>39546</v>
      </c>
      <c r="BX323">
        <v>446</v>
      </c>
      <c r="BY323" s="91">
        <v>29</v>
      </c>
      <c r="BZ323" s="91">
        <v>3.77</v>
      </c>
      <c r="CA323" s="209">
        <v>13</v>
      </c>
      <c r="CB323" s="209">
        <v>84.4</v>
      </c>
      <c r="CC323" s="209">
        <v>27.1</v>
      </c>
      <c r="CD323" s="435">
        <v>7.1824813284720221</v>
      </c>
      <c r="CE323" s="436">
        <v>1.5695067264573992</v>
      </c>
      <c r="CF323">
        <v>0</v>
      </c>
      <c r="CG323">
        <v>0.44843049327354262</v>
      </c>
      <c r="CH323">
        <v>2.0179372197309418</v>
      </c>
      <c r="CI323">
        <v>0</v>
      </c>
      <c r="CJ323" s="1">
        <v>0</v>
      </c>
      <c r="CK323" s="1">
        <v>0</v>
      </c>
      <c r="CL323">
        <v>0</v>
      </c>
      <c r="CM323">
        <v>0</v>
      </c>
      <c r="CN323">
        <v>0</v>
      </c>
      <c r="CO323">
        <v>0</v>
      </c>
      <c r="CP323">
        <v>0</v>
      </c>
      <c r="CQ323">
        <v>0</v>
      </c>
      <c r="CR323">
        <v>0.67264573991031396</v>
      </c>
      <c r="CS323">
        <v>0</v>
      </c>
      <c r="CT323">
        <v>0</v>
      </c>
      <c r="CU323">
        <v>0</v>
      </c>
      <c r="CV323">
        <v>0</v>
      </c>
      <c r="CW323" s="114">
        <v>2.6905829596412558</v>
      </c>
      <c r="EW323" s="78"/>
      <c r="EX323" s="78"/>
      <c r="EY323" s="78"/>
      <c r="JP323"/>
      <c r="JR323"/>
      <c r="JS323"/>
      <c r="JU323"/>
      <c r="JX323"/>
      <c r="KA323"/>
      <c r="KB323"/>
      <c r="KC323"/>
      <c r="KD323"/>
      <c r="KE323"/>
      <c r="BHI323">
        <v>323</v>
      </c>
      <c r="BHJ323">
        <v>323</v>
      </c>
    </row>
    <row r="324" spans="2:291 1569:1570">
      <c r="B324" t="s">
        <v>2949</v>
      </c>
      <c r="C324" s="57" t="s">
        <v>2949</v>
      </c>
      <c r="D324" t="s">
        <v>2940</v>
      </c>
      <c r="E324" s="432">
        <v>39544</v>
      </c>
      <c r="L324"/>
      <c r="M324" t="s">
        <v>2941</v>
      </c>
      <c r="Q324" t="s">
        <v>1430</v>
      </c>
      <c r="R324" t="s">
        <v>1429</v>
      </c>
      <c r="S324" t="s">
        <v>1430</v>
      </c>
      <c r="T324" t="s">
        <v>1430</v>
      </c>
      <c r="X324" t="s">
        <v>2606</v>
      </c>
      <c r="Y324" t="s">
        <v>2945</v>
      </c>
      <c r="AB324" s="58" t="s">
        <v>2946</v>
      </c>
      <c r="AC324" s="58"/>
      <c r="AD324" s="57"/>
      <c r="AJ324">
        <v>2008</v>
      </c>
      <c r="AK324" s="432">
        <v>39544</v>
      </c>
      <c r="BX324">
        <v>422</v>
      </c>
      <c r="BY324" s="91">
        <v>20</v>
      </c>
      <c r="BZ324" s="91">
        <v>1.89</v>
      </c>
      <c r="CA324" s="209">
        <v>14.8</v>
      </c>
      <c r="CB324" s="209">
        <v>64.900000000000006</v>
      </c>
      <c r="CC324" s="209">
        <v>2.8</v>
      </c>
      <c r="CD324" s="435">
        <v>8.8130824749985308</v>
      </c>
      <c r="CE324" s="436">
        <v>65.876777251184834</v>
      </c>
      <c r="CF324">
        <v>0</v>
      </c>
      <c r="CG324">
        <v>0</v>
      </c>
      <c r="CH324">
        <v>1.1848341232227488</v>
      </c>
      <c r="CI324">
        <v>0</v>
      </c>
      <c r="CJ324" s="1">
        <v>0</v>
      </c>
      <c r="CK324" s="1">
        <v>0</v>
      </c>
      <c r="CL324">
        <v>0.23696682464454977</v>
      </c>
      <c r="CM324">
        <v>0</v>
      </c>
      <c r="CN324">
        <v>0</v>
      </c>
      <c r="CO324">
        <v>0</v>
      </c>
      <c r="CP324">
        <v>0</v>
      </c>
      <c r="CQ324">
        <v>0</v>
      </c>
      <c r="CR324">
        <v>0</v>
      </c>
      <c r="CS324">
        <v>0</v>
      </c>
      <c r="CT324">
        <v>0</v>
      </c>
      <c r="CU324">
        <v>0</v>
      </c>
      <c r="CV324">
        <v>0.47393364928909953</v>
      </c>
      <c r="CW324" s="114">
        <v>1.8957345971563981</v>
      </c>
      <c r="EW324" s="78"/>
      <c r="EX324" s="78"/>
      <c r="EY324" s="78"/>
      <c r="JP324"/>
      <c r="JR324"/>
      <c r="JS324"/>
      <c r="JU324"/>
      <c r="JX324"/>
      <c r="KA324"/>
      <c r="KB324"/>
      <c r="KC324"/>
      <c r="KD324"/>
      <c r="KE324"/>
      <c r="BHI324">
        <v>324</v>
      </c>
      <c r="BHJ324">
        <v>324</v>
      </c>
    </row>
    <row r="325" spans="2:291 1569:1570" ht="13.5" thickBot="1">
      <c r="B325" t="s">
        <v>2950</v>
      </c>
      <c r="C325" s="57" t="s">
        <v>2950</v>
      </c>
      <c r="D325" t="s">
        <v>2940</v>
      </c>
      <c r="E325" s="437">
        <v>39545</v>
      </c>
      <c r="L325"/>
      <c r="M325" t="s">
        <v>2941</v>
      </c>
      <c r="Q325" t="s">
        <v>1430</v>
      </c>
      <c r="R325" t="s">
        <v>1429</v>
      </c>
      <c r="S325" t="s">
        <v>1430</v>
      </c>
      <c r="T325" t="s">
        <v>1430</v>
      </c>
      <c r="X325" t="s">
        <v>2606</v>
      </c>
      <c r="Y325" t="s">
        <v>2945</v>
      </c>
      <c r="AB325" s="58" t="s">
        <v>2946</v>
      </c>
      <c r="AC325" s="58"/>
      <c r="AD325" s="57"/>
      <c r="AJ325">
        <v>2008</v>
      </c>
      <c r="AK325" s="437">
        <v>39545</v>
      </c>
      <c r="BX325">
        <v>412</v>
      </c>
      <c r="BY325" s="382">
        <v>41</v>
      </c>
      <c r="BZ325" s="382">
        <v>3.13</v>
      </c>
      <c r="CA325" s="438">
        <v>14.3</v>
      </c>
      <c r="CB325" s="438">
        <v>80.7</v>
      </c>
      <c r="CC325" s="438">
        <v>62.1</v>
      </c>
      <c r="CD325" s="439">
        <v>7.5316270991165979</v>
      </c>
      <c r="CE325" s="440">
        <v>3.3980582524271843</v>
      </c>
      <c r="CF325">
        <v>0</v>
      </c>
      <c r="CG325">
        <v>0.48543689320388345</v>
      </c>
      <c r="CH325">
        <v>0</v>
      </c>
      <c r="CI325">
        <v>0</v>
      </c>
      <c r="CJ325">
        <v>0</v>
      </c>
      <c r="CK325">
        <v>0</v>
      </c>
      <c r="CL325">
        <v>0.24271844660194172</v>
      </c>
      <c r="CM325">
        <v>0</v>
      </c>
      <c r="CN325">
        <v>0</v>
      </c>
      <c r="CO325">
        <v>0</v>
      </c>
      <c r="CP325">
        <v>0</v>
      </c>
      <c r="CQ325">
        <v>0</v>
      </c>
      <c r="CR325">
        <v>0.24271844660194172</v>
      </c>
      <c r="CS325">
        <v>0</v>
      </c>
      <c r="CT325">
        <v>0</v>
      </c>
      <c r="CU325">
        <v>0</v>
      </c>
      <c r="CV325">
        <v>0</v>
      </c>
      <c r="CW325" s="114">
        <v>0.970873786407767</v>
      </c>
      <c r="CZ325" s="423"/>
      <c r="EW325" s="78"/>
      <c r="EX325" s="78"/>
      <c r="EY325" s="78"/>
      <c r="JP325"/>
      <c r="JR325"/>
      <c r="JS325"/>
      <c r="JU325"/>
      <c r="JX325"/>
      <c r="KA325"/>
      <c r="KB325"/>
      <c r="KC325"/>
      <c r="KD325"/>
      <c r="KE325"/>
      <c r="BHI325">
        <v>325</v>
      </c>
      <c r="BHJ325">
        <v>325</v>
      </c>
    </row>
    <row r="326" spans="2:291 1569:1570">
      <c r="C326" s="57" t="s">
        <v>2819</v>
      </c>
      <c r="E326" s="432">
        <v>39581</v>
      </c>
      <c r="AB326" s="58" t="s">
        <v>2946</v>
      </c>
      <c r="AC326" s="58"/>
      <c r="AJ326">
        <v>2008</v>
      </c>
      <c r="AK326" s="432">
        <v>39581</v>
      </c>
      <c r="BX326">
        <v>424</v>
      </c>
      <c r="BY326" s="441">
        <v>12</v>
      </c>
      <c r="BZ326" s="441">
        <v>0.44</v>
      </c>
      <c r="CA326" s="442">
        <v>15.1</v>
      </c>
      <c r="CB326" s="442">
        <v>49.8</v>
      </c>
      <c r="CC326" s="442">
        <v>0.7</v>
      </c>
      <c r="CD326" s="433">
        <v>9.6716824834199215</v>
      </c>
      <c r="CE326" s="434">
        <v>95.047169811320757</v>
      </c>
      <c r="CF326">
        <v>0</v>
      </c>
      <c r="CG326">
        <v>0</v>
      </c>
      <c r="CH326">
        <v>0</v>
      </c>
      <c r="CI326">
        <v>0</v>
      </c>
      <c r="CJ326">
        <v>0</v>
      </c>
      <c r="CK326">
        <v>0</v>
      </c>
      <c r="CL326">
        <v>0</v>
      </c>
      <c r="CM326">
        <v>0</v>
      </c>
      <c r="CN326">
        <v>0</v>
      </c>
      <c r="CO326">
        <v>0</v>
      </c>
      <c r="CP326">
        <v>0</v>
      </c>
      <c r="CQ326">
        <v>0</v>
      </c>
      <c r="CR326">
        <v>0</v>
      </c>
      <c r="CS326">
        <v>0</v>
      </c>
      <c r="CT326">
        <v>0</v>
      </c>
      <c r="CU326">
        <v>0</v>
      </c>
      <c r="CV326">
        <v>0</v>
      </c>
      <c r="CW326" s="114">
        <v>0</v>
      </c>
      <c r="EW326" s="78"/>
      <c r="EX326" s="78"/>
      <c r="EY326" s="78"/>
      <c r="JP326"/>
      <c r="JR326"/>
      <c r="JS326"/>
      <c r="JU326"/>
      <c r="JX326"/>
      <c r="KA326"/>
      <c r="KB326"/>
      <c r="KC326"/>
      <c r="KD326"/>
      <c r="KE326"/>
      <c r="BHI326">
        <v>326</v>
      </c>
      <c r="BHJ326">
        <v>326</v>
      </c>
    </row>
    <row r="327" spans="2:291 1569:1570">
      <c r="C327" s="57" t="s">
        <v>2947</v>
      </c>
      <c r="E327" s="432">
        <v>39582</v>
      </c>
      <c r="AB327" s="58" t="s">
        <v>2946</v>
      </c>
      <c r="AC327" s="58"/>
      <c r="AJ327">
        <v>2008</v>
      </c>
      <c r="AK327" s="432">
        <v>39582</v>
      </c>
      <c r="BX327">
        <v>407</v>
      </c>
      <c r="BY327" s="91">
        <v>39</v>
      </c>
      <c r="BZ327" s="91">
        <v>3.88</v>
      </c>
      <c r="CA327" s="209">
        <v>12</v>
      </c>
      <c r="CB327" s="209">
        <v>73.7</v>
      </c>
      <c r="CC327" s="209">
        <v>28.3</v>
      </c>
      <c r="CD327" s="435">
        <v>8.1838538429182712</v>
      </c>
      <c r="CE327" s="436">
        <v>22.850122850122851</v>
      </c>
      <c r="CF327">
        <v>1.2285012285012284</v>
      </c>
      <c r="CG327">
        <v>0</v>
      </c>
      <c r="CH327">
        <v>0.98280098280098283</v>
      </c>
      <c r="CI327">
        <v>0</v>
      </c>
      <c r="CJ327">
        <v>0</v>
      </c>
      <c r="CK327">
        <v>0.24570024570024571</v>
      </c>
      <c r="CL327">
        <v>0.73710073710073709</v>
      </c>
      <c r="CM327">
        <v>0</v>
      </c>
      <c r="CN327">
        <v>0</v>
      </c>
      <c r="CO327">
        <v>0</v>
      </c>
      <c r="CP327">
        <v>0</v>
      </c>
      <c r="CQ327">
        <v>0</v>
      </c>
      <c r="CR327">
        <v>0</v>
      </c>
      <c r="CS327">
        <v>0</v>
      </c>
      <c r="CT327">
        <v>0</v>
      </c>
      <c r="CU327">
        <v>0</v>
      </c>
      <c r="CV327">
        <v>0</v>
      </c>
      <c r="CW327" s="114">
        <v>1.4742014742014742</v>
      </c>
      <c r="EW327" s="78"/>
      <c r="EX327" s="78"/>
      <c r="EY327" s="78"/>
      <c r="JP327"/>
      <c r="JR327"/>
      <c r="JS327"/>
      <c r="JU327"/>
      <c r="JX327"/>
      <c r="KA327"/>
      <c r="KB327"/>
      <c r="KC327"/>
      <c r="KD327"/>
      <c r="KE327"/>
      <c r="BHI327">
        <v>327</v>
      </c>
      <c r="BHJ327">
        <v>327</v>
      </c>
    </row>
    <row r="328" spans="2:291 1569:1570">
      <c r="C328" s="57" t="s">
        <v>2948</v>
      </c>
      <c r="E328" s="432">
        <v>39582</v>
      </c>
      <c r="AB328" s="58" t="s">
        <v>2946</v>
      </c>
      <c r="AC328" s="58"/>
      <c r="AJ328">
        <v>2008</v>
      </c>
      <c r="AK328" s="432">
        <v>39582</v>
      </c>
      <c r="BX328">
        <v>612</v>
      </c>
      <c r="BY328" s="91">
        <v>40</v>
      </c>
      <c r="BZ328" s="91">
        <v>4.09</v>
      </c>
      <c r="CA328" s="209">
        <v>11.6</v>
      </c>
      <c r="CB328" s="209">
        <v>89.3</v>
      </c>
      <c r="CC328" s="209">
        <v>49.3</v>
      </c>
      <c r="CD328" s="435">
        <v>7.8566512356481315</v>
      </c>
      <c r="CE328" s="436">
        <v>7.5163398692810457</v>
      </c>
      <c r="CF328">
        <v>0</v>
      </c>
      <c r="CG328">
        <v>0</v>
      </c>
      <c r="CH328">
        <v>0</v>
      </c>
      <c r="CI328">
        <v>0</v>
      </c>
      <c r="CJ328">
        <v>0</v>
      </c>
      <c r="CK328">
        <v>0</v>
      </c>
      <c r="CL328">
        <v>0.16339869281045752</v>
      </c>
      <c r="CM328">
        <v>0</v>
      </c>
      <c r="CN328">
        <v>0</v>
      </c>
      <c r="CO328">
        <v>0</v>
      </c>
      <c r="CP328">
        <v>0</v>
      </c>
      <c r="CQ328">
        <v>0</v>
      </c>
      <c r="CR328">
        <v>0.16339869281045752</v>
      </c>
      <c r="CS328">
        <v>0</v>
      </c>
      <c r="CT328">
        <v>0</v>
      </c>
      <c r="CU328">
        <v>0</v>
      </c>
      <c r="CV328">
        <v>0</v>
      </c>
      <c r="CW328" s="114">
        <v>0.32679738562091504</v>
      </c>
      <c r="EW328" s="78"/>
      <c r="EX328" s="78"/>
      <c r="EY328" s="78"/>
      <c r="JP328"/>
      <c r="JR328"/>
      <c r="JS328"/>
      <c r="JU328"/>
      <c r="JX328"/>
      <c r="KA328"/>
      <c r="KB328"/>
      <c r="KC328"/>
      <c r="KD328"/>
      <c r="KE328"/>
      <c r="BHI328">
        <v>328</v>
      </c>
      <c r="BHJ328">
        <v>328</v>
      </c>
    </row>
    <row r="329" spans="2:291 1569:1570">
      <c r="C329" s="57" t="s">
        <v>2949</v>
      </c>
      <c r="E329" s="432">
        <v>39580</v>
      </c>
      <c r="AB329" s="58" t="s">
        <v>2946</v>
      </c>
      <c r="AC329" s="58"/>
      <c r="AJ329">
        <v>2008</v>
      </c>
      <c r="AK329" s="432">
        <v>39580</v>
      </c>
      <c r="BX329">
        <v>475</v>
      </c>
      <c r="BY329" s="91">
        <v>39</v>
      </c>
      <c r="BZ329" s="91">
        <v>2.64</v>
      </c>
      <c r="CA329" s="209">
        <v>15</v>
      </c>
      <c r="CB329" s="209">
        <v>76.5</v>
      </c>
      <c r="CC329" s="209">
        <v>5.5</v>
      </c>
      <c r="CD329" s="435">
        <v>8.5930172651380303</v>
      </c>
      <c r="CE329" s="436">
        <v>39.368421052631582</v>
      </c>
      <c r="CF329">
        <v>0</v>
      </c>
      <c r="CG329">
        <v>0</v>
      </c>
      <c r="CH329">
        <v>0.21052631578947367</v>
      </c>
      <c r="CI329">
        <v>0</v>
      </c>
      <c r="CJ329">
        <v>0</v>
      </c>
      <c r="CK329">
        <v>0</v>
      </c>
      <c r="CL329">
        <v>0</v>
      </c>
      <c r="CM329">
        <v>0</v>
      </c>
      <c r="CN329">
        <v>0</v>
      </c>
      <c r="CO329">
        <v>0</v>
      </c>
      <c r="CP329">
        <v>0</v>
      </c>
      <c r="CQ329">
        <v>0</v>
      </c>
      <c r="CR329">
        <v>0</v>
      </c>
      <c r="CS329">
        <v>0</v>
      </c>
      <c r="CT329">
        <v>0</v>
      </c>
      <c r="CU329">
        <v>0</v>
      </c>
      <c r="CV329">
        <v>0</v>
      </c>
      <c r="CW329" s="114">
        <v>0.21052631578947367</v>
      </c>
      <c r="EW329" s="78"/>
      <c r="EX329" s="78"/>
      <c r="EY329" s="78"/>
      <c r="JP329"/>
      <c r="JR329"/>
      <c r="JS329"/>
      <c r="JU329"/>
      <c r="JX329"/>
      <c r="KA329"/>
      <c r="KB329"/>
      <c r="KC329"/>
      <c r="KD329"/>
      <c r="KE329"/>
      <c r="BHI329">
        <v>329</v>
      </c>
      <c r="BHJ329">
        <v>329</v>
      </c>
    </row>
    <row r="330" spans="2:291 1569:1570" ht="13.5" thickBot="1">
      <c r="C330" s="57" t="s">
        <v>2950</v>
      </c>
      <c r="E330" s="437">
        <v>39581</v>
      </c>
      <c r="AB330" s="58" t="s">
        <v>2946</v>
      </c>
      <c r="AC330" s="58"/>
      <c r="AJ330">
        <v>2008</v>
      </c>
      <c r="AK330" s="437">
        <v>39581</v>
      </c>
      <c r="BX330">
        <v>414</v>
      </c>
      <c r="BY330" s="382">
        <v>28</v>
      </c>
      <c r="BZ330" s="382">
        <v>3.01</v>
      </c>
      <c r="CA330" s="438">
        <v>14</v>
      </c>
      <c r="CB330" s="438">
        <v>71.7</v>
      </c>
      <c r="CC330" s="438">
        <v>59.4</v>
      </c>
      <c r="CD330" s="439">
        <v>8.1684309387324898</v>
      </c>
      <c r="CE330" s="440">
        <v>14.734299516908212</v>
      </c>
      <c r="CF330">
        <v>0</v>
      </c>
      <c r="CG330">
        <v>0.24154589371980675</v>
      </c>
      <c r="CH330">
        <v>0.48309178743961351</v>
      </c>
      <c r="CI330">
        <v>0</v>
      </c>
      <c r="CJ330">
        <v>0</v>
      </c>
      <c r="CK330">
        <v>0</v>
      </c>
      <c r="CL330">
        <v>0</v>
      </c>
      <c r="CM330">
        <v>0</v>
      </c>
      <c r="CN330">
        <v>0</v>
      </c>
      <c r="CO330">
        <v>0</v>
      </c>
      <c r="CP330">
        <v>0.24154589371980675</v>
      </c>
      <c r="CQ330">
        <v>0</v>
      </c>
      <c r="CR330">
        <v>0.24154589371980675</v>
      </c>
      <c r="CS330">
        <v>0</v>
      </c>
      <c r="CT330">
        <v>0</v>
      </c>
      <c r="CU330">
        <v>0</v>
      </c>
      <c r="CV330">
        <v>0</v>
      </c>
      <c r="CW330" s="114">
        <v>1.2077294685990339</v>
      </c>
      <c r="EW330" s="78"/>
      <c r="EX330" s="78"/>
      <c r="EY330" s="78"/>
      <c r="JP330"/>
      <c r="JR330"/>
      <c r="JS330"/>
      <c r="JU330"/>
      <c r="JX330"/>
      <c r="KA330"/>
      <c r="KB330"/>
      <c r="KC330"/>
      <c r="KD330"/>
      <c r="KE330"/>
      <c r="BHI330">
        <v>330</v>
      </c>
      <c r="BHJ330">
        <v>330</v>
      </c>
    </row>
    <row r="331" spans="2:291 1569:1570">
      <c r="B331" s="443"/>
      <c r="C331" s="57" t="s">
        <v>2819</v>
      </c>
      <c r="E331" s="432">
        <v>39602</v>
      </c>
      <c r="AB331" s="58" t="s">
        <v>2946</v>
      </c>
      <c r="AC331" s="58"/>
      <c r="AJ331">
        <v>2008</v>
      </c>
      <c r="AK331" s="432">
        <v>39602</v>
      </c>
      <c r="BX331">
        <v>542</v>
      </c>
      <c r="BY331" s="441">
        <v>15</v>
      </c>
      <c r="BZ331" s="441">
        <v>0.61</v>
      </c>
      <c r="CA331" s="444">
        <v>19.3</v>
      </c>
      <c r="CB331" s="442">
        <v>27.3</v>
      </c>
      <c r="CC331" s="442">
        <v>2.2000000000000002</v>
      </c>
      <c r="CD331" s="433">
        <v>8.964107543174336</v>
      </c>
      <c r="CE331" s="434">
        <v>92.804428044280442</v>
      </c>
      <c r="CF331">
        <v>0</v>
      </c>
      <c r="CG331">
        <v>0.18450184501845018</v>
      </c>
      <c r="CH331">
        <v>0</v>
      </c>
      <c r="CI331">
        <v>0</v>
      </c>
      <c r="CJ331">
        <v>0</v>
      </c>
      <c r="CK331">
        <v>0</v>
      </c>
      <c r="CL331">
        <v>0.18450184501845018</v>
      </c>
      <c r="CM331">
        <v>0</v>
      </c>
      <c r="CN331">
        <v>0</v>
      </c>
      <c r="CO331">
        <v>0</v>
      </c>
      <c r="CP331">
        <v>0</v>
      </c>
      <c r="CQ331">
        <v>0</v>
      </c>
      <c r="CR331">
        <v>0</v>
      </c>
      <c r="CS331">
        <v>0</v>
      </c>
      <c r="CT331">
        <v>0</v>
      </c>
      <c r="CU331">
        <v>0</v>
      </c>
      <c r="CV331">
        <v>0</v>
      </c>
      <c r="CW331" s="114">
        <v>0.36900369003690037</v>
      </c>
      <c r="EW331" s="78"/>
      <c r="EX331" s="78"/>
      <c r="EY331" s="78"/>
      <c r="JP331"/>
      <c r="JR331"/>
      <c r="JS331"/>
      <c r="JU331"/>
      <c r="JX331"/>
      <c r="KA331"/>
      <c r="KB331"/>
      <c r="KC331"/>
      <c r="KD331"/>
      <c r="KE331"/>
      <c r="BHI331">
        <v>331</v>
      </c>
      <c r="BHJ331">
        <v>331</v>
      </c>
    </row>
    <row r="332" spans="2:291 1569:1570">
      <c r="C332" s="57" t="s">
        <v>2947</v>
      </c>
      <c r="E332" s="432">
        <v>39603</v>
      </c>
      <c r="AB332" s="58" t="s">
        <v>2946</v>
      </c>
      <c r="AC332" s="58"/>
      <c r="AJ332">
        <v>2008</v>
      </c>
      <c r="AK332" s="432">
        <v>39603</v>
      </c>
      <c r="BX332">
        <v>436</v>
      </c>
      <c r="BY332" s="91">
        <v>50</v>
      </c>
      <c r="BZ332" s="91">
        <v>4.5</v>
      </c>
      <c r="CA332" s="209">
        <v>11.3</v>
      </c>
      <c r="CB332" s="209">
        <v>77.8</v>
      </c>
      <c r="CC332" s="209">
        <v>35.1</v>
      </c>
      <c r="CD332" s="435">
        <v>7.5667260330310464</v>
      </c>
      <c r="CE332" s="436">
        <v>4.3577981651376145</v>
      </c>
      <c r="CF332">
        <v>0.45871559633027525</v>
      </c>
      <c r="CG332">
        <v>0.22935779816513763</v>
      </c>
      <c r="CH332">
        <v>0.22935779816513763</v>
      </c>
      <c r="CI332">
        <v>0</v>
      </c>
      <c r="CJ332">
        <v>0</v>
      </c>
      <c r="CK332">
        <v>0.22935779816513763</v>
      </c>
      <c r="CL332">
        <v>0</v>
      </c>
      <c r="CM332">
        <v>0</v>
      </c>
      <c r="CN332">
        <v>0</v>
      </c>
      <c r="CO332">
        <v>0</v>
      </c>
      <c r="CP332">
        <v>0</v>
      </c>
      <c r="CQ332">
        <v>0</v>
      </c>
      <c r="CR332">
        <v>0</v>
      </c>
      <c r="CS332">
        <v>0</v>
      </c>
      <c r="CT332">
        <v>0</v>
      </c>
      <c r="CU332">
        <v>0</v>
      </c>
      <c r="CV332">
        <v>0</v>
      </c>
      <c r="CW332" s="114">
        <v>0.68807339449541283</v>
      </c>
      <c r="EW332" s="78"/>
      <c r="EX332" s="78"/>
      <c r="EY332" s="78"/>
      <c r="JP332"/>
      <c r="JR332"/>
      <c r="JS332"/>
      <c r="JU332"/>
      <c r="JX332"/>
      <c r="KA332"/>
      <c r="KB332"/>
      <c r="KC332"/>
      <c r="KD332"/>
      <c r="KE332"/>
      <c r="BHI332">
        <v>332</v>
      </c>
      <c r="BHJ332">
        <v>332</v>
      </c>
    </row>
    <row r="333" spans="2:291 1569:1570">
      <c r="C333" s="57" t="s">
        <v>2948</v>
      </c>
      <c r="E333" s="432">
        <v>39603</v>
      </c>
      <c r="AB333" s="58" t="s">
        <v>2946</v>
      </c>
      <c r="AC333" s="58"/>
      <c r="AJ333">
        <v>2008</v>
      </c>
      <c r="AK333" s="432">
        <v>39603</v>
      </c>
      <c r="BX333">
        <v>435</v>
      </c>
      <c r="BY333" s="91">
        <v>42</v>
      </c>
      <c r="BZ333" s="91">
        <v>4.21</v>
      </c>
      <c r="CA333" s="209">
        <v>11.6</v>
      </c>
      <c r="CB333" s="209">
        <v>88.6</v>
      </c>
      <c r="CC333" s="209">
        <v>49.9</v>
      </c>
      <c r="CD333" s="435">
        <v>7.7736643877283225</v>
      </c>
      <c r="CE333" s="436">
        <v>5.9770114942528734</v>
      </c>
      <c r="CF333">
        <v>0</v>
      </c>
      <c r="CG333">
        <v>0</v>
      </c>
      <c r="CH333">
        <v>0.45977011494252873</v>
      </c>
      <c r="CI333">
        <v>0</v>
      </c>
      <c r="CJ333">
        <v>0</v>
      </c>
      <c r="CK333">
        <v>0</v>
      </c>
      <c r="CL333">
        <v>0</v>
      </c>
      <c r="CM333">
        <v>0</v>
      </c>
      <c r="CN333">
        <v>0</v>
      </c>
      <c r="CO333">
        <v>0</v>
      </c>
      <c r="CP333">
        <v>0</v>
      </c>
      <c r="CQ333">
        <v>0</v>
      </c>
      <c r="CR333">
        <v>0</v>
      </c>
      <c r="CS333">
        <v>0</v>
      </c>
      <c r="CT333">
        <v>0</v>
      </c>
      <c r="CU333">
        <v>0</v>
      </c>
      <c r="CV333">
        <v>0</v>
      </c>
      <c r="CW333" s="114">
        <v>0.45977011494252873</v>
      </c>
      <c r="EW333" s="78"/>
      <c r="EX333" s="78"/>
      <c r="EY333" s="78"/>
      <c r="JP333"/>
      <c r="JR333"/>
      <c r="JS333"/>
      <c r="JU333"/>
      <c r="JX333"/>
      <c r="KA333"/>
      <c r="KB333"/>
      <c r="KC333"/>
      <c r="KD333"/>
      <c r="KE333"/>
      <c r="BHI333">
        <v>333</v>
      </c>
      <c r="BHJ333">
        <v>333</v>
      </c>
    </row>
    <row r="334" spans="2:291 1569:1570">
      <c r="C334" s="57" t="s">
        <v>2949</v>
      </c>
      <c r="E334" s="432">
        <v>39601</v>
      </c>
      <c r="AB334" s="58" t="s">
        <v>2946</v>
      </c>
      <c r="AC334" s="58"/>
      <c r="AJ334">
        <v>2008</v>
      </c>
      <c r="AK334" s="432">
        <v>39601</v>
      </c>
      <c r="BX334">
        <v>407</v>
      </c>
      <c r="BY334" s="91">
        <v>17</v>
      </c>
      <c r="BZ334" s="91">
        <v>1.47</v>
      </c>
      <c r="CA334" s="209">
        <v>15.3</v>
      </c>
      <c r="CB334" s="209">
        <v>63.8</v>
      </c>
      <c r="CC334" s="209">
        <v>2</v>
      </c>
      <c r="CD334" s="435">
        <v>8.8543298304766189</v>
      </c>
      <c r="CE334" s="436">
        <v>71.49877149877149</v>
      </c>
      <c r="CF334">
        <v>0</v>
      </c>
      <c r="CG334">
        <v>0</v>
      </c>
      <c r="CH334">
        <v>0</v>
      </c>
      <c r="CI334" s="5">
        <v>0</v>
      </c>
      <c r="CJ334">
        <v>0</v>
      </c>
      <c r="CK334">
        <v>0</v>
      </c>
      <c r="CL334">
        <v>0</v>
      </c>
      <c r="CM334">
        <v>0</v>
      </c>
      <c r="CN334">
        <v>0</v>
      </c>
      <c r="CO334">
        <v>0</v>
      </c>
      <c r="CP334">
        <v>0</v>
      </c>
      <c r="CQ334">
        <v>0</v>
      </c>
      <c r="CR334">
        <v>0</v>
      </c>
      <c r="CS334">
        <v>0</v>
      </c>
      <c r="CT334">
        <v>0</v>
      </c>
      <c r="CU334">
        <v>0</v>
      </c>
      <c r="CV334">
        <v>0</v>
      </c>
      <c r="CW334" s="114">
        <v>0</v>
      </c>
      <c r="EW334" s="78"/>
      <c r="EX334" s="78"/>
      <c r="EY334" s="78"/>
      <c r="JP334"/>
      <c r="JR334"/>
      <c r="JS334"/>
      <c r="JU334"/>
      <c r="JX334"/>
      <c r="KA334"/>
      <c r="KB334"/>
      <c r="KC334"/>
      <c r="KD334"/>
      <c r="KE334"/>
      <c r="BHI334">
        <v>334</v>
      </c>
      <c r="BHJ334">
        <v>334</v>
      </c>
    </row>
    <row r="335" spans="2:291 1569:1570" ht="13.5" thickBot="1">
      <c r="C335" s="57" t="s">
        <v>2950</v>
      </c>
      <c r="E335" s="437">
        <v>39602</v>
      </c>
      <c r="AB335" s="58" t="s">
        <v>2946</v>
      </c>
      <c r="AC335" s="58"/>
      <c r="AJ335">
        <v>2008</v>
      </c>
      <c r="AK335" s="437">
        <v>39602</v>
      </c>
      <c r="BX335">
        <v>448</v>
      </c>
      <c r="BY335" s="382">
        <v>31</v>
      </c>
      <c r="BZ335" s="382">
        <v>3.16</v>
      </c>
      <c r="CA335" s="438">
        <v>14.7</v>
      </c>
      <c r="CB335" s="438">
        <v>77.400000000000006</v>
      </c>
      <c r="CC335" s="438">
        <v>23</v>
      </c>
      <c r="CD335" s="439">
        <v>8.5561092042613094</v>
      </c>
      <c r="CE335" s="440">
        <v>36.160714285714285</v>
      </c>
      <c r="CF335">
        <v>0</v>
      </c>
      <c r="CG335">
        <v>0.4464285714285714</v>
      </c>
      <c r="CH335">
        <v>0</v>
      </c>
      <c r="CI335" s="5">
        <v>0</v>
      </c>
      <c r="CJ335">
        <v>0</v>
      </c>
      <c r="CK335">
        <v>0</v>
      </c>
      <c r="CL335">
        <v>0</v>
      </c>
      <c r="CM335">
        <v>0</v>
      </c>
      <c r="CN335">
        <v>0</v>
      </c>
      <c r="CO335">
        <v>0</v>
      </c>
      <c r="CP335">
        <v>0</v>
      </c>
      <c r="CQ335">
        <v>0</v>
      </c>
      <c r="CR335">
        <v>0</v>
      </c>
      <c r="CS335">
        <v>0</v>
      </c>
      <c r="CT335">
        <v>0</v>
      </c>
      <c r="CU335">
        <v>0</v>
      </c>
      <c r="CV335">
        <v>0</v>
      </c>
      <c r="CW335" s="114">
        <v>0.44642857142857145</v>
      </c>
      <c r="EW335" s="78"/>
      <c r="EX335" s="78"/>
      <c r="EY335" s="78"/>
      <c r="JP335"/>
      <c r="JR335"/>
      <c r="JS335"/>
      <c r="JU335"/>
      <c r="JX335"/>
      <c r="KA335"/>
      <c r="KB335"/>
      <c r="KC335"/>
      <c r="KD335"/>
      <c r="KE335"/>
      <c r="BHI335">
        <v>335</v>
      </c>
      <c r="BHJ335">
        <v>335</v>
      </c>
    </row>
    <row r="336" spans="2:291 1569:1570">
      <c r="C336" s="57" t="s">
        <v>2819</v>
      </c>
      <c r="E336" s="432">
        <v>39701</v>
      </c>
      <c r="AB336" s="58" t="s">
        <v>2946</v>
      </c>
      <c r="AC336" s="58"/>
      <c r="AJ336">
        <v>2008</v>
      </c>
      <c r="AK336" s="432">
        <v>39701</v>
      </c>
      <c r="BX336">
        <v>436</v>
      </c>
      <c r="BY336" s="441">
        <v>51</v>
      </c>
      <c r="BZ336" s="441">
        <v>3.99</v>
      </c>
      <c r="CA336" s="442">
        <v>13.4</v>
      </c>
      <c r="CB336" s="442">
        <v>67.900000000000006</v>
      </c>
      <c r="CC336" s="442">
        <v>14.2</v>
      </c>
      <c r="CD336" s="433">
        <v>8.5702351701122161</v>
      </c>
      <c r="CE336" s="434">
        <v>36.009174311926607</v>
      </c>
      <c r="CF336">
        <v>0</v>
      </c>
      <c r="CG336">
        <v>0</v>
      </c>
      <c r="CH336">
        <v>0</v>
      </c>
      <c r="CI336" s="5">
        <v>0</v>
      </c>
      <c r="CJ336">
        <v>0</v>
      </c>
      <c r="CK336">
        <v>0</v>
      </c>
      <c r="CL336">
        <v>0</v>
      </c>
      <c r="CM336">
        <v>0</v>
      </c>
      <c r="CN336">
        <v>0</v>
      </c>
      <c r="CO336">
        <v>0</v>
      </c>
      <c r="CP336">
        <v>0</v>
      </c>
      <c r="CQ336">
        <v>0</v>
      </c>
      <c r="CR336">
        <v>0.22935779816513763</v>
      </c>
      <c r="CS336">
        <v>0</v>
      </c>
      <c r="CT336">
        <v>0</v>
      </c>
      <c r="CU336">
        <v>0</v>
      </c>
      <c r="CV336">
        <v>0</v>
      </c>
      <c r="CW336" s="114">
        <v>0.22935779816513763</v>
      </c>
      <c r="EW336" s="78"/>
      <c r="EX336" s="78"/>
      <c r="EY336" s="78"/>
      <c r="JP336"/>
      <c r="JR336"/>
      <c r="JS336"/>
      <c r="JU336"/>
      <c r="JX336"/>
      <c r="KA336"/>
      <c r="KB336"/>
      <c r="KC336"/>
      <c r="KD336"/>
      <c r="KE336"/>
      <c r="BHI336">
        <v>336</v>
      </c>
      <c r="BHJ336">
        <v>336</v>
      </c>
    </row>
    <row r="337" spans="3:291 1569:1570">
      <c r="C337" s="57" t="s">
        <v>2947</v>
      </c>
      <c r="E337" s="432">
        <v>39700</v>
      </c>
      <c r="AB337" s="58" t="s">
        <v>2946</v>
      </c>
      <c r="AC337" s="58"/>
      <c r="AJ337">
        <v>2008</v>
      </c>
      <c r="AK337" s="432">
        <v>39700</v>
      </c>
      <c r="BX337">
        <v>414</v>
      </c>
      <c r="BY337" s="91">
        <v>43</v>
      </c>
      <c r="BZ337" s="91">
        <v>3.99</v>
      </c>
      <c r="CA337" s="209">
        <v>10.7</v>
      </c>
      <c r="CB337" s="209">
        <v>78.900000000000006</v>
      </c>
      <c r="CC337" s="209">
        <v>56.5</v>
      </c>
      <c r="CD337" s="435">
        <v>7.7922297340683926</v>
      </c>
      <c r="CE337" s="436">
        <v>10.869565217391305</v>
      </c>
      <c r="CF337">
        <v>0</v>
      </c>
      <c r="CG337">
        <v>0</v>
      </c>
      <c r="CH337">
        <v>0</v>
      </c>
      <c r="CI337">
        <v>0</v>
      </c>
      <c r="CJ337" s="5">
        <v>0</v>
      </c>
      <c r="CK337" s="5">
        <v>0</v>
      </c>
      <c r="CL337" s="5">
        <v>0</v>
      </c>
      <c r="CM337" s="5">
        <v>0</v>
      </c>
      <c r="CN337" s="5">
        <v>0</v>
      </c>
      <c r="CO337" s="5">
        <v>0</v>
      </c>
      <c r="CP337">
        <v>0</v>
      </c>
      <c r="CQ337">
        <v>0.24154589371980675</v>
      </c>
      <c r="CR337">
        <v>0</v>
      </c>
      <c r="CS337">
        <v>0</v>
      </c>
      <c r="CT337">
        <v>0</v>
      </c>
      <c r="CU337">
        <v>0</v>
      </c>
      <c r="CV337">
        <v>0</v>
      </c>
      <c r="CW337" s="114">
        <v>0.24154589371980675</v>
      </c>
      <c r="EW337" s="78"/>
      <c r="EX337" s="78"/>
      <c r="EY337" s="78"/>
      <c r="JP337"/>
      <c r="JR337"/>
      <c r="JS337"/>
      <c r="JU337"/>
      <c r="JX337"/>
      <c r="KA337"/>
      <c r="KB337"/>
      <c r="KC337"/>
      <c r="KD337"/>
      <c r="KE337"/>
      <c r="BHI337">
        <v>337</v>
      </c>
      <c r="BHJ337">
        <v>337</v>
      </c>
    </row>
    <row r="338" spans="3:291 1569:1570">
      <c r="C338" s="57" t="s">
        <v>2948</v>
      </c>
      <c r="E338" s="432">
        <v>39700</v>
      </c>
      <c r="AB338" s="58" t="s">
        <v>2946</v>
      </c>
      <c r="AC338" s="58"/>
      <c r="AJ338">
        <v>2008</v>
      </c>
      <c r="AK338" s="432">
        <v>39700</v>
      </c>
      <c r="BX338">
        <v>409</v>
      </c>
      <c r="BY338" s="91">
        <v>38</v>
      </c>
      <c r="BZ338" s="91">
        <v>3.95</v>
      </c>
      <c r="CA338" s="209">
        <v>11.9</v>
      </c>
      <c r="CB338" s="209">
        <v>89.5</v>
      </c>
      <c r="CC338" s="209">
        <v>50.6</v>
      </c>
      <c r="CD338" s="435">
        <v>6.990375068707178</v>
      </c>
      <c r="CE338" s="436">
        <v>0.97799511002444983</v>
      </c>
      <c r="CF338">
        <v>0</v>
      </c>
      <c r="CG338">
        <v>0.48899755501222492</v>
      </c>
      <c r="CH338">
        <v>0.97799511002444983</v>
      </c>
      <c r="CI338">
        <v>0</v>
      </c>
      <c r="CJ338">
        <v>0</v>
      </c>
      <c r="CK338">
        <v>0</v>
      </c>
      <c r="CL338">
        <v>0</v>
      </c>
      <c r="CM338">
        <v>0</v>
      </c>
      <c r="CN338">
        <v>0</v>
      </c>
      <c r="CO338">
        <v>0</v>
      </c>
      <c r="CP338">
        <v>0</v>
      </c>
      <c r="CQ338">
        <v>0.24449877750611246</v>
      </c>
      <c r="CR338">
        <v>0.24449877750611246</v>
      </c>
      <c r="CS338">
        <v>0</v>
      </c>
      <c r="CT338">
        <v>0</v>
      </c>
      <c r="CU338">
        <v>0</v>
      </c>
      <c r="CV338">
        <v>0.24449877750611246</v>
      </c>
      <c r="CW338" s="114">
        <v>2.2004889975550124</v>
      </c>
      <c r="EW338" s="78"/>
      <c r="EX338" s="78"/>
      <c r="EY338" s="78"/>
      <c r="JP338"/>
      <c r="JR338"/>
      <c r="JS338"/>
      <c r="JU338"/>
      <c r="JX338"/>
      <c r="KA338"/>
      <c r="KB338"/>
      <c r="KC338"/>
      <c r="KD338"/>
      <c r="KE338"/>
      <c r="BHI338">
        <v>338</v>
      </c>
      <c r="BHJ338">
        <v>338</v>
      </c>
    </row>
    <row r="339" spans="3:291 1569:1570">
      <c r="C339" s="57" t="s">
        <v>2949</v>
      </c>
      <c r="E339" s="432">
        <v>39702</v>
      </c>
      <c r="AB339" s="58" t="s">
        <v>2946</v>
      </c>
      <c r="AC339" s="58"/>
      <c r="AJ339">
        <v>2008</v>
      </c>
      <c r="AK339" s="432">
        <v>39702</v>
      </c>
      <c r="BX339">
        <v>409</v>
      </c>
      <c r="BY339" s="91">
        <v>41</v>
      </c>
      <c r="BZ339" s="91">
        <v>3.43</v>
      </c>
      <c r="CA339" s="209">
        <v>14.4</v>
      </c>
      <c r="CB339" s="209">
        <v>76</v>
      </c>
      <c r="CC339" s="209">
        <v>9</v>
      </c>
      <c r="CD339" s="435">
        <v>8.5462062488326627</v>
      </c>
      <c r="CE339" s="436">
        <v>35.452322738386307</v>
      </c>
      <c r="CF339">
        <v>0</v>
      </c>
      <c r="CG339">
        <v>0.48899755501222492</v>
      </c>
      <c r="CH339">
        <v>0.73349633251833746</v>
      </c>
      <c r="CI339">
        <v>0</v>
      </c>
      <c r="CJ339">
        <v>0</v>
      </c>
      <c r="CK339">
        <v>0</v>
      </c>
      <c r="CL339">
        <v>0</v>
      </c>
      <c r="CM339">
        <v>0</v>
      </c>
      <c r="CN339">
        <v>0</v>
      </c>
      <c r="CO339">
        <v>0</v>
      </c>
      <c r="CP339">
        <v>0</v>
      </c>
      <c r="CQ339">
        <v>0</v>
      </c>
      <c r="CR339">
        <v>0</v>
      </c>
      <c r="CS339">
        <v>0</v>
      </c>
      <c r="CT339">
        <v>0</v>
      </c>
      <c r="CU339">
        <v>0</v>
      </c>
      <c r="CV339">
        <v>0</v>
      </c>
      <c r="CW339" s="114">
        <v>1.2224938875305624</v>
      </c>
      <c r="EW339" s="78"/>
      <c r="EX339" s="78"/>
      <c r="EY339" s="78"/>
      <c r="JP339"/>
      <c r="JR339"/>
      <c r="JS339"/>
      <c r="JU339"/>
      <c r="JX339"/>
      <c r="KA339"/>
      <c r="KB339"/>
      <c r="KC339"/>
      <c r="KD339"/>
      <c r="KE339"/>
      <c r="BHI339">
        <v>339</v>
      </c>
      <c r="BHJ339">
        <v>339</v>
      </c>
    </row>
    <row r="340" spans="3:291 1569:1570" ht="13.5" thickBot="1">
      <c r="C340" s="57" t="s">
        <v>2950</v>
      </c>
      <c r="E340" s="445">
        <v>39701</v>
      </c>
      <c r="AB340" s="58" t="s">
        <v>2946</v>
      </c>
      <c r="AC340" s="58"/>
      <c r="AJ340">
        <v>2008</v>
      </c>
      <c r="AK340" s="445">
        <v>39701</v>
      </c>
      <c r="BX340">
        <v>404</v>
      </c>
      <c r="BY340" s="382">
        <v>18</v>
      </c>
      <c r="BZ340" s="382">
        <v>2.4900000000000002</v>
      </c>
      <c r="CA340" s="438">
        <v>13.8</v>
      </c>
      <c r="CB340" s="438">
        <v>91.7</v>
      </c>
      <c r="CC340" s="438">
        <v>19.600000000000001</v>
      </c>
      <c r="CD340" s="439">
        <v>7.9848312149497938</v>
      </c>
      <c r="CE340" s="440">
        <v>9.653465346534654</v>
      </c>
      <c r="CF340">
        <v>0</v>
      </c>
      <c r="CG340">
        <v>0.24752475247524752</v>
      </c>
      <c r="CH340">
        <v>0.74257425742574257</v>
      </c>
      <c r="CI340">
        <v>0</v>
      </c>
      <c r="CJ340">
        <v>0</v>
      </c>
      <c r="CK340">
        <v>0.74257425742574257</v>
      </c>
      <c r="CL340">
        <v>0</v>
      </c>
      <c r="CM340">
        <v>0</v>
      </c>
      <c r="CN340">
        <v>0</v>
      </c>
      <c r="CO340">
        <v>0</v>
      </c>
      <c r="CP340">
        <v>0</v>
      </c>
      <c r="CQ340">
        <v>0</v>
      </c>
      <c r="CR340">
        <v>0</v>
      </c>
      <c r="CS340">
        <v>0</v>
      </c>
      <c r="CT340">
        <v>0</v>
      </c>
      <c r="CU340">
        <v>0</v>
      </c>
      <c r="CV340">
        <v>0</v>
      </c>
      <c r="CW340" s="114">
        <v>1.7326732673267327</v>
      </c>
      <c r="EW340" s="78"/>
      <c r="EX340" s="78"/>
      <c r="EY340" s="78"/>
      <c r="JP340"/>
      <c r="JR340"/>
      <c r="JS340"/>
      <c r="JU340"/>
      <c r="JX340"/>
      <c r="KA340"/>
      <c r="KB340"/>
      <c r="KC340"/>
      <c r="KD340"/>
      <c r="KE340"/>
      <c r="BHI340">
        <v>340</v>
      </c>
      <c r="BHJ340">
        <v>340</v>
      </c>
    </row>
    <row r="341" spans="3:291 1569:1570">
      <c r="C341" s="57"/>
      <c r="E341" s="432"/>
      <c r="AB341" s="58"/>
      <c r="AC341" s="58"/>
      <c r="AK341" s="432"/>
      <c r="BY341" s="91"/>
      <c r="BZ341" s="91"/>
      <c r="CA341" s="209"/>
      <c r="CB341" s="209"/>
      <c r="CC341" s="209"/>
      <c r="CD341" s="435"/>
      <c r="CE341" s="436"/>
      <c r="EW341" s="78"/>
      <c r="EX341" s="78"/>
      <c r="EY341" s="78"/>
      <c r="JP341"/>
      <c r="JR341"/>
      <c r="JS341"/>
      <c r="JU341"/>
      <c r="JX341"/>
      <c r="KA341"/>
      <c r="KB341"/>
      <c r="KC341"/>
      <c r="KD341"/>
      <c r="KE341"/>
    </row>
    <row r="342" spans="3:291 1569:1570" s="5" customFormat="1">
      <c r="C342" s="5" t="s">
        <v>2951</v>
      </c>
      <c r="E342" s="446">
        <v>39631</v>
      </c>
      <c r="L342" s="132"/>
      <c r="AB342" s="58"/>
      <c r="AC342" s="58"/>
      <c r="AJ342" s="5">
        <v>2008</v>
      </c>
      <c r="AK342" s="446">
        <v>39631</v>
      </c>
      <c r="BX342" s="5">
        <v>143</v>
      </c>
      <c r="BY342" s="5">
        <v>21</v>
      </c>
      <c r="BZ342" s="5">
        <v>3.29</v>
      </c>
      <c r="CA342" s="122">
        <v>16.8</v>
      </c>
      <c r="CB342" s="447">
        <v>56.8</v>
      </c>
      <c r="CC342" s="58">
        <v>13.3</v>
      </c>
      <c r="CD342" s="303">
        <v>8.5492330379028232</v>
      </c>
      <c r="CE342" s="303">
        <v>35.664335664335667</v>
      </c>
      <c r="CF342" s="303">
        <v>0</v>
      </c>
      <c r="CG342" s="5">
        <v>7.6923076923076925</v>
      </c>
      <c r="CH342" s="5">
        <v>0.69930069930069927</v>
      </c>
      <c r="CI342" s="5">
        <v>0</v>
      </c>
      <c r="CJ342" s="5">
        <v>0</v>
      </c>
      <c r="CK342" s="5">
        <v>0</v>
      </c>
      <c r="CL342" s="5">
        <v>0</v>
      </c>
      <c r="CM342" s="5">
        <v>0</v>
      </c>
      <c r="CN342" s="5">
        <v>0</v>
      </c>
      <c r="CO342" s="5">
        <v>0</v>
      </c>
      <c r="CP342" s="5">
        <v>0</v>
      </c>
      <c r="CQ342" s="5">
        <v>0.69930069930069927</v>
      </c>
      <c r="CR342" s="5">
        <v>0</v>
      </c>
      <c r="CS342" s="5">
        <v>0.69930069930069927</v>
      </c>
      <c r="CT342" s="5">
        <v>0</v>
      </c>
      <c r="CU342" s="5">
        <v>0</v>
      </c>
      <c r="CV342" s="5">
        <v>0</v>
      </c>
      <c r="CW342" s="448">
        <v>9.7902097902097918</v>
      </c>
      <c r="EW342" s="151"/>
      <c r="EX342" s="151"/>
      <c r="EY342" s="151"/>
    </row>
    <row r="343" spans="3:291 1569:1570" s="5" customFormat="1">
      <c r="C343" s="5" t="s">
        <v>2952</v>
      </c>
      <c r="E343" s="446">
        <v>39630</v>
      </c>
      <c r="L343" s="132"/>
      <c r="AB343" s="58"/>
      <c r="AC343" s="58"/>
      <c r="AJ343" s="5">
        <v>2008</v>
      </c>
      <c r="AK343" s="446">
        <v>39630</v>
      </c>
      <c r="BX343" s="5">
        <v>437</v>
      </c>
      <c r="BY343" s="5">
        <v>25</v>
      </c>
      <c r="BZ343" s="5">
        <v>3.49</v>
      </c>
      <c r="CA343" s="58">
        <v>13.4</v>
      </c>
      <c r="CB343" s="447">
        <v>76.2</v>
      </c>
      <c r="CC343" s="449">
        <v>20.100000000000001</v>
      </c>
      <c r="CD343" s="303">
        <v>8.0258690145022307</v>
      </c>
      <c r="CE343" s="303">
        <v>10.983981693363845</v>
      </c>
      <c r="CF343" s="303">
        <v>0</v>
      </c>
      <c r="CG343" s="5">
        <v>1.3729977116704806</v>
      </c>
      <c r="CH343" s="5">
        <v>0.45766590389016021</v>
      </c>
      <c r="CI343" s="5">
        <v>0</v>
      </c>
      <c r="CJ343" s="5">
        <v>0</v>
      </c>
      <c r="CK343" s="5">
        <v>0</v>
      </c>
      <c r="CL343" s="5">
        <v>0</v>
      </c>
      <c r="CM343" s="5">
        <v>0</v>
      </c>
      <c r="CN343" s="5">
        <v>0</v>
      </c>
      <c r="CO343" s="5">
        <v>0</v>
      </c>
      <c r="CP343" s="5">
        <v>0</v>
      </c>
      <c r="CQ343" s="5">
        <v>0.2288329519450801</v>
      </c>
      <c r="CR343" s="5">
        <v>0</v>
      </c>
      <c r="CS343" s="5">
        <v>0</v>
      </c>
      <c r="CT343" s="5">
        <v>0</v>
      </c>
      <c r="CU343" s="5">
        <v>0</v>
      </c>
      <c r="CV343" s="5">
        <v>0</v>
      </c>
      <c r="CW343" s="448">
        <v>2.0594965675057209</v>
      </c>
      <c r="EW343" s="151"/>
      <c r="EX343" s="151"/>
      <c r="EY343" s="151"/>
    </row>
    <row r="344" spans="3:291 1569:1570" s="5" customFormat="1">
      <c r="C344" s="5" t="s">
        <v>2953</v>
      </c>
      <c r="E344" s="446">
        <v>39630</v>
      </c>
      <c r="L344" s="132"/>
      <c r="AB344" s="58"/>
      <c r="AC344" s="58"/>
      <c r="AJ344" s="5">
        <v>2008</v>
      </c>
      <c r="AK344" s="446">
        <v>39630</v>
      </c>
      <c r="BX344" s="5">
        <v>454</v>
      </c>
      <c r="BY344" s="5">
        <v>30</v>
      </c>
      <c r="BZ344" s="5">
        <v>3.07</v>
      </c>
      <c r="CA344" s="58">
        <v>12.4</v>
      </c>
      <c r="CB344" s="449">
        <v>96.5</v>
      </c>
      <c r="CC344" s="449">
        <v>38.799999999999997</v>
      </c>
      <c r="CD344" s="303">
        <v>6.9934256882569059</v>
      </c>
      <c r="CE344" s="303">
        <v>0</v>
      </c>
      <c r="CF344" s="303">
        <v>0</v>
      </c>
      <c r="CG344" s="5">
        <v>0.66079295154185025</v>
      </c>
      <c r="CH344" s="5">
        <v>0</v>
      </c>
      <c r="CI344" s="5">
        <v>0</v>
      </c>
      <c r="CJ344" s="5">
        <v>0</v>
      </c>
      <c r="CK344" s="5">
        <v>0</v>
      </c>
      <c r="CL344" s="5">
        <v>0</v>
      </c>
      <c r="CM344" s="5">
        <v>0</v>
      </c>
      <c r="CN344" s="5">
        <v>0</v>
      </c>
      <c r="CO344" s="5">
        <v>0</v>
      </c>
      <c r="CP344" s="5">
        <v>0</v>
      </c>
      <c r="CQ344" s="5">
        <v>0</v>
      </c>
      <c r="CR344" s="5">
        <v>0</v>
      </c>
      <c r="CS344" s="5">
        <v>0</v>
      </c>
      <c r="CT344" s="5">
        <v>0</v>
      </c>
      <c r="CU344" s="5">
        <v>0</v>
      </c>
      <c r="CV344" s="5">
        <v>0.22026431718061676</v>
      </c>
      <c r="CW344" s="448">
        <v>0.88105726872246704</v>
      </c>
      <c r="EW344" s="151"/>
      <c r="EX344" s="151"/>
      <c r="EY344" s="151"/>
    </row>
    <row r="345" spans="3:291 1569:1570" s="5" customFormat="1">
      <c r="C345" s="5" t="s">
        <v>2954</v>
      </c>
      <c r="E345" s="446">
        <v>39632</v>
      </c>
      <c r="L345" s="132"/>
      <c r="AB345" s="58"/>
      <c r="AC345" s="58"/>
      <c r="AJ345" s="5">
        <v>2008</v>
      </c>
      <c r="AK345" s="446">
        <v>39632</v>
      </c>
      <c r="BX345" s="5">
        <v>452</v>
      </c>
      <c r="BY345" s="5">
        <v>30</v>
      </c>
      <c r="BZ345" s="5">
        <v>2.4900000000000002</v>
      </c>
      <c r="CA345" s="122">
        <v>14.8</v>
      </c>
      <c r="CB345" s="447">
        <v>71.2</v>
      </c>
      <c r="CC345" s="122">
        <v>7.7</v>
      </c>
      <c r="CD345" s="303">
        <v>8.700505133511772</v>
      </c>
      <c r="CE345" s="303">
        <v>50.884955752212392</v>
      </c>
      <c r="CF345" s="303">
        <v>0</v>
      </c>
      <c r="CG345" s="5">
        <v>1.3274336283185841</v>
      </c>
      <c r="CH345" s="5">
        <v>0.88495575221238942</v>
      </c>
      <c r="CI345" s="5">
        <v>0</v>
      </c>
      <c r="CJ345" s="5">
        <v>0</v>
      </c>
      <c r="CK345" s="5">
        <v>0</v>
      </c>
      <c r="CL345" s="5">
        <v>0</v>
      </c>
      <c r="CM345" s="5">
        <v>0</v>
      </c>
      <c r="CN345" s="5">
        <v>0</v>
      </c>
      <c r="CO345" s="5">
        <v>0</v>
      </c>
      <c r="CP345" s="5">
        <v>0</v>
      </c>
      <c r="CQ345" s="5">
        <v>0</v>
      </c>
      <c r="CR345" s="5">
        <v>0</v>
      </c>
      <c r="CS345" s="5">
        <v>0</v>
      </c>
      <c r="CT345" s="5">
        <v>0</v>
      </c>
      <c r="CU345" s="5">
        <v>0</v>
      </c>
      <c r="CV345" s="5">
        <v>0</v>
      </c>
      <c r="CW345" s="448">
        <v>2.2123893805309738</v>
      </c>
      <c r="EW345" s="151"/>
      <c r="EX345" s="151"/>
      <c r="EY345" s="151"/>
      <c r="FD345"/>
      <c r="FE345"/>
      <c r="FF345"/>
    </row>
    <row r="346" spans="3:291 1569:1570" s="5" customFormat="1">
      <c r="C346" s="5" t="s">
        <v>2955</v>
      </c>
      <c r="E346" s="446">
        <v>39631</v>
      </c>
      <c r="L346" s="132"/>
      <c r="AB346" s="58"/>
      <c r="AC346" s="58"/>
      <c r="AJ346" s="5">
        <v>2008</v>
      </c>
      <c r="AK346" s="446">
        <v>39631</v>
      </c>
      <c r="BX346" s="5">
        <v>457</v>
      </c>
      <c r="BY346" s="5">
        <v>20</v>
      </c>
      <c r="BZ346" s="5">
        <v>2.44</v>
      </c>
      <c r="CA346" s="122">
        <v>14.7</v>
      </c>
      <c r="CB346" s="447">
        <v>66.900000000000006</v>
      </c>
      <c r="CC346" s="58">
        <v>14.2</v>
      </c>
      <c r="CD346" s="303">
        <v>8.761188316733838</v>
      </c>
      <c r="CE346" s="303">
        <v>57.986870897155363</v>
      </c>
      <c r="CF346" s="303">
        <v>0</v>
      </c>
      <c r="CG346" s="5">
        <v>1.7505470459518599</v>
      </c>
      <c r="CH346" s="5">
        <v>0.87527352297592997</v>
      </c>
      <c r="CI346" s="5">
        <v>0</v>
      </c>
      <c r="CJ346" s="5">
        <v>0</v>
      </c>
      <c r="CK346" s="5">
        <v>0</v>
      </c>
      <c r="CL346" s="5">
        <v>0.43763676148796499</v>
      </c>
      <c r="CM346" s="5">
        <v>0</v>
      </c>
      <c r="CN346" s="5">
        <v>0</v>
      </c>
      <c r="CO346" s="5">
        <v>0</v>
      </c>
      <c r="CP346" s="5">
        <v>0</v>
      </c>
      <c r="CQ346" s="5">
        <v>0</v>
      </c>
      <c r="CR346" s="5">
        <v>0</v>
      </c>
      <c r="CS346" s="5">
        <v>0</v>
      </c>
      <c r="CT346" s="5">
        <v>0</v>
      </c>
      <c r="CU346" s="5">
        <v>0</v>
      </c>
      <c r="CV346" s="5">
        <v>0</v>
      </c>
      <c r="CW346" s="448">
        <v>3.0634573304157549</v>
      </c>
      <c r="EW346" s="151"/>
      <c r="EX346" s="151"/>
      <c r="EY346" s="151"/>
      <c r="FD346"/>
    </row>
    <row r="347" spans="3:291 1569:1570" s="5" customFormat="1">
      <c r="C347" s="5" t="s">
        <v>2955</v>
      </c>
      <c r="E347" s="446">
        <v>39736</v>
      </c>
      <c r="L347" s="132"/>
      <c r="AB347" s="58"/>
      <c r="AC347" s="58"/>
      <c r="AJ347" s="5">
        <v>2008</v>
      </c>
      <c r="AK347" s="446">
        <v>39736</v>
      </c>
      <c r="BX347" s="5">
        <v>426</v>
      </c>
      <c r="BY347" s="5">
        <v>23</v>
      </c>
      <c r="BZ347" s="5">
        <v>2.4</v>
      </c>
      <c r="CA347" s="122">
        <v>14.5</v>
      </c>
      <c r="CB347" s="449">
        <v>95.8</v>
      </c>
      <c r="CC347" s="58">
        <v>11</v>
      </c>
      <c r="CD347" s="303">
        <v>7.4476334161278839</v>
      </c>
      <c r="CE347" s="303">
        <v>2.8169014084507045</v>
      </c>
      <c r="CF347" s="303">
        <v>0</v>
      </c>
      <c r="CG347" s="5">
        <v>0.93896713615023475</v>
      </c>
      <c r="CH347" s="5">
        <v>0</v>
      </c>
      <c r="CI347" s="5">
        <v>0</v>
      </c>
      <c r="CJ347" s="5">
        <v>0</v>
      </c>
      <c r="CK347" s="5">
        <v>0</v>
      </c>
      <c r="CL347" s="5">
        <v>0</v>
      </c>
      <c r="CM347" s="5">
        <v>0</v>
      </c>
      <c r="CN347" s="5">
        <v>0</v>
      </c>
      <c r="CO347" s="5">
        <v>0</v>
      </c>
      <c r="CP347" s="5">
        <v>0</v>
      </c>
      <c r="CQ347" s="5">
        <v>0.23474178403755869</v>
      </c>
      <c r="CR347" s="5">
        <v>0</v>
      </c>
      <c r="CS347" s="5">
        <v>0</v>
      </c>
      <c r="CT347" s="5">
        <v>0</v>
      </c>
      <c r="CU347" s="5">
        <v>0</v>
      </c>
      <c r="CV347" s="5">
        <v>0</v>
      </c>
      <c r="CW347" s="448">
        <v>1.1737089201877935</v>
      </c>
      <c r="EU347" s="450" t="s">
        <v>1580</v>
      </c>
      <c r="EV347">
        <v>115</v>
      </c>
      <c r="EW347">
        <v>37.567799999999998</v>
      </c>
      <c r="EX347">
        <v>285</v>
      </c>
      <c r="EY347" s="151" t="s">
        <v>2956</v>
      </c>
      <c r="FD347"/>
    </row>
    <row r="348" spans="3:291 1569:1570" s="5" customFormat="1">
      <c r="C348" s="451" t="s">
        <v>2952</v>
      </c>
      <c r="E348" s="452">
        <v>39735</v>
      </c>
      <c r="L348" s="132"/>
      <c r="AB348" s="58"/>
      <c r="AC348" s="58"/>
      <c r="AJ348" s="5">
        <v>2008</v>
      </c>
      <c r="AK348" s="452">
        <v>39735</v>
      </c>
      <c r="BX348" s="453">
        <v>413</v>
      </c>
      <c r="BY348" s="453">
        <v>30</v>
      </c>
      <c r="BZ348" s="453">
        <v>4</v>
      </c>
      <c r="CA348" s="449">
        <v>10.7</v>
      </c>
      <c r="CB348" s="449">
        <v>85.7</v>
      </c>
      <c r="CC348" s="451">
        <v>48.2</v>
      </c>
      <c r="CD348" s="454">
        <v>8.5968886686922055</v>
      </c>
      <c r="CE348" s="454">
        <v>9.6852300242130749</v>
      </c>
      <c r="CF348" s="454">
        <v>0.48426150121065376</v>
      </c>
      <c r="CG348" s="5">
        <v>0.96852300242130751</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448">
        <v>0.96852300242130751</v>
      </c>
      <c r="EW348" s="151"/>
      <c r="EX348" s="151"/>
      <c r="EY348" s="151"/>
      <c r="FD348"/>
    </row>
    <row r="349" spans="3:291 1569:1570" s="5" customFormat="1">
      <c r="C349" s="5" t="s">
        <v>2953</v>
      </c>
      <c r="E349" s="446">
        <v>39735</v>
      </c>
      <c r="L349" s="132"/>
      <c r="AB349" s="58"/>
      <c r="AC349" s="58"/>
      <c r="AJ349" s="5">
        <v>2008</v>
      </c>
      <c r="AK349" s="446">
        <v>39735</v>
      </c>
      <c r="BX349" s="5">
        <v>408</v>
      </c>
      <c r="BY349" s="5">
        <v>31</v>
      </c>
      <c r="BZ349" s="5">
        <v>3.68</v>
      </c>
      <c r="CA349" s="58">
        <v>12.1</v>
      </c>
      <c r="CB349" s="449">
        <v>88</v>
      </c>
      <c r="CC349" s="136">
        <v>52.5</v>
      </c>
      <c r="CD349" s="303">
        <v>7.16751974161952</v>
      </c>
      <c r="CE349" s="303">
        <v>1.4705882352941175</v>
      </c>
      <c r="CF349" s="303">
        <v>0</v>
      </c>
      <c r="CG349" s="5">
        <v>1.9607843137254901</v>
      </c>
      <c r="CH349" s="5">
        <v>3.6764705882352944</v>
      </c>
      <c r="CI349" s="5">
        <v>0</v>
      </c>
      <c r="CJ349" s="5">
        <v>0</v>
      </c>
      <c r="CK349" s="5">
        <v>0</v>
      </c>
      <c r="CL349" s="5">
        <v>0</v>
      </c>
      <c r="CM349" s="5">
        <v>0</v>
      </c>
      <c r="CN349" s="5">
        <v>0</v>
      </c>
      <c r="CO349" s="5">
        <v>0</v>
      </c>
      <c r="CP349" s="5">
        <v>0</v>
      </c>
      <c r="CQ349" s="5">
        <v>0</v>
      </c>
      <c r="CR349" s="5">
        <v>0</v>
      </c>
      <c r="CS349" s="5">
        <v>0</v>
      </c>
      <c r="CT349" s="5">
        <v>0.24509803921568626</v>
      </c>
      <c r="CU349" s="5">
        <v>0</v>
      </c>
      <c r="CV349" s="5">
        <v>0</v>
      </c>
      <c r="CW349" s="448">
        <v>5.882352941176471</v>
      </c>
      <c r="EU349" s="450" t="s">
        <v>1580</v>
      </c>
      <c r="EV349">
        <v>29</v>
      </c>
      <c r="EW349">
        <v>7.7870000000000008</v>
      </c>
      <c r="EX349">
        <v>29</v>
      </c>
      <c r="EY349" s="151" t="s">
        <v>2957</v>
      </c>
    </row>
    <row r="350" spans="3:291 1569:1570" s="5" customFormat="1">
      <c r="C350" s="5" t="s">
        <v>2954</v>
      </c>
      <c r="E350" s="446">
        <v>39737</v>
      </c>
      <c r="L350" s="132"/>
      <c r="AB350" s="58"/>
      <c r="AC350" s="58"/>
      <c r="AJ350" s="5">
        <v>2008</v>
      </c>
      <c r="AK350" s="446">
        <v>39737</v>
      </c>
      <c r="BX350" s="5">
        <v>464</v>
      </c>
      <c r="BY350" s="5">
        <v>35</v>
      </c>
      <c r="BZ350" s="5">
        <v>1.95</v>
      </c>
      <c r="CA350" s="122">
        <v>15</v>
      </c>
      <c r="CB350" s="447">
        <v>58.7</v>
      </c>
      <c r="CC350" s="122">
        <v>4.3</v>
      </c>
      <c r="CD350" s="303">
        <v>8.8533333872623778</v>
      </c>
      <c r="CE350" s="303">
        <v>71.982758620689651</v>
      </c>
      <c r="CF350" s="303">
        <v>0</v>
      </c>
      <c r="CG350" s="5">
        <v>0.43103448275862066</v>
      </c>
      <c r="CH350" s="5">
        <v>0.21551724137931033</v>
      </c>
      <c r="CI350" s="5">
        <v>0</v>
      </c>
      <c r="CJ350" s="5">
        <v>0</v>
      </c>
      <c r="CK350" s="5">
        <v>0</v>
      </c>
      <c r="CL350" s="5">
        <v>0</v>
      </c>
      <c r="CM350" s="5">
        <v>0</v>
      </c>
      <c r="CN350" s="5">
        <v>0</v>
      </c>
      <c r="CO350" s="5">
        <v>0</v>
      </c>
      <c r="CP350" s="5">
        <v>0</v>
      </c>
      <c r="CQ350" s="5">
        <v>0.43103448275862066</v>
      </c>
      <c r="CR350" s="5">
        <v>0</v>
      </c>
      <c r="CS350" s="5">
        <v>0</v>
      </c>
      <c r="CT350" s="5">
        <v>0</v>
      </c>
      <c r="CU350" s="5">
        <v>0</v>
      </c>
      <c r="CV350" s="5">
        <v>0</v>
      </c>
      <c r="CW350" s="448">
        <v>1.0775862068965516</v>
      </c>
      <c r="EU350" s="450" t="s">
        <v>1580</v>
      </c>
      <c r="EV350">
        <v>28</v>
      </c>
      <c r="EW350">
        <v>3.1820000000000004</v>
      </c>
      <c r="EX350">
        <v>442</v>
      </c>
      <c r="EY350" s="151" t="s">
        <v>2958</v>
      </c>
    </row>
    <row r="351" spans="3:291 1569:1570" s="5" customFormat="1">
      <c r="C351" s="451" t="s">
        <v>2951</v>
      </c>
      <c r="E351" s="455">
        <v>39736</v>
      </c>
      <c r="L351" s="132"/>
      <c r="AJ351" s="5">
        <v>2008</v>
      </c>
      <c r="AK351" s="455">
        <v>39736</v>
      </c>
      <c r="CW351" s="448"/>
      <c r="EW351" s="151"/>
      <c r="EX351" s="151"/>
      <c r="EY351" s="151"/>
      <c r="JP351" s="195"/>
      <c r="JR351" s="196"/>
      <c r="JS351" s="179"/>
      <c r="JU351" s="196"/>
      <c r="JX351" s="196"/>
      <c r="KA351" s="196"/>
      <c r="KB351" s="193"/>
      <c r="KC351" s="193"/>
      <c r="KD351" s="193"/>
      <c r="KE351" s="193"/>
      <c r="BHI351" s="5">
        <v>341</v>
      </c>
      <c r="BHJ351" s="5">
        <v>341</v>
      </c>
    </row>
    <row r="352" spans="3:291 1569:1570">
      <c r="C352" s="456"/>
      <c r="EW352" s="78"/>
      <c r="EX352" s="78"/>
      <c r="EY352" s="78"/>
      <c r="JP352"/>
      <c r="JR352"/>
      <c r="JS352"/>
      <c r="JU352"/>
      <c r="JX352"/>
      <c r="KA352"/>
      <c r="KB352"/>
      <c r="KC352"/>
      <c r="KD352"/>
      <c r="KE352"/>
      <c r="BHI352">
        <v>342</v>
      </c>
      <c r="BHJ352">
        <v>342</v>
      </c>
    </row>
    <row r="353" spans="2:291 1569:1570">
      <c r="B353" t="s">
        <v>2959</v>
      </c>
      <c r="C353" s="68" t="s">
        <v>2960</v>
      </c>
      <c r="D353">
        <v>2007</v>
      </c>
      <c r="E353">
        <v>20071016</v>
      </c>
      <c r="F353" s="5" t="s">
        <v>2961</v>
      </c>
      <c r="AJ353">
        <v>2007</v>
      </c>
      <c r="AK353">
        <v>20071016</v>
      </c>
      <c r="AL353" s="5" t="s">
        <v>2961</v>
      </c>
      <c r="AO353">
        <v>7.6</v>
      </c>
      <c r="AP353">
        <v>55</v>
      </c>
      <c r="AR353">
        <v>3.48</v>
      </c>
      <c r="BC353">
        <v>40</v>
      </c>
      <c r="BD353">
        <v>40</v>
      </c>
      <c r="BE353">
        <v>146</v>
      </c>
      <c r="BF353">
        <v>3400</v>
      </c>
      <c r="BG353">
        <v>11</v>
      </c>
      <c r="BH353">
        <v>2500</v>
      </c>
      <c r="BX353">
        <v>422</v>
      </c>
      <c r="BY353">
        <v>18</v>
      </c>
      <c r="BZ353">
        <v>2.67</v>
      </c>
      <c r="CA353">
        <v>16.3</v>
      </c>
      <c r="CB353">
        <v>81.7</v>
      </c>
      <c r="CC353">
        <v>5.2</v>
      </c>
      <c r="CD353">
        <v>8.0802016938304622</v>
      </c>
      <c r="CE353" s="303">
        <v>12.085308056872037</v>
      </c>
      <c r="CF353" s="303">
        <v>0</v>
      </c>
      <c r="CG353">
        <v>0</v>
      </c>
      <c r="CH353">
        <v>0</v>
      </c>
      <c r="CI353">
        <v>0</v>
      </c>
      <c r="CJ353">
        <v>0</v>
      </c>
      <c r="CK353">
        <v>0</v>
      </c>
      <c r="CL353">
        <v>0</v>
      </c>
      <c r="CM353">
        <v>0</v>
      </c>
      <c r="CN353">
        <v>0</v>
      </c>
      <c r="CO353">
        <v>0</v>
      </c>
      <c r="CP353">
        <v>0</v>
      </c>
      <c r="CQ353">
        <v>0</v>
      </c>
      <c r="CR353">
        <v>0</v>
      </c>
      <c r="CS353">
        <v>0</v>
      </c>
      <c r="CT353">
        <v>0</v>
      </c>
      <c r="CU353">
        <v>0</v>
      </c>
      <c r="CV353">
        <v>0</v>
      </c>
      <c r="CW353" s="457">
        <v>0</v>
      </c>
      <c r="EU353" s="450" t="s">
        <v>1580</v>
      </c>
      <c r="EV353" s="458"/>
      <c r="EW353" s="459"/>
      <c r="EX353" s="459"/>
      <c r="EY353" s="459"/>
      <c r="JP353"/>
      <c r="JR353"/>
      <c r="JS353"/>
      <c r="JU353"/>
      <c r="JX353"/>
      <c r="KA353"/>
      <c r="KB353"/>
      <c r="KC353"/>
      <c r="KD353"/>
      <c r="KE353"/>
      <c r="BHI353">
        <v>343</v>
      </c>
      <c r="BHJ353">
        <v>343</v>
      </c>
    </row>
    <row r="354" spans="2:291 1569:1570">
      <c r="B354" t="s">
        <v>2962</v>
      </c>
      <c r="C354" s="68" t="s">
        <v>2963</v>
      </c>
      <c r="D354">
        <v>2007</v>
      </c>
      <c r="E354">
        <v>20071017</v>
      </c>
      <c r="AJ354">
        <v>2007</v>
      </c>
      <c r="AK354">
        <v>20071017</v>
      </c>
      <c r="AO354">
        <v>8</v>
      </c>
      <c r="AP354">
        <v>66</v>
      </c>
      <c r="AR354">
        <v>5.08</v>
      </c>
      <c r="BC354">
        <v>30</v>
      </c>
      <c r="BD354">
        <v>68</v>
      </c>
      <c r="BE354">
        <v>100</v>
      </c>
      <c r="BF354">
        <v>9600</v>
      </c>
      <c r="BG354">
        <v>8</v>
      </c>
      <c r="BH354">
        <v>8800</v>
      </c>
      <c r="BX354">
        <v>428</v>
      </c>
      <c r="BY354">
        <v>19</v>
      </c>
      <c r="BZ354">
        <v>1.73</v>
      </c>
      <c r="CA354">
        <v>15</v>
      </c>
      <c r="CB354">
        <v>83.6</v>
      </c>
      <c r="CC354">
        <v>4.4000000000000004</v>
      </c>
      <c r="CD354">
        <v>8.2963131751458796</v>
      </c>
      <c r="CE354" s="303">
        <v>19.859813084112147</v>
      </c>
      <c r="CF354" s="303">
        <v>0</v>
      </c>
      <c r="CG354">
        <v>0.46728971962616817</v>
      </c>
      <c r="CH354">
        <v>1.6355140186915886</v>
      </c>
      <c r="CI354">
        <v>0.23364485981308408</v>
      </c>
      <c r="CJ354">
        <v>0</v>
      </c>
      <c r="CK354">
        <v>0</v>
      </c>
      <c r="CL354">
        <v>0</v>
      </c>
      <c r="CM354">
        <v>0</v>
      </c>
      <c r="CN354">
        <v>0.23364485981308408</v>
      </c>
      <c r="CO354">
        <v>0</v>
      </c>
      <c r="CP354">
        <v>0</v>
      </c>
      <c r="CQ354">
        <v>0</v>
      </c>
      <c r="CR354">
        <v>0</v>
      </c>
      <c r="CS354" s="5">
        <v>0</v>
      </c>
      <c r="CT354">
        <v>0</v>
      </c>
      <c r="CU354">
        <v>0</v>
      </c>
      <c r="CV354">
        <v>0.23364485981308408</v>
      </c>
      <c r="CW354" s="457">
        <v>2.8037383177570097</v>
      </c>
      <c r="EU354" s="450" t="s">
        <v>1580</v>
      </c>
      <c r="EV354" s="458"/>
      <c r="EW354" s="459"/>
      <c r="EX354" s="459"/>
      <c r="EY354" s="459"/>
      <c r="FA354" s="5" t="s">
        <v>2964</v>
      </c>
      <c r="JP354"/>
      <c r="JR354"/>
      <c r="JS354"/>
      <c r="JU354"/>
      <c r="JX354"/>
      <c r="KA354"/>
      <c r="KB354"/>
      <c r="KC354"/>
      <c r="KD354"/>
      <c r="KE354"/>
      <c r="BHI354">
        <v>344</v>
      </c>
      <c r="BHJ354">
        <v>344</v>
      </c>
    </row>
    <row r="355" spans="2:291 1569:1570">
      <c r="B355" t="s">
        <v>2965</v>
      </c>
      <c r="C355" s="86" t="s">
        <v>2966</v>
      </c>
      <c r="D355">
        <v>2007</v>
      </c>
      <c r="E355">
        <v>20071029</v>
      </c>
      <c r="AJ355">
        <v>2007</v>
      </c>
      <c r="AK355">
        <v>20071029</v>
      </c>
      <c r="AO355">
        <v>8</v>
      </c>
      <c r="AP355">
        <v>75</v>
      </c>
      <c r="AR355">
        <v>4.97</v>
      </c>
      <c r="BC355">
        <v>60</v>
      </c>
      <c r="BD355">
        <v>40</v>
      </c>
      <c r="BE355">
        <v>78</v>
      </c>
      <c r="BF355">
        <v>10500</v>
      </c>
      <c r="BG355">
        <v>6</v>
      </c>
      <c r="BH355">
        <v>9500</v>
      </c>
      <c r="BX355">
        <v>437</v>
      </c>
      <c r="BY355">
        <v>21</v>
      </c>
      <c r="BZ355">
        <v>2</v>
      </c>
      <c r="CA355">
        <v>14.9</v>
      </c>
      <c r="CB355">
        <v>70.099999999999994</v>
      </c>
      <c r="CC355">
        <v>3.9</v>
      </c>
      <c r="CD355">
        <v>8.5655233976364311</v>
      </c>
      <c r="CE355" s="303">
        <v>36.84210526315789</v>
      </c>
      <c r="CF355" s="303">
        <v>0</v>
      </c>
      <c r="CG355">
        <v>0</v>
      </c>
      <c r="CH355">
        <v>0</v>
      </c>
      <c r="CI355">
        <v>0</v>
      </c>
      <c r="CJ355">
        <v>0</v>
      </c>
      <c r="CK355">
        <v>0</v>
      </c>
      <c r="CL355">
        <v>0.2288329519450801</v>
      </c>
      <c r="CM355">
        <v>0</v>
      </c>
      <c r="CN355">
        <v>0</v>
      </c>
      <c r="CO355">
        <v>0</v>
      </c>
      <c r="CP355">
        <v>0</v>
      </c>
      <c r="CQ355">
        <v>0</v>
      </c>
      <c r="CR355">
        <v>0</v>
      </c>
      <c r="CS355" s="5">
        <v>0</v>
      </c>
      <c r="CT355">
        <v>0</v>
      </c>
      <c r="CU355">
        <v>0</v>
      </c>
      <c r="CV355">
        <v>0</v>
      </c>
      <c r="CW355" s="457">
        <v>0.2288329519450801</v>
      </c>
      <c r="EU355" s="450" t="s">
        <v>1580</v>
      </c>
      <c r="EV355">
        <v>37</v>
      </c>
      <c r="EW355">
        <v>13.430000000000001</v>
      </c>
      <c r="EY355" s="459"/>
      <c r="EZ355" s="5" t="s">
        <v>2967</v>
      </c>
      <c r="JP355"/>
      <c r="JR355"/>
      <c r="JS355"/>
      <c r="JU355"/>
      <c r="JX355"/>
      <c r="KA355"/>
      <c r="KB355"/>
      <c r="KC355"/>
      <c r="KD355"/>
      <c r="KE355"/>
      <c r="BHI355">
        <v>345</v>
      </c>
      <c r="BHJ355">
        <v>345</v>
      </c>
    </row>
    <row r="356" spans="2:291 1569:1570">
      <c r="B356" t="s">
        <v>2968</v>
      </c>
      <c r="C356" s="57" t="s">
        <v>2953</v>
      </c>
      <c r="D356">
        <v>2007</v>
      </c>
      <c r="E356">
        <v>20071029</v>
      </c>
      <c r="AJ356">
        <v>2007</v>
      </c>
      <c r="AK356">
        <v>20071029</v>
      </c>
      <c r="AO356">
        <v>7.9</v>
      </c>
      <c r="AP356">
        <v>5</v>
      </c>
      <c r="AR356">
        <v>4.25</v>
      </c>
      <c r="BC356">
        <v>70</v>
      </c>
      <c r="BD356">
        <v>94</v>
      </c>
      <c r="BE356">
        <v>237</v>
      </c>
      <c r="BF356">
        <v>5900</v>
      </c>
      <c r="BG356">
        <v>12</v>
      </c>
      <c r="BH356">
        <v>5100</v>
      </c>
      <c r="BX356">
        <v>440</v>
      </c>
      <c r="BY356">
        <v>20</v>
      </c>
      <c r="BZ356">
        <v>2.76</v>
      </c>
      <c r="CA356">
        <v>13.3</v>
      </c>
      <c r="CB356">
        <v>93.8</v>
      </c>
      <c r="CC356">
        <v>39.299999999999997</v>
      </c>
      <c r="CD356">
        <v>7.4617274279356449</v>
      </c>
      <c r="CE356" s="303">
        <v>2.9545454545454546</v>
      </c>
      <c r="CF356" s="303">
        <v>0</v>
      </c>
      <c r="CG356">
        <v>0.45454545454545453</v>
      </c>
      <c r="CH356">
        <v>0.45454545454545453</v>
      </c>
      <c r="CI356">
        <v>0</v>
      </c>
      <c r="CJ356">
        <v>0</v>
      </c>
      <c r="CK356">
        <v>0</v>
      </c>
      <c r="CL356">
        <v>0.22727272727272727</v>
      </c>
      <c r="CM356">
        <v>0</v>
      </c>
      <c r="CN356">
        <v>0</v>
      </c>
      <c r="CO356">
        <v>0</v>
      </c>
      <c r="CP356">
        <v>0</v>
      </c>
      <c r="CQ356">
        <v>0</v>
      </c>
      <c r="CR356">
        <v>0</v>
      </c>
      <c r="CS356">
        <v>0</v>
      </c>
      <c r="CT356">
        <v>0</v>
      </c>
      <c r="CU356">
        <v>0</v>
      </c>
      <c r="CV356">
        <v>0</v>
      </c>
      <c r="CW356" s="457">
        <v>1.1363636363636362</v>
      </c>
      <c r="EU356" s="450" t="s">
        <v>1580</v>
      </c>
      <c r="EV356">
        <v>18</v>
      </c>
      <c r="EW356">
        <v>13.051</v>
      </c>
      <c r="EY356" s="459"/>
      <c r="EZ356" s="5" t="s">
        <v>2969</v>
      </c>
      <c r="FU356" s="5" t="s">
        <v>2970</v>
      </c>
      <c r="JP356"/>
      <c r="JR356"/>
      <c r="JS356"/>
      <c r="JU356"/>
      <c r="JX356"/>
      <c r="KA356"/>
      <c r="KB356"/>
      <c r="KC356"/>
      <c r="KD356"/>
      <c r="KE356"/>
      <c r="BHI356">
        <v>346</v>
      </c>
      <c r="BHJ356">
        <v>346</v>
      </c>
    </row>
    <row r="357" spans="2:291 1569:1570">
      <c r="B357" t="s">
        <v>2971</v>
      </c>
      <c r="C357" s="430" t="s">
        <v>2955</v>
      </c>
      <c r="D357">
        <v>2007</v>
      </c>
      <c r="E357">
        <v>20071101</v>
      </c>
      <c r="AJ357">
        <v>2007</v>
      </c>
      <c r="AK357">
        <v>20071101</v>
      </c>
      <c r="AO357">
        <v>7.7</v>
      </c>
      <c r="AP357">
        <v>74</v>
      </c>
      <c r="AR357">
        <v>5.39</v>
      </c>
      <c r="BC357">
        <v>220</v>
      </c>
      <c r="BD357">
        <v>91</v>
      </c>
      <c r="BE357">
        <v>161</v>
      </c>
      <c r="BF357">
        <v>11800</v>
      </c>
      <c r="BG357">
        <v>13</v>
      </c>
      <c r="BH357">
        <v>10100</v>
      </c>
      <c r="BX357">
        <v>443</v>
      </c>
      <c r="BY357">
        <v>31</v>
      </c>
      <c r="BZ357">
        <v>3.02</v>
      </c>
      <c r="CA357">
        <v>15.7</v>
      </c>
      <c r="CB357">
        <v>62.8</v>
      </c>
      <c r="CC357">
        <v>5.6</v>
      </c>
      <c r="CD357">
        <v>8.5040220579235459</v>
      </c>
      <c r="CE357" s="303">
        <v>32.731376975169304</v>
      </c>
      <c r="CF357" s="303">
        <v>0</v>
      </c>
      <c r="CG357">
        <v>0</v>
      </c>
      <c r="CH357">
        <v>0</v>
      </c>
      <c r="CI357">
        <v>0</v>
      </c>
      <c r="CJ357">
        <v>0</v>
      </c>
      <c r="CK357">
        <v>0</v>
      </c>
      <c r="CL357">
        <v>0.45146726862302478</v>
      </c>
      <c r="CM357">
        <v>0</v>
      </c>
      <c r="CN357">
        <v>0</v>
      </c>
      <c r="CO357">
        <v>0</v>
      </c>
      <c r="CP357">
        <v>0</v>
      </c>
      <c r="CQ357">
        <v>0</v>
      </c>
      <c r="CR357">
        <v>0</v>
      </c>
      <c r="CS357">
        <v>0</v>
      </c>
      <c r="CT357">
        <v>0</v>
      </c>
      <c r="CU357">
        <v>0</v>
      </c>
      <c r="CV357">
        <v>0</v>
      </c>
      <c r="CW357" s="457">
        <v>0.45146726862302478</v>
      </c>
      <c r="EU357" s="450" t="s">
        <v>1580</v>
      </c>
      <c r="EV357">
        <v>28</v>
      </c>
      <c r="EW357">
        <v>8.3829999999999991</v>
      </c>
      <c r="EY357" s="459"/>
      <c r="FB357" s="5" t="s">
        <v>2269</v>
      </c>
      <c r="JP357"/>
      <c r="JR357"/>
      <c r="JS357"/>
      <c r="JU357"/>
      <c r="JX357"/>
      <c r="KA357"/>
      <c r="KB357"/>
      <c r="KC357"/>
      <c r="KD357"/>
      <c r="KE357"/>
      <c r="BHI357">
        <v>347</v>
      </c>
      <c r="BHJ357">
        <v>347</v>
      </c>
    </row>
    <row r="358" spans="2:291 1569:1570">
      <c r="B358" t="s">
        <v>2971</v>
      </c>
      <c r="C358" t="s">
        <v>2972</v>
      </c>
      <c r="D358">
        <v>2007</v>
      </c>
      <c r="E358">
        <v>20071030</v>
      </c>
      <c r="AJ358">
        <v>2007</v>
      </c>
      <c r="AK358">
        <v>20071030</v>
      </c>
      <c r="AO358">
        <v>7.7</v>
      </c>
      <c r="AP358">
        <v>11</v>
      </c>
      <c r="AR358">
        <v>2.59</v>
      </c>
      <c r="BC358">
        <v>100</v>
      </c>
      <c r="BD358">
        <v>96</v>
      </c>
      <c r="BE358">
        <v>182</v>
      </c>
      <c r="BF358">
        <v>8800</v>
      </c>
      <c r="BG358">
        <v>11</v>
      </c>
      <c r="BH358">
        <v>7700</v>
      </c>
      <c r="BX358">
        <v>453</v>
      </c>
      <c r="BY358">
        <v>35</v>
      </c>
      <c r="BZ358">
        <v>3.84</v>
      </c>
      <c r="CA358">
        <v>12.2</v>
      </c>
      <c r="CB358">
        <v>89.6</v>
      </c>
      <c r="CC358">
        <v>31.1</v>
      </c>
      <c r="CD358">
        <v>7.3326178339424359</v>
      </c>
      <c r="CE358" s="303">
        <v>2.2075055187637971</v>
      </c>
      <c r="CF358" s="303">
        <v>0</v>
      </c>
      <c r="CG358">
        <v>0</v>
      </c>
      <c r="CH358">
        <v>0</v>
      </c>
      <c r="CI358">
        <v>0</v>
      </c>
      <c r="CJ358">
        <v>0</v>
      </c>
      <c r="CK358">
        <v>0</v>
      </c>
      <c r="CL358">
        <v>0</v>
      </c>
      <c r="CM358">
        <v>0</v>
      </c>
      <c r="CN358">
        <v>0</v>
      </c>
      <c r="CO358">
        <v>0</v>
      </c>
      <c r="CP358">
        <v>0</v>
      </c>
      <c r="CQ358">
        <v>0</v>
      </c>
      <c r="CR358">
        <v>0.22075055187637968</v>
      </c>
      <c r="CS358">
        <v>0</v>
      </c>
      <c r="CT358">
        <v>0</v>
      </c>
      <c r="CU358">
        <v>0</v>
      </c>
      <c r="CV358">
        <v>0</v>
      </c>
      <c r="CW358" s="457">
        <v>0.22075055187637968</v>
      </c>
      <c r="EU358" s="450" t="s">
        <v>1580</v>
      </c>
      <c r="EV358" s="458"/>
      <c r="EW358" s="459"/>
      <c r="EX358" s="459"/>
      <c r="EY358" s="459"/>
      <c r="JP358"/>
      <c r="JR358"/>
      <c r="JS358"/>
      <c r="JU358"/>
      <c r="JX358"/>
      <c r="KA358"/>
      <c r="KB358"/>
      <c r="KC358"/>
      <c r="KD358"/>
      <c r="KE358"/>
      <c r="BHI358">
        <v>348</v>
      </c>
      <c r="BHJ358">
        <v>348</v>
      </c>
    </row>
    <row r="359" spans="2:291 1569:1570">
      <c r="B359" t="s">
        <v>2973</v>
      </c>
      <c r="C359" s="29" t="s">
        <v>2974</v>
      </c>
      <c r="D359">
        <v>2007</v>
      </c>
      <c r="E359">
        <v>20071030</v>
      </c>
      <c r="AJ359">
        <v>2007</v>
      </c>
      <c r="AK359">
        <v>20071030</v>
      </c>
      <c r="AO359">
        <v>7.1</v>
      </c>
      <c r="AP359">
        <v>34</v>
      </c>
      <c r="AR359">
        <v>0.95</v>
      </c>
      <c r="BC359">
        <v>60</v>
      </c>
      <c r="BD359">
        <v>12</v>
      </c>
      <c r="BE359">
        <v>79</v>
      </c>
      <c r="BF359">
        <v>10600</v>
      </c>
      <c r="BG359">
        <v>9</v>
      </c>
      <c r="BH359">
        <v>9200</v>
      </c>
      <c r="BX359">
        <v>475</v>
      </c>
      <c r="BY359">
        <v>56</v>
      </c>
      <c r="BZ359">
        <v>4.51</v>
      </c>
      <c r="CA359">
        <v>13.9</v>
      </c>
      <c r="CB359">
        <v>48.5</v>
      </c>
      <c r="CC359">
        <v>33.700000000000003</v>
      </c>
      <c r="CD359">
        <v>6.8685987177579868</v>
      </c>
      <c r="CE359" s="303">
        <v>8</v>
      </c>
      <c r="CF359" s="303">
        <v>2.736842105263158</v>
      </c>
      <c r="CG359">
        <v>0.21052631578947367</v>
      </c>
      <c r="CH359">
        <v>0</v>
      </c>
      <c r="CI359">
        <v>0</v>
      </c>
      <c r="CJ359">
        <v>0</v>
      </c>
      <c r="CK359">
        <v>0</v>
      </c>
      <c r="CL359">
        <v>0</v>
      </c>
      <c r="CM359">
        <v>0</v>
      </c>
      <c r="CN359">
        <v>0</v>
      </c>
      <c r="CO359">
        <v>0</v>
      </c>
      <c r="CP359">
        <v>0</v>
      </c>
      <c r="CQ359">
        <v>0</v>
      </c>
      <c r="CR359">
        <v>0.21052631578947367</v>
      </c>
      <c r="CS359">
        <v>0</v>
      </c>
      <c r="CT359">
        <v>0</v>
      </c>
      <c r="CU359">
        <v>0</v>
      </c>
      <c r="CV359">
        <v>0</v>
      </c>
      <c r="CW359" s="457">
        <v>0.42105263157894735</v>
      </c>
      <c r="EU359" s="450" t="s">
        <v>1580</v>
      </c>
      <c r="EV359">
        <v>30</v>
      </c>
      <c r="EW359">
        <v>4.5890000000000004</v>
      </c>
      <c r="EX359">
        <v>413</v>
      </c>
      <c r="EY359" s="151" t="s">
        <v>2975</v>
      </c>
      <c r="JP359"/>
      <c r="JR359"/>
      <c r="JS359"/>
      <c r="JU359"/>
      <c r="JX359"/>
      <c r="KA359"/>
      <c r="KB359"/>
      <c r="KC359"/>
      <c r="KD359"/>
      <c r="KE359"/>
      <c r="BHI359">
        <v>349</v>
      </c>
      <c r="BHJ359">
        <v>349</v>
      </c>
    </row>
    <row r="360" spans="2:291 1569:1570">
      <c r="B360" t="s">
        <v>2976</v>
      </c>
      <c r="C360" t="s">
        <v>2977</v>
      </c>
      <c r="D360">
        <v>2007</v>
      </c>
      <c r="E360">
        <v>20071030</v>
      </c>
      <c r="AJ360">
        <v>2007</v>
      </c>
      <c r="AK360">
        <v>20071030</v>
      </c>
      <c r="AO360">
        <v>6.5</v>
      </c>
      <c r="AP360">
        <v>18</v>
      </c>
      <c r="AR360">
        <v>0.57999999999999996</v>
      </c>
      <c r="BC360">
        <v>230</v>
      </c>
      <c r="BD360">
        <v>21</v>
      </c>
      <c r="BE360">
        <v>93</v>
      </c>
      <c r="BF360">
        <v>4500</v>
      </c>
      <c r="BG360">
        <v>20</v>
      </c>
      <c r="BH360">
        <v>3200</v>
      </c>
      <c r="BX360">
        <v>443</v>
      </c>
      <c r="BY360">
        <v>55</v>
      </c>
      <c r="BZ360">
        <v>4.1399999999999997</v>
      </c>
      <c r="CA360">
        <v>17.100000000000001</v>
      </c>
      <c r="CB360">
        <v>44.7</v>
      </c>
      <c r="CC360">
        <v>9</v>
      </c>
      <c r="CD360">
        <v>6.6731804349236032</v>
      </c>
      <c r="CE360" s="303">
        <v>25.507900677200901</v>
      </c>
      <c r="CF360" s="303">
        <v>5.1918735891647856</v>
      </c>
      <c r="CG360" s="1">
        <v>0</v>
      </c>
      <c r="CH360">
        <v>0</v>
      </c>
      <c r="CI360">
        <v>0</v>
      </c>
      <c r="CJ360">
        <v>0</v>
      </c>
      <c r="CK360">
        <v>0</v>
      </c>
      <c r="CL360">
        <v>0</v>
      </c>
      <c r="CM360">
        <v>0</v>
      </c>
      <c r="CN360">
        <v>0</v>
      </c>
      <c r="CO360">
        <v>0</v>
      </c>
      <c r="CP360">
        <v>0</v>
      </c>
      <c r="CQ360">
        <v>0</v>
      </c>
      <c r="CR360">
        <v>0</v>
      </c>
      <c r="CS360">
        <v>0</v>
      </c>
      <c r="CT360">
        <v>0</v>
      </c>
      <c r="CU360">
        <v>0</v>
      </c>
      <c r="CV360">
        <v>0</v>
      </c>
      <c r="CW360" s="457">
        <v>0</v>
      </c>
      <c r="EU360" s="450" t="s">
        <v>1580</v>
      </c>
      <c r="EV360" s="458"/>
      <c r="EW360" s="459"/>
      <c r="EX360" s="459"/>
      <c r="EY360" s="459"/>
      <c r="JP360"/>
      <c r="JR360"/>
      <c r="JS360"/>
      <c r="JU360"/>
      <c r="JX360"/>
      <c r="KA360"/>
      <c r="KB360"/>
      <c r="KC360"/>
      <c r="KD360"/>
      <c r="KE360"/>
      <c r="BHI360">
        <v>350</v>
      </c>
      <c r="BHJ360">
        <v>350</v>
      </c>
    </row>
    <row r="361" spans="2:291 1569:1570">
      <c r="EU361" s="450" t="s">
        <v>1580</v>
      </c>
      <c r="EV361" s="458"/>
      <c r="EW361" s="459"/>
      <c r="EX361" s="459"/>
      <c r="EY361" s="459"/>
      <c r="BHI361">
        <v>351</v>
      </c>
      <c r="BHJ361">
        <v>351</v>
      </c>
    </row>
    <row r="362" spans="2:291 1569:1570">
      <c r="B362" s="140" t="s">
        <v>2971</v>
      </c>
      <c r="C362" s="460" t="s">
        <v>2955</v>
      </c>
      <c r="D362" s="5" t="s">
        <v>2978</v>
      </c>
      <c r="E362" s="5" t="s">
        <v>2979</v>
      </c>
      <c r="AJ362" s="5" t="s">
        <v>2978</v>
      </c>
      <c r="AK362" s="5" t="s">
        <v>2979</v>
      </c>
      <c r="EU362" s="450" t="s">
        <v>1580</v>
      </c>
      <c r="EV362" s="458"/>
      <c r="EW362" s="459"/>
      <c r="EX362" s="459"/>
      <c r="EY362" s="459"/>
      <c r="JP362"/>
      <c r="JR362"/>
      <c r="JS362"/>
      <c r="JU362"/>
      <c r="JX362"/>
      <c r="KA362"/>
      <c r="KB362"/>
      <c r="KC362"/>
      <c r="KD362"/>
      <c r="KE362"/>
      <c r="BHI362">
        <v>352</v>
      </c>
      <c r="BHJ362">
        <v>352</v>
      </c>
    </row>
    <row r="363" spans="2:291 1569:1570">
      <c r="B363" s="140" t="s">
        <v>2973</v>
      </c>
      <c r="C363" s="461" t="s">
        <v>2974</v>
      </c>
      <c r="D363" s="5" t="s">
        <v>2978</v>
      </c>
      <c r="E363" s="5" t="s">
        <v>2979</v>
      </c>
      <c r="AJ363" s="5" t="s">
        <v>2978</v>
      </c>
      <c r="AK363" s="5" t="s">
        <v>2979</v>
      </c>
      <c r="EU363" s="450" t="s">
        <v>1580</v>
      </c>
      <c r="EV363" s="458"/>
      <c r="EW363" s="459"/>
      <c r="EX363" s="459"/>
      <c r="EY363" s="459"/>
      <c r="JP363"/>
      <c r="JR363"/>
      <c r="JS363"/>
      <c r="JU363"/>
      <c r="JX363"/>
      <c r="KA363"/>
      <c r="KB363"/>
      <c r="KC363"/>
      <c r="KD363"/>
      <c r="KE363"/>
      <c r="BHI363">
        <v>353</v>
      </c>
      <c r="BHJ363">
        <v>353</v>
      </c>
    </row>
    <row r="364" spans="2:291 1569:1570">
      <c r="B364" s="140" t="s">
        <v>2965</v>
      </c>
      <c r="C364" s="462" t="s">
        <v>2966</v>
      </c>
      <c r="D364" s="5" t="s">
        <v>2978</v>
      </c>
      <c r="E364" s="5" t="s">
        <v>2979</v>
      </c>
      <c r="AJ364" s="5" t="s">
        <v>2978</v>
      </c>
      <c r="AK364" s="5" t="s">
        <v>2979</v>
      </c>
      <c r="EU364" s="450" t="s">
        <v>1580</v>
      </c>
      <c r="EV364" s="458"/>
      <c r="EW364" s="459"/>
      <c r="EX364" s="459"/>
      <c r="EY364" s="459"/>
      <c r="JP364"/>
      <c r="JR364"/>
      <c r="JS364"/>
      <c r="JU364"/>
      <c r="JX364"/>
      <c r="KA364"/>
      <c r="KB364"/>
      <c r="KC364"/>
      <c r="KD364"/>
      <c r="KE364"/>
      <c r="BHI364">
        <v>354</v>
      </c>
      <c r="BHJ364">
        <v>354</v>
      </c>
    </row>
    <row r="365" spans="2:291 1569:1570">
      <c r="B365" s="140" t="s">
        <v>2968</v>
      </c>
      <c r="C365" s="165" t="s">
        <v>2953</v>
      </c>
      <c r="D365" s="5" t="s">
        <v>2978</v>
      </c>
      <c r="E365" s="5" t="s">
        <v>2979</v>
      </c>
      <c r="AJ365" s="5" t="s">
        <v>2978</v>
      </c>
      <c r="AK365" s="5" t="s">
        <v>2979</v>
      </c>
      <c r="EU365" s="450" t="s">
        <v>1580</v>
      </c>
      <c r="EV365" s="458"/>
      <c r="EW365" s="459"/>
      <c r="EX365" s="459"/>
      <c r="EY365" s="459"/>
      <c r="JP365"/>
      <c r="JR365"/>
      <c r="JS365"/>
      <c r="JU365"/>
      <c r="JX365"/>
      <c r="KA365"/>
      <c r="KB365"/>
      <c r="KC365"/>
      <c r="KD365"/>
      <c r="KE365"/>
      <c r="BHI365">
        <v>355</v>
      </c>
      <c r="BHJ365">
        <v>355</v>
      </c>
    </row>
    <row r="366" spans="2:291 1569:1570">
      <c r="B366" t="s">
        <v>2971</v>
      </c>
      <c r="C366" s="430" t="s">
        <v>2955</v>
      </c>
      <c r="D366" s="5">
        <v>2010</v>
      </c>
      <c r="E366" s="5" t="s">
        <v>2980</v>
      </c>
      <c r="AJ366" s="5" t="s">
        <v>2981</v>
      </c>
      <c r="AK366" s="5" t="s">
        <v>2980</v>
      </c>
      <c r="BW366" t="s">
        <v>2955</v>
      </c>
      <c r="BX366">
        <v>455</v>
      </c>
      <c r="BY366">
        <v>25</v>
      </c>
      <c r="BZ366">
        <v>2.41</v>
      </c>
      <c r="CA366">
        <v>14.2</v>
      </c>
      <c r="CB366">
        <v>95.2</v>
      </c>
      <c r="CC366">
        <v>13</v>
      </c>
      <c r="CD366">
        <v>7.3320324755508617</v>
      </c>
      <c r="CE366">
        <v>2.2000000000000002</v>
      </c>
      <c r="CF366">
        <v>0</v>
      </c>
      <c r="CG366">
        <v>0.65934065934065933</v>
      </c>
      <c r="CH366">
        <v>1.098901098901099</v>
      </c>
      <c r="CI366">
        <v>0</v>
      </c>
      <c r="CJ366">
        <v>0.21978021978021978</v>
      </c>
      <c r="CK366">
        <v>0.21978021978021978</v>
      </c>
      <c r="CL366">
        <v>0</v>
      </c>
      <c r="CM366">
        <v>0</v>
      </c>
      <c r="CN366">
        <v>0.21978021978021978</v>
      </c>
      <c r="CO366">
        <v>0</v>
      </c>
      <c r="CP366">
        <v>0.21978021978021978</v>
      </c>
      <c r="CQ366">
        <v>0</v>
      </c>
      <c r="CR366">
        <v>0</v>
      </c>
      <c r="CS366">
        <v>0</v>
      </c>
      <c r="CT366">
        <v>0</v>
      </c>
      <c r="CU366">
        <v>0</v>
      </c>
      <c r="CV366">
        <v>0</v>
      </c>
      <c r="CW366">
        <v>2.6373626373626378</v>
      </c>
      <c r="EU366" s="450" t="s">
        <v>1580</v>
      </c>
      <c r="EV366">
        <v>82</v>
      </c>
      <c r="EW366">
        <v>6.750999999999995</v>
      </c>
      <c r="EX366" s="459"/>
      <c r="EY366" s="459"/>
      <c r="JP366"/>
      <c r="JR366"/>
      <c r="JS366"/>
      <c r="JU366"/>
      <c r="JX366"/>
      <c r="KA366"/>
      <c r="KB366"/>
      <c r="KC366"/>
      <c r="KD366"/>
      <c r="KE366"/>
      <c r="BHI366">
        <v>356</v>
      </c>
      <c r="BHJ366">
        <v>356</v>
      </c>
    </row>
    <row r="367" spans="2:291 1569:1570">
      <c r="B367" t="s">
        <v>2973</v>
      </c>
      <c r="C367" s="29" t="s">
        <v>2974</v>
      </c>
      <c r="D367" s="5">
        <v>2010</v>
      </c>
      <c r="E367" s="5" t="s">
        <v>2980</v>
      </c>
      <c r="AJ367" s="5" t="s">
        <v>2981</v>
      </c>
      <c r="AK367" s="5" t="s">
        <v>2980</v>
      </c>
      <c r="BW367" t="s">
        <v>2974</v>
      </c>
      <c r="BX367">
        <v>414</v>
      </c>
      <c r="BY367">
        <v>37</v>
      </c>
      <c r="BZ367">
        <v>3.2</v>
      </c>
      <c r="CA367">
        <v>10.8</v>
      </c>
      <c r="CB367">
        <v>86.1</v>
      </c>
      <c r="CC367">
        <v>72.2</v>
      </c>
      <c r="CD367">
        <v>7.4069258652959311</v>
      </c>
      <c r="CE367">
        <v>2.65</v>
      </c>
      <c r="CF367">
        <v>0</v>
      </c>
      <c r="CG367">
        <v>0</v>
      </c>
      <c r="CH367">
        <v>0</v>
      </c>
      <c r="CI367">
        <v>0</v>
      </c>
      <c r="CJ367">
        <v>0</v>
      </c>
      <c r="CK367">
        <v>0</v>
      </c>
      <c r="CL367">
        <v>0</v>
      </c>
      <c r="CM367">
        <v>0.24154589371980675</v>
      </c>
      <c r="CN367">
        <v>0</v>
      </c>
      <c r="CO367">
        <v>0</v>
      </c>
      <c r="CP367">
        <v>0</v>
      </c>
      <c r="CQ367">
        <v>0</v>
      </c>
      <c r="CR367">
        <v>0.24154589371980675</v>
      </c>
      <c r="CS367">
        <v>0</v>
      </c>
      <c r="CT367">
        <v>0</v>
      </c>
      <c r="CU367">
        <v>0</v>
      </c>
      <c r="CV367">
        <v>0</v>
      </c>
      <c r="CW367">
        <v>0.48309178743961351</v>
      </c>
      <c r="EU367" s="450" t="s">
        <v>1580</v>
      </c>
      <c r="EV367">
        <v>82</v>
      </c>
      <c r="EW367">
        <v>5.5889999999999977</v>
      </c>
      <c r="EX367" s="459"/>
      <c r="EY367" s="459"/>
      <c r="JP367"/>
      <c r="JR367"/>
      <c r="JS367"/>
      <c r="JU367"/>
      <c r="JX367"/>
      <c r="KA367"/>
      <c r="KB367"/>
      <c r="KC367"/>
      <c r="KD367"/>
      <c r="KE367"/>
      <c r="BHI367">
        <v>357</v>
      </c>
      <c r="BHJ367">
        <v>357</v>
      </c>
    </row>
    <row r="368" spans="2:291 1569:1570">
      <c r="B368" t="s">
        <v>2965</v>
      </c>
      <c r="C368" s="86" t="s">
        <v>2966</v>
      </c>
      <c r="D368" s="5">
        <v>2010</v>
      </c>
      <c r="E368" s="5" t="s">
        <v>2980</v>
      </c>
      <c r="AJ368" s="5" t="s">
        <v>2981</v>
      </c>
      <c r="AK368" s="5" t="s">
        <v>2980</v>
      </c>
      <c r="BW368" t="s">
        <v>2954</v>
      </c>
      <c r="BX368">
        <v>422</v>
      </c>
      <c r="BY368">
        <v>48</v>
      </c>
      <c r="BZ368">
        <v>3.56</v>
      </c>
      <c r="CA368">
        <v>14.8</v>
      </c>
      <c r="CB368">
        <v>86.4</v>
      </c>
      <c r="CC368">
        <v>5.7</v>
      </c>
      <c r="CD368">
        <v>8.0898893596812798</v>
      </c>
      <c r="CE368">
        <v>12.56</v>
      </c>
      <c r="CF368">
        <v>0</v>
      </c>
      <c r="CG368">
        <v>1.4218009478672986</v>
      </c>
      <c r="CH368">
        <v>0.7109004739336493</v>
      </c>
      <c r="CI368">
        <v>0.23696682464454977</v>
      </c>
      <c r="CJ368">
        <v>0.23696682464454977</v>
      </c>
      <c r="CK368">
        <v>0.7109004739336493</v>
      </c>
      <c r="CL368">
        <v>0</v>
      </c>
      <c r="CM368">
        <v>0</v>
      </c>
      <c r="CN368">
        <v>0</v>
      </c>
      <c r="CO368">
        <v>0</v>
      </c>
      <c r="CP368">
        <v>0</v>
      </c>
      <c r="CQ368">
        <v>0</v>
      </c>
      <c r="CR368">
        <v>0</v>
      </c>
      <c r="CS368">
        <v>0</v>
      </c>
      <c r="CT368">
        <v>0</v>
      </c>
      <c r="CU368">
        <v>0</v>
      </c>
      <c r="CV368">
        <v>0</v>
      </c>
      <c r="CW368">
        <v>3.3175355450236967</v>
      </c>
      <c r="EU368" s="450" t="s">
        <v>1580</v>
      </c>
      <c r="EV368">
        <v>75</v>
      </c>
      <c r="EW368">
        <v>9.591999999999997</v>
      </c>
      <c r="EX368" s="459"/>
      <c r="EY368" s="459"/>
      <c r="JP368"/>
      <c r="JR368"/>
      <c r="JS368"/>
      <c r="JU368"/>
      <c r="JX368"/>
      <c r="KA368"/>
      <c r="KB368"/>
      <c r="KC368"/>
      <c r="KD368"/>
      <c r="KE368"/>
      <c r="BHI368">
        <v>358</v>
      </c>
      <c r="BHJ368">
        <v>358</v>
      </c>
    </row>
    <row r="369" spans="2:291 1569:1571">
      <c r="B369" t="s">
        <v>2968</v>
      </c>
      <c r="C369" s="57" t="s">
        <v>2953</v>
      </c>
      <c r="D369" s="5">
        <v>2010</v>
      </c>
      <c r="E369" s="5" t="s">
        <v>2980</v>
      </c>
      <c r="AJ369" s="5" t="s">
        <v>2981</v>
      </c>
      <c r="AK369" s="5" t="s">
        <v>2980</v>
      </c>
      <c r="BW369" t="s">
        <v>2953</v>
      </c>
      <c r="BX369">
        <v>414</v>
      </c>
      <c r="BY369">
        <v>36</v>
      </c>
      <c r="BZ369">
        <v>2.96</v>
      </c>
      <c r="CA369">
        <v>12.7</v>
      </c>
      <c r="CB369">
        <v>96.1</v>
      </c>
      <c r="CC369">
        <v>16.399999999999999</v>
      </c>
      <c r="CD369">
        <v>7.2712224676408894</v>
      </c>
      <c r="CE369">
        <v>1.93</v>
      </c>
      <c r="CF369">
        <v>0</v>
      </c>
      <c r="CG369">
        <v>0.24154589371980675</v>
      </c>
      <c r="CH369">
        <v>0</v>
      </c>
      <c r="CI369">
        <v>0</v>
      </c>
      <c r="CJ369">
        <v>0</v>
      </c>
      <c r="CK369">
        <v>0.48309178743961351</v>
      </c>
      <c r="CL369">
        <v>0</v>
      </c>
      <c r="CM369">
        <v>0</v>
      </c>
      <c r="CN369">
        <v>0</v>
      </c>
      <c r="CO369">
        <v>0</v>
      </c>
      <c r="CP369">
        <v>0</v>
      </c>
      <c r="CQ369">
        <v>0</v>
      </c>
      <c r="CR369">
        <v>0</v>
      </c>
      <c r="CS369">
        <v>0</v>
      </c>
      <c r="CT369">
        <v>0</v>
      </c>
      <c r="CU369">
        <v>0</v>
      </c>
      <c r="CV369">
        <v>0</v>
      </c>
      <c r="CW369">
        <v>0.72463768115942029</v>
      </c>
      <c r="EU369" s="450" t="s">
        <v>1580</v>
      </c>
      <c r="EV369">
        <v>28</v>
      </c>
      <c r="EW369">
        <v>10.757999999999999</v>
      </c>
      <c r="EX369" s="459"/>
      <c r="EY369" s="459"/>
      <c r="JP369"/>
      <c r="JR369"/>
      <c r="JS369"/>
      <c r="JU369"/>
      <c r="JX369"/>
      <c r="KA369"/>
      <c r="KB369"/>
      <c r="KC369"/>
      <c r="KD369"/>
      <c r="KE369"/>
      <c r="BHI369">
        <v>359</v>
      </c>
      <c r="BHJ369">
        <v>359</v>
      </c>
    </row>
    <row r="370" spans="2:291 1569:1571">
      <c r="B370" t="s">
        <v>2971</v>
      </c>
      <c r="C370" s="430" t="s">
        <v>2955</v>
      </c>
      <c r="D370">
        <v>2011</v>
      </c>
      <c r="E370" s="5" t="s">
        <v>1667</v>
      </c>
      <c r="AJ370">
        <v>2011</v>
      </c>
      <c r="AK370" s="5" t="s">
        <v>1667</v>
      </c>
      <c r="BW370" t="s">
        <v>2955</v>
      </c>
      <c r="BX370">
        <v>422</v>
      </c>
      <c r="BY370">
        <v>17</v>
      </c>
      <c r="BZ370">
        <v>2.4900000000000002</v>
      </c>
      <c r="CA370">
        <v>13.1</v>
      </c>
      <c r="CB370">
        <v>96</v>
      </c>
      <c r="CC370">
        <v>26.8</v>
      </c>
      <c r="CD370">
        <v>7.5511582266809443</v>
      </c>
      <c r="CE370">
        <v>3.5545023696682465</v>
      </c>
      <c r="CF370">
        <v>0</v>
      </c>
      <c r="CG370">
        <v>3.3175355450236967</v>
      </c>
      <c r="CH370">
        <v>4.2654028436018958</v>
      </c>
      <c r="CI370">
        <v>0</v>
      </c>
      <c r="CJ370">
        <v>0</v>
      </c>
      <c r="CK370">
        <v>0.47393364928909953</v>
      </c>
      <c r="CL370">
        <v>1.6587677725118484</v>
      </c>
      <c r="CM370">
        <v>0</v>
      </c>
      <c r="CN370">
        <v>0</v>
      </c>
      <c r="CO370">
        <v>0</v>
      </c>
      <c r="CP370">
        <v>0</v>
      </c>
      <c r="CQ370">
        <v>0</v>
      </c>
      <c r="CR370">
        <v>0.23696682464454977</v>
      </c>
      <c r="CS370">
        <v>0</v>
      </c>
      <c r="CT370">
        <v>0</v>
      </c>
      <c r="CU370">
        <v>0</v>
      </c>
      <c r="CV370">
        <v>0.47393364928909953</v>
      </c>
      <c r="CW370">
        <v>10.426540284360192</v>
      </c>
      <c r="EU370" s="450" t="s">
        <v>2982</v>
      </c>
      <c r="EV370">
        <v>31.5</v>
      </c>
      <c r="EW370">
        <v>50.49510000000005</v>
      </c>
      <c r="EX370">
        <v>285</v>
      </c>
      <c r="EY370" s="459"/>
      <c r="JP370"/>
      <c r="JR370"/>
      <c r="JS370"/>
      <c r="JU370"/>
      <c r="JX370"/>
      <c r="KA370"/>
      <c r="KB370"/>
      <c r="KC370"/>
      <c r="KD370"/>
      <c r="KE370"/>
      <c r="BHI370">
        <v>360</v>
      </c>
      <c r="BHJ370">
        <v>360</v>
      </c>
    </row>
    <row r="371" spans="2:291 1569:1571">
      <c r="B371" t="s">
        <v>2973</v>
      </c>
      <c r="C371" s="29" t="s">
        <v>2974</v>
      </c>
      <c r="D371">
        <v>2011</v>
      </c>
      <c r="E371" s="5" t="s">
        <v>1667</v>
      </c>
      <c r="AJ371">
        <v>2011</v>
      </c>
      <c r="AK371" s="5" t="s">
        <v>1667</v>
      </c>
      <c r="BW371" t="s">
        <v>2974</v>
      </c>
      <c r="BX371">
        <v>411</v>
      </c>
      <c r="BY371">
        <v>26</v>
      </c>
      <c r="BZ371">
        <v>2.46</v>
      </c>
      <c r="CA371">
        <v>16.7</v>
      </c>
      <c r="CB371">
        <v>21.6</v>
      </c>
      <c r="CC371">
        <v>13.1</v>
      </c>
      <c r="CD371">
        <v>8.3543936857528589</v>
      </c>
      <c r="CE371">
        <v>16.788321167883211</v>
      </c>
      <c r="CF371">
        <v>0.48309178743961351</v>
      </c>
      <c r="CG371">
        <v>1.2165450121654502</v>
      </c>
      <c r="CH371">
        <v>0.72992700729927007</v>
      </c>
      <c r="CI371">
        <v>0</v>
      </c>
      <c r="CJ371">
        <v>0</v>
      </c>
      <c r="CK371">
        <v>0</v>
      </c>
      <c r="CL371">
        <v>0.48661800486618007</v>
      </c>
      <c r="CM371">
        <v>0.48661800486618007</v>
      </c>
      <c r="CN371">
        <v>0</v>
      </c>
      <c r="CO371">
        <v>0</v>
      </c>
      <c r="CP371">
        <v>0</v>
      </c>
      <c r="CQ371">
        <v>0</v>
      </c>
      <c r="CR371">
        <v>0</v>
      </c>
      <c r="CS371">
        <v>0</v>
      </c>
      <c r="CT371">
        <v>0</v>
      </c>
      <c r="CU371">
        <v>0</v>
      </c>
      <c r="CV371">
        <v>0</v>
      </c>
      <c r="CW371">
        <v>2.9197080291970803</v>
      </c>
      <c r="EU371" s="450" t="s">
        <v>2982</v>
      </c>
      <c r="EV371">
        <v>32</v>
      </c>
      <c r="EW371">
        <v>22.780499999999989</v>
      </c>
      <c r="EX371">
        <v>413</v>
      </c>
      <c r="EY371" s="459"/>
      <c r="JP371"/>
      <c r="JR371"/>
      <c r="JS371"/>
      <c r="JU371"/>
      <c r="JX371"/>
      <c r="KA371"/>
      <c r="KB371"/>
      <c r="KC371"/>
      <c r="KD371"/>
      <c r="KE371"/>
      <c r="BHI371">
        <v>361</v>
      </c>
      <c r="BHJ371">
        <v>361</v>
      </c>
    </row>
    <row r="372" spans="2:291 1569:1571">
      <c r="B372" t="s">
        <v>2965</v>
      </c>
      <c r="C372" s="86" t="s">
        <v>2966</v>
      </c>
      <c r="D372">
        <v>2011</v>
      </c>
      <c r="E372" s="5" t="s">
        <v>1667</v>
      </c>
      <c r="AJ372">
        <v>2011</v>
      </c>
      <c r="AK372" s="5" t="s">
        <v>1667</v>
      </c>
      <c r="BW372" t="s">
        <v>2954</v>
      </c>
      <c r="BX372">
        <v>414</v>
      </c>
      <c r="BY372">
        <v>16</v>
      </c>
      <c r="BZ372">
        <v>1.59</v>
      </c>
      <c r="CA372">
        <v>15.1</v>
      </c>
      <c r="CB372">
        <v>89.4</v>
      </c>
      <c r="CC372">
        <v>1.2</v>
      </c>
      <c r="CD372">
        <v>8.2861700934951248</v>
      </c>
      <c r="CE372">
        <v>19.323671497584542</v>
      </c>
      <c r="CF372">
        <v>0</v>
      </c>
      <c r="CG372">
        <v>0.48309178743961351</v>
      </c>
      <c r="CH372">
        <v>1.932367149758454</v>
      </c>
      <c r="CI372">
        <v>0</v>
      </c>
      <c r="CJ372">
        <v>0</v>
      </c>
      <c r="CK372">
        <v>0.48309178743961351</v>
      </c>
      <c r="CL372">
        <v>0.72463768115942029</v>
      </c>
      <c r="CM372">
        <v>0</v>
      </c>
      <c r="CN372">
        <v>0</v>
      </c>
      <c r="CO372">
        <v>0</v>
      </c>
      <c r="CP372">
        <v>0</v>
      </c>
      <c r="CQ372">
        <v>0</v>
      </c>
      <c r="CR372">
        <v>0</v>
      </c>
      <c r="CS372">
        <v>0</v>
      </c>
      <c r="CT372">
        <v>0</v>
      </c>
      <c r="CU372">
        <v>0</v>
      </c>
      <c r="CV372">
        <v>0</v>
      </c>
      <c r="CW372">
        <v>3.6231884057971016</v>
      </c>
      <c r="EU372" s="450" t="s">
        <v>2982</v>
      </c>
      <c r="EV372">
        <v>29</v>
      </c>
      <c r="EW372">
        <v>72.097999999999985</v>
      </c>
      <c r="EX372">
        <v>442</v>
      </c>
      <c r="EY372" s="459"/>
      <c r="JP372"/>
      <c r="JR372"/>
      <c r="JS372"/>
      <c r="JU372"/>
      <c r="JX372"/>
      <c r="KA372"/>
      <c r="KB372"/>
      <c r="KC372"/>
      <c r="KD372"/>
      <c r="KE372"/>
      <c r="BHI372">
        <v>362</v>
      </c>
      <c r="BHJ372">
        <v>362</v>
      </c>
    </row>
    <row r="373" spans="2:291 1569:1571">
      <c r="B373" t="s">
        <v>2968</v>
      </c>
      <c r="C373" s="57" t="s">
        <v>2953</v>
      </c>
      <c r="D373">
        <v>2011</v>
      </c>
      <c r="E373" s="5" t="s">
        <v>1667</v>
      </c>
      <c r="AJ373">
        <v>2011</v>
      </c>
      <c r="AK373" s="5" t="s">
        <v>1667</v>
      </c>
      <c r="BW373" t="s">
        <v>2953</v>
      </c>
      <c r="BX373">
        <v>421</v>
      </c>
      <c r="BY373">
        <v>23</v>
      </c>
      <c r="BZ373">
        <v>2.93</v>
      </c>
      <c r="CA373">
        <v>12.5</v>
      </c>
      <c r="CB373">
        <v>88.9</v>
      </c>
      <c r="CC373">
        <v>16.399999999999999</v>
      </c>
      <c r="CD373">
        <v>7.6043255358526345</v>
      </c>
      <c r="CE373">
        <v>4.0380047505938244</v>
      </c>
      <c r="CF373">
        <v>0</v>
      </c>
      <c r="CG373">
        <v>1.4251781472684086</v>
      </c>
      <c r="CH373">
        <v>1.4251781472684086</v>
      </c>
      <c r="CI373">
        <v>0</v>
      </c>
      <c r="CJ373">
        <v>0</v>
      </c>
      <c r="CK373">
        <v>1.66270783847981</v>
      </c>
      <c r="CL373">
        <v>1.1876484560570071</v>
      </c>
      <c r="CM373">
        <v>0</v>
      </c>
      <c r="CN373">
        <v>0</v>
      </c>
      <c r="CO373">
        <v>0</v>
      </c>
      <c r="CP373">
        <v>0</v>
      </c>
      <c r="CQ373">
        <v>0</v>
      </c>
      <c r="CR373">
        <v>0</v>
      </c>
      <c r="CS373">
        <v>0.23752969121140144</v>
      </c>
      <c r="CT373">
        <v>0</v>
      </c>
      <c r="CU373">
        <v>0</v>
      </c>
      <c r="CV373">
        <v>0</v>
      </c>
      <c r="CW373">
        <v>5.938242280285035</v>
      </c>
      <c r="EU373" s="450" t="s">
        <v>2982</v>
      </c>
      <c r="EV373">
        <v>12.5</v>
      </c>
      <c r="EW373">
        <v>17.042499999999997</v>
      </c>
      <c r="EX373">
        <v>29</v>
      </c>
      <c r="EY373" s="459"/>
      <c r="JP373"/>
      <c r="JR373"/>
      <c r="JS373"/>
      <c r="JU373"/>
      <c r="JX373"/>
      <c r="KA373"/>
      <c r="KB373"/>
      <c r="KC373"/>
      <c r="KD373"/>
      <c r="KE373"/>
      <c r="BHI373">
        <v>363</v>
      </c>
      <c r="BHJ373">
        <v>363</v>
      </c>
    </row>
    <row r="374" spans="2:291 1569:1571">
      <c r="EW374" s="78"/>
      <c r="EX374" s="78"/>
      <c r="EY374" s="78"/>
      <c r="BHI374">
        <v>364</v>
      </c>
      <c r="BHJ374">
        <v>364</v>
      </c>
    </row>
    <row r="375" spans="2:291 1569:1571">
      <c r="C375" t="s">
        <v>2983</v>
      </c>
      <c r="CW375" s="267">
        <v>0.22075055187638001</v>
      </c>
      <c r="DG375">
        <v>0</v>
      </c>
      <c r="DH375">
        <v>0</v>
      </c>
      <c r="DI375">
        <v>0</v>
      </c>
      <c r="DJ375">
        <v>0</v>
      </c>
      <c r="DK375">
        <v>0.22075055187637968</v>
      </c>
      <c r="DL375">
        <v>0</v>
      </c>
      <c r="DM375">
        <v>0</v>
      </c>
      <c r="DN375">
        <v>0</v>
      </c>
      <c r="DO375">
        <v>0</v>
      </c>
      <c r="EW375" s="78"/>
      <c r="EX375" s="78"/>
      <c r="EY375" s="78"/>
      <c r="JP375"/>
      <c r="JR375"/>
      <c r="JS375"/>
      <c r="JU375"/>
      <c r="JX375"/>
      <c r="KA375"/>
      <c r="KB375"/>
      <c r="KC375"/>
      <c r="KD375"/>
      <c r="KE375"/>
      <c r="BHI375">
        <v>365</v>
      </c>
      <c r="BHJ375">
        <v>365</v>
      </c>
    </row>
    <row r="376" spans="2:291 1569:1571">
      <c r="C376" t="s">
        <v>2984</v>
      </c>
      <c r="CW376" s="267">
        <v>0.23529411764705879</v>
      </c>
      <c r="DG376">
        <v>0.22075055187637968</v>
      </c>
      <c r="DH376">
        <v>0</v>
      </c>
      <c r="DI376">
        <v>0</v>
      </c>
      <c r="DJ376">
        <v>0</v>
      </c>
      <c r="DK376">
        <v>0</v>
      </c>
      <c r="DL376">
        <v>0</v>
      </c>
      <c r="DM376">
        <v>0</v>
      </c>
      <c r="DN376">
        <v>0</v>
      </c>
      <c r="DO376">
        <v>0</v>
      </c>
      <c r="EW376" s="78"/>
      <c r="EX376" s="78"/>
      <c r="EY376" s="78"/>
      <c r="JP376"/>
      <c r="JR376"/>
      <c r="JS376"/>
      <c r="JU376"/>
      <c r="JX376"/>
      <c r="KA376"/>
      <c r="KB376"/>
      <c r="KC376"/>
      <c r="KD376"/>
      <c r="KE376"/>
      <c r="BHI376">
        <v>366</v>
      </c>
      <c r="BHJ376">
        <v>366</v>
      </c>
    </row>
    <row r="377" spans="2:291 1569:1571">
      <c r="C377" t="s">
        <v>2985</v>
      </c>
      <c r="CW377" s="267">
        <v>0.24096385542168677</v>
      </c>
      <c r="DG377">
        <v>0</v>
      </c>
      <c r="DH377">
        <v>0</v>
      </c>
      <c r="DI377">
        <v>0</v>
      </c>
      <c r="DJ377">
        <v>0</v>
      </c>
      <c r="DK377">
        <v>0</v>
      </c>
      <c r="DL377">
        <v>0</v>
      </c>
      <c r="DM377">
        <v>0.22075055187637968</v>
      </c>
      <c r="DN377">
        <v>0</v>
      </c>
      <c r="DO377">
        <v>0</v>
      </c>
      <c r="EW377" s="78"/>
      <c r="EX377" s="78"/>
      <c r="EY377" s="78"/>
      <c r="JP377"/>
      <c r="JR377"/>
      <c r="JS377"/>
      <c r="JU377"/>
      <c r="JX377"/>
      <c r="KA377"/>
      <c r="KB377"/>
      <c r="KC377"/>
      <c r="KD377"/>
      <c r="KE377"/>
      <c r="BHI377">
        <v>367</v>
      </c>
      <c r="BHJ377">
        <v>367</v>
      </c>
    </row>
    <row r="378" spans="2:291 1569:1571">
      <c r="C378" t="s">
        <v>2986</v>
      </c>
      <c r="CW378" s="267">
        <v>0.47169811320754718</v>
      </c>
      <c r="DG378">
        <v>0</v>
      </c>
      <c r="DH378">
        <v>0.22075055187637968</v>
      </c>
      <c r="DI378">
        <v>0.22075055187637968</v>
      </c>
      <c r="DJ378">
        <v>0</v>
      </c>
      <c r="DK378">
        <v>0</v>
      </c>
      <c r="DL378">
        <v>0</v>
      </c>
      <c r="DM378">
        <v>0</v>
      </c>
      <c r="DN378">
        <v>0</v>
      </c>
      <c r="DO378">
        <v>0</v>
      </c>
      <c r="EW378" s="78"/>
      <c r="EX378" s="78"/>
      <c r="EY378" s="78"/>
      <c r="JP378"/>
      <c r="JR378"/>
      <c r="JS378"/>
      <c r="JU378"/>
      <c r="JX378"/>
      <c r="KA378"/>
      <c r="KB378"/>
      <c r="KC378"/>
      <c r="KD378"/>
      <c r="KE378"/>
      <c r="BHI378">
        <v>368</v>
      </c>
      <c r="BHJ378">
        <v>368</v>
      </c>
      <c r="BHK378" s="463"/>
    </row>
    <row r="379" spans="2:291 1569:1571">
      <c r="C379" t="s">
        <v>2987</v>
      </c>
      <c r="CW379" s="267">
        <v>0.21881838074398249</v>
      </c>
      <c r="DG379">
        <v>0.22075055187637968</v>
      </c>
      <c r="DH379">
        <v>0</v>
      </c>
      <c r="DI379">
        <v>0</v>
      </c>
      <c r="DJ379">
        <v>0</v>
      </c>
      <c r="DK379">
        <v>0</v>
      </c>
      <c r="DL379">
        <v>0</v>
      </c>
      <c r="DM379">
        <v>0</v>
      </c>
      <c r="DN379">
        <v>0</v>
      </c>
      <c r="DO379">
        <v>0</v>
      </c>
      <c r="EW379" s="78"/>
      <c r="EX379" s="78"/>
      <c r="EY379" s="78"/>
      <c r="JP379"/>
      <c r="JR379"/>
      <c r="JS379"/>
      <c r="JU379"/>
      <c r="JX379"/>
      <c r="KA379"/>
      <c r="KB379"/>
      <c r="KC379"/>
      <c r="KD379"/>
      <c r="KE379"/>
      <c r="BHI379">
        <v>369</v>
      </c>
      <c r="BHJ379">
        <v>369</v>
      </c>
      <c r="BHK379" s="463"/>
    </row>
    <row r="380" spans="2:291 1569:1571">
      <c r="C380" t="s">
        <v>2988</v>
      </c>
      <c r="CW380" s="267">
        <v>0.70257611241217799</v>
      </c>
      <c r="DG380">
        <v>0</v>
      </c>
      <c r="DH380">
        <v>0.66225165562913912</v>
      </c>
      <c r="DI380">
        <v>0</v>
      </c>
      <c r="DJ380">
        <v>0</v>
      </c>
      <c r="DK380">
        <v>0</v>
      </c>
      <c r="DL380">
        <v>0</v>
      </c>
      <c r="DM380">
        <v>0</v>
      </c>
      <c r="DN380">
        <v>0</v>
      </c>
      <c r="DO380">
        <v>0</v>
      </c>
      <c r="EW380" s="78"/>
      <c r="EX380" s="78"/>
      <c r="EY380" s="78"/>
      <c r="JP380"/>
      <c r="JR380"/>
      <c r="JS380"/>
      <c r="JU380"/>
      <c r="JX380"/>
      <c r="KA380"/>
      <c r="KB380"/>
      <c r="KC380"/>
      <c r="KD380"/>
      <c r="KE380"/>
      <c r="BHI380">
        <v>370</v>
      </c>
      <c r="BHJ380">
        <v>370</v>
      </c>
    </row>
    <row r="381" spans="2:291 1569:1571">
      <c r="C381" t="s">
        <v>2989</v>
      </c>
      <c r="CW381" s="267">
        <v>0.21413276231263384</v>
      </c>
      <c r="DG381">
        <v>0</v>
      </c>
      <c r="DH381">
        <v>0.22075055187637968</v>
      </c>
      <c r="DI381">
        <v>0</v>
      </c>
      <c r="DJ381">
        <v>0</v>
      </c>
      <c r="DK381">
        <v>0</v>
      </c>
      <c r="DL381">
        <v>0</v>
      </c>
      <c r="DM381">
        <v>0</v>
      </c>
      <c r="DN381">
        <v>0</v>
      </c>
      <c r="DO381">
        <v>0</v>
      </c>
      <c r="EW381" s="78"/>
      <c r="EX381" s="78"/>
      <c r="EY381" s="78"/>
      <c r="JP381"/>
      <c r="JR381"/>
      <c r="JS381"/>
      <c r="JU381"/>
      <c r="JX381"/>
      <c r="KA381"/>
      <c r="KB381"/>
      <c r="KC381"/>
      <c r="KD381"/>
      <c r="KE381"/>
      <c r="BHI381">
        <v>371</v>
      </c>
      <c r="BHJ381">
        <v>371</v>
      </c>
    </row>
    <row r="382" spans="2:291 1569:1571">
      <c r="C382" t="s">
        <v>2990</v>
      </c>
      <c r="CW382" s="267">
        <v>0.24330900243309003</v>
      </c>
      <c r="DG382">
        <v>0.22075055187637968</v>
      </c>
      <c r="DH382">
        <v>0</v>
      </c>
      <c r="DI382">
        <v>0</v>
      </c>
      <c r="DJ382">
        <v>0</v>
      </c>
      <c r="DK382">
        <v>0</v>
      </c>
      <c r="DL382">
        <v>0</v>
      </c>
      <c r="DM382">
        <v>0</v>
      </c>
      <c r="DN382">
        <v>0</v>
      </c>
      <c r="DO382">
        <v>0</v>
      </c>
      <c r="EW382" s="78"/>
      <c r="EX382" s="78"/>
      <c r="EY382" s="78"/>
      <c r="JP382"/>
      <c r="JR382"/>
      <c r="JS382"/>
      <c r="JU382"/>
      <c r="JX382"/>
      <c r="KA382"/>
      <c r="KB382"/>
      <c r="KC382"/>
      <c r="KD382"/>
      <c r="KE382"/>
      <c r="BHI382">
        <v>372</v>
      </c>
      <c r="BHJ382">
        <v>372</v>
      </c>
    </row>
    <row r="383" spans="2:291 1569:1571">
      <c r="C383" t="s">
        <v>2991</v>
      </c>
      <c r="CW383" s="267">
        <v>0.20876826722338201</v>
      </c>
      <c r="DG383">
        <v>0</v>
      </c>
      <c r="DH383">
        <v>0</v>
      </c>
      <c r="DI383">
        <v>0</v>
      </c>
      <c r="DJ383">
        <v>0.22075055187637968</v>
      </c>
      <c r="DK383">
        <v>0</v>
      </c>
      <c r="DL383">
        <v>0</v>
      </c>
      <c r="DM383">
        <v>0</v>
      </c>
      <c r="DN383">
        <v>0</v>
      </c>
      <c r="DO383">
        <v>0</v>
      </c>
      <c r="EW383" s="78"/>
      <c r="EX383" s="78"/>
      <c r="EY383" s="78"/>
      <c r="JP383"/>
      <c r="JR383"/>
      <c r="JS383"/>
      <c r="JU383"/>
      <c r="JX383"/>
      <c r="KA383"/>
      <c r="KB383"/>
      <c r="KC383"/>
      <c r="KD383"/>
      <c r="KE383"/>
      <c r="BHI383">
        <v>373</v>
      </c>
      <c r="BHJ383">
        <v>373</v>
      </c>
    </row>
    <row r="384" spans="2:291 1569:1571">
      <c r="C384" t="s">
        <v>2992</v>
      </c>
      <c r="CW384" s="267">
        <v>0.42462845010615713</v>
      </c>
      <c r="DG384">
        <v>0</v>
      </c>
      <c r="DH384">
        <v>0</v>
      </c>
      <c r="DI384">
        <v>0</v>
      </c>
      <c r="DJ384">
        <v>0</v>
      </c>
      <c r="DK384">
        <v>0</v>
      </c>
      <c r="DL384">
        <v>0.44150110375275936</v>
      </c>
      <c r="DM384">
        <v>0</v>
      </c>
      <c r="DN384">
        <v>0</v>
      </c>
      <c r="DO384">
        <v>0</v>
      </c>
      <c r="EW384" s="78"/>
      <c r="EX384" s="78"/>
      <c r="EY384" s="78"/>
      <c r="JP384"/>
      <c r="JR384"/>
      <c r="JS384"/>
      <c r="JU384"/>
      <c r="JX384"/>
      <c r="KA384"/>
      <c r="KB384"/>
      <c r="KC384"/>
      <c r="KD384"/>
      <c r="KE384"/>
      <c r="BHI384">
        <v>374</v>
      </c>
      <c r="BHJ384">
        <v>374</v>
      </c>
    </row>
    <row r="385" spans="3:291 1569:1570">
      <c r="C385" t="s">
        <v>2993</v>
      </c>
      <c r="CW385" s="267">
        <v>0.24038461538461539</v>
      </c>
      <c r="DG385">
        <v>0</v>
      </c>
      <c r="DH385">
        <v>0</v>
      </c>
      <c r="DI385">
        <v>0</v>
      </c>
      <c r="DJ385">
        <v>0</v>
      </c>
      <c r="DK385">
        <v>0</v>
      </c>
      <c r="DL385">
        <v>0</v>
      </c>
      <c r="DM385">
        <v>0</v>
      </c>
      <c r="DN385">
        <v>0</v>
      </c>
      <c r="DO385">
        <v>0.22075055187637968</v>
      </c>
      <c r="EW385" s="78"/>
      <c r="EX385" s="78"/>
      <c r="EY385" s="78"/>
      <c r="JP385"/>
      <c r="JR385"/>
      <c r="JS385"/>
      <c r="JU385"/>
      <c r="JX385"/>
      <c r="KA385"/>
      <c r="KB385"/>
      <c r="KC385"/>
      <c r="KD385"/>
      <c r="KE385"/>
      <c r="BHI385">
        <v>375</v>
      </c>
      <c r="BHJ385">
        <v>375</v>
      </c>
    </row>
    <row r="386" spans="3:291 1569:1570">
      <c r="C386" t="s">
        <v>2994</v>
      </c>
      <c r="CW386" s="267">
        <v>0.24038461538461539</v>
      </c>
      <c r="DG386">
        <v>0</v>
      </c>
      <c r="DH386">
        <v>0</v>
      </c>
      <c r="DI386">
        <v>0</v>
      </c>
      <c r="DJ386">
        <v>0</v>
      </c>
      <c r="DK386">
        <v>0</v>
      </c>
      <c r="DL386">
        <v>0</v>
      </c>
      <c r="DM386">
        <v>0.22075055187637968</v>
      </c>
      <c r="DN386">
        <v>0</v>
      </c>
      <c r="DO386">
        <v>0</v>
      </c>
      <c r="EW386" s="78"/>
      <c r="EX386" s="78"/>
      <c r="EY386" s="78"/>
      <c r="JP386"/>
      <c r="JR386"/>
      <c r="JS386"/>
      <c r="JU386"/>
      <c r="JX386"/>
      <c r="KA386"/>
      <c r="KB386"/>
      <c r="KC386"/>
      <c r="KD386"/>
      <c r="KE386"/>
      <c r="BHI386">
        <v>376</v>
      </c>
      <c r="BHJ386">
        <v>376</v>
      </c>
    </row>
    <row r="387" spans="3:291 1569:1570">
      <c r="C387" t="s">
        <v>2995</v>
      </c>
      <c r="CW387" s="267">
        <v>1.1111111111111112</v>
      </c>
      <c r="DG387">
        <v>0</v>
      </c>
      <c r="DH387">
        <v>0</v>
      </c>
      <c r="DI387">
        <v>0</v>
      </c>
      <c r="DJ387">
        <v>0</v>
      </c>
      <c r="DK387">
        <v>0</v>
      </c>
      <c r="DL387">
        <v>0</v>
      </c>
      <c r="DM387">
        <v>0</v>
      </c>
      <c r="DN387">
        <v>1.1037527593818985</v>
      </c>
      <c r="DO387">
        <v>0</v>
      </c>
      <c r="EW387" s="78"/>
      <c r="EX387" s="78"/>
      <c r="EY387" s="78"/>
      <c r="JP387"/>
      <c r="JR387"/>
      <c r="JS387"/>
      <c r="JU387"/>
      <c r="JX387"/>
      <c r="KA387"/>
      <c r="KB387"/>
      <c r="KC387"/>
      <c r="KD387"/>
      <c r="KE387"/>
      <c r="BHI387">
        <v>377</v>
      </c>
      <c r="BHJ387">
        <v>377</v>
      </c>
    </row>
    <row r="388" spans="3:291 1569:1570">
      <c r="C388" t="s">
        <v>2996</v>
      </c>
      <c r="CW388" s="267">
        <v>0</v>
      </c>
      <c r="EW388" s="78"/>
      <c r="EX388" s="78"/>
      <c r="EY388" s="78"/>
      <c r="JP388"/>
      <c r="JR388"/>
      <c r="JS388"/>
      <c r="JU388"/>
      <c r="JX388"/>
      <c r="KA388"/>
      <c r="KB388"/>
      <c r="KC388"/>
      <c r="KD388"/>
      <c r="KE388"/>
      <c r="BHI388">
        <v>378</v>
      </c>
      <c r="BHJ388">
        <v>378</v>
      </c>
    </row>
    <row r="389" spans="3:291 1569:1570">
      <c r="C389" t="s">
        <v>2985</v>
      </c>
      <c r="CW389" s="267">
        <v>0</v>
      </c>
      <c r="EW389" s="78"/>
      <c r="EX389" s="78"/>
      <c r="EY389" s="78"/>
      <c r="JP389"/>
      <c r="JR389"/>
      <c r="JS389"/>
      <c r="JU389"/>
      <c r="JX389"/>
      <c r="KA389"/>
      <c r="KB389"/>
      <c r="KC389"/>
      <c r="KD389"/>
      <c r="KE389"/>
      <c r="BHI389">
        <v>379</v>
      </c>
      <c r="BHJ389">
        <v>379</v>
      </c>
    </row>
    <row r="390" spans="3:291 1569:1570">
      <c r="C390" t="s">
        <v>2997</v>
      </c>
      <c r="CW390" s="267">
        <v>0</v>
      </c>
      <c r="EW390" s="78"/>
      <c r="EX390" s="78"/>
      <c r="EY390" s="78"/>
      <c r="JP390"/>
      <c r="JR390"/>
      <c r="JS390"/>
      <c r="JU390"/>
      <c r="JX390"/>
      <c r="KA390"/>
      <c r="KB390"/>
      <c r="KC390"/>
      <c r="KD390"/>
      <c r="KE390"/>
      <c r="BHI390">
        <v>380</v>
      </c>
      <c r="BHJ390">
        <v>380</v>
      </c>
    </row>
    <row r="391" spans="3:291 1569:1570">
      <c r="C391" t="s">
        <v>2998</v>
      </c>
      <c r="CW391" s="267">
        <v>0</v>
      </c>
      <c r="EW391" s="78"/>
      <c r="EX391" s="78"/>
      <c r="EY391" s="78"/>
      <c r="JP391"/>
      <c r="JR391"/>
      <c r="JS391"/>
      <c r="JU391"/>
      <c r="JX391"/>
      <c r="KA391"/>
      <c r="KB391"/>
      <c r="KC391"/>
      <c r="KD391"/>
      <c r="KE391"/>
      <c r="BHI391">
        <v>381</v>
      </c>
      <c r="BHJ391">
        <v>381</v>
      </c>
    </row>
    <row r="392" spans="3:291 1569:1570">
      <c r="C392" t="s">
        <v>2999</v>
      </c>
      <c r="CW392" s="267">
        <v>0</v>
      </c>
      <c r="EW392" s="78"/>
      <c r="EX392" s="78"/>
      <c r="EY392" s="78"/>
      <c r="JP392"/>
      <c r="JR392"/>
      <c r="JS392"/>
      <c r="JU392"/>
      <c r="JX392"/>
      <c r="KA392"/>
      <c r="KB392"/>
      <c r="KC392"/>
      <c r="KD392"/>
      <c r="KE392"/>
      <c r="BHI392">
        <v>382</v>
      </c>
      <c r="BHJ392">
        <v>382</v>
      </c>
    </row>
    <row r="393" spans="3:291 1569:1570">
      <c r="C393" t="s">
        <v>3000</v>
      </c>
      <c r="CW393" s="267">
        <v>0</v>
      </c>
      <c r="EW393" s="78"/>
      <c r="EX393" s="78"/>
      <c r="EY393" s="78"/>
      <c r="JP393"/>
      <c r="JR393"/>
      <c r="JS393"/>
      <c r="JU393"/>
      <c r="JX393"/>
      <c r="KA393"/>
      <c r="KB393"/>
      <c r="KC393"/>
      <c r="KD393"/>
      <c r="KE393"/>
      <c r="BHI393">
        <v>383</v>
      </c>
      <c r="BHJ393">
        <v>383</v>
      </c>
    </row>
    <row r="394" spans="3:291 1569:1570">
      <c r="C394" t="s">
        <v>2819</v>
      </c>
      <c r="CW394" s="267">
        <v>0</v>
      </c>
      <c r="EW394" s="78"/>
      <c r="EX394" s="78"/>
      <c r="EY394" s="78"/>
      <c r="JP394"/>
      <c r="JR394"/>
      <c r="JS394"/>
      <c r="JU394"/>
      <c r="JX394"/>
      <c r="KA394"/>
      <c r="KB394"/>
      <c r="KC394"/>
      <c r="KD394"/>
      <c r="KE394"/>
      <c r="BHI394">
        <v>384</v>
      </c>
      <c r="BHJ394">
        <v>384</v>
      </c>
    </row>
    <row r="395" spans="3:291 1569:1570">
      <c r="C395" t="s">
        <v>3001</v>
      </c>
      <c r="CW395" s="267">
        <v>0</v>
      </c>
      <c r="EW395" s="78"/>
      <c r="EX395" s="78"/>
      <c r="EY395" s="78"/>
      <c r="JP395"/>
      <c r="JR395"/>
      <c r="JS395"/>
      <c r="JU395"/>
      <c r="JX395"/>
      <c r="KA395"/>
      <c r="KB395"/>
      <c r="KC395"/>
      <c r="KD395"/>
      <c r="KE395"/>
      <c r="BHI395">
        <v>385</v>
      </c>
      <c r="BHJ395">
        <v>385</v>
      </c>
    </row>
    <row r="396" spans="3:291 1569:1570">
      <c r="C396" t="s">
        <v>3002</v>
      </c>
      <c r="CW396" s="267">
        <v>0</v>
      </c>
      <c r="EW396" s="78"/>
      <c r="EX396" s="78"/>
      <c r="EY396" s="78"/>
      <c r="JP396"/>
      <c r="JR396"/>
      <c r="JS396"/>
      <c r="JU396"/>
      <c r="JX396"/>
      <c r="KA396"/>
      <c r="KB396"/>
      <c r="KC396"/>
      <c r="KD396"/>
      <c r="KE396"/>
      <c r="BHI396">
        <v>386</v>
      </c>
      <c r="BHJ396">
        <v>386</v>
      </c>
    </row>
    <row r="397" spans="3:291 1569:1570">
      <c r="C397" t="s">
        <v>3003</v>
      </c>
      <c r="CW397" s="267">
        <v>0</v>
      </c>
      <c r="EW397" s="78"/>
      <c r="EX397" s="78"/>
      <c r="EY397" s="78"/>
      <c r="JP397"/>
      <c r="JR397"/>
      <c r="JS397"/>
      <c r="JU397"/>
      <c r="JX397"/>
      <c r="KA397"/>
      <c r="KB397"/>
      <c r="KC397"/>
      <c r="KD397"/>
      <c r="KE397"/>
      <c r="BHI397">
        <v>387</v>
      </c>
      <c r="BHJ397">
        <v>387</v>
      </c>
    </row>
    <row r="398" spans="3:291 1569:1570">
      <c r="C398" t="s">
        <v>3004</v>
      </c>
      <c r="CW398" s="267">
        <v>0</v>
      </c>
      <c r="EW398" s="78"/>
      <c r="EX398" s="78"/>
      <c r="EY398" s="78"/>
      <c r="JP398"/>
      <c r="JR398"/>
      <c r="JS398"/>
      <c r="JU398"/>
      <c r="JX398"/>
      <c r="KA398"/>
      <c r="KB398"/>
      <c r="KC398"/>
      <c r="KD398"/>
      <c r="KE398"/>
      <c r="BHI398">
        <v>388</v>
      </c>
      <c r="BHJ398">
        <v>388</v>
      </c>
    </row>
    <row r="399" spans="3:291 1569:1570">
      <c r="C399" t="s">
        <v>3005</v>
      </c>
      <c r="CW399" s="267">
        <v>0</v>
      </c>
      <c r="EW399" s="78"/>
      <c r="EX399" s="78"/>
      <c r="EY399" s="78"/>
      <c r="JP399"/>
      <c r="JR399"/>
      <c r="JS399"/>
      <c r="JU399"/>
      <c r="JX399"/>
      <c r="KA399"/>
      <c r="KB399"/>
      <c r="KC399"/>
      <c r="KD399"/>
      <c r="KE399"/>
      <c r="BHI399">
        <v>389</v>
      </c>
      <c r="BHJ399">
        <v>389</v>
      </c>
    </row>
    <row r="400" spans="3:291 1569:1570">
      <c r="C400" t="s">
        <v>3006</v>
      </c>
      <c r="CW400" s="267">
        <v>0</v>
      </c>
      <c r="EW400" s="78"/>
      <c r="EX400" s="78"/>
      <c r="EY400" s="78"/>
      <c r="JP400"/>
      <c r="JR400"/>
      <c r="JS400"/>
      <c r="JU400"/>
      <c r="JX400"/>
      <c r="KA400"/>
      <c r="KB400"/>
      <c r="KC400"/>
      <c r="KD400"/>
      <c r="KE400"/>
      <c r="BHI400">
        <v>390</v>
      </c>
      <c r="BHJ400">
        <v>390</v>
      </c>
    </row>
    <row r="401" spans="3:291 1569:1570">
      <c r="C401" t="s">
        <v>3007</v>
      </c>
      <c r="CW401" s="267">
        <v>0</v>
      </c>
      <c r="EW401" s="78"/>
      <c r="EX401" s="78"/>
      <c r="EY401" s="78"/>
      <c r="JP401"/>
      <c r="JR401"/>
      <c r="JS401"/>
      <c r="JU401"/>
      <c r="JX401"/>
      <c r="KA401"/>
      <c r="KB401"/>
      <c r="KC401"/>
      <c r="KD401"/>
      <c r="KE401"/>
      <c r="BHI401">
        <v>391</v>
      </c>
      <c r="BHJ401">
        <v>391</v>
      </c>
    </row>
    <row r="402" spans="3:291 1569:1570">
      <c r="C402" t="s">
        <v>3008</v>
      </c>
      <c r="CW402" s="267">
        <v>0</v>
      </c>
      <c r="EW402" s="78"/>
      <c r="EX402" s="78"/>
      <c r="EY402" s="78"/>
      <c r="JP402"/>
      <c r="JR402"/>
      <c r="JS402"/>
      <c r="JU402"/>
      <c r="JX402"/>
      <c r="KA402"/>
      <c r="KB402"/>
      <c r="KC402"/>
      <c r="KD402"/>
      <c r="KE402"/>
      <c r="BHI402">
        <v>392</v>
      </c>
      <c r="BHJ402">
        <v>392</v>
      </c>
    </row>
    <row r="403" spans="3:291 1569:1570">
      <c r="C403" t="s">
        <v>3009</v>
      </c>
      <c r="CW403" s="267">
        <v>0</v>
      </c>
      <c r="EW403" s="78"/>
      <c r="EX403" s="78"/>
      <c r="EY403" s="78"/>
      <c r="JP403"/>
      <c r="JR403"/>
      <c r="JS403"/>
      <c r="JU403"/>
      <c r="JX403"/>
      <c r="KA403"/>
      <c r="KB403"/>
      <c r="KC403"/>
      <c r="KD403"/>
      <c r="KE403"/>
      <c r="BHI403">
        <v>393</v>
      </c>
      <c r="BHJ403">
        <v>393</v>
      </c>
    </row>
    <row r="404" spans="3:291 1569:1570">
      <c r="C404" t="s">
        <v>3010</v>
      </c>
      <c r="CW404" s="267">
        <v>0</v>
      </c>
      <c r="EW404" s="78"/>
      <c r="EX404" s="78"/>
      <c r="EY404" s="78"/>
      <c r="JP404"/>
      <c r="JR404"/>
      <c r="JS404"/>
      <c r="JU404"/>
      <c r="JX404"/>
      <c r="KA404"/>
      <c r="KB404"/>
      <c r="KC404"/>
      <c r="KD404"/>
      <c r="KE404"/>
      <c r="BHI404">
        <v>394</v>
      </c>
      <c r="BHJ404">
        <v>394</v>
      </c>
    </row>
    <row r="405" spans="3:291 1569:1570">
      <c r="C405" t="s">
        <v>3011</v>
      </c>
      <c r="CW405" s="267">
        <v>0</v>
      </c>
      <c r="EW405" s="78"/>
      <c r="EX405" s="78"/>
      <c r="EY405" s="78"/>
      <c r="JP405"/>
      <c r="JR405"/>
      <c r="JS405"/>
      <c r="JU405"/>
      <c r="JX405"/>
      <c r="KA405"/>
      <c r="KB405"/>
      <c r="KC405"/>
      <c r="KD405"/>
      <c r="KE405"/>
      <c r="BHI405">
        <v>395</v>
      </c>
      <c r="BHJ405">
        <v>395</v>
      </c>
    </row>
    <row r="406" spans="3:291 1569:1570">
      <c r="C406" t="s">
        <v>3012</v>
      </c>
      <c r="CW406" s="267">
        <v>0</v>
      </c>
      <c r="EW406" s="78"/>
      <c r="EX406" s="78"/>
      <c r="EY406" s="78"/>
      <c r="JP406"/>
      <c r="JR406"/>
      <c r="JS406"/>
      <c r="JU406"/>
      <c r="JX406"/>
      <c r="KA406"/>
      <c r="KB406"/>
      <c r="KC406"/>
      <c r="KD406"/>
      <c r="KE406"/>
      <c r="BHI406">
        <v>396</v>
      </c>
      <c r="BHJ406">
        <v>396</v>
      </c>
    </row>
    <row r="407" spans="3:291 1569:1570">
      <c r="C407" t="s">
        <v>3013</v>
      </c>
      <c r="CW407" s="267">
        <v>0</v>
      </c>
      <c r="EW407" s="78"/>
      <c r="EX407" s="78"/>
      <c r="EY407" s="78"/>
      <c r="JP407"/>
      <c r="JR407"/>
      <c r="JS407"/>
      <c r="JU407"/>
      <c r="JX407"/>
      <c r="KA407"/>
      <c r="KB407"/>
      <c r="KC407"/>
      <c r="KD407"/>
      <c r="KE407"/>
      <c r="BHI407">
        <v>397</v>
      </c>
      <c r="BHJ407">
        <v>397</v>
      </c>
    </row>
    <row r="408" spans="3:291 1569:1570">
      <c r="C408" t="s">
        <v>3014</v>
      </c>
      <c r="CW408" s="267">
        <v>0</v>
      </c>
      <c r="EW408" s="78"/>
      <c r="EX408" s="78"/>
      <c r="EY408" s="78"/>
      <c r="JP408"/>
      <c r="JR408"/>
      <c r="JS408"/>
      <c r="JU408"/>
      <c r="JX408"/>
      <c r="KA408"/>
      <c r="KB408"/>
      <c r="KC408"/>
      <c r="KD408"/>
      <c r="KE408"/>
      <c r="BHI408">
        <v>398</v>
      </c>
      <c r="BHJ408">
        <v>398</v>
      </c>
    </row>
    <row r="409" spans="3:291 1569:1570">
      <c r="C409" t="s">
        <v>3015</v>
      </c>
      <c r="CW409" s="267">
        <v>0</v>
      </c>
      <c r="EW409" s="78"/>
      <c r="EX409" s="78"/>
      <c r="EY409" s="78"/>
      <c r="JP409"/>
      <c r="JR409"/>
      <c r="JS409"/>
      <c r="JU409"/>
      <c r="JX409"/>
      <c r="KA409"/>
      <c r="KB409"/>
      <c r="KC409"/>
      <c r="KD409"/>
      <c r="KE409"/>
      <c r="BHI409">
        <v>399</v>
      </c>
      <c r="BHJ409">
        <v>399</v>
      </c>
    </row>
    <row r="410" spans="3:291 1569:1570">
      <c r="C410" t="s">
        <v>3016</v>
      </c>
      <c r="CW410" s="267">
        <v>0</v>
      </c>
      <c r="EW410" s="78"/>
      <c r="EX410" s="78"/>
      <c r="EY410" s="78"/>
      <c r="JP410"/>
      <c r="JR410"/>
      <c r="JS410"/>
      <c r="JU410"/>
      <c r="JX410"/>
      <c r="KA410"/>
      <c r="KB410"/>
      <c r="KC410"/>
      <c r="KD410"/>
      <c r="KE410"/>
      <c r="BHI410">
        <v>400</v>
      </c>
      <c r="BHJ410">
        <v>400</v>
      </c>
    </row>
    <row r="411" spans="3:291 1569:1570">
      <c r="C411" t="s">
        <v>3017</v>
      </c>
      <c r="CW411" s="267">
        <v>0</v>
      </c>
      <c r="EW411" s="78"/>
      <c r="EX411" s="78"/>
      <c r="EY411" s="78"/>
      <c r="JP411"/>
      <c r="JR411"/>
      <c r="JS411"/>
      <c r="JU411"/>
      <c r="JX411"/>
      <c r="KA411"/>
      <c r="KB411"/>
      <c r="KC411"/>
      <c r="KD411"/>
      <c r="KE411"/>
      <c r="BHI411">
        <v>401</v>
      </c>
      <c r="BHJ411">
        <v>401</v>
      </c>
    </row>
    <row r="412" spans="3:291 1569:1570">
      <c r="C412" t="s">
        <v>3018</v>
      </c>
      <c r="CW412" s="267">
        <v>0</v>
      </c>
      <c r="EW412" s="78"/>
      <c r="EX412" s="78"/>
      <c r="EY412" s="78"/>
      <c r="JP412"/>
      <c r="JR412"/>
      <c r="JS412"/>
      <c r="JU412"/>
      <c r="JX412"/>
      <c r="KA412"/>
      <c r="KB412"/>
      <c r="KC412"/>
      <c r="KD412"/>
      <c r="KE412"/>
      <c r="BHI412">
        <v>402</v>
      </c>
      <c r="BHJ412">
        <v>402</v>
      </c>
    </row>
    <row r="413" spans="3:291 1569:1570">
      <c r="C413" t="s">
        <v>3019</v>
      </c>
      <c r="CW413" s="267">
        <v>0</v>
      </c>
      <c r="EW413" s="78"/>
      <c r="EX413" s="78"/>
      <c r="EY413" s="78"/>
      <c r="JP413"/>
      <c r="JR413"/>
      <c r="JS413"/>
      <c r="JU413"/>
      <c r="JX413"/>
      <c r="KA413"/>
      <c r="KB413"/>
      <c r="KC413"/>
      <c r="KD413"/>
      <c r="KE413"/>
      <c r="BHI413">
        <v>403</v>
      </c>
      <c r="BHJ413">
        <v>403</v>
      </c>
    </row>
    <row r="414" spans="3:291 1569:1570">
      <c r="C414" t="s">
        <v>3020</v>
      </c>
      <c r="CW414" s="267">
        <v>0</v>
      </c>
      <c r="EW414" s="78"/>
      <c r="EX414" s="78"/>
      <c r="EY414" s="78"/>
      <c r="JP414"/>
      <c r="JR414"/>
      <c r="JS414"/>
      <c r="JU414"/>
      <c r="JX414"/>
      <c r="KA414"/>
      <c r="KB414"/>
      <c r="KC414"/>
      <c r="KD414"/>
      <c r="KE414"/>
      <c r="BHI414">
        <v>404</v>
      </c>
      <c r="BHJ414">
        <v>404</v>
      </c>
    </row>
    <row r="415" spans="3:291 1569:1570">
      <c r="C415" t="s">
        <v>3021</v>
      </c>
      <c r="CW415" s="267">
        <v>0</v>
      </c>
      <c r="EW415" s="78"/>
      <c r="EX415" s="78"/>
      <c r="EY415" s="78"/>
      <c r="JP415"/>
      <c r="JR415"/>
      <c r="JS415"/>
      <c r="JU415"/>
      <c r="JX415"/>
      <c r="KA415"/>
      <c r="KB415"/>
      <c r="KC415"/>
      <c r="KD415"/>
      <c r="KE415"/>
      <c r="BHI415">
        <v>405</v>
      </c>
      <c r="BHJ415">
        <v>405</v>
      </c>
    </row>
    <row r="416" spans="3:291 1569:1570">
      <c r="C416" t="s">
        <v>3022</v>
      </c>
      <c r="CW416" s="267">
        <v>0</v>
      </c>
      <c r="EW416" s="78"/>
      <c r="EX416" s="78"/>
      <c r="EY416" s="78"/>
      <c r="JP416"/>
      <c r="JR416"/>
      <c r="JS416"/>
      <c r="JU416"/>
      <c r="JX416"/>
      <c r="KA416"/>
      <c r="KB416"/>
      <c r="KC416"/>
      <c r="KD416"/>
      <c r="KE416"/>
      <c r="BHI416">
        <v>406</v>
      </c>
      <c r="BHJ416">
        <v>406</v>
      </c>
    </row>
    <row r="417" spans="1:291 1569:2343">
      <c r="C417" t="s">
        <v>3023</v>
      </c>
      <c r="CW417" s="267">
        <v>0</v>
      </c>
      <c r="EW417" s="78"/>
      <c r="EX417" s="78"/>
      <c r="EY417" s="78"/>
      <c r="JP417"/>
      <c r="JR417"/>
      <c r="JS417"/>
      <c r="JU417"/>
      <c r="JX417"/>
      <c r="KA417"/>
      <c r="KB417"/>
      <c r="KC417"/>
      <c r="KD417"/>
      <c r="KE417"/>
      <c r="BHI417">
        <v>407</v>
      </c>
      <c r="BHJ417">
        <v>407</v>
      </c>
    </row>
    <row r="418" spans="1:291 1569:2343">
      <c r="C418" t="s">
        <v>3024</v>
      </c>
      <c r="CW418" s="267">
        <v>0</v>
      </c>
      <c r="EW418" s="78"/>
      <c r="EX418" s="78"/>
      <c r="EY418" s="78"/>
      <c r="JP418"/>
      <c r="JR418"/>
      <c r="JS418"/>
      <c r="JU418"/>
      <c r="JX418"/>
      <c r="KA418"/>
      <c r="KB418"/>
      <c r="KC418"/>
      <c r="KD418"/>
      <c r="KE418"/>
      <c r="BHI418">
        <v>408</v>
      </c>
      <c r="BHJ418">
        <v>408</v>
      </c>
    </row>
    <row r="419" spans="1:291 1569:2343">
      <c r="C419" t="s">
        <v>3025</v>
      </c>
      <c r="CW419" s="267">
        <v>0</v>
      </c>
      <c r="EW419" s="78"/>
      <c r="EX419" s="78"/>
      <c r="EY419" s="78"/>
      <c r="JP419"/>
      <c r="JR419"/>
      <c r="JS419"/>
      <c r="JU419"/>
      <c r="JX419"/>
      <c r="KA419"/>
      <c r="KB419"/>
      <c r="KC419"/>
      <c r="KD419"/>
      <c r="KE419"/>
      <c r="BHI419">
        <v>409</v>
      </c>
      <c r="BHJ419">
        <v>409</v>
      </c>
    </row>
    <row r="420" spans="1:291 1569:2343">
      <c r="C420" t="s">
        <v>3026</v>
      </c>
      <c r="CW420" s="267">
        <v>0</v>
      </c>
      <c r="EW420" s="78"/>
      <c r="EX420" s="78"/>
      <c r="EY420" s="78"/>
      <c r="JP420"/>
      <c r="JR420"/>
      <c r="JS420"/>
      <c r="JU420"/>
      <c r="JX420"/>
      <c r="KA420"/>
      <c r="KB420"/>
      <c r="KC420"/>
      <c r="KD420"/>
      <c r="KE420"/>
      <c r="BHI420">
        <v>410</v>
      </c>
      <c r="BHJ420">
        <v>410</v>
      </c>
    </row>
    <row r="421" spans="1:291 1569:2343">
      <c r="C421" t="s">
        <v>3027</v>
      </c>
      <c r="CW421" s="267">
        <v>0</v>
      </c>
      <c r="EW421" s="78"/>
      <c r="EX421" s="78"/>
      <c r="EY421" s="78"/>
      <c r="JP421"/>
      <c r="JR421"/>
      <c r="JS421"/>
      <c r="JU421"/>
      <c r="JX421"/>
      <c r="KA421"/>
      <c r="KB421"/>
      <c r="KC421"/>
      <c r="KD421"/>
      <c r="KE421"/>
      <c r="BHI421">
        <v>411</v>
      </c>
      <c r="BHJ421">
        <v>411</v>
      </c>
    </row>
    <row r="422" spans="1:291 1569:2343">
      <c r="C422" t="s">
        <v>3028</v>
      </c>
      <c r="CW422" s="267">
        <v>0</v>
      </c>
      <c r="EW422" s="78"/>
      <c r="EX422" s="78"/>
      <c r="EY422" s="78"/>
      <c r="JP422"/>
      <c r="JR422"/>
      <c r="JS422"/>
      <c r="JU422"/>
      <c r="JX422"/>
      <c r="KA422"/>
      <c r="KB422"/>
      <c r="KC422"/>
      <c r="KD422"/>
      <c r="KE422"/>
      <c r="BHI422">
        <v>412</v>
      </c>
      <c r="BHJ422">
        <v>412</v>
      </c>
    </row>
    <row r="423" spans="1:291 1569:2343">
      <c r="C423" t="s">
        <v>3029</v>
      </c>
      <c r="CW423" s="267">
        <v>0</v>
      </c>
      <c r="EW423" s="78"/>
      <c r="EX423" s="78"/>
      <c r="EY423" s="78"/>
      <c r="JP423"/>
      <c r="JR423"/>
      <c r="JS423"/>
      <c r="JU423"/>
      <c r="JX423"/>
      <c r="KA423"/>
      <c r="KB423"/>
      <c r="KC423"/>
      <c r="KD423"/>
      <c r="KE423"/>
      <c r="BHI423">
        <v>413</v>
      </c>
      <c r="BHJ423">
        <v>413</v>
      </c>
    </row>
    <row r="424" spans="1:291 1569:2343">
      <c r="EW424" s="78"/>
      <c r="EX424" s="78"/>
      <c r="EY424" s="78"/>
      <c r="BHI424">
        <v>414</v>
      </c>
      <c r="BHJ424">
        <v>414</v>
      </c>
    </row>
    <row r="425" spans="1:291 1569:2343">
      <c r="EW425" s="78"/>
      <c r="EX425" s="78"/>
      <c r="EY425" s="78"/>
      <c r="BHI425">
        <v>415</v>
      </c>
      <c r="BHJ425">
        <v>415</v>
      </c>
    </row>
    <row r="426" spans="1:291 1569:2343">
      <c r="B426" s="464" t="s">
        <v>2435</v>
      </c>
      <c r="C426" s="465" t="s">
        <v>2421</v>
      </c>
      <c r="D426" s="466" t="s">
        <v>2434</v>
      </c>
      <c r="JP426"/>
      <c r="JR426"/>
      <c r="JS426"/>
      <c r="JU426"/>
      <c r="JX426"/>
      <c r="KA426"/>
      <c r="KB426"/>
      <c r="KC426"/>
      <c r="KD426"/>
      <c r="KE426"/>
      <c r="BHI426">
        <v>416</v>
      </c>
      <c r="BHJ426">
        <v>416</v>
      </c>
    </row>
    <row r="427" spans="1:291 1569:2343">
      <c r="BHI427">
        <v>417</v>
      </c>
      <c r="BHJ427">
        <v>417</v>
      </c>
    </row>
    <row r="428" spans="1:291 1569:2343">
      <c r="A428">
        <v>12</v>
      </c>
      <c r="C428" s="287" t="s">
        <v>3030</v>
      </c>
      <c r="D428">
        <v>2007</v>
      </c>
      <c r="E428" s="5" t="s">
        <v>3031</v>
      </c>
      <c r="AL428" s="467">
        <v>39316</v>
      </c>
      <c r="AM428">
        <v>12</v>
      </c>
      <c r="AN428">
        <v>7.28</v>
      </c>
      <c r="AO428">
        <v>7.7591666666666663</v>
      </c>
      <c r="AP428">
        <v>29.25833333333334</v>
      </c>
      <c r="AQ428">
        <v>7.7249999999999999E-2</v>
      </c>
      <c r="AR428">
        <v>1.0380833333333335</v>
      </c>
      <c r="AS428">
        <v>1.349</v>
      </c>
      <c r="AT428">
        <v>0.34558333333333335</v>
      </c>
      <c r="AU428">
        <v>1.0229166666666669</v>
      </c>
      <c r="AV428">
        <v>7.0083333333333331E-2</v>
      </c>
      <c r="AW428">
        <v>121.75</v>
      </c>
      <c r="AX428">
        <v>44.916666666666664</v>
      </c>
      <c r="AY428">
        <v>91.833333333333329</v>
      </c>
      <c r="AZ428">
        <v>0.56925000000000003</v>
      </c>
      <c r="BA428">
        <v>1.0829166666666667</v>
      </c>
      <c r="BB428">
        <v>0.19416666666666668</v>
      </c>
      <c r="BC428">
        <v>30.166666666666668</v>
      </c>
      <c r="BD428">
        <v>13.833333333333334</v>
      </c>
      <c r="BE428">
        <v>32.25</v>
      </c>
      <c r="BF428">
        <v>775.5</v>
      </c>
      <c r="BG428">
        <v>9.7833333333333314</v>
      </c>
      <c r="BH428">
        <v>215.75</v>
      </c>
      <c r="BI428">
        <v>1.7975000000000001</v>
      </c>
      <c r="BJ428">
        <v>3.0666666666666664</v>
      </c>
      <c r="BK428">
        <v>7.0250000000000012</v>
      </c>
      <c r="BL428">
        <v>9.3333333333333341E-3</v>
      </c>
      <c r="BM428">
        <v>0.46083333333333326</v>
      </c>
      <c r="BN428">
        <v>0.75499999999999989</v>
      </c>
      <c r="BO428">
        <v>2.291666666666667</v>
      </c>
      <c r="BP428" t="e">
        <v>#DIV/0!</v>
      </c>
      <c r="BQ428" t="e">
        <v>#DIV/0!</v>
      </c>
      <c r="BR428" t="e">
        <v>#DIV/0!</v>
      </c>
      <c r="BS428" t="e">
        <v>#DIV/0!</v>
      </c>
      <c r="BV428" s="5" t="s">
        <v>1680</v>
      </c>
      <c r="BW428" s="5" t="s">
        <v>1680</v>
      </c>
      <c r="BX428">
        <f>SUM([1]taxalistresults!H3708:H3753)</f>
        <v>456</v>
      </c>
      <c r="BY428" s="468">
        <v>46</v>
      </c>
      <c r="BZ428" s="468">
        <v>3.6687201329925352</v>
      </c>
      <c r="CA428" s="287">
        <v>17.148285198555961</v>
      </c>
      <c r="CB428" s="287">
        <v>46.766965428937269</v>
      </c>
      <c r="CC428" s="287">
        <v>1.5350877192982455</v>
      </c>
      <c r="CD428" s="287">
        <v>8.2003064397988386</v>
      </c>
      <c r="CE428" s="287">
        <v>41.666666666666671</v>
      </c>
      <c r="CF428" s="287">
        <v>0.8771929824561403</v>
      </c>
      <c r="CG428">
        <f>SUM([1]taxalistresults!T3708:T3753)/$BX428*100</f>
        <v>0.83881578947368418</v>
      </c>
      <c r="CH428">
        <f>SUM([1]taxalistresults!U3708:U3753)/$BX428*100</f>
        <v>0</v>
      </c>
      <c r="CI428">
        <f>SUM([1]taxalistresults!V3708:V3753)/$BX428*100</f>
        <v>0</v>
      </c>
      <c r="CJ428">
        <f>SUM([1]taxalistresults!W3708:W3753)/$BX428*100</f>
        <v>0</v>
      </c>
      <c r="CK428">
        <f>SUM([1]taxalistresults!X3708:X3753)/$BX428*100</f>
        <v>9.3201754385964911E-2</v>
      </c>
      <c r="CL428">
        <f>SUM([1]taxalistresults!Y3708:Y3753)/$BX428*100</f>
        <v>0</v>
      </c>
      <c r="CM428">
        <f>SUM([1]taxalistresults!Z3708:Z3753)/$BX428*100</f>
        <v>0</v>
      </c>
      <c r="CN428">
        <f>SUM([1]taxalistresults!AA3708:AA3753)/$BX428*100</f>
        <v>0</v>
      </c>
      <c r="CO428">
        <f>SUM([1]taxalistresults!AB3708:AB3753)/$BX428*100</f>
        <v>0</v>
      </c>
      <c r="CP428">
        <f>SUM([1]taxalistresults!AC3708:AC3753)/$BX428*100</f>
        <v>0</v>
      </c>
      <c r="CQ428">
        <f>SUM([1]taxalistresults!AD3708:AD3753)/$BX428*100</f>
        <v>0</v>
      </c>
      <c r="CR428">
        <f>SUM([1]taxalistresults!AE3708:AE3753)/$BX428*100</f>
        <v>0</v>
      </c>
      <c r="CS428">
        <f>SUM([1]taxalistresults!AF3708:AF3753)/$BX428*100</f>
        <v>0</v>
      </c>
      <c r="CT428">
        <f>SUM([1]taxalistresults!AG3708:AG3753)/$BX428*100</f>
        <v>0</v>
      </c>
      <c r="CU428">
        <f>SUM([1]taxalistresults!AH3708:AH3753)/$BX428*100</f>
        <v>0</v>
      </c>
      <c r="CV428">
        <f>SUM([1]taxalistresults!AI3708:AI3753)/$BX428*100</f>
        <v>0</v>
      </c>
      <c r="CW428" s="87">
        <f>SUM(CG428:CV428)</f>
        <v>0.93201754385964908</v>
      </c>
      <c r="DW428" s="114">
        <v>3.0666666666666664</v>
      </c>
      <c r="DX428" s="114">
        <v>7.0250000000000012</v>
      </c>
      <c r="DY428" s="469">
        <v>9.3333333333333341E-3</v>
      </c>
      <c r="DZ428" s="114">
        <v>0.46083333333333326</v>
      </c>
      <c r="EA428" s="114">
        <v>0.75499999999999989</v>
      </c>
      <c r="EB428" s="114">
        <v>2.291666666666667</v>
      </c>
      <c r="EG428" s="86">
        <f t="shared" ref="EG428:EG429" si="47">MAX(EI428:ER428)</f>
        <v>3</v>
      </c>
      <c r="EH428" s="86">
        <f t="shared" ref="EH428:EH429" si="48">MEDIAN(EI428:EP428)</f>
        <v>2</v>
      </c>
      <c r="EI428">
        <v>3</v>
      </c>
      <c r="EJ428">
        <v>2</v>
      </c>
      <c r="EK428">
        <v>1</v>
      </c>
      <c r="EL428">
        <v>2</v>
      </c>
      <c r="EM428">
        <v>2</v>
      </c>
      <c r="EN428">
        <v>2</v>
      </c>
      <c r="JP428"/>
      <c r="JR428"/>
      <c r="JS428"/>
      <c r="JU428"/>
      <c r="JX428"/>
      <c r="KA428"/>
      <c r="KB428"/>
      <c r="KC428"/>
      <c r="KD428"/>
      <c r="KE428"/>
      <c r="BHI428">
        <v>418</v>
      </c>
      <c r="BHJ428">
        <v>418</v>
      </c>
      <c r="BHK428">
        <v>12</v>
      </c>
      <c r="BHL428">
        <v>12</v>
      </c>
      <c r="BHM428">
        <v>4.1666666666666664E-2</v>
      </c>
      <c r="BHN428">
        <v>0</v>
      </c>
      <c r="BHO428">
        <v>0</v>
      </c>
      <c r="BHP428">
        <v>0</v>
      </c>
      <c r="BHQ428">
        <v>0</v>
      </c>
      <c r="BHR428">
        <v>2.1929824561403508E-3</v>
      </c>
      <c r="BHS428">
        <v>0</v>
      </c>
      <c r="BHT428">
        <v>0</v>
      </c>
      <c r="BHU428">
        <v>0</v>
      </c>
      <c r="BHV428">
        <v>0</v>
      </c>
      <c r="BHW428">
        <v>0</v>
      </c>
      <c r="BHX428">
        <v>0</v>
      </c>
      <c r="BHY428">
        <v>0</v>
      </c>
      <c r="BHZ428">
        <v>0</v>
      </c>
      <c r="BIA428">
        <v>0</v>
      </c>
      <c r="BIB428">
        <v>0</v>
      </c>
      <c r="BIC428">
        <v>0</v>
      </c>
      <c r="BID428">
        <v>0</v>
      </c>
      <c r="BIE428">
        <v>0</v>
      </c>
      <c r="BIF428">
        <v>0</v>
      </c>
      <c r="BIG428">
        <v>0</v>
      </c>
      <c r="BIH428">
        <v>0</v>
      </c>
      <c r="BII428">
        <v>0</v>
      </c>
      <c r="BIJ428">
        <v>4.3859649122807015E-3</v>
      </c>
      <c r="BIK428">
        <v>0</v>
      </c>
      <c r="BIL428">
        <v>0</v>
      </c>
      <c r="BIM428">
        <v>6.5789473684210523E-3</v>
      </c>
      <c r="BIN428">
        <v>0</v>
      </c>
      <c r="BIO428">
        <v>0</v>
      </c>
      <c r="BIP428">
        <v>0</v>
      </c>
      <c r="BIQ428">
        <v>0</v>
      </c>
      <c r="BIR428">
        <v>0</v>
      </c>
      <c r="BIS428">
        <v>1.7543859649122806E-2</v>
      </c>
      <c r="BIT428">
        <v>0</v>
      </c>
      <c r="BIU428">
        <v>0</v>
      </c>
      <c r="BIV428">
        <v>0</v>
      </c>
      <c r="BIW428">
        <v>1.3157894736842105E-2</v>
      </c>
      <c r="BIX428">
        <v>4.3859649122807015E-3</v>
      </c>
      <c r="BIY428">
        <v>0</v>
      </c>
      <c r="BIZ428">
        <v>0</v>
      </c>
      <c r="BJA428">
        <v>0</v>
      </c>
      <c r="BJB428">
        <v>2.1929824561403508E-3</v>
      </c>
      <c r="BJC428">
        <v>0</v>
      </c>
      <c r="BJD428">
        <v>0</v>
      </c>
      <c r="BJE428">
        <v>0</v>
      </c>
      <c r="BJF428">
        <v>0.41666666666666669</v>
      </c>
      <c r="BJG428">
        <v>0</v>
      </c>
      <c r="BJH428">
        <v>0</v>
      </c>
      <c r="BJI428">
        <v>0</v>
      </c>
      <c r="BJJ428">
        <v>0</v>
      </c>
      <c r="BJK428">
        <v>0</v>
      </c>
      <c r="BJL428">
        <v>0</v>
      </c>
      <c r="BJM428">
        <v>0</v>
      </c>
      <c r="BJN428">
        <v>0</v>
      </c>
      <c r="BJO428">
        <v>6.3596491228070179E-2</v>
      </c>
      <c r="BJP428">
        <v>0</v>
      </c>
      <c r="BJQ428">
        <v>0</v>
      </c>
      <c r="BJR428">
        <v>1.0964912280701754E-2</v>
      </c>
      <c r="BJS428">
        <v>0</v>
      </c>
      <c r="BJT428">
        <v>0</v>
      </c>
      <c r="BJU428">
        <v>0</v>
      </c>
      <c r="BJV428">
        <v>0</v>
      </c>
      <c r="BJW428">
        <v>0</v>
      </c>
      <c r="BJX428">
        <v>2.1929824561403508E-3</v>
      </c>
      <c r="BJY428">
        <v>0</v>
      </c>
      <c r="BJZ428">
        <v>0</v>
      </c>
      <c r="BKA428">
        <v>6.5789473684210523E-3</v>
      </c>
      <c r="BKB428">
        <v>0</v>
      </c>
      <c r="BKC428">
        <v>0</v>
      </c>
      <c r="BKD428">
        <v>0</v>
      </c>
      <c r="BKE428">
        <v>6.5789473684210523E-3</v>
      </c>
      <c r="BKF428">
        <v>0</v>
      </c>
      <c r="BKG428">
        <v>0</v>
      </c>
      <c r="BKH428">
        <v>0</v>
      </c>
      <c r="BKI428">
        <v>0</v>
      </c>
      <c r="BKJ428">
        <v>2.1929824561403508E-3</v>
      </c>
      <c r="BKK428">
        <v>0</v>
      </c>
      <c r="BKL428">
        <v>0</v>
      </c>
      <c r="BKM428">
        <v>0</v>
      </c>
      <c r="BKN428">
        <v>0</v>
      </c>
      <c r="BKO428">
        <v>0</v>
      </c>
      <c r="BKP428">
        <v>0</v>
      </c>
      <c r="BKQ428">
        <v>0</v>
      </c>
      <c r="BKR428">
        <v>0</v>
      </c>
      <c r="BKS428">
        <v>0</v>
      </c>
      <c r="BKT428">
        <v>0</v>
      </c>
      <c r="BKU428">
        <v>0</v>
      </c>
      <c r="BKV428">
        <v>0</v>
      </c>
      <c r="BKW428">
        <v>0</v>
      </c>
      <c r="BKX428">
        <v>0</v>
      </c>
      <c r="BKY428">
        <v>0</v>
      </c>
      <c r="BKZ428">
        <v>0</v>
      </c>
      <c r="BLA428">
        <v>0</v>
      </c>
      <c r="BLB428">
        <v>0</v>
      </c>
      <c r="BLC428">
        <v>0</v>
      </c>
      <c r="BLD428">
        <v>0</v>
      </c>
      <c r="BLE428">
        <v>1.5350877192982455E-2</v>
      </c>
      <c r="BLF428">
        <v>0</v>
      </c>
      <c r="BLG428">
        <v>0</v>
      </c>
      <c r="BLH428">
        <v>0</v>
      </c>
      <c r="BLI428">
        <v>0</v>
      </c>
      <c r="BLJ428">
        <v>0</v>
      </c>
      <c r="BLK428">
        <v>0</v>
      </c>
      <c r="BLL428">
        <v>0</v>
      </c>
      <c r="BLM428">
        <v>0</v>
      </c>
      <c r="BLN428">
        <v>0</v>
      </c>
      <c r="BLO428">
        <v>0</v>
      </c>
      <c r="BLP428">
        <v>0</v>
      </c>
      <c r="BLQ428">
        <v>0</v>
      </c>
      <c r="BLR428">
        <v>0</v>
      </c>
      <c r="BLS428">
        <v>0</v>
      </c>
      <c r="BLT428">
        <v>0</v>
      </c>
      <c r="BLU428">
        <v>0</v>
      </c>
      <c r="BLV428">
        <v>0</v>
      </c>
      <c r="BLW428">
        <v>0</v>
      </c>
      <c r="BLX428">
        <v>0</v>
      </c>
      <c r="BLY428">
        <v>0</v>
      </c>
      <c r="BLZ428">
        <v>0</v>
      </c>
      <c r="BMA428">
        <v>0</v>
      </c>
      <c r="BMB428">
        <v>0</v>
      </c>
      <c r="BMC428">
        <v>0</v>
      </c>
      <c r="BMD428">
        <v>0</v>
      </c>
      <c r="BME428">
        <v>0</v>
      </c>
      <c r="BMF428">
        <v>0</v>
      </c>
      <c r="BMG428">
        <v>0</v>
      </c>
      <c r="BMH428">
        <v>0</v>
      </c>
      <c r="BMI428">
        <v>7.4561403508771926E-2</v>
      </c>
      <c r="BMJ428">
        <v>0</v>
      </c>
      <c r="BMK428">
        <v>0</v>
      </c>
      <c r="BML428">
        <v>1.7543859649122806E-2</v>
      </c>
      <c r="BMM428">
        <v>4.3859649122807015E-3</v>
      </c>
      <c r="BMN428">
        <v>0</v>
      </c>
      <c r="BMO428">
        <v>0</v>
      </c>
      <c r="BMP428">
        <v>0</v>
      </c>
      <c r="BMQ428">
        <v>0</v>
      </c>
      <c r="BMR428">
        <v>0</v>
      </c>
      <c r="BMS428">
        <v>0</v>
      </c>
      <c r="BMT428">
        <v>0</v>
      </c>
      <c r="BMU428">
        <v>0</v>
      </c>
      <c r="BMV428">
        <v>0</v>
      </c>
      <c r="BMW428">
        <v>0</v>
      </c>
      <c r="BMX428">
        <v>0</v>
      </c>
      <c r="BMY428">
        <v>0</v>
      </c>
      <c r="BMZ428">
        <v>0</v>
      </c>
      <c r="BNA428">
        <v>0</v>
      </c>
      <c r="BNB428">
        <v>0</v>
      </c>
      <c r="BNC428">
        <v>0</v>
      </c>
      <c r="BND428">
        <v>0</v>
      </c>
      <c r="BNE428">
        <v>0</v>
      </c>
      <c r="BNF428">
        <v>0</v>
      </c>
      <c r="BNG428">
        <v>0</v>
      </c>
      <c r="BNH428">
        <v>0</v>
      </c>
      <c r="BNI428">
        <v>2.1929824561403508E-3</v>
      </c>
      <c r="BNJ428">
        <v>0</v>
      </c>
      <c r="BNK428">
        <v>0</v>
      </c>
      <c r="BNL428">
        <v>0</v>
      </c>
      <c r="BNM428">
        <v>0</v>
      </c>
      <c r="BNN428">
        <v>0</v>
      </c>
      <c r="BNO428">
        <v>0</v>
      </c>
      <c r="BNP428">
        <v>0</v>
      </c>
      <c r="BNQ428">
        <v>0</v>
      </c>
      <c r="BNR428">
        <v>0</v>
      </c>
      <c r="BNS428">
        <v>0</v>
      </c>
      <c r="BNT428">
        <v>0</v>
      </c>
      <c r="BNU428">
        <v>0</v>
      </c>
      <c r="BNV428">
        <v>0</v>
      </c>
      <c r="BNW428">
        <v>0</v>
      </c>
      <c r="BNX428">
        <v>0</v>
      </c>
      <c r="BNY428">
        <v>0</v>
      </c>
      <c r="BNZ428">
        <v>0</v>
      </c>
      <c r="BOA428">
        <v>0</v>
      </c>
      <c r="BOB428">
        <v>0</v>
      </c>
      <c r="BOC428">
        <v>0</v>
      </c>
      <c r="BOD428">
        <v>0</v>
      </c>
      <c r="BOE428">
        <v>0</v>
      </c>
      <c r="BOF428">
        <v>0</v>
      </c>
      <c r="BOG428">
        <v>0</v>
      </c>
      <c r="BOH428">
        <v>0</v>
      </c>
      <c r="BOI428">
        <v>0</v>
      </c>
      <c r="BOJ428">
        <v>0</v>
      </c>
      <c r="BOK428">
        <v>0</v>
      </c>
      <c r="BOL428">
        <v>0</v>
      </c>
      <c r="BOM428">
        <v>0</v>
      </c>
      <c r="BON428">
        <v>0</v>
      </c>
      <c r="BOO428">
        <v>0</v>
      </c>
      <c r="BOP428">
        <v>0</v>
      </c>
      <c r="BOQ428">
        <v>0</v>
      </c>
      <c r="BOR428">
        <v>0</v>
      </c>
      <c r="BOS428">
        <v>0</v>
      </c>
      <c r="BOT428">
        <v>0</v>
      </c>
      <c r="BOU428">
        <v>0</v>
      </c>
      <c r="BOV428">
        <v>0</v>
      </c>
      <c r="BOW428">
        <v>0</v>
      </c>
      <c r="BOX428">
        <v>0</v>
      </c>
      <c r="BOY428">
        <v>0</v>
      </c>
      <c r="BOZ428">
        <v>0</v>
      </c>
      <c r="BPA428">
        <v>0</v>
      </c>
      <c r="BPB428">
        <v>0</v>
      </c>
      <c r="BPC428">
        <v>0</v>
      </c>
      <c r="BPD428">
        <v>0</v>
      </c>
      <c r="BPE428">
        <v>0</v>
      </c>
      <c r="BPF428">
        <v>2.1929824561403508E-3</v>
      </c>
      <c r="BPG428">
        <v>0</v>
      </c>
      <c r="BPH428">
        <v>0</v>
      </c>
      <c r="BPI428">
        <v>0</v>
      </c>
      <c r="BPJ428">
        <v>6.5789473684210523E-3</v>
      </c>
      <c r="BPK428">
        <v>0</v>
      </c>
      <c r="BPL428">
        <v>0</v>
      </c>
      <c r="BPM428">
        <v>0</v>
      </c>
      <c r="BPN428">
        <v>0</v>
      </c>
      <c r="BPO428">
        <v>0</v>
      </c>
      <c r="BPP428">
        <v>0</v>
      </c>
      <c r="BPQ428">
        <v>0</v>
      </c>
      <c r="BPR428">
        <v>0</v>
      </c>
      <c r="BPS428">
        <v>0</v>
      </c>
      <c r="BPT428">
        <v>0</v>
      </c>
      <c r="BPU428">
        <v>0</v>
      </c>
      <c r="BPV428">
        <v>0</v>
      </c>
      <c r="BPW428">
        <v>0</v>
      </c>
      <c r="BPX428">
        <v>3.9473684210526314E-2</v>
      </c>
      <c r="BPY428">
        <v>0</v>
      </c>
      <c r="BPZ428">
        <v>0</v>
      </c>
      <c r="BQA428">
        <v>0</v>
      </c>
      <c r="BQB428">
        <v>0</v>
      </c>
      <c r="BQC428">
        <v>0</v>
      </c>
      <c r="BQD428">
        <v>0</v>
      </c>
      <c r="BQE428">
        <v>0</v>
      </c>
      <c r="BQF428">
        <v>0</v>
      </c>
      <c r="BQG428">
        <v>0</v>
      </c>
      <c r="BQH428">
        <v>0</v>
      </c>
      <c r="BQI428">
        <v>2.1929824561403508E-3</v>
      </c>
      <c r="BQJ428">
        <v>0</v>
      </c>
      <c r="BQK428">
        <v>0</v>
      </c>
      <c r="BQL428">
        <v>0</v>
      </c>
      <c r="BQM428">
        <v>0</v>
      </c>
      <c r="BQN428">
        <v>0</v>
      </c>
      <c r="BQO428">
        <v>0</v>
      </c>
      <c r="BQP428">
        <v>0</v>
      </c>
      <c r="BQQ428">
        <v>0</v>
      </c>
      <c r="BQR428">
        <v>0</v>
      </c>
      <c r="BQS428">
        <v>0</v>
      </c>
      <c r="BQT428">
        <v>0</v>
      </c>
      <c r="BQU428">
        <v>0</v>
      </c>
      <c r="BQV428">
        <v>0</v>
      </c>
      <c r="BQW428">
        <v>0</v>
      </c>
      <c r="BQX428">
        <v>0</v>
      </c>
      <c r="BQY428">
        <v>0</v>
      </c>
      <c r="BQZ428">
        <v>0</v>
      </c>
      <c r="BRA428">
        <v>0</v>
      </c>
      <c r="BRB428">
        <v>0</v>
      </c>
      <c r="BRC428">
        <v>0</v>
      </c>
      <c r="BRD428">
        <v>0</v>
      </c>
      <c r="BRE428">
        <v>0</v>
      </c>
      <c r="BRF428">
        <v>0</v>
      </c>
      <c r="BRG428">
        <v>0</v>
      </c>
      <c r="BRH428">
        <v>0</v>
      </c>
      <c r="BRI428">
        <v>0</v>
      </c>
      <c r="BRJ428">
        <v>0</v>
      </c>
      <c r="BRK428">
        <v>2.6315789473684209E-2</v>
      </c>
      <c r="BRL428">
        <v>0</v>
      </c>
      <c r="BRM428">
        <v>0</v>
      </c>
      <c r="BRN428">
        <v>0</v>
      </c>
      <c r="BRO428">
        <v>0</v>
      </c>
      <c r="BRP428">
        <v>0</v>
      </c>
      <c r="BRQ428">
        <v>0</v>
      </c>
      <c r="BRR428">
        <v>0</v>
      </c>
      <c r="BRS428">
        <v>0</v>
      </c>
      <c r="BRT428">
        <v>0</v>
      </c>
      <c r="BRU428">
        <v>0</v>
      </c>
      <c r="BRV428">
        <v>0</v>
      </c>
      <c r="BRW428">
        <v>0</v>
      </c>
      <c r="BRX428">
        <v>0</v>
      </c>
      <c r="BRY428">
        <v>0</v>
      </c>
      <c r="BRZ428">
        <v>0</v>
      </c>
      <c r="BSA428">
        <v>0</v>
      </c>
      <c r="BSB428">
        <v>0</v>
      </c>
      <c r="BSC428">
        <v>0</v>
      </c>
      <c r="BSD428">
        <v>0</v>
      </c>
      <c r="BSE428">
        <v>0</v>
      </c>
      <c r="BSF428">
        <v>0</v>
      </c>
      <c r="BSG428">
        <v>0</v>
      </c>
      <c r="BSH428">
        <v>0</v>
      </c>
      <c r="BSI428">
        <v>0</v>
      </c>
      <c r="BSJ428">
        <v>0</v>
      </c>
      <c r="BSK428">
        <v>0</v>
      </c>
      <c r="BSL428">
        <v>0</v>
      </c>
      <c r="BSM428">
        <v>0</v>
      </c>
      <c r="BSN428">
        <v>0</v>
      </c>
      <c r="BSO428">
        <v>0</v>
      </c>
      <c r="BSP428">
        <v>2.1929824561403508E-3</v>
      </c>
      <c r="BSQ428">
        <v>0</v>
      </c>
      <c r="BSR428">
        <v>0</v>
      </c>
      <c r="BSS428">
        <v>0</v>
      </c>
      <c r="BST428">
        <v>0</v>
      </c>
      <c r="BSU428">
        <v>0</v>
      </c>
      <c r="BSV428">
        <v>0</v>
      </c>
      <c r="BSW428">
        <v>0</v>
      </c>
      <c r="BSX428">
        <v>0</v>
      </c>
      <c r="BSY428">
        <v>4.3859649122807015E-3</v>
      </c>
      <c r="BSZ428">
        <v>0</v>
      </c>
      <c r="BTA428">
        <v>0</v>
      </c>
      <c r="BTB428">
        <v>0</v>
      </c>
      <c r="BTC428">
        <v>0</v>
      </c>
      <c r="BTD428">
        <v>0</v>
      </c>
      <c r="BTE428">
        <v>0</v>
      </c>
      <c r="BTF428">
        <v>0</v>
      </c>
      <c r="BTG428">
        <v>0</v>
      </c>
      <c r="BTH428">
        <v>0</v>
      </c>
      <c r="BTI428">
        <v>0</v>
      </c>
      <c r="BTJ428">
        <v>0</v>
      </c>
      <c r="BTK428">
        <v>0</v>
      </c>
      <c r="BTL428">
        <v>0</v>
      </c>
      <c r="BTM428">
        <v>0</v>
      </c>
      <c r="BTN428">
        <v>0</v>
      </c>
      <c r="BTO428">
        <v>0</v>
      </c>
      <c r="BTP428">
        <v>0</v>
      </c>
      <c r="BTQ428">
        <v>0</v>
      </c>
      <c r="BTR428">
        <v>0</v>
      </c>
      <c r="BTS428">
        <v>0</v>
      </c>
      <c r="BTT428">
        <v>0</v>
      </c>
      <c r="BTU428">
        <v>0</v>
      </c>
      <c r="BTV428">
        <v>0</v>
      </c>
      <c r="BTW428">
        <v>0</v>
      </c>
      <c r="BTX428">
        <v>0</v>
      </c>
      <c r="BTY428">
        <v>0</v>
      </c>
      <c r="BTZ428">
        <v>0</v>
      </c>
      <c r="BUA428">
        <v>0</v>
      </c>
      <c r="BUB428">
        <v>0</v>
      </c>
      <c r="BUC428">
        <v>0</v>
      </c>
      <c r="BUD428">
        <v>0</v>
      </c>
      <c r="BUE428">
        <v>0</v>
      </c>
      <c r="BUF428">
        <v>0</v>
      </c>
      <c r="BUG428">
        <v>0</v>
      </c>
      <c r="BUH428">
        <v>0</v>
      </c>
      <c r="BUI428">
        <v>0</v>
      </c>
      <c r="BUJ428">
        <v>0</v>
      </c>
      <c r="BUK428">
        <v>0</v>
      </c>
      <c r="BUL428">
        <v>0</v>
      </c>
      <c r="BUM428">
        <v>0</v>
      </c>
      <c r="BUN428">
        <v>0</v>
      </c>
      <c r="BUO428">
        <v>0</v>
      </c>
      <c r="BUP428">
        <v>0</v>
      </c>
      <c r="BUQ428">
        <v>0</v>
      </c>
      <c r="BUR428">
        <v>0</v>
      </c>
      <c r="BUS428">
        <v>0</v>
      </c>
      <c r="BUT428">
        <v>0</v>
      </c>
      <c r="BUU428">
        <v>0</v>
      </c>
      <c r="BUV428">
        <v>0</v>
      </c>
      <c r="BUW428">
        <v>0</v>
      </c>
      <c r="BUX428">
        <v>0</v>
      </c>
      <c r="BUY428">
        <v>0</v>
      </c>
      <c r="BUZ428">
        <v>0</v>
      </c>
      <c r="BVA428">
        <v>0</v>
      </c>
      <c r="BVB428">
        <v>0</v>
      </c>
      <c r="BVC428">
        <v>1.0964912280701754E-2</v>
      </c>
      <c r="BVD428">
        <v>0</v>
      </c>
      <c r="BVE428">
        <v>0</v>
      </c>
      <c r="BVF428">
        <v>0</v>
      </c>
      <c r="BVG428">
        <v>0</v>
      </c>
      <c r="BVH428">
        <v>0</v>
      </c>
      <c r="BVI428">
        <v>0</v>
      </c>
      <c r="BVJ428">
        <v>0</v>
      </c>
      <c r="BVK428">
        <v>0</v>
      </c>
      <c r="BVL428">
        <v>0</v>
      </c>
      <c r="BVM428">
        <v>0</v>
      </c>
      <c r="BVN428">
        <v>0</v>
      </c>
      <c r="BVO428">
        <v>0</v>
      </c>
      <c r="BVP428">
        <v>0</v>
      </c>
      <c r="BVQ428">
        <v>0</v>
      </c>
      <c r="BVR428">
        <v>0</v>
      </c>
      <c r="BVS428">
        <v>0</v>
      </c>
      <c r="BVT428">
        <v>0</v>
      </c>
      <c r="BVU428">
        <v>0</v>
      </c>
      <c r="BVV428">
        <v>0</v>
      </c>
      <c r="BVW428">
        <v>0</v>
      </c>
      <c r="BVX428">
        <v>0</v>
      </c>
      <c r="BVY428">
        <v>0</v>
      </c>
      <c r="BVZ428">
        <v>0</v>
      </c>
      <c r="BWA428">
        <v>0</v>
      </c>
      <c r="BWB428">
        <v>0</v>
      </c>
      <c r="BWC428">
        <v>0</v>
      </c>
      <c r="BWD428">
        <v>0</v>
      </c>
      <c r="BWE428">
        <v>0</v>
      </c>
      <c r="BWF428">
        <v>0</v>
      </c>
      <c r="BWG428">
        <v>2.1929824561403508E-3</v>
      </c>
      <c r="BWH428">
        <v>0</v>
      </c>
      <c r="BWI428">
        <v>0</v>
      </c>
      <c r="BWJ428">
        <v>0</v>
      </c>
      <c r="BWK428">
        <v>0</v>
      </c>
      <c r="BWL428">
        <v>0</v>
      </c>
      <c r="BWM428">
        <v>0</v>
      </c>
      <c r="BWN428">
        <v>0</v>
      </c>
      <c r="BWO428">
        <v>0</v>
      </c>
      <c r="BWP428">
        <v>0</v>
      </c>
      <c r="BWQ428">
        <v>0</v>
      </c>
      <c r="BWR428">
        <v>0</v>
      </c>
      <c r="BWS428">
        <v>0</v>
      </c>
      <c r="BWT428">
        <v>0</v>
      </c>
      <c r="BWU428">
        <v>0</v>
      </c>
      <c r="BWV428">
        <v>0</v>
      </c>
      <c r="BWW428">
        <v>0</v>
      </c>
      <c r="BWX428">
        <v>0</v>
      </c>
      <c r="BWY428">
        <v>2.1929824561403508E-3</v>
      </c>
      <c r="BWZ428">
        <v>2.1929824561403508E-3</v>
      </c>
      <c r="BXA428">
        <v>0</v>
      </c>
      <c r="BXB428">
        <v>0</v>
      </c>
      <c r="BXC428">
        <v>0</v>
      </c>
      <c r="BXD428">
        <v>0</v>
      </c>
      <c r="BXE428">
        <v>0</v>
      </c>
      <c r="BXF428">
        <v>0</v>
      </c>
      <c r="BXG428">
        <v>0</v>
      </c>
      <c r="BXH428">
        <v>0</v>
      </c>
      <c r="BXI428">
        <v>0</v>
      </c>
      <c r="BXJ428">
        <v>0</v>
      </c>
      <c r="BXK428">
        <v>0</v>
      </c>
      <c r="BXL428">
        <v>0</v>
      </c>
      <c r="BXM428">
        <v>0</v>
      </c>
      <c r="BXN428">
        <v>0</v>
      </c>
      <c r="BXO428">
        <v>0</v>
      </c>
      <c r="BXP428">
        <v>4.3859649122807015E-2</v>
      </c>
      <c r="BXQ428">
        <v>3.7280701754385963E-2</v>
      </c>
      <c r="BXR428">
        <v>0</v>
      </c>
      <c r="BXS428">
        <v>0</v>
      </c>
      <c r="BXT428">
        <v>0</v>
      </c>
      <c r="BXU428">
        <v>0</v>
      </c>
      <c r="BXV428">
        <v>0</v>
      </c>
      <c r="BXW428">
        <v>8.771929824561403E-3</v>
      </c>
      <c r="BXX428">
        <v>4.3859649122807015E-3</v>
      </c>
      <c r="BXY428">
        <v>0</v>
      </c>
      <c r="BXZ428">
        <v>0</v>
      </c>
      <c r="BYA428">
        <v>0</v>
      </c>
      <c r="BYB428">
        <v>0</v>
      </c>
      <c r="BYC428">
        <v>0</v>
      </c>
      <c r="BYD428">
        <v>0</v>
      </c>
      <c r="BYE428">
        <v>0</v>
      </c>
      <c r="BYF428">
        <v>0</v>
      </c>
      <c r="BYG428">
        <v>0</v>
      </c>
      <c r="BYH428">
        <v>0</v>
      </c>
      <c r="BYI428">
        <v>0</v>
      </c>
      <c r="BYJ428">
        <v>0</v>
      </c>
      <c r="BYK428">
        <v>0</v>
      </c>
      <c r="BYL428">
        <v>0</v>
      </c>
      <c r="BYM428">
        <v>0</v>
      </c>
      <c r="BYN428">
        <v>0</v>
      </c>
      <c r="BYO428">
        <v>0</v>
      </c>
      <c r="BYP428">
        <v>6.5789473684210523E-3</v>
      </c>
      <c r="BYQ428">
        <v>0</v>
      </c>
      <c r="BYR428">
        <v>0</v>
      </c>
      <c r="BYS428">
        <v>0</v>
      </c>
      <c r="BYT428">
        <v>0</v>
      </c>
      <c r="BYU428">
        <v>0</v>
      </c>
      <c r="BYV428">
        <v>0</v>
      </c>
      <c r="BYW428">
        <v>0</v>
      </c>
      <c r="BYX428">
        <v>0</v>
      </c>
      <c r="BYY428">
        <v>0</v>
      </c>
      <c r="BYZ428">
        <v>0</v>
      </c>
      <c r="BZA428">
        <v>0</v>
      </c>
      <c r="BZB428">
        <v>0</v>
      </c>
      <c r="BZC428">
        <v>0</v>
      </c>
      <c r="BZD428">
        <v>0</v>
      </c>
      <c r="BZE428">
        <v>0</v>
      </c>
      <c r="BZF428">
        <v>0</v>
      </c>
      <c r="BZG428">
        <v>0</v>
      </c>
      <c r="BZH428">
        <v>2.1929824561403508E-3</v>
      </c>
      <c r="BZI428">
        <v>0</v>
      </c>
      <c r="BZJ428">
        <v>0</v>
      </c>
      <c r="BZK428">
        <v>0</v>
      </c>
      <c r="BZL428">
        <v>0</v>
      </c>
      <c r="BZM428">
        <v>0</v>
      </c>
      <c r="BZN428">
        <v>0</v>
      </c>
      <c r="BZO428">
        <v>0</v>
      </c>
      <c r="BZP428">
        <v>0</v>
      </c>
      <c r="BZQ428">
        <v>0</v>
      </c>
      <c r="BZR428">
        <v>0</v>
      </c>
      <c r="BZS428">
        <v>0</v>
      </c>
      <c r="BZT428">
        <v>0</v>
      </c>
      <c r="BZU428">
        <v>0</v>
      </c>
      <c r="BZV428">
        <v>0</v>
      </c>
      <c r="BZW428">
        <v>0</v>
      </c>
      <c r="BZX428">
        <v>0</v>
      </c>
      <c r="BZY428">
        <v>0</v>
      </c>
      <c r="BZZ428">
        <v>0</v>
      </c>
      <c r="CAA428">
        <v>0</v>
      </c>
      <c r="CAB428">
        <v>4.3859649122807015E-3</v>
      </c>
      <c r="CAC428">
        <v>0</v>
      </c>
      <c r="CAD428">
        <v>0</v>
      </c>
      <c r="CAE428">
        <v>0</v>
      </c>
      <c r="CAF428">
        <v>0</v>
      </c>
      <c r="CAG428">
        <v>0</v>
      </c>
      <c r="CAH428">
        <v>0</v>
      </c>
      <c r="CAI428">
        <v>0</v>
      </c>
      <c r="CAJ428">
        <v>0</v>
      </c>
      <c r="CAK428">
        <v>0</v>
      </c>
      <c r="CAL428">
        <v>0</v>
      </c>
      <c r="CAM428">
        <v>0</v>
      </c>
      <c r="CAN428">
        <v>0</v>
      </c>
      <c r="CAO428">
        <v>0</v>
      </c>
      <c r="CAP428">
        <v>0</v>
      </c>
      <c r="CAQ428">
        <v>0</v>
      </c>
      <c r="CAR428">
        <v>0</v>
      </c>
      <c r="CAS428">
        <v>0</v>
      </c>
      <c r="CAT428">
        <v>2.1929824561403508E-3</v>
      </c>
      <c r="CAU428">
        <v>0</v>
      </c>
      <c r="CAV428">
        <v>0</v>
      </c>
      <c r="CAW428">
        <v>2.1929824561403508E-3</v>
      </c>
      <c r="CAX428">
        <v>0</v>
      </c>
      <c r="CAY428">
        <v>0</v>
      </c>
      <c r="CAZ428">
        <v>0</v>
      </c>
      <c r="CBA428">
        <v>0</v>
      </c>
      <c r="CBB428">
        <v>0</v>
      </c>
      <c r="CBC428">
        <v>0</v>
      </c>
      <c r="CBD428">
        <v>0</v>
      </c>
      <c r="CBE428">
        <v>0</v>
      </c>
      <c r="CBF428">
        <v>0</v>
      </c>
      <c r="CBG428">
        <v>0</v>
      </c>
      <c r="CBH428">
        <v>0</v>
      </c>
      <c r="CBI428">
        <v>0</v>
      </c>
      <c r="CBJ428">
        <v>0</v>
      </c>
      <c r="CBK428">
        <v>0</v>
      </c>
      <c r="CBL428">
        <v>0</v>
      </c>
      <c r="CBM428">
        <v>0</v>
      </c>
      <c r="CBN428">
        <v>0</v>
      </c>
      <c r="CBO428">
        <v>0</v>
      </c>
      <c r="CBP428">
        <v>0</v>
      </c>
      <c r="CBQ428">
        <v>0</v>
      </c>
      <c r="CBR428">
        <v>0</v>
      </c>
      <c r="CBS428">
        <v>0</v>
      </c>
      <c r="CBT428">
        <v>0</v>
      </c>
      <c r="CBU428">
        <v>0</v>
      </c>
      <c r="CBV428">
        <v>0</v>
      </c>
      <c r="CBW428">
        <v>3.2894736842105261E-2</v>
      </c>
      <c r="CBX428">
        <v>0</v>
      </c>
      <c r="CBY428">
        <v>0</v>
      </c>
      <c r="CBZ428">
        <v>0</v>
      </c>
      <c r="CCA428">
        <v>0</v>
      </c>
      <c r="CCB428">
        <v>0</v>
      </c>
      <c r="CCC428">
        <v>0</v>
      </c>
      <c r="CCD428">
        <v>0</v>
      </c>
      <c r="CCE428">
        <v>0</v>
      </c>
      <c r="CCF428">
        <v>0</v>
      </c>
      <c r="CCG428">
        <v>0</v>
      </c>
      <c r="CCH428">
        <v>0</v>
      </c>
      <c r="CCI428">
        <v>0</v>
      </c>
      <c r="CCJ428">
        <v>0</v>
      </c>
      <c r="CCK428">
        <v>0</v>
      </c>
      <c r="CCL428">
        <v>0</v>
      </c>
      <c r="CCM428">
        <v>0</v>
      </c>
      <c r="CCN428">
        <v>0</v>
      </c>
      <c r="CCO428">
        <v>0</v>
      </c>
      <c r="CCP428">
        <v>0</v>
      </c>
      <c r="CCQ428">
        <v>0</v>
      </c>
      <c r="CCR428">
        <v>0</v>
      </c>
      <c r="CCS428">
        <v>2.1929824561403508E-3</v>
      </c>
      <c r="CCT428">
        <v>0</v>
      </c>
      <c r="CCU428">
        <v>0</v>
      </c>
      <c r="CCV428">
        <v>0</v>
      </c>
      <c r="CCW428">
        <v>0</v>
      </c>
      <c r="CCX428">
        <v>0</v>
      </c>
      <c r="CCY428">
        <v>0</v>
      </c>
      <c r="CCZ428">
        <v>0</v>
      </c>
      <c r="CDA428">
        <v>0</v>
      </c>
      <c r="CDB428">
        <v>0</v>
      </c>
      <c r="CDC428">
        <v>0</v>
      </c>
      <c r="CDD428">
        <v>0</v>
      </c>
      <c r="CDE428">
        <v>0</v>
      </c>
      <c r="CDF428">
        <v>0</v>
      </c>
      <c r="CDG428">
        <v>0</v>
      </c>
      <c r="CDH428">
        <v>0</v>
      </c>
      <c r="CDI428">
        <v>0</v>
      </c>
      <c r="CDJ428">
        <v>0</v>
      </c>
      <c r="CDK428">
        <v>0</v>
      </c>
      <c r="CDL428">
        <v>0</v>
      </c>
      <c r="CDM428">
        <v>0</v>
      </c>
      <c r="CDN428">
        <v>0</v>
      </c>
      <c r="CDO428">
        <v>0</v>
      </c>
      <c r="CDP428">
        <v>0</v>
      </c>
      <c r="CDQ428">
        <v>0</v>
      </c>
      <c r="CDR428">
        <v>0</v>
      </c>
      <c r="CDS428">
        <v>0</v>
      </c>
      <c r="CDT428">
        <v>0</v>
      </c>
      <c r="CDU428">
        <v>0</v>
      </c>
      <c r="CDV428">
        <v>0</v>
      </c>
      <c r="CDW428">
        <v>0</v>
      </c>
      <c r="CDX428">
        <v>0</v>
      </c>
      <c r="CDY428">
        <v>0</v>
      </c>
      <c r="CDZ428">
        <v>0</v>
      </c>
      <c r="CEA428">
        <v>0</v>
      </c>
      <c r="CEB428">
        <v>0</v>
      </c>
      <c r="CEC428">
        <v>0</v>
      </c>
      <c r="CED428">
        <v>0</v>
      </c>
      <c r="CEE428">
        <v>0</v>
      </c>
      <c r="CEF428">
        <v>0</v>
      </c>
      <c r="CEG428">
        <v>0</v>
      </c>
      <c r="CEH428">
        <v>0</v>
      </c>
      <c r="CEI428">
        <v>0</v>
      </c>
      <c r="CEJ428">
        <v>0</v>
      </c>
      <c r="CEK428">
        <v>0</v>
      </c>
      <c r="CEL428">
        <v>0</v>
      </c>
      <c r="CEM428">
        <v>0</v>
      </c>
      <c r="CEN428">
        <v>0</v>
      </c>
      <c r="CEO428">
        <v>0</v>
      </c>
      <c r="CEP428">
        <v>0</v>
      </c>
      <c r="CEQ428">
        <v>0</v>
      </c>
      <c r="CER428">
        <v>0</v>
      </c>
      <c r="CES428">
        <v>0</v>
      </c>
      <c r="CET428">
        <v>0</v>
      </c>
      <c r="CEU428">
        <v>0</v>
      </c>
      <c r="CEV428">
        <v>0</v>
      </c>
      <c r="CEW428">
        <v>0</v>
      </c>
      <c r="CEX428">
        <v>0</v>
      </c>
      <c r="CEY428">
        <v>0</v>
      </c>
      <c r="CEZ428">
        <v>0</v>
      </c>
      <c r="CFA428">
        <v>0</v>
      </c>
      <c r="CFB428">
        <v>0</v>
      </c>
      <c r="CFC428">
        <v>0</v>
      </c>
      <c r="CFD428">
        <v>0</v>
      </c>
      <c r="CFE428">
        <v>0</v>
      </c>
      <c r="CFF428">
        <v>0</v>
      </c>
      <c r="CFG428">
        <v>1.7543859649122806E-2</v>
      </c>
      <c r="CFH428">
        <v>0</v>
      </c>
      <c r="CFI428">
        <v>0</v>
      </c>
      <c r="CFJ428">
        <v>0</v>
      </c>
      <c r="CFK428">
        <v>0</v>
      </c>
      <c r="CFL428">
        <v>0</v>
      </c>
      <c r="CFM428">
        <v>0</v>
      </c>
      <c r="CFN428">
        <v>0</v>
      </c>
      <c r="CFO428">
        <v>0</v>
      </c>
      <c r="CFP428">
        <v>0</v>
      </c>
      <c r="CFQ428">
        <v>0</v>
      </c>
      <c r="CFR428">
        <v>0</v>
      </c>
      <c r="CFS428">
        <v>0</v>
      </c>
      <c r="CFT428">
        <v>0</v>
      </c>
      <c r="CFU428">
        <v>0</v>
      </c>
      <c r="CFV428">
        <v>0</v>
      </c>
      <c r="CFW428">
        <v>0</v>
      </c>
      <c r="CFX428">
        <v>0</v>
      </c>
      <c r="CFY428">
        <v>0</v>
      </c>
      <c r="CFZ428">
        <v>0</v>
      </c>
      <c r="CGA428">
        <v>0</v>
      </c>
      <c r="CGB428">
        <v>0</v>
      </c>
      <c r="CGC428">
        <v>0</v>
      </c>
      <c r="CGD428">
        <v>0</v>
      </c>
      <c r="CGE428">
        <v>8.771929824561403E-3</v>
      </c>
      <c r="CGF428">
        <v>0</v>
      </c>
      <c r="CGG428">
        <v>0</v>
      </c>
      <c r="CGH428">
        <v>0</v>
      </c>
      <c r="CGI428">
        <v>0</v>
      </c>
      <c r="CGJ428">
        <v>0</v>
      </c>
      <c r="CGK428">
        <v>0</v>
      </c>
      <c r="CGL428">
        <v>0</v>
      </c>
      <c r="CGM428">
        <v>0</v>
      </c>
      <c r="CGN428">
        <v>0</v>
      </c>
      <c r="CGO428">
        <v>0</v>
      </c>
      <c r="CGP428">
        <v>0</v>
      </c>
      <c r="CGQ428">
        <v>0</v>
      </c>
      <c r="CGR428">
        <v>0</v>
      </c>
      <c r="CGS428">
        <v>0</v>
      </c>
      <c r="CGT428">
        <v>0</v>
      </c>
      <c r="CGU428">
        <v>0</v>
      </c>
      <c r="CGV428">
        <v>0</v>
      </c>
      <c r="CGW428">
        <v>0</v>
      </c>
      <c r="CGX428">
        <v>0</v>
      </c>
      <c r="CGY428">
        <v>0</v>
      </c>
      <c r="CGZ428">
        <v>0</v>
      </c>
      <c r="CHA428">
        <v>0</v>
      </c>
      <c r="CHB428">
        <v>0</v>
      </c>
      <c r="CHC428">
        <v>0</v>
      </c>
      <c r="CHD428">
        <v>0</v>
      </c>
      <c r="CHE428">
        <v>0</v>
      </c>
      <c r="CHF428">
        <v>0</v>
      </c>
      <c r="CHG428">
        <v>0</v>
      </c>
      <c r="CHH428">
        <v>0</v>
      </c>
      <c r="CHI428">
        <v>0</v>
      </c>
      <c r="CHJ428">
        <v>0</v>
      </c>
      <c r="CHK428">
        <v>0</v>
      </c>
      <c r="CHL428">
        <v>0</v>
      </c>
      <c r="CHM428">
        <v>0</v>
      </c>
      <c r="CHN428">
        <v>0</v>
      </c>
      <c r="CHO428">
        <v>0</v>
      </c>
      <c r="CHP428">
        <v>0</v>
      </c>
      <c r="CHQ428">
        <v>1.0964912280701754E-2</v>
      </c>
      <c r="CHR428">
        <v>0</v>
      </c>
      <c r="CHS428">
        <v>0</v>
      </c>
      <c r="CHT428">
        <v>0</v>
      </c>
      <c r="CHU428">
        <v>0</v>
      </c>
      <c r="CHV428">
        <v>0</v>
      </c>
      <c r="CHW428">
        <v>0</v>
      </c>
      <c r="CHX428">
        <v>0</v>
      </c>
      <c r="CHY428">
        <v>0</v>
      </c>
      <c r="CHZ428">
        <v>0</v>
      </c>
      <c r="CIA428">
        <v>0</v>
      </c>
      <c r="CIB428">
        <v>0</v>
      </c>
      <c r="CIC428">
        <v>0</v>
      </c>
      <c r="CID428">
        <v>0</v>
      </c>
      <c r="CIE428">
        <v>0</v>
      </c>
      <c r="CIF428">
        <v>0</v>
      </c>
      <c r="CIG428">
        <v>0</v>
      </c>
      <c r="CIH428">
        <v>0</v>
      </c>
      <c r="CII428">
        <v>0</v>
      </c>
      <c r="CIJ428">
        <v>0</v>
      </c>
      <c r="CIK428">
        <v>0</v>
      </c>
      <c r="CIL428">
        <v>0</v>
      </c>
      <c r="CIM428">
        <v>0</v>
      </c>
      <c r="CIN428">
        <v>0</v>
      </c>
      <c r="CIO428">
        <v>0</v>
      </c>
      <c r="CIP428">
        <v>0</v>
      </c>
      <c r="CIQ428">
        <v>0</v>
      </c>
      <c r="CIR428">
        <v>0</v>
      </c>
      <c r="CIS428">
        <v>0</v>
      </c>
      <c r="CIT428">
        <v>0</v>
      </c>
      <c r="CIU428">
        <v>0</v>
      </c>
      <c r="CIV428">
        <v>0</v>
      </c>
      <c r="CIW428">
        <v>0</v>
      </c>
      <c r="CIX428">
        <v>0</v>
      </c>
      <c r="CIY428">
        <v>0</v>
      </c>
      <c r="CIZ428">
        <v>0</v>
      </c>
      <c r="CJA428">
        <v>0</v>
      </c>
      <c r="CJB428">
        <v>0</v>
      </c>
      <c r="CJC428">
        <v>0</v>
      </c>
      <c r="CJD428">
        <v>0</v>
      </c>
      <c r="CJE428">
        <v>0</v>
      </c>
      <c r="CJF428">
        <v>0</v>
      </c>
      <c r="CJG428">
        <v>0</v>
      </c>
      <c r="CJH428">
        <v>0</v>
      </c>
      <c r="CJI428">
        <v>0</v>
      </c>
      <c r="CJJ428">
        <v>0</v>
      </c>
      <c r="CJK428">
        <v>0</v>
      </c>
      <c r="CJL428">
        <v>0</v>
      </c>
      <c r="CJM428">
        <v>0</v>
      </c>
      <c r="CJN428">
        <v>0</v>
      </c>
      <c r="CJO428">
        <v>0</v>
      </c>
      <c r="CJP428">
        <v>0</v>
      </c>
      <c r="CJQ428">
        <v>0</v>
      </c>
      <c r="CJR428">
        <v>0</v>
      </c>
      <c r="CJS428">
        <v>0</v>
      </c>
      <c r="CJT428">
        <v>0</v>
      </c>
      <c r="CJU428">
        <v>0</v>
      </c>
      <c r="CJV428">
        <v>0</v>
      </c>
      <c r="CJW428">
        <v>0</v>
      </c>
      <c r="CJX428">
        <v>0</v>
      </c>
      <c r="CJY428">
        <v>0</v>
      </c>
      <c r="CJZ428">
        <v>0</v>
      </c>
      <c r="CKA428">
        <v>0</v>
      </c>
      <c r="CKB428">
        <v>0</v>
      </c>
      <c r="CKC428">
        <v>0</v>
      </c>
      <c r="CKD428">
        <v>0</v>
      </c>
      <c r="CKE428">
        <v>0</v>
      </c>
      <c r="CKF428">
        <v>0</v>
      </c>
      <c r="CKG428">
        <v>0</v>
      </c>
      <c r="CKH428">
        <v>0</v>
      </c>
      <c r="CKI428">
        <v>0</v>
      </c>
      <c r="CKJ428">
        <v>0</v>
      </c>
      <c r="CKK428">
        <v>0</v>
      </c>
      <c r="CKL428">
        <v>0</v>
      </c>
      <c r="CKM428">
        <v>0</v>
      </c>
      <c r="CKN428">
        <v>0</v>
      </c>
      <c r="CKO428">
        <v>0</v>
      </c>
      <c r="CKP428">
        <v>0</v>
      </c>
      <c r="CKQ428">
        <v>0</v>
      </c>
      <c r="CKR428">
        <v>0</v>
      </c>
      <c r="CKS428">
        <v>0</v>
      </c>
      <c r="CKT428">
        <v>0</v>
      </c>
      <c r="CKU428">
        <v>0</v>
      </c>
      <c r="CKV428">
        <v>0</v>
      </c>
      <c r="CKW428">
        <v>0</v>
      </c>
      <c r="CKX428">
        <v>0</v>
      </c>
      <c r="CKY428">
        <v>0</v>
      </c>
      <c r="CKZ428">
        <v>0</v>
      </c>
      <c r="CLA428">
        <v>0</v>
      </c>
      <c r="CLB428">
        <v>0</v>
      </c>
      <c r="CLC428">
        <v>1</v>
      </c>
    </row>
    <row r="429" spans="1:291 1569:2343">
      <c r="A429">
        <v>31</v>
      </c>
      <c r="C429" s="287" t="s">
        <v>2858</v>
      </c>
      <c r="D429">
        <v>2007</v>
      </c>
      <c r="E429" s="5" t="s">
        <v>3031</v>
      </c>
      <c r="AL429" s="467">
        <v>39316</v>
      </c>
      <c r="AM429">
        <v>12</v>
      </c>
      <c r="AN429">
        <v>7.36</v>
      </c>
      <c r="AO429">
        <v>7.5158333333333331</v>
      </c>
      <c r="AP429">
        <v>62.116666666666674</v>
      </c>
      <c r="AQ429">
        <v>9.1249999999999998E-2</v>
      </c>
      <c r="AR429">
        <v>2.9763333333333333</v>
      </c>
      <c r="AS429">
        <v>3.4331666666666667</v>
      </c>
      <c r="AT429">
        <v>0.86991666666666667</v>
      </c>
      <c r="AU429">
        <v>1.6189166666666666</v>
      </c>
      <c r="AV429">
        <v>0.35091666666666671</v>
      </c>
      <c r="AW429">
        <v>1407.9166666666667</v>
      </c>
      <c r="AX429">
        <v>146.33333333333334</v>
      </c>
      <c r="AY429">
        <v>1052</v>
      </c>
      <c r="AZ429">
        <v>1.6095833333333334</v>
      </c>
      <c r="BA429">
        <v>1.5925</v>
      </c>
      <c r="BB429">
        <v>0.45333333333333337</v>
      </c>
      <c r="BC429">
        <v>79.25</v>
      </c>
      <c r="BD429">
        <v>36.166666666666664</v>
      </c>
      <c r="BE429">
        <v>68</v>
      </c>
      <c r="BF429">
        <v>1235</v>
      </c>
      <c r="BG429">
        <v>204.93333333333328</v>
      </c>
      <c r="BH429">
        <v>892.08333333333337</v>
      </c>
      <c r="BI429">
        <v>7.4541666666666684</v>
      </c>
      <c r="BJ429">
        <v>6.1666666666666679</v>
      </c>
      <c r="BK429">
        <v>18.116666666666664</v>
      </c>
      <c r="BL429">
        <v>4.6000000000000006E-2</v>
      </c>
      <c r="BM429">
        <v>1.5424999999999998</v>
      </c>
      <c r="BN429">
        <v>2.2791666666666668</v>
      </c>
      <c r="BO429">
        <v>6.716666666666665</v>
      </c>
      <c r="BP429" t="e">
        <v>#DIV/0!</v>
      </c>
      <c r="BQ429" t="e">
        <v>#DIV/0!</v>
      </c>
      <c r="BR429" t="e">
        <v>#DIV/0!</v>
      </c>
      <c r="BS429" t="e">
        <v>#DIV/0!</v>
      </c>
      <c r="BV429" s="5" t="s">
        <v>1680</v>
      </c>
      <c r="BW429" s="5" t="s">
        <v>1680</v>
      </c>
      <c r="BX429">
        <f>SUM([1]taxalistresults!H3754:H3777)</f>
        <v>421</v>
      </c>
      <c r="BY429" s="468">
        <v>24</v>
      </c>
      <c r="BZ429" s="468">
        <v>1.5198268227147735</v>
      </c>
      <c r="CA429" s="287">
        <v>14.761805555555551</v>
      </c>
      <c r="CB429" s="287">
        <v>32.416267942583751</v>
      </c>
      <c r="CC429" s="287">
        <v>5.7007125890736337</v>
      </c>
      <c r="CD429" s="287">
        <v>8.7240824269167661</v>
      </c>
      <c r="CE429" s="287">
        <v>76.722090261282659</v>
      </c>
      <c r="CF429" s="287">
        <v>1.1876484560570071</v>
      </c>
      <c r="CG429">
        <v>0</v>
      </c>
      <c r="CH429">
        <v>0</v>
      </c>
      <c r="CI429">
        <v>0</v>
      </c>
      <c r="CJ429">
        <v>0</v>
      </c>
      <c r="CK429">
        <v>0</v>
      </c>
      <c r="CL429">
        <v>0</v>
      </c>
      <c r="CM429">
        <v>0</v>
      </c>
      <c r="CN429">
        <v>0</v>
      </c>
      <c r="CO429">
        <v>0</v>
      </c>
      <c r="CP429">
        <v>0</v>
      </c>
      <c r="CQ429">
        <v>0</v>
      </c>
      <c r="CR429">
        <v>0</v>
      </c>
      <c r="CS429">
        <v>0</v>
      </c>
      <c r="CT429">
        <v>0</v>
      </c>
      <c r="CU429">
        <v>0</v>
      </c>
      <c r="CV429">
        <v>0</v>
      </c>
      <c r="CW429" s="86">
        <v>0</v>
      </c>
      <c r="DW429" s="114">
        <v>6.1666666666666679</v>
      </c>
      <c r="DX429" s="114">
        <v>18.116666666666664</v>
      </c>
      <c r="DY429" s="469">
        <v>4.6000000000000006E-2</v>
      </c>
      <c r="DZ429" s="114">
        <v>1.5424999999999998</v>
      </c>
      <c r="EA429" s="114">
        <v>2.2791666666666668</v>
      </c>
      <c r="EB429" s="114">
        <v>6.716666666666665</v>
      </c>
      <c r="EG429" s="86">
        <f t="shared" si="47"/>
        <v>3</v>
      </c>
      <c r="EH429" s="86">
        <f t="shared" si="48"/>
        <v>2</v>
      </c>
      <c r="EI429">
        <v>3</v>
      </c>
      <c r="EJ429">
        <v>2</v>
      </c>
      <c r="EK429">
        <v>2</v>
      </c>
      <c r="EL429">
        <v>3</v>
      </c>
      <c r="EM429">
        <v>2</v>
      </c>
      <c r="EN429">
        <v>2</v>
      </c>
      <c r="JP429"/>
      <c r="JR429"/>
      <c r="JS429"/>
      <c r="JU429"/>
      <c r="JX429"/>
      <c r="KA429"/>
      <c r="KB429"/>
      <c r="KC429"/>
      <c r="KD429"/>
      <c r="KE429"/>
      <c r="BHI429">
        <v>419</v>
      </c>
      <c r="BHJ429">
        <v>419</v>
      </c>
      <c r="BHK429">
        <v>31</v>
      </c>
      <c r="BHL429">
        <v>31</v>
      </c>
      <c r="BHM429">
        <v>0</v>
      </c>
      <c r="BHN429">
        <v>0</v>
      </c>
      <c r="BHO429">
        <v>0</v>
      </c>
      <c r="BHP429">
        <v>0</v>
      </c>
      <c r="BHQ429">
        <v>0</v>
      </c>
      <c r="BHR429">
        <v>0</v>
      </c>
      <c r="BHS429">
        <v>0</v>
      </c>
      <c r="BHT429">
        <v>0</v>
      </c>
      <c r="BHU429">
        <v>0</v>
      </c>
      <c r="BHV429">
        <v>0</v>
      </c>
      <c r="BHW429">
        <v>0</v>
      </c>
      <c r="BHX429">
        <v>0</v>
      </c>
      <c r="BHY429">
        <v>0</v>
      </c>
      <c r="BHZ429">
        <v>0</v>
      </c>
      <c r="BIA429">
        <v>0</v>
      </c>
      <c r="BIB429">
        <v>0</v>
      </c>
      <c r="BIC429">
        <v>0</v>
      </c>
      <c r="BID429">
        <v>0</v>
      </c>
      <c r="BIE429">
        <v>0</v>
      </c>
      <c r="BIF429">
        <v>0</v>
      </c>
      <c r="BIG429">
        <v>0</v>
      </c>
      <c r="BIH429">
        <v>0</v>
      </c>
      <c r="BII429">
        <v>0</v>
      </c>
      <c r="BIJ429">
        <v>0</v>
      </c>
      <c r="BIK429">
        <v>0</v>
      </c>
      <c r="BIL429">
        <v>0</v>
      </c>
      <c r="BIM429">
        <v>0</v>
      </c>
      <c r="BIN429">
        <v>0</v>
      </c>
      <c r="BIO429">
        <v>0</v>
      </c>
      <c r="BIP429">
        <v>0</v>
      </c>
      <c r="BIQ429">
        <v>0</v>
      </c>
      <c r="BIR429">
        <v>0</v>
      </c>
      <c r="BIS429">
        <v>0</v>
      </c>
      <c r="BIT429">
        <v>0</v>
      </c>
      <c r="BIU429">
        <v>0</v>
      </c>
      <c r="BIV429">
        <v>0</v>
      </c>
      <c r="BIW429">
        <v>0</v>
      </c>
      <c r="BIX429">
        <v>0</v>
      </c>
      <c r="BIY429">
        <v>0</v>
      </c>
      <c r="BIZ429">
        <v>0</v>
      </c>
      <c r="BJA429">
        <v>0</v>
      </c>
      <c r="BJB429">
        <v>0</v>
      </c>
      <c r="BJC429">
        <v>0</v>
      </c>
      <c r="BJD429">
        <v>0</v>
      </c>
      <c r="BJE429">
        <v>0.76722090261282661</v>
      </c>
      <c r="BJF429">
        <v>0</v>
      </c>
      <c r="BJG429">
        <v>0</v>
      </c>
      <c r="BJH429">
        <v>0</v>
      </c>
      <c r="BJI429">
        <v>0</v>
      </c>
      <c r="BJJ429">
        <v>0</v>
      </c>
      <c r="BJK429">
        <v>0</v>
      </c>
      <c r="BJL429">
        <v>0</v>
      </c>
      <c r="BJM429">
        <v>0</v>
      </c>
      <c r="BJN429">
        <v>0</v>
      </c>
      <c r="BJO429">
        <v>0</v>
      </c>
      <c r="BJP429">
        <v>0</v>
      </c>
      <c r="BJQ429">
        <v>0</v>
      </c>
      <c r="BJR429">
        <v>0</v>
      </c>
      <c r="BJS429">
        <v>0</v>
      </c>
      <c r="BJT429">
        <v>0</v>
      </c>
      <c r="BJU429">
        <v>0</v>
      </c>
      <c r="BJV429">
        <v>0</v>
      </c>
      <c r="BJW429">
        <v>0</v>
      </c>
      <c r="BJX429">
        <v>0</v>
      </c>
      <c r="BJY429">
        <v>0</v>
      </c>
      <c r="BJZ429">
        <v>0</v>
      </c>
      <c r="BKA429">
        <v>0</v>
      </c>
      <c r="BKB429">
        <v>0</v>
      </c>
      <c r="BKC429">
        <v>0</v>
      </c>
      <c r="BKD429">
        <v>0</v>
      </c>
      <c r="BKE429">
        <v>0</v>
      </c>
      <c r="BKF429">
        <v>0</v>
      </c>
      <c r="BKG429">
        <v>0</v>
      </c>
      <c r="BKH429">
        <v>0</v>
      </c>
      <c r="BKI429">
        <v>0</v>
      </c>
      <c r="BKJ429">
        <v>0</v>
      </c>
      <c r="BKK429">
        <v>0</v>
      </c>
      <c r="BKL429">
        <v>0</v>
      </c>
      <c r="BKM429">
        <v>0</v>
      </c>
      <c r="BKN429">
        <v>0</v>
      </c>
      <c r="BKO429">
        <v>2.3752969121140144E-3</v>
      </c>
      <c r="BKP429">
        <v>0</v>
      </c>
      <c r="BKQ429">
        <v>0</v>
      </c>
      <c r="BKR429">
        <v>0</v>
      </c>
      <c r="BKS429">
        <v>0</v>
      </c>
      <c r="BKT429">
        <v>0</v>
      </c>
      <c r="BKU429">
        <v>0</v>
      </c>
      <c r="BKV429">
        <v>0</v>
      </c>
      <c r="BKW429">
        <v>0</v>
      </c>
      <c r="BKX429">
        <v>0</v>
      </c>
      <c r="BKY429">
        <v>0</v>
      </c>
      <c r="BKZ429">
        <v>0</v>
      </c>
      <c r="BLA429">
        <v>0</v>
      </c>
      <c r="BLB429">
        <v>0</v>
      </c>
      <c r="BLC429">
        <v>0</v>
      </c>
      <c r="BLD429">
        <v>0</v>
      </c>
      <c r="BLE429">
        <v>0</v>
      </c>
      <c r="BLF429">
        <v>0</v>
      </c>
      <c r="BLG429">
        <v>0</v>
      </c>
      <c r="BLH429">
        <v>0</v>
      </c>
      <c r="BLI429">
        <v>0</v>
      </c>
      <c r="BLJ429">
        <v>0</v>
      </c>
      <c r="BLK429">
        <v>0</v>
      </c>
      <c r="BLL429">
        <v>0</v>
      </c>
      <c r="BLM429">
        <v>0</v>
      </c>
      <c r="BLN429">
        <v>0</v>
      </c>
      <c r="BLO429">
        <v>0</v>
      </c>
      <c r="BLP429">
        <v>0</v>
      </c>
      <c r="BLQ429">
        <v>0</v>
      </c>
      <c r="BLR429">
        <v>0</v>
      </c>
      <c r="BLS429">
        <v>0</v>
      </c>
      <c r="BLT429">
        <v>0</v>
      </c>
      <c r="BLU429">
        <v>2.3752969121140144E-3</v>
      </c>
      <c r="BLV429">
        <v>0</v>
      </c>
      <c r="BLW429">
        <v>0</v>
      </c>
      <c r="BLX429">
        <v>0</v>
      </c>
      <c r="BLY429">
        <v>0</v>
      </c>
      <c r="BLZ429">
        <v>0</v>
      </c>
      <c r="BMA429">
        <v>0</v>
      </c>
      <c r="BMB429">
        <v>0</v>
      </c>
      <c r="BMC429">
        <v>0</v>
      </c>
      <c r="BMD429">
        <v>0</v>
      </c>
      <c r="BME429">
        <v>0</v>
      </c>
      <c r="BMF429">
        <v>0</v>
      </c>
      <c r="BMG429">
        <v>0</v>
      </c>
      <c r="BMH429">
        <v>0</v>
      </c>
      <c r="BMI429">
        <v>0.10451306413301663</v>
      </c>
      <c r="BMJ429">
        <v>0</v>
      </c>
      <c r="BMK429">
        <v>0</v>
      </c>
      <c r="BML429">
        <v>0</v>
      </c>
      <c r="BMM429">
        <v>0</v>
      </c>
      <c r="BMN429">
        <v>0</v>
      </c>
      <c r="BMO429">
        <v>0</v>
      </c>
      <c r="BMP429">
        <v>0</v>
      </c>
      <c r="BMQ429">
        <v>0</v>
      </c>
      <c r="BMR429">
        <v>0</v>
      </c>
      <c r="BMS429">
        <v>0</v>
      </c>
      <c r="BMT429">
        <v>0</v>
      </c>
      <c r="BMU429">
        <v>0</v>
      </c>
      <c r="BMV429">
        <v>0</v>
      </c>
      <c r="BMW429">
        <v>0</v>
      </c>
      <c r="BMX429">
        <v>0</v>
      </c>
      <c r="BMY429">
        <v>0</v>
      </c>
      <c r="BMZ429">
        <v>0</v>
      </c>
      <c r="BNA429">
        <v>0</v>
      </c>
      <c r="BNB429">
        <v>0</v>
      </c>
      <c r="BNC429">
        <v>0</v>
      </c>
      <c r="BND429">
        <v>0</v>
      </c>
      <c r="BNE429">
        <v>2.3752969121140144E-3</v>
      </c>
      <c r="BNF429">
        <v>0</v>
      </c>
      <c r="BNG429">
        <v>0</v>
      </c>
      <c r="BNH429">
        <v>0</v>
      </c>
      <c r="BNI429">
        <v>0</v>
      </c>
      <c r="BNJ429">
        <v>4.7505938242280287E-3</v>
      </c>
      <c r="BNK429">
        <v>0</v>
      </c>
      <c r="BNL429">
        <v>0</v>
      </c>
      <c r="BNM429">
        <v>0</v>
      </c>
      <c r="BNN429">
        <v>0</v>
      </c>
      <c r="BNO429">
        <v>0</v>
      </c>
      <c r="BNP429">
        <v>0</v>
      </c>
      <c r="BNQ429">
        <v>0</v>
      </c>
      <c r="BNR429">
        <v>0</v>
      </c>
      <c r="BNS429">
        <v>0</v>
      </c>
      <c r="BNT429">
        <v>0</v>
      </c>
      <c r="BNU429">
        <v>0</v>
      </c>
      <c r="BNV429">
        <v>0</v>
      </c>
      <c r="BNW429">
        <v>0</v>
      </c>
      <c r="BNX429">
        <v>0</v>
      </c>
      <c r="BNY429">
        <v>0</v>
      </c>
      <c r="BNZ429">
        <v>0</v>
      </c>
      <c r="BOA429">
        <v>0</v>
      </c>
      <c r="BOB429">
        <v>0</v>
      </c>
      <c r="BOC429">
        <v>0</v>
      </c>
      <c r="BOD429">
        <v>0</v>
      </c>
      <c r="BOE429">
        <v>2.3752969121140144E-3</v>
      </c>
      <c r="BOF429">
        <v>0</v>
      </c>
      <c r="BOG429">
        <v>0</v>
      </c>
      <c r="BOH429">
        <v>0</v>
      </c>
      <c r="BOI429">
        <v>0</v>
      </c>
      <c r="BOJ429">
        <v>0</v>
      </c>
      <c r="BOK429">
        <v>0</v>
      </c>
      <c r="BOL429">
        <v>0</v>
      </c>
      <c r="BOM429">
        <v>0</v>
      </c>
      <c r="BON429">
        <v>0</v>
      </c>
      <c r="BOO429">
        <v>0</v>
      </c>
      <c r="BOP429">
        <v>0</v>
      </c>
      <c r="BOQ429">
        <v>0</v>
      </c>
      <c r="BOR429">
        <v>0</v>
      </c>
      <c r="BOS429">
        <v>0</v>
      </c>
      <c r="BOT429">
        <v>0</v>
      </c>
      <c r="BOU429">
        <v>0</v>
      </c>
      <c r="BOV429">
        <v>0</v>
      </c>
      <c r="BOW429">
        <v>0</v>
      </c>
      <c r="BOX429">
        <v>0</v>
      </c>
      <c r="BOY429">
        <v>0</v>
      </c>
      <c r="BOZ429">
        <v>0</v>
      </c>
      <c r="BPA429">
        <v>0</v>
      </c>
      <c r="BPB429">
        <v>0</v>
      </c>
      <c r="BPC429">
        <v>0</v>
      </c>
      <c r="BPD429">
        <v>0</v>
      </c>
      <c r="BPE429">
        <v>0</v>
      </c>
      <c r="BPF429">
        <v>0</v>
      </c>
      <c r="BPG429">
        <v>0</v>
      </c>
      <c r="BPH429">
        <v>0</v>
      </c>
      <c r="BPI429">
        <v>0</v>
      </c>
      <c r="BPJ429">
        <v>9.5011876484560574E-3</v>
      </c>
      <c r="BPK429">
        <v>0</v>
      </c>
      <c r="BPL429">
        <v>0</v>
      </c>
      <c r="BPM429">
        <v>0</v>
      </c>
      <c r="BPN429">
        <v>0</v>
      </c>
      <c r="BPO429">
        <v>0</v>
      </c>
      <c r="BPP429">
        <v>2.3752969121140144E-3</v>
      </c>
      <c r="BPQ429">
        <v>9.5011876484560574E-3</v>
      </c>
      <c r="BPR429">
        <v>0</v>
      </c>
      <c r="BPS429">
        <v>0</v>
      </c>
      <c r="BPT429">
        <v>0</v>
      </c>
      <c r="BPU429">
        <v>0</v>
      </c>
      <c r="BPV429">
        <v>0</v>
      </c>
      <c r="BPW429">
        <v>0</v>
      </c>
      <c r="BPX429">
        <v>0</v>
      </c>
      <c r="BPY429">
        <v>0</v>
      </c>
      <c r="BPZ429">
        <v>0</v>
      </c>
      <c r="BQA429">
        <v>0</v>
      </c>
      <c r="BQB429">
        <v>0</v>
      </c>
      <c r="BQC429">
        <v>0</v>
      </c>
      <c r="BQD429">
        <v>0</v>
      </c>
      <c r="BQE429">
        <v>0</v>
      </c>
      <c r="BQF429">
        <v>0</v>
      </c>
      <c r="BQG429">
        <v>0</v>
      </c>
      <c r="BQH429">
        <v>0</v>
      </c>
      <c r="BQI429">
        <v>0</v>
      </c>
      <c r="BQJ429">
        <v>0</v>
      </c>
      <c r="BQK429">
        <v>0</v>
      </c>
      <c r="BQL429">
        <v>0</v>
      </c>
      <c r="BQM429">
        <v>0</v>
      </c>
      <c r="BQN429">
        <v>0</v>
      </c>
      <c r="BQO429">
        <v>0</v>
      </c>
      <c r="BQP429">
        <v>0</v>
      </c>
      <c r="BQQ429">
        <v>0</v>
      </c>
      <c r="BQR429">
        <v>0</v>
      </c>
      <c r="BQS429">
        <v>0</v>
      </c>
      <c r="BQT429">
        <v>0</v>
      </c>
      <c r="BQU429">
        <v>0</v>
      </c>
      <c r="BQV429">
        <v>0</v>
      </c>
      <c r="BQW429">
        <v>0</v>
      </c>
      <c r="BQX429">
        <v>0</v>
      </c>
      <c r="BQY429">
        <v>0</v>
      </c>
      <c r="BQZ429">
        <v>0</v>
      </c>
      <c r="BRA429">
        <v>0</v>
      </c>
      <c r="BRB429">
        <v>0</v>
      </c>
      <c r="BRC429">
        <v>0</v>
      </c>
      <c r="BRD429">
        <v>0</v>
      </c>
      <c r="BRE429">
        <v>0</v>
      </c>
      <c r="BRF429">
        <v>0</v>
      </c>
      <c r="BRG429">
        <v>0</v>
      </c>
      <c r="BRH429">
        <v>0</v>
      </c>
      <c r="BRI429">
        <v>1.1876484560570071E-2</v>
      </c>
      <c r="BRJ429">
        <v>0</v>
      </c>
      <c r="BRK429">
        <v>2.3752969121140144E-3</v>
      </c>
      <c r="BRL429">
        <v>0</v>
      </c>
      <c r="BRM429">
        <v>0</v>
      </c>
      <c r="BRN429">
        <v>2.3752969121140144E-3</v>
      </c>
      <c r="BRO429">
        <v>0</v>
      </c>
      <c r="BRP429">
        <v>0</v>
      </c>
      <c r="BRQ429">
        <v>0</v>
      </c>
      <c r="BRR429">
        <v>0</v>
      </c>
      <c r="BRS429">
        <v>0</v>
      </c>
      <c r="BRT429">
        <v>0</v>
      </c>
      <c r="BRU429">
        <v>0</v>
      </c>
      <c r="BRV429">
        <v>0</v>
      </c>
      <c r="BRW429">
        <v>0</v>
      </c>
      <c r="BRX429">
        <v>0</v>
      </c>
      <c r="BRY429">
        <v>0</v>
      </c>
      <c r="BRZ429">
        <v>0</v>
      </c>
      <c r="BSA429">
        <v>0</v>
      </c>
      <c r="BSB429">
        <v>0</v>
      </c>
      <c r="BSC429">
        <v>0</v>
      </c>
      <c r="BSD429">
        <v>0</v>
      </c>
      <c r="BSE429">
        <v>0</v>
      </c>
      <c r="BSF429">
        <v>2.3752969121140144E-3</v>
      </c>
      <c r="BSG429">
        <v>0</v>
      </c>
      <c r="BSH429">
        <v>0</v>
      </c>
      <c r="BSI429">
        <v>0</v>
      </c>
      <c r="BSJ429">
        <v>0</v>
      </c>
      <c r="BSK429">
        <v>0</v>
      </c>
      <c r="BSL429">
        <v>0</v>
      </c>
      <c r="BSM429">
        <v>0</v>
      </c>
      <c r="BSN429">
        <v>0</v>
      </c>
      <c r="BSO429">
        <v>0</v>
      </c>
      <c r="BSP429">
        <v>0</v>
      </c>
      <c r="BSQ429">
        <v>0</v>
      </c>
      <c r="BSR429">
        <v>0</v>
      </c>
      <c r="BSS429">
        <v>0</v>
      </c>
      <c r="BST429">
        <v>0</v>
      </c>
      <c r="BSU429">
        <v>0</v>
      </c>
      <c r="BSV429">
        <v>0</v>
      </c>
      <c r="BSW429">
        <v>0</v>
      </c>
      <c r="BSX429">
        <v>0</v>
      </c>
      <c r="BSY429">
        <v>0</v>
      </c>
      <c r="BSZ429">
        <v>0</v>
      </c>
      <c r="BTA429">
        <v>0</v>
      </c>
      <c r="BTB429">
        <v>0</v>
      </c>
      <c r="BTC429">
        <v>0</v>
      </c>
      <c r="BTD429">
        <v>0</v>
      </c>
      <c r="BTE429">
        <v>0</v>
      </c>
      <c r="BTF429">
        <v>0</v>
      </c>
      <c r="BTG429">
        <v>0</v>
      </c>
      <c r="BTH429">
        <v>0</v>
      </c>
      <c r="BTI429">
        <v>0</v>
      </c>
      <c r="BTJ429">
        <v>0</v>
      </c>
      <c r="BTK429">
        <v>0</v>
      </c>
      <c r="BTL429">
        <v>0</v>
      </c>
      <c r="BTM429">
        <v>0</v>
      </c>
      <c r="BTN429">
        <v>0</v>
      </c>
      <c r="BTO429">
        <v>0</v>
      </c>
      <c r="BTP429">
        <v>0</v>
      </c>
      <c r="BTQ429">
        <v>0</v>
      </c>
      <c r="BTR429">
        <v>0</v>
      </c>
      <c r="BTS429">
        <v>0</v>
      </c>
      <c r="BTT429">
        <v>0</v>
      </c>
      <c r="BTU429">
        <v>0</v>
      </c>
      <c r="BTV429">
        <v>0</v>
      </c>
      <c r="BTW429">
        <v>0</v>
      </c>
      <c r="BTX429">
        <v>0</v>
      </c>
      <c r="BTY429">
        <v>0</v>
      </c>
      <c r="BTZ429">
        <v>0</v>
      </c>
      <c r="BUA429">
        <v>0</v>
      </c>
      <c r="BUB429">
        <v>0</v>
      </c>
      <c r="BUC429">
        <v>0</v>
      </c>
      <c r="BUD429">
        <v>0</v>
      </c>
      <c r="BUE429">
        <v>0</v>
      </c>
      <c r="BUF429">
        <v>0</v>
      </c>
      <c r="BUG429">
        <v>0</v>
      </c>
      <c r="BUH429">
        <v>0</v>
      </c>
      <c r="BUI429">
        <v>0</v>
      </c>
      <c r="BUJ429">
        <v>0</v>
      </c>
      <c r="BUK429">
        <v>0</v>
      </c>
      <c r="BUL429">
        <v>0</v>
      </c>
      <c r="BUM429">
        <v>0</v>
      </c>
      <c r="BUN429">
        <v>0</v>
      </c>
      <c r="BUO429">
        <v>2.3752969121140144E-3</v>
      </c>
      <c r="BUP429">
        <v>0</v>
      </c>
      <c r="BUQ429">
        <v>2.3752969121140144E-3</v>
      </c>
      <c r="BUR429">
        <v>0</v>
      </c>
      <c r="BUS429">
        <v>0</v>
      </c>
      <c r="BUT429">
        <v>2.8503562945368172E-2</v>
      </c>
      <c r="BUU429">
        <v>0</v>
      </c>
      <c r="BUV429">
        <v>0</v>
      </c>
      <c r="BUW429">
        <v>0</v>
      </c>
      <c r="BUX429">
        <v>0</v>
      </c>
      <c r="BUY429">
        <v>0</v>
      </c>
      <c r="BUZ429">
        <v>0</v>
      </c>
      <c r="BVA429">
        <v>0</v>
      </c>
      <c r="BVB429">
        <v>0</v>
      </c>
      <c r="BVC429">
        <v>0</v>
      </c>
      <c r="BVD429">
        <v>0</v>
      </c>
      <c r="BVE429">
        <v>0</v>
      </c>
      <c r="BVF429">
        <v>0</v>
      </c>
      <c r="BVG429">
        <v>0</v>
      </c>
      <c r="BVH429">
        <v>0</v>
      </c>
      <c r="BVI429">
        <v>0</v>
      </c>
      <c r="BVJ429">
        <v>0</v>
      </c>
      <c r="BVK429">
        <v>0</v>
      </c>
      <c r="BVL429">
        <v>0</v>
      </c>
      <c r="BVM429">
        <v>0</v>
      </c>
      <c r="BVN429">
        <v>0</v>
      </c>
      <c r="BVO429">
        <v>0</v>
      </c>
      <c r="BVP429">
        <v>0</v>
      </c>
      <c r="BVQ429">
        <v>0</v>
      </c>
      <c r="BVR429">
        <v>0</v>
      </c>
      <c r="BVS429">
        <v>0</v>
      </c>
      <c r="BVT429">
        <v>0</v>
      </c>
      <c r="BVU429">
        <v>0</v>
      </c>
      <c r="BVV429">
        <v>0</v>
      </c>
      <c r="BVW429">
        <v>0</v>
      </c>
      <c r="BVX429">
        <v>0</v>
      </c>
      <c r="BVY429">
        <v>0</v>
      </c>
      <c r="BVZ429">
        <v>0</v>
      </c>
      <c r="BWA429">
        <v>0</v>
      </c>
      <c r="BWB429">
        <v>0</v>
      </c>
      <c r="BWC429">
        <v>0</v>
      </c>
      <c r="BWD429">
        <v>0</v>
      </c>
      <c r="BWE429">
        <v>0</v>
      </c>
      <c r="BWF429">
        <v>0</v>
      </c>
      <c r="BWG429">
        <v>0</v>
      </c>
      <c r="BWH429">
        <v>0</v>
      </c>
      <c r="BWI429">
        <v>0</v>
      </c>
      <c r="BWJ429">
        <v>0</v>
      </c>
      <c r="BWK429">
        <v>0</v>
      </c>
      <c r="BWL429">
        <v>0</v>
      </c>
      <c r="BWM429">
        <v>0</v>
      </c>
      <c r="BWN429">
        <v>0</v>
      </c>
      <c r="BWO429">
        <v>0</v>
      </c>
      <c r="BWP429">
        <v>0</v>
      </c>
      <c r="BWQ429">
        <v>0</v>
      </c>
      <c r="BWR429">
        <v>0</v>
      </c>
      <c r="BWS429">
        <v>0</v>
      </c>
      <c r="BWT429">
        <v>0</v>
      </c>
      <c r="BWU429">
        <v>0</v>
      </c>
      <c r="BWV429">
        <v>0</v>
      </c>
      <c r="BWW429">
        <v>0</v>
      </c>
      <c r="BWX429">
        <v>4.7505938242280287E-3</v>
      </c>
      <c r="BWY429">
        <v>0</v>
      </c>
      <c r="BWZ429">
        <v>0</v>
      </c>
      <c r="BXA429">
        <v>0</v>
      </c>
      <c r="BXB429">
        <v>0</v>
      </c>
      <c r="BXC429">
        <v>0</v>
      </c>
      <c r="BXD429">
        <v>0</v>
      </c>
      <c r="BXE429">
        <v>0</v>
      </c>
      <c r="BXF429">
        <v>0</v>
      </c>
      <c r="BXG429">
        <v>0</v>
      </c>
      <c r="BXH429">
        <v>0</v>
      </c>
      <c r="BXI429">
        <v>0</v>
      </c>
      <c r="BXJ429">
        <v>0</v>
      </c>
      <c r="BXK429">
        <v>0</v>
      </c>
      <c r="BXL429">
        <v>0</v>
      </c>
      <c r="BXM429">
        <v>2.3752969121140144E-3</v>
      </c>
      <c r="BXN429">
        <v>0</v>
      </c>
      <c r="BXO429">
        <v>0</v>
      </c>
      <c r="BXP429">
        <v>0</v>
      </c>
      <c r="BXQ429">
        <v>0</v>
      </c>
      <c r="BXR429">
        <v>0</v>
      </c>
      <c r="BXS429">
        <v>0</v>
      </c>
      <c r="BXT429">
        <v>0</v>
      </c>
      <c r="BXU429">
        <v>0</v>
      </c>
      <c r="BXV429">
        <v>0</v>
      </c>
      <c r="BXW429">
        <v>0</v>
      </c>
      <c r="BXX429">
        <v>0</v>
      </c>
      <c r="BXY429">
        <v>0</v>
      </c>
      <c r="BXZ429">
        <v>0</v>
      </c>
      <c r="BYA429">
        <v>0</v>
      </c>
      <c r="BYB429">
        <v>0</v>
      </c>
      <c r="BYC429">
        <v>0</v>
      </c>
      <c r="BYD429">
        <v>0</v>
      </c>
      <c r="BYE429">
        <v>0</v>
      </c>
      <c r="BYF429">
        <v>0</v>
      </c>
      <c r="BYG429">
        <v>0</v>
      </c>
      <c r="BYH429">
        <v>0</v>
      </c>
      <c r="BYI429">
        <v>0</v>
      </c>
      <c r="BYJ429">
        <v>0</v>
      </c>
      <c r="BYK429">
        <v>0</v>
      </c>
      <c r="BYL429">
        <v>0</v>
      </c>
      <c r="BYM429">
        <v>0</v>
      </c>
      <c r="BYN429">
        <v>0</v>
      </c>
      <c r="BYO429">
        <v>0</v>
      </c>
      <c r="BYP429">
        <v>1.1876484560570071E-2</v>
      </c>
      <c r="BYQ429">
        <v>0</v>
      </c>
      <c r="BYR429">
        <v>0</v>
      </c>
      <c r="BYS429">
        <v>0</v>
      </c>
      <c r="BYT429">
        <v>0</v>
      </c>
      <c r="BYU429">
        <v>0</v>
      </c>
      <c r="BYV429">
        <v>0</v>
      </c>
      <c r="BYW429">
        <v>0</v>
      </c>
      <c r="BYX429">
        <v>0</v>
      </c>
      <c r="BYY429">
        <v>2.3752969121140144E-3</v>
      </c>
      <c r="BYZ429">
        <v>0</v>
      </c>
      <c r="BZA429">
        <v>0</v>
      </c>
      <c r="BZB429">
        <v>0</v>
      </c>
      <c r="BZC429">
        <v>0</v>
      </c>
      <c r="BZD429">
        <v>0</v>
      </c>
      <c r="BZE429">
        <v>0</v>
      </c>
      <c r="BZF429">
        <v>0</v>
      </c>
      <c r="BZG429">
        <v>0</v>
      </c>
      <c r="BZH429">
        <v>0</v>
      </c>
      <c r="BZI429">
        <v>0</v>
      </c>
      <c r="BZJ429">
        <v>0</v>
      </c>
      <c r="BZK429">
        <v>0</v>
      </c>
      <c r="BZL429">
        <v>0</v>
      </c>
      <c r="BZM429">
        <v>0</v>
      </c>
      <c r="BZN429">
        <v>0</v>
      </c>
      <c r="BZO429">
        <v>0</v>
      </c>
      <c r="BZP429">
        <v>0</v>
      </c>
      <c r="BZQ429">
        <v>0</v>
      </c>
      <c r="BZR429">
        <v>0</v>
      </c>
      <c r="BZS429">
        <v>0</v>
      </c>
      <c r="BZT429">
        <v>0</v>
      </c>
      <c r="BZU429">
        <v>0</v>
      </c>
      <c r="BZV429">
        <v>0</v>
      </c>
      <c r="BZW429">
        <v>0</v>
      </c>
      <c r="BZX429">
        <v>0</v>
      </c>
      <c r="BZY429">
        <v>0</v>
      </c>
      <c r="BZZ429">
        <v>0</v>
      </c>
      <c r="CAA429">
        <v>0</v>
      </c>
      <c r="CAB429">
        <v>0</v>
      </c>
      <c r="CAC429">
        <v>0</v>
      </c>
      <c r="CAD429">
        <v>0</v>
      </c>
      <c r="CAE429">
        <v>0</v>
      </c>
      <c r="CAF429">
        <v>0</v>
      </c>
      <c r="CAG429">
        <v>0</v>
      </c>
      <c r="CAH429">
        <v>4.7505938242280287E-3</v>
      </c>
      <c r="CAI429">
        <v>0</v>
      </c>
      <c r="CAJ429">
        <v>0</v>
      </c>
      <c r="CAK429">
        <v>0</v>
      </c>
      <c r="CAL429">
        <v>0</v>
      </c>
      <c r="CAM429">
        <v>0</v>
      </c>
      <c r="CAN429">
        <v>0</v>
      </c>
      <c r="CAO429">
        <v>0</v>
      </c>
      <c r="CAP429">
        <v>0</v>
      </c>
      <c r="CAQ429">
        <v>0</v>
      </c>
      <c r="CAR429">
        <v>0</v>
      </c>
      <c r="CAS429">
        <v>0</v>
      </c>
      <c r="CAT429">
        <v>0</v>
      </c>
      <c r="CAU429">
        <v>0</v>
      </c>
      <c r="CAV429">
        <v>0</v>
      </c>
      <c r="CAW429">
        <v>0</v>
      </c>
      <c r="CAX429">
        <v>0</v>
      </c>
      <c r="CAY429">
        <v>0</v>
      </c>
      <c r="CAZ429">
        <v>0</v>
      </c>
      <c r="CBA429">
        <v>0</v>
      </c>
      <c r="CBB429">
        <v>0</v>
      </c>
      <c r="CBC429">
        <v>0</v>
      </c>
      <c r="CBD429">
        <v>0</v>
      </c>
      <c r="CBE429">
        <v>0</v>
      </c>
      <c r="CBF429">
        <v>0</v>
      </c>
      <c r="CBG429">
        <v>0</v>
      </c>
      <c r="CBH429">
        <v>0</v>
      </c>
      <c r="CBI429">
        <v>0</v>
      </c>
      <c r="CBJ429">
        <v>0</v>
      </c>
      <c r="CBK429">
        <v>0</v>
      </c>
      <c r="CBL429">
        <v>0</v>
      </c>
      <c r="CBM429">
        <v>0</v>
      </c>
      <c r="CBN429">
        <v>0</v>
      </c>
      <c r="CBO429">
        <v>0</v>
      </c>
      <c r="CBP429">
        <v>0</v>
      </c>
      <c r="CBQ429">
        <v>0</v>
      </c>
      <c r="CBR429">
        <v>0</v>
      </c>
      <c r="CBS429">
        <v>0</v>
      </c>
      <c r="CBT429">
        <v>0</v>
      </c>
      <c r="CBU429">
        <v>0</v>
      </c>
      <c r="CBV429">
        <v>0</v>
      </c>
      <c r="CBW429">
        <v>0</v>
      </c>
      <c r="CBX429">
        <v>0</v>
      </c>
      <c r="CBY429">
        <v>0</v>
      </c>
      <c r="CBZ429">
        <v>0</v>
      </c>
      <c r="CCA429">
        <v>0</v>
      </c>
      <c r="CCB429">
        <v>0</v>
      </c>
      <c r="CCC429">
        <v>0</v>
      </c>
      <c r="CCD429">
        <v>0</v>
      </c>
      <c r="CCE429">
        <v>0</v>
      </c>
      <c r="CCF429">
        <v>0</v>
      </c>
      <c r="CCG429">
        <v>0</v>
      </c>
      <c r="CCH429">
        <v>0</v>
      </c>
      <c r="CCI429">
        <v>0</v>
      </c>
      <c r="CCJ429">
        <v>0</v>
      </c>
      <c r="CCK429">
        <v>0</v>
      </c>
      <c r="CCL429">
        <v>0</v>
      </c>
      <c r="CCM429">
        <v>0</v>
      </c>
      <c r="CCN429">
        <v>0</v>
      </c>
      <c r="CCO429">
        <v>0</v>
      </c>
      <c r="CCP429">
        <v>0</v>
      </c>
      <c r="CCQ429">
        <v>0</v>
      </c>
      <c r="CCR429">
        <v>0</v>
      </c>
      <c r="CCS429">
        <v>7.1258907363420431E-3</v>
      </c>
      <c r="CCT429">
        <v>0</v>
      </c>
      <c r="CCU429">
        <v>0</v>
      </c>
      <c r="CCV429">
        <v>0</v>
      </c>
      <c r="CCW429">
        <v>0</v>
      </c>
      <c r="CCX429">
        <v>0</v>
      </c>
      <c r="CCY429">
        <v>0</v>
      </c>
      <c r="CCZ429">
        <v>0</v>
      </c>
      <c r="CDA429">
        <v>0</v>
      </c>
      <c r="CDB429">
        <v>0</v>
      </c>
      <c r="CDC429">
        <v>0</v>
      </c>
      <c r="CDD429">
        <v>0</v>
      </c>
      <c r="CDE429">
        <v>0</v>
      </c>
      <c r="CDF429">
        <v>0</v>
      </c>
      <c r="CDG429">
        <v>0</v>
      </c>
      <c r="CDH429">
        <v>0</v>
      </c>
      <c r="CDI429">
        <v>0</v>
      </c>
      <c r="CDJ429">
        <v>0</v>
      </c>
      <c r="CDK429">
        <v>0</v>
      </c>
      <c r="CDL429">
        <v>0</v>
      </c>
      <c r="CDM429">
        <v>0</v>
      </c>
      <c r="CDN429">
        <v>0</v>
      </c>
      <c r="CDO429">
        <v>0</v>
      </c>
      <c r="CDP429">
        <v>0</v>
      </c>
      <c r="CDQ429">
        <v>0</v>
      </c>
      <c r="CDR429">
        <v>0</v>
      </c>
      <c r="CDS429">
        <v>0</v>
      </c>
      <c r="CDT429">
        <v>0</v>
      </c>
      <c r="CDU429">
        <v>0</v>
      </c>
      <c r="CDV429">
        <v>0</v>
      </c>
      <c r="CDW429">
        <v>0</v>
      </c>
      <c r="CDX429">
        <v>0</v>
      </c>
      <c r="CDY429">
        <v>0</v>
      </c>
      <c r="CDZ429">
        <v>0</v>
      </c>
      <c r="CEA429">
        <v>0</v>
      </c>
      <c r="CEB429">
        <v>0</v>
      </c>
      <c r="CEC429">
        <v>0</v>
      </c>
      <c r="CED429">
        <v>0</v>
      </c>
      <c r="CEE429">
        <v>0</v>
      </c>
      <c r="CEF429">
        <v>0</v>
      </c>
      <c r="CEG429">
        <v>0</v>
      </c>
      <c r="CEH429">
        <v>0</v>
      </c>
      <c r="CEI429">
        <v>0</v>
      </c>
      <c r="CEJ429">
        <v>0</v>
      </c>
      <c r="CEK429">
        <v>0</v>
      </c>
      <c r="CEL429">
        <v>0</v>
      </c>
      <c r="CEM429">
        <v>0</v>
      </c>
      <c r="CEN429">
        <v>0</v>
      </c>
      <c r="CEO429">
        <v>0</v>
      </c>
      <c r="CEP429">
        <v>0</v>
      </c>
      <c r="CEQ429">
        <v>0</v>
      </c>
      <c r="CER429">
        <v>0</v>
      </c>
      <c r="CES429">
        <v>0</v>
      </c>
      <c r="CET429">
        <v>0</v>
      </c>
      <c r="CEU429">
        <v>0</v>
      </c>
      <c r="CEV429">
        <v>0</v>
      </c>
      <c r="CEW429">
        <v>0</v>
      </c>
      <c r="CEX429">
        <v>0</v>
      </c>
      <c r="CEY429">
        <v>0</v>
      </c>
      <c r="CEZ429">
        <v>0</v>
      </c>
      <c r="CFA429">
        <v>0</v>
      </c>
      <c r="CFB429">
        <v>7.1258907363420431E-3</v>
      </c>
      <c r="CFC429">
        <v>0</v>
      </c>
      <c r="CFD429">
        <v>0</v>
      </c>
      <c r="CFE429">
        <v>0</v>
      </c>
      <c r="CFF429">
        <v>0</v>
      </c>
      <c r="CFG429">
        <v>0</v>
      </c>
      <c r="CFH429">
        <v>0</v>
      </c>
      <c r="CFI429">
        <v>0</v>
      </c>
      <c r="CFJ429">
        <v>0</v>
      </c>
      <c r="CFK429">
        <v>0</v>
      </c>
      <c r="CFL429">
        <v>0</v>
      </c>
      <c r="CFM429">
        <v>0</v>
      </c>
      <c r="CFN429">
        <v>0</v>
      </c>
      <c r="CFO429">
        <v>0</v>
      </c>
      <c r="CFP429">
        <v>0</v>
      </c>
      <c r="CFQ429">
        <v>0</v>
      </c>
      <c r="CFR429">
        <v>0</v>
      </c>
      <c r="CFS429">
        <v>0</v>
      </c>
      <c r="CFT429">
        <v>0</v>
      </c>
      <c r="CFU429">
        <v>0</v>
      </c>
      <c r="CFV429">
        <v>0</v>
      </c>
      <c r="CFW429">
        <v>0</v>
      </c>
      <c r="CFX429">
        <v>0</v>
      </c>
      <c r="CFY429">
        <v>0</v>
      </c>
      <c r="CFZ429">
        <v>0</v>
      </c>
      <c r="CGA429">
        <v>0</v>
      </c>
      <c r="CGB429">
        <v>0</v>
      </c>
      <c r="CGC429">
        <v>0</v>
      </c>
      <c r="CGD429">
        <v>0</v>
      </c>
      <c r="CGE429">
        <v>0</v>
      </c>
      <c r="CGF429">
        <v>0</v>
      </c>
      <c r="CGG429">
        <v>0</v>
      </c>
      <c r="CGH429">
        <v>0</v>
      </c>
      <c r="CGI429">
        <v>0</v>
      </c>
      <c r="CGJ429">
        <v>0</v>
      </c>
      <c r="CGK429">
        <v>0</v>
      </c>
      <c r="CGL429">
        <v>0</v>
      </c>
      <c r="CGM429">
        <v>0</v>
      </c>
      <c r="CGN429">
        <v>0</v>
      </c>
      <c r="CGO429">
        <v>0</v>
      </c>
      <c r="CGP429">
        <v>0</v>
      </c>
      <c r="CGQ429">
        <v>0</v>
      </c>
      <c r="CGR429">
        <v>0</v>
      </c>
      <c r="CGS429">
        <v>0</v>
      </c>
      <c r="CGT429">
        <v>0</v>
      </c>
      <c r="CGU429">
        <v>0</v>
      </c>
      <c r="CGV429">
        <v>0</v>
      </c>
      <c r="CGW429">
        <v>0</v>
      </c>
      <c r="CGX429">
        <v>0</v>
      </c>
      <c r="CGY429">
        <v>0</v>
      </c>
      <c r="CGZ429">
        <v>0</v>
      </c>
      <c r="CHA429">
        <v>0</v>
      </c>
      <c r="CHB429">
        <v>0</v>
      </c>
      <c r="CHC429">
        <v>0</v>
      </c>
      <c r="CHD429">
        <v>0</v>
      </c>
      <c r="CHE429">
        <v>0</v>
      </c>
      <c r="CHF429">
        <v>0</v>
      </c>
      <c r="CHG429">
        <v>0</v>
      </c>
      <c r="CHH429">
        <v>0</v>
      </c>
      <c r="CHI429">
        <v>0</v>
      </c>
      <c r="CHJ429">
        <v>0</v>
      </c>
      <c r="CHK429">
        <v>0</v>
      </c>
      <c r="CHL429">
        <v>0</v>
      </c>
      <c r="CHM429">
        <v>0</v>
      </c>
      <c r="CHN429">
        <v>0</v>
      </c>
      <c r="CHO429">
        <v>0</v>
      </c>
      <c r="CHP429">
        <v>0</v>
      </c>
      <c r="CHQ429">
        <v>0</v>
      </c>
      <c r="CHR429">
        <v>0</v>
      </c>
      <c r="CHS429">
        <v>0</v>
      </c>
      <c r="CHT429">
        <v>0</v>
      </c>
      <c r="CHU429">
        <v>0</v>
      </c>
      <c r="CHV429">
        <v>0</v>
      </c>
      <c r="CHW429">
        <v>0</v>
      </c>
      <c r="CHX429">
        <v>0</v>
      </c>
      <c r="CHY429">
        <v>0</v>
      </c>
      <c r="CHZ429">
        <v>0</v>
      </c>
      <c r="CIA429">
        <v>0</v>
      </c>
      <c r="CIB429">
        <v>0</v>
      </c>
      <c r="CIC429">
        <v>0</v>
      </c>
      <c r="CID429">
        <v>0</v>
      </c>
      <c r="CIE429">
        <v>0</v>
      </c>
      <c r="CIF429">
        <v>0</v>
      </c>
      <c r="CIG429">
        <v>0</v>
      </c>
      <c r="CIH429">
        <v>0</v>
      </c>
      <c r="CII429">
        <v>0</v>
      </c>
      <c r="CIJ429">
        <v>0</v>
      </c>
      <c r="CIK429">
        <v>0</v>
      </c>
      <c r="CIL429">
        <v>0</v>
      </c>
      <c r="CIM429">
        <v>0</v>
      </c>
      <c r="CIN429">
        <v>0</v>
      </c>
      <c r="CIO429">
        <v>0</v>
      </c>
      <c r="CIP429">
        <v>0</v>
      </c>
      <c r="CIQ429">
        <v>0</v>
      </c>
      <c r="CIR429">
        <v>0</v>
      </c>
      <c r="CIS429">
        <v>0</v>
      </c>
      <c r="CIT429">
        <v>0</v>
      </c>
      <c r="CIU429">
        <v>0</v>
      </c>
      <c r="CIV429">
        <v>0</v>
      </c>
      <c r="CIW429">
        <v>0</v>
      </c>
      <c r="CIX429">
        <v>0</v>
      </c>
      <c r="CIY429">
        <v>0</v>
      </c>
      <c r="CIZ429">
        <v>0</v>
      </c>
      <c r="CJA429">
        <v>0</v>
      </c>
      <c r="CJB429">
        <v>0</v>
      </c>
      <c r="CJC429">
        <v>0</v>
      </c>
      <c r="CJD429">
        <v>0</v>
      </c>
      <c r="CJE429">
        <v>0</v>
      </c>
      <c r="CJF429">
        <v>0</v>
      </c>
      <c r="CJG429">
        <v>0</v>
      </c>
      <c r="CJH429">
        <v>0</v>
      </c>
      <c r="CJI429">
        <v>0</v>
      </c>
      <c r="CJJ429">
        <v>0</v>
      </c>
      <c r="CJK429">
        <v>0</v>
      </c>
      <c r="CJL429">
        <v>0</v>
      </c>
      <c r="CJM429">
        <v>0</v>
      </c>
      <c r="CJN429">
        <v>0</v>
      </c>
      <c r="CJO429">
        <v>0</v>
      </c>
      <c r="CJP429">
        <v>0</v>
      </c>
      <c r="CJQ429">
        <v>0</v>
      </c>
      <c r="CJR429">
        <v>0</v>
      </c>
      <c r="CJS429">
        <v>0</v>
      </c>
      <c r="CJT429">
        <v>0</v>
      </c>
      <c r="CJU429">
        <v>0</v>
      </c>
      <c r="CJV429">
        <v>0</v>
      </c>
      <c r="CJW429">
        <v>0</v>
      </c>
      <c r="CJX429">
        <v>0</v>
      </c>
      <c r="CJY429">
        <v>0</v>
      </c>
      <c r="CJZ429">
        <v>0</v>
      </c>
      <c r="CKA429">
        <v>0</v>
      </c>
      <c r="CKB429">
        <v>0</v>
      </c>
      <c r="CKC429">
        <v>0</v>
      </c>
      <c r="CKD429">
        <v>0</v>
      </c>
      <c r="CKE429">
        <v>0</v>
      </c>
      <c r="CKF429">
        <v>0</v>
      </c>
      <c r="CKG429">
        <v>0</v>
      </c>
      <c r="CKH429">
        <v>0</v>
      </c>
      <c r="CKI429">
        <v>0</v>
      </c>
      <c r="CKJ429">
        <v>0</v>
      </c>
      <c r="CKK429">
        <v>0</v>
      </c>
      <c r="CKL429">
        <v>0</v>
      </c>
      <c r="CKM429">
        <v>0</v>
      </c>
      <c r="CKN429">
        <v>0</v>
      </c>
      <c r="CKO429">
        <v>0</v>
      </c>
      <c r="CKP429">
        <v>0</v>
      </c>
      <c r="CKQ429">
        <v>0</v>
      </c>
      <c r="CKR429">
        <v>0</v>
      </c>
      <c r="CKS429">
        <v>0</v>
      </c>
      <c r="CKT429">
        <v>0</v>
      </c>
      <c r="CKU429">
        <v>0</v>
      </c>
      <c r="CKV429">
        <v>0</v>
      </c>
      <c r="CKW429">
        <v>0</v>
      </c>
      <c r="CKX429">
        <v>0</v>
      </c>
      <c r="CKY429">
        <v>0</v>
      </c>
      <c r="CKZ429">
        <v>0</v>
      </c>
      <c r="CLA429">
        <v>0</v>
      </c>
      <c r="CLB429">
        <v>0</v>
      </c>
      <c r="CLC429">
        <v>1</v>
      </c>
    </row>
    <row r="430" spans="1:291 1569:2343">
      <c r="A430" s="149" t="s">
        <v>3032</v>
      </c>
      <c r="C430" s="140" t="s">
        <v>3033</v>
      </c>
      <c r="D430">
        <v>2011</v>
      </c>
      <c r="E430" s="5" t="s">
        <v>3034</v>
      </c>
      <c r="N430" s="5" t="s">
        <v>3035</v>
      </c>
      <c r="T430" s="57" t="s">
        <v>1429</v>
      </c>
      <c r="AL430" s="470">
        <v>40771</v>
      </c>
      <c r="AM430" s="58">
        <v>4</v>
      </c>
      <c r="BE430" s="471">
        <v>44.75</v>
      </c>
      <c r="BT430" s="149" t="s">
        <v>3036</v>
      </c>
      <c r="BV430" s="5" t="s">
        <v>1680</v>
      </c>
      <c r="BW430" s="5" t="s">
        <v>1680</v>
      </c>
      <c r="BX430">
        <f>SUM([1]taxalistresults!H3779:H3799)</f>
        <v>423</v>
      </c>
      <c r="BY430" s="462">
        <v>22</v>
      </c>
      <c r="BZ430" s="462">
        <v>1.0613835189401577</v>
      </c>
      <c r="CA430" s="140">
        <v>14.819463470319644</v>
      </c>
      <c r="CB430" s="140">
        <v>48.120525059665866</v>
      </c>
      <c r="CC430" s="140">
        <v>3.0588235294117649</v>
      </c>
      <c r="CD430" s="140">
        <v>8.3551916517139411</v>
      </c>
      <c r="CE430" s="140">
        <v>87.294117647058826</v>
      </c>
      <c r="CF430" s="140">
        <v>1.411764705882353</v>
      </c>
      <c r="CG430">
        <v>0.47058823529411759</v>
      </c>
      <c r="CH430">
        <v>0</v>
      </c>
      <c r="CI430">
        <v>0</v>
      </c>
      <c r="CJ430">
        <v>0</v>
      </c>
      <c r="CK430">
        <v>3.7647058823529407</v>
      </c>
      <c r="CL430">
        <v>1.6470588235294119</v>
      </c>
      <c r="CM430">
        <v>1.1764705882352942</v>
      </c>
      <c r="CN430">
        <v>0</v>
      </c>
      <c r="CO430">
        <v>0</v>
      </c>
      <c r="CP430">
        <v>0</v>
      </c>
      <c r="CQ430">
        <v>0</v>
      </c>
      <c r="CR430">
        <v>0</v>
      </c>
      <c r="CS430">
        <v>0</v>
      </c>
      <c r="CT430">
        <v>0</v>
      </c>
      <c r="CU430">
        <v>0</v>
      </c>
      <c r="CV430">
        <v>0</v>
      </c>
      <c r="CW430" s="87">
        <f>SUM(CG430:CV430)</f>
        <v>7.0588235294117645</v>
      </c>
      <c r="JP430"/>
      <c r="JR430"/>
      <c r="JS430"/>
      <c r="JU430"/>
      <c r="JX430"/>
      <c r="KA430"/>
      <c r="KB430"/>
      <c r="KC430"/>
      <c r="KD430"/>
      <c r="KE430"/>
      <c r="BHI430">
        <v>420</v>
      </c>
      <c r="BHJ430">
        <v>420</v>
      </c>
      <c r="BHK430" s="149" t="s">
        <v>3032</v>
      </c>
      <c r="BHL430">
        <v>1224</v>
      </c>
      <c r="BHM430">
        <v>0</v>
      </c>
      <c r="BHN430">
        <v>0</v>
      </c>
      <c r="BHO430">
        <v>0</v>
      </c>
      <c r="BHP430">
        <v>0</v>
      </c>
      <c r="BHQ430">
        <v>4.7058823529411761E-3</v>
      </c>
      <c r="BHR430">
        <v>0</v>
      </c>
      <c r="BHS430">
        <v>0</v>
      </c>
      <c r="BHT430">
        <v>0</v>
      </c>
      <c r="BHU430">
        <v>0</v>
      </c>
      <c r="BHV430">
        <v>0</v>
      </c>
      <c r="BHW430">
        <v>0</v>
      </c>
      <c r="BHX430">
        <v>0</v>
      </c>
      <c r="BHY430">
        <v>0</v>
      </c>
      <c r="BHZ430">
        <v>0</v>
      </c>
      <c r="BIA430">
        <v>0</v>
      </c>
      <c r="BIB430">
        <v>0</v>
      </c>
      <c r="BIC430">
        <v>0</v>
      </c>
      <c r="BID430">
        <v>0</v>
      </c>
      <c r="BIE430">
        <v>0</v>
      </c>
      <c r="BIF430">
        <v>0.87294117647058822</v>
      </c>
      <c r="BIG430">
        <v>0</v>
      </c>
      <c r="BIH430">
        <v>0</v>
      </c>
      <c r="BII430">
        <v>0</v>
      </c>
      <c r="BIJ430">
        <v>0</v>
      </c>
      <c r="BIK430">
        <v>0</v>
      </c>
      <c r="BIL430">
        <v>0</v>
      </c>
      <c r="BIM430">
        <v>0</v>
      </c>
      <c r="BIN430">
        <v>0</v>
      </c>
      <c r="BIO430">
        <v>0</v>
      </c>
      <c r="BIP430">
        <v>0</v>
      </c>
      <c r="BIQ430">
        <v>0</v>
      </c>
      <c r="BIR430">
        <v>0</v>
      </c>
      <c r="BIS430">
        <v>0</v>
      </c>
      <c r="BIT430">
        <v>0</v>
      </c>
      <c r="BIU430">
        <v>0</v>
      </c>
      <c r="BIV430">
        <v>0</v>
      </c>
      <c r="BIW430">
        <v>0</v>
      </c>
      <c r="BIX430">
        <v>0</v>
      </c>
      <c r="BIY430">
        <v>0</v>
      </c>
      <c r="BIZ430">
        <v>0</v>
      </c>
      <c r="BJA430">
        <v>0</v>
      </c>
      <c r="BJB430">
        <v>0</v>
      </c>
      <c r="BJC430">
        <v>0</v>
      </c>
      <c r="BJD430">
        <v>0</v>
      </c>
      <c r="BJE430">
        <v>0</v>
      </c>
      <c r="BJF430">
        <v>0</v>
      </c>
      <c r="BJG430">
        <v>0</v>
      </c>
      <c r="BJH430">
        <v>0</v>
      </c>
      <c r="BJI430">
        <v>0</v>
      </c>
      <c r="BJJ430">
        <v>0</v>
      </c>
      <c r="BJK430">
        <v>0</v>
      </c>
      <c r="BJL430">
        <v>0</v>
      </c>
      <c r="BJM430">
        <v>0</v>
      </c>
      <c r="BJN430">
        <v>0</v>
      </c>
      <c r="BJO430">
        <v>0</v>
      </c>
      <c r="BJP430">
        <v>0</v>
      </c>
      <c r="BJQ430">
        <v>0</v>
      </c>
      <c r="BJR430">
        <v>0</v>
      </c>
      <c r="BJS430">
        <v>0</v>
      </c>
      <c r="BJT430">
        <v>0</v>
      </c>
      <c r="BJU430">
        <v>0</v>
      </c>
      <c r="BJV430">
        <v>0</v>
      </c>
      <c r="BJW430">
        <v>0</v>
      </c>
      <c r="BJX430">
        <v>0</v>
      </c>
      <c r="BJY430">
        <v>0</v>
      </c>
      <c r="BJZ430">
        <v>0</v>
      </c>
      <c r="BKA430">
        <v>0</v>
      </c>
      <c r="BKB430">
        <v>0</v>
      </c>
      <c r="BKC430">
        <v>0</v>
      </c>
      <c r="BKD430">
        <v>0</v>
      </c>
      <c r="BKE430">
        <v>0</v>
      </c>
      <c r="BKF430">
        <v>0</v>
      </c>
      <c r="BKG430">
        <v>0</v>
      </c>
      <c r="BKH430">
        <v>0</v>
      </c>
      <c r="BKI430">
        <v>0</v>
      </c>
      <c r="BKJ430">
        <v>0</v>
      </c>
      <c r="BKK430">
        <v>0</v>
      </c>
      <c r="BKL430">
        <v>7.058823529411765E-3</v>
      </c>
      <c r="BKM430">
        <v>0</v>
      </c>
      <c r="BKN430">
        <v>0</v>
      </c>
      <c r="BKO430">
        <v>0</v>
      </c>
      <c r="BKP430">
        <v>0</v>
      </c>
      <c r="BKQ430">
        <v>0</v>
      </c>
      <c r="BKR430">
        <v>0</v>
      </c>
      <c r="BKS430">
        <v>0</v>
      </c>
      <c r="BKT430">
        <v>0</v>
      </c>
      <c r="BKU430">
        <v>0</v>
      </c>
      <c r="BKV430">
        <v>0</v>
      </c>
      <c r="BKW430">
        <v>0</v>
      </c>
      <c r="BKX430">
        <v>0</v>
      </c>
      <c r="BKY430">
        <v>0</v>
      </c>
      <c r="BKZ430">
        <v>0</v>
      </c>
      <c r="BLA430">
        <v>0</v>
      </c>
      <c r="BLB430">
        <v>0</v>
      </c>
      <c r="BLC430">
        <v>0</v>
      </c>
      <c r="BLD430">
        <v>0</v>
      </c>
      <c r="BLE430">
        <v>0</v>
      </c>
      <c r="BLF430">
        <v>0</v>
      </c>
      <c r="BLG430">
        <v>0</v>
      </c>
      <c r="BLH430">
        <v>0</v>
      </c>
      <c r="BLI430">
        <v>0</v>
      </c>
      <c r="BLJ430">
        <v>0</v>
      </c>
      <c r="BLK430">
        <v>0</v>
      </c>
      <c r="BLL430">
        <v>0</v>
      </c>
      <c r="BLM430">
        <v>0</v>
      </c>
      <c r="BLN430">
        <v>0</v>
      </c>
      <c r="BLO430">
        <v>0</v>
      </c>
      <c r="BLP430">
        <v>0</v>
      </c>
      <c r="BLQ430">
        <v>0</v>
      </c>
      <c r="BLR430">
        <v>0</v>
      </c>
      <c r="BLS430">
        <v>0</v>
      </c>
      <c r="BLT430">
        <v>0</v>
      </c>
      <c r="BLU430">
        <v>0</v>
      </c>
      <c r="BLV430">
        <v>0</v>
      </c>
      <c r="BLW430">
        <v>0</v>
      </c>
      <c r="BLX430">
        <v>0</v>
      </c>
      <c r="BLY430">
        <v>0</v>
      </c>
      <c r="BLZ430">
        <v>0</v>
      </c>
      <c r="BMA430">
        <v>0</v>
      </c>
      <c r="BMB430">
        <v>0</v>
      </c>
      <c r="BMC430">
        <v>0</v>
      </c>
      <c r="BMD430">
        <v>0</v>
      </c>
      <c r="BME430">
        <v>0</v>
      </c>
      <c r="BMF430">
        <v>0</v>
      </c>
      <c r="BMG430">
        <v>0</v>
      </c>
      <c r="BMH430">
        <v>0</v>
      </c>
      <c r="BMI430">
        <v>0</v>
      </c>
      <c r="BMJ430">
        <v>0</v>
      </c>
      <c r="BMK430">
        <v>0</v>
      </c>
      <c r="BML430">
        <v>0</v>
      </c>
      <c r="BMM430">
        <v>0</v>
      </c>
      <c r="BMN430">
        <v>0</v>
      </c>
      <c r="BMO430">
        <v>0</v>
      </c>
      <c r="BMP430">
        <v>0</v>
      </c>
      <c r="BMQ430">
        <v>0</v>
      </c>
      <c r="BMR430">
        <v>0</v>
      </c>
      <c r="BMS430">
        <v>0</v>
      </c>
      <c r="BMT430">
        <v>0</v>
      </c>
      <c r="BMU430">
        <v>0</v>
      </c>
      <c r="BMV430">
        <v>0</v>
      </c>
      <c r="BMW430">
        <v>0</v>
      </c>
      <c r="BMX430">
        <v>0</v>
      </c>
      <c r="BMY430">
        <v>0</v>
      </c>
      <c r="BMZ430">
        <v>0</v>
      </c>
      <c r="BNA430">
        <v>0</v>
      </c>
      <c r="BNB430">
        <v>0</v>
      </c>
      <c r="BNC430">
        <v>0</v>
      </c>
      <c r="BND430">
        <v>0</v>
      </c>
      <c r="BNE430">
        <v>0</v>
      </c>
      <c r="BNF430">
        <v>0</v>
      </c>
      <c r="BNG430">
        <v>0</v>
      </c>
      <c r="BNH430">
        <v>0</v>
      </c>
      <c r="BNI430">
        <v>0</v>
      </c>
      <c r="BNJ430">
        <v>7.058823529411765E-3</v>
      </c>
      <c r="BNK430">
        <v>0</v>
      </c>
      <c r="BNL430">
        <v>0</v>
      </c>
      <c r="BNM430">
        <v>0</v>
      </c>
      <c r="BNN430">
        <v>0</v>
      </c>
      <c r="BNO430">
        <v>0</v>
      </c>
      <c r="BNP430">
        <v>0</v>
      </c>
      <c r="BNQ430">
        <v>0</v>
      </c>
      <c r="BNR430">
        <v>0</v>
      </c>
      <c r="BNS430">
        <v>0</v>
      </c>
      <c r="BNT430">
        <v>0</v>
      </c>
      <c r="BNU430">
        <v>0</v>
      </c>
      <c r="BNV430">
        <v>0</v>
      </c>
      <c r="BNW430">
        <v>0</v>
      </c>
      <c r="BNX430">
        <v>0</v>
      </c>
      <c r="BNY430">
        <v>0</v>
      </c>
      <c r="BNZ430">
        <v>0</v>
      </c>
      <c r="BOA430">
        <v>0</v>
      </c>
      <c r="BOB430">
        <v>0</v>
      </c>
      <c r="BOC430">
        <v>0</v>
      </c>
      <c r="BOD430">
        <v>0</v>
      </c>
      <c r="BOE430">
        <v>0</v>
      </c>
      <c r="BOF430">
        <v>7.058823529411765E-3</v>
      </c>
      <c r="BOG430">
        <v>0</v>
      </c>
      <c r="BOH430">
        <v>0</v>
      </c>
      <c r="BOI430">
        <v>0</v>
      </c>
      <c r="BOJ430">
        <v>0</v>
      </c>
      <c r="BOK430">
        <v>0</v>
      </c>
      <c r="BOL430">
        <v>0</v>
      </c>
      <c r="BOM430">
        <v>0</v>
      </c>
      <c r="BON430">
        <v>0</v>
      </c>
      <c r="BOO430">
        <v>0</v>
      </c>
      <c r="BOP430">
        <v>0</v>
      </c>
      <c r="BOQ430">
        <v>0</v>
      </c>
      <c r="BOR430">
        <v>0</v>
      </c>
      <c r="BOS430">
        <v>0</v>
      </c>
      <c r="BOT430">
        <v>0</v>
      </c>
      <c r="BOU430">
        <v>0</v>
      </c>
      <c r="BOV430">
        <v>0</v>
      </c>
      <c r="BOW430">
        <v>0</v>
      </c>
      <c r="BOX430">
        <v>0</v>
      </c>
      <c r="BOY430">
        <v>0</v>
      </c>
      <c r="BOZ430">
        <v>0</v>
      </c>
      <c r="BPA430">
        <v>0</v>
      </c>
      <c r="BPB430">
        <v>0</v>
      </c>
      <c r="BPC430">
        <v>0</v>
      </c>
      <c r="BPD430">
        <v>0</v>
      </c>
      <c r="BPE430">
        <v>0</v>
      </c>
      <c r="BPF430">
        <v>0</v>
      </c>
      <c r="BPG430">
        <v>0</v>
      </c>
      <c r="BPH430">
        <v>0</v>
      </c>
      <c r="BPI430">
        <v>0</v>
      </c>
      <c r="BPJ430">
        <v>4.7058823529411761E-3</v>
      </c>
      <c r="BPK430">
        <v>0</v>
      </c>
      <c r="BPL430">
        <v>0</v>
      </c>
      <c r="BPM430">
        <v>0</v>
      </c>
      <c r="BPN430">
        <v>0</v>
      </c>
      <c r="BPO430">
        <v>0</v>
      </c>
      <c r="BPP430">
        <v>0</v>
      </c>
      <c r="BPQ430">
        <v>0</v>
      </c>
      <c r="BPR430">
        <v>0</v>
      </c>
      <c r="BPS430">
        <v>0</v>
      </c>
      <c r="BPT430">
        <v>0</v>
      </c>
      <c r="BPU430">
        <v>0</v>
      </c>
      <c r="BPV430">
        <v>0</v>
      </c>
      <c r="BPW430">
        <v>0</v>
      </c>
      <c r="BPX430">
        <v>0</v>
      </c>
      <c r="BPY430">
        <v>0</v>
      </c>
      <c r="BPZ430">
        <v>0</v>
      </c>
      <c r="BQA430">
        <v>0</v>
      </c>
      <c r="BQB430">
        <v>0</v>
      </c>
      <c r="BQC430">
        <v>0</v>
      </c>
      <c r="BQD430">
        <v>0</v>
      </c>
      <c r="BQE430">
        <v>0</v>
      </c>
      <c r="BQF430">
        <v>0</v>
      </c>
      <c r="BQG430">
        <v>0</v>
      </c>
      <c r="BQH430">
        <v>0</v>
      </c>
      <c r="BQI430">
        <v>0</v>
      </c>
      <c r="BQJ430">
        <v>0</v>
      </c>
      <c r="BQK430">
        <v>0</v>
      </c>
      <c r="BQL430">
        <v>0</v>
      </c>
      <c r="BQM430">
        <v>0</v>
      </c>
      <c r="BQN430">
        <v>0</v>
      </c>
      <c r="BQO430">
        <v>0</v>
      </c>
      <c r="BQP430">
        <v>0</v>
      </c>
      <c r="BQQ430">
        <v>0</v>
      </c>
      <c r="BQR430">
        <v>0</v>
      </c>
      <c r="BQS430">
        <v>0</v>
      </c>
      <c r="BQT430">
        <v>0</v>
      </c>
      <c r="BQU430">
        <v>0</v>
      </c>
      <c r="BQV430">
        <v>0</v>
      </c>
      <c r="BQW430">
        <v>0</v>
      </c>
      <c r="BQX430">
        <v>0</v>
      </c>
      <c r="BQY430">
        <v>0</v>
      </c>
      <c r="BQZ430">
        <v>0</v>
      </c>
      <c r="BRA430">
        <v>0</v>
      </c>
      <c r="BRB430">
        <v>2.352941176470588E-3</v>
      </c>
      <c r="BRC430">
        <v>0</v>
      </c>
      <c r="BRD430">
        <v>0</v>
      </c>
      <c r="BRE430">
        <v>0</v>
      </c>
      <c r="BRF430">
        <v>0</v>
      </c>
      <c r="BRG430">
        <v>0</v>
      </c>
      <c r="BRH430">
        <v>0</v>
      </c>
      <c r="BRI430">
        <v>0</v>
      </c>
      <c r="BRJ430">
        <v>0</v>
      </c>
      <c r="BRK430">
        <v>0</v>
      </c>
      <c r="BRL430">
        <v>0</v>
      </c>
      <c r="BRM430">
        <v>0</v>
      </c>
      <c r="BRN430">
        <v>0</v>
      </c>
      <c r="BRO430">
        <v>0</v>
      </c>
      <c r="BRP430">
        <v>0</v>
      </c>
      <c r="BRQ430">
        <v>0</v>
      </c>
      <c r="BRR430">
        <v>0</v>
      </c>
      <c r="BRS430">
        <v>0</v>
      </c>
      <c r="BRT430">
        <v>0</v>
      </c>
      <c r="BRU430">
        <v>0</v>
      </c>
      <c r="BRV430">
        <v>0</v>
      </c>
      <c r="BRW430">
        <v>0</v>
      </c>
      <c r="BRX430">
        <v>0</v>
      </c>
      <c r="BRY430">
        <v>0</v>
      </c>
      <c r="BRZ430">
        <v>0</v>
      </c>
      <c r="BSA430">
        <v>0</v>
      </c>
      <c r="BSB430">
        <v>0</v>
      </c>
      <c r="BSC430">
        <v>0</v>
      </c>
      <c r="BSD430">
        <v>0</v>
      </c>
      <c r="BSE430">
        <v>1.1764705882352941E-2</v>
      </c>
      <c r="BSF430">
        <v>0</v>
      </c>
      <c r="BSG430">
        <v>0</v>
      </c>
      <c r="BSH430">
        <v>2.352941176470588E-3</v>
      </c>
      <c r="BSI430">
        <v>1.8823529411764704E-2</v>
      </c>
      <c r="BSJ430">
        <v>0</v>
      </c>
      <c r="BSK430">
        <v>0</v>
      </c>
      <c r="BSL430">
        <v>0</v>
      </c>
      <c r="BSM430">
        <v>0</v>
      </c>
      <c r="BSN430">
        <v>0</v>
      </c>
      <c r="BSO430">
        <v>0</v>
      </c>
      <c r="BSP430">
        <v>0</v>
      </c>
      <c r="BSQ430">
        <v>0</v>
      </c>
      <c r="BSR430">
        <v>0</v>
      </c>
      <c r="BSS430">
        <v>0</v>
      </c>
      <c r="BST430">
        <v>0</v>
      </c>
      <c r="BSU430">
        <v>0</v>
      </c>
      <c r="BSV430">
        <v>0</v>
      </c>
      <c r="BSW430">
        <v>0</v>
      </c>
      <c r="BSX430">
        <v>0</v>
      </c>
      <c r="BSY430">
        <v>2.352941176470588E-3</v>
      </c>
      <c r="BSZ430">
        <v>0</v>
      </c>
      <c r="BTA430">
        <v>0</v>
      </c>
      <c r="BTB430">
        <v>0</v>
      </c>
      <c r="BTC430">
        <v>0</v>
      </c>
      <c r="BTD430">
        <v>0</v>
      </c>
      <c r="BTE430">
        <v>0</v>
      </c>
      <c r="BTF430">
        <v>0</v>
      </c>
      <c r="BTG430">
        <v>0</v>
      </c>
      <c r="BTH430">
        <v>0</v>
      </c>
      <c r="BTI430">
        <v>0</v>
      </c>
      <c r="BTJ430">
        <v>0</v>
      </c>
      <c r="BTK430">
        <v>0</v>
      </c>
      <c r="BTL430">
        <v>0</v>
      </c>
      <c r="BTM430">
        <v>0</v>
      </c>
      <c r="BTN430">
        <v>0</v>
      </c>
      <c r="BTO430">
        <v>0</v>
      </c>
      <c r="BTP430">
        <v>0</v>
      </c>
      <c r="BTQ430">
        <v>0</v>
      </c>
      <c r="BTR430">
        <v>0</v>
      </c>
      <c r="BTS430">
        <v>4.7058823529411761E-3</v>
      </c>
      <c r="BTT430">
        <v>0</v>
      </c>
      <c r="BTU430">
        <v>0</v>
      </c>
      <c r="BTV430">
        <v>0</v>
      </c>
      <c r="BTW430">
        <v>0</v>
      </c>
      <c r="BTX430">
        <v>0</v>
      </c>
      <c r="BTY430">
        <v>0</v>
      </c>
      <c r="BTZ430">
        <v>0</v>
      </c>
      <c r="BUA430">
        <v>0</v>
      </c>
      <c r="BUB430">
        <v>0</v>
      </c>
      <c r="BUC430">
        <v>0</v>
      </c>
      <c r="BUD430">
        <v>0</v>
      </c>
      <c r="BUE430">
        <v>0</v>
      </c>
      <c r="BUF430">
        <v>0</v>
      </c>
      <c r="BUG430">
        <v>0</v>
      </c>
      <c r="BUH430">
        <v>0</v>
      </c>
      <c r="BUI430">
        <v>2.352941176470588E-3</v>
      </c>
      <c r="BUJ430">
        <v>0</v>
      </c>
      <c r="BUK430">
        <v>0</v>
      </c>
      <c r="BUL430">
        <v>0</v>
      </c>
      <c r="BUM430">
        <v>0</v>
      </c>
      <c r="BUN430">
        <v>0</v>
      </c>
      <c r="BUO430">
        <v>0</v>
      </c>
      <c r="BUP430">
        <v>0</v>
      </c>
      <c r="BUQ430">
        <v>0</v>
      </c>
      <c r="BUR430">
        <v>0</v>
      </c>
      <c r="BUS430">
        <v>0</v>
      </c>
      <c r="BUT430">
        <v>0</v>
      </c>
      <c r="BUU430">
        <v>0</v>
      </c>
      <c r="BUV430">
        <v>0</v>
      </c>
      <c r="BUW430">
        <v>0</v>
      </c>
      <c r="BUX430">
        <v>0</v>
      </c>
      <c r="BUY430">
        <v>0</v>
      </c>
      <c r="BUZ430">
        <v>0</v>
      </c>
      <c r="BVA430">
        <v>0</v>
      </c>
      <c r="BVB430">
        <v>0</v>
      </c>
      <c r="BVC430">
        <v>0</v>
      </c>
      <c r="BVD430">
        <v>0</v>
      </c>
      <c r="BVE430">
        <v>0</v>
      </c>
      <c r="BVF430">
        <v>0</v>
      </c>
      <c r="BVG430">
        <v>0</v>
      </c>
      <c r="BVH430">
        <v>0</v>
      </c>
      <c r="BVI430">
        <v>0</v>
      </c>
      <c r="BVJ430">
        <v>0</v>
      </c>
      <c r="BVK430">
        <v>0</v>
      </c>
      <c r="BVL430">
        <v>0</v>
      </c>
      <c r="BVM430">
        <v>0</v>
      </c>
      <c r="BVN430">
        <v>0</v>
      </c>
      <c r="BVO430">
        <v>0</v>
      </c>
      <c r="BVP430">
        <v>0</v>
      </c>
      <c r="BVQ430">
        <v>0</v>
      </c>
      <c r="BVR430">
        <v>0</v>
      </c>
      <c r="BVS430">
        <v>0</v>
      </c>
      <c r="BVT430">
        <v>0</v>
      </c>
      <c r="BVU430">
        <v>0</v>
      </c>
      <c r="BVV430">
        <v>0</v>
      </c>
      <c r="BVW430">
        <v>0</v>
      </c>
      <c r="BVX430">
        <v>0</v>
      </c>
      <c r="BVY430">
        <v>0</v>
      </c>
      <c r="BVZ430">
        <v>0</v>
      </c>
      <c r="BWA430">
        <v>2.352941176470588E-3</v>
      </c>
      <c r="BWB430">
        <v>0</v>
      </c>
      <c r="BWC430">
        <v>0</v>
      </c>
      <c r="BWD430">
        <v>0</v>
      </c>
      <c r="BWE430">
        <v>0</v>
      </c>
      <c r="BWF430">
        <v>0</v>
      </c>
      <c r="BWG430">
        <v>0</v>
      </c>
      <c r="BWH430">
        <v>0</v>
      </c>
      <c r="BWI430">
        <v>0</v>
      </c>
      <c r="BWJ430">
        <v>0</v>
      </c>
      <c r="BWK430">
        <v>0</v>
      </c>
      <c r="BWL430">
        <v>4.7058823529411761E-3</v>
      </c>
      <c r="BWM430">
        <v>0</v>
      </c>
      <c r="BWN430">
        <v>0</v>
      </c>
      <c r="BWO430">
        <v>0</v>
      </c>
      <c r="BWP430">
        <v>0</v>
      </c>
      <c r="BWQ430">
        <v>0</v>
      </c>
      <c r="BWR430">
        <v>0</v>
      </c>
      <c r="BWS430">
        <v>0</v>
      </c>
      <c r="BWT430">
        <v>0</v>
      </c>
      <c r="BWU430">
        <v>0</v>
      </c>
      <c r="BWV430">
        <v>0</v>
      </c>
      <c r="BWW430">
        <v>0</v>
      </c>
      <c r="BWX430">
        <v>0</v>
      </c>
      <c r="BWY430">
        <v>0</v>
      </c>
      <c r="BWZ430">
        <v>0</v>
      </c>
      <c r="BXA430">
        <v>0</v>
      </c>
      <c r="BXB430">
        <v>0</v>
      </c>
      <c r="BXC430">
        <v>0</v>
      </c>
      <c r="BXD430">
        <v>0</v>
      </c>
      <c r="BXE430">
        <v>0</v>
      </c>
      <c r="BXF430">
        <v>0</v>
      </c>
      <c r="BXG430">
        <v>0</v>
      </c>
      <c r="BXH430">
        <v>0</v>
      </c>
      <c r="BXI430">
        <v>0</v>
      </c>
      <c r="BXJ430">
        <v>0</v>
      </c>
      <c r="BXK430">
        <v>0</v>
      </c>
      <c r="BXL430">
        <v>0</v>
      </c>
      <c r="BXM430">
        <v>0</v>
      </c>
      <c r="BXN430">
        <v>0</v>
      </c>
      <c r="BXO430">
        <v>0</v>
      </c>
      <c r="BXP430">
        <v>4.7058823529411761E-3</v>
      </c>
      <c r="BXQ430">
        <v>0</v>
      </c>
      <c r="BXR430">
        <v>0</v>
      </c>
      <c r="BXS430">
        <v>0</v>
      </c>
      <c r="BXT430">
        <v>0</v>
      </c>
      <c r="BXU430">
        <v>0</v>
      </c>
      <c r="BXV430">
        <v>0</v>
      </c>
      <c r="BXW430">
        <v>0</v>
      </c>
      <c r="BXX430">
        <v>0</v>
      </c>
      <c r="BXY430">
        <v>0</v>
      </c>
      <c r="BXZ430">
        <v>0</v>
      </c>
      <c r="BYA430">
        <v>0</v>
      </c>
      <c r="BYB430">
        <v>0</v>
      </c>
      <c r="BYC430">
        <v>0</v>
      </c>
      <c r="BYD430">
        <v>0</v>
      </c>
      <c r="BYE430">
        <v>0</v>
      </c>
      <c r="BYF430">
        <v>0</v>
      </c>
      <c r="BYG430">
        <v>0</v>
      </c>
      <c r="BYH430">
        <v>0</v>
      </c>
      <c r="BYI430">
        <v>0</v>
      </c>
      <c r="BYJ430">
        <v>0</v>
      </c>
      <c r="BYK430">
        <v>0</v>
      </c>
      <c r="BYL430">
        <v>0</v>
      </c>
      <c r="BYM430">
        <v>0</v>
      </c>
      <c r="BYN430">
        <v>0</v>
      </c>
      <c r="BYO430">
        <v>0</v>
      </c>
      <c r="BYP430">
        <v>0</v>
      </c>
      <c r="BYQ430">
        <v>0</v>
      </c>
      <c r="BYR430">
        <v>0</v>
      </c>
      <c r="BYS430">
        <v>0</v>
      </c>
      <c r="BYT430">
        <v>0</v>
      </c>
      <c r="BYU430">
        <v>0</v>
      </c>
      <c r="BYV430">
        <v>0</v>
      </c>
      <c r="BYW430">
        <v>0</v>
      </c>
      <c r="BYX430">
        <v>0</v>
      </c>
      <c r="BYY430">
        <v>0</v>
      </c>
      <c r="BYZ430">
        <v>0</v>
      </c>
      <c r="BZA430">
        <v>0</v>
      </c>
      <c r="BZB430">
        <v>0</v>
      </c>
      <c r="BZC430">
        <v>0</v>
      </c>
      <c r="BZD430">
        <v>0</v>
      </c>
      <c r="BZE430">
        <v>0</v>
      </c>
      <c r="BZF430">
        <v>0</v>
      </c>
      <c r="BZG430">
        <v>0</v>
      </c>
      <c r="BZH430">
        <v>0</v>
      </c>
      <c r="BZI430">
        <v>0</v>
      </c>
      <c r="BZJ430">
        <v>0</v>
      </c>
      <c r="BZK430">
        <v>0</v>
      </c>
      <c r="BZL430">
        <v>0</v>
      </c>
      <c r="BZM430">
        <v>0</v>
      </c>
      <c r="BZN430">
        <v>0</v>
      </c>
      <c r="BZO430">
        <v>0</v>
      </c>
      <c r="BZP430">
        <v>0</v>
      </c>
      <c r="BZQ430">
        <v>0</v>
      </c>
      <c r="BZR430">
        <v>0</v>
      </c>
      <c r="BZS430">
        <v>0</v>
      </c>
      <c r="BZT430">
        <v>0</v>
      </c>
      <c r="BZU430">
        <v>0</v>
      </c>
      <c r="BZV430">
        <v>0</v>
      </c>
      <c r="BZW430">
        <v>0</v>
      </c>
      <c r="BZX430">
        <v>0</v>
      </c>
      <c r="BZY430">
        <v>0</v>
      </c>
      <c r="BZZ430">
        <v>0</v>
      </c>
      <c r="CAA430">
        <v>0</v>
      </c>
      <c r="CAB430">
        <v>0</v>
      </c>
      <c r="CAC430">
        <v>0</v>
      </c>
      <c r="CAD430">
        <v>0</v>
      </c>
      <c r="CAE430">
        <v>0</v>
      </c>
      <c r="CAF430">
        <v>0</v>
      </c>
      <c r="CAG430">
        <v>2.352941176470588E-3</v>
      </c>
      <c r="CAH430">
        <v>0</v>
      </c>
      <c r="CAI430">
        <v>0</v>
      </c>
      <c r="CAJ430">
        <v>0</v>
      </c>
      <c r="CAK430">
        <v>0</v>
      </c>
      <c r="CAL430">
        <v>0</v>
      </c>
      <c r="CAM430">
        <v>0</v>
      </c>
      <c r="CAN430">
        <v>0</v>
      </c>
      <c r="CAO430">
        <v>0</v>
      </c>
      <c r="CAP430">
        <v>0</v>
      </c>
      <c r="CAQ430">
        <v>0</v>
      </c>
      <c r="CAR430">
        <v>1.1764705882352941E-2</v>
      </c>
      <c r="CAS430">
        <v>0</v>
      </c>
      <c r="CAT430">
        <v>0</v>
      </c>
      <c r="CAU430">
        <v>0</v>
      </c>
      <c r="CAV430">
        <v>0</v>
      </c>
      <c r="CAW430">
        <v>0</v>
      </c>
      <c r="CAX430">
        <v>0</v>
      </c>
      <c r="CAY430">
        <v>0</v>
      </c>
      <c r="CAZ430">
        <v>0</v>
      </c>
      <c r="CBA430">
        <v>0</v>
      </c>
      <c r="CBB430">
        <v>0</v>
      </c>
      <c r="CBC430">
        <v>0</v>
      </c>
      <c r="CBD430">
        <v>0</v>
      </c>
      <c r="CBE430">
        <v>0</v>
      </c>
      <c r="CBF430">
        <v>0</v>
      </c>
      <c r="CBG430">
        <v>0</v>
      </c>
      <c r="CBH430">
        <v>0</v>
      </c>
      <c r="CBI430">
        <v>0</v>
      </c>
      <c r="CBJ430">
        <v>0</v>
      </c>
      <c r="CBK430">
        <v>0</v>
      </c>
      <c r="CBL430">
        <v>0</v>
      </c>
      <c r="CBM430">
        <v>0</v>
      </c>
      <c r="CBN430">
        <v>0</v>
      </c>
      <c r="CBO430">
        <v>0</v>
      </c>
      <c r="CBP430">
        <v>0</v>
      </c>
      <c r="CBQ430">
        <v>0</v>
      </c>
      <c r="CBR430">
        <v>0</v>
      </c>
      <c r="CBS430">
        <v>0</v>
      </c>
      <c r="CBT430">
        <v>0</v>
      </c>
      <c r="CBU430">
        <v>0</v>
      </c>
      <c r="CBV430">
        <v>0</v>
      </c>
      <c r="CBW430">
        <v>0</v>
      </c>
      <c r="CBX430">
        <v>0</v>
      </c>
      <c r="CBY430">
        <v>0</v>
      </c>
      <c r="CBZ430">
        <v>0</v>
      </c>
      <c r="CCA430">
        <v>0</v>
      </c>
      <c r="CCB430">
        <v>0</v>
      </c>
      <c r="CCC430">
        <v>0</v>
      </c>
      <c r="CCD430">
        <v>0</v>
      </c>
      <c r="CCE430">
        <v>0</v>
      </c>
      <c r="CCF430">
        <v>0</v>
      </c>
      <c r="CCG430">
        <v>0</v>
      </c>
      <c r="CCH430">
        <v>0</v>
      </c>
      <c r="CCI430">
        <v>0</v>
      </c>
      <c r="CCJ430">
        <v>0</v>
      </c>
      <c r="CCK430">
        <v>0</v>
      </c>
      <c r="CCL430">
        <v>0</v>
      </c>
      <c r="CCM430">
        <v>0</v>
      </c>
      <c r="CCN430">
        <v>0</v>
      </c>
      <c r="CCO430">
        <v>0</v>
      </c>
      <c r="CCP430">
        <v>0</v>
      </c>
      <c r="CCQ430">
        <v>0</v>
      </c>
      <c r="CCR430">
        <v>1.6470588235294119E-2</v>
      </c>
      <c r="CCS430">
        <v>0</v>
      </c>
      <c r="CCT430">
        <v>0</v>
      </c>
      <c r="CCU430">
        <v>0</v>
      </c>
      <c r="CCV430">
        <v>0</v>
      </c>
      <c r="CCW430">
        <v>0</v>
      </c>
      <c r="CCX430">
        <v>0</v>
      </c>
      <c r="CCY430">
        <v>0</v>
      </c>
      <c r="CCZ430">
        <v>0</v>
      </c>
      <c r="CDA430">
        <v>0</v>
      </c>
      <c r="CDB430">
        <v>0</v>
      </c>
      <c r="CDC430">
        <v>0</v>
      </c>
      <c r="CDD430">
        <v>0</v>
      </c>
      <c r="CDE430">
        <v>0</v>
      </c>
      <c r="CDF430">
        <v>0</v>
      </c>
      <c r="CDG430">
        <v>0</v>
      </c>
      <c r="CDH430">
        <v>0</v>
      </c>
      <c r="CDI430">
        <v>0</v>
      </c>
      <c r="CDJ430">
        <v>0</v>
      </c>
      <c r="CDK430">
        <v>0</v>
      </c>
      <c r="CDL430">
        <v>0</v>
      </c>
      <c r="CDM430">
        <v>0</v>
      </c>
      <c r="CDN430">
        <v>0</v>
      </c>
      <c r="CDO430">
        <v>0</v>
      </c>
      <c r="CDP430">
        <v>0</v>
      </c>
      <c r="CDQ430">
        <v>0</v>
      </c>
      <c r="CDR430">
        <v>0</v>
      </c>
      <c r="CDS430">
        <v>0</v>
      </c>
      <c r="CDT430">
        <v>0</v>
      </c>
      <c r="CDU430">
        <v>0</v>
      </c>
      <c r="CDV430">
        <v>0</v>
      </c>
      <c r="CDW430">
        <v>0</v>
      </c>
      <c r="CDX430">
        <v>0</v>
      </c>
      <c r="CDY430">
        <v>0</v>
      </c>
      <c r="CDZ430">
        <v>0</v>
      </c>
      <c r="CEA430">
        <v>0</v>
      </c>
      <c r="CEB430">
        <v>0</v>
      </c>
      <c r="CEC430">
        <v>0</v>
      </c>
      <c r="CED430">
        <v>0</v>
      </c>
      <c r="CEE430">
        <v>0</v>
      </c>
      <c r="CEF430">
        <v>0</v>
      </c>
      <c r="CEG430">
        <v>0</v>
      </c>
      <c r="CEH430">
        <v>0</v>
      </c>
      <c r="CEI430">
        <v>0</v>
      </c>
      <c r="CEJ430">
        <v>0</v>
      </c>
      <c r="CEK430">
        <v>0</v>
      </c>
      <c r="CEL430">
        <v>0</v>
      </c>
      <c r="CEM430">
        <v>0</v>
      </c>
      <c r="CEN430">
        <v>0</v>
      </c>
      <c r="CEO430">
        <v>0</v>
      </c>
      <c r="CEP430">
        <v>0</v>
      </c>
      <c r="CEQ430">
        <v>0</v>
      </c>
      <c r="CER430">
        <v>2.352941176470588E-3</v>
      </c>
      <c r="CES430">
        <v>0</v>
      </c>
      <c r="CET430">
        <v>0</v>
      </c>
      <c r="CEU430">
        <v>0</v>
      </c>
      <c r="CEV430">
        <v>0</v>
      </c>
      <c r="CEW430">
        <v>0</v>
      </c>
      <c r="CEX430">
        <v>0</v>
      </c>
      <c r="CEY430">
        <v>0</v>
      </c>
      <c r="CEZ430">
        <v>0</v>
      </c>
      <c r="CFA430">
        <v>0</v>
      </c>
      <c r="CFB430">
        <v>0</v>
      </c>
      <c r="CFC430">
        <v>0</v>
      </c>
      <c r="CFD430">
        <v>0</v>
      </c>
      <c r="CFE430">
        <v>0</v>
      </c>
      <c r="CFF430">
        <v>0</v>
      </c>
      <c r="CFG430">
        <v>0</v>
      </c>
      <c r="CFH430">
        <v>0</v>
      </c>
      <c r="CFI430">
        <v>0</v>
      </c>
      <c r="CFJ430">
        <v>2.352941176470588E-3</v>
      </c>
      <c r="CFK430">
        <v>0</v>
      </c>
      <c r="CFL430">
        <v>0</v>
      </c>
      <c r="CFM430">
        <v>0</v>
      </c>
      <c r="CFN430">
        <v>0</v>
      </c>
      <c r="CFO430">
        <v>0</v>
      </c>
      <c r="CFP430">
        <v>0</v>
      </c>
      <c r="CFQ430">
        <v>0</v>
      </c>
      <c r="CFR430">
        <v>0</v>
      </c>
      <c r="CFS430">
        <v>0</v>
      </c>
      <c r="CFT430">
        <v>0</v>
      </c>
      <c r="CFU430">
        <v>0</v>
      </c>
      <c r="CFV430">
        <v>0</v>
      </c>
      <c r="CFW430">
        <v>0</v>
      </c>
      <c r="CFX430">
        <v>0</v>
      </c>
      <c r="CFY430">
        <v>0</v>
      </c>
      <c r="CFZ430">
        <v>0</v>
      </c>
      <c r="CGA430">
        <v>0</v>
      </c>
      <c r="CGB430">
        <v>0</v>
      </c>
      <c r="CGC430">
        <v>0</v>
      </c>
      <c r="CGD430">
        <v>0</v>
      </c>
      <c r="CGE430">
        <v>0</v>
      </c>
      <c r="CGF430">
        <v>0</v>
      </c>
      <c r="CGG430">
        <v>0</v>
      </c>
      <c r="CGH430">
        <v>0</v>
      </c>
      <c r="CGI430">
        <v>0</v>
      </c>
      <c r="CGJ430">
        <v>0</v>
      </c>
      <c r="CGK430">
        <v>0</v>
      </c>
      <c r="CGL430">
        <v>0</v>
      </c>
      <c r="CGM430">
        <v>0</v>
      </c>
      <c r="CGN430">
        <v>0</v>
      </c>
      <c r="CGO430">
        <v>0</v>
      </c>
      <c r="CGP430">
        <v>0</v>
      </c>
      <c r="CGQ430">
        <v>0</v>
      </c>
      <c r="CGR430">
        <v>0</v>
      </c>
      <c r="CGS430">
        <v>0</v>
      </c>
      <c r="CGT430">
        <v>0</v>
      </c>
      <c r="CGU430">
        <v>0</v>
      </c>
      <c r="CGV430">
        <v>0</v>
      </c>
      <c r="CGW430">
        <v>0</v>
      </c>
      <c r="CGX430">
        <v>0</v>
      </c>
      <c r="CGY430">
        <v>0</v>
      </c>
      <c r="CGZ430">
        <v>0</v>
      </c>
      <c r="CHA430">
        <v>0</v>
      </c>
      <c r="CHB430">
        <v>0</v>
      </c>
      <c r="CHC430">
        <v>0</v>
      </c>
      <c r="CHD430">
        <v>0</v>
      </c>
      <c r="CHE430">
        <v>0</v>
      </c>
      <c r="CHF430">
        <v>0</v>
      </c>
      <c r="CHG430">
        <v>0</v>
      </c>
      <c r="CHH430">
        <v>0</v>
      </c>
      <c r="CHI430">
        <v>0</v>
      </c>
      <c r="CHJ430">
        <v>0</v>
      </c>
      <c r="CHK430">
        <v>0</v>
      </c>
      <c r="CHL430">
        <v>0</v>
      </c>
      <c r="CHM430">
        <v>0</v>
      </c>
      <c r="CHN430">
        <v>0</v>
      </c>
      <c r="CHO430">
        <v>0</v>
      </c>
      <c r="CHP430">
        <v>0</v>
      </c>
      <c r="CHQ430">
        <v>4.7058823529411761E-3</v>
      </c>
      <c r="CHR430">
        <v>0</v>
      </c>
      <c r="CHS430">
        <v>0</v>
      </c>
      <c r="CHT430">
        <v>0</v>
      </c>
      <c r="CHU430">
        <v>0</v>
      </c>
      <c r="CHV430">
        <v>0</v>
      </c>
      <c r="CHW430">
        <v>0</v>
      </c>
      <c r="CHX430">
        <v>0</v>
      </c>
      <c r="CHY430">
        <v>0</v>
      </c>
      <c r="CHZ430">
        <v>0</v>
      </c>
      <c r="CIA430">
        <v>0</v>
      </c>
      <c r="CIB430">
        <v>0</v>
      </c>
      <c r="CIC430">
        <v>0</v>
      </c>
      <c r="CID430">
        <v>0</v>
      </c>
      <c r="CIE430">
        <v>0</v>
      </c>
      <c r="CIF430">
        <v>0</v>
      </c>
      <c r="CIG430">
        <v>0</v>
      </c>
      <c r="CIH430">
        <v>0</v>
      </c>
      <c r="CII430">
        <v>0</v>
      </c>
      <c r="CIJ430">
        <v>0</v>
      </c>
      <c r="CIK430">
        <v>0</v>
      </c>
      <c r="CIL430">
        <v>0</v>
      </c>
      <c r="CIM430">
        <v>0</v>
      </c>
      <c r="CIN430">
        <v>0</v>
      </c>
      <c r="CIO430">
        <v>0</v>
      </c>
      <c r="CIP430">
        <v>0</v>
      </c>
      <c r="CIQ430">
        <v>0</v>
      </c>
      <c r="CIR430">
        <v>0</v>
      </c>
      <c r="CIS430">
        <v>0</v>
      </c>
      <c r="CIT430">
        <v>0</v>
      </c>
      <c r="CIU430">
        <v>0</v>
      </c>
      <c r="CIV430">
        <v>0</v>
      </c>
      <c r="CIW430">
        <v>0</v>
      </c>
      <c r="CIX430">
        <v>0</v>
      </c>
      <c r="CIY430">
        <v>0</v>
      </c>
      <c r="CIZ430">
        <v>0</v>
      </c>
      <c r="CJA430">
        <v>0</v>
      </c>
      <c r="CJB430">
        <v>0</v>
      </c>
      <c r="CJC430">
        <v>0</v>
      </c>
      <c r="CJD430">
        <v>0</v>
      </c>
      <c r="CJE430">
        <v>0</v>
      </c>
      <c r="CJF430">
        <v>0</v>
      </c>
      <c r="CJG430">
        <v>0</v>
      </c>
      <c r="CJH430">
        <v>0</v>
      </c>
      <c r="CJI430">
        <v>0</v>
      </c>
      <c r="CJJ430">
        <v>0</v>
      </c>
      <c r="CJK430">
        <v>0</v>
      </c>
      <c r="CJL430">
        <v>0</v>
      </c>
      <c r="CJM430">
        <v>0</v>
      </c>
      <c r="CJN430">
        <v>0</v>
      </c>
      <c r="CJO430">
        <v>0</v>
      </c>
      <c r="CJP430">
        <v>0</v>
      </c>
      <c r="CJQ430">
        <v>0</v>
      </c>
      <c r="CJR430">
        <v>0</v>
      </c>
      <c r="CJS430">
        <v>0</v>
      </c>
      <c r="CJT430">
        <v>0</v>
      </c>
      <c r="CJU430">
        <v>0</v>
      </c>
      <c r="CJV430">
        <v>0</v>
      </c>
      <c r="CJW430">
        <v>0</v>
      </c>
      <c r="CJX430">
        <v>0</v>
      </c>
      <c r="CJY430">
        <v>0</v>
      </c>
      <c r="CJZ430">
        <v>0</v>
      </c>
      <c r="CKA430">
        <v>0</v>
      </c>
      <c r="CKB430">
        <v>0</v>
      </c>
      <c r="CKC430">
        <v>0</v>
      </c>
      <c r="CKD430">
        <v>0</v>
      </c>
      <c r="CKE430">
        <v>0</v>
      </c>
      <c r="CKF430">
        <v>0</v>
      </c>
      <c r="CKG430">
        <v>0</v>
      </c>
      <c r="CKH430">
        <v>0</v>
      </c>
      <c r="CKI430">
        <v>0</v>
      </c>
      <c r="CKJ430">
        <v>0</v>
      </c>
      <c r="CKK430">
        <v>0</v>
      </c>
      <c r="CKL430">
        <v>0</v>
      </c>
      <c r="CKM430">
        <v>0</v>
      </c>
      <c r="CKN430">
        <v>0</v>
      </c>
      <c r="CKO430">
        <v>0</v>
      </c>
      <c r="CKP430">
        <v>0</v>
      </c>
      <c r="CKQ430">
        <v>0</v>
      </c>
      <c r="CKR430">
        <v>0</v>
      </c>
      <c r="CKS430">
        <v>0</v>
      </c>
      <c r="CKT430">
        <v>0</v>
      </c>
      <c r="CKU430">
        <v>0</v>
      </c>
      <c r="CKV430">
        <v>0</v>
      </c>
      <c r="CKW430">
        <v>0</v>
      </c>
      <c r="CKX430">
        <v>0</v>
      </c>
      <c r="CKY430">
        <v>0</v>
      </c>
      <c r="CKZ430">
        <v>0</v>
      </c>
      <c r="CLA430">
        <v>0</v>
      </c>
      <c r="CLB430">
        <v>0</v>
      </c>
      <c r="CLC430">
        <v>1</v>
      </c>
    </row>
    <row r="433" spans="1:291">
      <c r="A433" s="472"/>
      <c r="C433"/>
      <c r="AL433" s="473"/>
      <c r="CW433"/>
      <c r="JP433"/>
      <c r="JR433"/>
      <c r="JS433"/>
      <c r="JU433"/>
      <c r="JX433"/>
      <c r="KA433"/>
      <c r="KB433"/>
      <c r="KC433"/>
      <c r="KD433"/>
      <c r="KE433"/>
    </row>
    <row r="434" spans="1:291">
      <c r="A434" s="472"/>
      <c r="C434"/>
      <c r="AL434" s="473"/>
      <c r="CW434"/>
      <c r="JP434"/>
      <c r="JR434"/>
      <c r="JS434"/>
      <c r="JU434"/>
      <c r="JX434"/>
      <c r="KA434"/>
      <c r="KB434"/>
      <c r="KC434"/>
      <c r="KD434"/>
      <c r="KE434"/>
    </row>
    <row r="435" spans="1:291">
      <c r="A435" s="140"/>
      <c r="C435"/>
      <c r="T435" s="68"/>
      <c r="AL435" s="473"/>
      <c r="CW435"/>
      <c r="JP435"/>
      <c r="JR435"/>
      <c r="JS435"/>
      <c r="JU435"/>
      <c r="JX435"/>
      <c r="KA435"/>
      <c r="KB435"/>
      <c r="KC435"/>
      <c r="KD435"/>
      <c r="KE435"/>
    </row>
    <row r="436" spans="1:291">
      <c r="C436"/>
      <c r="AL436" s="473"/>
      <c r="CW436"/>
      <c r="JP436"/>
      <c r="JR436"/>
      <c r="JS436"/>
      <c r="JU436"/>
      <c r="JX436"/>
      <c r="KA436"/>
      <c r="KB436"/>
      <c r="KC436"/>
      <c r="KD436"/>
      <c r="KE436"/>
    </row>
    <row r="437" spans="1:291">
      <c r="C437"/>
      <c r="AL437" s="473"/>
      <c r="CW437"/>
      <c r="JP437"/>
      <c r="JR437"/>
      <c r="JS437"/>
      <c r="JU437"/>
      <c r="JX437"/>
      <c r="KA437"/>
      <c r="KB437"/>
      <c r="KC437"/>
      <c r="KD437"/>
      <c r="KE437"/>
    </row>
    <row r="439" spans="1:291">
      <c r="C439"/>
      <c r="K439" s="5"/>
      <c r="L439"/>
      <c r="CW439"/>
      <c r="JP439"/>
      <c r="JR439"/>
      <c r="JS439"/>
      <c r="JU439"/>
      <c r="JX439"/>
      <c r="KA439"/>
      <c r="KB439"/>
      <c r="KC439"/>
      <c r="KD439"/>
      <c r="KE439"/>
    </row>
    <row r="440" spans="1:291">
      <c r="A440" s="287"/>
      <c r="C440" s="5"/>
      <c r="L440"/>
      <c r="CW440"/>
      <c r="JP440"/>
      <c r="JR440"/>
      <c r="JS440"/>
      <c r="JU440"/>
      <c r="JX440"/>
      <c r="KA440"/>
      <c r="KB440"/>
      <c r="KC440"/>
      <c r="KD440"/>
      <c r="KE440"/>
    </row>
    <row r="441" spans="1:291">
      <c r="A441" s="287"/>
      <c r="C441" s="5"/>
      <c r="L441"/>
      <c r="CW441"/>
      <c r="JP441"/>
      <c r="JR441"/>
      <c r="JS441"/>
      <c r="JU441"/>
      <c r="JX441"/>
      <c r="KA441"/>
      <c r="KB441"/>
      <c r="KC441"/>
      <c r="KD441"/>
      <c r="KE441"/>
    </row>
    <row r="448" spans="1:291">
      <c r="C448"/>
      <c r="L448"/>
      <c r="CW448"/>
      <c r="JP448"/>
      <c r="JR448"/>
      <c r="JS448"/>
      <c r="JU448"/>
      <c r="JX448"/>
      <c r="KA448"/>
      <c r="KB448"/>
      <c r="KC448"/>
      <c r="KD448"/>
      <c r="KE448"/>
    </row>
    <row r="449" spans="3:291">
      <c r="C449"/>
      <c r="L449"/>
      <c r="CW449"/>
      <c r="JP449"/>
      <c r="JR449"/>
      <c r="JS449"/>
      <c r="JU449"/>
      <c r="JX449"/>
      <c r="KA449"/>
      <c r="KB449"/>
      <c r="KC449"/>
      <c r="KD449"/>
      <c r="KE449"/>
    </row>
    <row r="450" spans="3:291">
      <c r="C450"/>
      <c r="L450"/>
      <c r="CW450"/>
      <c r="JP450"/>
      <c r="JR450"/>
      <c r="JS450"/>
      <c r="JU450"/>
      <c r="JX450"/>
      <c r="KA450"/>
      <c r="KB450"/>
      <c r="KC450"/>
      <c r="KD450"/>
      <c r="KE450"/>
    </row>
    <row r="451" spans="3:291">
      <c r="C451"/>
      <c r="L451"/>
      <c r="CW451"/>
      <c r="JP451"/>
      <c r="JR451"/>
      <c r="JS451"/>
      <c r="JU451"/>
      <c r="JX451"/>
      <c r="KA451"/>
      <c r="KB451"/>
      <c r="KC451"/>
      <c r="KD451"/>
      <c r="KE451"/>
    </row>
    <row r="452" spans="3:291">
      <c r="C452"/>
      <c r="L452"/>
      <c r="CW452"/>
      <c r="JP452"/>
      <c r="JR452"/>
      <c r="JS452"/>
      <c r="JU452"/>
      <c r="JX452"/>
      <c r="KA452"/>
      <c r="KB452"/>
      <c r="KC452"/>
      <c r="KD452"/>
      <c r="KE452"/>
    </row>
    <row r="455" spans="3:291">
      <c r="EU455">
        <f>COUNTIF(EU2:EU373,"vatten*")</f>
        <v>143</v>
      </c>
    </row>
    <row r="457" spans="3:291">
      <c r="EU457">
        <v>17</v>
      </c>
    </row>
    <row r="458" spans="3:291">
      <c r="EU458" s="5" t="s">
        <v>3037</v>
      </c>
    </row>
  </sheetData>
  <dataValidations count="2">
    <dataValidation type="list" allowBlank="1" showInputMessage="1" showErrorMessage="1" sqref="Q293:T315 Q320:T320 Z250:Z251 Q285:T289 Q262:T276 R318:R319 Q323:T325 T435 T430 Q5:T260">
      <formula1>påverkan</formula1>
    </dataValidation>
    <dataValidation type="list" allowBlank="1" showInputMessage="1" showErrorMessage="1" sqref="U293:U315 U285:U289 U262:U276 U5:U260">
      <formula1>databehov</formula1>
    </dataValidation>
  </dataValidations>
  <hyperlinks>
    <hyperlink ref="C33" r:id="rId1" display="http://info1.ma.slu.se/max/www_max.acgi$Station?ID=Intro&amp;pID=121&amp;sID=4266"/>
  </hyperlinks>
  <pageMargins left="0.75" right="0.75" top="1" bottom="1" header="0.5" footer="0.5"/>
  <pageSetup paperSize="9" orientation="portrait"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dimension ref="A1:GF197"/>
  <sheetViews>
    <sheetView zoomScaleNormal="100" workbookViewId="0">
      <selection sqref="A1:GD1048576"/>
    </sheetView>
  </sheetViews>
  <sheetFormatPr defaultRowHeight="12.75"/>
  <cols>
    <col min="1" max="1" width="21.85546875" customWidth="1"/>
    <col min="2" max="3" width="14.5703125" bestFit="1" customWidth="1"/>
    <col min="4" max="4" width="14.5703125" customWidth="1"/>
    <col min="5" max="5" width="10.42578125" bestFit="1" customWidth="1"/>
    <col min="6" max="8" width="10.42578125" customWidth="1"/>
    <col min="9" max="9" width="23.7109375" customWidth="1"/>
    <col min="10" max="15" width="10.42578125" customWidth="1"/>
    <col min="16" max="16" width="8.42578125" bestFit="1" customWidth="1"/>
    <col min="17" max="17" width="8.42578125" customWidth="1"/>
    <col min="18" max="18" width="19.7109375" customWidth="1"/>
    <col min="19" max="19" width="21" bestFit="1" customWidth="1"/>
    <col min="20" max="20" width="19" bestFit="1" customWidth="1"/>
    <col min="21" max="21" width="14" bestFit="1" customWidth="1"/>
    <col min="22" max="22" width="14" customWidth="1"/>
    <col min="23" max="23" width="10" customWidth="1"/>
    <col min="24" max="24" width="12.140625" bestFit="1" customWidth="1"/>
    <col min="25" max="25" width="14.42578125" customWidth="1"/>
    <col min="26" max="26" width="14.42578125" bestFit="1" customWidth="1"/>
    <col min="27" max="27" width="18.42578125" customWidth="1"/>
    <col min="28" max="28" width="20.5703125" bestFit="1" customWidth="1"/>
    <col min="29" max="29" width="14.5703125" customWidth="1"/>
    <col min="30" max="30" width="13" customWidth="1"/>
    <col min="31" max="31" width="20.5703125" bestFit="1" customWidth="1"/>
    <col min="32" max="32" width="14.85546875" bestFit="1" customWidth="1"/>
    <col min="33" max="33" width="14.85546875" customWidth="1"/>
    <col min="34" max="89" width="10" customWidth="1"/>
    <col min="90" max="90" width="14.7109375" customWidth="1"/>
    <col min="91" max="93" width="10" customWidth="1"/>
    <col min="94" max="94" width="11.85546875" bestFit="1" customWidth="1"/>
    <col min="95" max="95" width="30.140625" customWidth="1"/>
    <col min="96" max="99" width="10" customWidth="1"/>
    <col min="100" max="100" width="11.85546875" customWidth="1"/>
    <col min="101" max="101" width="30.140625" customWidth="1"/>
  </cols>
  <sheetData>
    <row r="1" spans="1:186" ht="102">
      <c r="A1" s="692" t="s">
        <v>3885</v>
      </c>
      <c r="B1" s="691" t="s">
        <v>3884</v>
      </c>
      <c r="C1" s="691" t="s">
        <v>3883</v>
      </c>
      <c r="D1" s="691" t="s">
        <v>3593</v>
      </c>
      <c r="E1" s="691" t="s">
        <v>3882</v>
      </c>
      <c r="F1" s="691" t="s">
        <v>3881</v>
      </c>
      <c r="G1" s="691" t="s">
        <v>3880</v>
      </c>
      <c r="H1" s="691" t="s">
        <v>3879</v>
      </c>
      <c r="I1" s="691" t="s">
        <v>3589</v>
      </c>
      <c r="J1" s="691" t="s">
        <v>3878</v>
      </c>
      <c r="K1" s="691" t="s">
        <v>3877</v>
      </c>
      <c r="L1" s="691" t="s">
        <v>3876</v>
      </c>
      <c r="M1" s="691" t="s">
        <v>3875</v>
      </c>
      <c r="N1" s="691" t="s">
        <v>3874</v>
      </c>
      <c r="O1" s="691" t="s">
        <v>3873</v>
      </c>
      <c r="P1" s="691" t="s">
        <v>3584</v>
      </c>
      <c r="Q1" s="691" t="s">
        <v>3872</v>
      </c>
      <c r="R1" s="691" t="s">
        <v>3871</v>
      </c>
      <c r="S1" s="691" t="s">
        <v>3870</v>
      </c>
      <c r="T1" s="691" t="s">
        <v>3869</v>
      </c>
      <c r="U1" s="691" t="s">
        <v>3868</v>
      </c>
      <c r="V1" s="691" t="s">
        <v>3867</v>
      </c>
      <c r="W1" s="611" t="s">
        <v>3866</v>
      </c>
      <c r="X1" s="611" t="s">
        <v>3865</v>
      </c>
      <c r="Y1" s="611" t="s">
        <v>4290</v>
      </c>
      <c r="Z1" s="611" t="s">
        <v>4289</v>
      </c>
      <c r="AA1" s="611" t="s">
        <v>3863</v>
      </c>
      <c r="AB1" s="611" t="s">
        <v>3862</v>
      </c>
      <c r="AC1" s="611" t="s">
        <v>3861</v>
      </c>
      <c r="AD1" s="611" t="s">
        <v>3860</v>
      </c>
      <c r="AE1" s="612" t="s">
        <v>3859</v>
      </c>
      <c r="AF1" s="611" t="s">
        <v>3858</v>
      </c>
      <c r="AG1" s="611" t="s">
        <v>3857</v>
      </c>
      <c r="AH1" s="610" t="s">
        <v>75</v>
      </c>
      <c r="AI1" s="610" t="s">
        <v>76</v>
      </c>
      <c r="AJ1" s="610" t="s">
        <v>77</v>
      </c>
      <c r="AK1" s="610" t="s">
        <v>78</v>
      </c>
      <c r="AL1" s="610" t="s">
        <v>79</v>
      </c>
      <c r="AM1" s="610" t="s">
        <v>80</v>
      </c>
      <c r="AN1" s="610" t="s">
        <v>81</v>
      </c>
      <c r="AO1" s="610" t="s">
        <v>82</v>
      </c>
      <c r="AP1" s="689" t="s">
        <v>3856</v>
      </c>
      <c r="AQ1" s="689" t="s">
        <v>3855</v>
      </c>
      <c r="AR1" s="689" t="s">
        <v>3854</v>
      </c>
      <c r="AS1" s="689" t="s">
        <v>3853</v>
      </c>
      <c r="AT1" s="689" t="s">
        <v>3852</v>
      </c>
      <c r="AU1" s="689" t="s">
        <v>3851</v>
      </c>
      <c r="AV1" s="689" t="s">
        <v>3850</v>
      </c>
      <c r="AW1" s="689" t="s">
        <v>3561</v>
      </c>
      <c r="AX1" s="689" t="s">
        <v>3849</v>
      </c>
      <c r="AY1" s="689" t="s">
        <v>3560</v>
      </c>
      <c r="AZ1" s="689" t="s">
        <v>3559</v>
      </c>
      <c r="BA1" s="689" t="s">
        <v>3848</v>
      </c>
      <c r="BB1" s="689" t="s">
        <v>3847</v>
      </c>
      <c r="BC1" s="689" t="s">
        <v>3846</v>
      </c>
      <c r="BD1" s="689" t="s">
        <v>3845</v>
      </c>
      <c r="BE1" s="689" t="s">
        <v>3844</v>
      </c>
      <c r="BF1" s="689" t="s">
        <v>3843</v>
      </c>
      <c r="BG1" s="689" t="s">
        <v>3842</v>
      </c>
      <c r="BH1" s="689" t="s">
        <v>3841</v>
      </c>
      <c r="BI1" s="689" t="s">
        <v>3840</v>
      </c>
      <c r="BJ1" s="689" t="s">
        <v>3839</v>
      </c>
      <c r="BK1" s="689" t="s">
        <v>3838</v>
      </c>
      <c r="BL1" s="689" t="s">
        <v>3837</v>
      </c>
      <c r="BM1" s="689" t="s">
        <v>3836</v>
      </c>
      <c r="BN1" s="689" t="s">
        <v>3835</v>
      </c>
      <c r="BO1" s="689" t="s">
        <v>3834</v>
      </c>
      <c r="BP1" s="689" t="s">
        <v>3833</v>
      </c>
      <c r="BQ1" s="689" t="s">
        <v>3832</v>
      </c>
      <c r="BR1" s="689" t="s">
        <v>3831</v>
      </c>
      <c r="BS1" s="689" t="s">
        <v>3830</v>
      </c>
      <c r="BT1" s="689" t="s">
        <v>3829</v>
      </c>
      <c r="BU1" s="689" t="s">
        <v>3828</v>
      </c>
      <c r="BV1" s="689" t="s">
        <v>3827</v>
      </c>
      <c r="BW1" s="689" t="s">
        <v>3826</v>
      </c>
      <c r="BX1" s="689" t="s">
        <v>3825</v>
      </c>
      <c r="BY1" s="689" t="s">
        <v>3824</v>
      </c>
      <c r="BZ1" s="689" t="s">
        <v>4288</v>
      </c>
      <c r="CA1" s="689" t="s">
        <v>4287</v>
      </c>
      <c r="CB1" s="689" t="s">
        <v>4287</v>
      </c>
      <c r="CC1" s="689" t="s">
        <v>3820</v>
      </c>
      <c r="CD1" s="689" t="s">
        <v>3819</v>
      </c>
      <c r="CE1" s="689" t="s">
        <v>3818</v>
      </c>
      <c r="CF1" s="689" t="s">
        <v>3817</v>
      </c>
      <c r="CG1" s="689" t="s">
        <v>3816</v>
      </c>
      <c r="CH1" s="689" t="s">
        <v>3815</v>
      </c>
      <c r="CI1" s="689" t="s">
        <v>3814</v>
      </c>
      <c r="CJ1" s="689" t="s">
        <v>3813</v>
      </c>
      <c r="CK1" s="689" t="s">
        <v>3812</v>
      </c>
      <c r="CL1" s="689" t="s">
        <v>3811</v>
      </c>
      <c r="CM1" s="689" t="s">
        <v>3810</v>
      </c>
      <c r="CN1" s="689" t="s">
        <v>3809</v>
      </c>
      <c r="CO1" s="689" t="s">
        <v>3531</v>
      </c>
      <c r="CP1" s="690" t="s">
        <v>3808</v>
      </c>
      <c r="CQ1" s="689" t="s">
        <v>27</v>
      </c>
      <c r="CR1" s="688" t="s">
        <v>0</v>
      </c>
      <c r="CS1" t="s">
        <v>4286</v>
      </c>
      <c r="CT1" t="s">
        <v>28</v>
      </c>
      <c r="CU1" t="s">
        <v>29</v>
      </c>
      <c r="CV1" t="s">
        <v>30</v>
      </c>
      <c r="CW1" t="s">
        <v>31</v>
      </c>
      <c r="CX1" t="s">
        <v>32</v>
      </c>
      <c r="CY1" t="s">
        <v>33</v>
      </c>
      <c r="CZ1" t="s">
        <v>34</v>
      </c>
      <c r="DA1" t="s">
        <v>35</v>
      </c>
      <c r="DB1" t="s">
        <v>36</v>
      </c>
      <c r="DC1" t="s">
        <v>37</v>
      </c>
      <c r="DD1" t="s">
        <v>4285</v>
      </c>
      <c r="DE1" t="s">
        <v>40</v>
      </c>
      <c r="DF1" t="s">
        <v>41</v>
      </c>
      <c r="DG1" t="s">
        <v>42</v>
      </c>
      <c r="DH1" t="s">
        <v>4284</v>
      </c>
      <c r="DI1" t="s">
        <v>43</v>
      </c>
      <c r="DJ1" t="s">
        <v>44</v>
      </c>
      <c r="DK1" t="s">
        <v>45</v>
      </c>
      <c r="DL1" t="s">
        <v>46</v>
      </c>
      <c r="DM1" t="s">
        <v>47</v>
      </c>
      <c r="DN1" t="s">
        <v>48</v>
      </c>
      <c r="DO1" t="s">
        <v>49</v>
      </c>
      <c r="DP1" t="s">
        <v>50</v>
      </c>
      <c r="DQ1" t="s">
        <v>51</v>
      </c>
      <c r="DR1" t="s">
        <v>52</v>
      </c>
      <c r="DS1" t="s">
        <v>53</v>
      </c>
      <c r="DT1" t="s">
        <v>54</v>
      </c>
      <c r="DU1" t="s">
        <v>55</v>
      </c>
      <c r="DV1" t="s">
        <v>56</v>
      </c>
      <c r="DW1" t="s">
        <v>57</v>
      </c>
      <c r="DX1" t="s">
        <v>58</v>
      </c>
      <c r="DY1" t="s">
        <v>59</v>
      </c>
      <c r="DZ1" t="s">
        <v>60</v>
      </c>
      <c r="EA1" t="s">
        <v>61</v>
      </c>
      <c r="EB1" t="s">
        <v>62</v>
      </c>
      <c r="EC1" t="s">
        <v>63</v>
      </c>
      <c r="ED1" t="s">
        <v>64</v>
      </c>
      <c r="EE1" t="s">
        <v>65</v>
      </c>
      <c r="EF1" t="s">
        <v>66</v>
      </c>
      <c r="EG1" t="s">
        <v>67</v>
      </c>
      <c r="EH1" t="s">
        <v>68</v>
      </c>
      <c r="EI1" t="s">
        <v>69</v>
      </c>
      <c r="EK1" s="602" t="s">
        <v>83</v>
      </c>
      <c r="EL1" s="602" t="s">
        <v>84</v>
      </c>
      <c r="EM1" s="602" t="s">
        <v>85</v>
      </c>
      <c r="EN1" s="602" t="s">
        <v>86</v>
      </c>
      <c r="EO1" s="602" t="s">
        <v>87</v>
      </c>
      <c r="EP1" s="602" t="s">
        <v>88</v>
      </c>
      <c r="EQ1" s="602" t="s">
        <v>89</v>
      </c>
      <c r="ER1" s="602" t="s">
        <v>90</v>
      </c>
      <c r="ES1" s="602" t="s">
        <v>91</v>
      </c>
      <c r="ET1" s="602" t="s">
        <v>92</v>
      </c>
      <c r="EU1" s="602" t="s">
        <v>93</v>
      </c>
      <c r="EV1" s="602" t="s">
        <v>94</v>
      </c>
      <c r="EW1" s="602" t="s">
        <v>95</v>
      </c>
      <c r="EX1" s="602" t="s">
        <v>96</v>
      </c>
      <c r="EY1" s="602" t="s">
        <v>97</v>
      </c>
      <c r="EZ1" s="602" t="s">
        <v>98</v>
      </c>
      <c r="FA1" s="602" t="s">
        <v>99</v>
      </c>
      <c r="FB1" s="602" t="s">
        <v>99</v>
      </c>
      <c r="FC1" s="602" t="s">
        <v>83</v>
      </c>
      <c r="FD1" s="602" t="s">
        <v>84</v>
      </c>
      <c r="FE1" s="602" t="s">
        <v>85</v>
      </c>
      <c r="FF1" s="602" t="s">
        <v>86</v>
      </c>
      <c r="FG1" s="602" t="s">
        <v>87</v>
      </c>
      <c r="FH1" s="602" t="s">
        <v>88</v>
      </c>
      <c r="FI1" s="602" t="s">
        <v>89</v>
      </c>
      <c r="FJ1" s="602" t="s">
        <v>90</v>
      </c>
      <c r="FK1" s="602" t="s">
        <v>91</v>
      </c>
      <c r="FL1" s="602" t="s">
        <v>92</v>
      </c>
      <c r="FM1" s="602" t="s">
        <v>93</v>
      </c>
      <c r="FN1" s="602" t="s">
        <v>94</v>
      </c>
      <c r="FO1" s="602" t="s">
        <v>95</v>
      </c>
      <c r="FP1" s="602" t="s">
        <v>96</v>
      </c>
      <c r="FQ1" s="602" t="s">
        <v>97</v>
      </c>
      <c r="FR1" s="602" t="s">
        <v>98</v>
      </c>
      <c r="FT1" s="527" t="s">
        <v>3529</v>
      </c>
      <c r="FU1" s="527" t="s">
        <v>3528</v>
      </c>
      <c r="FV1" s="527" t="s">
        <v>3527</v>
      </c>
      <c r="FW1" s="526" t="s">
        <v>3526</v>
      </c>
      <c r="FX1" s="526" t="s">
        <v>3525</v>
      </c>
      <c r="FY1" s="526" t="s">
        <v>3524</v>
      </c>
      <c r="FZ1" s="525" t="s">
        <v>3523</v>
      </c>
      <c r="GA1" s="525" t="s">
        <v>3522</v>
      </c>
      <c r="GB1" s="525" t="s">
        <v>3521</v>
      </c>
      <c r="GC1" s="524" t="s">
        <v>3520</v>
      </c>
      <c r="GD1" s="524" t="s">
        <v>3519</v>
      </c>
    </row>
    <row r="2" spans="1:186">
      <c r="A2" t="s">
        <v>1421</v>
      </c>
      <c r="B2" t="s">
        <v>4214</v>
      </c>
      <c r="C2" t="s">
        <v>4203</v>
      </c>
      <c r="D2" t="s">
        <v>4219</v>
      </c>
      <c r="E2" t="s">
        <v>1422</v>
      </c>
      <c r="G2" t="s">
        <v>1437</v>
      </c>
      <c r="H2" t="s">
        <v>1423</v>
      </c>
      <c r="J2">
        <v>1</v>
      </c>
      <c r="K2">
        <v>666496</v>
      </c>
      <c r="L2">
        <v>145121</v>
      </c>
      <c r="R2" s="115">
        <v>40453</v>
      </c>
      <c r="S2" t="s">
        <v>4202</v>
      </c>
      <c r="T2" t="s">
        <v>4201</v>
      </c>
      <c r="W2" s="147" t="s">
        <v>4283</v>
      </c>
      <c r="X2" s="380">
        <v>40772</v>
      </c>
      <c r="Y2" s="147" t="s">
        <v>3215</v>
      </c>
      <c r="Z2" s="147" t="s">
        <v>1667</v>
      </c>
      <c r="AA2" s="147"/>
      <c r="AB2" s="501" t="s">
        <v>4200</v>
      </c>
      <c r="AC2" s="147">
        <v>414</v>
      </c>
      <c r="AD2" s="147">
        <v>0</v>
      </c>
      <c r="AE2" s="94">
        <v>6</v>
      </c>
      <c r="AF2" s="679" t="s">
        <v>4205</v>
      </c>
      <c r="AN2" s="147">
        <v>0</v>
      </c>
      <c r="AO2" s="147">
        <v>98.550724637681171</v>
      </c>
      <c r="AP2" s="6" t="s">
        <v>1584</v>
      </c>
      <c r="AQ2" s="353">
        <v>1</v>
      </c>
      <c r="AR2" s="198"/>
      <c r="AS2" s="6"/>
      <c r="AT2" s="323">
        <v>0.3</v>
      </c>
      <c r="AU2" s="6"/>
      <c r="AV2" s="6"/>
      <c r="AW2" s="198">
        <v>3</v>
      </c>
      <c r="AX2" s="6"/>
      <c r="AY2" s="198">
        <v>1</v>
      </c>
      <c r="AZ2" s="198" t="s">
        <v>4199</v>
      </c>
      <c r="BA2" s="6"/>
      <c r="BB2" s="6" t="s">
        <v>4198</v>
      </c>
      <c r="BC2" s="6" t="s">
        <v>4282</v>
      </c>
      <c r="BD2" s="6"/>
      <c r="BE2" s="6"/>
      <c r="BF2" s="6"/>
      <c r="BG2" s="6"/>
      <c r="BH2" s="6"/>
      <c r="BI2" s="6"/>
      <c r="BJ2" s="6"/>
      <c r="BK2" s="6"/>
      <c r="BL2" s="6"/>
      <c r="BM2" s="6"/>
      <c r="BN2" s="6"/>
      <c r="BO2" s="6"/>
      <c r="BP2" s="6"/>
      <c r="BQ2" s="6"/>
      <c r="BR2" s="6"/>
      <c r="BS2" s="6"/>
      <c r="BT2" s="6">
        <v>1</v>
      </c>
      <c r="BU2" s="6">
        <v>0</v>
      </c>
      <c r="BV2" s="6"/>
      <c r="BW2" s="6"/>
      <c r="BX2" s="6"/>
      <c r="BY2" s="6"/>
      <c r="BZ2" s="678" t="s">
        <v>4253</v>
      </c>
      <c r="CA2" s="6"/>
      <c r="CB2" s="6"/>
      <c r="CC2" s="198">
        <v>2</v>
      </c>
      <c r="CD2" s="198" t="s">
        <v>3297</v>
      </c>
      <c r="CE2" s="6"/>
      <c r="CF2" s="6"/>
      <c r="CG2" s="683">
        <v>1</v>
      </c>
      <c r="CH2" s="632"/>
      <c r="CI2" s="632"/>
      <c r="CJ2" s="674" t="s">
        <v>3048</v>
      </c>
      <c r="CK2" s="683">
        <v>5</v>
      </c>
      <c r="CL2" s="6"/>
      <c r="CM2" s="632"/>
      <c r="CN2" s="283" t="s">
        <v>1910</v>
      </c>
      <c r="CO2" s="283" t="s">
        <v>4281</v>
      </c>
      <c r="CQ2" t="s">
        <v>4214</v>
      </c>
      <c r="CR2" t="s">
        <v>1421</v>
      </c>
      <c r="CS2" t="s">
        <v>1435</v>
      </c>
      <c r="CT2">
        <v>1</v>
      </c>
      <c r="CU2">
        <v>1</v>
      </c>
      <c r="CV2" t="s">
        <v>1436</v>
      </c>
      <c r="CW2" t="s">
        <v>1423</v>
      </c>
      <c r="CX2" t="s">
        <v>1437</v>
      </c>
      <c r="CY2">
        <v>666496</v>
      </c>
      <c r="CZ2">
        <v>145121</v>
      </c>
      <c r="DA2">
        <v>2010</v>
      </c>
      <c r="DB2">
        <v>10</v>
      </c>
      <c r="DC2">
        <v>2</v>
      </c>
      <c r="DD2">
        <v>0.5</v>
      </c>
      <c r="DE2">
        <v>4.6399999999999997</v>
      </c>
      <c r="DF2">
        <v>2.13</v>
      </c>
      <c r="DG2">
        <v>0.376</v>
      </c>
      <c r="DH2">
        <v>0.29699999999999999</v>
      </c>
      <c r="DI2">
        <v>-5.6000000000000001E-2</v>
      </c>
      <c r="DJ2">
        <v>3.5000000000000003E-2</v>
      </c>
      <c r="DK2">
        <v>2.1999999999999999E-2</v>
      </c>
      <c r="DL2">
        <v>4.9000000000000002E-2</v>
      </c>
      <c r="DM2">
        <v>6.0000000000000001E-3</v>
      </c>
      <c r="DN2">
        <v>1100</v>
      </c>
      <c r="DO2">
        <v>22</v>
      </c>
      <c r="DP2">
        <v>340</v>
      </c>
      <c r="DQ2">
        <v>3.2000000000000001E-2</v>
      </c>
      <c r="DR2">
        <v>3.2000000000000001E-2</v>
      </c>
      <c r="DS2">
        <v>0.09</v>
      </c>
      <c r="DT2">
        <v>5</v>
      </c>
      <c r="DU2">
        <v>3</v>
      </c>
      <c r="DV2">
        <v>5</v>
      </c>
      <c r="DW2">
        <v>338</v>
      </c>
      <c r="DX2">
        <v>19.2</v>
      </c>
      <c r="DY2">
        <v>15</v>
      </c>
      <c r="DZ2">
        <v>3.19</v>
      </c>
      <c r="EA2">
        <v>0.43</v>
      </c>
      <c r="EB2">
        <v>8.6</v>
      </c>
      <c r="EC2">
        <v>3.4000000000000002E-2</v>
      </c>
      <c r="ED2">
        <v>4.2</v>
      </c>
      <c r="EE2">
        <v>0.4</v>
      </c>
      <c r="EF2">
        <v>0.38</v>
      </c>
      <c r="EG2">
        <v>0.28899999999999998</v>
      </c>
      <c r="EH2">
        <v>0.35</v>
      </c>
      <c r="EI2">
        <v>0.76</v>
      </c>
      <c r="EK2" s="147">
        <v>3</v>
      </c>
      <c r="EL2" s="147">
        <v>2</v>
      </c>
      <c r="EM2" s="147">
        <v>0</v>
      </c>
      <c r="EN2" s="147">
        <v>0</v>
      </c>
      <c r="EO2" s="147">
        <v>0</v>
      </c>
      <c r="EP2" s="147">
        <v>0</v>
      </c>
      <c r="EQ2" s="147">
        <v>0</v>
      </c>
      <c r="ER2" s="147">
        <v>0</v>
      </c>
      <c r="ES2" s="147">
        <v>0</v>
      </c>
      <c r="ET2" s="147">
        <v>0</v>
      </c>
      <c r="EU2" s="147">
        <v>1</v>
      </c>
      <c r="EV2" s="147">
        <v>0</v>
      </c>
      <c r="EW2" s="147">
        <v>0</v>
      </c>
      <c r="EX2" s="147">
        <v>0</v>
      </c>
      <c r="EY2" s="147">
        <v>0</v>
      </c>
      <c r="EZ2" s="147">
        <v>0</v>
      </c>
      <c r="FA2" s="479">
        <v>1.4492753623188406</v>
      </c>
      <c r="FB2" s="478">
        <v>1.4492753623188406</v>
      </c>
      <c r="FC2">
        <v>0.72463768115942029</v>
      </c>
      <c r="FD2">
        <v>0.48309178743961351</v>
      </c>
      <c r="FE2">
        <v>0</v>
      </c>
      <c r="FF2">
        <v>0</v>
      </c>
      <c r="FG2">
        <v>0</v>
      </c>
      <c r="FH2">
        <v>0</v>
      </c>
      <c r="FI2">
        <v>0</v>
      </c>
      <c r="FJ2">
        <v>0</v>
      </c>
      <c r="FK2">
        <v>0</v>
      </c>
      <c r="FL2">
        <v>0</v>
      </c>
      <c r="FM2">
        <v>0.24154589371980675</v>
      </c>
      <c r="FN2">
        <v>0</v>
      </c>
      <c r="FO2">
        <v>0</v>
      </c>
      <c r="FP2">
        <v>0</v>
      </c>
      <c r="FQ2">
        <v>0</v>
      </c>
      <c r="FR2">
        <v>0</v>
      </c>
    </row>
    <row r="3" spans="1:186">
      <c r="A3" t="s">
        <v>1440</v>
      </c>
      <c r="B3" t="s">
        <v>4214</v>
      </c>
      <c r="C3" t="s">
        <v>4203</v>
      </c>
      <c r="D3" t="s">
        <v>4219</v>
      </c>
      <c r="E3" t="s">
        <v>1422</v>
      </c>
      <c r="G3" t="s">
        <v>1437</v>
      </c>
      <c r="H3" t="s">
        <v>1441</v>
      </c>
      <c r="J3">
        <v>2</v>
      </c>
      <c r="K3">
        <v>666695</v>
      </c>
      <c r="L3">
        <v>145191</v>
      </c>
      <c r="R3" s="115">
        <v>40453</v>
      </c>
      <c r="S3" t="s">
        <v>4202</v>
      </c>
      <c r="T3" t="s">
        <v>4201</v>
      </c>
      <c r="W3" s="147" t="s">
        <v>4280</v>
      </c>
      <c r="X3" s="380">
        <v>40772</v>
      </c>
      <c r="Y3" s="147" t="s">
        <v>3215</v>
      </c>
      <c r="Z3" s="147" t="s">
        <v>1667</v>
      </c>
      <c r="AA3" s="147"/>
      <c r="AB3" s="501" t="s">
        <v>4200</v>
      </c>
      <c r="AC3" s="147">
        <v>221</v>
      </c>
      <c r="AD3" s="147">
        <v>3</v>
      </c>
      <c r="AE3" s="94">
        <v>16</v>
      </c>
      <c r="AF3" s="679" t="s">
        <v>4205</v>
      </c>
      <c r="AG3" s="147" t="s">
        <v>4279</v>
      </c>
      <c r="AN3" s="147">
        <v>0</v>
      </c>
      <c r="AO3" s="147">
        <v>91.855203619909503</v>
      </c>
      <c r="AP3" s="6" t="s">
        <v>1584</v>
      </c>
      <c r="AQ3" s="353">
        <v>2</v>
      </c>
      <c r="AT3">
        <v>0.2</v>
      </c>
      <c r="AW3">
        <v>2</v>
      </c>
      <c r="AZ3" s="198" t="s">
        <v>4199</v>
      </c>
      <c r="BB3" s="6" t="s">
        <v>4212</v>
      </c>
      <c r="BT3">
        <v>0</v>
      </c>
      <c r="BU3">
        <v>2</v>
      </c>
      <c r="BZ3" t="s">
        <v>4278</v>
      </c>
      <c r="CC3">
        <v>0</v>
      </c>
      <c r="CD3" s="198"/>
      <c r="CG3" s="88"/>
      <c r="CJ3" s="674" t="s">
        <v>3048</v>
      </c>
      <c r="CK3" s="683">
        <v>5</v>
      </c>
      <c r="CN3" s="283" t="s">
        <v>1910</v>
      </c>
      <c r="CO3" s="147" t="s">
        <v>4277</v>
      </c>
      <c r="CQ3" t="s">
        <v>4214</v>
      </c>
      <c r="CR3" t="s">
        <v>1440</v>
      </c>
      <c r="CS3" t="s">
        <v>1435</v>
      </c>
      <c r="CT3">
        <v>2</v>
      </c>
      <c r="CU3">
        <v>2</v>
      </c>
      <c r="CV3" t="s">
        <v>1445</v>
      </c>
      <c r="CW3" t="s">
        <v>1441</v>
      </c>
      <c r="CX3" t="s">
        <v>1437</v>
      </c>
      <c r="CY3">
        <v>666695</v>
      </c>
      <c r="CZ3">
        <v>145191</v>
      </c>
      <c r="DA3">
        <v>2010</v>
      </c>
      <c r="DB3">
        <v>10</v>
      </c>
      <c r="DC3">
        <v>2</v>
      </c>
      <c r="DD3">
        <v>0.5</v>
      </c>
      <c r="DE3">
        <v>4.32</v>
      </c>
      <c r="DF3">
        <v>3.05</v>
      </c>
      <c r="DG3">
        <v>0.53400000000000003</v>
      </c>
      <c r="DH3">
        <v>0.42599999999999999</v>
      </c>
      <c r="DI3">
        <v>-0.11</v>
      </c>
      <c r="DJ3">
        <v>3.7999999999999999E-2</v>
      </c>
      <c r="DK3">
        <v>2.4E-2</v>
      </c>
      <c r="DL3">
        <v>4.5999999999999999E-2</v>
      </c>
      <c r="DM3">
        <v>3.0000000000000001E-3</v>
      </c>
      <c r="DN3">
        <v>2000</v>
      </c>
      <c r="DO3">
        <v>24</v>
      </c>
      <c r="DP3">
        <v>400</v>
      </c>
      <c r="DQ3">
        <v>1.4E-2</v>
      </c>
      <c r="DR3">
        <v>4.7E-2</v>
      </c>
      <c r="DS3">
        <v>0.06</v>
      </c>
      <c r="DT3">
        <v>6</v>
      </c>
      <c r="DU3">
        <v>6</v>
      </c>
      <c r="DV3">
        <v>6</v>
      </c>
      <c r="DW3">
        <v>460</v>
      </c>
      <c r="DX3">
        <v>26.7</v>
      </c>
      <c r="DY3">
        <v>3</v>
      </c>
      <c r="DZ3">
        <v>2.62</v>
      </c>
      <c r="EA3">
        <v>0.28000000000000003</v>
      </c>
      <c r="EB3">
        <v>9.9</v>
      </c>
      <c r="EC3">
        <v>4.4999999999999998E-2</v>
      </c>
      <c r="ED3">
        <v>1.3</v>
      </c>
      <c r="EE3">
        <v>0.55000000000000004</v>
      </c>
      <c r="EF3">
        <v>0.4</v>
      </c>
      <c r="EG3">
        <v>0.38200000000000001</v>
      </c>
      <c r="EH3">
        <v>0.48</v>
      </c>
      <c r="EI3">
        <v>1.3</v>
      </c>
      <c r="EK3" s="147">
        <v>0</v>
      </c>
      <c r="EL3" s="147">
        <v>0</v>
      </c>
      <c r="EM3" s="147">
        <v>0</v>
      </c>
      <c r="EN3" s="147">
        <v>0</v>
      </c>
      <c r="EO3" s="147">
        <v>11</v>
      </c>
      <c r="EP3" s="147">
        <v>1</v>
      </c>
      <c r="EQ3" s="147">
        <v>0</v>
      </c>
      <c r="ER3" s="147">
        <v>4</v>
      </c>
      <c r="ES3" s="147">
        <v>0</v>
      </c>
      <c r="ET3" s="147">
        <v>0</v>
      </c>
      <c r="EU3" s="147">
        <v>0</v>
      </c>
      <c r="EV3" s="147">
        <v>0</v>
      </c>
      <c r="EW3" s="147">
        <v>0</v>
      </c>
      <c r="EX3" s="147">
        <v>0</v>
      </c>
      <c r="EY3" s="147">
        <v>0</v>
      </c>
      <c r="EZ3" s="147">
        <v>0</v>
      </c>
      <c r="FA3" s="479">
        <v>7.2398190045248878</v>
      </c>
      <c r="FB3" s="478">
        <v>7.2398190045248878</v>
      </c>
      <c r="FC3">
        <v>0</v>
      </c>
      <c r="FD3">
        <v>0</v>
      </c>
      <c r="FE3">
        <v>0</v>
      </c>
      <c r="FF3">
        <v>0</v>
      </c>
      <c r="FG3">
        <v>4.9773755656108598</v>
      </c>
      <c r="FH3">
        <v>0.45248868778280549</v>
      </c>
      <c r="FI3">
        <v>0</v>
      </c>
      <c r="FJ3">
        <v>1.809954751131222</v>
      </c>
      <c r="FK3">
        <v>0</v>
      </c>
      <c r="FL3">
        <v>0</v>
      </c>
      <c r="FM3">
        <v>0</v>
      </c>
      <c r="FN3">
        <v>0</v>
      </c>
      <c r="FO3">
        <v>0</v>
      </c>
      <c r="FP3">
        <v>0</v>
      </c>
      <c r="FQ3">
        <v>0</v>
      </c>
      <c r="FR3">
        <v>0</v>
      </c>
    </row>
    <row r="4" spans="1:186">
      <c r="A4" t="s">
        <v>1446</v>
      </c>
      <c r="B4" t="s">
        <v>4214</v>
      </c>
      <c r="C4" t="s">
        <v>4203</v>
      </c>
      <c r="D4" t="s">
        <v>4219</v>
      </c>
      <c r="E4" t="s">
        <v>1422</v>
      </c>
      <c r="G4" t="s">
        <v>1437</v>
      </c>
      <c r="H4" t="s">
        <v>1447</v>
      </c>
      <c r="J4">
        <v>3</v>
      </c>
      <c r="K4">
        <v>668756</v>
      </c>
      <c r="L4">
        <v>148534</v>
      </c>
      <c r="R4" s="115">
        <v>40453</v>
      </c>
      <c r="S4" t="s">
        <v>4202</v>
      </c>
      <c r="T4" t="s">
        <v>4201</v>
      </c>
      <c r="W4" s="147" t="s">
        <v>4276</v>
      </c>
      <c r="X4" s="380">
        <v>40773</v>
      </c>
      <c r="Y4" s="147" t="s">
        <v>3215</v>
      </c>
      <c r="Z4" s="147" t="s">
        <v>1667</v>
      </c>
      <c r="AA4" s="147"/>
      <c r="AB4" s="501" t="s">
        <v>4200</v>
      </c>
      <c r="AC4" s="147">
        <v>413</v>
      </c>
      <c r="AD4" s="147">
        <v>40</v>
      </c>
      <c r="AE4" s="94">
        <v>8</v>
      </c>
      <c r="AF4" s="684">
        <v>2.2600000000000002</v>
      </c>
      <c r="AN4" s="147">
        <v>63.922518159806295</v>
      </c>
      <c r="AO4" s="147">
        <v>19.128329297820823</v>
      </c>
      <c r="AP4" s="6" t="s">
        <v>1584</v>
      </c>
      <c r="AQ4" s="353">
        <v>1</v>
      </c>
      <c r="AT4">
        <v>0.3</v>
      </c>
      <c r="AW4">
        <v>2</v>
      </c>
      <c r="AZ4" s="198" t="s">
        <v>4199</v>
      </c>
      <c r="BB4" t="s">
        <v>4275</v>
      </c>
      <c r="BC4" t="s">
        <v>3065</v>
      </c>
      <c r="BT4">
        <v>1</v>
      </c>
      <c r="BU4">
        <v>0</v>
      </c>
      <c r="BZ4" t="s">
        <v>4274</v>
      </c>
      <c r="CC4">
        <v>3</v>
      </c>
      <c r="CD4" t="s">
        <v>4246</v>
      </c>
      <c r="CE4" t="s">
        <v>3297</v>
      </c>
      <c r="CG4" s="88">
        <v>2</v>
      </c>
      <c r="CH4">
        <v>1</v>
      </c>
      <c r="CJ4" s="674" t="s">
        <v>3048</v>
      </c>
      <c r="CK4" s="683">
        <v>5</v>
      </c>
      <c r="CN4" s="283" t="s">
        <v>1910</v>
      </c>
      <c r="CO4" s="147" t="s">
        <v>4273</v>
      </c>
      <c r="CQ4" t="s">
        <v>4214</v>
      </c>
      <c r="CR4" t="s">
        <v>1446</v>
      </c>
      <c r="CS4" t="s">
        <v>1435</v>
      </c>
      <c r="CT4">
        <v>3</v>
      </c>
      <c r="CU4">
        <v>3</v>
      </c>
      <c r="CV4" t="s">
        <v>1451</v>
      </c>
      <c r="CW4" t="s">
        <v>1447</v>
      </c>
      <c r="CX4" t="s">
        <v>1437</v>
      </c>
      <c r="CY4">
        <v>668756</v>
      </c>
      <c r="CZ4">
        <v>148534</v>
      </c>
      <c r="DA4">
        <v>2010</v>
      </c>
      <c r="DB4">
        <v>10</v>
      </c>
      <c r="DC4">
        <v>2</v>
      </c>
      <c r="DD4">
        <v>0.5</v>
      </c>
      <c r="DE4">
        <v>6.28</v>
      </c>
      <c r="DF4">
        <v>5.24</v>
      </c>
      <c r="DG4">
        <v>0.36499999999999999</v>
      </c>
      <c r="DH4">
        <v>0.28199999999999997</v>
      </c>
      <c r="DI4">
        <v>0.187</v>
      </c>
      <c r="DJ4">
        <v>0.38100000000000001</v>
      </c>
      <c r="DK4">
        <v>6.9000000000000006E-2</v>
      </c>
      <c r="DL4">
        <v>7.4999999999999997E-2</v>
      </c>
      <c r="DM4">
        <v>1.4E-2</v>
      </c>
      <c r="DN4">
        <v>610</v>
      </c>
      <c r="DO4">
        <v>69</v>
      </c>
      <c r="DP4">
        <v>280</v>
      </c>
      <c r="DQ4">
        <v>0.13700000000000001</v>
      </c>
      <c r="DR4">
        <v>4.7E-2</v>
      </c>
      <c r="DS4">
        <v>0.24</v>
      </c>
      <c r="DT4">
        <v>67</v>
      </c>
      <c r="DU4">
        <v>4</v>
      </c>
      <c r="DV4">
        <v>17</v>
      </c>
      <c r="DW4">
        <v>811</v>
      </c>
      <c r="DX4">
        <v>23.9</v>
      </c>
      <c r="DY4">
        <v>62</v>
      </c>
      <c r="DZ4">
        <v>3.04</v>
      </c>
      <c r="EA4">
        <v>1</v>
      </c>
      <c r="EB4">
        <v>290</v>
      </c>
      <c r="EC4">
        <v>0.11799999999999999</v>
      </c>
      <c r="ED4">
        <v>0.9</v>
      </c>
      <c r="EE4">
        <v>0.28000000000000003</v>
      </c>
      <c r="EF4">
        <v>0.5</v>
      </c>
      <c r="EG4">
        <v>0.30499999999999999</v>
      </c>
      <c r="EH4">
        <v>0.34</v>
      </c>
      <c r="EI4">
        <v>0.55000000000000004</v>
      </c>
      <c r="EK4" s="147">
        <v>4</v>
      </c>
      <c r="EL4" s="147">
        <v>2</v>
      </c>
      <c r="EM4" s="147">
        <v>0</v>
      </c>
      <c r="EN4" s="147">
        <v>0</v>
      </c>
      <c r="EO4" s="147">
        <v>0</v>
      </c>
      <c r="EP4" s="147">
        <v>2</v>
      </c>
      <c r="EQ4" s="147">
        <v>0</v>
      </c>
      <c r="ER4" s="147">
        <v>0</v>
      </c>
      <c r="ES4" s="147">
        <v>0</v>
      </c>
      <c r="ET4" s="147">
        <v>0</v>
      </c>
      <c r="EU4" s="147">
        <v>0</v>
      </c>
      <c r="EV4" s="147">
        <v>0</v>
      </c>
      <c r="EW4" s="147">
        <v>0</v>
      </c>
      <c r="EX4" s="147">
        <v>0</v>
      </c>
      <c r="EY4" s="147">
        <v>0</v>
      </c>
      <c r="EZ4" s="147">
        <v>0</v>
      </c>
      <c r="FA4" s="479">
        <v>1.937046004842615</v>
      </c>
      <c r="FB4" s="478">
        <v>1.937046004842615</v>
      </c>
      <c r="FC4">
        <v>0.96852300242130751</v>
      </c>
      <c r="FD4">
        <v>0.48426150121065376</v>
      </c>
      <c r="FE4">
        <v>0</v>
      </c>
      <c r="FF4">
        <v>0</v>
      </c>
      <c r="FG4">
        <v>0</v>
      </c>
      <c r="FH4">
        <v>0.48426150121065376</v>
      </c>
      <c r="FI4">
        <v>0</v>
      </c>
      <c r="FJ4">
        <v>0</v>
      </c>
      <c r="FK4">
        <v>0</v>
      </c>
      <c r="FL4">
        <v>0</v>
      </c>
      <c r="FM4">
        <v>0</v>
      </c>
      <c r="FN4">
        <v>0</v>
      </c>
      <c r="FO4">
        <v>0</v>
      </c>
      <c r="FP4">
        <v>0</v>
      </c>
      <c r="FQ4">
        <v>0</v>
      </c>
      <c r="FR4">
        <v>0</v>
      </c>
    </row>
    <row r="5" spans="1:186">
      <c r="A5" s="68" t="s">
        <v>1452</v>
      </c>
      <c r="B5" s="68" t="s">
        <v>4214</v>
      </c>
      <c r="C5" s="68" t="s">
        <v>4203</v>
      </c>
      <c r="D5" s="68" t="s">
        <v>4219</v>
      </c>
      <c r="E5" s="68" t="s">
        <v>1422</v>
      </c>
      <c r="F5" s="68"/>
      <c r="G5" s="68" t="s">
        <v>1437</v>
      </c>
      <c r="H5" s="68" t="s">
        <v>1453</v>
      </c>
      <c r="I5" s="68"/>
      <c r="J5" s="68">
        <v>4</v>
      </c>
      <c r="K5" s="68">
        <v>667590</v>
      </c>
      <c r="L5" s="68">
        <v>146247</v>
      </c>
      <c r="M5" s="68"/>
      <c r="N5" s="68"/>
      <c r="O5" s="68"/>
      <c r="P5" s="68"/>
      <c r="Q5" s="68"/>
      <c r="R5" s="264">
        <v>40453</v>
      </c>
      <c r="S5" s="68" t="s">
        <v>4202</v>
      </c>
      <c r="T5" s="68" t="s">
        <v>4201</v>
      </c>
      <c r="U5" s="68"/>
      <c r="V5" s="68"/>
      <c r="W5" s="94" t="s">
        <v>4272</v>
      </c>
      <c r="X5" s="378">
        <v>40773</v>
      </c>
      <c r="Y5" s="94" t="s">
        <v>3215</v>
      </c>
      <c r="Z5" s="94" t="s">
        <v>1667</v>
      </c>
      <c r="AA5" s="94"/>
      <c r="AB5" s="487" t="s">
        <v>4200</v>
      </c>
      <c r="AC5" s="94">
        <v>409</v>
      </c>
      <c r="AD5" s="94">
        <v>64</v>
      </c>
      <c r="AE5" s="94">
        <v>6</v>
      </c>
      <c r="AF5" s="685">
        <v>2.5299999999999998</v>
      </c>
      <c r="AG5" s="68"/>
      <c r="AH5" s="68"/>
      <c r="AI5" s="68"/>
      <c r="AJ5" s="68"/>
      <c r="AK5" s="68"/>
      <c r="AL5" s="68"/>
      <c r="AM5" s="68"/>
      <c r="AN5" s="94">
        <v>49.388753056234719</v>
      </c>
      <c r="AO5" s="94">
        <v>3.1784841075794623</v>
      </c>
      <c r="AP5" s="6" t="s">
        <v>1584</v>
      </c>
      <c r="AQ5" s="353">
        <v>2</v>
      </c>
      <c r="AR5" s="68"/>
      <c r="AS5" s="68"/>
      <c r="AT5" s="68">
        <v>0.2</v>
      </c>
      <c r="AU5" s="68"/>
      <c r="AV5" s="68"/>
      <c r="AW5" s="68">
        <v>2</v>
      </c>
      <c r="AX5" s="68"/>
      <c r="AY5" s="68"/>
      <c r="AZ5" s="198" t="s">
        <v>4199</v>
      </c>
      <c r="BA5" s="68"/>
      <c r="BB5" s="68" t="s">
        <v>4198</v>
      </c>
      <c r="BC5" s="68" t="s">
        <v>4197</v>
      </c>
      <c r="BD5" s="68"/>
      <c r="BE5" s="68"/>
      <c r="BF5" s="68"/>
      <c r="BG5" s="68"/>
      <c r="BH5" s="68"/>
      <c r="BI5" s="68"/>
      <c r="BJ5" s="68"/>
      <c r="BK5" s="68"/>
      <c r="BL5" s="68"/>
      <c r="BM5" s="68"/>
      <c r="BN5" s="68"/>
      <c r="BO5" s="68"/>
      <c r="BP5" s="68"/>
      <c r="BQ5" s="68"/>
      <c r="BR5" s="68"/>
      <c r="BS5" s="68"/>
      <c r="BT5" s="68">
        <v>1</v>
      </c>
      <c r="BU5" s="68">
        <v>0</v>
      </c>
      <c r="BV5" s="68"/>
      <c r="BW5" s="68"/>
      <c r="BX5" s="68"/>
      <c r="BY5" s="68"/>
      <c r="BZ5" s="68" t="s">
        <v>4226</v>
      </c>
      <c r="CA5" s="68" t="s">
        <v>4271</v>
      </c>
      <c r="CB5" s="68"/>
      <c r="CC5" s="68">
        <v>1</v>
      </c>
      <c r="CD5" s="68" t="s">
        <v>4246</v>
      </c>
      <c r="CE5" t="s">
        <v>3297</v>
      </c>
      <c r="CF5" s="68"/>
      <c r="CG5" s="483">
        <v>1</v>
      </c>
      <c r="CH5" s="68">
        <v>1</v>
      </c>
      <c r="CI5" s="68"/>
      <c r="CJ5" s="674" t="s">
        <v>3048</v>
      </c>
      <c r="CK5" s="683">
        <v>5</v>
      </c>
      <c r="CL5" s="68"/>
      <c r="CM5" s="68"/>
      <c r="CN5" s="283" t="s">
        <v>1910</v>
      </c>
      <c r="CO5" s="94" t="s">
        <v>4270</v>
      </c>
      <c r="CQ5" s="68" t="s">
        <v>4214</v>
      </c>
      <c r="CR5" s="68" t="s">
        <v>1452</v>
      </c>
      <c r="CS5" s="68" t="s">
        <v>1435</v>
      </c>
      <c r="CT5" s="68">
        <v>4</v>
      </c>
      <c r="CU5" s="68">
        <v>4</v>
      </c>
      <c r="CV5" s="68" t="s">
        <v>1457</v>
      </c>
      <c r="CW5" s="68" t="s">
        <v>1453</v>
      </c>
      <c r="CX5" s="68" t="s">
        <v>1437</v>
      </c>
      <c r="CY5" s="68">
        <v>667590</v>
      </c>
      <c r="CZ5" s="68">
        <v>146247</v>
      </c>
      <c r="DA5" s="68">
        <v>2010</v>
      </c>
      <c r="DB5" s="68">
        <v>10</v>
      </c>
      <c r="DC5" s="68">
        <v>2</v>
      </c>
      <c r="DD5" s="68">
        <v>0.5</v>
      </c>
      <c r="DE5" s="68">
        <v>6.91</v>
      </c>
      <c r="DF5" s="68">
        <v>6.5</v>
      </c>
      <c r="DG5" s="68">
        <v>8.4000000000000005E-2</v>
      </c>
      <c r="DH5" s="68">
        <v>6.3E-2</v>
      </c>
      <c r="DI5" s="68">
        <v>0.193</v>
      </c>
      <c r="DJ5" s="68">
        <v>0.307</v>
      </c>
      <c r="DK5" s="68">
        <v>0.153</v>
      </c>
      <c r="DL5" s="68">
        <v>0.104</v>
      </c>
      <c r="DM5" s="68">
        <v>1.7999999999999999E-2</v>
      </c>
      <c r="DN5" s="68">
        <v>460</v>
      </c>
      <c r="DO5" s="68">
        <v>79</v>
      </c>
      <c r="DP5" s="68">
        <v>200</v>
      </c>
      <c r="DQ5" s="68">
        <v>0.26800000000000002</v>
      </c>
      <c r="DR5" s="68">
        <v>6.7000000000000004E-2</v>
      </c>
      <c r="DS5" s="68">
        <v>0.23</v>
      </c>
      <c r="DT5" s="68">
        <v>3</v>
      </c>
      <c r="DU5" s="68">
        <v>3</v>
      </c>
      <c r="DV5" s="68">
        <v>17</v>
      </c>
      <c r="DW5" s="68">
        <v>545</v>
      </c>
      <c r="DX5" s="68">
        <v>8.6</v>
      </c>
      <c r="DY5" s="68">
        <v>235</v>
      </c>
      <c r="DZ5" s="68">
        <v>3.53</v>
      </c>
      <c r="EA5" s="68">
        <v>4</v>
      </c>
      <c r="EB5" s="68">
        <v>170</v>
      </c>
      <c r="EC5" s="68">
        <v>0.20499999999999999</v>
      </c>
      <c r="ED5" s="68">
        <v>12</v>
      </c>
      <c r="EE5" s="68">
        <v>0.17</v>
      </c>
      <c r="EF5" s="68">
        <v>0.35</v>
      </c>
      <c r="EG5" s="68">
        <v>0.255</v>
      </c>
      <c r="EH5" s="68">
        <v>0.19</v>
      </c>
      <c r="EI5" s="68">
        <v>0.27</v>
      </c>
      <c r="EJ5" s="68"/>
      <c r="EK5" s="94">
        <v>5</v>
      </c>
      <c r="EL5" s="94">
        <v>1</v>
      </c>
      <c r="EM5" s="94">
        <v>0</v>
      </c>
      <c r="EN5" s="94">
        <v>0</v>
      </c>
      <c r="EO5" s="94">
        <v>0</v>
      </c>
      <c r="EP5" s="94">
        <v>0</v>
      </c>
      <c r="EQ5" s="94">
        <v>0</v>
      </c>
      <c r="ER5" s="94">
        <v>0</v>
      </c>
      <c r="ES5" s="94">
        <v>0</v>
      </c>
      <c r="ET5" s="94">
        <v>0</v>
      </c>
      <c r="EU5" s="94">
        <v>0</v>
      </c>
      <c r="EV5" s="94">
        <v>0</v>
      </c>
      <c r="EW5" s="94">
        <v>0</v>
      </c>
      <c r="EX5" s="94">
        <v>0</v>
      </c>
      <c r="EY5" s="94">
        <v>0</v>
      </c>
      <c r="EZ5" s="94">
        <v>0</v>
      </c>
      <c r="FA5" s="479">
        <v>1.4669926650366749</v>
      </c>
      <c r="FB5" s="478">
        <v>1.4669926650366749</v>
      </c>
      <c r="FC5" s="68">
        <v>1.2224938875305624</v>
      </c>
      <c r="FD5" s="68">
        <v>0.24449877750611246</v>
      </c>
      <c r="FE5" s="68">
        <v>0</v>
      </c>
      <c r="FF5" s="68">
        <v>0</v>
      </c>
      <c r="FG5" s="68">
        <v>0</v>
      </c>
      <c r="FH5" s="68">
        <v>0</v>
      </c>
      <c r="FI5" s="68">
        <v>0</v>
      </c>
      <c r="FJ5" s="68">
        <v>0</v>
      </c>
      <c r="FK5" s="68">
        <v>0</v>
      </c>
      <c r="FL5" s="68">
        <v>0</v>
      </c>
      <c r="FM5" s="68">
        <v>0</v>
      </c>
      <c r="FN5" s="68">
        <v>0</v>
      </c>
      <c r="FO5" s="68">
        <v>0</v>
      </c>
      <c r="FP5" s="68">
        <v>0</v>
      </c>
      <c r="FQ5" s="68">
        <v>0</v>
      </c>
      <c r="FR5" s="68">
        <v>0</v>
      </c>
    </row>
    <row r="6" spans="1:186">
      <c r="A6" s="57" t="s">
        <v>1459</v>
      </c>
      <c r="B6" s="68" t="s">
        <v>4214</v>
      </c>
      <c r="C6" s="68" t="s">
        <v>4203</v>
      </c>
      <c r="D6" s="68" t="s">
        <v>4219</v>
      </c>
      <c r="E6" s="68" t="s">
        <v>1422</v>
      </c>
      <c r="F6" s="68"/>
      <c r="G6" s="68" t="s">
        <v>1437</v>
      </c>
      <c r="H6" s="68" t="s">
        <v>1460</v>
      </c>
      <c r="I6" s="68"/>
      <c r="J6" s="68">
        <v>5</v>
      </c>
      <c r="K6" s="68">
        <v>667094</v>
      </c>
      <c r="L6" s="68">
        <v>147218</v>
      </c>
      <c r="M6" s="68"/>
      <c r="N6" s="68"/>
      <c r="O6" s="68"/>
      <c r="P6" s="68"/>
      <c r="Q6" s="68"/>
      <c r="R6" s="264">
        <v>40453</v>
      </c>
      <c r="S6" s="68" t="s">
        <v>4202</v>
      </c>
      <c r="T6" s="68" t="s">
        <v>4201</v>
      </c>
      <c r="U6" s="68"/>
      <c r="V6" s="68"/>
      <c r="W6" s="94" t="s">
        <v>1459</v>
      </c>
      <c r="X6" s="378">
        <v>40773</v>
      </c>
      <c r="Y6" s="94" t="s">
        <v>3215</v>
      </c>
      <c r="Z6" s="94" t="s">
        <v>1667</v>
      </c>
      <c r="AA6" s="94"/>
      <c r="AB6" s="487" t="s">
        <v>4200</v>
      </c>
      <c r="AC6" s="94">
        <v>407</v>
      </c>
      <c r="AD6" s="94">
        <v>9</v>
      </c>
      <c r="AE6" s="94">
        <v>7</v>
      </c>
      <c r="AF6" s="685">
        <v>2.6850000000000001</v>
      </c>
      <c r="AG6" s="687" t="s">
        <v>4269</v>
      </c>
      <c r="AH6" s="68"/>
      <c r="AI6" s="68"/>
      <c r="AJ6" s="68"/>
      <c r="AK6" s="68"/>
      <c r="AL6" s="68"/>
      <c r="AM6" s="68"/>
      <c r="AN6" s="94">
        <v>75.429975429975428</v>
      </c>
      <c r="AO6" s="94">
        <v>2.4570024570024569</v>
      </c>
      <c r="AP6" s="6" t="s">
        <v>1584</v>
      </c>
      <c r="AQ6" s="353">
        <v>2</v>
      </c>
      <c r="AR6" s="68"/>
      <c r="AS6" s="68"/>
      <c r="AT6" s="78">
        <v>0.3</v>
      </c>
      <c r="AU6" s="68"/>
      <c r="AV6" s="68"/>
      <c r="AW6" s="78">
        <v>2</v>
      </c>
      <c r="AX6" s="68"/>
      <c r="AY6" s="68"/>
      <c r="AZ6" s="198" t="s">
        <v>4199</v>
      </c>
      <c r="BA6" s="68"/>
      <c r="BB6" s="68" t="s">
        <v>4198</v>
      </c>
      <c r="BC6" s="68" t="s">
        <v>4197</v>
      </c>
      <c r="BD6" s="68"/>
      <c r="BE6" s="68"/>
      <c r="BF6" s="68"/>
      <c r="BG6" s="68"/>
      <c r="BH6" s="68"/>
      <c r="BI6" s="68"/>
      <c r="BJ6" s="68"/>
      <c r="BK6" s="68"/>
      <c r="BL6" s="68"/>
      <c r="BM6" s="68"/>
      <c r="BN6" s="68"/>
      <c r="BO6" s="68"/>
      <c r="BP6" s="68"/>
      <c r="BQ6" s="68"/>
      <c r="BR6" s="68"/>
      <c r="BS6" s="68"/>
      <c r="BT6" s="78">
        <v>1</v>
      </c>
      <c r="BU6" s="68">
        <v>2</v>
      </c>
      <c r="BV6" s="68"/>
      <c r="BW6" s="68"/>
      <c r="BX6" s="68"/>
      <c r="BY6" s="68"/>
      <c r="BZ6" s="78" t="s">
        <v>4268</v>
      </c>
      <c r="CA6" s="78" t="s">
        <v>4210</v>
      </c>
      <c r="CB6" s="68"/>
      <c r="CC6" s="78">
        <v>1</v>
      </c>
      <c r="CD6" s="68" t="s">
        <v>4246</v>
      </c>
      <c r="CE6" s="68"/>
      <c r="CF6" s="68"/>
      <c r="CG6" s="483">
        <v>1</v>
      </c>
      <c r="CH6" s="68"/>
      <c r="CI6" s="68"/>
      <c r="CJ6" s="674" t="s">
        <v>3048</v>
      </c>
      <c r="CK6" s="683">
        <v>5</v>
      </c>
      <c r="CL6" s="68"/>
      <c r="CM6" s="68"/>
      <c r="CN6" s="283" t="s">
        <v>1910</v>
      </c>
      <c r="CO6" s="489" t="s">
        <v>4267</v>
      </c>
      <c r="CQ6" s="68" t="s">
        <v>4214</v>
      </c>
      <c r="CR6" s="68" t="s">
        <v>1459</v>
      </c>
      <c r="CS6" s="68" t="s">
        <v>1435</v>
      </c>
      <c r="CT6" s="68">
        <v>5</v>
      </c>
      <c r="CU6" s="68">
        <v>5</v>
      </c>
      <c r="CV6" s="68" t="s">
        <v>1464</v>
      </c>
      <c r="CW6" s="68" t="s">
        <v>1460</v>
      </c>
      <c r="CX6" s="68" t="s">
        <v>1437</v>
      </c>
      <c r="CY6" s="68">
        <v>667094</v>
      </c>
      <c r="CZ6" s="68">
        <v>147218</v>
      </c>
      <c r="DA6" s="68">
        <v>2010</v>
      </c>
      <c r="DB6" s="68">
        <v>10</v>
      </c>
      <c r="DC6" s="68">
        <v>2</v>
      </c>
      <c r="DD6" s="68">
        <v>0.5</v>
      </c>
      <c r="DE6" s="68">
        <v>6.99</v>
      </c>
      <c r="DF6" s="68">
        <v>19.100000000000001</v>
      </c>
      <c r="DG6" s="68">
        <v>8.5999999999999993E-2</v>
      </c>
      <c r="DH6" s="68">
        <v>6.5000000000000002E-2</v>
      </c>
      <c r="DI6" s="68">
        <v>0.7</v>
      </c>
      <c r="DJ6" s="68">
        <v>1.274</v>
      </c>
      <c r="DK6" s="68">
        <v>0.24199999999999999</v>
      </c>
      <c r="DL6" s="68">
        <v>0.11700000000000001</v>
      </c>
      <c r="DM6" s="68">
        <v>2.7E-2</v>
      </c>
      <c r="DN6" s="68">
        <v>430</v>
      </c>
      <c r="DO6" s="68">
        <v>790</v>
      </c>
      <c r="DP6" s="68">
        <v>36</v>
      </c>
      <c r="DQ6" s="68">
        <v>0.98299999999999998</v>
      </c>
      <c r="DR6" s="68">
        <v>7.6999999999999999E-2</v>
      </c>
      <c r="DS6" s="68">
        <v>0.71</v>
      </c>
      <c r="DT6" s="68">
        <v>12</v>
      </c>
      <c r="DU6" s="68">
        <v>4</v>
      </c>
      <c r="DV6" s="68">
        <v>6</v>
      </c>
      <c r="DW6" s="68">
        <v>426</v>
      </c>
      <c r="DX6" s="68">
        <v>8.9</v>
      </c>
      <c r="DY6" s="68">
        <v>113</v>
      </c>
      <c r="DZ6" s="68">
        <v>4.09</v>
      </c>
      <c r="EA6" s="68">
        <v>1.7</v>
      </c>
      <c r="EB6" s="68">
        <v>4200</v>
      </c>
      <c r="EC6" s="68">
        <v>4.5999999999999996</v>
      </c>
      <c r="ED6" s="68">
        <v>17</v>
      </c>
      <c r="EE6" s="68">
        <v>0.08</v>
      </c>
      <c r="EF6" s="68">
        <v>0.62</v>
      </c>
      <c r="EG6" s="68">
        <v>0.24399999999999999</v>
      </c>
      <c r="EH6" s="68">
        <v>2.9</v>
      </c>
      <c r="EI6" s="68">
        <v>0.08</v>
      </c>
      <c r="EJ6" s="57" t="s">
        <v>4262</v>
      </c>
      <c r="EK6" s="94">
        <v>5</v>
      </c>
      <c r="EL6" s="94">
        <v>1</v>
      </c>
      <c r="EM6" s="94">
        <v>1</v>
      </c>
      <c r="EN6" s="94">
        <v>0</v>
      </c>
      <c r="EO6" s="94">
        <v>0</v>
      </c>
      <c r="EP6" s="94">
        <v>0</v>
      </c>
      <c r="EQ6" s="94">
        <v>0</v>
      </c>
      <c r="ER6" s="94">
        <v>0</v>
      </c>
      <c r="ES6" s="94">
        <v>0</v>
      </c>
      <c r="ET6" s="94">
        <v>0</v>
      </c>
      <c r="EU6" s="94">
        <v>0</v>
      </c>
      <c r="EV6" s="94">
        <v>0</v>
      </c>
      <c r="EW6" s="94">
        <v>0</v>
      </c>
      <c r="EX6" s="94">
        <v>0</v>
      </c>
      <c r="EY6" s="94">
        <v>0</v>
      </c>
      <c r="EZ6" s="94">
        <v>0</v>
      </c>
      <c r="FA6" s="479">
        <v>1.7199017199017199</v>
      </c>
      <c r="FB6" s="478">
        <v>1.7199017199017199</v>
      </c>
      <c r="FC6" s="68">
        <v>1.2285012285012284</v>
      </c>
      <c r="FD6" s="68">
        <v>0.24570024570024571</v>
      </c>
      <c r="FE6" s="68">
        <v>0.24570024570024571</v>
      </c>
      <c r="FF6" s="68">
        <v>0</v>
      </c>
      <c r="FG6" s="68">
        <v>0</v>
      </c>
      <c r="FH6" s="68">
        <v>0</v>
      </c>
      <c r="FI6" s="68">
        <v>0</v>
      </c>
      <c r="FJ6" s="68">
        <v>0</v>
      </c>
      <c r="FK6" s="68">
        <v>0</v>
      </c>
      <c r="FL6" s="68">
        <v>0</v>
      </c>
      <c r="FM6" s="68">
        <v>0</v>
      </c>
      <c r="FN6" s="68">
        <v>0</v>
      </c>
      <c r="FO6" s="68">
        <v>0</v>
      </c>
      <c r="FP6" s="68">
        <v>0</v>
      </c>
      <c r="FQ6" s="68">
        <v>0</v>
      </c>
      <c r="FR6" s="68">
        <v>0</v>
      </c>
    </row>
    <row r="7" spans="1:186">
      <c r="A7" s="57" t="s">
        <v>1466</v>
      </c>
      <c r="B7" s="68" t="s">
        <v>4214</v>
      </c>
      <c r="C7" s="68" t="s">
        <v>4203</v>
      </c>
      <c r="D7" s="68" t="s">
        <v>4219</v>
      </c>
      <c r="E7" s="68" t="s">
        <v>1422</v>
      </c>
      <c r="F7" s="68"/>
      <c r="G7" s="68" t="s">
        <v>1437</v>
      </c>
      <c r="H7" s="68" t="s">
        <v>1467</v>
      </c>
      <c r="I7" s="68"/>
      <c r="J7" s="68">
        <v>6</v>
      </c>
      <c r="K7" s="68">
        <v>667206</v>
      </c>
      <c r="L7" s="68">
        <v>147138</v>
      </c>
      <c r="M7" s="68"/>
      <c r="N7" s="68"/>
      <c r="O7" s="68"/>
      <c r="P7" s="68"/>
      <c r="Q7" s="68"/>
      <c r="R7" s="264">
        <v>40453</v>
      </c>
      <c r="S7" s="68" t="s">
        <v>4202</v>
      </c>
      <c r="T7" s="68" t="s">
        <v>4201</v>
      </c>
      <c r="U7" s="68"/>
      <c r="V7" s="68"/>
      <c r="W7" s="94" t="s">
        <v>4266</v>
      </c>
      <c r="X7" s="378">
        <v>40775</v>
      </c>
      <c r="Y7" s="94" t="s">
        <v>3215</v>
      </c>
      <c r="Z7" s="94" t="s">
        <v>1667</v>
      </c>
      <c r="AA7" s="94"/>
      <c r="AB7" s="487" t="s">
        <v>4200</v>
      </c>
      <c r="AC7" s="94">
        <v>434</v>
      </c>
      <c r="AD7" s="94">
        <v>7</v>
      </c>
      <c r="AE7" s="94">
        <v>2</v>
      </c>
      <c r="AF7" s="685">
        <v>2.6578947368421053</v>
      </c>
      <c r="AG7" s="687" t="s">
        <v>4265</v>
      </c>
      <c r="AH7" s="68"/>
      <c r="AI7" s="68"/>
      <c r="AJ7" s="68"/>
      <c r="AK7" s="68"/>
      <c r="AL7" s="68"/>
      <c r="AM7" s="68"/>
      <c r="AN7" s="94">
        <v>66.589861751152071</v>
      </c>
      <c r="AO7" s="94">
        <v>0.92165898617511521</v>
      </c>
      <c r="AP7" s="6" t="s">
        <v>1584</v>
      </c>
      <c r="AQ7" s="353">
        <v>3</v>
      </c>
      <c r="AR7" s="68"/>
      <c r="AS7" s="68"/>
      <c r="AT7" s="78">
        <v>0.3</v>
      </c>
      <c r="AU7" s="68"/>
      <c r="AV7" s="68"/>
      <c r="AW7" s="78">
        <v>1</v>
      </c>
      <c r="AX7" s="68"/>
      <c r="AY7" s="68"/>
      <c r="AZ7" s="198" t="s">
        <v>4199</v>
      </c>
      <c r="BA7" s="68"/>
      <c r="BB7" s="68" t="s">
        <v>4264</v>
      </c>
      <c r="BC7" s="68"/>
      <c r="BD7" s="68"/>
      <c r="BE7" s="68"/>
      <c r="BF7" s="68"/>
      <c r="BG7" s="68"/>
      <c r="BH7" s="68"/>
      <c r="BI7" s="68"/>
      <c r="BJ7" s="68"/>
      <c r="BK7" s="68"/>
      <c r="BL7" s="68"/>
      <c r="BM7" s="68"/>
      <c r="BN7" s="68"/>
      <c r="BO7" s="68"/>
      <c r="BP7" s="68"/>
      <c r="BQ7" s="68"/>
      <c r="BR7" s="68"/>
      <c r="BS7" s="68"/>
      <c r="BT7" s="68">
        <v>1</v>
      </c>
      <c r="BU7" s="68">
        <v>0</v>
      </c>
      <c r="BV7" s="68"/>
      <c r="BW7" s="68"/>
      <c r="BX7" s="68"/>
      <c r="BY7" s="68"/>
      <c r="BZ7" s="78" t="s">
        <v>4210</v>
      </c>
      <c r="CA7" s="78" t="s">
        <v>3714</v>
      </c>
      <c r="CB7" s="68"/>
      <c r="CC7" s="78">
        <v>1</v>
      </c>
      <c r="CD7" s="68" t="s">
        <v>4246</v>
      </c>
      <c r="CE7" s="68"/>
      <c r="CF7" s="68"/>
      <c r="CG7" s="483">
        <v>2</v>
      </c>
      <c r="CH7" s="68"/>
      <c r="CI7" s="68"/>
      <c r="CJ7" s="674" t="s">
        <v>3048</v>
      </c>
      <c r="CK7" s="683">
        <v>5</v>
      </c>
      <c r="CL7" s="68"/>
      <c r="CM7" s="68"/>
      <c r="CN7" s="283" t="s">
        <v>1910</v>
      </c>
      <c r="CO7" s="94" t="s">
        <v>4263</v>
      </c>
      <c r="CQ7" s="68" t="s">
        <v>4214</v>
      </c>
      <c r="CR7" s="68" t="s">
        <v>1466</v>
      </c>
      <c r="CS7" s="68" t="s">
        <v>1435</v>
      </c>
      <c r="CT7" s="68">
        <v>6</v>
      </c>
      <c r="CU7" s="68">
        <v>6</v>
      </c>
      <c r="CV7" s="68" t="s">
        <v>1471</v>
      </c>
      <c r="CW7" s="68" t="s">
        <v>1467</v>
      </c>
      <c r="CX7" s="68" t="s">
        <v>1437</v>
      </c>
      <c r="CY7" s="68">
        <v>667206</v>
      </c>
      <c r="CZ7" s="68">
        <v>147138</v>
      </c>
      <c r="DA7" s="68">
        <v>2010</v>
      </c>
      <c r="DB7" s="68">
        <v>10</v>
      </c>
      <c r="DC7" s="68">
        <v>2</v>
      </c>
      <c r="DD7" s="68">
        <v>0.5</v>
      </c>
      <c r="DE7" s="68">
        <v>7.03</v>
      </c>
      <c r="DF7" s="68">
        <v>8.84</v>
      </c>
      <c r="DG7" s="68">
        <v>6.5000000000000002E-2</v>
      </c>
      <c r="DH7" s="68">
        <v>4.9000000000000002E-2</v>
      </c>
      <c r="DI7" s="68">
        <v>0.48099999999999998</v>
      </c>
      <c r="DJ7" s="68">
        <v>0.58599999999999997</v>
      </c>
      <c r="DK7" s="68">
        <v>0.14000000000000001</v>
      </c>
      <c r="DL7" s="68">
        <v>8.8999999999999996E-2</v>
      </c>
      <c r="DM7" s="68">
        <v>1.9E-2</v>
      </c>
      <c r="DN7" s="68">
        <v>240</v>
      </c>
      <c r="DO7" s="68">
        <v>120</v>
      </c>
      <c r="DP7" s="68">
        <v>21</v>
      </c>
      <c r="DQ7" s="68">
        <v>0.23699999999999999</v>
      </c>
      <c r="DR7" s="68">
        <v>5.2999999999999999E-2</v>
      </c>
      <c r="DS7" s="68">
        <v>0.47</v>
      </c>
      <c r="DT7" s="68">
        <v>14</v>
      </c>
      <c r="DU7" s="68">
        <v>3</v>
      </c>
      <c r="DV7" s="68">
        <v>7</v>
      </c>
      <c r="DW7" s="68">
        <v>345</v>
      </c>
      <c r="DX7" s="68">
        <v>8.9</v>
      </c>
      <c r="DY7" s="68">
        <v>12</v>
      </c>
      <c r="DZ7" s="68">
        <v>3.01</v>
      </c>
      <c r="EA7" s="68">
        <v>1.3</v>
      </c>
      <c r="EB7" s="68">
        <v>170</v>
      </c>
      <c r="EC7" s="68">
        <v>5.1999999999999998E-2</v>
      </c>
      <c r="ED7" s="68">
        <v>9.6</v>
      </c>
      <c r="EE7" s="68">
        <v>0.05</v>
      </c>
      <c r="EF7" s="68">
        <v>0.28000000000000003</v>
      </c>
      <c r="EG7" s="68">
        <v>3.7999999999999999E-2</v>
      </c>
      <c r="EH7" s="68">
        <v>2.9</v>
      </c>
      <c r="EI7" s="68">
        <v>0.08</v>
      </c>
      <c r="EJ7" s="57" t="s">
        <v>4262</v>
      </c>
      <c r="EK7" s="94">
        <v>1</v>
      </c>
      <c r="EL7" s="94">
        <v>0</v>
      </c>
      <c r="EM7" s="94">
        <v>1</v>
      </c>
      <c r="EN7" s="94">
        <v>0</v>
      </c>
      <c r="EO7" s="94">
        <v>0</v>
      </c>
      <c r="EP7" s="94">
        <v>0</v>
      </c>
      <c r="EQ7" s="94">
        <v>0</v>
      </c>
      <c r="ER7" s="94">
        <v>0</v>
      </c>
      <c r="ES7" s="94">
        <v>0</v>
      </c>
      <c r="ET7" s="94">
        <v>0</v>
      </c>
      <c r="EU7" s="94">
        <v>0</v>
      </c>
      <c r="EV7" s="94">
        <v>0</v>
      </c>
      <c r="EW7" s="94">
        <v>0</v>
      </c>
      <c r="EX7" s="94">
        <v>0</v>
      </c>
      <c r="EY7" s="94">
        <v>0</v>
      </c>
      <c r="EZ7" s="94">
        <v>0</v>
      </c>
      <c r="FA7" s="479">
        <v>0.46082949308755761</v>
      </c>
      <c r="FB7" s="478">
        <v>0.46082949308755761</v>
      </c>
      <c r="FC7" s="68">
        <v>0.2304147465437788</v>
      </c>
      <c r="FD7" s="68">
        <v>0</v>
      </c>
      <c r="FE7" s="68">
        <v>0.2304147465437788</v>
      </c>
      <c r="FF7" s="68">
        <v>0</v>
      </c>
      <c r="FG7" s="68">
        <v>0</v>
      </c>
      <c r="FH7" s="68">
        <v>0</v>
      </c>
      <c r="FI7" s="68">
        <v>0</v>
      </c>
      <c r="FJ7" s="68">
        <v>0</v>
      </c>
      <c r="FK7" s="68">
        <v>0</v>
      </c>
      <c r="FL7" s="68">
        <v>0</v>
      </c>
      <c r="FM7" s="68">
        <v>0</v>
      </c>
      <c r="FN7" s="68">
        <v>0</v>
      </c>
      <c r="FO7" s="68">
        <v>0</v>
      </c>
      <c r="FP7" s="68">
        <v>0</v>
      </c>
      <c r="FQ7" s="68">
        <v>0</v>
      </c>
      <c r="FR7" s="68">
        <v>0</v>
      </c>
    </row>
    <row r="8" spans="1:186">
      <c r="A8" s="68" t="s">
        <v>1473</v>
      </c>
      <c r="B8" s="68" t="s">
        <v>4214</v>
      </c>
      <c r="C8" s="68" t="s">
        <v>4203</v>
      </c>
      <c r="D8" s="68" t="s">
        <v>4219</v>
      </c>
      <c r="E8" s="68" t="s">
        <v>1422</v>
      </c>
      <c r="F8" s="68"/>
      <c r="G8" s="68" t="s">
        <v>1437</v>
      </c>
      <c r="H8" s="68" t="s">
        <v>1474</v>
      </c>
      <c r="I8" s="68"/>
      <c r="J8" s="68">
        <v>7</v>
      </c>
      <c r="K8" s="68">
        <v>668807</v>
      </c>
      <c r="L8" s="68">
        <v>148344</v>
      </c>
      <c r="M8" s="68"/>
      <c r="N8" s="68"/>
      <c r="O8" s="68"/>
      <c r="P8" s="68"/>
      <c r="Q8" s="68"/>
      <c r="R8" s="264">
        <v>40453</v>
      </c>
      <c r="S8" s="68" t="s">
        <v>4202</v>
      </c>
      <c r="T8" s="68" t="s">
        <v>4201</v>
      </c>
      <c r="U8" s="68"/>
      <c r="V8" s="68"/>
      <c r="W8" s="94" t="s">
        <v>4261</v>
      </c>
      <c r="X8" s="378">
        <v>40775</v>
      </c>
      <c r="Y8" s="94" t="s">
        <v>3215</v>
      </c>
      <c r="Z8" s="94" t="s">
        <v>1667</v>
      </c>
      <c r="AA8" s="94"/>
      <c r="AB8" s="487" t="s">
        <v>4200</v>
      </c>
      <c r="AC8" s="94">
        <v>417</v>
      </c>
      <c r="AD8" s="94">
        <v>1</v>
      </c>
      <c r="AE8" s="94">
        <v>19</v>
      </c>
      <c r="AF8" s="686" t="s">
        <v>4205</v>
      </c>
      <c r="AG8" s="94" t="s">
        <v>3638</v>
      </c>
      <c r="AH8" s="68"/>
      <c r="AI8" s="68"/>
      <c r="AJ8" s="68"/>
      <c r="AK8" s="68"/>
      <c r="AL8" s="68"/>
      <c r="AM8" s="68"/>
      <c r="AN8" s="94">
        <v>0</v>
      </c>
      <c r="AO8" s="94">
        <v>96.882494004796158</v>
      </c>
      <c r="AP8" s="6" t="s">
        <v>1584</v>
      </c>
      <c r="AQ8" s="353">
        <v>2</v>
      </c>
      <c r="AR8" s="68"/>
      <c r="AS8" s="68"/>
      <c r="AT8" s="78">
        <v>0.3</v>
      </c>
      <c r="AU8" s="68"/>
      <c r="AV8" s="68"/>
      <c r="AW8" s="78">
        <v>2</v>
      </c>
      <c r="AX8" s="68"/>
      <c r="AY8" s="68"/>
      <c r="AZ8" s="198" t="s">
        <v>4199</v>
      </c>
      <c r="BA8" s="68"/>
      <c r="BB8" s="68" t="s">
        <v>4198</v>
      </c>
      <c r="BC8" s="68" t="s">
        <v>4197</v>
      </c>
      <c r="BD8" s="68"/>
      <c r="BE8" s="68"/>
      <c r="BF8" s="68"/>
      <c r="BG8" s="68"/>
      <c r="BH8" s="68"/>
      <c r="BI8" s="68"/>
      <c r="BJ8" s="68"/>
      <c r="BK8" s="68"/>
      <c r="BL8" s="68"/>
      <c r="BM8" s="68"/>
      <c r="BN8" s="68"/>
      <c r="BO8" s="68"/>
      <c r="BP8" s="68"/>
      <c r="BQ8" s="68"/>
      <c r="BR8" s="68"/>
      <c r="BS8" s="68"/>
      <c r="BT8" s="68">
        <v>1</v>
      </c>
      <c r="BU8" s="68">
        <v>1</v>
      </c>
      <c r="BV8" s="68"/>
      <c r="BW8" s="68"/>
      <c r="BX8" s="68"/>
      <c r="BY8" s="68"/>
      <c r="BZ8" s="78" t="s">
        <v>4260</v>
      </c>
      <c r="CA8" s="68"/>
      <c r="CB8" s="68"/>
      <c r="CC8" s="78">
        <v>2</v>
      </c>
      <c r="CD8" s="68" t="s">
        <v>4246</v>
      </c>
      <c r="CE8" s="68" t="s">
        <v>3297</v>
      </c>
      <c r="CF8" s="68"/>
      <c r="CG8" s="483">
        <v>2</v>
      </c>
      <c r="CH8" s="68">
        <v>1</v>
      </c>
      <c r="CI8" s="68"/>
      <c r="CJ8" s="674" t="s">
        <v>3048</v>
      </c>
      <c r="CK8" s="683">
        <v>5</v>
      </c>
      <c r="CL8" s="68"/>
      <c r="CM8" s="68"/>
      <c r="CN8" s="283" t="s">
        <v>1910</v>
      </c>
      <c r="CO8" s="94" t="s">
        <v>4259</v>
      </c>
      <c r="CQ8" s="68" t="s">
        <v>4214</v>
      </c>
      <c r="CR8" s="68" t="s">
        <v>1473</v>
      </c>
      <c r="CS8" s="68" t="s">
        <v>1435</v>
      </c>
      <c r="CT8" s="68">
        <v>7</v>
      </c>
      <c r="CU8" s="68">
        <v>7</v>
      </c>
      <c r="CV8" s="68" t="s">
        <v>1480</v>
      </c>
      <c r="CW8" s="68" t="s">
        <v>1474</v>
      </c>
      <c r="CX8" s="68" t="s">
        <v>1437</v>
      </c>
      <c r="CY8" s="68">
        <v>668807</v>
      </c>
      <c r="CZ8" s="68">
        <v>148344</v>
      </c>
      <c r="DA8" s="68">
        <v>2010</v>
      </c>
      <c r="DB8" s="68">
        <v>10</v>
      </c>
      <c r="DC8" s="68">
        <v>2</v>
      </c>
      <c r="DD8" s="68">
        <v>0.5</v>
      </c>
      <c r="DE8" s="68">
        <v>4.8099999999999996</v>
      </c>
      <c r="DF8" s="68">
        <v>3.23</v>
      </c>
      <c r="DG8" s="68">
        <v>0.42099999999999999</v>
      </c>
      <c r="DH8" s="68">
        <v>0.32800000000000001</v>
      </c>
      <c r="DI8" s="68">
        <v>-5.8000000000000003E-2</v>
      </c>
      <c r="DJ8" s="68">
        <v>0.10100000000000001</v>
      </c>
      <c r="DK8" s="68">
        <v>5.3999999999999999E-2</v>
      </c>
      <c r="DL8" s="68">
        <v>6.5000000000000002E-2</v>
      </c>
      <c r="DM8" s="68">
        <v>6.0000000000000001E-3</v>
      </c>
      <c r="DN8" s="68">
        <v>1200</v>
      </c>
      <c r="DO8" s="68">
        <v>96</v>
      </c>
      <c r="DP8" s="68">
        <v>550</v>
      </c>
      <c r="DQ8" s="68">
        <v>9.0999999999999998E-2</v>
      </c>
      <c r="DR8" s="68">
        <v>4.1000000000000002E-2</v>
      </c>
      <c r="DS8" s="68">
        <v>0.15</v>
      </c>
      <c r="DT8" s="68">
        <v>4</v>
      </c>
      <c r="DU8" s="68">
        <v>3</v>
      </c>
      <c r="DV8" s="68">
        <v>6</v>
      </c>
      <c r="DW8" s="68">
        <v>508</v>
      </c>
      <c r="DX8" s="68">
        <v>26.9</v>
      </c>
      <c r="DY8" s="68">
        <v>3</v>
      </c>
      <c r="DZ8" s="68">
        <v>3.94</v>
      </c>
      <c r="EA8" s="68">
        <v>4.8</v>
      </c>
      <c r="EB8" s="68">
        <v>610</v>
      </c>
      <c r="EC8" s="68">
        <v>1.45</v>
      </c>
      <c r="ED8" s="68">
        <v>2.4</v>
      </c>
      <c r="EE8" s="68">
        <v>0.54</v>
      </c>
      <c r="EF8" s="68">
        <v>0.84</v>
      </c>
      <c r="EG8" s="68">
        <v>1.75</v>
      </c>
      <c r="EH8" s="68">
        <v>0.36</v>
      </c>
      <c r="EI8" s="68">
        <v>0.96</v>
      </c>
      <c r="EJ8" s="68"/>
      <c r="EK8" s="94">
        <v>15</v>
      </c>
      <c r="EL8" s="94">
        <v>2</v>
      </c>
      <c r="EM8" s="94">
        <v>0</v>
      </c>
      <c r="EN8" s="94">
        <v>0</v>
      </c>
      <c r="EO8" s="94">
        <v>1</v>
      </c>
      <c r="EP8" s="94">
        <v>1</v>
      </c>
      <c r="EQ8" s="94">
        <v>0</v>
      </c>
      <c r="ER8" s="94">
        <v>0</v>
      </c>
      <c r="ES8" s="94">
        <v>0</v>
      </c>
      <c r="ET8" s="94">
        <v>0</v>
      </c>
      <c r="EU8" s="94">
        <v>0</v>
      </c>
      <c r="EV8" s="94">
        <v>0</v>
      </c>
      <c r="EW8" s="94">
        <v>0</v>
      </c>
      <c r="EX8" s="94">
        <v>0</v>
      </c>
      <c r="EY8" s="94">
        <v>0</v>
      </c>
      <c r="EZ8" s="94">
        <v>0</v>
      </c>
      <c r="FA8" s="479">
        <v>4.5563549160671464</v>
      </c>
      <c r="FB8" s="478">
        <v>4.5563549160671464</v>
      </c>
      <c r="FC8" s="68">
        <v>3.5971223021582732</v>
      </c>
      <c r="FD8" s="68">
        <v>0.47961630695443641</v>
      </c>
      <c r="FE8" s="68">
        <v>0</v>
      </c>
      <c r="FF8" s="68">
        <v>0</v>
      </c>
      <c r="FG8" s="68">
        <v>0.23980815347721821</v>
      </c>
      <c r="FH8" s="68">
        <v>0.23980815347721821</v>
      </c>
      <c r="FI8" s="68">
        <v>0</v>
      </c>
      <c r="FJ8" s="68">
        <v>0</v>
      </c>
      <c r="FK8" s="68">
        <v>0</v>
      </c>
      <c r="FL8" s="68">
        <v>0</v>
      </c>
      <c r="FM8" s="68">
        <v>0</v>
      </c>
      <c r="FN8" s="68">
        <v>0</v>
      </c>
      <c r="FO8" s="68">
        <v>0</v>
      </c>
      <c r="FP8" s="68">
        <v>0</v>
      </c>
      <c r="FQ8" s="68">
        <v>0</v>
      </c>
      <c r="FR8" s="68">
        <v>0</v>
      </c>
    </row>
    <row r="9" spans="1:186">
      <c r="A9" s="68" t="s">
        <v>1481</v>
      </c>
      <c r="B9" s="68" t="s">
        <v>4214</v>
      </c>
      <c r="C9" s="68" t="s">
        <v>4203</v>
      </c>
      <c r="D9" s="68" t="s">
        <v>4219</v>
      </c>
      <c r="E9" s="68" t="s">
        <v>1422</v>
      </c>
      <c r="F9" s="68"/>
      <c r="G9" s="68" t="s">
        <v>1437</v>
      </c>
      <c r="H9" s="68" t="s">
        <v>1482</v>
      </c>
      <c r="I9" s="68"/>
      <c r="J9" s="68">
        <v>8</v>
      </c>
      <c r="K9" s="68">
        <v>668860</v>
      </c>
      <c r="L9" s="68">
        <v>148321</v>
      </c>
      <c r="M9" s="68"/>
      <c r="N9" s="68"/>
      <c r="O9" s="68"/>
      <c r="P9" s="68"/>
      <c r="Q9" s="68"/>
      <c r="R9" s="264">
        <v>40453</v>
      </c>
      <c r="S9" s="68" t="s">
        <v>4202</v>
      </c>
      <c r="T9" s="68" t="s">
        <v>4201</v>
      </c>
      <c r="U9" s="68"/>
      <c r="V9" s="68"/>
      <c r="W9" s="94" t="s">
        <v>4258</v>
      </c>
      <c r="X9" s="378">
        <v>40776</v>
      </c>
      <c r="Y9" s="94" t="s">
        <v>3215</v>
      </c>
      <c r="Z9" s="94" t="s">
        <v>1667</v>
      </c>
      <c r="AA9" s="94"/>
      <c r="AB9" s="487" t="s">
        <v>4200</v>
      </c>
      <c r="AC9" s="94">
        <v>412</v>
      </c>
      <c r="AD9" s="94">
        <v>7</v>
      </c>
      <c r="AE9" s="94">
        <v>9</v>
      </c>
      <c r="AF9" s="686" t="s">
        <v>4205</v>
      </c>
      <c r="AG9" s="68"/>
      <c r="AH9" s="68"/>
      <c r="AI9" s="68"/>
      <c r="AJ9" s="68"/>
      <c r="AK9" s="68"/>
      <c r="AL9" s="68"/>
      <c r="AM9" s="68"/>
      <c r="AN9" s="94">
        <v>0</v>
      </c>
      <c r="AO9" s="94">
        <v>95.873786407766985</v>
      </c>
      <c r="AP9" s="6" t="s">
        <v>1584</v>
      </c>
      <c r="AQ9" s="353">
        <v>2</v>
      </c>
      <c r="AR9" s="68"/>
      <c r="AS9" s="68"/>
      <c r="AT9" s="78">
        <v>0.2</v>
      </c>
      <c r="AU9" s="68"/>
      <c r="AV9" s="68"/>
      <c r="AW9" s="78">
        <v>2</v>
      </c>
      <c r="AX9" s="68"/>
      <c r="AY9" s="68"/>
      <c r="AZ9" s="198" t="s">
        <v>4199</v>
      </c>
      <c r="BA9" s="68"/>
      <c r="BB9" s="68" t="s">
        <v>4257</v>
      </c>
      <c r="BC9" s="68" t="s">
        <v>3065</v>
      </c>
      <c r="BD9" s="68"/>
      <c r="BE9" s="68"/>
      <c r="BF9" s="68"/>
      <c r="BG9" s="68"/>
      <c r="BH9" s="68"/>
      <c r="BI9" s="68"/>
      <c r="BJ9" s="68"/>
      <c r="BK9" s="68"/>
      <c r="BL9" s="68"/>
      <c r="BM9" s="68"/>
      <c r="BN9" s="68"/>
      <c r="BO9" s="68"/>
      <c r="BP9" s="68"/>
      <c r="BQ9" s="68"/>
      <c r="BR9" s="68"/>
      <c r="BS9" s="68"/>
      <c r="BT9" s="68">
        <v>0</v>
      </c>
      <c r="BU9" s="68">
        <v>1</v>
      </c>
      <c r="BV9" s="68"/>
      <c r="BW9" s="68"/>
      <c r="BX9" s="68"/>
      <c r="BY9" s="68"/>
      <c r="BZ9" s="78" t="s">
        <v>4256</v>
      </c>
      <c r="CA9" s="68"/>
      <c r="CB9" s="68"/>
      <c r="CC9" s="78">
        <v>1</v>
      </c>
      <c r="CD9" s="68" t="s">
        <v>4246</v>
      </c>
      <c r="CE9" s="68" t="s">
        <v>3297</v>
      </c>
      <c r="CF9" s="68"/>
      <c r="CG9" s="483">
        <v>1</v>
      </c>
      <c r="CH9" s="68">
        <v>1</v>
      </c>
      <c r="CI9" s="68"/>
      <c r="CJ9" s="674" t="s">
        <v>3048</v>
      </c>
      <c r="CK9" s="683">
        <v>5</v>
      </c>
      <c r="CL9" s="68"/>
      <c r="CM9" s="68"/>
      <c r="CN9" s="283" t="s">
        <v>1910</v>
      </c>
      <c r="CO9" s="94" t="s">
        <v>4255</v>
      </c>
      <c r="CQ9" s="68" t="s">
        <v>4214</v>
      </c>
      <c r="CR9" s="68" t="s">
        <v>1481</v>
      </c>
      <c r="CS9" s="68" t="s">
        <v>1435</v>
      </c>
      <c r="CT9" s="68">
        <v>8</v>
      </c>
      <c r="CU9" s="68">
        <v>8</v>
      </c>
      <c r="CV9" s="68" t="s">
        <v>1484</v>
      </c>
      <c r="CW9" s="68" t="s">
        <v>1482</v>
      </c>
      <c r="CX9" s="68" t="s">
        <v>1437</v>
      </c>
      <c r="CY9" s="68">
        <v>668860</v>
      </c>
      <c r="CZ9" s="68">
        <v>148321</v>
      </c>
      <c r="DA9" s="68">
        <v>2010</v>
      </c>
      <c r="DB9" s="68">
        <v>10</v>
      </c>
      <c r="DC9" s="68">
        <v>2</v>
      </c>
      <c r="DD9" s="68">
        <v>0.5</v>
      </c>
      <c r="DE9" s="68">
        <v>4.6900000000000004</v>
      </c>
      <c r="DF9" s="68">
        <v>3.06</v>
      </c>
      <c r="DG9" s="68">
        <v>0.46500000000000002</v>
      </c>
      <c r="DH9" s="68">
        <v>0.36299999999999999</v>
      </c>
      <c r="DI9" s="68">
        <v>-6.6000000000000003E-2</v>
      </c>
      <c r="DJ9" s="68">
        <v>9.1999999999999998E-2</v>
      </c>
      <c r="DK9" s="68">
        <v>5.1999999999999998E-2</v>
      </c>
      <c r="DL9" s="68">
        <v>6.4000000000000001E-2</v>
      </c>
      <c r="DM9" s="68">
        <v>6.0000000000000001E-3</v>
      </c>
      <c r="DN9" s="68">
        <v>1300</v>
      </c>
      <c r="DO9" s="68">
        <v>93</v>
      </c>
      <c r="DP9" s="68">
        <v>540</v>
      </c>
      <c r="DQ9" s="68">
        <v>5.8999999999999997E-2</v>
      </c>
      <c r="DR9" s="68">
        <v>4.2000000000000003E-2</v>
      </c>
      <c r="DS9" s="68">
        <v>0.1</v>
      </c>
      <c r="DT9" s="68">
        <v>5</v>
      </c>
      <c r="DU9" s="68">
        <v>3</v>
      </c>
      <c r="DV9" s="68">
        <v>6</v>
      </c>
      <c r="DW9" s="68">
        <v>528</v>
      </c>
      <c r="DX9" s="68">
        <v>29.1</v>
      </c>
      <c r="DY9" s="68">
        <v>2</v>
      </c>
      <c r="DZ9" s="68">
        <v>3.97</v>
      </c>
      <c r="EA9" s="68">
        <v>4</v>
      </c>
      <c r="EB9" s="68">
        <v>46</v>
      </c>
      <c r="EC9" s="68">
        <v>8.4000000000000005E-2</v>
      </c>
      <c r="ED9" s="68">
        <v>1.6</v>
      </c>
      <c r="EE9" s="68">
        <v>0.53</v>
      </c>
      <c r="EF9" s="68">
        <v>0.81</v>
      </c>
      <c r="EG9" s="68">
        <v>1.74</v>
      </c>
      <c r="EH9" s="68">
        <v>0.4</v>
      </c>
      <c r="EI9" s="68">
        <v>1.1000000000000001</v>
      </c>
      <c r="EJ9" s="68"/>
      <c r="EK9" s="94">
        <v>9</v>
      </c>
      <c r="EL9" s="94">
        <v>0</v>
      </c>
      <c r="EM9" s="94">
        <v>0</v>
      </c>
      <c r="EN9" s="94">
        <v>0</v>
      </c>
      <c r="EO9" s="94">
        <v>0</v>
      </c>
      <c r="EP9" s="94">
        <v>0</v>
      </c>
      <c r="EQ9" s="94">
        <v>0</v>
      </c>
      <c r="ER9" s="94">
        <v>0</v>
      </c>
      <c r="ES9" s="94">
        <v>0</v>
      </c>
      <c r="ET9" s="94">
        <v>0</v>
      </c>
      <c r="EU9" s="94">
        <v>0</v>
      </c>
      <c r="EV9" s="94">
        <v>0</v>
      </c>
      <c r="EW9" s="94">
        <v>0</v>
      </c>
      <c r="EX9" s="94">
        <v>0</v>
      </c>
      <c r="EY9" s="94">
        <v>0</v>
      </c>
      <c r="EZ9" s="94">
        <v>0</v>
      </c>
      <c r="FA9" s="479">
        <v>2.1844660194174756</v>
      </c>
      <c r="FB9" s="478">
        <v>2.1844660194174756</v>
      </c>
      <c r="FC9" s="68">
        <v>2.1844660194174756</v>
      </c>
      <c r="FD9" s="68">
        <v>0</v>
      </c>
      <c r="FE9" s="68">
        <v>0</v>
      </c>
      <c r="FF9" s="68">
        <v>0</v>
      </c>
      <c r="FG9" s="68">
        <v>0</v>
      </c>
      <c r="FH9" s="68">
        <v>0</v>
      </c>
      <c r="FI9" s="68">
        <v>0</v>
      </c>
      <c r="FJ9" s="68">
        <v>0</v>
      </c>
      <c r="FK9" s="68">
        <v>0</v>
      </c>
      <c r="FL9" s="68">
        <v>0</v>
      </c>
      <c r="FM9" s="68">
        <v>0</v>
      </c>
      <c r="FN9" s="68">
        <v>0</v>
      </c>
      <c r="FO9" s="68">
        <v>0</v>
      </c>
      <c r="FP9" s="68">
        <v>0</v>
      </c>
      <c r="FQ9" s="68">
        <v>0</v>
      </c>
      <c r="FR9" s="68">
        <v>0</v>
      </c>
    </row>
    <row r="10" spans="1:186">
      <c r="A10" s="68" t="s">
        <v>1486</v>
      </c>
      <c r="B10" s="68" t="s">
        <v>4214</v>
      </c>
      <c r="C10" s="68" t="s">
        <v>4203</v>
      </c>
      <c r="D10" s="68" t="s">
        <v>4219</v>
      </c>
      <c r="E10" s="68" t="s">
        <v>1422</v>
      </c>
      <c r="F10" s="68"/>
      <c r="G10" s="68" t="s">
        <v>1437</v>
      </c>
      <c r="H10" s="68" t="s">
        <v>1487</v>
      </c>
      <c r="I10" s="68"/>
      <c r="J10" s="68">
        <v>9</v>
      </c>
      <c r="K10" s="68">
        <v>668910</v>
      </c>
      <c r="L10" s="68">
        <v>148303</v>
      </c>
      <c r="M10" s="68"/>
      <c r="N10" s="68"/>
      <c r="O10" s="68"/>
      <c r="P10" s="68"/>
      <c r="Q10" s="68"/>
      <c r="R10" s="264">
        <v>40453</v>
      </c>
      <c r="S10" s="68" t="s">
        <v>4202</v>
      </c>
      <c r="T10" s="68" t="s">
        <v>4201</v>
      </c>
      <c r="U10" s="68"/>
      <c r="V10" s="68"/>
      <c r="W10" s="94" t="s">
        <v>4254</v>
      </c>
      <c r="X10" s="378">
        <v>40776</v>
      </c>
      <c r="Y10" s="94" t="s">
        <v>3215</v>
      </c>
      <c r="Z10" s="94" t="s">
        <v>1667</v>
      </c>
      <c r="AA10" s="94"/>
      <c r="AB10" s="487" t="s">
        <v>4200</v>
      </c>
      <c r="AC10" s="94">
        <v>413</v>
      </c>
      <c r="AD10" s="94">
        <v>0</v>
      </c>
      <c r="AE10" s="94">
        <v>8</v>
      </c>
      <c r="AF10" s="686" t="s">
        <v>4205</v>
      </c>
      <c r="AG10" s="68"/>
      <c r="AH10" s="68"/>
      <c r="AI10" s="68"/>
      <c r="AJ10" s="68"/>
      <c r="AK10" s="68"/>
      <c r="AL10" s="68"/>
      <c r="AM10" s="68"/>
      <c r="AN10" s="94">
        <v>0</v>
      </c>
      <c r="AO10" s="94">
        <v>97.820823244552059</v>
      </c>
      <c r="AP10" s="6" t="s">
        <v>1584</v>
      </c>
      <c r="AQ10" s="353">
        <v>1</v>
      </c>
      <c r="AR10" s="68"/>
      <c r="AS10" s="68"/>
      <c r="AT10" s="78">
        <v>0.2</v>
      </c>
      <c r="AU10" s="68"/>
      <c r="AV10" s="68"/>
      <c r="AW10" s="78">
        <v>2</v>
      </c>
      <c r="AX10" s="68"/>
      <c r="AY10" s="68"/>
      <c r="AZ10" s="198" t="s">
        <v>4199</v>
      </c>
      <c r="BA10" s="68"/>
      <c r="BB10" s="68" t="s">
        <v>4235</v>
      </c>
      <c r="BC10" s="68" t="s">
        <v>4197</v>
      </c>
      <c r="BD10" s="68"/>
      <c r="BE10" s="68"/>
      <c r="BF10" s="68"/>
      <c r="BG10" s="68"/>
      <c r="BH10" s="68"/>
      <c r="BI10" s="68"/>
      <c r="BJ10" s="68"/>
      <c r="BK10" s="68"/>
      <c r="BL10" s="68"/>
      <c r="BM10" s="68"/>
      <c r="BN10" s="68"/>
      <c r="BO10" s="68"/>
      <c r="BP10" s="68"/>
      <c r="BQ10" s="68"/>
      <c r="BR10" s="68"/>
      <c r="BS10" s="68"/>
      <c r="BT10" s="68">
        <v>0</v>
      </c>
      <c r="BU10" s="68">
        <v>1</v>
      </c>
      <c r="BV10" s="68"/>
      <c r="BW10" s="68"/>
      <c r="BX10" s="68"/>
      <c r="BY10" s="68"/>
      <c r="BZ10" s="68" t="s">
        <v>4253</v>
      </c>
      <c r="CA10" s="68"/>
      <c r="CB10" s="68"/>
      <c r="CC10" s="78">
        <v>1</v>
      </c>
      <c r="CD10" s="68" t="s">
        <v>4246</v>
      </c>
      <c r="CE10" s="68" t="s">
        <v>3297</v>
      </c>
      <c r="CF10" s="68"/>
      <c r="CG10" s="483">
        <v>1</v>
      </c>
      <c r="CH10" s="68">
        <v>1</v>
      </c>
      <c r="CI10" s="68"/>
      <c r="CJ10" s="674" t="s">
        <v>3048</v>
      </c>
      <c r="CK10" s="683">
        <v>5</v>
      </c>
      <c r="CL10" s="68"/>
      <c r="CM10" s="68"/>
      <c r="CN10" s="283" t="s">
        <v>1910</v>
      </c>
      <c r="CO10" s="94" t="s">
        <v>4252</v>
      </c>
      <c r="CQ10" s="68" t="s">
        <v>4214</v>
      </c>
      <c r="CR10" s="68" t="s">
        <v>1486</v>
      </c>
      <c r="CS10" s="68" t="s">
        <v>1435</v>
      </c>
      <c r="CT10" s="68">
        <v>9</v>
      </c>
      <c r="CU10" s="68">
        <v>9</v>
      </c>
      <c r="CV10" s="68" t="s">
        <v>1489</v>
      </c>
      <c r="CW10" s="68" t="s">
        <v>1487</v>
      </c>
      <c r="CX10" s="68" t="s">
        <v>1437</v>
      </c>
      <c r="CY10" s="68">
        <v>668910</v>
      </c>
      <c r="CZ10" s="68">
        <v>148303</v>
      </c>
      <c r="DA10" s="68">
        <v>2010</v>
      </c>
      <c r="DB10" s="68">
        <v>10</v>
      </c>
      <c r="DC10" s="68">
        <v>2</v>
      </c>
      <c r="DD10" s="68">
        <v>0.5</v>
      </c>
      <c r="DE10" s="68">
        <v>4.49</v>
      </c>
      <c r="DF10" s="68">
        <v>3.1</v>
      </c>
      <c r="DG10" s="68">
        <v>0.47</v>
      </c>
      <c r="DH10" s="68">
        <v>0.36599999999999999</v>
      </c>
      <c r="DI10" s="68">
        <v>-8.7999999999999995E-2</v>
      </c>
      <c r="DJ10" s="68">
        <v>6.9000000000000006E-2</v>
      </c>
      <c r="DK10" s="68">
        <v>0.04</v>
      </c>
      <c r="DL10" s="68">
        <v>6.2E-2</v>
      </c>
      <c r="DM10" s="68">
        <v>3.0000000000000001E-3</v>
      </c>
      <c r="DN10" s="68">
        <v>1300</v>
      </c>
      <c r="DO10" s="68">
        <v>45</v>
      </c>
      <c r="DP10" s="68">
        <v>560</v>
      </c>
      <c r="DQ10" s="68">
        <v>4.3999999999999997E-2</v>
      </c>
      <c r="DR10" s="68">
        <v>4.1000000000000002E-2</v>
      </c>
      <c r="DS10" s="68">
        <v>0.09</v>
      </c>
      <c r="DT10" s="68">
        <v>5</v>
      </c>
      <c r="DU10" s="68">
        <v>3</v>
      </c>
      <c r="DV10" s="68">
        <v>6</v>
      </c>
      <c r="DW10" s="68">
        <v>566</v>
      </c>
      <c r="DX10" s="68">
        <v>28.7</v>
      </c>
      <c r="DY10" s="68">
        <v>3</v>
      </c>
      <c r="DZ10" s="68">
        <v>3.8</v>
      </c>
      <c r="EA10" s="68">
        <v>0.63</v>
      </c>
      <c r="EB10" s="68">
        <v>16</v>
      </c>
      <c r="EC10" s="68">
        <v>5.2999999999999999E-2</v>
      </c>
      <c r="ED10" s="68">
        <v>2</v>
      </c>
      <c r="EE10" s="68">
        <v>0.57999999999999996</v>
      </c>
      <c r="EF10" s="68">
        <v>0.6</v>
      </c>
      <c r="EG10" s="68">
        <v>0.79600000000000004</v>
      </c>
      <c r="EH10" s="68">
        <v>0.38</v>
      </c>
      <c r="EI10" s="68">
        <v>1.1000000000000001</v>
      </c>
      <c r="EJ10" s="68"/>
      <c r="EK10" s="94">
        <v>1</v>
      </c>
      <c r="EL10" s="94">
        <v>7</v>
      </c>
      <c r="EM10" s="94">
        <v>0</v>
      </c>
      <c r="EN10" s="94">
        <v>0</v>
      </c>
      <c r="EO10" s="94">
        <v>0</v>
      </c>
      <c r="EP10" s="94">
        <v>0</v>
      </c>
      <c r="EQ10" s="94">
        <v>0</v>
      </c>
      <c r="ER10" s="94">
        <v>0</v>
      </c>
      <c r="ES10" s="94">
        <v>0</v>
      </c>
      <c r="ET10" s="94">
        <v>0</v>
      </c>
      <c r="EU10" s="94">
        <v>0</v>
      </c>
      <c r="EV10" s="94">
        <v>0</v>
      </c>
      <c r="EW10" s="94">
        <v>0</v>
      </c>
      <c r="EX10" s="94">
        <v>0</v>
      </c>
      <c r="EY10" s="94">
        <v>0</v>
      </c>
      <c r="EZ10" s="94">
        <v>0</v>
      </c>
      <c r="FA10" s="479">
        <v>1.937046004842615</v>
      </c>
      <c r="FB10" s="478">
        <v>1.937046004842615</v>
      </c>
      <c r="FC10" s="68">
        <v>0.24213075060532688</v>
      </c>
      <c r="FD10" s="68">
        <v>1.6949152542372881</v>
      </c>
      <c r="FE10" s="68">
        <v>0</v>
      </c>
      <c r="FF10" s="68">
        <v>0</v>
      </c>
      <c r="FG10" s="68">
        <v>0</v>
      </c>
      <c r="FH10" s="68">
        <v>0</v>
      </c>
      <c r="FI10" s="68">
        <v>0</v>
      </c>
      <c r="FJ10" s="68">
        <v>0</v>
      </c>
      <c r="FK10" s="68">
        <v>0</v>
      </c>
      <c r="FL10" s="68">
        <v>0</v>
      </c>
      <c r="FM10" s="68">
        <v>0</v>
      </c>
      <c r="FN10" s="68">
        <v>0</v>
      </c>
      <c r="FO10" s="68">
        <v>0</v>
      </c>
      <c r="FP10" s="68">
        <v>0</v>
      </c>
      <c r="FQ10" s="68">
        <v>0</v>
      </c>
      <c r="FR10" s="68">
        <v>0</v>
      </c>
    </row>
    <row r="11" spans="1:186">
      <c r="A11" s="68" t="s">
        <v>1490</v>
      </c>
      <c r="B11" s="68" t="s">
        <v>4214</v>
      </c>
      <c r="C11" s="68" t="s">
        <v>4203</v>
      </c>
      <c r="D11" s="68" t="s">
        <v>4219</v>
      </c>
      <c r="E11" s="68" t="s">
        <v>1422</v>
      </c>
      <c r="F11" s="68"/>
      <c r="G11" s="68" t="s">
        <v>1437</v>
      </c>
      <c r="H11" s="68" t="s">
        <v>1491</v>
      </c>
      <c r="I11" s="68"/>
      <c r="J11" s="68">
        <v>10</v>
      </c>
      <c r="K11" s="68">
        <v>669244</v>
      </c>
      <c r="L11" s="68">
        <v>148767</v>
      </c>
      <c r="M11" s="68"/>
      <c r="N11" s="68"/>
      <c r="O11" s="68"/>
      <c r="P11" s="68"/>
      <c r="Q11" s="68"/>
      <c r="R11" s="264">
        <v>40453</v>
      </c>
      <c r="S11" s="68" t="s">
        <v>4202</v>
      </c>
      <c r="T11" s="68" t="s">
        <v>4201</v>
      </c>
      <c r="U11" s="68"/>
      <c r="V11" s="68"/>
      <c r="W11" s="94" t="s">
        <v>4251</v>
      </c>
      <c r="X11" s="378">
        <v>40777</v>
      </c>
      <c r="Y11" s="94" t="s">
        <v>3215</v>
      </c>
      <c r="Z11" s="94" t="s">
        <v>1667</v>
      </c>
      <c r="AA11" s="94"/>
      <c r="AB11" s="487" t="s">
        <v>4200</v>
      </c>
      <c r="AC11" s="94">
        <v>400</v>
      </c>
      <c r="AD11" s="94">
        <v>168</v>
      </c>
      <c r="AE11" s="94">
        <v>85</v>
      </c>
      <c r="AF11" s="686" t="s">
        <v>4205</v>
      </c>
      <c r="AG11" s="68"/>
      <c r="AH11" s="68"/>
      <c r="AI11" s="68"/>
      <c r="AJ11" s="68"/>
      <c r="AK11" s="68"/>
      <c r="AL11" s="68"/>
      <c r="AM11" s="68"/>
      <c r="AN11" s="94">
        <v>0</v>
      </c>
      <c r="AO11" s="94">
        <v>100</v>
      </c>
      <c r="AP11" s="6" t="s">
        <v>1584</v>
      </c>
      <c r="AQ11" s="353">
        <v>2</v>
      </c>
      <c r="AR11" s="68"/>
      <c r="AS11" s="68"/>
      <c r="AT11" s="78">
        <v>0.1</v>
      </c>
      <c r="AU11" s="68"/>
      <c r="AV11" s="68"/>
      <c r="AW11" s="78">
        <v>1</v>
      </c>
      <c r="AX11" s="68"/>
      <c r="AY11" s="68"/>
      <c r="AZ11" s="198" t="s">
        <v>4199</v>
      </c>
      <c r="BA11" s="68"/>
      <c r="BB11" s="68" t="s">
        <v>4235</v>
      </c>
      <c r="BC11" s="68" t="s">
        <v>4234</v>
      </c>
      <c r="BD11" s="68"/>
      <c r="BE11" s="68"/>
      <c r="BF11" s="68"/>
      <c r="BG11" s="68"/>
      <c r="BH11" s="68"/>
      <c r="BI11" s="68"/>
      <c r="BJ11" s="68"/>
      <c r="BK11" s="68"/>
      <c r="BL11" s="68"/>
      <c r="BM11" s="68"/>
      <c r="BN11" s="68"/>
      <c r="BO11" s="68"/>
      <c r="BP11" s="68"/>
      <c r="BQ11" s="68"/>
      <c r="BR11" s="68"/>
      <c r="BS11" s="68"/>
      <c r="BT11" s="68">
        <v>0</v>
      </c>
      <c r="BU11" s="68">
        <v>0</v>
      </c>
      <c r="BV11" s="68"/>
      <c r="BW11" s="68"/>
      <c r="BX11" s="68"/>
      <c r="BY11" s="68"/>
      <c r="BZ11" s="68" t="s">
        <v>4250</v>
      </c>
      <c r="CA11" s="68"/>
      <c r="CB11" s="68"/>
      <c r="CC11" s="78">
        <v>0</v>
      </c>
      <c r="CD11" s="68" t="s">
        <v>4246</v>
      </c>
      <c r="CE11" s="68"/>
      <c r="CF11" s="68"/>
      <c r="CG11" s="483">
        <v>3</v>
      </c>
      <c r="CH11" s="68"/>
      <c r="CI11" s="68"/>
      <c r="CJ11" s="674" t="s">
        <v>3048</v>
      </c>
      <c r="CK11" s="683">
        <v>5</v>
      </c>
      <c r="CL11" s="68"/>
      <c r="CM11" s="68"/>
      <c r="CN11" s="283" t="s">
        <v>1910</v>
      </c>
      <c r="CO11" s="94" t="s">
        <v>4249</v>
      </c>
      <c r="CQ11" s="68" t="s">
        <v>4214</v>
      </c>
      <c r="CR11" s="68" t="s">
        <v>1490</v>
      </c>
      <c r="CS11" s="68" t="s">
        <v>1435</v>
      </c>
      <c r="CT11" s="68">
        <v>10</v>
      </c>
      <c r="CU11" s="68">
        <v>10</v>
      </c>
      <c r="CV11" s="68" t="s">
        <v>1493</v>
      </c>
      <c r="CW11" s="68" t="s">
        <v>1491</v>
      </c>
      <c r="CX11" s="68" t="s">
        <v>1437</v>
      </c>
      <c r="CY11" s="68">
        <v>669244</v>
      </c>
      <c r="CZ11" s="68">
        <v>148767</v>
      </c>
      <c r="DA11" s="68">
        <v>2010</v>
      </c>
      <c r="DB11" s="68">
        <v>10</v>
      </c>
      <c r="DC11" s="68">
        <v>2</v>
      </c>
      <c r="DD11" s="68">
        <v>0.5</v>
      </c>
      <c r="DE11" s="68">
        <v>2.63</v>
      </c>
      <c r="DF11" s="68">
        <v>175</v>
      </c>
      <c r="DG11" s="68">
        <v>6.3E-2</v>
      </c>
      <c r="DH11" s="68">
        <v>4.2000000000000003E-2</v>
      </c>
      <c r="DI11" s="68"/>
      <c r="DJ11" s="68">
        <v>3.855</v>
      </c>
      <c r="DK11" s="68">
        <v>1.4419999999999999</v>
      </c>
      <c r="DL11" s="68">
        <v>0.254</v>
      </c>
      <c r="DM11" s="68">
        <v>1.9E-2</v>
      </c>
      <c r="DN11" s="68">
        <v>43000</v>
      </c>
      <c r="DO11" s="68">
        <v>840</v>
      </c>
      <c r="DP11" s="68">
        <v>28000</v>
      </c>
      <c r="DQ11" s="68">
        <v>15.483000000000001</v>
      </c>
      <c r="DR11" s="68">
        <v>7.2999999999999995E-2</v>
      </c>
      <c r="DS11" s="68">
        <v>34.51</v>
      </c>
      <c r="DT11" s="68">
        <v>725</v>
      </c>
      <c r="DU11" s="68">
        <v>16</v>
      </c>
      <c r="DV11" s="68">
        <v>7</v>
      </c>
      <c r="DW11" s="68">
        <v>916</v>
      </c>
      <c r="DX11" s="68">
        <v>3.2</v>
      </c>
      <c r="DY11" s="68">
        <v>195</v>
      </c>
      <c r="DZ11" s="68">
        <v>5.89</v>
      </c>
      <c r="EA11" s="68">
        <v>790</v>
      </c>
      <c r="EB11" s="68">
        <v>56000</v>
      </c>
      <c r="EC11" s="68">
        <v>231</v>
      </c>
      <c r="ED11" s="68">
        <v>2100</v>
      </c>
      <c r="EE11" s="68">
        <v>4.5999999999999996</v>
      </c>
      <c r="EF11" s="68">
        <v>7.6</v>
      </c>
      <c r="EG11" s="68">
        <v>56.2</v>
      </c>
      <c r="EH11" s="68">
        <v>0.71</v>
      </c>
      <c r="EI11" s="68">
        <v>0.16</v>
      </c>
      <c r="EJ11" s="68"/>
      <c r="EK11" s="94">
        <v>0</v>
      </c>
      <c r="EL11" s="94">
        <v>3</v>
      </c>
      <c r="EM11" s="94">
        <v>0</v>
      </c>
      <c r="EN11" s="94">
        <v>0</v>
      </c>
      <c r="EO11" s="94">
        <v>21</v>
      </c>
      <c r="EP11" s="94">
        <v>61</v>
      </c>
      <c r="EQ11" s="94">
        <v>0</v>
      </c>
      <c r="ER11" s="94">
        <v>0</v>
      </c>
      <c r="ES11" s="94">
        <v>0</v>
      </c>
      <c r="ET11" s="94">
        <v>0</v>
      </c>
      <c r="EU11" s="94">
        <v>0</v>
      </c>
      <c r="EV11" s="94">
        <v>0</v>
      </c>
      <c r="EW11" s="94">
        <v>0</v>
      </c>
      <c r="EX11" s="94">
        <v>0</v>
      </c>
      <c r="EY11" s="94">
        <v>0</v>
      </c>
      <c r="EZ11" s="94">
        <v>0</v>
      </c>
      <c r="FA11" s="479">
        <v>21.25</v>
      </c>
      <c r="FB11" s="478">
        <v>21.25</v>
      </c>
      <c r="FC11" s="68">
        <v>0</v>
      </c>
      <c r="FD11" s="68">
        <v>0.75</v>
      </c>
      <c r="FE11" s="68">
        <v>0</v>
      </c>
      <c r="FF11" s="68">
        <v>0</v>
      </c>
      <c r="FG11" s="68">
        <v>5.25</v>
      </c>
      <c r="FH11" s="68">
        <v>15.25</v>
      </c>
      <c r="FI11" s="68">
        <v>0</v>
      </c>
      <c r="FJ11" s="68">
        <v>0</v>
      </c>
      <c r="FK11" s="68">
        <v>0</v>
      </c>
      <c r="FL11" s="68">
        <v>0</v>
      </c>
      <c r="FM11" s="68">
        <v>0</v>
      </c>
      <c r="FN11" s="68">
        <v>0</v>
      </c>
      <c r="FO11" s="68">
        <v>0</v>
      </c>
      <c r="FP11" s="68">
        <v>0</v>
      </c>
      <c r="FQ11" s="68">
        <v>0</v>
      </c>
      <c r="FR11" s="68">
        <v>0</v>
      </c>
    </row>
    <row r="12" spans="1:186">
      <c r="A12" s="68" t="s">
        <v>1495</v>
      </c>
      <c r="B12" s="68" t="s">
        <v>4214</v>
      </c>
      <c r="C12" s="68" t="s">
        <v>4203</v>
      </c>
      <c r="D12" s="68" t="s">
        <v>4219</v>
      </c>
      <c r="E12" s="68" t="s">
        <v>1422</v>
      </c>
      <c r="F12" s="68"/>
      <c r="G12" s="68" t="s">
        <v>1437</v>
      </c>
      <c r="H12" s="68" t="s">
        <v>1496</v>
      </c>
      <c r="I12" s="68"/>
      <c r="J12" s="68">
        <v>11</v>
      </c>
      <c r="K12" s="68">
        <v>669292</v>
      </c>
      <c r="L12" s="68">
        <v>148795</v>
      </c>
      <c r="M12" s="68"/>
      <c r="N12" s="68"/>
      <c r="O12" s="68"/>
      <c r="P12" s="68"/>
      <c r="Q12" s="68"/>
      <c r="R12" s="264">
        <v>40453</v>
      </c>
      <c r="S12" s="68" t="s">
        <v>4202</v>
      </c>
      <c r="T12" s="68" t="s">
        <v>4201</v>
      </c>
      <c r="U12" s="68"/>
      <c r="V12" s="68"/>
      <c r="W12" s="94" t="s">
        <v>4248</v>
      </c>
      <c r="X12" s="378">
        <v>40778</v>
      </c>
      <c r="Y12" s="94" t="s">
        <v>3215</v>
      </c>
      <c r="Z12" s="94" t="s">
        <v>1667</v>
      </c>
      <c r="AA12" s="94"/>
      <c r="AB12" s="487" t="s">
        <v>4200</v>
      </c>
      <c r="AC12" s="94">
        <v>421</v>
      </c>
      <c r="AD12" s="94">
        <v>11</v>
      </c>
      <c r="AE12" s="94">
        <v>11</v>
      </c>
      <c r="AF12" s="685">
        <v>3</v>
      </c>
      <c r="AG12" s="94" t="s">
        <v>4247</v>
      </c>
      <c r="AH12" s="68"/>
      <c r="AI12" s="68"/>
      <c r="AJ12" s="68"/>
      <c r="AK12" s="68"/>
      <c r="AL12" s="68"/>
      <c r="AM12" s="68"/>
      <c r="AN12" s="94">
        <v>0.47505938242280288</v>
      </c>
      <c r="AO12" s="94">
        <v>61.757719714964367</v>
      </c>
      <c r="AP12" s="6" t="s">
        <v>1584</v>
      </c>
      <c r="AQ12" s="353">
        <v>1</v>
      </c>
      <c r="AR12" s="68"/>
      <c r="AS12" s="68"/>
      <c r="AT12" s="78">
        <v>0.4</v>
      </c>
      <c r="AU12" s="68"/>
      <c r="AV12" s="68"/>
      <c r="AW12" s="78">
        <v>2</v>
      </c>
      <c r="AX12" s="68"/>
      <c r="AY12" s="68"/>
      <c r="AZ12" s="198" t="s">
        <v>4199</v>
      </c>
      <c r="BA12" s="68"/>
      <c r="BB12" s="68" t="s">
        <v>4198</v>
      </c>
      <c r="BC12" s="68" t="s">
        <v>4197</v>
      </c>
      <c r="BD12" s="68"/>
      <c r="BE12" s="68"/>
      <c r="BF12" s="68"/>
      <c r="BG12" s="68"/>
      <c r="BH12" s="68"/>
      <c r="BI12" s="68"/>
      <c r="BJ12" s="68"/>
      <c r="BK12" s="68"/>
      <c r="BL12" s="68"/>
      <c r="BM12" s="68"/>
      <c r="BN12" s="68"/>
      <c r="BO12" s="68"/>
      <c r="BP12" s="68"/>
      <c r="BQ12" s="68"/>
      <c r="BR12" s="68"/>
      <c r="BS12" s="68"/>
      <c r="BT12" s="68">
        <v>1</v>
      </c>
      <c r="BU12" s="68">
        <v>0</v>
      </c>
      <c r="BV12" s="68"/>
      <c r="BW12" s="68"/>
      <c r="BX12" s="68"/>
      <c r="BY12" s="68"/>
      <c r="BZ12" s="68" t="s">
        <v>3118</v>
      </c>
      <c r="CA12" s="68"/>
      <c r="CB12" s="68"/>
      <c r="CC12" s="78">
        <v>2</v>
      </c>
      <c r="CD12" s="68" t="s">
        <v>4246</v>
      </c>
      <c r="CE12" s="68"/>
      <c r="CF12" s="68"/>
      <c r="CG12" s="483">
        <v>2</v>
      </c>
      <c r="CH12" s="68"/>
      <c r="CI12" s="68"/>
      <c r="CJ12" s="674" t="s">
        <v>3048</v>
      </c>
      <c r="CK12" s="683">
        <v>5</v>
      </c>
      <c r="CL12" s="68"/>
      <c r="CM12" s="68"/>
      <c r="CN12" s="283" t="s">
        <v>1910</v>
      </c>
      <c r="CO12" s="94" t="s">
        <v>4245</v>
      </c>
      <c r="CQ12" s="68" t="s">
        <v>4214</v>
      </c>
      <c r="CR12" s="68" t="s">
        <v>1495</v>
      </c>
      <c r="CS12" s="68" t="s">
        <v>1435</v>
      </c>
      <c r="CT12" s="68">
        <v>11</v>
      </c>
      <c r="CU12" s="68">
        <v>11</v>
      </c>
      <c r="CV12" s="68" t="s">
        <v>1500</v>
      </c>
      <c r="CW12" s="68" t="s">
        <v>1496</v>
      </c>
      <c r="CX12" s="68" t="s">
        <v>1437</v>
      </c>
      <c r="CY12" s="68">
        <v>669292</v>
      </c>
      <c r="CZ12" s="68">
        <v>148795</v>
      </c>
      <c r="DA12" s="68">
        <v>2010</v>
      </c>
      <c r="DB12" s="68">
        <v>10</v>
      </c>
      <c r="DC12" s="68">
        <v>2</v>
      </c>
      <c r="DD12" s="68">
        <v>0.5</v>
      </c>
      <c r="DE12" s="68">
        <v>4.83</v>
      </c>
      <c r="DF12" s="68">
        <v>5.36</v>
      </c>
      <c r="DG12" s="68">
        <v>0.19400000000000001</v>
      </c>
      <c r="DH12" s="68">
        <v>0.159</v>
      </c>
      <c r="DI12" s="68">
        <v>-3.4000000000000002E-2</v>
      </c>
      <c r="DJ12" s="68">
        <v>0.14000000000000001</v>
      </c>
      <c r="DK12" s="68">
        <v>5.8999999999999997E-2</v>
      </c>
      <c r="DL12" s="68">
        <v>6.6000000000000003E-2</v>
      </c>
      <c r="DM12" s="68">
        <v>8.0000000000000002E-3</v>
      </c>
      <c r="DN12" s="68">
        <v>730</v>
      </c>
      <c r="DO12" s="68">
        <v>78</v>
      </c>
      <c r="DP12" s="68">
        <v>610</v>
      </c>
      <c r="DQ12" s="68">
        <v>0.26400000000000001</v>
      </c>
      <c r="DR12" s="68">
        <v>3.6999999999999998E-2</v>
      </c>
      <c r="DS12" s="68">
        <v>0.6</v>
      </c>
      <c r="DT12" s="68">
        <v>15</v>
      </c>
      <c r="DU12" s="68">
        <v>3</v>
      </c>
      <c r="DV12" s="68">
        <v>5</v>
      </c>
      <c r="DW12" s="68">
        <v>374</v>
      </c>
      <c r="DX12" s="68">
        <v>11.6</v>
      </c>
      <c r="DY12" s="68">
        <v>29</v>
      </c>
      <c r="DZ12" s="68">
        <v>3.65</v>
      </c>
      <c r="EA12" s="68">
        <v>7</v>
      </c>
      <c r="EB12" s="68">
        <v>640</v>
      </c>
      <c r="EC12" s="68">
        <v>2.2400000000000002</v>
      </c>
      <c r="ED12" s="68">
        <v>28</v>
      </c>
      <c r="EE12" s="68">
        <v>0.28000000000000003</v>
      </c>
      <c r="EF12" s="68">
        <v>0.55000000000000004</v>
      </c>
      <c r="EG12" s="68">
        <v>1.1100000000000001</v>
      </c>
      <c r="EH12" s="68">
        <v>0.27</v>
      </c>
      <c r="EI12" s="68">
        <v>0.32</v>
      </c>
      <c r="EJ12" s="68"/>
      <c r="EK12" s="94">
        <v>0</v>
      </c>
      <c r="EL12" s="94">
        <v>0</v>
      </c>
      <c r="EM12" s="94">
        <v>0</v>
      </c>
      <c r="EN12" s="94">
        <v>0</v>
      </c>
      <c r="EO12" s="94">
        <v>5</v>
      </c>
      <c r="EP12" s="94">
        <v>5</v>
      </c>
      <c r="EQ12" s="94">
        <v>0</v>
      </c>
      <c r="ER12" s="94">
        <v>1</v>
      </c>
      <c r="ES12" s="94">
        <v>0</v>
      </c>
      <c r="ET12" s="94">
        <v>0</v>
      </c>
      <c r="EU12" s="94">
        <v>0</v>
      </c>
      <c r="EV12" s="94">
        <v>0</v>
      </c>
      <c r="EW12" s="94">
        <v>0</v>
      </c>
      <c r="EX12" s="94">
        <v>0</v>
      </c>
      <c r="EY12" s="94">
        <v>0</v>
      </c>
      <c r="EZ12" s="94">
        <v>0</v>
      </c>
      <c r="FA12" s="479">
        <v>2.6128266033254155</v>
      </c>
      <c r="FB12" s="478">
        <v>2.6128266033254155</v>
      </c>
      <c r="FC12" s="68">
        <v>0</v>
      </c>
      <c r="FD12" s="68">
        <v>0</v>
      </c>
      <c r="FE12" s="68">
        <v>0</v>
      </c>
      <c r="FF12" s="68">
        <v>0</v>
      </c>
      <c r="FG12" s="68">
        <v>1.1876484560570071</v>
      </c>
      <c r="FH12" s="68">
        <v>1.1876484560570071</v>
      </c>
      <c r="FI12" s="68">
        <v>0</v>
      </c>
      <c r="FJ12" s="68">
        <v>0.23752969121140144</v>
      </c>
      <c r="FK12" s="68">
        <v>0</v>
      </c>
      <c r="FL12" s="68">
        <v>0</v>
      </c>
      <c r="FM12" s="68">
        <v>0</v>
      </c>
      <c r="FN12" s="68">
        <v>0</v>
      </c>
      <c r="FO12" s="68">
        <v>0</v>
      </c>
      <c r="FP12" s="68">
        <v>0</v>
      </c>
      <c r="FQ12" s="68">
        <v>0</v>
      </c>
      <c r="FR12" s="68">
        <v>0</v>
      </c>
    </row>
    <row r="13" spans="1:186">
      <c r="A13" s="68" t="s">
        <v>1501</v>
      </c>
      <c r="B13" s="68" t="s">
        <v>4214</v>
      </c>
      <c r="C13" s="68" t="s">
        <v>4203</v>
      </c>
      <c r="D13" s="68" t="s">
        <v>4219</v>
      </c>
      <c r="E13" s="68" t="s">
        <v>1422</v>
      </c>
      <c r="F13" s="68"/>
      <c r="G13" s="68" t="s">
        <v>1437</v>
      </c>
      <c r="H13" s="68" t="s">
        <v>1502</v>
      </c>
      <c r="I13" s="68"/>
      <c r="J13" s="68">
        <v>12</v>
      </c>
      <c r="K13" s="68">
        <v>670628</v>
      </c>
      <c r="L13" s="68">
        <v>150228</v>
      </c>
      <c r="M13" s="68"/>
      <c r="N13" s="68"/>
      <c r="O13" s="68"/>
      <c r="P13" s="68"/>
      <c r="Q13" s="68"/>
      <c r="R13" s="264">
        <v>40453</v>
      </c>
      <c r="S13" s="68" t="s">
        <v>4202</v>
      </c>
      <c r="T13" s="68" t="s">
        <v>4201</v>
      </c>
      <c r="U13" s="68"/>
      <c r="V13" s="68"/>
      <c r="W13" s="94" t="s">
        <v>4244</v>
      </c>
      <c r="X13" s="378">
        <v>40779</v>
      </c>
      <c r="Y13" s="94" t="s">
        <v>3215</v>
      </c>
      <c r="Z13" s="94" t="s">
        <v>1667</v>
      </c>
      <c r="AA13" s="94"/>
      <c r="AB13" s="487" t="s">
        <v>4200</v>
      </c>
      <c r="AC13" s="94">
        <v>404</v>
      </c>
      <c r="AD13" s="94">
        <v>9</v>
      </c>
      <c r="AE13" s="94">
        <v>0</v>
      </c>
      <c r="AF13" s="685">
        <v>2.59</v>
      </c>
      <c r="AG13" s="68"/>
      <c r="AH13" s="68"/>
      <c r="AI13" s="68"/>
      <c r="AJ13" s="68"/>
      <c r="AK13" s="68"/>
      <c r="AL13" s="68"/>
      <c r="AM13" s="68"/>
      <c r="AN13" s="94">
        <v>40.841584158415841</v>
      </c>
      <c r="AO13" s="94">
        <v>0.24752475247524752</v>
      </c>
      <c r="AP13" s="6" t="s">
        <v>1584</v>
      </c>
      <c r="AQ13" s="353">
        <v>3</v>
      </c>
      <c r="AR13" s="68"/>
      <c r="AS13" s="68"/>
      <c r="AT13" s="78">
        <v>0.3</v>
      </c>
      <c r="AU13" s="68"/>
      <c r="AV13" s="68"/>
      <c r="AW13" s="78">
        <v>2</v>
      </c>
      <c r="AX13" s="68"/>
      <c r="AY13" s="68"/>
      <c r="AZ13" s="198" t="s">
        <v>4199</v>
      </c>
      <c r="BA13" s="68"/>
      <c r="BB13" s="68" t="s">
        <v>4198</v>
      </c>
      <c r="BC13" s="68" t="s">
        <v>4197</v>
      </c>
      <c r="BD13" s="68"/>
      <c r="BE13" s="68"/>
      <c r="BF13" s="68"/>
      <c r="BG13" s="68"/>
      <c r="BH13" s="68"/>
      <c r="BI13" s="68"/>
      <c r="BJ13" s="68"/>
      <c r="BK13" s="68"/>
      <c r="BL13" s="68"/>
      <c r="BM13" s="68"/>
      <c r="BN13" s="68"/>
      <c r="BO13" s="68"/>
      <c r="BP13" s="68"/>
      <c r="BQ13" s="68"/>
      <c r="BR13" s="68"/>
      <c r="BS13" s="68"/>
      <c r="BT13" s="68">
        <v>0</v>
      </c>
      <c r="BU13" s="68">
        <v>1</v>
      </c>
      <c r="BV13" s="68"/>
      <c r="BW13" s="68"/>
      <c r="BX13" s="68"/>
      <c r="BY13" s="68"/>
      <c r="BZ13" s="68" t="s">
        <v>4243</v>
      </c>
      <c r="CA13" s="68" t="s">
        <v>4210</v>
      </c>
      <c r="CB13" s="68"/>
      <c r="CC13" s="78">
        <v>0</v>
      </c>
      <c r="CD13" s="68" t="s">
        <v>4242</v>
      </c>
      <c r="CE13" s="68" t="s">
        <v>4209</v>
      </c>
      <c r="CF13" s="68"/>
      <c r="CG13" s="483">
        <v>1</v>
      </c>
      <c r="CH13" s="68">
        <v>1</v>
      </c>
      <c r="CI13" s="68"/>
      <c r="CJ13" s="674" t="s">
        <v>3048</v>
      </c>
      <c r="CK13" s="683">
        <v>5</v>
      </c>
      <c r="CL13" s="68"/>
      <c r="CM13" s="68"/>
      <c r="CN13" s="283" t="s">
        <v>1910</v>
      </c>
      <c r="CO13" s="94" t="s">
        <v>4241</v>
      </c>
      <c r="CQ13" s="68" t="s">
        <v>4214</v>
      </c>
      <c r="CR13" s="68" t="s">
        <v>1501</v>
      </c>
      <c r="CS13" s="68" t="s">
        <v>1435</v>
      </c>
      <c r="CT13" s="68">
        <v>12</v>
      </c>
      <c r="CU13" s="68">
        <v>12</v>
      </c>
      <c r="CV13" s="68" t="s">
        <v>1506</v>
      </c>
      <c r="CW13" s="68" t="s">
        <v>1502</v>
      </c>
      <c r="CX13" s="68" t="s">
        <v>1437</v>
      </c>
      <c r="CY13" s="68">
        <v>670628</v>
      </c>
      <c r="CZ13" s="68">
        <v>150228</v>
      </c>
      <c r="DA13" s="68">
        <v>2010</v>
      </c>
      <c r="DB13" s="68">
        <v>10</v>
      </c>
      <c r="DC13" s="68">
        <v>2</v>
      </c>
      <c r="DD13" s="68">
        <v>0.5</v>
      </c>
      <c r="DE13" s="68">
        <v>6.97</v>
      </c>
      <c r="DF13" s="68">
        <v>6.9</v>
      </c>
      <c r="DG13" s="68">
        <v>8.1000000000000003E-2</v>
      </c>
      <c r="DH13" s="68">
        <v>6.2E-2</v>
      </c>
      <c r="DI13" s="68">
        <v>0.30199999999999999</v>
      </c>
      <c r="DJ13" s="68">
        <v>0.36699999999999999</v>
      </c>
      <c r="DK13" s="68">
        <v>0.183</v>
      </c>
      <c r="DL13" s="68">
        <v>8.2000000000000003E-2</v>
      </c>
      <c r="DM13" s="68">
        <v>1.6E-2</v>
      </c>
      <c r="DN13" s="68">
        <v>130</v>
      </c>
      <c r="DO13" s="68">
        <v>44</v>
      </c>
      <c r="DP13" s="68">
        <v>31</v>
      </c>
      <c r="DQ13" s="68">
        <v>0.26300000000000001</v>
      </c>
      <c r="DR13" s="68">
        <v>5.0999999999999997E-2</v>
      </c>
      <c r="DS13" s="68">
        <v>0.22</v>
      </c>
      <c r="DT13" s="68">
        <v>15</v>
      </c>
      <c r="DU13" s="68">
        <v>2</v>
      </c>
      <c r="DV13" s="68">
        <v>8</v>
      </c>
      <c r="DW13" s="68">
        <v>314</v>
      </c>
      <c r="DX13" s="68">
        <v>8.9</v>
      </c>
      <c r="DY13" s="68">
        <v>11</v>
      </c>
      <c r="DZ13" s="68">
        <v>2.5499999999999998</v>
      </c>
      <c r="EA13" s="68">
        <v>4.5</v>
      </c>
      <c r="EB13" s="68">
        <v>74</v>
      </c>
      <c r="EC13" s="68">
        <v>5.1999999999999998E-2</v>
      </c>
      <c r="ED13" s="68">
        <v>0.28999999999999998</v>
      </c>
      <c r="EE13" s="68">
        <v>0.12</v>
      </c>
      <c r="EF13" s="68">
        <v>0.24</v>
      </c>
      <c r="EG13" s="68">
        <v>2.9000000000000001E-2</v>
      </c>
      <c r="EH13" s="68">
        <v>0.18</v>
      </c>
      <c r="EI13" s="68">
        <v>0.08</v>
      </c>
      <c r="EJ13" s="68"/>
      <c r="EK13" s="94">
        <v>0</v>
      </c>
      <c r="EL13" s="94">
        <v>0</v>
      </c>
      <c r="EM13" s="94">
        <v>0</v>
      </c>
      <c r="EN13" s="94">
        <v>0</v>
      </c>
      <c r="EO13" s="94">
        <v>0</v>
      </c>
      <c r="EP13" s="94">
        <v>0</v>
      </c>
      <c r="EQ13" s="94">
        <v>0</v>
      </c>
      <c r="ER13" s="94">
        <v>0</v>
      </c>
      <c r="ES13" s="94">
        <v>0</v>
      </c>
      <c r="ET13" s="94">
        <v>0</v>
      </c>
      <c r="EU13" s="94">
        <v>0</v>
      </c>
      <c r="EV13" s="94">
        <v>0</v>
      </c>
      <c r="EW13" s="94">
        <v>0</v>
      </c>
      <c r="EX13" s="94">
        <v>0</v>
      </c>
      <c r="EY13" s="94">
        <v>0</v>
      </c>
      <c r="EZ13" s="94">
        <v>0</v>
      </c>
      <c r="FA13" s="479">
        <v>0</v>
      </c>
      <c r="FB13" s="478">
        <v>0</v>
      </c>
      <c r="FC13" s="68">
        <v>0</v>
      </c>
      <c r="FD13" s="68">
        <v>0</v>
      </c>
      <c r="FE13" s="68">
        <v>0</v>
      </c>
      <c r="FF13" s="68">
        <v>0</v>
      </c>
      <c r="FG13" s="68">
        <v>0</v>
      </c>
      <c r="FH13" s="68">
        <v>0</v>
      </c>
      <c r="FI13" s="68">
        <v>0</v>
      </c>
      <c r="FJ13" s="68">
        <v>0</v>
      </c>
      <c r="FK13" s="68">
        <v>0</v>
      </c>
      <c r="FL13" s="68">
        <v>0</v>
      </c>
      <c r="FM13" s="68">
        <v>0</v>
      </c>
      <c r="FN13" s="68">
        <v>0</v>
      </c>
      <c r="FO13" s="68">
        <v>0</v>
      </c>
      <c r="FP13" s="68">
        <v>0</v>
      </c>
      <c r="FQ13" s="68">
        <v>0</v>
      </c>
      <c r="FR13" s="68">
        <v>0</v>
      </c>
    </row>
    <row r="14" spans="1:186">
      <c r="A14" s="94" t="s">
        <v>1507</v>
      </c>
      <c r="B14" s="94" t="s">
        <v>4214</v>
      </c>
      <c r="C14" s="94" t="s">
        <v>4203</v>
      </c>
      <c r="D14" s="94" t="s">
        <v>4219</v>
      </c>
      <c r="E14" s="94" t="s">
        <v>1422</v>
      </c>
      <c r="F14" s="94"/>
      <c r="G14" s="94" t="s">
        <v>1437</v>
      </c>
      <c r="H14" s="94" t="s">
        <v>1508</v>
      </c>
      <c r="I14" s="94"/>
      <c r="J14" s="94">
        <v>13</v>
      </c>
      <c r="K14" s="94">
        <v>671754</v>
      </c>
      <c r="L14" s="94">
        <v>148803</v>
      </c>
      <c r="M14" s="94"/>
      <c r="N14" s="94"/>
      <c r="O14" s="94"/>
      <c r="P14" s="94"/>
      <c r="Q14" s="94"/>
      <c r="R14" s="378">
        <v>40454</v>
      </c>
      <c r="S14" s="94" t="s">
        <v>4202</v>
      </c>
      <c r="T14" s="94" t="s">
        <v>4201</v>
      </c>
      <c r="U14" s="94"/>
      <c r="V14" s="94"/>
      <c r="W14" s="94" t="s">
        <v>4240</v>
      </c>
      <c r="X14" s="378">
        <v>40779</v>
      </c>
      <c r="Y14" s="94" t="s">
        <v>3215</v>
      </c>
      <c r="Z14" s="94" t="s">
        <v>1667</v>
      </c>
      <c r="AA14" s="94"/>
      <c r="AB14" s="487" t="s">
        <v>4200</v>
      </c>
      <c r="AC14" s="94">
        <v>410</v>
      </c>
      <c r="AD14" s="94">
        <v>6</v>
      </c>
      <c r="AE14" s="94">
        <v>5</v>
      </c>
      <c r="AF14" s="686">
        <v>2.4249999999999998</v>
      </c>
      <c r="AG14" s="94"/>
      <c r="AH14" s="94"/>
      <c r="AI14" s="94"/>
      <c r="AJ14" s="94"/>
      <c r="AK14" s="94"/>
      <c r="AL14" s="94"/>
      <c r="AM14" s="94"/>
      <c r="AN14" s="94">
        <v>22.195121951219512</v>
      </c>
      <c r="AO14" s="94">
        <v>4.3902439024390238</v>
      </c>
      <c r="AP14" s="6" t="s">
        <v>1584</v>
      </c>
      <c r="AQ14" s="353">
        <v>2</v>
      </c>
      <c r="AR14" s="94"/>
      <c r="AS14" s="94"/>
      <c r="AT14" s="328">
        <v>0.3</v>
      </c>
      <c r="AU14" s="94"/>
      <c r="AV14" s="94"/>
      <c r="AW14" s="328">
        <v>2</v>
      </c>
      <c r="AX14" s="94"/>
      <c r="AY14" s="94"/>
      <c r="AZ14" s="198" t="s">
        <v>4199</v>
      </c>
      <c r="BA14" s="94"/>
      <c r="BB14" s="68" t="s">
        <v>4198</v>
      </c>
      <c r="BC14" s="68" t="s">
        <v>4197</v>
      </c>
      <c r="BD14" s="94"/>
      <c r="BE14" s="94"/>
      <c r="BF14" s="94"/>
      <c r="BG14" s="94"/>
      <c r="BH14" s="94"/>
      <c r="BI14" s="94"/>
      <c r="BJ14" s="94"/>
      <c r="BK14" s="94"/>
      <c r="BL14" s="94"/>
      <c r="BM14" s="94"/>
      <c r="BN14" s="94"/>
      <c r="BO14" s="94"/>
      <c r="BP14" s="94"/>
      <c r="BQ14" s="94"/>
      <c r="BR14" s="94"/>
      <c r="BS14" s="94"/>
      <c r="BT14" s="94">
        <v>1</v>
      </c>
      <c r="BU14" s="94">
        <v>1</v>
      </c>
      <c r="BV14" s="94"/>
      <c r="BW14" s="94"/>
      <c r="BX14" s="94"/>
      <c r="BY14" s="94"/>
      <c r="BZ14" s="173" t="s">
        <v>4216</v>
      </c>
      <c r="CA14" s="68" t="s">
        <v>4210</v>
      </c>
      <c r="CB14" s="94"/>
      <c r="CC14" s="328">
        <v>1</v>
      </c>
      <c r="CD14" s="173" t="s">
        <v>4233</v>
      </c>
      <c r="CE14" s="68" t="s">
        <v>4209</v>
      </c>
      <c r="CF14" s="94"/>
      <c r="CG14" s="476">
        <v>1</v>
      </c>
      <c r="CH14" s="173">
        <v>2</v>
      </c>
      <c r="CI14" s="94"/>
      <c r="CJ14" s="674" t="s">
        <v>3048</v>
      </c>
      <c r="CK14" s="683">
        <v>5</v>
      </c>
      <c r="CL14" s="94"/>
      <c r="CM14" s="94"/>
      <c r="CN14" s="283" t="s">
        <v>1910</v>
      </c>
      <c r="CO14" s="94" t="s">
        <v>4239</v>
      </c>
      <c r="CQ14" s="94" t="s">
        <v>4214</v>
      </c>
      <c r="CR14" s="94" t="s">
        <v>1507</v>
      </c>
      <c r="CS14" s="94" t="s">
        <v>1435</v>
      </c>
      <c r="CT14" s="94">
        <v>13</v>
      </c>
      <c r="CU14" s="94">
        <v>13</v>
      </c>
      <c r="CV14" s="94" t="s">
        <v>1512</v>
      </c>
      <c r="CW14" s="94" t="s">
        <v>1508</v>
      </c>
      <c r="CX14" s="94" t="s">
        <v>1437</v>
      </c>
      <c r="CY14" s="94">
        <v>671754</v>
      </c>
      <c r="CZ14" s="94">
        <v>148803</v>
      </c>
      <c r="DA14" s="94">
        <v>2010</v>
      </c>
      <c r="DB14" s="94">
        <v>10</v>
      </c>
      <c r="DC14" s="94">
        <v>3</v>
      </c>
      <c r="DD14" s="94">
        <v>0.5</v>
      </c>
      <c r="DE14" s="94">
        <v>6.75</v>
      </c>
      <c r="DF14" s="94">
        <v>5.09</v>
      </c>
      <c r="DG14" s="94">
        <v>6.5000000000000002E-2</v>
      </c>
      <c r="DH14" s="94">
        <v>4.9000000000000002E-2</v>
      </c>
      <c r="DI14" s="94">
        <v>0.29899999999999999</v>
      </c>
      <c r="DJ14" s="94">
        <v>0.25900000000000001</v>
      </c>
      <c r="DK14" s="94">
        <v>7.6999999999999999E-2</v>
      </c>
      <c r="DL14" s="94">
        <v>0.113</v>
      </c>
      <c r="DM14" s="94">
        <v>1.7999999999999999E-2</v>
      </c>
      <c r="DN14" s="94">
        <v>110</v>
      </c>
      <c r="DO14" s="94">
        <v>33</v>
      </c>
      <c r="DP14" s="94">
        <v>35</v>
      </c>
      <c r="DQ14" s="94">
        <v>0.127</v>
      </c>
      <c r="DR14" s="94">
        <v>8.2000000000000003E-2</v>
      </c>
      <c r="DS14" s="94">
        <v>0.17</v>
      </c>
      <c r="DT14" s="94">
        <v>27</v>
      </c>
      <c r="DU14" s="94">
        <v>2</v>
      </c>
      <c r="DV14" s="94">
        <v>6</v>
      </c>
      <c r="DW14" s="94">
        <v>394</v>
      </c>
      <c r="DX14" s="94">
        <v>9.4</v>
      </c>
      <c r="DY14" s="94">
        <v>14</v>
      </c>
      <c r="DZ14" s="94">
        <v>1.56</v>
      </c>
      <c r="EA14" s="94">
        <v>2.2999999999999998</v>
      </c>
      <c r="EB14" s="94">
        <v>19</v>
      </c>
      <c r="EC14" s="94">
        <v>7.0000000000000001E-3</v>
      </c>
      <c r="ED14" s="94">
        <v>0.19</v>
      </c>
      <c r="EE14" s="94">
        <v>0.12</v>
      </c>
      <c r="EF14" s="94">
        <v>0.36</v>
      </c>
      <c r="EG14" s="94">
        <v>3.5999999999999997E-2</v>
      </c>
      <c r="EH14" s="94">
        <v>0.35</v>
      </c>
      <c r="EI14" s="94">
        <v>0.18</v>
      </c>
      <c r="EJ14" s="94"/>
      <c r="EK14" s="94">
        <v>2</v>
      </c>
      <c r="EL14" s="94">
        <v>0</v>
      </c>
      <c r="EM14" s="94">
        <v>0</v>
      </c>
      <c r="EN14" s="94">
        <v>0</v>
      </c>
      <c r="EO14" s="94">
        <v>0</v>
      </c>
      <c r="EP14" s="94">
        <v>0</v>
      </c>
      <c r="EQ14" s="94">
        <v>0</v>
      </c>
      <c r="ER14" s="94">
        <v>0</v>
      </c>
      <c r="ES14" s="94">
        <v>0</v>
      </c>
      <c r="ET14" s="94">
        <v>0</v>
      </c>
      <c r="EU14" s="94">
        <v>1</v>
      </c>
      <c r="EV14" s="94">
        <v>2</v>
      </c>
      <c r="EW14" s="94">
        <v>0</v>
      </c>
      <c r="EX14" s="94">
        <v>0</v>
      </c>
      <c r="EY14" s="94">
        <v>0</v>
      </c>
      <c r="EZ14" s="94">
        <v>0</v>
      </c>
      <c r="FA14" s="479">
        <v>1.2195121951219512</v>
      </c>
      <c r="FB14" s="478">
        <v>1.2195121951219512</v>
      </c>
      <c r="FC14" s="68">
        <v>0.48780487804878048</v>
      </c>
      <c r="FD14" s="68">
        <v>0</v>
      </c>
      <c r="FE14" s="68">
        <v>0</v>
      </c>
      <c r="FF14" s="68">
        <v>0</v>
      </c>
      <c r="FG14" s="68">
        <v>0</v>
      </c>
      <c r="FH14" s="68">
        <v>0</v>
      </c>
      <c r="FI14" s="68">
        <v>0</v>
      </c>
      <c r="FJ14" s="68">
        <v>0</v>
      </c>
      <c r="FK14" s="68">
        <v>0</v>
      </c>
      <c r="FL14" s="68">
        <v>0</v>
      </c>
      <c r="FM14" s="68">
        <v>0.24390243902439024</v>
      </c>
      <c r="FN14" s="68">
        <v>0.48780487804878048</v>
      </c>
      <c r="FO14" s="68">
        <v>0</v>
      </c>
      <c r="FP14" s="68">
        <v>0</v>
      </c>
      <c r="FQ14" s="68">
        <v>0</v>
      </c>
      <c r="FR14" s="68">
        <v>0</v>
      </c>
    </row>
    <row r="15" spans="1:186">
      <c r="A15" s="94" t="s">
        <v>1513</v>
      </c>
      <c r="B15" s="94" t="s">
        <v>4214</v>
      </c>
      <c r="C15" s="94" t="s">
        <v>4203</v>
      </c>
      <c r="D15" s="94" t="s">
        <v>4219</v>
      </c>
      <c r="E15" s="94" t="s">
        <v>1422</v>
      </c>
      <c r="F15" s="94"/>
      <c r="G15" s="94" t="s">
        <v>1437</v>
      </c>
      <c r="H15" s="94" t="s">
        <v>4237</v>
      </c>
      <c r="I15" s="94"/>
      <c r="J15" s="94">
        <v>15</v>
      </c>
      <c r="K15" s="94">
        <v>672931</v>
      </c>
      <c r="L15" s="94">
        <v>146590</v>
      </c>
      <c r="M15" s="94"/>
      <c r="N15" s="94"/>
      <c r="O15" s="94"/>
      <c r="P15" s="94"/>
      <c r="Q15" s="94"/>
      <c r="R15" s="378">
        <v>40454</v>
      </c>
      <c r="S15" s="94" t="s">
        <v>4202</v>
      </c>
      <c r="T15" s="94" t="s">
        <v>4201</v>
      </c>
      <c r="U15" s="94"/>
      <c r="V15" s="94"/>
      <c r="W15" s="94" t="s">
        <v>1513</v>
      </c>
      <c r="X15" s="378">
        <v>40784</v>
      </c>
      <c r="Y15" s="94" t="s">
        <v>3215</v>
      </c>
      <c r="Z15" s="94" t="s">
        <v>1667</v>
      </c>
      <c r="AA15" s="94"/>
      <c r="AB15" s="487" t="s">
        <v>4200</v>
      </c>
      <c r="AC15" s="94">
        <v>403</v>
      </c>
      <c r="AD15" s="94">
        <v>260</v>
      </c>
      <c r="AE15" s="94">
        <v>78</v>
      </c>
      <c r="AF15" s="686" t="s">
        <v>4205</v>
      </c>
      <c r="AG15" s="94"/>
      <c r="AH15" s="94"/>
      <c r="AI15" s="94"/>
      <c r="AJ15" s="94"/>
      <c r="AK15" s="94"/>
      <c r="AL15" s="94"/>
      <c r="AM15" s="94"/>
      <c r="AN15" s="94">
        <v>0</v>
      </c>
      <c r="AO15" s="94">
        <v>100</v>
      </c>
      <c r="AP15" s="6" t="s">
        <v>1584</v>
      </c>
      <c r="AQ15" s="353">
        <v>1</v>
      </c>
      <c r="AR15" s="94"/>
      <c r="AS15" s="94"/>
      <c r="AT15" s="328">
        <v>0.1</v>
      </c>
      <c r="AU15" s="94"/>
      <c r="AV15" s="94"/>
      <c r="AW15" s="328">
        <v>1</v>
      </c>
      <c r="AX15" s="94"/>
      <c r="AY15" s="94"/>
      <c r="AZ15" s="198" t="s">
        <v>4199</v>
      </c>
      <c r="BA15" s="94"/>
      <c r="BB15" s="68" t="s">
        <v>4235</v>
      </c>
      <c r="BC15" s="68" t="s">
        <v>4234</v>
      </c>
      <c r="BD15" s="94"/>
      <c r="BE15" s="94"/>
      <c r="BF15" s="94"/>
      <c r="BG15" s="94"/>
      <c r="BH15" s="94"/>
      <c r="BI15" s="94"/>
      <c r="BJ15" s="94"/>
      <c r="BK15" s="94"/>
      <c r="BL15" s="94"/>
      <c r="BM15" s="94"/>
      <c r="BN15" s="94"/>
      <c r="BO15" s="94"/>
      <c r="BP15" s="94"/>
      <c r="BQ15" s="94"/>
      <c r="BR15" s="94"/>
      <c r="BS15" s="94"/>
      <c r="BT15" s="94">
        <v>0</v>
      </c>
      <c r="BU15" s="94">
        <v>0</v>
      </c>
      <c r="BV15" s="94"/>
      <c r="BW15" s="94"/>
      <c r="BX15" s="94"/>
      <c r="BY15" s="94"/>
      <c r="BZ15" s="94" t="s">
        <v>4216</v>
      </c>
      <c r="CA15" s="94"/>
      <c r="CB15" s="94"/>
      <c r="CC15" s="328">
        <v>1</v>
      </c>
      <c r="CD15" s="173" t="s">
        <v>4233</v>
      </c>
      <c r="CE15" s="94"/>
      <c r="CF15" s="94"/>
      <c r="CG15" s="476">
        <v>2</v>
      </c>
      <c r="CH15" s="94"/>
      <c r="CI15" s="94"/>
      <c r="CJ15" s="674" t="s">
        <v>3048</v>
      </c>
      <c r="CK15" s="683">
        <v>5</v>
      </c>
      <c r="CL15" s="94"/>
      <c r="CM15" s="94"/>
      <c r="CN15" s="283" t="s">
        <v>1910</v>
      </c>
      <c r="CO15" s="94" t="s">
        <v>4238</v>
      </c>
      <c r="CQ15" s="94" t="s">
        <v>4214</v>
      </c>
      <c r="CR15" s="94" t="s">
        <v>1513</v>
      </c>
      <c r="CS15" s="94" t="s">
        <v>1435</v>
      </c>
      <c r="CT15" s="94">
        <v>14</v>
      </c>
      <c r="CU15" s="94">
        <v>15</v>
      </c>
      <c r="CV15" s="94" t="s">
        <v>1516</v>
      </c>
      <c r="CW15" s="94" t="s">
        <v>4237</v>
      </c>
      <c r="CX15" s="94" t="s">
        <v>1437</v>
      </c>
      <c r="CY15" s="94">
        <v>672931</v>
      </c>
      <c r="CZ15" s="94">
        <v>146590</v>
      </c>
      <c r="DA15" s="94">
        <v>2010</v>
      </c>
      <c r="DB15" s="94">
        <v>10</v>
      </c>
      <c r="DC15" s="94">
        <v>3</v>
      </c>
      <c r="DD15" s="94">
        <v>0.5</v>
      </c>
      <c r="DE15" s="94">
        <v>3.44</v>
      </c>
      <c r="DF15" s="94">
        <v>38.299999999999997</v>
      </c>
      <c r="DG15" s="94">
        <v>8.8999999999999996E-2</v>
      </c>
      <c r="DH15" s="94">
        <v>7.0000000000000007E-2</v>
      </c>
      <c r="DI15" s="94">
        <v>-1.2230000000000001</v>
      </c>
      <c r="DJ15" s="94">
        <v>0.375</v>
      </c>
      <c r="DK15" s="94">
        <v>0.79</v>
      </c>
      <c r="DL15" s="94">
        <v>8.4000000000000005E-2</v>
      </c>
      <c r="DM15" s="94">
        <v>0.01</v>
      </c>
      <c r="DN15" s="94">
        <v>6400</v>
      </c>
      <c r="DO15" s="94">
        <v>850</v>
      </c>
      <c r="DP15" s="94">
        <v>6900</v>
      </c>
      <c r="DQ15" s="94">
        <v>2.8559999999999999</v>
      </c>
      <c r="DR15" s="94">
        <v>3.9E-2</v>
      </c>
      <c r="DS15" s="94">
        <v>0.67</v>
      </c>
      <c r="DT15" s="94">
        <v>9</v>
      </c>
      <c r="DU15" s="94">
        <v>7</v>
      </c>
      <c r="DV15" s="94">
        <v>4</v>
      </c>
      <c r="DW15" s="94">
        <v>307</v>
      </c>
      <c r="DX15" s="94">
        <v>13.9</v>
      </c>
      <c r="DY15" s="94">
        <v>3</v>
      </c>
      <c r="DZ15" s="94">
        <v>5.75</v>
      </c>
      <c r="EA15" s="94">
        <v>680</v>
      </c>
      <c r="EB15" s="94">
        <v>8800</v>
      </c>
      <c r="EC15" s="94">
        <v>14.3</v>
      </c>
      <c r="ED15" s="94">
        <v>23</v>
      </c>
      <c r="EE15" s="94">
        <v>1.3</v>
      </c>
      <c r="EF15" s="94">
        <v>6.8</v>
      </c>
      <c r="EG15" s="94">
        <v>11.6</v>
      </c>
      <c r="EH15" s="94">
        <v>0.24</v>
      </c>
      <c r="EI15" s="94">
        <v>0.44</v>
      </c>
      <c r="EJ15" s="94"/>
      <c r="EK15" s="94">
        <v>5</v>
      </c>
      <c r="EL15" s="94">
        <v>9</v>
      </c>
      <c r="EM15" s="94">
        <v>2</v>
      </c>
      <c r="EN15" s="94">
        <v>5</v>
      </c>
      <c r="EO15" s="94">
        <v>43</v>
      </c>
      <c r="EP15" s="94">
        <v>0</v>
      </c>
      <c r="EQ15" s="94">
        <v>6</v>
      </c>
      <c r="ER15" s="94">
        <v>2</v>
      </c>
      <c r="ES15" s="94">
        <v>0</v>
      </c>
      <c r="ET15" s="94">
        <v>4</v>
      </c>
      <c r="EU15" s="94">
        <v>2</v>
      </c>
      <c r="EV15" s="94">
        <v>0</v>
      </c>
      <c r="EW15" s="94">
        <v>0</v>
      </c>
      <c r="EX15" s="94">
        <v>0</v>
      </c>
      <c r="EY15" s="94">
        <v>0</v>
      </c>
      <c r="EZ15" s="94">
        <v>0</v>
      </c>
      <c r="FA15" s="479">
        <v>19.35483870967742</v>
      </c>
      <c r="FB15" s="478">
        <v>19.354838709677416</v>
      </c>
      <c r="FC15" s="68">
        <v>1.240694789081886</v>
      </c>
      <c r="FD15" s="68">
        <v>2.2332506203473943</v>
      </c>
      <c r="FE15" s="68">
        <v>0.49627791563275436</v>
      </c>
      <c r="FF15" s="68">
        <v>1.240694789081886</v>
      </c>
      <c r="FG15" s="68">
        <v>10.669975186104217</v>
      </c>
      <c r="FH15" s="68">
        <v>0</v>
      </c>
      <c r="FI15" s="68">
        <v>1.4888337468982631</v>
      </c>
      <c r="FJ15" s="68">
        <v>0.49627791563275436</v>
      </c>
      <c r="FK15" s="68">
        <v>0</v>
      </c>
      <c r="FL15" s="68">
        <v>0.99255583126550873</v>
      </c>
      <c r="FM15" s="68">
        <v>0.49627791563275436</v>
      </c>
      <c r="FN15" s="68">
        <v>0</v>
      </c>
      <c r="FO15" s="68">
        <v>0</v>
      </c>
      <c r="FP15" s="68">
        <v>0</v>
      </c>
      <c r="FQ15" s="68">
        <v>0</v>
      </c>
      <c r="FR15" s="68">
        <v>0</v>
      </c>
    </row>
    <row r="16" spans="1:186">
      <c r="A16" s="94" t="s">
        <v>1517</v>
      </c>
      <c r="B16" s="94" t="s">
        <v>4214</v>
      </c>
      <c r="C16" s="94" t="s">
        <v>4203</v>
      </c>
      <c r="D16" s="94" t="s">
        <v>4219</v>
      </c>
      <c r="E16" s="94" t="s">
        <v>1422</v>
      </c>
      <c r="F16" s="94"/>
      <c r="G16" s="94" t="s">
        <v>1437</v>
      </c>
      <c r="H16" s="94" t="s">
        <v>1518</v>
      </c>
      <c r="I16" s="94"/>
      <c r="J16" s="94">
        <v>16</v>
      </c>
      <c r="K16" s="94">
        <v>671996</v>
      </c>
      <c r="L16" s="94">
        <v>148572</v>
      </c>
      <c r="M16" s="94"/>
      <c r="N16" s="94"/>
      <c r="O16" s="94"/>
      <c r="P16" s="94"/>
      <c r="Q16" s="94"/>
      <c r="R16" s="378">
        <v>40454</v>
      </c>
      <c r="S16" s="94" t="s">
        <v>4202</v>
      </c>
      <c r="T16" s="94" t="s">
        <v>4201</v>
      </c>
      <c r="U16" s="94"/>
      <c r="V16" s="94"/>
      <c r="W16" s="94" t="s">
        <v>4236</v>
      </c>
      <c r="X16" s="378">
        <v>40784</v>
      </c>
      <c r="Y16" s="94" t="s">
        <v>3215</v>
      </c>
      <c r="Z16" s="94" t="s">
        <v>1667</v>
      </c>
      <c r="AA16" s="94"/>
      <c r="AB16" s="487" t="s">
        <v>4200</v>
      </c>
      <c r="AC16" s="94">
        <v>400</v>
      </c>
      <c r="AD16" s="94">
        <v>0</v>
      </c>
      <c r="AE16" s="94">
        <v>0</v>
      </c>
      <c r="AF16" s="686">
        <v>2.9749999999999996</v>
      </c>
      <c r="AG16" s="94"/>
      <c r="AH16" s="94"/>
      <c r="AI16" s="94"/>
      <c r="AJ16" s="94"/>
      <c r="AK16" s="94"/>
      <c r="AL16" s="94"/>
      <c r="AM16" s="94"/>
      <c r="AN16" s="94">
        <v>100</v>
      </c>
      <c r="AO16" s="94">
        <v>0</v>
      </c>
      <c r="AP16" s="6" t="s">
        <v>1584</v>
      </c>
      <c r="AQ16" s="353">
        <v>1</v>
      </c>
      <c r="AR16" s="94"/>
      <c r="AS16" s="94"/>
      <c r="AT16" s="328">
        <v>0.1</v>
      </c>
      <c r="AU16" s="94"/>
      <c r="AV16" s="94"/>
      <c r="AW16" s="328">
        <v>1</v>
      </c>
      <c r="AX16" s="94"/>
      <c r="AY16" s="94"/>
      <c r="AZ16" s="198" t="s">
        <v>4199</v>
      </c>
      <c r="BA16" s="94"/>
      <c r="BB16" s="68" t="s">
        <v>4235</v>
      </c>
      <c r="BC16" s="68" t="s">
        <v>4234</v>
      </c>
      <c r="BD16" s="94"/>
      <c r="BE16" s="94"/>
      <c r="BF16" s="94"/>
      <c r="BG16" s="94"/>
      <c r="BH16" s="94"/>
      <c r="BI16" s="94"/>
      <c r="BJ16" s="94"/>
      <c r="BK16" s="94"/>
      <c r="BL16" s="94"/>
      <c r="BM16" s="94"/>
      <c r="BN16" s="94"/>
      <c r="BO16" s="94"/>
      <c r="BP16" s="94"/>
      <c r="BQ16" s="94"/>
      <c r="BR16" s="94"/>
      <c r="BS16" s="94"/>
      <c r="BT16" s="94">
        <v>0</v>
      </c>
      <c r="BU16" s="94">
        <v>0</v>
      </c>
      <c r="BV16" s="94"/>
      <c r="BW16" s="94"/>
      <c r="BX16" s="94"/>
      <c r="BY16" s="94"/>
      <c r="BZ16" s="94" t="s">
        <v>3746</v>
      </c>
      <c r="CA16" s="94" t="s">
        <v>4211</v>
      </c>
      <c r="CB16" s="94"/>
      <c r="CC16" s="328">
        <v>0</v>
      </c>
      <c r="CD16" s="173" t="s">
        <v>4233</v>
      </c>
      <c r="CE16" s="94"/>
      <c r="CF16" s="94"/>
      <c r="CG16" s="476">
        <v>3</v>
      </c>
      <c r="CH16" s="94"/>
      <c r="CI16" s="94"/>
      <c r="CJ16" s="674" t="s">
        <v>3048</v>
      </c>
      <c r="CK16" s="683">
        <v>5</v>
      </c>
      <c r="CL16" s="94"/>
      <c r="CM16" s="94"/>
      <c r="CN16" s="283" t="s">
        <v>1910</v>
      </c>
      <c r="CO16" s="94" t="s">
        <v>4232</v>
      </c>
      <c r="CQ16" s="94" t="s">
        <v>4214</v>
      </c>
      <c r="CR16" s="94" t="s">
        <v>1517</v>
      </c>
      <c r="CS16" s="94" t="s">
        <v>1435</v>
      </c>
      <c r="CT16" s="94">
        <v>15</v>
      </c>
      <c r="CU16" s="94">
        <v>16</v>
      </c>
      <c r="CV16" s="94" t="s">
        <v>1520</v>
      </c>
      <c r="CW16" s="94" t="s">
        <v>1518</v>
      </c>
      <c r="CX16" s="94" t="s">
        <v>1437</v>
      </c>
      <c r="CY16" s="94">
        <v>671996</v>
      </c>
      <c r="CZ16" s="94">
        <v>148572</v>
      </c>
      <c r="DA16" s="94">
        <v>2010</v>
      </c>
      <c r="DB16" s="94">
        <v>10</v>
      </c>
      <c r="DC16" s="94">
        <v>3</v>
      </c>
      <c r="DD16" s="94">
        <v>0.5</v>
      </c>
      <c r="DE16" s="94">
        <v>7.15</v>
      </c>
      <c r="DF16" s="94">
        <v>22.7</v>
      </c>
      <c r="DG16" s="94">
        <v>9.7000000000000003E-2</v>
      </c>
      <c r="DH16" s="94">
        <v>7.1999999999999995E-2</v>
      </c>
      <c r="DI16" s="94">
        <v>0.66400000000000003</v>
      </c>
      <c r="DJ16" s="94">
        <v>1.0449999999999999</v>
      </c>
      <c r="DK16" s="94">
        <v>0.41</v>
      </c>
      <c r="DL16" s="94">
        <v>0.36599999999999999</v>
      </c>
      <c r="DM16" s="94">
        <v>4.9000000000000002E-2</v>
      </c>
      <c r="DN16" s="94">
        <v>61</v>
      </c>
      <c r="DO16" s="94">
        <v>1.1000000000000001</v>
      </c>
      <c r="DP16" s="94">
        <v>66</v>
      </c>
      <c r="DQ16" s="94">
        <v>1.278</v>
      </c>
      <c r="DR16" s="94">
        <v>0.2</v>
      </c>
      <c r="DS16" s="94">
        <v>0.7</v>
      </c>
      <c r="DT16" s="94">
        <v>4</v>
      </c>
      <c r="DU16" s="94">
        <v>3</v>
      </c>
      <c r="DV16" s="94">
        <v>5</v>
      </c>
      <c r="DW16" s="94">
        <v>332</v>
      </c>
      <c r="DX16" s="94">
        <v>11.3</v>
      </c>
      <c r="DY16" s="94">
        <v>3</v>
      </c>
      <c r="DZ16" s="94">
        <v>3.78</v>
      </c>
      <c r="EA16" s="94">
        <v>110</v>
      </c>
      <c r="EB16" s="94">
        <v>9700</v>
      </c>
      <c r="EC16" s="94">
        <v>15.3</v>
      </c>
      <c r="ED16" s="94">
        <v>12</v>
      </c>
      <c r="EE16" s="94">
        <v>0.14000000000000001</v>
      </c>
      <c r="EF16" s="94">
        <v>5.2</v>
      </c>
      <c r="EG16" s="94">
        <v>0.13</v>
      </c>
      <c r="EH16" s="94">
        <v>0.26</v>
      </c>
      <c r="EI16" s="94">
        <v>0.14000000000000001</v>
      </c>
      <c r="EJ16" s="94"/>
      <c r="EK16" s="94">
        <v>0</v>
      </c>
      <c r="EL16" s="94">
        <v>0</v>
      </c>
      <c r="EM16" s="94">
        <v>0</v>
      </c>
      <c r="EN16" s="94">
        <v>0</v>
      </c>
      <c r="EO16" s="94">
        <v>0</v>
      </c>
      <c r="EP16" s="94">
        <v>0</v>
      </c>
      <c r="EQ16" s="94">
        <v>0</v>
      </c>
      <c r="ER16" s="94">
        <v>0</v>
      </c>
      <c r="ES16" s="94">
        <v>0</v>
      </c>
      <c r="ET16" s="94">
        <v>0</v>
      </c>
      <c r="EU16" s="94">
        <v>0</v>
      </c>
      <c r="EV16" s="94">
        <v>0</v>
      </c>
      <c r="EW16" s="94">
        <v>0</v>
      </c>
      <c r="EX16" s="94">
        <v>0</v>
      </c>
      <c r="EY16" s="94">
        <v>0</v>
      </c>
      <c r="EZ16" s="94">
        <v>0</v>
      </c>
      <c r="FA16" s="479">
        <v>0</v>
      </c>
      <c r="FB16" s="478">
        <v>0</v>
      </c>
      <c r="FC16" s="68">
        <v>0</v>
      </c>
      <c r="FD16" s="68">
        <v>0</v>
      </c>
      <c r="FE16" s="68">
        <v>0</v>
      </c>
      <c r="FF16" s="68">
        <v>0</v>
      </c>
      <c r="FG16" s="68">
        <v>0</v>
      </c>
      <c r="FH16" s="68">
        <v>0</v>
      </c>
      <c r="FI16" s="68">
        <v>0</v>
      </c>
      <c r="FJ16" s="68">
        <v>0</v>
      </c>
      <c r="FK16" s="68">
        <v>0</v>
      </c>
      <c r="FL16" s="68">
        <v>0</v>
      </c>
      <c r="FM16" s="68">
        <v>0</v>
      </c>
      <c r="FN16" s="68">
        <v>0</v>
      </c>
      <c r="FO16" s="68">
        <v>0</v>
      </c>
      <c r="FP16" s="68">
        <v>0</v>
      </c>
      <c r="FQ16" s="68">
        <v>0</v>
      </c>
      <c r="FR16" s="68">
        <v>0</v>
      </c>
    </row>
    <row r="17" spans="1:174">
      <c r="A17" s="94" t="s">
        <v>1522</v>
      </c>
      <c r="B17" s="94" t="s">
        <v>4214</v>
      </c>
      <c r="C17" s="94" t="s">
        <v>4203</v>
      </c>
      <c r="D17" s="94" t="s">
        <v>4219</v>
      </c>
      <c r="E17" s="94" t="s">
        <v>1422</v>
      </c>
      <c r="F17" s="94"/>
      <c r="G17" s="94" t="s">
        <v>1437</v>
      </c>
      <c r="H17" s="94" t="s">
        <v>1523</v>
      </c>
      <c r="I17" s="94"/>
      <c r="J17" s="94">
        <v>17</v>
      </c>
      <c r="K17" s="94">
        <v>672146</v>
      </c>
      <c r="L17" s="94">
        <v>149007</v>
      </c>
      <c r="M17" s="94"/>
      <c r="N17" s="94"/>
      <c r="O17" s="94"/>
      <c r="P17" s="94"/>
      <c r="Q17" s="94"/>
      <c r="R17" s="378">
        <v>40454</v>
      </c>
      <c r="S17" s="94" t="s">
        <v>4202</v>
      </c>
      <c r="T17" s="94" t="s">
        <v>4201</v>
      </c>
      <c r="U17" s="94"/>
      <c r="V17" s="94"/>
      <c r="W17" s="94" t="s">
        <v>4231</v>
      </c>
      <c r="X17" s="378">
        <v>40786</v>
      </c>
      <c r="Y17" s="94" t="s">
        <v>3215</v>
      </c>
      <c r="Z17" s="94" t="s">
        <v>1667</v>
      </c>
      <c r="AA17" s="94"/>
      <c r="AB17" s="487" t="s">
        <v>4200</v>
      </c>
      <c r="AC17" s="94">
        <v>432</v>
      </c>
      <c r="AD17" s="94">
        <v>0</v>
      </c>
      <c r="AE17" s="94">
        <v>4</v>
      </c>
      <c r="AF17" s="686">
        <v>2.7800000000000002</v>
      </c>
      <c r="AG17" s="94"/>
      <c r="AH17" s="94"/>
      <c r="AI17" s="94"/>
      <c r="AJ17" s="94"/>
      <c r="AK17" s="94"/>
      <c r="AL17" s="94"/>
      <c r="AM17" s="94"/>
      <c r="AN17" s="94">
        <v>94.444444444444443</v>
      </c>
      <c r="AO17" s="94">
        <v>0</v>
      </c>
      <c r="AP17" s="6" t="s">
        <v>1584</v>
      </c>
      <c r="AQ17" s="353">
        <v>4</v>
      </c>
      <c r="AR17" s="94"/>
      <c r="AS17" s="94"/>
      <c r="AT17" s="328">
        <v>0.3</v>
      </c>
      <c r="AU17" s="94"/>
      <c r="AV17" s="94"/>
      <c r="AW17" s="328">
        <v>2</v>
      </c>
      <c r="AX17" s="94"/>
      <c r="AY17" s="94"/>
      <c r="AZ17" s="198" t="s">
        <v>4199</v>
      </c>
      <c r="BA17" s="94"/>
      <c r="BB17" s="68" t="s">
        <v>4198</v>
      </c>
      <c r="BC17" s="68" t="s">
        <v>4197</v>
      </c>
      <c r="BD17" s="94"/>
      <c r="BE17" s="94"/>
      <c r="BF17" s="94"/>
      <c r="BG17" s="94"/>
      <c r="BH17" s="94"/>
      <c r="BI17" s="94"/>
      <c r="BJ17" s="94"/>
      <c r="BK17" s="94"/>
      <c r="BL17" s="94"/>
      <c r="BM17" s="94"/>
      <c r="BN17" s="94"/>
      <c r="BO17" s="94"/>
      <c r="BP17" s="94"/>
      <c r="BQ17" s="94"/>
      <c r="BR17" s="94"/>
      <c r="BS17" s="94"/>
      <c r="BT17" s="94">
        <v>0</v>
      </c>
      <c r="BU17" s="94">
        <v>1</v>
      </c>
      <c r="BV17" s="94"/>
      <c r="BW17" s="94"/>
      <c r="BX17" s="94"/>
      <c r="BY17" s="94"/>
      <c r="BZ17" s="94" t="s">
        <v>4230</v>
      </c>
      <c r="CA17" s="94"/>
      <c r="CB17" s="94"/>
      <c r="CC17" s="328">
        <v>1</v>
      </c>
      <c r="CD17" s="68" t="s">
        <v>4225</v>
      </c>
      <c r="CE17" s="94" t="s">
        <v>3603</v>
      </c>
      <c r="CF17" s="94"/>
      <c r="CG17" s="476">
        <v>2</v>
      </c>
      <c r="CH17" s="94">
        <v>2</v>
      </c>
      <c r="CI17" s="94"/>
      <c r="CJ17" s="674" t="s">
        <v>3048</v>
      </c>
      <c r="CK17" s="683">
        <v>5</v>
      </c>
      <c r="CL17" s="94"/>
      <c r="CM17" s="94"/>
      <c r="CN17" s="283" t="s">
        <v>1910</v>
      </c>
      <c r="CO17" s="94" t="s">
        <v>4229</v>
      </c>
      <c r="CQ17" s="94" t="s">
        <v>4214</v>
      </c>
      <c r="CR17" s="94" t="s">
        <v>1522</v>
      </c>
      <c r="CS17" s="94" t="s">
        <v>1435</v>
      </c>
      <c r="CT17" s="94">
        <v>16</v>
      </c>
      <c r="CU17" s="94">
        <v>17</v>
      </c>
      <c r="CV17" s="94" t="s">
        <v>1527</v>
      </c>
      <c r="CW17" s="94" t="s">
        <v>1523</v>
      </c>
      <c r="CX17" s="94" t="s">
        <v>1437</v>
      </c>
      <c r="CY17" s="94">
        <v>672146</v>
      </c>
      <c r="CZ17" s="94">
        <v>149007</v>
      </c>
      <c r="DA17" s="94">
        <v>2010</v>
      </c>
      <c r="DB17" s="94">
        <v>10</v>
      </c>
      <c r="DC17" s="94">
        <v>3</v>
      </c>
      <c r="DD17" s="94">
        <v>0.5</v>
      </c>
      <c r="DE17" s="94">
        <v>7.04</v>
      </c>
      <c r="DF17" s="94">
        <v>6.39</v>
      </c>
      <c r="DG17" s="94">
        <v>7.4999999999999997E-2</v>
      </c>
      <c r="DH17" s="94">
        <v>5.8000000000000003E-2</v>
      </c>
      <c r="DI17" s="94">
        <v>0.25</v>
      </c>
      <c r="DJ17" s="94">
        <v>0.34499999999999997</v>
      </c>
      <c r="DK17" s="94">
        <v>6.8000000000000005E-2</v>
      </c>
      <c r="DL17" s="94">
        <v>0.13900000000000001</v>
      </c>
      <c r="DM17" s="94">
        <v>1.7000000000000001E-2</v>
      </c>
      <c r="DN17" s="94">
        <v>210</v>
      </c>
      <c r="DO17" s="94">
        <v>20</v>
      </c>
      <c r="DP17" s="94">
        <v>61</v>
      </c>
      <c r="DQ17" s="94">
        <v>0.158</v>
      </c>
      <c r="DR17" s="94">
        <v>0.114</v>
      </c>
      <c r="DS17" s="94">
        <v>0.16</v>
      </c>
      <c r="DT17" s="94">
        <v>16</v>
      </c>
      <c r="DU17" s="94">
        <v>3</v>
      </c>
      <c r="DV17" s="94">
        <v>9</v>
      </c>
      <c r="DW17" s="94">
        <v>359</v>
      </c>
      <c r="DX17" s="94">
        <v>8.5</v>
      </c>
      <c r="DY17" s="94">
        <v>63</v>
      </c>
      <c r="DZ17" s="94">
        <v>2.3199999999999998</v>
      </c>
      <c r="EA17" s="94">
        <v>9.1999999999999993</v>
      </c>
      <c r="EB17" s="94">
        <v>8.1</v>
      </c>
      <c r="EC17" s="94">
        <v>4.2000000000000003E-2</v>
      </c>
      <c r="ED17" s="94">
        <v>7.0000000000000007E-2</v>
      </c>
      <c r="EE17" s="94">
        <v>0.13</v>
      </c>
      <c r="EF17" s="94">
        <v>0.56999999999999995</v>
      </c>
      <c r="EG17" s="94">
        <v>0.27500000000000002</v>
      </c>
      <c r="EH17" s="94">
        <v>0.28999999999999998</v>
      </c>
      <c r="EI17" s="94">
        <v>0.2</v>
      </c>
      <c r="EJ17" s="94"/>
      <c r="EK17" s="94">
        <v>0</v>
      </c>
      <c r="EL17" s="94">
        <v>0</v>
      </c>
      <c r="EM17" s="94">
        <v>0</v>
      </c>
      <c r="EN17" s="94">
        <v>2</v>
      </c>
      <c r="EO17" s="94">
        <v>0</v>
      </c>
      <c r="EP17" s="94">
        <v>0</v>
      </c>
      <c r="EQ17" s="94">
        <v>0</v>
      </c>
      <c r="ER17" s="94">
        <v>0</v>
      </c>
      <c r="ES17" s="94">
        <v>0</v>
      </c>
      <c r="ET17" s="94">
        <v>2</v>
      </c>
      <c r="EU17" s="94">
        <v>0</v>
      </c>
      <c r="EV17" s="94">
        <v>0</v>
      </c>
      <c r="EW17" s="94">
        <v>0</v>
      </c>
      <c r="EX17" s="94">
        <v>0</v>
      </c>
      <c r="EY17" s="94">
        <v>0</v>
      </c>
      <c r="EZ17" s="94">
        <v>0</v>
      </c>
      <c r="FA17" s="479">
        <v>0.92592592592592582</v>
      </c>
      <c r="FB17" s="478">
        <v>0.92592592592592582</v>
      </c>
      <c r="FC17" s="68">
        <v>0</v>
      </c>
      <c r="FD17" s="68">
        <v>0</v>
      </c>
      <c r="FE17" s="68">
        <v>0</v>
      </c>
      <c r="FF17" s="68">
        <v>0.46296296296296291</v>
      </c>
      <c r="FG17" s="68">
        <v>0</v>
      </c>
      <c r="FH17" s="68">
        <v>0</v>
      </c>
      <c r="FI17" s="68">
        <v>0</v>
      </c>
      <c r="FJ17" s="68">
        <v>0</v>
      </c>
      <c r="FK17" s="68">
        <v>0</v>
      </c>
      <c r="FL17" s="68">
        <v>0.46296296296296291</v>
      </c>
      <c r="FM17" s="68">
        <v>0</v>
      </c>
      <c r="FN17" s="68">
        <v>0</v>
      </c>
      <c r="FO17" s="68">
        <v>0</v>
      </c>
      <c r="FP17" s="68">
        <v>0</v>
      </c>
      <c r="FQ17" s="68">
        <v>0</v>
      </c>
      <c r="FR17" s="68">
        <v>0</v>
      </c>
    </row>
    <row r="18" spans="1:174">
      <c r="A18" s="94" t="s">
        <v>1528</v>
      </c>
      <c r="B18" s="94" t="s">
        <v>4214</v>
      </c>
      <c r="C18" s="94" t="s">
        <v>4203</v>
      </c>
      <c r="D18" s="94" t="s">
        <v>4219</v>
      </c>
      <c r="E18" s="94" t="s">
        <v>1422</v>
      </c>
      <c r="F18" s="94"/>
      <c r="G18" s="94" t="s">
        <v>1437</v>
      </c>
      <c r="H18" s="94" t="s">
        <v>1529</v>
      </c>
      <c r="I18" s="94"/>
      <c r="J18" s="94">
        <v>18</v>
      </c>
      <c r="K18" s="94">
        <v>672346</v>
      </c>
      <c r="L18" s="94">
        <v>148915</v>
      </c>
      <c r="M18" s="94"/>
      <c r="N18" s="94"/>
      <c r="O18" s="94"/>
      <c r="P18" s="94"/>
      <c r="Q18" s="94"/>
      <c r="R18" s="378">
        <v>40454</v>
      </c>
      <c r="S18" s="94" t="s">
        <v>4202</v>
      </c>
      <c r="T18" s="94" t="s">
        <v>4201</v>
      </c>
      <c r="U18" s="94"/>
      <c r="V18" s="94"/>
      <c r="W18" s="94" t="s">
        <v>4228</v>
      </c>
      <c r="X18" s="378">
        <v>40786</v>
      </c>
      <c r="Y18" s="94" t="s">
        <v>3215</v>
      </c>
      <c r="Z18" s="94" t="s">
        <v>1667</v>
      </c>
      <c r="AA18" s="94"/>
      <c r="AB18" s="487" t="s">
        <v>4200</v>
      </c>
      <c r="AC18" s="94">
        <v>492</v>
      </c>
      <c r="AD18" s="94">
        <v>12</v>
      </c>
      <c r="AE18" s="94">
        <v>2</v>
      </c>
      <c r="AF18" s="686">
        <v>2.4950000000000001</v>
      </c>
      <c r="AG18" s="94"/>
      <c r="AH18" s="94"/>
      <c r="AI18" s="94"/>
      <c r="AJ18" s="94"/>
      <c r="AK18" s="94"/>
      <c r="AL18" s="94"/>
      <c r="AM18" s="94"/>
      <c r="AN18" s="68">
        <v>42.073170731707314</v>
      </c>
      <c r="AO18" s="68">
        <v>2.4390243902439024</v>
      </c>
      <c r="AP18" s="6" t="s">
        <v>1584</v>
      </c>
      <c r="AQ18" s="353">
        <v>4</v>
      </c>
      <c r="AR18" s="94"/>
      <c r="AS18" s="94"/>
      <c r="AT18" s="328">
        <v>0.2</v>
      </c>
      <c r="AU18" s="94"/>
      <c r="AV18" s="94"/>
      <c r="AW18" s="328">
        <v>2</v>
      </c>
      <c r="AX18" s="94"/>
      <c r="AY18" s="94"/>
      <c r="AZ18" s="198" t="s">
        <v>4199</v>
      </c>
      <c r="BA18" s="94"/>
      <c r="BB18" s="68" t="s">
        <v>4198</v>
      </c>
      <c r="BC18" s="68" t="s">
        <v>4197</v>
      </c>
      <c r="BD18" s="94"/>
      <c r="BE18" s="94"/>
      <c r="BF18" s="94"/>
      <c r="BG18" s="94"/>
      <c r="BH18" s="94"/>
      <c r="BI18" s="94"/>
      <c r="BJ18" s="94"/>
      <c r="BK18" s="94"/>
      <c r="BL18" s="94"/>
      <c r="BM18" s="94"/>
      <c r="BN18" s="94"/>
      <c r="BO18" s="94"/>
      <c r="BP18" s="94"/>
      <c r="BQ18" s="94"/>
      <c r="BR18" s="94"/>
      <c r="BS18" s="94"/>
      <c r="BT18" s="94">
        <v>1</v>
      </c>
      <c r="BU18" s="94">
        <v>1</v>
      </c>
      <c r="BV18" s="94"/>
      <c r="BW18" s="94"/>
      <c r="BX18" s="94"/>
      <c r="BY18" s="94"/>
      <c r="BZ18" s="94" t="s">
        <v>4227</v>
      </c>
      <c r="CA18" s="94" t="s">
        <v>4226</v>
      </c>
      <c r="CB18" s="94"/>
      <c r="CC18" s="328">
        <v>1</v>
      </c>
      <c r="CD18" s="68" t="s">
        <v>4225</v>
      </c>
      <c r="CE18" s="94"/>
      <c r="CF18" s="94"/>
      <c r="CG18" s="476">
        <v>1</v>
      </c>
      <c r="CH18" s="94"/>
      <c r="CI18" s="94"/>
      <c r="CJ18" s="674" t="s">
        <v>3048</v>
      </c>
      <c r="CK18" s="683">
        <v>5</v>
      </c>
      <c r="CL18" s="94"/>
      <c r="CM18" s="94"/>
      <c r="CN18" s="283" t="s">
        <v>1910</v>
      </c>
      <c r="CO18" s="94" t="s">
        <v>4224</v>
      </c>
      <c r="CQ18" s="94" t="s">
        <v>4214</v>
      </c>
      <c r="CR18" s="94" t="s">
        <v>1528</v>
      </c>
      <c r="CS18" s="94" t="s">
        <v>1435</v>
      </c>
      <c r="CT18" s="94">
        <v>17</v>
      </c>
      <c r="CU18" s="94">
        <v>18</v>
      </c>
      <c r="CV18" s="94" t="s">
        <v>1533</v>
      </c>
      <c r="CW18" s="94" t="s">
        <v>1529</v>
      </c>
      <c r="CX18" s="94" t="s">
        <v>1437</v>
      </c>
      <c r="CY18" s="94">
        <v>672346</v>
      </c>
      <c r="CZ18" s="94">
        <v>148915</v>
      </c>
      <c r="DA18" s="94">
        <v>2010</v>
      </c>
      <c r="DB18" s="94">
        <v>10</v>
      </c>
      <c r="DC18" s="94">
        <v>3</v>
      </c>
      <c r="DD18" s="94">
        <v>0.5</v>
      </c>
      <c r="DE18" s="94">
        <v>6.99</v>
      </c>
      <c r="DF18" s="94">
        <v>6.01</v>
      </c>
      <c r="DG18" s="94">
        <v>7.3999999999999996E-2</v>
      </c>
      <c r="DH18" s="94">
        <v>5.6000000000000001E-2</v>
      </c>
      <c r="DI18" s="94">
        <v>0.247</v>
      </c>
      <c r="DJ18" s="94">
        <v>0.33200000000000002</v>
      </c>
      <c r="DK18" s="94">
        <v>0.06</v>
      </c>
      <c r="DL18" s="94">
        <v>0.13700000000000001</v>
      </c>
      <c r="DM18" s="94">
        <v>1.7000000000000001E-2</v>
      </c>
      <c r="DN18" s="94">
        <v>120</v>
      </c>
      <c r="DO18" s="94">
        <v>25</v>
      </c>
      <c r="DP18" s="94">
        <v>59</v>
      </c>
      <c r="DQ18" s="94">
        <v>0.13600000000000001</v>
      </c>
      <c r="DR18" s="94">
        <v>0.112</v>
      </c>
      <c r="DS18" s="94">
        <v>0.15</v>
      </c>
      <c r="DT18" s="94">
        <v>22</v>
      </c>
      <c r="DU18" s="94">
        <v>2</v>
      </c>
      <c r="DV18" s="94">
        <v>8</v>
      </c>
      <c r="DW18" s="94">
        <v>379</v>
      </c>
      <c r="DX18" s="94">
        <v>8.4</v>
      </c>
      <c r="DY18" s="94">
        <v>61</v>
      </c>
      <c r="DZ18" s="94">
        <v>2.42</v>
      </c>
      <c r="EA18" s="94">
        <v>9.9</v>
      </c>
      <c r="EB18" s="94">
        <v>22</v>
      </c>
      <c r="EC18" s="94">
        <v>2.4E-2</v>
      </c>
      <c r="ED18" s="94">
        <v>0.46</v>
      </c>
      <c r="EE18" s="94">
        <v>0.27</v>
      </c>
      <c r="EF18" s="94">
        <v>0.63</v>
      </c>
      <c r="EG18" s="94">
        <v>7.2999999999999995E-2</v>
      </c>
      <c r="EH18" s="94">
        <v>0.28000000000000003</v>
      </c>
      <c r="EI18" s="94">
        <v>0.22</v>
      </c>
      <c r="EJ18" s="94"/>
      <c r="EK18" s="94">
        <v>1</v>
      </c>
      <c r="EL18" s="94">
        <v>1</v>
      </c>
      <c r="EM18" s="94">
        <v>0</v>
      </c>
      <c r="EN18" s="94">
        <v>0</v>
      </c>
      <c r="EO18" s="94">
        <v>0</v>
      </c>
      <c r="EP18" s="94">
        <v>0</v>
      </c>
      <c r="EQ18" s="94">
        <v>0</v>
      </c>
      <c r="ER18" s="94">
        <v>0</v>
      </c>
      <c r="ES18" s="94">
        <v>0</v>
      </c>
      <c r="ET18" s="94">
        <v>0</v>
      </c>
      <c r="EU18" s="94">
        <v>0</v>
      </c>
      <c r="EV18" s="94">
        <v>0</v>
      </c>
      <c r="EW18" s="94">
        <v>0</v>
      </c>
      <c r="EX18" s="94">
        <v>0</v>
      </c>
      <c r="EY18" s="94">
        <v>0</v>
      </c>
      <c r="EZ18" s="94">
        <v>0</v>
      </c>
      <c r="FA18" s="478">
        <v>0.40650406504065045</v>
      </c>
      <c r="FB18" s="478">
        <v>0.40650406504065045</v>
      </c>
      <c r="FC18" s="68">
        <v>0.20325203252032523</v>
      </c>
      <c r="FD18" s="68">
        <v>0.20325203252032523</v>
      </c>
      <c r="FE18" s="68">
        <v>0</v>
      </c>
      <c r="FF18" s="68">
        <v>0</v>
      </c>
      <c r="FG18" s="68">
        <v>0</v>
      </c>
      <c r="FH18" s="68">
        <v>0</v>
      </c>
      <c r="FI18" s="68">
        <v>0</v>
      </c>
      <c r="FJ18" s="68">
        <v>0</v>
      </c>
      <c r="FK18" s="68">
        <v>0</v>
      </c>
      <c r="FL18" s="68">
        <v>0</v>
      </c>
      <c r="FM18" s="68">
        <v>0</v>
      </c>
      <c r="FN18" s="68">
        <v>0</v>
      </c>
      <c r="FO18" s="68">
        <v>0</v>
      </c>
      <c r="FP18" s="68">
        <v>0</v>
      </c>
      <c r="FQ18" s="68">
        <v>0</v>
      </c>
      <c r="FR18" s="68">
        <v>0</v>
      </c>
    </row>
    <row r="19" spans="1:174">
      <c r="A19" s="68" t="s">
        <v>1534</v>
      </c>
      <c r="B19" s="68" t="s">
        <v>4214</v>
      </c>
      <c r="C19" s="68" t="s">
        <v>4203</v>
      </c>
      <c r="D19" s="68" t="s">
        <v>4219</v>
      </c>
      <c r="E19" s="68" t="s">
        <v>1422</v>
      </c>
      <c r="F19" s="68"/>
      <c r="G19" s="68" t="s">
        <v>1437</v>
      </c>
      <c r="H19" s="68" t="s">
        <v>1535</v>
      </c>
      <c r="I19" s="68"/>
      <c r="J19" s="68">
        <v>19</v>
      </c>
      <c r="K19" s="68">
        <v>673176</v>
      </c>
      <c r="L19" s="68">
        <v>148984</v>
      </c>
      <c r="M19" s="68"/>
      <c r="N19" s="68"/>
      <c r="O19" s="68"/>
      <c r="P19" s="68"/>
      <c r="Q19" s="68"/>
      <c r="R19" s="264">
        <v>40454</v>
      </c>
      <c r="S19" s="68" t="s">
        <v>4202</v>
      </c>
      <c r="T19" s="68" t="s">
        <v>4201</v>
      </c>
      <c r="U19" s="68"/>
      <c r="V19" s="68"/>
      <c r="W19" s="94" t="s">
        <v>4223</v>
      </c>
      <c r="X19" s="264">
        <v>40785</v>
      </c>
      <c r="Y19" s="94" t="s">
        <v>3215</v>
      </c>
      <c r="Z19" s="94" t="s">
        <v>1667</v>
      </c>
      <c r="AA19" s="68"/>
      <c r="AB19" s="487" t="s">
        <v>4200</v>
      </c>
      <c r="AC19" s="68">
        <v>420</v>
      </c>
      <c r="AD19" s="68">
        <v>8</v>
      </c>
      <c r="AE19" s="68">
        <v>2</v>
      </c>
      <c r="AF19" s="685">
        <v>2.4</v>
      </c>
      <c r="AG19" s="68"/>
      <c r="AH19" s="68"/>
      <c r="AI19" s="68"/>
      <c r="AJ19" s="68"/>
      <c r="AK19" s="68"/>
      <c r="AL19" s="68"/>
      <c r="AM19" s="68"/>
      <c r="AN19" s="68">
        <v>31.428571428571427</v>
      </c>
      <c r="AO19" s="68">
        <v>2.6190476190476191</v>
      </c>
      <c r="AP19" s="6" t="s">
        <v>1584</v>
      </c>
      <c r="AQ19" s="353">
        <v>4</v>
      </c>
      <c r="AR19" s="68"/>
      <c r="AS19" s="68"/>
      <c r="AT19" s="328">
        <v>0.2</v>
      </c>
      <c r="AU19" s="68"/>
      <c r="AV19" s="68"/>
      <c r="AW19" s="328">
        <v>2</v>
      </c>
      <c r="AX19" s="68"/>
      <c r="AY19" s="68"/>
      <c r="AZ19" s="198" t="s">
        <v>4199</v>
      </c>
      <c r="BA19" s="68"/>
      <c r="BB19" s="68" t="s">
        <v>4198</v>
      </c>
      <c r="BC19" s="68" t="s">
        <v>4197</v>
      </c>
      <c r="BD19" s="68"/>
      <c r="BE19" s="68"/>
      <c r="BF19" s="68"/>
      <c r="BG19" s="68"/>
      <c r="BH19" s="68"/>
      <c r="BI19" s="68"/>
      <c r="BJ19" s="68"/>
      <c r="BK19" s="68"/>
      <c r="BL19" s="68"/>
      <c r="BM19" s="68"/>
      <c r="BN19" s="68"/>
      <c r="BO19" s="68"/>
      <c r="BP19" s="68"/>
      <c r="BQ19" s="68"/>
      <c r="BR19" s="68"/>
      <c r="BS19" s="68"/>
      <c r="BT19" s="68">
        <v>1</v>
      </c>
      <c r="BU19" s="94">
        <v>3</v>
      </c>
      <c r="BV19" s="68"/>
      <c r="BW19" s="68"/>
      <c r="BX19" s="68"/>
      <c r="BY19" s="68"/>
      <c r="BZ19" s="94" t="s">
        <v>4222</v>
      </c>
      <c r="CA19" s="94" t="s">
        <v>4221</v>
      </c>
      <c r="CB19" s="68"/>
      <c r="CC19" s="328">
        <v>1</v>
      </c>
      <c r="CD19" s="68" t="s">
        <v>4209</v>
      </c>
      <c r="CE19" s="68"/>
      <c r="CF19" s="68"/>
      <c r="CG19" s="483">
        <v>1</v>
      </c>
      <c r="CH19" s="68"/>
      <c r="CI19" s="68"/>
      <c r="CJ19" s="674" t="s">
        <v>3048</v>
      </c>
      <c r="CK19" s="683">
        <v>5</v>
      </c>
      <c r="CL19" s="68"/>
      <c r="CM19" s="68"/>
      <c r="CN19" s="283" t="s">
        <v>1910</v>
      </c>
      <c r="CO19" s="94" t="s">
        <v>4220</v>
      </c>
      <c r="CQ19" s="68" t="s">
        <v>4214</v>
      </c>
      <c r="CR19" s="68" t="s">
        <v>1534</v>
      </c>
      <c r="CS19" s="68" t="s">
        <v>1435</v>
      </c>
      <c r="CT19" s="68">
        <v>18</v>
      </c>
      <c r="CU19" s="68">
        <v>19</v>
      </c>
      <c r="CV19" s="68" t="s">
        <v>1539</v>
      </c>
      <c r="CW19" s="68" t="s">
        <v>1535</v>
      </c>
      <c r="CX19" s="68" t="s">
        <v>1437</v>
      </c>
      <c r="CY19" s="68">
        <v>673176</v>
      </c>
      <c r="CZ19" s="68">
        <v>148984</v>
      </c>
      <c r="DA19" s="68">
        <v>2010</v>
      </c>
      <c r="DB19" s="68">
        <v>10</v>
      </c>
      <c r="DC19" s="68">
        <v>3</v>
      </c>
      <c r="DD19" s="68">
        <v>0.5</v>
      </c>
      <c r="DE19" s="68">
        <v>6.93</v>
      </c>
      <c r="DF19" s="68">
        <v>3.66</v>
      </c>
      <c r="DG19" s="68">
        <v>5.2999999999999999E-2</v>
      </c>
      <c r="DH19" s="68">
        <v>0.04</v>
      </c>
      <c r="DI19" s="68">
        <v>0.188</v>
      </c>
      <c r="DJ19" s="68">
        <v>0.20599999999999999</v>
      </c>
      <c r="DK19" s="68">
        <v>4.2999999999999997E-2</v>
      </c>
      <c r="DL19" s="68">
        <v>7.1999999999999995E-2</v>
      </c>
      <c r="DM19" s="68">
        <v>1.2E-2</v>
      </c>
      <c r="DN19" s="68">
        <v>53</v>
      </c>
      <c r="DO19" s="68">
        <v>3.3</v>
      </c>
      <c r="DP19" s="68">
        <v>47</v>
      </c>
      <c r="DQ19" s="68">
        <v>8.4000000000000005E-2</v>
      </c>
      <c r="DR19" s="68">
        <v>4.4999999999999998E-2</v>
      </c>
      <c r="DS19" s="68">
        <v>0.13</v>
      </c>
      <c r="DT19" s="68">
        <v>11</v>
      </c>
      <c r="DU19" s="68">
        <v>2</v>
      </c>
      <c r="DV19" s="68">
        <v>2</v>
      </c>
      <c r="DW19" s="68">
        <v>317</v>
      </c>
      <c r="DX19" s="68">
        <v>6.8</v>
      </c>
      <c r="DY19" s="68">
        <v>86</v>
      </c>
      <c r="DZ19" s="68">
        <v>2.16</v>
      </c>
      <c r="EA19" s="68">
        <v>0.64</v>
      </c>
      <c r="EB19" s="68">
        <v>2.6</v>
      </c>
      <c r="EC19" s="68">
        <v>7.0000000000000001E-3</v>
      </c>
      <c r="ED19" s="68">
        <v>0.06</v>
      </c>
      <c r="EE19" s="68">
        <v>0.09</v>
      </c>
      <c r="EF19" s="68">
        <v>0.19</v>
      </c>
      <c r="EG19" s="68">
        <v>2.3E-2</v>
      </c>
      <c r="EH19" s="68">
        <v>0.17</v>
      </c>
      <c r="EI19" s="68">
        <v>0.11</v>
      </c>
      <c r="EJ19" s="68"/>
      <c r="EK19" s="68">
        <v>2</v>
      </c>
      <c r="EL19" s="68">
        <v>0</v>
      </c>
      <c r="EM19" s="68">
        <v>0</v>
      </c>
      <c r="EN19" s="68">
        <v>0</v>
      </c>
      <c r="EO19" s="68">
        <v>0</v>
      </c>
      <c r="EP19" s="68">
        <v>0</v>
      </c>
      <c r="EQ19" s="68">
        <v>0</v>
      </c>
      <c r="ER19" s="68">
        <v>0</v>
      </c>
      <c r="ES19" s="68">
        <v>0</v>
      </c>
      <c r="ET19" s="68">
        <v>0</v>
      </c>
      <c r="EU19" s="68">
        <v>0</v>
      </c>
      <c r="EV19" s="68">
        <v>0</v>
      </c>
      <c r="EW19" s="68">
        <v>0</v>
      </c>
      <c r="EX19" s="68">
        <v>0</v>
      </c>
      <c r="EY19" s="68">
        <v>0</v>
      </c>
      <c r="EZ19" s="68">
        <v>0</v>
      </c>
      <c r="FA19" s="478">
        <v>0.47619047619047622</v>
      </c>
      <c r="FB19" s="478">
        <v>0.47619047619047622</v>
      </c>
      <c r="FC19" s="68">
        <v>0.47619047619047622</v>
      </c>
      <c r="FD19" s="68">
        <v>0</v>
      </c>
      <c r="FE19" s="68">
        <v>0</v>
      </c>
      <c r="FF19" s="68">
        <v>0</v>
      </c>
      <c r="FG19" s="68">
        <v>0</v>
      </c>
      <c r="FH19" s="68">
        <v>0</v>
      </c>
      <c r="FI19" s="68">
        <v>0</v>
      </c>
      <c r="FJ19" s="68">
        <v>0</v>
      </c>
      <c r="FK19" s="68">
        <v>0</v>
      </c>
      <c r="FL19" s="68">
        <v>0</v>
      </c>
      <c r="FM19" s="68">
        <v>0</v>
      </c>
      <c r="FN19" s="68">
        <v>0</v>
      </c>
      <c r="FO19" s="68">
        <v>0</v>
      </c>
      <c r="FP19" s="68">
        <v>0</v>
      </c>
      <c r="FQ19" s="68">
        <v>0</v>
      </c>
      <c r="FR19" s="68">
        <v>0</v>
      </c>
    </row>
    <row r="20" spans="1:174">
      <c r="A20" s="68" t="s">
        <v>1540</v>
      </c>
      <c r="B20" s="68" t="s">
        <v>4214</v>
      </c>
      <c r="C20" s="68" t="s">
        <v>4203</v>
      </c>
      <c r="D20" s="68" t="s">
        <v>4219</v>
      </c>
      <c r="E20" s="68" t="s">
        <v>1422</v>
      </c>
      <c r="F20" s="68"/>
      <c r="G20" s="68" t="s">
        <v>1437</v>
      </c>
      <c r="H20" s="68" t="s">
        <v>1541</v>
      </c>
      <c r="I20" s="68"/>
      <c r="J20" s="68">
        <v>20</v>
      </c>
      <c r="K20" s="68">
        <v>681930</v>
      </c>
      <c r="L20" s="68">
        <v>141300</v>
      </c>
      <c r="M20" s="68"/>
      <c r="N20" s="68"/>
      <c r="O20" s="68"/>
      <c r="P20" s="68"/>
      <c r="Q20" s="68"/>
      <c r="R20" s="264">
        <v>40455</v>
      </c>
      <c r="S20" s="68" t="s">
        <v>4202</v>
      </c>
      <c r="T20" s="68" t="s">
        <v>4201</v>
      </c>
      <c r="U20" s="68"/>
      <c r="V20" s="68"/>
      <c r="W20" s="94" t="s">
        <v>4218</v>
      </c>
      <c r="X20" s="264">
        <v>40770</v>
      </c>
      <c r="Y20" s="94" t="s">
        <v>3215</v>
      </c>
      <c r="Z20" s="94" t="s">
        <v>1667</v>
      </c>
      <c r="AA20" s="68"/>
      <c r="AB20" s="487" t="s">
        <v>4200</v>
      </c>
      <c r="AC20" s="68">
        <v>415</v>
      </c>
      <c r="AD20" s="68">
        <v>1</v>
      </c>
      <c r="AE20" s="68">
        <v>0</v>
      </c>
      <c r="AF20" s="685">
        <v>2.9</v>
      </c>
      <c r="AG20" s="68"/>
      <c r="AH20" s="68"/>
      <c r="AI20" s="68"/>
      <c r="AJ20" s="68"/>
      <c r="AK20" s="68"/>
      <c r="AL20" s="68"/>
      <c r="AM20" s="68"/>
      <c r="AN20" s="68">
        <v>0.48192771084337355</v>
      </c>
      <c r="AO20" s="68">
        <v>97.831325301204814</v>
      </c>
      <c r="AP20" s="6" t="s">
        <v>1584</v>
      </c>
      <c r="AQ20" s="353">
        <v>1</v>
      </c>
      <c r="AR20" s="68"/>
      <c r="AS20" s="68"/>
      <c r="AT20" s="328">
        <v>0.2</v>
      </c>
      <c r="AU20" s="68"/>
      <c r="AV20" s="68"/>
      <c r="AW20" s="328">
        <v>2</v>
      </c>
      <c r="AX20" s="68"/>
      <c r="AY20" s="68"/>
      <c r="AZ20" s="198" t="s">
        <v>4199</v>
      </c>
      <c r="BA20" s="68"/>
      <c r="BB20" s="68" t="s">
        <v>4198</v>
      </c>
      <c r="BC20" s="68" t="s">
        <v>4197</v>
      </c>
      <c r="BD20" s="68"/>
      <c r="BE20" s="68"/>
      <c r="BF20" s="68"/>
      <c r="BG20" s="68"/>
      <c r="BH20" s="68"/>
      <c r="BI20" s="68"/>
      <c r="BJ20" s="68"/>
      <c r="BK20" s="68"/>
      <c r="BL20" s="68"/>
      <c r="BM20" s="68"/>
      <c r="BN20" s="68"/>
      <c r="BO20" s="68"/>
      <c r="BP20" s="68"/>
      <c r="BQ20" s="68"/>
      <c r="BR20" s="68"/>
      <c r="BS20" s="68"/>
      <c r="BT20" s="68">
        <v>1</v>
      </c>
      <c r="BU20" s="94">
        <v>1</v>
      </c>
      <c r="BV20" s="68"/>
      <c r="BW20" s="68"/>
      <c r="BX20" s="68"/>
      <c r="BY20" s="68"/>
      <c r="BZ20" s="94" t="s">
        <v>4217</v>
      </c>
      <c r="CA20" s="94" t="s">
        <v>4216</v>
      </c>
      <c r="CB20" s="68"/>
      <c r="CC20" s="328">
        <v>1</v>
      </c>
      <c r="CD20" s="68"/>
      <c r="CE20" s="68"/>
      <c r="CF20" s="68"/>
      <c r="CG20" s="483"/>
      <c r="CH20" s="68"/>
      <c r="CI20" s="68"/>
      <c r="CJ20" s="674" t="s">
        <v>3048</v>
      </c>
      <c r="CK20" s="683">
        <v>5</v>
      </c>
      <c r="CL20" s="68"/>
      <c r="CM20" s="68"/>
      <c r="CN20" s="283" t="s">
        <v>1910</v>
      </c>
      <c r="CO20" s="94" t="s">
        <v>4215</v>
      </c>
      <c r="CQ20" s="68" t="s">
        <v>4214</v>
      </c>
      <c r="CR20" s="68" t="s">
        <v>1540</v>
      </c>
      <c r="CS20" s="68" t="s">
        <v>1435</v>
      </c>
      <c r="CT20" s="68">
        <v>19</v>
      </c>
      <c r="CU20" s="68">
        <v>20</v>
      </c>
      <c r="CV20" s="68" t="s">
        <v>1543</v>
      </c>
      <c r="CW20" s="68" t="s">
        <v>1541</v>
      </c>
      <c r="CX20" s="68" t="s">
        <v>1437</v>
      </c>
      <c r="CY20" s="68">
        <v>681930</v>
      </c>
      <c r="CZ20" s="68">
        <v>141300</v>
      </c>
      <c r="DA20" s="68">
        <v>2010</v>
      </c>
      <c r="DB20" s="68">
        <v>10</v>
      </c>
      <c r="DC20" s="68">
        <v>4</v>
      </c>
      <c r="DD20" s="68">
        <v>0.5</v>
      </c>
      <c r="DE20" s="68">
        <v>4.42</v>
      </c>
      <c r="DF20" s="68">
        <v>1.72</v>
      </c>
      <c r="DG20" s="68">
        <v>0.35899999999999999</v>
      </c>
      <c r="DH20" s="68">
        <v>0.28799999999999998</v>
      </c>
      <c r="DI20" s="68">
        <v>-5.6000000000000001E-2</v>
      </c>
      <c r="DJ20" s="68">
        <v>8.9999999999999993E-3</v>
      </c>
      <c r="DK20" s="68">
        <v>6.0000000000000001E-3</v>
      </c>
      <c r="DL20" s="68">
        <v>2.1000000000000001E-2</v>
      </c>
      <c r="DM20" s="68">
        <v>1E-3</v>
      </c>
      <c r="DN20" s="68">
        <v>1300</v>
      </c>
      <c r="DO20" s="68">
        <v>25</v>
      </c>
      <c r="DP20" s="68">
        <v>160</v>
      </c>
      <c r="DQ20" s="68">
        <v>8.0000000000000002E-3</v>
      </c>
      <c r="DR20" s="68">
        <v>0.01</v>
      </c>
      <c r="DS20" s="68">
        <v>0.02</v>
      </c>
      <c r="DT20" s="68">
        <v>4</v>
      </c>
      <c r="DU20" s="68">
        <v>2</v>
      </c>
      <c r="DV20" s="68">
        <v>5</v>
      </c>
      <c r="DW20" s="68">
        <v>320</v>
      </c>
      <c r="DX20" s="68">
        <v>18.399999999999999</v>
      </c>
      <c r="DY20" s="68">
        <v>1</v>
      </c>
      <c r="DZ20" s="68">
        <v>1.74</v>
      </c>
      <c r="EA20" s="68">
        <v>0.65</v>
      </c>
      <c r="EB20" s="68">
        <v>4.5999999999999996</v>
      </c>
      <c r="EC20" s="68">
        <v>1.9E-2</v>
      </c>
      <c r="ED20" s="68">
        <v>0.59</v>
      </c>
      <c r="EE20" s="68">
        <v>0.14000000000000001</v>
      </c>
      <c r="EF20" s="68">
        <v>0.26</v>
      </c>
      <c r="EG20" s="68">
        <v>0.21</v>
      </c>
      <c r="EH20" s="68">
        <v>0.3</v>
      </c>
      <c r="EI20" s="68">
        <v>0.32</v>
      </c>
      <c r="EJ20" s="68"/>
      <c r="EK20" s="68">
        <v>0</v>
      </c>
      <c r="EL20" s="68">
        <v>0</v>
      </c>
      <c r="EM20" s="68">
        <v>0</v>
      </c>
      <c r="EN20" s="68">
        <v>0</v>
      </c>
      <c r="EO20" s="68">
        <v>0</v>
      </c>
      <c r="EP20" s="68">
        <v>0</v>
      </c>
      <c r="EQ20" s="68">
        <v>0</v>
      </c>
      <c r="ER20" s="68">
        <v>0</v>
      </c>
      <c r="ES20" s="68">
        <v>0</v>
      </c>
      <c r="ET20" s="68">
        <v>0</v>
      </c>
      <c r="EU20" s="68">
        <v>0</v>
      </c>
      <c r="EV20" s="68">
        <v>0</v>
      </c>
      <c r="EW20" s="68">
        <v>0</v>
      </c>
      <c r="EX20" s="68">
        <v>0</v>
      </c>
      <c r="EY20" s="68">
        <v>0</v>
      </c>
      <c r="EZ20" s="68">
        <v>0</v>
      </c>
      <c r="FA20" s="479">
        <v>0</v>
      </c>
      <c r="FB20" s="478">
        <v>0</v>
      </c>
      <c r="FC20" s="68">
        <v>0</v>
      </c>
      <c r="FD20" s="68">
        <v>0</v>
      </c>
      <c r="FE20" s="68">
        <v>0</v>
      </c>
      <c r="FF20" s="68">
        <v>0</v>
      </c>
      <c r="FG20" s="68">
        <v>0</v>
      </c>
      <c r="FH20" s="68">
        <v>0</v>
      </c>
      <c r="FI20" s="68">
        <v>0</v>
      </c>
      <c r="FJ20" s="68">
        <v>0</v>
      </c>
      <c r="FK20" s="68">
        <v>0</v>
      </c>
      <c r="FL20" s="68">
        <v>0</v>
      </c>
      <c r="FM20" s="68">
        <v>0</v>
      </c>
      <c r="FN20" s="68">
        <v>0</v>
      </c>
      <c r="FO20" s="68">
        <v>0</v>
      </c>
      <c r="FP20" s="68">
        <v>0</v>
      </c>
      <c r="FQ20" s="68">
        <v>0</v>
      </c>
      <c r="FR20" s="68">
        <v>0</v>
      </c>
    </row>
    <row r="21" spans="1:174">
      <c r="A21" s="68" t="s">
        <v>1544</v>
      </c>
      <c r="B21" s="68" t="s">
        <v>4207</v>
      </c>
      <c r="C21" s="68" t="s">
        <v>4203</v>
      </c>
      <c r="D21" s="68" t="s">
        <v>4213</v>
      </c>
      <c r="E21" s="68" t="s">
        <v>1422</v>
      </c>
      <c r="F21" s="68"/>
      <c r="G21" s="68" t="s">
        <v>1437</v>
      </c>
      <c r="H21" s="68" t="s">
        <v>1545</v>
      </c>
      <c r="I21" s="68"/>
      <c r="J21" s="68">
        <v>21</v>
      </c>
      <c r="K21" s="68">
        <v>679457</v>
      </c>
      <c r="L21" s="68">
        <v>140480</v>
      </c>
      <c r="M21" s="68"/>
      <c r="N21" s="68"/>
      <c r="O21" s="68"/>
      <c r="P21" s="68"/>
      <c r="Q21" s="68"/>
      <c r="R21" s="264">
        <v>40455</v>
      </c>
      <c r="S21" s="68" t="s">
        <v>4202</v>
      </c>
      <c r="T21" s="68" t="s">
        <v>4201</v>
      </c>
      <c r="U21" s="68"/>
      <c r="V21" s="68"/>
      <c r="W21" s="94" t="s">
        <v>1544</v>
      </c>
      <c r="X21" s="264">
        <v>40771</v>
      </c>
      <c r="Y21" s="94" t="s">
        <v>3215</v>
      </c>
      <c r="Z21" s="94" t="s">
        <v>1667</v>
      </c>
      <c r="AA21" s="68"/>
      <c r="AB21" s="487" t="s">
        <v>4200</v>
      </c>
      <c r="AC21" s="68">
        <v>427</v>
      </c>
      <c r="AD21" s="68">
        <v>86</v>
      </c>
      <c r="AE21" s="68">
        <v>3</v>
      </c>
      <c r="AF21" s="685">
        <v>2.6526315789473682</v>
      </c>
      <c r="AG21" s="68"/>
      <c r="AH21" s="68"/>
      <c r="AI21" s="68"/>
      <c r="AJ21" s="68"/>
      <c r="AK21" s="68"/>
      <c r="AL21" s="68"/>
      <c r="AM21" s="68"/>
      <c r="AN21" s="68">
        <v>35.831381733021075</v>
      </c>
      <c r="AO21" s="68">
        <v>29.742388758782202</v>
      </c>
      <c r="AP21" s="6" t="s">
        <v>1584</v>
      </c>
      <c r="AQ21" s="353">
        <v>25</v>
      </c>
      <c r="AR21" s="68"/>
      <c r="AS21" s="68"/>
      <c r="AT21" s="328">
        <v>0.5</v>
      </c>
      <c r="AU21" s="68"/>
      <c r="AV21" s="68"/>
      <c r="AW21" s="328">
        <v>2</v>
      </c>
      <c r="AX21" s="68"/>
      <c r="AY21" s="68"/>
      <c r="AZ21" s="198" t="s">
        <v>4199</v>
      </c>
      <c r="BA21" s="68"/>
      <c r="BB21" s="68" t="s">
        <v>4212</v>
      </c>
      <c r="BC21" s="68"/>
      <c r="BD21" s="68"/>
      <c r="BE21" s="68"/>
      <c r="BF21" s="68"/>
      <c r="BG21" s="68"/>
      <c r="BH21" s="68"/>
      <c r="BI21" s="68"/>
      <c r="BJ21" s="68"/>
      <c r="BK21" s="68"/>
      <c r="BL21" s="68"/>
      <c r="BM21" s="68"/>
      <c r="BN21" s="68"/>
      <c r="BO21" s="68"/>
      <c r="BP21" s="68"/>
      <c r="BQ21" s="68"/>
      <c r="BR21" s="68"/>
      <c r="BS21" s="68"/>
      <c r="BT21" s="68">
        <v>0</v>
      </c>
      <c r="BU21" s="94">
        <v>1</v>
      </c>
      <c r="BV21" s="68"/>
      <c r="BW21" s="68"/>
      <c r="BX21" s="68"/>
      <c r="BY21" s="68"/>
      <c r="BZ21" s="94" t="s">
        <v>4211</v>
      </c>
      <c r="CA21" s="94" t="s">
        <v>4210</v>
      </c>
      <c r="CB21" s="68"/>
      <c r="CC21" s="328">
        <v>0</v>
      </c>
      <c r="CD21" s="68" t="s">
        <v>4209</v>
      </c>
      <c r="CE21" s="68"/>
      <c r="CF21" s="68"/>
      <c r="CG21" s="483">
        <v>1</v>
      </c>
      <c r="CH21" s="68"/>
      <c r="CI21" s="68"/>
      <c r="CJ21" s="674" t="s">
        <v>3048</v>
      </c>
      <c r="CK21" s="683">
        <v>5</v>
      </c>
      <c r="CL21" s="68"/>
      <c r="CM21" s="68"/>
      <c r="CN21" s="283" t="s">
        <v>1910</v>
      </c>
      <c r="CO21" s="94" t="s">
        <v>4208</v>
      </c>
      <c r="CQ21" s="68" t="s">
        <v>4207</v>
      </c>
      <c r="CR21" s="68" t="s">
        <v>1544</v>
      </c>
      <c r="CS21" s="68" t="s">
        <v>1435</v>
      </c>
      <c r="CT21" s="68">
        <v>20</v>
      </c>
      <c r="CU21" s="68">
        <v>21</v>
      </c>
      <c r="CV21" s="68" t="s">
        <v>1549</v>
      </c>
      <c r="CW21" s="68" t="s">
        <v>1545</v>
      </c>
      <c r="CX21" s="68" t="s">
        <v>1437</v>
      </c>
      <c r="CY21" s="68">
        <v>679457</v>
      </c>
      <c r="CZ21" s="68">
        <v>140480</v>
      </c>
      <c r="DA21" s="68">
        <v>2010</v>
      </c>
      <c r="DB21" s="68">
        <v>10</v>
      </c>
      <c r="DC21" s="68">
        <v>4</v>
      </c>
      <c r="DD21" s="68">
        <v>0.5</v>
      </c>
      <c r="DE21" s="68">
        <v>6.68</v>
      </c>
      <c r="DF21" s="68">
        <v>2.02</v>
      </c>
      <c r="DG21" s="68">
        <v>0.128</v>
      </c>
      <c r="DH21" s="68">
        <v>9.9000000000000005E-2</v>
      </c>
      <c r="DI21" s="68">
        <v>0.13200000000000001</v>
      </c>
      <c r="DJ21" s="68">
        <v>0.106</v>
      </c>
      <c r="DK21" s="68">
        <v>3.6999999999999998E-2</v>
      </c>
      <c r="DL21" s="68">
        <v>0.06</v>
      </c>
      <c r="DM21" s="68">
        <v>8.0000000000000002E-3</v>
      </c>
      <c r="DN21" s="68">
        <v>230</v>
      </c>
      <c r="DO21" s="68">
        <v>6.9</v>
      </c>
      <c r="DP21" s="68">
        <v>120</v>
      </c>
      <c r="DQ21" s="68">
        <v>2.8000000000000001E-2</v>
      </c>
      <c r="DR21" s="68">
        <v>1.7999999999999999E-2</v>
      </c>
      <c r="DS21" s="68">
        <v>0.26</v>
      </c>
      <c r="DT21" s="68">
        <v>3</v>
      </c>
      <c r="DU21" s="68">
        <v>3</v>
      </c>
      <c r="DV21" s="68">
        <v>4</v>
      </c>
      <c r="DW21" s="68">
        <v>161</v>
      </c>
      <c r="DX21" s="68">
        <v>7.3</v>
      </c>
      <c r="DY21" s="68">
        <v>20</v>
      </c>
      <c r="DZ21" s="68">
        <v>4.0599999999999996</v>
      </c>
      <c r="EA21" s="68">
        <v>0.23</v>
      </c>
      <c r="EB21" s="68">
        <v>1.6</v>
      </c>
      <c r="EC21" s="68">
        <v>0.01</v>
      </c>
      <c r="ED21" s="68">
        <v>0.12</v>
      </c>
      <c r="EE21" s="68">
        <v>0.08</v>
      </c>
      <c r="EF21" s="68">
        <v>0.15</v>
      </c>
      <c r="EG21" s="68">
        <v>2.8000000000000001E-2</v>
      </c>
      <c r="EH21" s="68">
        <v>0.09</v>
      </c>
      <c r="EI21" s="68">
        <v>0.15</v>
      </c>
      <c r="EJ21" s="68"/>
      <c r="EK21" s="68">
        <v>2</v>
      </c>
      <c r="EL21" s="68">
        <v>1</v>
      </c>
      <c r="EM21" s="68">
        <v>0</v>
      </c>
      <c r="EN21" s="68">
        <v>0</v>
      </c>
      <c r="EO21" s="68">
        <v>0</v>
      </c>
      <c r="EP21" s="68">
        <v>0</v>
      </c>
      <c r="EQ21" s="68">
        <v>0</v>
      </c>
      <c r="ER21" s="68">
        <v>0</v>
      </c>
      <c r="ES21" s="68">
        <v>0</v>
      </c>
      <c r="ET21" s="68">
        <v>0</v>
      </c>
      <c r="EU21" s="68">
        <v>0</v>
      </c>
      <c r="EV21" s="68">
        <v>0</v>
      </c>
      <c r="EW21" s="68">
        <v>0</v>
      </c>
      <c r="EX21" s="68">
        <v>0</v>
      </c>
      <c r="EY21" s="68">
        <v>0</v>
      </c>
      <c r="EZ21" s="68">
        <v>0</v>
      </c>
      <c r="FA21" s="478">
        <v>0.70257611241217799</v>
      </c>
      <c r="FB21" s="478">
        <v>0.70257611241217799</v>
      </c>
      <c r="FC21" s="68">
        <v>0.46838407494145201</v>
      </c>
      <c r="FD21" s="68">
        <v>0.23419203747072601</v>
      </c>
      <c r="FE21" s="68">
        <v>0</v>
      </c>
      <c r="FF21" s="68">
        <v>0</v>
      </c>
      <c r="FG21" s="68">
        <v>0</v>
      </c>
      <c r="FH21" s="68">
        <v>0</v>
      </c>
      <c r="FI21" s="68">
        <v>0</v>
      </c>
      <c r="FJ21" s="68">
        <v>0</v>
      </c>
      <c r="FK21" s="68">
        <v>0</v>
      </c>
      <c r="FL21" s="68">
        <v>0</v>
      </c>
      <c r="FM21" s="68">
        <v>0</v>
      </c>
      <c r="FN21" s="68">
        <v>0</v>
      </c>
      <c r="FO21" s="68">
        <v>0</v>
      </c>
      <c r="FP21" s="68">
        <v>0</v>
      </c>
      <c r="FQ21" s="68">
        <v>0</v>
      </c>
      <c r="FR21" s="68">
        <v>0</v>
      </c>
    </row>
    <row r="22" spans="1:174">
      <c r="A22" t="s">
        <v>1550</v>
      </c>
      <c r="B22" t="s">
        <v>4194</v>
      </c>
      <c r="C22" t="s">
        <v>4203</v>
      </c>
      <c r="D22" t="s">
        <v>3047</v>
      </c>
      <c r="E22" t="s">
        <v>1422</v>
      </c>
      <c r="G22" t="s">
        <v>1437</v>
      </c>
      <c r="H22" t="s">
        <v>1551</v>
      </c>
      <c r="M22">
        <v>6700920</v>
      </c>
      <c r="N22">
        <v>1470760</v>
      </c>
      <c r="R22" s="115">
        <v>40457</v>
      </c>
      <c r="S22" t="s">
        <v>4202</v>
      </c>
      <c r="T22" t="s">
        <v>4201</v>
      </c>
      <c r="W22" s="147" t="s">
        <v>4206</v>
      </c>
      <c r="X22" s="115">
        <v>40764</v>
      </c>
      <c r="Y22" s="147" t="s">
        <v>3215</v>
      </c>
      <c r="Z22" s="147" t="s">
        <v>1667</v>
      </c>
      <c r="AB22" s="501" t="s">
        <v>4200</v>
      </c>
      <c r="AC22">
        <v>487</v>
      </c>
      <c r="AD22">
        <v>16</v>
      </c>
      <c r="AE22" s="68">
        <v>9</v>
      </c>
      <c r="AF22" s="679" t="s">
        <v>4205</v>
      </c>
      <c r="AN22">
        <v>0.20533880903490762</v>
      </c>
      <c r="AO22">
        <v>26.488706365503077</v>
      </c>
      <c r="AP22" s="6" t="s">
        <v>1584</v>
      </c>
      <c r="AQ22" s="353">
        <v>4</v>
      </c>
      <c r="AT22" s="328">
        <v>0.3</v>
      </c>
      <c r="AW22" s="328">
        <v>2</v>
      </c>
      <c r="AZ22" s="198" t="s">
        <v>4199</v>
      </c>
      <c r="BB22" s="68" t="s">
        <v>4198</v>
      </c>
      <c r="BC22" s="68" t="s">
        <v>4197</v>
      </c>
      <c r="BT22" s="68">
        <v>1</v>
      </c>
      <c r="BU22" s="94">
        <v>2</v>
      </c>
      <c r="BZ22" s="94" t="s">
        <v>3118</v>
      </c>
      <c r="CC22" s="328">
        <v>2</v>
      </c>
      <c r="CD22" s="68" t="s">
        <v>3297</v>
      </c>
      <c r="CG22" s="88">
        <v>1</v>
      </c>
      <c r="CJ22" s="674" t="s">
        <v>3048</v>
      </c>
      <c r="CK22" s="683">
        <v>5</v>
      </c>
      <c r="CN22" s="283" t="s">
        <v>1910</v>
      </c>
      <c r="CO22" s="94" t="s">
        <v>4204</v>
      </c>
      <c r="CQ22" t="s">
        <v>4194</v>
      </c>
      <c r="CR22" t="s">
        <v>1550</v>
      </c>
      <c r="CW22" t="s">
        <v>1551</v>
      </c>
      <c r="CX22" t="s">
        <v>1437</v>
      </c>
      <c r="DA22">
        <v>2010</v>
      </c>
      <c r="DB22">
        <v>10</v>
      </c>
      <c r="DC22">
        <v>6</v>
      </c>
      <c r="EK22">
        <v>3</v>
      </c>
      <c r="EL22">
        <v>4</v>
      </c>
      <c r="EM22">
        <v>0</v>
      </c>
      <c r="EN22">
        <v>0</v>
      </c>
      <c r="EO22">
        <v>0</v>
      </c>
      <c r="EP22">
        <v>2</v>
      </c>
      <c r="EQ22">
        <v>0</v>
      </c>
      <c r="ER22">
        <v>0</v>
      </c>
      <c r="ES22">
        <v>0</v>
      </c>
      <c r="ET22">
        <v>0</v>
      </c>
      <c r="EU22">
        <v>0</v>
      </c>
      <c r="EV22">
        <v>0</v>
      </c>
      <c r="EW22">
        <v>0</v>
      </c>
      <c r="EX22">
        <v>0</v>
      </c>
      <c r="EY22">
        <v>0</v>
      </c>
      <c r="EZ22">
        <v>0</v>
      </c>
      <c r="FA22" s="478">
        <v>1.8480492813141685</v>
      </c>
      <c r="FB22" s="478">
        <v>1.8480492813141687</v>
      </c>
      <c r="FC22">
        <v>0.61601642710472282</v>
      </c>
      <c r="FD22">
        <v>0.82135523613963046</v>
      </c>
      <c r="FE22">
        <v>0</v>
      </c>
      <c r="FF22">
        <v>0</v>
      </c>
      <c r="FG22">
        <v>0</v>
      </c>
      <c r="FH22">
        <v>0.41067761806981523</v>
      </c>
      <c r="FI22">
        <v>0</v>
      </c>
      <c r="FJ22">
        <v>0</v>
      </c>
      <c r="FK22">
        <v>0</v>
      </c>
      <c r="FL22">
        <v>0</v>
      </c>
      <c r="FM22">
        <v>0</v>
      </c>
      <c r="FN22">
        <v>0</v>
      </c>
      <c r="FO22">
        <v>0</v>
      </c>
      <c r="FP22">
        <v>0</v>
      </c>
      <c r="FQ22">
        <v>0</v>
      </c>
      <c r="FR22">
        <v>0</v>
      </c>
    </row>
    <row r="23" spans="1:174">
      <c r="A23" t="s">
        <v>1554</v>
      </c>
      <c r="B23" t="s">
        <v>4194</v>
      </c>
      <c r="C23" t="s">
        <v>4203</v>
      </c>
      <c r="D23" t="s">
        <v>3047</v>
      </c>
      <c r="E23" t="s">
        <v>1422</v>
      </c>
      <c r="G23" t="s">
        <v>1437</v>
      </c>
      <c r="H23" t="s">
        <v>1555</v>
      </c>
      <c r="K23">
        <v>6832298</v>
      </c>
      <c r="L23">
        <v>1345948</v>
      </c>
      <c r="M23">
        <v>6832350</v>
      </c>
      <c r="N23">
        <v>1346000</v>
      </c>
      <c r="R23" s="115">
        <v>40455</v>
      </c>
      <c r="S23" t="s">
        <v>4202</v>
      </c>
      <c r="T23" t="s">
        <v>4201</v>
      </c>
      <c r="W23" s="147" t="s">
        <v>1554</v>
      </c>
      <c r="X23" s="115">
        <v>40766</v>
      </c>
      <c r="Y23" s="147" t="s">
        <v>3215</v>
      </c>
      <c r="Z23" s="147" t="s">
        <v>1667</v>
      </c>
      <c r="AB23" s="501" t="s">
        <v>4200</v>
      </c>
      <c r="AC23">
        <v>400</v>
      </c>
      <c r="AD23">
        <v>46</v>
      </c>
      <c r="AE23" s="68">
        <v>18</v>
      </c>
      <c r="AF23" s="684">
        <v>2.44</v>
      </c>
      <c r="AN23">
        <v>5</v>
      </c>
      <c r="AO23">
        <v>6.25</v>
      </c>
      <c r="AP23" s="6" t="s">
        <v>1584</v>
      </c>
      <c r="AQ23" s="353">
        <v>5</v>
      </c>
      <c r="AT23" s="328">
        <v>0.3</v>
      </c>
      <c r="AW23" s="328">
        <v>2</v>
      </c>
      <c r="AZ23" s="198" t="s">
        <v>4199</v>
      </c>
      <c r="BB23" s="68" t="s">
        <v>4198</v>
      </c>
      <c r="BC23" s="68" t="s">
        <v>4197</v>
      </c>
      <c r="BT23" s="68">
        <v>1</v>
      </c>
      <c r="BU23" s="94">
        <v>1</v>
      </c>
      <c r="BZ23" s="94" t="s">
        <v>4196</v>
      </c>
      <c r="CC23" s="328">
        <v>0</v>
      </c>
      <c r="CG23" s="88"/>
      <c r="CJ23" s="674" t="s">
        <v>3048</v>
      </c>
      <c r="CK23" s="683">
        <v>5</v>
      </c>
      <c r="CN23" s="283" t="s">
        <v>1910</v>
      </c>
      <c r="CO23" s="94" t="s">
        <v>4195</v>
      </c>
      <c r="CQ23" t="s">
        <v>4194</v>
      </c>
      <c r="CR23" t="s">
        <v>1554</v>
      </c>
      <c r="CW23" t="s">
        <v>1555</v>
      </c>
      <c r="CX23" t="s">
        <v>1437</v>
      </c>
      <c r="DA23">
        <v>2010</v>
      </c>
      <c r="DB23">
        <v>10</v>
      </c>
      <c r="DC23">
        <v>4</v>
      </c>
      <c r="EK23">
        <v>15</v>
      </c>
      <c r="EL23">
        <v>1</v>
      </c>
      <c r="EM23">
        <v>0</v>
      </c>
      <c r="EN23">
        <v>0</v>
      </c>
      <c r="EO23">
        <v>0</v>
      </c>
      <c r="EP23">
        <v>0</v>
      </c>
      <c r="EQ23">
        <v>0</v>
      </c>
      <c r="ER23">
        <v>0</v>
      </c>
      <c r="ES23">
        <v>0</v>
      </c>
      <c r="ET23">
        <v>0</v>
      </c>
      <c r="EU23">
        <v>2</v>
      </c>
      <c r="EV23">
        <v>0</v>
      </c>
      <c r="EW23">
        <v>0</v>
      </c>
      <c r="EX23">
        <v>0</v>
      </c>
      <c r="EY23">
        <v>0</v>
      </c>
      <c r="EZ23">
        <v>0</v>
      </c>
      <c r="FA23" s="478">
        <v>4.5</v>
      </c>
      <c r="FB23" s="478">
        <v>4.5</v>
      </c>
      <c r="FC23">
        <v>3.75</v>
      </c>
      <c r="FD23">
        <v>0.25</v>
      </c>
      <c r="FE23">
        <v>0</v>
      </c>
      <c r="FF23">
        <v>0</v>
      </c>
      <c r="FG23">
        <v>0</v>
      </c>
      <c r="FH23">
        <v>0</v>
      </c>
      <c r="FI23">
        <v>0</v>
      </c>
      <c r="FJ23">
        <v>0</v>
      </c>
      <c r="FK23">
        <v>0</v>
      </c>
      <c r="FL23">
        <v>0</v>
      </c>
      <c r="FM23">
        <v>0.5</v>
      </c>
      <c r="FN23">
        <v>0</v>
      </c>
      <c r="FO23">
        <v>0</v>
      </c>
      <c r="FP23">
        <v>0</v>
      </c>
      <c r="FQ23">
        <v>0</v>
      </c>
      <c r="FR23">
        <v>0</v>
      </c>
    </row>
    <row r="25" spans="1:174">
      <c r="A25" t="s">
        <v>1573</v>
      </c>
      <c r="B25" t="s">
        <v>4193</v>
      </c>
      <c r="C25" s="147" t="s">
        <v>4192</v>
      </c>
      <c r="E25" s="5" t="s">
        <v>1559</v>
      </c>
      <c r="F25" s="147" t="s">
        <v>4191</v>
      </c>
      <c r="G25" t="s">
        <v>3043</v>
      </c>
      <c r="H25" t="s">
        <v>4190</v>
      </c>
      <c r="I25" t="s">
        <v>4189</v>
      </c>
      <c r="J25" s="210" t="s">
        <v>4188</v>
      </c>
      <c r="K25">
        <v>7025910</v>
      </c>
      <c r="L25" s="57">
        <v>1421978</v>
      </c>
      <c r="N25" s="68" t="s">
        <v>1575</v>
      </c>
      <c r="P25" s="147" t="s">
        <v>4187</v>
      </c>
      <c r="R25" s="115">
        <v>40821</v>
      </c>
      <c r="T25" s="147" t="s">
        <v>4186</v>
      </c>
      <c r="U25" s="147" t="s">
        <v>4185</v>
      </c>
      <c r="V25" s="501" t="s">
        <v>4184</v>
      </c>
      <c r="W25" t="s">
        <v>1573</v>
      </c>
      <c r="Y25" s="96" t="s">
        <v>3293</v>
      </c>
      <c r="Z25" s="96" t="s">
        <v>1667</v>
      </c>
      <c r="AB25" s="501">
        <v>0.4784688995215311</v>
      </c>
      <c r="AC25">
        <v>418</v>
      </c>
      <c r="AD25">
        <v>39</v>
      </c>
      <c r="AE25">
        <v>2</v>
      </c>
      <c r="AF25">
        <v>2.62</v>
      </c>
      <c r="AH25">
        <v>0.4784688995215311</v>
      </c>
      <c r="AN25">
        <v>42.6</v>
      </c>
      <c r="AO25">
        <v>0</v>
      </c>
      <c r="AP25" s="147">
        <v>15</v>
      </c>
      <c r="AQ25" s="147">
        <v>1</v>
      </c>
      <c r="AS25">
        <v>3</v>
      </c>
      <c r="AT25">
        <v>0.3</v>
      </c>
      <c r="AY25">
        <v>1</v>
      </c>
      <c r="AZ25">
        <v>1</v>
      </c>
      <c r="BA25">
        <v>10</v>
      </c>
      <c r="BB25" s="147" t="s">
        <v>3048</v>
      </c>
      <c r="BC25" s="147" t="s">
        <v>3751</v>
      </c>
      <c r="BH25">
        <v>0</v>
      </c>
      <c r="BI25">
        <v>0</v>
      </c>
      <c r="BJ25">
        <v>0</v>
      </c>
      <c r="BK25">
        <v>1</v>
      </c>
      <c r="BL25">
        <v>2</v>
      </c>
      <c r="BM25">
        <v>2</v>
      </c>
      <c r="BN25">
        <v>1</v>
      </c>
      <c r="BO25">
        <v>1</v>
      </c>
      <c r="BP25">
        <v>0</v>
      </c>
      <c r="BQ25">
        <v>0</v>
      </c>
      <c r="BR25">
        <v>0</v>
      </c>
      <c r="BS25">
        <v>0</v>
      </c>
      <c r="BT25">
        <v>0</v>
      </c>
      <c r="BU25">
        <v>0</v>
      </c>
      <c r="BV25">
        <v>1</v>
      </c>
      <c r="BW25">
        <v>0</v>
      </c>
      <c r="BX25">
        <v>0</v>
      </c>
      <c r="BY25">
        <v>0</v>
      </c>
      <c r="BZ25" s="147" t="s">
        <v>4183</v>
      </c>
      <c r="CC25">
        <v>0</v>
      </c>
      <c r="CD25" s="68" t="s">
        <v>1661</v>
      </c>
      <c r="CJ25" s="147" t="s">
        <v>3048</v>
      </c>
      <c r="CK25">
        <v>5</v>
      </c>
      <c r="CN25" s="147" t="s">
        <v>1428</v>
      </c>
      <c r="CO25" s="147" t="s">
        <v>4182</v>
      </c>
      <c r="CQ25" s="147" t="s">
        <v>4181</v>
      </c>
      <c r="CR25" t="s">
        <v>1573</v>
      </c>
    </row>
    <row r="27" spans="1:174">
      <c r="A27" t="s">
        <v>1684</v>
      </c>
      <c r="B27">
        <v>1939</v>
      </c>
      <c r="C27" s="147" t="s">
        <v>4157</v>
      </c>
      <c r="D27" t="s">
        <v>4156</v>
      </c>
      <c r="E27" s="5" t="s">
        <v>4155</v>
      </c>
      <c r="F27" s="147" t="s">
        <v>4154</v>
      </c>
      <c r="G27" t="s">
        <v>3043</v>
      </c>
      <c r="H27" t="s">
        <v>2074</v>
      </c>
      <c r="I27" t="s">
        <v>4180</v>
      </c>
      <c r="J27" s="210" t="s">
        <v>1684</v>
      </c>
      <c r="K27">
        <v>6352560</v>
      </c>
      <c r="L27" s="57">
        <v>1380340</v>
      </c>
      <c r="M27" t="s">
        <v>3155</v>
      </c>
      <c r="N27" s="68" t="s">
        <v>3155</v>
      </c>
      <c r="O27" t="s">
        <v>4151</v>
      </c>
      <c r="P27" s="147" t="s">
        <v>4173</v>
      </c>
      <c r="Q27" t="s">
        <v>3155</v>
      </c>
      <c r="R27" s="115">
        <v>40771</v>
      </c>
      <c r="S27" t="s">
        <v>4172</v>
      </c>
      <c r="T27" s="147" t="s">
        <v>2519</v>
      </c>
      <c r="U27" s="147" t="s">
        <v>3201</v>
      </c>
      <c r="V27" s="501" t="s">
        <v>3200</v>
      </c>
      <c r="W27" t="s">
        <v>4179</v>
      </c>
      <c r="X27" t="s">
        <v>4178</v>
      </c>
      <c r="Y27" s="96" t="s">
        <v>3378</v>
      </c>
      <c r="Z27" s="96" t="s">
        <v>2519</v>
      </c>
      <c r="AA27" t="s">
        <v>3198</v>
      </c>
      <c r="AB27" s="501" t="s">
        <v>3197</v>
      </c>
      <c r="AC27">
        <v>422</v>
      </c>
      <c r="AD27" t="s">
        <v>3155</v>
      </c>
      <c r="AE27">
        <v>0</v>
      </c>
      <c r="AF27">
        <v>2.4500000000000002</v>
      </c>
      <c r="AG27" t="s">
        <v>3160</v>
      </c>
      <c r="AH27">
        <v>45</v>
      </c>
      <c r="AI27">
        <v>4.0279250829276503</v>
      </c>
      <c r="AJ27">
        <v>19.241257088846872</v>
      </c>
      <c r="AK27">
        <v>21.724890829694331</v>
      </c>
      <c r="AL27">
        <v>0.47393364928909953</v>
      </c>
      <c r="AM27">
        <v>4.9905885501254366</v>
      </c>
      <c r="AN27">
        <v>11.137440758293838</v>
      </c>
      <c r="AO27">
        <v>21.327014218009481</v>
      </c>
      <c r="AP27" s="147">
        <v>10</v>
      </c>
      <c r="AQ27" s="147" t="s">
        <v>3157</v>
      </c>
      <c r="AR27" t="s">
        <v>3156</v>
      </c>
      <c r="AS27" t="s">
        <v>3117</v>
      </c>
      <c r="AT27" t="s">
        <v>3336</v>
      </c>
      <c r="AU27" t="s">
        <v>3336</v>
      </c>
      <c r="AV27" t="s">
        <v>4177</v>
      </c>
      <c r="AW27" t="s">
        <v>3181</v>
      </c>
      <c r="AX27" t="s">
        <v>3155</v>
      </c>
      <c r="AY27">
        <v>0</v>
      </c>
      <c r="AZ27">
        <v>2</v>
      </c>
      <c r="BA27" t="s">
        <v>4176</v>
      </c>
      <c r="BB27" s="147" t="s">
        <v>3250</v>
      </c>
      <c r="BC27" s="147" t="s">
        <v>3145</v>
      </c>
      <c r="BD27" t="s">
        <v>3441</v>
      </c>
      <c r="BE27" t="s">
        <v>3054</v>
      </c>
      <c r="BF27" t="s">
        <v>3155</v>
      </c>
      <c r="BG27" t="s">
        <v>3155</v>
      </c>
      <c r="BH27">
        <v>0</v>
      </c>
      <c r="BI27">
        <v>0</v>
      </c>
      <c r="BJ27">
        <v>0</v>
      </c>
      <c r="BK27">
        <v>2</v>
      </c>
      <c r="BL27">
        <v>2</v>
      </c>
      <c r="BM27">
        <v>2</v>
      </c>
      <c r="BN27">
        <v>2</v>
      </c>
      <c r="BO27">
        <v>0</v>
      </c>
      <c r="BP27">
        <v>0</v>
      </c>
      <c r="BQ27">
        <v>0</v>
      </c>
      <c r="BR27">
        <v>0</v>
      </c>
      <c r="BS27">
        <v>0</v>
      </c>
      <c r="BT27">
        <v>1</v>
      </c>
      <c r="BU27">
        <v>0</v>
      </c>
      <c r="BV27">
        <v>1</v>
      </c>
      <c r="BW27">
        <v>1</v>
      </c>
      <c r="BX27">
        <v>0</v>
      </c>
      <c r="BY27">
        <v>0</v>
      </c>
      <c r="BZ27" s="147" t="s">
        <v>3053</v>
      </c>
      <c r="CA27" t="s">
        <v>3155</v>
      </c>
      <c r="CB27" t="s">
        <v>3155</v>
      </c>
      <c r="CC27" t="s">
        <v>3163</v>
      </c>
      <c r="CD27" s="68" t="s">
        <v>4175</v>
      </c>
      <c r="CE27" t="s">
        <v>3155</v>
      </c>
      <c r="CF27" t="s">
        <v>3155</v>
      </c>
      <c r="CG27" t="s">
        <v>3163</v>
      </c>
      <c r="CH27" t="s">
        <v>3155</v>
      </c>
      <c r="CI27" t="s">
        <v>3155</v>
      </c>
      <c r="CJ27" s="147" t="s">
        <v>3048</v>
      </c>
      <c r="CK27" t="s">
        <v>4167</v>
      </c>
      <c r="CL27" t="s">
        <v>3155</v>
      </c>
      <c r="CM27" t="s">
        <v>3155</v>
      </c>
      <c r="CN27" s="147" t="s">
        <v>1428</v>
      </c>
      <c r="CO27" s="147" t="s">
        <v>4166</v>
      </c>
      <c r="CP27" t="s">
        <v>3193</v>
      </c>
      <c r="CQ27" s="147"/>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row>
    <row r="28" spans="1:174">
      <c r="A28" t="s">
        <v>1681</v>
      </c>
      <c r="B28">
        <v>1939</v>
      </c>
      <c r="C28" s="147" t="s">
        <v>4157</v>
      </c>
      <c r="D28" t="s">
        <v>4156</v>
      </c>
      <c r="E28" s="5" t="s">
        <v>4155</v>
      </c>
      <c r="F28" s="147" t="s">
        <v>4154</v>
      </c>
      <c r="G28" t="s">
        <v>3043</v>
      </c>
      <c r="H28" t="s">
        <v>1682</v>
      </c>
      <c r="I28" t="s">
        <v>4174</v>
      </c>
      <c r="J28" s="210" t="s">
        <v>1681</v>
      </c>
      <c r="K28">
        <v>6353350</v>
      </c>
      <c r="L28" s="57">
        <v>1382530</v>
      </c>
      <c r="M28" t="s">
        <v>3155</v>
      </c>
      <c r="N28" s="68" t="s">
        <v>3155</v>
      </c>
      <c r="O28" t="s">
        <v>4151</v>
      </c>
      <c r="P28" s="147" t="s">
        <v>4173</v>
      </c>
      <c r="Q28" t="s">
        <v>3155</v>
      </c>
      <c r="R28" s="115">
        <v>40771</v>
      </c>
      <c r="S28" t="s">
        <v>4172</v>
      </c>
      <c r="T28" s="147" t="s">
        <v>2519</v>
      </c>
      <c r="U28" s="147" t="s">
        <v>3201</v>
      </c>
      <c r="V28" s="501" t="s">
        <v>3200</v>
      </c>
      <c r="W28" t="s">
        <v>4171</v>
      </c>
      <c r="X28" t="s">
        <v>4170</v>
      </c>
      <c r="Y28" s="96" t="s">
        <v>3378</v>
      </c>
      <c r="Z28" s="96" t="s">
        <v>2519</v>
      </c>
      <c r="AA28" t="s">
        <v>3198</v>
      </c>
      <c r="AB28" s="501" t="s">
        <v>3197</v>
      </c>
      <c r="AC28">
        <v>403</v>
      </c>
      <c r="AD28" t="s">
        <v>3155</v>
      </c>
      <c r="AE28">
        <v>1</v>
      </c>
      <c r="AF28">
        <v>2.4444439999999998</v>
      </c>
      <c r="AG28" t="s">
        <v>4169</v>
      </c>
      <c r="AH28">
        <v>34</v>
      </c>
      <c r="AI28">
        <v>3.339669118425125</v>
      </c>
      <c r="AJ28">
        <v>18.846282327586195</v>
      </c>
      <c r="AK28">
        <v>15.37433155080214</v>
      </c>
      <c r="AL28">
        <v>0</v>
      </c>
      <c r="AM28">
        <v>4.2056940615801039</v>
      </c>
      <c r="AN28">
        <v>6.9478908188585615</v>
      </c>
      <c r="AO28">
        <v>36.724565756823822</v>
      </c>
      <c r="AP28" s="147">
        <v>10</v>
      </c>
      <c r="AQ28" s="147" t="s">
        <v>3157</v>
      </c>
      <c r="AR28" t="s">
        <v>3203</v>
      </c>
      <c r="AS28" t="s">
        <v>3117</v>
      </c>
      <c r="AT28" t="s">
        <v>3205</v>
      </c>
      <c r="AU28" t="s">
        <v>3337</v>
      </c>
      <c r="AV28" t="s">
        <v>4168</v>
      </c>
      <c r="AW28" t="s">
        <v>3157</v>
      </c>
      <c r="AX28" t="s">
        <v>3155</v>
      </c>
      <c r="AY28">
        <v>1</v>
      </c>
      <c r="AZ28">
        <v>2</v>
      </c>
      <c r="BA28" t="s">
        <v>3322</v>
      </c>
      <c r="BB28" s="147" t="s">
        <v>3056</v>
      </c>
      <c r="BC28" s="147" t="s">
        <v>3144</v>
      </c>
      <c r="BD28" t="s">
        <v>3055</v>
      </c>
      <c r="BE28" t="s">
        <v>3155</v>
      </c>
      <c r="BF28" t="s">
        <v>3155</v>
      </c>
      <c r="BG28" t="s">
        <v>3155</v>
      </c>
      <c r="BH28">
        <v>0</v>
      </c>
      <c r="BI28">
        <v>2</v>
      </c>
      <c r="BJ28">
        <v>2</v>
      </c>
      <c r="BK28">
        <v>2</v>
      </c>
      <c r="BL28">
        <v>1</v>
      </c>
      <c r="BM28">
        <v>0</v>
      </c>
      <c r="BN28">
        <v>0</v>
      </c>
      <c r="BO28">
        <v>0</v>
      </c>
      <c r="BP28">
        <v>0</v>
      </c>
      <c r="BQ28">
        <v>0</v>
      </c>
      <c r="BR28">
        <v>0</v>
      </c>
      <c r="BS28">
        <v>0</v>
      </c>
      <c r="BT28">
        <v>0</v>
      </c>
      <c r="BU28">
        <v>0</v>
      </c>
      <c r="BV28">
        <v>1</v>
      </c>
      <c r="BW28">
        <v>1</v>
      </c>
      <c r="BX28">
        <v>1</v>
      </c>
      <c r="BY28">
        <v>0</v>
      </c>
      <c r="BZ28" s="147" t="s">
        <v>3053</v>
      </c>
      <c r="CA28" t="s">
        <v>3155</v>
      </c>
      <c r="CB28" t="s">
        <v>3155</v>
      </c>
      <c r="CC28" t="s">
        <v>3157</v>
      </c>
      <c r="CD28" s="68" t="s">
        <v>3155</v>
      </c>
      <c r="CE28" t="s">
        <v>3155</v>
      </c>
      <c r="CF28" t="s">
        <v>3155</v>
      </c>
      <c r="CG28" t="s">
        <v>3160</v>
      </c>
      <c r="CH28" t="s">
        <v>3155</v>
      </c>
      <c r="CI28" t="s">
        <v>3155</v>
      </c>
      <c r="CJ28" s="147" t="s">
        <v>3048</v>
      </c>
      <c r="CK28" t="s">
        <v>4167</v>
      </c>
      <c r="CL28" t="s">
        <v>3155</v>
      </c>
      <c r="CM28" t="s">
        <v>3155</v>
      </c>
      <c r="CN28" s="147" t="s">
        <v>1428</v>
      </c>
      <c r="CO28" s="147" t="s">
        <v>4166</v>
      </c>
      <c r="CP28" t="s">
        <v>3193</v>
      </c>
      <c r="CQ28" s="147"/>
      <c r="EK28">
        <v>1</v>
      </c>
      <c r="EL28">
        <v>0</v>
      </c>
      <c r="EM28">
        <v>0</v>
      </c>
      <c r="EN28">
        <v>0</v>
      </c>
      <c r="EO28">
        <v>0</v>
      </c>
      <c r="EP28">
        <v>0</v>
      </c>
      <c r="EQ28">
        <v>0</v>
      </c>
      <c r="ER28">
        <v>0</v>
      </c>
      <c r="ES28">
        <v>0</v>
      </c>
      <c r="ET28">
        <v>0</v>
      </c>
      <c r="EU28">
        <v>0</v>
      </c>
      <c r="EV28">
        <v>0</v>
      </c>
      <c r="EW28">
        <v>0</v>
      </c>
      <c r="EX28">
        <v>0</v>
      </c>
      <c r="EY28">
        <v>0</v>
      </c>
      <c r="EZ28">
        <v>0</v>
      </c>
      <c r="FA28">
        <v>0.24813895781637718</v>
      </c>
      <c r="FB28">
        <v>0.23696682464454977</v>
      </c>
      <c r="FC28">
        <v>0.23696682464454977</v>
      </c>
      <c r="FD28">
        <v>0</v>
      </c>
      <c r="FE28">
        <v>0</v>
      </c>
      <c r="FF28">
        <v>0</v>
      </c>
      <c r="FG28">
        <v>0</v>
      </c>
      <c r="FH28">
        <v>0</v>
      </c>
      <c r="FI28">
        <v>0</v>
      </c>
      <c r="FJ28">
        <v>0</v>
      </c>
      <c r="FK28">
        <v>0</v>
      </c>
      <c r="FL28">
        <v>0</v>
      </c>
      <c r="FM28">
        <v>0</v>
      </c>
      <c r="FN28">
        <v>0</v>
      </c>
      <c r="FO28">
        <v>0</v>
      </c>
      <c r="FP28">
        <v>0</v>
      </c>
      <c r="FQ28">
        <v>0</v>
      </c>
      <c r="FR28">
        <v>0</v>
      </c>
    </row>
    <row r="29" spans="1:174">
      <c r="A29" t="s">
        <v>1718</v>
      </c>
      <c r="B29">
        <v>2139</v>
      </c>
      <c r="C29" s="147" t="s">
        <v>4157</v>
      </c>
      <c r="D29" t="s">
        <v>4156</v>
      </c>
      <c r="E29" s="5" t="s">
        <v>4155</v>
      </c>
      <c r="F29" s="147" t="s">
        <v>4165</v>
      </c>
      <c r="G29" t="s">
        <v>3043</v>
      </c>
      <c r="H29" t="s">
        <v>1685</v>
      </c>
      <c r="I29" t="s">
        <v>4164</v>
      </c>
      <c r="J29" s="210" t="s">
        <v>1718</v>
      </c>
      <c r="K29">
        <v>6346946</v>
      </c>
      <c r="L29" s="57">
        <v>1364115</v>
      </c>
      <c r="M29" t="s">
        <v>3155</v>
      </c>
      <c r="N29" s="68" t="s">
        <v>3155</v>
      </c>
      <c r="O29" t="s">
        <v>4163</v>
      </c>
      <c r="P29" s="147" t="s">
        <v>4150</v>
      </c>
      <c r="Q29" t="s">
        <v>3155</v>
      </c>
      <c r="R29" s="115">
        <v>40779</v>
      </c>
      <c r="S29" t="s">
        <v>3148</v>
      </c>
      <c r="T29" s="147" t="s">
        <v>2519</v>
      </c>
      <c r="U29" s="147" t="s">
        <v>3201</v>
      </c>
      <c r="V29" s="501" t="s">
        <v>3200</v>
      </c>
      <c r="W29" t="s">
        <v>4162</v>
      </c>
      <c r="X29" t="s">
        <v>4161</v>
      </c>
      <c r="Y29" s="96" t="s">
        <v>3378</v>
      </c>
      <c r="Z29" s="96" t="s">
        <v>2519</v>
      </c>
      <c r="AA29" t="s">
        <v>3198</v>
      </c>
      <c r="AB29" s="501" t="s">
        <v>3197</v>
      </c>
      <c r="AC29">
        <v>410</v>
      </c>
      <c r="AD29" t="s">
        <v>3155</v>
      </c>
      <c r="AE29">
        <v>2</v>
      </c>
      <c r="AF29">
        <v>2.5</v>
      </c>
      <c r="AG29" t="s">
        <v>4160</v>
      </c>
      <c r="AH29">
        <v>27</v>
      </c>
      <c r="AI29">
        <v>2.528713951288716</v>
      </c>
      <c r="AJ29">
        <v>19.353057851239669</v>
      </c>
      <c r="AK29">
        <v>0.98797250859106711</v>
      </c>
      <c r="AL29">
        <v>0.24390243902439024</v>
      </c>
      <c r="AM29">
        <v>1.5144331497612369</v>
      </c>
      <c r="AN29">
        <v>0.24390243902439024</v>
      </c>
      <c r="AO29">
        <v>90.975609756097569</v>
      </c>
      <c r="AP29" s="147">
        <v>5</v>
      </c>
      <c r="AQ29" s="147" t="s">
        <v>3157</v>
      </c>
      <c r="AR29" t="s">
        <v>3326</v>
      </c>
      <c r="AS29" t="s">
        <v>3117</v>
      </c>
      <c r="AT29" t="s">
        <v>3163</v>
      </c>
      <c r="AU29" t="s">
        <v>3163</v>
      </c>
      <c r="AV29" t="s">
        <v>4159</v>
      </c>
      <c r="AW29" t="s">
        <v>3163</v>
      </c>
      <c r="AX29" t="s">
        <v>3155</v>
      </c>
      <c r="AY29">
        <v>0</v>
      </c>
      <c r="AZ29">
        <v>2</v>
      </c>
      <c r="BA29" t="s">
        <v>3423</v>
      </c>
      <c r="BB29" s="147" t="s">
        <v>3237</v>
      </c>
      <c r="BC29" s="147" t="s">
        <v>3155</v>
      </c>
      <c r="BD29" t="s">
        <v>3155</v>
      </c>
      <c r="BE29" t="s">
        <v>3321</v>
      </c>
      <c r="BF29" t="s">
        <v>3299</v>
      </c>
      <c r="BG29" t="s">
        <v>3155</v>
      </c>
      <c r="BH29">
        <v>3</v>
      </c>
      <c r="BI29">
        <v>0</v>
      </c>
      <c r="BJ29">
        <v>0</v>
      </c>
      <c r="BK29">
        <v>0</v>
      </c>
      <c r="BL29">
        <v>0</v>
      </c>
      <c r="BM29">
        <v>0</v>
      </c>
      <c r="BN29">
        <v>0</v>
      </c>
      <c r="BO29">
        <v>0</v>
      </c>
      <c r="BP29">
        <v>1</v>
      </c>
      <c r="BQ29">
        <v>2</v>
      </c>
      <c r="BR29">
        <v>0</v>
      </c>
      <c r="BS29">
        <v>0</v>
      </c>
      <c r="BT29">
        <v>0</v>
      </c>
      <c r="BU29">
        <v>0</v>
      </c>
      <c r="BV29">
        <v>1</v>
      </c>
      <c r="BW29">
        <v>0</v>
      </c>
      <c r="BX29">
        <v>0</v>
      </c>
      <c r="BY29">
        <v>0</v>
      </c>
      <c r="BZ29" s="147" t="s">
        <v>3053</v>
      </c>
      <c r="CA29" t="s">
        <v>3155</v>
      </c>
      <c r="CB29" t="s">
        <v>3155</v>
      </c>
      <c r="CC29" t="s">
        <v>3160</v>
      </c>
      <c r="CD29" s="68" t="s">
        <v>3376</v>
      </c>
      <c r="CE29" t="s">
        <v>3155</v>
      </c>
      <c r="CF29" t="s">
        <v>3155</v>
      </c>
      <c r="CG29" t="s">
        <v>3157</v>
      </c>
      <c r="CH29" t="s">
        <v>3155</v>
      </c>
      <c r="CI29" t="s">
        <v>3155</v>
      </c>
      <c r="CJ29" s="147" t="s">
        <v>3305</v>
      </c>
      <c r="CK29" t="s">
        <v>3155</v>
      </c>
      <c r="CL29" t="s">
        <v>3155</v>
      </c>
      <c r="CM29" t="s">
        <v>3155</v>
      </c>
      <c r="CN29" s="147" t="s">
        <v>1428</v>
      </c>
      <c r="CO29" s="147" t="s">
        <v>4158</v>
      </c>
      <c r="CP29" t="s">
        <v>3193</v>
      </c>
      <c r="CQ29" s="147"/>
      <c r="EK29">
        <v>0</v>
      </c>
      <c r="EL29">
        <v>0</v>
      </c>
      <c r="EM29">
        <v>0</v>
      </c>
      <c r="EN29">
        <v>0</v>
      </c>
      <c r="EO29">
        <v>1</v>
      </c>
      <c r="EP29">
        <v>0</v>
      </c>
      <c r="EQ29">
        <v>0</v>
      </c>
      <c r="ER29">
        <v>0</v>
      </c>
      <c r="ES29">
        <v>0</v>
      </c>
      <c r="ET29">
        <v>0</v>
      </c>
      <c r="EU29">
        <v>0</v>
      </c>
      <c r="EV29">
        <v>0</v>
      </c>
      <c r="EW29">
        <v>0</v>
      </c>
      <c r="EX29">
        <v>0</v>
      </c>
      <c r="EY29">
        <v>0</v>
      </c>
      <c r="EZ29">
        <v>0</v>
      </c>
      <c r="FA29">
        <v>0.48780487804878048</v>
      </c>
      <c r="FB29">
        <v>0.24813895781637718</v>
      </c>
      <c r="FC29">
        <v>0</v>
      </c>
      <c r="FD29">
        <v>0</v>
      </c>
      <c r="FE29">
        <v>0</v>
      </c>
      <c r="FF29">
        <v>0</v>
      </c>
      <c r="FG29">
        <v>0.24813895781637718</v>
      </c>
      <c r="FH29">
        <v>0</v>
      </c>
      <c r="FI29">
        <v>0</v>
      </c>
      <c r="FJ29">
        <v>0</v>
      </c>
      <c r="FK29">
        <v>0</v>
      </c>
      <c r="FL29">
        <v>0</v>
      </c>
      <c r="FM29">
        <v>0</v>
      </c>
      <c r="FN29">
        <v>0</v>
      </c>
      <c r="FO29">
        <v>0</v>
      </c>
      <c r="FP29">
        <v>0</v>
      </c>
      <c r="FQ29">
        <v>0</v>
      </c>
      <c r="FR29">
        <v>0</v>
      </c>
    </row>
    <row r="30" spans="1:174">
      <c r="A30" t="s">
        <v>1741</v>
      </c>
      <c r="B30">
        <v>2139</v>
      </c>
      <c r="C30" s="147" t="s">
        <v>4157</v>
      </c>
      <c r="D30" t="s">
        <v>4156</v>
      </c>
      <c r="E30" s="5" t="s">
        <v>4155</v>
      </c>
      <c r="F30" s="147" t="s">
        <v>4154</v>
      </c>
      <c r="G30" t="s">
        <v>3043</v>
      </c>
      <c r="H30" t="s">
        <v>4153</v>
      </c>
      <c r="I30" t="s">
        <v>4152</v>
      </c>
      <c r="J30" s="210" t="s">
        <v>1741</v>
      </c>
      <c r="K30">
        <v>6358100</v>
      </c>
      <c r="L30" s="57">
        <v>1375200</v>
      </c>
      <c r="M30" t="s">
        <v>3155</v>
      </c>
      <c r="N30" s="68" t="s">
        <v>3155</v>
      </c>
      <c r="O30" t="s">
        <v>4151</v>
      </c>
      <c r="P30" s="147" t="s">
        <v>4150</v>
      </c>
      <c r="Q30" t="s">
        <v>3155</v>
      </c>
      <c r="R30" s="115">
        <v>40779</v>
      </c>
      <c r="S30" t="s">
        <v>3148</v>
      </c>
      <c r="T30" s="147" t="s">
        <v>2519</v>
      </c>
      <c r="U30" s="147" t="s">
        <v>3201</v>
      </c>
      <c r="V30" s="501" t="s">
        <v>3200</v>
      </c>
      <c r="W30" t="s">
        <v>4149</v>
      </c>
      <c r="X30" t="s">
        <v>4148</v>
      </c>
      <c r="Y30" s="96" t="s">
        <v>3378</v>
      </c>
      <c r="Z30" s="96" t="s">
        <v>2519</v>
      </c>
      <c r="AA30" t="s">
        <v>3198</v>
      </c>
      <c r="AB30" s="501" t="s">
        <v>3197</v>
      </c>
      <c r="AC30">
        <v>421</v>
      </c>
      <c r="AD30" t="s">
        <v>3155</v>
      </c>
      <c r="AE30">
        <v>0</v>
      </c>
      <c r="AF30">
        <v>2.5</v>
      </c>
      <c r="AG30" t="s">
        <v>4147</v>
      </c>
      <c r="AH30">
        <v>35</v>
      </c>
      <c r="AI30">
        <v>3.8464664424857449</v>
      </c>
      <c r="AJ30">
        <v>19.818708333333323</v>
      </c>
      <c r="AK30">
        <v>12.839673913043463</v>
      </c>
      <c r="AL30">
        <v>0.71258907363420432</v>
      </c>
      <c r="AM30">
        <v>4.3964837680781947</v>
      </c>
      <c r="AN30">
        <v>11.63895486935867</v>
      </c>
      <c r="AO30">
        <v>26.365795724465556</v>
      </c>
      <c r="AP30" s="147">
        <v>3</v>
      </c>
      <c r="AQ30" s="147" t="s">
        <v>3181</v>
      </c>
      <c r="AR30" t="s">
        <v>3422</v>
      </c>
      <c r="AS30" t="s">
        <v>3117</v>
      </c>
      <c r="AT30" t="s">
        <v>3163</v>
      </c>
      <c r="AU30" t="s">
        <v>3155</v>
      </c>
      <c r="AV30" t="s">
        <v>4146</v>
      </c>
      <c r="AW30" t="s">
        <v>3160</v>
      </c>
      <c r="AX30" t="s">
        <v>3155</v>
      </c>
      <c r="AY30">
        <v>0</v>
      </c>
      <c r="AZ30">
        <v>2</v>
      </c>
      <c r="BA30" t="s">
        <v>3388</v>
      </c>
      <c r="BB30" s="147" t="s">
        <v>3237</v>
      </c>
      <c r="BC30" s="147" t="s">
        <v>3155</v>
      </c>
      <c r="BD30" t="s">
        <v>3155</v>
      </c>
      <c r="BE30" t="s">
        <v>3321</v>
      </c>
      <c r="BF30" t="s">
        <v>3299</v>
      </c>
      <c r="BG30" t="s">
        <v>3155</v>
      </c>
      <c r="BH30">
        <v>3</v>
      </c>
      <c r="BI30">
        <v>0</v>
      </c>
      <c r="BJ30">
        <v>0</v>
      </c>
      <c r="BK30">
        <v>0</v>
      </c>
      <c r="BL30">
        <v>0</v>
      </c>
      <c r="BM30">
        <v>0</v>
      </c>
      <c r="BN30">
        <v>0</v>
      </c>
      <c r="BO30">
        <v>0</v>
      </c>
      <c r="BP30">
        <v>1</v>
      </c>
      <c r="BQ30">
        <v>2</v>
      </c>
      <c r="BR30">
        <v>0</v>
      </c>
      <c r="BS30">
        <v>0</v>
      </c>
      <c r="BT30">
        <v>0</v>
      </c>
      <c r="BU30">
        <v>0</v>
      </c>
      <c r="BV30">
        <v>1</v>
      </c>
      <c r="BW30">
        <v>0</v>
      </c>
      <c r="BX30">
        <v>0</v>
      </c>
      <c r="BY30">
        <v>0</v>
      </c>
      <c r="BZ30" s="147" t="s">
        <v>3278</v>
      </c>
      <c r="CA30" t="s">
        <v>3161</v>
      </c>
      <c r="CB30" t="s">
        <v>3155</v>
      </c>
      <c r="CC30" t="s">
        <v>3163</v>
      </c>
      <c r="CD30" s="68" t="s">
        <v>3155</v>
      </c>
      <c r="CE30" t="s">
        <v>3155</v>
      </c>
      <c r="CF30" t="s">
        <v>3155</v>
      </c>
      <c r="CG30" t="s">
        <v>3160</v>
      </c>
      <c r="CH30" t="s">
        <v>3155</v>
      </c>
      <c r="CI30" t="s">
        <v>3155</v>
      </c>
      <c r="CJ30" s="147" t="s">
        <v>3305</v>
      </c>
      <c r="CK30" t="s">
        <v>3155</v>
      </c>
      <c r="CL30" t="s">
        <v>3155</v>
      </c>
      <c r="CM30" t="s">
        <v>3155</v>
      </c>
      <c r="CN30" s="147" t="s">
        <v>1428</v>
      </c>
      <c r="CO30" s="147" t="s">
        <v>3155</v>
      </c>
      <c r="CP30" t="s">
        <v>3193</v>
      </c>
      <c r="CQ30" s="147"/>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row>
    <row r="32" spans="1:174" s="147" customFormat="1">
      <c r="A32" s="147" t="s">
        <v>1750</v>
      </c>
      <c r="B32" s="147" t="s">
        <v>3289</v>
      </c>
      <c r="C32" s="147" t="s">
        <v>2702</v>
      </c>
      <c r="D32" s="147" t="s">
        <v>4141</v>
      </c>
      <c r="E32" s="147" t="s">
        <v>1742</v>
      </c>
      <c r="F32" s="147" t="s">
        <v>4145</v>
      </c>
      <c r="G32" s="147" t="s">
        <v>3043</v>
      </c>
      <c r="H32" s="94" t="s">
        <v>1743</v>
      </c>
      <c r="J32" s="147" t="s">
        <v>4144</v>
      </c>
      <c r="K32" s="147">
        <v>6346407</v>
      </c>
      <c r="L32" s="147">
        <v>1539675</v>
      </c>
      <c r="P32" s="147" t="s">
        <v>4143</v>
      </c>
      <c r="R32" s="380">
        <v>40815</v>
      </c>
      <c r="S32" s="147" t="s">
        <v>4125</v>
      </c>
      <c r="T32" s="489" t="s">
        <v>4138</v>
      </c>
      <c r="W32" s="147" t="s">
        <v>1750</v>
      </c>
      <c r="X32" s="147">
        <v>111130</v>
      </c>
      <c r="Y32" s="147" t="s">
        <v>3038</v>
      </c>
      <c r="Z32" s="147" t="s">
        <v>1667</v>
      </c>
      <c r="AA32" s="147">
        <v>7</v>
      </c>
      <c r="AC32" s="147">
        <v>418</v>
      </c>
      <c r="AD32" s="147">
        <v>0</v>
      </c>
      <c r="AE32" s="147">
        <v>51</v>
      </c>
      <c r="AF32" s="147">
        <v>2.66</v>
      </c>
      <c r="AG32">
        <v>12.200956937799043</v>
      </c>
      <c r="AH32" s="147">
        <v>12</v>
      </c>
      <c r="AI32" s="147">
        <v>0.62</v>
      </c>
      <c r="AJ32" s="147">
        <v>17.399999999999999</v>
      </c>
      <c r="AK32" s="147">
        <v>2</v>
      </c>
      <c r="AL32" s="147">
        <v>0.5</v>
      </c>
      <c r="AM32" s="147">
        <v>9.8758133157675232</v>
      </c>
      <c r="AN32" s="147">
        <v>91.9</v>
      </c>
      <c r="AO32" s="147">
        <v>0.24</v>
      </c>
      <c r="AP32" s="147">
        <v>10</v>
      </c>
      <c r="AQ32" s="147">
        <v>1.5</v>
      </c>
      <c r="AR32" s="147">
        <v>1.5</v>
      </c>
      <c r="AS32" s="147">
        <v>2</v>
      </c>
      <c r="AT32" s="147">
        <v>0.15</v>
      </c>
      <c r="AU32" s="147">
        <v>0.2</v>
      </c>
      <c r="AW32" s="147">
        <v>1</v>
      </c>
      <c r="BA32" s="147">
        <v>12.8</v>
      </c>
      <c r="BB32" s="147" t="s">
        <v>3055</v>
      </c>
      <c r="BC32" s="147" t="s">
        <v>3056</v>
      </c>
      <c r="BD32" s="147" t="s">
        <v>3048</v>
      </c>
      <c r="BH32" s="147">
        <v>0</v>
      </c>
      <c r="BI32" s="147">
        <v>2</v>
      </c>
      <c r="BJ32" s="147">
        <v>2</v>
      </c>
      <c r="BK32" s="147">
        <v>2</v>
      </c>
      <c r="BL32" s="147">
        <v>2</v>
      </c>
      <c r="BM32" s="147">
        <v>0</v>
      </c>
      <c r="BN32" s="147">
        <v>0</v>
      </c>
      <c r="BO32" s="147">
        <v>0</v>
      </c>
      <c r="BV32" s="147">
        <v>1</v>
      </c>
      <c r="BW32" s="147">
        <v>2</v>
      </c>
      <c r="BX32" s="147">
        <v>1</v>
      </c>
      <c r="BY32" s="147">
        <v>0</v>
      </c>
      <c r="BZ32" s="147" t="s">
        <v>3053</v>
      </c>
      <c r="CA32" s="147" t="s">
        <v>4142</v>
      </c>
      <c r="CC32" s="147">
        <v>2</v>
      </c>
      <c r="CJ32" s="147" t="s">
        <v>3048</v>
      </c>
      <c r="CN32" s="147" t="s">
        <v>1428</v>
      </c>
      <c r="CO32" s="282" t="s">
        <v>1752</v>
      </c>
      <c r="CR32" s="147" t="s">
        <v>1750</v>
      </c>
      <c r="EK32" s="147">
        <v>0</v>
      </c>
      <c r="EL32" s="147">
        <v>0</v>
      </c>
      <c r="EM32" s="147">
        <v>0</v>
      </c>
      <c r="EN32" s="147">
        <v>0</v>
      </c>
      <c r="EO32" s="147">
        <v>0</v>
      </c>
      <c r="EP32" s="147">
        <v>0</v>
      </c>
      <c r="EQ32" s="147">
        <v>0</v>
      </c>
      <c r="ER32" s="147">
        <v>0</v>
      </c>
      <c r="ES32" s="147">
        <v>0</v>
      </c>
      <c r="ET32" s="147">
        <v>0</v>
      </c>
      <c r="EU32" s="147">
        <v>0</v>
      </c>
      <c r="EV32" s="147">
        <v>0</v>
      </c>
      <c r="EW32" s="147">
        <v>0</v>
      </c>
      <c r="EX32" s="147">
        <v>0</v>
      </c>
      <c r="EY32" s="147">
        <v>0</v>
      </c>
      <c r="EZ32" s="147">
        <v>0</v>
      </c>
      <c r="FA32" s="479">
        <v>12.200956937799043</v>
      </c>
      <c r="FB32" s="478">
        <v>0</v>
      </c>
      <c r="FC32">
        <v>0</v>
      </c>
      <c r="FD32">
        <v>0</v>
      </c>
      <c r="FE32">
        <v>0</v>
      </c>
      <c r="FF32">
        <v>0</v>
      </c>
      <c r="FG32">
        <v>0</v>
      </c>
      <c r="FH32">
        <v>0</v>
      </c>
      <c r="FI32">
        <v>0</v>
      </c>
      <c r="FJ32">
        <v>0</v>
      </c>
      <c r="FK32">
        <v>0</v>
      </c>
      <c r="FL32">
        <v>0</v>
      </c>
      <c r="FM32">
        <v>0</v>
      </c>
      <c r="FN32">
        <v>0</v>
      </c>
      <c r="FO32">
        <v>0</v>
      </c>
      <c r="FP32">
        <v>0</v>
      </c>
      <c r="FQ32">
        <v>0</v>
      </c>
      <c r="FR32">
        <v>0</v>
      </c>
    </row>
    <row r="33" spans="1:174" s="147" customFormat="1">
      <c r="A33" s="147" t="s">
        <v>1774</v>
      </c>
      <c r="B33" s="147" t="s">
        <v>3289</v>
      </c>
      <c r="C33" s="147" t="s">
        <v>2702</v>
      </c>
      <c r="D33" s="147" t="s">
        <v>4141</v>
      </c>
      <c r="E33" s="147" t="s">
        <v>1742</v>
      </c>
      <c r="F33" s="147" t="s">
        <v>4140</v>
      </c>
      <c r="G33" s="147" t="s">
        <v>3043</v>
      </c>
      <c r="H33" s="94" t="s">
        <v>1767</v>
      </c>
      <c r="I33" s="210" t="s">
        <v>4140</v>
      </c>
      <c r="J33" s="94" t="s">
        <v>4139</v>
      </c>
      <c r="K33" s="147">
        <v>6395580</v>
      </c>
      <c r="L33" s="147">
        <v>1504500</v>
      </c>
      <c r="N33" s="68" t="s">
        <v>1775</v>
      </c>
      <c r="P33" s="147" t="s">
        <v>3112</v>
      </c>
      <c r="R33" s="380">
        <v>40815</v>
      </c>
      <c r="S33" s="147" t="s">
        <v>4125</v>
      </c>
      <c r="T33" s="489" t="s">
        <v>4138</v>
      </c>
      <c r="W33" s="147" t="s">
        <v>1774</v>
      </c>
      <c r="X33" s="147">
        <v>111207</v>
      </c>
      <c r="Y33" s="147" t="s">
        <v>3038</v>
      </c>
      <c r="Z33" s="147" t="s">
        <v>1667</v>
      </c>
      <c r="AA33" s="147">
        <v>8</v>
      </c>
      <c r="AC33" s="147">
        <v>428</v>
      </c>
      <c r="AD33" s="147">
        <v>4</v>
      </c>
      <c r="AE33" s="147">
        <v>3</v>
      </c>
      <c r="AF33" s="147">
        <v>2.66</v>
      </c>
      <c r="AG33">
        <v>0.7009345794392523</v>
      </c>
      <c r="AH33" s="147">
        <v>48</v>
      </c>
      <c r="AI33" s="147">
        <v>3.86</v>
      </c>
      <c r="AJ33" s="147">
        <v>16.100000000000001</v>
      </c>
      <c r="AK33" s="147">
        <v>51.7</v>
      </c>
      <c r="AL33" s="147">
        <v>2.1</v>
      </c>
      <c r="AM33" s="147">
        <v>6.2659809993066879</v>
      </c>
      <c r="AN33" s="147">
        <v>7.7</v>
      </c>
      <c r="AO33" s="147">
        <v>3.97</v>
      </c>
      <c r="AP33" s="147">
        <v>10</v>
      </c>
      <c r="AQ33" s="147">
        <v>10</v>
      </c>
      <c r="AR33" s="147">
        <v>16</v>
      </c>
      <c r="AS33" s="147">
        <v>2</v>
      </c>
      <c r="AT33" s="147">
        <v>0.6</v>
      </c>
      <c r="AU33" s="147">
        <v>1</v>
      </c>
      <c r="AW33" s="147">
        <v>2</v>
      </c>
      <c r="AY33" s="147">
        <v>1</v>
      </c>
      <c r="AZ33" s="147">
        <v>1</v>
      </c>
      <c r="BA33" s="147">
        <v>12.7</v>
      </c>
      <c r="BB33" s="147" t="s">
        <v>3237</v>
      </c>
      <c r="BH33" s="147">
        <v>3</v>
      </c>
      <c r="BI33" s="147">
        <v>0</v>
      </c>
      <c r="BJ33" s="147">
        <v>0</v>
      </c>
      <c r="BK33" s="147">
        <v>0</v>
      </c>
      <c r="BL33" s="147">
        <v>0</v>
      </c>
      <c r="BM33" s="147">
        <v>0</v>
      </c>
      <c r="BN33" s="147">
        <v>0</v>
      </c>
      <c r="BO33" s="147">
        <v>0</v>
      </c>
      <c r="BV33" s="147">
        <v>2</v>
      </c>
      <c r="BW33" s="147">
        <v>2</v>
      </c>
      <c r="BZ33" s="147" t="s">
        <v>4137</v>
      </c>
      <c r="CA33" s="147" t="s">
        <v>3053</v>
      </c>
      <c r="CC33" s="147">
        <v>1</v>
      </c>
      <c r="CJ33" s="147" t="s">
        <v>4132</v>
      </c>
      <c r="CN33" s="147" t="s">
        <v>1428</v>
      </c>
      <c r="CO33" s="282" t="s">
        <v>1777</v>
      </c>
      <c r="CR33" s="147" t="s">
        <v>1774</v>
      </c>
      <c r="EK33" s="147">
        <v>1</v>
      </c>
      <c r="EL33" s="147">
        <v>1</v>
      </c>
      <c r="EM33" s="147">
        <v>0</v>
      </c>
      <c r="EN33" s="147">
        <v>0</v>
      </c>
      <c r="EO33" s="147">
        <v>1</v>
      </c>
      <c r="EP33" s="147">
        <v>1</v>
      </c>
      <c r="EQ33" s="147">
        <v>0</v>
      </c>
      <c r="ER33" s="147">
        <v>0</v>
      </c>
      <c r="ES33" s="147">
        <v>0</v>
      </c>
      <c r="ET33" s="147">
        <v>0</v>
      </c>
      <c r="EU33" s="147">
        <v>0</v>
      </c>
      <c r="EV33" s="147">
        <v>0</v>
      </c>
      <c r="EW33" s="147">
        <v>0</v>
      </c>
      <c r="EX33" s="147">
        <v>0</v>
      </c>
      <c r="EY33" s="147">
        <v>0</v>
      </c>
      <c r="EZ33" s="147">
        <v>0</v>
      </c>
      <c r="FA33" s="479">
        <v>0.7009345794392523</v>
      </c>
      <c r="FB33" s="478">
        <v>0.93457943925233633</v>
      </c>
      <c r="FC33">
        <v>0.23364485981308408</v>
      </c>
      <c r="FD33">
        <v>0.23364485981308408</v>
      </c>
      <c r="FE33">
        <v>0</v>
      </c>
      <c r="FF33">
        <v>0</v>
      </c>
      <c r="FG33">
        <v>0.23364485981308408</v>
      </c>
      <c r="FH33">
        <v>0.23364485981308408</v>
      </c>
      <c r="FI33">
        <v>0</v>
      </c>
      <c r="FJ33">
        <v>0</v>
      </c>
      <c r="FK33">
        <v>0</v>
      </c>
      <c r="FL33">
        <v>0</v>
      </c>
      <c r="FM33">
        <v>0</v>
      </c>
      <c r="FN33">
        <v>0</v>
      </c>
      <c r="FO33">
        <v>0</v>
      </c>
      <c r="FP33">
        <v>0</v>
      </c>
      <c r="FQ33">
        <v>0</v>
      </c>
      <c r="FR33">
        <v>0</v>
      </c>
    </row>
    <row r="34" spans="1:174" s="147" customFormat="1">
      <c r="A34" s="147" t="s">
        <v>1790</v>
      </c>
      <c r="B34" s="147" t="s">
        <v>3289</v>
      </c>
      <c r="D34" s="147" t="s">
        <v>4130</v>
      </c>
      <c r="E34" s="147" t="s">
        <v>1742</v>
      </c>
      <c r="F34" s="147" t="s">
        <v>1742</v>
      </c>
      <c r="G34" s="147" t="s">
        <v>3043</v>
      </c>
      <c r="H34" s="147" t="s">
        <v>1784</v>
      </c>
      <c r="I34" s="147" t="s">
        <v>4136</v>
      </c>
      <c r="J34" s="147" t="s">
        <v>4135</v>
      </c>
      <c r="K34" s="147">
        <v>6281910</v>
      </c>
      <c r="L34" s="147">
        <v>1529840</v>
      </c>
      <c r="N34" s="111" t="s">
        <v>1791</v>
      </c>
      <c r="P34" s="5" t="s">
        <v>4134</v>
      </c>
      <c r="R34" s="380">
        <v>40815</v>
      </c>
      <c r="S34" s="147" t="s">
        <v>4125</v>
      </c>
      <c r="T34" s="147" t="s">
        <v>1761</v>
      </c>
      <c r="W34" s="147" t="s">
        <v>1790</v>
      </c>
      <c r="Y34" s="147" t="s">
        <v>3293</v>
      </c>
      <c r="Z34" s="147" t="s">
        <v>1667</v>
      </c>
      <c r="AB34" s="501">
        <v>0.6741573033707865</v>
      </c>
      <c r="AC34" s="147">
        <v>445</v>
      </c>
      <c r="AD34" s="147">
        <v>6</v>
      </c>
      <c r="AE34" s="147">
        <v>3</v>
      </c>
      <c r="AF34" s="147">
        <v>2.77</v>
      </c>
      <c r="AH34" s="147">
        <v>55</v>
      </c>
      <c r="AI34" s="147">
        <v>3.78</v>
      </c>
      <c r="AJ34" s="147">
        <v>16</v>
      </c>
      <c r="AK34" s="147">
        <v>23.8</v>
      </c>
      <c r="AL34" s="147">
        <v>1.5</v>
      </c>
      <c r="AM34" s="147">
        <v>5.2137822439968247</v>
      </c>
      <c r="AN34" s="147">
        <v>17.100000000000001</v>
      </c>
      <c r="AO34" s="147">
        <v>0</v>
      </c>
      <c r="AQ34" s="147">
        <v>3</v>
      </c>
      <c r="AR34" s="147">
        <v>4</v>
      </c>
      <c r="AS34" s="147">
        <v>2</v>
      </c>
      <c r="AT34" s="147">
        <v>0.5</v>
      </c>
      <c r="AU34" s="147">
        <v>1</v>
      </c>
      <c r="AW34" s="147">
        <v>0</v>
      </c>
      <c r="AY34" s="147">
        <v>2</v>
      </c>
      <c r="AZ34" s="147">
        <v>1</v>
      </c>
      <c r="BA34" s="147">
        <v>13.5</v>
      </c>
      <c r="BB34" s="147" t="s">
        <v>3237</v>
      </c>
      <c r="BE34" s="147" t="s">
        <v>3299</v>
      </c>
      <c r="BH34" s="147">
        <v>3</v>
      </c>
      <c r="BV34" s="147">
        <v>1</v>
      </c>
      <c r="BY34" s="147">
        <v>1</v>
      </c>
      <c r="BZ34" s="147" t="s">
        <v>3277</v>
      </c>
      <c r="CA34" s="147" t="s">
        <v>3053</v>
      </c>
      <c r="CC34" s="147">
        <v>2</v>
      </c>
      <c r="CD34" s="147" t="s">
        <v>4133</v>
      </c>
      <c r="CG34" s="147">
        <v>2</v>
      </c>
      <c r="CJ34" s="147" t="s">
        <v>4132</v>
      </c>
      <c r="CN34" s="147" t="s">
        <v>1428</v>
      </c>
      <c r="CO34" s="682" t="s">
        <v>4131</v>
      </c>
      <c r="CQ34" s="682" t="s">
        <v>1793</v>
      </c>
      <c r="CR34" s="147" t="s">
        <v>1790</v>
      </c>
      <c r="EK34" s="147">
        <v>2</v>
      </c>
      <c r="EL34" s="147">
        <v>1</v>
      </c>
      <c r="EM34" s="147">
        <v>0</v>
      </c>
      <c r="EN34" s="147">
        <v>1</v>
      </c>
      <c r="EO34" s="147">
        <v>0</v>
      </c>
      <c r="EP34" s="147">
        <v>0</v>
      </c>
      <c r="EQ34" s="147">
        <v>0</v>
      </c>
      <c r="ER34" s="147">
        <v>0</v>
      </c>
      <c r="ES34" s="147">
        <v>0</v>
      </c>
      <c r="ET34" s="147">
        <v>0</v>
      </c>
      <c r="EU34" s="147">
        <v>0</v>
      </c>
      <c r="EV34" s="147">
        <v>0</v>
      </c>
      <c r="EW34" s="147">
        <v>0</v>
      </c>
      <c r="EX34" s="147">
        <v>0</v>
      </c>
      <c r="EY34" s="147">
        <v>0</v>
      </c>
      <c r="EZ34" s="147">
        <v>0</v>
      </c>
      <c r="FA34" s="479">
        <v>0.6741573033707865</v>
      </c>
      <c r="FB34" s="479">
        <v>0.89887640449438211</v>
      </c>
      <c r="FC34" s="147">
        <v>0.44943820224719105</v>
      </c>
      <c r="FD34" s="147">
        <v>0.22471910112359553</v>
      </c>
      <c r="FE34" s="147">
        <v>0</v>
      </c>
      <c r="FF34" s="147">
        <v>0.22471910112359553</v>
      </c>
      <c r="FG34" s="147">
        <v>0</v>
      </c>
      <c r="FH34" s="147">
        <v>0</v>
      </c>
      <c r="FI34" s="147">
        <v>0</v>
      </c>
      <c r="FJ34" s="147">
        <v>0</v>
      </c>
      <c r="FK34" s="147">
        <v>0</v>
      </c>
      <c r="FL34" s="147">
        <v>0</v>
      </c>
      <c r="FM34" s="147">
        <v>0</v>
      </c>
      <c r="FN34" s="147">
        <v>0</v>
      </c>
      <c r="FO34" s="147">
        <v>0</v>
      </c>
      <c r="FP34" s="147">
        <v>0</v>
      </c>
      <c r="FQ34" s="147">
        <v>0</v>
      </c>
      <c r="FR34" s="147">
        <v>0</v>
      </c>
    </row>
    <row r="35" spans="1:174" s="94" customFormat="1">
      <c r="A35" s="94" t="s">
        <v>1811</v>
      </c>
      <c r="B35" s="147" t="s">
        <v>3289</v>
      </c>
      <c r="D35" s="147" t="s">
        <v>4130</v>
      </c>
      <c r="E35" s="147" t="s">
        <v>1742</v>
      </c>
      <c r="F35" s="94" t="s">
        <v>4129</v>
      </c>
      <c r="G35" s="94" t="s">
        <v>3043</v>
      </c>
      <c r="H35" s="58" t="s">
        <v>1801</v>
      </c>
      <c r="I35" s="94" t="s">
        <v>4128</v>
      </c>
      <c r="J35" s="94" t="s">
        <v>4127</v>
      </c>
      <c r="K35" s="94">
        <v>6253586</v>
      </c>
      <c r="L35" s="94">
        <v>1513172</v>
      </c>
      <c r="N35" s="111" t="s">
        <v>1805</v>
      </c>
      <c r="P35" s="147" t="s">
        <v>4126</v>
      </c>
      <c r="R35" s="380">
        <v>40801</v>
      </c>
      <c r="S35" s="147" t="s">
        <v>4125</v>
      </c>
      <c r="T35" s="147" t="s">
        <v>1761</v>
      </c>
      <c r="W35" s="94" t="s">
        <v>1811</v>
      </c>
      <c r="Y35" s="94" t="s">
        <v>3293</v>
      </c>
      <c r="Z35" s="94" t="s">
        <v>1667</v>
      </c>
      <c r="AB35" s="501">
        <v>0</v>
      </c>
      <c r="AC35" s="94">
        <v>401</v>
      </c>
      <c r="AD35" s="94">
        <v>2</v>
      </c>
      <c r="AE35" s="94">
        <v>0</v>
      </c>
      <c r="AF35" s="94">
        <v>2.39</v>
      </c>
      <c r="AG35" s="94" t="s">
        <v>4124</v>
      </c>
      <c r="AH35" s="147">
        <v>45</v>
      </c>
      <c r="AI35" s="147">
        <v>3.23</v>
      </c>
      <c r="AJ35" s="147">
        <v>18.8</v>
      </c>
      <c r="AK35" s="147">
        <v>25.4</v>
      </c>
      <c r="AL35" s="147">
        <v>3.1</v>
      </c>
      <c r="AM35" s="147">
        <v>7.7158257340837775</v>
      </c>
      <c r="AN35" s="94">
        <v>25.9</v>
      </c>
      <c r="AO35" s="94">
        <v>26.2</v>
      </c>
      <c r="AP35" s="147">
        <v>10</v>
      </c>
      <c r="AQ35" s="94">
        <v>1</v>
      </c>
      <c r="AR35" s="94">
        <v>6</v>
      </c>
      <c r="AS35" s="94">
        <v>2</v>
      </c>
      <c r="AT35" s="94">
        <v>0.25</v>
      </c>
      <c r="AU35" s="94">
        <v>0.5</v>
      </c>
      <c r="AW35" s="94">
        <v>2</v>
      </c>
      <c r="AY35" s="94">
        <v>1</v>
      </c>
      <c r="AZ35" s="94">
        <v>2</v>
      </c>
      <c r="BA35" s="94">
        <v>13.4</v>
      </c>
      <c r="BB35" s="94" t="s">
        <v>3048</v>
      </c>
      <c r="BC35" s="94" t="s">
        <v>3751</v>
      </c>
      <c r="BD35" s="94" t="s">
        <v>3056</v>
      </c>
      <c r="BE35" s="94" t="s">
        <v>3054</v>
      </c>
      <c r="BF35" s="94" t="s">
        <v>4123</v>
      </c>
      <c r="BH35" s="94">
        <v>0</v>
      </c>
      <c r="BI35" s="94">
        <v>0</v>
      </c>
      <c r="BJ35" s="94">
        <v>2</v>
      </c>
      <c r="BK35" s="94">
        <v>3</v>
      </c>
      <c r="BL35" s="94">
        <v>3</v>
      </c>
      <c r="BM35" s="94">
        <v>2</v>
      </c>
      <c r="BN35" s="94">
        <v>2</v>
      </c>
      <c r="BO35" s="94">
        <v>0</v>
      </c>
      <c r="BT35" s="94">
        <v>2</v>
      </c>
      <c r="BV35" s="94">
        <v>0</v>
      </c>
      <c r="BW35" s="94">
        <v>0</v>
      </c>
      <c r="BZ35" s="94" t="s">
        <v>3052</v>
      </c>
      <c r="CA35" s="94" t="s">
        <v>3142</v>
      </c>
      <c r="CB35" s="94" t="s">
        <v>3053</v>
      </c>
      <c r="CC35" s="94">
        <v>2</v>
      </c>
      <c r="CD35" s="94" t="s">
        <v>4122</v>
      </c>
      <c r="CE35" s="94" t="s">
        <v>4121</v>
      </c>
      <c r="CG35" s="94">
        <v>2</v>
      </c>
      <c r="CH35" s="94">
        <v>1</v>
      </c>
      <c r="CJ35" s="94" t="s">
        <v>3048</v>
      </c>
      <c r="CO35" s="682" t="s">
        <v>1807</v>
      </c>
      <c r="CQ35" s="682" t="s">
        <v>1807</v>
      </c>
      <c r="CR35" s="94" t="s">
        <v>1811</v>
      </c>
      <c r="EK35" s="147">
        <v>0</v>
      </c>
      <c r="EL35" s="147">
        <v>0</v>
      </c>
      <c r="EM35" s="147">
        <v>0</v>
      </c>
      <c r="EN35" s="147">
        <v>0</v>
      </c>
      <c r="EO35" s="147">
        <v>0</v>
      </c>
      <c r="EP35" s="147">
        <v>0</v>
      </c>
      <c r="EQ35" s="147">
        <v>0</v>
      </c>
      <c r="ER35" s="147">
        <v>0</v>
      </c>
      <c r="ES35" s="147">
        <v>0</v>
      </c>
      <c r="ET35" s="147">
        <v>0</v>
      </c>
      <c r="EU35" s="147">
        <v>0</v>
      </c>
      <c r="EV35" s="147">
        <v>0</v>
      </c>
      <c r="EW35" s="147">
        <v>0</v>
      </c>
      <c r="EX35" s="147">
        <v>0</v>
      </c>
      <c r="EY35" s="147">
        <v>0</v>
      </c>
      <c r="EZ35" s="147">
        <v>0</v>
      </c>
      <c r="FA35" s="479">
        <v>0</v>
      </c>
      <c r="FB35" s="479">
        <v>0</v>
      </c>
      <c r="FC35" s="147">
        <v>0</v>
      </c>
      <c r="FD35" s="147">
        <v>0</v>
      </c>
      <c r="FE35" s="147">
        <v>0</v>
      </c>
      <c r="FF35" s="147">
        <v>0</v>
      </c>
      <c r="FG35" s="147">
        <v>0</v>
      </c>
      <c r="FH35" s="147">
        <v>0</v>
      </c>
      <c r="FI35" s="147">
        <v>0</v>
      </c>
      <c r="FJ35" s="147">
        <v>0</v>
      </c>
      <c r="FK35" s="147">
        <v>0</v>
      </c>
      <c r="FL35" s="147">
        <v>0</v>
      </c>
      <c r="FM35" s="147">
        <v>0</v>
      </c>
      <c r="FN35" s="147">
        <v>0</v>
      </c>
      <c r="FO35" s="147">
        <v>0</v>
      </c>
      <c r="FP35" s="147">
        <v>0</v>
      </c>
      <c r="FQ35" s="147">
        <v>0</v>
      </c>
      <c r="FR35" s="147">
        <v>0</v>
      </c>
    </row>
    <row r="36" spans="1:174" s="68" customFormat="1" ht="27.75" customHeight="1">
      <c r="A36" t="s">
        <v>4120</v>
      </c>
      <c r="B36" s="175">
        <v>2137</v>
      </c>
      <c r="C36" s="677" t="s">
        <v>3319</v>
      </c>
      <c r="D36" s="677" t="s">
        <v>2441</v>
      </c>
      <c r="E36" s="677" t="s">
        <v>2818</v>
      </c>
      <c r="F36" s="677" t="s">
        <v>4119</v>
      </c>
      <c r="G36" s="677" t="s">
        <v>3043</v>
      </c>
      <c r="H36" s="677" t="s">
        <v>1812</v>
      </c>
      <c r="I36" s="677" t="s">
        <v>4118</v>
      </c>
      <c r="J36" s="677" t="s">
        <v>4117</v>
      </c>
      <c r="K36" s="175">
        <v>6275800</v>
      </c>
      <c r="L36" s="175">
        <v>1485791</v>
      </c>
      <c r="M36" s="175" t="s">
        <v>1816</v>
      </c>
      <c r="N36" s="175" t="s">
        <v>3155</v>
      </c>
      <c r="O36" s="677" t="s">
        <v>4116</v>
      </c>
      <c r="P36" s="677" t="s">
        <v>4115</v>
      </c>
      <c r="Q36" s="175" t="s">
        <v>3155</v>
      </c>
      <c r="R36" s="681">
        <v>40805</v>
      </c>
      <c r="S36" s="677" t="s">
        <v>4114</v>
      </c>
      <c r="T36" s="677" t="s">
        <v>4113</v>
      </c>
      <c r="U36" s="677" t="s">
        <v>3201</v>
      </c>
      <c r="V36" s="677" t="s">
        <v>3200</v>
      </c>
      <c r="W36" s="677" t="s">
        <v>3155</v>
      </c>
      <c r="X36" s="677" t="s">
        <v>4112</v>
      </c>
      <c r="Y36" s="677" t="s">
        <v>3148</v>
      </c>
      <c r="Z36" s="677" t="s">
        <v>2519</v>
      </c>
      <c r="AA36" s="677" t="s">
        <v>3198</v>
      </c>
      <c r="AB36" s="677" t="s">
        <v>3197</v>
      </c>
      <c r="AC36" s="175">
        <v>410</v>
      </c>
      <c r="AD36" s="175" t="s">
        <v>3155</v>
      </c>
      <c r="AE36" s="680">
        <v>1</v>
      </c>
      <c r="AF36" s="175">
        <v>2.6</v>
      </c>
      <c r="AG36" s="677" t="s">
        <v>4111</v>
      </c>
      <c r="AH36" s="175">
        <v>38</v>
      </c>
      <c r="AI36" s="175">
        <v>4.2548387122351183</v>
      </c>
      <c r="AJ36" s="175">
        <v>17.584409090909094</v>
      </c>
      <c r="AK36" s="175">
        <v>21.879999999999988</v>
      </c>
      <c r="AL36" s="175">
        <v>0</v>
      </c>
      <c r="AM36" s="175">
        <v>4.440938933755664</v>
      </c>
      <c r="AN36" s="175">
        <v>4.8780487804878048</v>
      </c>
      <c r="AO36" s="175">
        <v>27.073170731707318</v>
      </c>
      <c r="AP36" s="175">
        <v>10</v>
      </c>
      <c r="AQ36" s="677" t="s">
        <v>3163</v>
      </c>
      <c r="AR36" s="677" t="s">
        <v>3203</v>
      </c>
      <c r="AS36" s="677" t="s">
        <v>1763</v>
      </c>
      <c r="AT36" s="677" t="s">
        <v>3205</v>
      </c>
      <c r="AU36" s="677" t="s">
        <v>3336</v>
      </c>
      <c r="AV36" s="677" t="s">
        <v>3155</v>
      </c>
      <c r="AW36" s="677" t="s">
        <v>3157</v>
      </c>
      <c r="AX36" s="175" t="s">
        <v>3155</v>
      </c>
      <c r="AY36" s="175">
        <v>1</v>
      </c>
      <c r="AZ36" s="175">
        <v>1</v>
      </c>
      <c r="BA36" s="677" t="s">
        <v>4110</v>
      </c>
      <c r="BB36" s="677" t="s">
        <v>3250</v>
      </c>
      <c r="BC36" s="677" t="s">
        <v>3144</v>
      </c>
      <c r="BD36" s="677" t="s">
        <v>3056</v>
      </c>
      <c r="BE36" s="677" t="s">
        <v>3054</v>
      </c>
      <c r="BF36" s="677" t="s">
        <v>3054</v>
      </c>
      <c r="BG36" s="677" t="s">
        <v>3299</v>
      </c>
      <c r="BH36" s="175">
        <v>0</v>
      </c>
      <c r="BI36" s="175">
        <v>0</v>
      </c>
      <c r="BJ36" s="175">
        <v>1</v>
      </c>
      <c r="BK36" s="175">
        <v>2</v>
      </c>
      <c r="BL36" s="175">
        <v>2</v>
      </c>
      <c r="BM36" s="175">
        <v>1</v>
      </c>
      <c r="BN36" s="175">
        <v>0</v>
      </c>
      <c r="BO36" s="175">
        <v>0</v>
      </c>
      <c r="BP36" s="175">
        <v>1</v>
      </c>
      <c r="BQ36" s="175">
        <v>0</v>
      </c>
      <c r="BR36" s="175">
        <v>1</v>
      </c>
      <c r="BS36" s="175">
        <v>0</v>
      </c>
      <c r="BT36" s="175">
        <v>1</v>
      </c>
      <c r="BU36" s="175">
        <v>2</v>
      </c>
      <c r="BV36" s="175">
        <v>0</v>
      </c>
      <c r="BW36" s="175">
        <v>0</v>
      </c>
      <c r="BX36" s="175">
        <v>0</v>
      </c>
      <c r="BY36" s="175">
        <v>0</v>
      </c>
      <c r="BZ36" s="677" t="s">
        <v>3161</v>
      </c>
      <c r="CA36" s="677" t="s">
        <v>3142</v>
      </c>
      <c r="CB36" s="677" t="s">
        <v>3155</v>
      </c>
      <c r="CC36" s="677" t="s">
        <v>3163</v>
      </c>
      <c r="CD36" s="677" t="s">
        <v>4109</v>
      </c>
      <c r="CE36" s="677" t="s">
        <v>4108</v>
      </c>
      <c r="CF36" s="677" t="s">
        <v>3155</v>
      </c>
      <c r="CG36" s="677" t="s">
        <v>3163</v>
      </c>
      <c r="CH36" s="677" t="s">
        <v>3157</v>
      </c>
      <c r="CI36" s="677" t="s">
        <v>3155</v>
      </c>
      <c r="CJ36" s="677" t="s">
        <v>3048</v>
      </c>
      <c r="CK36" s="677" t="s">
        <v>3156</v>
      </c>
      <c r="CL36" s="175" t="s">
        <v>3155</v>
      </c>
      <c r="CM36" s="175" t="s">
        <v>3155</v>
      </c>
      <c r="CN36" s="677" t="s">
        <v>1428</v>
      </c>
      <c r="CO36" s="677" t="s">
        <v>3155</v>
      </c>
      <c r="CP36" s="677" t="s">
        <v>3193</v>
      </c>
    </row>
    <row r="37" spans="1:174" s="68" customFormat="1" ht="15">
      <c r="A37" s="6" t="s">
        <v>1820</v>
      </c>
      <c r="B37" s="94" t="s">
        <v>3289</v>
      </c>
      <c r="C37" s="68" t="s">
        <v>4104</v>
      </c>
      <c r="E37" s="68" t="s">
        <v>1821</v>
      </c>
      <c r="G37" s="94" t="s">
        <v>3043</v>
      </c>
      <c r="H37" s="6" t="s">
        <v>4107</v>
      </c>
      <c r="K37" s="68">
        <v>6299317</v>
      </c>
      <c r="L37" s="68">
        <v>525961</v>
      </c>
      <c r="M37" s="68">
        <v>622896</v>
      </c>
      <c r="N37" s="68">
        <v>149032</v>
      </c>
      <c r="R37" s="264">
        <v>40798</v>
      </c>
      <c r="S37" s="6" t="s">
        <v>4103</v>
      </c>
      <c r="T37" s="6" t="s">
        <v>4102</v>
      </c>
      <c r="W37" s="68" t="s">
        <v>4106</v>
      </c>
      <c r="X37" s="68">
        <v>111108</v>
      </c>
      <c r="Y37" s="68" t="s">
        <v>4101</v>
      </c>
      <c r="Z37" s="68" t="s">
        <v>4100</v>
      </c>
      <c r="AC37" s="68">
        <v>411</v>
      </c>
      <c r="AD37" s="68">
        <v>0</v>
      </c>
      <c r="AE37" s="68">
        <v>3</v>
      </c>
      <c r="AF37" s="68">
        <v>0</v>
      </c>
      <c r="AH37" s="489">
        <v>17</v>
      </c>
      <c r="AI37" s="489">
        <v>2.78</v>
      </c>
      <c r="AJ37" s="489">
        <v>20</v>
      </c>
      <c r="AK37" s="489">
        <v>3.2</v>
      </c>
      <c r="AL37" s="489">
        <v>0</v>
      </c>
      <c r="AM37" s="489">
        <v>1.6</v>
      </c>
      <c r="AN37" s="68">
        <v>0</v>
      </c>
      <c r="AO37" s="267">
        <v>45.99</v>
      </c>
      <c r="AP37" s="68">
        <v>5</v>
      </c>
      <c r="AQ37" s="68">
        <v>3</v>
      </c>
      <c r="AR37" s="68">
        <v>3</v>
      </c>
      <c r="AS37" s="68">
        <v>3</v>
      </c>
      <c r="AT37" s="68">
        <v>0.2</v>
      </c>
      <c r="AU37" s="68">
        <v>0.3</v>
      </c>
      <c r="AY37" s="68">
        <v>1</v>
      </c>
      <c r="AZ37" s="68">
        <v>2</v>
      </c>
      <c r="BA37" s="68">
        <v>15.3</v>
      </c>
      <c r="BB37" s="6" t="s">
        <v>3144</v>
      </c>
      <c r="BC37" s="6" t="s">
        <v>3056</v>
      </c>
      <c r="BD37" s="6" t="s">
        <v>3055</v>
      </c>
      <c r="BE37" s="6" t="s">
        <v>3300</v>
      </c>
      <c r="BF37" s="6" t="s">
        <v>3398</v>
      </c>
      <c r="BH37" s="68">
        <v>0</v>
      </c>
      <c r="BI37" s="68">
        <v>1</v>
      </c>
      <c r="BJ37" s="68">
        <v>1</v>
      </c>
      <c r="BK37" s="68">
        <v>2</v>
      </c>
      <c r="BL37" s="68">
        <v>0</v>
      </c>
      <c r="BM37" s="68">
        <v>0</v>
      </c>
      <c r="BN37" s="68">
        <v>0</v>
      </c>
      <c r="BO37" s="68">
        <v>0</v>
      </c>
      <c r="BP37" s="68">
        <v>0</v>
      </c>
      <c r="BQ37" s="68">
        <v>0</v>
      </c>
      <c r="BR37" s="68">
        <v>1</v>
      </c>
      <c r="BS37" s="68">
        <v>0</v>
      </c>
      <c r="BT37" s="68">
        <v>0</v>
      </c>
      <c r="BU37" s="68">
        <v>3</v>
      </c>
      <c r="BV37" s="68">
        <v>1</v>
      </c>
      <c r="BW37" s="68">
        <v>0</v>
      </c>
      <c r="BX37" s="68">
        <v>0</v>
      </c>
      <c r="BY37" s="68">
        <v>0</v>
      </c>
      <c r="BZ37" s="6" t="s">
        <v>3277</v>
      </c>
      <c r="CA37" s="6" t="s">
        <v>3053</v>
      </c>
      <c r="CB37" s="6" t="s">
        <v>3290</v>
      </c>
      <c r="CC37" s="68">
        <v>1</v>
      </c>
      <c r="CJ37" s="677" t="s">
        <v>3048</v>
      </c>
      <c r="EK37" s="68">
        <v>0</v>
      </c>
      <c r="EL37" s="68">
        <v>0</v>
      </c>
      <c r="EM37" s="68">
        <v>0</v>
      </c>
      <c r="EN37" s="68">
        <v>0</v>
      </c>
      <c r="EO37" s="68">
        <v>0</v>
      </c>
      <c r="EP37" s="68">
        <v>3</v>
      </c>
      <c r="EQ37" s="68">
        <v>0</v>
      </c>
      <c r="ER37" s="68">
        <v>0</v>
      </c>
      <c r="ES37" s="68">
        <v>0</v>
      </c>
      <c r="ET37" s="68">
        <v>0</v>
      </c>
      <c r="EU37" s="68">
        <v>0</v>
      </c>
      <c r="EV37" s="68">
        <v>0</v>
      </c>
      <c r="EW37" s="68">
        <v>0</v>
      </c>
      <c r="EX37" s="68">
        <v>0</v>
      </c>
      <c r="EY37" s="68">
        <v>0</v>
      </c>
      <c r="EZ37" s="68">
        <v>0</v>
      </c>
      <c r="FA37" s="479">
        <v>0.72992700729927007</v>
      </c>
      <c r="FB37" s="479">
        <v>0.72992700729927007</v>
      </c>
      <c r="FC37" s="94">
        <v>0</v>
      </c>
      <c r="FD37" s="94">
        <v>0</v>
      </c>
      <c r="FE37" s="94">
        <v>0</v>
      </c>
      <c r="FF37" s="94">
        <v>0</v>
      </c>
      <c r="FG37" s="94">
        <v>0</v>
      </c>
      <c r="FH37" s="94">
        <v>0.72992700729927007</v>
      </c>
      <c r="FI37" s="94">
        <v>0</v>
      </c>
      <c r="FJ37" s="94">
        <v>0</v>
      </c>
      <c r="FK37" s="94">
        <v>0</v>
      </c>
      <c r="FL37" s="94">
        <v>0</v>
      </c>
      <c r="FM37" s="94">
        <v>0</v>
      </c>
      <c r="FN37" s="94">
        <v>0</v>
      </c>
      <c r="FO37" s="94">
        <v>0</v>
      </c>
      <c r="FP37" s="94">
        <v>0</v>
      </c>
      <c r="FQ37" s="94">
        <v>0</v>
      </c>
      <c r="FR37" s="94">
        <v>0</v>
      </c>
    </row>
    <row r="38" spans="1:174" ht="15">
      <c r="A38" t="s">
        <v>1829</v>
      </c>
      <c r="B38" s="147" t="s">
        <v>3289</v>
      </c>
      <c r="C38" t="s">
        <v>4104</v>
      </c>
      <c r="E38" t="s">
        <v>1821</v>
      </c>
      <c r="G38" s="147" t="s">
        <v>3043</v>
      </c>
      <c r="H38" t="s">
        <v>1831</v>
      </c>
      <c r="K38" s="489">
        <v>6289343</v>
      </c>
      <c r="L38" s="489">
        <v>516222</v>
      </c>
      <c r="M38">
        <v>628712</v>
      </c>
      <c r="N38">
        <v>146514</v>
      </c>
      <c r="R38" s="264">
        <v>40798</v>
      </c>
      <c r="S38" s="6" t="s">
        <v>4103</v>
      </c>
      <c r="T38" s="6" t="s">
        <v>4102</v>
      </c>
      <c r="W38" t="s">
        <v>1829</v>
      </c>
      <c r="X38">
        <v>111025</v>
      </c>
      <c r="Y38" t="s">
        <v>4101</v>
      </c>
      <c r="Z38" t="s">
        <v>4100</v>
      </c>
      <c r="AA38">
        <v>2</v>
      </c>
      <c r="AC38">
        <v>423</v>
      </c>
      <c r="AD38">
        <v>9</v>
      </c>
      <c r="AE38">
        <v>0</v>
      </c>
      <c r="AF38">
        <v>2.76</v>
      </c>
      <c r="AG38">
        <v>0</v>
      </c>
      <c r="AH38">
        <v>0</v>
      </c>
      <c r="AI38">
        <v>0</v>
      </c>
      <c r="AJ38">
        <v>0</v>
      </c>
      <c r="AK38">
        <v>0</v>
      </c>
      <c r="AL38">
        <v>0</v>
      </c>
      <c r="AM38">
        <v>0</v>
      </c>
      <c r="AN38">
        <v>4</v>
      </c>
      <c r="AO38">
        <v>1.18</v>
      </c>
      <c r="AP38" s="489">
        <v>5</v>
      </c>
      <c r="AQ38" s="489">
        <v>3</v>
      </c>
      <c r="AR38" s="489">
        <v>8</v>
      </c>
      <c r="AS38" s="489">
        <v>3</v>
      </c>
      <c r="AT38" s="489">
        <v>0.5</v>
      </c>
      <c r="AU38" s="5" t="s">
        <v>4105</v>
      </c>
      <c r="AY38" s="489">
        <v>3</v>
      </c>
      <c r="AZ38" s="489">
        <v>2</v>
      </c>
      <c r="BA38" s="489">
        <v>18.7</v>
      </c>
      <c r="BE38" s="58" t="s">
        <v>3300</v>
      </c>
      <c r="BP38">
        <v>0</v>
      </c>
      <c r="BQ38">
        <v>0</v>
      </c>
      <c r="BR38">
        <v>0</v>
      </c>
      <c r="BS38">
        <v>0</v>
      </c>
      <c r="BT38" s="489">
        <v>0</v>
      </c>
      <c r="BU38">
        <v>3</v>
      </c>
      <c r="BV38" s="489">
        <v>1</v>
      </c>
      <c r="BW38" s="489">
        <v>1</v>
      </c>
      <c r="BX38" s="489">
        <v>0</v>
      </c>
      <c r="BY38" s="489">
        <v>0</v>
      </c>
      <c r="BZ38" s="489" t="s">
        <v>3053</v>
      </c>
      <c r="CA38" s="489" t="s">
        <v>3052</v>
      </c>
      <c r="CD38" s="489" t="s">
        <v>3298</v>
      </c>
      <c r="CE38" s="489" t="s">
        <v>4099</v>
      </c>
      <c r="CF38" s="489" t="s">
        <v>3307</v>
      </c>
      <c r="CG38" s="489">
        <v>2</v>
      </c>
      <c r="CH38">
        <v>2</v>
      </c>
      <c r="CI38">
        <v>3</v>
      </c>
      <c r="CJ38" s="677" t="s">
        <v>3048</v>
      </c>
      <c r="CR38" t="s">
        <v>1829</v>
      </c>
      <c r="EK38" s="147">
        <v>0</v>
      </c>
      <c r="EL38" s="147">
        <v>0</v>
      </c>
      <c r="EM38" s="147">
        <v>0</v>
      </c>
      <c r="EN38" s="147">
        <v>0</v>
      </c>
      <c r="EO38" s="147">
        <v>0</v>
      </c>
      <c r="EP38" s="147">
        <v>0</v>
      </c>
      <c r="EQ38" s="147">
        <v>0</v>
      </c>
      <c r="ER38" s="147">
        <v>0</v>
      </c>
      <c r="ES38" s="147">
        <v>0</v>
      </c>
      <c r="ET38" s="147">
        <v>0</v>
      </c>
      <c r="EU38" s="147">
        <v>0</v>
      </c>
      <c r="EV38" s="147">
        <v>0</v>
      </c>
      <c r="EW38" s="147">
        <v>0</v>
      </c>
      <c r="EX38" s="147">
        <v>0</v>
      </c>
      <c r="EY38" s="147">
        <v>0</v>
      </c>
      <c r="EZ38" s="147">
        <v>0</v>
      </c>
      <c r="FA38" s="479">
        <v>0</v>
      </c>
      <c r="FB38" s="478">
        <v>0</v>
      </c>
      <c r="FC38">
        <v>0</v>
      </c>
      <c r="FD38">
        <v>0</v>
      </c>
      <c r="FE38">
        <v>0</v>
      </c>
      <c r="FF38">
        <v>0</v>
      </c>
      <c r="FG38">
        <v>0</v>
      </c>
      <c r="FH38">
        <v>0</v>
      </c>
      <c r="FI38">
        <v>0</v>
      </c>
      <c r="FJ38">
        <v>0</v>
      </c>
      <c r="FK38">
        <v>0</v>
      </c>
      <c r="FL38">
        <v>0</v>
      </c>
      <c r="FM38">
        <v>0</v>
      </c>
      <c r="FN38">
        <v>0</v>
      </c>
      <c r="FO38">
        <v>0</v>
      </c>
      <c r="FP38">
        <v>0</v>
      </c>
      <c r="FQ38">
        <v>0</v>
      </c>
      <c r="FR38">
        <v>0</v>
      </c>
    </row>
    <row r="39" spans="1:174" ht="15">
      <c r="A39" s="147" t="s">
        <v>1843</v>
      </c>
      <c r="B39" s="147" t="s">
        <v>3289</v>
      </c>
      <c r="C39" t="s">
        <v>4104</v>
      </c>
      <c r="E39" t="s">
        <v>1821</v>
      </c>
      <c r="G39" s="147" t="s">
        <v>3043</v>
      </c>
      <c r="H39" t="s">
        <v>1844</v>
      </c>
      <c r="K39" s="489">
        <v>6289409</v>
      </c>
      <c r="L39" s="489">
        <v>516358</v>
      </c>
      <c r="M39">
        <v>628712</v>
      </c>
      <c r="N39">
        <v>146514</v>
      </c>
      <c r="R39" s="264">
        <v>40798</v>
      </c>
      <c r="S39" s="6" t="s">
        <v>4103</v>
      </c>
      <c r="T39" s="6" t="s">
        <v>4102</v>
      </c>
      <c r="W39" s="147" t="s">
        <v>1843</v>
      </c>
      <c r="X39">
        <v>111027</v>
      </c>
      <c r="Y39" s="147" t="s">
        <v>4101</v>
      </c>
      <c r="Z39" s="147" t="s">
        <v>4100</v>
      </c>
      <c r="AA39">
        <v>1</v>
      </c>
      <c r="AB39" s="501"/>
      <c r="AC39" s="147">
        <v>518</v>
      </c>
      <c r="AD39" s="147">
        <v>1</v>
      </c>
      <c r="AE39" s="94">
        <v>4</v>
      </c>
      <c r="AF39" s="679">
        <v>2.52</v>
      </c>
      <c r="AG39">
        <v>0.77220077220077221</v>
      </c>
      <c r="AH39">
        <v>0</v>
      </c>
      <c r="AI39">
        <v>0</v>
      </c>
      <c r="AJ39">
        <v>0</v>
      </c>
      <c r="AK39">
        <v>0</v>
      </c>
      <c r="AL39">
        <v>0</v>
      </c>
      <c r="AM39">
        <v>0</v>
      </c>
      <c r="AN39" s="147">
        <v>31.9</v>
      </c>
      <c r="AO39" s="147">
        <v>0.6</v>
      </c>
      <c r="AP39" s="489">
        <v>5</v>
      </c>
      <c r="AQ39" s="353">
        <v>3</v>
      </c>
      <c r="AR39" s="198">
        <v>15</v>
      </c>
      <c r="AS39" s="489">
        <v>3</v>
      </c>
      <c r="AT39" s="323">
        <v>0.3</v>
      </c>
      <c r="AU39" s="6">
        <v>0.5</v>
      </c>
      <c r="AV39" s="6"/>
      <c r="AW39" s="198"/>
      <c r="AX39" s="6"/>
      <c r="AY39" s="198">
        <v>2</v>
      </c>
      <c r="AZ39" s="198">
        <v>2</v>
      </c>
      <c r="BA39" s="489">
        <v>18.100000000000001</v>
      </c>
      <c r="BB39" s="6" t="s">
        <v>3056</v>
      </c>
      <c r="BC39" s="6" t="s">
        <v>3751</v>
      </c>
      <c r="BD39" s="6"/>
      <c r="BE39" s="58" t="s">
        <v>3300</v>
      </c>
      <c r="BF39" s="6" t="s">
        <v>3054</v>
      </c>
      <c r="BG39" s="6" t="s">
        <v>3299</v>
      </c>
      <c r="BH39" s="6">
        <v>0</v>
      </c>
      <c r="BI39" s="6">
        <v>1</v>
      </c>
      <c r="BJ39" s="6">
        <v>2</v>
      </c>
      <c r="BK39" s="6">
        <v>0</v>
      </c>
      <c r="BL39" s="6">
        <v>0</v>
      </c>
      <c r="BM39" s="6">
        <v>2</v>
      </c>
      <c r="BN39" s="6">
        <v>0</v>
      </c>
      <c r="BO39" s="6">
        <v>0</v>
      </c>
      <c r="BP39" s="6">
        <v>1</v>
      </c>
      <c r="BQ39" s="6">
        <v>0</v>
      </c>
      <c r="BR39" s="6">
        <v>0</v>
      </c>
      <c r="BS39" s="6">
        <v>0</v>
      </c>
      <c r="BT39" s="489">
        <v>2</v>
      </c>
      <c r="BU39" s="6">
        <v>2</v>
      </c>
      <c r="BV39" s="489">
        <v>0</v>
      </c>
      <c r="BW39" s="489">
        <v>0</v>
      </c>
      <c r="BX39" s="489">
        <v>1</v>
      </c>
      <c r="BY39" s="489">
        <v>1</v>
      </c>
      <c r="BZ39" s="678" t="s">
        <v>3053</v>
      </c>
      <c r="CA39" s="489" t="s">
        <v>3052</v>
      </c>
      <c r="CB39" s="6"/>
      <c r="CC39" s="198">
        <v>2</v>
      </c>
      <c r="CD39" s="489" t="s">
        <v>3298</v>
      </c>
      <c r="CE39" s="489" t="s">
        <v>4099</v>
      </c>
      <c r="CF39" s="489" t="s">
        <v>3307</v>
      </c>
      <c r="CG39" s="632">
        <v>2</v>
      </c>
      <c r="CH39" s="632">
        <v>2</v>
      </c>
      <c r="CI39" s="632">
        <v>1</v>
      </c>
      <c r="CJ39" s="677" t="s">
        <v>3048</v>
      </c>
      <c r="CK39" s="632"/>
      <c r="CL39" s="6"/>
      <c r="CM39" s="632"/>
      <c r="CN39" s="283"/>
      <c r="CO39" s="283"/>
      <c r="CR39" t="s">
        <v>1843</v>
      </c>
      <c r="EK39" s="147">
        <v>2</v>
      </c>
      <c r="EL39" s="147">
        <v>0</v>
      </c>
      <c r="EM39" s="147">
        <v>0</v>
      </c>
      <c r="EN39" s="147">
        <v>0</v>
      </c>
      <c r="EO39" s="147">
        <v>0</v>
      </c>
      <c r="EP39" s="147">
        <v>1</v>
      </c>
      <c r="EQ39" s="147">
        <v>0</v>
      </c>
      <c r="ER39" s="147">
        <v>0</v>
      </c>
      <c r="ES39" s="147">
        <v>0</v>
      </c>
      <c r="ET39" s="147">
        <v>0</v>
      </c>
      <c r="EU39" s="147">
        <v>0</v>
      </c>
      <c r="EV39" s="147">
        <v>1</v>
      </c>
      <c r="EW39" s="147">
        <v>0</v>
      </c>
      <c r="EX39" s="147">
        <v>0</v>
      </c>
      <c r="EY39" s="147">
        <v>0</v>
      </c>
      <c r="EZ39" s="147">
        <v>0</v>
      </c>
      <c r="FA39" s="479">
        <v>0.77220077220077221</v>
      </c>
      <c r="FB39" s="478">
        <v>0.77220077220077221</v>
      </c>
      <c r="FC39">
        <v>0.38610038610038611</v>
      </c>
      <c r="FD39">
        <v>0</v>
      </c>
      <c r="FE39">
        <v>0</v>
      </c>
      <c r="FF39">
        <v>0</v>
      </c>
      <c r="FG39">
        <v>0</v>
      </c>
      <c r="FH39">
        <v>0.19305019305019305</v>
      </c>
      <c r="FI39">
        <v>0</v>
      </c>
      <c r="FJ39">
        <v>0</v>
      </c>
      <c r="FK39">
        <v>0</v>
      </c>
      <c r="FL39">
        <v>0</v>
      </c>
      <c r="FM39">
        <v>0</v>
      </c>
      <c r="FN39">
        <v>0.19305019305019305</v>
      </c>
      <c r="FO39">
        <v>0</v>
      </c>
      <c r="FP39">
        <v>0</v>
      </c>
      <c r="FQ39">
        <v>0</v>
      </c>
      <c r="FR39">
        <v>0</v>
      </c>
    </row>
    <row r="40" spans="1:174" s="178" customFormat="1" ht="15.75">
      <c r="A40" s="178" t="s">
        <v>1863</v>
      </c>
      <c r="B40" s="178" t="s">
        <v>3289</v>
      </c>
      <c r="C40" s="178" t="s">
        <v>4090</v>
      </c>
      <c r="E40" s="1" t="s">
        <v>1864</v>
      </c>
      <c r="G40" s="178" t="s">
        <v>3043</v>
      </c>
      <c r="H40" s="198" t="s">
        <v>4098</v>
      </c>
      <c r="I40" s="209" t="s">
        <v>1875</v>
      </c>
      <c r="J40" s="320" t="s">
        <v>1874</v>
      </c>
      <c r="R40" s="178">
        <v>2011</v>
      </c>
      <c r="T40" s="209" t="s">
        <v>1873</v>
      </c>
      <c r="W40" s="178" t="s">
        <v>1863</v>
      </c>
      <c r="X40" s="178">
        <v>111215</v>
      </c>
      <c r="Y40" s="178" t="s">
        <v>3038</v>
      </c>
      <c r="Z40" s="178" t="s">
        <v>1667</v>
      </c>
      <c r="AA40" s="178">
        <v>10</v>
      </c>
      <c r="AC40" s="178">
        <v>433</v>
      </c>
      <c r="AD40" s="178">
        <v>0</v>
      </c>
      <c r="AE40" s="178">
        <v>0</v>
      </c>
      <c r="AF40" s="178">
        <v>2.21</v>
      </c>
      <c r="AG40" s="178">
        <v>0</v>
      </c>
      <c r="AH40" s="178">
        <v>28</v>
      </c>
      <c r="AI40" s="178">
        <v>2.9</v>
      </c>
      <c r="AJ40" s="178">
        <v>17.899999999999999</v>
      </c>
      <c r="AK40" s="178">
        <v>22.1</v>
      </c>
      <c r="AL40" s="178">
        <v>0.5</v>
      </c>
      <c r="AM40" s="178">
        <v>6.9484305165014106</v>
      </c>
      <c r="AN40" s="178">
        <v>28.6</v>
      </c>
      <c r="AO40" s="178">
        <v>0</v>
      </c>
      <c r="CR40" s="178" t="s">
        <v>1863</v>
      </c>
      <c r="EK40" s="178">
        <v>2</v>
      </c>
      <c r="EL40" s="178">
        <v>0</v>
      </c>
      <c r="EM40" s="178">
        <v>0</v>
      </c>
      <c r="EN40" s="178">
        <v>0</v>
      </c>
      <c r="EO40" s="178">
        <v>0</v>
      </c>
      <c r="EP40" s="178">
        <v>0</v>
      </c>
      <c r="EQ40" s="178">
        <v>0</v>
      </c>
      <c r="ER40" s="178">
        <v>0</v>
      </c>
      <c r="ES40" s="178">
        <v>0</v>
      </c>
      <c r="ET40" s="178">
        <v>0</v>
      </c>
      <c r="EU40" s="178">
        <v>0</v>
      </c>
      <c r="EV40" s="178">
        <v>0</v>
      </c>
      <c r="EW40" s="178">
        <v>0</v>
      </c>
      <c r="EX40" s="178">
        <v>0</v>
      </c>
      <c r="EY40" s="178">
        <v>0</v>
      </c>
      <c r="EZ40" s="178">
        <v>0</v>
      </c>
      <c r="FA40" s="668">
        <v>0</v>
      </c>
      <c r="FB40" s="668">
        <v>0.46189376443418012</v>
      </c>
      <c r="FC40" s="178">
        <v>0.46189376443418012</v>
      </c>
      <c r="FD40" s="178">
        <v>0</v>
      </c>
      <c r="FE40" s="178">
        <v>0</v>
      </c>
      <c r="FF40" s="178">
        <v>0</v>
      </c>
      <c r="FG40" s="178">
        <v>0</v>
      </c>
      <c r="FH40" s="178">
        <v>0</v>
      </c>
      <c r="FI40" s="178">
        <v>0</v>
      </c>
      <c r="FJ40" s="178">
        <v>0</v>
      </c>
      <c r="FK40" s="178">
        <v>0</v>
      </c>
      <c r="FL40" s="178">
        <v>0</v>
      </c>
      <c r="FM40" s="178">
        <v>0</v>
      </c>
      <c r="FN40" s="178">
        <v>0</v>
      </c>
      <c r="FO40" s="178">
        <v>0</v>
      </c>
      <c r="FP40" s="178">
        <v>0</v>
      </c>
      <c r="FQ40" s="178">
        <v>0</v>
      </c>
      <c r="FR40" s="178">
        <v>0</v>
      </c>
    </row>
    <row r="41" spans="1:174" s="178" customFormat="1">
      <c r="A41" s="178" t="s">
        <v>1886</v>
      </c>
      <c r="B41" s="178" t="s">
        <v>3289</v>
      </c>
      <c r="C41" s="178" t="s">
        <v>4092</v>
      </c>
      <c r="E41" s="1" t="s">
        <v>1864</v>
      </c>
      <c r="G41" s="178" t="s">
        <v>3043</v>
      </c>
      <c r="H41" s="178" t="s">
        <v>4097</v>
      </c>
      <c r="I41" s="672" t="s">
        <v>4096</v>
      </c>
      <c r="J41" s="178">
        <v>523</v>
      </c>
      <c r="R41" s="178">
        <v>2011</v>
      </c>
      <c r="T41" s="671" t="s">
        <v>1883</v>
      </c>
      <c r="W41" s="178" t="s">
        <v>1886</v>
      </c>
      <c r="X41" s="676"/>
      <c r="Y41" s="178" t="s">
        <v>3293</v>
      </c>
      <c r="Z41" s="178" t="s">
        <v>1667</v>
      </c>
      <c r="AB41" s="670">
        <v>0</v>
      </c>
      <c r="AC41" s="178">
        <v>418</v>
      </c>
      <c r="AD41" s="178">
        <v>0</v>
      </c>
      <c r="AE41" s="480">
        <v>0</v>
      </c>
      <c r="AF41" s="327">
        <v>2.4300000000000002</v>
      </c>
      <c r="AH41" s="178">
        <v>46</v>
      </c>
      <c r="AI41" s="178">
        <v>4.07</v>
      </c>
      <c r="AJ41" s="178">
        <v>19</v>
      </c>
      <c r="AK41" s="178">
        <v>26</v>
      </c>
      <c r="AL41" s="178">
        <v>1.7</v>
      </c>
      <c r="AM41" s="178">
        <v>5.9630442441479889</v>
      </c>
      <c r="AN41" s="178">
        <v>15.8</v>
      </c>
      <c r="AO41" s="178">
        <v>8.6</v>
      </c>
      <c r="AP41" s="198"/>
      <c r="AQ41" s="417"/>
      <c r="AR41" s="198"/>
      <c r="AS41" s="198"/>
      <c r="AT41" s="323"/>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675"/>
      <c r="CA41" s="198"/>
      <c r="CB41" s="198"/>
      <c r="CC41" s="198"/>
      <c r="CD41" s="198"/>
      <c r="CE41" s="198"/>
      <c r="CF41" s="198"/>
      <c r="CG41" s="673"/>
      <c r="CH41" s="673"/>
      <c r="CI41" s="673"/>
      <c r="CJ41" s="674"/>
      <c r="CK41" s="673"/>
      <c r="CL41" s="198"/>
      <c r="CM41" s="673"/>
      <c r="CN41" s="317"/>
      <c r="CO41" s="317"/>
      <c r="CR41" s="178" t="s">
        <v>1886</v>
      </c>
      <c r="EK41" s="178">
        <v>0</v>
      </c>
      <c r="EL41" s="178">
        <v>1</v>
      </c>
      <c r="EM41" s="178">
        <v>0</v>
      </c>
      <c r="EN41" s="178">
        <v>0</v>
      </c>
      <c r="EO41" s="178">
        <v>0</v>
      </c>
      <c r="EP41" s="178">
        <v>0</v>
      </c>
      <c r="EQ41" s="178">
        <v>0</v>
      </c>
      <c r="ER41" s="178">
        <v>0</v>
      </c>
      <c r="ES41" s="178">
        <v>0</v>
      </c>
      <c r="ET41" s="178">
        <v>1</v>
      </c>
      <c r="EU41" s="178">
        <v>0</v>
      </c>
      <c r="EV41" s="178">
        <v>0</v>
      </c>
      <c r="EW41" s="178">
        <v>0</v>
      </c>
      <c r="EX41" s="178">
        <v>0</v>
      </c>
      <c r="EY41" s="178">
        <v>0</v>
      </c>
      <c r="EZ41" s="178">
        <v>0</v>
      </c>
      <c r="FA41" s="668">
        <v>0</v>
      </c>
      <c r="FB41" s="668">
        <v>0.4784688995215311</v>
      </c>
      <c r="FC41" s="178">
        <v>0</v>
      </c>
      <c r="FD41" s="178">
        <v>0.23923444976076555</v>
      </c>
      <c r="FE41" s="178">
        <v>0</v>
      </c>
      <c r="FF41" s="178">
        <v>0</v>
      </c>
      <c r="FG41" s="178">
        <v>0</v>
      </c>
      <c r="FH41" s="178">
        <v>0</v>
      </c>
      <c r="FI41" s="178">
        <v>0</v>
      </c>
      <c r="FJ41" s="178">
        <v>0</v>
      </c>
      <c r="FK41" s="178">
        <v>0</v>
      </c>
      <c r="FL41" s="178">
        <v>0.23923444976076555</v>
      </c>
      <c r="FM41" s="178">
        <v>0</v>
      </c>
      <c r="FN41" s="178">
        <v>0</v>
      </c>
      <c r="FO41" s="178">
        <v>0</v>
      </c>
      <c r="FP41" s="178">
        <v>0</v>
      </c>
      <c r="FQ41" s="178">
        <v>0</v>
      </c>
      <c r="FR41" s="178">
        <v>0</v>
      </c>
    </row>
    <row r="42" spans="1:174" s="178" customFormat="1">
      <c r="A42" s="178" t="s">
        <v>1892</v>
      </c>
      <c r="B42" s="178" t="s">
        <v>3289</v>
      </c>
      <c r="C42" s="178" t="s">
        <v>4090</v>
      </c>
      <c r="E42" s="1" t="s">
        <v>1864</v>
      </c>
      <c r="G42" s="178" t="s">
        <v>3043</v>
      </c>
      <c r="H42" s="178" t="s">
        <v>4095</v>
      </c>
      <c r="I42" s="672" t="s">
        <v>4094</v>
      </c>
      <c r="J42" s="178">
        <v>524</v>
      </c>
      <c r="R42" s="178">
        <v>2011</v>
      </c>
      <c r="T42" s="671" t="s">
        <v>1883</v>
      </c>
      <c r="W42" s="178" t="s">
        <v>1892</v>
      </c>
      <c r="X42" s="178">
        <v>111212</v>
      </c>
      <c r="Y42" s="178" t="s">
        <v>3038</v>
      </c>
      <c r="Z42" s="178" t="s">
        <v>1667</v>
      </c>
      <c r="AA42" s="178">
        <v>9</v>
      </c>
      <c r="AC42" s="178">
        <v>425</v>
      </c>
      <c r="AD42" s="178">
        <v>6</v>
      </c>
      <c r="AE42" s="178">
        <v>4</v>
      </c>
      <c r="AF42" s="178">
        <v>2.4900000000000002</v>
      </c>
      <c r="AG42" s="178">
        <v>0.94117647058823517</v>
      </c>
      <c r="AH42" s="178">
        <v>39</v>
      </c>
      <c r="AI42" s="178">
        <v>3.38</v>
      </c>
      <c r="AJ42" s="178">
        <v>19.600000000000001</v>
      </c>
      <c r="AK42" s="178">
        <v>20.8</v>
      </c>
      <c r="AL42" s="178">
        <v>0.2</v>
      </c>
      <c r="AM42" s="178">
        <v>6.2081447965033796</v>
      </c>
      <c r="AN42" s="178">
        <v>45.9</v>
      </c>
      <c r="AO42" s="178">
        <v>10.6</v>
      </c>
      <c r="CR42" s="178" t="s">
        <v>1892</v>
      </c>
      <c r="EK42" s="178">
        <v>0</v>
      </c>
      <c r="EL42" s="178">
        <v>0</v>
      </c>
      <c r="EM42" s="178">
        <v>0</v>
      </c>
      <c r="EN42" s="178">
        <v>0</v>
      </c>
      <c r="EO42" s="178">
        <v>0</v>
      </c>
      <c r="EP42" s="178">
        <v>2</v>
      </c>
      <c r="EQ42" s="178">
        <v>0</v>
      </c>
      <c r="ER42" s="178">
        <v>0</v>
      </c>
      <c r="ES42" s="178">
        <v>0</v>
      </c>
      <c r="ET42" s="178">
        <v>0</v>
      </c>
      <c r="EU42" s="178">
        <v>0</v>
      </c>
      <c r="EV42" s="178">
        <v>0</v>
      </c>
      <c r="EW42" s="178">
        <v>0</v>
      </c>
      <c r="EX42" s="178">
        <v>0</v>
      </c>
      <c r="EY42" s="178">
        <v>0</v>
      </c>
      <c r="EZ42" s="178">
        <v>0</v>
      </c>
      <c r="FA42" s="668">
        <v>0.94117647058823517</v>
      </c>
      <c r="FB42" s="668">
        <v>0.47058823529411759</v>
      </c>
      <c r="FC42" s="178">
        <v>0</v>
      </c>
      <c r="FD42" s="178">
        <v>0</v>
      </c>
      <c r="FE42" s="178">
        <v>0</v>
      </c>
      <c r="FF42" s="178">
        <v>0</v>
      </c>
      <c r="FG42" s="178">
        <v>0</v>
      </c>
      <c r="FH42" s="178">
        <v>0.47058823529411759</v>
      </c>
      <c r="FI42" s="178">
        <v>0</v>
      </c>
      <c r="FJ42" s="178">
        <v>0</v>
      </c>
      <c r="FK42" s="178">
        <v>0</v>
      </c>
      <c r="FL42" s="178">
        <v>0</v>
      </c>
      <c r="FM42" s="178">
        <v>0</v>
      </c>
      <c r="FN42" s="178">
        <v>0</v>
      </c>
      <c r="FO42" s="178">
        <v>0</v>
      </c>
      <c r="FP42" s="178">
        <v>0</v>
      </c>
      <c r="FQ42" s="178">
        <v>0</v>
      </c>
      <c r="FR42" s="178">
        <v>0</v>
      </c>
    </row>
    <row r="43" spans="1:174" s="178" customFormat="1" ht="15" customHeight="1">
      <c r="A43" s="178" t="s">
        <v>1893</v>
      </c>
      <c r="B43" s="178" t="s">
        <v>3289</v>
      </c>
      <c r="C43" s="178" t="s">
        <v>4092</v>
      </c>
      <c r="E43" s="1" t="s">
        <v>1864</v>
      </c>
      <c r="G43" s="178" t="s">
        <v>3043</v>
      </c>
      <c r="H43" s="178" t="s">
        <v>4093</v>
      </c>
      <c r="I43" s="669" t="s">
        <v>1897</v>
      </c>
      <c r="J43" s="669" t="s">
        <v>4091</v>
      </c>
      <c r="K43" s="669">
        <v>7533240</v>
      </c>
      <c r="L43" s="669">
        <v>1687210</v>
      </c>
      <c r="R43" s="178">
        <v>2011</v>
      </c>
      <c r="T43" s="178" t="s">
        <v>1896</v>
      </c>
      <c r="W43" s="178" t="s">
        <v>1893</v>
      </c>
      <c r="Y43" s="178" t="s">
        <v>3293</v>
      </c>
      <c r="Z43" s="178" t="s">
        <v>1667</v>
      </c>
      <c r="AB43" s="670">
        <v>0.46189376443418012</v>
      </c>
      <c r="AC43" s="178">
        <v>433</v>
      </c>
      <c r="AD43" s="178">
        <v>15</v>
      </c>
      <c r="AE43" s="178">
        <v>2</v>
      </c>
      <c r="AF43" s="327">
        <v>2.42</v>
      </c>
      <c r="AH43" s="178">
        <v>21</v>
      </c>
      <c r="AI43" s="178">
        <v>2.54</v>
      </c>
      <c r="AJ43" s="178">
        <v>16.5</v>
      </c>
      <c r="AK43" s="178">
        <v>38.6</v>
      </c>
      <c r="AL43" s="178">
        <v>0.7</v>
      </c>
      <c r="AM43" s="178">
        <v>8.6741540592611326</v>
      </c>
      <c r="AN43" s="178">
        <v>33.9</v>
      </c>
      <c r="AO43" s="178">
        <v>0</v>
      </c>
      <c r="CR43" s="178" t="s">
        <v>1893</v>
      </c>
      <c r="EK43" s="178">
        <v>0</v>
      </c>
      <c r="EL43" s="178">
        <v>1</v>
      </c>
      <c r="EM43" s="178">
        <v>0</v>
      </c>
      <c r="EN43" s="178">
        <v>0</v>
      </c>
      <c r="EO43" s="178">
        <v>0</v>
      </c>
      <c r="EP43" s="178">
        <v>0</v>
      </c>
      <c r="EQ43" s="178">
        <v>0</v>
      </c>
      <c r="ER43" s="178">
        <v>0</v>
      </c>
      <c r="ES43" s="178">
        <v>0</v>
      </c>
      <c r="ET43" s="178">
        <v>1</v>
      </c>
      <c r="EU43" s="178">
        <v>0</v>
      </c>
      <c r="EV43" s="178">
        <v>0</v>
      </c>
      <c r="EW43" s="178">
        <v>0</v>
      </c>
      <c r="EX43" s="178">
        <v>0</v>
      </c>
      <c r="EY43" s="178">
        <v>0</v>
      </c>
      <c r="EZ43" s="178">
        <v>0</v>
      </c>
      <c r="FA43" s="668">
        <v>0.46189376443418012</v>
      </c>
      <c r="FB43" s="668">
        <v>0.46189376443418012</v>
      </c>
      <c r="FC43" s="178">
        <v>0</v>
      </c>
      <c r="FD43" s="178">
        <v>0.23094688221709006</v>
      </c>
      <c r="FE43" s="178">
        <v>0</v>
      </c>
      <c r="FF43" s="178">
        <v>0</v>
      </c>
      <c r="FG43" s="178">
        <v>0</v>
      </c>
      <c r="FH43" s="178">
        <v>0</v>
      </c>
      <c r="FI43" s="178">
        <v>0</v>
      </c>
      <c r="FJ43" s="178">
        <v>0</v>
      </c>
      <c r="FK43" s="178">
        <v>0</v>
      </c>
      <c r="FL43" s="178">
        <v>0.23094688221709006</v>
      </c>
      <c r="FM43" s="178">
        <v>0</v>
      </c>
      <c r="FN43" s="178">
        <v>0</v>
      </c>
      <c r="FO43" s="178">
        <v>0</v>
      </c>
      <c r="FP43" s="178">
        <v>0</v>
      </c>
      <c r="FQ43" s="178">
        <v>0</v>
      </c>
      <c r="FR43" s="178">
        <v>0</v>
      </c>
    </row>
    <row r="44" spans="1:174" s="178" customFormat="1" ht="15" customHeight="1">
      <c r="A44" s="178" t="s">
        <v>1900</v>
      </c>
      <c r="B44" s="178" t="s">
        <v>3289</v>
      </c>
      <c r="C44" s="178" t="s">
        <v>4092</v>
      </c>
      <c r="E44" s="1" t="s">
        <v>1864</v>
      </c>
      <c r="G44" s="178" t="s">
        <v>3043</v>
      </c>
      <c r="H44" s="178" t="s">
        <v>1901</v>
      </c>
      <c r="I44" s="669" t="s">
        <v>1897</v>
      </c>
      <c r="J44" s="669" t="s">
        <v>4091</v>
      </c>
      <c r="K44" s="669">
        <v>7533240</v>
      </c>
      <c r="L44" s="669">
        <v>1687210</v>
      </c>
      <c r="R44" s="178">
        <v>2011</v>
      </c>
      <c r="T44" s="178" t="s">
        <v>1896</v>
      </c>
      <c r="W44" s="178" t="s">
        <v>1900</v>
      </c>
      <c r="Y44" s="178" t="s">
        <v>3293</v>
      </c>
      <c r="Z44" s="178" t="s">
        <v>1667</v>
      </c>
      <c r="AB44" s="670">
        <v>0</v>
      </c>
      <c r="AC44" s="178">
        <v>446</v>
      </c>
      <c r="AD44" s="178">
        <v>51</v>
      </c>
      <c r="AE44" s="178">
        <v>0</v>
      </c>
      <c r="AF44" s="327">
        <v>2.62</v>
      </c>
      <c r="AH44" s="178">
        <v>21</v>
      </c>
      <c r="AI44" s="178">
        <v>2.14</v>
      </c>
      <c r="AJ44" s="178">
        <v>17.5</v>
      </c>
      <c r="AK44" s="178">
        <v>26.8</v>
      </c>
      <c r="AL44" s="178">
        <v>1.3</v>
      </c>
      <c r="AM44" s="178">
        <v>9.160016648125648</v>
      </c>
      <c r="AN44" s="178">
        <v>60.1</v>
      </c>
      <c r="AO44" s="178">
        <v>0</v>
      </c>
      <c r="CR44" s="178" t="s">
        <v>1900</v>
      </c>
      <c r="EK44" s="178">
        <v>0</v>
      </c>
      <c r="EL44" s="178">
        <v>0</v>
      </c>
      <c r="EM44" s="178">
        <v>0</v>
      </c>
      <c r="EN44" s="178">
        <v>0</v>
      </c>
      <c r="EO44" s="178">
        <v>0</v>
      </c>
      <c r="EP44" s="178">
        <v>0</v>
      </c>
      <c r="EQ44" s="178">
        <v>0</v>
      </c>
      <c r="ER44" s="178">
        <v>0</v>
      </c>
      <c r="ES44" s="178">
        <v>0</v>
      </c>
      <c r="ET44" s="178">
        <v>0</v>
      </c>
      <c r="EU44" s="178">
        <v>0</v>
      </c>
      <c r="EV44" s="178">
        <v>0</v>
      </c>
      <c r="EW44" s="178">
        <v>0</v>
      </c>
      <c r="EX44" s="178">
        <v>0</v>
      </c>
      <c r="EY44" s="178">
        <v>0</v>
      </c>
      <c r="EZ44" s="178">
        <v>0</v>
      </c>
      <c r="FA44" s="668">
        <v>0</v>
      </c>
      <c r="FB44" s="668">
        <v>0</v>
      </c>
      <c r="FC44" s="178">
        <v>0</v>
      </c>
      <c r="FD44" s="178">
        <v>0</v>
      </c>
      <c r="FE44" s="178">
        <v>0</v>
      </c>
      <c r="FF44" s="178">
        <v>0</v>
      </c>
      <c r="FG44" s="178">
        <v>0</v>
      </c>
      <c r="FH44" s="178">
        <v>0</v>
      </c>
      <c r="FI44" s="178">
        <v>0</v>
      </c>
      <c r="FJ44" s="178">
        <v>0</v>
      </c>
      <c r="FK44" s="178">
        <v>0</v>
      </c>
      <c r="FL44" s="178">
        <v>0</v>
      </c>
      <c r="FM44" s="178">
        <v>0</v>
      </c>
      <c r="FN44" s="178">
        <v>0</v>
      </c>
      <c r="FO44" s="178">
        <v>0</v>
      </c>
      <c r="FP44" s="178">
        <v>0</v>
      </c>
      <c r="FQ44" s="178">
        <v>0</v>
      </c>
      <c r="FR44" s="178">
        <v>0</v>
      </c>
    </row>
    <row r="45" spans="1:174" s="178" customFormat="1" ht="33.75">
      <c r="A45" s="178" t="s">
        <v>1904</v>
      </c>
      <c r="B45" s="178" t="s">
        <v>3289</v>
      </c>
      <c r="C45" s="178" t="s">
        <v>4090</v>
      </c>
      <c r="E45" s="1" t="s">
        <v>1864</v>
      </c>
      <c r="G45" s="178" t="s">
        <v>3043</v>
      </c>
      <c r="H45" s="198" t="s">
        <v>4089</v>
      </c>
      <c r="I45" s="669" t="s">
        <v>1907</v>
      </c>
      <c r="J45" s="669" t="s">
        <v>4088</v>
      </c>
      <c r="K45" s="669">
        <v>7535139</v>
      </c>
      <c r="L45" s="669">
        <v>1692383</v>
      </c>
      <c r="R45" s="178">
        <v>2011</v>
      </c>
      <c r="T45" s="178" t="s">
        <v>1896</v>
      </c>
      <c r="W45" s="178" t="s">
        <v>1904</v>
      </c>
      <c r="X45" s="178">
        <v>111118</v>
      </c>
      <c r="Y45" s="178" t="s">
        <v>3038</v>
      </c>
      <c r="Z45" s="178" t="s">
        <v>1667</v>
      </c>
      <c r="AA45" s="178">
        <v>6</v>
      </c>
      <c r="AC45" s="178">
        <v>419</v>
      </c>
      <c r="AD45" s="178">
        <v>0</v>
      </c>
      <c r="AE45" s="178">
        <v>4</v>
      </c>
      <c r="AF45" s="178">
        <v>2.58</v>
      </c>
      <c r="AG45" s="178">
        <v>0.95465393794749409</v>
      </c>
      <c r="AH45" s="178">
        <v>17</v>
      </c>
      <c r="AI45" s="178">
        <v>2.13</v>
      </c>
      <c r="AJ45" s="178">
        <v>16.2</v>
      </c>
      <c r="AK45" s="178">
        <v>36.9</v>
      </c>
      <c r="AL45" s="178">
        <v>0.7</v>
      </c>
      <c r="AM45" s="178">
        <v>8.4617739341595133</v>
      </c>
      <c r="AN45" s="178">
        <v>29.1</v>
      </c>
      <c r="AO45" s="178">
        <v>0</v>
      </c>
      <c r="CR45" s="178" t="s">
        <v>1904</v>
      </c>
      <c r="EK45" s="178">
        <v>0</v>
      </c>
      <c r="EL45" s="178">
        <v>1</v>
      </c>
      <c r="EM45" s="178">
        <v>0</v>
      </c>
      <c r="EN45" s="178">
        <v>0</v>
      </c>
      <c r="EO45" s="178">
        <v>0</v>
      </c>
      <c r="EP45" s="178">
        <v>0</v>
      </c>
      <c r="EQ45" s="178">
        <v>0</v>
      </c>
      <c r="ER45" s="178">
        <v>0</v>
      </c>
      <c r="ES45" s="178">
        <v>0</v>
      </c>
      <c r="ET45" s="178">
        <v>0</v>
      </c>
      <c r="EU45" s="178">
        <v>0</v>
      </c>
      <c r="EV45" s="178">
        <v>0</v>
      </c>
      <c r="EW45" s="178">
        <v>0</v>
      </c>
      <c r="EX45" s="178">
        <v>0</v>
      </c>
      <c r="EY45" s="178">
        <v>0</v>
      </c>
      <c r="EZ45" s="178">
        <v>0</v>
      </c>
      <c r="FA45" s="668">
        <v>0.95465393794749409</v>
      </c>
      <c r="FB45" s="668">
        <v>0.23866348448687352</v>
      </c>
      <c r="FC45" s="178">
        <v>0</v>
      </c>
      <c r="FD45" s="178">
        <v>0.23866348448687352</v>
      </c>
      <c r="FE45" s="178">
        <v>0</v>
      </c>
      <c r="FF45" s="178">
        <v>0</v>
      </c>
      <c r="FG45" s="178">
        <v>0</v>
      </c>
      <c r="FH45" s="178">
        <v>0</v>
      </c>
      <c r="FI45" s="178">
        <v>0</v>
      </c>
      <c r="FJ45" s="178">
        <v>0</v>
      </c>
      <c r="FK45" s="178">
        <v>0</v>
      </c>
      <c r="FL45" s="178">
        <v>0</v>
      </c>
      <c r="FM45" s="178">
        <v>0</v>
      </c>
      <c r="FN45" s="178">
        <v>0</v>
      </c>
      <c r="FO45" s="178">
        <v>0</v>
      </c>
      <c r="FP45" s="178">
        <v>0</v>
      </c>
      <c r="FQ45" s="178">
        <v>0</v>
      </c>
      <c r="FR45" s="178">
        <v>0</v>
      </c>
    </row>
    <row r="46" spans="1:174" s="68" customFormat="1">
      <c r="A46" s="173"/>
      <c r="B46" s="173"/>
      <c r="E46" s="94"/>
      <c r="N46" s="574"/>
      <c r="CO46" s="516"/>
    </row>
    <row r="48" spans="1:174" s="147" customFormat="1" ht="15">
      <c r="A48" s="5" t="s">
        <v>1974</v>
      </c>
      <c r="B48" s="5" t="s">
        <v>3728</v>
      </c>
      <c r="C48" s="5" t="s">
        <v>3661</v>
      </c>
      <c r="D48" s="179" t="s">
        <v>3727</v>
      </c>
      <c r="E48" s="5">
        <v>12</v>
      </c>
      <c r="F48" s="5" t="s">
        <v>4087</v>
      </c>
      <c r="G48" s="6" t="s">
        <v>1938</v>
      </c>
      <c r="H48" s="136" t="s">
        <v>4086</v>
      </c>
      <c r="I48" s="5" t="s">
        <v>4085</v>
      </c>
      <c r="J48" s="5" t="s">
        <v>4084</v>
      </c>
      <c r="K48" s="629">
        <v>6184334</v>
      </c>
      <c r="L48" s="629">
        <v>1325096</v>
      </c>
      <c r="M48" s="5"/>
      <c r="N48" s="5"/>
      <c r="O48" s="5"/>
      <c r="P48" s="5">
        <v>92000</v>
      </c>
      <c r="Q48" s="5"/>
      <c r="R48" s="628" t="s">
        <v>3901</v>
      </c>
      <c r="S48" s="5" t="s">
        <v>3661</v>
      </c>
      <c r="T48" s="5" t="s">
        <v>3656</v>
      </c>
      <c r="U48" s="5" t="s">
        <v>3655</v>
      </c>
      <c r="V48" s="568" t="s">
        <v>3888</v>
      </c>
      <c r="W48" s="568"/>
      <c r="X48" s="568"/>
      <c r="Y48" s="548" t="s">
        <v>3355</v>
      </c>
      <c r="Z48" s="548" t="s">
        <v>3653</v>
      </c>
      <c r="AG48" s="568"/>
      <c r="AH48" s="185">
        <v>59</v>
      </c>
      <c r="AI48" s="186">
        <v>4.3</v>
      </c>
      <c r="AJ48" s="187">
        <v>11.7</v>
      </c>
      <c r="AK48" s="188">
        <v>73.099999999999994</v>
      </c>
      <c r="AL48" s="188">
        <v>17</v>
      </c>
      <c r="AM48" s="189">
        <v>7.8</v>
      </c>
      <c r="AN48" s="189">
        <v>4.5999999999999996</v>
      </c>
      <c r="AO48" s="189">
        <v>0</v>
      </c>
      <c r="AP48" s="5">
        <v>5</v>
      </c>
      <c r="AQ48" s="5">
        <v>2</v>
      </c>
      <c r="AR48" s="5">
        <v>46</v>
      </c>
      <c r="AS48" s="5" t="s">
        <v>1763</v>
      </c>
      <c r="AT48" s="5">
        <v>0.7</v>
      </c>
      <c r="AU48" s="5" t="s">
        <v>3978</v>
      </c>
      <c r="AV48" s="5" t="s">
        <v>1754</v>
      </c>
      <c r="AW48" s="5">
        <v>1</v>
      </c>
      <c r="AX48" s="5"/>
      <c r="AY48" s="5" t="s">
        <v>3679</v>
      </c>
      <c r="AZ48" s="5" t="s">
        <v>3146</v>
      </c>
      <c r="BA48" s="5">
        <v>12.8</v>
      </c>
      <c r="BB48" s="5"/>
      <c r="BC48" s="5"/>
      <c r="BD48" s="5"/>
      <c r="BE48" s="5"/>
      <c r="BF48" s="5"/>
      <c r="BG48" s="5"/>
      <c r="BH48" s="5">
        <v>0</v>
      </c>
      <c r="BI48" s="5">
        <v>0</v>
      </c>
      <c r="BJ48" s="5">
        <v>0</v>
      </c>
      <c r="BK48" s="5">
        <v>0</v>
      </c>
      <c r="BL48" s="5">
        <v>0</v>
      </c>
      <c r="BM48" s="5">
        <v>0</v>
      </c>
      <c r="BN48" s="5">
        <v>3</v>
      </c>
      <c r="BO48" s="5">
        <v>0</v>
      </c>
      <c r="BP48" s="5">
        <v>2</v>
      </c>
      <c r="BQ48" s="5">
        <v>2</v>
      </c>
      <c r="BR48" s="5">
        <v>0</v>
      </c>
      <c r="BS48" s="5">
        <v>0</v>
      </c>
      <c r="BT48" s="5">
        <v>0</v>
      </c>
      <c r="BU48" s="5">
        <v>3</v>
      </c>
      <c r="BV48" s="5">
        <v>0</v>
      </c>
      <c r="BW48" s="5">
        <v>0</v>
      </c>
      <c r="BX48" s="5">
        <v>0</v>
      </c>
      <c r="BY48" s="5">
        <v>0</v>
      </c>
      <c r="BZ48" s="5" t="s">
        <v>3962</v>
      </c>
      <c r="CA48" s="5" t="s">
        <v>4083</v>
      </c>
      <c r="CB48" s="5" t="s">
        <v>3073</v>
      </c>
      <c r="CC48" s="5">
        <v>0</v>
      </c>
      <c r="CD48" s="5" t="s">
        <v>4058</v>
      </c>
      <c r="CE48" s="5"/>
      <c r="CF48" s="5"/>
      <c r="CG48" s="566">
        <v>3</v>
      </c>
      <c r="CH48" s="5"/>
      <c r="CI48" s="5"/>
      <c r="CJ48" s="667" t="s">
        <v>3305</v>
      </c>
      <c r="CK48" s="566">
        <v>0</v>
      </c>
      <c r="CL48" s="5"/>
      <c r="CM48" s="5"/>
      <c r="CN48" s="5" t="s">
        <v>1428</v>
      </c>
      <c r="CO48" s="5" t="s">
        <v>4082</v>
      </c>
      <c r="CP48" s="5"/>
      <c r="CR48" s="538" t="s">
        <v>4081</v>
      </c>
      <c r="CS48" s="538" t="s">
        <v>4080</v>
      </c>
      <c r="CT48" s="5" t="s">
        <v>3971</v>
      </c>
      <c r="CU48" s="5" t="s">
        <v>3895</v>
      </c>
      <c r="CV48" s="5" t="s">
        <v>3894</v>
      </c>
      <c r="CW48" s="666"/>
      <c r="DA48"/>
      <c r="FA48" s="190">
        <v>1.4</v>
      </c>
    </row>
    <row r="49" spans="1:174" ht="15">
      <c r="A49" s="179" t="s">
        <v>1979</v>
      </c>
      <c r="B49" s="5" t="s">
        <v>3728</v>
      </c>
      <c r="C49" s="5" t="s">
        <v>3661</v>
      </c>
      <c r="D49" s="179" t="s">
        <v>3727</v>
      </c>
      <c r="E49" s="5">
        <v>12</v>
      </c>
      <c r="F49" s="5">
        <v>1277</v>
      </c>
      <c r="G49" s="151" t="s">
        <v>1980</v>
      </c>
      <c r="H49" s="179"/>
      <c r="I49" s="179" t="s">
        <v>4079</v>
      </c>
      <c r="J49" s="179" t="s">
        <v>4078</v>
      </c>
      <c r="K49" s="629">
        <v>6227707</v>
      </c>
      <c r="L49" s="629">
        <v>1323031</v>
      </c>
      <c r="M49" s="5"/>
      <c r="N49" s="5"/>
      <c r="O49" s="5"/>
      <c r="P49" s="5">
        <v>94000</v>
      </c>
      <c r="Q49" s="5"/>
      <c r="R49" s="628" t="s">
        <v>3901</v>
      </c>
      <c r="S49" s="5" t="s">
        <v>3661</v>
      </c>
      <c r="T49" s="5" t="s">
        <v>3656</v>
      </c>
      <c r="U49" s="5" t="s">
        <v>3655</v>
      </c>
      <c r="V49" s="568" t="s">
        <v>3888</v>
      </c>
      <c r="W49" s="568"/>
      <c r="X49" s="568"/>
      <c r="Y49" s="548" t="s">
        <v>3355</v>
      </c>
      <c r="Z49" s="548" t="s">
        <v>3653</v>
      </c>
      <c r="AG49" s="568"/>
      <c r="AH49" s="185">
        <v>47</v>
      </c>
      <c r="AI49" s="186">
        <v>4.57</v>
      </c>
      <c r="AJ49" s="187">
        <v>10.3</v>
      </c>
      <c r="AK49" s="188">
        <v>81.7</v>
      </c>
      <c r="AL49" s="188">
        <v>33.1</v>
      </c>
      <c r="AM49" s="189">
        <v>7.73</v>
      </c>
      <c r="AN49" s="189">
        <v>5.4</v>
      </c>
      <c r="AO49" s="189">
        <v>0</v>
      </c>
      <c r="AP49" s="5">
        <v>5</v>
      </c>
      <c r="AQ49" s="5">
        <v>1.5</v>
      </c>
      <c r="AR49" s="5">
        <v>1.7</v>
      </c>
      <c r="AS49" s="5" t="s">
        <v>3359</v>
      </c>
      <c r="AT49" s="5">
        <v>0.35</v>
      </c>
      <c r="AU49" s="5">
        <v>0.45</v>
      </c>
      <c r="AV49" s="5" t="s">
        <v>1754</v>
      </c>
      <c r="AW49" s="5">
        <v>2</v>
      </c>
      <c r="AX49" s="5"/>
      <c r="AY49" s="5" t="s">
        <v>3679</v>
      </c>
      <c r="AZ49" s="5" t="s">
        <v>3724</v>
      </c>
      <c r="BA49" s="5">
        <v>13.2</v>
      </c>
      <c r="BB49" s="5"/>
      <c r="BC49" s="5"/>
      <c r="BD49" s="5"/>
      <c r="BE49" s="5"/>
      <c r="BF49" s="5"/>
      <c r="BG49" s="5"/>
      <c r="BH49" s="5">
        <v>1</v>
      </c>
      <c r="BI49" s="5">
        <v>2</v>
      </c>
      <c r="BJ49" s="5">
        <v>1</v>
      </c>
      <c r="BK49" s="5">
        <v>3</v>
      </c>
      <c r="BL49" s="5">
        <v>2</v>
      </c>
      <c r="BM49" s="5">
        <v>2</v>
      </c>
      <c r="BN49" s="5">
        <v>0</v>
      </c>
      <c r="BO49" s="5">
        <v>0</v>
      </c>
      <c r="BP49" s="5">
        <v>3</v>
      </c>
      <c r="BQ49" s="5">
        <v>1</v>
      </c>
      <c r="BR49" s="5">
        <v>0</v>
      </c>
      <c r="BS49" s="5">
        <v>0</v>
      </c>
      <c r="BT49" s="5">
        <v>0</v>
      </c>
      <c r="BU49" s="5">
        <v>0</v>
      </c>
      <c r="BV49" s="5">
        <v>1</v>
      </c>
      <c r="BW49" s="5">
        <v>1</v>
      </c>
      <c r="BX49" s="5">
        <v>0</v>
      </c>
      <c r="BY49" s="5">
        <v>0</v>
      </c>
      <c r="BZ49" s="5" t="s">
        <v>3745</v>
      </c>
      <c r="CA49" s="5" t="s">
        <v>3760</v>
      </c>
      <c r="CB49" s="5" t="s">
        <v>4036</v>
      </c>
      <c r="CC49" s="5">
        <v>0</v>
      </c>
      <c r="CD49" s="5" t="s">
        <v>3745</v>
      </c>
      <c r="CE49" s="5" t="s">
        <v>3744</v>
      </c>
      <c r="CF49" s="5" t="s">
        <v>3703</v>
      </c>
      <c r="CG49" s="566">
        <v>3</v>
      </c>
      <c r="CH49" s="5">
        <v>1</v>
      </c>
      <c r="CI49" s="5">
        <v>0</v>
      </c>
      <c r="CJ49" s="633" t="s">
        <v>3048</v>
      </c>
      <c r="CK49" s="566">
        <v>5</v>
      </c>
      <c r="CL49" s="5"/>
      <c r="CM49" s="5"/>
      <c r="CN49" s="5" t="s">
        <v>1428</v>
      </c>
      <c r="CO49" s="5" t="s">
        <v>4070</v>
      </c>
      <c r="CP49" s="5"/>
      <c r="CR49" s="548" t="s">
        <v>4077</v>
      </c>
      <c r="CS49" s="538" t="s">
        <v>4076</v>
      </c>
      <c r="CT49" s="5" t="s">
        <v>3971</v>
      </c>
      <c r="CU49" s="5" t="s">
        <v>3895</v>
      </c>
      <c r="CV49" s="5" t="s">
        <v>3894</v>
      </c>
      <c r="CW49" s="665"/>
      <c r="FA49" s="190">
        <v>0.9</v>
      </c>
    </row>
    <row r="50" spans="1:174" ht="15">
      <c r="A50" s="179" t="s">
        <v>1986</v>
      </c>
      <c r="B50" s="5" t="s">
        <v>3728</v>
      </c>
      <c r="C50" s="5" t="s">
        <v>3661</v>
      </c>
      <c r="D50" s="179" t="s">
        <v>3727</v>
      </c>
      <c r="E50" s="5">
        <v>12</v>
      </c>
      <c r="F50" s="5">
        <v>1277</v>
      </c>
      <c r="G50" s="151" t="s">
        <v>1987</v>
      </c>
      <c r="H50" s="5"/>
      <c r="I50" s="179" t="s">
        <v>4075</v>
      </c>
      <c r="J50" s="179" t="s">
        <v>4074</v>
      </c>
      <c r="K50" s="629">
        <v>6225363</v>
      </c>
      <c r="L50" s="629">
        <v>1318413</v>
      </c>
      <c r="M50" s="5"/>
      <c r="N50" s="5"/>
      <c r="O50" s="5"/>
      <c r="P50" s="5">
        <v>94000</v>
      </c>
      <c r="Q50" s="5"/>
      <c r="R50" s="628" t="s">
        <v>3901</v>
      </c>
      <c r="S50" s="5" t="s">
        <v>3661</v>
      </c>
      <c r="T50" s="5" t="s">
        <v>3656</v>
      </c>
      <c r="U50" s="5" t="s">
        <v>3655</v>
      </c>
      <c r="V50" s="568" t="s">
        <v>3888</v>
      </c>
      <c r="W50" s="568"/>
      <c r="X50" s="568"/>
      <c r="Y50" s="548" t="s">
        <v>3355</v>
      </c>
      <c r="Z50" s="548" t="s">
        <v>3653</v>
      </c>
      <c r="AG50" s="568"/>
      <c r="AH50" s="185">
        <v>47</v>
      </c>
      <c r="AI50" s="186">
        <v>4</v>
      </c>
      <c r="AJ50" s="187">
        <v>11.3</v>
      </c>
      <c r="AK50" s="188">
        <v>82.6</v>
      </c>
      <c r="AL50" s="188">
        <v>57.6</v>
      </c>
      <c r="AM50" s="189">
        <v>7.34</v>
      </c>
      <c r="AN50" s="189">
        <v>2.9</v>
      </c>
      <c r="AO50" s="189">
        <v>0</v>
      </c>
      <c r="AP50" s="5">
        <v>2</v>
      </c>
      <c r="AQ50" s="5">
        <v>0.5</v>
      </c>
      <c r="AR50" s="5">
        <v>2</v>
      </c>
      <c r="AS50" s="5" t="s">
        <v>3359</v>
      </c>
      <c r="AT50" s="5">
        <v>0.4</v>
      </c>
      <c r="AU50" s="5">
        <v>0.56000000000000005</v>
      </c>
      <c r="AV50" s="5" t="s">
        <v>1754</v>
      </c>
      <c r="AW50" s="5">
        <v>1</v>
      </c>
      <c r="AX50" s="5"/>
      <c r="AY50" s="5" t="s">
        <v>3667</v>
      </c>
      <c r="AZ50" s="5" t="s">
        <v>3724</v>
      </c>
      <c r="BA50" s="5">
        <v>13.2</v>
      </c>
      <c r="BB50" s="5"/>
      <c r="BC50" s="5"/>
      <c r="BD50" s="5"/>
      <c r="BE50" s="5"/>
      <c r="BF50" s="5"/>
      <c r="BG50" s="5"/>
      <c r="BH50" s="5">
        <v>3</v>
      </c>
      <c r="BI50" s="5">
        <v>2</v>
      </c>
      <c r="BJ50" s="5">
        <v>0</v>
      </c>
      <c r="BK50" s="5">
        <v>2</v>
      </c>
      <c r="BL50" s="5">
        <v>1</v>
      </c>
      <c r="BM50" s="5">
        <v>0</v>
      </c>
      <c r="BN50" s="5">
        <v>0</v>
      </c>
      <c r="BO50" s="5">
        <v>0</v>
      </c>
      <c r="BP50" s="5"/>
      <c r="BQ50" s="5">
        <v>0</v>
      </c>
      <c r="BR50" s="5">
        <v>0</v>
      </c>
      <c r="BS50" s="5">
        <v>0</v>
      </c>
      <c r="BT50" s="5">
        <v>0</v>
      </c>
      <c r="BU50" s="5">
        <v>0</v>
      </c>
      <c r="BV50" s="5">
        <v>0</v>
      </c>
      <c r="BW50" s="5">
        <v>1</v>
      </c>
      <c r="BX50" s="5">
        <v>0</v>
      </c>
      <c r="BY50" s="5">
        <v>0</v>
      </c>
      <c r="BZ50" s="5" t="s">
        <v>3745</v>
      </c>
      <c r="CA50" s="5" t="s">
        <v>3053</v>
      </c>
      <c r="CB50" s="5" t="s">
        <v>4073</v>
      </c>
      <c r="CC50" s="5">
        <v>2</v>
      </c>
      <c r="CD50" s="5" t="s">
        <v>4072</v>
      </c>
      <c r="CE50" s="5" t="s">
        <v>3745</v>
      </c>
      <c r="CF50" s="5" t="s">
        <v>4071</v>
      </c>
      <c r="CG50" s="566">
        <v>3</v>
      </c>
      <c r="CH50" s="5">
        <v>1</v>
      </c>
      <c r="CI50" s="5">
        <v>1</v>
      </c>
      <c r="CJ50" s="633" t="s">
        <v>3048</v>
      </c>
      <c r="CK50" s="566">
        <v>5</v>
      </c>
      <c r="CL50" s="5"/>
      <c r="CM50" s="5"/>
      <c r="CN50" s="5" t="s">
        <v>1428</v>
      </c>
      <c r="CO50" s="5" t="s">
        <v>4070</v>
      </c>
      <c r="CP50" s="5"/>
      <c r="CR50" s="548" t="s">
        <v>4069</v>
      </c>
      <c r="CS50" s="538" t="s">
        <v>1879</v>
      </c>
      <c r="CT50" s="662" t="s">
        <v>4062</v>
      </c>
      <c r="CU50" s="5" t="s">
        <v>3895</v>
      </c>
      <c r="CV50" s="5" t="s">
        <v>3894</v>
      </c>
      <c r="CW50" s="663"/>
      <c r="DA50" s="662"/>
      <c r="FA50" s="190">
        <v>1.2</v>
      </c>
    </row>
    <row r="51" spans="1:174" ht="15">
      <c r="A51" s="5" t="s">
        <v>1993</v>
      </c>
      <c r="B51" s="5" t="s">
        <v>3728</v>
      </c>
      <c r="C51" s="5" t="s">
        <v>3661</v>
      </c>
      <c r="D51" s="179" t="s">
        <v>3727</v>
      </c>
      <c r="E51" s="5">
        <v>12</v>
      </c>
      <c r="F51" s="5">
        <v>1284</v>
      </c>
      <c r="G51" s="6" t="s">
        <v>1913</v>
      </c>
      <c r="H51" s="5"/>
      <c r="I51" s="5" t="s">
        <v>4068</v>
      </c>
      <c r="J51" s="5" t="s">
        <v>4067</v>
      </c>
      <c r="K51" s="629">
        <v>6236748</v>
      </c>
      <c r="L51" s="629">
        <v>1306080</v>
      </c>
      <c r="M51" s="654"/>
      <c r="N51" s="5"/>
      <c r="O51" s="5"/>
      <c r="P51" s="5">
        <v>94095</v>
      </c>
      <c r="Q51" s="5"/>
      <c r="R51" s="628" t="s">
        <v>3901</v>
      </c>
      <c r="S51" s="5" t="s">
        <v>3657</v>
      </c>
      <c r="T51" s="5" t="s">
        <v>3656</v>
      </c>
      <c r="U51" s="5" t="s">
        <v>3655</v>
      </c>
      <c r="V51" s="568" t="s">
        <v>3888</v>
      </c>
      <c r="W51" s="568"/>
      <c r="X51" s="568"/>
      <c r="Y51" s="548" t="s">
        <v>3355</v>
      </c>
      <c r="Z51" s="548" t="s">
        <v>3653</v>
      </c>
      <c r="AG51" s="568"/>
      <c r="AH51" s="185">
        <v>41</v>
      </c>
      <c r="AI51" s="186">
        <v>4.3499999999999996</v>
      </c>
      <c r="AJ51" s="187">
        <v>10.3</v>
      </c>
      <c r="AK51" s="188">
        <v>54.9</v>
      </c>
      <c r="AL51" s="188">
        <v>10.7</v>
      </c>
      <c r="AM51" s="189">
        <v>7.95</v>
      </c>
      <c r="AN51" s="189">
        <v>11.2</v>
      </c>
      <c r="AO51" s="189">
        <v>0</v>
      </c>
      <c r="AP51" s="5">
        <v>3</v>
      </c>
      <c r="AQ51" s="5">
        <v>2</v>
      </c>
      <c r="AR51" s="5">
        <v>6</v>
      </c>
      <c r="AS51" s="5" t="s">
        <v>1763</v>
      </c>
      <c r="AT51" s="5">
        <v>0.5</v>
      </c>
      <c r="AU51" s="5">
        <v>0.7</v>
      </c>
      <c r="AV51" s="5" t="s">
        <v>1754</v>
      </c>
      <c r="AW51" s="5">
        <v>1</v>
      </c>
      <c r="AX51" s="5"/>
      <c r="AY51" s="5" t="s">
        <v>3679</v>
      </c>
      <c r="AZ51" s="5" t="s">
        <v>3724</v>
      </c>
      <c r="BA51" s="5">
        <v>13.2</v>
      </c>
      <c r="BB51" s="5"/>
      <c r="BC51" s="5"/>
      <c r="BD51" s="5"/>
      <c r="BE51" s="5"/>
      <c r="BF51" s="5"/>
      <c r="BG51" s="5"/>
      <c r="BH51" s="5">
        <v>2</v>
      </c>
      <c r="BI51" s="5">
        <v>1</v>
      </c>
      <c r="BJ51" s="5">
        <v>2</v>
      </c>
      <c r="BK51" s="5">
        <v>1</v>
      </c>
      <c r="BL51" s="5">
        <v>1</v>
      </c>
      <c r="BM51" s="5">
        <v>3</v>
      </c>
      <c r="BN51" s="5">
        <v>0</v>
      </c>
      <c r="BO51" s="5">
        <v>0</v>
      </c>
      <c r="BP51" s="5">
        <v>1</v>
      </c>
      <c r="BQ51" s="5">
        <v>0</v>
      </c>
      <c r="BR51" s="5">
        <v>0</v>
      </c>
      <c r="BS51" s="5">
        <v>0</v>
      </c>
      <c r="BT51" s="5">
        <v>0</v>
      </c>
      <c r="BU51" s="5">
        <v>1</v>
      </c>
      <c r="BV51" s="5">
        <v>1</v>
      </c>
      <c r="BW51" s="5">
        <v>1</v>
      </c>
      <c r="BX51" s="5">
        <v>0</v>
      </c>
      <c r="BY51" s="5">
        <v>0</v>
      </c>
      <c r="BZ51" s="5" t="s">
        <v>4066</v>
      </c>
      <c r="CA51" s="5" t="s">
        <v>3073</v>
      </c>
      <c r="CB51" s="5" t="s">
        <v>4065</v>
      </c>
      <c r="CC51" s="5">
        <v>1</v>
      </c>
      <c r="CD51" s="5" t="s">
        <v>3703</v>
      </c>
      <c r="CE51" s="5" t="s">
        <v>3159</v>
      </c>
      <c r="CF51" s="5" t="s">
        <v>4035</v>
      </c>
      <c r="CG51" s="566">
        <v>1</v>
      </c>
      <c r="CH51" s="5">
        <v>0</v>
      </c>
      <c r="CI51" s="5">
        <v>2</v>
      </c>
      <c r="CJ51" s="567" t="s">
        <v>3048</v>
      </c>
      <c r="CK51" s="566">
        <v>5</v>
      </c>
      <c r="CL51" s="5"/>
      <c r="CM51" s="5"/>
      <c r="CN51" s="5" t="s">
        <v>1428</v>
      </c>
      <c r="CO51" s="5" t="s">
        <v>4064</v>
      </c>
      <c r="CP51" s="5"/>
      <c r="CR51" s="538" t="s">
        <v>1914</v>
      </c>
      <c r="CS51" s="538" t="s">
        <v>4063</v>
      </c>
      <c r="CT51" s="662" t="s">
        <v>4062</v>
      </c>
      <c r="CU51" s="5" t="s">
        <v>3895</v>
      </c>
      <c r="CV51" s="5" t="s">
        <v>3894</v>
      </c>
      <c r="CW51" s="663"/>
      <c r="DA51" s="662"/>
      <c r="FA51" s="190">
        <v>0.4</v>
      </c>
    </row>
    <row r="52" spans="1:174" ht="15">
      <c r="A52" s="179" t="s">
        <v>2000</v>
      </c>
      <c r="B52" s="5" t="s">
        <v>3728</v>
      </c>
      <c r="C52" s="5" t="s">
        <v>3661</v>
      </c>
      <c r="D52" s="179" t="s">
        <v>3727</v>
      </c>
      <c r="E52" s="5">
        <v>12</v>
      </c>
      <c r="F52" s="5">
        <v>1283</v>
      </c>
      <c r="G52" s="151" t="s">
        <v>1995</v>
      </c>
      <c r="H52" s="5"/>
      <c r="I52" s="664" t="s">
        <v>4061</v>
      </c>
      <c r="J52" s="179" t="s">
        <v>4060</v>
      </c>
      <c r="K52" s="629">
        <v>6211948</v>
      </c>
      <c r="L52" s="629">
        <v>1309037</v>
      </c>
      <c r="M52" s="654"/>
      <c r="N52" s="5"/>
      <c r="O52" s="5"/>
      <c r="P52" s="5">
        <v>94000</v>
      </c>
      <c r="Q52" s="5"/>
      <c r="R52" s="628" t="s">
        <v>3901</v>
      </c>
      <c r="S52" s="5" t="s">
        <v>3661</v>
      </c>
      <c r="T52" s="5" t="s">
        <v>3656</v>
      </c>
      <c r="U52" s="5" t="s">
        <v>3655</v>
      </c>
      <c r="V52" s="568" t="s">
        <v>3888</v>
      </c>
      <c r="W52" s="568"/>
      <c r="X52" s="568"/>
      <c r="Y52" s="548" t="s">
        <v>3355</v>
      </c>
      <c r="Z52" s="548" t="s">
        <v>3653</v>
      </c>
      <c r="AG52" s="568"/>
      <c r="AH52" s="185">
        <v>49</v>
      </c>
      <c r="AI52" s="186">
        <v>3.66</v>
      </c>
      <c r="AJ52" s="187">
        <v>11.5</v>
      </c>
      <c r="AK52" s="188">
        <v>77.3</v>
      </c>
      <c r="AL52" s="188">
        <v>14.3</v>
      </c>
      <c r="AM52" s="189">
        <v>8.18</v>
      </c>
      <c r="AN52" s="189">
        <v>15.9</v>
      </c>
      <c r="AO52" s="189">
        <v>0</v>
      </c>
      <c r="AP52" s="5">
        <v>9</v>
      </c>
      <c r="AQ52" s="5">
        <v>3</v>
      </c>
      <c r="AR52" s="5">
        <v>26</v>
      </c>
      <c r="AS52" s="5" t="s">
        <v>1763</v>
      </c>
      <c r="AT52" s="5">
        <v>0.6</v>
      </c>
      <c r="AU52" s="5">
        <v>1</v>
      </c>
      <c r="AV52" s="5" t="s">
        <v>1754</v>
      </c>
      <c r="AW52" s="5">
        <v>1</v>
      </c>
      <c r="AX52" s="5"/>
      <c r="AY52" s="5" t="s">
        <v>3679</v>
      </c>
      <c r="AZ52" s="5" t="s">
        <v>3146</v>
      </c>
      <c r="BA52" s="5">
        <v>12.5</v>
      </c>
      <c r="BB52" s="5"/>
      <c r="BC52" s="5"/>
      <c r="BD52" s="5"/>
      <c r="BE52" s="5"/>
      <c r="BF52" s="5"/>
      <c r="BG52" s="5"/>
      <c r="BH52" s="5">
        <v>2</v>
      </c>
      <c r="BI52" s="5">
        <v>1</v>
      </c>
      <c r="BJ52" s="5">
        <v>2</v>
      </c>
      <c r="BK52" s="5">
        <v>1</v>
      </c>
      <c r="BL52" s="5">
        <v>2</v>
      </c>
      <c r="BM52" s="5">
        <v>3</v>
      </c>
      <c r="BN52" s="5">
        <v>0</v>
      </c>
      <c r="BO52" s="5">
        <v>0</v>
      </c>
      <c r="BP52" s="5">
        <v>0</v>
      </c>
      <c r="BQ52" s="5">
        <v>0</v>
      </c>
      <c r="BR52" s="5">
        <v>0</v>
      </c>
      <c r="BS52" s="5">
        <v>0</v>
      </c>
      <c r="BT52" s="5">
        <v>0</v>
      </c>
      <c r="BU52" s="5">
        <v>2</v>
      </c>
      <c r="BV52" s="5">
        <v>1</v>
      </c>
      <c r="BW52" s="5">
        <v>1</v>
      </c>
      <c r="BX52" s="5">
        <v>0</v>
      </c>
      <c r="BY52" s="5">
        <v>0</v>
      </c>
      <c r="BZ52" s="5" t="s">
        <v>4059</v>
      </c>
      <c r="CA52" s="5" t="s">
        <v>3703</v>
      </c>
      <c r="CB52" s="5"/>
      <c r="CC52" s="5">
        <v>1</v>
      </c>
      <c r="CD52" s="5" t="s">
        <v>4058</v>
      </c>
      <c r="CE52" s="5" t="s">
        <v>4057</v>
      </c>
      <c r="CF52" s="5" t="s">
        <v>3961</v>
      </c>
      <c r="CG52" s="566">
        <v>2</v>
      </c>
      <c r="CH52" s="5">
        <v>1</v>
      </c>
      <c r="CI52" s="5">
        <v>1</v>
      </c>
      <c r="CJ52" s="633" t="s">
        <v>3048</v>
      </c>
      <c r="CK52" s="566">
        <v>5</v>
      </c>
      <c r="CL52" s="5"/>
      <c r="CM52" s="5"/>
      <c r="CN52" s="5" t="s">
        <v>1428</v>
      </c>
      <c r="CO52" s="5" t="s">
        <v>4056</v>
      </c>
      <c r="CP52" s="5"/>
      <c r="CR52" s="538" t="s">
        <v>4055</v>
      </c>
      <c r="CS52" s="538" t="s">
        <v>4054</v>
      </c>
      <c r="CT52" s="5" t="s">
        <v>3971</v>
      </c>
      <c r="CU52" s="5" t="s">
        <v>3895</v>
      </c>
      <c r="CV52" s="5" t="s">
        <v>3894</v>
      </c>
      <c r="CW52" s="636"/>
      <c r="FA52" s="190">
        <v>2.9</v>
      </c>
    </row>
    <row r="53" spans="1:174" ht="15">
      <c r="A53" s="5" t="s">
        <v>2009</v>
      </c>
      <c r="B53" s="5" t="s">
        <v>3728</v>
      </c>
      <c r="C53" s="5" t="s">
        <v>3661</v>
      </c>
      <c r="D53" s="179" t="s">
        <v>3727</v>
      </c>
      <c r="E53" s="5">
        <v>12</v>
      </c>
      <c r="F53" s="5">
        <v>1261</v>
      </c>
      <c r="G53" s="6" t="s">
        <v>2004</v>
      </c>
      <c r="H53" s="5"/>
      <c r="I53" s="5" t="s">
        <v>4053</v>
      </c>
      <c r="J53" s="5" t="s">
        <v>4052</v>
      </c>
      <c r="K53" s="629">
        <v>6191622</v>
      </c>
      <c r="L53" s="629">
        <v>1326489</v>
      </c>
      <c r="M53" s="654"/>
      <c r="N53" s="5"/>
      <c r="O53" s="5"/>
      <c r="P53" s="5">
        <v>93000</v>
      </c>
      <c r="Q53" s="5"/>
      <c r="R53" s="628" t="s">
        <v>3901</v>
      </c>
      <c r="S53" s="5" t="s">
        <v>3661</v>
      </c>
      <c r="T53" s="5" t="s">
        <v>3656</v>
      </c>
      <c r="U53" s="5" t="s">
        <v>3655</v>
      </c>
      <c r="V53" s="568" t="s">
        <v>3888</v>
      </c>
      <c r="W53" s="568"/>
      <c r="X53" s="568"/>
      <c r="Y53" s="548" t="s">
        <v>3355</v>
      </c>
      <c r="Z53" s="548" t="s">
        <v>3653</v>
      </c>
      <c r="AG53" s="568"/>
      <c r="AH53" s="185">
        <v>46</v>
      </c>
      <c r="AI53" s="186">
        <v>3.38</v>
      </c>
      <c r="AJ53" s="187">
        <v>14.4</v>
      </c>
      <c r="AK53" s="188">
        <v>82</v>
      </c>
      <c r="AL53" s="188">
        <v>8.6</v>
      </c>
      <c r="AM53" s="189">
        <v>8.2799999999999994</v>
      </c>
      <c r="AN53" s="189">
        <v>19.8</v>
      </c>
      <c r="AO53" s="189">
        <v>0</v>
      </c>
      <c r="AP53" s="5">
        <v>10</v>
      </c>
      <c r="AQ53" s="5">
        <v>3</v>
      </c>
      <c r="AR53" s="5">
        <v>4.5</v>
      </c>
      <c r="AS53" s="5" t="s">
        <v>1763</v>
      </c>
      <c r="AT53" s="5">
        <v>0.9</v>
      </c>
      <c r="AU53" s="5">
        <v>1.05</v>
      </c>
      <c r="AV53" s="5" t="s">
        <v>1754</v>
      </c>
      <c r="AW53" s="5">
        <v>2</v>
      </c>
      <c r="AX53" s="5"/>
      <c r="AY53" s="5" t="s">
        <v>3679</v>
      </c>
      <c r="AZ53" s="5" t="s">
        <v>3146</v>
      </c>
      <c r="BA53" s="5">
        <v>11.8</v>
      </c>
      <c r="BB53" s="5"/>
      <c r="BC53" s="5"/>
      <c r="BD53" s="5"/>
      <c r="BE53" s="5"/>
      <c r="BF53" s="5"/>
      <c r="BG53" s="5"/>
      <c r="BH53" s="5">
        <v>2</v>
      </c>
      <c r="BI53" s="5">
        <v>2</v>
      </c>
      <c r="BJ53" s="5">
        <v>3</v>
      </c>
      <c r="BK53" s="5">
        <v>1</v>
      </c>
      <c r="BL53" s="5">
        <v>2</v>
      </c>
      <c r="BM53" s="5">
        <v>1</v>
      </c>
      <c r="BN53" s="5">
        <v>0</v>
      </c>
      <c r="BO53" s="5">
        <v>0</v>
      </c>
      <c r="BP53" s="5">
        <v>2</v>
      </c>
      <c r="BQ53" s="5">
        <v>0</v>
      </c>
      <c r="BR53" s="5">
        <v>0</v>
      </c>
      <c r="BS53" s="5">
        <v>0</v>
      </c>
      <c r="BT53" s="5">
        <v>0</v>
      </c>
      <c r="BU53" s="5">
        <v>2</v>
      </c>
      <c r="BV53" s="5">
        <v>1</v>
      </c>
      <c r="BW53" s="5">
        <v>1</v>
      </c>
      <c r="BX53" s="5">
        <v>0</v>
      </c>
      <c r="BY53" s="5">
        <v>0</v>
      </c>
      <c r="BZ53" s="5" t="s">
        <v>4051</v>
      </c>
      <c r="CA53" s="5" t="s">
        <v>4050</v>
      </c>
      <c r="CB53" s="5"/>
      <c r="CC53" s="5">
        <v>0</v>
      </c>
      <c r="CD53" s="5" t="s">
        <v>3940</v>
      </c>
      <c r="CE53" s="5" t="s">
        <v>4049</v>
      </c>
      <c r="CF53" s="5"/>
      <c r="CG53" s="566">
        <v>1</v>
      </c>
      <c r="CH53" s="5">
        <v>1</v>
      </c>
      <c r="CI53" s="5"/>
      <c r="CJ53" s="567" t="s">
        <v>3048</v>
      </c>
      <c r="CK53" s="566">
        <v>5</v>
      </c>
      <c r="CL53" s="5"/>
      <c r="CM53" s="5"/>
      <c r="CN53" s="5" t="s">
        <v>1428</v>
      </c>
      <c r="CO53" s="5" t="s">
        <v>4048</v>
      </c>
      <c r="CP53" s="5"/>
      <c r="CR53" s="538" t="s">
        <v>4047</v>
      </c>
      <c r="CS53" s="538" t="s">
        <v>4046</v>
      </c>
      <c r="CT53" s="5" t="s">
        <v>3971</v>
      </c>
      <c r="CU53" s="5" t="s">
        <v>3895</v>
      </c>
      <c r="CV53" s="5" t="s">
        <v>3894</v>
      </c>
      <c r="CW53" s="636"/>
      <c r="FA53" s="197">
        <v>4</v>
      </c>
    </row>
    <row r="54" spans="1:174" ht="15">
      <c r="A54" s="179" t="s">
        <v>2016</v>
      </c>
      <c r="B54" s="5" t="s">
        <v>3728</v>
      </c>
      <c r="C54" s="5" t="s">
        <v>3661</v>
      </c>
      <c r="D54" s="179" t="s">
        <v>3727</v>
      </c>
      <c r="E54" s="5">
        <v>12</v>
      </c>
      <c r="F54" s="5">
        <v>1262</v>
      </c>
      <c r="G54" s="151" t="s">
        <v>1922</v>
      </c>
      <c r="H54" s="5"/>
      <c r="I54" s="179" t="s">
        <v>4045</v>
      </c>
      <c r="J54" s="179" t="s">
        <v>4044</v>
      </c>
      <c r="K54" s="629">
        <v>6177322</v>
      </c>
      <c r="L54" s="629">
        <v>1328244</v>
      </c>
      <c r="M54" s="654"/>
      <c r="N54" s="5"/>
      <c r="O54" s="5"/>
      <c r="P54" s="5">
        <v>91000</v>
      </c>
      <c r="Q54" s="5"/>
      <c r="R54" s="628" t="s">
        <v>3901</v>
      </c>
      <c r="S54" s="5" t="s">
        <v>3657</v>
      </c>
      <c r="T54" s="5" t="s">
        <v>3656</v>
      </c>
      <c r="U54" s="5" t="s">
        <v>3655</v>
      </c>
      <c r="V54" s="568" t="s">
        <v>3888</v>
      </c>
      <c r="W54" s="568"/>
      <c r="X54" s="568"/>
      <c r="Y54" s="548" t="s">
        <v>3355</v>
      </c>
      <c r="Z54" s="548" t="s">
        <v>3653</v>
      </c>
      <c r="AG54" s="568"/>
      <c r="AH54" s="185">
        <v>10</v>
      </c>
      <c r="AI54" s="186">
        <v>0.43</v>
      </c>
      <c r="AJ54" s="187">
        <v>15</v>
      </c>
      <c r="AK54" s="188">
        <v>51.7</v>
      </c>
      <c r="AL54" s="188">
        <v>0.6</v>
      </c>
      <c r="AM54" s="189">
        <v>7</v>
      </c>
      <c r="AN54" s="189">
        <v>0</v>
      </c>
      <c r="AO54" s="189">
        <v>0</v>
      </c>
      <c r="AP54" s="5">
        <v>2</v>
      </c>
      <c r="AQ54" s="5">
        <v>1</v>
      </c>
      <c r="AR54" s="5">
        <v>7.5</v>
      </c>
      <c r="AS54" s="5" t="s">
        <v>1763</v>
      </c>
      <c r="AT54" s="5">
        <v>0.7</v>
      </c>
      <c r="AU54" s="5">
        <v>1</v>
      </c>
      <c r="AV54" s="5" t="s">
        <v>1754</v>
      </c>
      <c r="AW54" s="5">
        <v>1</v>
      </c>
      <c r="AX54" s="5"/>
      <c r="AY54" s="5" t="s">
        <v>3146</v>
      </c>
      <c r="AZ54" s="5" t="s">
        <v>3146</v>
      </c>
      <c r="BA54" s="5">
        <v>12.6</v>
      </c>
      <c r="BB54" s="5"/>
      <c r="BC54" s="5"/>
      <c r="BD54" s="5"/>
      <c r="BE54" s="5"/>
      <c r="BF54" s="5"/>
      <c r="BG54" s="5"/>
      <c r="BH54" s="5">
        <v>2</v>
      </c>
      <c r="BI54" s="5">
        <v>3</v>
      </c>
      <c r="BJ54" s="5">
        <v>0</v>
      </c>
      <c r="BK54" s="5">
        <v>1</v>
      </c>
      <c r="BL54" s="5">
        <v>0</v>
      </c>
      <c r="BM54" s="5">
        <v>0</v>
      </c>
      <c r="BN54" s="5">
        <v>0</v>
      </c>
      <c r="BO54" s="5">
        <v>0</v>
      </c>
      <c r="BP54" s="5">
        <v>1</v>
      </c>
      <c r="BQ54" s="5">
        <v>3</v>
      </c>
      <c r="BR54" s="5">
        <v>0</v>
      </c>
      <c r="BS54" s="5">
        <v>0</v>
      </c>
      <c r="BT54" s="5">
        <v>0</v>
      </c>
      <c r="BU54" s="5">
        <v>0</v>
      </c>
      <c r="BV54" s="5">
        <v>1</v>
      </c>
      <c r="BW54" s="5">
        <v>2</v>
      </c>
      <c r="BX54" s="5">
        <v>0</v>
      </c>
      <c r="BY54" s="5">
        <v>0</v>
      </c>
      <c r="BZ54" s="5" t="s">
        <v>4043</v>
      </c>
      <c r="CA54" s="5" t="s">
        <v>4042</v>
      </c>
      <c r="CB54" s="5" t="s">
        <v>3073</v>
      </c>
      <c r="CC54" s="5">
        <v>3</v>
      </c>
      <c r="CD54" s="5" t="s">
        <v>4041</v>
      </c>
      <c r="CE54" s="5" t="s">
        <v>3703</v>
      </c>
      <c r="CF54" s="5"/>
      <c r="CG54" s="566">
        <v>3</v>
      </c>
      <c r="CH54" s="5">
        <v>1</v>
      </c>
      <c r="CI54" s="5"/>
      <c r="CJ54" s="637" t="s">
        <v>3305</v>
      </c>
      <c r="CK54" s="566">
        <v>0</v>
      </c>
      <c r="CL54" s="5"/>
      <c r="CM54" s="5"/>
      <c r="CN54" s="5" t="s">
        <v>1428</v>
      </c>
      <c r="CO54" s="5" t="s">
        <v>4040</v>
      </c>
      <c r="CP54" s="5"/>
      <c r="CR54" s="538" t="s">
        <v>1923</v>
      </c>
      <c r="CS54" s="538" t="s">
        <v>1879</v>
      </c>
      <c r="CT54" s="5" t="s">
        <v>3971</v>
      </c>
      <c r="CU54" s="5" t="s">
        <v>3895</v>
      </c>
      <c r="CV54" s="5" t="s">
        <v>3894</v>
      </c>
      <c r="CW54" s="663"/>
      <c r="DA54" s="662"/>
      <c r="FA54" s="197">
        <v>0</v>
      </c>
    </row>
    <row r="55" spans="1:174" ht="15">
      <c r="A55" s="179" t="s">
        <v>2023</v>
      </c>
      <c r="B55" s="5" t="s">
        <v>3728</v>
      </c>
      <c r="C55" s="5" t="s">
        <v>3661</v>
      </c>
      <c r="D55" s="179" t="s">
        <v>3727</v>
      </c>
      <c r="E55" s="5">
        <v>12</v>
      </c>
      <c r="F55" s="5" t="s">
        <v>4039</v>
      </c>
      <c r="G55" s="151" t="s">
        <v>2018</v>
      </c>
      <c r="H55" s="5"/>
      <c r="I55" s="179" t="s">
        <v>4038</v>
      </c>
      <c r="J55" s="179" t="s">
        <v>4037</v>
      </c>
      <c r="K55" s="629">
        <v>6156518</v>
      </c>
      <c r="L55" s="629">
        <v>1319088</v>
      </c>
      <c r="M55" s="654"/>
      <c r="N55" s="5"/>
      <c r="O55" s="5"/>
      <c r="P55" s="5">
        <v>89090</v>
      </c>
      <c r="Q55" s="5"/>
      <c r="R55" s="628" t="s">
        <v>3901</v>
      </c>
      <c r="S55" s="5" t="s">
        <v>3657</v>
      </c>
      <c r="T55" s="5" t="s">
        <v>3656</v>
      </c>
      <c r="U55" s="5" t="s">
        <v>3655</v>
      </c>
      <c r="V55" s="568" t="s">
        <v>3888</v>
      </c>
      <c r="W55" s="568"/>
      <c r="X55" s="568"/>
      <c r="Y55" s="548" t="s">
        <v>3355</v>
      </c>
      <c r="Z55" s="548" t="s">
        <v>3653</v>
      </c>
      <c r="AG55" s="568"/>
      <c r="AH55" s="185">
        <v>53</v>
      </c>
      <c r="AI55" s="186">
        <v>4.17</v>
      </c>
      <c r="AJ55" s="187">
        <v>12.3</v>
      </c>
      <c r="AK55" s="188">
        <v>65.3</v>
      </c>
      <c r="AL55" s="188">
        <v>18.8</v>
      </c>
      <c r="AM55" s="189">
        <v>8.16</v>
      </c>
      <c r="AN55" s="189">
        <v>14.8</v>
      </c>
      <c r="AO55" s="189">
        <v>0</v>
      </c>
      <c r="AP55" s="5">
        <v>5</v>
      </c>
      <c r="AQ55" s="5">
        <v>2</v>
      </c>
      <c r="AR55" s="5">
        <v>2.5</v>
      </c>
      <c r="AS55" s="5" t="s">
        <v>1763</v>
      </c>
      <c r="AT55" s="5">
        <v>0.6</v>
      </c>
      <c r="AU55" s="5">
        <v>0.65</v>
      </c>
      <c r="AV55" s="5" t="s">
        <v>1754</v>
      </c>
      <c r="AW55" s="5">
        <v>2</v>
      </c>
      <c r="AX55" s="5"/>
      <c r="AY55" s="5" t="s">
        <v>3146</v>
      </c>
      <c r="AZ55" s="5" t="s">
        <v>3146</v>
      </c>
      <c r="BA55" s="5">
        <v>13</v>
      </c>
      <c r="BB55" s="5"/>
      <c r="BC55" s="5"/>
      <c r="BD55" s="5"/>
      <c r="BE55" s="5"/>
      <c r="BF55" s="5"/>
      <c r="BG55" s="5"/>
      <c r="BH55" s="5">
        <v>3</v>
      </c>
      <c r="BI55" s="5">
        <v>2</v>
      </c>
      <c r="BJ55" s="5">
        <v>0</v>
      </c>
      <c r="BK55" s="5">
        <v>0</v>
      </c>
      <c r="BL55" s="5">
        <v>0</v>
      </c>
      <c r="BM55" s="5">
        <v>0</v>
      </c>
      <c r="BN55" s="5">
        <v>0</v>
      </c>
      <c r="BO55" s="5">
        <v>0</v>
      </c>
      <c r="BP55" s="5">
        <v>1</v>
      </c>
      <c r="BQ55" s="5">
        <v>3</v>
      </c>
      <c r="BR55" s="5">
        <v>0</v>
      </c>
      <c r="BS55" s="5">
        <v>0</v>
      </c>
      <c r="BT55" s="5">
        <v>0</v>
      </c>
      <c r="BU55" s="5">
        <v>2</v>
      </c>
      <c r="BV55" s="5">
        <v>1</v>
      </c>
      <c r="BW55" s="5">
        <v>1</v>
      </c>
      <c r="BX55" s="5">
        <v>0</v>
      </c>
      <c r="BY55" s="5">
        <v>0</v>
      </c>
      <c r="BZ55" s="5" t="s">
        <v>3745</v>
      </c>
      <c r="CA55" s="5" t="s">
        <v>3760</v>
      </c>
      <c r="CB55" s="5" t="s">
        <v>4036</v>
      </c>
      <c r="CC55" s="5">
        <v>0</v>
      </c>
      <c r="CD55" s="5" t="s">
        <v>3745</v>
      </c>
      <c r="CE55" s="5" t="s">
        <v>4035</v>
      </c>
      <c r="CF55" s="5"/>
      <c r="CG55" s="566"/>
      <c r="CH55" s="5"/>
      <c r="CI55" s="5">
        <v>1</v>
      </c>
      <c r="CJ55" s="633" t="s">
        <v>3305</v>
      </c>
      <c r="CK55" s="566">
        <v>0</v>
      </c>
      <c r="CL55" s="5"/>
      <c r="CM55" s="5"/>
      <c r="CN55" s="5" t="s">
        <v>1428</v>
      </c>
      <c r="CO55" s="5" t="s">
        <v>4034</v>
      </c>
      <c r="CP55" s="5"/>
      <c r="CR55" s="538" t="s">
        <v>4033</v>
      </c>
      <c r="CS55" s="538" t="s">
        <v>1879</v>
      </c>
      <c r="CT55" s="5" t="s">
        <v>3971</v>
      </c>
      <c r="CU55" s="5" t="s">
        <v>3895</v>
      </c>
      <c r="CV55" s="5" t="s">
        <v>3894</v>
      </c>
      <c r="CW55" s="636"/>
      <c r="FA55" s="197">
        <v>2</v>
      </c>
    </row>
    <row r="56" spans="1:174" s="1" customFormat="1" ht="15">
      <c r="A56" s="1" t="s">
        <v>2034</v>
      </c>
      <c r="B56" s="1" t="s">
        <v>3728</v>
      </c>
      <c r="C56" s="1" t="s">
        <v>3661</v>
      </c>
      <c r="D56" s="209" t="s">
        <v>3727</v>
      </c>
      <c r="E56" s="1">
        <v>12</v>
      </c>
      <c r="F56" s="1">
        <v>1286</v>
      </c>
      <c r="G56" s="198" t="s">
        <v>1945</v>
      </c>
      <c r="I56" s="1" t="s">
        <v>4032</v>
      </c>
      <c r="J56" s="1" t="s">
        <v>4031</v>
      </c>
      <c r="K56" s="653">
        <v>6146277</v>
      </c>
      <c r="L56" s="653">
        <v>1387951</v>
      </c>
      <c r="M56" s="661"/>
      <c r="P56" s="1">
        <v>89090</v>
      </c>
      <c r="R56" s="649" t="s">
        <v>3901</v>
      </c>
      <c r="S56" s="1" t="s">
        <v>3661</v>
      </c>
      <c r="T56" s="1" t="s">
        <v>3656</v>
      </c>
      <c r="U56" s="1" t="s">
        <v>3655</v>
      </c>
      <c r="V56" s="646" t="s">
        <v>3888</v>
      </c>
      <c r="W56" s="646"/>
      <c r="X56" s="646"/>
      <c r="Y56" s="647" t="s">
        <v>3355</v>
      </c>
      <c r="Z56" s="647" t="s">
        <v>3653</v>
      </c>
      <c r="AC56" s="660">
        <v>459</v>
      </c>
      <c r="AG56" s="646"/>
      <c r="AH56" s="199">
        <v>23</v>
      </c>
      <c r="AI56" s="200">
        <v>2.81</v>
      </c>
      <c r="AJ56" s="187">
        <v>14.8</v>
      </c>
      <c r="AK56" s="201">
        <v>82.1</v>
      </c>
      <c r="AL56" s="201">
        <v>6.8</v>
      </c>
      <c r="AM56" s="202">
        <v>8.34</v>
      </c>
      <c r="AN56" s="202">
        <v>22</v>
      </c>
      <c r="AO56" s="202">
        <v>0</v>
      </c>
      <c r="AP56" s="1">
        <v>4</v>
      </c>
      <c r="AQ56" s="1">
        <v>1.5</v>
      </c>
      <c r="AR56" s="1">
        <v>2.5</v>
      </c>
      <c r="AS56" s="1" t="s">
        <v>3359</v>
      </c>
      <c r="AT56" s="1">
        <v>0.2</v>
      </c>
      <c r="AU56" s="1">
        <v>0.22</v>
      </c>
      <c r="AV56" s="1" t="s">
        <v>1754</v>
      </c>
      <c r="AW56" s="1">
        <v>1</v>
      </c>
      <c r="AY56" s="1" t="s">
        <v>3146</v>
      </c>
      <c r="AZ56" s="1" t="s">
        <v>3146</v>
      </c>
      <c r="BA56" s="1">
        <v>12</v>
      </c>
      <c r="BH56" s="1">
        <v>2</v>
      </c>
      <c r="BI56" s="1">
        <v>3</v>
      </c>
      <c r="BJ56" s="1">
        <v>2</v>
      </c>
      <c r="BK56" s="1">
        <v>2</v>
      </c>
      <c r="BL56" s="1">
        <v>1</v>
      </c>
      <c r="BM56" s="1">
        <v>1</v>
      </c>
      <c r="BN56" s="1">
        <v>0</v>
      </c>
      <c r="BO56" s="1">
        <v>0</v>
      </c>
      <c r="BP56" s="1">
        <v>3</v>
      </c>
      <c r="BQ56" s="1">
        <v>0</v>
      </c>
      <c r="BR56" s="1">
        <v>2</v>
      </c>
      <c r="BS56" s="1">
        <v>0</v>
      </c>
      <c r="BT56" s="1">
        <v>2</v>
      </c>
      <c r="BU56" s="1">
        <v>2</v>
      </c>
      <c r="BV56" s="1">
        <v>1</v>
      </c>
      <c r="BW56" s="1">
        <v>1</v>
      </c>
      <c r="BX56" s="1">
        <v>0</v>
      </c>
      <c r="BY56" s="1">
        <v>0</v>
      </c>
      <c r="BZ56" s="1" t="s">
        <v>4030</v>
      </c>
      <c r="CA56" s="1" t="s">
        <v>3745</v>
      </c>
      <c r="CC56" s="1">
        <v>0</v>
      </c>
      <c r="CD56" s="1" t="s">
        <v>3745</v>
      </c>
      <c r="CE56" s="1" t="s">
        <v>3899</v>
      </c>
      <c r="CF56" s="1" t="s">
        <v>3703</v>
      </c>
      <c r="CG56" s="644">
        <v>3</v>
      </c>
      <c r="CH56" s="1">
        <v>2</v>
      </c>
      <c r="CI56" s="1">
        <v>1</v>
      </c>
      <c r="CJ56" s="659" t="s">
        <v>3048</v>
      </c>
      <c r="CK56" s="644">
        <v>5</v>
      </c>
      <c r="CN56" s="1" t="s">
        <v>1428</v>
      </c>
      <c r="CO56" s="1" t="s">
        <v>4029</v>
      </c>
      <c r="CR56" s="177" t="s">
        <v>1946</v>
      </c>
      <c r="CS56" s="177" t="s">
        <v>4028</v>
      </c>
      <c r="CT56" s="1" t="s">
        <v>3971</v>
      </c>
      <c r="CU56" s="1" t="s">
        <v>3895</v>
      </c>
      <c r="CV56" s="1" t="s">
        <v>3894</v>
      </c>
      <c r="CW56" s="658"/>
      <c r="EK56" s="1">
        <v>23</v>
      </c>
      <c r="EL56" s="1">
        <v>2</v>
      </c>
      <c r="EM56" s="1">
        <v>0</v>
      </c>
      <c r="EN56" s="1">
        <v>0</v>
      </c>
      <c r="EO56" s="1">
        <v>2</v>
      </c>
      <c r="EP56" s="1">
        <v>0</v>
      </c>
      <c r="EQ56" s="1">
        <v>0</v>
      </c>
      <c r="ER56" s="1">
        <v>0</v>
      </c>
      <c r="ES56" s="1">
        <v>0</v>
      </c>
      <c r="ET56" s="1">
        <v>0</v>
      </c>
      <c r="EU56" s="1">
        <v>0</v>
      </c>
      <c r="EV56" s="1">
        <v>0</v>
      </c>
      <c r="EW56" s="1">
        <v>0</v>
      </c>
      <c r="EX56" s="1">
        <v>0</v>
      </c>
      <c r="EY56" s="1">
        <v>0</v>
      </c>
      <c r="EZ56" s="1">
        <v>0</v>
      </c>
      <c r="FA56" s="203">
        <v>5.9</v>
      </c>
      <c r="FB56" s="479">
        <v>5.8823529411764701</v>
      </c>
      <c r="FC56" s="147">
        <v>5.0108932461873641</v>
      </c>
      <c r="FD56" s="147">
        <v>0.4357298474945534</v>
      </c>
      <c r="FE56" s="147">
        <v>0</v>
      </c>
      <c r="FF56" s="147">
        <v>0</v>
      </c>
      <c r="FG56" s="147">
        <v>0.4357298474945534</v>
      </c>
      <c r="FH56" s="147">
        <v>0</v>
      </c>
      <c r="FI56" s="147">
        <v>0</v>
      </c>
      <c r="FJ56" s="147">
        <v>0</v>
      </c>
      <c r="FK56" s="147">
        <v>0</v>
      </c>
      <c r="FL56" s="147">
        <v>0</v>
      </c>
      <c r="FM56" s="147">
        <v>0</v>
      </c>
      <c r="FN56" s="147">
        <v>0</v>
      </c>
      <c r="FO56" s="147">
        <v>0</v>
      </c>
      <c r="FP56" s="147">
        <v>0</v>
      </c>
      <c r="FQ56" s="147">
        <v>0</v>
      </c>
      <c r="FR56" s="147">
        <v>0</v>
      </c>
    </row>
    <row r="57" spans="1:174" ht="15">
      <c r="A57" s="179" t="s">
        <v>2042</v>
      </c>
      <c r="B57" s="5" t="s">
        <v>3728</v>
      </c>
      <c r="C57" s="5" t="s">
        <v>3661</v>
      </c>
      <c r="D57" s="179" t="s">
        <v>3727</v>
      </c>
      <c r="E57" s="5">
        <v>12</v>
      </c>
      <c r="F57" s="5">
        <v>1291</v>
      </c>
      <c r="G57" s="151" t="s">
        <v>2037</v>
      </c>
      <c r="H57" s="5"/>
      <c r="I57" s="179" t="s">
        <v>4027</v>
      </c>
      <c r="J57" s="179" t="s">
        <v>4026</v>
      </c>
      <c r="K57" s="629">
        <v>6157243</v>
      </c>
      <c r="L57" s="629">
        <v>1404738</v>
      </c>
      <c r="M57" s="286" t="s">
        <v>4018</v>
      </c>
      <c r="N57" s="5"/>
      <c r="O57" s="5"/>
      <c r="P57" s="5">
        <v>88089</v>
      </c>
      <c r="Q57" s="5"/>
      <c r="R57" s="628" t="s">
        <v>3901</v>
      </c>
      <c r="S57" s="5" t="s">
        <v>3661</v>
      </c>
      <c r="T57" s="5" t="s">
        <v>3656</v>
      </c>
      <c r="U57" s="5" t="s">
        <v>3655</v>
      </c>
      <c r="V57" s="568" t="s">
        <v>3888</v>
      </c>
      <c r="W57" s="568"/>
      <c r="X57" s="568"/>
      <c r="Y57" s="548" t="s">
        <v>3355</v>
      </c>
      <c r="Z57" s="548" t="s">
        <v>3653</v>
      </c>
      <c r="AG57" s="568"/>
      <c r="AH57" s="185">
        <v>33</v>
      </c>
      <c r="AI57" s="186">
        <v>3.69</v>
      </c>
      <c r="AJ57" s="187">
        <v>13.9</v>
      </c>
      <c r="AK57" s="188">
        <v>75</v>
      </c>
      <c r="AL57" s="188">
        <v>12.6</v>
      </c>
      <c r="AM57" s="189">
        <v>8.3000000000000007</v>
      </c>
      <c r="AN57" s="189">
        <v>20.100000000000001</v>
      </c>
      <c r="AO57" s="189">
        <v>0</v>
      </c>
      <c r="AP57" s="5">
        <v>10</v>
      </c>
      <c r="AQ57" s="5">
        <v>3</v>
      </c>
      <c r="AR57" s="5">
        <v>4.5</v>
      </c>
      <c r="AS57" s="5" t="s">
        <v>3359</v>
      </c>
      <c r="AT57" s="5">
        <v>0.28000000000000003</v>
      </c>
      <c r="AU57" s="5">
        <v>0.35</v>
      </c>
      <c r="AV57" s="5" t="s">
        <v>1754</v>
      </c>
      <c r="AW57" s="5">
        <v>3</v>
      </c>
      <c r="AX57" s="5"/>
      <c r="AY57" s="5" t="s">
        <v>3146</v>
      </c>
      <c r="AZ57" s="5" t="s">
        <v>3146</v>
      </c>
      <c r="BA57" s="5">
        <v>11.5</v>
      </c>
      <c r="BB57" s="5"/>
      <c r="BC57" s="5"/>
      <c r="BD57" s="5"/>
      <c r="BE57" s="5"/>
      <c r="BF57" s="5"/>
      <c r="BG57" s="5"/>
      <c r="BH57" s="5">
        <v>0</v>
      </c>
      <c r="BI57" s="5">
        <v>1</v>
      </c>
      <c r="BJ57" s="5">
        <v>2</v>
      </c>
      <c r="BK57" s="5">
        <v>3</v>
      </c>
      <c r="BL57" s="5">
        <v>2</v>
      </c>
      <c r="BM57" s="5">
        <v>2</v>
      </c>
      <c r="BN57" s="5">
        <v>0</v>
      </c>
      <c r="BO57" s="5">
        <v>0</v>
      </c>
      <c r="BP57" s="5">
        <v>2</v>
      </c>
      <c r="BQ57" s="5">
        <v>0</v>
      </c>
      <c r="BR57" s="5">
        <v>0</v>
      </c>
      <c r="BS57" s="5">
        <v>0</v>
      </c>
      <c r="BT57" s="5">
        <v>3</v>
      </c>
      <c r="BU57" s="5">
        <v>2</v>
      </c>
      <c r="BV57" s="5">
        <v>0</v>
      </c>
      <c r="BW57" s="5">
        <v>0</v>
      </c>
      <c r="BX57" s="5">
        <v>0</v>
      </c>
      <c r="BY57" s="5">
        <v>0</v>
      </c>
      <c r="BZ57" s="5" t="s">
        <v>3676</v>
      </c>
      <c r="CA57" s="5" t="s">
        <v>4025</v>
      </c>
      <c r="CB57" s="5" t="s">
        <v>4024</v>
      </c>
      <c r="CC57" s="5">
        <v>0</v>
      </c>
      <c r="CD57" s="5" t="s">
        <v>4023</v>
      </c>
      <c r="CE57" s="5" t="s">
        <v>3703</v>
      </c>
      <c r="CF57" s="5"/>
      <c r="CG57" s="566">
        <v>1</v>
      </c>
      <c r="CH57" s="5">
        <v>1</v>
      </c>
      <c r="CI57" s="5"/>
      <c r="CJ57" s="633" t="s">
        <v>3048</v>
      </c>
      <c r="CK57" s="566">
        <v>5</v>
      </c>
      <c r="CL57" s="5"/>
      <c r="CM57" s="5"/>
      <c r="CN57" s="5" t="s">
        <v>1428</v>
      </c>
      <c r="CO57" s="5" t="s">
        <v>4022</v>
      </c>
      <c r="CP57" s="5"/>
      <c r="CR57" s="538" t="s">
        <v>4015</v>
      </c>
      <c r="CS57" s="538" t="s">
        <v>4021</v>
      </c>
      <c r="CT57" s="5" t="s">
        <v>3971</v>
      </c>
      <c r="CU57" s="5" t="s">
        <v>3895</v>
      </c>
      <c r="CV57" s="1" t="s">
        <v>3905</v>
      </c>
      <c r="CW57" s="658"/>
      <c r="DA57" s="1"/>
      <c r="FA57" s="190">
        <v>1.2</v>
      </c>
    </row>
    <row r="58" spans="1:174" ht="15">
      <c r="A58" s="204" t="s">
        <v>2043</v>
      </c>
      <c r="B58" s="5" t="s">
        <v>3662</v>
      </c>
      <c r="C58" s="5" t="s">
        <v>3661</v>
      </c>
      <c r="D58" s="179" t="s">
        <v>3904</v>
      </c>
      <c r="E58" s="5">
        <v>12</v>
      </c>
      <c r="F58" s="5">
        <v>1270</v>
      </c>
      <c r="G58" s="205" t="s">
        <v>2037</v>
      </c>
      <c r="H58" s="5"/>
      <c r="I58" s="205" t="s">
        <v>4020</v>
      </c>
      <c r="J58" s="204" t="s">
        <v>4019</v>
      </c>
      <c r="K58" s="629">
        <v>6159987</v>
      </c>
      <c r="L58" s="629">
        <v>1393997</v>
      </c>
      <c r="M58" s="286" t="s">
        <v>4018</v>
      </c>
      <c r="N58" s="5"/>
      <c r="O58" s="5"/>
      <c r="P58" s="5">
        <v>88089</v>
      </c>
      <c r="Q58" s="5"/>
      <c r="R58" s="628" t="s">
        <v>3901</v>
      </c>
      <c r="S58" s="5" t="s">
        <v>3661</v>
      </c>
      <c r="T58" s="5" t="s">
        <v>3656</v>
      </c>
      <c r="U58" s="5" t="s">
        <v>3655</v>
      </c>
      <c r="V58" s="568" t="s">
        <v>3888</v>
      </c>
      <c r="W58" s="568"/>
      <c r="X58" s="568"/>
      <c r="Y58" s="548" t="s">
        <v>3355</v>
      </c>
      <c r="Z58" s="548" t="s">
        <v>3653</v>
      </c>
      <c r="AG58" s="568"/>
      <c r="AH58" s="185">
        <v>42</v>
      </c>
      <c r="AI58" s="186">
        <v>3.39</v>
      </c>
      <c r="AJ58" s="187">
        <v>14.1</v>
      </c>
      <c r="AK58" s="188">
        <v>72.8</v>
      </c>
      <c r="AL58" s="188">
        <v>3.6</v>
      </c>
      <c r="AM58" s="189">
        <v>8.44</v>
      </c>
      <c r="AN58" s="189">
        <v>28.5</v>
      </c>
      <c r="AO58" s="189">
        <v>0</v>
      </c>
      <c r="AP58" s="5">
        <v>10</v>
      </c>
      <c r="AQ58" s="5"/>
      <c r="AR58" s="5"/>
      <c r="AS58" s="5" t="s">
        <v>3359</v>
      </c>
      <c r="AT58" s="5">
        <v>0.32</v>
      </c>
      <c r="AU58" s="5">
        <v>0.5</v>
      </c>
      <c r="AV58" s="5" t="s">
        <v>1754</v>
      </c>
      <c r="AW58" s="5">
        <v>1</v>
      </c>
      <c r="AX58" s="5"/>
      <c r="AY58" s="5" t="s">
        <v>3679</v>
      </c>
      <c r="AZ58" s="5" t="s">
        <v>3146</v>
      </c>
      <c r="BA58" s="5">
        <v>16.5</v>
      </c>
      <c r="BB58" s="5"/>
      <c r="BC58" s="5"/>
      <c r="BD58" s="5"/>
      <c r="BE58" s="5"/>
      <c r="BF58" s="5"/>
      <c r="BG58" s="5"/>
      <c r="BH58" s="5">
        <v>2</v>
      </c>
      <c r="BI58" s="5">
        <v>2</v>
      </c>
      <c r="BJ58" s="5">
        <v>3</v>
      </c>
      <c r="BK58" s="5">
        <v>2</v>
      </c>
      <c r="BL58" s="5">
        <v>2</v>
      </c>
      <c r="BM58" s="5">
        <v>1</v>
      </c>
      <c r="BN58" s="5">
        <v>0</v>
      </c>
      <c r="BO58" s="5">
        <v>0</v>
      </c>
      <c r="BP58" s="5">
        <v>1</v>
      </c>
      <c r="BQ58" s="5">
        <v>0</v>
      </c>
      <c r="BR58" s="5">
        <v>0</v>
      </c>
      <c r="BS58" s="5">
        <v>0</v>
      </c>
      <c r="BT58" s="5">
        <v>1</v>
      </c>
      <c r="BU58" s="5">
        <v>2</v>
      </c>
      <c r="BV58" s="5">
        <v>0</v>
      </c>
      <c r="BW58" s="5">
        <v>2</v>
      </c>
      <c r="BX58" s="5">
        <v>2</v>
      </c>
      <c r="BY58" s="5">
        <v>1</v>
      </c>
      <c r="BZ58" s="5" t="s">
        <v>3676</v>
      </c>
      <c r="CA58" s="5"/>
      <c r="CB58" s="5"/>
      <c r="CC58" s="5">
        <v>2</v>
      </c>
      <c r="CD58" s="5" t="s">
        <v>4017</v>
      </c>
      <c r="CE58" s="5"/>
      <c r="CF58" s="5"/>
      <c r="CG58" s="566">
        <v>3</v>
      </c>
      <c r="CH58" s="5"/>
      <c r="CI58" s="5"/>
      <c r="CJ58" s="657" t="s">
        <v>3048</v>
      </c>
      <c r="CK58" s="566">
        <v>5</v>
      </c>
      <c r="CL58" s="5"/>
      <c r="CM58" s="5"/>
      <c r="CN58" s="5" t="s">
        <v>1428</v>
      </c>
      <c r="CO58" s="5" t="s">
        <v>4016</v>
      </c>
      <c r="CP58" s="5"/>
      <c r="CR58" s="627" t="s">
        <v>4015</v>
      </c>
      <c r="CS58" s="538" t="s">
        <v>4014</v>
      </c>
      <c r="CT58" s="5" t="s">
        <v>1390</v>
      </c>
      <c r="CU58" s="5" t="s">
        <v>3895</v>
      </c>
      <c r="CV58" s="5" t="s">
        <v>3894</v>
      </c>
      <c r="CW58" s="626"/>
      <c r="FA58" s="190">
        <v>1.2</v>
      </c>
    </row>
    <row r="59" spans="1:174" ht="15">
      <c r="A59" s="204" t="s">
        <v>2044</v>
      </c>
      <c r="B59" s="5" t="s">
        <v>3662</v>
      </c>
      <c r="C59" s="5" t="s">
        <v>3661</v>
      </c>
      <c r="D59" s="179" t="s">
        <v>3904</v>
      </c>
      <c r="E59" s="5">
        <v>12</v>
      </c>
      <c r="F59" s="5">
        <v>1290</v>
      </c>
      <c r="G59" s="206" t="s">
        <v>1941</v>
      </c>
      <c r="H59" s="655" t="s">
        <v>4013</v>
      </c>
      <c r="I59" s="206" t="s">
        <v>4012</v>
      </c>
      <c r="J59" s="204" t="s">
        <v>4011</v>
      </c>
      <c r="K59" s="629">
        <v>6199127</v>
      </c>
      <c r="L59" s="629">
        <v>1397442</v>
      </c>
      <c r="M59" s="654"/>
      <c r="N59" s="5"/>
      <c r="O59" s="5"/>
      <c r="P59" s="5">
        <v>88000</v>
      </c>
      <c r="Q59" s="5"/>
      <c r="R59" s="628" t="s">
        <v>3901</v>
      </c>
      <c r="S59" s="5" t="s">
        <v>3889</v>
      </c>
      <c r="T59" s="5" t="s">
        <v>3656</v>
      </c>
      <c r="U59" s="5" t="s">
        <v>3655</v>
      </c>
      <c r="V59" s="568" t="s">
        <v>3888</v>
      </c>
      <c r="W59" s="568"/>
      <c r="X59" s="568"/>
      <c r="Y59" s="548" t="s">
        <v>3355</v>
      </c>
      <c r="Z59" s="548" t="s">
        <v>3653</v>
      </c>
      <c r="AG59" s="568"/>
      <c r="AH59" s="185">
        <v>48</v>
      </c>
      <c r="AI59" s="186">
        <v>3.72</v>
      </c>
      <c r="AJ59" s="187">
        <v>13.9</v>
      </c>
      <c r="AK59" s="188">
        <v>59.6</v>
      </c>
      <c r="AL59" s="188">
        <v>13.4</v>
      </c>
      <c r="AM59" s="189">
        <v>8.1199999999999992</v>
      </c>
      <c r="AN59" s="189">
        <v>13.4</v>
      </c>
      <c r="AO59" s="189">
        <v>0</v>
      </c>
      <c r="AP59" s="5">
        <v>10</v>
      </c>
      <c r="AQ59" s="5">
        <v>3</v>
      </c>
      <c r="AR59" s="5">
        <v>4.5</v>
      </c>
      <c r="AS59" s="5" t="s">
        <v>3359</v>
      </c>
      <c r="AT59" s="5">
        <v>0.2</v>
      </c>
      <c r="AU59" s="5">
        <v>0.35</v>
      </c>
      <c r="AV59" s="5" t="s">
        <v>1754</v>
      </c>
      <c r="AW59" s="5">
        <v>2</v>
      </c>
      <c r="AX59" s="5"/>
      <c r="AY59" s="5" t="s">
        <v>3146</v>
      </c>
      <c r="AZ59" s="5" t="s">
        <v>3146</v>
      </c>
      <c r="BA59" s="5">
        <v>13</v>
      </c>
      <c r="BB59" s="5"/>
      <c r="BC59" s="5"/>
      <c r="BD59" s="5"/>
      <c r="BE59" s="5"/>
      <c r="BF59" s="5"/>
      <c r="BG59" s="5"/>
      <c r="BH59" s="5">
        <v>1</v>
      </c>
      <c r="BI59" s="5">
        <v>3</v>
      </c>
      <c r="BJ59" s="5">
        <v>2</v>
      </c>
      <c r="BK59" s="5">
        <v>1</v>
      </c>
      <c r="BL59" s="5">
        <v>0</v>
      </c>
      <c r="BM59" s="5">
        <v>1</v>
      </c>
      <c r="BN59" s="5">
        <v>0</v>
      </c>
      <c r="BO59" s="5">
        <v>0</v>
      </c>
      <c r="BP59" s="5">
        <v>1</v>
      </c>
      <c r="BQ59" s="5">
        <v>0</v>
      </c>
      <c r="BR59" s="5">
        <v>0</v>
      </c>
      <c r="BS59" s="5">
        <v>0</v>
      </c>
      <c r="BT59" s="5">
        <v>0</v>
      </c>
      <c r="BU59" s="5">
        <v>1</v>
      </c>
      <c r="BV59" s="5">
        <v>0</v>
      </c>
      <c r="BW59" s="5">
        <v>0</v>
      </c>
      <c r="BX59" s="5">
        <v>0</v>
      </c>
      <c r="BY59" s="5">
        <v>0</v>
      </c>
      <c r="BZ59" s="5" t="s">
        <v>4010</v>
      </c>
      <c r="CA59" s="5" t="s">
        <v>3053</v>
      </c>
      <c r="CB59" s="5" t="s">
        <v>4009</v>
      </c>
      <c r="CC59" s="5">
        <v>1</v>
      </c>
      <c r="CD59" s="5" t="s">
        <v>3276</v>
      </c>
      <c r="CE59" s="5"/>
      <c r="CF59" s="5"/>
      <c r="CG59" s="566">
        <v>1</v>
      </c>
      <c r="CH59" s="5"/>
      <c r="CI59" s="5"/>
      <c r="CJ59" s="656" t="s">
        <v>3305</v>
      </c>
      <c r="CK59" s="566">
        <v>0</v>
      </c>
      <c r="CL59" s="5"/>
      <c r="CM59" s="5"/>
      <c r="CN59" s="5" t="s">
        <v>1428</v>
      </c>
      <c r="CO59" s="5" t="s">
        <v>4008</v>
      </c>
      <c r="CP59" s="5"/>
      <c r="CR59" s="627" t="s">
        <v>1942</v>
      </c>
      <c r="CS59" s="538" t="s">
        <v>4007</v>
      </c>
      <c r="CT59" s="5" t="s">
        <v>1390</v>
      </c>
      <c r="CU59" s="5" t="s">
        <v>3895</v>
      </c>
      <c r="CV59" s="5" t="s">
        <v>3894</v>
      </c>
      <c r="CW59" s="626"/>
      <c r="FA59" s="197">
        <v>0</v>
      </c>
    </row>
    <row r="60" spans="1:174" ht="15">
      <c r="A60" s="204" t="s">
        <v>2045</v>
      </c>
      <c r="B60" s="5" t="s">
        <v>3662</v>
      </c>
      <c r="C60" s="5" t="s">
        <v>3661</v>
      </c>
      <c r="D60" s="179" t="s">
        <v>3904</v>
      </c>
      <c r="E60" s="5">
        <v>12</v>
      </c>
      <c r="F60" s="5">
        <v>1290</v>
      </c>
      <c r="G60" s="206" t="s">
        <v>1941</v>
      </c>
      <c r="H60" s="655" t="s">
        <v>4006</v>
      </c>
      <c r="I60" s="206" t="s">
        <v>4005</v>
      </c>
      <c r="J60" s="204" t="s">
        <v>4004</v>
      </c>
      <c r="K60" s="629">
        <v>6195772</v>
      </c>
      <c r="L60" s="629">
        <v>1387747</v>
      </c>
      <c r="M60" s="654"/>
      <c r="N60" s="5"/>
      <c r="O60" s="5"/>
      <c r="P60" s="5">
        <v>88000</v>
      </c>
      <c r="Q60" s="5"/>
      <c r="R60" s="628" t="s">
        <v>3901</v>
      </c>
      <c r="S60" s="5" t="s">
        <v>3889</v>
      </c>
      <c r="T60" s="5" t="s">
        <v>3656</v>
      </c>
      <c r="U60" s="5" t="s">
        <v>3655</v>
      </c>
      <c r="V60" s="568" t="s">
        <v>3888</v>
      </c>
      <c r="W60" s="568"/>
      <c r="X60" s="568"/>
      <c r="Y60" s="548" t="s">
        <v>3355</v>
      </c>
      <c r="Z60" s="548" t="s">
        <v>3653</v>
      </c>
      <c r="AG60" s="568"/>
      <c r="AH60" s="185">
        <v>30</v>
      </c>
      <c r="AI60" s="186">
        <v>2.59</v>
      </c>
      <c r="AJ60" s="187">
        <v>15.8</v>
      </c>
      <c r="AK60" s="188">
        <v>62.5</v>
      </c>
      <c r="AL60" s="188">
        <v>2.6</v>
      </c>
      <c r="AM60" s="189">
        <v>7.51</v>
      </c>
      <c r="AN60" s="189">
        <v>3.3</v>
      </c>
      <c r="AO60" s="189">
        <v>0</v>
      </c>
      <c r="AP60" s="5">
        <v>10</v>
      </c>
      <c r="AQ60" s="5">
        <v>4</v>
      </c>
      <c r="AR60" s="5">
        <v>6</v>
      </c>
      <c r="AS60" s="5" t="s">
        <v>3359</v>
      </c>
      <c r="AT60" s="5">
        <v>0.25</v>
      </c>
      <c r="AU60" s="5">
        <v>0.3</v>
      </c>
      <c r="AV60" s="5" t="s">
        <v>1754</v>
      </c>
      <c r="AW60" s="5">
        <v>2</v>
      </c>
      <c r="AX60" s="5"/>
      <c r="AY60" s="5" t="s">
        <v>3679</v>
      </c>
      <c r="AZ60" s="5" t="s">
        <v>3146</v>
      </c>
      <c r="BA60" s="5">
        <v>13.6</v>
      </c>
      <c r="BB60" s="5"/>
      <c r="BC60" s="5"/>
      <c r="BD60" s="5"/>
      <c r="BE60" s="5"/>
      <c r="BF60" s="5"/>
      <c r="BG60" s="5"/>
      <c r="BH60" s="5">
        <v>1</v>
      </c>
      <c r="BI60" s="5">
        <v>1</v>
      </c>
      <c r="BJ60" s="5">
        <v>2</v>
      </c>
      <c r="BK60" s="5">
        <v>3</v>
      </c>
      <c r="BL60" s="5">
        <v>2</v>
      </c>
      <c r="BM60" s="5">
        <v>1</v>
      </c>
      <c r="BN60" s="5">
        <v>1</v>
      </c>
      <c r="BO60" s="5">
        <v>0</v>
      </c>
      <c r="BP60" s="5">
        <v>0</v>
      </c>
      <c r="BQ60" s="5">
        <v>0</v>
      </c>
      <c r="BR60" s="5">
        <v>0</v>
      </c>
      <c r="BS60" s="5">
        <v>0</v>
      </c>
      <c r="BT60" s="5">
        <v>1</v>
      </c>
      <c r="BU60" s="5">
        <v>1</v>
      </c>
      <c r="BV60" s="5">
        <v>1</v>
      </c>
      <c r="BW60" s="5">
        <v>1</v>
      </c>
      <c r="BX60" s="5">
        <v>1</v>
      </c>
      <c r="BY60" s="5">
        <v>0</v>
      </c>
      <c r="BZ60" s="5" t="s">
        <v>3073</v>
      </c>
      <c r="CA60" s="5"/>
      <c r="CB60" s="5"/>
      <c r="CC60" s="5">
        <v>3</v>
      </c>
      <c r="CD60" s="5" t="s">
        <v>3665</v>
      </c>
      <c r="CE60" s="5"/>
      <c r="CF60" s="5"/>
      <c r="CG60" s="566">
        <v>1</v>
      </c>
      <c r="CH60" s="5"/>
      <c r="CI60" s="5"/>
      <c r="CJ60" s="633" t="s">
        <v>3048</v>
      </c>
      <c r="CK60" s="566">
        <v>5</v>
      </c>
      <c r="CL60" s="5"/>
      <c r="CM60" s="5"/>
      <c r="CN60" s="5" t="s">
        <v>1428</v>
      </c>
      <c r="CO60" s="5" t="s">
        <v>4003</v>
      </c>
      <c r="CP60" s="5"/>
      <c r="CR60" s="627" t="s">
        <v>1942</v>
      </c>
      <c r="CS60" s="538" t="s">
        <v>4002</v>
      </c>
      <c r="CT60" s="5" t="s">
        <v>1390</v>
      </c>
      <c r="CU60" s="5" t="s">
        <v>3895</v>
      </c>
      <c r="CV60" t="s">
        <v>3905</v>
      </c>
      <c r="CW60" s="626"/>
      <c r="FA60" s="190">
        <v>3.1</v>
      </c>
    </row>
    <row r="61" spans="1:174" s="1" customFormat="1">
      <c r="A61" s="207" t="s">
        <v>2048</v>
      </c>
      <c r="B61" s="1" t="s">
        <v>3662</v>
      </c>
      <c r="C61" s="1" t="s">
        <v>3661</v>
      </c>
      <c r="D61" s="209" t="s">
        <v>3904</v>
      </c>
      <c r="E61" s="1">
        <v>12</v>
      </c>
      <c r="F61" s="1">
        <v>1290</v>
      </c>
      <c r="G61" s="208" t="s">
        <v>2049</v>
      </c>
      <c r="I61" s="208" t="s">
        <v>4001</v>
      </c>
      <c r="J61" s="207" t="s">
        <v>4000</v>
      </c>
      <c r="K61" s="653">
        <v>6201703</v>
      </c>
      <c r="L61" s="653">
        <v>1398406</v>
      </c>
      <c r="P61" s="1">
        <v>88000</v>
      </c>
      <c r="R61" s="649" t="s">
        <v>3901</v>
      </c>
      <c r="S61" s="1" t="s">
        <v>3889</v>
      </c>
      <c r="T61" s="1" t="s">
        <v>3656</v>
      </c>
      <c r="U61" s="1" t="s">
        <v>3655</v>
      </c>
      <c r="V61" s="646" t="s">
        <v>3888</v>
      </c>
      <c r="W61" s="646"/>
      <c r="X61" s="646"/>
      <c r="Y61" s="648" t="s">
        <v>3996</v>
      </c>
      <c r="Z61" s="647" t="s">
        <v>3653</v>
      </c>
      <c r="AG61" s="646"/>
      <c r="AH61"/>
      <c r="AI61"/>
      <c r="AJ61"/>
      <c r="AK61"/>
      <c r="AL61"/>
      <c r="AP61" s="1">
        <v>10</v>
      </c>
      <c r="AQ61" s="1">
        <v>6</v>
      </c>
      <c r="AR61" s="1">
        <v>11</v>
      </c>
      <c r="AS61" s="1" t="s">
        <v>3359</v>
      </c>
      <c r="AT61" s="1">
        <v>0.2</v>
      </c>
      <c r="AU61" s="1">
        <v>0.35</v>
      </c>
      <c r="AV61" s="1" t="s">
        <v>1754</v>
      </c>
      <c r="AW61" s="1">
        <v>3</v>
      </c>
      <c r="AY61" s="1" t="s">
        <v>3146</v>
      </c>
      <c r="AZ61" s="1" t="s">
        <v>3146</v>
      </c>
      <c r="BA61" s="1">
        <v>14</v>
      </c>
      <c r="BH61" s="1">
        <v>0</v>
      </c>
      <c r="BI61" s="1">
        <v>0</v>
      </c>
      <c r="BJ61" s="1">
        <v>0</v>
      </c>
      <c r="BK61" s="1">
        <v>0</v>
      </c>
      <c r="BL61" s="1">
        <v>1</v>
      </c>
      <c r="BM61" s="1">
        <v>1</v>
      </c>
      <c r="BN61" s="1">
        <v>3</v>
      </c>
      <c r="BO61" s="1">
        <v>2</v>
      </c>
      <c r="BP61" s="1">
        <v>1</v>
      </c>
      <c r="BQ61" s="1">
        <v>1</v>
      </c>
      <c r="BR61" s="1">
        <v>3</v>
      </c>
      <c r="BS61" s="1">
        <v>0</v>
      </c>
      <c r="BT61" s="1">
        <v>2</v>
      </c>
      <c r="BU61" s="1">
        <v>0</v>
      </c>
      <c r="BV61" s="1">
        <v>0</v>
      </c>
      <c r="BW61" s="1">
        <v>0</v>
      </c>
      <c r="BX61" s="1">
        <v>0</v>
      </c>
      <c r="BY61" s="1">
        <v>0</v>
      </c>
      <c r="BZ61" s="1" t="s">
        <v>3072</v>
      </c>
      <c r="CC61" s="1">
        <v>0</v>
      </c>
      <c r="CD61" s="1" t="s">
        <v>3999</v>
      </c>
      <c r="CG61" s="644">
        <v>1</v>
      </c>
      <c r="CJ61" s="652" t="s">
        <v>3305</v>
      </c>
      <c r="CK61" s="644">
        <v>0</v>
      </c>
      <c r="CN61" s="1" t="s">
        <v>1428</v>
      </c>
      <c r="CR61" s="651" t="s">
        <v>3992</v>
      </c>
      <c r="CS61" s="177" t="s">
        <v>3991</v>
      </c>
      <c r="CT61" s="5" t="s">
        <v>3971</v>
      </c>
      <c r="CU61" s="5" t="s">
        <v>3895</v>
      </c>
      <c r="CV61" s="5" t="s">
        <v>3894</v>
      </c>
      <c r="CW61" s="643"/>
      <c r="FA61"/>
    </row>
    <row r="62" spans="1:174" s="1" customFormat="1" ht="15">
      <c r="A62" s="209" t="s">
        <v>2052</v>
      </c>
      <c r="B62" s="1" t="s">
        <v>3728</v>
      </c>
      <c r="C62" s="1" t="s">
        <v>3661</v>
      </c>
      <c r="D62" s="209" t="s">
        <v>3727</v>
      </c>
      <c r="E62" s="1">
        <v>12</v>
      </c>
      <c r="F62" s="1">
        <v>1290</v>
      </c>
      <c r="G62" s="209" t="s">
        <v>2049</v>
      </c>
      <c r="H62" s="209"/>
      <c r="I62" s="209" t="s">
        <v>3998</v>
      </c>
      <c r="J62" s="209" t="s">
        <v>3997</v>
      </c>
      <c r="K62" s="650">
        <v>6202425</v>
      </c>
      <c r="L62" s="650">
        <v>1397450</v>
      </c>
      <c r="P62" s="1">
        <v>88000</v>
      </c>
      <c r="R62" s="649" t="s">
        <v>3901</v>
      </c>
      <c r="S62" s="1" t="s">
        <v>3661</v>
      </c>
      <c r="T62" s="1" t="s">
        <v>3656</v>
      </c>
      <c r="U62" s="1" t="s">
        <v>3655</v>
      </c>
      <c r="V62" s="646" t="s">
        <v>3888</v>
      </c>
      <c r="W62" s="646"/>
      <c r="X62" s="646"/>
      <c r="Y62" s="648" t="s">
        <v>3996</v>
      </c>
      <c r="Z62" s="647" t="s">
        <v>3653</v>
      </c>
      <c r="AG62" s="646"/>
      <c r="AH62" s="185">
        <v>50</v>
      </c>
      <c r="AI62" s="186">
        <v>3.9</v>
      </c>
      <c r="AJ62" s="187">
        <v>14.4</v>
      </c>
      <c r="AK62" s="188">
        <v>67.7</v>
      </c>
      <c r="AL62" s="188">
        <v>7.7</v>
      </c>
      <c r="AM62" s="202">
        <v>8.2200000000000006</v>
      </c>
      <c r="AN62" s="202">
        <v>16.8</v>
      </c>
      <c r="AO62" s="202">
        <v>0</v>
      </c>
      <c r="AP62" s="1">
        <v>8</v>
      </c>
      <c r="AQ62" s="1">
        <v>5</v>
      </c>
      <c r="AR62" s="1">
        <v>32</v>
      </c>
      <c r="AS62" s="1" t="s">
        <v>3359</v>
      </c>
      <c r="AT62" s="1">
        <v>0.3</v>
      </c>
      <c r="AU62" s="1">
        <v>0.35</v>
      </c>
      <c r="AV62" s="1" t="s">
        <v>1754</v>
      </c>
      <c r="AW62" s="1">
        <v>3</v>
      </c>
      <c r="AY62" s="1" t="s">
        <v>3679</v>
      </c>
      <c r="AZ62" s="1" t="s">
        <v>3724</v>
      </c>
      <c r="BA62" s="1">
        <v>13.2</v>
      </c>
      <c r="BH62" s="1">
        <v>0</v>
      </c>
      <c r="BI62" s="1">
        <v>0</v>
      </c>
      <c r="BJ62" s="1">
        <v>1</v>
      </c>
      <c r="BK62" s="1">
        <v>1</v>
      </c>
      <c r="BL62" s="1">
        <v>2</v>
      </c>
      <c r="BM62" s="1">
        <v>3</v>
      </c>
      <c r="BN62" s="1">
        <v>2</v>
      </c>
      <c r="BO62" s="1">
        <v>0</v>
      </c>
      <c r="BP62" s="1">
        <v>2</v>
      </c>
      <c r="BQ62" s="1">
        <v>0</v>
      </c>
      <c r="BR62" s="1">
        <v>3</v>
      </c>
      <c r="BS62" s="1">
        <v>0</v>
      </c>
      <c r="BT62" s="1">
        <v>2</v>
      </c>
      <c r="BU62" s="1">
        <v>2</v>
      </c>
      <c r="BV62" s="1">
        <v>1</v>
      </c>
      <c r="BW62" s="1">
        <v>1</v>
      </c>
      <c r="BX62" s="1">
        <v>0</v>
      </c>
      <c r="BY62" s="1">
        <v>1</v>
      </c>
      <c r="BZ62" s="1" t="s">
        <v>3995</v>
      </c>
      <c r="CA62" s="1" t="s">
        <v>3073</v>
      </c>
      <c r="CB62" s="1" t="s">
        <v>3994</v>
      </c>
      <c r="CC62" s="1">
        <v>1</v>
      </c>
      <c r="CD62" s="1" t="s">
        <v>3703</v>
      </c>
      <c r="CG62" s="644">
        <v>1</v>
      </c>
      <c r="CJ62" s="645" t="s">
        <v>3048</v>
      </c>
      <c r="CK62" s="644">
        <v>5</v>
      </c>
      <c r="CN62" s="1" t="s">
        <v>1428</v>
      </c>
      <c r="CO62" s="1" t="s">
        <v>3993</v>
      </c>
      <c r="CR62" s="177" t="s">
        <v>3992</v>
      </c>
      <c r="CS62" s="177" t="s">
        <v>3991</v>
      </c>
      <c r="CT62" s="5" t="s">
        <v>3971</v>
      </c>
      <c r="CU62" s="5" t="s">
        <v>3895</v>
      </c>
      <c r="CV62" s="5" t="s">
        <v>3894</v>
      </c>
      <c r="CW62" s="643"/>
      <c r="FA62" s="190">
        <v>0.7</v>
      </c>
    </row>
    <row r="63" spans="1:174" s="254" customFormat="1" ht="15">
      <c r="A63" s="210" t="s">
        <v>2054</v>
      </c>
      <c r="B63" s="6" t="s">
        <v>3662</v>
      </c>
      <c r="C63" s="6" t="s">
        <v>3661</v>
      </c>
      <c r="D63" s="151" t="s">
        <v>3904</v>
      </c>
      <c r="E63" s="6">
        <v>12</v>
      </c>
      <c r="F63" s="6">
        <v>1290</v>
      </c>
      <c r="G63" s="211" t="s">
        <v>2049</v>
      </c>
      <c r="H63" s="211" t="s">
        <v>3990</v>
      </c>
      <c r="I63" s="211" t="s">
        <v>3989</v>
      </c>
      <c r="J63" s="210" t="s">
        <v>3988</v>
      </c>
      <c r="K63" s="642">
        <v>6205251</v>
      </c>
      <c r="L63" s="642">
        <v>1379800</v>
      </c>
      <c r="M63" s="6"/>
      <c r="N63" s="6"/>
      <c r="O63" s="6"/>
      <c r="P63" s="6">
        <v>88000</v>
      </c>
      <c r="Q63" s="6"/>
      <c r="R63" s="641" t="s">
        <v>3901</v>
      </c>
      <c r="S63" s="6" t="s">
        <v>3889</v>
      </c>
      <c r="T63" s="6" t="s">
        <v>3656</v>
      </c>
      <c r="U63" s="6" t="s">
        <v>3655</v>
      </c>
      <c r="V63" s="547" t="s">
        <v>3888</v>
      </c>
      <c r="W63" s="547"/>
      <c r="X63" s="547"/>
      <c r="Y63" s="151" t="s">
        <v>3355</v>
      </c>
      <c r="Z63" s="151" t="s">
        <v>3653</v>
      </c>
      <c r="AG63" s="547"/>
      <c r="AH63" s="212">
        <v>44</v>
      </c>
      <c r="AI63" s="213">
        <v>3.53</v>
      </c>
      <c r="AJ63" s="214">
        <v>14.7</v>
      </c>
      <c r="AK63" s="215">
        <v>68.7</v>
      </c>
      <c r="AL63" s="215">
        <v>13.3</v>
      </c>
      <c r="AM63" s="216">
        <v>8.11</v>
      </c>
      <c r="AN63" s="216">
        <v>13</v>
      </c>
      <c r="AO63" s="216">
        <v>0</v>
      </c>
      <c r="AP63" s="6">
        <v>5</v>
      </c>
      <c r="AQ63" s="6">
        <v>12</v>
      </c>
      <c r="AR63" s="6">
        <v>13</v>
      </c>
      <c r="AS63" s="6" t="s">
        <v>3359</v>
      </c>
      <c r="AT63" s="6">
        <v>0.22</v>
      </c>
      <c r="AU63" s="6">
        <v>0.28000000000000003</v>
      </c>
      <c r="AV63" s="6" t="s">
        <v>3987</v>
      </c>
      <c r="AW63" s="6">
        <v>2</v>
      </c>
      <c r="AX63" s="6"/>
      <c r="AY63" s="6" t="s">
        <v>3146</v>
      </c>
      <c r="AZ63" s="6" t="s">
        <v>3724</v>
      </c>
      <c r="BA63" s="6">
        <v>12.6</v>
      </c>
      <c r="BB63" s="6"/>
      <c r="BC63" s="6"/>
      <c r="BD63" s="6"/>
      <c r="BE63" s="6"/>
      <c r="BF63" s="6"/>
      <c r="BG63" s="6"/>
      <c r="BH63" s="6">
        <v>1</v>
      </c>
      <c r="BI63" s="6">
        <v>2</v>
      </c>
      <c r="BJ63" s="6">
        <v>2</v>
      </c>
      <c r="BK63" s="6">
        <v>3</v>
      </c>
      <c r="BL63" s="6">
        <v>2</v>
      </c>
      <c r="BM63" s="6">
        <v>1</v>
      </c>
      <c r="BN63" s="6">
        <v>0</v>
      </c>
      <c r="BO63" s="6">
        <v>0</v>
      </c>
      <c r="BP63" s="6">
        <v>0</v>
      </c>
      <c r="BQ63" s="6">
        <v>0</v>
      </c>
      <c r="BR63" s="6">
        <v>0</v>
      </c>
      <c r="BS63" s="6">
        <v>0</v>
      </c>
      <c r="BT63" s="6">
        <v>0</v>
      </c>
      <c r="BU63" s="6">
        <v>0</v>
      </c>
      <c r="BV63" s="6">
        <v>1</v>
      </c>
      <c r="BW63" s="6">
        <v>1</v>
      </c>
      <c r="BX63" s="6">
        <v>1</v>
      </c>
      <c r="BY63" s="6">
        <v>0</v>
      </c>
      <c r="BZ63" s="6" t="s">
        <v>3986</v>
      </c>
      <c r="CA63" s="6" t="s">
        <v>3073</v>
      </c>
      <c r="CB63" s="6" t="s">
        <v>3985</v>
      </c>
      <c r="CC63" s="6">
        <v>2</v>
      </c>
      <c r="CD63" s="6" t="s">
        <v>3984</v>
      </c>
      <c r="CE63" s="6" t="s">
        <v>3898</v>
      </c>
      <c r="CF63" s="6"/>
      <c r="CG63" s="503">
        <v>1</v>
      </c>
      <c r="CH63" s="6">
        <v>1</v>
      </c>
      <c r="CI63" s="6"/>
      <c r="CJ63" s="640" t="s">
        <v>3048</v>
      </c>
      <c r="CK63" s="503">
        <v>5</v>
      </c>
      <c r="CL63" s="6"/>
      <c r="CM63" s="6"/>
      <c r="CN63" s="6" t="s">
        <v>1428</v>
      </c>
      <c r="CO63" s="6" t="s">
        <v>3983</v>
      </c>
      <c r="CP63" s="6"/>
      <c r="CR63" s="639" t="s">
        <v>3982</v>
      </c>
      <c r="CS63" s="6" t="s">
        <v>3981</v>
      </c>
      <c r="CT63" s="6" t="s">
        <v>1390</v>
      </c>
      <c r="CU63" s="6" t="s">
        <v>3895</v>
      </c>
      <c r="CV63" s="6" t="s">
        <v>3894</v>
      </c>
      <c r="CW63" s="638"/>
      <c r="DA63" s="68"/>
      <c r="FA63" s="217">
        <v>0.9</v>
      </c>
    </row>
    <row r="64" spans="1:174" s="147" customFormat="1" ht="15">
      <c r="A64" s="5" t="s">
        <v>2061</v>
      </c>
      <c r="B64" s="5" t="s">
        <v>3728</v>
      </c>
      <c r="C64" s="5" t="s">
        <v>3661</v>
      </c>
      <c r="D64" s="179" t="s">
        <v>3727</v>
      </c>
      <c r="E64" s="5">
        <v>12</v>
      </c>
      <c r="F64" s="5">
        <v>1290</v>
      </c>
      <c r="G64" s="5" t="s">
        <v>2056</v>
      </c>
      <c r="H64" s="5"/>
      <c r="I64" s="5" t="s">
        <v>3980</v>
      </c>
      <c r="J64" s="5" t="s">
        <v>3979</v>
      </c>
      <c r="K64" s="629">
        <v>6214211</v>
      </c>
      <c r="L64" s="629">
        <v>1393068</v>
      </c>
      <c r="M64" s="5"/>
      <c r="N64" s="5"/>
      <c r="O64" s="5"/>
      <c r="P64" s="5">
        <v>88000</v>
      </c>
      <c r="Q64" s="5"/>
      <c r="R64" s="628" t="s">
        <v>3901</v>
      </c>
      <c r="S64" s="5" t="s">
        <v>3661</v>
      </c>
      <c r="T64" s="5" t="s">
        <v>3656</v>
      </c>
      <c r="U64" s="5" t="s">
        <v>3655</v>
      </c>
      <c r="V64" s="568" t="s">
        <v>3888</v>
      </c>
      <c r="W64" s="568"/>
      <c r="X64" s="568"/>
      <c r="Y64" s="548" t="s">
        <v>3355</v>
      </c>
      <c r="Z64" s="548" t="s">
        <v>3653</v>
      </c>
      <c r="AG64" s="568"/>
      <c r="AH64" s="185">
        <v>54</v>
      </c>
      <c r="AI64" s="186">
        <v>4.29</v>
      </c>
      <c r="AJ64" s="187">
        <v>11.5</v>
      </c>
      <c r="AK64" s="188">
        <v>68.2</v>
      </c>
      <c r="AL64" s="188">
        <v>25.8</v>
      </c>
      <c r="AM64" s="189">
        <v>8.4600000000000009</v>
      </c>
      <c r="AN64" s="189">
        <v>30.7</v>
      </c>
      <c r="AO64" s="189">
        <v>0</v>
      </c>
      <c r="AP64" s="5">
        <v>3</v>
      </c>
      <c r="AQ64" s="5">
        <v>2.5</v>
      </c>
      <c r="AR64" s="5">
        <v>21</v>
      </c>
      <c r="AS64" s="5" t="s">
        <v>3359</v>
      </c>
      <c r="AT64" s="5">
        <v>0.55000000000000004</v>
      </c>
      <c r="AU64" s="5" t="s">
        <v>3978</v>
      </c>
      <c r="AV64" s="5" t="s">
        <v>1754</v>
      </c>
      <c r="AW64" s="5">
        <v>1</v>
      </c>
      <c r="AX64" s="5"/>
      <c r="AY64" s="5" t="s">
        <v>3667</v>
      </c>
      <c r="AZ64" s="5" t="s">
        <v>3724</v>
      </c>
      <c r="BA64" s="5">
        <v>13</v>
      </c>
      <c r="BB64" s="5"/>
      <c r="BC64" s="5"/>
      <c r="BD64" s="5"/>
      <c r="BE64" s="5"/>
      <c r="BF64" s="5"/>
      <c r="BG64" s="5"/>
      <c r="BH64" s="5">
        <v>3</v>
      </c>
      <c r="BI64" s="5">
        <v>0</v>
      </c>
      <c r="BJ64" s="5">
        <v>0</v>
      </c>
      <c r="BK64" s="5">
        <v>0</v>
      </c>
      <c r="BL64" s="5">
        <v>0</v>
      </c>
      <c r="BM64" s="5">
        <v>0</v>
      </c>
      <c r="BN64" s="5">
        <v>0</v>
      </c>
      <c r="BO64" s="5">
        <v>0</v>
      </c>
      <c r="BP64" s="5">
        <v>1</v>
      </c>
      <c r="BQ64" s="5">
        <v>1</v>
      </c>
      <c r="BR64" s="5">
        <v>0</v>
      </c>
      <c r="BS64" s="5">
        <v>0</v>
      </c>
      <c r="BT64" s="5">
        <v>0</v>
      </c>
      <c r="BU64" s="5">
        <v>0</v>
      </c>
      <c r="BV64" s="5">
        <v>1</v>
      </c>
      <c r="BW64" s="5">
        <v>2</v>
      </c>
      <c r="BX64" s="5">
        <v>1</v>
      </c>
      <c r="BY64" s="5">
        <v>0</v>
      </c>
      <c r="BZ64" s="5" t="s">
        <v>3977</v>
      </c>
      <c r="CA64" s="5" t="s">
        <v>3976</v>
      </c>
      <c r="CB64" s="5"/>
      <c r="CC64" s="5">
        <v>2</v>
      </c>
      <c r="CD64" s="5" t="s">
        <v>3703</v>
      </c>
      <c r="CE64" s="5" t="s">
        <v>3975</v>
      </c>
      <c r="CF64" s="5"/>
      <c r="CG64" s="566">
        <v>1</v>
      </c>
      <c r="CH64" s="5">
        <v>0</v>
      </c>
      <c r="CI64" s="5"/>
      <c r="CJ64" s="637" t="s">
        <v>3305</v>
      </c>
      <c r="CK64" s="566">
        <v>0</v>
      </c>
      <c r="CL64" s="5"/>
      <c r="CM64" s="5"/>
      <c r="CN64" s="5" t="s">
        <v>1428</v>
      </c>
      <c r="CO64" s="5" t="s">
        <v>3974</v>
      </c>
      <c r="CP64" s="5"/>
      <c r="CR64" s="538" t="s">
        <v>3973</v>
      </c>
      <c r="CS64" s="538" t="s">
        <v>3972</v>
      </c>
      <c r="CT64" s="5" t="s">
        <v>3971</v>
      </c>
      <c r="CU64" s="5" t="s">
        <v>3895</v>
      </c>
      <c r="CV64" t="s">
        <v>3905</v>
      </c>
      <c r="CW64" s="636"/>
      <c r="DA64"/>
      <c r="FA64" s="190">
        <v>0.9</v>
      </c>
    </row>
    <row r="65" spans="1:174" s="147" customFormat="1" ht="15">
      <c r="A65" s="218" t="s">
        <v>2063</v>
      </c>
      <c r="B65" s="5" t="s">
        <v>3662</v>
      </c>
      <c r="C65" s="5" t="s">
        <v>3661</v>
      </c>
      <c r="D65" s="179" t="s">
        <v>3904</v>
      </c>
      <c r="E65" s="5">
        <v>12</v>
      </c>
      <c r="F65" s="5">
        <v>1293</v>
      </c>
      <c r="G65" s="205" t="s">
        <v>2056</v>
      </c>
      <c r="H65" s="5"/>
      <c r="I65" s="205" t="s">
        <v>3970</v>
      </c>
      <c r="J65" s="218" t="s">
        <v>3969</v>
      </c>
      <c r="K65" s="629">
        <v>6220598</v>
      </c>
      <c r="L65" s="629">
        <v>1379506</v>
      </c>
      <c r="M65" s="5"/>
      <c r="N65" s="5"/>
      <c r="O65" s="5"/>
      <c r="P65" s="179">
        <v>88000</v>
      </c>
      <c r="Q65" s="5"/>
      <c r="R65" s="628" t="s">
        <v>3901</v>
      </c>
      <c r="S65" s="5" t="s">
        <v>3889</v>
      </c>
      <c r="T65" s="5" t="s">
        <v>3656</v>
      </c>
      <c r="U65" s="5" t="s">
        <v>3655</v>
      </c>
      <c r="V65" s="568" t="s">
        <v>3888</v>
      </c>
      <c r="W65" s="568"/>
      <c r="X65" s="568"/>
      <c r="Y65" s="548" t="s">
        <v>3355</v>
      </c>
      <c r="Z65" s="548" t="s">
        <v>3653</v>
      </c>
      <c r="AG65" s="568"/>
      <c r="AH65" s="185">
        <v>39</v>
      </c>
      <c r="AI65" s="186">
        <v>3.23</v>
      </c>
      <c r="AJ65" s="187">
        <v>15</v>
      </c>
      <c r="AK65" s="188">
        <v>72.2</v>
      </c>
      <c r="AL65" s="188">
        <v>6.1</v>
      </c>
      <c r="AM65" s="189">
        <v>8.1</v>
      </c>
      <c r="AN65" s="189">
        <v>13.1</v>
      </c>
      <c r="AO65" s="189">
        <v>0</v>
      </c>
      <c r="AP65" s="5">
        <v>10</v>
      </c>
      <c r="AQ65" s="5">
        <v>4</v>
      </c>
      <c r="AR65" s="5">
        <v>4</v>
      </c>
      <c r="AS65" s="5" t="s">
        <v>3359</v>
      </c>
      <c r="AT65" s="5">
        <v>0.28000000000000003</v>
      </c>
      <c r="AU65" s="5">
        <v>0.4</v>
      </c>
      <c r="AV65" s="5" t="s">
        <v>1754</v>
      </c>
      <c r="AW65" s="5">
        <v>2</v>
      </c>
      <c r="AX65" s="5"/>
      <c r="AY65" s="5" t="s">
        <v>3679</v>
      </c>
      <c r="AZ65" s="5" t="s">
        <v>3146</v>
      </c>
      <c r="BA65" s="5" t="s">
        <v>1879</v>
      </c>
      <c r="BB65" s="5"/>
      <c r="BC65" s="5"/>
      <c r="BD65" s="5"/>
      <c r="BE65" s="5"/>
      <c r="BF65" s="5"/>
      <c r="BG65" s="5"/>
      <c r="BH65" s="5">
        <v>1</v>
      </c>
      <c r="BI65" s="5">
        <v>3</v>
      </c>
      <c r="BJ65" s="5">
        <v>1</v>
      </c>
      <c r="BK65" s="5">
        <v>1</v>
      </c>
      <c r="BL65" s="5">
        <v>2</v>
      </c>
      <c r="BM65" s="5">
        <v>1</v>
      </c>
      <c r="BN65" s="5">
        <v>0</v>
      </c>
      <c r="BO65" s="5">
        <v>0</v>
      </c>
      <c r="BP65" s="5">
        <v>0</v>
      </c>
      <c r="BQ65" s="5">
        <v>0</v>
      </c>
      <c r="BR65" s="5">
        <v>0</v>
      </c>
      <c r="BS65" s="5">
        <v>0</v>
      </c>
      <c r="BT65" s="5">
        <v>2</v>
      </c>
      <c r="BU65" s="5">
        <v>0</v>
      </c>
      <c r="BV65" s="5">
        <v>2</v>
      </c>
      <c r="BW65" s="5">
        <v>1</v>
      </c>
      <c r="BX65" s="5">
        <v>0</v>
      </c>
      <c r="BY65" s="5">
        <v>0</v>
      </c>
      <c r="BZ65" s="5" t="s">
        <v>3968</v>
      </c>
      <c r="CA65" s="5" t="s">
        <v>3073</v>
      </c>
      <c r="CB65" s="5" t="s">
        <v>3967</v>
      </c>
      <c r="CC65" s="5">
        <v>3</v>
      </c>
      <c r="CD65" s="5" t="s">
        <v>3773</v>
      </c>
      <c r="CE65" s="5"/>
      <c r="CF65" s="5"/>
      <c r="CG65" s="566">
        <v>1</v>
      </c>
      <c r="CH65" s="5"/>
      <c r="CI65" s="5"/>
      <c r="CJ65" s="630" t="s">
        <v>3048</v>
      </c>
      <c r="CK65" s="566">
        <v>5</v>
      </c>
      <c r="CL65" s="5"/>
      <c r="CM65" s="5"/>
      <c r="CN65" s="5" t="s">
        <v>1428</v>
      </c>
      <c r="CO65" s="5"/>
      <c r="CP65" s="5"/>
      <c r="CR65" s="627" t="s">
        <v>3966</v>
      </c>
      <c r="CS65" s="538" t="s">
        <v>3965</v>
      </c>
      <c r="CT65" s="179" t="s">
        <v>1390</v>
      </c>
      <c r="CU65" s="5" t="s">
        <v>3895</v>
      </c>
      <c r="CV65" s="5" t="s">
        <v>3894</v>
      </c>
      <c r="CW65" s="635"/>
      <c r="DA65" s="91"/>
      <c r="FA65" s="197">
        <v>0</v>
      </c>
    </row>
    <row r="66" spans="1:174" s="147" customFormat="1" ht="15">
      <c r="A66" s="204" t="s">
        <v>2064</v>
      </c>
      <c r="B66" s="5" t="s">
        <v>3662</v>
      </c>
      <c r="C66" s="5" t="s">
        <v>3661</v>
      </c>
      <c r="D66" s="179" t="s">
        <v>3904</v>
      </c>
      <c r="E66" s="5">
        <v>12</v>
      </c>
      <c r="F66" s="5">
        <v>1256</v>
      </c>
      <c r="G66" s="206" t="s">
        <v>2065</v>
      </c>
      <c r="H66" s="5"/>
      <c r="I66" s="347" t="s">
        <v>3964</v>
      </c>
      <c r="J66" s="204" t="s">
        <v>3963</v>
      </c>
      <c r="K66" s="629">
        <v>6228438</v>
      </c>
      <c r="L66" s="629">
        <v>1393906</v>
      </c>
      <c r="M66" s="5"/>
      <c r="N66" s="5"/>
      <c r="O66" s="5"/>
      <c r="P66" s="5">
        <v>88000</v>
      </c>
      <c r="Q66" s="5"/>
      <c r="R66" s="628" t="s">
        <v>3901</v>
      </c>
      <c r="S66" s="5" t="s">
        <v>3889</v>
      </c>
      <c r="T66" s="5" t="s">
        <v>3656</v>
      </c>
      <c r="U66" s="5" t="s">
        <v>3655</v>
      </c>
      <c r="V66" s="568" t="s">
        <v>3888</v>
      </c>
      <c r="W66" s="568"/>
      <c r="X66" s="568"/>
      <c r="Y66" s="548" t="s">
        <v>3355</v>
      </c>
      <c r="Z66" s="548" t="s">
        <v>3653</v>
      </c>
      <c r="AG66" s="568"/>
      <c r="AH66" s="185">
        <v>84</v>
      </c>
      <c r="AI66" s="186">
        <v>5.17</v>
      </c>
      <c r="AJ66" s="187">
        <v>15.1</v>
      </c>
      <c r="AK66" s="188">
        <v>57.6</v>
      </c>
      <c r="AL66" s="188">
        <v>7.1</v>
      </c>
      <c r="AM66" s="189">
        <v>7.43</v>
      </c>
      <c r="AN66" s="189">
        <v>19.100000000000001</v>
      </c>
      <c r="AO66" s="189">
        <v>1.5</v>
      </c>
      <c r="AP66" s="5">
        <v>10</v>
      </c>
      <c r="AQ66" s="5">
        <v>1</v>
      </c>
      <c r="AR66" s="5">
        <v>15</v>
      </c>
      <c r="AS66" s="5" t="s">
        <v>3359</v>
      </c>
      <c r="AT66" s="5">
        <v>0.5</v>
      </c>
      <c r="AU66" s="5">
        <v>1.5</v>
      </c>
      <c r="AV66" s="5" t="s">
        <v>1754</v>
      </c>
      <c r="AW66" s="5">
        <v>2</v>
      </c>
      <c r="AX66" s="5"/>
      <c r="AY66" s="5" t="s">
        <v>3679</v>
      </c>
      <c r="AZ66" s="5" t="s">
        <v>3724</v>
      </c>
      <c r="BA66" s="5">
        <v>14.7</v>
      </c>
      <c r="BB66" s="5"/>
      <c r="BC66" s="5"/>
      <c r="BD66" s="5"/>
      <c r="BE66" s="5"/>
      <c r="BF66" s="5"/>
      <c r="BG66" s="5"/>
      <c r="BH66" s="5">
        <v>2</v>
      </c>
      <c r="BI66" s="5">
        <v>2</v>
      </c>
      <c r="BJ66" s="5">
        <v>2</v>
      </c>
      <c r="BK66" s="5">
        <v>1</v>
      </c>
      <c r="BL66" s="5">
        <v>2</v>
      </c>
      <c r="BM66" s="5">
        <v>3</v>
      </c>
      <c r="BN66" s="5">
        <v>0</v>
      </c>
      <c r="BO66" s="5">
        <v>0</v>
      </c>
      <c r="BP66" s="5">
        <v>1</v>
      </c>
      <c r="BQ66" s="5">
        <v>0</v>
      </c>
      <c r="BR66" s="5">
        <v>0</v>
      </c>
      <c r="BS66" s="5">
        <v>0</v>
      </c>
      <c r="BT66" s="5">
        <v>1</v>
      </c>
      <c r="BU66" s="5">
        <v>0</v>
      </c>
      <c r="BV66" s="5">
        <v>1</v>
      </c>
      <c r="BW66" s="5">
        <v>2</v>
      </c>
      <c r="BX66" s="5">
        <v>1</v>
      </c>
      <c r="BY66" s="5">
        <v>1</v>
      </c>
      <c r="BZ66" s="5" t="s">
        <v>3073</v>
      </c>
      <c r="CA66" s="5" t="s">
        <v>3962</v>
      </c>
      <c r="CB66" s="5"/>
      <c r="CC66" s="5">
        <v>2</v>
      </c>
      <c r="CD66" s="5" t="s">
        <v>3961</v>
      </c>
      <c r="CE66" s="5" t="s">
        <v>3960</v>
      </c>
      <c r="CF66" s="5"/>
      <c r="CG66" s="566">
        <v>1</v>
      </c>
      <c r="CH66" s="5">
        <v>0</v>
      </c>
      <c r="CI66" s="5"/>
      <c r="CJ66" s="630" t="s">
        <v>3048</v>
      </c>
      <c r="CK66" s="566">
        <v>5</v>
      </c>
      <c r="CL66" s="5"/>
      <c r="CM66" s="5"/>
      <c r="CN66" s="5" t="s">
        <v>1428</v>
      </c>
      <c r="CO66" s="5" t="s">
        <v>3959</v>
      </c>
      <c r="CP66" s="5"/>
      <c r="CR66" s="627" t="s">
        <v>3958</v>
      </c>
      <c r="CS66" s="538" t="s">
        <v>3957</v>
      </c>
      <c r="CT66" s="5" t="s">
        <v>1390</v>
      </c>
      <c r="CU66" s="5" t="s">
        <v>3895</v>
      </c>
      <c r="CV66" t="s">
        <v>3905</v>
      </c>
      <c r="CW66" s="626"/>
      <c r="DA66"/>
      <c r="FA66" s="190">
        <v>1.5</v>
      </c>
    </row>
    <row r="67" spans="1:174" s="147" customFormat="1" ht="15">
      <c r="A67" s="218" t="s">
        <v>2066</v>
      </c>
      <c r="B67" s="5" t="s">
        <v>3662</v>
      </c>
      <c r="C67" s="5" t="s">
        <v>3661</v>
      </c>
      <c r="D67" s="179" t="s">
        <v>3904</v>
      </c>
      <c r="E67" s="5">
        <v>12</v>
      </c>
      <c r="F67" s="5">
        <v>1293</v>
      </c>
      <c r="G67" s="205" t="s">
        <v>2065</v>
      </c>
      <c r="H67" s="5"/>
      <c r="I67" s="205" t="s">
        <v>3956</v>
      </c>
      <c r="J67" s="218" t="s">
        <v>3955</v>
      </c>
      <c r="K67" s="629">
        <v>6228663</v>
      </c>
      <c r="L67" s="629">
        <v>1370415</v>
      </c>
      <c r="M67" s="5"/>
      <c r="N67" s="5"/>
      <c r="O67" s="5"/>
      <c r="P67" s="5">
        <v>88000</v>
      </c>
      <c r="Q67" s="5"/>
      <c r="R67" s="628" t="s">
        <v>3901</v>
      </c>
      <c r="S67" s="5" t="s">
        <v>3889</v>
      </c>
      <c r="T67" s="5" t="s">
        <v>3656</v>
      </c>
      <c r="U67" s="5" t="s">
        <v>3655</v>
      </c>
      <c r="V67" s="568" t="s">
        <v>3888</v>
      </c>
      <c r="W67" s="568"/>
      <c r="X67" s="568"/>
      <c r="Y67" s="548" t="s">
        <v>3355</v>
      </c>
      <c r="Z67" s="548" t="s">
        <v>3653</v>
      </c>
      <c r="AG67" s="568"/>
      <c r="AH67" s="185">
        <v>66</v>
      </c>
      <c r="AI67" s="186">
        <v>4.5599999999999996</v>
      </c>
      <c r="AJ67" s="187">
        <v>13.3</v>
      </c>
      <c r="AK67" s="188">
        <v>57</v>
      </c>
      <c r="AL67" s="188">
        <v>11.1</v>
      </c>
      <c r="AM67" s="189">
        <v>8.17</v>
      </c>
      <c r="AN67" s="189">
        <v>3.3</v>
      </c>
      <c r="AO67" s="189">
        <v>0.4</v>
      </c>
      <c r="AP67" s="5">
        <v>10</v>
      </c>
      <c r="AQ67" s="5">
        <v>6</v>
      </c>
      <c r="AR67" s="5">
        <v>12</v>
      </c>
      <c r="AS67" s="5" t="s">
        <v>3359</v>
      </c>
      <c r="AT67" s="5">
        <v>0.5</v>
      </c>
      <c r="AU67" s="5">
        <v>0.7</v>
      </c>
      <c r="AV67" s="5" t="s">
        <v>1754</v>
      </c>
      <c r="AW67" s="5">
        <v>2</v>
      </c>
      <c r="AX67" s="5"/>
      <c r="AY67" s="5" t="s">
        <v>3679</v>
      </c>
      <c r="AZ67" s="5" t="s">
        <v>3724</v>
      </c>
      <c r="BA67" s="5">
        <v>15.2</v>
      </c>
      <c r="BB67" s="5"/>
      <c r="BC67" s="5"/>
      <c r="BD67" s="5"/>
      <c r="BE67" s="5"/>
      <c r="BF67" s="5"/>
      <c r="BG67" s="5"/>
      <c r="BH67" s="5">
        <v>2</v>
      </c>
      <c r="BI67" s="5">
        <v>3</v>
      </c>
      <c r="BJ67" s="5">
        <v>1</v>
      </c>
      <c r="BK67" s="5">
        <v>2</v>
      </c>
      <c r="BL67" s="5">
        <v>0</v>
      </c>
      <c r="BM67" s="5">
        <v>0</v>
      </c>
      <c r="BN67" s="5">
        <v>0</v>
      </c>
      <c r="BO67" s="5">
        <v>0</v>
      </c>
      <c r="BP67" s="5">
        <v>1</v>
      </c>
      <c r="BQ67" s="5">
        <v>2</v>
      </c>
      <c r="BR67" s="5">
        <v>2</v>
      </c>
      <c r="BS67" s="5">
        <v>0</v>
      </c>
      <c r="BT67" s="5">
        <v>0</v>
      </c>
      <c r="BU67" s="5">
        <v>0</v>
      </c>
      <c r="BV67" s="5">
        <v>0</v>
      </c>
      <c r="BW67" s="5">
        <v>0</v>
      </c>
      <c r="BX67" s="5">
        <v>0</v>
      </c>
      <c r="BY67" s="5">
        <v>0</v>
      </c>
      <c r="BZ67" s="5" t="s">
        <v>3072</v>
      </c>
      <c r="CA67" s="5" t="s">
        <v>3073</v>
      </c>
      <c r="CB67" s="5"/>
      <c r="CC67" s="5">
        <v>3</v>
      </c>
      <c r="CD67" s="5" t="s">
        <v>3954</v>
      </c>
      <c r="CE67" s="5" t="s">
        <v>3953</v>
      </c>
      <c r="CF67" s="5"/>
      <c r="CG67" s="566">
        <v>3</v>
      </c>
      <c r="CH67" s="5">
        <v>3</v>
      </c>
      <c r="CI67" s="5"/>
      <c r="CJ67" s="569" t="s">
        <v>3305</v>
      </c>
      <c r="CK67" s="566">
        <v>0</v>
      </c>
      <c r="CL67" s="5"/>
      <c r="CM67" s="5"/>
      <c r="CN67" s="5" t="s">
        <v>1428</v>
      </c>
      <c r="CO67" s="5" t="s">
        <v>3952</v>
      </c>
      <c r="CP67" s="5"/>
      <c r="CR67" s="627" t="s">
        <v>3951</v>
      </c>
      <c r="CS67" s="538" t="s">
        <v>3950</v>
      </c>
      <c r="CT67" s="5" t="s">
        <v>1390</v>
      </c>
      <c r="CU67" s="5" t="s">
        <v>3895</v>
      </c>
      <c r="CV67" s="5" t="s">
        <v>3894</v>
      </c>
      <c r="CW67" s="626"/>
      <c r="DA67"/>
      <c r="FA67" s="190">
        <v>0.9</v>
      </c>
    </row>
    <row r="68" spans="1:174" s="147" customFormat="1" ht="15">
      <c r="A68" s="204" t="s">
        <v>2067</v>
      </c>
      <c r="B68" s="5" t="s">
        <v>3662</v>
      </c>
      <c r="C68" s="5" t="s">
        <v>3661</v>
      </c>
      <c r="D68" s="179" t="s">
        <v>3904</v>
      </c>
      <c r="E68" s="5">
        <v>12</v>
      </c>
      <c r="F68" s="5">
        <v>1293</v>
      </c>
      <c r="G68" s="206" t="s">
        <v>2068</v>
      </c>
      <c r="H68" s="5"/>
      <c r="I68" s="206" t="s">
        <v>3949</v>
      </c>
      <c r="J68" s="204" t="s">
        <v>3948</v>
      </c>
      <c r="K68" s="629">
        <v>6221458</v>
      </c>
      <c r="L68" s="629">
        <v>1369774</v>
      </c>
      <c r="M68" s="5"/>
      <c r="N68" s="5"/>
      <c r="O68" s="5"/>
      <c r="P68" s="5">
        <v>88000</v>
      </c>
      <c r="Q68" s="5"/>
      <c r="R68" s="628" t="s">
        <v>3901</v>
      </c>
      <c r="S68" s="5" t="s">
        <v>3889</v>
      </c>
      <c r="T68" s="5" t="s">
        <v>3656</v>
      </c>
      <c r="U68" s="5" t="s">
        <v>3655</v>
      </c>
      <c r="V68" s="568" t="s">
        <v>3888</v>
      </c>
      <c r="W68" s="568"/>
      <c r="X68" s="568"/>
      <c r="Y68" s="548" t="s">
        <v>3355</v>
      </c>
      <c r="Z68" s="548" t="s">
        <v>3653</v>
      </c>
      <c r="AG68" s="568"/>
      <c r="AH68" s="185">
        <v>68</v>
      </c>
      <c r="AI68" s="186">
        <v>4.75</v>
      </c>
      <c r="AJ68" s="187">
        <v>16.5</v>
      </c>
      <c r="AK68" s="188">
        <v>51.5</v>
      </c>
      <c r="AL68" s="188">
        <v>5</v>
      </c>
      <c r="AM68" s="189">
        <v>6.95</v>
      </c>
      <c r="AN68" s="189">
        <v>22.7</v>
      </c>
      <c r="AO68" s="189">
        <v>4.8</v>
      </c>
      <c r="AP68" s="5">
        <v>10</v>
      </c>
      <c r="AQ68" s="5">
        <v>1.7</v>
      </c>
      <c r="AR68" s="5">
        <v>4</v>
      </c>
      <c r="AS68" s="5" t="s">
        <v>3359</v>
      </c>
      <c r="AT68" s="5">
        <v>0.12</v>
      </c>
      <c r="AU68" s="5">
        <v>0.22</v>
      </c>
      <c r="AV68" s="5" t="s">
        <v>1754</v>
      </c>
      <c r="AW68" s="5">
        <v>3</v>
      </c>
      <c r="AX68" s="5"/>
      <c r="AY68" s="5" t="s">
        <v>3146</v>
      </c>
      <c r="AZ68" s="5" t="s">
        <v>3146</v>
      </c>
      <c r="BA68" s="5">
        <v>12.3</v>
      </c>
      <c r="BB68" s="5"/>
      <c r="BC68" s="5"/>
      <c r="BD68" s="5"/>
      <c r="BE68" s="5"/>
      <c r="BF68" s="5"/>
      <c r="BG68" s="5"/>
      <c r="BH68" s="5">
        <v>2</v>
      </c>
      <c r="BI68" s="5">
        <v>1</v>
      </c>
      <c r="BJ68" s="5">
        <v>1</v>
      </c>
      <c r="BK68" s="5">
        <v>3</v>
      </c>
      <c r="BL68" s="5">
        <v>2</v>
      </c>
      <c r="BM68" s="5">
        <v>1</v>
      </c>
      <c r="BN68" s="5">
        <v>0</v>
      </c>
      <c r="BO68" s="5">
        <v>0</v>
      </c>
      <c r="BP68" s="5">
        <v>0</v>
      </c>
      <c r="BQ68" s="5">
        <v>0</v>
      </c>
      <c r="BR68" s="5">
        <v>0</v>
      </c>
      <c r="BS68" s="5">
        <v>0</v>
      </c>
      <c r="BT68" s="5">
        <v>2</v>
      </c>
      <c r="BU68" s="5">
        <v>1</v>
      </c>
      <c r="BV68" s="5">
        <v>1</v>
      </c>
      <c r="BW68" s="5">
        <v>1</v>
      </c>
      <c r="BX68" s="5">
        <v>0</v>
      </c>
      <c r="BY68" s="5">
        <v>1</v>
      </c>
      <c r="BZ68" s="5" t="s">
        <v>3073</v>
      </c>
      <c r="CA68" s="5" t="s">
        <v>3072</v>
      </c>
      <c r="CB68" s="5"/>
      <c r="CC68" s="5">
        <v>3</v>
      </c>
      <c r="CD68" s="5" t="s">
        <v>3947</v>
      </c>
      <c r="CE68" s="5" t="s">
        <v>3946</v>
      </c>
      <c r="CF68" s="5"/>
      <c r="CG68" s="566">
        <v>3</v>
      </c>
      <c r="CH68" s="5">
        <v>3</v>
      </c>
      <c r="CI68" s="5"/>
      <c r="CJ68" s="630" t="s">
        <v>3048</v>
      </c>
      <c r="CK68" s="566">
        <v>5</v>
      </c>
      <c r="CL68" s="5"/>
      <c r="CM68" s="5"/>
      <c r="CN68" s="5" t="s">
        <v>1428</v>
      </c>
      <c r="CO68" s="5" t="s">
        <v>3945</v>
      </c>
      <c r="CP68" s="5"/>
      <c r="CR68" s="627" t="s">
        <v>3944</v>
      </c>
      <c r="CS68" s="634" t="s">
        <v>1879</v>
      </c>
      <c r="CT68" s="5" t="s">
        <v>1390</v>
      </c>
      <c r="CU68" s="5" t="s">
        <v>3895</v>
      </c>
      <c r="CV68" s="5" t="s">
        <v>3894</v>
      </c>
      <c r="CW68" s="626"/>
      <c r="DA68"/>
      <c r="FA68" s="190">
        <v>1.6</v>
      </c>
    </row>
    <row r="69" spans="1:174" s="147" customFormat="1" ht="15">
      <c r="A69" s="218" t="s">
        <v>2069</v>
      </c>
      <c r="B69" s="5" t="s">
        <v>3662</v>
      </c>
      <c r="C69" s="5" t="s">
        <v>3661</v>
      </c>
      <c r="D69" s="179" t="s">
        <v>3904</v>
      </c>
      <c r="E69" s="5">
        <v>12</v>
      </c>
      <c r="F69" s="5">
        <v>1293</v>
      </c>
      <c r="G69" s="205" t="s">
        <v>2070</v>
      </c>
      <c r="H69" s="5"/>
      <c r="I69" s="205" t="s">
        <v>3943</v>
      </c>
      <c r="J69" s="218" t="s">
        <v>3942</v>
      </c>
      <c r="K69" s="629">
        <v>6221648</v>
      </c>
      <c r="L69" s="629">
        <v>1371374</v>
      </c>
      <c r="M69" s="5"/>
      <c r="N69" s="5"/>
      <c r="O69" s="5"/>
      <c r="P69" s="5">
        <v>88000</v>
      </c>
      <c r="Q69" s="5"/>
      <c r="R69" s="628" t="s">
        <v>3901</v>
      </c>
      <c r="S69" s="5" t="s">
        <v>3661</v>
      </c>
      <c r="T69" s="5" t="s">
        <v>3656</v>
      </c>
      <c r="U69" s="5" t="s">
        <v>3655</v>
      </c>
      <c r="V69" s="568" t="s">
        <v>3888</v>
      </c>
      <c r="W69" s="568"/>
      <c r="X69" s="568"/>
      <c r="Y69" s="548" t="s">
        <v>3355</v>
      </c>
      <c r="Z69" s="548" t="s">
        <v>3653</v>
      </c>
      <c r="AG69" s="568"/>
      <c r="AH69" s="185">
        <v>60</v>
      </c>
      <c r="AI69" s="186">
        <v>4.3</v>
      </c>
      <c r="AJ69" s="187">
        <v>14.5</v>
      </c>
      <c r="AK69" s="188">
        <v>70.3</v>
      </c>
      <c r="AL69" s="188">
        <v>12.2</v>
      </c>
      <c r="AM69" s="189">
        <v>8.7200000000000006</v>
      </c>
      <c r="AN69" s="189">
        <v>6.2</v>
      </c>
      <c r="AO69" s="189">
        <v>0.2</v>
      </c>
      <c r="AP69" s="5">
        <v>10</v>
      </c>
      <c r="AQ69" s="5">
        <v>3</v>
      </c>
      <c r="AR69" s="5">
        <v>4</v>
      </c>
      <c r="AS69" s="5" t="s">
        <v>3359</v>
      </c>
      <c r="AT69" s="5">
        <v>0.35</v>
      </c>
      <c r="AU69" s="5">
        <v>0.45</v>
      </c>
      <c r="AV69" s="5" t="s">
        <v>1754</v>
      </c>
      <c r="AW69" s="5">
        <v>2</v>
      </c>
      <c r="AX69" s="5"/>
      <c r="AY69" s="5" t="s">
        <v>3679</v>
      </c>
      <c r="AZ69" s="5" t="s">
        <v>3724</v>
      </c>
      <c r="BA69" s="5">
        <v>14.6</v>
      </c>
      <c r="BB69" s="5"/>
      <c r="BC69" s="5"/>
      <c r="BD69" s="5"/>
      <c r="BE69" s="5"/>
      <c r="BF69" s="5"/>
      <c r="BG69" s="5"/>
      <c r="BH69" s="5">
        <v>2</v>
      </c>
      <c r="BI69" s="5">
        <v>3</v>
      </c>
      <c r="BJ69" s="5">
        <v>1</v>
      </c>
      <c r="BK69" s="5">
        <v>2</v>
      </c>
      <c r="BL69" s="5">
        <v>1</v>
      </c>
      <c r="BM69" s="5">
        <v>0</v>
      </c>
      <c r="BN69" s="5">
        <v>0</v>
      </c>
      <c r="BO69" s="5">
        <v>0</v>
      </c>
      <c r="BP69" s="5">
        <v>0</v>
      </c>
      <c r="BQ69" s="5">
        <v>0</v>
      </c>
      <c r="BR69" s="5">
        <v>0</v>
      </c>
      <c r="BS69" s="5">
        <v>0</v>
      </c>
      <c r="BT69" s="5">
        <v>2</v>
      </c>
      <c r="BU69" s="5">
        <v>1</v>
      </c>
      <c r="BV69" s="5">
        <v>1</v>
      </c>
      <c r="BW69" s="5">
        <v>2</v>
      </c>
      <c r="BX69" s="5">
        <v>1</v>
      </c>
      <c r="BY69" s="5">
        <v>0</v>
      </c>
      <c r="BZ69" s="5" t="s">
        <v>3073</v>
      </c>
      <c r="CA69" s="5" t="s">
        <v>3760</v>
      </c>
      <c r="CB69" s="5"/>
      <c r="CC69" s="5">
        <v>3</v>
      </c>
      <c r="CD69" s="5" t="s">
        <v>3941</v>
      </c>
      <c r="CE69" s="5" t="s">
        <v>3940</v>
      </c>
      <c r="CF69" s="5"/>
      <c r="CG69" s="566">
        <v>1</v>
      </c>
      <c r="CH69" s="5">
        <v>1</v>
      </c>
      <c r="CI69" s="5"/>
      <c r="CJ69" s="633" t="s">
        <v>3048</v>
      </c>
      <c r="CK69" s="566">
        <v>5</v>
      </c>
      <c r="CL69" s="5"/>
      <c r="CM69" s="5"/>
      <c r="CN69" s="5" t="s">
        <v>1428</v>
      </c>
      <c r="CO69" s="5"/>
      <c r="CP69" s="5"/>
      <c r="CR69" s="627" t="s">
        <v>3939</v>
      </c>
      <c r="CS69" s="538" t="s">
        <v>3938</v>
      </c>
      <c r="CT69" s="5" t="s">
        <v>1390</v>
      </c>
      <c r="CU69" s="5" t="s">
        <v>3895</v>
      </c>
      <c r="CV69" s="5" t="s">
        <v>3894</v>
      </c>
      <c r="CW69" s="626"/>
      <c r="DA69"/>
      <c r="FA69" s="190">
        <v>0.2</v>
      </c>
    </row>
    <row r="70" spans="1:174" s="147" customFormat="1" ht="15">
      <c r="A70" s="218" t="s">
        <v>2071</v>
      </c>
      <c r="B70" s="5" t="s">
        <v>3662</v>
      </c>
      <c r="C70" s="5" t="s">
        <v>3661</v>
      </c>
      <c r="D70" s="179" t="s">
        <v>3904</v>
      </c>
      <c r="E70" s="5">
        <v>12</v>
      </c>
      <c r="F70" s="5">
        <v>1293</v>
      </c>
      <c r="G70" s="205" t="s">
        <v>2072</v>
      </c>
      <c r="H70" s="5" t="s">
        <v>3937</v>
      </c>
      <c r="I70" s="205" t="s">
        <v>3936</v>
      </c>
      <c r="J70" s="218" t="s">
        <v>3935</v>
      </c>
      <c r="K70" s="629">
        <v>6249397</v>
      </c>
      <c r="L70" s="629">
        <v>1374331</v>
      </c>
      <c r="M70" s="5"/>
      <c r="N70" s="5"/>
      <c r="O70" s="5"/>
      <c r="P70" s="5">
        <v>88000</v>
      </c>
      <c r="Q70" s="5"/>
      <c r="R70" s="628" t="s">
        <v>3901</v>
      </c>
      <c r="S70" s="5" t="s">
        <v>3889</v>
      </c>
      <c r="T70" s="5" t="s">
        <v>3656</v>
      </c>
      <c r="U70" s="5" t="s">
        <v>3655</v>
      </c>
      <c r="V70" s="568" t="s">
        <v>3888</v>
      </c>
      <c r="W70" s="568"/>
      <c r="X70" s="568"/>
      <c r="Y70" s="548" t="s">
        <v>3355</v>
      </c>
      <c r="Z70" s="548" t="s">
        <v>3653</v>
      </c>
      <c r="AG70" s="568"/>
      <c r="AH70" s="185">
        <v>30</v>
      </c>
      <c r="AI70" s="186">
        <v>3.25</v>
      </c>
      <c r="AJ70" s="187">
        <v>18.399999999999999</v>
      </c>
      <c r="AK70" s="188">
        <v>30.3</v>
      </c>
      <c r="AL70" s="188">
        <v>2.5</v>
      </c>
      <c r="AM70" s="189">
        <v>7.13</v>
      </c>
      <c r="AN70" s="189">
        <v>14.7</v>
      </c>
      <c r="AO70" s="189">
        <v>1.7</v>
      </c>
      <c r="AP70" s="6">
        <v>10</v>
      </c>
      <c r="AQ70" s="343">
        <v>4</v>
      </c>
      <c r="AR70" s="198">
        <v>5</v>
      </c>
      <c r="AS70" s="6" t="s">
        <v>1763</v>
      </c>
      <c r="AT70" s="323">
        <v>0.2</v>
      </c>
      <c r="AU70" s="6">
        <v>0.25</v>
      </c>
      <c r="AV70" s="6" t="s">
        <v>3934</v>
      </c>
      <c r="AW70" s="198">
        <v>3</v>
      </c>
      <c r="AX70" s="6"/>
      <c r="AY70" s="6" t="s">
        <v>3146</v>
      </c>
      <c r="AZ70" s="6" t="s">
        <v>3724</v>
      </c>
      <c r="BA70" s="6">
        <v>14.2</v>
      </c>
      <c r="BB70" s="6"/>
      <c r="BC70" s="6"/>
      <c r="BD70" s="6"/>
      <c r="BE70" s="6"/>
      <c r="BF70" s="6"/>
      <c r="BG70" s="6"/>
      <c r="BH70" s="6">
        <v>1</v>
      </c>
      <c r="BI70" s="6">
        <v>0</v>
      </c>
      <c r="BJ70" s="6">
        <v>2</v>
      </c>
      <c r="BK70" s="6">
        <v>2</v>
      </c>
      <c r="BL70" s="6">
        <v>3</v>
      </c>
      <c r="BM70" s="6">
        <v>1</v>
      </c>
      <c r="BN70" s="6">
        <v>1</v>
      </c>
      <c r="BO70" s="6">
        <v>0</v>
      </c>
      <c r="BP70" s="6">
        <v>0</v>
      </c>
      <c r="BQ70" s="6">
        <v>0</v>
      </c>
      <c r="BR70" s="6">
        <v>0</v>
      </c>
      <c r="BS70" s="6">
        <v>0</v>
      </c>
      <c r="BT70" s="6">
        <v>3</v>
      </c>
      <c r="BU70" s="6">
        <v>0</v>
      </c>
      <c r="BV70" s="6">
        <v>1</v>
      </c>
      <c r="BW70" s="6">
        <v>1</v>
      </c>
      <c r="BX70" s="6">
        <v>1</v>
      </c>
      <c r="BY70" s="6">
        <v>0</v>
      </c>
      <c r="BZ70" s="6" t="s">
        <v>3073</v>
      </c>
      <c r="CA70" s="5"/>
      <c r="CB70" s="6" t="s">
        <v>3900</v>
      </c>
      <c r="CC70" s="198">
        <v>2</v>
      </c>
      <c r="CD70" s="198" t="s">
        <v>3933</v>
      </c>
      <c r="CE70" s="6"/>
      <c r="CF70" s="6"/>
      <c r="CG70" s="503">
        <v>1</v>
      </c>
      <c r="CH70" s="632"/>
      <c r="CI70" s="632"/>
      <c r="CJ70" s="569" t="s">
        <v>3048</v>
      </c>
      <c r="CK70" s="503">
        <v>5</v>
      </c>
      <c r="CL70" s="6"/>
      <c r="CM70" s="632"/>
      <c r="CN70" s="5" t="s">
        <v>1428</v>
      </c>
      <c r="CO70" s="283" t="s">
        <v>3932</v>
      </c>
      <c r="CP70" s="5"/>
      <c r="CR70" s="627" t="s">
        <v>3931</v>
      </c>
      <c r="CS70" s="538" t="s">
        <v>3930</v>
      </c>
      <c r="CT70" s="1" t="s">
        <v>1390</v>
      </c>
      <c r="CU70" s="5" t="s">
        <v>3895</v>
      </c>
      <c r="CV70" s="5" t="s">
        <v>3894</v>
      </c>
      <c r="CW70" s="631"/>
      <c r="DA70" s="1"/>
      <c r="FA70" s="190">
        <v>1.7</v>
      </c>
    </row>
    <row r="71" spans="1:174" s="147" customFormat="1" ht="15">
      <c r="A71" s="218" t="s">
        <v>2073</v>
      </c>
      <c r="B71" s="5" t="s">
        <v>3662</v>
      </c>
      <c r="C71" s="5" t="s">
        <v>3661</v>
      </c>
      <c r="D71" s="179" t="s">
        <v>3904</v>
      </c>
      <c r="E71" s="5">
        <v>12</v>
      </c>
      <c r="F71" s="5">
        <v>1273</v>
      </c>
      <c r="G71" s="205" t="s">
        <v>2074</v>
      </c>
      <c r="H71" s="205" t="s">
        <v>3929</v>
      </c>
      <c r="I71" s="205" t="s">
        <v>3928</v>
      </c>
      <c r="J71" s="218" t="s">
        <v>3927</v>
      </c>
      <c r="K71" s="629">
        <v>6257062</v>
      </c>
      <c r="L71" s="629">
        <v>1379142</v>
      </c>
      <c r="M71" s="5"/>
      <c r="N71" s="5"/>
      <c r="O71" s="5"/>
      <c r="P71" s="5">
        <v>88000</v>
      </c>
      <c r="Q71" s="5"/>
      <c r="R71" s="628" t="s">
        <v>3901</v>
      </c>
      <c r="S71" s="5" t="s">
        <v>3889</v>
      </c>
      <c r="T71" s="5" t="s">
        <v>3656</v>
      </c>
      <c r="U71" s="5" t="s">
        <v>3655</v>
      </c>
      <c r="V71" s="568" t="s">
        <v>3888</v>
      </c>
      <c r="W71" s="568"/>
      <c r="X71" s="568"/>
      <c r="Y71" s="548" t="s">
        <v>3355</v>
      </c>
      <c r="Z71" s="548" t="s">
        <v>3653</v>
      </c>
      <c r="AG71" s="568"/>
      <c r="AH71" s="185">
        <v>50</v>
      </c>
      <c r="AI71" s="186">
        <v>4.5199999999999996</v>
      </c>
      <c r="AJ71" s="187">
        <v>19.600000000000001</v>
      </c>
      <c r="AK71" s="188">
        <v>6.2</v>
      </c>
      <c r="AL71" s="188">
        <v>0.5</v>
      </c>
      <c r="AM71" s="189">
        <v>2.73</v>
      </c>
      <c r="AN71" s="189">
        <v>0</v>
      </c>
      <c r="AO71" s="189">
        <v>46.2</v>
      </c>
      <c r="AP71" s="5">
        <v>10</v>
      </c>
      <c r="AQ71" s="5">
        <v>1.5</v>
      </c>
      <c r="AR71" s="5">
        <v>3</v>
      </c>
      <c r="AS71" s="5" t="s">
        <v>3359</v>
      </c>
      <c r="AT71" s="5">
        <v>0.2</v>
      </c>
      <c r="AU71" s="5">
        <v>0.27</v>
      </c>
      <c r="AV71" s="5" t="s">
        <v>1754</v>
      </c>
      <c r="AW71" s="5">
        <v>3</v>
      </c>
      <c r="AX71" s="5"/>
      <c r="AY71" s="5" t="s">
        <v>3667</v>
      </c>
      <c r="AZ71" s="5" t="s">
        <v>3724</v>
      </c>
      <c r="BA71" s="5">
        <v>12</v>
      </c>
      <c r="BB71" s="5"/>
      <c r="BC71" s="5"/>
      <c r="BD71" s="5"/>
      <c r="BE71" s="5"/>
      <c r="BF71" s="5"/>
      <c r="BG71" s="5"/>
      <c r="BH71" s="5">
        <v>2</v>
      </c>
      <c r="BI71" s="5">
        <v>2</v>
      </c>
      <c r="BJ71" s="5">
        <v>1</v>
      </c>
      <c r="BK71" s="5">
        <v>2</v>
      </c>
      <c r="BL71" s="5">
        <v>3</v>
      </c>
      <c r="BM71" s="5">
        <v>2</v>
      </c>
      <c r="BN71" s="5">
        <v>1</v>
      </c>
      <c r="BO71" s="5">
        <v>0</v>
      </c>
      <c r="BP71" s="5">
        <v>0</v>
      </c>
      <c r="BQ71" s="5">
        <v>0</v>
      </c>
      <c r="BR71" s="5">
        <v>0</v>
      </c>
      <c r="BS71" s="5">
        <v>0</v>
      </c>
      <c r="BT71" s="5">
        <v>1</v>
      </c>
      <c r="BU71" s="5">
        <v>0</v>
      </c>
      <c r="BV71" s="5">
        <v>0</v>
      </c>
      <c r="BW71" s="5">
        <v>1</v>
      </c>
      <c r="BX71" s="5">
        <v>1</v>
      </c>
      <c r="BY71" s="5">
        <v>0</v>
      </c>
      <c r="BZ71" s="5" t="s">
        <v>3073</v>
      </c>
      <c r="CA71" s="5" t="s">
        <v>3072</v>
      </c>
      <c r="CB71" s="5"/>
      <c r="CC71" s="5">
        <v>3</v>
      </c>
      <c r="CD71" s="5" t="s">
        <v>3898</v>
      </c>
      <c r="CE71" s="5" t="s">
        <v>3665</v>
      </c>
      <c r="CF71" s="5" t="s">
        <v>3926</v>
      </c>
      <c r="CG71" s="566">
        <v>1</v>
      </c>
      <c r="CH71" s="5">
        <v>3</v>
      </c>
      <c r="CI71" s="5">
        <v>3</v>
      </c>
      <c r="CJ71" s="569" t="s">
        <v>3048</v>
      </c>
      <c r="CK71" s="566">
        <v>5</v>
      </c>
      <c r="CL71" s="5"/>
      <c r="CM71" s="5"/>
      <c r="CN71" s="5" t="s">
        <v>1428</v>
      </c>
      <c r="CO71" s="5" t="s">
        <v>3925</v>
      </c>
      <c r="CP71" s="5"/>
      <c r="CR71" s="627" t="s">
        <v>3647</v>
      </c>
      <c r="CS71" s="538" t="s">
        <v>3924</v>
      </c>
      <c r="CT71" s="5" t="s">
        <v>1390</v>
      </c>
      <c r="CU71" s="5" t="s">
        <v>3895</v>
      </c>
      <c r="CV71" s="5" t="s">
        <v>3894</v>
      </c>
      <c r="CW71" s="626"/>
      <c r="DA71"/>
      <c r="FA71" s="197">
        <v>0</v>
      </c>
    </row>
    <row r="72" spans="1:174" s="147" customFormat="1" ht="15">
      <c r="A72" s="204" t="s">
        <v>2075</v>
      </c>
      <c r="B72" s="5" t="s">
        <v>3662</v>
      </c>
      <c r="C72" s="5" t="s">
        <v>3661</v>
      </c>
      <c r="D72" s="179" t="s">
        <v>3904</v>
      </c>
      <c r="E72" s="5">
        <v>12</v>
      </c>
      <c r="F72" s="5">
        <v>1272</v>
      </c>
      <c r="G72" s="206" t="s">
        <v>2076</v>
      </c>
      <c r="H72" s="5" t="s">
        <v>3923</v>
      </c>
      <c r="I72" s="206" t="s">
        <v>3922</v>
      </c>
      <c r="J72" s="204" t="s">
        <v>3921</v>
      </c>
      <c r="K72" s="629">
        <v>6228311</v>
      </c>
      <c r="L72" s="629">
        <v>1418323</v>
      </c>
      <c r="M72" s="5"/>
      <c r="N72" s="5"/>
      <c r="O72" s="5"/>
      <c r="P72" s="5">
        <v>87000</v>
      </c>
      <c r="Q72" s="5"/>
      <c r="R72" s="628" t="s">
        <v>3901</v>
      </c>
      <c r="S72" s="5" t="s">
        <v>3889</v>
      </c>
      <c r="T72" s="5" t="s">
        <v>3656</v>
      </c>
      <c r="U72" s="5" t="s">
        <v>3655</v>
      </c>
      <c r="V72" s="568" t="s">
        <v>3888</v>
      </c>
      <c r="W72" s="568"/>
      <c r="X72" s="568"/>
      <c r="Y72" s="548" t="s">
        <v>3355</v>
      </c>
      <c r="Z72" s="548" t="s">
        <v>3653</v>
      </c>
      <c r="AG72" s="568"/>
      <c r="AH72" s="185">
        <v>44</v>
      </c>
      <c r="AI72" s="186">
        <v>3.19</v>
      </c>
      <c r="AJ72" s="187">
        <v>18.8</v>
      </c>
      <c r="AK72" s="188">
        <v>28.9</v>
      </c>
      <c r="AL72" s="188">
        <v>2.2000000000000002</v>
      </c>
      <c r="AM72" s="189">
        <v>7.48</v>
      </c>
      <c r="AN72" s="189">
        <v>54</v>
      </c>
      <c r="AO72" s="189">
        <v>1.4</v>
      </c>
      <c r="AP72" s="5">
        <v>5</v>
      </c>
      <c r="AQ72" s="5">
        <v>13.5</v>
      </c>
      <c r="AR72" s="5">
        <v>15</v>
      </c>
      <c r="AS72" s="5" t="s">
        <v>1763</v>
      </c>
      <c r="AT72" s="5">
        <v>0.4</v>
      </c>
      <c r="AU72" s="5">
        <v>0.65</v>
      </c>
      <c r="AV72" s="5" t="s">
        <v>1754</v>
      </c>
      <c r="AW72" s="5">
        <v>2</v>
      </c>
      <c r="AX72" s="5"/>
      <c r="AY72" s="5" t="s">
        <v>3146</v>
      </c>
      <c r="AZ72" s="5" t="s">
        <v>3724</v>
      </c>
      <c r="BA72" s="5">
        <v>13.6</v>
      </c>
      <c r="BB72" s="5"/>
      <c r="BC72" s="5"/>
      <c r="BD72" s="5"/>
      <c r="BE72" s="5"/>
      <c r="BF72" s="5"/>
      <c r="BG72" s="5"/>
      <c r="BH72" s="5">
        <v>0</v>
      </c>
      <c r="BI72" s="5">
        <v>2</v>
      </c>
      <c r="BJ72" s="5">
        <v>2</v>
      </c>
      <c r="BK72" s="5">
        <v>1</v>
      </c>
      <c r="BL72" s="5">
        <v>2</v>
      </c>
      <c r="BM72" s="5">
        <v>3</v>
      </c>
      <c r="BN72" s="5">
        <v>1</v>
      </c>
      <c r="BO72" s="5">
        <v>0</v>
      </c>
      <c r="BP72" s="5">
        <v>1</v>
      </c>
      <c r="BQ72" s="5">
        <v>1</v>
      </c>
      <c r="BR72" s="5">
        <v>3</v>
      </c>
      <c r="BS72" s="5">
        <v>0</v>
      </c>
      <c r="BT72" s="5">
        <v>2</v>
      </c>
      <c r="BU72" s="5">
        <v>1</v>
      </c>
      <c r="BV72" s="5">
        <v>1</v>
      </c>
      <c r="BW72" s="5">
        <v>1</v>
      </c>
      <c r="BX72" s="5">
        <v>0</v>
      </c>
      <c r="BY72" s="5">
        <v>0</v>
      </c>
      <c r="BZ72" s="5" t="s">
        <v>3920</v>
      </c>
      <c r="CA72" s="5" t="s">
        <v>3072</v>
      </c>
      <c r="CB72" s="5"/>
      <c r="CC72" s="5">
        <v>1</v>
      </c>
      <c r="CD72" s="5" t="s">
        <v>3919</v>
      </c>
      <c r="CE72" s="5" t="s">
        <v>3918</v>
      </c>
      <c r="CF72" s="5"/>
      <c r="CG72" s="566">
        <v>1</v>
      </c>
      <c r="CH72" s="5">
        <v>1</v>
      </c>
      <c r="CI72" s="5"/>
      <c r="CJ72" s="630" t="s">
        <v>3048</v>
      </c>
      <c r="CK72" s="566">
        <v>5</v>
      </c>
      <c r="CL72" s="5"/>
      <c r="CM72" s="5"/>
      <c r="CN72" s="5" t="s">
        <v>1428</v>
      </c>
      <c r="CO72" s="5" t="s">
        <v>3917</v>
      </c>
      <c r="CP72" s="5"/>
      <c r="CR72" s="627" t="s">
        <v>3916</v>
      </c>
      <c r="CS72" s="538" t="s">
        <v>3915</v>
      </c>
      <c r="CT72" s="5" t="s">
        <v>1390</v>
      </c>
      <c r="CU72" s="5" t="s">
        <v>3895</v>
      </c>
      <c r="CV72" s="5" t="s">
        <v>3894</v>
      </c>
      <c r="CW72" s="626"/>
      <c r="DA72"/>
      <c r="FA72" s="190">
        <v>0.9</v>
      </c>
    </row>
    <row r="73" spans="1:174" s="147" customFormat="1" ht="15">
      <c r="A73" s="218" t="s">
        <v>2077</v>
      </c>
      <c r="B73" s="5" t="s">
        <v>3662</v>
      </c>
      <c r="C73" s="5" t="s">
        <v>3661</v>
      </c>
      <c r="D73" s="179" t="s">
        <v>3904</v>
      </c>
      <c r="E73" s="5">
        <v>12</v>
      </c>
      <c r="F73" s="5">
        <v>1272</v>
      </c>
      <c r="G73" s="205" t="s">
        <v>2076</v>
      </c>
      <c r="H73" s="5" t="s">
        <v>3914</v>
      </c>
      <c r="I73" s="205" t="s">
        <v>3913</v>
      </c>
      <c r="J73" s="218" t="s">
        <v>3912</v>
      </c>
      <c r="K73" s="629">
        <v>6232449</v>
      </c>
      <c r="L73" s="629">
        <v>1419986</v>
      </c>
      <c r="M73" s="5"/>
      <c r="N73" s="5"/>
      <c r="O73" s="5"/>
      <c r="P73" s="5">
        <v>87000</v>
      </c>
      <c r="Q73" s="5"/>
      <c r="R73" s="628" t="s">
        <v>3901</v>
      </c>
      <c r="S73" s="5" t="s">
        <v>3889</v>
      </c>
      <c r="T73" s="5" t="s">
        <v>3656</v>
      </c>
      <c r="U73" s="5" t="s">
        <v>3655</v>
      </c>
      <c r="V73" s="568" t="s">
        <v>3888</v>
      </c>
      <c r="W73" s="568"/>
      <c r="X73" s="568"/>
      <c r="Y73" s="548" t="s">
        <v>3355</v>
      </c>
      <c r="Z73" s="548" t="s">
        <v>3653</v>
      </c>
      <c r="AG73" s="568"/>
      <c r="AH73" s="185">
        <v>21</v>
      </c>
      <c r="AI73" s="186">
        <v>1.84</v>
      </c>
      <c r="AJ73" s="187">
        <v>19</v>
      </c>
      <c r="AK73" s="188">
        <v>26.3</v>
      </c>
      <c r="AL73" s="188">
        <v>2.4</v>
      </c>
      <c r="AM73" s="189">
        <v>7.96</v>
      </c>
      <c r="AN73" s="189">
        <v>73.3</v>
      </c>
      <c r="AO73" s="189">
        <v>1</v>
      </c>
      <c r="AP73" s="5">
        <v>5</v>
      </c>
      <c r="AQ73" s="5">
        <v>7</v>
      </c>
      <c r="AR73" s="5">
        <v>15</v>
      </c>
      <c r="AS73" s="5" t="s">
        <v>3359</v>
      </c>
      <c r="AT73" s="5">
        <v>0.3</v>
      </c>
      <c r="AU73" s="5">
        <v>0.6</v>
      </c>
      <c r="AV73" s="5" t="s">
        <v>3911</v>
      </c>
      <c r="AW73" s="5">
        <v>3</v>
      </c>
      <c r="AX73" s="5"/>
      <c r="AY73" s="5" t="s">
        <v>3679</v>
      </c>
      <c r="AZ73" s="5" t="s">
        <v>3724</v>
      </c>
      <c r="BA73" s="5">
        <v>14.5</v>
      </c>
      <c r="BB73" s="5"/>
      <c r="BC73" s="5"/>
      <c r="BD73" s="5"/>
      <c r="BE73" s="5"/>
      <c r="BF73" s="5"/>
      <c r="BG73" s="5"/>
      <c r="BH73" s="5">
        <v>0</v>
      </c>
      <c r="BI73" s="5">
        <v>1</v>
      </c>
      <c r="BJ73" s="5">
        <v>2</v>
      </c>
      <c r="BK73" s="5">
        <v>2</v>
      </c>
      <c r="BL73" s="5">
        <v>2</v>
      </c>
      <c r="BM73" s="5">
        <v>2</v>
      </c>
      <c r="BN73" s="5">
        <v>3</v>
      </c>
      <c r="BO73" s="5">
        <v>0</v>
      </c>
      <c r="BP73" s="5">
        <v>0</v>
      </c>
      <c r="BQ73" s="5">
        <v>0</v>
      </c>
      <c r="BR73" s="5">
        <v>0</v>
      </c>
      <c r="BS73" s="5">
        <v>0</v>
      </c>
      <c r="BT73" s="5">
        <v>3</v>
      </c>
      <c r="BU73" s="5">
        <v>0</v>
      </c>
      <c r="BV73" s="5">
        <v>0</v>
      </c>
      <c r="BW73" s="5">
        <v>0</v>
      </c>
      <c r="BX73" s="5">
        <v>0</v>
      </c>
      <c r="BY73" s="5">
        <v>0</v>
      </c>
      <c r="BZ73" s="5" t="s">
        <v>3072</v>
      </c>
      <c r="CA73" s="5" t="s">
        <v>3910</v>
      </c>
      <c r="CB73" s="5"/>
      <c r="CC73" s="5">
        <v>0</v>
      </c>
      <c r="CD73" s="5" t="s">
        <v>3665</v>
      </c>
      <c r="CE73" s="5" t="s">
        <v>3909</v>
      </c>
      <c r="CF73" s="5"/>
      <c r="CG73" s="566">
        <v>1</v>
      </c>
      <c r="CH73" s="5">
        <v>1</v>
      </c>
      <c r="CI73" s="5"/>
      <c r="CJ73" s="569" t="s">
        <v>3048</v>
      </c>
      <c r="CK73" s="566">
        <v>5</v>
      </c>
      <c r="CL73" s="5"/>
      <c r="CM73" s="5"/>
      <c r="CN73" s="5" t="s">
        <v>1428</v>
      </c>
      <c r="CO73" s="5" t="s">
        <v>3908</v>
      </c>
      <c r="CP73" s="5"/>
      <c r="CR73" s="627" t="s">
        <v>3907</v>
      </c>
      <c r="CS73" s="538" t="s">
        <v>3906</v>
      </c>
      <c r="CT73" s="5" t="s">
        <v>1390</v>
      </c>
      <c r="CU73" s="5" t="s">
        <v>3895</v>
      </c>
      <c r="CV73" t="s">
        <v>3905</v>
      </c>
      <c r="CW73" s="626"/>
      <c r="DA73"/>
      <c r="FA73" s="197">
        <v>0</v>
      </c>
    </row>
    <row r="74" spans="1:174" s="147" customFormat="1" ht="15">
      <c r="A74" s="218" t="s">
        <v>2078</v>
      </c>
      <c r="B74" s="5" t="s">
        <v>3662</v>
      </c>
      <c r="C74" s="5" t="s">
        <v>3661</v>
      </c>
      <c r="D74" s="179" t="s">
        <v>3904</v>
      </c>
      <c r="E74" s="5">
        <v>12</v>
      </c>
      <c r="F74" s="5">
        <v>1290</v>
      </c>
      <c r="G74" s="205" t="s">
        <v>2079</v>
      </c>
      <c r="H74" s="5"/>
      <c r="I74" s="205" t="s">
        <v>3903</v>
      </c>
      <c r="J74" s="218" t="s">
        <v>3902</v>
      </c>
      <c r="K74" s="629">
        <v>6228048</v>
      </c>
      <c r="L74" s="629">
        <v>1411274</v>
      </c>
      <c r="M74" s="5"/>
      <c r="N74" s="5"/>
      <c r="O74" s="5"/>
      <c r="P74" s="5">
        <v>87000</v>
      </c>
      <c r="Q74" s="5"/>
      <c r="R74" s="628" t="s">
        <v>3901</v>
      </c>
      <c r="S74" s="5" t="s">
        <v>3889</v>
      </c>
      <c r="T74" s="5" t="s">
        <v>3656</v>
      </c>
      <c r="U74" s="5" t="s">
        <v>3655</v>
      </c>
      <c r="V74" s="568" t="s">
        <v>3888</v>
      </c>
      <c r="W74" s="568"/>
      <c r="X74" s="568"/>
      <c r="Y74" s="548" t="s">
        <v>3355</v>
      </c>
      <c r="Z74" s="548" t="s">
        <v>3653</v>
      </c>
      <c r="AG74" s="568"/>
      <c r="AH74" s="219">
        <v>46</v>
      </c>
      <c r="AI74" s="220">
        <v>3.94</v>
      </c>
      <c r="AJ74" s="221">
        <v>16.600000000000001</v>
      </c>
      <c r="AK74" s="222">
        <v>36.799999999999997</v>
      </c>
      <c r="AL74" s="222">
        <v>15.6</v>
      </c>
      <c r="AM74" s="189">
        <v>7.6</v>
      </c>
      <c r="AN74" s="189">
        <v>35.799999999999997</v>
      </c>
      <c r="AO74" s="189">
        <v>0.7</v>
      </c>
      <c r="AP74" s="5">
        <v>10</v>
      </c>
      <c r="AQ74" s="5">
        <v>1</v>
      </c>
      <c r="AR74" s="5">
        <v>1.5</v>
      </c>
      <c r="AS74" s="5" t="s">
        <v>3359</v>
      </c>
      <c r="AT74" s="5">
        <v>0.18</v>
      </c>
      <c r="AU74" s="5">
        <v>0.22</v>
      </c>
      <c r="AV74" s="5" t="s">
        <v>1754</v>
      </c>
      <c r="AW74" s="5">
        <v>1</v>
      </c>
      <c r="AX74" s="5"/>
      <c r="AY74" s="5" t="s">
        <v>3146</v>
      </c>
      <c r="AZ74" s="5" t="s">
        <v>3146</v>
      </c>
      <c r="BA74" s="5">
        <v>12.9</v>
      </c>
      <c r="BB74" s="5"/>
      <c r="BC74" s="5"/>
      <c r="BD74" s="5"/>
      <c r="BE74" s="5"/>
      <c r="BF74" s="5"/>
      <c r="BG74" s="5"/>
      <c r="BH74" s="5">
        <v>2</v>
      </c>
      <c r="BI74" s="5">
        <v>3</v>
      </c>
      <c r="BJ74" s="5">
        <v>1</v>
      </c>
      <c r="BK74" s="5">
        <v>2</v>
      </c>
      <c r="BL74" s="5">
        <v>2</v>
      </c>
      <c r="BM74" s="5">
        <v>1</v>
      </c>
      <c r="BN74" s="5">
        <v>1</v>
      </c>
      <c r="BO74" s="5">
        <v>0</v>
      </c>
      <c r="BP74" s="5">
        <v>0</v>
      </c>
      <c r="BQ74" s="5">
        <v>0</v>
      </c>
      <c r="BR74" s="5">
        <v>0</v>
      </c>
      <c r="BS74" s="5">
        <v>0</v>
      </c>
      <c r="BT74" s="5">
        <v>1</v>
      </c>
      <c r="BU74" s="5">
        <v>0</v>
      </c>
      <c r="BV74" s="5">
        <v>1</v>
      </c>
      <c r="BW74" s="5">
        <v>2</v>
      </c>
      <c r="BX74" s="5">
        <v>1</v>
      </c>
      <c r="BY74" s="5">
        <v>0</v>
      </c>
      <c r="BZ74" s="5" t="s">
        <v>3799</v>
      </c>
      <c r="CA74" s="5" t="s">
        <v>3745</v>
      </c>
      <c r="CB74" s="5" t="s">
        <v>3900</v>
      </c>
      <c r="CC74" s="5">
        <v>3</v>
      </c>
      <c r="CD74" s="5" t="s">
        <v>3799</v>
      </c>
      <c r="CE74" s="5" t="s">
        <v>3899</v>
      </c>
      <c r="CF74" s="5" t="s">
        <v>3898</v>
      </c>
      <c r="CG74" s="566">
        <v>3</v>
      </c>
      <c r="CH74" s="5">
        <v>2</v>
      </c>
      <c r="CI74" s="5">
        <v>2</v>
      </c>
      <c r="CJ74" s="569" t="s">
        <v>3048</v>
      </c>
      <c r="CK74" s="566">
        <v>5</v>
      </c>
      <c r="CL74" s="5"/>
      <c r="CM74" s="5"/>
      <c r="CN74" s="5" t="s">
        <v>1428</v>
      </c>
      <c r="CO74" s="5" t="s">
        <v>3897</v>
      </c>
      <c r="CP74" s="5"/>
      <c r="CR74" s="627" t="s">
        <v>3647</v>
      </c>
      <c r="CS74" s="538" t="s">
        <v>3896</v>
      </c>
      <c r="CT74" s="5" t="s">
        <v>1390</v>
      </c>
      <c r="CU74" s="5" t="s">
        <v>3895</v>
      </c>
      <c r="CV74" s="5" t="s">
        <v>3894</v>
      </c>
      <c r="CW74" s="626"/>
      <c r="DA74"/>
      <c r="FA74" s="223">
        <v>1.2</v>
      </c>
    </row>
    <row r="75" spans="1:174" s="617" customFormat="1">
      <c r="A75" s="625">
        <v>38975</v>
      </c>
      <c r="B75" s="618" t="s">
        <v>3893</v>
      </c>
      <c r="C75" s="618" t="s">
        <v>3661</v>
      </c>
      <c r="D75" s="620" t="s">
        <v>3892</v>
      </c>
      <c r="E75" s="618">
        <v>12</v>
      </c>
      <c r="F75" s="618"/>
      <c r="G75" s="618" t="s">
        <v>3891</v>
      </c>
      <c r="H75" s="618"/>
      <c r="I75" s="618" t="s">
        <v>3890</v>
      </c>
      <c r="J75" s="618">
        <v>16</v>
      </c>
      <c r="K75" s="624"/>
      <c r="L75" s="624"/>
      <c r="M75" s="618"/>
      <c r="N75" s="618"/>
      <c r="O75" s="618"/>
      <c r="P75" s="618">
        <v>87000</v>
      </c>
      <c r="Q75" s="618"/>
      <c r="R75" s="618" t="s">
        <v>3890</v>
      </c>
      <c r="S75" s="618" t="s">
        <v>3889</v>
      </c>
      <c r="T75" s="618" t="s">
        <v>3656</v>
      </c>
      <c r="U75" s="620" t="s">
        <v>3655</v>
      </c>
      <c r="V75" s="623" t="s">
        <v>3888</v>
      </c>
      <c r="W75" s="623"/>
      <c r="X75" s="623"/>
      <c r="Y75" s="623"/>
      <c r="Z75"/>
      <c r="AG75" s="623"/>
      <c r="AH75" s="623"/>
      <c r="AI75" s="623"/>
      <c r="AJ75" s="623"/>
      <c r="AK75" s="623"/>
      <c r="AL75" s="623"/>
      <c r="AM75" s="623"/>
      <c r="AN75" s="623"/>
      <c r="AO75" s="623"/>
      <c r="AP75" s="618"/>
      <c r="AQ75" s="618"/>
      <c r="AR75" s="618"/>
      <c r="AS75" s="618"/>
      <c r="AT75" s="618"/>
      <c r="AU75" s="618"/>
      <c r="AV75" s="618"/>
      <c r="AW75" s="618"/>
      <c r="AX75" s="618"/>
      <c r="AY75" s="618"/>
      <c r="AZ75" s="618"/>
      <c r="BA75" s="618"/>
      <c r="BB75" s="618"/>
      <c r="BC75" s="618"/>
      <c r="BD75" s="618"/>
      <c r="BE75" s="618"/>
      <c r="BF75" s="618"/>
      <c r="BG75" s="618"/>
      <c r="BH75" s="618"/>
      <c r="BI75" s="618"/>
      <c r="BJ75" s="618"/>
      <c r="BK75" s="618"/>
      <c r="BL75" s="618"/>
      <c r="BM75" s="618"/>
      <c r="BN75" s="618"/>
      <c r="BO75" s="618"/>
      <c r="BP75" s="618"/>
      <c r="BQ75" s="618"/>
      <c r="BR75" s="618"/>
      <c r="BS75" s="618"/>
      <c r="BT75" s="618"/>
      <c r="BU75" s="618"/>
      <c r="BV75" s="618"/>
      <c r="BW75" s="618"/>
      <c r="BX75" s="618"/>
      <c r="BY75" s="618"/>
      <c r="BZ75" s="618"/>
      <c r="CA75" s="618"/>
      <c r="CB75" s="618"/>
      <c r="CC75" s="618"/>
      <c r="CD75" s="618"/>
      <c r="CE75" s="618"/>
      <c r="CF75" s="618"/>
      <c r="CG75" s="621"/>
      <c r="CH75" s="618"/>
      <c r="CI75" s="618"/>
      <c r="CJ75" s="622" t="s">
        <v>3887</v>
      </c>
      <c r="CK75" s="621">
        <v>0</v>
      </c>
      <c r="CL75" s="618"/>
      <c r="CM75" s="618"/>
      <c r="CN75" s="618"/>
      <c r="CO75" s="618" t="s">
        <v>3886</v>
      </c>
      <c r="CP75" s="618"/>
      <c r="CQ75" s="620"/>
      <c r="CR75" s="619" t="s">
        <v>3647</v>
      </c>
      <c r="CS75" s="618"/>
      <c r="CU75" s="618"/>
      <c r="DA75"/>
    </row>
    <row r="77" spans="1:174" s="601" customFormat="1" ht="102.75" thickBot="1">
      <c r="A77" s="616" t="s">
        <v>3885</v>
      </c>
      <c r="B77" s="614" t="s">
        <v>3884</v>
      </c>
      <c r="C77" s="614" t="s">
        <v>3883</v>
      </c>
      <c r="D77" s="614" t="s">
        <v>3593</v>
      </c>
      <c r="E77" s="614" t="s">
        <v>3882</v>
      </c>
      <c r="F77" s="614" t="s">
        <v>3881</v>
      </c>
      <c r="G77" s="614" t="s">
        <v>3880</v>
      </c>
      <c r="H77" s="614" t="s">
        <v>3879</v>
      </c>
      <c r="I77" s="614" t="s">
        <v>3589</v>
      </c>
      <c r="J77" s="614" t="s">
        <v>3878</v>
      </c>
      <c r="K77" s="615" t="s">
        <v>3877</v>
      </c>
      <c r="L77" s="615" t="s">
        <v>3876</v>
      </c>
      <c r="M77" s="614" t="s">
        <v>3875</v>
      </c>
      <c r="N77" s="614" t="s">
        <v>3874</v>
      </c>
      <c r="O77" s="614" t="s">
        <v>3873</v>
      </c>
      <c r="P77" s="614" t="s">
        <v>3584</v>
      </c>
      <c r="Q77" s="614" t="s">
        <v>3872</v>
      </c>
      <c r="R77" s="614" t="s">
        <v>3871</v>
      </c>
      <c r="S77" s="614" t="s">
        <v>3870</v>
      </c>
      <c r="T77" s="614" t="s">
        <v>3869</v>
      </c>
      <c r="U77" s="614" t="s">
        <v>3868</v>
      </c>
      <c r="V77" s="614" t="s">
        <v>3867</v>
      </c>
      <c r="W77" s="611" t="s">
        <v>3866</v>
      </c>
      <c r="X77" s="611" t="s">
        <v>3865</v>
      </c>
      <c r="Y77" s="613" t="s">
        <v>3864</v>
      </c>
      <c r="Z77" s="613" t="s">
        <v>260</v>
      </c>
      <c r="AA77" s="611" t="s">
        <v>3863</v>
      </c>
      <c r="AB77" s="611" t="s">
        <v>3862</v>
      </c>
      <c r="AC77" s="611" t="s">
        <v>3861</v>
      </c>
      <c r="AD77" s="611" t="s">
        <v>3860</v>
      </c>
      <c r="AE77" s="612" t="s">
        <v>3859</v>
      </c>
      <c r="AF77" s="611" t="s">
        <v>3858</v>
      </c>
      <c r="AG77" s="611" t="s">
        <v>3857</v>
      </c>
      <c r="AH77" s="610" t="s">
        <v>75</v>
      </c>
      <c r="AI77" s="610" t="s">
        <v>76</v>
      </c>
      <c r="AJ77" s="610" t="s">
        <v>77</v>
      </c>
      <c r="AK77" s="610" t="s">
        <v>78</v>
      </c>
      <c r="AL77" s="610" t="s">
        <v>79</v>
      </c>
      <c r="AM77" s="610" t="s">
        <v>80</v>
      </c>
      <c r="AN77" s="610" t="s">
        <v>81</v>
      </c>
      <c r="AO77" s="610" t="s">
        <v>82</v>
      </c>
      <c r="AP77" s="606" t="s">
        <v>3856</v>
      </c>
      <c r="AQ77" s="606" t="s">
        <v>3855</v>
      </c>
      <c r="AR77" s="606" t="s">
        <v>3854</v>
      </c>
      <c r="AS77" s="606" t="s">
        <v>3853</v>
      </c>
      <c r="AT77" s="606" t="s">
        <v>3852</v>
      </c>
      <c r="AU77" s="606" t="s">
        <v>3851</v>
      </c>
      <c r="AV77" s="606" t="s">
        <v>3850</v>
      </c>
      <c r="AW77" s="606" t="s">
        <v>3561</v>
      </c>
      <c r="AX77" s="606" t="s">
        <v>3849</v>
      </c>
      <c r="AY77" s="606" t="s">
        <v>3560</v>
      </c>
      <c r="AZ77" s="606" t="s">
        <v>3559</v>
      </c>
      <c r="BA77" s="606" t="s">
        <v>3848</v>
      </c>
      <c r="BB77" s="606" t="s">
        <v>3847</v>
      </c>
      <c r="BC77" s="606" t="s">
        <v>3846</v>
      </c>
      <c r="BD77" s="606" t="s">
        <v>3845</v>
      </c>
      <c r="BE77" s="606" t="s">
        <v>3844</v>
      </c>
      <c r="BF77" s="606" t="s">
        <v>3843</v>
      </c>
      <c r="BG77" s="606" t="s">
        <v>3842</v>
      </c>
      <c r="BH77" s="606" t="s">
        <v>3841</v>
      </c>
      <c r="BI77" s="606" t="s">
        <v>3840</v>
      </c>
      <c r="BJ77" s="606" t="s">
        <v>3839</v>
      </c>
      <c r="BK77" s="606" t="s">
        <v>3838</v>
      </c>
      <c r="BL77" s="606" t="s">
        <v>3837</v>
      </c>
      <c r="BM77" s="606" t="s">
        <v>3836</v>
      </c>
      <c r="BN77" s="606" t="s">
        <v>3835</v>
      </c>
      <c r="BO77" s="606" t="s">
        <v>3834</v>
      </c>
      <c r="BP77" s="606" t="s">
        <v>3833</v>
      </c>
      <c r="BQ77" s="606" t="s">
        <v>3832</v>
      </c>
      <c r="BR77" s="606" t="s">
        <v>3831</v>
      </c>
      <c r="BS77" s="606" t="s">
        <v>3830</v>
      </c>
      <c r="BT77" s="606" t="s">
        <v>3829</v>
      </c>
      <c r="BU77" s="606" t="s">
        <v>3828</v>
      </c>
      <c r="BV77" s="606" t="s">
        <v>3827</v>
      </c>
      <c r="BW77" s="606" t="s">
        <v>3826</v>
      </c>
      <c r="BX77" s="606" t="s">
        <v>3825</v>
      </c>
      <c r="BY77" s="606" t="s">
        <v>3824</v>
      </c>
      <c r="BZ77" s="606" t="s">
        <v>3823</v>
      </c>
      <c r="CA77" s="606" t="s">
        <v>3822</v>
      </c>
      <c r="CB77" s="606" t="s">
        <v>3821</v>
      </c>
      <c r="CC77" s="606" t="s">
        <v>3820</v>
      </c>
      <c r="CD77" s="606" t="s">
        <v>3819</v>
      </c>
      <c r="CE77" s="606" t="s">
        <v>3818</v>
      </c>
      <c r="CF77" s="606" t="s">
        <v>3817</v>
      </c>
      <c r="CG77" s="608" t="s">
        <v>3816</v>
      </c>
      <c r="CH77" s="606" t="s">
        <v>3815</v>
      </c>
      <c r="CI77" s="606" t="s">
        <v>3814</v>
      </c>
      <c r="CJ77" s="609" t="s">
        <v>3813</v>
      </c>
      <c r="CK77" s="608" t="s">
        <v>3812</v>
      </c>
      <c r="CL77" s="606" t="s">
        <v>3811</v>
      </c>
      <c r="CM77" s="607" t="s">
        <v>3810</v>
      </c>
      <c r="CN77" s="606" t="s">
        <v>3809</v>
      </c>
      <c r="CO77" s="606" t="s">
        <v>3531</v>
      </c>
      <c r="CP77" s="605" t="s">
        <v>3808</v>
      </c>
      <c r="CR77" s="604" t="s">
        <v>3807</v>
      </c>
      <c r="CS77" s="603" t="s">
        <v>3806</v>
      </c>
      <c r="EK77" s="602" t="s">
        <v>83</v>
      </c>
      <c r="EL77" s="602" t="s">
        <v>84</v>
      </c>
      <c r="EM77" s="602" t="s">
        <v>85</v>
      </c>
      <c r="EN77" s="602" t="s">
        <v>86</v>
      </c>
      <c r="EO77" s="602" t="s">
        <v>87</v>
      </c>
      <c r="EP77" s="602" t="s">
        <v>88</v>
      </c>
      <c r="EQ77" s="602" t="s">
        <v>89</v>
      </c>
      <c r="ER77" s="602" t="s">
        <v>90</v>
      </c>
      <c r="ES77" s="602" t="s">
        <v>91</v>
      </c>
      <c r="ET77" s="602" t="s">
        <v>92</v>
      </c>
      <c r="EU77" s="602" t="s">
        <v>93</v>
      </c>
      <c r="EV77" s="602" t="s">
        <v>94</v>
      </c>
      <c r="EW77" s="602" t="s">
        <v>95</v>
      </c>
      <c r="EX77" s="602" t="s">
        <v>96</v>
      </c>
      <c r="EY77" s="602" t="s">
        <v>97</v>
      </c>
      <c r="EZ77" s="602" t="s">
        <v>98</v>
      </c>
      <c r="FA77" s="602" t="s">
        <v>99</v>
      </c>
      <c r="FB77" s="602" t="s">
        <v>99</v>
      </c>
      <c r="FC77" s="602" t="s">
        <v>83</v>
      </c>
      <c r="FD77" s="602" t="s">
        <v>84</v>
      </c>
      <c r="FE77" s="602" t="s">
        <v>85</v>
      </c>
      <c r="FF77" s="602" t="s">
        <v>86</v>
      </c>
      <c r="FG77" s="602" t="s">
        <v>87</v>
      </c>
      <c r="FH77" s="602" t="s">
        <v>88</v>
      </c>
      <c r="FI77" s="602" t="s">
        <v>89</v>
      </c>
      <c r="FJ77" s="602" t="s">
        <v>90</v>
      </c>
      <c r="FK77" s="602" t="s">
        <v>91</v>
      </c>
      <c r="FL77" s="602" t="s">
        <v>92</v>
      </c>
      <c r="FM77" s="602" t="s">
        <v>93</v>
      </c>
      <c r="FN77" s="602" t="s">
        <v>94</v>
      </c>
      <c r="FO77" s="602" t="s">
        <v>95</v>
      </c>
      <c r="FP77" s="602" t="s">
        <v>96</v>
      </c>
      <c r="FQ77" s="602" t="s">
        <v>97</v>
      </c>
      <c r="FR77" s="602" t="s">
        <v>98</v>
      </c>
    </row>
    <row r="78" spans="1:174" s="147" customFormat="1">
      <c r="A78" t="s">
        <v>2080</v>
      </c>
      <c r="B78" s="5" t="s">
        <v>3728</v>
      </c>
      <c r="C78" s="5" t="s">
        <v>3661</v>
      </c>
      <c r="D78" s="179" t="s">
        <v>3727</v>
      </c>
      <c r="E78" s="5">
        <v>12</v>
      </c>
      <c r="F78" s="5">
        <v>1291</v>
      </c>
      <c r="G78" s="179" t="s">
        <v>2081</v>
      </c>
      <c r="H78" s="179"/>
      <c r="I78" s="179" t="s">
        <v>3801</v>
      </c>
      <c r="J78" s="179"/>
      <c r="K78" s="598">
        <v>6167894</v>
      </c>
      <c r="L78" s="598">
        <v>1403245</v>
      </c>
      <c r="M78" s="5"/>
      <c r="N78" s="5"/>
      <c r="O78" s="5"/>
      <c r="P78" s="570" t="s">
        <v>6855</v>
      </c>
      <c r="Q78" s="5"/>
      <c r="R78" s="569" t="s">
        <v>5020</v>
      </c>
      <c r="S78" s="5" t="s">
        <v>3661</v>
      </c>
      <c r="T78" s="5" t="s">
        <v>3656</v>
      </c>
      <c r="U78" s="5" t="s">
        <v>3655</v>
      </c>
      <c r="V78" s="568" t="s">
        <v>3805</v>
      </c>
      <c r="W78" s="568"/>
      <c r="X78" s="568"/>
      <c r="Y78" s="548" t="s">
        <v>3355</v>
      </c>
      <c r="Z78" s="548" t="s">
        <v>3653</v>
      </c>
      <c r="AA78" s="568"/>
      <c r="AB78" s="568"/>
      <c r="AC78">
        <v>419</v>
      </c>
      <c r="AE78" s="568"/>
      <c r="AF78" s="568"/>
      <c r="AG78" s="568"/>
      <c r="AH78" s="546"/>
      <c r="AI78" s="546"/>
      <c r="AJ78" s="546"/>
      <c r="AK78" s="546"/>
      <c r="AL78" s="546"/>
      <c r="AM78" s="546"/>
      <c r="AN78" s="546"/>
      <c r="AO78" s="546"/>
      <c r="AP78" s="5">
        <v>15</v>
      </c>
      <c r="AQ78" s="5">
        <v>4.5</v>
      </c>
      <c r="AR78" s="5">
        <v>4.5</v>
      </c>
      <c r="AS78" s="5" t="s">
        <v>3359</v>
      </c>
      <c r="AT78" s="5">
        <v>0.5</v>
      </c>
      <c r="AU78" s="5">
        <v>0.63</v>
      </c>
      <c r="AV78" s="5" t="s">
        <v>1754</v>
      </c>
      <c r="AW78" s="5">
        <v>2</v>
      </c>
      <c r="AX78" s="5"/>
      <c r="AY78" s="5" t="s">
        <v>3146</v>
      </c>
      <c r="AZ78" s="5" t="s">
        <v>3724</v>
      </c>
      <c r="BA78" s="5">
        <v>14.4</v>
      </c>
      <c r="BB78" s="5" t="s">
        <v>3055</v>
      </c>
      <c r="BC78" s="5" t="s">
        <v>3441</v>
      </c>
      <c r="BD78" s="5" t="s">
        <v>3145</v>
      </c>
      <c r="BE78" s="5" t="s">
        <v>3651</v>
      </c>
      <c r="BF78" s="5" t="s">
        <v>3789</v>
      </c>
      <c r="BG78" s="5"/>
      <c r="BH78" s="5">
        <v>1</v>
      </c>
      <c r="BI78" s="5">
        <v>3</v>
      </c>
      <c r="BJ78" s="5">
        <v>0</v>
      </c>
      <c r="BK78" s="5">
        <v>1</v>
      </c>
      <c r="BL78" s="5">
        <v>1</v>
      </c>
      <c r="BM78" s="5">
        <v>2</v>
      </c>
      <c r="BN78" s="5">
        <v>2</v>
      </c>
      <c r="BO78" s="5">
        <v>0</v>
      </c>
      <c r="BP78" s="5">
        <v>0</v>
      </c>
      <c r="BQ78" s="5">
        <v>0</v>
      </c>
      <c r="BR78" s="5">
        <v>0</v>
      </c>
      <c r="BS78" s="5">
        <v>0</v>
      </c>
      <c r="BT78" s="5">
        <v>2</v>
      </c>
      <c r="BU78" s="5">
        <v>1</v>
      </c>
      <c r="BV78" s="5">
        <v>1</v>
      </c>
      <c r="BW78" s="5">
        <v>0</v>
      </c>
      <c r="BX78" s="5">
        <v>0</v>
      </c>
      <c r="BY78" s="5">
        <v>1</v>
      </c>
      <c r="BZ78" s="5" t="s">
        <v>3666</v>
      </c>
      <c r="CA78" s="5" t="s">
        <v>3799</v>
      </c>
      <c r="CB78" s="5" t="s">
        <v>3073</v>
      </c>
      <c r="CC78" s="5">
        <v>3</v>
      </c>
      <c r="CD78" s="5" t="s">
        <v>3734</v>
      </c>
      <c r="CE78" s="5" t="s">
        <v>3276</v>
      </c>
      <c r="CF78" s="5"/>
      <c r="CG78" s="566">
        <v>3</v>
      </c>
      <c r="CH78" s="5">
        <v>1</v>
      </c>
      <c r="CI78" s="5"/>
      <c r="CJ78" s="567" t="s">
        <v>3048</v>
      </c>
      <c r="CK78" s="566">
        <v>5</v>
      </c>
      <c r="CL78" s="5"/>
      <c r="CM78" s="5"/>
      <c r="CN78" s="5" t="s">
        <v>1428</v>
      </c>
      <c r="CO78" s="5" t="s">
        <v>3804</v>
      </c>
      <c r="CP78" s="5"/>
      <c r="CR78" s="552" t="s">
        <v>1927</v>
      </c>
      <c r="CS78" s="543">
        <v>61671541398881</v>
      </c>
      <c r="EK78" s="148">
        <v>16</v>
      </c>
      <c r="EL78" s="148">
        <v>3</v>
      </c>
      <c r="EM78" s="148">
        <v>0</v>
      </c>
      <c r="EN78" s="148">
        <v>0</v>
      </c>
      <c r="EO78" s="148">
        <v>0</v>
      </c>
      <c r="EP78" s="148">
        <v>0</v>
      </c>
      <c r="EQ78" s="148">
        <v>0</v>
      </c>
      <c r="ER78" s="148">
        <v>0</v>
      </c>
      <c r="ES78" s="148">
        <v>0</v>
      </c>
      <c r="ET78" s="148">
        <v>0</v>
      </c>
      <c r="EU78" s="148">
        <v>0</v>
      </c>
      <c r="EV78" s="148">
        <v>0</v>
      </c>
      <c r="EW78" s="148">
        <v>0</v>
      </c>
      <c r="EX78" s="148">
        <v>0</v>
      </c>
      <c r="EY78" s="148">
        <v>0</v>
      </c>
      <c r="EZ78" s="148">
        <v>0</v>
      </c>
      <c r="FA78">
        <v>9.1</v>
      </c>
      <c r="FB78" s="147">
        <v>4.5893719806763285</v>
      </c>
      <c r="FC78" s="147">
        <v>3.8647342995169081</v>
      </c>
      <c r="FD78" s="147">
        <v>0.72463768115942029</v>
      </c>
      <c r="FE78" s="147">
        <v>0</v>
      </c>
      <c r="FF78" s="147">
        <v>0</v>
      </c>
      <c r="FG78" s="147">
        <v>0</v>
      </c>
      <c r="FH78" s="147">
        <v>0</v>
      </c>
      <c r="FI78" s="147">
        <v>0</v>
      </c>
      <c r="FJ78" s="147">
        <v>0</v>
      </c>
      <c r="FK78" s="147">
        <v>0</v>
      </c>
      <c r="FL78" s="147">
        <v>0</v>
      </c>
      <c r="FM78" s="147">
        <v>0</v>
      </c>
      <c r="FN78" s="147">
        <v>0</v>
      </c>
      <c r="FO78" s="147">
        <v>0</v>
      </c>
      <c r="FP78" s="147">
        <v>0</v>
      </c>
      <c r="FQ78" s="147">
        <v>0</v>
      </c>
      <c r="FR78" s="147">
        <v>0</v>
      </c>
    </row>
    <row r="79" spans="1:174" s="94" customFormat="1">
      <c r="A79" t="s">
        <v>2082</v>
      </c>
      <c r="B79" s="6" t="s">
        <v>3728</v>
      </c>
      <c r="C79" s="6" t="s">
        <v>3661</v>
      </c>
      <c r="D79" s="151" t="s">
        <v>3727</v>
      </c>
      <c r="E79" s="6">
        <v>12</v>
      </c>
      <c r="F79" s="6">
        <v>1291</v>
      </c>
      <c r="G79" s="151" t="s">
        <v>2081</v>
      </c>
      <c r="H79" s="151"/>
      <c r="I79" s="151" t="s">
        <v>3801</v>
      </c>
      <c r="J79" s="151"/>
      <c r="K79" s="353">
        <v>6167894</v>
      </c>
      <c r="L79" s="353">
        <v>1403245</v>
      </c>
      <c r="M79" s="6"/>
      <c r="N79" s="6"/>
      <c r="O79" s="6"/>
      <c r="P79" s="600" t="s">
        <v>6855</v>
      </c>
      <c r="Q79" s="6"/>
      <c r="R79" s="599" t="s">
        <v>6856</v>
      </c>
      <c r="S79" s="6" t="s">
        <v>3661</v>
      </c>
      <c r="T79" s="6" t="s">
        <v>3656</v>
      </c>
      <c r="U79" s="6" t="s">
        <v>3655</v>
      </c>
      <c r="V79" s="547" t="s">
        <v>3803</v>
      </c>
      <c r="W79" s="547"/>
      <c r="X79" s="547"/>
      <c r="Y79" s="548" t="s">
        <v>3355</v>
      </c>
      <c r="Z79" s="548" t="s">
        <v>3653</v>
      </c>
      <c r="AA79" s="547"/>
      <c r="AB79" s="547"/>
      <c r="AC79">
        <v>415</v>
      </c>
      <c r="AE79" s="547"/>
      <c r="AF79" s="547"/>
      <c r="AG79" s="547"/>
      <c r="AH79" s="546"/>
      <c r="AI79" s="546"/>
      <c r="AJ79" s="546"/>
      <c r="AK79" s="546"/>
      <c r="AL79" s="546"/>
      <c r="AM79" s="546"/>
      <c r="AN79" s="546"/>
      <c r="AO79" s="546"/>
      <c r="AP79" s="6">
        <v>15</v>
      </c>
      <c r="AQ79" s="6">
        <v>4.5</v>
      </c>
      <c r="AR79" s="6">
        <v>4.5</v>
      </c>
      <c r="AS79" s="6" t="s">
        <v>1763</v>
      </c>
      <c r="AT79" s="6">
        <v>0.62</v>
      </c>
      <c r="AU79" s="6">
        <v>0.78</v>
      </c>
      <c r="AV79" s="6" t="s">
        <v>1754</v>
      </c>
      <c r="AW79" s="6">
        <v>3</v>
      </c>
      <c r="AX79" s="6"/>
      <c r="AY79" s="6" t="s">
        <v>3679</v>
      </c>
      <c r="AZ79" s="6" t="s">
        <v>3724</v>
      </c>
      <c r="BA79" s="6">
        <v>14.1</v>
      </c>
      <c r="BB79" s="6" t="s">
        <v>3055</v>
      </c>
      <c r="BC79" s="6" t="s">
        <v>3441</v>
      </c>
      <c r="BD79" s="6" t="s">
        <v>3145</v>
      </c>
      <c r="BE79" s="6" t="s">
        <v>3651</v>
      </c>
      <c r="BF79" s="6" t="s">
        <v>3789</v>
      </c>
      <c r="BG79" s="6"/>
      <c r="BH79" s="6">
        <v>1</v>
      </c>
      <c r="BI79" s="6">
        <v>3</v>
      </c>
      <c r="BJ79" s="6">
        <v>0</v>
      </c>
      <c r="BK79" s="6">
        <v>1</v>
      </c>
      <c r="BL79" s="6">
        <v>1</v>
      </c>
      <c r="BM79" s="6">
        <v>2</v>
      </c>
      <c r="BN79" s="6">
        <v>2</v>
      </c>
      <c r="BO79" s="6">
        <v>0</v>
      </c>
      <c r="BP79" s="6">
        <v>0</v>
      </c>
      <c r="BQ79" s="6">
        <v>0</v>
      </c>
      <c r="BR79" s="6">
        <v>0</v>
      </c>
      <c r="BS79" s="6">
        <v>0</v>
      </c>
      <c r="BT79" s="6">
        <v>2</v>
      </c>
      <c r="BU79" s="6">
        <v>1</v>
      </c>
      <c r="BV79" s="6">
        <v>1</v>
      </c>
      <c r="BW79" s="6">
        <v>0</v>
      </c>
      <c r="BX79" s="6">
        <v>0</v>
      </c>
      <c r="BY79" s="6">
        <v>1</v>
      </c>
      <c r="BZ79" s="6" t="s">
        <v>3666</v>
      </c>
      <c r="CA79" s="6" t="s">
        <v>3799</v>
      </c>
      <c r="CB79" s="6" t="s">
        <v>3073</v>
      </c>
      <c r="CC79" s="6">
        <v>2</v>
      </c>
      <c r="CD79" s="6" t="s">
        <v>3734</v>
      </c>
      <c r="CE79" s="6" t="s">
        <v>3276</v>
      </c>
      <c r="CF79" s="6"/>
      <c r="CG79" s="503">
        <v>3</v>
      </c>
      <c r="CH79" s="6">
        <v>1</v>
      </c>
      <c r="CI79" s="6"/>
      <c r="CJ79" s="545" t="s">
        <v>3048</v>
      </c>
      <c r="CK79" s="503">
        <v>5</v>
      </c>
      <c r="CL79" s="6"/>
      <c r="CM79" s="6"/>
      <c r="CN79" s="6" t="s">
        <v>1428</v>
      </c>
      <c r="CO79" s="6" t="s">
        <v>3802</v>
      </c>
      <c r="CP79" s="6"/>
      <c r="CR79" s="552" t="s">
        <v>1927</v>
      </c>
      <c r="CS79" s="543">
        <v>61671541398881</v>
      </c>
      <c r="EK79" s="6">
        <v>3</v>
      </c>
      <c r="EL79" s="6">
        <v>1</v>
      </c>
      <c r="EM79" s="6">
        <v>0</v>
      </c>
      <c r="EN79" s="6">
        <v>0</v>
      </c>
      <c r="EO79" s="6">
        <v>0</v>
      </c>
      <c r="EP79" s="6">
        <v>0</v>
      </c>
      <c r="EQ79" s="6">
        <v>0</v>
      </c>
      <c r="ER79" s="6">
        <v>0</v>
      </c>
      <c r="ES79" s="6">
        <v>0</v>
      </c>
      <c r="ET79" s="6">
        <v>0</v>
      </c>
      <c r="EU79" s="6">
        <v>0</v>
      </c>
      <c r="EV79" s="6">
        <v>0</v>
      </c>
      <c r="EW79" s="6">
        <v>0</v>
      </c>
      <c r="EX79" s="6">
        <v>0</v>
      </c>
      <c r="EY79" s="6">
        <v>0</v>
      </c>
      <c r="EZ79" s="6">
        <v>0</v>
      </c>
      <c r="FA79">
        <v>10.8</v>
      </c>
      <c r="FB79" s="147">
        <v>0.96618357487922701</v>
      </c>
      <c r="FC79" s="147">
        <v>0.72463768115942029</v>
      </c>
      <c r="FD79" s="147">
        <v>0.24154589371980675</v>
      </c>
      <c r="FE79" s="147">
        <v>0</v>
      </c>
      <c r="FF79" s="147">
        <v>0</v>
      </c>
      <c r="FG79" s="147">
        <v>0</v>
      </c>
      <c r="FH79" s="147">
        <v>0</v>
      </c>
      <c r="FI79" s="147">
        <v>0</v>
      </c>
      <c r="FJ79" s="147">
        <v>0</v>
      </c>
      <c r="FK79" s="147">
        <v>0</v>
      </c>
      <c r="FL79" s="147">
        <v>0</v>
      </c>
      <c r="FM79" s="147">
        <v>0</v>
      </c>
      <c r="FN79" s="147">
        <v>0</v>
      </c>
      <c r="FO79" s="147">
        <v>0</v>
      </c>
      <c r="FP79" s="147">
        <v>0</v>
      </c>
      <c r="FQ79" s="147">
        <v>0</v>
      </c>
      <c r="FR79" s="147">
        <v>0</v>
      </c>
    </row>
    <row r="80" spans="1:174" s="147" customFormat="1">
      <c r="A80" t="s">
        <v>2084</v>
      </c>
      <c r="B80" s="5" t="s">
        <v>3728</v>
      </c>
      <c r="C80" s="5" t="s">
        <v>3661</v>
      </c>
      <c r="D80" s="179" t="s">
        <v>3727</v>
      </c>
      <c r="E80" s="5">
        <v>12</v>
      </c>
      <c r="F80" s="5">
        <v>1291</v>
      </c>
      <c r="G80" s="179" t="s">
        <v>2081</v>
      </c>
      <c r="H80" s="179"/>
      <c r="I80" s="179" t="s">
        <v>3801</v>
      </c>
      <c r="J80" s="179"/>
      <c r="K80" s="598">
        <v>6167894</v>
      </c>
      <c r="L80" s="598">
        <v>1403245</v>
      </c>
      <c r="M80" s="5"/>
      <c r="N80" s="5"/>
      <c r="O80" s="5"/>
      <c r="P80" s="570" t="s">
        <v>6855</v>
      </c>
      <c r="Q80" s="5"/>
      <c r="R80" s="569" t="s">
        <v>6857</v>
      </c>
      <c r="S80" s="5" t="s">
        <v>3661</v>
      </c>
      <c r="T80" s="5" t="s">
        <v>3656</v>
      </c>
      <c r="U80" s="5" t="s">
        <v>3655</v>
      </c>
      <c r="V80" s="568" t="s">
        <v>3800</v>
      </c>
      <c r="W80" s="568"/>
      <c r="X80" s="568"/>
      <c r="Y80" s="548" t="s">
        <v>3355</v>
      </c>
      <c r="Z80" s="548" t="s">
        <v>3653</v>
      </c>
      <c r="AA80" s="568"/>
      <c r="AB80" s="568"/>
      <c r="AC80">
        <v>413</v>
      </c>
      <c r="AE80" s="568"/>
      <c r="AF80" s="568"/>
      <c r="AG80" s="568"/>
      <c r="AH80" s="546"/>
      <c r="AI80" s="546"/>
      <c r="AJ80" s="546"/>
      <c r="AK80" s="546"/>
      <c r="AL80" s="546"/>
      <c r="AM80" s="546"/>
      <c r="AN80" s="546"/>
      <c r="AO80" s="546"/>
      <c r="AP80" s="5">
        <v>15</v>
      </c>
      <c r="AQ80" s="5">
        <v>3.5</v>
      </c>
      <c r="AR80" s="5">
        <v>4.5</v>
      </c>
      <c r="AS80" s="5" t="s">
        <v>1763</v>
      </c>
      <c r="AT80" s="5">
        <v>0.6</v>
      </c>
      <c r="AU80" s="5">
        <v>0.78</v>
      </c>
      <c r="AV80" s="5" t="s">
        <v>1754</v>
      </c>
      <c r="AW80" s="5">
        <v>2</v>
      </c>
      <c r="AX80" s="5"/>
      <c r="AY80" s="5" t="s">
        <v>3679</v>
      </c>
      <c r="AZ80" s="5" t="s">
        <v>3724</v>
      </c>
      <c r="BA80" s="5">
        <v>11.6</v>
      </c>
      <c r="BB80" s="5" t="s">
        <v>3055</v>
      </c>
      <c r="BC80" s="5" t="s">
        <v>3441</v>
      </c>
      <c r="BD80" s="5" t="s">
        <v>3145</v>
      </c>
      <c r="BE80" s="5" t="s">
        <v>3651</v>
      </c>
      <c r="BF80" s="5" t="s">
        <v>3789</v>
      </c>
      <c r="BG80" s="6"/>
      <c r="BH80" s="5">
        <v>1</v>
      </c>
      <c r="BI80" s="5">
        <v>3</v>
      </c>
      <c r="BJ80" s="5">
        <v>0</v>
      </c>
      <c r="BK80" s="5">
        <v>1</v>
      </c>
      <c r="BL80" s="5">
        <v>1</v>
      </c>
      <c r="BM80" s="5">
        <v>2</v>
      </c>
      <c r="BN80" s="5">
        <v>2</v>
      </c>
      <c r="BO80" s="5">
        <v>0</v>
      </c>
      <c r="BP80" s="5">
        <v>0</v>
      </c>
      <c r="BQ80" s="5">
        <v>0</v>
      </c>
      <c r="BR80" s="5">
        <v>0</v>
      </c>
      <c r="BS80" s="5">
        <v>0</v>
      </c>
      <c r="BT80" s="5">
        <v>2</v>
      </c>
      <c r="BU80" s="5">
        <v>1</v>
      </c>
      <c r="BV80" s="5">
        <v>1</v>
      </c>
      <c r="BW80" s="5">
        <v>0</v>
      </c>
      <c r="BX80" s="5">
        <v>0</v>
      </c>
      <c r="BY80" s="5">
        <v>1</v>
      </c>
      <c r="BZ80" s="5" t="s">
        <v>3666</v>
      </c>
      <c r="CA80" s="5" t="s">
        <v>3799</v>
      </c>
      <c r="CB80" s="5" t="s">
        <v>3073</v>
      </c>
      <c r="CC80" s="6">
        <v>2</v>
      </c>
      <c r="CD80" s="5" t="s">
        <v>3734</v>
      </c>
      <c r="CE80" s="5" t="s">
        <v>3276</v>
      </c>
      <c r="CF80" s="5"/>
      <c r="CG80" s="566">
        <v>3</v>
      </c>
      <c r="CH80" s="5">
        <v>1</v>
      </c>
      <c r="CI80" s="5"/>
      <c r="CJ80" s="567" t="s">
        <v>3048</v>
      </c>
      <c r="CK80" s="566">
        <v>5</v>
      </c>
      <c r="CL80" s="5"/>
      <c r="CM80" s="5"/>
      <c r="CN80" s="5" t="s">
        <v>1428</v>
      </c>
      <c r="CO80" s="6" t="s">
        <v>3798</v>
      </c>
      <c r="CP80" s="5"/>
      <c r="CR80" s="552" t="s">
        <v>1927</v>
      </c>
      <c r="CS80" s="543">
        <v>61671541398881</v>
      </c>
      <c r="EK80" s="5">
        <v>9</v>
      </c>
      <c r="EL80" s="5">
        <v>3</v>
      </c>
      <c r="EM80" s="5">
        <v>0</v>
      </c>
      <c r="EN80" s="5">
        <v>0</v>
      </c>
      <c r="EO80" s="5">
        <v>0</v>
      </c>
      <c r="EP80" s="5">
        <v>0</v>
      </c>
      <c r="EQ80" s="5">
        <v>0</v>
      </c>
      <c r="ER80" s="5">
        <v>0</v>
      </c>
      <c r="ES80" s="5">
        <v>0</v>
      </c>
      <c r="ET80" s="5">
        <v>0</v>
      </c>
      <c r="EU80" s="5">
        <v>0</v>
      </c>
      <c r="EV80" s="5">
        <v>0</v>
      </c>
      <c r="EW80" s="5">
        <v>0</v>
      </c>
      <c r="EX80" s="5">
        <v>0</v>
      </c>
      <c r="EY80" s="5">
        <v>0</v>
      </c>
      <c r="EZ80" s="5">
        <v>0</v>
      </c>
      <c r="FA80">
        <v>10.7</v>
      </c>
      <c r="FB80" s="147">
        <v>2.8985507246376812</v>
      </c>
      <c r="FC80" s="147">
        <v>2.1739130434782608</v>
      </c>
      <c r="FD80" s="147">
        <v>0.72463768115942029</v>
      </c>
      <c r="FE80" s="147">
        <v>0</v>
      </c>
      <c r="FF80" s="147">
        <v>0</v>
      </c>
      <c r="FG80" s="147">
        <v>0</v>
      </c>
      <c r="FH80" s="147">
        <v>0</v>
      </c>
      <c r="FI80" s="147">
        <v>0</v>
      </c>
      <c r="FJ80" s="147">
        <v>0</v>
      </c>
      <c r="FK80" s="147">
        <v>0</v>
      </c>
      <c r="FL80" s="147">
        <v>0</v>
      </c>
      <c r="FM80" s="147">
        <v>0</v>
      </c>
      <c r="FN80" s="147">
        <v>0</v>
      </c>
      <c r="FO80" s="147">
        <v>0</v>
      </c>
      <c r="FP80" s="147">
        <v>0</v>
      </c>
      <c r="FQ80" s="147">
        <v>0</v>
      </c>
      <c r="FR80" s="147">
        <v>0</v>
      </c>
    </row>
    <row r="81" spans="1:174" s="147" customFormat="1">
      <c r="A81" t="s">
        <v>2086</v>
      </c>
      <c r="B81" s="5" t="s">
        <v>3728</v>
      </c>
      <c r="C81" s="5" t="s">
        <v>3661</v>
      </c>
      <c r="D81" s="179" t="s">
        <v>3727</v>
      </c>
      <c r="E81" s="5">
        <v>12</v>
      </c>
      <c r="F81" s="5">
        <v>1267</v>
      </c>
      <c r="G81" s="179" t="s">
        <v>1936</v>
      </c>
      <c r="H81" s="179"/>
      <c r="I81" s="179" t="s">
        <v>3793</v>
      </c>
      <c r="J81" s="179"/>
      <c r="K81" s="598">
        <v>6187060</v>
      </c>
      <c r="L81" s="598">
        <v>1355486</v>
      </c>
      <c r="M81" s="5"/>
      <c r="N81" s="5"/>
      <c r="O81" s="5"/>
      <c r="P81" s="179">
        <v>92000</v>
      </c>
      <c r="Q81" s="5"/>
      <c r="R81" s="569" t="s">
        <v>6858</v>
      </c>
      <c r="S81" s="5" t="s">
        <v>3661</v>
      </c>
      <c r="T81" s="5" t="s">
        <v>3656</v>
      </c>
      <c r="U81" s="5" t="s">
        <v>3655</v>
      </c>
      <c r="V81" s="568" t="s">
        <v>3797</v>
      </c>
      <c r="W81" s="568"/>
      <c r="X81" s="568"/>
      <c r="Y81" s="548" t="s">
        <v>3355</v>
      </c>
      <c r="Z81" s="548" t="s">
        <v>3653</v>
      </c>
      <c r="AA81" s="568"/>
      <c r="AB81" s="568"/>
      <c r="AC81">
        <v>444</v>
      </c>
      <c r="AE81" s="568"/>
      <c r="AF81" s="568"/>
      <c r="AG81" s="568"/>
      <c r="AH81" s="546"/>
      <c r="AI81" s="546"/>
      <c r="AJ81" s="546"/>
      <c r="AK81" s="546"/>
      <c r="AL81" s="546"/>
      <c r="AM81" s="546"/>
      <c r="AN81" s="546"/>
      <c r="AO81" s="546"/>
      <c r="AP81" s="538">
        <v>10</v>
      </c>
      <c r="AQ81" s="538">
        <v>6</v>
      </c>
      <c r="AR81" s="5">
        <v>8</v>
      </c>
      <c r="AS81" s="5" t="s">
        <v>3359</v>
      </c>
      <c r="AT81" s="5">
        <v>0.25</v>
      </c>
      <c r="AU81" s="5">
        <v>0.32</v>
      </c>
      <c r="AV81" s="5" t="s">
        <v>1754</v>
      </c>
      <c r="AW81" s="5">
        <v>2</v>
      </c>
      <c r="AX81" s="5"/>
      <c r="AY81" s="5" t="s">
        <v>3667</v>
      </c>
      <c r="AZ81" s="5" t="s">
        <v>3724</v>
      </c>
      <c r="BA81" s="5">
        <v>16</v>
      </c>
      <c r="BB81" s="5" t="s">
        <v>3055</v>
      </c>
      <c r="BC81" s="5" t="s">
        <v>3791</v>
      </c>
      <c r="BD81" s="5" t="s">
        <v>3790</v>
      </c>
      <c r="BE81" s="5" t="s">
        <v>3789</v>
      </c>
      <c r="BF81" s="5" t="s">
        <v>3651</v>
      </c>
      <c r="BG81" s="5"/>
      <c r="BH81" s="5">
        <v>2</v>
      </c>
      <c r="BI81" s="538">
        <v>3</v>
      </c>
      <c r="BJ81" s="538">
        <v>1</v>
      </c>
      <c r="BK81" s="538">
        <v>1</v>
      </c>
      <c r="BL81" s="538">
        <v>2</v>
      </c>
      <c r="BM81" s="5">
        <v>2</v>
      </c>
      <c r="BN81" s="5">
        <v>1</v>
      </c>
      <c r="BO81" s="5">
        <v>0</v>
      </c>
      <c r="BP81" s="538">
        <v>0</v>
      </c>
      <c r="BQ81" s="5">
        <v>0</v>
      </c>
      <c r="BR81" s="538">
        <v>0</v>
      </c>
      <c r="BS81" s="5">
        <v>0</v>
      </c>
      <c r="BT81" s="538">
        <v>1</v>
      </c>
      <c r="BU81" s="538">
        <v>2</v>
      </c>
      <c r="BV81" s="5">
        <v>1</v>
      </c>
      <c r="BW81" s="538">
        <v>1</v>
      </c>
      <c r="BX81" s="5">
        <v>1</v>
      </c>
      <c r="BY81" s="5">
        <v>0</v>
      </c>
      <c r="BZ81" s="5" t="s">
        <v>3073</v>
      </c>
      <c r="CA81" s="179" t="s">
        <v>3695</v>
      </c>
      <c r="CB81" s="5"/>
      <c r="CC81" s="5">
        <v>3</v>
      </c>
      <c r="CD81" s="5" t="s">
        <v>3159</v>
      </c>
      <c r="CE81" s="5"/>
      <c r="CF81" s="5"/>
      <c r="CG81" s="566"/>
      <c r="CH81" s="5"/>
      <c r="CI81" s="5"/>
      <c r="CJ81" s="567" t="s">
        <v>3048</v>
      </c>
      <c r="CK81" s="566">
        <v>5</v>
      </c>
      <c r="CL81" s="5"/>
      <c r="CM81" s="5"/>
      <c r="CN81" s="5" t="s">
        <v>1428</v>
      </c>
      <c r="CO81" s="5" t="s">
        <v>3796</v>
      </c>
      <c r="CP81" s="5"/>
      <c r="CR81" s="552" t="s">
        <v>1937</v>
      </c>
      <c r="CS81" s="543">
        <v>61884251353881</v>
      </c>
      <c r="EK81" s="5">
        <v>27</v>
      </c>
      <c r="EL81" s="5">
        <v>0</v>
      </c>
      <c r="EM81" s="5">
        <v>0</v>
      </c>
      <c r="EN81" s="5">
        <v>0</v>
      </c>
      <c r="EO81" s="5">
        <v>2</v>
      </c>
      <c r="EP81" s="5">
        <v>0</v>
      </c>
      <c r="EQ81" s="5">
        <v>0</v>
      </c>
      <c r="ER81" s="5">
        <v>0</v>
      </c>
      <c r="ES81" s="5">
        <v>0</v>
      </c>
      <c r="ET81" s="5">
        <v>0</v>
      </c>
      <c r="EU81" s="5">
        <v>0</v>
      </c>
      <c r="EV81" s="5">
        <v>0</v>
      </c>
      <c r="EW81" s="5">
        <v>0</v>
      </c>
      <c r="EX81" s="5">
        <v>0</v>
      </c>
      <c r="EY81" s="5">
        <v>0</v>
      </c>
      <c r="EZ81" s="5">
        <v>0</v>
      </c>
      <c r="FA81">
        <v>5</v>
      </c>
      <c r="FB81" s="147">
        <v>7.0048309178743962</v>
      </c>
      <c r="FC81" s="147">
        <v>6.5217391304347823</v>
      </c>
      <c r="FD81" s="147">
        <v>0</v>
      </c>
      <c r="FE81" s="147">
        <v>0</v>
      </c>
      <c r="FF81" s="147">
        <v>0</v>
      </c>
      <c r="FG81" s="147">
        <v>0.48309178743961351</v>
      </c>
      <c r="FH81" s="147">
        <v>0</v>
      </c>
      <c r="FI81" s="147">
        <v>0</v>
      </c>
      <c r="FJ81" s="147">
        <v>0</v>
      </c>
      <c r="FK81" s="147">
        <v>0</v>
      </c>
      <c r="FL81" s="147">
        <v>0</v>
      </c>
      <c r="FM81" s="147">
        <v>0</v>
      </c>
      <c r="FN81" s="147">
        <v>0</v>
      </c>
      <c r="FO81" s="147">
        <v>0</v>
      </c>
      <c r="FP81" s="147">
        <v>0</v>
      </c>
      <c r="FQ81" s="147">
        <v>0</v>
      </c>
      <c r="FR81" s="147">
        <v>0</v>
      </c>
    </row>
    <row r="82" spans="1:174" s="147" customFormat="1">
      <c r="A82" t="s">
        <v>2087</v>
      </c>
      <c r="B82" s="5" t="s">
        <v>3728</v>
      </c>
      <c r="C82" s="5" t="s">
        <v>3661</v>
      </c>
      <c r="D82" s="179" t="s">
        <v>3727</v>
      </c>
      <c r="E82" s="5">
        <v>12</v>
      </c>
      <c r="F82" s="5">
        <v>1267</v>
      </c>
      <c r="G82" s="179" t="s">
        <v>1936</v>
      </c>
      <c r="H82" s="179"/>
      <c r="I82" s="179" t="s">
        <v>3793</v>
      </c>
      <c r="J82" s="179"/>
      <c r="K82" s="598">
        <v>6187060</v>
      </c>
      <c r="L82" s="598">
        <v>1355486</v>
      </c>
      <c r="M82" s="5"/>
      <c r="N82" s="5"/>
      <c r="O82" s="5"/>
      <c r="P82" s="179">
        <v>92000</v>
      </c>
      <c r="Q82" s="5"/>
      <c r="R82" s="572" t="s">
        <v>6856</v>
      </c>
      <c r="S82" s="5" t="s">
        <v>3661</v>
      </c>
      <c r="T82" s="5" t="s">
        <v>3656</v>
      </c>
      <c r="U82" s="5" t="s">
        <v>3655</v>
      </c>
      <c r="V82" s="568" t="s">
        <v>3795</v>
      </c>
      <c r="W82" s="568"/>
      <c r="X82" s="568"/>
      <c r="Y82" s="548" t="s">
        <v>3355</v>
      </c>
      <c r="Z82" s="548" t="s">
        <v>3653</v>
      </c>
      <c r="AA82" s="568"/>
      <c r="AB82" s="568"/>
      <c r="AC82">
        <v>434</v>
      </c>
      <c r="AE82" s="568"/>
      <c r="AF82" s="568"/>
      <c r="AG82" s="568"/>
      <c r="AH82" s="546"/>
      <c r="AI82" s="546"/>
      <c r="AJ82" s="546"/>
      <c r="AK82" s="546"/>
      <c r="AL82" s="546"/>
      <c r="AM82" s="546"/>
      <c r="AN82" s="546"/>
      <c r="AO82" s="546"/>
      <c r="AP82" s="5">
        <v>12</v>
      </c>
      <c r="AQ82" s="5">
        <v>6</v>
      </c>
      <c r="AR82" s="5">
        <v>8.5</v>
      </c>
      <c r="AS82" s="5" t="s">
        <v>3117</v>
      </c>
      <c r="AT82" s="5">
        <v>0.34</v>
      </c>
      <c r="AU82" s="5">
        <v>0.4</v>
      </c>
      <c r="AV82" s="5" t="s">
        <v>1754</v>
      </c>
      <c r="AW82" s="5">
        <v>3</v>
      </c>
      <c r="AX82" s="5"/>
      <c r="AY82" s="5" t="s">
        <v>3146</v>
      </c>
      <c r="AZ82" s="5" t="s">
        <v>3724</v>
      </c>
      <c r="BA82" s="5">
        <v>14.8</v>
      </c>
      <c r="BB82" s="5" t="s">
        <v>3055</v>
      </c>
      <c r="BC82" s="5" t="s">
        <v>3791</v>
      </c>
      <c r="BD82" s="5" t="s">
        <v>3790</v>
      </c>
      <c r="BE82" s="5" t="s">
        <v>3789</v>
      </c>
      <c r="BF82" s="5" t="s">
        <v>3651</v>
      </c>
      <c r="BG82" s="5"/>
      <c r="BH82" s="5">
        <v>2</v>
      </c>
      <c r="BI82" s="538">
        <v>3</v>
      </c>
      <c r="BJ82" s="538">
        <v>1</v>
      </c>
      <c r="BK82" s="538">
        <v>1</v>
      </c>
      <c r="BL82" s="538">
        <v>2</v>
      </c>
      <c r="BM82" s="5">
        <v>2</v>
      </c>
      <c r="BN82" s="5">
        <v>1</v>
      </c>
      <c r="BO82" s="5">
        <v>0</v>
      </c>
      <c r="BP82" s="538">
        <v>0</v>
      </c>
      <c r="BQ82" s="5">
        <v>0</v>
      </c>
      <c r="BR82" s="538">
        <v>0</v>
      </c>
      <c r="BS82" s="5">
        <v>0</v>
      </c>
      <c r="BT82" s="538">
        <v>1</v>
      </c>
      <c r="BU82" s="538">
        <v>2</v>
      </c>
      <c r="BV82" s="5">
        <v>1</v>
      </c>
      <c r="BW82" s="538">
        <v>1</v>
      </c>
      <c r="BX82" s="5">
        <v>1</v>
      </c>
      <c r="BY82" s="5">
        <v>0</v>
      </c>
      <c r="BZ82" s="5" t="s">
        <v>3073</v>
      </c>
      <c r="CA82" s="179" t="s">
        <v>3695</v>
      </c>
      <c r="CB82" s="5"/>
      <c r="CC82" s="5">
        <v>3</v>
      </c>
      <c r="CD82" s="5" t="s">
        <v>3159</v>
      </c>
      <c r="CE82" s="5"/>
      <c r="CF82" s="5"/>
      <c r="CG82" s="566"/>
      <c r="CH82" s="5"/>
      <c r="CI82" s="5"/>
      <c r="CJ82" s="567" t="s">
        <v>3048</v>
      </c>
      <c r="CK82" s="566">
        <v>5</v>
      </c>
      <c r="CL82" s="5"/>
      <c r="CM82" s="5"/>
      <c r="CN82" s="5" t="s">
        <v>1428</v>
      </c>
      <c r="CO82" s="5" t="s">
        <v>3794</v>
      </c>
      <c r="CP82" s="5"/>
      <c r="CR82" s="552" t="s">
        <v>1937</v>
      </c>
      <c r="CS82" s="543">
        <v>61884251353881</v>
      </c>
      <c r="EK82" s="5">
        <v>0</v>
      </c>
      <c r="EL82" s="5">
        <v>0</v>
      </c>
      <c r="EM82" s="5">
        <v>0</v>
      </c>
      <c r="EN82" s="5">
        <v>0</v>
      </c>
      <c r="EO82" s="5">
        <v>0</v>
      </c>
      <c r="EP82" s="5">
        <v>0</v>
      </c>
      <c r="EQ82" s="5">
        <v>0</v>
      </c>
      <c r="ER82" s="5">
        <v>0</v>
      </c>
      <c r="ES82" s="5">
        <v>0</v>
      </c>
      <c r="ET82" s="5">
        <v>0</v>
      </c>
      <c r="EU82" s="5">
        <v>0</v>
      </c>
      <c r="EV82" s="5">
        <v>0</v>
      </c>
      <c r="EW82" s="5">
        <v>0</v>
      </c>
      <c r="EX82" s="5">
        <v>0</v>
      </c>
      <c r="EY82" s="5">
        <v>0</v>
      </c>
      <c r="EZ82" s="5">
        <v>0</v>
      </c>
      <c r="FA82">
        <v>2.8</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row>
    <row r="83" spans="1:174" s="147" customFormat="1">
      <c r="A83" t="s">
        <v>2089</v>
      </c>
      <c r="B83" s="5" t="s">
        <v>3728</v>
      </c>
      <c r="C83" s="5" t="s">
        <v>3661</v>
      </c>
      <c r="D83" s="179" t="s">
        <v>3727</v>
      </c>
      <c r="E83" s="5">
        <v>12</v>
      </c>
      <c r="F83" s="5">
        <v>1267</v>
      </c>
      <c r="G83" s="179" t="s">
        <v>1936</v>
      </c>
      <c r="H83" s="179"/>
      <c r="I83" s="179" t="s">
        <v>3793</v>
      </c>
      <c r="J83" s="179"/>
      <c r="K83" s="598">
        <v>6187060</v>
      </c>
      <c r="L83" s="598">
        <v>1355486</v>
      </c>
      <c r="M83" s="5"/>
      <c r="N83" s="5"/>
      <c r="O83" s="5"/>
      <c r="P83" s="179">
        <v>92000</v>
      </c>
      <c r="Q83" s="5"/>
      <c r="R83" s="569" t="s">
        <v>6857</v>
      </c>
      <c r="S83" s="5" t="s">
        <v>3661</v>
      </c>
      <c r="T83" s="5" t="s">
        <v>3656</v>
      </c>
      <c r="U83" s="5" t="s">
        <v>3655</v>
      </c>
      <c r="V83" s="568" t="s">
        <v>3792</v>
      </c>
      <c r="W83" s="568"/>
      <c r="X83" s="568"/>
      <c r="Y83" s="548" t="s">
        <v>3355</v>
      </c>
      <c r="Z83" s="548" t="s">
        <v>3653</v>
      </c>
      <c r="AA83" s="568"/>
      <c r="AB83" s="568"/>
      <c r="AC83">
        <v>422</v>
      </c>
      <c r="AE83" s="568"/>
      <c r="AF83" s="568"/>
      <c r="AG83" s="568"/>
      <c r="AH83" s="546"/>
      <c r="AI83" s="546"/>
      <c r="AJ83" s="546"/>
      <c r="AK83" s="546"/>
      <c r="AL83" s="546"/>
      <c r="AM83" s="546"/>
      <c r="AN83" s="546"/>
      <c r="AO83" s="546"/>
      <c r="AP83" s="5">
        <v>10</v>
      </c>
      <c r="AQ83" s="5">
        <v>6.5</v>
      </c>
      <c r="AR83" s="5">
        <v>7.7</v>
      </c>
      <c r="AS83" s="5" t="s">
        <v>1763</v>
      </c>
      <c r="AT83" s="5">
        <v>0.3</v>
      </c>
      <c r="AU83" s="5">
        <v>0.37</v>
      </c>
      <c r="AV83" s="5" t="s">
        <v>1754</v>
      </c>
      <c r="AW83" s="5">
        <v>3</v>
      </c>
      <c r="AX83" s="5"/>
      <c r="AY83" s="538" t="s">
        <v>3679</v>
      </c>
      <c r="AZ83" s="538" t="s">
        <v>3724</v>
      </c>
      <c r="BA83" s="5">
        <v>12.2</v>
      </c>
      <c r="BB83" s="5" t="s">
        <v>3055</v>
      </c>
      <c r="BC83" s="5" t="s">
        <v>3791</v>
      </c>
      <c r="BD83" s="5" t="s">
        <v>3790</v>
      </c>
      <c r="BE83" s="5" t="s">
        <v>3789</v>
      </c>
      <c r="BF83" s="5" t="s">
        <v>3651</v>
      </c>
      <c r="BG83" s="5"/>
      <c r="BH83" s="5">
        <v>2</v>
      </c>
      <c r="BI83" s="538">
        <v>3</v>
      </c>
      <c r="BJ83" s="538">
        <v>1</v>
      </c>
      <c r="BK83" s="538">
        <v>1</v>
      </c>
      <c r="BL83" s="538">
        <v>2</v>
      </c>
      <c r="BM83" s="5">
        <v>2</v>
      </c>
      <c r="BN83" s="5">
        <v>1</v>
      </c>
      <c r="BO83" s="5">
        <v>0</v>
      </c>
      <c r="BP83" s="538">
        <v>0</v>
      </c>
      <c r="BQ83" s="5">
        <v>0</v>
      </c>
      <c r="BR83" s="538">
        <v>0</v>
      </c>
      <c r="BS83" s="5">
        <v>0</v>
      </c>
      <c r="BT83" s="538">
        <v>1</v>
      </c>
      <c r="BU83" s="538">
        <v>2</v>
      </c>
      <c r="BV83" s="5">
        <v>1</v>
      </c>
      <c r="BW83" s="538">
        <v>1</v>
      </c>
      <c r="BX83" s="5">
        <v>1</v>
      </c>
      <c r="BY83" s="5">
        <v>0</v>
      </c>
      <c r="BZ83" s="5" t="s">
        <v>3073</v>
      </c>
      <c r="CA83" s="179" t="s">
        <v>3695</v>
      </c>
      <c r="CB83" s="5"/>
      <c r="CC83" s="5">
        <v>3</v>
      </c>
      <c r="CD83" s="5" t="s">
        <v>3159</v>
      </c>
      <c r="CE83" s="5"/>
      <c r="CF83" s="5"/>
      <c r="CG83" s="566"/>
      <c r="CH83" s="5"/>
      <c r="CI83" s="5"/>
      <c r="CJ83" s="567" t="s">
        <v>3048</v>
      </c>
      <c r="CK83" s="566">
        <v>5</v>
      </c>
      <c r="CL83" s="5"/>
      <c r="CM83" s="5"/>
      <c r="CN83" s="5" t="s">
        <v>1428</v>
      </c>
      <c r="CO83" s="5" t="s">
        <v>3788</v>
      </c>
      <c r="CP83" s="5"/>
      <c r="CR83" s="552" t="s">
        <v>1937</v>
      </c>
      <c r="CS83" s="543">
        <v>61884251353881</v>
      </c>
      <c r="EK83" s="5">
        <v>11</v>
      </c>
      <c r="EL83" s="5">
        <v>0</v>
      </c>
      <c r="EM83" s="5">
        <v>0</v>
      </c>
      <c r="EN83" s="5">
        <v>0</v>
      </c>
      <c r="EO83" s="5">
        <v>0</v>
      </c>
      <c r="EP83" s="5">
        <v>1</v>
      </c>
      <c r="EQ83" s="5">
        <v>0</v>
      </c>
      <c r="ER83" s="5">
        <v>0</v>
      </c>
      <c r="ES83" s="5">
        <v>0</v>
      </c>
      <c r="ET83" s="5">
        <v>0</v>
      </c>
      <c r="EU83" s="5">
        <v>0</v>
      </c>
      <c r="EV83" s="5">
        <v>0</v>
      </c>
      <c r="EW83" s="5">
        <v>0</v>
      </c>
      <c r="EX83" s="5">
        <v>0</v>
      </c>
      <c r="EY83" s="5">
        <v>0</v>
      </c>
      <c r="EZ83" s="5">
        <v>0</v>
      </c>
      <c r="FA83">
        <v>6.4</v>
      </c>
      <c r="FB83" s="147">
        <v>2.8985507246376812</v>
      </c>
      <c r="FC83" s="147">
        <v>2.6570048309178742</v>
      </c>
      <c r="FD83" s="147">
        <v>0</v>
      </c>
      <c r="FE83" s="147">
        <v>0</v>
      </c>
      <c r="FF83" s="147">
        <v>0</v>
      </c>
      <c r="FG83" s="147">
        <v>0</v>
      </c>
      <c r="FH83" s="147">
        <v>0.24154589371980675</v>
      </c>
      <c r="FI83" s="147">
        <v>0</v>
      </c>
      <c r="FJ83" s="147">
        <v>0</v>
      </c>
      <c r="FK83" s="147">
        <v>0</v>
      </c>
      <c r="FL83" s="147">
        <v>0</v>
      </c>
      <c r="FM83" s="147">
        <v>0</v>
      </c>
      <c r="FN83" s="147">
        <v>0</v>
      </c>
      <c r="FO83" s="147">
        <v>0</v>
      </c>
      <c r="FP83" s="147">
        <v>0</v>
      </c>
      <c r="FQ83" s="147">
        <v>0</v>
      </c>
      <c r="FR83" s="147">
        <v>0</v>
      </c>
    </row>
    <row r="84" spans="1:174">
      <c r="A84" t="s">
        <v>2094</v>
      </c>
      <c r="B84" s="5" t="s">
        <v>3662</v>
      </c>
      <c r="C84" s="5" t="s">
        <v>3661</v>
      </c>
      <c r="D84" s="5" t="s">
        <v>3660</v>
      </c>
      <c r="E84" s="5">
        <v>12</v>
      </c>
      <c r="F84" s="5">
        <v>1292</v>
      </c>
      <c r="G84" s="151" t="s">
        <v>2095</v>
      </c>
      <c r="H84" s="5"/>
      <c r="I84" s="5" t="s">
        <v>3787</v>
      </c>
      <c r="J84" s="5"/>
      <c r="K84" s="341">
        <v>6252099</v>
      </c>
      <c r="L84" s="341">
        <v>1322202</v>
      </c>
      <c r="M84" s="5"/>
      <c r="N84" s="5"/>
      <c r="O84" s="5"/>
      <c r="P84" s="5">
        <v>96000</v>
      </c>
      <c r="Q84" s="5"/>
      <c r="R84" s="569" t="s">
        <v>6859</v>
      </c>
      <c r="S84" s="5" t="s">
        <v>3661</v>
      </c>
      <c r="T84" s="5" t="s">
        <v>3656</v>
      </c>
      <c r="U84" s="5" t="s">
        <v>3655</v>
      </c>
      <c r="V84" s="568" t="s">
        <v>3786</v>
      </c>
      <c r="W84" s="568"/>
      <c r="X84" s="568"/>
      <c r="Y84" s="548" t="s">
        <v>3355</v>
      </c>
      <c r="Z84" s="548" t="s">
        <v>3653</v>
      </c>
      <c r="AA84" s="568"/>
      <c r="AB84" s="568"/>
      <c r="AC84">
        <v>422</v>
      </c>
      <c r="AE84" s="568"/>
      <c r="AF84" s="568"/>
      <c r="AG84" s="568"/>
      <c r="AH84" s="546"/>
      <c r="AI84" s="546"/>
      <c r="AJ84" s="546"/>
      <c r="AK84" s="546"/>
      <c r="AL84" s="546"/>
      <c r="AM84" s="546"/>
      <c r="AN84" s="546"/>
      <c r="AO84" s="546"/>
      <c r="AP84" s="5">
        <v>10</v>
      </c>
      <c r="AQ84" s="5">
        <v>2</v>
      </c>
      <c r="AR84" s="5">
        <v>3.5</v>
      </c>
      <c r="AS84" s="5" t="s">
        <v>3117</v>
      </c>
      <c r="AT84" s="5">
        <v>0.45</v>
      </c>
      <c r="AU84" s="5">
        <v>0.61</v>
      </c>
      <c r="AV84" s="5" t="s">
        <v>1754</v>
      </c>
      <c r="AW84" s="5">
        <v>3</v>
      </c>
      <c r="AX84" s="5"/>
      <c r="AY84" s="5" t="s">
        <v>3679</v>
      </c>
      <c r="AZ84" s="5" t="s">
        <v>3652</v>
      </c>
      <c r="BA84" s="5">
        <v>12.3</v>
      </c>
      <c r="BB84" s="5" t="s">
        <v>3107</v>
      </c>
      <c r="BC84" s="555" t="s">
        <v>1879</v>
      </c>
      <c r="BD84" s="555" t="s">
        <v>1879</v>
      </c>
      <c r="BE84" s="5" t="s">
        <v>3651</v>
      </c>
      <c r="BF84" s="5"/>
      <c r="BG84" s="5"/>
      <c r="BH84" s="5">
        <v>0</v>
      </c>
      <c r="BI84" s="5">
        <v>0</v>
      </c>
      <c r="BJ84" s="5">
        <v>2</v>
      </c>
      <c r="BK84" s="5">
        <v>1</v>
      </c>
      <c r="BL84" s="5">
        <v>2</v>
      </c>
      <c r="BM84" s="5">
        <v>2</v>
      </c>
      <c r="BN84" s="5">
        <v>3</v>
      </c>
      <c r="BO84" s="5">
        <v>0</v>
      </c>
      <c r="BP84" s="5">
        <v>0</v>
      </c>
      <c r="BQ84" s="5">
        <v>0</v>
      </c>
      <c r="BR84" s="5">
        <v>0</v>
      </c>
      <c r="BS84" s="5">
        <v>0</v>
      </c>
      <c r="BT84" s="5">
        <v>3</v>
      </c>
      <c r="BU84" s="5">
        <v>0</v>
      </c>
      <c r="BV84" s="5">
        <v>0</v>
      </c>
      <c r="BW84" s="5">
        <v>1</v>
      </c>
      <c r="BX84" s="5">
        <v>1</v>
      </c>
      <c r="BY84" s="5">
        <v>0</v>
      </c>
      <c r="BZ84" s="5" t="s">
        <v>3118</v>
      </c>
      <c r="CA84" s="5" t="s">
        <v>3785</v>
      </c>
      <c r="CB84" s="5" t="s">
        <v>3745</v>
      </c>
      <c r="CC84" s="5">
        <v>3</v>
      </c>
      <c r="CD84" s="5" t="s">
        <v>3290</v>
      </c>
      <c r="CE84" s="5" t="s">
        <v>3745</v>
      </c>
      <c r="CF84" s="5"/>
      <c r="CG84" s="566">
        <v>3</v>
      </c>
      <c r="CH84" s="5">
        <v>0</v>
      </c>
      <c r="CI84" s="5"/>
      <c r="CJ84" s="567" t="s">
        <v>3048</v>
      </c>
      <c r="CK84" s="566">
        <v>5</v>
      </c>
      <c r="CL84" s="5"/>
      <c r="CM84" s="5"/>
      <c r="CN84" s="5" t="s">
        <v>1428</v>
      </c>
      <c r="CO84" s="5" t="s">
        <v>3784</v>
      </c>
      <c r="CP84" s="5"/>
      <c r="CR84" s="597" t="s">
        <v>3647</v>
      </c>
      <c r="CS84" s="543">
        <v>62528321323908</v>
      </c>
      <c r="EK84" s="5">
        <v>2</v>
      </c>
      <c r="EL84" s="5">
        <v>0</v>
      </c>
      <c r="EM84" s="5">
        <v>0</v>
      </c>
      <c r="EN84" s="5">
        <v>0</v>
      </c>
      <c r="EO84" s="5">
        <v>0</v>
      </c>
      <c r="EP84" s="5">
        <v>0</v>
      </c>
      <c r="EQ84" s="5">
        <v>0</v>
      </c>
      <c r="ER84" s="5">
        <v>0</v>
      </c>
      <c r="ES84" s="5">
        <v>0</v>
      </c>
      <c r="ET84" s="5">
        <v>0</v>
      </c>
      <c r="EU84" s="5">
        <v>0</v>
      </c>
      <c r="EV84" s="5">
        <v>0</v>
      </c>
      <c r="EW84" s="5">
        <v>0</v>
      </c>
      <c r="EX84" s="5">
        <v>0</v>
      </c>
      <c r="EY84" s="5">
        <v>0</v>
      </c>
      <c r="EZ84" s="5">
        <v>0</v>
      </c>
      <c r="FA84">
        <v>0.5</v>
      </c>
      <c r="FB84" s="147">
        <v>0.48309178743961351</v>
      </c>
      <c r="FC84" s="147">
        <v>0.48309178743961351</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row>
    <row r="85" spans="1:174">
      <c r="A85" t="s">
        <v>2096</v>
      </c>
      <c r="B85" s="5" t="s">
        <v>3662</v>
      </c>
      <c r="C85" s="5" t="s">
        <v>3661</v>
      </c>
      <c r="D85" s="5" t="s">
        <v>3660</v>
      </c>
      <c r="E85" s="5">
        <v>12</v>
      </c>
      <c r="F85" s="5">
        <v>1292</v>
      </c>
      <c r="G85" s="151" t="s">
        <v>2097</v>
      </c>
      <c r="H85" s="5"/>
      <c r="I85" s="5" t="s">
        <v>3783</v>
      </c>
      <c r="J85" s="5"/>
      <c r="K85" s="341">
        <v>6250646</v>
      </c>
      <c r="L85" s="341">
        <v>1321793</v>
      </c>
      <c r="M85" s="5"/>
      <c r="N85" s="5"/>
      <c r="O85" s="5"/>
      <c r="P85" s="5">
        <v>96000</v>
      </c>
      <c r="Q85" s="5"/>
      <c r="R85" s="569" t="s">
        <v>6859</v>
      </c>
      <c r="S85" s="5" t="s">
        <v>3661</v>
      </c>
      <c r="T85" s="5" t="s">
        <v>3656</v>
      </c>
      <c r="U85" s="5" t="s">
        <v>3655</v>
      </c>
      <c r="V85" s="568" t="s">
        <v>3782</v>
      </c>
      <c r="W85" s="568"/>
      <c r="X85" s="568"/>
      <c r="Y85" s="548" t="s">
        <v>3355</v>
      </c>
      <c r="Z85" s="548" t="s">
        <v>3653</v>
      </c>
      <c r="AA85" s="568"/>
      <c r="AB85" s="568"/>
      <c r="AC85">
        <v>427</v>
      </c>
      <c r="AE85" s="568"/>
      <c r="AF85" s="568"/>
      <c r="AG85" s="568"/>
      <c r="AH85" s="546"/>
      <c r="AI85" s="546"/>
      <c r="AJ85" s="546"/>
      <c r="AK85" s="546"/>
      <c r="AL85" s="546"/>
      <c r="AM85" s="546"/>
      <c r="AN85" s="546"/>
      <c r="AO85" s="546"/>
      <c r="AP85" s="5">
        <v>10</v>
      </c>
      <c r="AQ85" s="5">
        <v>2</v>
      </c>
      <c r="AR85" s="5">
        <v>6</v>
      </c>
      <c r="AS85" s="5" t="s">
        <v>3117</v>
      </c>
      <c r="AT85" s="555"/>
      <c r="AU85" s="555"/>
      <c r="AV85" s="5" t="s">
        <v>1754</v>
      </c>
      <c r="AW85" s="5">
        <v>3</v>
      </c>
      <c r="AX85" s="5"/>
      <c r="AY85" s="5" t="s">
        <v>3679</v>
      </c>
      <c r="AZ85" s="5" t="s">
        <v>3652</v>
      </c>
      <c r="BA85" s="5">
        <v>12.5</v>
      </c>
      <c r="BB85" s="5" t="s">
        <v>3107</v>
      </c>
      <c r="BC85" s="5" t="s">
        <v>3108</v>
      </c>
      <c r="BD85" s="555" t="s">
        <v>1879</v>
      </c>
      <c r="BE85" s="5" t="s">
        <v>3651</v>
      </c>
      <c r="BF85" s="5"/>
      <c r="BG85" s="5"/>
      <c r="BH85" s="555" t="s">
        <v>1879</v>
      </c>
      <c r="BI85" s="555" t="s">
        <v>1879</v>
      </c>
      <c r="BJ85" s="555" t="s">
        <v>1879</v>
      </c>
      <c r="BK85" s="555" t="s">
        <v>1879</v>
      </c>
      <c r="BL85" s="555" t="s">
        <v>1879</v>
      </c>
      <c r="BM85" s="5">
        <v>2</v>
      </c>
      <c r="BN85" s="5">
        <v>3</v>
      </c>
      <c r="BO85" s="5">
        <v>0</v>
      </c>
      <c r="BP85" s="5">
        <v>0</v>
      </c>
      <c r="BQ85" s="5">
        <v>0</v>
      </c>
      <c r="BR85" s="5">
        <v>0</v>
      </c>
      <c r="BS85" s="5">
        <v>0</v>
      </c>
      <c r="BT85" s="5">
        <v>3</v>
      </c>
      <c r="BU85" s="5">
        <v>0</v>
      </c>
      <c r="BV85" s="555" t="s">
        <v>1879</v>
      </c>
      <c r="BW85" s="555" t="s">
        <v>1879</v>
      </c>
      <c r="BX85" s="555" t="s">
        <v>1879</v>
      </c>
      <c r="BY85" s="555" t="s">
        <v>1879</v>
      </c>
      <c r="BZ85" s="5" t="s">
        <v>3073</v>
      </c>
      <c r="CA85" s="5" t="s">
        <v>3649</v>
      </c>
      <c r="CB85" s="5"/>
      <c r="CC85" s="5">
        <v>3</v>
      </c>
      <c r="CD85" s="5" t="s">
        <v>3297</v>
      </c>
      <c r="CE85" s="5" t="s">
        <v>3051</v>
      </c>
      <c r="CF85" s="5" t="s">
        <v>3781</v>
      </c>
      <c r="CG85" s="566">
        <v>2</v>
      </c>
      <c r="CH85" s="5">
        <v>2</v>
      </c>
      <c r="CI85" s="5">
        <v>3</v>
      </c>
      <c r="CJ85" s="567" t="s">
        <v>3048</v>
      </c>
      <c r="CK85" s="566">
        <v>5</v>
      </c>
      <c r="CL85" s="5"/>
      <c r="CM85" s="5"/>
      <c r="CN85" s="5" t="s">
        <v>1428</v>
      </c>
      <c r="CO85" s="6" t="s">
        <v>3780</v>
      </c>
      <c r="CP85" s="5"/>
      <c r="CR85" s="552" t="s">
        <v>3779</v>
      </c>
      <c r="CS85" s="543">
        <v>62492401319637</v>
      </c>
      <c r="EK85" s="5">
        <v>16</v>
      </c>
      <c r="EL85" s="5">
        <v>0</v>
      </c>
      <c r="EM85" s="5">
        <v>0</v>
      </c>
      <c r="EN85" s="5">
        <v>0</v>
      </c>
      <c r="EO85" s="5">
        <v>0</v>
      </c>
      <c r="EP85" s="5">
        <v>0</v>
      </c>
      <c r="EQ85" s="5">
        <v>0</v>
      </c>
      <c r="ER85" s="5">
        <v>0</v>
      </c>
      <c r="ES85" s="5">
        <v>0</v>
      </c>
      <c r="ET85" s="5">
        <v>0</v>
      </c>
      <c r="EU85" s="5">
        <v>0</v>
      </c>
      <c r="EV85" s="5">
        <v>0</v>
      </c>
      <c r="EW85" s="5">
        <v>0</v>
      </c>
      <c r="EX85" s="5">
        <v>0</v>
      </c>
      <c r="EY85" s="5">
        <v>0</v>
      </c>
      <c r="EZ85" s="5">
        <v>0</v>
      </c>
      <c r="FA85">
        <v>2.8</v>
      </c>
      <c r="FB85" s="147">
        <v>3.8647342995169081</v>
      </c>
      <c r="FC85" s="147">
        <v>3.8647342995169081</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row>
    <row r="86" spans="1:174">
      <c r="A86" t="s">
        <v>2098</v>
      </c>
      <c r="B86" s="5" t="s">
        <v>3662</v>
      </c>
      <c r="C86" s="5" t="s">
        <v>3661</v>
      </c>
      <c r="D86" s="5" t="s">
        <v>3660</v>
      </c>
      <c r="E86" s="5">
        <v>12</v>
      </c>
      <c r="F86" s="5">
        <v>1276</v>
      </c>
      <c r="G86" s="151" t="s">
        <v>2099</v>
      </c>
      <c r="H86" s="5"/>
      <c r="I86" s="151" t="s">
        <v>3778</v>
      </c>
      <c r="J86" s="5"/>
      <c r="K86" s="583">
        <v>6216068</v>
      </c>
      <c r="L86" s="583">
        <v>1348314</v>
      </c>
      <c r="M86" s="5"/>
      <c r="N86" s="5"/>
      <c r="O86" s="5"/>
      <c r="P86" s="5">
        <v>96000</v>
      </c>
      <c r="Q86" s="5"/>
      <c r="R86" s="572" t="s">
        <v>3425</v>
      </c>
      <c r="S86" s="5" t="s">
        <v>3657</v>
      </c>
      <c r="T86" s="5" t="s">
        <v>3656</v>
      </c>
      <c r="U86" s="5" t="s">
        <v>3655</v>
      </c>
      <c r="V86" s="568" t="s">
        <v>3777</v>
      </c>
      <c r="W86" s="568"/>
      <c r="X86" s="568"/>
      <c r="Y86" s="548" t="s">
        <v>3355</v>
      </c>
      <c r="Z86" s="548" t="s">
        <v>3653</v>
      </c>
      <c r="AA86" s="568"/>
      <c r="AB86" s="568"/>
      <c r="AC86">
        <v>420</v>
      </c>
      <c r="AE86" s="568"/>
      <c r="AF86" s="568"/>
      <c r="AG86" s="568"/>
      <c r="AH86" s="546"/>
      <c r="AI86" s="546"/>
      <c r="AJ86" s="546"/>
      <c r="AK86" s="546"/>
      <c r="AL86" s="546"/>
      <c r="AM86" s="546"/>
      <c r="AN86" s="546"/>
      <c r="AO86" s="546"/>
      <c r="AP86" s="5">
        <v>10</v>
      </c>
      <c r="AQ86" s="5">
        <v>3</v>
      </c>
      <c r="AR86" s="5">
        <v>4</v>
      </c>
      <c r="AS86" s="5" t="s">
        <v>1763</v>
      </c>
      <c r="AT86" s="5">
        <v>0.45</v>
      </c>
      <c r="AU86" s="5">
        <v>0.67</v>
      </c>
      <c r="AV86" s="5" t="s">
        <v>1754</v>
      </c>
      <c r="AW86" s="5">
        <v>2</v>
      </c>
      <c r="AX86" s="5"/>
      <c r="AY86" s="5" t="s">
        <v>3679</v>
      </c>
      <c r="AZ86" s="5" t="s">
        <v>3652</v>
      </c>
      <c r="BA86" s="5">
        <v>13.6</v>
      </c>
      <c r="BB86" s="5" t="s">
        <v>3092</v>
      </c>
      <c r="BC86" s="5" t="s">
        <v>3108</v>
      </c>
      <c r="BD86" s="5" t="s">
        <v>3055</v>
      </c>
      <c r="BE86" s="5" t="s">
        <v>3651</v>
      </c>
      <c r="BF86" s="5"/>
      <c r="BG86" s="5"/>
      <c r="BH86" s="5">
        <v>0</v>
      </c>
      <c r="BI86" s="5">
        <v>2</v>
      </c>
      <c r="BJ86" s="5">
        <v>1</v>
      </c>
      <c r="BK86" s="5">
        <v>3</v>
      </c>
      <c r="BL86" s="5">
        <v>1</v>
      </c>
      <c r="BM86" s="5">
        <v>2</v>
      </c>
      <c r="BN86" s="5">
        <v>1</v>
      </c>
      <c r="BO86" s="5">
        <v>0</v>
      </c>
      <c r="BP86" s="5">
        <v>0</v>
      </c>
      <c r="BQ86" s="5">
        <v>0</v>
      </c>
      <c r="BR86" s="5">
        <v>0</v>
      </c>
      <c r="BS86" s="5">
        <v>0</v>
      </c>
      <c r="BT86" s="5">
        <v>2</v>
      </c>
      <c r="BU86" s="5">
        <v>0</v>
      </c>
      <c r="BV86" s="5">
        <v>1</v>
      </c>
      <c r="BW86" s="5">
        <v>2</v>
      </c>
      <c r="BX86" s="5">
        <v>1</v>
      </c>
      <c r="BY86" s="5">
        <v>0</v>
      </c>
      <c r="BZ86" s="5" t="s">
        <v>3676</v>
      </c>
      <c r="CA86" s="5" t="s">
        <v>3776</v>
      </c>
      <c r="CB86" s="5" t="s">
        <v>3775</v>
      </c>
      <c r="CC86" s="5">
        <v>3</v>
      </c>
      <c r="CD86" s="5" t="s">
        <v>3703</v>
      </c>
      <c r="CE86" s="5" t="s">
        <v>3774</v>
      </c>
      <c r="CF86" s="5" t="s">
        <v>3773</v>
      </c>
      <c r="CG86" s="566">
        <v>2</v>
      </c>
      <c r="CH86" s="5">
        <v>1</v>
      </c>
      <c r="CI86" s="5">
        <v>2</v>
      </c>
      <c r="CJ86" s="567" t="s">
        <v>3048</v>
      </c>
      <c r="CK86" s="566">
        <v>5</v>
      </c>
      <c r="CL86" s="5"/>
      <c r="CM86" s="5"/>
      <c r="CN86" s="5" t="s">
        <v>1428</v>
      </c>
      <c r="CO86" s="5" t="s">
        <v>3772</v>
      </c>
      <c r="CP86" s="5"/>
      <c r="CR86" s="552" t="s">
        <v>3771</v>
      </c>
      <c r="CS86" s="543">
        <v>62153681347611</v>
      </c>
      <c r="EK86" s="5">
        <v>17</v>
      </c>
      <c r="EL86" s="5">
        <v>0</v>
      </c>
      <c r="EM86" s="5">
        <v>0</v>
      </c>
      <c r="EN86" s="5">
        <v>0</v>
      </c>
      <c r="EO86" s="5">
        <v>0</v>
      </c>
      <c r="EP86" s="5">
        <v>2</v>
      </c>
      <c r="EQ86" s="5">
        <v>0</v>
      </c>
      <c r="ER86" s="5">
        <v>0</v>
      </c>
      <c r="ES86" s="5">
        <v>0</v>
      </c>
      <c r="ET86" s="5">
        <v>0</v>
      </c>
      <c r="EU86" s="5">
        <v>0</v>
      </c>
      <c r="EV86" s="5">
        <v>0</v>
      </c>
      <c r="EW86" s="5">
        <v>0</v>
      </c>
      <c r="EX86" s="5">
        <v>0</v>
      </c>
      <c r="EY86" s="5">
        <v>0</v>
      </c>
      <c r="EZ86" s="5">
        <v>0</v>
      </c>
      <c r="FA86">
        <v>0.5</v>
      </c>
      <c r="FB86" s="147">
        <v>4.5893719806763293</v>
      </c>
      <c r="FC86" s="147">
        <v>4.1062801932367154</v>
      </c>
      <c r="FD86" s="147">
        <v>0</v>
      </c>
      <c r="FE86" s="147">
        <v>0</v>
      </c>
      <c r="FF86" s="147">
        <v>0</v>
      </c>
      <c r="FG86" s="147">
        <v>0</v>
      </c>
      <c r="FH86" s="147">
        <v>0.48309178743961351</v>
      </c>
      <c r="FI86" s="147">
        <v>0</v>
      </c>
      <c r="FJ86" s="147">
        <v>0</v>
      </c>
      <c r="FK86" s="147">
        <v>0</v>
      </c>
      <c r="FL86" s="147">
        <v>0</v>
      </c>
      <c r="FM86" s="147">
        <v>0</v>
      </c>
      <c r="FN86" s="147">
        <v>0</v>
      </c>
      <c r="FO86" s="147">
        <v>0</v>
      </c>
      <c r="FP86" s="147">
        <v>0</v>
      </c>
      <c r="FQ86" s="147">
        <v>0</v>
      </c>
      <c r="FR86" s="147">
        <v>0</v>
      </c>
    </row>
    <row r="87" spans="1:174">
      <c r="A87" t="s">
        <v>2100</v>
      </c>
      <c r="B87" s="5" t="s">
        <v>3728</v>
      </c>
      <c r="C87" s="5" t="s">
        <v>3661</v>
      </c>
      <c r="D87" s="179" t="s">
        <v>3727</v>
      </c>
      <c r="E87" s="5">
        <v>12</v>
      </c>
      <c r="F87" s="5">
        <v>1284</v>
      </c>
      <c r="G87" s="151" t="s">
        <v>1913</v>
      </c>
      <c r="H87" s="5" t="s">
        <v>3765</v>
      </c>
      <c r="I87" s="151" t="s">
        <v>3764</v>
      </c>
      <c r="J87" s="5"/>
      <c r="K87" s="583">
        <v>6232935</v>
      </c>
      <c r="L87" s="583">
        <v>1301364</v>
      </c>
      <c r="M87" s="5"/>
      <c r="N87" s="5"/>
      <c r="O87" s="5"/>
      <c r="P87" s="5">
        <v>94095</v>
      </c>
      <c r="Q87" s="5"/>
      <c r="R87" s="572" t="s">
        <v>6858</v>
      </c>
      <c r="S87" s="5" t="s">
        <v>3661</v>
      </c>
      <c r="T87" s="5" t="s">
        <v>3656</v>
      </c>
      <c r="U87" s="5" t="s">
        <v>3655</v>
      </c>
      <c r="V87" s="568" t="s">
        <v>3770</v>
      </c>
      <c r="W87" s="568"/>
      <c r="X87" s="568"/>
      <c r="Y87" s="548" t="s">
        <v>3355</v>
      </c>
      <c r="Z87" s="548" t="s">
        <v>3653</v>
      </c>
      <c r="AA87" s="568"/>
      <c r="AB87" s="568"/>
      <c r="AC87">
        <v>429</v>
      </c>
      <c r="AE87" s="568"/>
      <c r="AF87" s="568"/>
      <c r="AG87" s="568"/>
      <c r="AH87" s="546"/>
      <c r="AI87" s="546"/>
      <c r="AJ87" s="546"/>
      <c r="AK87" s="546"/>
      <c r="AL87" s="546"/>
      <c r="AM87" s="546"/>
      <c r="AN87" s="546"/>
      <c r="AO87" s="546"/>
      <c r="AP87" s="5">
        <v>5</v>
      </c>
      <c r="AQ87" s="538">
        <v>1</v>
      </c>
      <c r="AR87" s="538">
        <v>1.1000000000000001</v>
      </c>
      <c r="AS87" s="5" t="s">
        <v>3359</v>
      </c>
      <c r="AT87" s="5">
        <v>0.15</v>
      </c>
      <c r="AU87" s="5">
        <v>0.2</v>
      </c>
      <c r="AV87" s="5" t="s">
        <v>1754</v>
      </c>
      <c r="AW87" s="5">
        <v>1</v>
      </c>
      <c r="AX87" s="5"/>
      <c r="AY87" s="5" t="s">
        <v>3146</v>
      </c>
      <c r="AZ87" s="5" t="s">
        <v>3724</v>
      </c>
      <c r="BA87" s="555" t="s">
        <v>3769</v>
      </c>
      <c r="BB87" s="5" t="s">
        <v>3055</v>
      </c>
      <c r="BC87" s="5" t="s">
        <v>3056</v>
      </c>
      <c r="BD87" s="5" t="s">
        <v>3750</v>
      </c>
      <c r="BE87" s="538" t="s">
        <v>3762</v>
      </c>
      <c r="BF87" s="538" t="s">
        <v>3761</v>
      </c>
      <c r="BG87" s="538" t="s">
        <v>3748</v>
      </c>
      <c r="BH87" s="5">
        <v>2</v>
      </c>
      <c r="BI87" s="5">
        <v>3</v>
      </c>
      <c r="BJ87" s="5">
        <v>2</v>
      </c>
      <c r="BK87" s="5">
        <v>1</v>
      </c>
      <c r="BL87" s="5">
        <v>1</v>
      </c>
      <c r="BM87" s="5">
        <v>1</v>
      </c>
      <c r="BN87" s="5">
        <v>0</v>
      </c>
      <c r="BO87" s="5">
        <v>0</v>
      </c>
      <c r="BP87" s="5">
        <v>3</v>
      </c>
      <c r="BQ87" s="5">
        <v>0</v>
      </c>
      <c r="BR87" s="5">
        <v>0</v>
      </c>
      <c r="BS87" s="5">
        <v>0</v>
      </c>
      <c r="BT87" s="5">
        <v>0</v>
      </c>
      <c r="BU87" s="5">
        <v>0</v>
      </c>
      <c r="BV87" s="5">
        <v>0</v>
      </c>
      <c r="BW87" s="5">
        <v>1</v>
      </c>
      <c r="BX87" s="5">
        <v>0</v>
      </c>
      <c r="BY87" s="5">
        <v>0</v>
      </c>
      <c r="BZ87" s="5" t="s">
        <v>3745</v>
      </c>
      <c r="CB87" s="5" t="s">
        <v>3760</v>
      </c>
      <c r="CC87" s="5">
        <v>0</v>
      </c>
      <c r="CD87" s="5" t="s">
        <v>3745</v>
      </c>
      <c r="CE87" s="5"/>
      <c r="CF87" s="5"/>
      <c r="CG87" s="566">
        <v>3</v>
      </c>
      <c r="CH87" s="5"/>
      <c r="CI87" s="5"/>
      <c r="CJ87" s="567" t="s">
        <v>3048</v>
      </c>
      <c r="CK87" s="566">
        <v>5</v>
      </c>
      <c r="CL87" s="5"/>
      <c r="CM87" s="5"/>
      <c r="CN87" s="5" t="s">
        <v>1428</v>
      </c>
      <c r="CO87" s="5" t="s">
        <v>3768</v>
      </c>
      <c r="CP87" s="5"/>
      <c r="CR87" s="552" t="s">
        <v>1914</v>
      </c>
      <c r="CS87" s="543">
        <v>62321541301806</v>
      </c>
      <c r="EK87" s="5">
        <v>11</v>
      </c>
      <c r="EL87" s="5">
        <v>0</v>
      </c>
      <c r="EM87" s="5">
        <v>0</v>
      </c>
      <c r="EN87" s="5">
        <v>0</v>
      </c>
      <c r="EO87" s="5">
        <v>0</v>
      </c>
      <c r="EP87" s="5">
        <v>1</v>
      </c>
      <c r="EQ87" s="5">
        <v>0</v>
      </c>
      <c r="ER87" s="5">
        <v>0</v>
      </c>
      <c r="ES87" s="5">
        <v>0</v>
      </c>
      <c r="ET87" s="5">
        <v>0</v>
      </c>
      <c r="EU87" s="5">
        <v>0</v>
      </c>
      <c r="EV87" s="5">
        <v>0</v>
      </c>
      <c r="EW87" s="5">
        <v>0</v>
      </c>
      <c r="EX87" s="5">
        <v>0</v>
      </c>
      <c r="EY87" s="5">
        <v>0</v>
      </c>
      <c r="EZ87" s="5">
        <v>0</v>
      </c>
      <c r="FA87">
        <v>3.7</v>
      </c>
      <c r="FB87" s="147">
        <v>2.8985507246376812</v>
      </c>
      <c r="FC87" s="147">
        <v>2.6570048309178742</v>
      </c>
      <c r="FD87" s="147">
        <v>0</v>
      </c>
      <c r="FE87" s="147">
        <v>0</v>
      </c>
      <c r="FF87" s="147">
        <v>0</v>
      </c>
      <c r="FG87" s="147">
        <v>0</v>
      </c>
      <c r="FH87" s="147">
        <v>0.24154589371980675</v>
      </c>
      <c r="FI87" s="147">
        <v>0</v>
      </c>
      <c r="FJ87" s="147">
        <v>0</v>
      </c>
      <c r="FK87" s="147">
        <v>0</v>
      </c>
      <c r="FL87" s="147">
        <v>0</v>
      </c>
      <c r="FM87" s="147">
        <v>0</v>
      </c>
      <c r="FN87" s="147">
        <v>0</v>
      </c>
      <c r="FO87" s="147">
        <v>0</v>
      </c>
      <c r="FP87" s="147">
        <v>0</v>
      </c>
      <c r="FQ87" s="147">
        <v>0</v>
      </c>
      <c r="FR87" s="147">
        <v>0</v>
      </c>
    </row>
    <row r="88" spans="1:174" s="584" customFormat="1">
      <c r="A88" t="s">
        <v>2102</v>
      </c>
      <c r="B88" s="585" t="s">
        <v>3728</v>
      </c>
      <c r="C88" s="585" t="s">
        <v>3661</v>
      </c>
      <c r="D88" s="235" t="s">
        <v>3727</v>
      </c>
      <c r="E88" s="585">
        <v>12</v>
      </c>
      <c r="F88" s="585">
        <v>1284</v>
      </c>
      <c r="G88" s="235" t="s">
        <v>1913</v>
      </c>
      <c r="H88" s="585" t="s">
        <v>3765</v>
      </c>
      <c r="I88" s="235" t="s">
        <v>3764</v>
      </c>
      <c r="J88" s="585"/>
      <c r="K88" s="595">
        <v>6232935</v>
      </c>
      <c r="L88" s="595">
        <v>1301364</v>
      </c>
      <c r="M88" s="585"/>
      <c r="N88" s="585"/>
      <c r="O88" s="585"/>
      <c r="P88" s="585">
        <v>94095</v>
      </c>
      <c r="Q88" s="585"/>
      <c r="R88" s="594" t="s">
        <v>6856</v>
      </c>
      <c r="S88" s="585" t="s">
        <v>3661</v>
      </c>
      <c r="T88" s="585" t="s">
        <v>3656</v>
      </c>
      <c r="U88" s="585" t="s">
        <v>3655</v>
      </c>
      <c r="V88" s="592" t="s">
        <v>3767</v>
      </c>
      <c r="W88" s="592"/>
      <c r="X88" s="592"/>
      <c r="Y88" s="593" t="s">
        <v>3355</v>
      </c>
      <c r="Z88" s="593" t="s">
        <v>3653</v>
      </c>
      <c r="AA88" s="592"/>
      <c r="AB88" s="592"/>
      <c r="AC88"/>
      <c r="AE88" s="592"/>
      <c r="AF88" s="592"/>
      <c r="AG88" s="592"/>
      <c r="AH88" s="577"/>
      <c r="AI88" s="577"/>
      <c r="AJ88" s="577"/>
      <c r="AK88" s="577"/>
      <c r="AL88" s="577"/>
      <c r="AM88" s="577"/>
      <c r="AN88" s="577"/>
      <c r="AO88" s="577"/>
      <c r="AP88" s="585">
        <v>3</v>
      </c>
      <c r="AQ88" s="585">
        <v>1</v>
      </c>
      <c r="AR88" s="585">
        <v>2</v>
      </c>
      <c r="AS88" s="585" t="s">
        <v>3117</v>
      </c>
      <c r="AT88" s="585">
        <v>1.3</v>
      </c>
      <c r="AU88" s="585">
        <v>1.3</v>
      </c>
      <c r="AV88" s="585" t="s">
        <v>1754</v>
      </c>
      <c r="AW88" s="585">
        <v>2</v>
      </c>
      <c r="AX88" s="585"/>
      <c r="AY88" s="585" t="s">
        <v>3667</v>
      </c>
      <c r="AZ88" s="585" t="s">
        <v>3724</v>
      </c>
      <c r="BA88" s="585">
        <v>15.9</v>
      </c>
      <c r="BB88" s="590" t="s">
        <v>3055</v>
      </c>
      <c r="BC88" s="590" t="s">
        <v>3056</v>
      </c>
      <c r="BD88" s="590" t="s">
        <v>3750</v>
      </c>
      <c r="BE88" s="590" t="s">
        <v>3762</v>
      </c>
      <c r="BF88" s="590" t="s">
        <v>3761</v>
      </c>
      <c r="BG88" s="590" t="s">
        <v>3748</v>
      </c>
      <c r="BH88" s="590">
        <v>2</v>
      </c>
      <c r="BI88" s="590">
        <v>3</v>
      </c>
      <c r="BJ88" s="590">
        <v>2</v>
      </c>
      <c r="BK88" s="590">
        <v>1</v>
      </c>
      <c r="BL88" s="590">
        <v>1</v>
      </c>
      <c r="BM88" s="590">
        <v>1</v>
      </c>
      <c r="BN88" s="590">
        <v>0</v>
      </c>
      <c r="BO88" s="590">
        <v>0</v>
      </c>
      <c r="BP88" s="590">
        <v>3</v>
      </c>
      <c r="BQ88" s="590">
        <v>0</v>
      </c>
      <c r="BR88" s="590">
        <v>0</v>
      </c>
      <c r="BS88" s="590">
        <v>0</v>
      </c>
      <c r="BT88" s="590">
        <v>0</v>
      </c>
      <c r="BU88" s="590">
        <v>0</v>
      </c>
      <c r="BV88" s="590">
        <v>0</v>
      </c>
      <c r="BW88" s="590">
        <v>1</v>
      </c>
      <c r="BX88" s="590">
        <v>0</v>
      </c>
      <c r="BY88" s="590">
        <v>0</v>
      </c>
      <c r="BZ88" s="590" t="s">
        <v>3745</v>
      </c>
      <c r="CA88" s="596"/>
      <c r="CB88" s="590" t="s">
        <v>3760</v>
      </c>
      <c r="CC88" s="590">
        <v>0</v>
      </c>
      <c r="CD88" s="590" t="s">
        <v>3745</v>
      </c>
      <c r="CE88" s="590"/>
      <c r="CF88" s="590"/>
      <c r="CG88" s="591">
        <v>3</v>
      </c>
      <c r="CH88" s="590"/>
      <c r="CI88" s="590"/>
      <c r="CJ88" s="589" t="s">
        <v>3305</v>
      </c>
      <c r="CK88" s="588">
        <v>0</v>
      </c>
      <c r="CL88" s="585"/>
      <c r="CM88" s="585"/>
      <c r="CN88" s="585" t="s">
        <v>1428</v>
      </c>
      <c r="CO88" s="585" t="s">
        <v>3766</v>
      </c>
      <c r="CP88" s="585"/>
      <c r="CR88" s="587" t="s">
        <v>1914</v>
      </c>
      <c r="CS88" s="586">
        <v>62321541301806</v>
      </c>
      <c r="EK88" s="585"/>
      <c r="EL88" s="585"/>
      <c r="EM88" s="585"/>
      <c r="EN88" s="585"/>
      <c r="EO88" s="585"/>
      <c r="EP88" s="585"/>
      <c r="EQ88" s="585"/>
      <c r="ER88" s="585"/>
      <c r="ES88" s="585"/>
      <c r="ET88" s="585"/>
      <c r="EU88" s="585"/>
      <c r="EV88" s="585"/>
      <c r="EW88" s="585"/>
      <c r="EX88" s="585"/>
      <c r="EY88" s="585"/>
      <c r="EZ88" s="585"/>
      <c r="FA88"/>
      <c r="FB88" s="147"/>
      <c r="FC88" s="147"/>
      <c r="FD88" s="147"/>
      <c r="FE88" s="147"/>
      <c r="FF88" s="147"/>
      <c r="FG88" s="147"/>
      <c r="FH88" s="147"/>
      <c r="FI88" s="147"/>
      <c r="FJ88" s="147"/>
      <c r="FK88" s="147"/>
      <c r="FL88" s="147"/>
      <c r="FM88" s="147"/>
      <c r="FN88" s="147"/>
      <c r="FO88" s="147"/>
      <c r="FP88" s="147"/>
      <c r="FQ88" s="147"/>
      <c r="FR88" s="147"/>
    </row>
    <row r="89" spans="1:174">
      <c r="A89" t="s">
        <v>2103</v>
      </c>
      <c r="B89" s="5" t="s">
        <v>3728</v>
      </c>
      <c r="C89" s="5" t="s">
        <v>3661</v>
      </c>
      <c r="D89" s="179" t="s">
        <v>3727</v>
      </c>
      <c r="E89" s="5">
        <v>12</v>
      </c>
      <c r="F89" s="5">
        <v>1284</v>
      </c>
      <c r="G89" s="151" t="s">
        <v>1913</v>
      </c>
      <c r="H89" s="5" t="s">
        <v>3765</v>
      </c>
      <c r="I89" s="151" t="s">
        <v>3764</v>
      </c>
      <c r="J89" s="5"/>
      <c r="K89" s="583">
        <v>6232935</v>
      </c>
      <c r="L89" s="583">
        <v>1301364</v>
      </c>
      <c r="M89" s="5"/>
      <c r="N89" s="5"/>
      <c r="O89" s="5"/>
      <c r="P89" s="5">
        <v>94095</v>
      </c>
      <c r="Q89" s="5"/>
      <c r="R89" s="572" t="s">
        <v>3425</v>
      </c>
      <c r="S89" s="5" t="s">
        <v>3661</v>
      </c>
      <c r="T89" s="5" t="s">
        <v>3656</v>
      </c>
      <c r="U89" s="5" t="s">
        <v>3655</v>
      </c>
      <c r="V89" s="568" t="s">
        <v>3763</v>
      </c>
      <c r="W89" s="568"/>
      <c r="X89" s="568"/>
      <c r="Y89" s="548" t="s">
        <v>3355</v>
      </c>
      <c r="Z89" s="548" t="s">
        <v>3653</v>
      </c>
      <c r="AA89" s="568"/>
      <c r="AB89" s="568"/>
      <c r="AC89">
        <v>421</v>
      </c>
      <c r="AE89" s="568"/>
      <c r="AF89" s="568"/>
      <c r="AG89" s="568"/>
      <c r="AH89" s="546"/>
      <c r="AI89" s="546"/>
      <c r="AJ89" s="546"/>
      <c r="AK89" s="546"/>
      <c r="AL89" s="546"/>
      <c r="AM89" s="546"/>
      <c r="AN89" s="546"/>
      <c r="AO89" s="546"/>
      <c r="AP89" s="5">
        <v>10</v>
      </c>
      <c r="AQ89" s="5">
        <v>1</v>
      </c>
      <c r="AR89" s="5">
        <v>1.7</v>
      </c>
      <c r="AS89" s="5" t="s">
        <v>1763</v>
      </c>
      <c r="AT89" s="5">
        <v>0.38</v>
      </c>
      <c r="AU89" s="5">
        <v>0.4</v>
      </c>
      <c r="AV89" s="5" t="s">
        <v>1754</v>
      </c>
      <c r="AW89" s="538">
        <v>2</v>
      </c>
      <c r="AX89" s="5"/>
      <c r="AY89" s="5" t="s">
        <v>3146</v>
      </c>
      <c r="AZ89" s="5" t="s">
        <v>3724</v>
      </c>
      <c r="BA89" s="5">
        <v>13.1</v>
      </c>
      <c r="BB89" s="6" t="s">
        <v>3055</v>
      </c>
      <c r="BC89" s="6" t="s">
        <v>3056</v>
      </c>
      <c r="BD89" s="6" t="s">
        <v>3750</v>
      </c>
      <c r="BE89" s="6" t="s">
        <v>3762</v>
      </c>
      <c r="BF89" s="6" t="s">
        <v>3761</v>
      </c>
      <c r="BG89" s="6" t="s">
        <v>3748</v>
      </c>
      <c r="BH89" s="6">
        <v>2</v>
      </c>
      <c r="BI89" s="6">
        <v>3</v>
      </c>
      <c r="BJ89" s="6">
        <v>2</v>
      </c>
      <c r="BK89" s="6">
        <v>1</v>
      </c>
      <c r="BL89" s="6">
        <v>1</v>
      </c>
      <c r="BM89" s="6">
        <v>1</v>
      </c>
      <c r="BN89" s="6">
        <v>0</v>
      </c>
      <c r="BO89" s="6">
        <v>0</v>
      </c>
      <c r="BP89" s="6">
        <v>3</v>
      </c>
      <c r="BQ89" s="6">
        <v>0</v>
      </c>
      <c r="BR89" s="6">
        <v>2</v>
      </c>
      <c r="BS89" s="6">
        <v>0</v>
      </c>
      <c r="BT89" s="6">
        <v>0</v>
      </c>
      <c r="BU89" s="6">
        <v>1</v>
      </c>
      <c r="BV89" s="6">
        <v>0</v>
      </c>
      <c r="BW89" s="6">
        <v>2</v>
      </c>
      <c r="BX89" s="6">
        <v>0</v>
      </c>
      <c r="BY89" s="6">
        <v>0</v>
      </c>
      <c r="BZ89" s="6" t="s">
        <v>3745</v>
      </c>
      <c r="CA89" s="68"/>
      <c r="CB89" s="6" t="s">
        <v>3760</v>
      </c>
      <c r="CC89" s="6">
        <v>0</v>
      </c>
      <c r="CD89" s="6" t="s">
        <v>3745</v>
      </c>
      <c r="CE89" s="6"/>
      <c r="CF89" s="6"/>
      <c r="CG89" s="503">
        <v>3</v>
      </c>
      <c r="CH89" s="6"/>
      <c r="CI89" s="6"/>
      <c r="CJ89" s="567" t="s">
        <v>3048</v>
      </c>
      <c r="CK89" s="566">
        <v>5</v>
      </c>
      <c r="CL89" s="5"/>
      <c r="CM89" s="5"/>
      <c r="CN89" s="5" t="s">
        <v>1428</v>
      </c>
      <c r="CO89" s="5" t="s">
        <v>3759</v>
      </c>
      <c r="CP89" s="5"/>
      <c r="CR89" s="552" t="s">
        <v>1914</v>
      </c>
      <c r="CS89" s="543">
        <v>62321541301806</v>
      </c>
      <c r="EK89" s="5">
        <v>20</v>
      </c>
      <c r="EL89" s="5">
        <v>1</v>
      </c>
      <c r="EM89" s="5">
        <v>0</v>
      </c>
      <c r="EN89" s="5">
        <v>0</v>
      </c>
      <c r="EO89" s="5">
        <v>0</v>
      </c>
      <c r="EP89" s="5">
        <v>0</v>
      </c>
      <c r="EQ89" s="5">
        <v>0</v>
      </c>
      <c r="ER89" s="5">
        <v>0</v>
      </c>
      <c r="ES89" s="5">
        <v>0</v>
      </c>
      <c r="ET89" s="5">
        <v>0</v>
      </c>
      <c r="EU89" s="5">
        <v>0</v>
      </c>
      <c r="EV89" s="5">
        <v>0</v>
      </c>
      <c r="EW89" s="5">
        <v>0</v>
      </c>
      <c r="EX89" s="5">
        <v>0</v>
      </c>
      <c r="EY89" s="5">
        <v>0</v>
      </c>
      <c r="EZ89" s="5">
        <v>0</v>
      </c>
      <c r="FA89">
        <v>1.4</v>
      </c>
      <c r="FB89" s="147">
        <v>5.0724637681159424</v>
      </c>
      <c r="FC89" s="147">
        <v>4.8309178743961354</v>
      </c>
      <c r="FD89" s="147">
        <v>0.24154589371980675</v>
      </c>
      <c r="FE89" s="147">
        <v>0</v>
      </c>
      <c r="FF89" s="147">
        <v>0</v>
      </c>
      <c r="FG89" s="147">
        <v>0</v>
      </c>
      <c r="FH89" s="147">
        <v>0</v>
      </c>
      <c r="FI89" s="147">
        <v>0</v>
      </c>
      <c r="FJ89" s="147">
        <v>0</v>
      </c>
      <c r="FK89" s="147">
        <v>0</v>
      </c>
      <c r="FL89" s="147">
        <v>0</v>
      </c>
      <c r="FM89" s="147">
        <v>0</v>
      </c>
      <c r="FN89" s="147">
        <v>0</v>
      </c>
      <c r="FO89" s="147">
        <v>0</v>
      </c>
      <c r="FP89" s="147">
        <v>0</v>
      </c>
      <c r="FQ89" s="147">
        <v>0</v>
      </c>
      <c r="FR89" s="147">
        <v>0</v>
      </c>
    </row>
    <row r="90" spans="1:174">
      <c r="A90" t="s">
        <v>2108</v>
      </c>
      <c r="B90" s="5" t="s">
        <v>3728</v>
      </c>
      <c r="C90" s="5" t="s">
        <v>3661</v>
      </c>
      <c r="D90" s="179" t="s">
        <v>3727</v>
      </c>
      <c r="E90" s="5">
        <v>12</v>
      </c>
      <c r="F90" s="5">
        <v>1283</v>
      </c>
      <c r="G90" s="151" t="s">
        <v>2109</v>
      </c>
      <c r="H90" s="5"/>
      <c r="I90" s="5" t="s">
        <v>3753</v>
      </c>
      <c r="J90" s="5"/>
      <c r="K90" s="583">
        <v>6225729</v>
      </c>
      <c r="L90" s="583">
        <v>1314958</v>
      </c>
      <c r="M90" s="5"/>
      <c r="N90" s="5"/>
      <c r="O90" s="5"/>
      <c r="P90" s="5">
        <v>94000</v>
      </c>
      <c r="Q90" s="5"/>
      <c r="R90" s="572" t="s">
        <v>6858</v>
      </c>
      <c r="S90" s="5" t="s">
        <v>3661</v>
      </c>
      <c r="T90" s="5" t="s">
        <v>3656</v>
      </c>
      <c r="U90" s="5" t="s">
        <v>3655</v>
      </c>
      <c r="V90" s="568" t="s">
        <v>3758</v>
      </c>
      <c r="W90" s="568"/>
      <c r="X90" s="568"/>
      <c r="Y90" s="548" t="s">
        <v>3355</v>
      </c>
      <c r="Z90" s="548" t="s">
        <v>3653</v>
      </c>
      <c r="AA90" s="568"/>
      <c r="AB90" s="568"/>
      <c r="AC90">
        <v>426</v>
      </c>
      <c r="AE90" s="568"/>
      <c r="AF90" s="568"/>
      <c r="AG90" s="568"/>
      <c r="AH90" s="546"/>
      <c r="AI90" s="546"/>
      <c r="AJ90" s="546"/>
      <c r="AK90" s="546"/>
      <c r="AL90" s="546"/>
      <c r="AM90" s="546"/>
      <c r="AN90" s="546"/>
      <c r="AO90" s="546"/>
      <c r="AP90" s="5">
        <v>1</v>
      </c>
      <c r="AQ90" s="5">
        <v>2.5</v>
      </c>
      <c r="AR90" s="5">
        <v>4.5</v>
      </c>
      <c r="AS90" t="s">
        <v>3359</v>
      </c>
      <c r="AT90" s="5">
        <v>0.6</v>
      </c>
      <c r="AU90" s="5">
        <v>0.8</v>
      </c>
      <c r="AV90" s="5" t="s">
        <v>1754</v>
      </c>
      <c r="AW90" s="5">
        <v>1</v>
      </c>
      <c r="AX90" s="5"/>
      <c r="AY90" s="5" t="s">
        <v>3679</v>
      </c>
      <c r="AZ90" s="5" t="s">
        <v>3724</v>
      </c>
      <c r="BA90" s="555" t="s">
        <v>3757</v>
      </c>
      <c r="BB90" s="5" t="s">
        <v>3056</v>
      </c>
      <c r="BC90" s="5" t="s">
        <v>3751</v>
      </c>
      <c r="BD90" s="5" t="s">
        <v>3750</v>
      </c>
      <c r="BE90" s="538" t="s">
        <v>3749</v>
      </c>
      <c r="BF90" s="538" t="s">
        <v>3748</v>
      </c>
      <c r="BG90" s="538" t="s">
        <v>3747</v>
      </c>
      <c r="BH90" s="5">
        <v>2</v>
      </c>
      <c r="BI90" s="5">
        <v>0</v>
      </c>
      <c r="BJ90" s="5">
        <v>3</v>
      </c>
      <c r="BK90" s="5">
        <v>1</v>
      </c>
      <c r="BL90" s="5">
        <v>1</v>
      </c>
      <c r="BM90" s="5">
        <v>2</v>
      </c>
      <c r="BN90" s="5">
        <v>0</v>
      </c>
      <c r="BO90" s="5">
        <v>0</v>
      </c>
      <c r="BP90" s="5">
        <v>1</v>
      </c>
      <c r="BQ90" s="5">
        <v>2</v>
      </c>
      <c r="BR90" s="5">
        <v>0</v>
      </c>
      <c r="BS90" s="5">
        <v>0</v>
      </c>
      <c r="BT90" s="5">
        <v>0</v>
      </c>
      <c r="BU90" s="5">
        <v>0</v>
      </c>
      <c r="BV90" s="5">
        <v>0</v>
      </c>
      <c r="BW90" s="5">
        <v>1</v>
      </c>
      <c r="BX90" s="5">
        <v>0</v>
      </c>
      <c r="BY90" s="5">
        <v>0</v>
      </c>
      <c r="BZ90" s="5" t="s">
        <v>3745</v>
      </c>
      <c r="CA90" s="5" t="s">
        <v>3746</v>
      </c>
      <c r="CB90" s="5" t="s">
        <v>3072</v>
      </c>
      <c r="CC90" s="5">
        <v>0</v>
      </c>
      <c r="CD90" s="5" t="s">
        <v>3745</v>
      </c>
      <c r="CE90" s="5" t="s">
        <v>3703</v>
      </c>
      <c r="CF90" s="5" t="s">
        <v>3744</v>
      </c>
      <c r="CG90" s="566">
        <v>3</v>
      </c>
      <c r="CH90" s="5">
        <v>1</v>
      </c>
      <c r="CI90" s="5">
        <v>3</v>
      </c>
      <c r="CJ90" s="567" t="s">
        <v>3048</v>
      </c>
      <c r="CK90" s="566">
        <v>5</v>
      </c>
      <c r="CL90" s="5"/>
      <c r="CM90" s="5"/>
      <c r="CN90" s="5" t="s">
        <v>1428</v>
      </c>
      <c r="CO90" s="5" t="s">
        <v>3756</v>
      </c>
      <c r="CP90" s="5"/>
      <c r="CR90" s="552" t="s">
        <v>3742</v>
      </c>
      <c r="CS90" s="543">
        <v>62249681315909</v>
      </c>
      <c r="EK90" s="5">
        <v>19</v>
      </c>
      <c r="EL90" s="5">
        <v>2</v>
      </c>
      <c r="EM90" s="5">
        <v>0</v>
      </c>
      <c r="EN90" s="5">
        <v>0</v>
      </c>
      <c r="EO90" s="5">
        <v>1</v>
      </c>
      <c r="EP90" s="5">
        <v>0</v>
      </c>
      <c r="EQ90" s="5">
        <v>0</v>
      </c>
      <c r="ER90" s="5">
        <v>0</v>
      </c>
      <c r="ES90" s="5">
        <v>0</v>
      </c>
      <c r="ET90" s="5">
        <v>0</v>
      </c>
      <c r="EU90" s="5">
        <v>0</v>
      </c>
      <c r="EV90" s="5">
        <v>0</v>
      </c>
      <c r="EW90" s="5">
        <v>0</v>
      </c>
      <c r="EX90" s="5">
        <v>0</v>
      </c>
      <c r="EY90" s="5">
        <v>0</v>
      </c>
      <c r="EZ90" s="5">
        <v>0</v>
      </c>
      <c r="FA90">
        <v>3.1</v>
      </c>
      <c r="FB90" s="147">
        <v>5.3140096618357493</v>
      </c>
      <c r="FC90" s="147">
        <v>4.5893719806763285</v>
      </c>
      <c r="FD90" s="147">
        <v>0.48309178743961351</v>
      </c>
      <c r="FE90" s="147">
        <v>0</v>
      </c>
      <c r="FF90" s="147">
        <v>0</v>
      </c>
      <c r="FG90" s="147">
        <v>0.24154589371980675</v>
      </c>
      <c r="FH90" s="147">
        <v>0</v>
      </c>
      <c r="FI90" s="147">
        <v>0</v>
      </c>
      <c r="FJ90" s="147">
        <v>0</v>
      </c>
      <c r="FK90" s="147">
        <v>0</v>
      </c>
      <c r="FL90" s="147">
        <v>0</v>
      </c>
      <c r="FM90" s="147">
        <v>0</v>
      </c>
      <c r="FN90" s="147">
        <v>0</v>
      </c>
      <c r="FO90" s="147">
        <v>0</v>
      </c>
      <c r="FP90" s="147">
        <v>0</v>
      </c>
      <c r="FQ90" s="147">
        <v>0</v>
      </c>
      <c r="FR90" s="147">
        <v>0</v>
      </c>
    </row>
    <row r="91" spans="1:174" s="584" customFormat="1">
      <c r="A91" t="s">
        <v>2110</v>
      </c>
      <c r="B91" s="585" t="s">
        <v>3728</v>
      </c>
      <c r="C91" s="585" t="s">
        <v>3661</v>
      </c>
      <c r="D91" s="235" t="s">
        <v>3727</v>
      </c>
      <c r="E91" s="585">
        <v>12</v>
      </c>
      <c r="F91" s="585">
        <v>1283</v>
      </c>
      <c r="G91" s="235" t="s">
        <v>2109</v>
      </c>
      <c r="H91" s="585"/>
      <c r="I91" s="585" t="s">
        <v>3753</v>
      </c>
      <c r="J91" s="585"/>
      <c r="K91" s="595">
        <v>6225729</v>
      </c>
      <c r="L91" s="595">
        <v>1314958</v>
      </c>
      <c r="M91" s="585"/>
      <c r="N91" s="585"/>
      <c r="O91" s="585"/>
      <c r="P91" s="585">
        <v>94000</v>
      </c>
      <c r="Q91" s="585"/>
      <c r="R91" s="594" t="s">
        <v>6856</v>
      </c>
      <c r="S91" s="585" t="s">
        <v>3661</v>
      </c>
      <c r="T91" s="585" t="s">
        <v>3656</v>
      </c>
      <c r="U91" s="585" t="s">
        <v>3655</v>
      </c>
      <c r="V91" s="592" t="s">
        <v>3755</v>
      </c>
      <c r="W91" s="592"/>
      <c r="X91" s="592"/>
      <c r="Y91" s="593" t="s">
        <v>3355</v>
      </c>
      <c r="Z91" s="593" t="s">
        <v>3653</v>
      </c>
      <c r="AA91" s="592"/>
      <c r="AB91" s="592"/>
      <c r="AC91"/>
      <c r="AE91" s="592"/>
      <c r="AF91" s="592"/>
      <c r="AG91" s="592"/>
      <c r="AH91" s="577"/>
      <c r="AI91" s="577"/>
      <c r="AJ91" s="577"/>
      <c r="AK91" s="577"/>
      <c r="AL91" s="577"/>
      <c r="AM91" s="577"/>
      <c r="AN91" s="577"/>
      <c r="AO91" s="577"/>
      <c r="AP91" s="585">
        <v>5</v>
      </c>
      <c r="AQ91" s="585">
        <v>4</v>
      </c>
      <c r="AR91" s="585">
        <v>7.5</v>
      </c>
      <c r="AS91" s="585" t="s">
        <v>3117</v>
      </c>
      <c r="AT91" s="585">
        <v>1.7</v>
      </c>
      <c r="AU91" s="585">
        <v>1.7</v>
      </c>
      <c r="AV91" s="585" t="s">
        <v>1754</v>
      </c>
      <c r="AW91" s="585">
        <v>2</v>
      </c>
      <c r="AX91" s="585"/>
      <c r="AY91" s="585" t="s">
        <v>3679</v>
      </c>
      <c r="AZ91" s="585" t="s">
        <v>3724</v>
      </c>
      <c r="BA91" s="585">
        <v>15.4</v>
      </c>
      <c r="BB91" s="590" t="s">
        <v>3056</v>
      </c>
      <c r="BC91" s="590" t="s">
        <v>3751</v>
      </c>
      <c r="BD91" s="590" t="s">
        <v>3750</v>
      </c>
      <c r="BE91" s="590" t="s">
        <v>3749</v>
      </c>
      <c r="BF91" s="590" t="s">
        <v>3748</v>
      </c>
      <c r="BG91" s="590" t="s">
        <v>3747</v>
      </c>
      <c r="BH91" s="590">
        <v>2</v>
      </c>
      <c r="BI91" s="590">
        <v>0</v>
      </c>
      <c r="BJ91" s="590">
        <v>3</v>
      </c>
      <c r="BK91" s="590">
        <v>1</v>
      </c>
      <c r="BL91" s="590">
        <v>1</v>
      </c>
      <c r="BM91" s="590">
        <v>2</v>
      </c>
      <c r="BN91" s="590">
        <v>0</v>
      </c>
      <c r="BO91" s="590">
        <v>0</v>
      </c>
      <c r="BP91" s="590">
        <v>1</v>
      </c>
      <c r="BQ91" s="590">
        <v>2</v>
      </c>
      <c r="BR91" s="590">
        <v>0</v>
      </c>
      <c r="BS91" s="590">
        <v>0</v>
      </c>
      <c r="BT91" s="590">
        <v>0</v>
      </c>
      <c r="BU91" s="590">
        <v>0</v>
      </c>
      <c r="BV91" s="590">
        <v>0</v>
      </c>
      <c r="BW91" s="590">
        <v>1</v>
      </c>
      <c r="BX91" s="590">
        <v>0</v>
      </c>
      <c r="BY91" s="590">
        <v>0</v>
      </c>
      <c r="BZ91" s="590" t="s">
        <v>3745</v>
      </c>
      <c r="CA91" s="590" t="s">
        <v>3746</v>
      </c>
      <c r="CB91" s="590" t="s">
        <v>3072</v>
      </c>
      <c r="CC91" s="590">
        <v>0</v>
      </c>
      <c r="CD91" s="590" t="s">
        <v>3745</v>
      </c>
      <c r="CE91" s="590" t="s">
        <v>3703</v>
      </c>
      <c r="CF91" s="590" t="s">
        <v>3744</v>
      </c>
      <c r="CG91" s="591">
        <v>3</v>
      </c>
      <c r="CH91" s="590">
        <v>1</v>
      </c>
      <c r="CI91" s="590">
        <v>3</v>
      </c>
      <c r="CJ91" s="589" t="s">
        <v>3305</v>
      </c>
      <c r="CK91" s="588">
        <v>0</v>
      </c>
      <c r="CL91" s="585"/>
      <c r="CM91" s="585"/>
      <c r="CN91" s="585" t="s">
        <v>1428</v>
      </c>
      <c r="CO91" s="585" t="s">
        <v>3754</v>
      </c>
      <c r="CP91" s="585"/>
      <c r="CR91" s="587" t="s">
        <v>3742</v>
      </c>
      <c r="CS91" s="586">
        <v>62249681315909</v>
      </c>
      <c r="EK91" s="585"/>
      <c r="EL91" s="585"/>
      <c r="EM91" s="585"/>
      <c r="EN91" s="585"/>
      <c r="EO91" s="585"/>
      <c r="EP91" s="585"/>
      <c r="EQ91" s="585"/>
      <c r="ER91" s="585"/>
      <c r="ES91" s="585"/>
      <c r="ET91" s="585"/>
      <c r="EU91" s="585"/>
      <c r="EV91" s="585"/>
      <c r="EW91" s="585"/>
      <c r="EX91" s="585"/>
      <c r="EY91" s="585"/>
      <c r="EZ91" s="585"/>
      <c r="FA91"/>
      <c r="FB91" s="147"/>
      <c r="FC91" s="147"/>
      <c r="FD91" s="147"/>
      <c r="FE91" s="147"/>
      <c r="FF91" s="147"/>
      <c r="FG91" s="147"/>
      <c r="FH91" s="147"/>
      <c r="FI91" s="147"/>
      <c r="FJ91" s="147"/>
      <c r="FK91" s="147"/>
      <c r="FL91" s="147"/>
      <c r="FM91" s="147"/>
      <c r="FN91" s="147"/>
      <c r="FO91" s="147"/>
      <c r="FP91" s="147"/>
      <c r="FQ91" s="147"/>
      <c r="FR91" s="147"/>
    </row>
    <row r="92" spans="1:174">
      <c r="A92" t="s">
        <v>2111</v>
      </c>
      <c r="B92" s="5" t="s">
        <v>3728</v>
      </c>
      <c r="C92" s="5" t="s">
        <v>3661</v>
      </c>
      <c r="D92" s="179" t="s">
        <v>3727</v>
      </c>
      <c r="E92" s="5">
        <v>12</v>
      </c>
      <c r="F92" s="5">
        <v>1283</v>
      </c>
      <c r="G92" s="151" t="s">
        <v>2109</v>
      </c>
      <c r="H92" s="5"/>
      <c r="I92" s="5" t="s">
        <v>3753</v>
      </c>
      <c r="J92" s="5"/>
      <c r="K92" s="583">
        <v>6225729</v>
      </c>
      <c r="L92" s="583">
        <v>1314958</v>
      </c>
      <c r="M92" s="5"/>
      <c r="N92" s="5"/>
      <c r="O92" s="5"/>
      <c r="P92" s="5">
        <v>94000</v>
      </c>
      <c r="Q92" s="5"/>
      <c r="R92" s="572" t="s">
        <v>3425</v>
      </c>
      <c r="S92" s="5" t="s">
        <v>3661</v>
      </c>
      <c r="T92" s="5" t="s">
        <v>3656</v>
      </c>
      <c r="U92" s="5" t="s">
        <v>3655</v>
      </c>
      <c r="V92" s="568" t="s">
        <v>3752</v>
      </c>
      <c r="W92" s="568"/>
      <c r="X92" s="568"/>
      <c r="Y92" s="548" t="s">
        <v>3355</v>
      </c>
      <c r="Z92" s="548" t="s">
        <v>3653</v>
      </c>
      <c r="AA92" s="568"/>
      <c r="AB92" s="568"/>
      <c r="AC92">
        <v>424</v>
      </c>
      <c r="AE92" s="568"/>
      <c r="AF92" s="568"/>
      <c r="AG92" s="568"/>
      <c r="AH92" s="546"/>
      <c r="AI92" s="546"/>
      <c r="AJ92" s="546"/>
      <c r="AK92" s="546"/>
      <c r="AL92" s="546"/>
      <c r="AM92" s="546"/>
      <c r="AN92" s="546"/>
      <c r="AO92" s="546"/>
      <c r="AP92" s="5">
        <v>0.5</v>
      </c>
      <c r="AQ92" s="5">
        <v>1</v>
      </c>
      <c r="AR92" s="5">
        <v>6</v>
      </c>
      <c r="AS92" s="5" t="s">
        <v>1763</v>
      </c>
      <c r="AT92" s="555"/>
      <c r="AU92" s="555"/>
      <c r="AV92" s="5" t="s">
        <v>1754</v>
      </c>
      <c r="AW92" s="5">
        <v>1</v>
      </c>
      <c r="AX92" s="5"/>
      <c r="AY92" s="5" t="s">
        <v>3146</v>
      </c>
      <c r="AZ92" s="5" t="s">
        <v>3146</v>
      </c>
      <c r="BA92" s="5">
        <v>13.4</v>
      </c>
      <c r="BB92" s="6" t="s">
        <v>3056</v>
      </c>
      <c r="BC92" s="6" t="s">
        <v>3751</v>
      </c>
      <c r="BD92" s="6" t="s">
        <v>3750</v>
      </c>
      <c r="BE92" s="6" t="s">
        <v>3749</v>
      </c>
      <c r="BF92" s="6" t="s">
        <v>3748</v>
      </c>
      <c r="BG92" s="6" t="s">
        <v>3747</v>
      </c>
      <c r="BH92" s="6">
        <v>2</v>
      </c>
      <c r="BI92" s="6">
        <v>0</v>
      </c>
      <c r="BJ92" s="6">
        <v>3</v>
      </c>
      <c r="BK92" s="6">
        <v>1</v>
      </c>
      <c r="BL92" s="6">
        <v>1</v>
      </c>
      <c r="BM92" s="6">
        <v>2</v>
      </c>
      <c r="BN92" s="6">
        <v>0</v>
      </c>
      <c r="BO92" s="6">
        <v>0</v>
      </c>
      <c r="BP92" s="6">
        <v>1</v>
      </c>
      <c r="BQ92" s="6">
        <v>2</v>
      </c>
      <c r="BR92" s="6">
        <v>0</v>
      </c>
      <c r="BS92" s="6">
        <v>0</v>
      </c>
      <c r="BT92" s="6">
        <v>0</v>
      </c>
      <c r="BU92" s="6">
        <v>0</v>
      </c>
      <c r="BV92" s="6">
        <v>0</v>
      </c>
      <c r="BW92" s="6">
        <v>1</v>
      </c>
      <c r="BX92" s="6">
        <v>0</v>
      </c>
      <c r="BY92" s="6">
        <v>0</v>
      </c>
      <c r="BZ92" s="6" t="s">
        <v>3745</v>
      </c>
      <c r="CA92" s="6" t="s">
        <v>3746</v>
      </c>
      <c r="CB92" s="6" t="s">
        <v>3072</v>
      </c>
      <c r="CC92" s="6">
        <v>0</v>
      </c>
      <c r="CD92" s="6" t="s">
        <v>3745</v>
      </c>
      <c r="CE92" s="6" t="s">
        <v>3703</v>
      </c>
      <c r="CF92" s="6" t="s">
        <v>3744</v>
      </c>
      <c r="CG92" s="503">
        <v>3</v>
      </c>
      <c r="CH92" s="6">
        <v>1</v>
      </c>
      <c r="CI92" s="6">
        <v>3</v>
      </c>
      <c r="CJ92" s="567" t="s">
        <v>3048</v>
      </c>
      <c r="CK92" s="566">
        <v>4</v>
      </c>
      <c r="CL92" s="5"/>
      <c r="CM92" s="5"/>
      <c r="CN92" s="141" t="s">
        <v>1428</v>
      </c>
      <c r="CO92" s="5" t="s">
        <v>3743</v>
      </c>
      <c r="CP92" s="5"/>
      <c r="CR92" s="552" t="s">
        <v>3742</v>
      </c>
      <c r="CS92" s="543">
        <v>62249681315909</v>
      </c>
      <c r="EK92" s="5">
        <v>2</v>
      </c>
      <c r="EL92" s="5">
        <v>0</v>
      </c>
      <c r="EM92" s="5">
        <v>0</v>
      </c>
      <c r="EN92" s="5">
        <v>0</v>
      </c>
      <c r="EO92" s="5">
        <v>1</v>
      </c>
      <c r="EP92" s="5">
        <v>0</v>
      </c>
      <c r="EQ92" s="5">
        <v>0</v>
      </c>
      <c r="ER92" s="5">
        <v>0</v>
      </c>
      <c r="ES92" s="5">
        <v>0</v>
      </c>
      <c r="ET92" s="5">
        <v>0</v>
      </c>
      <c r="EU92" s="5">
        <v>0</v>
      </c>
      <c r="EV92" s="5">
        <v>0</v>
      </c>
      <c r="EW92" s="5">
        <v>0</v>
      </c>
      <c r="EX92" s="5">
        <v>0</v>
      </c>
      <c r="EY92" s="5">
        <v>0</v>
      </c>
      <c r="EZ92" s="5">
        <v>0</v>
      </c>
      <c r="FA92">
        <v>2.8</v>
      </c>
      <c r="FB92" s="147">
        <v>0.72463768115942029</v>
      </c>
      <c r="FC92" s="147">
        <v>0.48309178743961351</v>
      </c>
      <c r="FD92" s="147">
        <v>0</v>
      </c>
      <c r="FE92" s="147">
        <v>0</v>
      </c>
      <c r="FF92" s="147">
        <v>0</v>
      </c>
      <c r="FG92" s="147">
        <v>0.24154589371980675</v>
      </c>
      <c r="FH92" s="147">
        <v>0</v>
      </c>
      <c r="FI92" s="147">
        <v>0</v>
      </c>
      <c r="FJ92" s="147">
        <v>0</v>
      </c>
      <c r="FK92" s="147">
        <v>0</v>
      </c>
      <c r="FL92" s="147">
        <v>0</v>
      </c>
      <c r="FM92" s="147">
        <v>0</v>
      </c>
      <c r="FN92" s="147">
        <v>0</v>
      </c>
      <c r="FO92" s="147">
        <v>0</v>
      </c>
      <c r="FP92" s="147">
        <v>0</v>
      </c>
      <c r="FQ92" s="147">
        <v>0</v>
      </c>
      <c r="FR92" s="147">
        <v>0</v>
      </c>
    </row>
    <row r="93" spans="1:174" s="254" customFormat="1">
      <c r="A93" t="s">
        <v>2114</v>
      </c>
      <c r="B93" s="141" t="s">
        <v>3728</v>
      </c>
      <c r="C93" s="141" t="s">
        <v>3661</v>
      </c>
      <c r="D93" s="238" t="s">
        <v>3727</v>
      </c>
      <c r="E93" s="141">
        <v>12</v>
      </c>
      <c r="F93" s="141">
        <v>1291</v>
      </c>
      <c r="G93" s="238" t="s">
        <v>2081</v>
      </c>
      <c r="H93" s="141"/>
      <c r="I93" s="141" t="s">
        <v>3737</v>
      </c>
      <c r="J93" s="141"/>
      <c r="K93" s="581">
        <v>6168219</v>
      </c>
      <c r="L93" s="581">
        <v>1403814</v>
      </c>
      <c r="M93" s="141"/>
      <c r="N93" s="141"/>
      <c r="O93" s="141"/>
      <c r="P93" s="580" t="s">
        <v>6855</v>
      </c>
      <c r="Q93" s="141"/>
      <c r="R93" s="579" t="s">
        <v>5020</v>
      </c>
      <c r="S93" s="141" t="s">
        <v>3661</v>
      </c>
      <c r="T93" s="141" t="s">
        <v>3656</v>
      </c>
      <c r="U93" s="141" t="s">
        <v>3655</v>
      </c>
      <c r="V93" s="578" t="s">
        <v>3741</v>
      </c>
      <c r="W93" s="578"/>
      <c r="X93" s="578"/>
      <c r="Y93" s="151" t="s">
        <v>3355</v>
      </c>
      <c r="Z93" s="151" t="s">
        <v>3653</v>
      </c>
      <c r="AA93" s="578"/>
      <c r="AB93" s="578"/>
      <c r="AC93">
        <v>406</v>
      </c>
      <c r="AE93" s="578"/>
      <c r="AF93" s="578"/>
      <c r="AG93" s="578"/>
      <c r="AH93" s="577"/>
      <c r="AI93" s="577"/>
      <c r="AJ93" s="577"/>
      <c r="AK93" s="577"/>
      <c r="AL93" s="577"/>
      <c r="AM93" s="577"/>
      <c r="AN93" s="577"/>
      <c r="AO93" s="577"/>
      <c r="AP93" s="141">
        <v>20</v>
      </c>
      <c r="AQ93" s="141">
        <v>5</v>
      </c>
      <c r="AR93" s="141">
        <v>5.5</v>
      </c>
      <c r="AS93" s="141" t="s">
        <v>3359</v>
      </c>
      <c r="AT93" s="141">
        <v>0.4</v>
      </c>
      <c r="AU93" s="141">
        <v>0.6</v>
      </c>
      <c r="AV93" s="141" t="s">
        <v>1754</v>
      </c>
      <c r="AW93" s="141">
        <v>1</v>
      </c>
      <c r="AX93" s="141"/>
      <c r="AY93" s="141" t="s">
        <v>3146</v>
      </c>
      <c r="AZ93" s="141" t="s">
        <v>3724</v>
      </c>
      <c r="BA93" s="141">
        <v>14.4</v>
      </c>
      <c r="BB93" s="141" t="s">
        <v>3055</v>
      </c>
      <c r="BC93" s="141" t="s">
        <v>3144</v>
      </c>
      <c r="BD93" s="141" t="s">
        <v>3441</v>
      </c>
      <c r="BE93" s="141" t="s">
        <v>3735</v>
      </c>
      <c r="BF93" s="141"/>
      <c r="BG93" s="141"/>
      <c r="BH93" s="141">
        <v>1</v>
      </c>
      <c r="BI93" s="141">
        <v>3</v>
      </c>
      <c r="BJ93" s="141">
        <v>0</v>
      </c>
      <c r="BK93" s="141">
        <v>2</v>
      </c>
      <c r="BL93" s="141">
        <v>1</v>
      </c>
      <c r="BM93" s="141">
        <v>1</v>
      </c>
      <c r="BN93" s="141">
        <v>2</v>
      </c>
      <c r="BO93" s="141">
        <v>0</v>
      </c>
      <c r="BP93" s="141">
        <v>0</v>
      </c>
      <c r="BQ93" s="141">
        <v>0</v>
      </c>
      <c r="BR93" s="141">
        <v>0</v>
      </c>
      <c r="BS93" s="141">
        <v>0</v>
      </c>
      <c r="BT93" s="141">
        <v>0</v>
      </c>
      <c r="BU93" s="141">
        <v>1</v>
      </c>
      <c r="BV93" s="141">
        <v>1</v>
      </c>
      <c r="BW93" s="141">
        <v>0</v>
      </c>
      <c r="BX93" s="141">
        <v>0</v>
      </c>
      <c r="BY93" s="141">
        <v>1</v>
      </c>
      <c r="BZ93" s="141" t="s">
        <v>3073</v>
      </c>
      <c r="CA93" s="141" t="s">
        <v>3734</v>
      </c>
      <c r="CB93" s="141"/>
      <c r="CC93" s="141">
        <v>3</v>
      </c>
      <c r="CD93" s="141" t="s">
        <v>3734</v>
      </c>
      <c r="CE93" s="141"/>
      <c r="CF93" s="141"/>
      <c r="CG93" s="575">
        <v>3</v>
      </c>
      <c r="CH93" s="141"/>
      <c r="CI93" s="141"/>
      <c r="CJ93" s="576" t="s">
        <v>3048</v>
      </c>
      <c r="CK93" s="575">
        <v>6</v>
      </c>
      <c r="CL93" s="141"/>
      <c r="CM93" s="141"/>
      <c r="CN93" s="141" t="s">
        <v>1428</v>
      </c>
      <c r="CO93" s="141" t="s">
        <v>3740</v>
      </c>
      <c r="CP93" s="141"/>
      <c r="CR93" s="574" t="s">
        <v>1927</v>
      </c>
      <c r="CS93" s="573">
        <v>61671541398881</v>
      </c>
      <c r="EK93" s="141">
        <v>18</v>
      </c>
      <c r="EL93" s="141">
        <v>1</v>
      </c>
      <c r="EM93" s="141">
        <v>0</v>
      </c>
      <c r="EN93" s="141">
        <v>0</v>
      </c>
      <c r="EO93" s="141">
        <v>0</v>
      </c>
      <c r="EP93" s="141">
        <v>0</v>
      </c>
      <c r="EQ93" s="141">
        <v>0</v>
      </c>
      <c r="ER93" s="141">
        <v>0</v>
      </c>
      <c r="ES93" s="141">
        <v>0</v>
      </c>
      <c r="ET93" s="141">
        <v>0</v>
      </c>
      <c r="EU93" s="141">
        <v>0</v>
      </c>
      <c r="EV93" s="141">
        <v>0</v>
      </c>
      <c r="EW93" s="141">
        <v>0</v>
      </c>
      <c r="EX93" s="141">
        <v>0</v>
      </c>
      <c r="EY93" s="141">
        <v>0</v>
      </c>
      <c r="EZ93" s="141">
        <v>0</v>
      </c>
      <c r="FA93">
        <v>5.2</v>
      </c>
      <c r="FB93" s="147">
        <v>4.5893719806763285</v>
      </c>
      <c r="FC93" s="147">
        <v>4.3478260869565215</v>
      </c>
      <c r="FD93" s="147">
        <v>0.24154589371980675</v>
      </c>
      <c r="FE93" s="147">
        <v>0</v>
      </c>
      <c r="FF93" s="147">
        <v>0</v>
      </c>
      <c r="FG93" s="147">
        <v>0</v>
      </c>
      <c r="FH93" s="147">
        <v>0</v>
      </c>
      <c r="FI93" s="147">
        <v>0</v>
      </c>
      <c r="FJ93" s="147">
        <v>0</v>
      </c>
      <c r="FK93" s="147">
        <v>0</v>
      </c>
      <c r="FL93" s="147">
        <v>0</v>
      </c>
      <c r="FM93" s="147">
        <v>0</v>
      </c>
      <c r="FN93" s="147">
        <v>0</v>
      </c>
      <c r="FO93" s="147">
        <v>0</v>
      </c>
      <c r="FP93" s="147">
        <v>0</v>
      </c>
      <c r="FQ93" s="147">
        <v>0</v>
      </c>
      <c r="FR93" s="147">
        <v>0</v>
      </c>
    </row>
    <row r="94" spans="1:174" s="254" customFormat="1">
      <c r="A94" t="s">
        <v>2115</v>
      </c>
      <c r="B94" s="141" t="s">
        <v>3728</v>
      </c>
      <c r="C94" s="141" t="s">
        <v>3661</v>
      </c>
      <c r="D94" s="238" t="s">
        <v>3727</v>
      </c>
      <c r="E94" s="141">
        <v>12</v>
      </c>
      <c r="F94" s="141">
        <v>1291</v>
      </c>
      <c r="G94" s="238" t="s">
        <v>2081</v>
      </c>
      <c r="H94" s="141"/>
      <c r="I94" s="141" t="s">
        <v>3737</v>
      </c>
      <c r="J94" s="141"/>
      <c r="K94" s="581">
        <v>6168219</v>
      </c>
      <c r="L94" s="581">
        <v>1403814</v>
      </c>
      <c r="M94" s="141"/>
      <c r="N94" s="141"/>
      <c r="O94" s="141"/>
      <c r="P94" s="580" t="s">
        <v>6855</v>
      </c>
      <c r="Q94" s="141"/>
      <c r="R94" s="582" t="s">
        <v>6856</v>
      </c>
      <c r="S94" s="141" t="s">
        <v>3661</v>
      </c>
      <c r="T94" s="141" t="s">
        <v>3656</v>
      </c>
      <c r="U94" s="141" t="s">
        <v>3655</v>
      </c>
      <c r="V94" s="578" t="s">
        <v>3739</v>
      </c>
      <c r="W94" s="578"/>
      <c r="X94" s="578"/>
      <c r="Y94" s="151" t="s">
        <v>3355</v>
      </c>
      <c r="Z94" s="151" t="s">
        <v>3653</v>
      </c>
      <c r="AA94" s="578"/>
      <c r="AB94" s="578"/>
      <c r="AC94">
        <v>439</v>
      </c>
      <c r="AE94" s="578"/>
      <c r="AF94" s="578"/>
      <c r="AG94" s="578"/>
      <c r="AH94" s="577"/>
      <c r="AI94" s="577"/>
      <c r="AJ94" s="577"/>
      <c r="AK94" s="577"/>
      <c r="AL94" s="577"/>
      <c r="AM94" s="577"/>
      <c r="AN94" s="577"/>
      <c r="AO94" s="577"/>
      <c r="AP94" s="141">
        <v>20</v>
      </c>
      <c r="AQ94" s="141">
        <v>5</v>
      </c>
      <c r="AR94" s="141">
        <v>6.5</v>
      </c>
      <c r="AS94" s="141" t="s">
        <v>1763</v>
      </c>
      <c r="AT94" s="141">
        <v>0.45</v>
      </c>
      <c r="AU94" s="141">
        <v>0.64</v>
      </c>
      <c r="AV94" s="141" t="s">
        <v>1754</v>
      </c>
      <c r="AW94" s="141">
        <v>2</v>
      </c>
      <c r="AX94" s="141"/>
      <c r="AY94" s="141" t="s">
        <v>3679</v>
      </c>
      <c r="AZ94" s="141" t="s">
        <v>3724</v>
      </c>
      <c r="BA94" s="141">
        <v>14.2</v>
      </c>
      <c r="BB94" s="141" t="s">
        <v>3055</v>
      </c>
      <c r="BC94" s="141" t="s">
        <v>3144</v>
      </c>
      <c r="BD94" s="141" t="s">
        <v>3441</v>
      </c>
      <c r="BE94" s="141" t="s">
        <v>3735</v>
      </c>
      <c r="BF94" s="141"/>
      <c r="BG94" s="141"/>
      <c r="BH94" s="141">
        <v>1</v>
      </c>
      <c r="BI94" s="141">
        <v>3</v>
      </c>
      <c r="BJ94" s="141">
        <v>0</v>
      </c>
      <c r="BK94" s="141">
        <v>2</v>
      </c>
      <c r="BL94" s="141">
        <v>1</v>
      </c>
      <c r="BM94" s="141">
        <v>1</v>
      </c>
      <c r="BN94" s="141">
        <v>2</v>
      </c>
      <c r="BO94" s="141">
        <v>0</v>
      </c>
      <c r="BP94" s="141">
        <v>0</v>
      </c>
      <c r="BQ94" s="141">
        <v>0</v>
      </c>
      <c r="BR94" s="141">
        <v>0</v>
      </c>
      <c r="BS94" s="141">
        <v>0</v>
      </c>
      <c r="BT94" s="141">
        <v>0</v>
      </c>
      <c r="BU94" s="141">
        <v>1</v>
      </c>
      <c r="BV94" s="141">
        <v>1</v>
      </c>
      <c r="BW94" s="141">
        <v>0</v>
      </c>
      <c r="BX94" s="141">
        <v>0</v>
      </c>
      <c r="BY94" s="141">
        <v>1</v>
      </c>
      <c r="BZ94" s="141" t="s">
        <v>3073</v>
      </c>
      <c r="CA94" s="141" t="s">
        <v>3734</v>
      </c>
      <c r="CB94" s="141"/>
      <c r="CC94" s="141">
        <v>3</v>
      </c>
      <c r="CD94" s="141" t="s">
        <v>3734</v>
      </c>
      <c r="CE94" s="141"/>
      <c r="CF94" s="141"/>
      <c r="CG94" s="575">
        <v>3</v>
      </c>
      <c r="CH94" s="141"/>
      <c r="CI94" s="141"/>
      <c r="CJ94" s="576" t="s">
        <v>3048</v>
      </c>
      <c r="CK94" s="575">
        <v>6</v>
      </c>
      <c r="CL94" s="141"/>
      <c r="CM94" s="141"/>
      <c r="CN94" s="141" t="s">
        <v>1428</v>
      </c>
      <c r="CO94" s="141" t="s">
        <v>3738</v>
      </c>
      <c r="CP94" s="141"/>
      <c r="CR94" s="574" t="s">
        <v>1927</v>
      </c>
      <c r="CS94" s="573">
        <v>61671541398881</v>
      </c>
      <c r="EK94" s="141">
        <v>9</v>
      </c>
      <c r="EL94" s="141">
        <v>0</v>
      </c>
      <c r="EM94" s="141">
        <v>0</v>
      </c>
      <c r="EN94" s="141">
        <v>0</v>
      </c>
      <c r="EO94" s="141">
        <v>0</v>
      </c>
      <c r="EP94" s="141">
        <v>0</v>
      </c>
      <c r="EQ94" s="141">
        <v>0</v>
      </c>
      <c r="ER94" s="141">
        <v>0</v>
      </c>
      <c r="ES94" s="141">
        <v>0</v>
      </c>
      <c r="ET94" s="141">
        <v>0</v>
      </c>
      <c r="EU94" s="141">
        <v>0</v>
      </c>
      <c r="EV94" s="141">
        <v>0</v>
      </c>
      <c r="EW94" s="141">
        <v>0</v>
      </c>
      <c r="EX94" s="141">
        <v>0</v>
      </c>
      <c r="EY94" s="141">
        <v>0</v>
      </c>
      <c r="EZ94" s="141">
        <v>0</v>
      </c>
      <c r="FA94">
        <v>5.7</v>
      </c>
      <c r="FB94" s="147">
        <v>2.1739130434782608</v>
      </c>
      <c r="FC94" s="147">
        <v>2.1739130434782608</v>
      </c>
      <c r="FD94" s="147">
        <v>0</v>
      </c>
      <c r="FE94" s="147">
        <v>0</v>
      </c>
      <c r="FF94" s="147">
        <v>0</v>
      </c>
      <c r="FG94" s="147">
        <v>0</v>
      </c>
      <c r="FH94" s="147">
        <v>0</v>
      </c>
      <c r="FI94" s="147">
        <v>0</v>
      </c>
      <c r="FJ94" s="147">
        <v>0</v>
      </c>
      <c r="FK94" s="147">
        <v>0</v>
      </c>
      <c r="FL94" s="147">
        <v>0</v>
      </c>
      <c r="FM94" s="147">
        <v>0</v>
      </c>
      <c r="FN94" s="147">
        <v>0</v>
      </c>
      <c r="FO94" s="147">
        <v>0</v>
      </c>
      <c r="FP94" s="147">
        <v>0</v>
      </c>
      <c r="FQ94" s="147">
        <v>0</v>
      </c>
      <c r="FR94" s="147">
        <v>0</v>
      </c>
    </row>
    <row r="95" spans="1:174" s="254" customFormat="1">
      <c r="A95" t="s">
        <v>2117</v>
      </c>
      <c r="B95" s="141" t="s">
        <v>3728</v>
      </c>
      <c r="C95" s="141" t="s">
        <v>3661</v>
      </c>
      <c r="D95" s="238" t="s">
        <v>3727</v>
      </c>
      <c r="E95" s="141">
        <v>12</v>
      </c>
      <c r="F95" s="141">
        <v>1291</v>
      </c>
      <c r="G95" s="238" t="s">
        <v>2081</v>
      </c>
      <c r="H95" s="141"/>
      <c r="I95" s="141" t="s">
        <v>3737</v>
      </c>
      <c r="J95" s="141"/>
      <c r="K95" s="581">
        <v>6168219</v>
      </c>
      <c r="L95" s="581">
        <v>1403814</v>
      </c>
      <c r="M95" s="141"/>
      <c r="N95" s="141"/>
      <c r="O95" s="141"/>
      <c r="P95" s="580" t="s">
        <v>6855</v>
      </c>
      <c r="Q95" s="141"/>
      <c r="R95" s="579" t="s">
        <v>6857</v>
      </c>
      <c r="S95" s="141" t="s">
        <v>3661</v>
      </c>
      <c r="T95" s="141" t="s">
        <v>3656</v>
      </c>
      <c r="U95" s="141" t="s">
        <v>3655</v>
      </c>
      <c r="V95" s="578" t="s">
        <v>3736</v>
      </c>
      <c r="W95" s="578"/>
      <c r="X95" s="578"/>
      <c r="Y95" s="151" t="s">
        <v>3355</v>
      </c>
      <c r="Z95" s="151" t="s">
        <v>3653</v>
      </c>
      <c r="AA95" s="578"/>
      <c r="AB95" s="578"/>
      <c r="AC95">
        <v>470</v>
      </c>
      <c r="AE95" s="578"/>
      <c r="AF95" s="578"/>
      <c r="AG95" s="578"/>
      <c r="AH95" s="577"/>
      <c r="AI95" s="577"/>
      <c r="AJ95" s="577"/>
      <c r="AK95" s="577"/>
      <c r="AL95" s="577"/>
      <c r="AM95" s="577"/>
      <c r="AN95" s="577"/>
      <c r="AO95" s="577"/>
      <c r="AP95" s="141">
        <v>20</v>
      </c>
      <c r="AQ95" s="141">
        <v>5</v>
      </c>
      <c r="AR95" s="141">
        <v>5.4</v>
      </c>
      <c r="AS95" s="141" t="s">
        <v>3359</v>
      </c>
      <c r="AT95" s="141">
        <v>0.44</v>
      </c>
      <c r="AU95" s="141">
        <v>0.53</v>
      </c>
      <c r="AV95" s="141" t="s">
        <v>1754</v>
      </c>
      <c r="AW95" s="141">
        <v>2</v>
      </c>
      <c r="AX95" s="141"/>
      <c r="AY95" s="141" t="s">
        <v>3146</v>
      </c>
      <c r="AZ95" s="141" t="s">
        <v>3724</v>
      </c>
      <c r="BA95" s="141">
        <v>11.1</v>
      </c>
      <c r="BB95" s="141" t="s">
        <v>3055</v>
      </c>
      <c r="BC95" s="141" t="s">
        <v>3144</v>
      </c>
      <c r="BD95" s="141" t="s">
        <v>3441</v>
      </c>
      <c r="BE95" s="141" t="s">
        <v>3735</v>
      </c>
      <c r="BF95" s="141"/>
      <c r="BG95" s="141"/>
      <c r="BH95" s="141">
        <v>1</v>
      </c>
      <c r="BI95" s="141">
        <v>3</v>
      </c>
      <c r="BJ95" s="141">
        <v>0</v>
      </c>
      <c r="BK95" s="141">
        <v>2</v>
      </c>
      <c r="BL95" s="141">
        <v>1</v>
      </c>
      <c r="BM95" s="141">
        <v>1</v>
      </c>
      <c r="BN95" s="141">
        <v>2</v>
      </c>
      <c r="BO95" s="141">
        <v>0</v>
      </c>
      <c r="BP95" s="141">
        <v>0</v>
      </c>
      <c r="BQ95" s="141">
        <v>0</v>
      </c>
      <c r="BR95" s="141">
        <v>0</v>
      </c>
      <c r="BS95" s="141">
        <v>0</v>
      </c>
      <c r="BT95" s="141">
        <v>0</v>
      </c>
      <c r="BU95" s="141">
        <v>1</v>
      </c>
      <c r="BV95" s="141">
        <v>1</v>
      </c>
      <c r="BW95" s="141">
        <v>0</v>
      </c>
      <c r="BX95" s="141">
        <v>0</v>
      </c>
      <c r="BY95" s="141">
        <v>1</v>
      </c>
      <c r="BZ95" s="141" t="s">
        <v>3073</v>
      </c>
      <c r="CA95" s="141" t="s">
        <v>3734</v>
      </c>
      <c r="CB95" s="141"/>
      <c r="CC95" s="141">
        <v>3</v>
      </c>
      <c r="CD95" s="141" t="s">
        <v>3734</v>
      </c>
      <c r="CE95" s="141"/>
      <c r="CF95" s="141"/>
      <c r="CG95" s="575">
        <v>3</v>
      </c>
      <c r="CH95" s="141"/>
      <c r="CI95" s="141"/>
      <c r="CJ95" s="576" t="s">
        <v>3048</v>
      </c>
      <c r="CK95" s="575">
        <v>6</v>
      </c>
      <c r="CL95" s="141"/>
      <c r="CM95" s="141"/>
      <c r="CN95" s="141" t="s">
        <v>1428</v>
      </c>
      <c r="CO95" s="141" t="s">
        <v>3733</v>
      </c>
      <c r="CP95" s="141"/>
      <c r="CR95" s="574" t="s">
        <v>1927</v>
      </c>
      <c r="CS95" s="573">
        <v>61671541398881</v>
      </c>
      <c r="EK95" s="141">
        <v>11</v>
      </c>
      <c r="EL95" s="141">
        <v>0</v>
      </c>
      <c r="EM95" s="141">
        <v>0</v>
      </c>
      <c r="EN95" s="141">
        <v>0</v>
      </c>
      <c r="EO95" s="141">
        <v>4</v>
      </c>
      <c r="EP95" s="141">
        <v>0</v>
      </c>
      <c r="EQ95" s="141">
        <v>0</v>
      </c>
      <c r="ER95" s="141">
        <v>0</v>
      </c>
      <c r="ES95" s="141">
        <v>0</v>
      </c>
      <c r="ET95" s="141">
        <v>0</v>
      </c>
      <c r="EU95" s="141">
        <v>2</v>
      </c>
      <c r="EV95" s="141">
        <v>0</v>
      </c>
      <c r="EW95" s="141">
        <v>0</v>
      </c>
      <c r="EX95" s="141">
        <v>0</v>
      </c>
      <c r="EY95" s="141">
        <v>0</v>
      </c>
      <c r="EZ95" s="141">
        <v>0</v>
      </c>
      <c r="FA95">
        <v>4.9000000000000004</v>
      </c>
      <c r="FB95" s="147">
        <v>4.1062801932367146</v>
      </c>
      <c r="FC95" s="147">
        <v>2.6570048309178742</v>
      </c>
      <c r="FD95" s="147">
        <v>0</v>
      </c>
      <c r="FE95" s="147">
        <v>0</v>
      </c>
      <c r="FF95" s="147">
        <v>0</v>
      </c>
      <c r="FG95" s="147">
        <v>0.96618357487922701</v>
      </c>
      <c r="FH95" s="147">
        <v>0</v>
      </c>
      <c r="FI95" s="147">
        <v>0</v>
      </c>
      <c r="FJ95" s="147">
        <v>0</v>
      </c>
      <c r="FK95" s="147">
        <v>0</v>
      </c>
      <c r="FL95" s="147">
        <v>0</v>
      </c>
      <c r="FM95" s="147">
        <v>0.48309178743961351</v>
      </c>
      <c r="FN95" s="147">
        <v>0</v>
      </c>
      <c r="FO95" s="147">
        <v>0</v>
      </c>
      <c r="FP95" s="147">
        <v>0</v>
      </c>
      <c r="FQ95" s="147">
        <v>0</v>
      </c>
      <c r="FR95" s="147">
        <v>0</v>
      </c>
    </row>
    <row r="96" spans="1:174">
      <c r="A96" t="s">
        <v>2120</v>
      </c>
      <c r="B96" s="5" t="s">
        <v>3728</v>
      </c>
      <c r="C96" s="5" t="s">
        <v>3661</v>
      </c>
      <c r="D96" s="179" t="s">
        <v>3727</v>
      </c>
      <c r="E96" s="5">
        <v>12</v>
      </c>
      <c r="F96" s="5">
        <v>1291</v>
      </c>
      <c r="G96" s="179" t="s">
        <v>2081</v>
      </c>
      <c r="H96" s="5"/>
      <c r="I96" s="5" t="s">
        <v>3726</v>
      </c>
      <c r="J96" s="5"/>
      <c r="K96" s="571">
        <v>6166627</v>
      </c>
      <c r="L96" s="571">
        <v>1401364</v>
      </c>
      <c r="M96" s="5"/>
      <c r="N96" s="5"/>
      <c r="O96" s="5"/>
      <c r="P96" s="570" t="s">
        <v>6855</v>
      </c>
      <c r="Q96" s="5"/>
      <c r="R96" s="569" t="s">
        <v>5020</v>
      </c>
      <c r="S96" s="5" t="s">
        <v>3661</v>
      </c>
      <c r="T96" s="5" t="s">
        <v>3656</v>
      </c>
      <c r="U96" s="5" t="s">
        <v>3655</v>
      </c>
      <c r="V96" s="568" t="s">
        <v>3732</v>
      </c>
      <c r="W96" s="568"/>
      <c r="X96" s="568"/>
      <c r="Y96" s="548" t="s">
        <v>3355</v>
      </c>
      <c r="Z96" s="548" t="s">
        <v>3653</v>
      </c>
      <c r="AA96" s="568"/>
      <c r="AB96" s="568"/>
      <c r="AC96">
        <v>421</v>
      </c>
      <c r="AE96" s="568"/>
      <c r="AF96" s="568"/>
      <c r="AG96" s="568"/>
      <c r="AH96" s="546"/>
      <c r="AI96" s="546"/>
      <c r="AJ96" s="546"/>
      <c r="AK96" s="546"/>
      <c r="AL96" s="546"/>
      <c r="AM96" s="546"/>
      <c r="AN96" s="546"/>
      <c r="AO96" s="546"/>
      <c r="AP96" s="5">
        <v>10</v>
      </c>
      <c r="AQ96" s="5">
        <v>4</v>
      </c>
      <c r="AR96" s="5">
        <v>4</v>
      </c>
      <c r="AS96" s="5" t="s">
        <v>3359</v>
      </c>
      <c r="AT96" s="5">
        <v>0.28000000000000003</v>
      </c>
      <c r="AU96" s="5">
        <v>0.35</v>
      </c>
      <c r="AV96" s="5" t="s">
        <v>1754</v>
      </c>
      <c r="AW96" s="5">
        <v>2</v>
      </c>
      <c r="AX96" s="5"/>
      <c r="AY96" s="5" t="s">
        <v>3146</v>
      </c>
      <c r="AZ96" s="5" t="s">
        <v>3724</v>
      </c>
      <c r="BA96" s="448">
        <v>13</v>
      </c>
      <c r="BB96" s="538" t="s">
        <v>3723</v>
      </c>
      <c r="BC96" s="538" t="s">
        <v>3048</v>
      </c>
      <c r="BD96" s="538" t="s">
        <v>3055</v>
      </c>
      <c r="BE96" s="5" t="s">
        <v>3105</v>
      </c>
      <c r="BF96" s="5" t="s">
        <v>3722</v>
      </c>
      <c r="BG96" s="5"/>
      <c r="BH96" s="5">
        <v>1</v>
      </c>
      <c r="BI96" s="5">
        <v>2</v>
      </c>
      <c r="BJ96" s="5">
        <v>1</v>
      </c>
      <c r="BK96" s="5">
        <v>1</v>
      </c>
      <c r="BL96" s="5">
        <v>2</v>
      </c>
      <c r="BM96" s="5">
        <v>3</v>
      </c>
      <c r="BN96" s="5">
        <v>1</v>
      </c>
      <c r="BO96" s="5">
        <v>0</v>
      </c>
      <c r="BP96" s="5">
        <v>0</v>
      </c>
      <c r="BQ96" s="5">
        <v>0</v>
      </c>
      <c r="BR96" s="5">
        <v>0</v>
      </c>
      <c r="BS96" s="5">
        <v>0</v>
      </c>
      <c r="BT96" s="5">
        <v>3</v>
      </c>
      <c r="BU96" s="5">
        <v>2</v>
      </c>
      <c r="BV96" s="5">
        <v>1</v>
      </c>
      <c r="BW96" s="5">
        <v>1</v>
      </c>
      <c r="BX96" s="5">
        <v>0</v>
      </c>
      <c r="BY96" s="5">
        <v>0</v>
      </c>
      <c r="BZ96" s="5" t="s">
        <v>3073</v>
      </c>
      <c r="CA96" s="5" t="s">
        <v>3666</v>
      </c>
      <c r="CB96" s="5" t="s">
        <v>3072</v>
      </c>
      <c r="CC96" s="5">
        <v>3</v>
      </c>
      <c r="CD96" s="538" t="s">
        <v>3721</v>
      </c>
      <c r="CE96" s="5"/>
      <c r="CF96" s="5"/>
      <c r="CG96" s="566">
        <v>1</v>
      </c>
      <c r="CH96" s="5"/>
      <c r="CI96" s="5"/>
      <c r="CJ96" s="567" t="s">
        <v>3048</v>
      </c>
      <c r="CK96" s="566">
        <v>5</v>
      </c>
      <c r="CL96" s="5"/>
      <c r="CM96" s="5"/>
      <c r="CN96" s="5" t="s">
        <v>1428</v>
      </c>
      <c r="CO96" s="5" t="s">
        <v>3731</v>
      </c>
      <c r="CP96" s="5"/>
      <c r="CR96" s="552" t="s">
        <v>1927</v>
      </c>
      <c r="CS96" s="543">
        <v>61671541398881</v>
      </c>
      <c r="EK96" s="5">
        <v>11</v>
      </c>
      <c r="EL96" s="5">
        <v>0</v>
      </c>
      <c r="EM96" s="5">
        <v>0</v>
      </c>
      <c r="EN96" s="5">
        <v>0</v>
      </c>
      <c r="EO96" s="5">
        <v>3</v>
      </c>
      <c r="EP96" s="5">
        <v>0</v>
      </c>
      <c r="EQ96" s="5">
        <v>0</v>
      </c>
      <c r="ER96" s="5">
        <v>0</v>
      </c>
      <c r="ES96" s="5">
        <v>0</v>
      </c>
      <c r="ET96" s="5">
        <v>0</v>
      </c>
      <c r="EU96" s="5">
        <v>0</v>
      </c>
      <c r="EV96" s="5">
        <v>0</v>
      </c>
      <c r="EW96" s="5">
        <v>0</v>
      </c>
      <c r="EX96" s="5">
        <v>0</v>
      </c>
      <c r="EY96" s="5">
        <v>0</v>
      </c>
      <c r="EZ96" s="5">
        <v>0</v>
      </c>
      <c r="FA96">
        <v>2.4</v>
      </c>
      <c r="FB96" s="147">
        <v>3.3816425120772946</v>
      </c>
      <c r="FC96" s="147">
        <v>2.6570048309178742</v>
      </c>
      <c r="FD96" s="147">
        <v>0</v>
      </c>
      <c r="FE96" s="147">
        <v>0</v>
      </c>
      <c r="FF96" s="147">
        <v>0</v>
      </c>
      <c r="FG96" s="147">
        <v>0.72463768115942029</v>
      </c>
      <c r="FH96" s="147">
        <v>0</v>
      </c>
      <c r="FI96" s="147">
        <v>0</v>
      </c>
      <c r="FJ96" s="147">
        <v>0</v>
      </c>
      <c r="FK96" s="147">
        <v>0</v>
      </c>
      <c r="FL96" s="147">
        <v>0</v>
      </c>
      <c r="FM96" s="147">
        <v>0</v>
      </c>
      <c r="FN96" s="147">
        <v>0</v>
      </c>
      <c r="FO96" s="147">
        <v>0</v>
      </c>
      <c r="FP96" s="147">
        <v>0</v>
      </c>
      <c r="FQ96" s="147">
        <v>0</v>
      </c>
      <c r="FR96" s="147">
        <v>0</v>
      </c>
    </row>
    <row r="97" spans="1:174">
      <c r="A97" t="s">
        <v>2122</v>
      </c>
      <c r="B97" s="5" t="s">
        <v>3728</v>
      </c>
      <c r="C97" s="5" t="s">
        <v>3661</v>
      </c>
      <c r="D97" s="179" t="s">
        <v>3727</v>
      </c>
      <c r="E97" s="5">
        <v>12</v>
      </c>
      <c r="F97" s="5">
        <v>1291</v>
      </c>
      <c r="G97" s="179" t="s">
        <v>2081</v>
      </c>
      <c r="H97" s="5"/>
      <c r="I97" s="5" t="s">
        <v>3726</v>
      </c>
      <c r="J97" s="5"/>
      <c r="K97" s="571">
        <v>6166627</v>
      </c>
      <c r="L97" s="571">
        <v>1401364</v>
      </c>
      <c r="M97" s="5"/>
      <c r="N97" s="5"/>
      <c r="O97" s="5"/>
      <c r="P97" s="570" t="s">
        <v>6855</v>
      </c>
      <c r="Q97" s="5"/>
      <c r="R97" s="572" t="s">
        <v>6856</v>
      </c>
      <c r="S97" s="5" t="s">
        <v>3661</v>
      </c>
      <c r="T97" s="5" t="s">
        <v>3656</v>
      </c>
      <c r="U97" s="5" t="s">
        <v>3655</v>
      </c>
      <c r="V97" s="568" t="s">
        <v>3730</v>
      </c>
      <c r="W97" s="568"/>
      <c r="X97" s="568"/>
      <c r="Y97" s="548" t="s">
        <v>3355</v>
      </c>
      <c r="Z97" s="548" t="s">
        <v>3653</v>
      </c>
      <c r="AA97" s="568"/>
      <c r="AB97" s="568"/>
      <c r="AC97">
        <v>428</v>
      </c>
      <c r="AE97" s="568"/>
      <c r="AF97" s="568"/>
      <c r="AG97" s="568"/>
      <c r="AH97" s="546"/>
      <c r="AI97" s="546"/>
      <c r="AJ97" s="546"/>
      <c r="AK97" s="546"/>
      <c r="AL97" s="546"/>
      <c r="AM97" s="546"/>
      <c r="AN97" s="546"/>
      <c r="AO97" s="546"/>
      <c r="AP97" s="5">
        <v>10</v>
      </c>
      <c r="AQ97" s="5">
        <v>4</v>
      </c>
      <c r="AR97" s="5">
        <v>4.5</v>
      </c>
      <c r="AS97" s="5" t="s">
        <v>1763</v>
      </c>
      <c r="AT97" s="5">
        <v>0.32</v>
      </c>
      <c r="AU97" s="5">
        <v>0.4</v>
      </c>
      <c r="AV97" s="5" t="s">
        <v>1754</v>
      </c>
      <c r="AW97" s="5">
        <v>3</v>
      </c>
      <c r="AX97" s="5"/>
      <c r="AY97" s="5" t="s">
        <v>3679</v>
      </c>
      <c r="AZ97" s="5" t="s">
        <v>3652</v>
      </c>
      <c r="BA97" s="5">
        <v>13.8</v>
      </c>
      <c r="BB97" s="538" t="s">
        <v>3723</v>
      </c>
      <c r="BC97" s="538" t="s">
        <v>3048</v>
      </c>
      <c r="BD97" s="538" t="s">
        <v>3055</v>
      </c>
      <c r="BE97" s="5" t="s">
        <v>3105</v>
      </c>
      <c r="BF97" s="5" t="s">
        <v>3722</v>
      </c>
      <c r="BG97" s="5"/>
      <c r="BH97" s="5">
        <v>0</v>
      </c>
      <c r="BI97" s="5">
        <v>2</v>
      </c>
      <c r="BJ97" s="5">
        <v>1</v>
      </c>
      <c r="BK97" s="5">
        <v>1</v>
      </c>
      <c r="BL97" s="5">
        <v>2</v>
      </c>
      <c r="BM97" s="5">
        <v>3</v>
      </c>
      <c r="BN97" s="5">
        <v>1</v>
      </c>
      <c r="BO97" s="5">
        <v>0</v>
      </c>
      <c r="BP97" s="5">
        <v>0</v>
      </c>
      <c r="BQ97" s="5">
        <v>0</v>
      </c>
      <c r="BR97" s="5">
        <v>0</v>
      </c>
      <c r="BS97" s="5">
        <v>0</v>
      </c>
      <c r="BT97" s="5">
        <v>3</v>
      </c>
      <c r="BU97" s="5">
        <v>2</v>
      </c>
      <c r="BV97" s="5">
        <v>1</v>
      </c>
      <c r="BW97" s="5">
        <v>1</v>
      </c>
      <c r="BX97" s="5">
        <v>0</v>
      </c>
      <c r="BY97" s="5">
        <v>0</v>
      </c>
      <c r="BZ97" s="5" t="s">
        <v>3073</v>
      </c>
      <c r="CA97" s="5" t="s">
        <v>3666</v>
      </c>
      <c r="CB97" s="5" t="s">
        <v>3072</v>
      </c>
      <c r="CC97" s="5">
        <v>3</v>
      </c>
      <c r="CD97" s="538" t="s">
        <v>3721</v>
      </c>
      <c r="CE97" s="5"/>
      <c r="CF97" s="5"/>
      <c r="CG97" s="566">
        <v>1</v>
      </c>
      <c r="CH97" s="5"/>
      <c r="CI97" s="5"/>
      <c r="CJ97" s="567" t="s">
        <v>3048</v>
      </c>
      <c r="CK97" s="566">
        <v>5</v>
      </c>
      <c r="CL97" s="5"/>
      <c r="CM97" s="5"/>
      <c r="CN97" s="5" t="s">
        <v>1428</v>
      </c>
      <c r="CO97" s="6" t="s">
        <v>3729</v>
      </c>
      <c r="CP97" s="5"/>
      <c r="CR97" s="552" t="s">
        <v>1927</v>
      </c>
      <c r="CS97" s="543">
        <v>61671541398881</v>
      </c>
      <c r="EK97" s="5">
        <v>4</v>
      </c>
      <c r="EL97" s="5">
        <v>0</v>
      </c>
      <c r="EM97" s="5">
        <v>0</v>
      </c>
      <c r="EN97" s="5">
        <v>0</v>
      </c>
      <c r="EO97" s="5">
        <v>0</v>
      </c>
      <c r="EP97" s="5">
        <v>0</v>
      </c>
      <c r="EQ97" s="5">
        <v>0</v>
      </c>
      <c r="ER97" s="5">
        <v>0</v>
      </c>
      <c r="ES97" s="5">
        <v>0</v>
      </c>
      <c r="ET97" s="5">
        <v>0</v>
      </c>
      <c r="EU97" s="5">
        <v>1</v>
      </c>
      <c r="EV97" s="5">
        <v>0</v>
      </c>
      <c r="EW97" s="5">
        <v>0</v>
      </c>
      <c r="EX97" s="5">
        <v>0</v>
      </c>
      <c r="EY97" s="5">
        <v>0</v>
      </c>
      <c r="EZ97" s="5">
        <v>0</v>
      </c>
      <c r="FA97">
        <v>3.3</v>
      </c>
      <c r="FB97" s="147">
        <v>1.2077294685990339</v>
      </c>
      <c r="FC97" s="147">
        <v>0.96618357487922701</v>
      </c>
      <c r="FD97" s="147">
        <v>0</v>
      </c>
      <c r="FE97" s="147">
        <v>0</v>
      </c>
      <c r="FF97" s="147">
        <v>0</v>
      </c>
      <c r="FG97" s="147">
        <v>0</v>
      </c>
      <c r="FH97" s="147">
        <v>0</v>
      </c>
      <c r="FI97" s="147">
        <v>0</v>
      </c>
      <c r="FJ97" s="147">
        <v>0</v>
      </c>
      <c r="FK97" s="147">
        <v>0</v>
      </c>
      <c r="FL97" s="147">
        <v>0</v>
      </c>
      <c r="FM97" s="147">
        <v>0.24154589371980675</v>
      </c>
      <c r="FN97" s="147">
        <v>0</v>
      </c>
      <c r="FO97" s="147">
        <v>0</v>
      </c>
      <c r="FP97" s="147">
        <v>0</v>
      </c>
      <c r="FQ97" s="147">
        <v>0</v>
      </c>
      <c r="FR97" s="147">
        <v>0</v>
      </c>
    </row>
    <row r="98" spans="1:174">
      <c r="A98" t="s">
        <v>2124</v>
      </c>
      <c r="B98" s="5" t="s">
        <v>3728</v>
      </c>
      <c r="C98" s="5" t="s">
        <v>3661</v>
      </c>
      <c r="D98" s="179" t="s">
        <v>3727</v>
      </c>
      <c r="E98" s="5">
        <v>12</v>
      </c>
      <c r="F98" s="5">
        <v>1291</v>
      </c>
      <c r="G98" s="179" t="s">
        <v>2081</v>
      </c>
      <c r="H98" s="5"/>
      <c r="I98" s="5" t="s">
        <v>3726</v>
      </c>
      <c r="J98" s="5"/>
      <c r="K98" s="571">
        <v>6166627</v>
      </c>
      <c r="L98" s="571">
        <v>1401364</v>
      </c>
      <c r="M98" s="5"/>
      <c r="N98" s="5"/>
      <c r="O98" s="5"/>
      <c r="P98" s="570" t="s">
        <v>6855</v>
      </c>
      <c r="Q98" s="5"/>
      <c r="R98" s="569" t="s">
        <v>6857</v>
      </c>
      <c r="S98" s="5" t="s">
        <v>3661</v>
      </c>
      <c r="T98" s="5" t="s">
        <v>3656</v>
      </c>
      <c r="U98" s="5" t="s">
        <v>3655</v>
      </c>
      <c r="V98" s="568" t="s">
        <v>3725</v>
      </c>
      <c r="W98" s="568"/>
      <c r="X98" s="568"/>
      <c r="Y98" s="548" t="s">
        <v>3355</v>
      </c>
      <c r="Z98" s="548" t="s">
        <v>3653</v>
      </c>
      <c r="AA98" s="568"/>
      <c r="AB98" s="568"/>
      <c r="AC98">
        <v>427</v>
      </c>
      <c r="AE98" s="568"/>
      <c r="AF98" s="568"/>
      <c r="AG98" s="568"/>
      <c r="AH98" s="546"/>
      <c r="AI98" s="546"/>
      <c r="AJ98" s="546"/>
      <c r="AK98" s="546"/>
      <c r="AL98" s="546"/>
      <c r="AM98" s="546"/>
      <c r="AN98" s="546"/>
      <c r="AO98" s="546"/>
      <c r="AP98" s="5">
        <v>10</v>
      </c>
      <c r="AQ98" s="5">
        <v>3</v>
      </c>
      <c r="AR98" s="5">
        <v>3.5</v>
      </c>
      <c r="AS98" s="538" t="s">
        <v>3117</v>
      </c>
      <c r="AT98" s="5">
        <v>0.4</v>
      </c>
      <c r="AU98" s="5">
        <v>0.47</v>
      </c>
      <c r="AV98" s="5" t="s">
        <v>1754</v>
      </c>
      <c r="AW98" s="5">
        <v>3</v>
      </c>
      <c r="AX98" s="5"/>
      <c r="AY98" s="5" t="s">
        <v>3679</v>
      </c>
      <c r="AZ98" s="5" t="s">
        <v>3724</v>
      </c>
      <c r="BA98" s="5">
        <v>11.3</v>
      </c>
      <c r="BB98" s="538" t="s">
        <v>3723</v>
      </c>
      <c r="BC98" s="538" t="s">
        <v>3048</v>
      </c>
      <c r="BD98" s="538" t="s">
        <v>3055</v>
      </c>
      <c r="BE98" s="5" t="s">
        <v>3105</v>
      </c>
      <c r="BF98" s="5" t="s">
        <v>3722</v>
      </c>
      <c r="BG98" s="5"/>
      <c r="BH98" s="5">
        <v>0</v>
      </c>
      <c r="BI98" s="5">
        <v>2</v>
      </c>
      <c r="BJ98" s="5">
        <v>1</v>
      </c>
      <c r="BK98" s="5">
        <v>1</v>
      </c>
      <c r="BL98" s="5">
        <v>2</v>
      </c>
      <c r="BM98" s="5">
        <v>3</v>
      </c>
      <c r="BN98" s="5">
        <v>1</v>
      </c>
      <c r="BO98" s="5">
        <v>0</v>
      </c>
      <c r="BP98" s="5">
        <v>0</v>
      </c>
      <c r="BQ98" s="5">
        <v>0</v>
      </c>
      <c r="BR98" s="5">
        <v>0</v>
      </c>
      <c r="BS98" s="5">
        <v>0</v>
      </c>
      <c r="BT98" s="5">
        <v>3</v>
      </c>
      <c r="BU98" s="5">
        <v>2</v>
      </c>
      <c r="BV98" s="5">
        <v>1</v>
      </c>
      <c r="BW98" s="5">
        <v>1</v>
      </c>
      <c r="BX98" s="5">
        <v>0</v>
      </c>
      <c r="BY98" s="5">
        <v>0</v>
      </c>
      <c r="BZ98" s="5" t="s">
        <v>3073</v>
      </c>
      <c r="CA98" s="5" t="s">
        <v>3666</v>
      </c>
      <c r="CB98" s="5" t="s">
        <v>3072</v>
      </c>
      <c r="CC98" s="5">
        <v>3</v>
      </c>
      <c r="CD98" s="538" t="s">
        <v>3721</v>
      </c>
      <c r="CE98" s="5"/>
      <c r="CF98" s="5"/>
      <c r="CG98" s="566">
        <v>1</v>
      </c>
      <c r="CH98" s="5"/>
      <c r="CI98" s="5"/>
      <c r="CJ98" s="567" t="s">
        <v>3048</v>
      </c>
      <c r="CK98" s="566">
        <v>5</v>
      </c>
      <c r="CL98" s="5"/>
      <c r="CM98" s="5"/>
      <c r="CN98" s="5" t="s">
        <v>1428</v>
      </c>
      <c r="CO98" s="5" t="s">
        <v>3673</v>
      </c>
      <c r="CP98" s="5"/>
      <c r="CR98" s="552" t="s">
        <v>1927</v>
      </c>
      <c r="CS98" s="543">
        <v>61671541398881</v>
      </c>
      <c r="EK98" s="5">
        <v>10</v>
      </c>
      <c r="EL98" s="5">
        <v>1</v>
      </c>
      <c r="EM98" s="5">
        <v>0</v>
      </c>
      <c r="EN98" s="5">
        <v>0</v>
      </c>
      <c r="EO98" s="5">
        <v>0</v>
      </c>
      <c r="EP98" s="5">
        <v>0</v>
      </c>
      <c r="EQ98" s="5">
        <v>0</v>
      </c>
      <c r="ER98" s="5">
        <v>0</v>
      </c>
      <c r="ES98" s="5">
        <v>0</v>
      </c>
      <c r="ET98" s="5">
        <v>0</v>
      </c>
      <c r="EU98" s="5">
        <v>0</v>
      </c>
      <c r="EV98" s="5">
        <v>0</v>
      </c>
      <c r="EW98" s="5">
        <v>0</v>
      </c>
      <c r="EX98" s="5">
        <v>0</v>
      </c>
      <c r="EY98" s="5">
        <v>0</v>
      </c>
      <c r="EZ98" s="5">
        <v>0</v>
      </c>
      <c r="FA98">
        <v>3</v>
      </c>
      <c r="FB98" s="147">
        <v>2.6570048309178746</v>
      </c>
      <c r="FC98" s="147">
        <v>2.4154589371980677</v>
      </c>
      <c r="FD98" s="147">
        <v>0.24154589371980675</v>
      </c>
      <c r="FE98" s="147">
        <v>0</v>
      </c>
      <c r="FF98" s="147">
        <v>0</v>
      </c>
      <c r="FG98" s="147">
        <v>0</v>
      </c>
      <c r="FH98" s="147">
        <v>0</v>
      </c>
      <c r="FI98" s="147">
        <v>0</v>
      </c>
      <c r="FJ98" s="147">
        <v>0</v>
      </c>
      <c r="FK98" s="147">
        <v>0</v>
      </c>
      <c r="FL98" s="147">
        <v>0</v>
      </c>
      <c r="FM98" s="147">
        <v>0</v>
      </c>
      <c r="FN98" s="147">
        <v>0</v>
      </c>
      <c r="FO98" s="147">
        <v>0</v>
      </c>
      <c r="FP98" s="147">
        <v>0</v>
      </c>
      <c r="FQ98" s="147">
        <v>0</v>
      </c>
      <c r="FR98" s="147">
        <v>0</v>
      </c>
    </row>
    <row r="99" spans="1:174" s="167" customFormat="1">
      <c r="A99" t="s">
        <v>2127</v>
      </c>
      <c r="B99" s="551" t="s">
        <v>3672</v>
      </c>
      <c r="C99" s="551" t="s">
        <v>3671</v>
      </c>
      <c r="D99" s="551" t="s">
        <v>3670</v>
      </c>
      <c r="E99" s="551">
        <v>12</v>
      </c>
      <c r="F99" s="551">
        <v>1292</v>
      </c>
      <c r="G99" s="239" t="s">
        <v>2128</v>
      </c>
      <c r="H99" s="551"/>
      <c r="I99" s="561" t="s">
        <v>3720</v>
      </c>
      <c r="J99" s="551"/>
      <c r="K99" s="560">
        <v>6248225</v>
      </c>
      <c r="L99" s="560">
        <v>1327535</v>
      </c>
      <c r="M99" s="551"/>
      <c r="N99" s="551"/>
      <c r="O99" s="551"/>
      <c r="P99" s="239">
        <v>96000</v>
      </c>
      <c r="Q99" s="551"/>
      <c r="R99" s="564" t="s">
        <v>6859</v>
      </c>
      <c r="S99" s="551" t="s">
        <v>3661</v>
      </c>
      <c r="T99" s="551" t="s">
        <v>3656</v>
      </c>
      <c r="U99" s="551" t="s">
        <v>3655</v>
      </c>
      <c r="V99" s="556" t="s">
        <v>3719</v>
      </c>
      <c r="W99" s="556"/>
      <c r="X99" s="556"/>
      <c r="Y99" s="548" t="s">
        <v>3355</v>
      </c>
      <c r="Z99" s="548" t="s">
        <v>3653</v>
      </c>
      <c r="AA99" s="556"/>
      <c r="AB99" s="556"/>
      <c r="AC99">
        <v>412</v>
      </c>
      <c r="AE99" s="556"/>
      <c r="AF99" s="556"/>
      <c r="AG99" s="556"/>
      <c r="AH99" s="546"/>
      <c r="AI99" s="546"/>
      <c r="AJ99" s="546"/>
      <c r="AK99" s="546"/>
      <c r="AL99" s="546"/>
      <c r="AM99" s="546"/>
      <c r="AN99" s="546"/>
      <c r="AO99" s="546"/>
      <c r="AP99" s="551">
        <v>15</v>
      </c>
      <c r="AQ99" s="551">
        <v>2.5</v>
      </c>
      <c r="AR99" s="551">
        <v>3.2</v>
      </c>
      <c r="AS99" s="551" t="s">
        <v>3117</v>
      </c>
      <c r="AT99" s="551">
        <v>0.35</v>
      </c>
      <c r="AU99" s="551">
        <v>0.5</v>
      </c>
      <c r="AV99" s="551" t="s">
        <v>1754</v>
      </c>
      <c r="AW99" s="551">
        <v>3</v>
      </c>
      <c r="AX99" s="551"/>
      <c r="AY99" s="551" t="s">
        <v>3146</v>
      </c>
      <c r="AZ99" s="551" t="s">
        <v>3652</v>
      </c>
      <c r="BA99" s="551">
        <v>12.6</v>
      </c>
      <c r="BB99" s="551" t="s">
        <v>3107</v>
      </c>
      <c r="BC99" s="551" t="s">
        <v>3108</v>
      </c>
      <c r="BD99" s="551" t="s">
        <v>3250</v>
      </c>
      <c r="BE99" s="551" t="s">
        <v>3651</v>
      </c>
      <c r="BF99" s="551"/>
      <c r="BG99" s="551"/>
      <c r="BH99" s="551">
        <v>0</v>
      </c>
      <c r="BI99" s="551">
        <v>0</v>
      </c>
      <c r="BJ99" s="551">
        <v>2</v>
      </c>
      <c r="BK99" s="551">
        <v>1</v>
      </c>
      <c r="BL99" s="551">
        <v>2</v>
      </c>
      <c r="BM99" s="551">
        <v>2</v>
      </c>
      <c r="BN99" s="551">
        <v>3</v>
      </c>
      <c r="BO99" s="551">
        <v>0</v>
      </c>
      <c r="BP99" s="551">
        <v>0</v>
      </c>
      <c r="BQ99" s="551">
        <v>0</v>
      </c>
      <c r="BR99" s="551">
        <v>0</v>
      </c>
      <c r="BS99" s="551">
        <v>0</v>
      </c>
      <c r="BT99" s="551">
        <v>3</v>
      </c>
      <c r="BU99" s="551">
        <v>0</v>
      </c>
      <c r="BV99" s="551">
        <v>0</v>
      </c>
      <c r="BW99" s="551">
        <v>1</v>
      </c>
      <c r="BX99" s="551">
        <v>1</v>
      </c>
      <c r="BY99" s="551">
        <v>0</v>
      </c>
      <c r="BZ99" s="551" t="s">
        <v>3718</v>
      </c>
      <c r="CA99" s="551" t="s">
        <v>3649</v>
      </c>
      <c r="CB99" s="551"/>
      <c r="CC99" s="551">
        <v>3</v>
      </c>
      <c r="CD99" s="551" t="s">
        <v>3276</v>
      </c>
      <c r="CE99" s="551" t="s">
        <v>3699</v>
      </c>
      <c r="CF99" s="551" t="s">
        <v>3297</v>
      </c>
      <c r="CG99" s="553">
        <v>1</v>
      </c>
      <c r="CH99" s="551">
        <v>1</v>
      </c>
      <c r="CI99" s="551">
        <v>0</v>
      </c>
      <c r="CJ99" s="554" t="s">
        <v>3048</v>
      </c>
      <c r="CK99" s="553">
        <v>5</v>
      </c>
      <c r="CL99" s="551"/>
      <c r="CM99" s="551"/>
      <c r="CN99" s="551" t="s">
        <v>1428</v>
      </c>
      <c r="CO99" s="551" t="s">
        <v>3717</v>
      </c>
      <c r="CP99" s="551"/>
      <c r="CR99" s="544" t="s">
        <v>3647</v>
      </c>
      <c r="CS99" s="543">
        <v>62497691329402</v>
      </c>
      <c r="EK99" s="551">
        <v>3</v>
      </c>
      <c r="EL99" s="551">
        <v>0</v>
      </c>
      <c r="EM99" s="551">
        <v>0</v>
      </c>
      <c r="EN99" s="551">
        <v>0</v>
      </c>
      <c r="EO99" s="551">
        <v>1</v>
      </c>
      <c r="EP99" s="551">
        <v>2</v>
      </c>
      <c r="EQ99" s="551">
        <v>0</v>
      </c>
      <c r="ER99" s="551">
        <v>0</v>
      </c>
      <c r="ES99" s="551">
        <v>0</v>
      </c>
      <c r="ET99" s="551">
        <v>0</v>
      </c>
      <c r="EU99" s="551">
        <v>0</v>
      </c>
      <c r="EV99" s="551">
        <v>0</v>
      </c>
      <c r="EW99" s="551">
        <v>0</v>
      </c>
      <c r="EX99" s="551">
        <v>0</v>
      </c>
      <c r="EY99" s="551">
        <v>0</v>
      </c>
      <c r="EZ99" s="551">
        <v>0</v>
      </c>
      <c r="FA99">
        <v>1</v>
      </c>
      <c r="FB99" s="147">
        <v>1.4492753623188406</v>
      </c>
      <c r="FC99" s="147">
        <v>0.72463768115942029</v>
      </c>
      <c r="FD99" s="147">
        <v>0</v>
      </c>
      <c r="FE99" s="147">
        <v>0</v>
      </c>
      <c r="FF99" s="147">
        <v>0</v>
      </c>
      <c r="FG99" s="147">
        <v>0.24154589371980675</v>
      </c>
      <c r="FH99" s="147">
        <v>0.48309178743961351</v>
      </c>
      <c r="FI99" s="147">
        <v>0</v>
      </c>
      <c r="FJ99" s="147">
        <v>0</v>
      </c>
      <c r="FK99" s="147">
        <v>0</v>
      </c>
      <c r="FL99" s="147">
        <v>0</v>
      </c>
      <c r="FM99" s="147">
        <v>0</v>
      </c>
      <c r="FN99" s="147">
        <v>0</v>
      </c>
      <c r="FO99" s="147">
        <v>0</v>
      </c>
      <c r="FP99" s="147">
        <v>0</v>
      </c>
      <c r="FQ99" s="147">
        <v>0</v>
      </c>
      <c r="FR99" s="147">
        <v>0</v>
      </c>
    </row>
    <row r="100" spans="1:174" s="167" customFormat="1">
      <c r="A100" t="s">
        <v>2130</v>
      </c>
      <c r="B100" s="551" t="s">
        <v>3672</v>
      </c>
      <c r="C100" s="551" t="s">
        <v>3671</v>
      </c>
      <c r="D100" s="551" t="s">
        <v>3670</v>
      </c>
      <c r="E100" s="551">
        <v>12</v>
      </c>
      <c r="F100" s="551">
        <v>1292</v>
      </c>
      <c r="G100" s="239" t="s">
        <v>2128</v>
      </c>
      <c r="H100" s="551"/>
      <c r="I100" s="561" t="s">
        <v>3716</v>
      </c>
      <c r="J100" s="551"/>
      <c r="K100" s="560">
        <v>6249559</v>
      </c>
      <c r="L100" s="560">
        <v>1329242</v>
      </c>
      <c r="M100" s="551"/>
      <c r="N100" s="551"/>
      <c r="O100" s="551"/>
      <c r="P100" s="239">
        <v>96000</v>
      </c>
      <c r="Q100" s="551"/>
      <c r="R100" s="564" t="s">
        <v>6859</v>
      </c>
      <c r="S100" s="551" t="s">
        <v>3661</v>
      </c>
      <c r="T100" s="551" t="s">
        <v>3656</v>
      </c>
      <c r="U100" s="551" t="s">
        <v>3655</v>
      </c>
      <c r="V100" s="556" t="s">
        <v>3715</v>
      </c>
      <c r="W100" s="556"/>
      <c r="X100" s="556"/>
      <c r="Y100" s="548" t="s">
        <v>3355</v>
      </c>
      <c r="Z100" s="548" t="s">
        <v>3653</v>
      </c>
      <c r="AA100" s="556"/>
      <c r="AB100" s="556"/>
      <c r="AC100">
        <v>429</v>
      </c>
      <c r="AE100" s="556"/>
      <c r="AF100" s="556"/>
      <c r="AG100" s="556"/>
      <c r="AH100" s="546"/>
      <c r="AI100" s="546"/>
      <c r="AJ100" s="546"/>
      <c r="AK100" s="546"/>
      <c r="AL100" s="546"/>
      <c r="AM100" s="546"/>
      <c r="AN100" s="546"/>
      <c r="AO100" s="546"/>
      <c r="AP100" s="551">
        <v>0.5</v>
      </c>
      <c r="AQ100" s="551">
        <v>3</v>
      </c>
      <c r="AR100" s="551">
        <v>3</v>
      </c>
      <c r="AS100" s="551" t="s">
        <v>3117</v>
      </c>
      <c r="AT100" s="551">
        <v>0.7</v>
      </c>
      <c r="AU100" s="551">
        <v>0.75</v>
      </c>
      <c r="AV100" s="551" t="s">
        <v>1754</v>
      </c>
      <c r="AW100" s="551">
        <v>2</v>
      </c>
      <c r="AX100" s="551"/>
      <c r="AY100" s="551" t="s">
        <v>3146</v>
      </c>
      <c r="AZ100" s="551" t="s">
        <v>3652</v>
      </c>
      <c r="BA100" s="551">
        <v>13</v>
      </c>
      <c r="BB100" s="555" t="s">
        <v>1879</v>
      </c>
      <c r="BC100" s="555" t="s">
        <v>1879</v>
      </c>
      <c r="BD100" s="555" t="s">
        <v>1879</v>
      </c>
      <c r="BE100" s="551" t="s">
        <v>3714</v>
      </c>
      <c r="BF100" s="551"/>
      <c r="BG100" s="551"/>
      <c r="BH100" s="555" t="s">
        <v>1879</v>
      </c>
      <c r="BI100" s="555" t="s">
        <v>1879</v>
      </c>
      <c r="BJ100" s="555" t="s">
        <v>1879</v>
      </c>
      <c r="BK100" s="555" t="s">
        <v>1879</v>
      </c>
      <c r="BL100" s="555" t="s">
        <v>1879</v>
      </c>
      <c r="BM100" s="555" t="s">
        <v>1879</v>
      </c>
      <c r="BN100" s="555" t="s">
        <v>1879</v>
      </c>
      <c r="BO100" s="555" t="s">
        <v>1879</v>
      </c>
      <c r="BP100" s="551">
        <v>1</v>
      </c>
      <c r="BQ100" s="551">
        <v>0</v>
      </c>
      <c r="BR100" s="551">
        <v>0</v>
      </c>
      <c r="BS100" s="551">
        <v>0</v>
      </c>
      <c r="BT100" s="551">
        <v>0</v>
      </c>
      <c r="BU100" s="551">
        <v>0</v>
      </c>
      <c r="BV100" s="555" t="s">
        <v>1879</v>
      </c>
      <c r="BW100" s="555" t="s">
        <v>1879</v>
      </c>
      <c r="BX100" s="555" t="s">
        <v>1879</v>
      </c>
      <c r="BY100" s="551">
        <v>1</v>
      </c>
      <c r="BZ100" s="551" t="s">
        <v>3713</v>
      </c>
      <c r="CA100" s="551" t="s">
        <v>3118</v>
      </c>
      <c r="CB100" s="551" t="s">
        <v>3649</v>
      </c>
      <c r="CC100" s="551">
        <v>1</v>
      </c>
      <c r="CD100" s="551" t="s">
        <v>3703</v>
      </c>
      <c r="CE100" s="551" t="s">
        <v>3712</v>
      </c>
      <c r="CF100" s="551" t="s">
        <v>3711</v>
      </c>
      <c r="CG100" s="553">
        <v>3</v>
      </c>
      <c r="CH100" s="551">
        <v>1</v>
      </c>
      <c r="CI100" s="551">
        <v>2</v>
      </c>
      <c r="CJ100" s="554" t="s">
        <v>3048</v>
      </c>
      <c r="CK100" s="553">
        <v>5</v>
      </c>
      <c r="CL100" s="551"/>
      <c r="CM100" s="551"/>
      <c r="CN100" s="551" t="s">
        <v>1428</v>
      </c>
      <c r="CO100" s="551" t="s">
        <v>3710</v>
      </c>
      <c r="CP100" s="551"/>
      <c r="CR100" s="544" t="s">
        <v>3647</v>
      </c>
      <c r="CS100" s="543">
        <v>62497691329402</v>
      </c>
      <c r="EK100" s="551">
        <v>0</v>
      </c>
      <c r="EL100" s="551">
        <v>0</v>
      </c>
      <c r="EM100" s="551">
        <v>0</v>
      </c>
      <c r="EN100" s="551">
        <v>0</v>
      </c>
      <c r="EO100" s="551">
        <v>0</v>
      </c>
      <c r="EP100" s="551">
        <v>0</v>
      </c>
      <c r="EQ100" s="551">
        <v>0</v>
      </c>
      <c r="ER100" s="551">
        <v>0</v>
      </c>
      <c r="ES100" s="551">
        <v>0</v>
      </c>
      <c r="ET100" s="551">
        <v>0</v>
      </c>
      <c r="EU100" s="551">
        <v>0</v>
      </c>
      <c r="EV100" s="551">
        <v>0</v>
      </c>
      <c r="EW100" s="551">
        <v>0</v>
      </c>
      <c r="EX100" s="551">
        <v>0</v>
      </c>
      <c r="EY100" s="551">
        <v>0</v>
      </c>
      <c r="EZ100" s="551">
        <v>0</v>
      </c>
      <c r="FA100">
        <v>0.9</v>
      </c>
      <c r="FB100" s="147">
        <v>0</v>
      </c>
      <c r="FC100" s="147">
        <v>0</v>
      </c>
      <c r="FD100" s="147">
        <v>0</v>
      </c>
      <c r="FE100" s="147">
        <v>0</v>
      </c>
      <c r="FF100" s="147">
        <v>0</v>
      </c>
      <c r="FG100" s="147">
        <v>0</v>
      </c>
      <c r="FH100" s="147">
        <v>0</v>
      </c>
      <c r="FI100" s="147">
        <v>0</v>
      </c>
      <c r="FJ100" s="147">
        <v>0</v>
      </c>
      <c r="FK100" s="147">
        <v>0</v>
      </c>
      <c r="FL100" s="147">
        <v>0</v>
      </c>
      <c r="FM100" s="147">
        <v>0</v>
      </c>
      <c r="FN100" s="147">
        <v>0</v>
      </c>
      <c r="FO100" s="147">
        <v>0</v>
      </c>
      <c r="FP100" s="147">
        <v>0</v>
      </c>
      <c r="FQ100" s="147">
        <v>0</v>
      </c>
      <c r="FR100" s="147">
        <v>0</v>
      </c>
    </row>
    <row r="101" spans="1:174" s="167" customFormat="1">
      <c r="A101" t="s">
        <v>2132</v>
      </c>
      <c r="B101" s="551" t="s">
        <v>3672</v>
      </c>
      <c r="C101" s="551" t="s">
        <v>3671</v>
      </c>
      <c r="D101" s="551" t="s">
        <v>3670</v>
      </c>
      <c r="E101" s="551">
        <v>12</v>
      </c>
      <c r="F101" s="551">
        <v>1292</v>
      </c>
      <c r="G101" s="239" t="s">
        <v>2133</v>
      </c>
      <c r="H101" s="551"/>
      <c r="I101" s="561" t="s">
        <v>3709</v>
      </c>
      <c r="J101" s="551"/>
      <c r="K101" s="565">
        <v>6247357</v>
      </c>
      <c r="L101" s="565">
        <v>1332050</v>
      </c>
      <c r="M101" s="551"/>
      <c r="N101" s="551"/>
      <c r="O101" s="551"/>
      <c r="P101" s="239">
        <v>96000</v>
      </c>
      <c r="Q101" s="551"/>
      <c r="R101" s="564" t="s">
        <v>6859</v>
      </c>
      <c r="S101" s="551" t="s">
        <v>3661</v>
      </c>
      <c r="T101" s="551" t="s">
        <v>3656</v>
      </c>
      <c r="U101" s="551" t="s">
        <v>3655</v>
      </c>
      <c r="V101" s="556" t="s">
        <v>3708</v>
      </c>
      <c r="W101" s="556"/>
      <c r="X101" s="556"/>
      <c r="Y101" s="548" t="s">
        <v>3355</v>
      </c>
      <c r="Z101" s="548" t="s">
        <v>3653</v>
      </c>
      <c r="AA101" s="556"/>
      <c r="AB101" s="556"/>
      <c r="AC101">
        <v>414</v>
      </c>
      <c r="AE101" s="556"/>
      <c r="AF101" s="556"/>
      <c r="AG101" s="556"/>
      <c r="AH101" s="546"/>
      <c r="AI101" s="546"/>
      <c r="AJ101" s="546"/>
      <c r="AK101" s="546"/>
      <c r="AL101" s="546"/>
      <c r="AM101" s="546"/>
      <c r="AN101" s="546"/>
      <c r="AO101" s="546"/>
      <c r="AP101" s="551">
        <v>10</v>
      </c>
      <c r="AQ101" s="551">
        <v>4</v>
      </c>
      <c r="AR101" s="551">
        <v>4.5</v>
      </c>
      <c r="AS101" s="551" t="s">
        <v>3117</v>
      </c>
      <c r="AT101" s="551">
        <v>0.35</v>
      </c>
      <c r="AU101" s="551">
        <v>0.55000000000000004</v>
      </c>
      <c r="AV101" s="551" t="s">
        <v>1754</v>
      </c>
      <c r="AW101" s="551">
        <v>3</v>
      </c>
      <c r="AX101" s="551"/>
      <c r="AY101" s="551" t="s">
        <v>3667</v>
      </c>
      <c r="AZ101" s="551" t="s">
        <v>3652</v>
      </c>
      <c r="BA101" s="551">
        <v>14.4</v>
      </c>
      <c r="BB101" s="551" t="s">
        <v>3108</v>
      </c>
      <c r="BC101" s="551" t="s">
        <v>3704</v>
      </c>
      <c r="BD101" s="551" t="s">
        <v>3281</v>
      </c>
      <c r="BE101" s="551" t="s">
        <v>3105</v>
      </c>
      <c r="BF101" s="551"/>
      <c r="BG101" s="551"/>
      <c r="BH101" s="551">
        <v>0</v>
      </c>
      <c r="BI101" s="551">
        <v>0</v>
      </c>
      <c r="BJ101" s="551">
        <v>2</v>
      </c>
      <c r="BK101" s="551">
        <v>2</v>
      </c>
      <c r="BL101" s="551">
        <v>2</v>
      </c>
      <c r="BM101" s="551">
        <v>3</v>
      </c>
      <c r="BN101" s="551">
        <v>2</v>
      </c>
      <c r="BO101" s="551">
        <v>0</v>
      </c>
      <c r="BP101" s="551">
        <v>0</v>
      </c>
      <c r="BQ101" s="551">
        <v>0</v>
      </c>
      <c r="BR101" s="551">
        <v>0</v>
      </c>
      <c r="BS101" s="551">
        <v>0</v>
      </c>
      <c r="BT101" s="551">
        <v>2</v>
      </c>
      <c r="BU101" s="551">
        <v>0</v>
      </c>
      <c r="BV101" s="551">
        <v>0</v>
      </c>
      <c r="BW101" s="551">
        <v>1</v>
      </c>
      <c r="BX101" s="551">
        <v>0</v>
      </c>
      <c r="BY101" s="551">
        <v>1</v>
      </c>
      <c r="BZ101" s="551" t="s">
        <v>3073</v>
      </c>
      <c r="CA101" s="551" t="s">
        <v>3649</v>
      </c>
      <c r="CB101" s="551" t="s">
        <v>3707</v>
      </c>
      <c r="CC101" s="551">
        <v>3</v>
      </c>
      <c r="CD101" s="551" t="s">
        <v>3707</v>
      </c>
      <c r="CE101" s="551" t="s">
        <v>3665</v>
      </c>
      <c r="CF101" s="551" t="s">
        <v>3276</v>
      </c>
      <c r="CG101" s="553">
        <v>2</v>
      </c>
      <c r="CH101" s="551">
        <v>3</v>
      </c>
      <c r="CI101" s="551">
        <v>0</v>
      </c>
      <c r="CJ101" s="554" t="s">
        <v>3048</v>
      </c>
      <c r="CK101" s="553">
        <v>5</v>
      </c>
      <c r="CL101" s="551"/>
      <c r="CM101" s="551"/>
      <c r="CN101" s="551" t="s">
        <v>1428</v>
      </c>
      <c r="CO101" s="551" t="s">
        <v>3664</v>
      </c>
      <c r="CP101" s="551"/>
      <c r="CR101" s="544" t="s">
        <v>3647</v>
      </c>
      <c r="CS101" s="543">
        <v>62484341332985</v>
      </c>
      <c r="EK101" s="551">
        <v>0</v>
      </c>
      <c r="EL101" s="551">
        <v>0</v>
      </c>
      <c r="EM101" s="551">
        <v>0</v>
      </c>
      <c r="EN101" s="551">
        <v>0</v>
      </c>
      <c r="EO101" s="551">
        <v>0</v>
      </c>
      <c r="EP101" s="551">
        <v>0</v>
      </c>
      <c r="EQ101" s="551">
        <v>0</v>
      </c>
      <c r="ER101" s="551">
        <v>0</v>
      </c>
      <c r="ES101" s="551">
        <v>0</v>
      </c>
      <c r="ET101" s="551">
        <v>0</v>
      </c>
      <c r="EU101" s="551">
        <v>0</v>
      </c>
      <c r="EV101" s="551">
        <v>0</v>
      </c>
      <c r="EW101" s="551">
        <v>0</v>
      </c>
      <c r="EX101" s="551">
        <v>0</v>
      </c>
      <c r="EY101" s="551">
        <v>0</v>
      </c>
      <c r="EZ101" s="551">
        <v>0</v>
      </c>
      <c r="FA101">
        <v>1.7</v>
      </c>
      <c r="FB101" s="147">
        <v>0</v>
      </c>
      <c r="FC101" s="147">
        <v>0</v>
      </c>
      <c r="FD101" s="147">
        <v>0</v>
      </c>
      <c r="FE101" s="147">
        <v>0</v>
      </c>
      <c r="FF101" s="147">
        <v>0</v>
      </c>
      <c r="FG101" s="147">
        <v>0</v>
      </c>
      <c r="FH101" s="147">
        <v>0</v>
      </c>
      <c r="FI101" s="147">
        <v>0</v>
      </c>
      <c r="FJ101" s="147">
        <v>0</v>
      </c>
      <c r="FK101" s="147">
        <v>0</v>
      </c>
      <c r="FL101" s="147">
        <v>0</v>
      </c>
      <c r="FM101" s="147">
        <v>0</v>
      </c>
      <c r="FN101" s="147">
        <v>0</v>
      </c>
      <c r="FO101" s="147">
        <v>0</v>
      </c>
      <c r="FP101" s="147">
        <v>0</v>
      </c>
      <c r="FQ101" s="147">
        <v>0</v>
      </c>
      <c r="FR101" s="147">
        <v>0</v>
      </c>
    </row>
    <row r="102" spans="1:174" s="167" customFormat="1">
      <c r="A102" t="s">
        <v>2134</v>
      </c>
      <c r="B102" s="551" t="s">
        <v>3672</v>
      </c>
      <c r="C102" s="551" t="s">
        <v>3671</v>
      </c>
      <c r="D102" s="551" t="s">
        <v>3670</v>
      </c>
      <c r="E102" s="551">
        <v>12</v>
      </c>
      <c r="F102" s="551">
        <v>1292</v>
      </c>
      <c r="G102" s="239" t="s">
        <v>2133</v>
      </c>
      <c r="H102" s="551"/>
      <c r="I102" s="561" t="s">
        <v>3706</v>
      </c>
      <c r="J102" s="551"/>
      <c r="K102" s="560">
        <v>6248392</v>
      </c>
      <c r="L102" s="560">
        <v>1332362</v>
      </c>
      <c r="M102" s="551"/>
      <c r="N102" s="551"/>
      <c r="O102" s="551"/>
      <c r="P102" s="239">
        <v>96000</v>
      </c>
      <c r="Q102" s="551"/>
      <c r="R102" s="564" t="s">
        <v>6860</v>
      </c>
      <c r="S102" s="551" t="s">
        <v>3661</v>
      </c>
      <c r="T102" s="551" t="s">
        <v>3656</v>
      </c>
      <c r="U102" s="551" t="s">
        <v>3655</v>
      </c>
      <c r="V102" s="556" t="s">
        <v>3705</v>
      </c>
      <c r="W102" s="556"/>
      <c r="X102" s="556"/>
      <c r="Y102" s="548" t="s">
        <v>3355</v>
      </c>
      <c r="Z102" s="548" t="s">
        <v>3653</v>
      </c>
      <c r="AA102" s="556"/>
      <c r="AB102" s="556"/>
      <c r="AC102">
        <v>425</v>
      </c>
      <c r="AE102" s="556"/>
      <c r="AF102" s="556"/>
      <c r="AG102" s="556"/>
      <c r="AH102" s="546"/>
      <c r="AI102" s="546"/>
      <c r="AJ102" s="546"/>
      <c r="AK102" s="546"/>
      <c r="AL102" s="546"/>
      <c r="AM102" s="546"/>
      <c r="AN102" s="546"/>
      <c r="AO102" s="546"/>
      <c r="AP102" s="551">
        <v>10</v>
      </c>
      <c r="AQ102" s="551">
        <v>1.8</v>
      </c>
      <c r="AR102" s="551">
        <v>2.2000000000000002</v>
      </c>
      <c r="AS102" s="551" t="s">
        <v>3117</v>
      </c>
      <c r="AT102" s="551">
        <v>0.3</v>
      </c>
      <c r="AU102" s="551">
        <v>0.45</v>
      </c>
      <c r="AV102" s="551" t="s">
        <v>1754</v>
      </c>
      <c r="AW102" s="551">
        <v>3</v>
      </c>
      <c r="AX102" s="551"/>
      <c r="AY102" s="551" t="s">
        <v>3667</v>
      </c>
      <c r="AZ102" s="551" t="s">
        <v>3652</v>
      </c>
      <c r="BA102" s="551">
        <v>11.1</v>
      </c>
      <c r="BB102" s="551" t="s">
        <v>3108</v>
      </c>
      <c r="BC102" s="551" t="s">
        <v>3704</v>
      </c>
      <c r="BD102" s="551" t="s">
        <v>3281</v>
      </c>
      <c r="BE102" s="551" t="s">
        <v>3105</v>
      </c>
      <c r="BF102" s="551"/>
      <c r="BG102" s="551"/>
      <c r="BH102" s="551">
        <v>2</v>
      </c>
      <c r="BI102" s="551">
        <v>0</v>
      </c>
      <c r="BJ102" s="551">
        <v>2</v>
      </c>
      <c r="BK102" s="551">
        <v>1</v>
      </c>
      <c r="BL102" s="551">
        <v>2</v>
      </c>
      <c r="BM102" s="551">
        <v>3</v>
      </c>
      <c r="BN102" s="551">
        <v>1</v>
      </c>
      <c r="BO102" s="551">
        <v>0</v>
      </c>
      <c r="BP102" s="551">
        <v>0</v>
      </c>
      <c r="BQ102" s="551">
        <v>0</v>
      </c>
      <c r="BR102" s="551">
        <v>0</v>
      </c>
      <c r="BS102" s="551">
        <v>0</v>
      </c>
      <c r="BT102" s="551">
        <v>2</v>
      </c>
      <c r="BU102" s="551">
        <v>0</v>
      </c>
      <c r="BV102" s="551">
        <v>0</v>
      </c>
      <c r="BW102" s="551">
        <v>0</v>
      </c>
      <c r="BX102" s="551">
        <v>1</v>
      </c>
      <c r="BY102" s="551">
        <v>1</v>
      </c>
      <c r="BZ102" s="551" t="s">
        <v>3118</v>
      </c>
      <c r="CA102" s="551" t="s">
        <v>3666</v>
      </c>
      <c r="CB102" s="551" t="s">
        <v>3649</v>
      </c>
      <c r="CC102" s="551">
        <v>1</v>
      </c>
      <c r="CD102" s="551" t="s">
        <v>3665</v>
      </c>
      <c r="CE102" s="551" t="s">
        <v>3703</v>
      </c>
      <c r="CF102" s="551"/>
      <c r="CG102" s="553">
        <v>3</v>
      </c>
      <c r="CH102" s="551">
        <v>1</v>
      </c>
      <c r="CI102" s="551"/>
      <c r="CJ102" s="554" t="s">
        <v>3048</v>
      </c>
      <c r="CK102" s="553">
        <v>5</v>
      </c>
      <c r="CL102" s="551"/>
      <c r="CM102" s="551"/>
      <c r="CN102" s="551" t="s">
        <v>1428</v>
      </c>
      <c r="CO102" s="551" t="s">
        <v>3702</v>
      </c>
      <c r="CP102" s="551"/>
      <c r="CR102" s="544" t="s">
        <v>3647</v>
      </c>
      <c r="CS102" s="543">
        <v>62484341332985</v>
      </c>
      <c r="EK102" s="551">
        <v>2</v>
      </c>
      <c r="EL102" s="551">
        <v>0</v>
      </c>
      <c r="EM102" s="551">
        <v>0</v>
      </c>
      <c r="EN102" s="551">
        <v>0</v>
      </c>
      <c r="EO102" s="551">
        <v>0</v>
      </c>
      <c r="EP102" s="551">
        <v>0</v>
      </c>
      <c r="EQ102" s="551">
        <v>0</v>
      </c>
      <c r="ER102" s="551">
        <v>0</v>
      </c>
      <c r="ES102" s="551">
        <v>0</v>
      </c>
      <c r="ET102" s="551">
        <v>0</v>
      </c>
      <c r="EU102" s="551">
        <v>0</v>
      </c>
      <c r="EV102" s="551">
        <v>0</v>
      </c>
      <c r="EW102" s="551">
        <v>0</v>
      </c>
      <c r="EX102" s="551">
        <v>0</v>
      </c>
      <c r="EY102" s="551">
        <v>0</v>
      </c>
      <c r="EZ102" s="551">
        <v>0</v>
      </c>
      <c r="FA102">
        <v>1.4</v>
      </c>
      <c r="FB102" s="147">
        <v>0.48309178743961351</v>
      </c>
      <c r="FC102" s="147">
        <v>0.48309178743961351</v>
      </c>
      <c r="FD102" s="147">
        <v>0</v>
      </c>
      <c r="FE102" s="147">
        <v>0</v>
      </c>
      <c r="FF102" s="147">
        <v>0</v>
      </c>
      <c r="FG102" s="147">
        <v>0</v>
      </c>
      <c r="FH102" s="147">
        <v>0</v>
      </c>
      <c r="FI102" s="147">
        <v>0</v>
      </c>
      <c r="FJ102" s="147">
        <v>0</v>
      </c>
      <c r="FK102" s="147">
        <v>0</v>
      </c>
      <c r="FL102" s="147">
        <v>0</v>
      </c>
      <c r="FM102" s="147">
        <v>0</v>
      </c>
      <c r="FN102" s="147">
        <v>0</v>
      </c>
      <c r="FO102" s="147">
        <v>0</v>
      </c>
      <c r="FP102" s="147">
        <v>0</v>
      </c>
      <c r="FQ102" s="147">
        <v>0</v>
      </c>
      <c r="FR102" s="147">
        <v>0</v>
      </c>
    </row>
    <row r="103" spans="1:174" s="167" customFormat="1">
      <c r="A103" t="s">
        <v>2135</v>
      </c>
      <c r="B103" s="551" t="s">
        <v>3672</v>
      </c>
      <c r="C103" s="551" t="s">
        <v>3671</v>
      </c>
      <c r="D103" s="551" t="s">
        <v>3670</v>
      </c>
      <c r="E103" s="551">
        <v>12</v>
      </c>
      <c r="F103" s="551">
        <v>1273</v>
      </c>
      <c r="G103" s="239" t="s">
        <v>2136</v>
      </c>
      <c r="H103" s="551"/>
      <c r="I103" s="551" t="s">
        <v>3701</v>
      </c>
      <c r="J103" s="551"/>
      <c r="K103" s="560">
        <v>6252621</v>
      </c>
      <c r="L103" s="560">
        <v>1388069</v>
      </c>
      <c r="M103" s="551"/>
      <c r="N103" s="551"/>
      <c r="O103" s="551"/>
      <c r="P103" s="551">
        <v>87000</v>
      </c>
      <c r="Q103" s="551"/>
      <c r="R103" s="563" t="s">
        <v>6861</v>
      </c>
      <c r="S103" s="551" t="s">
        <v>3661</v>
      </c>
      <c r="T103" s="551" t="s">
        <v>3656</v>
      </c>
      <c r="U103" s="551" t="s">
        <v>3655</v>
      </c>
      <c r="V103" s="556" t="s">
        <v>3700</v>
      </c>
      <c r="W103" s="556"/>
      <c r="X103" s="556"/>
      <c r="Y103" s="548" t="s">
        <v>3355</v>
      </c>
      <c r="Z103" s="548" t="s">
        <v>3653</v>
      </c>
      <c r="AA103" s="556"/>
      <c r="AB103" s="556"/>
      <c r="AC103">
        <v>445</v>
      </c>
      <c r="AE103" s="556"/>
      <c r="AF103" s="556"/>
      <c r="AG103" s="556"/>
      <c r="AH103" s="546"/>
      <c r="AI103" s="546"/>
      <c r="AJ103" s="546"/>
      <c r="AK103" s="546"/>
      <c r="AL103" s="546"/>
      <c r="AM103" s="546"/>
      <c r="AN103" s="546"/>
      <c r="AO103" s="546"/>
      <c r="AP103" s="551">
        <v>10</v>
      </c>
      <c r="AQ103" s="555"/>
      <c r="AR103" s="555"/>
      <c r="AS103" s="551" t="s">
        <v>3117</v>
      </c>
      <c r="AT103" s="555"/>
      <c r="AU103" s="555"/>
      <c r="AV103" s="551" t="s">
        <v>1754</v>
      </c>
      <c r="AW103" s="551">
        <v>3</v>
      </c>
      <c r="AX103" s="551"/>
      <c r="AY103" s="551" t="s">
        <v>3667</v>
      </c>
      <c r="AZ103" s="551" t="s">
        <v>3652</v>
      </c>
      <c r="BA103" s="551">
        <v>12.6</v>
      </c>
      <c r="BB103" s="551" t="s">
        <v>3107</v>
      </c>
      <c r="BC103" s="551" t="s">
        <v>3291</v>
      </c>
      <c r="BD103" s="555" t="s">
        <v>1879</v>
      </c>
      <c r="BE103" s="551" t="s">
        <v>3105</v>
      </c>
      <c r="BF103" s="551"/>
      <c r="BG103" s="551"/>
      <c r="BH103" s="555" t="s">
        <v>1879</v>
      </c>
      <c r="BI103" s="555" t="s">
        <v>1879</v>
      </c>
      <c r="BJ103" s="555" t="s">
        <v>1879</v>
      </c>
      <c r="BK103" s="555" t="s">
        <v>1879</v>
      </c>
      <c r="BL103" s="555" t="s">
        <v>1879</v>
      </c>
      <c r="BM103" s="555" t="s">
        <v>1879</v>
      </c>
      <c r="BN103" s="551">
        <v>3</v>
      </c>
      <c r="BO103" s="551">
        <v>2</v>
      </c>
      <c r="BP103" s="555" t="s">
        <v>1879</v>
      </c>
      <c r="BQ103" s="555" t="s">
        <v>1879</v>
      </c>
      <c r="BR103" s="555" t="s">
        <v>1879</v>
      </c>
      <c r="BS103" s="555" t="s">
        <v>1879</v>
      </c>
      <c r="BT103" s="555" t="s">
        <v>1879</v>
      </c>
      <c r="BU103" s="555" t="s">
        <v>1879</v>
      </c>
      <c r="BV103" s="555" t="s">
        <v>1879</v>
      </c>
      <c r="BW103" s="555" t="s">
        <v>1879</v>
      </c>
      <c r="BX103" s="555" t="s">
        <v>1879</v>
      </c>
      <c r="BY103" s="551">
        <v>1</v>
      </c>
      <c r="BZ103" s="551" t="s">
        <v>3073</v>
      </c>
      <c r="CA103" s="551" t="s">
        <v>3072</v>
      </c>
      <c r="CB103" s="551"/>
      <c r="CC103" s="551">
        <v>3</v>
      </c>
      <c r="CD103" s="551" t="s">
        <v>3699</v>
      </c>
      <c r="CE103" s="551" t="s">
        <v>3665</v>
      </c>
      <c r="CF103" s="551"/>
      <c r="CG103" s="553">
        <v>3</v>
      </c>
      <c r="CH103" s="551">
        <v>2</v>
      </c>
      <c r="CI103" s="551"/>
      <c r="CJ103" s="554" t="s">
        <v>3048</v>
      </c>
      <c r="CK103" s="553">
        <v>5</v>
      </c>
      <c r="CL103" s="551"/>
      <c r="CM103" s="551"/>
      <c r="CN103" s="551" t="s">
        <v>1428</v>
      </c>
      <c r="CO103" s="551" t="s">
        <v>3698</v>
      </c>
      <c r="CP103" s="551"/>
      <c r="CR103" s="552" t="s">
        <v>3691</v>
      </c>
      <c r="CS103" s="543">
        <v>62545761387035</v>
      </c>
      <c r="EK103" s="551">
        <v>5</v>
      </c>
      <c r="EL103" s="551">
        <v>2</v>
      </c>
      <c r="EM103" s="551">
        <v>0</v>
      </c>
      <c r="EN103" s="551">
        <v>0</v>
      </c>
      <c r="EO103" s="551">
        <v>4</v>
      </c>
      <c r="EP103" s="551">
        <v>0</v>
      </c>
      <c r="EQ103" s="551">
        <v>0</v>
      </c>
      <c r="ER103" s="551">
        <v>0</v>
      </c>
      <c r="ES103" s="551">
        <v>0</v>
      </c>
      <c r="ET103" s="551">
        <v>0</v>
      </c>
      <c r="EU103" s="551">
        <v>0</v>
      </c>
      <c r="EV103" s="551">
        <v>0</v>
      </c>
      <c r="EW103" s="551">
        <v>0</v>
      </c>
      <c r="EX103" s="551">
        <v>0</v>
      </c>
      <c r="EY103" s="551">
        <v>0</v>
      </c>
      <c r="EZ103" s="551">
        <v>0</v>
      </c>
      <c r="FA103">
        <v>0.4</v>
      </c>
      <c r="FB103" s="147">
        <v>2.6570048309178742</v>
      </c>
      <c r="FC103" s="147">
        <v>1.2077294685990339</v>
      </c>
      <c r="FD103" s="147">
        <v>0.48309178743961351</v>
      </c>
      <c r="FE103" s="147">
        <v>0</v>
      </c>
      <c r="FF103" s="147">
        <v>0</v>
      </c>
      <c r="FG103" s="147">
        <v>0.96618357487922701</v>
      </c>
      <c r="FH103" s="147">
        <v>0</v>
      </c>
      <c r="FI103" s="147">
        <v>0</v>
      </c>
      <c r="FJ103" s="147">
        <v>0</v>
      </c>
      <c r="FK103" s="147">
        <v>0</v>
      </c>
      <c r="FL103" s="147">
        <v>0</v>
      </c>
      <c r="FM103" s="147">
        <v>0</v>
      </c>
      <c r="FN103" s="147">
        <v>0</v>
      </c>
      <c r="FO103" s="147">
        <v>0</v>
      </c>
      <c r="FP103" s="147">
        <v>0</v>
      </c>
      <c r="FQ103" s="147">
        <v>0</v>
      </c>
      <c r="FR103" s="147">
        <v>0</v>
      </c>
    </row>
    <row r="104" spans="1:174" s="167" customFormat="1">
      <c r="A104" t="s">
        <v>2137</v>
      </c>
      <c r="B104" s="551" t="s">
        <v>3672</v>
      </c>
      <c r="C104" s="551" t="s">
        <v>3671</v>
      </c>
      <c r="D104" s="551" t="s">
        <v>3670</v>
      </c>
      <c r="E104" s="551">
        <v>12</v>
      </c>
      <c r="F104" s="551">
        <v>1273</v>
      </c>
      <c r="G104" s="239" t="s">
        <v>2136</v>
      </c>
      <c r="H104" s="551"/>
      <c r="I104" s="561" t="s">
        <v>3697</v>
      </c>
      <c r="J104" s="551"/>
      <c r="K104" s="560">
        <v>6263393</v>
      </c>
      <c r="L104" s="560">
        <v>1391381</v>
      </c>
      <c r="M104" s="551"/>
      <c r="N104" s="551"/>
      <c r="O104" s="551"/>
      <c r="P104" s="551">
        <v>87000</v>
      </c>
      <c r="Q104" s="551"/>
      <c r="R104" s="557" t="s">
        <v>6861</v>
      </c>
      <c r="S104" s="551" t="s">
        <v>3661</v>
      </c>
      <c r="T104" s="551" t="s">
        <v>3656</v>
      </c>
      <c r="U104" s="551" t="s">
        <v>3655</v>
      </c>
      <c r="V104" s="556" t="s">
        <v>3696</v>
      </c>
      <c r="W104" s="556"/>
      <c r="X104" s="556"/>
      <c r="Y104" s="548" t="s">
        <v>3355</v>
      </c>
      <c r="Z104" s="548" t="s">
        <v>3653</v>
      </c>
      <c r="AA104" s="556"/>
      <c r="AB104" s="556"/>
      <c r="AC104">
        <v>420</v>
      </c>
      <c r="AE104" s="556"/>
      <c r="AF104" s="556"/>
      <c r="AG104" s="556"/>
      <c r="AH104" s="546"/>
      <c r="AI104" s="546"/>
      <c r="AJ104" s="546"/>
      <c r="AK104" s="546"/>
      <c r="AL104" s="546"/>
      <c r="AM104" s="546"/>
      <c r="AN104" s="546"/>
      <c r="AO104" s="546"/>
      <c r="AP104" s="551">
        <v>10</v>
      </c>
      <c r="AQ104" s="551">
        <v>2</v>
      </c>
      <c r="AR104" s="551">
        <v>2.2000000000000002</v>
      </c>
      <c r="AS104" s="551" t="s">
        <v>3117</v>
      </c>
      <c r="AT104" s="551">
        <v>0.65</v>
      </c>
      <c r="AU104" s="551">
        <v>0.7</v>
      </c>
      <c r="AV104" s="551" t="s">
        <v>1754</v>
      </c>
      <c r="AW104" s="551">
        <v>2</v>
      </c>
      <c r="AX104" s="551"/>
      <c r="AY104" s="551" t="s">
        <v>3679</v>
      </c>
      <c r="AZ104" s="551" t="s">
        <v>3652</v>
      </c>
      <c r="BA104" s="551">
        <v>14.1</v>
      </c>
      <c r="BB104" s="551" t="s">
        <v>3281</v>
      </c>
      <c r="BC104" s="551" t="s">
        <v>3092</v>
      </c>
      <c r="BD104" s="551" t="s">
        <v>3107</v>
      </c>
      <c r="BE104" s="551"/>
      <c r="BF104" s="551"/>
      <c r="BG104" s="551"/>
      <c r="BH104" s="551">
        <v>2</v>
      </c>
      <c r="BI104" s="555">
        <v>0</v>
      </c>
      <c r="BJ104" s="551">
        <v>3</v>
      </c>
      <c r="BK104" s="551">
        <v>1</v>
      </c>
      <c r="BL104" s="551">
        <v>1</v>
      </c>
      <c r="BM104" s="551">
        <v>1</v>
      </c>
      <c r="BN104" s="551">
        <v>1</v>
      </c>
      <c r="BO104" s="551">
        <v>0</v>
      </c>
      <c r="BP104" s="551">
        <v>0</v>
      </c>
      <c r="BQ104" s="551">
        <v>0</v>
      </c>
      <c r="BR104" s="551">
        <v>0</v>
      </c>
      <c r="BS104" s="551">
        <v>0</v>
      </c>
      <c r="BT104" s="551">
        <v>0</v>
      </c>
      <c r="BU104" s="551">
        <v>0</v>
      </c>
      <c r="BV104" s="551">
        <v>1</v>
      </c>
      <c r="BW104" s="551">
        <v>2</v>
      </c>
      <c r="BX104" s="551">
        <v>1</v>
      </c>
      <c r="BY104" s="551">
        <v>0</v>
      </c>
      <c r="BZ104" s="551" t="s">
        <v>3695</v>
      </c>
      <c r="CA104" s="551" t="s">
        <v>3693</v>
      </c>
      <c r="CB104" s="551" t="s">
        <v>3694</v>
      </c>
      <c r="CC104" s="551">
        <v>3</v>
      </c>
      <c r="CD104" s="551" t="s">
        <v>3665</v>
      </c>
      <c r="CE104" s="551" t="s">
        <v>3693</v>
      </c>
      <c r="CF104" s="551"/>
      <c r="CG104" s="553">
        <v>3</v>
      </c>
      <c r="CH104" s="551">
        <v>2</v>
      </c>
      <c r="CI104" s="551"/>
      <c r="CJ104" s="554" t="s">
        <v>3048</v>
      </c>
      <c r="CK104" s="553">
        <v>5</v>
      </c>
      <c r="CL104" s="551"/>
      <c r="CM104" s="551"/>
      <c r="CN104" s="551" t="s">
        <v>1428</v>
      </c>
      <c r="CO104" s="551" t="s">
        <v>3692</v>
      </c>
      <c r="CP104" s="551"/>
      <c r="CR104" s="552" t="s">
        <v>3691</v>
      </c>
      <c r="CS104" s="543">
        <v>62631911391311</v>
      </c>
      <c r="EK104" s="551">
        <v>3</v>
      </c>
      <c r="EL104" s="551">
        <v>1</v>
      </c>
      <c r="EM104" s="551">
        <v>0</v>
      </c>
      <c r="EN104" s="551">
        <v>0</v>
      </c>
      <c r="EO104" s="551">
        <v>0</v>
      </c>
      <c r="EP104" s="551">
        <v>1</v>
      </c>
      <c r="EQ104" s="551">
        <v>0</v>
      </c>
      <c r="ER104" s="551">
        <v>0</v>
      </c>
      <c r="ES104" s="551">
        <v>0</v>
      </c>
      <c r="ET104" s="551">
        <v>0</v>
      </c>
      <c r="EU104" s="551">
        <v>0</v>
      </c>
      <c r="EV104" s="551">
        <v>0</v>
      </c>
      <c r="EW104" s="551">
        <v>0</v>
      </c>
      <c r="EX104" s="551">
        <v>0</v>
      </c>
      <c r="EY104" s="551">
        <v>0</v>
      </c>
      <c r="EZ104" s="551">
        <v>0</v>
      </c>
      <c r="FA104">
        <v>0.2</v>
      </c>
      <c r="FB104" s="147">
        <v>1.2077294685990339</v>
      </c>
      <c r="FC104" s="147">
        <v>0.72463768115942029</v>
      </c>
      <c r="FD104" s="147">
        <v>0.24154589371980675</v>
      </c>
      <c r="FE104" s="147">
        <v>0</v>
      </c>
      <c r="FF104" s="147">
        <v>0</v>
      </c>
      <c r="FG104" s="147">
        <v>0</v>
      </c>
      <c r="FH104" s="147">
        <v>0.24154589371980675</v>
      </c>
      <c r="FI104" s="147">
        <v>0</v>
      </c>
      <c r="FJ104" s="147">
        <v>0</v>
      </c>
      <c r="FK104" s="147">
        <v>0</v>
      </c>
      <c r="FL104" s="147">
        <v>0</v>
      </c>
      <c r="FM104" s="147">
        <v>0</v>
      </c>
      <c r="FN104" s="147">
        <v>0</v>
      </c>
      <c r="FO104" s="147">
        <v>0</v>
      </c>
      <c r="FP104" s="147">
        <v>0</v>
      </c>
      <c r="FQ104" s="147">
        <v>0</v>
      </c>
      <c r="FR104" s="147">
        <v>0</v>
      </c>
    </row>
    <row r="105" spans="1:174" s="167" customFormat="1">
      <c r="A105" t="s">
        <v>2138</v>
      </c>
      <c r="B105" s="551" t="s">
        <v>3672</v>
      </c>
      <c r="C105" s="551" t="s">
        <v>3671</v>
      </c>
      <c r="D105" s="551" t="s">
        <v>3670</v>
      </c>
      <c r="E105" s="551">
        <v>12</v>
      </c>
      <c r="F105" s="551">
        <v>1273</v>
      </c>
      <c r="G105" s="239" t="s">
        <v>2139</v>
      </c>
      <c r="H105" s="551"/>
      <c r="I105" s="561" t="s">
        <v>3690</v>
      </c>
      <c r="J105" s="551"/>
      <c r="K105" s="562">
        <v>6243443</v>
      </c>
      <c r="L105" s="560">
        <v>1407428</v>
      </c>
      <c r="M105" s="551"/>
      <c r="N105" s="551"/>
      <c r="O105" s="551"/>
      <c r="P105" s="551">
        <v>87000</v>
      </c>
      <c r="Q105" s="551"/>
      <c r="R105" s="557" t="s">
        <v>6861</v>
      </c>
      <c r="S105" s="551" t="s">
        <v>3661</v>
      </c>
      <c r="T105" s="551" t="s">
        <v>3656</v>
      </c>
      <c r="U105" s="551" t="s">
        <v>3655</v>
      </c>
      <c r="V105" s="556" t="s">
        <v>3689</v>
      </c>
      <c r="W105" s="556"/>
      <c r="X105" s="556"/>
      <c r="Y105" s="548" t="s">
        <v>3355</v>
      </c>
      <c r="Z105" s="548" t="s">
        <v>3653</v>
      </c>
      <c r="AA105" s="556"/>
      <c r="AB105" s="556"/>
      <c r="AC105">
        <v>413</v>
      </c>
      <c r="AE105" s="556"/>
      <c r="AF105" s="556"/>
      <c r="AG105" s="556"/>
      <c r="AH105" s="546"/>
      <c r="AI105" s="546"/>
      <c r="AJ105" s="546"/>
      <c r="AK105" s="546"/>
      <c r="AL105" s="546"/>
      <c r="AM105" s="546"/>
      <c r="AN105" s="546"/>
      <c r="AO105" s="546"/>
      <c r="AP105" s="551">
        <v>5</v>
      </c>
      <c r="AQ105" s="551">
        <v>1</v>
      </c>
      <c r="AR105" s="551">
        <v>7</v>
      </c>
      <c r="AS105" s="551" t="s">
        <v>3117</v>
      </c>
      <c r="AT105" s="551">
        <v>0.8</v>
      </c>
      <c r="AU105" s="551">
        <v>0.9</v>
      </c>
      <c r="AV105" s="551" t="s">
        <v>1754</v>
      </c>
      <c r="AW105" s="551">
        <v>2</v>
      </c>
      <c r="AX105" s="551"/>
      <c r="AY105" s="551" t="s">
        <v>3667</v>
      </c>
      <c r="AZ105" s="551" t="s">
        <v>3652</v>
      </c>
      <c r="BA105" s="551">
        <v>11.4</v>
      </c>
      <c r="BB105" s="555" t="s">
        <v>1879</v>
      </c>
      <c r="BC105" s="555" t="s">
        <v>1879</v>
      </c>
      <c r="BD105" s="555" t="s">
        <v>1879</v>
      </c>
      <c r="BE105" s="555" t="s">
        <v>1879</v>
      </c>
      <c r="BF105" s="555" t="s">
        <v>1879</v>
      </c>
      <c r="BG105" s="555" t="s">
        <v>1879</v>
      </c>
      <c r="BH105" s="555" t="s">
        <v>1879</v>
      </c>
      <c r="BI105" s="555" t="s">
        <v>1879</v>
      </c>
      <c r="BJ105" s="555" t="s">
        <v>1879</v>
      </c>
      <c r="BK105" s="555" t="s">
        <v>1879</v>
      </c>
      <c r="BL105" s="555" t="s">
        <v>1879</v>
      </c>
      <c r="BM105" s="555" t="s">
        <v>1879</v>
      </c>
      <c r="BN105" s="555" t="s">
        <v>1879</v>
      </c>
      <c r="BO105" s="555" t="s">
        <v>1879</v>
      </c>
      <c r="BP105" s="555" t="s">
        <v>1879</v>
      </c>
      <c r="BQ105" s="555" t="s">
        <v>1879</v>
      </c>
      <c r="BR105" s="555" t="s">
        <v>1879</v>
      </c>
      <c r="BS105" s="555" t="s">
        <v>1879</v>
      </c>
      <c r="BT105" s="555" t="s">
        <v>1879</v>
      </c>
      <c r="BU105" s="555" t="s">
        <v>1879</v>
      </c>
      <c r="BV105" s="555" t="s">
        <v>1879</v>
      </c>
      <c r="BW105" s="555" t="s">
        <v>1879</v>
      </c>
      <c r="BX105" s="555" t="s">
        <v>1879</v>
      </c>
      <c r="BY105" s="555" t="s">
        <v>1879</v>
      </c>
      <c r="BZ105" s="551" t="s">
        <v>3073</v>
      </c>
      <c r="CA105" s="551" t="s">
        <v>3649</v>
      </c>
      <c r="CB105" s="551"/>
      <c r="CC105" s="551">
        <v>3</v>
      </c>
      <c r="CD105" s="551" t="s">
        <v>3665</v>
      </c>
      <c r="CE105" s="551" t="s">
        <v>3688</v>
      </c>
      <c r="CF105" s="551"/>
      <c r="CG105" s="553">
        <v>2</v>
      </c>
      <c r="CH105" s="551">
        <v>3</v>
      </c>
      <c r="CI105" s="551"/>
      <c r="CJ105" s="554" t="s">
        <v>3048</v>
      </c>
      <c r="CK105" s="553">
        <v>5</v>
      </c>
      <c r="CL105" s="551"/>
      <c r="CM105" s="551"/>
      <c r="CN105" s="551" t="s">
        <v>1428</v>
      </c>
      <c r="CO105" s="551" t="s">
        <v>3687</v>
      </c>
      <c r="CP105" s="551"/>
      <c r="CR105" s="552" t="s">
        <v>3686</v>
      </c>
      <c r="CS105" s="543">
        <v>62432821407622</v>
      </c>
      <c r="EK105" s="551">
        <v>17</v>
      </c>
      <c r="EL105" s="551">
        <v>0</v>
      </c>
      <c r="EM105" s="551">
        <v>0</v>
      </c>
      <c r="EN105" s="551">
        <v>0</v>
      </c>
      <c r="EO105" s="551">
        <v>0</v>
      </c>
      <c r="EP105" s="551">
        <v>4</v>
      </c>
      <c r="EQ105" s="551">
        <v>0</v>
      </c>
      <c r="ER105" s="551">
        <v>0</v>
      </c>
      <c r="ES105" s="551">
        <v>0</v>
      </c>
      <c r="ET105" s="551">
        <v>0</v>
      </c>
      <c r="EU105" s="551">
        <v>0</v>
      </c>
      <c r="EV105" s="551">
        <v>0</v>
      </c>
      <c r="EW105" s="551">
        <v>0</v>
      </c>
      <c r="EX105" s="551">
        <v>0</v>
      </c>
      <c r="EY105" s="551">
        <v>0</v>
      </c>
      <c r="EZ105" s="551">
        <v>0</v>
      </c>
      <c r="FA105">
        <v>2.4</v>
      </c>
      <c r="FB105" s="147">
        <v>5.0724637681159424</v>
      </c>
      <c r="FC105" s="147">
        <v>4.1062801932367154</v>
      </c>
      <c r="FD105" s="147">
        <v>0</v>
      </c>
      <c r="FE105" s="147">
        <v>0</v>
      </c>
      <c r="FF105" s="147">
        <v>0</v>
      </c>
      <c r="FG105" s="147">
        <v>0</v>
      </c>
      <c r="FH105" s="147">
        <v>0.96618357487922701</v>
      </c>
      <c r="FI105" s="147">
        <v>0</v>
      </c>
      <c r="FJ105" s="147">
        <v>0</v>
      </c>
      <c r="FK105" s="147">
        <v>0</v>
      </c>
      <c r="FL105" s="147">
        <v>0</v>
      </c>
      <c r="FM105" s="147">
        <v>0</v>
      </c>
      <c r="FN105" s="147">
        <v>0</v>
      </c>
      <c r="FO105" s="147">
        <v>0</v>
      </c>
      <c r="FP105" s="147">
        <v>0</v>
      </c>
      <c r="FQ105" s="147">
        <v>0</v>
      </c>
      <c r="FR105" s="147">
        <v>0</v>
      </c>
    </row>
    <row r="106" spans="1:174" s="167" customFormat="1">
      <c r="A106" t="s">
        <v>2140</v>
      </c>
      <c r="B106" s="551" t="s">
        <v>3672</v>
      </c>
      <c r="C106" s="551" t="s">
        <v>3671</v>
      </c>
      <c r="D106" s="551" t="s">
        <v>3670</v>
      </c>
      <c r="E106" s="551">
        <v>12</v>
      </c>
      <c r="F106" s="551">
        <v>1273</v>
      </c>
      <c r="G106" s="239" t="s">
        <v>2139</v>
      </c>
      <c r="H106" s="551"/>
      <c r="I106" s="561" t="s">
        <v>3685</v>
      </c>
      <c r="J106" s="551"/>
      <c r="K106" s="560">
        <v>6255042</v>
      </c>
      <c r="L106" s="560">
        <v>1407901</v>
      </c>
      <c r="M106" s="551"/>
      <c r="N106" s="551"/>
      <c r="O106" s="551"/>
      <c r="P106" s="551">
        <v>87000</v>
      </c>
      <c r="Q106" s="551"/>
      <c r="R106" s="557" t="s">
        <v>6861</v>
      </c>
      <c r="S106" s="551" t="s">
        <v>3661</v>
      </c>
      <c r="T106" s="551" t="s">
        <v>3656</v>
      </c>
      <c r="U106" s="551" t="s">
        <v>3655</v>
      </c>
      <c r="V106" s="556" t="s">
        <v>3684</v>
      </c>
      <c r="W106" s="556"/>
      <c r="X106" s="556"/>
      <c r="Y106" s="548" t="s">
        <v>3355</v>
      </c>
      <c r="Z106" s="548" t="s">
        <v>3653</v>
      </c>
      <c r="AA106" s="556"/>
      <c r="AB106" s="556"/>
      <c r="AC106">
        <v>435</v>
      </c>
      <c r="AE106" s="556"/>
      <c r="AF106" s="556"/>
      <c r="AG106" s="556"/>
      <c r="AH106" s="546"/>
      <c r="AI106" s="546"/>
      <c r="AJ106" s="546"/>
      <c r="AK106" s="546"/>
      <c r="AL106" s="546"/>
      <c r="AM106" s="546"/>
      <c r="AN106" s="546"/>
      <c r="AO106" s="546"/>
      <c r="AP106" s="551">
        <v>10</v>
      </c>
      <c r="AQ106" s="551">
        <v>1.5</v>
      </c>
      <c r="AR106" s="551">
        <v>3</v>
      </c>
      <c r="AS106" s="551" t="s">
        <v>3117</v>
      </c>
      <c r="AT106" s="551">
        <v>0.7</v>
      </c>
      <c r="AU106" s="551">
        <v>0.79</v>
      </c>
      <c r="AV106" s="551" t="s">
        <v>1754</v>
      </c>
      <c r="AW106" s="551">
        <v>3</v>
      </c>
      <c r="AX106" s="551"/>
      <c r="AY106" s="551" t="s">
        <v>3667</v>
      </c>
      <c r="AZ106" s="551" t="s">
        <v>3652</v>
      </c>
      <c r="BA106" s="551">
        <v>11.9</v>
      </c>
      <c r="BB106" s="551" t="s">
        <v>3075</v>
      </c>
      <c r="BC106" s="551" t="s">
        <v>3107</v>
      </c>
      <c r="BD106" s="551" t="s">
        <v>3250</v>
      </c>
      <c r="BH106" s="551">
        <v>3</v>
      </c>
      <c r="BI106" s="551">
        <v>0</v>
      </c>
      <c r="BJ106" s="551">
        <v>2</v>
      </c>
      <c r="BK106" s="551">
        <v>1</v>
      </c>
      <c r="BL106" s="551">
        <v>2</v>
      </c>
      <c r="BM106" s="551">
        <v>1</v>
      </c>
      <c r="BN106" s="551">
        <v>2</v>
      </c>
      <c r="BO106" s="551">
        <v>0</v>
      </c>
      <c r="BP106" s="551">
        <v>0</v>
      </c>
      <c r="BQ106" s="551">
        <v>0</v>
      </c>
      <c r="BR106" s="551">
        <v>0</v>
      </c>
      <c r="BS106" s="551">
        <v>0</v>
      </c>
      <c r="BT106" s="551">
        <v>0</v>
      </c>
      <c r="BU106" s="551">
        <v>0</v>
      </c>
      <c r="BV106" s="551">
        <v>0</v>
      </c>
      <c r="BW106" s="551">
        <v>0</v>
      </c>
      <c r="BX106" s="551">
        <v>0</v>
      </c>
      <c r="BY106" s="551">
        <v>0</v>
      </c>
      <c r="BZ106" s="551" t="s">
        <v>3118</v>
      </c>
      <c r="CA106" s="551" t="s">
        <v>3073</v>
      </c>
      <c r="CB106" s="551"/>
      <c r="CC106" s="551">
        <v>3</v>
      </c>
      <c r="CD106" s="551" t="s">
        <v>3665</v>
      </c>
      <c r="CE106" s="551"/>
      <c r="CF106" s="551"/>
      <c r="CG106" s="553">
        <v>3</v>
      </c>
      <c r="CH106" s="551"/>
      <c r="CI106" s="551"/>
      <c r="CJ106" s="554" t="s">
        <v>3048</v>
      </c>
      <c r="CK106" s="553">
        <v>5</v>
      </c>
      <c r="CL106" s="551"/>
      <c r="CM106" s="551"/>
      <c r="CN106" s="551" t="s">
        <v>1428</v>
      </c>
      <c r="CO106" s="551" t="s">
        <v>3683</v>
      </c>
      <c r="CP106" s="551"/>
      <c r="CR106" s="552" t="s">
        <v>3682</v>
      </c>
      <c r="CS106" s="543">
        <v>62567211409177</v>
      </c>
      <c r="EK106" s="551">
        <v>25</v>
      </c>
      <c r="EL106" s="551">
        <v>7</v>
      </c>
      <c r="EM106" s="551">
        <v>0</v>
      </c>
      <c r="EN106" s="551">
        <v>0</v>
      </c>
      <c r="EO106" s="551">
        <v>0</v>
      </c>
      <c r="EP106" s="551">
        <v>0</v>
      </c>
      <c r="EQ106" s="551">
        <v>0</v>
      </c>
      <c r="ER106" s="551">
        <v>0</v>
      </c>
      <c r="ES106" s="551">
        <v>0</v>
      </c>
      <c r="ET106" s="551">
        <v>0</v>
      </c>
      <c r="EU106" s="551">
        <v>0</v>
      </c>
      <c r="EV106" s="551">
        <v>0</v>
      </c>
      <c r="EW106" s="551">
        <v>0</v>
      </c>
      <c r="EX106" s="551">
        <v>0</v>
      </c>
      <c r="EY106" s="551">
        <v>0</v>
      </c>
      <c r="EZ106" s="551">
        <v>0</v>
      </c>
      <c r="FA106">
        <v>1.1000000000000001</v>
      </c>
      <c r="FB106" s="147">
        <v>7.729468599033817</v>
      </c>
      <c r="FC106" s="147">
        <v>6.0386473429951693</v>
      </c>
      <c r="FD106" s="147">
        <v>1.6908212560386473</v>
      </c>
      <c r="FE106" s="147">
        <v>0</v>
      </c>
      <c r="FF106" s="147">
        <v>0</v>
      </c>
      <c r="FG106" s="147">
        <v>0</v>
      </c>
      <c r="FH106" s="147">
        <v>0</v>
      </c>
      <c r="FI106" s="147">
        <v>0</v>
      </c>
      <c r="FJ106" s="147">
        <v>0</v>
      </c>
      <c r="FK106" s="147">
        <v>0</v>
      </c>
      <c r="FL106" s="147">
        <v>0</v>
      </c>
      <c r="FM106" s="147">
        <v>0</v>
      </c>
      <c r="FN106" s="147">
        <v>0</v>
      </c>
      <c r="FO106" s="147">
        <v>0</v>
      </c>
      <c r="FP106" s="147">
        <v>0</v>
      </c>
      <c r="FQ106" s="147">
        <v>0</v>
      </c>
      <c r="FR106" s="147">
        <v>0</v>
      </c>
    </row>
    <row r="107" spans="1:174" s="167" customFormat="1">
      <c r="A107" t="s">
        <v>2141</v>
      </c>
      <c r="B107" s="551" t="s">
        <v>3672</v>
      </c>
      <c r="C107" s="551" t="s">
        <v>3671</v>
      </c>
      <c r="D107" s="551" t="s">
        <v>3670</v>
      </c>
      <c r="E107" s="551">
        <v>12</v>
      </c>
      <c r="F107" s="551">
        <v>1273</v>
      </c>
      <c r="G107" s="239" t="s">
        <v>2142</v>
      </c>
      <c r="H107" s="551"/>
      <c r="I107" s="551" t="s">
        <v>3681</v>
      </c>
      <c r="J107" s="551"/>
      <c r="K107" s="560">
        <v>6254931</v>
      </c>
      <c r="L107" s="560">
        <v>1416031</v>
      </c>
      <c r="M107" s="551"/>
      <c r="N107" s="551"/>
      <c r="O107" s="551"/>
      <c r="P107" s="551">
        <v>87000</v>
      </c>
      <c r="Q107" s="551"/>
      <c r="R107" s="557" t="s">
        <v>6861</v>
      </c>
      <c r="S107" s="551" t="s">
        <v>3661</v>
      </c>
      <c r="T107" s="551" t="s">
        <v>3656</v>
      </c>
      <c r="U107" s="551" t="s">
        <v>3655</v>
      </c>
      <c r="V107" s="556" t="s">
        <v>3680</v>
      </c>
      <c r="W107" s="556"/>
      <c r="X107" s="556"/>
      <c r="Y107" s="548" t="s">
        <v>3355</v>
      </c>
      <c r="Z107" s="548" t="s">
        <v>3653</v>
      </c>
      <c r="AA107" s="556"/>
      <c r="AB107" s="556"/>
      <c r="AC107">
        <v>435</v>
      </c>
      <c r="AE107" s="556"/>
      <c r="AF107" s="556"/>
      <c r="AG107" s="556"/>
      <c r="AH107" s="546"/>
      <c r="AI107" s="546"/>
      <c r="AJ107" s="546"/>
      <c r="AK107" s="546"/>
      <c r="AL107" s="546"/>
      <c r="AM107" s="546"/>
      <c r="AN107" s="546"/>
      <c r="AO107" s="546"/>
      <c r="AP107" s="551">
        <v>10</v>
      </c>
      <c r="AQ107" s="551">
        <v>2.5</v>
      </c>
      <c r="AR107" s="551">
        <v>3.5</v>
      </c>
      <c r="AS107" s="551" t="s">
        <v>3117</v>
      </c>
      <c r="AT107" s="551">
        <v>0.2</v>
      </c>
      <c r="AU107" s="551">
        <v>0.27</v>
      </c>
      <c r="AV107" s="551" t="s">
        <v>1754</v>
      </c>
      <c r="AW107" s="551">
        <v>3</v>
      </c>
      <c r="AX107" s="551"/>
      <c r="AY107" s="551" t="s">
        <v>3679</v>
      </c>
      <c r="AZ107" s="551" t="s">
        <v>3652</v>
      </c>
      <c r="BA107" s="551">
        <v>12.9</v>
      </c>
      <c r="BB107" s="551" t="s">
        <v>3099</v>
      </c>
      <c r="BC107" s="551" t="s">
        <v>3144</v>
      </c>
      <c r="BD107" s="551" t="s">
        <v>3056</v>
      </c>
      <c r="BE107" s="551" t="s">
        <v>3651</v>
      </c>
      <c r="BF107" s="551" t="s">
        <v>3678</v>
      </c>
      <c r="BG107" s="551" t="s">
        <v>3677</v>
      </c>
      <c r="BH107" s="551">
        <v>2</v>
      </c>
      <c r="BI107" s="551">
        <v>1</v>
      </c>
      <c r="BJ107" s="551">
        <v>2</v>
      </c>
      <c r="BK107" s="551">
        <v>2</v>
      </c>
      <c r="BL107" s="551">
        <v>3</v>
      </c>
      <c r="BM107" s="551">
        <v>1</v>
      </c>
      <c r="BN107" s="551">
        <v>1</v>
      </c>
      <c r="BO107" s="551">
        <v>0</v>
      </c>
      <c r="BP107" s="551">
        <v>0</v>
      </c>
      <c r="BQ107" s="551">
        <v>1</v>
      </c>
      <c r="BR107" s="551">
        <v>0</v>
      </c>
      <c r="BS107" s="551">
        <v>0</v>
      </c>
      <c r="BT107" s="551">
        <v>3</v>
      </c>
      <c r="BU107" s="551">
        <v>2</v>
      </c>
      <c r="BV107" s="551">
        <v>0</v>
      </c>
      <c r="BW107" s="551">
        <v>1</v>
      </c>
      <c r="BX107" s="551">
        <v>0</v>
      </c>
      <c r="BY107" s="551">
        <v>0</v>
      </c>
      <c r="BZ107" s="551" t="s">
        <v>3676</v>
      </c>
      <c r="CA107" s="551" t="s">
        <v>3675</v>
      </c>
      <c r="CB107" s="551"/>
      <c r="CC107" s="551">
        <v>2</v>
      </c>
      <c r="CD107" s="551" t="s">
        <v>3674</v>
      </c>
      <c r="CE107" s="551"/>
      <c r="CF107" s="551"/>
      <c r="CG107" s="553">
        <v>3</v>
      </c>
      <c r="CH107" s="551"/>
      <c r="CI107" s="551"/>
      <c r="CJ107" s="554" t="s">
        <v>3048</v>
      </c>
      <c r="CK107" s="553">
        <v>5</v>
      </c>
      <c r="CL107" s="551"/>
      <c r="CM107" s="551"/>
      <c r="CN107" s="551" t="s">
        <v>1428</v>
      </c>
      <c r="CO107" s="551" t="s">
        <v>3673</v>
      </c>
      <c r="CP107" s="551"/>
      <c r="CR107" s="552" t="s">
        <v>3663</v>
      </c>
      <c r="CS107" s="543">
        <v>62589871415527</v>
      </c>
      <c r="EK107" s="551">
        <v>0</v>
      </c>
      <c r="EL107" s="551">
        <v>0</v>
      </c>
      <c r="EM107" s="551">
        <v>1</v>
      </c>
      <c r="EN107" s="551">
        <v>0</v>
      </c>
      <c r="EO107" s="551">
        <v>0</v>
      </c>
      <c r="EP107" s="551">
        <v>0</v>
      </c>
      <c r="EQ107" s="551">
        <v>0</v>
      </c>
      <c r="ER107" s="551">
        <v>0</v>
      </c>
      <c r="ES107" s="551">
        <v>0</v>
      </c>
      <c r="ET107" s="551">
        <v>0</v>
      </c>
      <c r="EU107" s="551">
        <v>0</v>
      </c>
      <c r="EV107" s="551">
        <v>0</v>
      </c>
      <c r="EW107" s="551">
        <v>0</v>
      </c>
      <c r="EX107" s="551">
        <v>0</v>
      </c>
      <c r="EY107" s="551">
        <v>0</v>
      </c>
      <c r="EZ107" s="551">
        <v>0</v>
      </c>
      <c r="FA107">
        <v>4.8</v>
      </c>
      <c r="FB107" s="147">
        <v>0.24154589371980675</v>
      </c>
      <c r="FC107" s="147">
        <v>0</v>
      </c>
      <c r="FD107" s="147">
        <v>0</v>
      </c>
      <c r="FE107" s="147">
        <v>0.24154589371980675</v>
      </c>
      <c r="FF107" s="147">
        <v>0</v>
      </c>
      <c r="FG107" s="147">
        <v>0</v>
      </c>
      <c r="FH107" s="147">
        <v>0</v>
      </c>
      <c r="FI107" s="147">
        <v>0</v>
      </c>
      <c r="FJ107" s="147">
        <v>0</v>
      </c>
      <c r="FK107" s="147">
        <v>0</v>
      </c>
      <c r="FL107" s="147">
        <v>0</v>
      </c>
      <c r="FM107" s="147">
        <v>0</v>
      </c>
      <c r="FN107" s="147">
        <v>0</v>
      </c>
      <c r="FO107" s="147">
        <v>0</v>
      </c>
      <c r="FP107" s="147">
        <v>0</v>
      </c>
      <c r="FQ107" s="147">
        <v>0</v>
      </c>
      <c r="FR107" s="147">
        <v>0</v>
      </c>
    </row>
    <row r="108" spans="1:174" s="167" customFormat="1">
      <c r="A108" t="s">
        <v>2143</v>
      </c>
      <c r="B108" s="551" t="s">
        <v>3672</v>
      </c>
      <c r="C108" s="551" t="s">
        <v>3671</v>
      </c>
      <c r="D108" s="551" t="s">
        <v>3670</v>
      </c>
      <c r="E108" s="551">
        <v>12</v>
      </c>
      <c r="F108" s="551">
        <v>1273</v>
      </c>
      <c r="G108" s="239" t="s">
        <v>2142</v>
      </c>
      <c r="H108" s="551"/>
      <c r="I108" s="551" t="s">
        <v>3669</v>
      </c>
      <c r="J108" s="551"/>
      <c r="K108" s="559">
        <v>6258750</v>
      </c>
      <c r="L108" s="558">
        <v>1415700</v>
      </c>
      <c r="M108" s="551"/>
      <c r="N108" s="551"/>
      <c r="O108" s="551"/>
      <c r="P108" s="551">
        <v>87000</v>
      </c>
      <c r="Q108" s="551"/>
      <c r="R108" s="557" t="s">
        <v>6861</v>
      </c>
      <c r="S108" s="551" t="s">
        <v>3661</v>
      </c>
      <c r="T108" s="551" t="s">
        <v>3656</v>
      </c>
      <c r="U108" s="551" t="s">
        <v>3655</v>
      </c>
      <c r="V108" s="556" t="s">
        <v>3668</v>
      </c>
      <c r="W108" s="556"/>
      <c r="X108" s="556"/>
      <c r="Y108" s="548" t="s">
        <v>3355</v>
      </c>
      <c r="Z108" s="548" t="s">
        <v>3653</v>
      </c>
      <c r="AA108" s="556"/>
      <c r="AB108" s="556"/>
      <c r="AC108">
        <v>412</v>
      </c>
      <c r="AE108" s="556"/>
      <c r="AF108" s="556"/>
      <c r="AG108" s="556"/>
      <c r="AH108" s="546"/>
      <c r="AI108" s="546"/>
      <c r="AJ108" s="546"/>
      <c r="AK108" s="546"/>
      <c r="AL108" s="546"/>
      <c r="AM108" s="546"/>
      <c r="AN108" s="546"/>
      <c r="AO108" s="546"/>
      <c r="AP108" s="551">
        <v>10</v>
      </c>
      <c r="AQ108" s="551">
        <v>1</v>
      </c>
      <c r="AR108" s="551">
        <v>1.2</v>
      </c>
      <c r="AS108" s="551" t="s">
        <v>3117</v>
      </c>
      <c r="AT108" s="551">
        <v>0.6</v>
      </c>
      <c r="AU108" s="551">
        <v>0.64</v>
      </c>
      <c r="AV108" s="551" t="s">
        <v>1754</v>
      </c>
      <c r="AW108" s="551">
        <v>3</v>
      </c>
      <c r="AX108" s="551"/>
      <c r="AY108" s="551" t="s">
        <v>3667</v>
      </c>
      <c r="AZ108" s="551" t="s">
        <v>3652</v>
      </c>
      <c r="BA108" s="551">
        <v>12.3</v>
      </c>
      <c r="BB108" s="555" t="s">
        <v>1879</v>
      </c>
      <c r="BC108" s="555" t="s">
        <v>1879</v>
      </c>
      <c r="BD108" s="555" t="s">
        <v>1879</v>
      </c>
      <c r="BE108" s="551"/>
      <c r="BF108" s="551"/>
      <c r="BG108" s="551"/>
      <c r="BH108" s="555" t="s">
        <v>1879</v>
      </c>
      <c r="BI108" s="555" t="s">
        <v>1879</v>
      </c>
      <c r="BJ108" s="555">
        <v>2</v>
      </c>
      <c r="BK108" s="555">
        <v>2</v>
      </c>
      <c r="BL108" s="555">
        <v>2</v>
      </c>
      <c r="BM108" s="551">
        <v>1</v>
      </c>
      <c r="BN108" s="551">
        <v>1</v>
      </c>
      <c r="BO108" s="551">
        <v>0</v>
      </c>
      <c r="BP108" s="551">
        <v>0</v>
      </c>
      <c r="BQ108" s="551">
        <v>0</v>
      </c>
      <c r="BR108" s="551">
        <v>0</v>
      </c>
      <c r="BS108" s="551">
        <v>0</v>
      </c>
      <c r="BT108" s="551">
        <v>0</v>
      </c>
      <c r="BU108" s="551">
        <v>0</v>
      </c>
      <c r="BV108" s="551">
        <v>0</v>
      </c>
      <c r="BW108" s="551">
        <v>0</v>
      </c>
      <c r="BX108" s="551">
        <v>1</v>
      </c>
      <c r="BY108" s="551">
        <v>0</v>
      </c>
      <c r="BZ108" s="551" t="s">
        <v>3118</v>
      </c>
      <c r="CA108" s="551" t="s">
        <v>3666</v>
      </c>
      <c r="CB108" s="551" t="s">
        <v>3073</v>
      </c>
      <c r="CC108" s="551">
        <v>3</v>
      </c>
      <c r="CD108" s="551" t="s">
        <v>3665</v>
      </c>
      <c r="CE108" s="551"/>
      <c r="CF108" s="551"/>
      <c r="CG108" s="553">
        <v>3</v>
      </c>
      <c r="CH108" s="551"/>
      <c r="CI108" s="551"/>
      <c r="CJ108" s="554" t="s">
        <v>3048</v>
      </c>
      <c r="CK108" s="553">
        <v>5</v>
      </c>
      <c r="CL108" s="551"/>
      <c r="CM108" s="551"/>
      <c r="CN108" s="551" t="s">
        <v>1428</v>
      </c>
      <c r="CO108" s="551" t="s">
        <v>3664</v>
      </c>
      <c r="CP108" s="551"/>
      <c r="CR108" s="552" t="s">
        <v>3663</v>
      </c>
      <c r="CS108" s="543">
        <v>62589871415527</v>
      </c>
      <c r="EK108" s="551">
        <v>0</v>
      </c>
      <c r="EL108" s="551">
        <v>0</v>
      </c>
      <c r="EM108" s="551">
        <v>0</v>
      </c>
      <c r="EN108" s="551">
        <v>0</v>
      </c>
      <c r="EO108" s="551">
        <v>0</v>
      </c>
      <c r="EP108" s="551">
        <v>0</v>
      </c>
      <c r="EQ108" s="551">
        <v>0</v>
      </c>
      <c r="ER108" s="551">
        <v>0</v>
      </c>
      <c r="ES108" s="551">
        <v>0</v>
      </c>
      <c r="ET108" s="551">
        <v>0</v>
      </c>
      <c r="EU108" s="551">
        <v>0</v>
      </c>
      <c r="EV108" s="551">
        <v>0</v>
      </c>
      <c r="EW108" s="551">
        <v>0</v>
      </c>
      <c r="EX108" s="551">
        <v>0</v>
      </c>
      <c r="EY108" s="551">
        <v>0</v>
      </c>
      <c r="EZ108" s="551">
        <v>0</v>
      </c>
      <c r="FA108">
        <v>5.8</v>
      </c>
      <c r="FB108" s="147">
        <v>0</v>
      </c>
      <c r="FC108" s="147">
        <v>0</v>
      </c>
      <c r="FD108" s="147">
        <v>0</v>
      </c>
      <c r="FE108" s="147">
        <v>0</v>
      </c>
      <c r="FF108" s="147">
        <v>0</v>
      </c>
      <c r="FG108" s="147">
        <v>0</v>
      </c>
      <c r="FH108" s="147">
        <v>0</v>
      </c>
      <c r="FI108" s="147">
        <v>0</v>
      </c>
      <c r="FJ108" s="147">
        <v>0</v>
      </c>
      <c r="FK108" s="147">
        <v>0</v>
      </c>
      <c r="FL108" s="147">
        <v>0</v>
      </c>
      <c r="FM108" s="147">
        <v>0</v>
      </c>
      <c r="FN108" s="147">
        <v>0</v>
      </c>
      <c r="FO108" s="147">
        <v>0</v>
      </c>
      <c r="FP108" s="147">
        <v>0</v>
      </c>
      <c r="FQ108" s="147">
        <v>0</v>
      </c>
      <c r="FR108" s="147">
        <v>0</v>
      </c>
    </row>
    <row r="109" spans="1:174" s="68" customFormat="1">
      <c r="A109" t="s">
        <v>2144</v>
      </c>
      <c r="B109" s="6" t="s">
        <v>3662</v>
      </c>
      <c r="C109" s="6" t="s">
        <v>3661</v>
      </c>
      <c r="D109" s="6" t="s">
        <v>3660</v>
      </c>
      <c r="E109" s="6">
        <v>12</v>
      </c>
      <c r="F109" s="6">
        <v>1276</v>
      </c>
      <c r="G109" s="151" t="s">
        <v>2099</v>
      </c>
      <c r="H109" s="151" t="s">
        <v>3659</v>
      </c>
      <c r="I109" s="550" t="s">
        <v>3658</v>
      </c>
      <c r="J109" s="6"/>
      <c r="K109" s="343">
        <v>6216339</v>
      </c>
      <c r="L109" s="343">
        <v>1348742</v>
      </c>
      <c r="M109" s="6"/>
      <c r="N109" s="6"/>
      <c r="O109" s="6"/>
      <c r="P109" s="6">
        <v>96000</v>
      </c>
      <c r="Q109" s="6"/>
      <c r="R109" s="549" t="s">
        <v>3425</v>
      </c>
      <c r="S109" s="6" t="s">
        <v>3657</v>
      </c>
      <c r="T109" s="6" t="s">
        <v>3656</v>
      </c>
      <c r="U109" s="6" t="s">
        <v>3655</v>
      </c>
      <c r="V109" s="547" t="s">
        <v>3654</v>
      </c>
      <c r="W109" s="547"/>
      <c r="X109" s="547"/>
      <c r="Y109" s="548" t="s">
        <v>3355</v>
      </c>
      <c r="Z109" s="548" t="s">
        <v>3653</v>
      </c>
      <c r="AA109" s="547"/>
      <c r="AB109" s="547"/>
      <c r="AC109">
        <v>416</v>
      </c>
      <c r="AE109" s="547"/>
      <c r="AF109" s="547"/>
      <c r="AG109" s="547"/>
      <c r="AH109" s="546"/>
      <c r="AI109" s="546"/>
      <c r="AJ109" s="546"/>
      <c r="AK109" s="546"/>
      <c r="AL109" s="546"/>
      <c r="AM109" s="546"/>
      <c r="AN109" s="546"/>
      <c r="AO109" s="546"/>
      <c r="AP109" s="6">
        <v>10</v>
      </c>
      <c r="AQ109" s="6">
        <v>4</v>
      </c>
      <c r="AR109" s="6">
        <v>5</v>
      </c>
      <c r="AS109" s="6" t="s">
        <v>1763</v>
      </c>
      <c r="AT109" s="6">
        <v>0.17</v>
      </c>
      <c r="AU109" s="6">
        <v>0.24</v>
      </c>
      <c r="AV109" s="6" t="s">
        <v>1754</v>
      </c>
      <c r="AW109" s="6">
        <v>3</v>
      </c>
      <c r="AX109" s="6"/>
      <c r="AY109" s="6" t="s">
        <v>3146</v>
      </c>
      <c r="AZ109" s="6" t="s">
        <v>3652</v>
      </c>
      <c r="BA109" s="6">
        <v>12</v>
      </c>
      <c r="BB109" s="6" t="s">
        <v>3092</v>
      </c>
      <c r="BC109" s="6" t="s">
        <v>3099</v>
      </c>
      <c r="BD109" s="6" t="s">
        <v>3281</v>
      </c>
      <c r="BE109" s="6" t="s">
        <v>3651</v>
      </c>
      <c r="BF109" s="6"/>
      <c r="BG109" s="6"/>
      <c r="BH109" s="6">
        <v>0</v>
      </c>
      <c r="BI109" s="6">
        <v>2</v>
      </c>
      <c r="BJ109" s="6">
        <v>2</v>
      </c>
      <c r="BK109" s="6">
        <v>3</v>
      </c>
      <c r="BL109" s="6">
        <v>2</v>
      </c>
      <c r="BM109" s="6">
        <v>1</v>
      </c>
      <c r="BN109" s="6">
        <v>1</v>
      </c>
      <c r="BO109" s="6">
        <v>0</v>
      </c>
      <c r="BP109" s="6">
        <v>0</v>
      </c>
      <c r="BQ109" s="6">
        <v>0</v>
      </c>
      <c r="BR109" s="6">
        <v>0</v>
      </c>
      <c r="BS109" s="6">
        <v>0</v>
      </c>
      <c r="BT109" s="6">
        <v>3</v>
      </c>
      <c r="BU109" s="6">
        <v>0</v>
      </c>
      <c r="BV109" s="6">
        <v>0</v>
      </c>
      <c r="BW109" s="6">
        <v>2</v>
      </c>
      <c r="BX109" s="6">
        <v>1</v>
      </c>
      <c r="BY109" s="6">
        <v>0</v>
      </c>
      <c r="BZ109" s="6" t="s">
        <v>3650</v>
      </c>
      <c r="CA109" s="6" t="s">
        <v>3073</v>
      </c>
      <c r="CB109" s="6" t="s">
        <v>3649</v>
      </c>
      <c r="CC109" s="6">
        <v>3</v>
      </c>
      <c r="CD109" s="6" t="s">
        <v>3276</v>
      </c>
      <c r="CE109" s="6" t="s">
        <v>3062</v>
      </c>
      <c r="CF109" s="6" t="s">
        <v>3297</v>
      </c>
      <c r="CG109" s="503">
        <v>1</v>
      </c>
      <c r="CH109" s="6">
        <v>1</v>
      </c>
      <c r="CI109" s="6">
        <v>2</v>
      </c>
      <c r="CJ109" s="545" t="s">
        <v>3048</v>
      </c>
      <c r="CK109" s="503">
        <v>5</v>
      </c>
      <c r="CL109" s="6"/>
      <c r="CM109" s="6"/>
      <c r="CN109" s="6" t="s">
        <v>1428</v>
      </c>
      <c r="CO109" s="6" t="s">
        <v>3648</v>
      </c>
      <c r="CP109" s="6"/>
      <c r="CR109" s="544" t="s">
        <v>3647</v>
      </c>
      <c r="CS109" s="543">
        <v>62173421352107</v>
      </c>
      <c r="EK109" s="6">
        <v>0</v>
      </c>
      <c r="EL109" s="6">
        <v>0</v>
      </c>
      <c r="EM109" s="6">
        <v>0</v>
      </c>
      <c r="EN109" s="6">
        <v>0</v>
      </c>
      <c r="EO109" s="6">
        <v>0</v>
      </c>
      <c r="EP109" s="6">
        <v>0</v>
      </c>
      <c r="EQ109" s="6">
        <v>0</v>
      </c>
      <c r="ER109" s="6">
        <v>0</v>
      </c>
      <c r="ES109" s="6">
        <v>0</v>
      </c>
      <c r="ET109" s="6">
        <v>0</v>
      </c>
      <c r="EU109" s="6">
        <v>0</v>
      </c>
      <c r="EV109" s="6">
        <v>0</v>
      </c>
      <c r="EW109" s="6">
        <v>0</v>
      </c>
      <c r="EX109" s="6">
        <v>0</v>
      </c>
      <c r="EY109" s="6">
        <v>0</v>
      </c>
      <c r="EZ109" s="6">
        <v>0</v>
      </c>
      <c r="FA109">
        <v>2.2000000000000002</v>
      </c>
      <c r="FB109" s="147">
        <v>0</v>
      </c>
      <c r="FC109" s="147">
        <v>0</v>
      </c>
      <c r="FD109" s="147">
        <v>0</v>
      </c>
      <c r="FE109" s="147">
        <v>0</v>
      </c>
      <c r="FF109" s="147">
        <v>0</v>
      </c>
      <c r="FG109" s="147">
        <v>0</v>
      </c>
      <c r="FH109" s="147">
        <v>0</v>
      </c>
      <c r="FI109" s="147">
        <v>0</v>
      </c>
      <c r="FJ109" s="147">
        <v>0</v>
      </c>
      <c r="FK109" s="147">
        <v>0</v>
      </c>
      <c r="FL109" s="147">
        <v>0</v>
      </c>
      <c r="FM109" s="147">
        <v>0</v>
      </c>
      <c r="FN109" s="147">
        <v>0</v>
      </c>
      <c r="FO109" s="147">
        <v>0</v>
      </c>
      <c r="FP109" s="147">
        <v>0</v>
      </c>
      <c r="FQ109" s="147">
        <v>0</v>
      </c>
      <c r="FR109" s="147">
        <v>0</v>
      </c>
    </row>
    <row r="111" spans="1:174">
      <c r="A111" s="147" t="s">
        <v>2893</v>
      </c>
      <c r="B111" s="147" t="s">
        <v>3219</v>
      </c>
      <c r="C111" t="s">
        <v>3153</v>
      </c>
      <c r="D111" t="s">
        <v>3152</v>
      </c>
      <c r="E111" s="147"/>
      <c r="G111" t="s">
        <v>3043</v>
      </c>
      <c r="H111" t="s">
        <v>3646</v>
      </c>
      <c r="I111" t="s">
        <v>2895</v>
      </c>
      <c r="J111">
        <v>6014</v>
      </c>
      <c r="K111">
        <v>6646400</v>
      </c>
      <c r="L111">
        <v>1452200</v>
      </c>
      <c r="P111" t="s">
        <v>2894</v>
      </c>
      <c r="R111" s="115">
        <v>40434</v>
      </c>
      <c r="S111" t="s">
        <v>3218</v>
      </c>
      <c r="T111" t="s">
        <v>3214</v>
      </c>
      <c r="U111" t="s">
        <v>3213</v>
      </c>
      <c r="V111" s="501" t="s">
        <v>3217</v>
      </c>
      <c r="W111" s="489" t="s">
        <v>2893</v>
      </c>
      <c r="X111" s="115">
        <v>40542</v>
      </c>
      <c r="Y111" t="s">
        <v>3215</v>
      </c>
      <c r="Z111" t="s">
        <v>3214</v>
      </c>
      <c r="AA111" t="s">
        <v>3213</v>
      </c>
      <c r="AB111" s="501" t="s">
        <v>3109</v>
      </c>
      <c r="AC111">
        <v>458</v>
      </c>
      <c r="AD111">
        <v>81</v>
      </c>
      <c r="AE111" s="57">
        <v>6</v>
      </c>
      <c r="AF111" s="499">
        <v>0</v>
      </c>
      <c r="AG111" t="s">
        <v>3645</v>
      </c>
      <c r="AH111">
        <v>48</v>
      </c>
      <c r="AI111">
        <v>3.51</v>
      </c>
      <c r="AJ111">
        <v>17</v>
      </c>
      <c r="AK111">
        <v>42.5</v>
      </c>
      <c r="AL111">
        <v>0.7</v>
      </c>
      <c r="AM111" s="114">
        <v>7.3734485420449101</v>
      </c>
      <c r="AN111" s="114">
        <v>43.842364532019708</v>
      </c>
      <c r="AO111" s="114">
        <v>3.4482758620689653</v>
      </c>
      <c r="AP111">
        <v>6</v>
      </c>
      <c r="AQ111">
        <v>2</v>
      </c>
      <c r="AR111">
        <v>8</v>
      </c>
      <c r="AS111" t="s">
        <v>1763</v>
      </c>
      <c r="AT111">
        <v>0.5</v>
      </c>
      <c r="AU111">
        <v>1.5</v>
      </c>
      <c r="AY111" t="s">
        <v>3146</v>
      </c>
      <c r="AZ111" t="s">
        <v>3146</v>
      </c>
      <c r="BA111">
        <v>14</v>
      </c>
      <c r="BB111" t="s">
        <v>3055</v>
      </c>
      <c r="BC111" t="s">
        <v>3145</v>
      </c>
      <c r="BD111" t="s">
        <v>3441</v>
      </c>
      <c r="BV111" t="s">
        <v>3143</v>
      </c>
      <c r="BY111" t="s">
        <v>3644</v>
      </c>
      <c r="BZ111" t="s">
        <v>3278</v>
      </c>
      <c r="CA111" t="s">
        <v>3053</v>
      </c>
      <c r="CB111" t="s">
        <v>3333</v>
      </c>
      <c r="CD111" t="s">
        <v>3307</v>
      </c>
      <c r="CJ111" t="s">
        <v>3643</v>
      </c>
      <c r="CN111" t="s">
        <v>3642</v>
      </c>
      <c r="CO111" t="s">
        <v>3641</v>
      </c>
      <c r="CQ111" s="147"/>
      <c r="CW111" s="114"/>
      <c r="CY111" s="499"/>
      <c r="CZ111" s="114"/>
      <c r="DA111" s="114"/>
      <c r="DB111" s="178"/>
      <c r="DC111" s="88"/>
      <c r="DE111" s="178"/>
      <c r="DF111" s="497"/>
      <c r="DG111" s="178"/>
      <c r="DH111" s="497"/>
      <c r="DI111" s="541"/>
      <c r="DJ111" s="480"/>
      <c r="DK111" s="493"/>
      <c r="DL111" s="1"/>
      <c r="DM111" s="1"/>
      <c r="DS111" s="178"/>
      <c r="EK111">
        <v>5</v>
      </c>
      <c r="EL111">
        <v>0</v>
      </c>
      <c r="EM111">
        <v>0</v>
      </c>
      <c r="EN111">
        <v>0</v>
      </c>
      <c r="EO111">
        <v>0</v>
      </c>
      <c r="EP111">
        <v>0</v>
      </c>
      <c r="EQ111">
        <v>0</v>
      </c>
      <c r="ER111">
        <v>0</v>
      </c>
      <c r="ES111">
        <v>0</v>
      </c>
      <c r="ET111">
        <v>0</v>
      </c>
      <c r="EU111">
        <v>1</v>
      </c>
      <c r="EV111">
        <v>0</v>
      </c>
      <c r="EW111">
        <v>0</v>
      </c>
      <c r="EX111">
        <v>0</v>
      </c>
      <c r="EY111">
        <v>0</v>
      </c>
      <c r="EZ111">
        <v>0</v>
      </c>
      <c r="FA111">
        <v>1.3100436681222707</v>
      </c>
      <c r="FB111">
        <v>1.3100436681222707</v>
      </c>
      <c r="FC111">
        <v>1.0917030567685588</v>
      </c>
      <c r="FD111">
        <v>0</v>
      </c>
      <c r="FE111">
        <v>0</v>
      </c>
      <c r="FF111">
        <v>0</v>
      </c>
      <c r="FG111">
        <v>0</v>
      </c>
      <c r="FH111">
        <v>0</v>
      </c>
      <c r="FI111">
        <v>0</v>
      </c>
      <c r="FJ111">
        <v>0</v>
      </c>
      <c r="FK111">
        <v>0</v>
      </c>
      <c r="FL111">
        <v>0</v>
      </c>
      <c r="FM111">
        <v>0.21834061135371177</v>
      </c>
      <c r="FN111">
        <v>0</v>
      </c>
      <c r="FO111">
        <v>0</v>
      </c>
      <c r="FP111">
        <v>0</v>
      </c>
      <c r="FQ111">
        <v>0</v>
      </c>
      <c r="FR111">
        <v>0</v>
      </c>
    </row>
    <row r="112" spans="1:174">
      <c r="A112" s="147" t="s">
        <v>2898</v>
      </c>
      <c r="B112" s="147" t="s">
        <v>3219</v>
      </c>
      <c r="C112" t="s">
        <v>3153</v>
      </c>
      <c r="D112" t="s">
        <v>3152</v>
      </c>
      <c r="G112" t="s">
        <v>3043</v>
      </c>
      <c r="H112" t="s">
        <v>3640</v>
      </c>
      <c r="I112" s="465" t="s">
        <v>2899</v>
      </c>
      <c r="J112">
        <v>6030</v>
      </c>
      <c r="K112">
        <v>6635250</v>
      </c>
      <c r="L112">
        <v>1459550</v>
      </c>
      <c r="P112" t="s">
        <v>2894</v>
      </c>
      <c r="R112" s="115">
        <v>40434</v>
      </c>
      <c r="S112" t="s">
        <v>3218</v>
      </c>
      <c r="T112" t="s">
        <v>3214</v>
      </c>
      <c r="U112" t="s">
        <v>3213</v>
      </c>
      <c r="V112" s="501" t="s">
        <v>3217</v>
      </c>
      <c r="W112" s="489" t="s">
        <v>3639</v>
      </c>
      <c r="X112" s="115">
        <v>40546</v>
      </c>
      <c r="Y112" t="s">
        <v>3215</v>
      </c>
      <c r="Z112" t="s">
        <v>3214</v>
      </c>
      <c r="AA112" t="s">
        <v>3213</v>
      </c>
      <c r="AB112" s="501" t="s">
        <v>3109</v>
      </c>
      <c r="AC112">
        <v>387</v>
      </c>
      <c r="AD112">
        <v>14</v>
      </c>
      <c r="AE112" s="57">
        <v>4</v>
      </c>
      <c r="AF112" s="499">
        <v>0</v>
      </c>
      <c r="AG112" t="s">
        <v>3638</v>
      </c>
      <c r="AH112">
        <v>35</v>
      </c>
      <c r="AI112">
        <v>2.25</v>
      </c>
      <c r="AJ112">
        <v>19.5</v>
      </c>
      <c r="AK112">
        <v>24</v>
      </c>
      <c r="AL112">
        <v>0</v>
      </c>
      <c r="AM112" s="114">
        <v>7.93886426297236</v>
      </c>
      <c r="AN112" s="500">
        <v>69.047619047619051</v>
      </c>
      <c r="AO112" s="114">
        <v>3.5714285714285712</v>
      </c>
      <c r="AP112">
        <v>6</v>
      </c>
      <c r="AQ112">
        <v>4</v>
      </c>
      <c r="AR112">
        <v>8</v>
      </c>
      <c r="AS112" t="s">
        <v>1763</v>
      </c>
      <c r="AT112">
        <v>0.8</v>
      </c>
      <c r="AU112">
        <v>1.5</v>
      </c>
      <c r="AY112" t="s">
        <v>3146</v>
      </c>
      <c r="AZ112" t="s">
        <v>3146</v>
      </c>
      <c r="BA112">
        <v>14</v>
      </c>
      <c r="BB112" t="s">
        <v>3055</v>
      </c>
      <c r="BV112" t="s">
        <v>3143</v>
      </c>
      <c r="BZ112" t="s">
        <v>3278</v>
      </c>
      <c r="CA112" t="s">
        <v>3161</v>
      </c>
      <c r="CC112">
        <v>1</v>
      </c>
      <c r="CD112" t="s">
        <v>3637</v>
      </c>
      <c r="CJ112" t="s">
        <v>3636</v>
      </c>
      <c r="CN112" t="s">
        <v>3635</v>
      </c>
      <c r="CQ112" s="147"/>
      <c r="CW112" s="114"/>
      <c r="CY112" s="499"/>
      <c r="CZ112" s="500"/>
      <c r="DA112" s="114"/>
      <c r="DB112" s="178"/>
      <c r="DC112" s="88"/>
      <c r="DE112" s="178"/>
      <c r="DG112" s="178"/>
      <c r="DH112" s="497"/>
      <c r="DI112" s="542"/>
      <c r="DJ112" s="480"/>
      <c r="DK112" s="493"/>
      <c r="DL112" s="1"/>
      <c r="DM112" s="114"/>
      <c r="DS112" s="178"/>
      <c r="EK112">
        <v>0</v>
      </c>
      <c r="EL112">
        <v>0</v>
      </c>
      <c r="EM112">
        <v>0</v>
      </c>
      <c r="EN112">
        <v>0</v>
      </c>
      <c r="EO112">
        <v>0</v>
      </c>
      <c r="EP112">
        <v>1</v>
      </c>
      <c r="EQ112">
        <v>0</v>
      </c>
      <c r="ER112">
        <v>0</v>
      </c>
      <c r="ES112">
        <v>0</v>
      </c>
      <c r="ET112">
        <v>0</v>
      </c>
      <c r="EU112">
        <v>1</v>
      </c>
      <c r="EV112">
        <v>0</v>
      </c>
      <c r="EW112">
        <v>0</v>
      </c>
      <c r="EX112">
        <v>0</v>
      </c>
      <c r="EY112">
        <v>0</v>
      </c>
      <c r="EZ112">
        <v>0</v>
      </c>
      <c r="FA112">
        <v>1.03359173126615</v>
      </c>
      <c r="FB112">
        <v>0.516795865633075</v>
      </c>
      <c r="FC112">
        <v>0</v>
      </c>
      <c r="FD112">
        <v>0</v>
      </c>
      <c r="FE112">
        <v>0</v>
      </c>
      <c r="FF112">
        <v>0</v>
      </c>
      <c r="FG112">
        <v>0</v>
      </c>
      <c r="FH112">
        <v>0.2583979328165375</v>
      </c>
      <c r="FI112">
        <v>0</v>
      </c>
      <c r="FJ112">
        <v>0</v>
      </c>
      <c r="FK112">
        <v>0</v>
      </c>
      <c r="FL112">
        <v>0</v>
      </c>
      <c r="FM112">
        <v>0.2583979328165375</v>
      </c>
      <c r="FN112">
        <v>0</v>
      </c>
      <c r="FO112">
        <v>0</v>
      </c>
      <c r="FP112">
        <v>0</v>
      </c>
      <c r="FQ112">
        <v>0</v>
      </c>
      <c r="FR112">
        <v>0</v>
      </c>
    </row>
    <row r="113" spans="1:188">
      <c r="A113" s="147" t="s">
        <v>2901</v>
      </c>
      <c r="B113" s="147" t="s">
        <v>3219</v>
      </c>
      <c r="C113" t="s">
        <v>3153</v>
      </c>
      <c r="D113" t="s">
        <v>3152</v>
      </c>
      <c r="E113" s="147"/>
      <c r="G113" t="s">
        <v>3043</v>
      </c>
      <c r="H113" t="s">
        <v>2904</v>
      </c>
      <c r="I113" s="465" t="s">
        <v>2902</v>
      </c>
      <c r="J113">
        <v>6065</v>
      </c>
      <c r="K113">
        <v>6594300</v>
      </c>
      <c r="L113">
        <v>1473850</v>
      </c>
      <c r="P113" t="s">
        <v>2894</v>
      </c>
      <c r="R113" s="115">
        <v>40435</v>
      </c>
      <c r="S113" t="s">
        <v>3218</v>
      </c>
      <c r="T113" t="s">
        <v>3214</v>
      </c>
      <c r="U113" t="s">
        <v>3213</v>
      </c>
      <c r="V113" s="501" t="s">
        <v>3217</v>
      </c>
      <c r="W113" s="489" t="s">
        <v>3634</v>
      </c>
      <c r="X113" s="115">
        <v>40546</v>
      </c>
      <c r="Y113" t="s">
        <v>3215</v>
      </c>
      <c r="Z113" t="s">
        <v>3214</v>
      </c>
      <c r="AA113" t="s">
        <v>3213</v>
      </c>
      <c r="AB113" s="501" t="s">
        <v>3109</v>
      </c>
      <c r="AC113">
        <v>266</v>
      </c>
      <c r="AD113">
        <v>5</v>
      </c>
      <c r="AE113" s="57">
        <v>0</v>
      </c>
      <c r="AF113" s="499">
        <v>0</v>
      </c>
      <c r="AG113" t="s">
        <v>3633</v>
      </c>
      <c r="AH113">
        <v>36</v>
      </c>
      <c r="AI113">
        <v>3.31</v>
      </c>
      <c r="AJ113">
        <v>16.5</v>
      </c>
      <c r="AK113">
        <v>50.2</v>
      </c>
      <c r="AL113">
        <v>1.2</v>
      </c>
      <c r="AM113" s="114">
        <v>7.4647894981019345</v>
      </c>
      <c r="AN113" s="114">
        <v>42.409638554216869</v>
      </c>
      <c r="AO113" s="114">
        <v>3.3734939759036147</v>
      </c>
      <c r="AP113">
        <v>3</v>
      </c>
      <c r="AQ113">
        <v>1</v>
      </c>
      <c r="AR113">
        <v>20</v>
      </c>
      <c r="AS113" t="s">
        <v>1763</v>
      </c>
      <c r="AT113">
        <v>0.6</v>
      </c>
      <c r="AU113">
        <v>3</v>
      </c>
      <c r="AY113" t="s">
        <v>3146</v>
      </c>
      <c r="AZ113" t="s">
        <v>3146</v>
      </c>
      <c r="BA113">
        <v>15.7</v>
      </c>
      <c r="BB113" t="s">
        <v>3237</v>
      </c>
      <c r="BX113" t="s">
        <v>3143</v>
      </c>
      <c r="BZ113" t="s">
        <v>3278</v>
      </c>
      <c r="CJ113" t="s">
        <v>3632</v>
      </c>
      <c r="CN113" t="s">
        <v>1910</v>
      </c>
      <c r="CQ113" s="147"/>
      <c r="CW113" s="114"/>
      <c r="CY113" s="499"/>
      <c r="CZ113" s="114"/>
      <c r="DA113" s="114"/>
      <c r="DB113" s="178"/>
      <c r="DC113" s="88"/>
      <c r="DE113" s="178"/>
      <c r="DF113" s="497"/>
      <c r="DG113" s="178"/>
      <c r="DH113" s="497"/>
      <c r="DI113" s="541"/>
      <c r="DJ113" s="480"/>
      <c r="DK113" s="493"/>
      <c r="DL113" s="1"/>
      <c r="DM113" s="1"/>
      <c r="DS113" s="178"/>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row>
    <row r="115" spans="1:188">
      <c r="A115" s="525" t="s">
        <v>3596</v>
      </c>
      <c r="B115" s="532" t="s">
        <v>3595</v>
      </c>
      <c r="C115" s="532" t="s">
        <v>3594</v>
      </c>
      <c r="D115" s="529" t="s">
        <v>3593</v>
      </c>
      <c r="E115" s="529" t="s">
        <v>1</v>
      </c>
      <c r="F115" s="529" t="s">
        <v>3592</v>
      </c>
      <c r="G115" s="532" t="s">
        <v>3591</v>
      </c>
      <c r="H115" s="529" t="s">
        <v>3590</v>
      </c>
      <c r="I115" s="529" t="s">
        <v>3589</v>
      </c>
      <c r="J115" s="530" t="s">
        <v>3588</v>
      </c>
      <c r="K115" s="529" t="s">
        <v>3587</v>
      </c>
      <c r="L115" s="529" t="s">
        <v>3586</v>
      </c>
      <c r="O115" s="529" t="s">
        <v>3585</v>
      </c>
      <c r="P115" s="529" t="s">
        <v>3584</v>
      </c>
      <c r="R115" s="540" t="s">
        <v>258</v>
      </c>
      <c r="S115" s="529" t="s">
        <v>3583</v>
      </c>
      <c r="T115" s="529" t="s">
        <v>3582</v>
      </c>
      <c r="W115" s="534" t="s">
        <v>3581</v>
      </c>
      <c r="X115" s="539" t="s">
        <v>3580</v>
      </c>
      <c r="Y115" s="532" t="s">
        <v>3579</v>
      </c>
      <c r="Z115" s="529" t="s">
        <v>3578</v>
      </c>
      <c r="AA115" s="529" t="s">
        <v>3577</v>
      </c>
      <c r="AB115" s="538"/>
      <c r="AC115" s="527" t="s">
        <v>3631</v>
      </c>
      <c r="AD115" s="538" t="s">
        <v>3630</v>
      </c>
      <c r="AF115" s="537" t="s">
        <v>3629</v>
      </c>
      <c r="AH115" s="527" t="s">
        <v>3576</v>
      </c>
      <c r="AI115" s="527" t="s">
        <v>3575</v>
      </c>
      <c r="AJ115" s="527" t="s">
        <v>3574</v>
      </c>
      <c r="AK115" s="527" t="s">
        <v>3573</v>
      </c>
      <c r="AL115" s="527" t="s">
        <v>3572</v>
      </c>
      <c r="AM115" s="531" t="s">
        <v>3571</v>
      </c>
      <c r="AN115" s="527" t="s">
        <v>3570</v>
      </c>
      <c r="AO115" s="527" t="s">
        <v>3569</v>
      </c>
      <c r="AP115" s="529" t="s">
        <v>3568</v>
      </c>
      <c r="AQ115" s="529" t="s">
        <v>3567</v>
      </c>
      <c r="AR115" s="529" t="s">
        <v>3566</v>
      </c>
      <c r="AS115" s="529" t="s">
        <v>3628</v>
      </c>
      <c r="AT115" s="529" t="s">
        <v>3565</v>
      </c>
      <c r="AU115" s="529" t="s">
        <v>3564</v>
      </c>
      <c r="AV115" s="529" t="s">
        <v>3563</v>
      </c>
      <c r="AW115" s="529" t="s">
        <v>3562</v>
      </c>
      <c r="AX115" s="529" t="s">
        <v>3561</v>
      </c>
      <c r="AY115" s="529" t="s">
        <v>3560</v>
      </c>
      <c r="AZ115" s="529" t="s">
        <v>3559</v>
      </c>
      <c r="BA115" s="529" t="s">
        <v>3558</v>
      </c>
      <c r="BB115" s="529" t="s">
        <v>3557</v>
      </c>
      <c r="BC115" s="529" t="s">
        <v>3556</v>
      </c>
      <c r="BD115" s="529" t="s">
        <v>3555</v>
      </c>
      <c r="BE115" s="529" t="s">
        <v>3554</v>
      </c>
      <c r="BF115" s="529" t="s">
        <v>3553</v>
      </c>
      <c r="BG115" s="529" t="s">
        <v>3552</v>
      </c>
      <c r="BH115" s="529" t="s">
        <v>3075</v>
      </c>
      <c r="BI115" s="529" t="s">
        <v>3280</v>
      </c>
      <c r="BJ115" s="529" t="s">
        <v>3281</v>
      </c>
      <c r="BK115" s="529" t="s">
        <v>3092</v>
      </c>
      <c r="BL115" s="529" t="s">
        <v>3099</v>
      </c>
      <c r="BM115" s="529" t="s">
        <v>3108</v>
      </c>
      <c r="BN115" s="529" t="s">
        <v>3107</v>
      </c>
      <c r="BO115" s="529" t="s">
        <v>3291</v>
      </c>
      <c r="BP115" s="529" t="s">
        <v>3551</v>
      </c>
      <c r="BQ115" s="529" t="s">
        <v>3550</v>
      </c>
      <c r="BR115" s="529" t="s">
        <v>3074</v>
      </c>
      <c r="BS115" s="529" t="s">
        <v>3549</v>
      </c>
      <c r="BT115" s="529" t="s">
        <v>3105</v>
      </c>
      <c r="BU115" s="529" t="s">
        <v>3106</v>
      </c>
      <c r="BV115" s="529" t="s">
        <v>3548</v>
      </c>
      <c r="BW115" s="529" t="s">
        <v>3547</v>
      </c>
      <c r="BX115" s="529" t="s">
        <v>3546</v>
      </c>
      <c r="BY115" s="529" t="s">
        <v>3545</v>
      </c>
      <c r="BZ115" s="529" t="s">
        <v>3544</v>
      </c>
      <c r="CA115" s="529" t="s">
        <v>3543</v>
      </c>
      <c r="CB115" s="529" t="s">
        <v>3542</v>
      </c>
      <c r="CC115" s="529" t="s">
        <v>3627</v>
      </c>
      <c r="CD115" s="530" t="s">
        <v>3540</v>
      </c>
      <c r="CE115" s="530" t="s">
        <v>3539</v>
      </c>
      <c r="CF115" s="530" t="s">
        <v>3538</v>
      </c>
      <c r="CG115" s="530" t="s">
        <v>3537</v>
      </c>
      <c r="CH115" s="530" t="s">
        <v>3536</v>
      </c>
      <c r="CI115" s="530" t="s">
        <v>3535</v>
      </c>
      <c r="CJ115" s="529" t="s">
        <v>3534</v>
      </c>
      <c r="CK115" s="529" t="s">
        <v>3533</v>
      </c>
      <c r="CL115" s="529"/>
      <c r="CM115" s="529"/>
      <c r="CN115" s="529" t="s">
        <v>3626</v>
      </c>
      <c r="CO115" s="528" t="s">
        <v>3531</v>
      </c>
      <c r="FT115" s="527" t="s">
        <v>3529</v>
      </c>
      <c r="FU115" s="527" t="s">
        <v>3528</v>
      </c>
      <c r="FV115" s="527" t="s">
        <v>3527</v>
      </c>
      <c r="FW115" s="526" t="s">
        <v>3526</v>
      </c>
      <c r="FX115" s="526" t="s">
        <v>3525</v>
      </c>
      <c r="FY115" s="526" t="s">
        <v>3524</v>
      </c>
      <c r="FZ115" s="525" t="s">
        <v>3523</v>
      </c>
      <c r="GA115" s="525" t="s">
        <v>3522</v>
      </c>
      <c r="GB115" s="525" t="s">
        <v>3521</v>
      </c>
      <c r="GC115" s="536" t="s">
        <v>3520</v>
      </c>
      <c r="GD115" s="536" t="s">
        <v>3519</v>
      </c>
    </row>
    <row r="116" spans="1:188">
      <c r="A116">
        <v>1225</v>
      </c>
      <c r="B116">
        <v>2256</v>
      </c>
      <c r="C116" t="s">
        <v>3480</v>
      </c>
      <c r="D116" t="s">
        <v>3318</v>
      </c>
      <c r="E116" t="s">
        <v>2857</v>
      </c>
      <c r="F116" t="s">
        <v>3625</v>
      </c>
      <c r="G116" t="s">
        <v>3043</v>
      </c>
      <c r="H116" t="s">
        <v>2193</v>
      </c>
      <c r="I116" t="s">
        <v>3624</v>
      </c>
      <c r="J116" t="s">
        <v>3623</v>
      </c>
      <c r="K116">
        <v>6606570</v>
      </c>
      <c r="L116">
        <v>1615720</v>
      </c>
      <c r="O116" t="s">
        <v>3314</v>
      </c>
      <c r="P116" t="s">
        <v>3169</v>
      </c>
      <c r="R116" s="473">
        <v>40785</v>
      </c>
      <c r="S116" t="s">
        <v>3500</v>
      </c>
      <c r="T116" t="s">
        <v>3499</v>
      </c>
      <c r="X116" s="473">
        <v>40871</v>
      </c>
      <c r="Y116" t="s">
        <v>3148</v>
      </c>
      <c r="Z116" t="s">
        <v>3498</v>
      </c>
      <c r="AA116" t="s">
        <v>1910</v>
      </c>
      <c r="AC116">
        <v>414</v>
      </c>
      <c r="AD116">
        <v>0</v>
      </c>
      <c r="AF116">
        <v>2.8450000000000002</v>
      </c>
      <c r="AH116">
        <v>45</v>
      </c>
      <c r="AI116">
        <v>4.2261267448632536</v>
      </c>
      <c r="AJ116">
        <v>13.188422131147536</v>
      </c>
      <c r="AK116">
        <v>72.259696458684658</v>
      </c>
      <c r="AL116">
        <v>20.772946859903382</v>
      </c>
      <c r="AM116">
        <v>8.557404725716296</v>
      </c>
      <c r="AN116">
        <v>9.4202898550724647</v>
      </c>
      <c r="AO116">
        <v>0</v>
      </c>
      <c r="AP116">
        <v>10</v>
      </c>
      <c r="AQ116">
        <v>7</v>
      </c>
      <c r="AR116">
        <v>7</v>
      </c>
      <c r="AS116" t="s">
        <v>3605</v>
      </c>
      <c r="AT116" t="s">
        <v>3359</v>
      </c>
      <c r="AU116">
        <v>0.7</v>
      </c>
      <c r="AV116">
        <v>0.9</v>
      </c>
      <c r="AW116" t="s">
        <v>3604</v>
      </c>
      <c r="AX116">
        <v>2</v>
      </c>
      <c r="AY116">
        <v>0</v>
      </c>
      <c r="AZ116">
        <v>0</v>
      </c>
      <c r="BA116">
        <v>19</v>
      </c>
      <c r="BB116" t="s">
        <v>3144</v>
      </c>
      <c r="BC116" t="s">
        <v>3145</v>
      </c>
      <c r="BD116" t="s">
        <v>3250</v>
      </c>
      <c r="BE116" t="s">
        <v>3299</v>
      </c>
      <c r="BF116" t="s">
        <v>3321</v>
      </c>
      <c r="BH116">
        <v>0</v>
      </c>
      <c r="BI116">
        <v>0</v>
      </c>
      <c r="BJ116">
        <v>1</v>
      </c>
      <c r="BK116">
        <v>3</v>
      </c>
      <c r="BL116">
        <v>2</v>
      </c>
      <c r="BM116">
        <v>2</v>
      </c>
      <c r="BN116">
        <v>1</v>
      </c>
      <c r="BO116">
        <v>0</v>
      </c>
      <c r="BP116">
        <v>1</v>
      </c>
      <c r="BQ116">
        <v>1</v>
      </c>
      <c r="BR116">
        <v>0</v>
      </c>
      <c r="BS116">
        <v>0</v>
      </c>
      <c r="BT116">
        <v>1</v>
      </c>
      <c r="BU116">
        <v>1</v>
      </c>
      <c r="BV116">
        <v>1</v>
      </c>
      <c r="BW116">
        <v>0</v>
      </c>
      <c r="BX116">
        <v>0</v>
      </c>
      <c r="BY116">
        <v>0</v>
      </c>
      <c r="BZ116" t="s">
        <v>3142</v>
      </c>
      <c r="CA116" t="s">
        <v>3053</v>
      </c>
      <c r="CC116">
        <v>1</v>
      </c>
      <c r="CD116" t="s">
        <v>3470</v>
      </c>
      <c r="CE116" t="s">
        <v>3159</v>
      </c>
      <c r="CG116">
        <v>2</v>
      </c>
      <c r="CH116">
        <v>1</v>
      </c>
      <c r="CI116">
        <v>0</v>
      </c>
      <c r="CJ116" t="s">
        <v>3048</v>
      </c>
      <c r="CK116">
        <v>5</v>
      </c>
      <c r="CM116" t="s">
        <v>3622</v>
      </c>
      <c r="CN116" t="s">
        <v>1428</v>
      </c>
      <c r="FT116">
        <v>0</v>
      </c>
      <c r="FU116">
        <v>2.4154589371980677</v>
      </c>
      <c r="FV116">
        <v>149.7584541062802</v>
      </c>
      <c r="FW116">
        <v>734.29951690821258</v>
      </c>
      <c r="FX116">
        <v>41.062801932367151</v>
      </c>
      <c r="FY116">
        <v>72.463768115942031</v>
      </c>
      <c r="FZ116" t="s">
        <v>3351</v>
      </c>
      <c r="GA116" t="s">
        <v>3350</v>
      </c>
      <c r="GB116" t="s">
        <v>3244</v>
      </c>
    </row>
    <row r="117" spans="1:188">
      <c r="A117">
        <v>1220</v>
      </c>
      <c r="B117">
        <v>2256</v>
      </c>
      <c r="C117" t="s">
        <v>3480</v>
      </c>
      <c r="D117" t="s">
        <v>3318</v>
      </c>
      <c r="E117" t="s">
        <v>2857</v>
      </c>
      <c r="F117" t="s">
        <v>2174</v>
      </c>
      <c r="G117" t="s">
        <v>3043</v>
      </c>
      <c r="H117" t="s">
        <v>2889</v>
      </c>
      <c r="I117" t="s">
        <v>3621</v>
      </c>
      <c r="J117" t="s">
        <v>3620</v>
      </c>
      <c r="K117">
        <v>6584962</v>
      </c>
      <c r="L117">
        <v>1621048</v>
      </c>
      <c r="O117" t="s">
        <v>3619</v>
      </c>
      <c r="P117" t="s">
        <v>3169</v>
      </c>
      <c r="R117" s="473">
        <v>40773</v>
      </c>
      <c r="S117" t="s">
        <v>3500</v>
      </c>
      <c r="T117" t="s">
        <v>3499</v>
      </c>
      <c r="X117" s="473">
        <v>40869</v>
      </c>
      <c r="Y117" t="s">
        <v>3148</v>
      </c>
      <c r="Z117" t="s">
        <v>3498</v>
      </c>
      <c r="AA117" t="s">
        <v>1428</v>
      </c>
      <c r="AC117">
        <v>420</v>
      </c>
      <c r="AD117">
        <v>2</v>
      </c>
      <c r="AF117">
        <v>3.0100000000000002</v>
      </c>
      <c r="AH117">
        <v>38</v>
      </c>
      <c r="AI117">
        <v>3.4793586956229228</v>
      </c>
      <c r="AJ117">
        <v>11.442066805845513</v>
      </c>
      <c r="AK117">
        <v>93.351063829787208</v>
      </c>
      <c r="AL117">
        <v>40.000000000000007</v>
      </c>
      <c r="AM117">
        <v>7.5928116216771198</v>
      </c>
      <c r="AN117">
        <v>4.0476190476190474</v>
      </c>
      <c r="AO117">
        <v>0</v>
      </c>
      <c r="AP117">
        <v>10</v>
      </c>
      <c r="AQ117">
        <v>4.5</v>
      </c>
      <c r="AR117">
        <v>4.5</v>
      </c>
      <c r="AS117" t="s">
        <v>3605</v>
      </c>
      <c r="AT117" t="s">
        <v>3359</v>
      </c>
      <c r="AU117">
        <v>0.4</v>
      </c>
      <c r="AV117">
        <v>0.9</v>
      </c>
      <c r="AW117" t="s">
        <v>3618</v>
      </c>
      <c r="AX117">
        <v>1</v>
      </c>
      <c r="AY117">
        <v>2</v>
      </c>
      <c r="AZ117">
        <v>0</v>
      </c>
      <c r="BA117">
        <v>17</v>
      </c>
      <c r="BB117" t="s">
        <v>3144</v>
      </c>
      <c r="BC117" t="s">
        <v>3056</v>
      </c>
      <c r="BH117">
        <v>0</v>
      </c>
      <c r="BI117">
        <v>2</v>
      </c>
      <c r="BJ117">
        <v>2</v>
      </c>
      <c r="BK117">
        <v>2</v>
      </c>
      <c r="BL117">
        <v>1</v>
      </c>
      <c r="BM117">
        <v>0</v>
      </c>
      <c r="BN117">
        <v>0</v>
      </c>
      <c r="BO117">
        <v>0</v>
      </c>
      <c r="BP117">
        <v>0</v>
      </c>
      <c r="BQ117">
        <v>0</v>
      </c>
      <c r="BR117">
        <v>0</v>
      </c>
      <c r="BS117">
        <v>0</v>
      </c>
      <c r="BT117">
        <v>0</v>
      </c>
      <c r="BU117">
        <v>0</v>
      </c>
      <c r="BV117">
        <v>1</v>
      </c>
      <c r="BW117">
        <v>0</v>
      </c>
      <c r="BX117">
        <v>0</v>
      </c>
      <c r="BY117">
        <v>0</v>
      </c>
      <c r="BZ117" t="s">
        <v>3333</v>
      </c>
      <c r="CC117">
        <v>2</v>
      </c>
      <c r="CD117" t="s">
        <v>3470</v>
      </c>
      <c r="CE117" t="s">
        <v>3617</v>
      </c>
      <c r="CG117">
        <v>3</v>
      </c>
      <c r="CH117">
        <v>3</v>
      </c>
      <c r="CI117">
        <v>0</v>
      </c>
      <c r="CJ117" t="s">
        <v>3048</v>
      </c>
      <c r="CK117">
        <v>5</v>
      </c>
      <c r="CN117" t="s">
        <v>1428</v>
      </c>
      <c r="FT117">
        <v>0</v>
      </c>
      <c r="FU117">
        <v>0</v>
      </c>
      <c r="FV117">
        <v>357.14285714285717</v>
      </c>
      <c r="FW117">
        <v>609.52380952380963</v>
      </c>
      <c r="FX117">
        <v>0</v>
      </c>
      <c r="FY117">
        <v>33.333333333333336</v>
      </c>
      <c r="FZ117" t="s">
        <v>3351</v>
      </c>
      <c r="GA117" t="s">
        <v>3350</v>
      </c>
      <c r="GB117" t="s">
        <v>3616</v>
      </c>
    </row>
    <row r="118" spans="1:188">
      <c r="A118">
        <v>1222</v>
      </c>
      <c r="B118">
        <v>2256</v>
      </c>
      <c r="C118" t="s">
        <v>3480</v>
      </c>
      <c r="D118" t="s">
        <v>3318</v>
      </c>
      <c r="E118" t="s">
        <v>2857</v>
      </c>
      <c r="F118" t="s">
        <v>3615</v>
      </c>
      <c r="G118" t="s">
        <v>3043</v>
      </c>
      <c r="H118" t="s">
        <v>3614</v>
      </c>
      <c r="I118" t="s">
        <v>3613</v>
      </c>
      <c r="J118" t="s">
        <v>3612</v>
      </c>
      <c r="K118">
        <v>6602520</v>
      </c>
      <c r="L118">
        <v>1618560</v>
      </c>
      <c r="O118" t="s">
        <v>3314</v>
      </c>
      <c r="P118" t="s">
        <v>3169</v>
      </c>
      <c r="R118" s="473">
        <v>40785</v>
      </c>
      <c r="S118" t="s">
        <v>3500</v>
      </c>
      <c r="T118" t="s">
        <v>3499</v>
      </c>
      <c r="X118" s="473">
        <v>40870</v>
      </c>
      <c r="Y118" t="s">
        <v>3148</v>
      </c>
      <c r="Z118" t="s">
        <v>3498</v>
      </c>
      <c r="AA118" t="s">
        <v>1910</v>
      </c>
      <c r="AC118">
        <v>424</v>
      </c>
      <c r="AD118">
        <v>0</v>
      </c>
      <c r="AF118">
        <v>2.8277777777777775</v>
      </c>
      <c r="AH118">
        <v>39</v>
      </c>
      <c r="AI118">
        <v>4.0071558126807121</v>
      </c>
      <c r="AJ118">
        <v>10.752373737373738</v>
      </c>
      <c r="AK118">
        <v>72.299382716049436</v>
      </c>
      <c r="AL118">
        <v>48.113207547169814</v>
      </c>
      <c r="AM118">
        <v>9.3846298551995808</v>
      </c>
      <c r="AN118">
        <v>13.679245283018867</v>
      </c>
      <c r="AO118">
        <v>0.23584905660377359</v>
      </c>
      <c r="AP118">
        <v>10</v>
      </c>
      <c r="AQ118">
        <v>5</v>
      </c>
      <c r="AR118">
        <v>5</v>
      </c>
      <c r="AS118" t="s">
        <v>3605</v>
      </c>
      <c r="AT118" t="s">
        <v>3359</v>
      </c>
      <c r="AU118">
        <v>0.45</v>
      </c>
      <c r="AV118">
        <v>0.8</v>
      </c>
      <c r="AW118" t="s">
        <v>3611</v>
      </c>
      <c r="AX118">
        <v>1</v>
      </c>
      <c r="AY118">
        <v>1</v>
      </c>
      <c r="AZ118">
        <v>0</v>
      </c>
      <c r="BA118">
        <v>17</v>
      </c>
      <c r="BB118" t="s">
        <v>3237</v>
      </c>
      <c r="BE118" t="s">
        <v>3321</v>
      </c>
      <c r="BF118" t="s">
        <v>3299</v>
      </c>
      <c r="BH118">
        <v>3</v>
      </c>
      <c r="BI118">
        <v>0</v>
      </c>
      <c r="BJ118">
        <v>0</v>
      </c>
      <c r="BK118">
        <v>1</v>
      </c>
      <c r="BL118">
        <v>1</v>
      </c>
      <c r="BM118">
        <v>0</v>
      </c>
      <c r="BN118">
        <v>0</v>
      </c>
      <c r="BO118">
        <v>0</v>
      </c>
      <c r="BP118">
        <v>1</v>
      </c>
      <c r="BQ118">
        <v>2</v>
      </c>
      <c r="BR118">
        <v>0</v>
      </c>
      <c r="BS118">
        <v>0</v>
      </c>
      <c r="BT118">
        <v>0</v>
      </c>
      <c r="BU118">
        <v>0</v>
      </c>
      <c r="BV118">
        <v>2</v>
      </c>
      <c r="BW118">
        <v>2</v>
      </c>
      <c r="BX118">
        <v>0</v>
      </c>
      <c r="BY118">
        <v>0</v>
      </c>
      <c r="BZ118" t="s">
        <v>3333</v>
      </c>
      <c r="CC118">
        <v>1</v>
      </c>
      <c r="CD118" t="s">
        <v>3470</v>
      </c>
      <c r="CG118">
        <v>3</v>
      </c>
      <c r="CH118">
        <v>0</v>
      </c>
      <c r="CJ118" t="s">
        <v>3305</v>
      </c>
      <c r="CN118" t="s">
        <v>1428</v>
      </c>
      <c r="CO118" t="s">
        <v>3610</v>
      </c>
      <c r="FT118">
        <v>0</v>
      </c>
      <c r="FU118">
        <v>2.3584905660377355</v>
      </c>
      <c r="FV118">
        <v>360.84905660377359</v>
      </c>
      <c r="FW118">
        <v>599.05660377358492</v>
      </c>
      <c r="FX118">
        <v>25.943396226415096</v>
      </c>
      <c r="FY118">
        <v>11.79245283018868</v>
      </c>
      <c r="FZ118" t="s">
        <v>3609</v>
      </c>
      <c r="GA118" t="s">
        <v>3350</v>
      </c>
      <c r="GB118" t="s">
        <v>3608</v>
      </c>
    </row>
    <row r="119" spans="1:188">
      <c r="A119">
        <v>1226</v>
      </c>
      <c r="B119">
        <v>2256</v>
      </c>
      <c r="C119" t="s">
        <v>3480</v>
      </c>
      <c r="D119" t="s">
        <v>3318</v>
      </c>
      <c r="E119" t="s">
        <v>2857</v>
      </c>
      <c r="F119" t="s">
        <v>3503</v>
      </c>
      <c r="G119" t="s">
        <v>3043</v>
      </c>
      <c r="H119" t="s">
        <v>2858</v>
      </c>
      <c r="I119" t="s">
        <v>3607</v>
      </c>
      <c r="J119" t="s">
        <v>3606</v>
      </c>
      <c r="K119">
        <v>6611215</v>
      </c>
      <c r="L119">
        <v>1613985</v>
      </c>
      <c r="O119" t="s">
        <v>3314</v>
      </c>
      <c r="P119" t="s">
        <v>3169</v>
      </c>
      <c r="R119" s="473">
        <v>40773</v>
      </c>
      <c r="S119" t="s">
        <v>3500</v>
      </c>
      <c r="T119" t="s">
        <v>3499</v>
      </c>
      <c r="X119" s="473">
        <v>40875</v>
      </c>
      <c r="Y119" t="s">
        <v>3148</v>
      </c>
      <c r="Z119" t="s">
        <v>3498</v>
      </c>
      <c r="AA119" t="s">
        <v>1428</v>
      </c>
      <c r="AC119">
        <v>424</v>
      </c>
      <c r="AD119">
        <v>3</v>
      </c>
      <c r="AF119">
        <v>2.9850000000000003</v>
      </c>
      <c r="AH119">
        <v>36</v>
      </c>
      <c r="AI119">
        <v>3.0296384078651943</v>
      </c>
      <c r="AJ119">
        <v>13.604140127388547</v>
      </c>
      <c r="AK119">
        <v>54.1721854304636</v>
      </c>
      <c r="AL119">
        <v>16.273584905660378</v>
      </c>
      <c r="AM119">
        <v>8.968167831085271</v>
      </c>
      <c r="AN119">
        <v>21.226415094339622</v>
      </c>
      <c r="AO119">
        <v>0.47169811320754718</v>
      </c>
      <c r="AP119">
        <v>10</v>
      </c>
      <c r="AQ119">
        <v>1.5</v>
      </c>
      <c r="AR119">
        <v>9</v>
      </c>
      <c r="AS119" t="s">
        <v>3605</v>
      </c>
      <c r="AT119" t="s">
        <v>3359</v>
      </c>
      <c r="AU119">
        <v>1</v>
      </c>
      <c r="AV119">
        <v>1.5</v>
      </c>
      <c r="AW119" t="s">
        <v>3604</v>
      </c>
      <c r="AX119">
        <v>1</v>
      </c>
      <c r="AY119">
        <v>0</v>
      </c>
      <c r="AZ119">
        <v>0</v>
      </c>
      <c r="BA119">
        <v>19</v>
      </c>
      <c r="BB119" t="s">
        <v>3237</v>
      </c>
      <c r="BE119" t="s">
        <v>3398</v>
      </c>
      <c r="BH119">
        <v>3</v>
      </c>
      <c r="BI119">
        <v>0</v>
      </c>
      <c r="BJ119">
        <v>0</v>
      </c>
      <c r="BK119">
        <v>0</v>
      </c>
      <c r="BL119">
        <v>0</v>
      </c>
      <c r="BM119">
        <v>0</v>
      </c>
      <c r="BN119">
        <v>0</v>
      </c>
      <c r="BO119">
        <v>0</v>
      </c>
      <c r="BP119">
        <v>1</v>
      </c>
      <c r="BQ119">
        <v>1</v>
      </c>
      <c r="BR119">
        <v>3</v>
      </c>
      <c r="BS119">
        <v>0</v>
      </c>
      <c r="BT119">
        <v>0</v>
      </c>
      <c r="BU119">
        <v>0</v>
      </c>
      <c r="BV119">
        <v>1</v>
      </c>
      <c r="BW119">
        <v>1</v>
      </c>
      <c r="BX119">
        <v>0</v>
      </c>
      <c r="BY119">
        <v>0</v>
      </c>
      <c r="BZ119" t="s">
        <v>3161</v>
      </c>
      <c r="CC119">
        <v>0</v>
      </c>
      <c r="CD119" t="s">
        <v>3062</v>
      </c>
      <c r="CE119" t="s">
        <v>3603</v>
      </c>
      <c r="CG119">
        <v>2</v>
      </c>
      <c r="CH119">
        <v>1</v>
      </c>
      <c r="CJ119" t="s">
        <v>3305</v>
      </c>
      <c r="CN119" t="s">
        <v>1428</v>
      </c>
      <c r="CO119" t="s">
        <v>3602</v>
      </c>
      <c r="FT119">
        <v>0</v>
      </c>
      <c r="FU119">
        <v>4.7169811320754711</v>
      </c>
      <c r="FV119">
        <v>299.52830188679246</v>
      </c>
      <c r="FW119">
        <v>674.52830188679252</v>
      </c>
      <c r="FX119">
        <v>0</v>
      </c>
      <c r="FY119">
        <v>21.226415094339622</v>
      </c>
      <c r="FZ119" t="s">
        <v>3351</v>
      </c>
      <c r="GA119" t="s">
        <v>3350</v>
      </c>
      <c r="GB119" t="s">
        <v>3601</v>
      </c>
    </row>
    <row r="120" spans="1:188">
      <c r="A120">
        <v>1219</v>
      </c>
      <c r="B120">
        <v>2256</v>
      </c>
      <c r="C120" t="s">
        <v>3480</v>
      </c>
      <c r="D120" t="s">
        <v>3318</v>
      </c>
      <c r="E120" t="s">
        <v>2857</v>
      </c>
      <c r="F120" t="s">
        <v>3512</v>
      </c>
      <c r="G120" t="s">
        <v>3043</v>
      </c>
      <c r="H120" t="s">
        <v>3030</v>
      </c>
      <c r="I120" t="s">
        <v>3600</v>
      </c>
      <c r="J120" t="s">
        <v>3599</v>
      </c>
      <c r="K120">
        <v>6570880</v>
      </c>
      <c r="L120">
        <v>1642130</v>
      </c>
      <c r="O120" t="s">
        <v>3511</v>
      </c>
      <c r="P120" t="s">
        <v>3598</v>
      </c>
      <c r="R120" s="473">
        <v>40770</v>
      </c>
      <c r="S120" t="s">
        <v>3500</v>
      </c>
      <c r="T120" t="s">
        <v>3499</v>
      </c>
      <c r="X120" s="473">
        <v>40869</v>
      </c>
      <c r="Y120" t="s">
        <v>3148</v>
      </c>
      <c r="Z120" t="s">
        <v>3498</v>
      </c>
      <c r="AA120" t="s">
        <v>1428</v>
      </c>
      <c r="AC120">
        <v>437</v>
      </c>
      <c r="AD120">
        <v>2</v>
      </c>
      <c r="AF120">
        <v>2.7363636363636363</v>
      </c>
      <c r="AH120">
        <v>29</v>
      </c>
      <c r="AI120">
        <v>2.8906824746446707</v>
      </c>
      <c r="AJ120">
        <v>15.373083941605845</v>
      </c>
      <c r="AK120">
        <v>85.342717258261899</v>
      </c>
      <c r="AL120">
        <v>3.6613272311212817</v>
      </c>
      <c r="AM120">
        <v>8.7705062793715474</v>
      </c>
      <c r="AN120">
        <v>3.2036613272311212</v>
      </c>
      <c r="AO120">
        <v>0.2288329519450801</v>
      </c>
      <c r="AP120">
        <v>10</v>
      </c>
      <c r="AQ120">
        <v>3.5</v>
      </c>
      <c r="AR120">
        <v>3.5</v>
      </c>
      <c r="AS120" t="s">
        <v>3497</v>
      </c>
      <c r="AT120" t="s">
        <v>1763</v>
      </c>
      <c r="AU120">
        <v>0.35</v>
      </c>
      <c r="AV120">
        <v>0.5</v>
      </c>
      <c r="AW120" t="s">
        <v>3510</v>
      </c>
      <c r="AX120">
        <v>2</v>
      </c>
      <c r="AY120">
        <v>0</v>
      </c>
      <c r="AZ120">
        <v>0</v>
      </c>
      <c r="BA120">
        <v>20</v>
      </c>
      <c r="BB120" t="s">
        <v>3145</v>
      </c>
      <c r="BC120" t="s">
        <v>3250</v>
      </c>
      <c r="BD120" t="s">
        <v>3144</v>
      </c>
      <c r="BE120" t="s">
        <v>3054</v>
      </c>
      <c r="BH120">
        <v>0</v>
      </c>
      <c r="BI120">
        <v>0</v>
      </c>
      <c r="BJ120">
        <v>1</v>
      </c>
      <c r="BK120">
        <v>2</v>
      </c>
      <c r="BL120">
        <v>2</v>
      </c>
      <c r="BM120">
        <v>2</v>
      </c>
      <c r="BN120">
        <v>2</v>
      </c>
      <c r="BO120">
        <v>0</v>
      </c>
      <c r="BP120">
        <v>0</v>
      </c>
      <c r="BQ120">
        <v>0</v>
      </c>
      <c r="BR120">
        <v>0</v>
      </c>
      <c r="BS120">
        <v>0</v>
      </c>
      <c r="BT120">
        <v>2</v>
      </c>
      <c r="BU120">
        <v>0</v>
      </c>
      <c r="BV120">
        <v>0</v>
      </c>
      <c r="BW120">
        <v>0</v>
      </c>
      <c r="BX120">
        <v>1</v>
      </c>
      <c r="BY120">
        <v>0</v>
      </c>
      <c r="BZ120" t="s">
        <v>3053</v>
      </c>
      <c r="CA120" t="s">
        <v>3333</v>
      </c>
      <c r="CC120">
        <v>2</v>
      </c>
      <c r="CD120" t="s">
        <v>3376</v>
      </c>
      <c r="CE120" t="s">
        <v>3470</v>
      </c>
      <c r="CG120">
        <v>2</v>
      </c>
      <c r="CH120">
        <v>1</v>
      </c>
      <c r="CI120">
        <v>0</v>
      </c>
      <c r="CJ120" t="s">
        <v>3048</v>
      </c>
      <c r="CK120">
        <v>6</v>
      </c>
      <c r="CN120" t="s">
        <v>1428</v>
      </c>
      <c r="FT120">
        <v>0</v>
      </c>
      <c r="FU120">
        <v>2.2883295194508011</v>
      </c>
      <c r="FV120">
        <v>116.70480549199084</v>
      </c>
      <c r="FW120">
        <v>837.52860411899314</v>
      </c>
      <c r="FX120">
        <v>9.1533180778032044</v>
      </c>
      <c r="FY120">
        <v>34.324942791762012</v>
      </c>
      <c r="FZ120" t="s">
        <v>3495</v>
      </c>
      <c r="GA120" t="s">
        <v>3350</v>
      </c>
      <c r="GB120" t="s">
        <v>3597</v>
      </c>
    </row>
    <row r="121" spans="1:188">
      <c r="A121" s="525" t="s">
        <v>3596</v>
      </c>
      <c r="B121" s="532" t="s">
        <v>3595</v>
      </c>
      <c r="C121" s="532" t="s">
        <v>3594</v>
      </c>
      <c r="D121" s="529" t="s">
        <v>3593</v>
      </c>
      <c r="E121" s="529" t="s">
        <v>1</v>
      </c>
      <c r="F121" s="529" t="s">
        <v>3592</v>
      </c>
      <c r="G121" s="532" t="s">
        <v>3591</v>
      </c>
      <c r="H121" s="529" t="s">
        <v>3590</v>
      </c>
      <c r="I121" s="529" t="s">
        <v>3589</v>
      </c>
      <c r="J121" s="529" t="s">
        <v>3588</v>
      </c>
      <c r="K121" s="529" t="s">
        <v>3587</v>
      </c>
      <c r="L121" s="529" t="s">
        <v>3586</v>
      </c>
      <c r="O121" s="529" t="s">
        <v>3585</v>
      </c>
      <c r="P121" s="529" t="s">
        <v>3584</v>
      </c>
      <c r="R121" s="535" t="s">
        <v>258</v>
      </c>
      <c r="S121" s="529" t="s">
        <v>3583</v>
      </c>
      <c r="T121" s="529" t="s">
        <v>3582</v>
      </c>
      <c r="W121" s="534" t="s">
        <v>3581</v>
      </c>
      <c r="X121" s="533" t="s">
        <v>3580</v>
      </c>
      <c r="Y121" s="532" t="s">
        <v>3579</v>
      </c>
      <c r="Z121" s="529" t="s">
        <v>3578</v>
      </c>
      <c r="AA121" s="529" t="s">
        <v>3577</v>
      </c>
      <c r="AB121" s="529"/>
      <c r="AH121" s="527" t="s">
        <v>3576</v>
      </c>
      <c r="AI121" s="527" t="s">
        <v>3575</v>
      </c>
      <c r="AJ121" s="527" t="s">
        <v>3574</v>
      </c>
      <c r="AK121" s="527" t="s">
        <v>3573</v>
      </c>
      <c r="AL121" s="527" t="s">
        <v>3572</v>
      </c>
      <c r="AM121" s="531" t="s">
        <v>3571</v>
      </c>
      <c r="AN121" s="527" t="s">
        <v>3570</v>
      </c>
      <c r="AO121" s="527" t="s">
        <v>3569</v>
      </c>
      <c r="AP121" s="529" t="s">
        <v>3568</v>
      </c>
      <c r="AQ121" s="529" t="s">
        <v>3567</v>
      </c>
      <c r="AR121" s="529" t="s">
        <v>3566</v>
      </c>
      <c r="AS121" s="529" t="s">
        <v>3565</v>
      </c>
      <c r="AT121" s="529" t="s">
        <v>3564</v>
      </c>
      <c r="AU121" s="529" t="s">
        <v>3563</v>
      </c>
      <c r="AV121" s="529" t="s">
        <v>3562</v>
      </c>
      <c r="AW121" s="529" t="s">
        <v>3561</v>
      </c>
      <c r="AX121" s="529" t="s">
        <v>3560</v>
      </c>
      <c r="AY121" s="529" t="s">
        <v>3559</v>
      </c>
      <c r="AZ121" s="529" t="s">
        <v>3558</v>
      </c>
      <c r="BA121" s="529" t="s">
        <v>3557</v>
      </c>
      <c r="BB121" s="529" t="s">
        <v>3556</v>
      </c>
      <c r="BC121" s="529" t="s">
        <v>3555</v>
      </c>
      <c r="BD121" s="529" t="s">
        <v>3554</v>
      </c>
      <c r="BE121" s="529" t="s">
        <v>3553</v>
      </c>
      <c r="BF121" s="529" t="s">
        <v>3552</v>
      </c>
      <c r="BG121" s="529" t="s">
        <v>3075</v>
      </c>
      <c r="BH121" s="529" t="s">
        <v>3280</v>
      </c>
      <c r="BI121" s="529" t="s">
        <v>3281</v>
      </c>
      <c r="BJ121" s="529" t="s">
        <v>3092</v>
      </c>
      <c r="BK121" s="529" t="s">
        <v>3099</v>
      </c>
      <c r="BL121" s="529" t="s">
        <v>3108</v>
      </c>
      <c r="BM121" s="529" t="s">
        <v>3107</v>
      </c>
      <c r="BN121" s="529" t="s">
        <v>3291</v>
      </c>
      <c r="BO121" s="529" t="s">
        <v>3551</v>
      </c>
      <c r="BP121" s="529" t="s">
        <v>3550</v>
      </c>
      <c r="BQ121" s="529" t="s">
        <v>3074</v>
      </c>
      <c r="BR121" s="529" t="s">
        <v>3549</v>
      </c>
      <c r="BS121" s="529" t="s">
        <v>3105</v>
      </c>
      <c r="BT121" s="529" t="s">
        <v>3106</v>
      </c>
      <c r="BU121" s="529" t="s">
        <v>3548</v>
      </c>
      <c r="BV121" s="529" t="s">
        <v>3547</v>
      </c>
      <c r="BW121" s="529" t="s">
        <v>3546</v>
      </c>
      <c r="BX121" s="529" t="s">
        <v>3545</v>
      </c>
      <c r="BY121" s="529" t="s">
        <v>3544</v>
      </c>
      <c r="BZ121" s="529" t="s">
        <v>3543</v>
      </c>
      <c r="CA121" s="529" t="s">
        <v>3542</v>
      </c>
      <c r="CB121" s="529" t="s">
        <v>3541</v>
      </c>
      <c r="CC121" s="530" t="s">
        <v>3540</v>
      </c>
      <c r="CD121" s="530" t="s">
        <v>3539</v>
      </c>
      <c r="CE121" s="530" t="s">
        <v>3538</v>
      </c>
      <c r="CF121" s="530" t="s">
        <v>3537</v>
      </c>
      <c r="CG121" s="530" t="s">
        <v>3536</v>
      </c>
      <c r="CH121" s="530" t="s">
        <v>3535</v>
      </c>
      <c r="CI121" s="529" t="s">
        <v>3534</v>
      </c>
      <c r="CJ121" s="529" t="s">
        <v>3533</v>
      </c>
      <c r="CK121" s="529" t="s">
        <v>3532</v>
      </c>
      <c r="CL121" s="529"/>
      <c r="CM121" s="529"/>
      <c r="CN121" s="528" t="s">
        <v>3531</v>
      </c>
      <c r="CO121" s="528" t="s">
        <v>3530</v>
      </c>
      <c r="FT121" s="527" t="s">
        <v>3529</v>
      </c>
      <c r="FU121" s="527" t="s">
        <v>3528</v>
      </c>
      <c r="FV121" s="527" t="s">
        <v>3527</v>
      </c>
      <c r="FW121" s="526" t="s">
        <v>3526</v>
      </c>
      <c r="FX121" s="526" t="s">
        <v>3525</v>
      </c>
      <c r="FY121" s="526" t="s">
        <v>3524</v>
      </c>
      <c r="FZ121" s="525" t="s">
        <v>3523</v>
      </c>
      <c r="GA121" s="525" t="s">
        <v>3522</v>
      </c>
      <c r="GB121" s="525" t="s">
        <v>3521</v>
      </c>
      <c r="GC121" s="524" t="s">
        <v>3520</v>
      </c>
      <c r="GD121" s="524" t="s">
        <v>3519</v>
      </c>
    </row>
    <row r="122" spans="1:188">
      <c r="A122">
        <v>332</v>
      </c>
      <c r="B122">
        <v>1687</v>
      </c>
      <c r="C122" t="s">
        <v>2840</v>
      </c>
      <c r="D122" t="s">
        <v>3357</v>
      </c>
      <c r="E122" t="s">
        <v>2857</v>
      </c>
      <c r="G122" t="s">
        <v>3043</v>
      </c>
      <c r="H122" t="s">
        <v>2858</v>
      </c>
      <c r="I122" t="s">
        <v>2860</v>
      </c>
      <c r="J122">
        <v>102</v>
      </c>
      <c r="K122">
        <v>6611215</v>
      </c>
      <c r="L122">
        <v>1613985</v>
      </c>
      <c r="R122" s="115">
        <v>39687</v>
      </c>
      <c r="S122" t="s">
        <v>3378</v>
      </c>
      <c r="T122" t="s">
        <v>2519</v>
      </c>
      <c r="W122">
        <v>2008827102</v>
      </c>
      <c r="X122" s="115">
        <v>39885</v>
      </c>
      <c r="Y122" t="s">
        <v>3148</v>
      </c>
      <c r="Z122" t="s">
        <v>3498</v>
      </c>
      <c r="AA122" t="s">
        <v>1910</v>
      </c>
      <c r="AC122">
        <v>430</v>
      </c>
      <c r="AH122">
        <v>39</v>
      </c>
      <c r="AI122">
        <v>2.2387268382284287</v>
      </c>
      <c r="AJ122">
        <v>13.994120879120896</v>
      </c>
      <c r="AK122">
        <v>56.234866828087192</v>
      </c>
      <c r="AL122">
        <v>13.255813953488378</v>
      </c>
      <c r="AM122">
        <v>8.8301338040364765</v>
      </c>
      <c r="AN122">
        <v>69.069767441860463</v>
      </c>
      <c r="AO122">
        <v>0</v>
      </c>
      <c r="AP122">
        <v>10</v>
      </c>
      <c r="AQ122">
        <v>2</v>
      </c>
      <c r="AR122">
        <v>6</v>
      </c>
      <c r="AS122" t="s">
        <v>1763</v>
      </c>
      <c r="AT122">
        <v>0.6</v>
      </c>
      <c r="AU122">
        <v>0.8</v>
      </c>
      <c r="AV122" t="s">
        <v>3518</v>
      </c>
      <c r="AW122">
        <v>1</v>
      </c>
      <c r="AX122">
        <v>0</v>
      </c>
      <c r="AY122">
        <v>1</v>
      </c>
      <c r="AZ122">
        <v>15.1</v>
      </c>
      <c r="BA122" t="s">
        <v>3237</v>
      </c>
      <c r="BD122" t="s">
        <v>3299</v>
      </c>
      <c r="BE122" t="s">
        <v>3321</v>
      </c>
      <c r="BG122">
        <v>3</v>
      </c>
      <c r="BH122">
        <v>0</v>
      </c>
      <c r="BI122">
        <v>0</v>
      </c>
      <c r="BJ122">
        <v>0</v>
      </c>
      <c r="BK122">
        <v>0</v>
      </c>
      <c r="BL122">
        <v>0</v>
      </c>
      <c r="BM122">
        <v>0</v>
      </c>
      <c r="BN122">
        <v>0</v>
      </c>
      <c r="BO122">
        <v>2</v>
      </c>
      <c r="BP122">
        <v>1</v>
      </c>
      <c r="BQ122">
        <v>1</v>
      </c>
      <c r="BR122">
        <v>0</v>
      </c>
      <c r="BS122">
        <v>0</v>
      </c>
      <c r="BT122">
        <v>1</v>
      </c>
      <c r="BU122">
        <v>2</v>
      </c>
      <c r="BV122">
        <v>2</v>
      </c>
      <c r="BW122">
        <v>0</v>
      </c>
      <c r="BX122">
        <v>0</v>
      </c>
      <c r="BY122" t="s">
        <v>3161</v>
      </c>
      <c r="BZ122" t="s">
        <v>3333</v>
      </c>
      <c r="CB122" t="s">
        <v>3509</v>
      </c>
      <c r="CF122">
        <v>0</v>
      </c>
      <c r="CI122" t="s">
        <v>3305</v>
      </c>
      <c r="CK122">
        <v>0.5</v>
      </c>
      <c r="FT122">
        <v>0</v>
      </c>
      <c r="FU122">
        <v>0</v>
      </c>
      <c r="FV122">
        <v>827.90697674418595</v>
      </c>
      <c r="FW122">
        <v>151.16279069767441</v>
      </c>
      <c r="FX122">
        <v>0</v>
      </c>
      <c r="FY122">
        <v>20.930232558139533</v>
      </c>
      <c r="FZ122" t="s">
        <v>3351</v>
      </c>
      <c r="GA122" t="s">
        <v>3350</v>
      </c>
      <c r="GB122" t="s">
        <v>3517</v>
      </c>
    </row>
    <row r="123" spans="1:188">
      <c r="A123">
        <v>442</v>
      </c>
      <c r="B123">
        <v>1687</v>
      </c>
      <c r="C123" t="s">
        <v>2840</v>
      </c>
      <c r="D123" t="s">
        <v>3357</v>
      </c>
      <c r="E123" t="s">
        <v>2857</v>
      </c>
      <c r="G123" t="s">
        <v>3043</v>
      </c>
      <c r="H123" t="s">
        <v>2889</v>
      </c>
      <c r="I123" t="s">
        <v>2891</v>
      </c>
      <c r="J123">
        <v>110</v>
      </c>
      <c r="K123">
        <v>6584830</v>
      </c>
      <c r="L123">
        <v>1621720</v>
      </c>
      <c r="R123" s="115">
        <v>39687</v>
      </c>
      <c r="S123" t="s">
        <v>3378</v>
      </c>
      <c r="T123" t="s">
        <v>2519</v>
      </c>
      <c r="W123">
        <v>2008827110</v>
      </c>
      <c r="X123" s="115">
        <v>39960</v>
      </c>
      <c r="Y123" t="s">
        <v>3148</v>
      </c>
      <c r="Z123" t="s">
        <v>3498</v>
      </c>
      <c r="AA123" t="s">
        <v>1910</v>
      </c>
      <c r="AC123">
        <v>436</v>
      </c>
      <c r="AH123">
        <v>50</v>
      </c>
      <c r="AI123">
        <v>4.3210361796879848</v>
      </c>
      <c r="AJ123">
        <v>6.9681451612903214</v>
      </c>
      <c r="AK123">
        <v>91.168289290681557</v>
      </c>
      <c r="AL123">
        <v>72.018348623853228</v>
      </c>
      <c r="AM123">
        <v>7.0485109106736328</v>
      </c>
      <c r="AN123">
        <v>1.1467889908256881</v>
      </c>
      <c r="AO123">
        <v>0</v>
      </c>
      <c r="AP123">
        <v>5</v>
      </c>
      <c r="AQ123">
        <v>1</v>
      </c>
      <c r="AR123">
        <v>3</v>
      </c>
      <c r="AS123" t="s">
        <v>3359</v>
      </c>
      <c r="AT123">
        <v>0.3</v>
      </c>
      <c r="AU123">
        <v>0.4</v>
      </c>
      <c r="AV123" t="s">
        <v>3516</v>
      </c>
      <c r="AW123">
        <v>1</v>
      </c>
      <c r="AX123">
        <v>1</v>
      </c>
      <c r="AY123">
        <v>1</v>
      </c>
      <c r="AZ123">
        <v>15.7</v>
      </c>
      <c r="BA123" t="s">
        <v>3237</v>
      </c>
      <c r="BB123" t="s">
        <v>3250</v>
      </c>
      <c r="BD123" t="s">
        <v>3299</v>
      </c>
      <c r="BG123">
        <v>3</v>
      </c>
      <c r="BH123">
        <v>0</v>
      </c>
      <c r="BI123">
        <v>0</v>
      </c>
      <c r="BJ123">
        <v>0</v>
      </c>
      <c r="BK123">
        <v>2</v>
      </c>
      <c r="BL123">
        <v>0</v>
      </c>
      <c r="BM123">
        <v>0</v>
      </c>
      <c r="BN123">
        <v>0</v>
      </c>
      <c r="BO123">
        <v>2</v>
      </c>
      <c r="BP123">
        <v>0</v>
      </c>
      <c r="BQ123">
        <v>1</v>
      </c>
      <c r="BR123">
        <v>0</v>
      </c>
      <c r="BS123">
        <v>0</v>
      </c>
      <c r="BT123">
        <v>1</v>
      </c>
      <c r="BU123">
        <v>1</v>
      </c>
      <c r="BV123">
        <v>1</v>
      </c>
      <c r="BW123">
        <v>0</v>
      </c>
      <c r="BX123">
        <v>0</v>
      </c>
      <c r="BY123" t="s">
        <v>3333</v>
      </c>
      <c r="CB123" t="s">
        <v>3509</v>
      </c>
      <c r="CC123" t="s">
        <v>3353</v>
      </c>
      <c r="CF123">
        <v>2</v>
      </c>
      <c r="CI123" t="s">
        <v>3305</v>
      </c>
      <c r="CK123">
        <v>0.5</v>
      </c>
      <c r="FT123">
        <v>0</v>
      </c>
      <c r="FU123">
        <v>0</v>
      </c>
      <c r="FV123">
        <v>493.11926605504584</v>
      </c>
      <c r="FW123">
        <v>465.59633027522932</v>
      </c>
      <c r="FX123">
        <v>13.761467889908257</v>
      </c>
      <c r="FY123">
        <v>27.522935779816514</v>
      </c>
      <c r="FZ123" t="s">
        <v>3515</v>
      </c>
      <c r="GA123" t="s">
        <v>3514</v>
      </c>
      <c r="GB123" t="s">
        <v>3513</v>
      </c>
    </row>
    <row r="124" spans="1:188" s="287" customFormat="1">
      <c r="A124" s="472">
        <v>12</v>
      </c>
      <c r="B124" s="287">
        <v>1506</v>
      </c>
      <c r="C124" s="287" t="s">
        <v>3507</v>
      </c>
      <c r="D124" s="287" t="s">
        <v>3318</v>
      </c>
      <c r="E124" s="287" t="s">
        <v>2857</v>
      </c>
      <c r="F124" s="287" t="s">
        <v>3512</v>
      </c>
      <c r="G124" s="287" t="s">
        <v>3043</v>
      </c>
      <c r="H124" s="287" t="s">
        <v>3030</v>
      </c>
      <c r="I124" s="287" t="s">
        <v>3512</v>
      </c>
      <c r="J124" s="287">
        <v>12</v>
      </c>
      <c r="K124" s="287">
        <v>6570880</v>
      </c>
      <c r="L124" s="287">
        <v>1642130</v>
      </c>
      <c r="O124" s="287" t="s">
        <v>3511</v>
      </c>
      <c r="R124" s="467">
        <v>39316</v>
      </c>
      <c r="S124" s="287" t="s">
        <v>3378</v>
      </c>
      <c r="T124" s="287" t="s">
        <v>2519</v>
      </c>
      <c r="W124" s="523">
        <v>200782212</v>
      </c>
      <c r="X124" s="467">
        <v>39329</v>
      </c>
      <c r="Y124" s="287" t="s">
        <v>3148</v>
      </c>
      <c r="Z124" s="287" t="s">
        <v>3498</v>
      </c>
      <c r="AA124" s="287" t="s">
        <v>1910</v>
      </c>
      <c r="AH124" s="287">
        <v>46</v>
      </c>
      <c r="AI124" s="287">
        <v>3.6687201329925352</v>
      </c>
      <c r="AJ124" s="287">
        <v>17.148285198555961</v>
      </c>
      <c r="AK124" s="287">
        <v>46.766965428937269</v>
      </c>
      <c r="AL124" s="287">
        <v>1.5350877192982455</v>
      </c>
      <c r="AM124" s="287">
        <v>8.2003064397988386</v>
      </c>
      <c r="AN124" s="287">
        <v>41.666666666666671</v>
      </c>
      <c r="AO124" s="287">
        <v>0.8771929824561403</v>
      </c>
      <c r="AP124" s="287">
        <v>10</v>
      </c>
      <c r="AQ124" s="287">
        <v>5</v>
      </c>
      <c r="AR124" s="287">
        <v>5</v>
      </c>
      <c r="AS124" s="287" t="s">
        <v>3359</v>
      </c>
      <c r="AT124" s="287">
        <v>0.2</v>
      </c>
      <c r="AU124" s="287">
        <v>0.3</v>
      </c>
      <c r="AV124" s="287" t="s">
        <v>3510</v>
      </c>
      <c r="AW124" s="287">
        <v>2</v>
      </c>
      <c r="AX124" s="287">
        <v>0</v>
      </c>
      <c r="AY124" s="287">
        <v>1</v>
      </c>
      <c r="AZ124" s="287">
        <v>19.5</v>
      </c>
      <c r="BA124" s="287" t="s">
        <v>3250</v>
      </c>
      <c r="BB124" s="287" t="s">
        <v>3145</v>
      </c>
      <c r="BC124" s="287" t="s">
        <v>3144</v>
      </c>
      <c r="BD124" s="287" t="s">
        <v>3054</v>
      </c>
      <c r="BG124" s="287">
        <v>0</v>
      </c>
      <c r="BH124" s="287">
        <v>1</v>
      </c>
      <c r="BI124" s="287">
        <v>1</v>
      </c>
      <c r="BJ124" s="287">
        <v>2</v>
      </c>
      <c r="BK124" s="287">
        <v>2</v>
      </c>
      <c r="BL124" s="287">
        <v>2</v>
      </c>
      <c r="BM124" s="287">
        <v>1</v>
      </c>
      <c r="BN124" s="287">
        <v>0</v>
      </c>
      <c r="BO124" s="287">
        <v>0</v>
      </c>
      <c r="BP124" s="287">
        <v>0</v>
      </c>
      <c r="BQ124" s="287">
        <v>0</v>
      </c>
      <c r="BR124" s="287">
        <v>0</v>
      </c>
      <c r="BS124" s="287">
        <v>2</v>
      </c>
      <c r="BT124" s="287">
        <v>0</v>
      </c>
      <c r="BU124" s="287">
        <v>1</v>
      </c>
      <c r="BV124" s="287">
        <v>1</v>
      </c>
      <c r="BW124" s="287">
        <v>2</v>
      </c>
      <c r="BX124" s="287">
        <v>0</v>
      </c>
      <c r="BY124" s="287" t="s">
        <v>3333</v>
      </c>
      <c r="BZ124" s="287" t="s">
        <v>3053</v>
      </c>
      <c r="CB124" s="287" t="s">
        <v>3509</v>
      </c>
      <c r="CI124" s="287" t="s">
        <v>3048</v>
      </c>
      <c r="CJ124" s="287">
        <v>5</v>
      </c>
      <c r="CK124" s="287">
        <v>0.5</v>
      </c>
      <c r="CN124" s="287" t="s">
        <v>3508</v>
      </c>
      <c r="FT124" s="287">
        <v>0</v>
      </c>
      <c r="FU124" s="287">
        <v>28.508771929824558</v>
      </c>
      <c r="FV124" s="287">
        <v>607.45614035087715</v>
      </c>
      <c r="FW124" s="287">
        <v>320.17543859649123</v>
      </c>
      <c r="FX124" s="287">
        <v>24.12280701754386</v>
      </c>
      <c r="FY124" s="287">
        <v>19.736842105263158</v>
      </c>
    </row>
    <row r="125" spans="1:188" s="287" customFormat="1">
      <c r="A125" s="472">
        <v>31</v>
      </c>
      <c r="B125" s="287">
        <v>1506</v>
      </c>
      <c r="C125" s="287" t="s">
        <v>3507</v>
      </c>
      <c r="D125" s="287" t="s">
        <v>3318</v>
      </c>
      <c r="E125" s="287" t="s">
        <v>2857</v>
      </c>
      <c r="F125" s="287" t="s">
        <v>3503</v>
      </c>
      <c r="G125" s="287" t="s">
        <v>3043</v>
      </c>
      <c r="H125" s="287" t="s">
        <v>2858</v>
      </c>
      <c r="I125" s="287" t="s">
        <v>2860</v>
      </c>
      <c r="J125" s="287">
        <v>31</v>
      </c>
      <c r="K125" s="287">
        <v>6611215</v>
      </c>
      <c r="L125" s="287">
        <v>1613985</v>
      </c>
      <c r="O125" s="287" t="s">
        <v>3314</v>
      </c>
      <c r="R125" s="467">
        <v>39316</v>
      </c>
      <c r="S125" s="287" t="s">
        <v>3378</v>
      </c>
      <c r="T125" s="287" t="s">
        <v>2519</v>
      </c>
      <c r="W125" s="523">
        <v>200782231</v>
      </c>
      <c r="X125" s="467">
        <v>39371</v>
      </c>
      <c r="Y125" s="287" t="s">
        <v>3148</v>
      </c>
      <c r="Z125" s="287" t="s">
        <v>3498</v>
      </c>
      <c r="AA125" s="287" t="s">
        <v>1910</v>
      </c>
      <c r="AC125" s="287">
        <v>421</v>
      </c>
      <c r="AH125" s="287">
        <v>24</v>
      </c>
      <c r="AI125" s="287">
        <v>1.5198268227147735</v>
      </c>
      <c r="AJ125" s="287">
        <v>14.761805555555551</v>
      </c>
      <c r="AK125" s="287">
        <v>32.416267942583751</v>
      </c>
      <c r="AL125" s="287">
        <v>5.7007125890736337</v>
      </c>
      <c r="AM125" s="287">
        <v>8.7240824269167661</v>
      </c>
      <c r="AN125" s="287">
        <v>76.722090261282659</v>
      </c>
      <c r="AO125" s="287">
        <v>1.1876484560570071</v>
      </c>
      <c r="AP125" s="287">
        <v>10</v>
      </c>
      <c r="AQ125" s="287">
        <v>6</v>
      </c>
      <c r="AR125" s="287">
        <v>2</v>
      </c>
      <c r="AS125" s="287" t="s">
        <v>3359</v>
      </c>
      <c r="AT125" s="287">
        <v>0.6</v>
      </c>
      <c r="AU125" s="287">
        <v>0.8</v>
      </c>
      <c r="AV125" s="287" t="s">
        <v>3506</v>
      </c>
      <c r="AW125" s="287">
        <v>1</v>
      </c>
      <c r="AX125" s="287">
        <v>0</v>
      </c>
      <c r="AY125" s="287">
        <v>1</v>
      </c>
      <c r="AZ125" s="287">
        <v>17</v>
      </c>
      <c r="BA125" s="287" t="s">
        <v>3237</v>
      </c>
      <c r="BB125" s="287" t="s">
        <v>3056</v>
      </c>
      <c r="BD125" s="287" t="s">
        <v>3321</v>
      </c>
      <c r="BE125" s="287" t="s">
        <v>3299</v>
      </c>
      <c r="BG125" s="287">
        <v>3</v>
      </c>
      <c r="BH125" s="287">
        <v>0</v>
      </c>
      <c r="BI125" s="287">
        <v>2</v>
      </c>
      <c r="BJ125" s="287">
        <v>0</v>
      </c>
      <c r="BK125" s="287">
        <v>0</v>
      </c>
      <c r="BL125" s="287">
        <v>0</v>
      </c>
      <c r="BM125" s="287">
        <v>0</v>
      </c>
      <c r="BN125" s="287">
        <v>0</v>
      </c>
      <c r="BO125" s="287">
        <v>2</v>
      </c>
      <c r="BP125" s="287">
        <v>2</v>
      </c>
      <c r="BQ125" s="287">
        <v>1</v>
      </c>
      <c r="BR125" s="287">
        <v>0</v>
      </c>
      <c r="BS125" s="287">
        <v>0</v>
      </c>
      <c r="BT125" s="287">
        <v>0</v>
      </c>
      <c r="BU125" s="287">
        <v>2</v>
      </c>
      <c r="BV125" s="287">
        <v>2</v>
      </c>
      <c r="BW125" s="287">
        <v>0</v>
      </c>
      <c r="BX125" s="287">
        <v>0</v>
      </c>
      <c r="BY125" s="287" t="s">
        <v>3161</v>
      </c>
      <c r="BZ125" s="287" t="s">
        <v>3333</v>
      </c>
      <c r="CB125" s="287" t="s">
        <v>3505</v>
      </c>
      <c r="CI125" s="287" t="s">
        <v>3305</v>
      </c>
      <c r="CK125" s="287">
        <v>0.5</v>
      </c>
      <c r="CN125" s="287" t="s">
        <v>3504</v>
      </c>
      <c r="FT125" s="287">
        <v>0</v>
      </c>
      <c r="FU125" s="287">
        <v>11.876484560570072</v>
      </c>
      <c r="FV125" s="287">
        <v>814.72684085510696</v>
      </c>
      <c r="FW125" s="287">
        <v>156.76959619952493</v>
      </c>
      <c r="FX125" s="287">
        <v>2.3752969121140142</v>
      </c>
      <c r="FY125" s="287">
        <v>14.251781472684087</v>
      </c>
    </row>
    <row r="126" spans="1:188" s="140" customFormat="1" ht="15">
      <c r="A126" s="140">
        <v>1224</v>
      </c>
      <c r="B126" s="140">
        <v>2256</v>
      </c>
      <c r="C126" s="140" t="s">
        <v>3480</v>
      </c>
      <c r="D126" s="140" t="s">
        <v>3318</v>
      </c>
      <c r="E126" s="140" t="s">
        <v>2857</v>
      </c>
      <c r="F126" s="140" t="s">
        <v>3503</v>
      </c>
      <c r="G126" s="140" t="s">
        <v>3043</v>
      </c>
      <c r="H126" s="140" t="s">
        <v>3033</v>
      </c>
      <c r="I126" s="140" t="s">
        <v>3502</v>
      </c>
      <c r="J126" s="140" t="s">
        <v>3501</v>
      </c>
      <c r="K126" s="140">
        <v>6607565</v>
      </c>
      <c r="L126" s="140">
        <v>1622070</v>
      </c>
      <c r="O126" s="140" t="s">
        <v>3314</v>
      </c>
      <c r="P126" s="140" t="s">
        <v>3169</v>
      </c>
      <c r="R126" s="470">
        <v>40771</v>
      </c>
      <c r="S126" s="140" t="s">
        <v>3500</v>
      </c>
      <c r="T126" s="140" t="s">
        <v>3499</v>
      </c>
      <c r="X126" s="470">
        <v>40871</v>
      </c>
      <c r="Y126" s="140" t="s">
        <v>3148</v>
      </c>
      <c r="Z126" s="140" t="s">
        <v>3498</v>
      </c>
      <c r="AA126" s="140" t="s">
        <v>1428</v>
      </c>
      <c r="AC126" s="140">
        <v>425</v>
      </c>
      <c r="AE126" s="140">
        <v>30</v>
      </c>
      <c r="AF126" s="140">
        <v>2.9266666666666667</v>
      </c>
      <c r="AG126" s="140" t="s">
        <v>3494</v>
      </c>
      <c r="AH126" s="522">
        <v>22</v>
      </c>
      <c r="AI126" s="522">
        <v>1.0613835189401577</v>
      </c>
      <c r="AJ126" s="522">
        <v>14.819463470319644</v>
      </c>
      <c r="AK126" s="522">
        <v>48.120525059665866</v>
      </c>
      <c r="AL126" s="522">
        <v>3.0588235294117649</v>
      </c>
      <c r="AM126" s="522">
        <v>8.3551916517139411</v>
      </c>
      <c r="AN126" s="522">
        <v>87.294117647058826</v>
      </c>
      <c r="AO126" s="522">
        <v>1.411764705882353</v>
      </c>
      <c r="AP126" s="140">
        <v>10</v>
      </c>
      <c r="AQ126" s="140">
        <v>2.5</v>
      </c>
      <c r="AR126" s="140">
        <v>2.5</v>
      </c>
      <c r="AS126" s="140" t="s">
        <v>3497</v>
      </c>
      <c r="AT126" s="140" t="s">
        <v>3359</v>
      </c>
      <c r="AU126" s="140">
        <v>0.3</v>
      </c>
      <c r="AV126" s="140">
        <v>0.5</v>
      </c>
      <c r="AW126" s="140" t="s">
        <v>3496</v>
      </c>
      <c r="AX126" s="140">
        <v>1</v>
      </c>
      <c r="AY126" s="140">
        <v>0</v>
      </c>
      <c r="AZ126" s="140">
        <v>0</v>
      </c>
      <c r="BA126" s="140">
        <v>17.5</v>
      </c>
      <c r="BB126" s="140" t="s">
        <v>3055</v>
      </c>
      <c r="BC126" s="140" t="s">
        <v>3250</v>
      </c>
      <c r="BD126" s="140" t="s">
        <v>3056</v>
      </c>
      <c r="BE126" s="140" t="s">
        <v>3321</v>
      </c>
      <c r="BH126" s="140">
        <v>0</v>
      </c>
      <c r="BI126" s="140">
        <v>3</v>
      </c>
      <c r="BJ126" s="140">
        <v>2</v>
      </c>
      <c r="BK126" s="140">
        <v>1</v>
      </c>
      <c r="BL126" s="140">
        <v>2</v>
      </c>
      <c r="BM126" s="140">
        <v>1</v>
      </c>
      <c r="BN126" s="140">
        <v>0</v>
      </c>
      <c r="BO126" s="140">
        <v>0</v>
      </c>
      <c r="BP126" s="140">
        <v>1</v>
      </c>
      <c r="BQ126" s="140">
        <v>1</v>
      </c>
      <c r="BR126" s="140">
        <v>0</v>
      </c>
      <c r="BS126" s="140">
        <v>0</v>
      </c>
      <c r="BT126" s="140">
        <v>0</v>
      </c>
      <c r="BU126" s="140">
        <v>1</v>
      </c>
      <c r="BV126" s="140">
        <v>1</v>
      </c>
      <c r="BW126" s="140">
        <v>1</v>
      </c>
      <c r="BX126" s="140">
        <v>2</v>
      </c>
      <c r="BY126" s="140">
        <v>0</v>
      </c>
      <c r="BZ126" s="140" t="s">
        <v>3053</v>
      </c>
      <c r="CA126" s="140" t="s">
        <v>3142</v>
      </c>
      <c r="CC126" s="140">
        <v>2</v>
      </c>
      <c r="CD126" s="140" t="s">
        <v>3159</v>
      </c>
      <c r="CG126" s="140">
        <v>1</v>
      </c>
      <c r="CH126" s="140">
        <v>0</v>
      </c>
      <c r="CJ126" s="140" t="s">
        <v>3048</v>
      </c>
      <c r="CK126" s="140">
        <v>5</v>
      </c>
      <c r="CN126" s="140" t="s">
        <v>1428</v>
      </c>
      <c r="EK126">
        <v>2</v>
      </c>
      <c r="EL126">
        <v>0</v>
      </c>
      <c r="EM126">
        <v>0</v>
      </c>
      <c r="EN126">
        <v>0</v>
      </c>
      <c r="EO126">
        <v>16</v>
      </c>
      <c r="EP126">
        <v>7</v>
      </c>
      <c r="EQ126" s="521">
        <v>5</v>
      </c>
      <c r="ER126">
        <v>0</v>
      </c>
      <c r="ES126">
        <v>0</v>
      </c>
      <c r="ET126">
        <v>0</v>
      </c>
      <c r="EU126">
        <v>0</v>
      </c>
      <c r="EV126">
        <v>0</v>
      </c>
      <c r="EW126">
        <v>0</v>
      </c>
      <c r="EX126">
        <v>0</v>
      </c>
      <c r="EY126">
        <v>0</v>
      </c>
      <c r="EZ126">
        <v>0</v>
      </c>
      <c r="FA126">
        <v>7.0588235294117645</v>
      </c>
      <c r="FB126">
        <v>7.0588235294117645</v>
      </c>
      <c r="FC126">
        <v>0.47058823529411759</v>
      </c>
      <c r="FD126">
        <v>0</v>
      </c>
      <c r="FE126">
        <v>0</v>
      </c>
      <c r="FF126">
        <v>0</v>
      </c>
      <c r="FG126">
        <v>3.7647058823529407</v>
      </c>
      <c r="FH126">
        <v>1.6470588235294119</v>
      </c>
      <c r="FI126">
        <v>1.1764705882352942</v>
      </c>
      <c r="FJ126">
        <v>0</v>
      </c>
      <c r="FK126">
        <v>0</v>
      </c>
      <c r="FL126">
        <v>0</v>
      </c>
      <c r="FM126">
        <v>0</v>
      </c>
      <c r="FN126">
        <v>0</v>
      </c>
      <c r="FO126">
        <v>0</v>
      </c>
      <c r="FP126">
        <v>0</v>
      </c>
      <c r="FQ126">
        <v>0</v>
      </c>
      <c r="FR126">
        <v>0</v>
      </c>
      <c r="FT126" s="140">
        <v>1.411764705882353</v>
      </c>
      <c r="FU126" s="140">
        <v>0</v>
      </c>
      <c r="FV126" s="140">
        <v>25.882352941176471</v>
      </c>
      <c r="FW126" s="140">
        <v>920</v>
      </c>
      <c r="FX126" s="140">
        <v>28.235294117647062</v>
      </c>
      <c r="FY126" s="140">
        <v>0</v>
      </c>
      <c r="FZ126" s="140">
        <v>25.882352941176471</v>
      </c>
      <c r="GA126" s="140" t="s">
        <v>3495</v>
      </c>
      <c r="GB126" s="140" t="s">
        <v>3350</v>
      </c>
      <c r="GC126" s="140" t="s">
        <v>3494</v>
      </c>
      <c r="GF126" s="140">
        <v>1000</v>
      </c>
    </row>
    <row r="128" spans="1:188">
      <c r="A128" s="5" t="s">
        <v>2234</v>
      </c>
      <c r="B128">
        <v>2037</v>
      </c>
      <c r="C128" t="s">
        <v>3176</v>
      </c>
      <c r="D128" t="s">
        <v>3175</v>
      </c>
      <c r="E128" t="s">
        <v>3439</v>
      </c>
      <c r="F128" t="s">
        <v>3438</v>
      </c>
      <c r="G128" t="s">
        <v>3043</v>
      </c>
      <c r="H128" t="s">
        <v>2236</v>
      </c>
      <c r="I128" t="s">
        <v>3493</v>
      </c>
      <c r="J128" t="s">
        <v>3474</v>
      </c>
      <c r="K128">
        <v>6515014</v>
      </c>
      <c r="L128">
        <v>1569922</v>
      </c>
      <c r="M128" t="s">
        <v>3155</v>
      </c>
      <c r="N128" t="s">
        <v>3155</v>
      </c>
      <c r="O128" t="s">
        <v>3457</v>
      </c>
      <c r="P128" t="s">
        <v>3465</v>
      </c>
      <c r="Q128" t="s">
        <v>3155</v>
      </c>
      <c r="R128" s="470">
        <v>40416</v>
      </c>
      <c r="S128" t="s">
        <v>3481</v>
      </c>
      <c r="T128" t="s">
        <v>3480</v>
      </c>
      <c r="W128" t="s">
        <v>3155</v>
      </c>
      <c r="X128" t="s">
        <v>3492</v>
      </c>
      <c r="Y128" t="s">
        <v>3148</v>
      </c>
      <c r="Z128" t="s">
        <v>2519</v>
      </c>
      <c r="AC128">
        <v>436</v>
      </c>
      <c r="AD128" t="s">
        <v>3155</v>
      </c>
      <c r="AE128">
        <v>7</v>
      </c>
      <c r="AF128">
        <v>2.91</v>
      </c>
      <c r="AG128" t="s">
        <v>3491</v>
      </c>
      <c r="AH128">
        <v>63</v>
      </c>
      <c r="AI128">
        <v>4.9553059047102259</v>
      </c>
      <c r="AJ128">
        <v>13.290090090090089</v>
      </c>
      <c r="AK128">
        <v>74.080560420315223</v>
      </c>
      <c r="AL128">
        <v>15.825688073394497</v>
      </c>
      <c r="AM128">
        <v>7.3343972877817443</v>
      </c>
      <c r="AN128">
        <v>9.862385321100918</v>
      </c>
      <c r="AO128">
        <v>0</v>
      </c>
      <c r="AP128">
        <v>12</v>
      </c>
      <c r="AQ128" t="s">
        <v>3156</v>
      </c>
      <c r="AR128" t="s">
        <v>3422</v>
      </c>
      <c r="AS128" t="s">
        <v>1763</v>
      </c>
      <c r="AT128" t="s">
        <v>3312</v>
      </c>
      <c r="AU128" t="s">
        <v>3167</v>
      </c>
      <c r="AV128" t="s">
        <v>3490</v>
      </c>
      <c r="AW128" t="s">
        <v>3157</v>
      </c>
      <c r="AX128" t="s">
        <v>3155</v>
      </c>
      <c r="AY128">
        <v>1</v>
      </c>
      <c r="AZ128">
        <v>0</v>
      </c>
      <c r="BA128" t="s">
        <v>3407</v>
      </c>
      <c r="BB128" t="s">
        <v>3237</v>
      </c>
      <c r="BC128" t="s">
        <v>3056</v>
      </c>
      <c r="BD128" t="s">
        <v>3250</v>
      </c>
      <c r="BE128" t="s">
        <v>3300</v>
      </c>
      <c r="BF128" t="s">
        <v>3155</v>
      </c>
      <c r="BG128" t="s">
        <v>3155</v>
      </c>
      <c r="BH128">
        <v>3</v>
      </c>
      <c r="BJ128">
        <v>2</v>
      </c>
      <c r="BL128">
        <v>2</v>
      </c>
      <c r="BU128">
        <v>2</v>
      </c>
      <c r="BV128">
        <v>2</v>
      </c>
      <c r="BZ128" t="s">
        <v>3333</v>
      </c>
      <c r="CA128" t="s">
        <v>3155</v>
      </c>
      <c r="CB128" t="s">
        <v>3155</v>
      </c>
      <c r="CC128" t="s">
        <v>3181</v>
      </c>
      <c r="CD128" t="s">
        <v>3451</v>
      </c>
      <c r="CE128" t="s">
        <v>3155</v>
      </c>
      <c r="CF128" t="s">
        <v>3155</v>
      </c>
      <c r="CG128" t="s">
        <v>3157</v>
      </c>
      <c r="CH128" t="s">
        <v>3155</v>
      </c>
      <c r="CI128" t="s">
        <v>3155</v>
      </c>
      <c r="CJ128" t="s">
        <v>3048</v>
      </c>
      <c r="CK128" t="s">
        <v>3156</v>
      </c>
      <c r="CL128" t="s">
        <v>3155</v>
      </c>
      <c r="CM128" t="s">
        <v>3155</v>
      </c>
      <c r="CN128" t="s">
        <v>1428</v>
      </c>
      <c r="CO128" t="s">
        <v>3155</v>
      </c>
      <c r="EK128">
        <v>0.5</v>
      </c>
      <c r="EL128">
        <v>0.8</v>
      </c>
      <c r="EM128">
        <v>0</v>
      </c>
      <c r="EN128">
        <v>0</v>
      </c>
      <c r="EO128">
        <v>0</v>
      </c>
      <c r="EP128">
        <v>0.4</v>
      </c>
      <c r="EQ128">
        <v>0</v>
      </c>
      <c r="ER128">
        <v>0</v>
      </c>
      <c r="ES128">
        <v>0</v>
      </c>
      <c r="ET128">
        <v>0.1</v>
      </c>
      <c r="EU128">
        <v>0</v>
      </c>
      <c r="EV128">
        <v>0.1</v>
      </c>
      <c r="EW128">
        <v>0</v>
      </c>
      <c r="EX128">
        <v>0</v>
      </c>
      <c r="EY128">
        <v>0</v>
      </c>
      <c r="EZ128">
        <v>0</v>
      </c>
      <c r="FA128">
        <v>1.9000000000000004</v>
      </c>
    </row>
    <row r="129" spans="1:184">
      <c r="A129" s="5" t="s">
        <v>2248</v>
      </c>
      <c r="B129">
        <v>2037</v>
      </c>
      <c r="C129" t="s">
        <v>3176</v>
      </c>
      <c r="D129" t="s">
        <v>3175</v>
      </c>
      <c r="E129" t="s">
        <v>3439</v>
      </c>
      <c r="F129" t="s">
        <v>3469</v>
      </c>
      <c r="G129" t="s">
        <v>3043</v>
      </c>
      <c r="H129" t="s">
        <v>2249</v>
      </c>
      <c r="I129" t="s">
        <v>2259</v>
      </c>
      <c r="J129" t="s">
        <v>3489</v>
      </c>
      <c r="K129">
        <v>6590334</v>
      </c>
      <c r="L129">
        <v>1538740</v>
      </c>
      <c r="M129" t="s">
        <v>3155</v>
      </c>
      <c r="N129" t="s">
        <v>3155</v>
      </c>
      <c r="O129" t="s">
        <v>3466</v>
      </c>
      <c r="P129" t="s">
        <v>3169</v>
      </c>
      <c r="Q129" t="s">
        <v>3155</v>
      </c>
      <c r="R129" s="470">
        <v>40415</v>
      </c>
      <c r="S129" t="s">
        <v>3481</v>
      </c>
      <c r="T129" t="s">
        <v>3480</v>
      </c>
      <c r="W129" t="s">
        <v>3155</v>
      </c>
      <c r="X129" t="s">
        <v>3488</v>
      </c>
      <c r="Y129" t="s">
        <v>3148</v>
      </c>
      <c r="Z129" t="s">
        <v>2519</v>
      </c>
      <c r="AC129">
        <v>411</v>
      </c>
      <c r="AD129" t="s">
        <v>3155</v>
      </c>
      <c r="AE129">
        <v>0</v>
      </c>
      <c r="AF129">
        <v>2.93</v>
      </c>
      <c r="AG129" t="s">
        <v>3487</v>
      </c>
      <c r="AH129">
        <v>52</v>
      </c>
      <c r="AI129">
        <v>4.301533715361928</v>
      </c>
      <c r="AJ129">
        <v>13.081313131313138</v>
      </c>
      <c r="AK129">
        <v>61.580267558528433</v>
      </c>
      <c r="AL129">
        <v>16.058394160583941</v>
      </c>
      <c r="AM129">
        <v>7.7560224148063748</v>
      </c>
      <c r="AN129">
        <v>28.953771289537713</v>
      </c>
      <c r="AO129">
        <v>2.1897810218978102</v>
      </c>
      <c r="AP129">
        <v>10</v>
      </c>
      <c r="AQ129" t="s">
        <v>3157</v>
      </c>
      <c r="AR129" t="s">
        <v>3486</v>
      </c>
      <c r="AS129" t="s">
        <v>1763</v>
      </c>
      <c r="AT129" t="s">
        <v>3485</v>
      </c>
      <c r="AU129" t="s">
        <v>3181</v>
      </c>
      <c r="AV129" t="s">
        <v>3484</v>
      </c>
      <c r="AW129" t="s">
        <v>3163</v>
      </c>
      <c r="AX129" t="s">
        <v>3155</v>
      </c>
      <c r="AY129">
        <v>1</v>
      </c>
      <c r="AZ129">
        <v>0</v>
      </c>
      <c r="BA129" t="s">
        <v>3171</v>
      </c>
      <c r="BB129" t="s">
        <v>3237</v>
      </c>
      <c r="BC129" t="s">
        <v>3155</v>
      </c>
      <c r="BD129" t="s">
        <v>3155</v>
      </c>
      <c r="BE129" t="s">
        <v>3321</v>
      </c>
      <c r="BF129" t="s">
        <v>3299</v>
      </c>
      <c r="BG129" t="s">
        <v>3155</v>
      </c>
      <c r="BH129">
        <v>3</v>
      </c>
      <c r="BP129">
        <v>2</v>
      </c>
      <c r="BQ129">
        <v>2</v>
      </c>
      <c r="BZ129" t="s">
        <v>3333</v>
      </c>
      <c r="CA129" t="s">
        <v>3142</v>
      </c>
      <c r="CB129" t="s">
        <v>3155</v>
      </c>
      <c r="CC129" t="s">
        <v>3160</v>
      </c>
      <c r="CD129" t="s">
        <v>3451</v>
      </c>
      <c r="CE129" t="s">
        <v>3155</v>
      </c>
      <c r="CF129" t="s">
        <v>3155</v>
      </c>
      <c r="CG129" t="s">
        <v>3163</v>
      </c>
      <c r="CH129" t="s">
        <v>3155</v>
      </c>
      <c r="CI129" t="s">
        <v>3155</v>
      </c>
      <c r="CJ129" t="s">
        <v>3305</v>
      </c>
      <c r="CK129" t="s">
        <v>3155</v>
      </c>
      <c r="CL129" t="s">
        <v>3155</v>
      </c>
      <c r="CM129" t="s">
        <v>3155</v>
      </c>
      <c r="CN129" t="s">
        <v>1428</v>
      </c>
      <c r="CO129" t="s">
        <v>3483</v>
      </c>
      <c r="EK129">
        <v>0</v>
      </c>
      <c r="EL129">
        <v>0.24330900243309003</v>
      </c>
      <c r="EM129">
        <v>0</v>
      </c>
      <c r="EN129">
        <v>0</v>
      </c>
      <c r="EO129">
        <v>0</v>
      </c>
      <c r="EP129">
        <v>0</v>
      </c>
      <c r="EQ129">
        <v>0</v>
      </c>
      <c r="ER129">
        <v>0</v>
      </c>
      <c r="ES129">
        <v>0</v>
      </c>
      <c r="ET129">
        <v>0</v>
      </c>
      <c r="EU129">
        <v>0</v>
      </c>
      <c r="EV129">
        <v>0</v>
      </c>
      <c r="EW129">
        <v>0</v>
      </c>
      <c r="EX129">
        <v>0</v>
      </c>
      <c r="EY129">
        <v>0</v>
      </c>
      <c r="EZ129">
        <v>0</v>
      </c>
      <c r="FA129">
        <v>0.24330900243309003</v>
      </c>
    </row>
    <row r="130" spans="1:184">
      <c r="A130" s="5" t="s">
        <v>2264</v>
      </c>
      <c r="B130">
        <v>2037</v>
      </c>
      <c r="C130" t="s">
        <v>3176</v>
      </c>
      <c r="D130" t="s">
        <v>3175</v>
      </c>
      <c r="E130" t="s">
        <v>3439</v>
      </c>
      <c r="F130" t="s">
        <v>3438</v>
      </c>
      <c r="G130" t="s">
        <v>3043</v>
      </c>
      <c r="H130" t="s">
        <v>2265</v>
      </c>
      <c r="I130" t="s">
        <v>2273</v>
      </c>
      <c r="J130" t="s">
        <v>3143</v>
      </c>
      <c r="K130">
        <v>6513786</v>
      </c>
      <c r="L130">
        <v>1569277</v>
      </c>
      <c r="M130" t="s">
        <v>3155</v>
      </c>
      <c r="N130" t="s">
        <v>3155</v>
      </c>
      <c r="O130" t="s">
        <v>3457</v>
      </c>
      <c r="P130" t="s">
        <v>3482</v>
      </c>
      <c r="Q130" t="s">
        <v>3155</v>
      </c>
      <c r="R130" s="470">
        <v>40416</v>
      </c>
      <c r="S130" t="s">
        <v>3481</v>
      </c>
      <c r="T130" t="s">
        <v>3480</v>
      </c>
      <c r="W130" t="s">
        <v>3155</v>
      </c>
      <c r="X130" t="s">
        <v>3479</v>
      </c>
      <c r="Y130" t="s">
        <v>3148</v>
      </c>
      <c r="Z130" t="s">
        <v>2519</v>
      </c>
      <c r="AC130">
        <v>408</v>
      </c>
      <c r="AD130" t="s">
        <v>3155</v>
      </c>
      <c r="AG130" t="s">
        <v>3160</v>
      </c>
      <c r="AH130">
        <v>68</v>
      </c>
      <c r="AI130">
        <v>4.9956454227148681</v>
      </c>
      <c r="AJ130">
        <v>13.701086956521745</v>
      </c>
      <c r="AK130">
        <v>40.173969072164937</v>
      </c>
      <c r="AL130">
        <v>18.137254901960784</v>
      </c>
      <c r="AM130">
        <v>4.5605231737200338</v>
      </c>
      <c r="AN130">
        <v>3.1862745098039214</v>
      </c>
      <c r="AO130">
        <v>23.774509803921568</v>
      </c>
      <c r="AP130">
        <v>10</v>
      </c>
      <c r="AQ130" t="s">
        <v>3163</v>
      </c>
      <c r="AR130" t="s">
        <v>3454</v>
      </c>
      <c r="AS130" t="s">
        <v>1763</v>
      </c>
      <c r="AT130" t="s">
        <v>3167</v>
      </c>
      <c r="AU130" t="s">
        <v>3163</v>
      </c>
      <c r="AV130" t="s">
        <v>3478</v>
      </c>
      <c r="AW130" t="s">
        <v>3163</v>
      </c>
      <c r="AX130" t="s">
        <v>3155</v>
      </c>
      <c r="AY130">
        <v>0</v>
      </c>
      <c r="AZ130">
        <v>1</v>
      </c>
      <c r="BA130" t="s">
        <v>3477</v>
      </c>
      <c r="BB130" t="s">
        <v>3237</v>
      </c>
      <c r="BC130" t="s">
        <v>3155</v>
      </c>
      <c r="BD130" t="s">
        <v>3155</v>
      </c>
      <c r="BE130" t="s">
        <v>3155</v>
      </c>
      <c r="BF130" t="s">
        <v>3155</v>
      </c>
      <c r="BG130" t="s">
        <v>3155</v>
      </c>
      <c r="BP130">
        <v>1</v>
      </c>
      <c r="BU130">
        <v>1</v>
      </c>
      <c r="BZ130" t="s">
        <v>3053</v>
      </c>
      <c r="CA130" t="s">
        <v>3333</v>
      </c>
      <c r="CB130" t="s">
        <v>3155</v>
      </c>
      <c r="CC130" t="s">
        <v>3163</v>
      </c>
      <c r="CD130" t="s">
        <v>3451</v>
      </c>
      <c r="CE130" t="s">
        <v>3155</v>
      </c>
      <c r="CF130" t="s">
        <v>3155</v>
      </c>
      <c r="CG130" t="s">
        <v>3163</v>
      </c>
      <c r="CH130" t="s">
        <v>3155</v>
      </c>
      <c r="CI130" t="s">
        <v>3155</v>
      </c>
      <c r="CJ130" t="s">
        <v>3305</v>
      </c>
      <c r="CK130" t="s">
        <v>3155</v>
      </c>
      <c r="CL130" t="s">
        <v>3155</v>
      </c>
      <c r="CM130" t="s">
        <v>3155</v>
      </c>
      <c r="CN130" t="s">
        <v>1428</v>
      </c>
      <c r="CO130" t="s">
        <v>3476</v>
      </c>
      <c r="EK130">
        <v>0.21372549019607842</v>
      </c>
      <c r="EL130">
        <v>0.10686274509803921</v>
      </c>
      <c r="EM130">
        <v>0</v>
      </c>
      <c r="EN130">
        <v>0</v>
      </c>
      <c r="EO130">
        <v>0</v>
      </c>
      <c r="EP130">
        <v>0</v>
      </c>
      <c r="EQ130">
        <v>0</v>
      </c>
      <c r="ER130">
        <v>0</v>
      </c>
      <c r="ES130">
        <v>0</v>
      </c>
      <c r="ET130">
        <v>0</v>
      </c>
      <c r="EU130">
        <v>0</v>
      </c>
      <c r="EV130">
        <v>0</v>
      </c>
      <c r="EW130">
        <v>0</v>
      </c>
      <c r="EX130">
        <v>0</v>
      </c>
      <c r="EY130">
        <v>0</v>
      </c>
      <c r="EZ130">
        <v>0</v>
      </c>
      <c r="FA130">
        <v>0.32058823529411762</v>
      </c>
    </row>
    <row r="131" spans="1:184">
      <c r="A131" s="5" t="s">
        <v>2241</v>
      </c>
      <c r="B131">
        <v>2256</v>
      </c>
      <c r="C131" t="s">
        <v>3319</v>
      </c>
      <c r="D131" t="s">
        <v>3318</v>
      </c>
      <c r="E131" t="s">
        <v>3439</v>
      </c>
      <c r="F131" t="s">
        <v>3438</v>
      </c>
      <c r="G131" t="s">
        <v>3043</v>
      </c>
      <c r="H131" t="s">
        <v>2236</v>
      </c>
      <c r="I131" t="s">
        <v>3475</v>
      </c>
      <c r="J131" t="s">
        <v>3474</v>
      </c>
      <c r="K131">
        <v>6515160</v>
      </c>
      <c r="L131">
        <v>1569960</v>
      </c>
      <c r="M131" t="s">
        <v>3155</v>
      </c>
      <c r="N131" t="s">
        <v>3155</v>
      </c>
      <c r="O131" t="s">
        <v>3457</v>
      </c>
      <c r="P131" t="s">
        <v>3169</v>
      </c>
      <c r="Q131" t="s">
        <v>3155</v>
      </c>
      <c r="R131" s="470">
        <v>40787</v>
      </c>
      <c r="S131" t="s">
        <v>3148</v>
      </c>
      <c r="T131" t="s">
        <v>2519</v>
      </c>
      <c r="U131" t="s">
        <v>3201</v>
      </c>
      <c r="V131" t="s">
        <v>3200</v>
      </c>
      <c r="W131" t="s">
        <v>3155</v>
      </c>
      <c r="X131" t="s">
        <v>3473</v>
      </c>
      <c r="Y131" t="s">
        <v>3148</v>
      </c>
      <c r="Z131" t="s">
        <v>2519</v>
      </c>
      <c r="AA131" t="s">
        <v>3198</v>
      </c>
      <c r="AB131" t="s">
        <v>3197</v>
      </c>
      <c r="AC131">
        <v>433</v>
      </c>
      <c r="AD131" t="s">
        <v>3155</v>
      </c>
      <c r="AE131">
        <v>0</v>
      </c>
      <c r="AF131">
        <v>2.65</v>
      </c>
      <c r="AG131" t="s">
        <v>3444</v>
      </c>
      <c r="AH131">
        <v>68</v>
      </c>
      <c r="AI131">
        <v>5.2525386016382116</v>
      </c>
      <c r="AJ131">
        <v>12.234009360374413</v>
      </c>
      <c r="AK131">
        <v>71.948356807511772</v>
      </c>
      <c r="AL131">
        <v>18.244803695150114</v>
      </c>
      <c r="AM131">
        <v>6.7620680069643573</v>
      </c>
      <c r="AN131">
        <v>2.3094688221709005</v>
      </c>
      <c r="AO131">
        <v>0</v>
      </c>
      <c r="AP131">
        <v>10</v>
      </c>
      <c r="AQ131" t="s">
        <v>3181</v>
      </c>
      <c r="AR131" t="s">
        <v>3423</v>
      </c>
      <c r="AS131" t="s">
        <v>3359</v>
      </c>
      <c r="AT131" t="s">
        <v>3205</v>
      </c>
      <c r="AU131" t="s">
        <v>3337</v>
      </c>
      <c r="AV131" t="s">
        <v>3472</v>
      </c>
      <c r="AW131" t="s">
        <v>3157</v>
      </c>
      <c r="AX131" t="s">
        <v>3155</v>
      </c>
      <c r="AY131">
        <v>1</v>
      </c>
      <c r="AZ131">
        <v>0</v>
      </c>
      <c r="BA131" t="s">
        <v>3471</v>
      </c>
      <c r="BB131" t="s">
        <v>3237</v>
      </c>
      <c r="BC131" t="s">
        <v>3056</v>
      </c>
      <c r="BD131" t="s">
        <v>3250</v>
      </c>
      <c r="BE131" t="s">
        <v>3300</v>
      </c>
      <c r="BF131" t="s">
        <v>3155</v>
      </c>
      <c r="BG131" t="s">
        <v>3155</v>
      </c>
      <c r="BH131">
        <v>2</v>
      </c>
      <c r="BI131">
        <v>1</v>
      </c>
      <c r="BJ131">
        <v>2</v>
      </c>
      <c r="BK131">
        <v>1</v>
      </c>
      <c r="BL131">
        <v>2</v>
      </c>
      <c r="BM131">
        <v>1</v>
      </c>
      <c r="BN131">
        <v>1</v>
      </c>
      <c r="BO131">
        <v>0</v>
      </c>
      <c r="BP131">
        <v>0</v>
      </c>
      <c r="BQ131">
        <v>0</v>
      </c>
      <c r="BR131">
        <v>1</v>
      </c>
      <c r="BS131">
        <v>0</v>
      </c>
      <c r="BT131">
        <v>1</v>
      </c>
      <c r="BU131">
        <v>1</v>
      </c>
      <c r="BV131">
        <v>2</v>
      </c>
      <c r="BW131">
        <v>1</v>
      </c>
      <c r="BX131">
        <v>1</v>
      </c>
      <c r="BY131">
        <v>0</v>
      </c>
      <c r="BZ131" t="s">
        <v>3333</v>
      </c>
      <c r="CA131" t="s">
        <v>3155</v>
      </c>
      <c r="CB131" t="s">
        <v>3155</v>
      </c>
      <c r="CC131" t="s">
        <v>3157</v>
      </c>
      <c r="CD131" t="s">
        <v>3470</v>
      </c>
      <c r="CE131" t="s">
        <v>3451</v>
      </c>
      <c r="CF131" t="s">
        <v>3159</v>
      </c>
      <c r="CG131" t="s">
        <v>3181</v>
      </c>
      <c r="CH131" t="s">
        <v>3157</v>
      </c>
      <c r="CI131" t="s">
        <v>3157</v>
      </c>
      <c r="CJ131" t="s">
        <v>3048</v>
      </c>
      <c r="CK131" t="s">
        <v>3156</v>
      </c>
      <c r="CL131" t="s">
        <v>3155</v>
      </c>
      <c r="CM131" t="s">
        <v>3155</v>
      </c>
      <c r="CN131" t="s">
        <v>1428</v>
      </c>
      <c r="CO131" t="s">
        <v>3155</v>
      </c>
      <c r="CP131" t="s">
        <v>3193</v>
      </c>
      <c r="EK131">
        <v>0</v>
      </c>
      <c r="EL131">
        <v>0</v>
      </c>
      <c r="EM131">
        <v>0</v>
      </c>
      <c r="EN131">
        <v>0</v>
      </c>
      <c r="EO131">
        <v>0</v>
      </c>
      <c r="EP131">
        <v>0</v>
      </c>
      <c r="EQ131">
        <v>0</v>
      </c>
      <c r="ER131">
        <v>0</v>
      </c>
      <c r="ES131">
        <v>0</v>
      </c>
      <c r="ET131">
        <v>0</v>
      </c>
      <c r="EU131">
        <v>0</v>
      </c>
      <c r="EV131">
        <v>0</v>
      </c>
      <c r="EW131">
        <v>0</v>
      </c>
      <c r="EX131">
        <v>0</v>
      </c>
      <c r="EY131">
        <v>0</v>
      </c>
      <c r="EZ131">
        <v>0</v>
      </c>
      <c r="FA131">
        <v>0</v>
      </c>
    </row>
    <row r="132" spans="1:184">
      <c r="A132" s="5" t="s">
        <v>2258</v>
      </c>
      <c r="B132">
        <v>2256</v>
      </c>
      <c r="C132" t="s">
        <v>3319</v>
      </c>
      <c r="D132" t="s">
        <v>3318</v>
      </c>
      <c r="E132" t="s">
        <v>3439</v>
      </c>
      <c r="F132" t="s">
        <v>3469</v>
      </c>
      <c r="G132" t="s">
        <v>3043</v>
      </c>
      <c r="H132" t="s">
        <v>2249</v>
      </c>
      <c r="I132" t="s">
        <v>3468</v>
      </c>
      <c r="J132" t="s">
        <v>3467</v>
      </c>
      <c r="K132">
        <v>6590280</v>
      </c>
      <c r="L132">
        <v>1538720</v>
      </c>
      <c r="M132" t="s">
        <v>3155</v>
      </c>
      <c r="N132" t="s">
        <v>3155</v>
      </c>
      <c r="O132" t="s">
        <v>3466</v>
      </c>
      <c r="P132" t="s">
        <v>3465</v>
      </c>
      <c r="Q132" t="s">
        <v>3155</v>
      </c>
      <c r="R132" s="470">
        <v>40786</v>
      </c>
      <c r="S132" t="s">
        <v>3148</v>
      </c>
      <c r="T132" t="s">
        <v>2519</v>
      </c>
      <c r="U132" t="s">
        <v>3201</v>
      </c>
      <c r="V132" t="s">
        <v>3200</v>
      </c>
      <c r="W132" t="s">
        <v>3155</v>
      </c>
      <c r="X132" t="s">
        <v>3464</v>
      </c>
      <c r="Y132" t="s">
        <v>3148</v>
      </c>
      <c r="Z132" t="s">
        <v>2519</v>
      </c>
      <c r="AA132" t="s">
        <v>3198</v>
      </c>
      <c r="AB132" t="s">
        <v>3197</v>
      </c>
      <c r="AC132">
        <v>422</v>
      </c>
      <c r="AD132" t="s">
        <v>3155</v>
      </c>
      <c r="AE132">
        <v>0</v>
      </c>
      <c r="AF132">
        <v>2.8937499999999998</v>
      </c>
      <c r="AG132" t="s">
        <v>3463</v>
      </c>
      <c r="AH132">
        <v>46</v>
      </c>
      <c r="AI132">
        <v>3.9167880398605632</v>
      </c>
      <c r="AJ132">
        <v>13.393088552915778</v>
      </c>
      <c r="AK132">
        <v>54.69924812030078</v>
      </c>
      <c r="AL132">
        <v>11.84834123222749</v>
      </c>
      <c r="AM132">
        <v>7.3155874342347715</v>
      </c>
      <c r="AN132">
        <v>31.990521327014214</v>
      </c>
      <c r="AO132">
        <v>3.7914691943127963</v>
      </c>
      <c r="AP132">
        <v>5</v>
      </c>
      <c r="AQ132" t="s">
        <v>3157</v>
      </c>
      <c r="AR132" t="s">
        <v>3462</v>
      </c>
      <c r="AS132" t="s">
        <v>1763</v>
      </c>
      <c r="AT132" t="s">
        <v>3155</v>
      </c>
      <c r="AU132" t="s">
        <v>3155</v>
      </c>
      <c r="AV132" t="s">
        <v>3461</v>
      </c>
      <c r="AW132" t="s">
        <v>3163</v>
      </c>
      <c r="AX132" t="s">
        <v>3155</v>
      </c>
      <c r="AY132">
        <v>1</v>
      </c>
      <c r="AZ132">
        <v>0</v>
      </c>
      <c r="BA132" t="s">
        <v>3422</v>
      </c>
      <c r="BB132" t="s">
        <v>3237</v>
      </c>
      <c r="BC132" t="s">
        <v>3155</v>
      </c>
      <c r="BD132" t="s">
        <v>3155</v>
      </c>
      <c r="BE132" t="s">
        <v>3299</v>
      </c>
      <c r="BF132" t="s">
        <v>3321</v>
      </c>
      <c r="BG132" t="s">
        <v>3155</v>
      </c>
      <c r="BH132">
        <v>3</v>
      </c>
      <c r="BI132">
        <v>0</v>
      </c>
      <c r="BJ132">
        <v>0</v>
      </c>
      <c r="BK132">
        <v>0</v>
      </c>
      <c r="BL132">
        <v>0</v>
      </c>
      <c r="BM132">
        <v>0</v>
      </c>
      <c r="BN132">
        <v>0</v>
      </c>
      <c r="BO132">
        <v>0</v>
      </c>
      <c r="BP132">
        <v>3</v>
      </c>
      <c r="BQ132">
        <v>1</v>
      </c>
      <c r="BR132">
        <v>0</v>
      </c>
      <c r="BS132">
        <v>0</v>
      </c>
      <c r="BT132">
        <v>0</v>
      </c>
      <c r="BU132">
        <v>0</v>
      </c>
      <c r="BV132">
        <v>2</v>
      </c>
      <c r="BW132">
        <v>2</v>
      </c>
      <c r="BX132">
        <v>0</v>
      </c>
      <c r="BY132">
        <v>0</v>
      </c>
      <c r="BZ132" t="s">
        <v>3333</v>
      </c>
      <c r="CA132" t="s">
        <v>3142</v>
      </c>
      <c r="CB132" t="s">
        <v>3155</v>
      </c>
      <c r="CC132" t="s">
        <v>3160</v>
      </c>
      <c r="CD132" t="s">
        <v>3451</v>
      </c>
      <c r="CE132" t="s">
        <v>3460</v>
      </c>
      <c r="CF132" t="s">
        <v>3159</v>
      </c>
      <c r="CG132" t="s">
        <v>3157</v>
      </c>
      <c r="CH132" t="s">
        <v>3157</v>
      </c>
      <c r="CI132" t="s">
        <v>3163</v>
      </c>
      <c r="CJ132" t="s">
        <v>3305</v>
      </c>
      <c r="CK132" t="s">
        <v>3155</v>
      </c>
      <c r="CL132" t="s">
        <v>3155</v>
      </c>
      <c r="CM132" t="s">
        <v>3155</v>
      </c>
      <c r="CN132" t="s">
        <v>1428</v>
      </c>
      <c r="CO132" t="s">
        <v>3459</v>
      </c>
      <c r="CP132" t="s">
        <v>3193</v>
      </c>
      <c r="EK132">
        <v>0</v>
      </c>
      <c r="EL132">
        <v>0</v>
      </c>
      <c r="EM132">
        <v>0</v>
      </c>
      <c r="EN132">
        <v>0</v>
      </c>
      <c r="EO132">
        <v>0</v>
      </c>
      <c r="EP132">
        <v>0</v>
      </c>
      <c r="EQ132">
        <v>0</v>
      </c>
      <c r="ER132">
        <v>0</v>
      </c>
      <c r="ES132">
        <v>0</v>
      </c>
      <c r="ET132">
        <v>0</v>
      </c>
      <c r="EU132">
        <v>0</v>
      </c>
      <c r="EV132">
        <v>0</v>
      </c>
      <c r="EW132">
        <v>0</v>
      </c>
      <c r="EX132">
        <v>0</v>
      </c>
      <c r="EY132">
        <v>0</v>
      </c>
      <c r="EZ132">
        <v>0</v>
      </c>
      <c r="FA132">
        <v>0</v>
      </c>
    </row>
    <row r="133" spans="1:184">
      <c r="A133" s="5" t="s">
        <v>2272</v>
      </c>
      <c r="B133">
        <v>2256</v>
      </c>
      <c r="C133" t="s">
        <v>3319</v>
      </c>
      <c r="D133" t="s">
        <v>3318</v>
      </c>
      <c r="E133" t="s">
        <v>3439</v>
      </c>
      <c r="F133" t="s">
        <v>3438</v>
      </c>
      <c r="G133" t="s">
        <v>3043</v>
      </c>
      <c r="H133" t="s">
        <v>2265</v>
      </c>
      <c r="I133" t="s">
        <v>3458</v>
      </c>
      <c r="J133" t="s">
        <v>3143</v>
      </c>
      <c r="K133">
        <v>6513910</v>
      </c>
      <c r="L133">
        <v>1569535</v>
      </c>
      <c r="M133" t="s">
        <v>3155</v>
      </c>
      <c r="N133" t="s">
        <v>3155</v>
      </c>
      <c r="O133" t="s">
        <v>3457</v>
      </c>
      <c r="P133" t="s">
        <v>3169</v>
      </c>
      <c r="Q133" t="s">
        <v>3155</v>
      </c>
      <c r="R133" s="470">
        <v>40787</v>
      </c>
      <c r="S133" t="s">
        <v>3148</v>
      </c>
      <c r="T133" t="s">
        <v>2519</v>
      </c>
      <c r="U133" t="s">
        <v>3201</v>
      </c>
      <c r="V133" t="s">
        <v>3200</v>
      </c>
      <c r="W133" t="s">
        <v>3155</v>
      </c>
      <c r="X133" t="s">
        <v>3456</v>
      </c>
      <c r="Y133" t="s">
        <v>3148</v>
      </c>
      <c r="Z133" t="s">
        <v>2519</v>
      </c>
      <c r="AA133" t="s">
        <v>3198</v>
      </c>
      <c r="AB133" t="s">
        <v>3197</v>
      </c>
      <c r="AC133">
        <v>417</v>
      </c>
      <c r="AD133" t="s">
        <v>3155</v>
      </c>
      <c r="AE133">
        <v>0</v>
      </c>
      <c r="AF133">
        <v>2.86</v>
      </c>
      <c r="AG133" t="s">
        <v>3455</v>
      </c>
      <c r="AH133">
        <v>67</v>
      </c>
      <c r="AI133">
        <v>4.0972412639208242</v>
      </c>
      <c r="AJ133">
        <v>11.801445086705204</v>
      </c>
      <c r="AK133">
        <v>28.97800776196636</v>
      </c>
      <c r="AL133">
        <v>19.90407673860911</v>
      </c>
      <c r="AM133">
        <v>5.4193994680924629</v>
      </c>
      <c r="AN133">
        <v>3.8369304556354913</v>
      </c>
      <c r="AO133">
        <v>9.3525179856115113</v>
      </c>
      <c r="AP133">
        <v>2</v>
      </c>
      <c r="AQ133" t="s">
        <v>3157</v>
      </c>
      <c r="AR133" t="s">
        <v>3454</v>
      </c>
      <c r="AS133" t="s">
        <v>1763</v>
      </c>
      <c r="AT133" t="s">
        <v>3167</v>
      </c>
      <c r="AU133" t="s">
        <v>3157</v>
      </c>
      <c r="AV133" t="s">
        <v>3453</v>
      </c>
      <c r="AW133" t="s">
        <v>3163</v>
      </c>
      <c r="AX133" t="s">
        <v>3155</v>
      </c>
      <c r="AY133">
        <v>0</v>
      </c>
      <c r="AZ133">
        <v>1</v>
      </c>
      <c r="BA133" t="s">
        <v>3452</v>
      </c>
      <c r="BB133" t="s">
        <v>3237</v>
      </c>
      <c r="BC133" t="s">
        <v>3155</v>
      </c>
      <c r="BD133" t="s">
        <v>3155</v>
      </c>
      <c r="BE133" t="s">
        <v>3299</v>
      </c>
      <c r="BF133" t="s">
        <v>3155</v>
      </c>
      <c r="BG133" t="s">
        <v>3155</v>
      </c>
      <c r="BH133">
        <v>3</v>
      </c>
      <c r="BI133">
        <v>0</v>
      </c>
      <c r="BJ133">
        <v>0</v>
      </c>
      <c r="BK133">
        <v>0</v>
      </c>
      <c r="BL133">
        <v>0</v>
      </c>
      <c r="BM133">
        <v>0</v>
      </c>
      <c r="BN133">
        <v>0</v>
      </c>
      <c r="BO133">
        <v>0</v>
      </c>
      <c r="BP133">
        <v>3</v>
      </c>
      <c r="BQ133">
        <v>0</v>
      </c>
      <c r="BR133">
        <v>0</v>
      </c>
      <c r="BS133">
        <v>0</v>
      </c>
      <c r="BT133">
        <v>0</v>
      </c>
      <c r="BU133">
        <v>0</v>
      </c>
      <c r="BV133">
        <v>1</v>
      </c>
      <c r="BW133">
        <v>1</v>
      </c>
      <c r="BX133">
        <v>0</v>
      </c>
      <c r="BY133">
        <v>0</v>
      </c>
      <c r="BZ133" t="s">
        <v>3277</v>
      </c>
      <c r="CA133" t="s">
        <v>3333</v>
      </c>
      <c r="CB133" t="s">
        <v>3155</v>
      </c>
      <c r="CC133" t="s">
        <v>3163</v>
      </c>
      <c r="CD133" t="s">
        <v>3159</v>
      </c>
      <c r="CE133" t="s">
        <v>3451</v>
      </c>
      <c r="CF133" t="s">
        <v>3155</v>
      </c>
      <c r="CG133" t="s">
        <v>3157</v>
      </c>
      <c r="CH133" t="s">
        <v>3163</v>
      </c>
      <c r="CI133" t="s">
        <v>3155</v>
      </c>
      <c r="CJ133" t="s">
        <v>3305</v>
      </c>
      <c r="CK133" t="s">
        <v>3155</v>
      </c>
      <c r="CL133" t="s">
        <v>3155</v>
      </c>
      <c r="CM133" t="s">
        <v>3155</v>
      </c>
      <c r="CN133" t="s">
        <v>1428</v>
      </c>
      <c r="CO133" t="s">
        <v>3450</v>
      </c>
      <c r="CP133" t="s">
        <v>3193</v>
      </c>
      <c r="EK133">
        <v>0</v>
      </c>
      <c r="EL133">
        <v>0</v>
      </c>
      <c r="EM133">
        <v>0</v>
      </c>
      <c r="EN133">
        <v>0</v>
      </c>
      <c r="EO133">
        <v>0</v>
      </c>
      <c r="EP133">
        <v>0</v>
      </c>
      <c r="EQ133">
        <v>0</v>
      </c>
      <c r="ER133">
        <v>0</v>
      </c>
      <c r="ES133">
        <v>0</v>
      </c>
      <c r="ET133">
        <v>0</v>
      </c>
      <c r="EU133">
        <v>0</v>
      </c>
      <c r="EV133">
        <v>0</v>
      </c>
      <c r="EW133">
        <v>0</v>
      </c>
      <c r="EX133">
        <v>0</v>
      </c>
      <c r="EY133">
        <v>0</v>
      </c>
      <c r="EZ133">
        <v>0</v>
      </c>
      <c r="FA133">
        <v>0</v>
      </c>
    </row>
    <row r="134" spans="1:184">
      <c r="A134" s="5" t="s">
        <v>2283</v>
      </c>
      <c r="B134">
        <v>2256</v>
      </c>
      <c r="C134" t="s">
        <v>3319</v>
      </c>
      <c r="D134" t="s">
        <v>3318</v>
      </c>
      <c r="E134" t="s">
        <v>3439</v>
      </c>
      <c r="F134" t="s">
        <v>3438</v>
      </c>
      <c r="G134" t="s">
        <v>3043</v>
      </c>
      <c r="H134" t="s">
        <v>2290</v>
      </c>
      <c r="I134" t="s">
        <v>3449</v>
      </c>
      <c r="J134" t="s">
        <v>3448</v>
      </c>
      <c r="K134">
        <v>6528160</v>
      </c>
      <c r="L134">
        <v>1574586</v>
      </c>
      <c r="M134" t="s">
        <v>3155</v>
      </c>
      <c r="N134" t="s">
        <v>3155</v>
      </c>
      <c r="O134" t="s">
        <v>3447</v>
      </c>
      <c r="P134" t="s">
        <v>3446</v>
      </c>
      <c r="Q134" t="s">
        <v>3155</v>
      </c>
      <c r="R134" s="470">
        <v>40787</v>
      </c>
      <c r="S134" t="s">
        <v>3148</v>
      </c>
      <c r="T134" t="s">
        <v>2519</v>
      </c>
      <c r="U134" t="s">
        <v>3201</v>
      </c>
      <c r="V134" t="s">
        <v>3200</v>
      </c>
      <c r="W134" t="s">
        <v>3155</v>
      </c>
      <c r="X134" t="s">
        <v>3445</v>
      </c>
      <c r="Y134" t="s">
        <v>3148</v>
      </c>
      <c r="Z134" t="s">
        <v>2519</v>
      </c>
      <c r="AA134" t="s">
        <v>3198</v>
      </c>
      <c r="AB134" t="s">
        <v>3197</v>
      </c>
      <c r="AC134">
        <v>421</v>
      </c>
      <c r="AD134" t="s">
        <v>3155</v>
      </c>
      <c r="AE134">
        <v>0</v>
      </c>
      <c r="AF134">
        <v>2.56</v>
      </c>
      <c r="AG134" t="s">
        <v>3444</v>
      </c>
      <c r="AH134">
        <v>55</v>
      </c>
      <c r="AI134">
        <v>3.6928602680190377</v>
      </c>
      <c r="AJ134">
        <v>9.8187984496124034</v>
      </c>
      <c r="AK134">
        <v>84.313725490196035</v>
      </c>
      <c r="AL134">
        <v>61.045130641330175</v>
      </c>
      <c r="AM134">
        <v>8.612322625136299</v>
      </c>
      <c r="AN134">
        <v>4.9881235154394297</v>
      </c>
      <c r="AO134">
        <v>0.23752969121140144</v>
      </c>
      <c r="AP134">
        <v>10</v>
      </c>
      <c r="AQ134" t="s">
        <v>3163</v>
      </c>
      <c r="AR134" t="s">
        <v>3157</v>
      </c>
      <c r="AS134" t="s">
        <v>1763</v>
      </c>
      <c r="AT134" t="s">
        <v>3324</v>
      </c>
      <c r="AU134" t="s">
        <v>3164</v>
      </c>
      <c r="AV134" t="s">
        <v>3443</v>
      </c>
      <c r="AW134" t="s">
        <v>3157</v>
      </c>
      <c r="AX134" t="s">
        <v>3155</v>
      </c>
      <c r="AY134">
        <v>1</v>
      </c>
      <c r="AZ134">
        <v>0</v>
      </c>
      <c r="BA134" t="s">
        <v>3442</v>
      </c>
      <c r="BB134" t="s">
        <v>3250</v>
      </c>
      <c r="BC134" t="s">
        <v>3145</v>
      </c>
      <c r="BD134" t="s">
        <v>3441</v>
      </c>
      <c r="BE134" t="s">
        <v>3054</v>
      </c>
      <c r="BF134" t="s">
        <v>3299</v>
      </c>
      <c r="BG134" t="s">
        <v>3155</v>
      </c>
      <c r="BH134">
        <v>1</v>
      </c>
      <c r="BI134">
        <v>0</v>
      </c>
      <c r="BJ134">
        <v>1</v>
      </c>
      <c r="BK134">
        <v>1</v>
      </c>
      <c r="BL134">
        <v>2</v>
      </c>
      <c r="BM134">
        <v>2</v>
      </c>
      <c r="BN134">
        <v>2</v>
      </c>
      <c r="BO134">
        <v>0</v>
      </c>
      <c r="BP134">
        <v>2</v>
      </c>
      <c r="BQ134">
        <v>0</v>
      </c>
      <c r="BR134">
        <v>0</v>
      </c>
      <c r="BS134">
        <v>0</v>
      </c>
      <c r="BT134">
        <v>2</v>
      </c>
      <c r="BU134">
        <v>0</v>
      </c>
      <c r="BV134">
        <v>1</v>
      </c>
      <c r="BW134">
        <v>1</v>
      </c>
      <c r="BX134">
        <v>1</v>
      </c>
      <c r="BY134">
        <v>1</v>
      </c>
      <c r="BZ134" t="s">
        <v>3053</v>
      </c>
      <c r="CA134" t="s">
        <v>3161</v>
      </c>
      <c r="CB134" t="s">
        <v>3155</v>
      </c>
      <c r="CC134" t="s">
        <v>3181</v>
      </c>
      <c r="CD134" t="s">
        <v>3159</v>
      </c>
      <c r="CE134" t="s">
        <v>3155</v>
      </c>
      <c r="CF134" t="s">
        <v>3155</v>
      </c>
      <c r="CG134" t="s">
        <v>3157</v>
      </c>
      <c r="CH134" t="s">
        <v>3160</v>
      </c>
      <c r="CI134" t="s">
        <v>3155</v>
      </c>
      <c r="CJ134" t="s">
        <v>3048</v>
      </c>
      <c r="CK134" t="s">
        <v>3156</v>
      </c>
      <c r="CL134" t="s">
        <v>3155</v>
      </c>
      <c r="CM134" t="s">
        <v>3155</v>
      </c>
      <c r="CN134" t="s">
        <v>1428</v>
      </c>
      <c r="CO134" t="s">
        <v>3440</v>
      </c>
      <c r="CP134" t="s">
        <v>3193</v>
      </c>
      <c r="EK134">
        <v>0</v>
      </c>
      <c r="EL134">
        <v>0</v>
      </c>
      <c r="EM134">
        <v>0</v>
      </c>
      <c r="EN134">
        <v>0</v>
      </c>
      <c r="EO134">
        <v>0</v>
      </c>
      <c r="EP134">
        <v>0</v>
      </c>
      <c r="EQ134">
        <v>0</v>
      </c>
      <c r="ER134">
        <v>0</v>
      </c>
      <c r="ES134">
        <v>0</v>
      </c>
      <c r="ET134">
        <v>0</v>
      </c>
      <c r="EU134">
        <v>0</v>
      </c>
      <c r="EV134">
        <v>0</v>
      </c>
      <c r="EW134">
        <v>0</v>
      </c>
      <c r="EX134">
        <v>0</v>
      </c>
      <c r="EY134">
        <v>0</v>
      </c>
      <c r="EZ134">
        <v>0</v>
      </c>
      <c r="FA134">
        <v>0</v>
      </c>
    </row>
    <row r="135" spans="1:184">
      <c r="A135" s="5" t="s">
        <v>2292</v>
      </c>
      <c r="B135">
        <v>2256</v>
      </c>
      <c r="C135" t="s">
        <v>3319</v>
      </c>
      <c r="D135" t="s">
        <v>3318</v>
      </c>
      <c r="E135" t="s">
        <v>3439</v>
      </c>
      <c r="F135" t="s">
        <v>3438</v>
      </c>
      <c r="G135" t="s">
        <v>3043</v>
      </c>
      <c r="H135" t="s">
        <v>3437</v>
      </c>
      <c r="I135" t="s">
        <v>3436</v>
      </c>
      <c r="J135" t="s">
        <v>3435</v>
      </c>
      <c r="K135">
        <v>6519852</v>
      </c>
      <c r="L135">
        <v>1585062</v>
      </c>
      <c r="M135" t="s">
        <v>3155</v>
      </c>
      <c r="N135" t="s">
        <v>3155</v>
      </c>
      <c r="O135" t="s">
        <v>3434</v>
      </c>
      <c r="P135" t="s">
        <v>3433</v>
      </c>
      <c r="Q135" t="s">
        <v>3155</v>
      </c>
      <c r="R135" s="470">
        <v>40787</v>
      </c>
      <c r="S135" t="s">
        <v>3148</v>
      </c>
      <c r="T135" t="s">
        <v>2519</v>
      </c>
      <c r="U135" t="s">
        <v>3201</v>
      </c>
      <c r="V135" t="s">
        <v>3200</v>
      </c>
      <c r="W135" t="s">
        <v>3155</v>
      </c>
      <c r="X135" t="s">
        <v>3432</v>
      </c>
      <c r="Y135" t="s">
        <v>3148</v>
      </c>
      <c r="Z135" t="s">
        <v>2519</v>
      </c>
      <c r="AA135" t="s">
        <v>3198</v>
      </c>
      <c r="AB135" t="s">
        <v>3197</v>
      </c>
      <c r="AC135">
        <v>434</v>
      </c>
      <c r="AD135" t="s">
        <v>3155</v>
      </c>
      <c r="AE135">
        <v>51</v>
      </c>
      <c r="AF135">
        <v>2.6285720000000001</v>
      </c>
      <c r="AG135" t="s">
        <v>3431</v>
      </c>
      <c r="AH135">
        <v>30</v>
      </c>
      <c r="AI135">
        <v>1.7785528423243531</v>
      </c>
      <c r="AJ135">
        <v>18.140772532188841</v>
      </c>
      <c r="AK135">
        <v>26.968973747016733</v>
      </c>
      <c r="AL135">
        <v>5.2995391705069128</v>
      </c>
      <c r="AM135">
        <v>7.2429651909875599</v>
      </c>
      <c r="AN135">
        <v>76.728110599078335</v>
      </c>
      <c r="AO135">
        <v>5.9907834101382482</v>
      </c>
      <c r="AP135">
        <v>2</v>
      </c>
      <c r="AQ135" t="s">
        <v>3430</v>
      </c>
      <c r="AR135" t="s">
        <v>3327</v>
      </c>
      <c r="AS135" t="s">
        <v>1763</v>
      </c>
      <c r="AT135" t="s">
        <v>3325</v>
      </c>
      <c r="AU135" t="s">
        <v>3163</v>
      </c>
      <c r="AV135" t="s">
        <v>3429</v>
      </c>
      <c r="AW135" t="s">
        <v>3160</v>
      </c>
      <c r="AX135" t="s">
        <v>3155</v>
      </c>
      <c r="AY135">
        <v>1</v>
      </c>
      <c r="AZ135">
        <v>1</v>
      </c>
      <c r="BA135" t="s">
        <v>3428</v>
      </c>
      <c r="BB135" t="s">
        <v>3237</v>
      </c>
      <c r="BC135" t="s">
        <v>3155</v>
      </c>
      <c r="BD135" t="s">
        <v>3155</v>
      </c>
      <c r="BE135" t="s">
        <v>3321</v>
      </c>
      <c r="BF135" t="s">
        <v>3299</v>
      </c>
      <c r="BG135" t="s">
        <v>3155</v>
      </c>
      <c r="BH135">
        <v>3</v>
      </c>
      <c r="BI135">
        <v>0</v>
      </c>
      <c r="BJ135">
        <v>0</v>
      </c>
      <c r="BK135">
        <v>0</v>
      </c>
      <c r="BL135">
        <v>0</v>
      </c>
      <c r="BM135">
        <v>0</v>
      </c>
      <c r="BN135">
        <v>0</v>
      </c>
      <c r="BO135">
        <v>0</v>
      </c>
      <c r="BP135">
        <v>1</v>
      </c>
      <c r="BQ135">
        <v>3</v>
      </c>
      <c r="BR135">
        <v>0</v>
      </c>
      <c r="BS135">
        <v>0</v>
      </c>
      <c r="BT135">
        <v>0</v>
      </c>
      <c r="BU135">
        <v>0</v>
      </c>
      <c r="BV135">
        <v>1</v>
      </c>
      <c r="BW135">
        <v>0</v>
      </c>
      <c r="BX135">
        <v>0</v>
      </c>
      <c r="BY135">
        <v>0</v>
      </c>
      <c r="BZ135" t="s">
        <v>3142</v>
      </c>
      <c r="CA135" t="s">
        <v>3155</v>
      </c>
      <c r="CB135" t="s">
        <v>3155</v>
      </c>
      <c r="CC135" t="s">
        <v>3163</v>
      </c>
      <c r="CD135" t="s">
        <v>3159</v>
      </c>
      <c r="CE135" t="s">
        <v>3155</v>
      </c>
      <c r="CF135" t="s">
        <v>3155</v>
      </c>
      <c r="CG135" t="s">
        <v>3163</v>
      </c>
      <c r="CH135" t="s">
        <v>3155</v>
      </c>
      <c r="CI135" t="s">
        <v>3155</v>
      </c>
      <c r="CJ135" t="s">
        <v>3305</v>
      </c>
      <c r="CK135" t="s">
        <v>3155</v>
      </c>
      <c r="CL135" t="s">
        <v>3155</v>
      </c>
      <c r="CM135" t="s">
        <v>3155</v>
      </c>
      <c r="CN135" t="s">
        <v>1428</v>
      </c>
      <c r="CO135" t="s">
        <v>3427</v>
      </c>
      <c r="CP135" t="s">
        <v>3193</v>
      </c>
      <c r="EK135">
        <v>1.5000000000000002</v>
      </c>
      <c r="EL135">
        <v>3.5999999999999996</v>
      </c>
      <c r="EM135">
        <v>0</v>
      </c>
      <c r="EN135">
        <v>0</v>
      </c>
      <c r="EO135">
        <v>0</v>
      </c>
      <c r="EP135">
        <v>0</v>
      </c>
      <c r="EQ135">
        <v>0</v>
      </c>
      <c r="ER135">
        <v>0</v>
      </c>
      <c r="ES135">
        <v>0</v>
      </c>
      <c r="ET135">
        <v>0</v>
      </c>
      <c r="EU135">
        <v>0</v>
      </c>
      <c r="EV135">
        <v>0</v>
      </c>
      <c r="EW135">
        <v>0</v>
      </c>
      <c r="EX135">
        <v>0</v>
      </c>
      <c r="EY135">
        <v>0</v>
      </c>
      <c r="EZ135">
        <v>0</v>
      </c>
      <c r="FA135">
        <v>5.0999999999999996</v>
      </c>
    </row>
    <row r="137" spans="1:184">
      <c r="A137" t="s">
        <v>3426</v>
      </c>
      <c r="B137">
        <v>2256</v>
      </c>
      <c r="C137" t="s">
        <v>3319</v>
      </c>
      <c r="D137" t="s">
        <v>3318</v>
      </c>
      <c r="E137" t="s">
        <v>2829</v>
      </c>
      <c r="F137" t="s">
        <v>3155</v>
      </c>
      <c r="G137" t="s">
        <v>3043</v>
      </c>
      <c r="H137" t="s">
        <v>2326</v>
      </c>
      <c r="I137" t="s">
        <v>2328</v>
      </c>
      <c r="J137" t="s">
        <v>3426</v>
      </c>
      <c r="K137">
        <v>6692520</v>
      </c>
      <c r="L137">
        <v>1634520</v>
      </c>
      <c r="M137" t="s">
        <v>3155</v>
      </c>
      <c r="N137" t="s">
        <v>3155</v>
      </c>
      <c r="O137" t="s">
        <v>3414</v>
      </c>
      <c r="P137" t="s">
        <v>3413</v>
      </c>
      <c r="Q137" t="s">
        <v>3155</v>
      </c>
      <c r="R137" s="115">
        <v>40784</v>
      </c>
      <c r="S137" t="s">
        <v>3148</v>
      </c>
      <c r="T137" t="s">
        <v>2519</v>
      </c>
      <c r="U137" t="s">
        <v>3201</v>
      </c>
      <c r="V137" t="s">
        <v>3200</v>
      </c>
      <c r="W137" t="s">
        <v>3155</v>
      </c>
      <c r="X137" t="s">
        <v>3425</v>
      </c>
      <c r="Y137" t="s">
        <v>3148</v>
      </c>
      <c r="Z137" t="s">
        <v>2519</v>
      </c>
      <c r="AA137" t="s">
        <v>3198</v>
      </c>
      <c r="AB137" t="s">
        <v>3197</v>
      </c>
      <c r="AC137">
        <v>417</v>
      </c>
      <c r="AD137" t="s">
        <v>3155</v>
      </c>
      <c r="AE137">
        <v>2</v>
      </c>
      <c r="AF137">
        <v>2.94</v>
      </c>
      <c r="AG137" t="s">
        <v>3424</v>
      </c>
      <c r="AH137">
        <v>58</v>
      </c>
      <c r="AI137">
        <v>3.7221397031817034</v>
      </c>
      <c r="AJ137">
        <v>13.058415841584161</v>
      </c>
      <c r="AK137">
        <v>60.503597122302168</v>
      </c>
      <c r="AL137">
        <v>21.822541966426858</v>
      </c>
      <c r="AM137">
        <v>8.6149273002466025</v>
      </c>
      <c r="AN137">
        <v>43.165467625899282</v>
      </c>
      <c r="AO137">
        <v>0</v>
      </c>
      <c r="AP137">
        <v>2</v>
      </c>
      <c r="AQ137" t="s">
        <v>3423</v>
      </c>
      <c r="AR137" t="s">
        <v>3422</v>
      </c>
      <c r="AS137" t="s">
        <v>1763</v>
      </c>
      <c r="AT137" t="s">
        <v>3421</v>
      </c>
      <c r="AU137" t="s">
        <v>3167</v>
      </c>
      <c r="AV137" t="s">
        <v>3420</v>
      </c>
      <c r="AW137" t="s">
        <v>3157</v>
      </c>
      <c r="AX137" t="s">
        <v>3155</v>
      </c>
      <c r="AY137">
        <v>2</v>
      </c>
      <c r="AZ137">
        <v>1</v>
      </c>
      <c r="BA137" t="s">
        <v>3190</v>
      </c>
      <c r="BB137" t="s">
        <v>3145</v>
      </c>
      <c r="BC137" t="s">
        <v>3250</v>
      </c>
      <c r="BD137" t="s">
        <v>3144</v>
      </c>
      <c r="BE137" t="s">
        <v>3299</v>
      </c>
      <c r="BF137" t="s">
        <v>3155</v>
      </c>
      <c r="BG137" t="s">
        <v>3155</v>
      </c>
      <c r="BH137">
        <v>1</v>
      </c>
      <c r="BI137">
        <v>1</v>
      </c>
      <c r="BJ137">
        <v>1</v>
      </c>
      <c r="BK137">
        <v>2</v>
      </c>
      <c r="BL137">
        <v>2</v>
      </c>
      <c r="BM137">
        <v>2</v>
      </c>
      <c r="BN137">
        <v>1</v>
      </c>
      <c r="BO137">
        <v>0</v>
      </c>
      <c r="BP137">
        <v>2</v>
      </c>
      <c r="BQ137">
        <v>0</v>
      </c>
      <c r="BR137">
        <v>1</v>
      </c>
      <c r="BS137">
        <v>0</v>
      </c>
      <c r="BT137">
        <v>1</v>
      </c>
      <c r="BU137">
        <v>0</v>
      </c>
      <c r="BV137">
        <v>1</v>
      </c>
      <c r="BW137">
        <v>1</v>
      </c>
      <c r="BX137">
        <v>0</v>
      </c>
      <c r="BY137">
        <v>0</v>
      </c>
      <c r="BZ137" t="s">
        <v>3053</v>
      </c>
      <c r="CA137" t="s">
        <v>3155</v>
      </c>
      <c r="CB137" t="s">
        <v>3155</v>
      </c>
      <c r="CC137" t="s">
        <v>3163</v>
      </c>
      <c r="CD137" t="s">
        <v>3159</v>
      </c>
      <c r="CE137" t="s">
        <v>3419</v>
      </c>
      <c r="CF137" t="s">
        <v>3155</v>
      </c>
      <c r="CG137" t="s">
        <v>3163</v>
      </c>
      <c r="CH137" t="s">
        <v>3157</v>
      </c>
      <c r="CI137" t="s">
        <v>3155</v>
      </c>
      <c r="CJ137" t="s">
        <v>3305</v>
      </c>
      <c r="CK137" t="s">
        <v>3155</v>
      </c>
      <c r="CL137" t="s">
        <v>3155</v>
      </c>
      <c r="CM137" t="s">
        <v>3155</v>
      </c>
      <c r="CN137" t="s">
        <v>1428</v>
      </c>
      <c r="CO137" t="s">
        <v>3418</v>
      </c>
      <c r="CP137" t="s">
        <v>3193</v>
      </c>
      <c r="EK137">
        <v>0</v>
      </c>
      <c r="EL137">
        <v>1</v>
      </c>
      <c r="EM137">
        <v>0</v>
      </c>
      <c r="EN137">
        <v>0</v>
      </c>
      <c r="EO137">
        <v>0</v>
      </c>
      <c r="EP137">
        <v>1</v>
      </c>
      <c r="EQ137">
        <v>0</v>
      </c>
      <c r="ER137">
        <v>0</v>
      </c>
      <c r="ES137">
        <v>0</v>
      </c>
      <c r="ET137">
        <v>0</v>
      </c>
      <c r="EU137">
        <v>0</v>
      </c>
      <c r="EV137">
        <v>0</v>
      </c>
      <c r="EW137">
        <v>0</v>
      </c>
      <c r="EX137">
        <v>0</v>
      </c>
      <c r="EY137">
        <v>0</v>
      </c>
      <c r="EZ137">
        <v>0</v>
      </c>
      <c r="FA137">
        <v>2</v>
      </c>
    </row>
    <row r="138" spans="1:184">
      <c r="A138" t="s">
        <v>3415</v>
      </c>
      <c r="B138">
        <v>2256</v>
      </c>
      <c r="C138" t="s">
        <v>3319</v>
      </c>
      <c r="D138" t="s">
        <v>3318</v>
      </c>
      <c r="E138" t="s">
        <v>2829</v>
      </c>
      <c r="F138" t="s">
        <v>3155</v>
      </c>
      <c r="G138" t="s">
        <v>3043</v>
      </c>
      <c r="H138" t="s">
        <v>3417</v>
      </c>
      <c r="I138" t="s">
        <v>3416</v>
      </c>
      <c r="J138" t="s">
        <v>3415</v>
      </c>
      <c r="K138">
        <v>6675660</v>
      </c>
      <c r="L138">
        <v>1631310</v>
      </c>
      <c r="M138" t="s">
        <v>3155</v>
      </c>
      <c r="N138" t="s">
        <v>3155</v>
      </c>
      <c r="O138" t="s">
        <v>3414</v>
      </c>
      <c r="P138" t="s">
        <v>3413</v>
      </c>
      <c r="Q138" t="s">
        <v>3155</v>
      </c>
      <c r="R138" s="115">
        <v>40784</v>
      </c>
      <c r="S138" t="s">
        <v>3148</v>
      </c>
      <c r="T138" t="s">
        <v>2519</v>
      </c>
      <c r="U138" t="s">
        <v>3201</v>
      </c>
      <c r="V138" t="s">
        <v>3200</v>
      </c>
      <c r="W138" t="s">
        <v>3155</v>
      </c>
      <c r="X138" t="s">
        <v>3412</v>
      </c>
      <c r="Y138" t="s">
        <v>3148</v>
      </c>
      <c r="Z138" t="s">
        <v>2519</v>
      </c>
      <c r="AA138" t="s">
        <v>3198</v>
      </c>
      <c r="AB138" t="s">
        <v>3197</v>
      </c>
      <c r="AC138">
        <v>422</v>
      </c>
      <c r="AD138" t="s">
        <v>3155</v>
      </c>
      <c r="AE138">
        <v>0</v>
      </c>
      <c r="AF138">
        <v>2.85</v>
      </c>
      <c r="AG138" t="s">
        <v>3411</v>
      </c>
      <c r="AH138">
        <v>64</v>
      </c>
      <c r="AI138">
        <v>4.6467570472849742</v>
      </c>
      <c r="AJ138">
        <v>14.396610169491527</v>
      </c>
      <c r="AK138">
        <v>56.557377049180332</v>
      </c>
      <c r="AL138">
        <v>8.0568720379146921</v>
      </c>
      <c r="AM138">
        <v>7.3703855007867372</v>
      </c>
      <c r="AN138">
        <v>25.118483412322274</v>
      </c>
      <c r="AO138">
        <v>0.94786729857819907</v>
      </c>
      <c r="AP138">
        <v>10</v>
      </c>
      <c r="AQ138" t="s">
        <v>3157</v>
      </c>
      <c r="AR138" t="s">
        <v>3181</v>
      </c>
      <c r="AS138" t="s">
        <v>1763</v>
      </c>
      <c r="AT138" t="s">
        <v>3410</v>
      </c>
      <c r="AU138" t="s">
        <v>3409</v>
      </c>
      <c r="AV138" t="s">
        <v>3408</v>
      </c>
      <c r="AW138" t="s">
        <v>3157</v>
      </c>
      <c r="AX138" t="s">
        <v>3155</v>
      </c>
      <c r="AY138">
        <v>0</v>
      </c>
      <c r="AZ138">
        <v>1</v>
      </c>
      <c r="BA138" t="s">
        <v>3407</v>
      </c>
      <c r="BB138" t="s">
        <v>3144</v>
      </c>
      <c r="BC138" t="s">
        <v>3250</v>
      </c>
      <c r="BD138" t="s">
        <v>3145</v>
      </c>
      <c r="BE138" t="s">
        <v>3299</v>
      </c>
      <c r="BF138" t="s">
        <v>3155</v>
      </c>
      <c r="BG138" t="s">
        <v>3155</v>
      </c>
      <c r="BH138">
        <v>0</v>
      </c>
      <c r="BI138">
        <v>0</v>
      </c>
      <c r="BJ138">
        <v>2</v>
      </c>
      <c r="BK138">
        <v>2</v>
      </c>
      <c r="BL138">
        <v>2</v>
      </c>
      <c r="BM138">
        <v>2</v>
      </c>
      <c r="BN138">
        <v>0</v>
      </c>
      <c r="BO138">
        <v>0</v>
      </c>
      <c r="BP138">
        <v>1</v>
      </c>
      <c r="BQ138">
        <v>0</v>
      </c>
      <c r="BR138">
        <v>0</v>
      </c>
      <c r="BS138">
        <v>0</v>
      </c>
      <c r="BT138">
        <v>1</v>
      </c>
      <c r="BU138">
        <v>0</v>
      </c>
      <c r="BV138">
        <v>1</v>
      </c>
      <c r="BW138">
        <v>1</v>
      </c>
      <c r="BX138">
        <v>0</v>
      </c>
      <c r="BY138">
        <v>0</v>
      </c>
      <c r="BZ138" t="s">
        <v>3333</v>
      </c>
      <c r="CA138" t="s">
        <v>3053</v>
      </c>
      <c r="CB138" t="s">
        <v>3155</v>
      </c>
      <c r="CC138" t="s">
        <v>3163</v>
      </c>
      <c r="CD138" t="s">
        <v>3376</v>
      </c>
      <c r="CE138" t="s">
        <v>3155</v>
      </c>
      <c r="CF138" t="s">
        <v>3155</v>
      </c>
      <c r="CG138" t="s">
        <v>3181</v>
      </c>
      <c r="CH138" t="s">
        <v>3160</v>
      </c>
      <c r="CI138" t="s">
        <v>3155</v>
      </c>
      <c r="CJ138" t="s">
        <v>3048</v>
      </c>
      <c r="CK138" t="s">
        <v>3156</v>
      </c>
      <c r="CL138" t="s">
        <v>3155</v>
      </c>
      <c r="CM138" t="s">
        <v>3155</v>
      </c>
      <c r="CN138" t="s">
        <v>1428</v>
      </c>
      <c r="CO138" t="s">
        <v>3406</v>
      </c>
      <c r="CP138" t="s">
        <v>3193</v>
      </c>
      <c r="EK138">
        <v>0</v>
      </c>
      <c r="EL138">
        <v>0</v>
      </c>
      <c r="EM138">
        <v>0</v>
      </c>
      <c r="EN138">
        <v>0</v>
      </c>
      <c r="EO138">
        <v>0</v>
      </c>
      <c r="EP138">
        <v>0</v>
      </c>
      <c r="EQ138">
        <v>0</v>
      </c>
      <c r="ER138">
        <v>0</v>
      </c>
      <c r="ES138">
        <v>0</v>
      </c>
      <c r="ET138">
        <v>0</v>
      </c>
      <c r="EU138">
        <v>0</v>
      </c>
      <c r="EV138">
        <v>0</v>
      </c>
      <c r="EW138">
        <v>0</v>
      </c>
      <c r="EX138">
        <v>0</v>
      </c>
      <c r="EY138">
        <v>0</v>
      </c>
      <c r="EZ138">
        <v>0</v>
      </c>
      <c r="FA138">
        <v>0</v>
      </c>
    </row>
    <row r="139" spans="1:184">
      <c r="A139" t="s">
        <v>3404</v>
      </c>
      <c r="B139">
        <v>2256</v>
      </c>
      <c r="C139" t="s">
        <v>3319</v>
      </c>
      <c r="D139" t="s">
        <v>3318</v>
      </c>
      <c r="E139" t="s">
        <v>2829</v>
      </c>
      <c r="F139" t="s">
        <v>3395</v>
      </c>
      <c r="G139" t="s">
        <v>3043</v>
      </c>
      <c r="H139" t="s">
        <v>2322</v>
      </c>
      <c r="I139" t="s">
        <v>3405</v>
      </c>
      <c r="J139" t="s">
        <v>3404</v>
      </c>
      <c r="K139">
        <v>6708560</v>
      </c>
      <c r="L139">
        <v>1607240</v>
      </c>
      <c r="M139" t="s">
        <v>3155</v>
      </c>
      <c r="N139" t="s">
        <v>3155</v>
      </c>
      <c r="O139" t="s">
        <v>3392</v>
      </c>
      <c r="P139" t="s">
        <v>3403</v>
      </c>
      <c r="Q139" t="s">
        <v>3155</v>
      </c>
      <c r="R139" s="115">
        <v>40784</v>
      </c>
      <c r="S139" t="s">
        <v>3148</v>
      </c>
      <c r="T139" t="s">
        <v>2519</v>
      </c>
      <c r="U139" t="s">
        <v>3201</v>
      </c>
      <c r="V139" t="s">
        <v>3200</v>
      </c>
      <c r="W139" t="s">
        <v>3155</v>
      </c>
      <c r="X139" t="s">
        <v>3402</v>
      </c>
      <c r="Y139" t="s">
        <v>3148</v>
      </c>
      <c r="Z139" t="s">
        <v>2519</v>
      </c>
      <c r="AA139" t="s">
        <v>3198</v>
      </c>
      <c r="AB139" t="s">
        <v>3197</v>
      </c>
      <c r="AC139">
        <v>410</v>
      </c>
      <c r="AD139" t="s">
        <v>3155</v>
      </c>
      <c r="AE139">
        <v>0</v>
      </c>
      <c r="AF139">
        <v>2.911111</v>
      </c>
      <c r="AG139" t="s">
        <v>3401</v>
      </c>
      <c r="AH139">
        <v>67</v>
      </c>
      <c r="AI139">
        <v>4.6143704113930113</v>
      </c>
      <c r="AJ139">
        <v>13.678846153846152</v>
      </c>
      <c r="AK139">
        <v>74.96263079222723</v>
      </c>
      <c r="AL139">
        <v>16.585365853658541</v>
      </c>
      <c r="AM139">
        <v>8.6025604453858424</v>
      </c>
      <c r="AN139">
        <v>10.731707317073171</v>
      </c>
      <c r="AO139">
        <v>0.48780487804878048</v>
      </c>
      <c r="AP139">
        <v>5</v>
      </c>
      <c r="AQ139" t="s">
        <v>3181</v>
      </c>
      <c r="AR139" t="s">
        <v>3400</v>
      </c>
      <c r="AS139" t="s">
        <v>1763</v>
      </c>
      <c r="AT139" t="s">
        <v>3205</v>
      </c>
      <c r="AU139" t="s">
        <v>3337</v>
      </c>
      <c r="AV139" t="s">
        <v>3367</v>
      </c>
      <c r="AW139" t="s">
        <v>3163</v>
      </c>
      <c r="AX139" t="s">
        <v>3155</v>
      </c>
      <c r="AY139">
        <v>2</v>
      </c>
      <c r="AZ139">
        <v>0</v>
      </c>
      <c r="BA139" t="s">
        <v>3399</v>
      </c>
      <c r="BB139" t="s">
        <v>3237</v>
      </c>
      <c r="BC139" t="s">
        <v>3155</v>
      </c>
      <c r="BD139" t="s">
        <v>3155</v>
      </c>
      <c r="BE139" t="s">
        <v>3398</v>
      </c>
      <c r="BF139" t="s">
        <v>3321</v>
      </c>
      <c r="BG139" t="s">
        <v>3299</v>
      </c>
      <c r="BH139">
        <v>3</v>
      </c>
      <c r="BI139">
        <v>0</v>
      </c>
      <c r="BJ139">
        <v>0</v>
      </c>
      <c r="BK139">
        <v>1</v>
      </c>
      <c r="BL139">
        <v>1</v>
      </c>
      <c r="BM139">
        <v>2</v>
      </c>
      <c r="BN139">
        <v>0</v>
      </c>
      <c r="BO139">
        <v>0</v>
      </c>
      <c r="BP139">
        <v>1</v>
      </c>
      <c r="BQ139">
        <v>2</v>
      </c>
      <c r="BR139">
        <v>2</v>
      </c>
      <c r="BS139">
        <v>0</v>
      </c>
      <c r="BT139">
        <v>0</v>
      </c>
      <c r="BU139">
        <v>2</v>
      </c>
      <c r="BV139">
        <v>2</v>
      </c>
      <c r="BW139">
        <v>1</v>
      </c>
      <c r="BX139">
        <v>0</v>
      </c>
      <c r="BY139">
        <v>0</v>
      </c>
      <c r="BZ139" t="s">
        <v>3161</v>
      </c>
      <c r="CA139" t="s">
        <v>3155</v>
      </c>
      <c r="CB139" t="s">
        <v>3155</v>
      </c>
      <c r="CC139" t="s">
        <v>3181</v>
      </c>
      <c r="CD139" t="s">
        <v>3159</v>
      </c>
      <c r="CE139" t="s">
        <v>3155</v>
      </c>
      <c r="CF139" t="s">
        <v>3155</v>
      </c>
      <c r="CG139" t="s">
        <v>3157</v>
      </c>
      <c r="CH139" t="s">
        <v>3160</v>
      </c>
      <c r="CI139" t="s">
        <v>3155</v>
      </c>
      <c r="CJ139" t="s">
        <v>3397</v>
      </c>
      <c r="CK139" t="s">
        <v>3156</v>
      </c>
      <c r="CL139" t="s">
        <v>3155</v>
      </c>
      <c r="CM139" t="s">
        <v>3155</v>
      </c>
      <c r="CN139" t="s">
        <v>1428</v>
      </c>
      <c r="CO139" t="s">
        <v>3396</v>
      </c>
      <c r="CP139" t="s">
        <v>3193</v>
      </c>
      <c r="EK139">
        <v>0</v>
      </c>
      <c r="EL139">
        <v>0</v>
      </c>
      <c r="EM139">
        <v>0</v>
      </c>
      <c r="EN139">
        <v>0</v>
      </c>
      <c r="EO139">
        <v>0</v>
      </c>
      <c r="EP139">
        <v>0</v>
      </c>
      <c r="EQ139">
        <v>0</v>
      </c>
      <c r="ER139">
        <v>0</v>
      </c>
      <c r="ES139">
        <v>0</v>
      </c>
      <c r="ET139">
        <v>0</v>
      </c>
      <c r="EU139">
        <v>0</v>
      </c>
      <c r="EV139">
        <v>0</v>
      </c>
      <c r="EW139">
        <v>0</v>
      </c>
      <c r="EX139">
        <v>0</v>
      </c>
      <c r="EY139">
        <v>0</v>
      </c>
      <c r="EZ139">
        <v>0</v>
      </c>
      <c r="FA139">
        <v>0</v>
      </c>
    </row>
    <row r="140" spans="1:184">
      <c r="A140" t="s">
        <v>3393</v>
      </c>
      <c r="B140">
        <v>2256</v>
      </c>
      <c r="C140" t="s">
        <v>3319</v>
      </c>
      <c r="D140" t="s">
        <v>3318</v>
      </c>
      <c r="E140" t="s">
        <v>2829</v>
      </c>
      <c r="F140" t="s">
        <v>3395</v>
      </c>
      <c r="G140" t="s">
        <v>3043</v>
      </c>
      <c r="H140" t="s">
        <v>2299</v>
      </c>
      <c r="I140" t="s">
        <v>3394</v>
      </c>
      <c r="J140" t="s">
        <v>3393</v>
      </c>
      <c r="K140">
        <v>6712390</v>
      </c>
      <c r="L140">
        <v>1600280</v>
      </c>
      <c r="M140" t="s">
        <v>3155</v>
      </c>
      <c r="N140" t="s">
        <v>3155</v>
      </c>
      <c r="O140" t="s">
        <v>3392</v>
      </c>
      <c r="P140" t="s">
        <v>3391</v>
      </c>
      <c r="Q140" t="s">
        <v>3155</v>
      </c>
      <c r="R140" s="115">
        <v>40784</v>
      </c>
      <c r="S140" t="s">
        <v>3148</v>
      </c>
      <c r="T140" t="s">
        <v>2519</v>
      </c>
      <c r="U140" t="s">
        <v>3201</v>
      </c>
      <c r="V140" t="s">
        <v>3200</v>
      </c>
      <c r="W140" t="s">
        <v>3155</v>
      </c>
      <c r="X140" t="s">
        <v>3155</v>
      </c>
      <c r="Y140" t="s">
        <v>3148</v>
      </c>
      <c r="Z140" t="s">
        <v>2519</v>
      </c>
      <c r="AA140" t="s">
        <v>3198</v>
      </c>
      <c r="AB140" t="s">
        <v>3197</v>
      </c>
      <c r="AC140">
        <v>423</v>
      </c>
      <c r="AD140" t="s">
        <v>3155</v>
      </c>
      <c r="AE140">
        <v>2</v>
      </c>
      <c r="AF140">
        <v>2.8472219999999999</v>
      </c>
      <c r="AG140" t="s">
        <v>3390</v>
      </c>
      <c r="AH140">
        <v>46</v>
      </c>
      <c r="AI140">
        <v>2.977989774922257</v>
      </c>
      <c r="AJ140">
        <v>14.961392405063282</v>
      </c>
      <c r="AK140">
        <v>55.629770992366389</v>
      </c>
      <c r="AL140">
        <v>3.3096926713947985</v>
      </c>
      <c r="AM140">
        <v>8.325925576810846</v>
      </c>
      <c r="AN140">
        <v>51.536643026004725</v>
      </c>
      <c r="AO140">
        <v>1.4184397163120568</v>
      </c>
      <c r="AP140">
        <v>5</v>
      </c>
      <c r="AQ140" t="s">
        <v>3157</v>
      </c>
      <c r="AR140" t="s">
        <v>3274</v>
      </c>
      <c r="AS140" t="s">
        <v>3117</v>
      </c>
      <c r="AT140" t="s">
        <v>3336</v>
      </c>
      <c r="AU140" t="s">
        <v>3163</v>
      </c>
      <c r="AV140" t="s">
        <v>3389</v>
      </c>
      <c r="AW140" t="s">
        <v>3163</v>
      </c>
      <c r="AX140" t="s">
        <v>3155</v>
      </c>
      <c r="AY140">
        <v>0</v>
      </c>
      <c r="AZ140">
        <v>1</v>
      </c>
      <c r="BA140" t="s">
        <v>3388</v>
      </c>
      <c r="BB140" t="s">
        <v>3237</v>
      </c>
      <c r="BC140" t="s">
        <v>3250</v>
      </c>
      <c r="BD140" t="s">
        <v>3144</v>
      </c>
      <c r="BE140" t="s">
        <v>3299</v>
      </c>
      <c r="BF140" t="s">
        <v>3155</v>
      </c>
      <c r="BG140" t="s">
        <v>3155</v>
      </c>
      <c r="BH140">
        <v>3</v>
      </c>
      <c r="BI140">
        <v>0</v>
      </c>
      <c r="BJ140">
        <v>0</v>
      </c>
      <c r="BK140">
        <v>1</v>
      </c>
      <c r="BL140">
        <v>2</v>
      </c>
      <c r="BM140">
        <v>1</v>
      </c>
      <c r="BN140">
        <v>0</v>
      </c>
      <c r="BO140">
        <v>0</v>
      </c>
      <c r="BP140">
        <v>2</v>
      </c>
      <c r="BQ140">
        <v>1</v>
      </c>
      <c r="BR140">
        <v>0</v>
      </c>
      <c r="BS140">
        <v>0</v>
      </c>
      <c r="BT140">
        <v>0</v>
      </c>
      <c r="BU140">
        <v>0</v>
      </c>
      <c r="BV140">
        <v>1</v>
      </c>
      <c r="BW140">
        <v>1</v>
      </c>
      <c r="BX140">
        <v>0</v>
      </c>
      <c r="BY140">
        <v>0</v>
      </c>
      <c r="BZ140" t="s">
        <v>3053</v>
      </c>
      <c r="CA140" t="s">
        <v>3155</v>
      </c>
      <c r="CB140" t="s">
        <v>3155</v>
      </c>
      <c r="CC140" t="s">
        <v>3163</v>
      </c>
      <c r="CD140" t="s">
        <v>3159</v>
      </c>
      <c r="CE140" t="s">
        <v>3155</v>
      </c>
      <c r="CF140" t="s">
        <v>3155</v>
      </c>
      <c r="CG140" t="s">
        <v>3163</v>
      </c>
      <c r="CH140" t="s">
        <v>3160</v>
      </c>
      <c r="CI140" t="s">
        <v>3155</v>
      </c>
      <c r="CJ140" t="s">
        <v>3305</v>
      </c>
      <c r="CK140" t="s">
        <v>3155</v>
      </c>
      <c r="CL140" t="s">
        <v>3155</v>
      </c>
      <c r="CM140" t="s">
        <v>3155</v>
      </c>
      <c r="CN140" t="s">
        <v>1428</v>
      </c>
      <c r="CO140" t="s">
        <v>3387</v>
      </c>
      <c r="CP140" t="s">
        <v>3193</v>
      </c>
      <c r="EK140">
        <v>0</v>
      </c>
      <c r="EL140">
        <v>0</v>
      </c>
      <c r="EM140">
        <v>0</v>
      </c>
      <c r="EN140">
        <v>0</v>
      </c>
      <c r="EO140">
        <v>1</v>
      </c>
      <c r="EP140">
        <v>1</v>
      </c>
      <c r="EQ140">
        <v>0</v>
      </c>
      <c r="ER140">
        <v>0</v>
      </c>
      <c r="ES140">
        <v>0</v>
      </c>
      <c r="ET140">
        <v>0</v>
      </c>
      <c r="EU140">
        <v>0</v>
      </c>
      <c r="EV140">
        <v>0</v>
      </c>
      <c r="EW140">
        <v>0</v>
      </c>
      <c r="EX140">
        <v>0</v>
      </c>
      <c r="EY140">
        <v>0</v>
      </c>
      <c r="EZ140">
        <v>0</v>
      </c>
      <c r="FA140">
        <v>2</v>
      </c>
    </row>
    <row r="141" spans="1:184">
      <c r="A141" t="s">
        <v>3385</v>
      </c>
      <c r="B141">
        <v>2256</v>
      </c>
      <c r="C141" t="s">
        <v>3319</v>
      </c>
      <c r="D141" t="s">
        <v>3318</v>
      </c>
      <c r="E141" t="s">
        <v>2829</v>
      </c>
      <c r="F141" t="s">
        <v>3155</v>
      </c>
      <c r="G141" t="s">
        <v>3043</v>
      </c>
      <c r="H141" t="s">
        <v>2344</v>
      </c>
      <c r="I141" t="s">
        <v>3386</v>
      </c>
      <c r="J141" t="s">
        <v>3385</v>
      </c>
      <c r="K141">
        <v>6627220</v>
      </c>
      <c r="L141">
        <v>1589360</v>
      </c>
      <c r="M141" t="s">
        <v>3155</v>
      </c>
      <c r="N141" t="s">
        <v>3155</v>
      </c>
      <c r="O141" t="s">
        <v>3330</v>
      </c>
      <c r="P141" t="s">
        <v>3169</v>
      </c>
      <c r="Q141" t="s">
        <v>3155</v>
      </c>
      <c r="R141" s="115">
        <v>40784</v>
      </c>
      <c r="S141" t="s">
        <v>3148</v>
      </c>
      <c r="T141" t="s">
        <v>2519</v>
      </c>
      <c r="U141" t="s">
        <v>3201</v>
      </c>
      <c r="V141" t="s">
        <v>3200</v>
      </c>
      <c r="W141" t="s">
        <v>3155</v>
      </c>
      <c r="X141" t="s">
        <v>3329</v>
      </c>
      <c r="Y141" t="s">
        <v>3148</v>
      </c>
      <c r="Z141" t="s">
        <v>2519</v>
      </c>
      <c r="AA141" t="s">
        <v>3198</v>
      </c>
      <c r="AB141" t="s">
        <v>3197</v>
      </c>
      <c r="AC141">
        <v>416</v>
      </c>
      <c r="AD141" t="s">
        <v>3155</v>
      </c>
      <c r="AE141">
        <v>1</v>
      </c>
      <c r="AF141">
        <v>2.87</v>
      </c>
      <c r="AG141" t="s">
        <v>3384</v>
      </c>
      <c r="AH141">
        <v>52</v>
      </c>
      <c r="AI141">
        <v>4.0360431638813052</v>
      </c>
      <c r="AJ141">
        <v>12.466480730223125</v>
      </c>
      <c r="AK141">
        <v>84.580838323353319</v>
      </c>
      <c r="AL141">
        <v>23.07692307692308</v>
      </c>
      <c r="AM141">
        <v>7.7926145652814451</v>
      </c>
      <c r="AN141">
        <v>6.9711538461538467</v>
      </c>
      <c r="AO141">
        <v>0</v>
      </c>
      <c r="AP141">
        <v>10</v>
      </c>
      <c r="AQ141" t="s">
        <v>3209</v>
      </c>
      <c r="AR141" t="s">
        <v>3156</v>
      </c>
      <c r="AS141" t="s">
        <v>1763</v>
      </c>
      <c r="AT141" t="s">
        <v>3312</v>
      </c>
      <c r="AU141" t="s">
        <v>3383</v>
      </c>
      <c r="AV141" t="s">
        <v>3382</v>
      </c>
      <c r="AW141" t="s">
        <v>3157</v>
      </c>
      <c r="AX141" t="s">
        <v>3155</v>
      </c>
      <c r="AY141">
        <v>2</v>
      </c>
      <c r="AZ141">
        <v>0</v>
      </c>
      <c r="BA141" t="s">
        <v>3381</v>
      </c>
      <c r="BB141" t="s">
        <v>3250</v>
      </c>
      <c r="BC141" t="s">
        <v>3145</v>
      </c>
      <c r="BD141" t="s">
        <v>3144</v>
      </c>
      <c r="BE141" t="s">
        <v>3054</v>
      </c>
      <c r="BF141" t="s">
        <v>3155</v>
      </c>
      <c r="BG141" t="s">
        <v>3155</v>
      </c>
      <c r="BH141">
        <v>0</v>
      </c>
      <c r="BI141">
        <v>0</v>
      </c>
      <c r="BJ141">
        <v>2</v>
      </c>
      <c r="BK141">
        <v>2</v>
      </c>
      <c r="BL141">
        <v>3</v>
      </c>
      <c r="BM141">
        <v>2</v>
      </c>
      <c r="BN141">
        <v>2</v>
      </c>
      <c r="BO141">
        <v>0</v>
      </c>
      <c r="BP141">
        <v>2</v>
      </c>
      <c r="BQ141">
        <v>0</v>
      </c>
      <c r="BR141">
        <v>1</v>
      </c>
      <c r="BS141">
        <v>0</v>
      </c>
      <c r="BT141">
        <v>3</v>
      </c>
      <c r="BU141">
        <v>0</v>
      </c>
      <c r="BV141">
        <v>2</v>
      </c>
      <c r="BW141">
        <v>2</v>
      </c>
      <c r="BX141">
        <v>1</v>
      </c>
      <c r="BY141">
        <v>1</v>
      </c>
      <c r="BZ141" t="s">
        <v>3053</v>
      </c>
      <c r="CA141" t="s">
        <v>3155</v>
      </c>
      <c r="CB141" t="s">
        <v>3155</v>
      </c>
      <c r="CC141" t="s">
        <v>3157</v>
      </c>
      <c r="CD141" t="s">
        <v>3159</v>
      </c>
      <c r="CE141" t="s">
        <v>3155</v>
      </c>
      <c r="CF141" t="s">
        <v>3155</v>
      </c>
      <c r="CG141" t="s">
        <v>3157</v>
      </c>
      <c r="CH141" t="s">
        <v>3160</v>
      </c>
      <c r="CI141" t="s">
        <v>3155</v>
      </c>
      <c r="CJ141" t="s">
        <v>3048</v>
      </c>
      <c r="CK141" t="s">
        <v>3156</v>
      </c>
      <c r="CL141" t="s">
        <v>3155</v>
      </c>
      <c r="CM141" t="s">
        <v>3155</v>
      </c>
      <c r="CN141" t="s">
        <v>1428</v>
      </c>
      <c r="CO141" t="s">
        <v>3155</v>
      </c>
      <c r="CP141" t="s">
        <v>3193</v>
      </c>
      <c r="EK141">
        <v>0</v>
      </c>
      <c r="EL141">
        <v>1</v>
      </c>
      <c r="EM141">
        <v>0</v>
      </c>
      <c r="EN141">
        <v>0</v>
      </c>
      <c r="EO141">
        <v>0</v>
      </c>
      <c r="EP141">
        <v>0</v>
      </c>
      <c r="EQ141">
        <v>0</v>
      </c>
      <c r="ER141">
        <v>0</v>
      </c>
      <c r="ES141">
        <v>0</v>
      </c>
      <c r="ET141">
        <v>0</v>
      </c>
      <c r="EU141">
        <v>0</v>
      </c>
      <c r="EV141">
        <v>0</v>
      </c>
      <c r="EW141">
        <v>0</v>
      </c>
      <c r="EX141">
        <v>0</v>
      </c>
      <c r="EY141">
        <v>0</v>
      </c>
      <c r="EZ141">
        <v>0</v>
      </c>
      <c r="FA141">
        <v>1</v>
      </c>
    </row>
    <row r="142" spans="1:184" s="286" customFormat="1">
      <c r="A142" s="286">
        <v>93</v>
      </c>
      <c r="B142" s="286">
        <v>1509</v>
      </c>
      <c r="C142" s="286" t="s">
        <v>2825</v>
      </c>
      <c r="D142" s="286" t="s">
        <v>2441</v>
      </c>
      <c r="E142" s="286" t="s">
        <v>2818</v>
      </c>
      <c r="F142" s="286" t="s">
        <v>3380</v>
      </c>
      <c r="G142" s="286" t="s">
        <v>3043</v>
      </c>
      <c r="H142" s="286" t="s">
        <v>2819</v>
      </c>
      <c r="I142" s="286" t="s">
        <v>2826</v>
      </c>
      <c r="J142" s="286" t="s">
        <v>2827</v>
      </c>
      <c r="K142" s="286">
        <v>6365370</v>
      </c>
      <c r="L142" s="286">
        <v>1503430</v>
      </c>
      <c r="O142" s="286" t="s">
        <v>3379</v>
      </c>
      <c r="P142" s="286" t="s">
        <v>2822</v>
      </c>
      <c r="R142" s="519">
        <v>39345</v>
      </c>
      <c r="S142" s="286" t="s">
        <v>3378</v>
      </c>
      <c r="T142" s="286" t="s">
        <v>2519</v>
      </c>
      <c r="W142" s="520">
        <v>2007920502</v>
      </c>
      <c r="X142" s="519">
        <v>39535</v>
      </c>
      <c r="Y142" s="286" t="s">
        <v>3148</v>
      </c>
      <c r="AC142" s="286">
        <v>421</v>
      </c>
      <c r="AH142" s="286">
        <v>25</v>
      </c>
      <c r="AI142" s="286">
        <v>2.9794216607675983</v>
      </c>
      <c r="AJ142" s="286">
        <v>17.167217484008525</v>
      </c>
      <c r="AK142" s="286">
        <v>29.593495934959336</v>
      </c>
      <c r="AL142" s="286">
        <v>0.47505938242280288</v>
      </c>
      <c r="AM142" s="286">
        <v>7.0250587244183063</v>
      </c>
      <c r="AN142" s="286">
        <v>28.741092636579573</v>
      </c>
      <c r="AO142" s="286">
        <v>3.800475059382423</v>
      </c>
      <c r="AP142" s="286">
        <v>10</v>
      </c>
      <c r="AQ142" s="286">
        <v>6</v>
      </c>
      <c r="AR142" s="286">
        <v>12</v>
      </c>
      <c r="AS142" s="286" t="s">
        <v>1763</v>
      </c>
      <c r="AT142" s="286">
        <v>0.2</v>
      </c>
      <c r="AU142" s="286">
        <v>0.3</v>
      </c>
      <c r="AV142" s="286" t="s">
        <v>3377</v>
      </c>
      <c r="AW142" s="286">
        <v>3</v>
      </c>
      <c r="AY142" s="286">
        <v>0</v>
      </c>
      <c r="AZ142" s="286">
        <v>1</v>
      </c>
      <c r="BA142" s="286">
        <v>12</v>
      </c>
      <c r="BB142" s="286" t="s">
        <v>3250</v>
      </c>
      <c r="BC142" s="286" t="s">
        <v>3145</v>
      </c>
      <c r="BD142" s="286" t="s">
        <v>3144</v>
      </c>
      <c r="BE142" s="286" t="s">
        <v>3054</v>
      </c>
      <c r="BH142" s="286">
        <v>0</v>
      </c>
      <c r="BI142" s="286">
        <v>0</v>
      </c>
      <c r="BJ142" s="286">
        <v>2</v>
      </c>
      <c r="BK142" s="286">
        <v>2</v>
      </c>
      <c r="BL142" s="286">
        <v>2</v>
      </c>
      <c r="BM142" s="286">
        <v>2</v>
      </c>
      <c r="BN142" s="286">
        <v>2</v>
      </c>
      <c r="BO142" s="286">
        <v>0</v>
      </c>
      <c r="BP142" s="286">
        <v>0</v>
      </c>
      <c r="BQ142" s="286">
        <v>0</v>
      </c>
      <c r="BR142" s="286">
        <v>0</v>
      </c>
      <c r="BS142" s="286">
        <v>0</v>
      </c>
      <c r="BT142" s="286">
        <v>1</v>
      </c>
      <c r="BU142" s="286">
        <v>0</v>
      </c>
      <c r="BV142" s="286">
        <v>1</v>
      </c>
      <c r="BW142" s="286">
        <v>1</v>
      </c>
      <c r="BX142" s="286">
        <v>0</v>
      </c>
      <c r="BY142" s="286">
        <v>0</v>
      </c>
      <c r="BZ142" s="286" t="s">
        <v>3333</v>
      </c>
      <c r="CA142" s="286" t="s">
        <v>3161</v>
      </c>
      <c r="CC142" s="286">
        <v>0</v>
      </c>
      <c r="CD142" s="286" t="s">
        <v>3376</v>
      </c>
      <c r="CG142" s="286">
        <v>1</v>
      </c>
      <c r="CJ142" s="286" t="s">
        <v>3048</v>
      </c>
      <c r="CK142" s="286">
        <v>6</v>
      </c>
      <c r="CN142" s="286" t="s">
        <v>1428</v>
      </c>
      <c r="CO142" s="286" t="s">
        <v>3375</v>
      </c>
      <c r="DQ142"/>
      <c r="FA142"/>
      <c r="FT142" s="286">
        <v>0</v>
      </c>
      <c r="FU142" s="286">
        <v>64.133016627078391</v>
      </c>
      <c r="FV142" s="286">
        <v>394.29928741092635</v>
      </c>
      <c r="FW142" s="286">
        <v>503.56294536817103</v>
      </c>
      <c r="FX142" s="286">
        <v>0</v>
      </c>
      <c r="FY142" s="286">
        <v>38.004750593824227</v>
      </c>
    </row>
    <row r="143" spans="1:184" s="282" customFormat="1">
      <c r="A143" s="282">
        <v>51</v>
      </c>
      <c r="B143" s="282">
        <v>1512</v>
      </c>
      <c r="C143" s="282" t="s">
        <v>2834</v>
      </c>
      <c r="D143" s="282" t="s">
        <v>3318</v>
      </c>
      <c r="E143" s="282" t="s">
        <v>2829</v>
      </c>
      <c r="F143" s="282" t="s">
        <v>2298</v>
      </c>
      <c r="G143" s="282" t="s">
        <v>3043</v>
      </c>
      <c r="H143" s="282" t="s">
        <v>2830</v>
      </c>
      <c r="I143" s="282">
        <v>20</v>
      </c>
      <c r="J143" s="282" t="s">
        <v>2835</v>
      </c>
      <c r="K143" s="282">
        <v>6636185</v>
      </c>
      <c r="L143" s="282">
        <v>1605700</v>
      </c>
      <c r="O143" s="282" t="s">
        <v>3368</v>
      </c>
      <c r="P143" s="282" t="s">
        <v>2833</v>
      </c>
      <c r="R143" s="517">
        <v>39351</v>
      </c>
      <c r="S143" s="282" t="s">
        <v>3365</v>
      </c>
      <c r="T143" s="282" t="s">
        <v>2519</v>
      </c>
      <c r="W143" s="518">
        <v>200792620</v>
      </c>
      <c r="X143" s="517">
        <v>39450</v>
      </c>
      <c r="Y143" s="282" t="s">
        <v>3148</v>
      </c>
      <c r="AC143" s="282">
        <v>410</v>
      </c>
      <c r="AH143" s="282">
        <v>80</v>
      </c>
      <c r="AI143" s="282">
        <v>5.1274822925081622</v>
      </c>
      <c r="AJ143" s="282">
        <v>12.976202749140885</v>
      </c>
      <c r="AK143" s="282">
        <v>56.872213967310572</v>
      </c>
      <c r="AL143" s="282">
        <v>18.780487804878046</v>
      </c>
      <c r="AM143" s="282">
        <v>7.6730046636582667</v>
      </c>
      <c r="AN143" s="282">
        <v>19.756097560975611</v>
      </c>
      <c r="AO143" s="282">
        <v>1.9512195121951219</v>
      </c>
      <c r="AP143" s="282">
        <v>5</v>
      </c>
      <c r="AQ143" s="282">
        <v>2</v>
      </c>
      <c r="AR143" s="282">
        <v>25</v>
      </c>
      <c r="AS143" s="282" t="s">
        <v>3359</v>
      </c>
      <c r="AT143" s="282">
        <v>0.3</v>
      </c>
      <c r="AU143" s="282">
        <v>0.5</v>
      </c>
      <c r="AV143" s="282" t="s">
        <v>3374</v>
      </c>
      <c r="AW143" s="282">
        <v>1</v>
      </c>
      <c r="AY143" s="282">
        <v>2</v>
      </c>
      <c r="AZ143" s="282">
        <v>0</v>
      </c>
      <c r="BA143" s="282">
        <v>15</v>
      </c>
      <c r="BB143" s="282" t="s">
        <v>3144</v>
      </c>
      <c r="BC143" s="282" t="s">
        <v>3250</v>
      </c>
      <c r="BE143" s="282" t="s">
        <v>3299</v>
      </c>
      <c r="BF143" s="282" t="s">
        <v>3299</v>
      </c>
      <c r="BH143" s="282">
        <v>2</v>
      </c>
      <c r="BI143" s="282">
        <v>0</v>
      </c>
      <c r="BJ143" s="282">
        <v>0</v>
      </c>
      <c r="BK143" s="282">
        <v>2</v>
      </c>
      <c r="BL143" s="282">
        <v>2</v>
      </c>
      <c r="BM143" s="282">
        <v>1</v>
      </c>
      <c r="BN143" s="282">
        <v>0</v>
      </c>
      <c r="BO143" s="282">
        <v>0</v>
      </c>
      <c r="BP143" s="282">
        <v>2</v>
      </c>
      <c r="BQ143" s="282">
        <v>2</v>
      </c>
      <c r="BR143" s="282">
        <v>0</v>
      </c>
      <c r="BS143" s="282">
        <v>0</v>
      </c>
      <c r="BT143" s="282">
        <v>0</v>
      </c>
      <c r="BU143" s="282">
        <v>0</v>
      </c>
      <c r="BV143" s="282">
        <v>1</v>
      </c>
      <c r="BW143" s="282">
        <v>1</v>
      </c>
      <c r="BX143" s="282">
        <v>0</v>
      </c>
      <c r="BY143" s="282">
        <v>0</v>
      </c>
      <c r="BZ143" s="282" t="s">
        <v>3161</v>
      </c>
      <c r="CC143" s="282">
        <v>2</v>
      </c>
      <c r="CD143" s="282" t="s">
        <v>3159</v>
      </c>
      <c r="CG143" s="282">
        <v>2</v>
      </c>
      <c r="CJ143" s="282" t="s">
        <v>3048</v>
      </c>
      <c r="CK143" s="282">
        <v>5</v>
      </c>
      <c r="CN143" s="282" t="s">
        <v>1428</v>
      </c>
      <c r="CO143" s="282" t="s">
        <v>3366</v>
      </c>
      <c r="DQ143" s="286"/>
      <c r="FA143"/>
      <c r="FT143" s="282">
        <v>0</v>
      </c>
      <c r="FU143" s="282">
        <v>19.512195121951219</v>
      </c>
      <c r="FV143" s="282">
        <v>346.34146341463412</v>
      </c>
      <c r="FW143" s="282">
        <v>543.90243902439033</v>
      </c>
      <c r="FX143" s="282">
        <v>17.073170731707318</v>
      </c>
      <c r="FY143" s="282">
        <v>70.731707317073159</v>
      </c>
    </row>
    <row r="144" spans="1:184">
      <c r="A144">
        <v>304</v>
      </c>
      <c r="B144">
        <v>1687</v>
      </c>
      <c r="C144" t="s">
        <v>2840</v>
      </c>
      <c r="D144" t="s">
        <v>3357</v>
      </c>
      <c r="E144" t="s">
        <v>2829</v>
      </c>
      <c r="F144" t="s">
        <v>2298</v>
      </c>
      <c r="G144" t="s">
        <v>3043</v>
      </c>
      <c r="H144" t="s">
        <v>3373</v>
      </c>
      <c r="I144">
        <v>17</v>
      </c>
      <c r="J144" t="s">
        <v>2841</v>
      </c>
      <c r="K144">
        <v>6657535</v>
      </c>
      <c r="L144">
        <v>1607670</v>
      </c>
      <c r="O144" t="s">
        <v>3372</v>
      </c>
      <c r="P144" t="s">
        <v>2833</v>
      </c>
      <c r="R144" s="115">
        <v>39686</v>
      </c>
      <c r="S144" t="s">
        <v>3365</v>
      </c>
      <c r="T144" t="s">
        <v>2519</v>
      </c>
      <c r="W144">
        <v>200882617</v>
      </c>
      <c r="X144" s="115">
        <v>39863</v>
      </c>
      <c r="Y144" t="s">
        <v>3148</v>
      </c>
      <c r="AC144">
        <v>426</v>
      </c>
      <c r="AH144">
        <v>25</v>
      </c>
      <c r="AI144">
        <v>1.6575774345071679</v>
      </c>
      <c r="AJ144">
        <v>18.686393805309745</v>
      </c>
      <c r="AK144">
        <v>28.905289052890545</v>
      </c>
      <c r="AL144">
        <v>1.408450704225352</v>
      </c>
      <c r="AM144">
        <v>9.5302651962606859</v>
      </c>
      <c r="AN144">
        <v>76.525821596244143</v>
      </c>
      <c r="AO144">
        <v>0.46948356807511737</v>
      </c>
      <c r="AP144">
        <v>10</v>
      </c>
      <c r="AQ144">
        <v>1</v>
      </c>
      <c r="AR144">
        <v>6</v>
      </c>
      <c r="AS144" t="s">
        <v>1763</v>
      </c>
      <c r="AT144">
        <v>0.6</v>
      </c>
      <c r="AU144">
        <v>0.9</v>
      </c>
      <c r="AV144" t="s">
        <v>3371</v>
      </c>
      <c r="AW144">
        <v>1</v>
      </c>
      <c r="AY144">
        <v>2</v>
      </c>
      <c r="AZ144">
        <v>0</v>
      </c>
      <c r="BA144">
        <v>15</v>
      </c>
      <c r="BB144" t="s">
        <v>3237</v>
      </c>
      <c r="BE144" t="s">
        <v>3299</v>
      </c>
      <c r="BF144" t="s">
        <v>3321</v>
      </c>
      <c r="BH144">
        <v>3</v>
      </c>
      <c r="BI144">
        <v>0</v>
      </c>
      <c r="BJ144">
        <v>0</v>
      </c>
      <c r="BK144">
        <v>0</v>
      </c>
      <c r="BL144">
        <v>0</v>
      </c>
      <c r="BM144">
        <v>0</v>
      </c>
      <c r="BN144">
        <v>0</v>
      </c>
      <c r="BO144">
        <v>0</v>
      </c>
      <c r="BP144">
        <v>3</v>
      </c>
      <c r="BQ144">
        <v>2</v>
      </c>
      <c r="BR144">
        <v>0</v>
      </c>
      <c r="BS144">
        <v>0</v>
      </c>
      <c r="BT144">
        <v>0</v>
      </c>
      <c r="BU144">
        <v>0</v>
      </c>
      <c r="BV144">
        <v>0</v>
      </c>
      <c r="BW144">
        <v>0</v>
      </c>
      <c r="BX144">
        <v>0</v>
      </c>
      <c r="BY144">
        <v>0</v>
      </c>
      <c r="BZ144" t="s">
        <v>3161</v>
      </c>
      <c r="CC144">
        <v>0</v>
      </c>
      <c r="CD144" t="s">
        <v>3159</v>
      </c>
      <c r="CG144">
        <v>2</v>
      </c>
      <c r="CJ144" t="s">
        <v>3305</v>
      </c>
      <c r="CN144" t="s">
        <v>1428</v>
      </c>
      <c r="CO144" t="s">
        <v>3370</v>
      </c>
      <c r="FT144">
        <v>0</v>
      </c>
      <c r="FU144">
        <v>4.694835680751174</v>
      </c>
      <c r="FV144">
        <v>849.76525821596249</v>
      </c>
      <c r="FW144">
        <v>126.76056338028168</v>
      </c>
      <c r="FX144">
        <v>0</v>
      </c>
      <c r="FY144">
        <v>18.779342723004696</v>
      </c>
      <c r="FZ144" t="s">
        <v>3369</v>
      </c>
      <c r="GA144" t="s">
        <v>3350</v>
      </c>
      <c r="GB144">
        <v>0</v>
      </c>
    </row>
    <row r="145" spans="1:184">
      <c r="A145">
        <v>307</v>
      </c>
      <c r="B145">
        <v>1687</v>
      </c>
      <c r="C145" t="s">
        <v>2840</v>
      </c>
      <c r="D145" t="s">
        <v>3357</v>
      </c>
      <c r="E145" t="s">
        <v>2829</v>
      </c>
      <c r="F145" t="s">
        <v>2298</v>
      </c>
      <c r="G145" t="s">
        <v>3043</v>
      </c>
      <c r="H145" t="s">
        <v>2830</v>
      </c>
      <c r="I145">
        <v>20</v>
      </c>
      <c r="J145" t="s">
        <v>2835</v>
      </c>
      <c r="K145">
        <v>6636185</v>
      </c>
      <c r="L145">
        <v>1605700</v>
      </c>
      <c r="O145" t="s">
        <v>3368</v>
      </c>
      <c r="P145" t="s">
        <v>2833</v>
      </c>
      <c r="R145" s="115">
        <v>39687</v>
      </c>
      <c r="S145" t="s">
        <v>3365</v>
      </c>
      <c r="T145" t="s">
        <v>2519</v>
      </c>
      <c r="W145">
        <v>200882720</v>
      </c>
      <c r="X145" s="115">
        <v>39875</v>
      </c>
      <c r="Y145" t="s">
        <v>3148</v>
      </c>
      <c r="AC145">
        <v>414</v>
      </c>
      <c r="AH145">
        <v>63</v>
      </c>
      <c r="AI145">
        <v>4.1180548135630097</v>
      </c>
      <c r="AJ145">
        <v>13.359854771784224</v>
      </c>
      <c r="AK145">
        <v>66.260445682451277</v>
      </c>
      <c r="AL145">
        <v>16.908212560386467</v>
      </c>
      <c r="AM145">
        <v>8.1481487760519968</v>
      </c>
      <c r="AN145">
        <v>25.60386473429952</v>
      </c>
      <c r="AO145">
        <v>1.2077294685990339</v>
      </c>
      <c r="AP145">
        <v>5</v>
      </c>
      <c r="AQ145">
        <v>2</v>
      </c>
      <c r="AR145">
        <v>25</v>
      </c>
      <c r="AS145" t="s">
        <v>1763</v>
      </c>
      <c r="AT145">
        <v>0.3</v>
      </c>
      <c r="AU145">
        <v>0.5</v>
      </c>
      <c r="AV145" t="s">
        <v>3367</v>
      </c>
      <c r="AW145">
        <v>1</v>
      </c>
      <c r="AY145">
        <v>2</v>
      </c>
      <c r="AZ145">
        <v>0</v>
      </c>
      <c r="BA145">
        <v>15</v>
      </c>
      <c r="BB145" t="s">
        <v>3144</v>
      </c>
      <c r="BC145" t="s">
        <v>3250</v>
      </c>
      <c r="BE145" t="s">
        <v>3299</v>
      </c>
      <c r="BF145" t="s">
        <v>3299</v>
      </c>
      <c r="BH145">
        <v>2</v>
      </c>
      <c r="BI145">
        <v>0</v>
      </c>
      <c r="BJ145">
        <v>0</v>
      </c>
      <c r="BK145">
        <v>2</v>
      </c>
      <c r="BL145">
        <v>2</v>
      </c>
      <c r="BM145">
        <v>1</v>
      </c>
      <c r="BN145">
        <v>0</v>
      </c>
      <c r="BO145">
        <v>0</v>
      </c>
      <c r="BP145">
        <v>2</v>
      </c>
      <c r="BQ145">
        <v>2</v>
      </c>
      <c r="BR145">
        <v>0</v>
      </c>
      <c r="BS145">
        <v>0</v>
      </c>
      <c r="BT145">
        <v>0</v>
      </c>
      <c r="BU145">
        <v>0</v>
      </c>
      <c r="BV145">
        <v>1</v>
      </c>
      <c r="BW145">
        <v>1</v>
      </c>
      <c r="BX145">
        <v>0</v>
      </c>
      <c r="BY145">
        <v>0</v>
      </c>
      <c r="BZ145" t="s">
        <v>3161</v>
      </c>
      <c r="CC145">
        <v>2</v>
      </c>
      <c r="CD145" t="s">
        <v>3159</v>
      </c>
      <c r="CG145">
        <v>2</v>
      </c>
      <c r="CJ145" t="s">
        <v>3048</v>
      </c>
      <c r="CK145">
        <v>5</v>
      </c>
      <c r="CN145" t="s">
        <v>1428</v>
      </c>
      <c r="CO145" t="s">
        <v>3366</v>
      </c>
      <c r="FT145">
        <v>2.4154589371980677</v>
      </c>
      <c r="FU145">
        <v>12.077294685990339</v>
      </c>
      <c r="FV145">
        <v>301.93236714975848</v>
      </c>
      <c r="FW145">
        <v>640.09661835748784</v>
      </c>
      <c r="FX145">
        <v>19.323671497584542</v>
      </c>
      <c r="FY145">
        <v>24.154589371980677</v>
      </c>
      <c r="FZ145" t="s">
        <v>3351</v>
      </c>
      <c r="GA145" t="s">
        <v>3350</v>
      </c>
      <c r="GB145">
        <v>0</v>
      </c>
    </row>
    <row r="146" spans="1:184" s="516" customFormat="1">
      <c r="A146" s="282">
        <v>65</v>
      </c>
      <c r="B146" s="282">
        <v>1512</v>
      </c>
      <c r="C146" s="282" t="s">
        <v>2834</v>
      </c>
      <c r="D146" s="282" t="s">
        <v>3318</v>
      </c>
      <c r="E146" s="282" t="s">
        <v>2829</v>
      </c>
      <c r="F146" s="282" t="s">
        <v>2298</v>
      </c>
      <c r="G146" s="282" t="s">
        <v>3043</v>
      </c>
      <c r="H146" s="282" t="s">
        <v>2837</v>
      </c>
      <c r="I146" s="282">
        <v>34</v>
      </c>
      <c r="J146" s="282" t="s">
        <v>2844</v>
      </c>
      <c r="K146" s="282">
        <v>6642135</v>
      </c>
      <c r="L146" s="282">
        <v>1599315</v>
      </c>
      <c r="M146" s="282"/>
      <c r="N146" s="282"/>
      <c r="O146" s="282" t="s">
        <v>3330</v>
      </c>
      <c r="P146" s="282" t="s">
        <v>2833</v>
      </c>
      <c r="Q146" s="282"/>
      <c r="R146" s="517">
        <v>39351</v>
      </c>
      <c r="S146" s="282" t="s">
        <v>3365</v>
      </c>
      <c r="T146" s="282" t="s">
        <v>2519</v>
      </c>
      <c r="U146" s="282"/>
      <c r="V146" s="282"/>
      <c r="W146" s="518">
        <v>200792634</v>
      </c>
      <c r="X146" s="517">
        <v>39428</v>
      </c>
      <c r="Y146" s="282" t="s">
        <v>3148</v>
      </c>
      <c r="AC146" s="516">
        <v>431</v>
      </c>
      <c r="AH146" s="282">
        <v>49</v>
      </c>
      <c r="AI146" s="282">
        <v>3.766583171308191</v>
      </c>
      <c r="AJ146" s="282">
        <v>14.426310861423222</v>
      </c>
      <c r="AK146" s="282">
        <v>46.358629130966918</v>
      </c>
      <c r="AL146" s="282">
        <v>9.2807424593967518</v>
      </c>
      <c r="AM146" s="282">
        <v>7.838258866260766</v>
      </c>
      <c r="AN146" s="282">
        <v>34.80278422273782</v>
      </c>
      <c r="AO146" s="282">
        <v>2.0881670533642689</v>
      </c>
      <c r="AP146" s="282">
        <v>10</v>
      </c>
      <c r="AQ146" s="282">
        <v>1</v>
      </c>
      <c r="AR146" s="282">
        <v>20</v>
      </c>
      <c r="AS146" s="282" t="s">
        <v>1763</v>
      </c>
      <c r="AT146" s="282">
        <v>0.5</v>
      </c>
      <c r="AU146" s="282">
        <v>0.7</v>
      </c>
      <c r="AV146" s="282" t="s">
        <v>3364</v>
      </c>
      <c r="AW146" s="282">
        <v>1</v>
      </c>
      <c r="AX146" s="282"/>
      <c r="AY146" s="282">
        <v>2</v>
      </c>
      <c r="AZ146" s="282">
        <v>0</v>
      </c>
      <c r="BA146" s="282">
        <v>14</v>
      </c>
      <c r="BB146" s="282" t="s">
        <v>3237</v>
      </c>
      <c r="BC146" s="282"/>
      <c r="BD146" s="282"/>
      <c r="BE146" s="282" t="s">
        <v>3299</v>
      </c>
      <c r="BF146" s="282"/>
      <c r="BG146" s="282"/>
      <c r="BH146" s="282">
        <v>3</v>
      </c>
      <c r="BI146" s="282">
        <v>0</v>
      </c>
      <c r="BJ146" s="282">
        <v>0</v>
      </c>
      <c r="BK146" s="282">
        <v>0</v>
      </c>
      <c r="BL146" s="282">
        <v>0</v>
      </c>
      <c r="BM146" s="282">
        <v>0</v>
      </c>
      <c r="BN146" s="282">
        <v>0</v>
      </c>
      <c r="BO146" s="282">
        <v>0</v>
      </c>
      <c r="BP146" s="282">
        <v>3</v>
      </c>
      <c r="BQ146" s="282">
        <v>0</v>
      </c>
      <c r="BR146" s="282">
        <v>0</v>
      </c>
      <c r="BS146" s="282">
        <v>0</v>
      </c>
      <c r="BT146" s="282">
        <v>0</v>
      </c>
      <c r="BU146" s="282">
        <v>0</v>
      </c>
      <c r="BV146" s="282">
        <v>0</v>
      </c>
      <c r="BW146" s="282">
        <v>0</v>
      </c>
      <c r="BX146" s="282">
        <v>0</v>
      </c>
      <c r="BY146" s="282">
        <v>0</v>
      </c>
      <c r="BZ146" s="282" t="s">
        <v>3161</v>
      </c>
      <c r="CA146" s="282" t="s">
        <v>3142</v>
      </c>
      <c r="CB146" s="282"/>
      <c r="CC146" s="282">
        <v>1</v>
      </c>
      <c r="CD146" s="282" t="s">
        <v>3159</v>
      </c>
      <c r="CE146" s="282"/>
      <c r="CF146" s="282"/>
      <c r="CG146" s="282">
        <v>2</v>
      </c>
      <c r="CH146" s="282"/>
      <c r="CI146" s="282"/>
      <c r="CJ146" s="282" t="s">
        <v>3305</v>
      </c>
      <c r="CK146" s="282">
        <v>0</v>
      </c>
      <c r="CL146" s="282"/>
      <c r="CM146" s="282"/>
      <c r="CN146" s="282" t="s">
        <v>1428</v>
      </c>
      <c r="CO146" s="282" t="s">
        <v>3363</v>
      </c>
      <c r="CP146" s="282"/>
      <c r="CQ146" s="282"/>
      <c r="CR146" s="282"/>
      <c r="CS146" s="282"/>
      <c r="CT146" s="282"/>
      <c r="CU146" s="282"/>
      <c r="CV146" s="282"/>
      <c r="CW146" s="282"/>
      <c r="DQ146"/>
      <c r="FA146"/>
      <c r="FT146" s="282">
        <v>0</v>
      </c>
      <c r="FU146" s="282">
        <v>20.881670533642691</v>
      </c>
      <c r="FV146" s="282">
        <v>452.43619489559165</v>
      </c>
      <c r="FW146" s="282">
        <v>396.75174013921117</v>
      </c>
      <c r="FX146" s="282">
        <v>13.921113689095128</v>
      </c>
      <c r="FY146" s="282">
        <v>116.0092807424594</v>
      </c>
      <c r="FZ146" s="282"/>
      <c r="GA146" s="282"/>
      <c r="GB146" s="282" t="s">
        <v>3362</v>
      </c>
    </row>
    <row r="147" spans="1:184">
      <c r="A147">
        <v>99</v>
      </c>
      <c r="B147">
        <v>1521</v>
      </c>
      <c r="C147" t="s">
        <v>2848</v>
      </c>
      <c r="E147" t="s">
        <v>2845</v>
      </c>
      <c r="F147" t="s">
        <v>2850</v>
      </c>
      <c r="G147" t="s">
        <v>3043</v>
      </c>
      <c r="H147" t="s">
        <v>2641</v>
      </c>
      <c r="I147" t="s">
        <v>2849</v>
      </c>
      <c r="J147" t="s">
        <v>2850</v>
      </c>
      <c r="K147">
        <v>6610689</v>
      </c>
      <c r="L147">
        <v>1541156</v>
      </c>
      <c r="P147">
        <v>61</v>
      </c>
      <c r="R147" s="515" t="s">
        <v>2851</v>
      </c>
      <c r="S147" t="s">
        <v>3361</v>
      </c>
      <c r="T147" t="s">
        <v>3360</v>
      </c>
      <c r="W147">
        <v>7003</v>
      </c>
      <c r="X147" s="115"/>
      <c r="Y147" t="s">
        <v>3355</v>
      </c>
      <c r="AC147">
        <v>426</v>
      </c>
      <c r="AH147">
        <v>54</v>
      </c>
      <c r="AI147">
        <v>4.6693385791568698</v>
      </c>
      <c r="AJ147">
        <v>12.162059369202229</v>
      </c>
      <c r="AK147">
        <v>65.935793765982439</v>
      </c>
      <c r="AL147">
        <v>34.976525821596248</v>
      </c>
      <c r="AM147">
        <v>8.7500797521908869</v>
      </c>
      <c r="AN147">
        <v>12.910798122065728</v>
      </c>
      <c r="AO147">
        <v>0.46948356807511737</v>
      </c>
      <c r="AS147" t="s">
        <v>3359</v>
      </c>
      <c r="AV147" t="s">
        <v>3358</v>
      </c>
      <c r="AW147">
        <v>1</v>
      </c>
      <c r="AY147">
        <v>1</v>
      </c>
      <c r="AZ147">
        <v>1</v>
      </c>
      <c r="BA147">
        <v>12</v>
      </c>
      <c r="CC147">
        <v>3</v>
      </c>
      <c r="CJ147" t="s">
        <v>3048</v>
      </c>
      <c r="CK147">
        <v>5</v>
      </c>
      <c r="FT147">
        <v>0</v>
      </c>
      <c r="FU147">
        <v>4.694835680751174</v>
      </c>
      <c r="FV147">
        <v>542.25352112676057</v>
      </c>
      <c r="FW147">
        <v>417.84037558685446</v>
      </c>
      <c r="FX147">
        <v>0</v>
      </c>
      <c r="FY147">
        <v>35.211267605633807</v>
      </c>
    </row>
    <row r="148" spans="1:184">
      <c r="A148">
        <v>333</v>
      </c>
      <c r="B148">
        <v>1687</v>
      </c>
      <c r="C148" t="s">
        <v>2840</v>
      </c>
      <c r="D148" t="s">
        <v>3357</v>
      </c>
      <c r="E148" t="s">
        <v>2845</v>
      </c>
      <c r="G148">
        <v>0</v>
      </c>
      <c r="H148" t="s">
        <v>2852</v>
      </c>
      <c r="I148">
        <v>117</v>
      </c>
      <c r="J148" t="s">
        <v>2855</v>
      </c>
      <c r="K148">
        <v>6598650</v>
      </c>
      <c r="L148">
        <v>1511110</v>
      </c>
      <c r="R148" s="115">
        <v>39701</v>
      </c>
      <c r="S148" t="s">
        <v>3356</v>
      </c>
      <c r="T148" t="s">
        <v>2519</v>
      </c>
      <c r="X148" s="115">
        <v>39874</v>
      </c>
      <c r="Y148" t="s">
        <v>3355</v>
      </c>
      <c r="AC148">
        <v>415</v>
      </c>
      <c r="AH148">
        <v>69</v>
      </c>
      <c r="AI148">
        <v>4.9144632358865747</v>
      </c>
      <c r="AJ148">
        <v>12.336607142857133</v>
      </c>
      <c r="AK148">
        <v>65.267857142857167</v>
      </c>
      <c r="AL148">
        <v>27.951807228915658</v>
      </c>
      <c r="AM148">
        <v>7.5723810079365652</v>
      </c>
      <c r="AN148">
        <v>16.3855421686747</v>
      </c>
      <c r="AO148">
        <v>0.72289156626506024</v>
      </c>
      <c r="AP148">
        <v>10</v>
      </c>
      <c r="AQ148">
        <v>2.5</v>
      </c>
      <c r="AR148">
        <v>2.5</v>
      </c>
      <c r="AS148" t="s">
        <v>1763</v>
      </c>
      <c r="AT148">
        <v>0.3</v>
      </c>
      <c r="AU148">
        <v>0.4</v>
      </c>
      <c r="AV148" t="s">
        <v>3354</v>
      </c>
      <c r="AW148">
        <v>1</v>
      </c>
      <c r="AY148">
        <v>2</v>
      </c>
      <c r="AZ148">
        <v>2</v>
      </c>
      <c r="BA148">
        <v>13.3</v>
      </c>
      <c r="BB148" t="s">
        <v>3055</v>
      </c>
      <c r="BC148" t="s">
        <v>3056</v>
      </c>
      <c r="BD148" t="s">
        <v>3250</v>
      </c>
      <c r="BE148" t="s">
        <v>3299</v>
      </c>
      <c r="BH148">
        <v>0</v>
      </c>
      <c r="BI148">
        <v>2</v>
      </c>
      <c r="BJ148">
        <v>2</v>
      </c>
      <c r="BK148">
        <v>1</v>
      </c>
      <c r="BL148">
        <v>1</v>
      </c>
      <c r="BM148">
        <v>0</v>
      </c>
      <c r="BN148">
        <v>0</v>
      </c>
      <c r="BO148">
        <v>0</v>
      </c>
      <c r="BP148">
        <v>1</v>
      </c>
      <c r="BQ148">
        <v>0</v>
      </c>
      <c r="BR148">
        <v>0</v>
      </c>
      <c r="BS148">
        <v>0</v>
      </c>
      <c r="BT148">
        <v>0</v>
      </c>
      <c r="BU148">
        <v>0</v>
      </c>
      <c r="BV148">
        <v>0</v>
      </c>
      <c r="BW148">
        <v>1</v>
      </c>
      <c r="BX148">
        <v>0</v>
      </c>
      <c r="BY148">
        <v>0</v>
      </c>
      <c r="BZ148" t="s">
        <v>3333</v>
      </c>
      <c r="CC148">
        <v>0</v>
      </c>
      <c r="CD148" t="s">
        <v>3353</v>
      </c>
      <c r="CG148">
        <v>1</v>
      </c>
      <c r="CJ148" t="s">
        <v>3048</v>
      </c>
      <c r="CK148">
        <v>5</v>
      </c>
      <c r="CN148" t="s">
        <v>1428</v>
      </c>
      <c r="CO148" t="s">
        <v>3352</v>
      </c>
      <c r="FT148">
        <v>0</v>
      </c>
      <c r="FU148">
        <v>50.602409638554221</v>
      </c>
      <c r="FV148">
        <v>330.12048192771084</v>
      </c>
      <c r="FW148">
        <v>491.56626506024099</v>
      </c>
      <c r="FX148">
        <v>12.048192771084338</v>
      </c>
      <c r="FY148">
        <v>115.66265060240964</v>
      </c>
      <c r="FZ148" t="s">
        <v>3351</v>
      </c>
      <c r="GA148" t="s">
        <v>3350</v>
      </c>
      <c r="GB148" t="s">
        <v>3349</v>
      </c>
    </row>
    <row r="149" spans="1:184">
      <c r="A149" t="s">
        <v>3347</v>
      </c>
      <c r="B149">
        <v>2256</v>
      </c>
      <c r="C149" t="s">
        <v>3319</v>
      </c>
      <c r="D149" t="s">
        <v>3318</v>
      </c>
      <c r="E149" t="s">
        <v>2829</v>
      </c>
      <c r="F149" t="s">
        <v>3155</v>
      </c>
      <c r="G149" t="s">
        <v>3043</v>
      </c>
      <c r="H149" t="s">
        <v>2333</v>
      </c>
      <c r="I149" t="s">
        <v>3348</v>
      </c>
      <c r="J149" t="s">
        <v>3347</v>
      </c>
      <c r="K149">
        <v>6612194</v>
      </c>
      <c r="L149">
        <v>1571589</v>
      </c>
      <c r="M149" t="s">
        <v>3155</v>
      </c>
      <c r="N149" t="s">
        <v>3155</v>
      </c>
      <c r="O149" t="s">
        <v>3346</v>
      </c>
      <c r="P149" t="s">
        <v>3169</v>
      </c>
      <c r="Q149" t="s">
        <v>3155</v>
      </c>
      <c r="R149" s="115">
        <v>40784</v>
      </c>
      <c r="S149" t="s">
        <v>3148</v>
      </c>
      <c r="T149" t="s">
        <v>2519</v>
      </c>
      <c r="U149" t="s">
        <v>3201</v>
      </c>
      <c r="V149" t="s">
        <v>3200</v>
      </c>
      <c r="W149" t="s">
        <v>3155</v>
      </c>
      <c r="X149" t="s">
        <v>3155</v>
      </c>
      <c r="Y149" t="s">
        <v>3148</v>
      </c>
      <c r="Z149" t="s">
        <v>2519</v>
      </c>
      <c r="AA149" t="s">
        <v>3198</v>
      </c>
      <c r="AB149" t="s">
        <v>3197</v>
      </c>
      <c r="AC149">
        <v>417</v>
      </c>
      <c r="AD149" t="s">
        <v>3155</v>
      </c>
      <c r="AE149">
        <v>0</v>
      </c>
      <c r="AF149">
        <v>2.9562499999999998</v>
      </c>
      <c r="AG149" t="s">
        <v>3345</v>
      </c>
      <c r="AH149">
        <v>42</v>
      </c>
      <c r="AI149">
        <v>4.1345255039087094</v>
      </c>
      <c r="AJ149">
        <v>10.35996649916248</v>
      </c>
      <c r="AK149">
        <v>71.937321937321926</v>
      </c>
      <c r="AL149">
        <v>32.613908872901675</v>
      </c>
      <c r="AM149">
        <v>8.9474068599426317</v>
      </c>
      <c r="AN149">
        <v>22.781774580335732</v>
      </c>
      <c r="AO149">
        <v>0.47961630695443641</v>
      </c>
      <c r="AP149">
        <v>3</v>
      </c>
      <c r="AQ149" t="s">
        <v>3157</v>
      </c>
      <c r="AR149" t="s">
        <v>3344</v>
      </c>
      <c r="AS149" t="s">
        <v>1763</v>
      </c>
      <c r="AT149" t="s">
        <v>3167</v>
      </c>
      <c r="AU149" t="s">
        <v>3167</v>
      </c>
      <c r="AV149" t="s">
        <v>3343</v>
      </c>
      <c r="AW149" t="s">
        <v>3160</v>
      </c>
      <c r="AX149" t="s">
        <v>3155</v>
      </c>
      <c r="AY149">
        <v>0</v>
      </c>
      <c r="AZ149">
        <v>1</v>
      </c>
      <c r="BA149" t="s">
        <v>3342</v>
      </c>
      <c r="BB149" t="s">
        <v>3237</v>
      </c>
      <c r="BC149" t="s">
        <v>3155</v>
      </c>
      <c r="BD149" t="s">
        <v>3155</v>
      </c>
      <c r="BE149" t="s">
        <v>3321</v>
      </c>
      <c r="BF149" t="s">
        <v>3299</v>
      </c>
      <c r="BG149" t="s">
        <v>3300</v>
      </c>
      <c r="BH149">
        <v>3</v>
      </c>
      <c r="BI149">
        <v>0</v>
      </c>
      <c r="BJ149">
        <v>0</v>
      </c>
      <c r="BK149">
        <v>0</v>
      </c>
      <c r="BL149">
        <v>0</v>
      </c>
      <c r="BM149">
        <v>0</v>
      </c>
      <c r="BN149">
        <v>0</v>
      </c>
      <c r="BO149">
        <v>0</v>
      </c>
      <c r="BP149">
        <v>1</v>
      </c>
      <c r="BQ149">
        <v>3</v>
      </c>
      <c r="BR149">
        <v>0</v>
      </c>
      <c r="BS149">
        <v>0</v>
      </c>
      <c r="BT149">
        <v>0</v>
      </c>
      <c r="BU149">
        <v>1</v>
      </c>
      <c r="BV149">
        <v>2</v>
      </c>
      <c r="BW149">
        <v>0</v>
      </c>
      <c r="BX149">
        <v>0</v>
      </c>
      <c r="BY149">
        <v>0</v>
      </c>
      <c r="BZ149" t="s">
        <v>3277</v>
      </c>
      <c r="CA149" t="s">
        <v>3155</v>
      </c>
      <c r="CB149" t="s">
        <v>3155</v>
      </c>
      <c r="CC149" t="s">
        <v>3163</v>
      </c>
      <c r="CD149" t="s">
        <v>3341</v>
      </c>
      <c r="CE149" t="s">
        <v>3159</v>
      </c>
      <c r="CF149" t="s">
        <v>3155</v>
      </c>
      <c r="CG149" t="s">
        <v>3157</v>
      </c>
      <c r="CH149" t="s">
        <v>3157</v>
      </c>
      <c r="CI149" t="s">
        <v>3160</v>
      </c>
      <c r="CJ149" t="s">
        <v>3305</v>
      </c>
      <c r="CK149" t="s">
        <v>3155</v>
      </c>
      <c r="CL149" t="s">
        <v>3155</v>
      </c>
      <c r="CM149" t="s">
        <v>3155</v>
      </c>
      <c r="CN149" t="s">
        <v>1428</v>
      </c>
      <c r="CO149" t="s">
        <v>3340</v>
      </c>
      <c r="CP149" t="s">
        <v>3193</v>
      </c>
      <c r="EK149">
        <v>0</v>
      </c>
      <c r="EL149">
        <v>0</v>
      </c>
      <c r="EM149">
        <v>0</v>
      </c>
      <c r="EN149">
        <v>0</v>
      </c>
      <c r="EO149">
        <v>0</v>
      </c>
      <c r="EP149">
        <v>0</v>
      </c>
      <c r="EQ149">
        <v>0</v>
      </c>
      <c r="ER149">
        <v>0</v>
      </c>
      <c r="ES149">
        <v>0</v>
      </c>
      <c r="ET149">
        <v>0</v>
      </c>
      <c r="EU149">
        <v>0</v>
      </c>
      <c r="EV149">
        <v>0</v>
      </c>
      <c r="EW149">
        <v>0</v>
      </c>
      <c r="EX149">
        <v>0</v>
      </c>
      <c r="EY149">
        <v>0</v>
      </c>
      <c r="EZ149">
        <v>0</v>
      </c>
      <c r="FA149">
        <v>0</v>
      </c>
    </row>
    <row r="150" spans="1:184">
      <c r="A150" t="s">
        <v>2960</v>
      </c>
      <c r="B150">
        <v>2256</v>
      </c>
      <c r="C150" t="s">
        <v>3319</v>
      </c>
      <c r="D150" t="s">
        <v>3318</v>
      </c>
      <c r="E150" t="s">
        <v>2829</v>
      </c>
      <c r="F150" t="s">
        <v>3155</v>
      </c>
      <c r="G150" t="s">
        <v>3043</v>
      </c>
      <c r="H150" t="s">
        <v>2338</v>
      </c>
      <c r="I150" t="s">
        <v>3339</v>
      </c>
      <c r="J150" t="s">
        <v>2960</v>
      </c>
      <c r="K150">
        <v>6625105</v>
      </c>
      <c r="L150">
        <v>1584570</v>
      </c>
      <c r="M150" t="s">
        <v>3155</v>
      </c>
      <c r="N150" t="s">
        <v>3155</v>
      </c>
      <c r="O150" t="s">
        <v>3330</v>
      </c>
      <c r="P150" t="s">
        <v>3169</v>
      </c>
      <c r="Q150" t="s">
        <v>3155</v>
      </c>
      <c r="R150" s="115">
        <v>40784</v>
      </c>
      <c r="S150" t="s">
        <v>3148</v>
      </c>
      <c r="T150" t="s">
        <v>2519</v>
      </c>
      <c r="U150" t="s">
        <v>3201</v>
      </c>
      <c r="V150" t="s">
        <v>3200</v>
      </c>
      <c r="W150" t="s">
        <v>3155</v>
      </c>
      <c r="X150" t="s">
        <v>3155</v>
      </c>
      <c r="Y150" t="s">
        <v>3148</v>
      </c>
      <c r="Z150" t="s">
        <v>2519</v>
      </c>
      <c r="AA150" t="s">
        <v>3198</v>
      </c>
      <c r="AB150" t="s">
        <v>3197</v>
      </c>
      <c r="AC150">
        <v>421</v>
      </c>
      <c r="AD150" t="s">
        <v>3155</v>
      </c>
      <c r="AE150">
        <v>4</v>
      </c>
      <c r="AF150">
        <v>3.05</v>
      </c>
      <c r="AG150" t="s">
        <v>3338</v>
      </c>
      <c r="AH150">
        <v>33</v>
      </c>
      <c r="AI150">
        <v>3.3303970395941973</v>
      </c>
      <c r="AJ150">
        <v>10.268066406249995</v>
      </c>
      <c r="AK150">
        <v>80.035335689045894</v>
      </c>
      <c r="AL150">
        <v>45.605700712589069</v>
      </c>
      <c r="AM150">
        <v>6.7033778704976346</v>
      </c>
      <c r="AN150">
        <v>2.6128266033254155</v>
      </c>
      <c r="AO150">
        <v>2.1377672209026128</v>
      </c>
      <c r="AP150">
        <v>3</v>
      </c>
      <c r="AQ150" t="s">
        <v>3157</v>
      </c>
      <c r="AR150" t="s">
        <v>3157</v>
      </c>
      <c r="AS150" t="s">
        <v>1763</v>
      </c>
      <c r="AT150" t="s">
        <v>3337</v>
      </c>
      <c r="AU150" t="s">
        <v>3336</v>
      </c>
      <c r="AV150" t="s">
        <v>3335</v>
      </c>
      <c r="AW150" t="s">
        <v>3163</v>
      </c>
      <c r="AX150" t="s">
        <v>3155</v>
      </c>
      <c r="AY150">
        <v>2</v>
      </c>
      <c r="AZ150">
        <v>0</v>
      </c>
      <c r="BA150" t="s">
        <v>3334</v>
      </c>
      <c r="BB150" t="s">
        <v>3237</v>
      </c>
      <c r="BC150" t="s">
        <v>3155</v>
      </c>
      <c r="BD150" t="s">
        <v>3155</v>
      </c>
      <c r="BE150" t="s">
        <v>3299</v>
      </c>
      <c r="BF150" t="s">
        <v>3155</v>
      </c>
      <c r="BG150" t="s">
        <v>3155</v>
      </c>
      <c r="BH150">
        <v>3</v>
      </c>
      <c r="BI150">
        <v>0</v>
      </c>
      <c r="BJ150">
        <v>0</v>
      </c>
      <c r="BK150">
        <v>0</v>
      </c>
      <c r="BL150">
        <v>0</v>
      </c>
      <c r="BM150">
        <v>0</v>
      </c>
      <c r="BN150">
        <v>0</v>
      </c>
      <c r="BO150">
        <v>0</v>
      </c>
      <c r="BP150">
        <v>2</v>
      </c>
      <c r="BQ150">
        <v>2</v>
      </c>
      <c r="BR150">
        <v>1</v>
      </c>
      <c r="BS150">
        <v>0</v>
      </c>
      <c r="BT150">
        <v>0</v>
      </c>
      <c r="BU150">
        <v>0</v>
      </c>
      <c r="BV150">
        <v>2</v>
      </c>
      <c r="BW150">
        <v>2</v>
      </c>
      <c r="BX150">
        <v>0</v>
      </c>
      <c r="BY150">
        <v>0</v>
      </c>
      <c r="BZ150" t="s">
        <v>3333</v>
      </c>
      <c r="CA150" t="s">
        <v>3155</v>
      </c>
      <c r="CB150" t="s">
        <v>3155</v>
      </c>
      <c r="CC150" t="s">
        <v>3163</v>
      </c>
      <c r="CD150" t="s">
        <v>3159</v>
      </c>
      <c r="CE150" t="s">
        <v>3155</v>
      </c>
      <c r="CF150" t="s">
        <v>3155</v>
      </c>
      <c r="CG150" t="s">
        <v>3157</v>
      </c>
      <c r="CH150" t="s">
        <v>3160</v>
      </c>
      <c r="CI150" t="s">
        <v>3155</v>
      </c>
      <c r="CJ150" t="s">
        <v>3305</v>
      </c>
      <c r="CK150" t="s">
        <v>3155</v>
      </c>
      <c r="CL150" t="s">
        <v>3155</v>
      </c>
      <c r="CM150" t="s">
        <v>3155</v>
      </c>
      <c r="CN150" t="s">
        <v>1428</v>
      </c>
      <c r="CO150" t="s">
        <v>3155</v>
      </c>
      <c r="CP150" t="s">
        <v>3193</v>
      </c>
      <c r="EK150">
        <v>2</v>
      </c>
      <c r="EL150">
        <v>1</v>
      </c>
      <c r="EM150">
        <v>0</v>
      </c>
      <c r="EN150">
        <v>0</v>
      </c>
      <c r="EO150">
        <v>0</v>
      </c>
      <c r="EP150">
        <v>0</v>
      </c>
      <c r="EQ150">
        <v>0</v>
      </c>
      <c r="ER150">
        <v>0</v>
      </c>
      <c r="ES150">
        <v>0</v>
      </c>
      <c r="ET150">
        <v>0</v>
      </c>
      <c r="EU150">
        <v>0</v>
      </c>
      <c r="EV150">
        <v>1</v>
      </c>
      <c r="EW150">
        <v>0</v>
      </c>
      <c r="EX150">
        <v>0</v>
      </c>
      <c r="EY150">
        <v>0</v>
      </c>
      <c r="EZ150">
        <v>0</v>
      </c>
      <c r="FA150">
        <v>4</v>
      </c>
    </row>
    <row r="151" spans="1:184">
      <c r="A151" t="s">
        <v>3331</v>
      </c>
      <c r="B151">
        <v>2256</v>
      </c>
      <c r="C151" t="s">
        <v>3319</v>
      </c>
      <c r="D151" t="s">
        <v>3318</v>
      </c>
      <c r="E151" t="s">
        <v>2829</v>
      </c>
      <c r="F151" t="s">
        <v>3155</v>
      </c>
      <c r="G151" t="s">
        <v>3043</v>
      </c>
      <c r="H151" t="s">
        <v>2338</v>
      </c>
      <c r="I151" t="s">
        <v>3332</v>
      </c>
      <c r="J151" t="s">
        <v>3331</v>
      </c>
      <c r="K151">
        <v>6626000</v>
      </c>
      <c r="L151">
        <v>1576820</v>
      </c>
      <c r="M151" t="s">
        <v>3155</v>
      </c>
      <c r="N151" t="s">
        <v>3155</v>
      </c>
      <c r="O151" t="s">
        <v>3330</v>
      </c>
      <c r="P151" t="s">
        <v>3169</v>
      </c>
      <c r="Q151" t="s">
        <v>3155</v>
      </c>
      <c r="R151" s="115">
        <v>40784</v>
      </c>
      <c r="S151" t="s">
        <v>3148</v>
      </c>
      <c r="T151" t="s">
        <v>2519</v>
      </c>
      <c r="U151" t="s">
        <v>3201</v>
      </c>
      <c r="V151" t="s">
        <v>3200</v>
      </c>
      <c r="W151" t="s">
        <v>3155</v>
      </c>
      <c r="X151" t="s">
        <v>3329</v>
      </c>
      <c r="Y151" t="s">
        <v>3148</v>
      </c>
      <c r="Z151" t="s">
        <v>2519</v>
      </c>
      <c r="AA151" t="s">
        <v>3198</v>
      </c>
      <c r="AB151" t="s">
        <v>3197</v>
      </c>
      <c r="AC151">
        <v>422</v>
      </c>
      <c r="AD151" t="s">
        <v>3155</v>
      </c>
      <c r="AE151">
        <v>4</v>
      </c>
      <c r="AF151">
        <v>2.8411770000000001</v>
      </c>
      <c r="AG151" t="s">
        <v>3328</v>
      </c>
      <c r="AH151">
        <v>25</v>
      </c>
      <c r="AI151">
        <v>2.7119195161141398</v>
      </c>
      <c r="AJ151">
        <v>11.96770833333334</v>
      </c>
      <c r="AK151">
        <v>67.632681564245772</v>
      </c>
      <c r="AL151">
        <v>30.094786729857816</v>
      </c>
      <c r="AM151">
        <v>8.2917659969697528</v>
      </c>
      <c r="AN151">
        <v>41.232227488151658</v>
      </c>
      <c r="AO151">
        <v>1.4218009478672986</v>
      </c>
      <c r="AP151">
        <v>10</v>
      </c>
      <c r="AQ151" t="s">
        <v>3327</v>
      </c>
      <c r="AR151" t="s">
        <v>3326</v>
      </c>
      <c r="AS151" t="s">
        <v>1763</v>
      </c>
      <c r="AT151" t="s">
        <v>3325</v>
      </c>
      <c r="AU151" t="s">
        <v>3324</v>
      </c>
      <c r="AV151" t="s">
        <v>3323</v>
      </c>
      <c r="AW151" t="s">
        <v>3163</v>
      </c>
      <c r="AX151" t="s">
        <v>3155</v>
      </c>
      <c r="AY151">
        <v>2</v>
      </c>
      <c r="AZ151">
        <v>1</v>
      </c>
      <c r="BA151" t="s">
        <v>3322</v>
      </c>
      <c r="BB151" t="s">
        <v>3237</v>
      </c>
      <c r="BC151" t="s">
        <v>3155</v>
      </c>
      <c r="BD151" t="s">
        <v>3155</v>
      </c>
      <c r="BE151" t="s">
        <v>3321</v>
      </c>
      <c r="BF151" t="s">
        <v>3155</v>
      </c>
      <c r="BG151" t="s">
        <v>3155</v>
      </c>
      <c r="BH151">
        <v>3</v>
      </c>
      <c r="BI151">
        <v>0</v>
      </c>
      <c r="BJ151">
        <v>0</v>
      </c>
      <c r="BK151">
        <v>0</v>
      </c>
      <c r="BL151">
        <v>0</v>
      </c>
      <c r="BM151">
        <v>0</v>
      </c>
      <c r="BN151">
        <v>0</v>
      </c>
      <c r="BO151">
        <v>0</v>
      </c>
      <c r="BP151">
        <v>1</v>
      </c>
      <c r="BQ151">
        <v>3</v>
      </c>
      <c r="BR151">
        <v>0</v>
      </c>
      <c r="BS151">
        <v>0</v>
      </c>
      <c r="BT151">
        <v>0</v>
      </c>
      <c r="BU151">
        <v>0</v>
      </c>
      <c r="BV151">
        <v>2</v>
      </c>
      <c r="BW151">
        <v>1</v>
      </c>
      <c r="BX151">
        <v>0</v>
      </c>
      <c r="BY151">
        <v>0</v>
      </c>
      <c r="BZ151" t="s">
        <v>3161</v>
      </c>
      <c r="CA151" t="s">
        <v>3155</v>
      </c>
      <c r="CB151" t="s">
        <v>3155</v>
      </c>
      <c r="CC151" t="s">
        <v>3163</v>
      </c>
      <c r="CD151" t="s">
        <v>3159</v>
      </c>
      <c r="CE151" t="s">
        <v>3155</v>
      </c>
      <c r="CF151" t="s">
        <v>3155</v>
      </c>
      <c r="CG151" t="s">
        <v>3181</v>
      </c>
      <c r="CH151" t="s">
        <v>3160</v>
      </c>
      <c r="CI151" t="s">
        <v>3155</v>
      </c>
      <c r="CJ151" t="s">
        <v>3305</v>
      </c>
      <c r="CK151" t="s">
        <v>3155</v>
      </c>
      <c r="CL151" t="s">
        <v>3155</v>
      </c>
      <c r="CM151" t="s">
        <v>3155</v>
      </c>
      <c r="CN151" t="s">
        <v>1428</v>
      </c>
      <c r="CO151" t="s">
        <v>3320</v>
      </c>
      <c r="CP151" t="s">
        <v>3193</v>
      </c>
      <c r="EK151">
        <v>2</v>
      </c>
      <c r="EL151">
        <v>2</v>
      </c>
      <c r="EM151">
        <v>0</v>
      </c>
      <c r="EN151">
        <v>0</v>
      </c>
      <c r="EO151">
        <v>0</v>
      </c>
      <c r="EP151">
        <v>0</v>
      </c>
      <c r="EQ151">
        <v>0</v>
      </c>
      <c r="ER151">
        <v>0</v>
      </c>
      <c r="ES151">
        <v>0</v>
      </c>
      <c r="ET151">
        <v>0</v>
      </c>
      <c r="EU151">
        <v>0</v>
      </c>
      <c r="EV151">
        <v>0</v>
      </c>
      <c r="EW151">
        <v>0</v>
      </c>
      <c r="EX151">
        <v>0</v>
      </c>
      <c r="EY151">
        <v>0</v>
      </c>
      <c r="EZ151">
        <v>0</v>
      </c>
      <c r="FA151">
        <v>4</v>
      </c>
    </row>
    <row r="152" spans="1:184">
      <c r="A152" t="s">
        <v>3315</v>
      </c>
      <c r="B152">
        <v>2256</v>
      </c>
      <c r="C152" t="s">
        <v>3319</v>
      </c>
      <c r="D152" t="s">
        <v>3318</v>
      </c>
      <c r="E152" t="s">
        <v>2829</v>
      </c>
      <c r="F152" t="s">
        <v>3155</v>
      </c>
      <c r="G152" t="s">
        <v>3043</v>
      </c>
      <c r="H152" t="s">
        <v>3317</v>
      </c>
      <c r="I152" t="s">
        <v>3316</v>
      </c>
      <c r="J152" t="s">
        <v>3315</v>
      </c>
      <c r="K152">
        <v>6617210</v>
      </c>
      <c r="L152">
        <v>1609770</v>
      </c>
      <c r="M152" t="s">
        <v>3155</v>
      </c>
      <c r="N152" t="s">
        <v>3155</v>
      </c>
      <c r="O152" t="s">
        <v>3314</v>
      </c>
      <c r="P152" t="s">
        <v>3169</v>
      </c>
      <c r="Q152" t="s">
        <v>3155</v>
      </c>
      <c r="R152" s="115">
        <v>40784</v>
      </c>
      <c r="S152" t="s">
        <v>3148</v>
      </c>
      <c r="T152" t="s">
        <v>2519</v>
      </c>
      <c r="U152" t="s">
        <v>3201</v>
      </c>
      <c r="V152" t="s">
        <v>3200</v>
      </c>
      <c r="W152" t="s">
        <v>3155</v>
      </c>
      <c r="X152" t="s">
        <v>3155</v>
      </c>
      <c r="Y152" t="s">
        <v>3148</v>
      </c>
      <c r="Z152" t="s">
        <v>2519</v>
      </c>
      <c r="AA152" t="s">
        <v>3198</v>
      </c>
      <c r="AB152" t="s">
        <v>3197</v>
      </c>
      <c r="AC152">
        <v>413</v>
      </c>
      <c r="AD152" t="s">
        <v>3155</v>
      </c>
      <c r="AE152">
        <v>4</v>
      </c>
      <c r="AF152">
        <v>2.91</v>
      </c>
      <c r="AG152" t="s">
        <v>3313</v>
      </c>
      <c r="AH152">
        <v>65</v>
      </c>
      <c r="AI152">
        <v>5.0063075810678246</v>
      </c>
      <c r="AJ152">
        <v>13.24057591623037</v>
      </c>
      <c r="AK152">
        <v>62.244094488188978</v>
      </c>
      <c r="AL152">
        <v>17.191283292978206</v>
      </c>
      <c r="AM152">
        <v>8.1727005515633646</v>
      </c>
      <c r="AN152">
        <v>15.012106537530268</v>
      </c>
      <c r="AO152">
        <v>0.96852300242130751</v>
      </c>
      <c r="AP152">
        <v>10</v>
      </c>
      <c r="AQ152" t="s">
        <v>3157</v>
      </c>
      <c r="AR152" t="s">
        <v>3181</v>
      </c>
      <c r="AS152" t="s">
        <v>1763</v>
      </c>
      <c r="AT152" t="s">
        <v>3312</v>
      </c>
      <c r="AU152" t="s">
        <v>3167</v>
      </c>
      <c r="AV152" t="s">
        <v>3311</v>
      </c>
      <c r="AW152" t="s">
        <v>3163</v>
      </c>
      <c r="AX152" t="s">
        <v>3155</v>
      </c>
      <c r="AY152">
        <v>2</v>
      </c>
      <c r="AZ152">
        <v>0</v>
      </c>
      <c r="BA152" t="s">
        <v>3310</v>
      </c>
      <c r="BB152" t="s">
        <v>3144</v>
      </c>
      <c r="BC152" t="s">
        <v>3250</v>
      </c>
      <c r="BD152" t="s">
        <v>3155</v>
      </c>
      <c r="BE152" t="s">
        <v>3054</v>
      </c>
      <c r="BF152" t="s">
        <v>3155</v>
      </c>
      <c r="BG152" t="s">
        <v>3155</v>
      </c>
      <c r="BH152">
        <v>1</v>
      </c>
      <c r="BI152">
        <v>1</v>
      </c>
      <c r="BJ152">
        <v>2</v>
      </c>
      <c r="BK152">
        <v>2</v>
      </c>
      <c r="BL152">
        <v>2</v>
      </c>
      <c r="BM152">
        <v>1</v>
      </c>
      <c r="BN152">
        <v>1</v>
      </c>
      <c r="BO152">
        <v>0</v>
      </c>
      <c r="BP152">
        <v>0</v>
      </c>
      <c r="BQ152">
        <v>0</v>
      </c>
      <c r="BR152">
        <v>0</v>
      </c>
      <c r="BS152">
        <v>0</v>
      </c>
      <c r="BT152">
        <v>1</v>
      </c>
      <c r="BU152">
        <v>0</v>
      </c>
      <c r="BV152">
        <v>2</v>
      </c>
      <c r="BW152">
        <v>2</v>
      </c>
      <c r="BX152">
        <v>1</v>
      </c>
      <c r="BY152">
        <v>0</v>
      </c>
      <c r="BZ152" t="s">
        <v>3161</v>
      </c>
      <c r="CA152" t="s">
        <v>3155</v>
      </c>
      <c r="CB152" t="s">
        <v>3155</v>
      </c>
      <c r="CC152" t="s">
        <v>3181</v>
      </c>
      <c r="CD152" t="s">
        <v>3159</v>
      </c>
      <c r="CE152" t="s">
        <v>3155</v>
      </c>
      <c r="CF152" t="s">
        <v>3155</v>
      </c>
      <c r="CG152" t="s">
        <v>3157</v>
      </c>
      <c r="CH152" t="s">
        <v>3160</v>
      </c>
      <c r="CI152" t="s">
        <v>3155</v>
      </c>
      <c r="CJ152" t="s">
        <v>3048</v>
      </c>
      <c r="CK152" t="s">
        <v>3156</v>
      </c>
      <c r="CL152" t="s">
        <v>3155</v>
      </c>
      <c r="CM152" t="s">
        <v>3155</v>
      </c>
      <c r="CN152" t="s">
        <v>1428</v>
      </c>
      <c r="CO152" t="s">
        <v>3155</v>
      </c>
      <c r="CP152" t="s">
        <v>3193</v>
      </c>
      <c r="EK152">
        <v>0</v>
      </c>
      <c r="EL152">
        <v>1</v>
      </c>
      <c r="EM152">
        <v>0</v>
      </c>
      <c r="EN152">
        <v>0</v>
      </c>
      <c r="EO152">
        <v>0</v>
      </c>
      <c r="EP152">
        <v>1</v>
      </c>
      <c r="EQ152">
        <v>0</v>
      </c>
      <c r="ER152">
        <v>1</v>
      </c>
      <c r="ES152">
        <v>0</v>
      </c>
      <c r="ET152">
        <v>0</v>
      </c>
      <c r="EU152">
        <v>0</v>
      </c>
      <c r="EV152">
        <v>0</v>
      </c>
      <c r="EW152">
        <v>0</v>
      </c>
      <c r="EX152">
        <v>1</v>
      </c>
      <c r="EY152">
        <v>0</v>
      </c>
      <c r="EZ152">
        <v>0</v>
      </c>
      <c r="FA152">
        <v>4</v>
      </c>
    </row>
    <row r="154" spans="1:184">
      <c r="A154" t="s">
        <v>2351</v>
      </c>
      <c r="B154" s="147" t="s">
        <v>3289</v>
      </c>
      <c r="C154" t="s">
        <v>3302</v>
      </c>
      <c r="E154" s="5" t="s">
        <v>2352</v>
      </c>
      <c r="G154" t="s">
        <v>3043</v>
      </c>
      <c r="H154" t="s">
        <v>2353</v>
      </c>
      <c r="J154" s="210" t="s">
        <v>3309</v>
      </c>
      <c r="K154">
        <v>6582822</v>
      </c>
      <c r="L154">
        <v>1346617</v>
      </c>
      <c r="R154" s="115">
        <v>40795</v>
      </c>
      <c r="S154" s="5" t="s">
        <v>3302</v>
      </c>
      <c r="T154" s="5" t="s">
        <v>3301</v>
      </c>
      <c r="W154" t="s">
        <v>2351</v>
      </c>
      <c r="Y154" s="96" t="s">
        <v>3293</v>
      </c>
      <c r="Z154" s="96" t="s">
        <v>1667</v>
      </c>
      <c r="AB154" s="501">
        <v>0</v>
      </c>
      <c r="AC154">
        <v>415</v>
      </c>
      <c r="AD154">
        <v>11</v>
      </c>
      <c r="AE154">
        <v>0</v>
      </c>
      <c r="AF154" s="78">
        <v>2.52</v>
      </c>
      <c r="AG154" t="s">
        <v>3308</v>
      </c>
      <c r="AH154">
        <v>73</v>
      </c>
      <c r="AI154">
        <v>5.03</v>
      </c>
      <c r="AJ154">
        <v>13.8</v>
      </c>
      <c r="AK154">
        <v>48.7</v>
      </c>
      <c r="AL154">
        <v>13</v>
      </c>
      <c r="AM154">
        <v>6.3756444792629647</v>
      </c>
      <c r="AN154">
        <v>12.3</v>
      </c>
      <c r="AO154">
        <v>3.9</v>
      </c>
      <c r="AP154" s="147">
        <v>10</v>
      </c>
      <c r="AQ154">
        <v>4.5</v>
      </c>
      <c r="AR154">
        <v>4.5</v>
      </c>
      <c r="AS154">
        <v>3</v>
      </c>
      <c r="AT154">
        <v>1.7</v>
      </c>
      <c r="AU154">
        <v>2</v>
      </c>
      <c r="AW154">
        <v>1</v>
      </c>
      <c r="AY154">
        <v>3</v>
      </c>
      <c r="AZ154">
        <v>3</v>
      </c>
      <c r="BA154">
        <v>12.8</v>
      </c>
      <c r="BB154" s="5" t="s">
        <v>3237</v>
      </c>
      <c r="BC154" s="5" t="s">
        <v>3055</v>
      </c>
      <c r="BE154" s="5" t="s">
        <v>3299</v>
      </c>
      <c r="BH154">
        <v>3</v>
      </c>
      <c r="BI154">
        <v>1</v>
      </c>
      <c r="BJ154">
        <v>0</v>
      </c>
      <c r="BK154">
        <v>0</v>
      </c>
      <c r="BL154">
        <v>0</v>
      </c>
      <c r="BM154">
        <v>0</v>
      </c>
      <c r="BN154">
        <v>0</v>
      </c>
      <c r="BO154">
        <v>0</v>
      </c>
      <c r="BP154">
        <v>2</v>
      </c>
      <c r="BQ154">
        <v>0</v>
      </c>
      <c r="BR154">
        <v>0</v>
      </c>
      <c r="BS154">
        <v>0</v>
      </c>
      <c r="BT154">
        <v>0</v>
      </c>
      <c r="BU154">
        <v>0</v>
      </c>
      <c r="BV154">
        <v>1</v>
      </c>
      <c r="BW154">
        <v>1</v>
      </c>
      <c r="BX154">
        <v>0</v>
      </c>
      <c r="BY154">
        <v>0</v>
      </c>
      <c r="BZ154" s="5" t="s">
        <v>3142</v>
      </c>
      <c r="CA154" s="5" t="s">
        <v>3053</v>
      </c>
      <c r="CC154">
        <v>0</v>
      </c>
      <c r="CD154" s="5" t="s">
        <v>3307</v>
      </c>
      <c r="CE154" s="5" t="s">
        <v>3306</v>
      </c>
      <c r="CF154" s="5" t="s">
        <v>3062</v>
      </c>
      <c r="CG154">
        <v>1</v>
      </c>
      <c r="CH154">
        <v>2</v>
      </c>
      <c r="CI154">
        <v>2</v>
      </c>
      <c r="CJ154" s="5" t="s">
        <v>3305</v>
      </c>
      <c r="CN154" s="5" t="s">
        <v>1428</v>
      </c>
      <c r="CR154" t="s">
        <v>2351</v>
      </c>
      <c r="EK154" s="147">
        <v>3</v>
      </c>
      <c r="EL154" s="147">
        <v>1</v>
      </c>
      <c r="EM154" s="147">
        <v>0</v>
      </c>
      <c r="EN154" s="147">
        <v>1</v>
      </c>
      <c r="EO154" s="147">
        <v>0</v>
      </c>
      <c r="EP154" s="147">
        <v>0</v>
      </c>
      <c r="EQ154" s="147">
        <v>0</v>
      </c>
      <c r="ER154" s="147">
        <v>0</v>
      </c>
      <c r="ES154" s="147">
        <v>0</v>
      </c>
      <c r="ET154" s="147">
        <v>0</v>
      </c>
      <c r="EU154" s="147">
        <v>0</v>
      </c>
      <c r="EV154" s="147">
        <v>0</v>
      </c>
      <c r="EW154" s="147">
        <v>0</v>
      </c>
      <c r="EX154" s="147">
        <v>0</v>
      </c>
      <c r="EY154" s="147">
        <v>0</v>
      </c>
      <c r="EZ154" s="147">
        <v>1</v>
      </c>
      <c r="FA154" s="479">
        <v>0</v>
      </c>
      <c r="FB154" s="478">
        <v>1.4457831325301207</v>
      </c>
      <c r="FC154">
        <v>0.72289156626506024</v>
      </c>
      <c r="FD154">
        <v>0.24096385542168677</v>
      </c>
      <c r="FE154">
        <v>0</v>
      </c>
      <c r="FF154">
        <v>0.24096385542168677</v>
      </c>
      <c r="FG154">
        <v>0</v>
      </c>
      <c r="FH154">
        <v>0</v>
      </c>
      <c r="FI154">
        <v>0</v>
      </c>
      <c r="FJ154">
        <v>0</v>
      </c>
      <c r="FK154">
        <v>0</v>
      </c>
      <c r="FL154">
        <v>0</v>
      </c>
      <c r="FM154">
        <v>0</v>
      </c>
      <c r="FN154">
        <v>0</v>
      </c>
      <c r="FO154">
        <v>0</v>
      </c>
      <c r="FP154">
        <v>0</v>
      </c>
      <c r="FQ154">
        <v>0</v>
      </c>
      <c r="FR154">
        <v>0.24096385542168677</v>
      </c>
    </row>
    <row r="155" spans="1:184">
      <c r="A155" t="s">
        <v>2363</v>
      </c>
      <c r="B155" s="147" t="s">
        <v>3289</v>
      </c>
      <c r="C155" t="s">
        <v>3302</v>
      </c>
      <c r="E155" s="5" t="s">
        <v>2352</v>
      </c>
      <c r="G155" t="s">
        <v>3043</v>
      </c>
      <c r="H155" t="s">
        <v>3304</v>
      </c>
      <c r="J155" s="210" t="s">
        <v>3303</v>
      </c>
      <c r="K155">
        <v>6646030</v>
      </c>
      <c r="L155">
        <v>1354040</v>
      </c>
      <c r="R155" s="115">
        <v>40801</v>
      </c>
      <c r="S155" s="5" t="s">
        <v>3302</v>
      </c>
      <c r="T155" s="5" t="s">
        <v>3301</v>
      </c>
      <c r="W155" t="s">
        <v>2363</v>
      </c>
      <c r="Y155" s="96" t="s">
        <v>3293</v>
      </c>
      <c r="Z155" s="96" t="s">
        <v>1667</v>
      </c>
      <c r="AB155" s="501">
        <v>0</v>
      </c>
      <c r="AC155">
        <v>432</v>
      </c>
      <c r="AD155">
        <v>8</v>
      </c>
      <c r="AE155">
        <v>0</v>
      </c>
      <c r="AF155" s="78">
        <v>2.4</v>
      </c>
      <c r="AH155">
        <v>48</v>
      </c>
      <c r="AI155">
        <v>4.1100000000000003</v>
      </c>
      <c r="AJ155">
        <v>16.7</v>
      </c>
      <c r="AK155">
        <v>43</v>
      </c>
      <c r="AL155">
        <v>1.2</v>
      </c>
      <c r="AM155">
        <v>5.4474358528300595</v>
      </c>
      <c r="AN155">
        <v>1.9</v>
      </c>
      <c r="AO155">
        <v>5.3</v>
      </c>
      <c r="AP155" s="147">
        <v>2</v>
      </c>
      <c r="AQ155">
        <v>4.5</v>
      </c>
      <c r="AR155">
        <v>4.5</v>
      </c>
      <c r="AS155">
        <v>3</v>
      </c>
      <c r="AT155">
        <v>1.9</v>
      </c>
      <c r="AU155">
        <v>2</v>
      </c>
      <c r="AW155">
        <v>2</v>
      </c>
      <c r="AY155">
        <v>3</v>
      </c>
      <c r="AZ155">
        <v>2</v>
      </c>
      <c r="BA155">
        <v>12.2</v>
      </c>
      <c r="BB155" s="5" t="s">
        <v>3237</v>
      </c>
      <c r="BC155" s="5" t="s">
        <v>3055</v>
      </c>
      <c r="BD155" s="5" t="s">
        <v>3056</v>
      </c>
      <c r="BE155" s="5" t="s">
        <v>3300</v>
      </c>
      <c r="BF155" s="5" t="s">
        <v>3054</v>
      </c>
      <c r="BG155" s="5" t="s">
        <v>3299</v>
      </c>
      <c r="BH155">
        <v>3</v>
      </c>
      <c r="BI155">
        <v>1</v>
      </c>
      <c r="BJ155">
        <v>1</v>
      </c>
      <c r="BK155">
        <v>1</v>
      </c>
      <c r="BL155">
        <v>1</v>
      </c>
      <c r="BM155">
        <v>0</v>
      </c>
      <c r="BN155">
        <v>0</v>
      </c>
      <c r="BO155">
        <v>0</v>
      </c>
      <c r="BP155">
        <v>1</v>
      </c>
      <c r="BQ155">
        <v>0</v>
      </c>
      <c r="BR155">
        <v>0</v>
      </c>
      <c r="BS155">
        <v>0</v>
      </c>
      <c r="BT155">
        <v>1</v>
      </c>
      <c r="BU155">
        <v>1</v>
      </c>
      <c r="BV155">
        <v>3</v>
      </c>
      <c r="BW155">
        <v>2</v>
      </c>
      <c r="BX155">
        <v>1</v>
      </c>
      <c r="BY155">
        <v>1</v>
      </c>
      <c r="BZ155" s="5" t="s">
        <v>3053</v>
      </c>
      <c r="CA155" s="5" t="s">
        <v>3161</v>
      </c>
      <c r="CB155" s="5" t="s">
        <v>3290</v>
      </c>
      <c r="CC155">
        <v>0</v>
      </c>
      <c r="CD155" s="96" t="s">
        <v>3062</v>
      </c>
      <c r="CE155" s="96" t="s">
        <v>3298</v>
      </c>
      <c r="CF155" s="96" t="s">
        <v>3297</v>
      </c>
      <c r="CG155">
        <v>1</v>
      </c>
      <c r="CH155">
        <v>2</v>
      </c>
      <c r="CI155">
        <v>2</v>
      </c>
      <c r="CJ155" s="5" t="s">
        <v>3048</v>
      </c>
      <c r="CK155" s="5">
        <v>3</v>
      </c>
      <c r="CN155" s="5" t="s">
        <v>1428</v>
      </c>
      <c r="CO155" s="5" t="s">
        <v>3296</v>
      </c>
      <c r="CR155" t="s">
        <v>2363</v>
      </c>
      <c r="EK155" s="147">
        <v>0</v>
      </c>
      <c r="EL155" s="147">
        <v>1</v>
      </c>
      <c r="EM155" s="147">
        <v>0</v>
      </c>
      <c r="EN155" s="147">
        <v>0</v>
      </c>
      <c r="EO155" s="147">
        <v>0</v>
      </c>
      <c r="EP155" s="147">
        <v>0</v>
      </c>
      <c r="EQ155" s="147">
        <v>0</v>
      </c>
      <c r="ER155" s="147">
        <v>0</v>
      </c>
      <c r="ES155" s="147">
        <v>0</v>
      </c>
      <c r="ET155" s="147">
        <v>0</v>
      </c>
      <c r="EU155" s="147">
        <v>0</v>
      </c>
      <c r="EV155" s="147">
        <v>0</v>
      </c>
      <c r="EW155" s="147">
        <v>0</v>
      </c>
      <c r="EX155" s="147">
        <v>0</v>
      </c>
      <c r="EY155" s="147">
        <v>0</v>
      </c>
      <c r="EZ155" s="147">
        <v>0</v>
      </c>
      <c r="FA155" s="479">
        <v>0</v>
      </c>
      <c r="FB155" s="478">
        <v>0.23148148148148145</v>
      </c>
      <c r="FC155">
        <v>0</v>
      </c>
      <c r="FD155">
        <v>0.23148148148148145</v>
      </c>
      <c r="FE155">
        <v>0</v>
      </c>
      <c r="FF155">
        <v>0</v>
      </c>
      <c r="FG155">
        <v>0</v>
      </c>
      <c r="FH155">
        <v>0</v>
      </c>
      <c r="FI155">
        <v>0</v>
      </c>
      <c r="FJ155">
        <v>0</v>
      </c>
      <c r="FK155">
        <v>0</v>
      </c>
      <c r="FL155">
        <v>0</v>
      </c>
      <c r="FM155">
        <v>0</v>
      </c>
      <c r="FN155">
        <v>0</v>
      </c>
      <c r="FO155">
        <v>0</v>
      </c>
      <c r="FP155">
        <v>0</v>
      </c>
      <c r="FQ155">
        <v>0</v>
      </c>
      <c r="FR155">
        <v>0</v>
      </c>
    </row>
    <row r="157" spans="1:184">
      <c r="A157" t="s">
        <v>2404</v>
      </c>
      <c r="B157" s="147" t="s">
        <v>3289</v>
      </c>
      <c r="E157" t="s">
        <v>2389</v>
      </c>
      <c r="G157" t="s">
        <v>3043</v>
      </c>
      <c r="H157" t="s">
        <v>3295</v>
      </c>
      <c r="I157" s="147">
        <v>1</v>
      </c>
      <c r="J157" s="377"/>
      <c r="K157" s="514">
        <v>7222736</v>
      </c>
      <c r="L157" s="513">
        <v>1630034</v>
      </c>
      <c r="M157" t="s">
        <v>2406</v>
      </c>
      <c r="P157" t="s">
        <v>3294</v>
      </c>
      <c r="Q157">
        <v>360</v>
      </c>
      <c r="R157" s="115">
        <v>40819</v>
      </c>
      <c r="S157" t="s">
        <v>3285</v>
      </c>
      <c r="T157" t="s">
        <v>3284</v>
      </c>
      <c r="W157" t="s">
        <v>2404</v>
      </c>
      <c r="Y157" s="96" t="s">
        <v>3293</v>
      </c>
      <c r="Z157" s="96" t="s">
        <v>1667</v>
      </c>
      <c r="AB157" s="501">
        <v>0.46838407494145201</v>
      </c>
      <c r="AC157">
        <v>427</v>
      </c>
      <c r="AD157">
        <v>1</v>
      </c>
      <c r="AE157">
        <v>2</v>
      </c>
      <c r="AH157">
        <v>14</v>
      </c>
      <c r="AI157">
        <v>2.23</v>
      </c>
      <c r="AJ157">
        <v>19.5</v>
      </c>
      <c r="AK157">
        <v>18.100000000000001</v>
      </c>
      <c r="AL157">
        <v>0</v>
      </c>
      <c r="AM157">
        <v>5.9630442441479889</v>
      </c>
      <c r="AN157">
        <v>0</v>
      </c>
      <c r="AO157">
        <v>4</v>
      </c>
      <c r="AP157">
        <v>6</v>
      </c>
      <c r="AQ157">
        <v>9</v>
      </c>
      <c r="AR157">
        <v>5</v>
      </c>
      <c r="AS157">
        <v>3</v>
      </c>
      <c r="AT157">
        <v>0.4</v>
      </c>
      <c r="AU157">
        <v>1.1000000000000001</v>
      </c>
      <c r="AW157">
        <v>2</v>
      </c>
      <c r="AY157">
        <v>1</v>
      </c>
      <c r="AZ157">
        <v>2</v>
      </c>
      <c r="BA157">
        <v>6</v>
      </c>
      <c r="BB157" t="s">
        <v>3279</v>
      </c>
      <c r="BC157" t="s">
        <v>3292</v>
      </c>
      <c r="BD157" t="s">
        <v>3291</v>
      </c>
      <c r="BE157" t="s">
        <v>3106</v>
      </c>
      <c r="BH157">
        <v>0</v>
      </c>
      <c r="BI157">
        <v>0</v>
      </c>
      <c r="BJ157">
        <v>0</v>
      </c>
      <c r="BK157">
        <v>0</v>
      </c>
      <c r="BL157">
        <v>3</v>
      </c>
      <c r="BM157">
        <v>3</v>
      </c>
      <c r="BN157">
        <v>2</v>
      </c>
      <c r="BO157">
        <v>1</v>
      </c>
      <c r="BP157">
        <v>0</v>
      </c>
      <c r="BQ157">
        <v>0</v>
      </c>
      <c r="BR157">
        <v>0</v>
      </c>
      <c r="BS157">
        <v>0</v>
      </c>
      <c r="BT157">
        <v>0</v>
      </c>
      <c r="BU157">
        <v>2</v>
      </c>
      <c r="BV157">
        <v>1</v>
      </c>
      <c r="BW157">
        <v>1</v>
      </c>
      <c r="BX157">
        <v>1</v>
      </c>
      <c r="BY157">
        <v>2</v>
      </c>
      <c r="BZ157" t="s">
        <v>3290</v>
      </c>
      <c r="CC157">
        <v>1</v>
      </c>
      <c r="CJ157" t="s">
        <v>3048</v>
      </c>
      <c r="CK157">
        <v>5</v>
      </c>
      <c r="CN157" t="s">
        <v>1428</v>
      </c>
      <c r="CR157" t="s">
        <v>2404</v>
      </c>
      <c r="EJ157">
        <v>15</v>
      </c>
      <c r="EK157" s="147">
        <v>5</v>
      </c>
      <c r="EL157" s="147">
        <v>4</v>
      </c>
      <c r="EM157" s="147">
        <v>3</v>
      </c>
      <c r="EN157" s="147">
        <v>1</v>
      </c>
      <c r="EO157" s="147">
        <v>1</v>
      </c>
      <c r="EP157" s="147">
        <v>0</v>
      </c>
      <c r="EQ157" s="147">
        <v>0</v>
      </c>
      <c r="ER157" s="147">
        <v>0</v>
      </c>
      <c r="ES157" s="147">
        <v>0</v>
      </c>
      <c r="ET157" s="147">
        <v>0</v>
      </c>
      <c r="EU157" s="147">
        <v>0</v>
      </c>
      <c r="EV157" s="147">
        <v>1</v>
      </c>
      <c r="EW157" s="147">
        <v>0</v>
      </c>
      <c r="EX157" s="147">
        <v>0</v>
      </c>
      <c r="EY157" s="147">
        <v>0</v>
      </c>
      <c r="EZ157" s="147">
        <v>0</v>
      </c>
      <c r="FA157" s="479">
        <v>0.46838407494145201</v>
      </c>
      <c r="FB157" s="478">
        <v>0.93676814988290402</v>
      </c>
      <c r="FC157" s="478">
        <v>0.46838407494145201</v>
      </c>
      <c r="FD157" s="78">
        <v>0.23419203747072601</v>
      </c>
      <c r="FE157" s="78">
        <v>0</v>
      </c>
      <c r="FF157" s="78">
        <v>0.23419203747072601</v>
      </c>
      <c r="FG157" s="78">
        <v>0</v>
      </c>
      <c r="FH157" s="78">
        <v>0</v>
      </c>
      <c r="FI157" s="78">
        <v>0</v>
      </c>
      <c r="FJ157" s="78">
        <v>0</v>
      </c>
      <c r="FK157" s="78">
        <v>0</v>
      </c>
      <c r="FL157" s="78">
        <v>0</v>
      </c>
      <c r="FM157" s="78">
        <v>0</v>
      </c>
      <c r="FN157" s="78">
        <v>0</v>
      </c>
      <c r="FO157" s="78">
        <v>0</v>
      </c>
      <c r="FP157" s="78">
        <v>0</v>
      </c>
      <c r="FQ157" s="78">
        <v>0</v>
      </c>
      <c r="FR157" s="78">
        <v>0</v>
      </c>
    </row>
    <row r="158" spans="1:184">
      <c r="A158" t="s">
        <v>2411</v>
      </c>
      <c r="B158" s="147" t="s">
        <v>3289</v>
      </c>
      <c r="C158" t="s">
        <v>3288</v>
      </c>
      <c r="E158" t="s">
        <v>2389</v>
      </c>
      <c r="G158" s="147" t="s">
        <v>3043</v>
      </c>
      <c r="H158" t="s">
        <v>3287</v>
      </c>
      <c r="K158" s="513">
        <v>7222231</v>
      </c>
      <c r="L158" s="513">
        <v>1675647</v>
      </c>
      <c r="M158" t="s">
        <v>2413</v>
      </c>
      <c r="P158" t="s">
        <v>3286</v>
      </c>
      <c r="Q158">
        <v>280</v>
      </c>
      <c r="R158" s="115">
        <v>40819</v>
      </c>
      <c r="S158" t="s">
        <v>3285</v>
      </c>
      <c r="T158" t="s">
        <v>3284</v>
      </c>
      <c r="W158" t="s">
        <v>2411</v>
      </c>
      <c r="X158">
        <v>120109</v>
      </c>
      <c r="Y158" t="s">
        <v>3283</v>
      </c>
      <c r="Z158" t="s">
        <v>3282</v>
      </c>
      <c r="AA158">
        <v>13</v>
      </c>
      <c r="AC158">
        <v>411</v>
      </c>
      <c r="AD158">
        <v>3</v>
      </c>
      <c r="AE158">
        <v>3</v>
      </c>
      <c r="AF158">
        <v>2.54</v>
      </c>
      <c r="AG158">
        <v>0.72992700729927007</v>
      </c>
      <c r="AH158">
        <v>39</v>
      </c>
      <c r="AI158">
        <v>3.08</v>
      </c>
      <c r="AJ158">
        <v>18.100000000000001</v>
      </c>
      <c r="AK158">
        <v>20.9</v>
      </c>
      <c r="AL158">
        <v>1.5</v>
      </c>
      <c r="AM158">
        <v>6.3958601497201881</v>
      </c>
      <c r="AN158">
        <v>45.7</v>
      </c>
      <c r="AO158">
        <v>18.5</v>
      </c>
      <c r="AP158">
        <v>10</v>
      </c>
      <c r="AQ158">
        <v>0.75</v>
      </c>
      <c r="AR158">
        <v>0.75</v>
      </c>
      <c r="AS158">
        <v>3</v>
      </c>
      <c r="AT158">
        <v>0.3</v>
      </c>
      <c r="AU158">
        <v>0.6</v>
      </c>
      <c r="AW158">
        <v>2</v>
      </c>
      <c r="AY158">
        <v>1</v>
      </c>
      <c r="AZ158">
        <v>1</v>
      </c>
      <c r="BA158">
        <v>7</v>
      </c>
      <c r="BB158" t="s">
        <v>3281</v>
      </c>
      <c r="BC158" t="s">
        <v>3280</v>
      </c>
      <c r="BD158" t="s">
        <v>3279</v>
      </c>
      <c r="BE158" t="s">
        <v>3106</v>
      </c>
      <c r="BH158">
        <v>0</v>
      </c>
      <c r="BI158">
        <v>2</v>
      </c>
      <c r="BJ158">
        <v>0</v>
      </c>
      <c r="BK158">
        <v>0</v>
      </c>
      <c r="BL158">
        <v>2</v>
      </c>
      <c r="BM158">
        <v>0</v>
      </c>
      <c r="BN158">
        <v>0</v>
      </c>
      <c r="BO158">
        <v>0</v>
      </c>
      <c r="BP158">
        <v>0</v>
      </c>
      <c r="BQ158">
        <v>0</v>
      </c>
      <c r="BR158">
        <v>0</v>
      </c>
      <c r="BS158">
        <v>0</v>
      </c>
      <c r="BT158">
        <v>0</v>
      </c>
      <c r="BU158">
        <v>2</v>
      </c>
      <c r="BV158">
        <v>3</v>
      </c>
      <c r="BW158">
        <v>0</v>
      </c>
      <c r="BX158">
        <v>2</v>
      </c>
      <c r="BY158">
        <v>0</v>
      </c>
      <c r="BZ158" t="s">
        <v>3278</v>
      </c>
      <c r="CA158" t="s">
        <v>3277</v>
      </c>
      <c r="CC158">
        <v>2</v>
      </c>
      <c r="CD158" t="s">
        <v>3276</v>
      </c>
      <c r="CG158">
        <v>1</v>
      </c>
      <c r="CJ158" t="s">
        <v>3048</v>
      </c>
      <c r="CK158">
        <v>7</v>
      </c>
      <c r="CN158" t="s">
        <v>1428</v>
      </c>
      <c r="CO158" t="s">
        <v>3275</v>
      </c>
      <c r="CR158" t="s">
        <v>2411</v>
      </c>
      <c r="EJ158">
        <v>0</v>
      </c>
      <c r="EK158" s="147">
        <v>0</v>
      </c>
      <c r="EL158" s="147">
        <v>0</v>
      </c>
      <c r="EM158" s="147">
        <v>0</v>
      </c>
      <c r="EN158" s="147">
        <v>0</v>
      </c>
      <c r="EO158" s="147">
        <v>0</v>
      </c>
      <c r="EP158" s="147">
        <v>0</v>
      </c>
      <c r="EQ158" s="147">
        <v>0</v>
      </c>
      <c r="ER158" s="147">
        <v>0</v>
      </c>
      <c r="ES158" s="147">
        <v>0</v>
      </c>
      <c r="ET158" s="147">
        <v>0</v>
      </c>
      <c r="EU158" s="147">
        <v>0</v>
      </c>
      <c r="EV158" s="147">
        <v>0</v>
      </c>
      <c r="EW158" s="147">
        <v>0</v>
      </c>
      <c r="EX158" s="147">
        <v>0</v>
      </c>
      <c r="EY158" s="147">
        <v>0</v>
      </c>
      <c r="EZ158" s="147">
        <v>0</v>
      </c>
      <c r="FA158" s="479">
        <v>0.72992700729927007</v>
      </c>
      <c r="FB158" s="478">
        <v>0</v>
      </c>
      <c r="FC158">
        <v>0</v>
      </c>
      <c r="FD158">
        <v>0</v>
      </c>
      <c r="FE158">
        <v>0</v>
      </c>
      <c r="FF158">
        <v>0</v>
      </c>
      <c r="FG158">
        <v>0</v>
      </c>
      <c r="FH158">
        <v>0</v>
      </c>
      <c r="FI158">
        <v>0</v>
      </c>
      <c r="FJ158">
        <v>0</v>
      </c>
      <c r="FK158">
        <v>0</v>
      </c>
      <c r="FL158">
        <v>0</v>
      </c>
      <c r="FM158">
        <v>0</v>
      </c>
      <c r="FN158">
        <v>0</v>
      </c>
      <c r="FO158">
        <v>0</v>
      </c>
      <c r="FP158">
        <v>0</v>
      </c>
      <c r="FQ158">
        <v>0</v>
      </c>
      <c r="FR158">
        <v>0</v>
      </c>
    </row>
    <row r="159" spans="1:184">
      <c r="A159" s="304" t="s">
        <v>2420</v>
      </c>
      <c r="B159" s="68" t="s">
        <v>2421</v>
      </c>
      <c r="D159" s="305" t="s">
        <v>3274</v>
      </c>
      <c r="E159" s="6" t="s">
        <v>2421</v>
      </c>
      <c r="F159" s="508" t="s">
        <v>3255</v>
      </c>
      <c r="G159" s="147" t="s">
        <v>3043</v>
      </c>
      <c r="H159" s="507" t="s">
        <v>3273</v>
      </c>
      <c r="I159" s="512" t="s">
        <v>3270</v>
      </c>
      <c r="J159" s="304" t="s">
        <v>2420</v>
      </c>
      <c r="K159">
        <v>7213900.0104599996</v>
      </c>
      <c r="L159">
        <v>1637012.0020900001</v>
      </c>
      <c r="M159" s="306" t="s">
        <v>2423</v>
      </c>
      <c r="Q159" s="114">
        <v>285.3</v>
      </c>
      <c r="R159" s="505" t="s">
        <v>3262</v>
      </c>
      <c r="S159" s="511" t="s">
        <v>3225</v>
      </c>
      <c r="Y159" t="s">
        <v>3224</v>
      </c>
      <c r="AC159" s="91">
        <v>441</v>
      </c>
      <c r="AE159" s="68">
        <v>11</v>
      </c>
      <c r="AF159" s="504">
        <v>2.4300000000000002</v>
      </c>
      <c r="AG159" s="68" t="s">
        <v>2424</v>
      </c>
      <c r="AH159" s="403">
        <v>47</v>
      </c>
      <c r="AI159" s="404"/>
      <c r="AJ159" s="404">
        <v>18.7</v>
      </c>
      <c r="AK159" s="404">
        <v>11.5</v>
      </c>
      <c r="AL159" s="404">
        <v>1.4</v>
      </c>
      <c r="AM159" s="404">
        <v>5.0999999999999996</v>
      </c>
      <c r="AN159">
        <v>5.895691609977324</v>
      </c>
      <c r="AO159">
        <v>7.029478458049887</v>
      </c>
      <c r="AP159">
        <v>10</v>
      </c>
      <c r="AQ159">
        <v>6</v>
      </c>
      <c r="AS159">
        <v>2</v>
      </c>
      <c r="AT159">
        <v>0.1</v>
      </c>
      <c r="AU159">
        <v>0.2</v>
      </c>
      <c r="AZ159">
        <v>3</v>
      </c>
      <c r="BB159" s="78" t="s">
        <v>3250</v>
      </c>
      <c r="BC159" s="348"/>
      <c r="BD159" s="68"/>
      <c r="BE159" t="s">
        <v>3106</v>
      </c>
      <c r="BZ159" t="s">
        <v>3236</v>
      </c>
      <c r="CC159">
        <v>2</v>
      </c>
      <c r="CD159" t="s">
        <v>3272</v>
      </c>
      <c r="CJ159" t="s">
        <v>3048</v>
      </c>
      <c r="CO159" t="s">
        <v>3271</v>
      </c>
      <c r="CR159" s="58">
        <v>698</v>
      </c>
      <c r="EJ159">
        <v>11</v>
      </c>
      <c r="EK159" s="68">
        <v>0</v>
      </c>
      <c r="EL159" s="68">
        <v>1</v>
      </c>
      <c r="EM159" s="68">
        <v>0</v>
      </c>
      <c r="EN159" s="68">
        <v>0</v>
      </c>
      <c r="EO159" s="68">
        <v>4</v>
      </c>
      <c r="EP159" s="68">
        <v>6</v>
      </c>
      <c r="EQ159" s="68">
        <v>0</v>
      </c>
      <c r="ER159" s="68">
        <v>0</v>
      </c>
      <c r="ES159" s="68">
        <v>0</v>
      </c>
      <c r="ET159" s="68">
        <v>0</v>
      </c>
      <c r="EU159" s="68">
        <v>0</v>
      </c>
      <c r="EV159" s="68">
        <v>0</v>
      </c>
      <c r="EW159" s="68">
        <v>0</v>
      </c>
      <c r="EX159" s="68">
        <v>0</v>
      </c>
      <c r="EY159" s="68">
        <v>0</v>
      </c>
      <c r="EZ159" s="68">
        <v>0</v>
      </c>
      <c r="FA159" s="479">
        <v>2.4943310657596371</v>
      </c>
      <c r="FB159" s="478">
        <v>2.4943310657596371</v>
      </c>
      <c r="FC159">
        <v>0</v>
      </c>
      <c r="FD159">
        <v>0.22675736961451248</v>
      </c>
      <c r="FE159">
        <v>0</v>
      </c>
      <c r="FF159">
        <v>0</v>
      </c>
      <c r="FG159">
        <v>0.90702947845804993</v>
      </c>
      <c r="FH159">
        <v>1.3605442176870748</v>
      </c>
      <c r="FI159">
        <v>0</v>
      </c>
      <c r="FJ159">
        <v>0</v>
      </c>
      <c r="FK159">
        <v>0</v>
      </c>
      <c r="FL159">
        <v>0</v>
      </c>
      <c r="FM159">
        <v>0</v>
      </c>
      <c r="FN159">
        <v>0</v>
      </c>
      <c r="FO159">
        <v>0</v>
      </c>
      <c r="FP159">
        <v>0</v>
      </c>
      <c r="FQ159">
        <v>0</v>
      </c>
      <c r="FR159">
        <v>0</v>
      </c>
    </row>
    <row r="160" spans="1:184">
      <c r="A160" s="304" t="s">
        <v>2430</v>
      </c>
      <c r="B160" s="68" t="s">
        <v>2421</v>
      </c>
      <c r="E160" s="6" t="s">
        <v>2421</v>
      </c>
      <c r="F160" s="508" t="s">
        <v>3255</v>
      </c>
      <c r="G160" s="147" t="s">
        <v>3043</v>
      </c>
      <c r="H160" s="509" t="s">
        <v>2431</v>
      </c>
      <c r="I160" s="512" t="s">
        <v>3270</v>
      </c>
      <c r="J160" s="304" t="s">
        <v>2430</v>
      </c>
      <c r="K160">
        <v>7220480</v>
      </c>
      <c r="L160">
        <v>1635970</v>
      </c>
      <c r="M160" s="306" t="s">
        <v>2432</v>
      </c>
      <c r="Q160" s="114">
        <v>306.7</v>
      </c>
      <c r="R160" s="505" t="s">
        <v>3262</v>
      </c>
      <c r="S160" s="511" t="s">
        <v>3225</v>
      </c>
      <c r="Y160" t="s">
        <v>3224</v>
      </c>
      <c r="AC160" s="91">
        <v>433</v>
      </c>
      <c r="AE160" s="68">
        <v>0</v>
      </c>
      <c r="AF160" s="504">
        <v>2.68</v>
      </c>
      <c r="AG160" s="68" t="s">
        <v>2424</v>
      </c>
      <c r="AH160" s="403">
        <v>30</v>
      </c>
      <c r="AI160" s="404"/>
      <c r="AJ160" s="404">
        <v>19.5</v>
      </c>
      <c r="AK160" s="404">
        <v>7.2</v>
      </c>
      <c r="AL160" s="404">
        <v>0.7</v>
      </c>
      <c r="AM160" s="404">
        <v>4.9000000000000004</v>
      </c>
      <c r="AN160">
        <v>6.0046189376443415</v>
      </c>
      <c r="AO160">
        <v>6.6974595842956122</v>
      </c>
      <c r="AP160">
        <v>10</v>
      </c>
      <c r="AQ160">
        <v>8</v>
      </c>
      <c r="AS160">
        <v>2</v>
      </c>
      <c r="AT160">
        <v>0.15</v>
      </c>
      <c r="AU160">
        <v>0.3</v>
      </c>
      <c r="BB160" s="78" t="s">
        <v>3250</v>
      </c>
      <c r="BC160" s="348"/>
      <c r="BD160" s="68"/>
      <c r="BE160" t="s">
        <v>3106</v>
      </c>
      <c r="BZ160" t="s">
        <v>3236</v>
      </c>
      <c r="CC160">
        <v>2</v>
      </c>
      <c r="CJ160" t="s">
        <v>3048</v>
      </c>
      <c r="CO160" t="s">
        <v>3269</v>
      </c>
      <c r="CR160" s="58">
        <v>699</v>
      </c>
      <c r="EJ160">
        <v>0</v>
      </c>
      <c r="EK160" s="68">
        <v>0</v>
      </c>
      <c r="EL160" s="68">
        <v>0</v>
      </c>
      <c r="EM160" s="68">
        <v>0</v>
      </c>
      <c r="EN160" s="68">
        <v>0</v>
      </c>
      <c r="EO160" s="68">
        <v>0</v>
      </c>
      <c r="EP160" s="68">
        <v>0</v>
      </c>
      <c r="EQ160" s="68">
        <v>0</v>
      </c>
      <c r="ER160" s="68">
        <v>0</v>
      </c>
      <c r="ES160" s="68">
        <v>0</v>
      </c>
      <c r="ET160" s="68">
        <v>0</v>
      </c>
      <c r="EU160" s="68">
        <v>0</v>
      </c>
      <c r="EV160" s="68">
        <v>0</v>
      </c>
      <c r="EW160" s="68">
        <v>0</v>
      </c>
      <c r="EX160" s="68">
        <v>0</v>
      </c>
      <c r="EY160" s="68">
        <v>0</v>
      </c>
      <c r="EZ160" s="68">
        <v>0</v>
      </c>
      <c r="FA160" s="479">
        <v>0</v>
      </c>
      <c r="FB160" s="478">
        <v>0</v>
      </c>
      <c r="FC160">
        <v>0</v>
      </c>
      <c r="FD160">
        <v>0</v>
      </c>
      <c r="FE160">
        <v>0</v>
      </c>
      <c r="FF160">
        <v>0</v>
      </c>
      <c r="FG160">
        <v>0</v>
      </c>
      <c r="FH160">
        <v>0</v>
      </c>
      <c r="FI160">
        <v>0</v>
      </c>
      <c r="FJ160">
        <v>0</v>
      </c>
      <c r="FK160">
        <v>0</v>
      </c>
      <c r="FL160">
        <v>0</v>
      </c>
      <c r="FM160">
        <v>0</v>
      </c>
      <c r="FN160">
        <v>0</v>
      </c>
      <c r="FO160">
        <v>0</v>
      </c>
      <c r="FP160">
        <v>0</v>
      </c>
      <c r="FQ160">
        <v>0</v>
      </c>
      <c r="FR160">
        <v>0</v>
      </c>
    </row>
    <row r="161" spans="1:174">
      <c r="A161" s="304" t="s">
        <v>2434</v>
      </c>
      <c r="B161" s="68" t="s">
        <v>2421</v>
      </c>
      <c r="D161" s="305" t="s">
        <v>3268</v>
      </c>
      <c r="E161" s="6" t="s">
        <v>2421</v>
      </c>
      <c r="F161" s="508" t="s">
        <v>3255</v>
      </c>
      <c r="G161" s="147" t="s">
        <v>3043</v>
      </c>
      <c r="H161" s="509" t="s">
        <v>2435</v>
      </c>
      <c r="I161" s="512" t="s">
        <v>3267</v>
      </c>
      <c r="J161" s="304" t="s">
        <v>2434</v>
      </c>
      <c r="K161">
        <v>7216790</v>
      </c>
      <c r="L161">
        <v>1638100</v>
      </c>
      <c r="M161" s="306" t="s">
        <v>2432</v>
      </c>
      <c r="N161" t="s">
        <v>2438</v>
      </c>
      <c r="O161" t="s">
        <v>2436</v>
      </c>
      <c r="P161" t="s">
        <v>2440</v>
      </c>
      <c r="Q161" s="114">
        <v>278.5</v>
      </c>
      <c r="R161" s="505" t="s">
        <v>3262</v>
      </c>
      <c r="S161" s="511" t="s">
        <v>3225</v>
      </c>
      <c r="Y161" t="s">
        <v>3224</v>
      </c>
      <c r="AC161" s="78">
        <v>425</v>
      </c>
      <c r="AE161" s="68">
        <v>0</v>
      </c>
      <c r="AF161" s="504">
        <v>2.75</v>
      </c>
      <c r="AG161" s="68" t="s">
        <v>2437</v>
      </c>
      <c r="AH161" s="403">
        <v>19</v>
      </c>
      <c r="AI161" s="404"/>
      <c r="AJ161" s="404">
        <v>19.899999999999999</v>
      </c>
      <c r="AK161" s="404">
        <v>11</v>
      </c>
      <c r="AL161" s="404">
        <v>0.2</v>
      </c>
      <c r="AM161" s="404">
        <v>5.8</v>
      </c>
      <c r="AN161">
        <v>40.235294117647058</v>
      </c>
      <c r="AO161">
        <v>5.8823529411764701</v>
      </c>
      <c r="AP161">
        <v>10</v>
      </c>
      <c r="AQ161">
        <v>6</v>
      </c>
      <c r="AS161">
        <v>2</v>
      </c>
      <c r="AT161">
        <v>0.2</v>
      </c>
      <c r="AU161">
        <v>0.4</v>
      </c>
      <c r="AY161">
        <v>1</v>
      </c>
      <c r="BB161" s="78" t="s">
        <v>3250</v>
      </c>
      <c r="BC161" s="348"/>
      <c r="BD161" s="68"/>
      <c r="BZ161" t="s">
        <v>3222</v>
      </c>
      <c r="CC161">
        <v>1</v>
      </c>
      <c r="CD161" t="s">
        <v>3266</v>
      </c>
      <c r="CJ161" t="s">
        <v>3048</v>
      </c>
      <c r="CO161" t="s">
        <v>3265</v>
      </c>
      <c r="CR161" s="58">
        <v>700</v>
      </c>
      <c r="EJ161">
        <v>0</v>
      </c>
      <c r="EK161" s="68">
        <v>0</v>
      </c>
      <c r="EL161" s="68">
        <v>0</v>
      </c>
      <c r="EM161" s="68">
        <v>0</v>
      </c>
      <c r="EN161" s="68">
        <v>0</v>
      </c>
      <c r="EO161" s="68">
        <v>0</v>
      </c>
      <c r="EP161" s="68">
        <v>0</v>
      </c>
      <c r="EQ161" s="68">
        <v>0</v>
      </c>
      <c r="ER161" s="68">
        <v>0</v>
      </c>
      <c r="ES161" s="68">
        <v>0</v>
      </c>
      <c r="ET161" s="68">
        <v>0</v>
      </c>
      <c r="EU161" s="68">
        <v>0</v>
      </c>
      <c r="EV161" s="68">
        <v>0</v>
      </c>
      <c r="EW161" s="68">
        <v>0</v>
      </c>
      <c r="EX161" s="68">
        <v>0</v>
      </c>
      <c r="EY161" s="68">
        <v>0</v>
      </c>
      <c r="EZ161" s="68">
        <v>0</v>
      </c>
      <c r="FA161" s="479">
        <v>0</v>
      </c>
      <c r="FB161" s="478">
        <v>0</v>
      </c>
      <c r="FC161">
        <v>0</v>
      </c>
      <c r="FD161">
        <v>0</v>
      </c>
      <c r="FE161">
        <v>0</v>
      </c>
      <c r="FF161">
        <v>0</v>
      </c>
      <c r="FG161">
        <v>0</v>
      </c>
      <c r="FH161">
        <v>0</v>
      </c>
      <c r="FI161">
        <v>0</v>
      </c>
      <c r="FJ161">
        <v>0</v>
      </c>
      <c r="FK161">
        <v>0</v>
      </c>
      <c r="FL161">
        <v>0</v>
      </c>
      <c r="FM161">
        <v>0</v>
      </c>
      <c r="FN161">
        <v>0</v>
      </c>
      <c r="FO161">
        <v>0</v>
      </c>
      <c r="FP161">
        <v>0</v>
      </c>
      <c r="FQ161">
        <v>0</v>
      </c>
      <c r="FR161">
        <v>0</v>
      </c>
    </row>
    <row r="162" spans="1:174">
      <c r="A162" s="304" t="s">
        <v>2444</v>
      </c>
      <c r="B162" s="68" t="s">
        <v>2421</v>
      </c>
      <c r="D162" s="305" t="s">
        <v>3264</v>
      </c>
      <c r="E162" s="6" t="s">
        <v>2421</v>
      </c>
      <c r="F162" s="508" t="s">
        <v>3255</v>
      </c>
      <c r="G162" s="147" t="s">
        <v>3043</v>
      </c>
      <c r="H162" s="509" t="s">
        <v>2445</v>
      </c>
      <c r="I162" s="506" t="s">
        <v>3263</v>
      </c>
      <c r="J162" s="304" t="s">
        <v>2444</v>
      </c>
      <c r="K162">
        <v>7200330</v>
      </c>
      <c r="L162">
        <v>1638820</v>
      </c>
      <c r="M162" s="306" t="s">
        <v>2447</v>
      </c>
      <c r="N162" t="s">
        <v>2438</v>
      </c>
      <c r="O162" t="s">
        <v>2446</v>
      </c>
      <c r="P162" t="s">
        <v>2450</v>
      </c>
      <c r="Q162" s="114">
        <v>240.4</v>
      </c>
      <c r="R162" s="505" t="s">
        <v>3262</v>
      </c>
      <c r="S162" s="511" t="s">
        <v>3225</v>
      </c>
      <c r="Y162" t="s">
        <v>3224</v>
      </c>
      <c r="AC162" s="78">
        <v>421</v>
      </c>
      <c r="AE162" s="68">
        <v>0</v>
      </c>
      <c r="AF162" s="504">
        <v>2.41</v>
      </c>
      <c r="AG162" s="68" t="s">
        <v>2437</v>
      </c>
      <c r="AH162" s="403">
        <v>30</v>
      </c>
      <c r="AI162" s="404"/>
      <c r="AJ162" s="404">
        <v>18.899999999999999</v>
      </c>
      <c r="AK162" s="404">
        <v>7.2</v>
      </c>
      <c r="AL162" s="404">
        <v>0.2</v>
      </c>
      <c r="AM162" s="404">
        <v>5.4</v>
      </c>
      <c r="AN162">
        <v>14.251781472684085</v>
      </c>
      <c r="AO162">
        <v>4.0380047505938244</v>
      </c>
      <c r="AP162">
        <v>10</v>
      </c>
      <c r="AQ162">
        <v>10</v>
      </c>
      <c r="AS162">
        <v>3</v>
      </c>
      <c r="AT162">
        <v>0.25</v>
      </c>
      <c r="AU162">
        <v>0.5</v>
      </c>
      <c r="BB162" s="78" t="s">
        <v>3250</v>
      </c>
      <c r="BC162" s="78" t="s">
        <v>3145</v>
      </c>
      <c r="BD162" s="68"/>
      <c r="BE162" t="s">
        <v>3106</v>
      </c>
      <c r="BZ162" t="s">
        <v>3236</v>
      </c>
      <c r="CC162">
        <v>2</v>
      </c>
      <c r="CD162" t="s">
        <v>3261</v>
      </c>
      <c r="CJ162" t="s">
        <v>3048</v>
      </c>
      <c r="CO162" t="s">
        <v>3260</v>
      </c>
      <c r="CR162" s="58">
        <v>701</v>
      </c>
      <c r="EJ162">
        <v>0</v>
      </c>
      <c r="EK162" s="68">
        <v>0</v>
      </c>
      <c r="EL162" s="68">
        <v>0</v>
      </c>
      <c r="EM162" s="68">
        <v>0</v>
      </c>
      <c r="EN162" s="68">
        <v>0</v>
      </c>
      <c r="EO162" s="68">
        <v>0</v>
      </c>
      <c r="EP162" s="68">
        <v>0</v>
      </c>
      <c r="EQ162" s="68">
        <v>0</v>
      </c>
      <c r="ER162" s="68">
        <v>0</v>
      </c>
      <c r="ES162" s="68">
        <v>0</v>
      </c>
      <c r="ET162" s="68">
        <v>0</v>
      </c>
      <c r="EU162" s="68">
        <v>0</v>
      </c>
      <c r="EV162" s="68">
        <v>0</v>
      </c>
      <c r="EW162" s="68">
        <v>0</v>
      </c>
      <c r="EX162" s="68">
        <v>0</v>
      </c>
      <c r="EY162" s="68">
        <v>0</v>
      </c>
      <c r="EZ162" s="68">
        <v>0</v>
      </c>
      <c r="FA162" s="479">
        <v>0</v>
      </c>
      <c r="FB162" s="478">
        <v>0</v>
      </c>
      <c r="FC162">
        <v>0</v>
      </c>
      <c r="FD162">
        <v>0</v>
      </c>
      <c r="FE162">
        <v>0</v>
      </c>
      <c r="FF162">
        <v>0</v>
      </c>
      <c r="FG162">
        <v>0</v>
      </c>
      <c r="FH162">
        <v>0</v>
      </c>
      <c r="FI162">
        <v>0</v>
      </c>
      <c r="FJ162">
        <v>0</v>
      </c>
      <c r="FK162">
        <v>0</v>
      </c>
      <c r="FL162">
        <v>0</v>
      </c>
      <c r="FM162">
        <v>0</v>
      </c>
      <c r="FN162">
        <v>0</v>
      </c>
      <c r="FO162">
        <v>0</v>
      </c>
      <c r="FP162">
        <v>0</v>
      </c>
      <c r="FQ162">
        <v>0</v>
      </c>
      <c r="FR162">
        <v>0</v>
      </c>
    </row>
    <row r="163" spans="1:174">
      <c r="A163" s="304" t="s">
        <v>2452</v>
      </c>
      <c r="B163" s="68" t="s">
        <v>2421</v>
      </c>
      <c r="D163" s="305" t="s">
        <v>3259</v>
      </c>
      <c r="E163" s="6" t="s">
        <v>2421</v>
      </c>
      <c r="F163" s="508" t="s">
        <v>3255</v>
      </c>
      <c r="G163" s="147" t="s">
        <v>3043</v>
      </c>
      <c r="H163" s="509" t="s">
        <v>2453</v>
      </c>
      <c r="I163" s="512" t="s">
        <v>3258</v>
      </c>
      <c r="J163" s="304" t="s">
        <v>2452</v>
      </c>
      <c r="K163">
        <v>7188561.30162</v>
      </c>
      <c r="L163">
        <v>1587631.5764599999</v>
      </c>
      <c r="M163" s="306" t="s">
        <v>2454</v>
      </c>
      <c r="Q163" s="114">
        <v>426.1</v>
      </c>
      <c r="R163" s="505" t="s">
        <v>3253</v>
      </c>
      <c r="S163" s="511" t="s">
        <v>3225</v>
      </c>
      <c r="Y163" t="s">
        <v>3224</v>
      </c>
      <c r="AC163" s="91">
        <v>450</v>
      </c>
      <c r="AE163" s="68">
        <v>0</v>
      </c>
      <c r="AF163" s="504">
        <v>2.4700000000000002</v>
      </c>
      <c r="AG163" s="68" t="s">
        <v>2437</v>
      </c>
      <c r="AH163" s="403">
        <v>20</v>
      </c>
      <c r="AI163" s="404"/>
      <c r="AJ163" s="404">
        <v>18.100000000000001</v>
      </c>
      <c r="AK163" s="404">
        <v>11.5</v>
      </c>
      <c r="AL163" s="404">
        <v>0</v>
      </c>
      <c r="AM163" s="404">
        <v>6.6</v>
      </c>
      <c r="AN163">
        <v>45.555555555555557</v>
      </c>
      <c r="AO163">
        <v>3.3333333333333335</v>
      </c>
      <c r="AP163">
        <v>10</v>
      </c>
      <c r="AQ163">
        <v>1</v>
      </c>
      <c r="AS163">
        <v>2</v>
      </c>
      <c r="AT163">
        <v>0.15</v>
      </c>
      <c r="AU163">
        <v>0.3</v>
      </c>
      <c r="AY163">
        <v>1</v>
      </c>
      <c r="BB163" s="78" t="s">
        <v>3250</v>
      </c>
      <c r="BC163" s="348"/>
      <c r="BD163" s="68"/>
      <c r="BE163" t="s">
        <v>3106</v>
      </c>
      <c r="BZ163" t="s">
        <v>3236</v>
      </c>
      <c r="CC163">
        <v>1</v>
      </c>
      <c r="CD163" t="s">
        <v>3257</v>
      </c>
      <c r="CJ163" t="s">
        <v>3048</v>
      </c>
      <c r="CO163" t="s">
        <v>3256</v>
      </c>
      <c r="CR163" s="58">
        <v>702</v>
      </c>
      <c r="EJ163">
        <v>0</v>
      </c>
      <c r="EK163" s="68">
        <v>0</v>
      </c>
      <c r="EL163" s="68">
        <v>0</v>
      </c>
      <c r="EM163" s="68">
        <v>0</v>
      </c>
      <c r="EN163" s="68">
        <v>0</v>
      </c>
      <c r="EO163" s="68">
        <v>0</v>
      </c>
      <c r="EP163" s="68">
        <v>0</v>
      </c>
      <c r="EQ163" s="68">
        <v>0</v>
      </c>
      <c r="ER163" s="68">
        <v>0</v>
      </c>
      <c r="ES163" s="68">
        <v>0</v>
      </c>
      <c r="ET163" s="68">
        <v>0</v>
      </c>
      <c r="EU163" s="68">
        <v>0</v>
      </c>
      <c r="EV163" s="68">
        <v>0</v>
      </c>
      <c r="EW163" s="68">
        <v>0</v>
      </c>
      <c r="EX163" s="68">
        <v>0</v>
      </c>
      <c r="EY163" s="68">
        <v>0</v>
      </c>
      <c r="EZ163" s="68">
        <v>0</v>
      </c>
      <c r="FA163" s="479">
        <v>0</v>
      </c>
      <c r="FB163" s="478">
        <v>0</v>
      </c>
      <c r="FC163">
        <v>0</v>
      </c>
      <c r="FD163">
        <v>0</v>
      </c>
      <c r="FE163">
        <v>0</v>
      </c>
      <c r="FF163">
        <v>0</v>
      </c>
      <c r="FG163">
        <v>0</v>
      </c>
      <c r="FH163">
        <v>0</v>
      </c>
      <c r="FI163">
        <v>0</v>
      </c>
      <c r="FJ163">
        <v>0</v>
      </c>
      <c r="FK163">
        <v>0</v>
      </c>
      <c r="FL163">
        <v>0</v>
      </c>
      <c r="FM163">
        <v>0</v>
      </c>
      <c r="FN163">
        <v>0</v>
      </c>
      <c r="FO163">
        <v>0</v>
      </c>
      <c r="FP163">
        <v>0</v>
      </c>
      <c r="FQ163">
        <v>0</v>
      </c>
      <c r="FR163">
        <v>0</v>
      </c>
    </row>
    <row r="164" spans="1:174">
      <c r="A164" s="304" t="s">
        <v>2458</v>
      </c>
      <c r="B164" s="68" t="s">
        <v>2421</v>
      </c>
      <c r="D164" s="305" t="s">
        <v>2466</v>
      </c>
      <c r="E164" s="6" t="s">
        <v>2421</v>
      </c>
      <c r="F164" s="508" t="s">
        <v>3255</v>
      </c>
      <c r="G164" s="147" t="s">
        <v>3043</v>
      </c>
      <c r="H164" s="509" t="s">
        <v>2459</v>
      </c>
      <c r="I164" s="506" t="s">
        <v>3254</v>
      </c>
      <c r="J164" s="304" t="s">
        <v>2458</v>
      </c>
      <c r="K164">
        <v>7187957</v>
      </c>
      <c r="L164">
        <v>1584705.2734300001</v>
      </c>
      <c r="M164" s="306" t="s">
        <v>2460</v>
      </c>
      <c r="Q164" s="114">
        <v>426.3</v>
      </c>
      <c r="R164" s="505" t="s">
        <v>3253</v>
      </c>
      <c r="S164" s="321" t="s">
        <v>3225</v>
      </c>
      <c r="Y164" t="s">
        <v>3224</v>
      </c>
      <c r="AC164" s="91">
        <v>439</v>
      </c>
      <c r="AE164" s="68">
        <v>0</v>
      </c>
      <c r="AF164" s="504">
        <v>2.34</v>
      </c>
      <c r="AG164" s="68" t="s">
        <v>2437</v>
      </c>
      <c r="AH164" s="403">
        <v>32</v>
      </c>
      <c r="AI164" s="404"/>
      <c r="AJ164" s="404">
        <v>19.5</v>
      </c>
      <c r="AK164" s="404">
        <v>20.3</v>
      </c>
      <c r="AL164" s="404">
        <v>0</v>
      </c>
      <c r="AM164" s="404">
        <v>5.9</v>
      </c>
      <c r="AN164">
        <v>23.234624145785876</v>
      </c>
      <c r="AO164">
        <v>14.350797266514807</v>
      </c>
      <c r="AP164">
        <v>10</v>
      </c>
      <c r="AQ164">
        <v>3</v>
      </c>
      <c r="AS164">
        <v>2</v>
      </c>
      <c r="AT164">
        <v>0.2</v>
      </c>
      <c r="AU164">
        <v>0.4</v>
      </c>
      <c r="AY164">
        <v>1</v>
      </c>
      <c r="BB164" s="78" t="s">
        <v>3055</v>
      </c>
      <c r="BC164" s="304"/>
      <c r="BD164" s="68"/>
      <c r="BZ164" t="s">
        <v>3222</v>
      </c>
      <c r="CC164">
        <v>2</v>
      </c>
      <c r="CJ164" t="s">
        <v>3048</v>
      </c>
      <c r="CO164" t="s">
        <v>3252</v>
      </c>
      <c r="CR164" s="58">
        <v>703</v>
      </c>
      <c r="EJ164">
        <v>0</v>
      </c>
      <c r="EK164" s="68">
        <v>0</v>
      </c>
      <c r="EL164" s="68">
        <v>0</v>
      </c>
      <c r="EM164" s="68">
        <v>0</v>
      </c>
      <c r="EN164" s="68">
        <v>0</v>
      </c>
      <c r="EO164" s="68">
        <v>0</v>
      </c>
      <c r="EP164" s="68">
        <v>0</v>
      </c>
      <c r="EQ164" s="68">
        <v>0</v>
      </c>
      <c r="ER164" s="68">
        <v>0</v>
      </c>
      <c r="ES164" s="68">
        <v>0</v>
      </c>
      <c r="ET164" s="68">
        <v>0</v>
      </c>
      <c r="EU164" s="68">
        <v>0</v>
      </c>
      <c r="EV164" s="68">
        <v>0</v>
      </c>
      <c r="EW164" s="68">
        <v>0</v>
      </c>
      <c r="EX164" s="68">
        <v>0</v>
      </c>
      <c r="EY164" s="68">
        <v>0</v>
      </c>
      <c r="EZ164" s="68">
        <v>0</v>
      </c>
      <c r="FA164" s="479">
        <v>0</v>
      </c>
      <c r="FB164" s="478">
        <v>0</v>
      </c>
      <c r="FC164">
        <v>0</v>
      </c>
      <c r="FD164">
        <v>0</v>
      </c>
      <c r="FE164">
        <v>0</v>
      </c>
      <c r="FF164">
        <v>0</v>
      </c>
      <c r="FG164">
        <v>0</v>
      </c>
      <c r="FH164">
        <v>0</v>
      </c>
      <c r="FI164">
        <v>0</v>
      </c>
      <c r="FJ164">
        <v>0</v>
      </c>
      <c r="FK164">
        <v>0</v>
      </c>
      <c r="FL164">
        <v>0</v>
      </c>
      <c r="FM164">
        <v>0</v>
      </c>
      <c r="FN164">
        <v>0</v>
      </c>
      <c r="FO164">
        <v>0</v>
      </c>
      <c r="FP164">
        <v>0</v>
      </c>
      <c r="FQ164">
        <v>0</v>
      </c>
      <c r="FR164">
        <v>0</v>
      </c>
    </row>
    <row r="165" spans="1:174">
      <c r="A165" s="304" t="s">
        <v>2465</v>
      </c>
      <c r="B165" s="68" t="s">
        <v>2421</v>
      </c>
      <c r="E165" s="6" t="s">
        <v>2421</v>
      </c>
      <c r="F165" s="508" t="s">
        <v>3234</v>
      </c>
      <c r="G165" s="147" t="s">
        <v>3043</v>
      </c>
      <c r="H165" s="507" t="s">
        <v>2466</v>
      </c>
      <c r="I165" s="506" t="s">
        <v>3251</v>
      </c>
      <c r="J165" s="304" t="s">
        <v>2465</v>
      </c>
      <c r="K165">
        <v>7204950</v>
      </c>
      <c r="L165">
        <v>1718030</v>
      </c>
      <c r="M165" s="306" t="s">
        <v>2467</v>
      </c>
      <c r="Q165" s="114">
        <v>186.3</v>
      </c>
      <c r="R165" s="505" t="s">
        <v>3226</v>
      </c>
      <c r="S165" s="321" t="s">
        <v>3225</v>
      </c>
      <c r="Y165" t="s">
        <v>3224</v>
      </c>
      <c r="AC165" s="91">
        <v>494</v>
      </c>
      <c r="AE165" s="68">
        <v>6</v>
      </c>
      <c r="AF165" s="504">
        <v>2.85</v>
      </c>
      <c r="AG165" s="68" t="s">
        <v>2437</v>
      </c>
      <c r="AH165" s="403">
        <v>38</v>
      </c>
      <c r="AI165" s="404"/>
      <c r="AJ165" s="404">
        <v>16.899999999999999</v>
      </c>
      <c r="AK165" s="404">
        <v>12.7</v>
      </c>
      <c r="AL165" s="404">
        <v>0.8</v>
      </c>
      <c r="AM165" s="404">
        <v>7.4</v>
      </c>
      <c r="AN165">
        <v>41.902834008097166</v>
      </c>
      <c r="AO165">
        <v>0.40485829959514169</v>
      </c>
      <c r="AP165">
        <v>10</v>
      </c>
      <c r="AQ165">
        <v>8</v>
      </c>
      <c r="AS165">
        <v>2</v>
      </c>
      <c r="AT165">
        <v>0.15</v>
      </c>
      <c r="AU165">
        <v>0.3</v>
      </c>
      <c r="AY165">
        <v>1</v>
      </c>
      <c r="BB165" s="78" t="s">
        <v>3250</v>
      </c>
      <c r="BC165" s="78" t="s">
        <v>3145</v>
      </c>
      <c r="BD165" s="68"/>
      <c r="BZ165" t="s">
        <v>3240</v>
      </c>
      <c r="CC165">
        <v>1</v>
      </c>
      <c r="CD165" t="s">
        <v>3249</v>
      </c>
      <c r="CJ165" t="s">
        <v>3048</v>
      </c>
      <c r="CO165" t="s">
        <v>3248</v>
      </c>
      <c r="CR165" s="58">
        <v>704</v>
      </c>
      <c r="EJ165">
        <v>6</v>
      </c>
      <c r="EK165" s="68">
        <v>1</v>
      </c>
      <c r="EL165" s="68">
        <v>2</v>
      </c>
      <c r="EM165" s="68">
        <v>3</v>
      </c>
      <c r="EN165" s="68">
        <v>0</v>
      </c>
      <c r="EO165" s="68">
        <v>0</v>
      </c>
      <c r="EP165" s="68">
        <v>0</v>
      </c>
      <c r="EQ165" s="68">
        <v>0</v>
      </c>
      <c r="ER165" s="68">
        <v>0</v>
      </c>
      <c r="ES165" s="68">
        <v>0</v>
      </c>
      <c r="ET165" s="68">
        <v>0</v>
      </c>
      <c r="EU165" s="68">
        <v>0</v>
      </c>
      <c r="EV165" s="68">
        <v>0</v>
      </c>
      <c r="EW165" s="68">
        <v>0</v>
      </c>
      <c r="EX165" s="68">
        <v>0</v>
      </c>
      <c r="EY165" s="68">
        <v>0</v>
      </c>
      <c r="EZ165" s="68">
        <v>0</v>
      </c>
      <c r="FA165" s="479">
        <v>1.214574898785425</v>
      </c>
      <c r="FB165" s="478">
        <v>1.214574898785425</v>
      </c>
      <c r="FC165">
        <v>0.20242914979757085</v>
      </c>
      <c r="FD165">
        <v>0.40485829959514169</v>
      </c>
      <c r="FE165">
        <v>0.60728744939271251</v>
      </c>
      <c r="FF165">
        <v>0</v>
      </c>
      <c r="FG165">
        <v>0</v>
      </c>
      <c r="FH165">
        <v>0</v>
      </c>
      <c r="FI165">
        <v>0</v>
      </c>
      <c r="FJ165">
        <v>0</v>
      </c>
      <c r="FK165">
        <v>0</v>
      </c>
      <c r="FL165">
        <v>0</v>
      </c>
      <c r="FM165">
        <v>0</v>
      </c>
      <c r="FN165">
        <v>0</v>
      </c>
      <c r="FO165">
        <v>0</v>
      </c>
      <c r="FP165">
        <v>0</v>
      </c>
      <c r="FQ165">
        <v>0</v>
      </c>
      <c r="FR165">
        <v>0</v>
      </c>
    </row>
    <row r="166" spans="1:174">
      <c r="A166" s="304" t="s">
        <v>2473</v>
      </c>
      <c r="B166" s="68" t="s">
        <v>2421</v>
      </c>
      <c r="E166" s="6" t="s">
        <v>2421</v>
      </c>
      <c r="F166" s="508" t="s">
        <v>3234</v>
      </c>
      <c r="G166" s="147" t="s">
        <v>3043</v>
      </c>
      <c r="H166" s="507" t="s">
        <v>2466</v>
      </c>
      <c r="I166" s="506" t="s">
        <v>3247</v>
      </c>
      <c r="J166" s="304" t="s">
        <v>2473</v>
      </c>
      <c r="K166">
        <v>7204850</v>
      </c>
      <c r="L166">
        <v>1719500</v>
      </c>
      <c r="M166" s="306" t="s">
        <v>2467</v>
      </c>
      <c r="Q166" s="114">
        <v>167.6</v>
      </c>
      <c r="R166" s="505" t="s">
        <v>3226</v>
      </c>
      <c r="S166" s="321" t="s">
        <v>3225</v>
      </c>
      <c r="Y166" t="s">
        <v>3224</v>
      </c>
      <c r="AC166" s="91">
        <v>409</v>
      </c>
      <c r="AE166" s="68">
        <v>1</v>
      </c>
      <c r="AF166" s="504">
        <v>2.4500000000000002</v>
      </c>
      <c r="AG166" s="68" t="s">
        <v>2437</v>
      </c>
      <c r="AH166" s="403">
        <v>30</v>
      </c>
      <c r="AI166" s="404"/>
      <c r="AJ166" s="404">
        <v>18.5</v>
      </c>
      <c r="AK166" s="404">
        <v>22.7</v>
      </c>
      <c r="AL166" s="404">
        <v>0.5</v>
      </c>
      <c r="AM166" s="404">
        <v>7.6</v>
      </c>
      <c r="AN166">
        <v>52.322738386308068</v>
      </c>
      <c r="AO166">
        <v>0.73349633251833746</v>
      </c>
      <c r="AP166">
        <v>10</v>
      </c>
      <c r="AQ166">
        <v>6</v>
      </c>
      <c r="AS166">
        <v>2</v>
      </c>
      <c r="AT166">
        <v>0.2</v>
      </c>
      <c r="AU166">
        <v>0.4</v>
      </c>
      <c r="BB166" s="78" t="s">
        <v>3241</v>
      </c>
      <c r="BC166" s="304" t="s">
        <v>3223</v>
      </c>
      <c r="BD166" s="68"/>
      <c r="BZ166" t="s">
        <v>3240</v>
      </c>
      <c r="CC166">
        <v>2</v>
      </c>
      <c r="CD166" t="s">
        <v>3246</v>
      </c>
      <c r="CJ166" t="s">
        <v>3048</v>
      </c>
      <c r="CO166" s="304" t="s">
        <v>3245</v>
      </c>
      <c r="CR166" s="58">
        <v>705</v>
      </c>
      <c r="EJ166">
        <v>1</v>
      </c>
      <c r="EK166" s="68">
        <v>0</v>
      </c>
      <c r="EL166" s="68">
        <v>0</v>
      </c>
      <c r="EM166" s="68">
        <v>0</v>
      </c>
      <c r="EN166" s="68">
        <v>0</v>
      </c>
      <c r="EO166" s="68">
        <v>1</v>
      </c>
      <c r="EP166" s="68">
        <v>0</v>
      </c>
      <c r="EQ166" s="68">
        <v>0</v>
      </c>
      <c r="ER166" s="68">
        <v>0</v>
      </c>
      <c r="ES166" s="68">
        <v>0</v>
      </c>
      <c r="ET166" s="68">
        <v>0</v>
      </c>
      <c r="EU166" s="68">
        <v>0</v>
      </c>
      <c r="EV166" s="68">
        <v>0</v>
      </c>
      <c r="EW166" s="68">
        <v>0</v>
      </c>
      <c r="EX166" s="68">
        <v>0</v>
      </c>
      <c r="EY166" s="68">
        <v>0</v>
      </c>
      <c r="EZ166" s="68">
        <v>0</v>
      </c>
      <c r="FA166" s="479">
        <v>0.24449877750611246</v>
      </c>
      <c r="FB166" s="478">
        <v>0.24449877750611246</v>
      </c>
      <c r="FC166">
        <v>0</v>
      </c>
      <c r="FD166">
        <v>0</v>
      </c>
      <c r="FE166">
        <v>0</v>
      </c>
      <c r="FF166">
        <v>0</v>
      </c>
      <c r="FG166">
        <v>0.24449877750611246</v>
      </c>
      <c r="FH166">
        <v>0</v>
      </c>
      <c r="FI166">
        <v>0</v>
      </c>
      <c r="FJ166">
        <v>0</v>
      </c>
      <c r="FK166">
        <v>0</v>
      </c>
      <c r="FL166">
        <v>0</v>
      </c>
      <c r="FM166">
        <v>0</v>
      </c>
      <c r="FN166">
        <v>0</v>
      </c>
      <c r="FO166">
        <v>0</v>
      </c>
      <c r="FP166">
        <v>0</v>
      </c>
      <c r="FQ166">
        <v>0</v>
      </c>
      <c r="FR166">
        <v>0</v>
      </c>
    </row>
    <row r="167" spans="1:174">
      <c r="A167" s="304" t="s">
        <v>2478</v>
      </c>
      <c r="B167" s="68" t="s">
        <v>2421</v>
      </c>
      <c r="E167" s="6" t="s">
        <v>2421</v>
      </c>
      <c r="F167" s="508" t="s">
        <v>3234</v>
      </c>
      <c r="G167" s="147" t="s">
        <v>3043</v>
      </c>
      <c r="H167" s="507" t="s">
        <v>2479</v>
      </c>
      <c r="I167" s="321" t="s">
        <v>3244</v>
      </c>
      <c r="J167" s="304" t="s">
        <v>2478</v>
      </c>
      <c r="K167">
        <v>7211010</v>
      </c>
      <c r="L167">
        <v>1728130</v>
      </c>
      <c r="M167" s="306" t="s">
        <v>2481</v>
      </c>
      <c r="Q167" s="114">
        <v>119</v>
      </c>
      <c r="R167" s="505" t="s">
        <v>3232</v>
      </c>
      <c r="S167" s="321" t="s">
        <v>3225</v>
      </c>
      <c r="Y167" t="s">
        <v>3224</v>
      </c>
      <c r="AC167" s="91">
        <v>423</v>
      </c>
      <c r="AE167" s="68">
        <v>1</v>
      </c>
      <c r="AF167" s="504">
        <v>2.81</v>
      </c>
      <c r="AG167" s="68" t="s">
        <v>2437</v>
      </c>
      <c r="AH167" s="403">
        <v>33</v>
      </c>
      <c r="AI167" s="404"/>
      <c r="AJ167" s="404">
        <v>14.1</v>
      </c>
      <c r="AK167" s="404">
        <v>26.5</v>
      </c>
      <c r="AL167" s="404">
        <v>21</v>
      </c>
      <c r="AM167" s="404">
        <v>8.8000000000000007</v>
      </c>
      <c r="AN167">
        <v>51.536643026004725</v>
      </c>
      <c r="AO167">
        <v>0</v>
      </c>
      <c r="AP167">
        <v>10</v>
      </c>
      <c r="AQ167">
        <v>1</v>
      </c>
      <c r="AS167">
        <v>2</v>
      </c>
      <c r="AT167">
        <v>0.15</v>
      </c>
      <c r="AU167">
        <v>0.3</v>
      </c>
      <c r="AZ167">
        <v>3</v>
      </c>
      <c r="BB167" s="78" t="s">
        <v>3241</v>
      </c>
      <c r="BC167" s="304" t="s">
        <v>3237</v>
      </c>
      <c r="BD167" s="68"/>
      <c r="BZ167" t="s">
        <v>3240</v>
      </c>
      <c r="CC167">
        <v>2</v>
      </c>
      <c r="CJ167" t="s">
        <v>3048</v>
      </c>
      <c r="CO167" t="s">
        <v>3243</v>
      </c>
      <c r="CR167" s="58">
        <v>706</v>
      </c>
      <c r="EJ167">
        <v>1</v>
      </c>
      <c r="EK167" s="68">
        <v>0</v>
      </c>
      <c r="EL167" s="68">
        <v>0</v>
      </c>
      <c r="EM167" s="68">
        <v>0</v>
      </c>
      <c r="EN167" s="68">
        <v>0</v>
      </c>
      <c r="EO167" s="68">
        <v>0</v>
      </c>
      <c r="EP167" s="68">
        <v>1</v>
      </c>
      <c r="EQ167" s="68">
        <v>0</v>
      </c>
      <c r="ER167" s="68">
        <v>0</v>
      </c>
      <c r="ES167" s="68">
        <v>0</v>
      </c>
      <c r="ET167" s="68">
        <v>0</v>
      </c>
      <c r="EU167" s="68">
        <v>0</v>
      </c>
      <c r="EV167" s="68">
        <v>0</v>
      </c>
      <c r="EW167" s="68">
        <v>0</v>
      </c>
      <c r="EX167" s="68">
        <v>0</v>
      </c>
      <c r="EY167" s="68">
        <v>0</v>
      </c>
      <c r="EZ167" s="68">
        <v>0</v>
      </c>
      <c r="FA167" s="479">
        <v>0.2364066193853428</v>
      </c>
      <c r="FB167" s="478">
        <v>0.2364066193853428</v>
      </c>
      <c r="FC167">
        <v>0</v>
      </c>
      <c r="FD167">
        <v>0</v>
      </c>
      <c r="FE167">
        <v>0</v>
      </c>
      <c r="FF167">
        <v>0</v>
      </c>
      <c r="FG167">
        <v>0</v>
      </c>
      <c r="FH167">
        <v>0.2364066193853428</v>
      </c>
      <c r="FI167">
        <v>0</v>
      </c>
      <c r="FJ167">
        <v>0</v>
      </c>
      <c r="FK167">
        <v>0</v>
      </c>
      <c r="FL167">
        <v>0</v>
      </c>
      <c r="FM167">
        <v>0</v>
      </c>
      <c r="FN167">
        <v>0</v>
      </c>
      <c r="FO167">
        <v>0</v>
      </c>
      <c r="FP167">
        <v>0</v>
      </c>
      <c r="FQ167">
        <v>0</v>
      </c>
      <c r="FR167">
        <v>0</v>
      </c>
    </row>
    <row r="168" spans="1:174">
      <c r="A168" s="304" t="s">
        <v>2484</v>
      </c>
      <c r="B168" s="68" t="s">
        <v>2421</v>
      </c>
      <c r="E168" s="6" t="s">
        <v>2421</v>
      </c>
      <c r="F168" s="508" t="s">
        <v>3234</v>
      </c>
      <c r="G168" s="147" t="s">
        <v>3043</v>
      </c>
      <c r="H168" s="507" t="s">
        <v>2485</v>
      </c>
      <c r="I168" s="506" t="s">
        <v>3242</v>
      </c>
      <c r="J168" s="304" t="s">
        <v>2484</v>
      </c>
      <c r="K168">
        <v>7210920.02092</v>
      </c>
      <c r="L168">
        <v>1728052.95398</v>
      </c>
      <c r="M168" s="306" t="s">
        <v>2481</v>
      </c>
      <c r="Q168" s="114">
        <v>118.8</v>
      </c>
      <c r="R168" s="505" t="s">
        <v>3232</v>
      </c>
      <c r="S168" s="321" t="s">
        <v>3225</v>
      </c>
      <c r="Y168" t="s">
        <v>3224</v>
      </c>
      <c r="AC168" s="91">
        <v>402</v>
      </c>
      <c r="AE168" s="68">
        <v>0</v>
      </c>
      <c r="AF168" s="504">
        <v>2.37</v>
      </c>
      <c r="AG168" s="68" t="s">
        <v>2437</v>
      </c>
      <c r="AH168" s="403">
        <v>18</v>
      </c>
      <c r="AI168" s="404"/>
      <c r="AJ168" s="404">
        <v>18.8</v>
      </c>
      <c r="AK168" s="404">
        <v>36.700000000000003</v>
      </c>
      <c r="AL168" s="404">
        <v>1.7</v>
      </c>
      <c r="AM168" s="404">
        <v>8</v>
      </c>
      <c r="AN168">
        <v>9.4527363184079594</v>
      </c>
      <c r="AO168">
        <v>0</v>
      </c>
      <c r="AP168">
        <v>10</v>
      </c>
      <c r="AQ168">
        <v>1</v>
      </c>
      <c r="AS168">
        <v>2</v>
      </c>
      <c r="AT168">
        <v>0.1</v>
      </c>
      <c r="AU168">
        <v>0.2</v>
      </c>
      <c r="AY168">
        <v>1</v>
      </c>
      <c r="BB168" s="78" t="s">
        <v>3237</v>
      </c>
      <c r="BC168" s="304" t="s">
        <v>3241</v>
      </c>
      <c r="BD168" s="68"/>
      <c r="BZ168" t="s">
        <v>3240</v>
      </c>
      <c r="CC168">
        <v>3</v>
      </c>
      <c r="CJ168" t="s">
        <v>3048</v>
      </c>
      <c r="CO168" t="s">
        <v>3239</v>
      </c>
      <c r="CR168" s="58">
        <v>707</v>
      </c>
      <c r="EJ168">
        <v>0</v>
      </c>
      <c r="EK168" s="68">
        <v>0</v>
      </c>
      <c r="EL168" s="68">
        <v>0</v>
      </c>
      <c r="EM168" s="68">
        <v>0</v>
      </c>
      <c r="EN168" s="68">
        <v>0</v>
      </c>
      <c r="EO168" s="68">
        <v>0</v>
      </c>
      <c r="EP168" s="68">
        <v>0</v>
      </c>
      <c r="EQ168" s="68">
        <v>0</v>
      </c>
      <c r="ER168" s="68">
        <v>0</v>
      </c>
      <c r="ES168" s="68">
        <v>0</v>
      </c>
      <c r="ET168" s="68">
        <v>0</v>
      </c>
      <c r="EU168" s="68">
        <v>0</v>
      </c>
      <c r="EV168" s="68">
        <v>0</v>
      </c>
      <c r="EW168" s="68">
        <v>0</v>
      </c>
      <c r="EX168" s="68">
        <v>0</v>
      </c>
      <c r="EY168" s="68">
        <v>0</v>
      </c>
      <c r="EZ168" s="68">
        <v>0</v>
      </c>
      <c r="FA168" s="479">
        <v>0</v>
      </c>
      <c r="FB168" s="478">
        <v>0</v>
      </c>
      <c r="FC168">
        <v>0</v>
      </c>
      <c r="FD168">
        <v>0</v>
      </c>
      <c r="FE168">
        <v>0</v>
      </c>
      <c r="FF168">
        <v>0</v>
      </c>
      <c r="FG168">
        <v>0</v>
      </c>
      <c r="FH168">
        <v>0</v>
      </c>
      <c r="FI168">
        <v>0</v>
      </c>
      <c r="FJ168">
        <v>0</v>
      </c>
      <c r="FK168">
        <v>0</v>
      </c>
      <c r="FL168">
        <v>0</v>
      </c>
      <c r="FM168">
        <v>0</v>
      </c>
      <c r="FN168">
        <v>0</v>
      </c>
      <c r="FO168">
        <v>0</v>
      </c>
      <c r="FP168">
        <v>0</v>
      </c>
      <c r="FQ168">
        <v>0</v>
      </c>
      <c r="FR168">
        <v>0</v>
      </c>
    </row>
    <row r="169" spans="1:174">
      <c r="A169" s="304" t="s">
        <v>2490</v>
      </c>
      <c r="B169" s="68" t="s">
        <v>2421</v>
      </c>
      <c r="D169" s="305" t="s">
        <v>2491</v>
      </c>
      <c r="E169" s="6" t="s">
        <v>2421</v>
      </c>
      <c r="F169" s="510" t="s">
        <v>3234</v>
      </c>
      <c r="G169" s="147" t="s">
        <v>3043</v>
      </c>
      <c r="H169" s="509" t="s">
        <v>2491</v>
      </c>
      <c r="I169" s="506" t="s">
        <v>3238</v>
      </c>
      <c r="J169" s="304" t="s">
        <v>2490</v>
      </c>
      <c r="K169">
        <v>7204954.9748999998</v>
      </c>
      <c r="L169">
        <v>1718103.0020900001</v>
      </c>
      <c r="M169" s="306" t="s">
        <v>2467</v>
      </c>
      <c r="Q169" s="114">
        <v>187.8</v>
      </c>
      <c r="R169" s="505" t="s">
        <v>3226</v>
      </c>
      <c r="S169" s="321" t="s">
        <v>3225</v>
      </c>
      <c r="Y169" t="s">
        <v>3224</v>
      </c>
      <c r="AC169" s="78">
        <v>89</v>
      </c>
      <c r="AE169" s="68">
        <v>0</v>
      </c>
      <c r="AF169" s="499">
        <v>2.66</v>
      </c>
      <c r="AH169" s="403">
        <v>27</v>
      </c>
      <c r="AI169" s="404"/>
      <c r="AJ169" s="404">
        <v>19</v>
      </c>
      <c r="AK169" s="404">
        <v>14.1</v>
      </c>
      <c r="AL169" s="404">
        <v>0</v>
      </c>
      <c r="AM169" s="404">
        <v>5</v>
      </c>
      <c r="AN169">
        <v>13.48314606741573</v>
      </c>
      <c r="AO169">
        <v>16.853932584269664</v>
      </c>
      <c r="AP169">
        <v>10</v>
      </c>
      <c r="AQ169">
        <v>2</v>
      </c>
      <c r="AS169">
        <v>2</v>
      </c>
      <c r="AT169">
        <v>0.15</v>
      </c>
      <c r="AU169">
        <v>0.3</v>
      </c>
      <c r="AY169">
        <v>2</v>
      </c>
      <c r="BB169" s="78" t="s">
        <v>3145</v>
      </c>
      <c r="BC169" s="304" t="s">
        <v>3223</v>
      </c>
      <c r="BD169" s="304" t="s">
        <v>3237</v>
      </c>
      <c r="BZ169" t="s">
        <v>3236</v>
      </c>
      <c r="CC169">
        <v>2</v>
      </c>
      <c r="CJ169" t="s">
        <v>3048</v>
      </c>
      <c r="CO169" t="s">
        <v>3235</v>
      </c>
      <c r="CR169" s="58">
        <v>736</v>
      </c>
      <c r="EJ169">
        <v>0</v>
      </c>
      <c r="EK169" s="68">
        <v>0</v>
      </c>
      <c r="EL169" s="68">
        <v>0</v>
      </c>
      <c r="EM169" s="68">
        <v>0</v>
      </c>
      <c r="EN169" s="68">
        <v>0</v>
      </c>
      <c r="EO169" s="68">
        <v>0</v>
      </c>
      <c r="EP169" s="68">
        <v>0</v>
      </c>
      <c r="EQ169" s="68">
        <v>0</v>
      </c>
      <c r="ER169" s="68">
        <v>0</v>
      </c>
      <c r="ES169" s="68">
        <v>0</v>
      </c>
      <c r="ET169" s="68">
        <v>0</v>
      </c>
      <c r="EU169" s="68">
        <v>0</v>
      </c>
      <c r="EV169" s="68">
        <v>0</v>
      </c>
      <c r="EW169" s="68">
        <v>0</v>
      </c>
      <c r="EX169" s="68">
        <v>0</v>
      </c>
      <c r="EY169" s="68">
        <v>0</v>
      </c>
      <c r="EZ169" s="68">
        <v>0</v>
      </c>
      <c r="FA169" s="479">
        <v>0</v>
      </c>
      <c r="FB169" s="478">
        <v>0</v>
      </c>
      <c r="FC169">
        <v>0</v>
      </c>
      <c r="FD169">
        <v>0</v>
      </c>
      <c r="FE169">
        <v>0</v>
      </c>
      <c r="FF169">
        <v>0</v>
      </c>
      <c r="FG169">
        <v>0</v>
      </c>
      <c r="FH169">
        <v>0</v>
      </c>
      <c r="FI169">
        <v>0</v>
      </c>
      <c r="FJ169">
        <v>0</v>
      </c>
      <c r="FK169">
        <v>0</v>
      </c>
      <c r="FL169">
        <v>0</v>
      </c>
      <c r="FM169">
        <v>0</v>
      </c>
      <c r="FN169">
        <v>0</v>
      </c>
      <c r="FO169">
        <v>0</v>
      </c>
      <c r="FP169">
        <v>0</v>
      </c>
      <c r="FQ169">
        <v>0</v>
      </c>
      <c r="FR169">
        <v>0</v>
      </c>
    </row>
    <row r="170" spans="1:174">
      <c r="A170" s="304" t="s">
        <v>2496</v>
      </c>
      <c r="B170" s="68" t="s">
        <v>2421</v>
      </c>
      <c r="E170" s="6" t="s">
        <v>2421</v>
      </c>
      <c r="F170" s="508" t="s">
        <v>3234</v>
      </c>
      <c r="G170" s="147" t="s">
        <v>3043</v>
      </c>
      <c r="H170" s="507" t="s">
        <v>2497</v>
      </c>
      <c r="I170" s="506" t="s">
        <v>3233</v>
      </c>
      <c r="J170" s="304" t="s">
        <v>2496</v>
      </c>
      <c r="K170">
        <v>7223902</v>
      </c>
      <c r="L170">
        <v>1734080</v>
      </c>
      <c r="M170" s="306" t="s">
        <v>2498</v>
      </c>
      <c r="Q170" s="114">
        <v>164.8</v>
      </c>
      <c r="R170" s="505" t="s">
        <v>3232</v>
      </c>
      <c r="S170" s="321" t="s">
        <v>3225</v>
      </c>
      <c r="Y170" t="s">
        <v>3224</v>
      </c>
      <c r="AC170" s="91">
        <v>418</v>
      </c>
      <c r="AE170" s="68">
        <v>0</v>
      </c>
      <c r="AF170" s="504">
        <v>2.58</v>
      </c>
      <c r="AG170" s="335" t="s">
        <v>2499</v>
      </c>
      <c r="AH170" s="403">
        <v>58</v>
      </c>
      <c r="AI170" s="404"/>
      <c r="AJ170" s="404">
        <v>17.5</v>
      </c>
      <c r="AK170" s="404">
        <v>15.5</v>
      </c>
      <c r="AL170" s="404">
        <v>3.3</v>
      </c>
      <c r="AM170" s="404">
        <v>5.6</v>
      </c>
      <c r="AN170">
        <v>15.789473684210526</v>
      </c>
      <c r="AO170">
        <v>11.004784688995215</v>
      </c>
      <c r="AP170">
        <v>10</v>
      </c>
      <c r="AQ170">
        <v>2</v>
      </c>
      <c r="AS170">
        <v>3</v>
      </c>
      <c r="AT170">
        <v>0.25</v>
      </c>
      <c r="AU170">
        <v>0.5</v>
      </c>
      <c r="AY170">
        <v>3</v>
      </c>
      <c r="BB170" s="78" t="s">
        <v>3145</v>
      </c>
      <c r="BC170" s="304" t="s">
        <v>3223</v>
      </c>
      <c r="BZ170" t="s">
        <v>3222</v>
      </c>
      <c r="CC170">
        <v>3</v>
      </c>
      <c r="CO170" s="502" t="s">
        <v>3231</v>
      </c>
      <c r="CR170" s="58">
        <v>709</v>
      </c>
      <c r="EJ170">
        <v>0</v>
      </c>
      <c r="EK170" s="68">
        <v>0</v>
      </c>
      <c r="EL170" s="68">
        <v>0</v>
      </c>
      <c r="EM170" s="68">
        <v>0</v>
      </c>
      <c r="EN170" s="68">
        <v>0</v>
      </c>
      <c r="EO170" s="68">
        <v>0</v>
      </c>
      <c r="EP170" s="68">
        <v>0</v>
      </c>
      <c r="EQ170" s="68">
        <v>0</v>
      </c>
      <c r="ER170" s="68">
        <v>0</v>
      </c>
      <c r="ES170" s="68">
        <v>0</v>
      </c>
      <c r="ET170" s="68">
        <v>0</v>
      </c>
      <c r="EU170" s="68">
        <v>0</v>
      </c>
      <c r="EV170" s="68">
        <v>0</v>
      </c>
      <c r="EW170" s="68">
        <v>0</v>
      </c>
      <c r="EX170" s="68">
        <v>0</v>
      </c>
      <c r="EY170" s="68">
        <v>0</v>
      </c>
      <c r="EZ170" s="68">
        <v>0</v>
      </c>
      <c r="FA170" s="479">
        <v>0</v>
      </c>
      <c r="FB170" s="478">
        <v>0</v>
      </c>
      <c r="FC170">
        <v>0</v>
      </c>
      <c r="FD170">
        <v>0</v>
      </c>
      <c r="FE170">
        <v>0</v>
      </c>
      <c r="FF170">
        <v>0</v>
      </c>
      <c r="FG170">
        <v>0</v>
      </c>
      <c r="FH170">
        <v>0</v>
      </c>
      <c r="FI170">
        <v>0</v>
      </c>
      <c r="FJ170">
        <v>0</v>
      </c>
      <c r="FK170">
        <v>0</v>
      </c>
      <c r="FL170">
        <v>0</v>
      </c>
      <c r="FM170">
        <v>0</v>
      </c>
      <c r="FN170">
        <v>0</v>
      </c>
      <c r="FO170">
        <v>0</v>
      </c>
      <c r="FP170">
        <v>0</v>
      </c>
      <c r="FQ170">
        <v>0</v>
      </c>
      <c r="FR170">
        <v>0</v>
      </c>
    </row>
    <row r="171" spans="1:174">
      <c r="A171" s="304" t="s">
        <v>2504</v>
      </c>
      <c r="B171" s="68" t="s">
        <v>2421</v>
      </c>
      <c r="E171" s="6" t="s">
        <v>2421</v>
      </c>
      <c r="F171" s="508" t="s">
        <v>3228</v>
      </c>
      <c r="G171" s="147" t="s">
        <v>3043</v>
      </c>
      <c r="H171" s="507" t="s">
        <v>2505</v>
      </c>
      <c r="I171" s="506" t="s">
        <v>3230</v>
      </c>
      <c r="J171" s="304" t="s">
        <v>2504</v>
      </c>
      <c r="K171">
        <v>7207200</v>
      </c>
      <c r="L171">
        <v>1695300</v>
      </c>
      <c r="M171" s="306" t="s">
        <v>2506</v>
      </c>
      <c r="Q171" s="114">
        <v>214.2</v>
      </c>
      <c r="R171" s="505" t="s">
        <v>3226</v>
      </c>
      <c r="S171" s="321" t="s">
        <v>3225</v>
      </c>
      <c r="Y171" t="s">
        <v>3224</v>
      </c>
      <c r="AC171" s="91">
        <v>424</v>
      </c>
      <c r="AE171" s="68">
        <v>0</v>
      </c>
      <c r="AF171" s="504">
        <v>2.65</v>
      </c>
      <c r="AG171" s="68" t="s">
        <v>2437</v>
      </c>
      <c r="AH171" s="403">
        <v>46</v>
      </c>
      <c r="AI171" s="404"/>
      <c r="AJ171" s="404">
        <v>18.399999999999999</v>
      </c>
      <c r="AK171" s="404">
        <v>15.2</v>
      </c>
      <c r="AL171" s="404">
        <v>1.7</v>
      </c>
      <c r="AM171" s="404">
        <v>6.2</v>
      </c>
      <c r="AN171">
        <v>30.89622641509434</v>
      </c>
      <c r="AO171">
        <v>4.716981132075472</v>
      </c>
      <c r="AP171">
        <v>10</v>
      </c>
      <c r="AQ171">
        <v>12</v>
      </c>
      <c r="AS171">
        <v>2</v>
      </c>
      <c r="AT171">
        <v>0.2</v>
      </c>
      <c r="AU171">
        <v>0.4</v>
      </c>
      <c r="BB171" s="304" t="s">
        <v>3223</v>
      </c>
      <c r="CC171">
        <v>2</v>
      </c>
      <c r="CO171" s="502" t="s">
        <v>3229</v>
      </c>
      <c r="CR171" s="58">
        <v>710</v>
      </c>
      <c r="EJ171">
        <v>0</v>
      </c>
      <c r="EK171" s="68">
        <v>0</v>
      </c>
      <c r="EL171" s="68">
        <v>0</v>
      </c>
      <c r="EM171" s="68">
        <v>0</v>
      </c>
      <c r="EN171" s="68">
        <v>0</v>
      </c>
      <c r="EO171" s="68">
        <v>0</v>
      </c>
      <c r="EP171" s="68">
        <v>0</v>
      </c>
      <c r="EQ171" s="68">
        <v>0</v>
      </c>
      <c r="ER171" s="68">
        <v>0</v>
      </c>
      <c r="ES171" s="68">
        <v>0</v>
      </c>
      <c r="ET171" s="68">
        <v>0</v>
      </c>
      <c r="EU171" s="68">
        <v>0</v>
      </c>
      <c r="EV171" s="68">
        <v>0</v>
      </c>
      <c r="EW171" s="68">
        <v>0</v>
      </c>
      <c r="EX171" s="68">
        <v>0</v>
      </c>
      <c r="EY171" s="68">
        <v>0</v>
      </c>
      <c r="EZ171" s="68">
        <v>0</v>
      </c>
      <c r="FA171" s="479">
        <v>0</v>
      </c>
      <c r="FB171" s="478">
        <v>0</v>
      </c>
      <c r="FC171">
        <v>0</v>
      </c>
      <c r="FD171">
        <v>0</v>
      </c>
      <c r="FE171">
        <v>0</v>
      </c>
      <c r="FF171">
        <v>0</v>
      </c>
      <c r="FG171">
        <v>0</v>
      </c>
      <c r="FH171">
        <v>0</v>
      </c>
      <c r="FI171">
        <v>0</v>
      </c>
      <c r="FJ171">
        <v>0</v>
      </c>
      <c r="FK171">
        <v>0</v>
      </c>
      <c r="FL171">
        <v>0</v>
      </c>
      <c r="FM171">
        <v>0</v>
      </c>
      <c r="FN171">
        <v>0</v>
      </c>
      <c r="FO171">
        <v>0</v>
      </c>
      <c r="FP171">
        <v>0</v>
      </c>
      <c r="FQ171">
        <v>0</v>
      </c>
      <c r="FR171">
        <v>0</v>
      </c>
    </row>
    <row r="172" spans="1:174">
      <c r="A172" s="304" t="s">
        <v>2511</v>
      </c>
      <c r="B172" s="68" t="s">
        <v>2421</v>
      </c>
      <c r="E172" s="6" t="s">
        <v>2421</v>
      </c>
      <c r="F172" s="508" t="s">
        <v>3228</v>
      </c>
      <c r="G172" s="147" t="s">
        <v>3043</v>
      </c>
      <c r="H172" s="507" t="s">
        <v>2505</v>
      </c>
      <c r="I172" s="506" t="s">
        <v>3227</v>
      </c>
      <c r="J172" s="304" t="s">
        <v>2511</v>
      </c>
      <c r="K172">
        <v>7207850</v>
      </c>
      <c r="L172">
        <v>1694400</v>
      </c>
      <c r="M172" s="306" t="s">
        <v>2506</v>
      </c>
      <c r="Q172" s="114">
        <v>214.2</v>
      </c>
      <c r="R172" s="505" t="s">
        <v>3226</v>
      </c>
      <c r="S172" s="321" t="s">
        <v>3225</v>
      </c>
      <c r="Y172" t="s">
        <v>3224</v>
      </c>
      <c r="AC172" s="91">
        <v>409</v>
      </c>
      <c r="AE172" s="68">
        <v>0</v>
      </c>
      <c r="AF172" s="504">
        <v>2.4500000000000002</v>
      </c>
      <c r="AG172" s="68" t="s">
        <v>2437</v>
      </c>
      <c r="AH172" s="403">
        <v>74</v>
      </c>
      <c r="AI172" s="404"/>
      <c r="AJ172" s="404">
        <v>18</v>
      </c>
      <c r="AK172" s="404">
        <v>22.2</v>
      </c>
      <c r="AL172" s="404">
        <v>4.2</v>
      </c>
      <c r="AM172" s="404">
        <v>5.9</v>
      </c>
      <c r="AN172">
        <v>23.960880195599021</v>
      </c>
      <c r="AO172">
        <v>6.6014669926650367</v>
      </c>
      <c r="AP172">
        <v>10</v>
      </c>
      <c r="AQ172">
        <v>20</v>
      </c>
      <c r="AS172">
        <v>2</v>
      </c>
      <c r="BB172" s="304" t="s">
        <v>3223</v>
      </c>
      <c r="BZ172" t="s">
        <v>3222</v>
      </c>
      <c r="CC172">
        <v>1</v>
      </c>
      <c r="CD172" s="503" t="s">
        <v>3221</v>
      </c>
      <c r="CO172" s="502" t="s">
        <v>3220</v>
      </c>
      <c r="CR172" s="58">
        <v>711</v>
      </c>
      <c r="EJ172">
        <v>0</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479">
        <v>0</v>
      </c>
      <c r="FB172" s="478">
        <v>0</v>
      </c>
      <c r="FC172">
        <v>0</v>
      </c>
      <c r="FD172">
        <v>0</v>
      </c>
      <c r="FE172">
        <v>0</v>
      </c>
      <c r="FF172">
        <v>0</v>
      </c>
      <c r="FG172">
        <v>0</v>
      </c>
      <c r="FH172">
        <v>0</v>
      </c>
      <c r="FI172">
        <v>0</v>
      </c>
      <c r="FJ172">
        <v>0</v>
      </c>
      <c r="FK172">
        <v>0</v>
      </c>
      <c r="FL172">
        <v>0</v>
      </c>
      <c r="FM172">
        <v>0</v>
      </c>
      <c r="FN172">
        <v>0</v>
      </c>
      <c r="FO172">
        <v>0</v>
      </c>
      <c r="FP172">
        <v>0</v>
      </c>
      <c r="FQ172">
        <v>0</v>
      </c>
      <c r="FR172">
        <v>0</v>
      </c>
    </row>
    <row r="174" spans="1:174">
      <c r="A174" s="147" t="s">
        <v>2927</v>
      </c>
      <c r="B174" s="147" t="s">
        <v>3219</v>
      </c>
      <c r="C174" t="s">
        <v>3153</v>
      </c>
      <c r="D174" t="s">
        <v>3152</v>
      </c>
      <c r="G174" t="s">
        <v>3043</v>
      </c>
      <c r="H174" t="s">
        <v>3151</v>
      </c>
      <c r="I174" t="s">
        <v>2917</v>
      </c>
      <c r="J174">
        <v>6330</v>
      </c>
      <c r="K174">
        <v>6599650</v>
      </c>
      <c r="L174">
        <v>1456700</v>
      </c>
      <c r="P174" t="s">
        <v>3150</v>
      </c>
      <c r="R174" s="115">
        <v>40435</v>
      </c>
      <c r="S174" t="s">
        <v>3218</v>
      </c>
      <c r="T174" t="s">
        <v>3214</v>
      </c>
      <c r="U174" t="s">
        <v>3213</v>
      </c>
      <c r="V174" s="501" t="s">
        <v>3217</v>
      </c>
      <c r="W174" s="489" t="s">
        <v>3216</v>
      </c>
      <c r="X174" s="115">
        <v>40547</v>
      </c>
      <c r="Y174" t="s">
        <v>3215</v>
      </c>
      <c r="Z174" t="s">
        <v>3214</v>
      </c>
      <c r="AA174" t="s">
        <v>3213</v>
      </c>
      <c r="AB174" s="501" t="s">
        <v>3109</v>
      </c>
      <c r="AC174">
        <v>420</v>
      </c>
      <c r="AD174">
        <v>5</v>
      </c>
      <c r="AE174">
        <v>12</v>
      </c>
      <c r="AF174" s="499">
        <v>0</v>
      </c>
      <c r="AG174" t="s">
        <v>3212</v>
      </c>
      <c r="AH174">
        <v>34</v>
      </c>
      <c r="AI174">
        <v>3.21</v>
      </c>
      <c r="AJ174" s="496">
        <v>11.6</v>
      </c>
      <c r="AK174">
        <v>57.7</v>
      </c>
      <c r="AL174" s="496">
        <v>26.4</v>
      </c>
      <c r="AM174" s="114">
        <v>7.6673997608558224</v>
      </c>
      <c r="AN174" s="114">
        <v>38.333333333333336</v>
      </c>
      <c r="AO174" s="114">
        <v>4.5238095238095237</v>
      </c>
      <c r="AP174">
        <v>10</v>
      </c>
      <c r="AQ174">
        <v>2</v>
      </c>
      <c r="AR174">
        <v>8</v>
      </c>
      <c r="AS174" t="s">
        <v>1763</v>
      </c>
      <c r="AT174">
        <v>0.6</v>
      </c>
      <c r="AU174">
        <v>1.5</v>
      </c>
      <c r="AY174" t="s">
        <v>3146</v>
      </c>
      <c r="AZ174" t="s">
        <v>3146</v>
      </c>
      <c r="BA174">
        <v>14.4</v>
      </c>
      <c r="BB174" t="s">
        <v>3055</v>
      </c>
      <c r="BC174" t="s">
        <v>3145</v>
      </c>
      <c r="BD174" t="s">
        <v>3144</v>
      </c>
      <c r="BV174" t="s">
        <v>3143</v>
      </c>
      <c r="BZ174" t="s">
        <v>3053</v>
      </c>
      <c r="CA174" t="s">
        <v>3142</v>
      </c>
      <c r="CC174">
        <v>2</v>
      </c>
      <c r="CD174" t="s">
        <v>3141</v>
      </c>
      <c r="CJ174" t="s">
        <v>3140</v>
      </c>
      <c r="CN174" t="s">
        <v>3139</v>
      </c>
      <c r="CO174" t="s">
        <v>3138</v>
      </c>
      <c r="CQ174" s="147" t="s">
        <v>3137</v>
      </c>
      <c r="CR174">
        <v>1044</v>
      </c>
      <c r="CS174" t="s">
        <v>2917</v>
      </c>
      <c r="CT174">
        <v>420</v>
      </c>
      <c r="CU174">
        <v>34</v>
      </c>
      <c r="CV174">
        <v>3.21</v>
      </c>
      <c r="CW174" s="500">
        <v>2.8571428571428572</v>
      </c>
      <c r="CX174">
        <v>12</v>
      </c>
      <c r="CY174" s="499">
        <v>2.645</v>
      </c>
      <c r="CZ174" s="114">
        <v>38.333333333333336</v>
      </c>
      <c r="DA174" s="114">
        <v>4.5238095238095237</v>
      </c>
      <c r="DB174" s="498">
        <v>11.6</v>
      </c>
      <c r="DC174" s="88">
        <v>3</v>
      </c>
      <c r="DD174">
        <v>4</v>
      </c>
      <c r="DE174" s="178">
        <v>57.7</v>
      </c>
      <c r="DF174" s="497" t="s">
        <v>2836</v>
      </c>
      <c r="DG174" s="178">
        <v>26.4</v>
      </c>
      <c r="DH174" s="496">
        <v>4</v>
      </c>
      <c r="DI174" s="495">
        <v>4</v>
      </c>
      <c r="DJ174" s="494">
        <v>3</v>
      </c>
      <c r="DK174" s="493">
        <v>7.6673997608558224</v>
      </c>
      <c r="DL174" s="1" t="s">
        <v>3096</v>
      </c>
      <c r="DM174" s="114"/>
      <c r="DN174">
        <v>0.2</v>
      </c>
      <c r="DO174">
        <v>6.2</v>
      </c>
      <c r="DP174">
        <v>63.8</v>
      </c>
      <c r="DQ174">
        <v>13.6</v>
      </c>
      <c r="DR174">
        <v>0.2</v>
      </c>
      <c r="DS174" s="178" t="s">
        <v>3136</v>
      </c>
      <c r="EK174">
        <v>1</v>
      </c>
      <c r="EL174">
        <v>7</v>
      </c>
      <c r="EM174">
        <v>1</v>
      </c>
      <c r="EN174">
        <v>0</v>
      </c>
      <c r="EO174">
        <v>0</v>
      </c>
      <c r="EP174">
        <v>2</v>
      </c>
      <c r="EQ174">
        <v>0</v>
      </c>
      <c r="ER174">
        <v>0</v>
      </c>
      <c r="ES174">
        <v>0</v>
      </c>
      <c r="ET174">
        <v>0</v>
      </c>
      <c r="EU174">
        <v>0</v>
      </c>
      <c r="EV174">
        <v>0</v>
      </c>
      <c r="EW174">
        <v>0</v>
      </c>
      <c r="EX174">
        <v>1</v>
      </c>
      <c r="EY174">
        <v>0</v>
      </c>
      <c r="EZ174">
        <v>0</v>
      </c>
      <c r="FA174" s="479">
        <v>2.8571428571428572</v>
      </c>
      <c r="FB174" s="478">
        <v>2.8571428571428572</v>
      </c>
      <c r="FC174">
        <v>0.23809523809523811</v>
      </c>
      <c r="FD174">
        <v>1.6666666666666667</v>
      </c>
      <c r="FE174">
        <v>0.23809523809523811</v>
      </c>
      <c r="FF174">
        <v>0</v>
      </c>
      <c r="FG174">
        <v>0</v>
      </c>
      <c r="FH174">
        <v>0.47619047619047622</v>
      </c>
      <c r="FI174">
        <v>0</v>
      </c>
      <c r="FJ174">
        <v>0</v>
      </c>
      <c r="FK174">
        <v>0</v>
      </c>
      <c r="FL174">
        <v>0</v>
      </c>
      <c r="FM174">
        <v>0</v>
      </c>
      <c r="FN174">
        <v>0</v>
      </c>
      <c r="FO174">
        <v>0</v>
      </c>
      <c r="FP174">
        <v>0.23809523809523811</v>
      </c>
      <c r="FQ174">
        <v>0</v>
      </c>
      <c r="FR174">
        <v>0</v>
      </c>
    </row>
    <row r="175" spans="1:174">
      <c r="A175" s="5" t="s">
        <v>2527</v>
      </c>
      <c r="B175">
        <v>2245</v>
      </c>
      <c r="C175" t="s">
        <v>3176</v>
      </c>
      <c r="D175" t="s">
        <v>3175</v>
      </c>
      <c r="E175" t="s">
        <v>3174</v>
      </c>
      <c r="F175" t="s">
        <v>3192</v>
      </c>
      <c r="G175" t="s">
        <v>3043</v>
      </c>
      <c r="H175" t="s">
        <v>3211</v>
      </c>
      <c r="I175" t="s">
        <v>3210</v>
      </c>
      <c r="J175" t="s">
        <v>3209</v>
      </c>
      <c r="K175">
        <v>6545295</v>
      </c>
      <c r="L175">
        <v>1444282</v>
      </c>
      <c r="M175" t="s">
        <v>3155</v>
      </c>
      <c r="N175" t="s">
        <v>3155</v>
      </c>
      <c r="O175" t="s">
        <v>3189</v>
      </c>
      <c r="P175" t="s">
        <v>3169</v>
      </c>
      <c r="Q175" t="s">
        <v>3155</v>
      </c>
      <c r="R175" s="115">
        <v>40808</v>
      </c>
      <c r="S175" t="s">
        <v>3180</v>
      </c>
      <c r="T175" t="s">
        <v>3149</v>
      </c>
      <c r="U175" t="s">
        <v>3201</v>
      </c>
      <c r="V175" t="s">
        <v>3200</v>
      </c>
      <c r="W175" t="s">
        <v>3155</v>
      </c>
      <c r="X175" t="s">
        <v>3208</v>
      </c>
      <c r="Y175" t="s">
        <v>3148</v>
      </c>
      <c r="Z175" t="s">
        <v>2519</v>
      </c>
      <c r="AA175" t="s">
        <v>3198</v>
      </c>
      <c r="AB175" t="s">
        <v>3197</v>
      </c>
      <c r="AC175">
        <v>421</v>
      </c>
      <c r="AD175" t="s">
        <v>3155</v>
      </c>
      <c r="AE175" s="68">
        <v>3.7889999999999997</v>
      </c>
      <c r="AF175">
        <v>2.4129999999999998</v>
      </c>
      <c r="AG175" s="5" t="s">
        <v>3207</v>
      </c>
      <c r="AH175">
        <v>45</v>
      </c>
      <c r="AI175">
        <v>3.1157883677145706</v>
      </c>
      <c r="AJ175">
        <v>16.07873983739837</v>
      </c>
      <c r="AK175">
        <v>45.900537634408636</v>
      </c>
      <c r="AL175">
        <v>4.9881235154394297</v>
      </c>
      <c r="AM175">
        <v>8.690331808646004</v>
      </c>
      <c r="AN175">
        <v>52.256532066508314</v>
      </c>
      <c r="AO175">
        <v>0.71258907363420432</v>
      </c>
      <c r="AP175">
        <v>6</v>
      </c>
      <c r="AQ175" t="s">
        <v>3206</v>
      </c>
      <c r="AR175" t="s">
        <v>3206</v>
      </c>
      <c r="AS175" t="s">
        <v>1763</v>
      </c>
      <c r="AT175" t="s">
        <v>3164</v>
      </c>
      <c r="AU175" t="s">
        <v>3205</v>
      </c>
      <c r="AV175" t="s">
        <v>3204</v>
      </c>
      <c r="AW175" t="s">
        <v>3157</v>
      </c>
      <c r="AX175" t="s">
        <v>3155</v>
      </c>
      <c r="AY175">
        <v>1</v>
      </c>
      <c r="AZ175">
        <v>1</v>
      </c>
      <c r="BA175" t="s">
        <v>3203</v>
      </c>
      <c r="BB175" t="s">
        <v>3144</v>
      </c>
      <c r="BC175" t="s">
        <v>3056</v>
      </c>
      <c r="BD175" t="s">
        <v>3055</v>
      </c>
      <c r="BE175" t="s">
        <v>3054</v>
      </c>
      <c r="BF175" t="s">
        <v>3155</v>
      </c>
      <c r="BG175" t="s">
        <v>3155</v>
      </c>
      <c r="BH175">
        <v>0</v>
      </c>
      <c r="BI175">
        <v>2</v>
      </c>
      <c r="BJ175">
        <v>2</v>
      </c>
      <c r="BK175">
        <v>2</v>
      </c>
      <c r="BL175">
        <v>1</v>
      </c>
      <c r="BM175">
        <v>0</v>
      </c>
      <c r="BN175">
        <v>0</v>
      </c>
      <c r="BO175">
        <v>0</v>
      </c>
      <c r="BP175">
        <v>0</v>
      </c>
      <c r="BQ175">
        <v>0</v>
      </c>
      <c r="BR175">
        <v>0</v>
      </c>
      <c r="BS175">
        <v>0</v>
      </c>
      <c r="BT175">
        <v>1</v>
      </c>
      <c r="BU175">
        <v>0</v>
      </c>
      <c r="BV175">
        <v>0</v>
      </c>
      <c r="BW175">
        <v>1</v>
      </c>
      <c r="BX175">
        <v>1</v>
      </c>
      <c r="BY175">
        <v>0</v>
      </c>
      <c r="BZ175" t="s">
        <v>3161</v>
      </c>
      <c r="CA175" t="s">
        <v>3155</v>
      </c>
      <c r="CB175" t="s">
        <v>3155</v>
      </c>
      <c r="CC175" t="s">
        <v>3157</v>
      </c>
      <c r="CD175" t="s">
        <v>3159</v>
      </c>
      <c r="CE175" t="s">
        <v>3155</v>
      </c>
      <c r="CF175" t="s">
        <v>3155</v>
      </c>
      <c r="CG175" t="s">
        <v>3157</v>
      </c>
      <c r="CH175" t="s">
        <v>3160</v>
      </c>
      <c r="CI175" t="s">
        <v>3155</v>
      </c>
      <c r="CJ175" t="s">
        <v>3048</v>
      </c>
      <c r="CK175" t="s">
        <v>3156</v>
      </c>
      <c r="CL175" t="s">
        <v>3155</v>
      </c>
      <c r="CM175" t="s">
        <v>3155</v>
      </c>
      <c r="CN175" t="s">
        <v>1428</v>
      </c>
      <c r="CO175" t="s">
        <v>3155</v>
      </c>
      <c r="CP175" t="s">
        <v>3193</v>
      </c>
      <c r="EK175">
        <v>2.5259999999999998</v>
      </c>
      <c r="EL175">
        <v>0.84199999999999997</v>
      </c>
      <c r="EM175">
        <v>0</v>
      </c>
      <c r="EN175">
        <v>0</v>
      </c>
      <c r="EO175">
        <v>0.42099999999999999</v>
      </c>
      <c r="EP175">
        <v>0</v>
      </c>
      <c r="EQ175">
        <v>0</v>
      </c>
      <c r="ER175">
        <v>0</v>
      </c>
      <c r="ES175">
        <v>0</v>
      </c>
      <c r="ET175">
        <v>0</v>
      </c>
      <c r="EU175">
        <v>0</v>
      </c>
      <c r="EV175">
        <v>0</v>
      </c>
      <c r="EW175">
        <v>0</v>
      </c>
      <c r="EX175">
        <v>0</v>
      </c>
      <c r="EY175">
        <v>0</v>
      </c>
      <c r="EZ175">
        <v>0</v>
      </c>
      <c r="FA175" s="479">
        <v>0.89999999999999991</v>
      </c>
      <c r="FB175" s="478">
        <v>0.9</v>
      </c>
      <c r="FC175">
        <v>0.6</v>
      </c>
      <c r="FD175">
        <v>0.2</v>
      </c>
      <c r="FE175">
        <v>0</v>
      </c>
      <c r="FF175">
        <v>0</v>
      </c>
      <c r="FG175">
        <v>0.1</v>
      </c>
      <c r="FH175">
        <v>0</v>
      </c>
      <c r="FI175">
        <v>0</v>
      </c>
      <c r="FJ175">
        <v>0</v>
      </c>
      <c r="FK175">
        <v>0</v>
      </c>
      <c r="FL175">
        <v>0</v>
      </c>
      <c r="FM175">
        <v>0</v>
      </c>
      <c r="FN175">
        <v>0</v>
      </c>
      <c r="FO175">
        <v>0</v>
      </c>
      <c r="FP175">
        <v>0</v>
      </c>
      <c r="FQ175">
        <v>0</v>
      </c>
      <c r="FR175">
        <v>0</v>
      </c>
    </row>
    <row r="176" spans="1:174">
      <c r="A176" s="5" t="s">
        <v>2542</v>
      </c>
      <c r="B176">
        <v>2245</v>
      </c>
      <c r="C176" t="s">
        <v>3176</v>
      </c>
      <c r="D176" t="s">
        <v>3175</v>
      </c>
      <c r="E176" t="s">
        <v>3174</v>
      </c>
      <c r="F176" t="s">
        <v>3173</v>
      </c>
      <c r="G176" t="s">
        <v>3043</v>
      </c>
      <c r="H176" t="s">
        <v>2074</v>
      </c>
      <c r="I176" t="s">
        <v>2543</v>
      </c>
      <c r="J176" t="s">
        <v>3202</v>
      </c>
      <c r="K176">
        <v>6554845</v>
      </c>
      <c r="L176">
        <v>1443606</v>
      </c>
      <c r="M176" t="s">
        <v>3155</v>
      </c>
      <c r="N176" t="s">
        <v>3155</v>
      </c>
      <c r="O176" t="s">
        <v>3170</v>
      </c>
      <c r="P176" t="s">
        <v>3169</v>
      </c>
      <c r="Q176" t="s">
        <v>3155</v>
      </c>
      <c r="R176" s="115">
        <v>40814</v>
      </c>
      <c r="S176" t="s">
        <v>3180</v>
      </c>
      <c r="T176" t="s">
        <v>3149</v>
      </c>
      <c r="U176" t="s">
        <v>3201</v>
      </c>
      <c r="V176" t="s">
        <v>3200</v>
      </c>
      <c r="W176" t="s">
        <v>3155</v>
      </c>
      <c r="X176" t="s">
        <v>3199</v>
      </c>
      <c r="Y176" t="s">
        <v>3148</v>
      </c>
      <c r="Z176" t="s">
        <v>2519</v>
      </c>
      <c r="AA176" t="s">
        <v>3198</v>
      </c>
      <c r="AB176" t="s">
        <v>3197</v>
      </c>
      <c r="AC176">
        <v>412</v>
      </c>
      <c r="AD176" t="s">
        <v>3155</v>
      </c>
      <c r="AE176" s="68">
        <v>26.78</v>
      </c>
      <c r="AF176">
        <v>2.5090910000000002</v>
      </c>
      <c r="AG176" t="s">
        <v>3196</v>
      </c>
      <c r="AH176">
        <v>27</v>
      </c>
      <c r="AI176">
        <v>3.1867591236167252</v>
      </c>
      <c r="AJ176">
        <v>16.222766884531584</v>
      </c>
      <c r="AK176">
        <v>37.832167832167833</v>
      </c>
      <c r="AL176">
        <v>14.563106796116504</v>
      </c>
      <c r="AM176">
        <v>7.8330750481254183</v>
      </c>
      <c r="AN176">
        <v>31.067961165048541</v>
      </c>
      <c r="AO176">
        <v>1.4563106796116505</v>
      </c>
      <c r="AP176">
        <v>5</v>
      </c>
      <c r="AQ176" t="s">
        <v>3167</v>
      </c>
      <c r="AR176" t="s">
        <v>3166</v>
      </c>
      <c r="AS176" t="s">
        <v>1763</v>
      </c>
      <c r="AT176" t="s">
        <v>3165</v>
      </c>
      <c r="AU176" t="s">
        <v>3164</v>
      </c>
      <c r="AV176" t="s">
        <v>3195</v>
      </c>
      <c r="AW176" t="s">
        <v>3163</v>
      </c>
      <c r="AX176" t="s">
        <v>3155</v>
      </c>
      <c r="AY176">
        <v>1</v>
      </c>
      <c r="AZ176">
        <v>1</v>
      </c>
      <c r="BA176" t="s">
        <v>3194</v>
      </c>
      <c r="BB176" t="s">
        <v>3056</v>
      </c>
      <c r="BC176" t="s">
        <v>3144</v>
      </c>
      <c r="BD176" t="s">
        <v>3055</v>
      </c>
      <c r="BE176" t="s">
        <v>3054</v>
      </c>
      <c r="BF176" t="s">
        <v>3155</v>
      </c>
      <c r="BG176" t="s">
        <v>3155</v>
      </c>
      <c r="BH176">
        <v>1</v>
      </c>
      <c r="BI176">
        <v>1</v>
      </c>
      <c r="BJ176">
        <v>3</v>
      </c>
      <c r="BK176">
        <v>1</v>
      </c>
      <c r="BL176">
        <v>1</v>
      </c>
      <c r="BM176">
        <v>0</v>
      </c>
      <c r="BN176">
        <v>0</v>
      </c>
      <c r="BO176">
        <v>0</v>
      </c>
      <c r="BP176">
        <v>0</v>
      </c>
      <c r="BQ176">
        <v>0</v>
      </c>
      <c r="BR176">
        <v>0</v>
      </c>
      <c r="BS176">
        <v>0</v>
      </c>
      <c r="BT176">
        <v>1</v>
      </c>
      <c r="BU176">
        <v>0</v>
      </c>
      <c r="BV176">
        <v>0</v>
      </c>
      <c r="BW176">
        <v>0</v>
      </c>
      <c r="BX176">
        <v>0</v>
      </c>
      <c r="BY176">
        <v>0</v>
      </c>
      <c r="BZ176" t="s">
        <v>3161</v>
      </c>
      <c r="CA176" t="s">
        <v>3155</v>
      </c>
      <c r="CB176" t="s">
        <v>3155</v>
      </c>
      <c r="CC176" t="s">
        <v>3160</v>
      </c>
      <c r="CD176" t="s">
        <v>3159</v>
      </c>
      <c r="CE176" t="s">
        <v>3155</v>
      </c>
      <c r="CF176" t="s">
        <v>3155</v>
      </c>
      <c r="CG176" t="s">
        <v>3163</v>
      </c>
      <c r="CH176" t="s">
        <v>3160</v>
      </c>
      <c r="CI176" t="s">
        <v>3155</v>
      </c>
      <c r="CJ176" t="s">
        <v>3048</v>
      </c>
      <c r="CK176" t="s">
        <v>3156</v>
      </c>
      <c r="CL176" t="s">
        <v>3155</v>
      </c>
      <c r="CM176" t="s">
        <v>3155</v>
      </c>
      <c r="CN176" t="s">
        <v>1428</v>
      </c>
      <c r="CO176" t="s">
        <v>3155</v>
      </c>
      <c r="CP176" t="s">
        <v>3193</v>
      </c>
      <c r="EK176">
        <v>10.3</v>
      </c>
      <c r="EL176">
        <v>4.12</v>
      </c>
      <c r="EM176">
        <v>0.82400000000000007</v>
      </c>
      <c r="EN176">
        <v>0</v>
      </c>
      <c r="EO176">
        <v>9.4759999999999991</v>
      </c>
      <c r="EP176">
        <v>2.06</v>
      </c>
      <c r="EQ176">
        <v>0</v>
      </c>
      <c r="ER176">
        <v>0</v>
      </c>
      <c r="ES176">
        <v>0</v>
      </c>
      <c r="ET176">
        <v>0</v>
      </c>
      <c r="EU176">
        <v>0</v>
      </c>
      <c r="EV176">
        <v>0</v>
      </c>
      <c r="EW176">
        <v>0</v>
      </c>
      <c r="EX176">
        <v>0</v>
      </c>
      <c r="EY176">
        <v>0</v>
      </c>
      <c r="EZ176">
        <v>0</v>
      </c>
      <c r="FA176" s="479">
        <v>6.5</v>
      </c>
      <c r="FB176" s="478">
        <v>6.5</v>
      </c>
      <c r="FC176">
        <v>2.5</v>
      </c>
      <c r="FD176">
        <v>1</v>
      </c>
      <c r="FE176">
        <v>0.2</v>
      </c>
      <c r="FF176">
        <v>0</v>
      </c>
      <c r="FG176">
        <v>2.2999999999999998</v>
      </c>
      <c r="FH176">
        <v>0.5</v>
      </c>
      <c r="FI176">
        <v>0</v>
      </c>
      <c r="FJ176">
        <v>0</v>
      </c>
      <c r="FK176">
        <v>0</v>
      </c>
      <c r="FL176">
        <v>0</v>
      </c>
      <c r="FM176">
        <v>0</v>
      </c>
      <c r="FN176">
        <v>0</v>
      </c>
      <c r="FO176">
        <v>0</v>
      </c>
      <c r="FP176">
        <v>0</v>
      </c>
      <c r="FQ176">
        <v>0</v>
      </c>
      <c r="FR176">
        <v>0</v>
      </c>
    </row>
    <row r="177" spans="1:174" ht="12.75" customHeight="1">
      <c r="A177" s="5" t="s">
        <v>2523</v>
      </c>
      <c r="B177" s="490">
        <v>2032</v>
      </c>
      <c r="C177" s="488" t="s">
        <v>3176</v>
      </c>
      <c r="D177" s="488" t="s">
        <v>3175</v>
      </c>
      <c r="E177" s="488" t="s">
        <v>3174</v>
      </c>
      <c r="F177" s="488" t="s">
        <v>3192</v>
      </c>
      <c r="G177" s="488" t="s">
        <v>3043</v>
      </c>
      <c r="H177" s="488" t="s">
        <v>3191</v>
      </c>
      <c r="I177" s="488" t="s">
        <v>3155</v>
      </c>
      <c r="J177" s="488" t="s">
        <v>3190</v>
      </c>
      <c r="K177" s="490">
        <v>6545295</v>
      </c>
      <c r="L177" s="490">
        <v>1444282</v>
      </c>
      <c r="M177" s="490" t="s">
        <v>3155</v>
      </c>
      <c r="N177" s="490" t="s">
        <v>3155</v>
      </c>
      <c r="O177" s="488" t="s">
        <v>3189</v>
      </c>
      <c r="P177" s="488" t="s">
        <v>3169</v>
      </c>
      <c r="Q177" s="490" t="s">
        <v>3155</v>
      </c>
      <c r="R177" s="492">
        <v>40443</v>
      </c>
      <c r="S177" s="488" t="s">
        <v>3180</v>
      </c>
      <c r="T177" s="488" t="s">
        <v>3149</v>
      </c>
      <c r="U177" s="488"/>
      <c r="V177" s="488"/>
      <c r="W177" s="488" t="s">
        <v>3188</v>
      </c>
      <c r="X177" s="488" t="s">
        <v>3187</v>
      </c>
      <c r="Y177" s="488" t="s">
        <v>3148</v>
      </c>
      <c r="Z177" s="488" t="s">
        <v>2519</v>
      </c>
      <c r="AA177" s="488"/>
      <c r="AB177" s="488"/>
      <c r="AC177" s="490">
        <v>420</v>
      </c>
      <c r="AD177" s="490"/>
      <c r="AE177" s="490">
        <v>15</v>
      </c>
      <c r="AF177" s="490">
        <v>2.5444450000000001</v>
      </c>
      <c r="AG177" s="488" t="s">
        <v>3186</v>
      </c>
      <c r="AH177" s="490">
        <v>68</v>
      </c>
      <c r="AI177" s="490">
        <v>4.0243289710615011</v>
      </c>
      <c r="AJ177" s="490">
        <v>17.204389312977103</v>
      </c>
      <c r="AK177" s="490">
        <v>41.164095371669006</v>
      </c>
      <c r="AL177" s="490">
        <v>5.7142857142857144</v>
      </c>
      <c r="AM177" s="490">
        <v>7.669351340623269</v>
      </c>
      <c r="AN177" s="490">
        <v>44.047619047619044</v>
      </c>
      <c r="AO177" s="490">
        <v>1.6666666666666667</v>
      </c>
      <c r="AP177" s="490">
        <v>6</v>
      </c>
      <c r="AQ177" s="488" t="s">
        <v>3185</v>
      </c>
      <c r="AR177" s="488" t="s">
        <v>3185</v>
      </c>
      <c r="AS177" s="488" t="s">
        <v>1763</v>
      </c>
      <c r="AT177" s="488" t="s">
        <v>3184</v>
      </c>
      <c r="AU177" s="488" t="s">
        <v>3183</v>
      </c>
      <c r="AV177" s="488" t="s">
        <v>3155</v>
      </c>
      <c r="AW177" s="488" t="s">
        <v>3157</v>
      </c>
      <c r="AX177" s="490" t="s">
        <v>3155</v>
      </c>
      <c r="AY177" s="490">
        <v>0</v>
      </c>
      <c r="AZ177" s="490">
        <v>1</v>
      </c>
      <c r="BA177" s="488" t="s">
        <v>3182</v>
      </c>
      <c r="BB177" s="488" t="s">
        <v>3144</v>
      </c>
      <c r="BC177" s="488" t="s">
        <v>3056</v>
      </c>
      <c r="BD177" s="488" t="s">
        <v>3055</v>
      </c>
      <c r="BE177" s="488" t="s">
        <v>3054</v>
      </c>
      <c r="BF177" s="488" t="s">
        <v>3155</v>
      </c>
      <c r="BG177" s="488" t="s">
        <v>3155</v>
      </c>
      <c r="BH177" s="490">
        <v>0</v>
      </c>
      <c r="BI177" s="490">
        <v>2</v>
      </c>
      <c r="BJ177" s="490">
        <v>2</v>
      </c>
      <c r="BK177" s="490">
        <v>2</v>
      </c>
      <c r="BL177" s="490">
        <v>1</v>
      </c>
      <c r="BM177" s="490">
        <v>0</v>
      </c>
      <c r="BN177" s="490">
        <v>0</v>
      </c>
      <c r="BO177" s="490">
        <v>0</v>
      </c>
      <c r="BP177" s="490">
        <v>0</v>
      </c>
      <c r="BQ177" s="490">
        <v>0</v>
      </c>
      <c r="BR177" s="490">
        <v>0</v>
      </c>
      <c r="BS177" s="490">
        <v>0</v>
      </c>
      <c r="BT177" s="490">
        <v>1</v>
      </c>
      <c r="BU177" s="490">
        <v>0</v>
      </c>
      <c r="BV177" s="490">
        <v>0</v>
      </c>
      <c r="BW177" s="490">
        <v>1</v>
      </c>
      <c r="BX177" s="490">
        <v>1</v>
      </c>
      <c r="BY177" s="490">
        <v>0</v>
      </c>
      <c r="BZ177" s="488" t="s">
        <v>3161</v>
      </c>
      <c r="CA177" s="488" t="s">
        <v>3155</v>
      </c>
      <c r="CB177" s="488" t="s">
        <v>3155</v>
      </c>
      <c r="CC177" s="488" t="s">
        <v>3157</v>
      </c>
      <c r="CD177" s="488" t="s">
        <v>3159</v>
      </c>
      <c r="CE177" s="488" t="s">
        <v>3158</v>
      </c>
      <c r="CF177" s="488" t="s">
        <v>3155</v>
      </c>
      <c r="CG177" s="488" t="s">
        <v>3163</v>
      </c>
      <c r="CH177" s="488" t="s">
        <v>3181</v>
      </c>
      <c r="CI177" s="488" t="s">
        <v>3155</v>
      </c>
      <c r="CJ177" s="488" t="s">
        <v>3048</v>
      </c>
      <c r="CK177" s="488" t="s">
        <v>3156</v>
      </c>
      <c r="CL177" s="490" t="s">
        <v>3155</v>
      </c>
      <c r="CM177" s="490" t="s">
        <v>3155</v>
      </c>
      <c r="CN177" s="488" t="s">
        <v>1428</v>
      </c>
      <c r="CO177" s="488" t="s">
        <v>3155</v>
      </c>
      <c r="CP177" s="488"/>
      <c r="EK177">
        <v>10</v>
      </c>
      <c r="EL177">
        <v>5</v>
      </c>
      <c r="EM177">
        <v>0</v>
      </c>
      <c r="EN177">
        <v>0</v>
      </c>
      <c r="EO177">
        <v>0</v>
      </c>
      <c r="EP177">
        <v>0</v>
      </c>
      <c r="EQ177">
        <v>0</v>
      </c>
      <c r="ER177">
        <v>0</v>
      </c>
      <c r="ES177">
        <v>0</v>
      </c>
      <c r="ET177">
        <v>0</v>
      </c>
      <c r="EU177">
        <v>0</v>
      </c>
      <c r="EV177">
        <v>0</v>
      </c>
      <c r="EW177">
        <v>0</v>
      </c>
      <c r="EX177">
        <v>0</v>
      </c>
      <c r="EY177">
        <v>0</v>
      </c>
      <c r="EZ177">
        <v>0</v>
      </c>
      <c r="FA177" s="479">
        <v>3.5714285714285712</v>
      </c>
      <c r="FB177" s="478">
        <v>3.5714285714285712</v>
      </c>
      <c r="FC177">
        <v>2.3809523809523809</v>
      </c>
      <c r="FD177">
        <v>1.1904761904761905</v>
      </c>
      <c r="FE177">
        <v>0</v>
      </c>
      <c r="FF177">
        <v>0</v>
      </c>
      <c r="FG177">
        <v>0</v>
      </c>
      <c r="FH177">
        <v>0</v>
      </c>
      <c r="FI177">
        <v>0</v>
      </c>
      <c r="FJ177">
        <v>0</v>
      </c>
      <c r="FK177">
        <v>0</v>
      </c>
      <c r="FL177">
        <v>0</v>
      </c>
      <c r="FM177">
        <v>0</v>
      </c>
      <c r="FN177">
        <v>0</v>
      </c>
      <c r="FO177">
        <v>0</v>
      </c>
      <c r="FP177">
        <v>0</v>
      </c>
      <c r="FQ177">
        <v>0</v>
      </c>
      <c r="FR177">
        <v>0</v>
      </c>
    </row>
    <row r="178" spans="1:174" ht="12.75" customHeight="1">
      <c r="A178" s="5" t="s">
        <v>2539</v>
      </c>
      <c r="B178" s="490">
        <v>2032</v>
      </c>
      <c r="C178" s="488" t="s">
        <v>3176</v>
      </c>
      <c r="D178" s="488" t="s">
        <v>3175</v>
      </c>
      <c r="E178" s="488" t="s">
        <v>3174</v>
      </c>
      <c r="F178" s="488" t="s">
        <v>3173</v>
      </c>
      <c r="G178" s="488" t="s">
        <v>3043</v>
      </c>
      <c r="H178" s="488" t="s">
        <v>3172</v>
      </c>
      <c r="I178" s="488" t="s">
        <v>3155</v>
      </c>
      <c r="J178" s="488" t="s">
        <v>3171</v>
      </c>
      <c r="K178" s="490">
        <v>6554845</v>
      </c>
      <c r="L178" s="490">
        <v>1443606</v>
      </c>
      <c r="M178" s="490" t="s">
        <v>3155</v>
      </c>
      <c r="N178" s="490" t="s">
        <v>3155</v>
      </c>
      <c r="O178" s="488" t="s">
        <v>3170</v>
      </c>
      <c r="P178" s="488" t="s">
        <v>3169</v>
      </c>
      <c r="Q178" s="490" t="s">
        <v>3155</v>
      </c>
      <c r="R178" s="492">
        <v>40420</v>
      </c>
      <c r="S178" s="488" t="s">
        <v>3180</v>
      </c>
      <c r="T178" s="488" t="s">
        <v>3149</v>
      </c>
      <c r="U178" s="488"/>
      <c r="V178" s="488"/>
      <c r="W178" s="488" t="s">
        <v>3179</v>
      </c>
      <c r="X178" s="488" t="s">
        <v>3178</v>
      </c>
      <c r="Y178" s="488" t="s">
        <v>3148</v>
      </c>
      <c r="Z178" s="488" t="s">
        <v>2519</v>
      </c>
      <c r="AA178" s="488"/>
      <c r="AB178" s="488"/>
      <c r="AC178" s="490">
        <v>413</v>
      </c>
      <c r="AD178" s="490" t="s">
        <v>3155</v>
      </c>
      <c r="AE178" s="490">
        <v>34</v>
      </c>
      <c r="AF178" s="490">
        <v>2.5950000000000002</v>
      </c>
      <c r="AG178" s="488" t="s">
        <v>3177</v>
      </c>
      <c r="AH178" s="490">
        <v>44</v>
      </c>
      <c r="AI178" s="490">
        <v>4.1725853904574759</v>
      </c>
      <c r="AJ178" s="490">
        <v>15.198673870333987</v>
      </c>
      <c r="AK178" s="490">
        <v>45.88698140200286</v>
      </c>
      <c r="AL178" s="490">
        <v>21.06537530266344</v>
      </c>
      <c r="AM178" s="490">
        <v>7.1254827869345227</v>
      </c>
      <c r="AN178" s="490">
        <v>26.392251815980629</v>
      </c>
      <c r="AO178" s="490">
        <v>2.4213075060532687</v>
      </c>
      <c r="AP178" s="490">
        <v>5</v>
      </c>
      <c r="AQ178" s="488" t="s">
        <v>3167</v>
      </c>
      <c r="AR178" s="488" t="s">
        <v>3166</v>
      </c>
      <c r="AS178" s="488" t="s">
        <v>1763</v>
      </c>
      <c r="AT178" s="488" t="s">
        <v>3165</v>
      </c>
      <c r="AU178" s="488" t="s">
        <v>3164</v>
      </c>
      <c r="AV178" s="488" t="s">
        <v>3155</v>
      </c>
      <c r="AW178" s="488" t="s">
        <v>3163</v>
      </c>
      <c r="AX178" s="490" t="s">
        <v>3155</v>
      </c>
      <c r="AY178" s="490">
        <v>2</v>
      </c>
      <c r="AZ178" s="490">
        <v>2</v>
      </c>
      <c r="BA178" s="488" t="s">
        <v>3162</v>
      </c>
      <c r="BB178" s="488" t="s">
        <v>3056</v>
      </c>
      <c r="BC178" s="488" t="s">
        <v>3144</v>
      </c>
      <c r="BD178" s="488" t="s">
        <v>3055</v>
      </c>
      <c r="BE178" s="488" t="s">
        <v>3054</v>
      </c>
      <c r="BF178" s="488" t="s">
        <v>3155</v>
      </c>
      <c r="BG178" s="488" t="s">
        <v>3155</v>
      </c>
      <c r="BH178" s="490">
        <v>1</v>
      </c>
      <c r="BI178" s="490">
        <v>1</v>
      </c>
      <c r="BJ178" s="490">
        <v>3</v>
      </c>
      <c r="BK178" s="490">
        <v>1</v>
      </c>
      <c r="BL178" s="490">
        <v>1</v>
      </c>
      <c r="BM178" s="490">
        <v>0</v>
      </c>
      <c r="BN178" s="490">
        <v>0</v>
      </c>
      <c r="BO178" s="490">
        <v>0</v>
      </c>
      <c r="BP178" s="490">
        <v>0</v>
      </c>
      <c r="BQ178" s="490">
        <v>0</v>
      </c>
      <c r="BR178" s="490">
        <v>0</v>
      </c>
      <c r="BS178" s="490">
        <v>0</v>
      </c>
      <c r="BT178" s="490">
        <v>1</v>
      </c>
      <c r="BU178" s="490">
        <v>0</v>
      </c>
      <c r="BV178" s="490">
        <v>0</v>
      </c>
      <c r="BW178" s="490">
        <v>0</v>
      </c>
      <c r="BX178" s="490">
        <v>0</v>
      </c>
      <c r="BY178" s="490">
        <v>0</v>
      </c>
      <c r="BZ178" s="488" t="s">
        <v>3161</v>
      </c>
      <c r="CA178" s="488" t="s">
        <v>3155</v>
      </c>
      <c r="CB178" s="488" t="s">
        <v>3155</v>
      </c>
      <c r="CC178" s="488" t="s">
        <v>3160</v>
      </c>
      <c r="CD178" s="488" t="s">
        <v>3159</v>
      </c>
      <c r="CE178" s="488" t="s">
        <v>3158</v>
      </c>
      <c r="CF178" s="488" t="s">
        <v>3155</v>
      </c>
      <c r="CG178" s="488" t="s">
        <v>3157</v>
      </c>
      <c r="CH178" s="488" t="s">
        <v>3157</v>
      </c>
      <c r="CI178" s="488" t="s">
        <v>3155</v>
      </c>
      <c r="CJ178" s="488" t="s">
        <v>3048</v>
      </c>
      <c r="CK178" s="488" t="s">
        <v>3156</v>
      </c>
      <c r="CL178" s="490" t="s">
        <v>3155</v>
      </c>
      <c r="CM178" s="490" t="s">
        <v>3155</v>
      </c>
      <c r="CN178" s="488" t="s">
        <v>1428</v>
      </c>
      <c r="CO178" s="488" t="s">
        <v>3155</v>
      </c>
      <c r="CP178" s="488"/>
      <c r="EK178">
        <v>31</v>
      </c>
      <c r="EL178">
        <v>4</v>
      </c>
      <c r="EM178">
        <v>0</v>
      </c>
      <c r="EN178">
        <v>0</v>
      </c>
      <c r="EO178">
        <v>0</v>
      </c>
      <c r="EP178">
        <v>0</v>
      </c>
      <c r="EQ178">
        <v>0</v>
      </c>
      <c r="ER178">
        <v>0</v>
      </c>
      <c r="ES178">
        <v>0</v>
      </c>
      <c r="ET178">
        <v>0</v>
      </c>
      <c r="EU178">
        <v>0</v>
      </c>
      <c r="EV178">
        <v>0</v>
      </c>
      <c r="EW178">
        <v>0</v>
      </c>
      <c r="EX178">
        <v>0</v>
      </c>
      <c r="EY178">
        <v>0</v>
      </c>
      <c r="EZ178">
        <v>0</v>
      </c>
      <c r="FA178" s="479">
        <v>8.2324455205811145</v>
      </c>
      <c r="FB178" s="478">
        <v>8.4745762711864412</v>
      </c>
      <c r="FC178">
        <v>7.5060532687651342</v>
      </c>
      <c r="FD178">
        <v>0.96852300242130751</v>
      </c>
      <c r="FE178">
        <v>0</v>
      </c>
      <c r="FF178">
        <v>0</v>
      </c>
      <c r="FG178">
        <v>0</v>
      </c>
      <c r="FH178">
        <v>0</v>
      </c>
      <c r="FI178">
        <v>0</v>
      </c>
      <c r="FJ178">
        <v>0</v>
      </c>
      <c r="FK178">
        <v>0</v>
      </c>
      <c r="FL178">
        <v>0</v>
      </c>
      <c r="FM178">
        <v>0</v>
      </c>
      <c r="FN178">
        <v>0</v>
      </c>
      <c r="FO178">
        <v>0</v>
      </c>
      <c r="FP178">
        <v>0</v>
      </c>
      <c r="FQ178">
        <v>0</v>
      </c>
      <c r="FR178">
        <v>0</v>
      </c>
    </row>
    <row r="179" spans="1:174" ht="12.75" customHeight="1">
      <c r="A179" s="5" t="s">
        <v>2903</v>
      </c>
      <c r="B179" s="5" t="s">
        <v>3154</v>
      </c>
      <c r="C179" s="488" t="s">
        <v>3176</v>
      </c>
      <c r="D179" s="488" t="s">
        <v>3175</v>
      </c>
      <c r="E179" s="488" t="s">
        <v>3174</v>
      </c>
      <c r="F179" s="488" t="s">
        <v>3173</v>
      </c>
      <c r="G179" s="488" t="s">
        <v>3043</v>
      </c>
      <c r="H179" s="488" t="s">
        <v>3172</v>
      </c>
      <c r="I179" s="488" t="s">
        <v>3155</v>
      </c>
      <c r="J179" s="488" t="s">
        <v>3171</v>
      </c>
      <c r="K179" s="490">
        <v>6554845</v>
      </c>
      <c r="L179" s="490">
        <v>1443606</v>
      </c>
      <c r="M179" s="490" t="s">
        <v>3155</v>
      </c>
      <c r="N179" s="490" t="s">
        <v>3155</v>
      </c>
      <c r="O179" s="488" t="s">
        <v>3170</v>
      </c>
      <c r="P179" s="488" t="s">
        <v>3169</v>
      </c>
      <c r="Q179" s="490" t="s">
        <v>3155</v>
      </c>
      <c r="R179" s="492">
        <v>40051</v>
      </c>
      <c r="S179" s="488"/>
      <c r="T179" s="488" t="s">
        <v>3149</v>
      </c>
      <c r="U179" s="488"/>
      <c r="V179" s="488"/>
      <c r="W179" s="488"/>
      <c r="X179" s="488"/>
      <c r="Y179" s="488" t="s">
        <v>3148</v>
      </c>
      <c r="Z179" s="488" t="s">
        <v>2519</v>
      </c>
      <c r="AA179" s="488"/>
      <c r="AB179" s="488"/>
      <c r="AC179" s="490">
        <v>427</v>
      </c>
      <c r="AD179" s="490"/>
      <c r="AE179" s="491">
        <v>4</v>
      </c>
      <c r="AF179" s="490"/>
      <c r="AG179" s="5" t="s">
        <v>3168</v>
      </c>
      <c r="AH179" s="490">
        <v>24</v>
      </c>
      <c r="AI179" s="490">
        <v>2.5499999999999998</v>
      </c>
      <c r="AJ179" s="490">
        <v>10.4</v>
      </c>
      <c r="AK179" s="490">
        <v>68.7</v>
      </c>
      <c r="AL179" s="490">
        <v>48.9</v>
      </c>
      <c r="AM179" s="490">
        <v>7.83</v>
      </c>
      <c r="AN179" s="490">
        <v>16.600000000000001</v>
      </c>
      <c r="AO179" s="490">
        <v>0.9</v>
      </c>
      <c r="AP179" s="490">
        <v>5</v>
      </c>
      <c r="AQ179" s="488" t="s">
        <v>3167</v>
      </c>
      <c r="AR179" s="488" t="s">
        <v>3166</v>
      </c>
      <c r="AS179" s="488" t="s">
        <v>1763</v>
      </c>
      <c r="AT179" s="488" t="s">
        <v>3165</v>
      </c>
      <c r="AU179" s="488" t="s">
        <v>3164</v>
      </c>
      <c r="AV179" s="488" t="s">
        <v>3155</v>
      </c>
      <c r="AW179" s="488" t="s">
        <v>3163</v>
      </c>
      <c r="AX179" s="490" t="s">
        <v>3155</v>
      </c>
      <c r="AY179" s="490">
        <v>2</v>
      </c>
      <c r="AZ179" s="490">
        <v>2</v>
      </c>
      <c r="BA179" s="488" t="s">
        <v>3162</v>
      </c>
      <c r="BB179" s="488" t="s">
        <v>3056</v>
      </c>
      <c r="BC179" s="488" t="s">
        <v>3144</v>
      </c>
      <c r="BD179" s="488" t="s">
        <v>3055</v>
      </c>
      <c r="BE179" s="488" t="s">
        <v>3054</v>
      </c>
      <c r="BF179" s="488" t="s">
        <v>3155</v>
      </c>
      <c r="BG179" s="488" t="s">
        <v>3155</v>
      </c>
      <c r="BH179" s="490">
        <v>1</v>
      </c>
      <c r="BI179" s="490">
        <v>1</v>
      </c>
      <c r="BJ179" s="490">
        <v>3</v>
      </c>
      <c r="BK179" s="490">
        <v>1</v>
      </c>
      <c r="BL179" s="490">
        <v>1</v>
      </c>
      <c r="BM179" s="490">
        <v>0</v>
      </c>
      <c r="BN179" s="490">
        <v>0</v>
      </c>
      <c r="BO179" s="490">
        <v>0</v>
      </c>
      <c r="BP179" s="490">
        <v>0</v>
      </c>
      <c r="BQ179" s="490">
        <v>0</v>
      </c>
      <c r="BR179" s="490">
        <v>0</v>
      </c>
      <c r="BS179" s="490">
        <v>0</v>
      </c>
      <c r="BT179" s="490">
        <v>1</v>
      </c>
      <c r="BU179" s="490">
        <v>0</v>
      </c>
      <c r="BV179" s="490">
        <v>0</v>
      </c>
      <c r="BW179" s="490">
        <v>0</v>
      </c>
      <c r="BX179" s="490">
        <v>0</v>
      </c>
      <c r="BY179" s="490">
        <v>0</v>
      </c>
      <c r="BZ179" s="488" t="s">
        <v>3161</v>
      </c>
      <c r="CA179" s="488" t="s">
        <v>3155</v>
      </c>
      <c r="CB179" s="488" t="s">
        <v>3155</v>
      </c>
      <c r="CC179" s="488" t="s">
        <v>3160</v>
      </c>
      <c r="CD179" s="488" t="s">
        <v>3159</v>
      </c>
      <c r="CE179" s="488" t="s">
        <v>3158</v>
      </c>
      <c r="CF179" s="488" t="s">
        <v>3155</v>
      </c>
      <c r="CG179" s="488" t="s">
        <v>3157</v>
      </c>
      <c r="CH179" s="488" t="s">
        <v>3157</v>
      </c>
      <c r="CI179" s="488" t="s">
        <v>3155</v>
      </c>
      <c r="CJ179" s="488" t="s">
        <v>3048</v>
      </c>
      <c r="CK179" s="488" t="s">
        <v>3156</v>
      </c>
      <c r="CL179" s="490" t="s">
        <v>3155</v>
      </c>
      <c r="CM179" s="490" t="s">
        <v>3155</v>
      </c>
      <c r="CN179" s="488" t="s">
        <v>1428</v>
      </c>
      <c r="CO179" s="488" t="s">
        <v>3155</v>
      </c>
      <c r="CP179" s="488"/>
      <c r="FA179" s="479">
        <v>0.93676814988290402</v>
      </c>
    </row>
    <row r="180" spans="1:174" s="68" customFormat="1" ht="15">
      <c r="A180" s="6" t="s">
        <v>2529</v>
      </c>
      <c r="B180" s="6" t="s">
        <v>3154</v>
      </c>
      <c r="C180" s="68" t="s">
        <v>3153</v>
      </c>
      <c r="D180" s="68" t="s">
        <v>3152</v>
      </c>
      <c r="G180" s="68" t="s">
        <v>3043</v>
      </c>
      <c r="H180" s="68" t="s">
        <v>3151</v>
      </c>
      <c r="I180" s="68" t="s">
        <v>2917</v>
      </c>
      <c r="J180" s="68">
        <v>6330</v>
      </c>
      <c r="K180" s="68">
        <v>6599650</v>
      </c>
      <c r="L180" s="68">
        <v>1456700</v>
      </c>
      <c r="P180" s="68" t="s">
        <v>3150</v>
      </c>
      <c r="R180" s="264">
        <v>40037</v>
      </c>
      <c r="T180" s="488" t="s">
        <v>3149</v>
      </c>
      <c r="V180" s="487"/>
      <c r="W180" s="489"/>
      <c r="X180" s="264"/>
      <c r="Y180" s="488" t="s">
        <v>3148</v>
      </c>
      <c r="Z180" s="488" t="s">
        <v>2519</v>
      </c>
      <c r="AB180" s="487"/>
      <c r="AC180" s="485">
        <v>422</v>
      </c>
      <c r="AE180" s="486">
        <v>20</v>
      </c>
      <c r="AF180" s="484"/>
      <c r="AG180" s="6" t="s">
        <v>3147</v>
      </c>
      <c r="AH180" s="485">
        <v>37</v>
      </c>
      <c r="AI180" s="485">
        <v>2.97</v>
      </c>
      <c r="AJ180" s="485">
        <v>17.899999999999999</v>
      </c>
      <c r="AK180" s="485">
        <v>30.8</v>
      </c>
      <c r="AL180" s="485">
        <v>5.2</v>
      </c>
      <c r="AM180" s="267">
        <v>7.4</v>
      </c>
      <c r="AN180" s="267">
        <v>53.6</v>
      </c>
      <c r="AO180" s="267">
        <v>3.1</v>
      </c>
      <c r="AP180" s="68">
        <v>10</v>
      </c>
      <c r="AQ180" s="68">
        <v>2</v>
      </c>
      <c r="AR180" s="68">
        <v>8</v>
      </c>
      <c r="AS180" s="68" t="s">
        <v>1763</v>
      </c>
      <c r="AT180" s="68">
        <v>0.6</v>
      </c>
      <c r="AU180" s="68">
        <v>1.5</v>
      </c>
      <c r="AY180" s="68" t="s">
        <v>3146</v>
      </c>
      <c r="AZ180" s="68" t="s">
        <v>3146</v>
      </c>
      <c r="BA180" s="68">
        <v>14.4</v>
      </c>
      <c r="BB180" s="68" t="s">
        <v>3055</v>
      </c>
      <c r="BC180" s="68" t="s">
        <v>3145</v>
      </c>
      <c r="BD180" s="68" t="s">
        <v>3144</v>
      </c>
      <c r="BV180" s="68" t="s">
        <v>3143</v>
      </c>
      <c r="BZ180" s="68" t="s">
        <v>3053</v>
      </c>
      <c r="CA180" s="68" t="s">
        <v>3142</v>
      </c>
      <c r="CC180" s="68">
        <v>2</v>
      </c>
      <c r="CD180" s="68" t="s">
        <v>3141</v>
      </c>
      <c r="CJ180" s="68" t="s">
        <v>3140</v>
      </c>
      <c r="CN180" s="68" t="s">
        <v>3139</v>
      </c>
      <c r="CO180" s="68" t="s">
        <v>3138</v>
      </c>
      <c r="CQ180" s="94" t="s">
        <v>3137</v>
      </c>
      <c r="CR180" s="68">
        <v>1044</v>
      </c>
      <c r="CS180" s="68" t="s">
        <v>2917</v>
      </c>
      <c r="CT180" s="68">
        <v>420</v>
      </c>
      <c r="CU180" s="68">
        <v>34</v>
      </c>
      <c r="CV180" s="68">
        <v>3.21</v>
      </c>
      <c r="CW180" s="267">
        <v>2.8571428571428572</v>
      </c>
      <c r="CX180" s="68">
        <v>12</v>
      </c>
      <c r="CY180" s="484">
        <v>2.645</v>
      </c>
      <c r="CZ180" s="267">
        <v>38.333333333333336</v>
      </c>
      <c r="DA180" s="267">
        <v>4.5238095238095237</v>
      </c>
      <c r="DB180" s="480">
        <v>11.6</v>
      </c>
      <c r="DC180" s="483">
        <v>3</v>
      </c>
      <c r="DD180" s="68">
        <v>4</v>
      </c>
      <c r="DE180" s="480">
        <v>57.7</v>
      </c>
      <c r="DF180" s="482" t="s">
        <v>2836</v>
      </c>
      <c r="DG180" s="480">
        <v>26.4</v>
      </c>
      <c r="DH180" s="68">
        <v>4</v>
      </c>
      <c r="DI180" s="480">
        <v>4</v>
      </c>
      <c r="DJ180" s="480">
        <v>3</v>
      </c>
      <c r="DK180" s="481">
        <v>7.6673997608558224</v>
      </c>
      <c r="DL180" s="198" t="s">
        <v>3096</v>
      </c>
      <c r="DM180" s="267"/>
      <c r="DN180" s="68">
        <v>0.2</v>
      </c>
      <c r="DO180" s="68">
        <v>6.2</v>
      </c>
      <c r="DP180" s="68">
        <v>63.8</v>
      </c>
      <c r="DQ180" s="68">
        <v>13.6</v>
      </c>
      <c r="DR180" s="68">
        <v>0.2</v>
      </c>
      <c r="DS180" s="480" t="s">
        <v>3136</v>
      </c>
      <c r="EK180" s="68">
        <v>1</v>
      </c>
      <c r="EL180" s="68">
        <v>7</v>
      </c>
      <c r="EM180" s="68">
        <v>1</v>
      </c>
      <c r="EN180" s="68">
        <v>0</v>
      </c>
      <c r="EO180" s="68">
        <v>0</v>
      </c>
      <c r="EP180" s="68">
        <v>2</v>
      </c>
      <c r="EQ180" s="68">
        <v>0</v>
      </c>
      <c r="ER180" s="68">
        <v>0</v>
      </c>
      <c r="ES180" s="68">
        <v>0</v>
      </c>
      <c r="ET180" s="68">
        <v>0</v>
      </c>
      <c r="EU180" s="68">
        <v>0</v>
      </c>
      <c r="EV180" s="68">
        <v>0</v>
      </c>
      <c r="EW180" s="68">
        <v>0</v>
      </c>
      <c r="EX180" s="68">
        <v>1</v>
      </c>
      <c r="EY180" s="68">
        <v>0</v>
      </c>
      <c r="EZ180" s="68">
        <v>0</v>
      </c>
      <c r="FA180" s="479">
        <v>4.7393364928909953</v>
      </c>
      <c r="FB180" s="478">
        <v>2.8436018957345972</v>
      </c>
      <c r="FC180" s="68">
        <v>0.23696682464454977</v>
      </c>
      <c r="FD180" s="68">
        <v>1.6587677725118484</v>
      </c>
      <c r="FE180" s="68">
        <v>0.23696682464454977</v>
      </c>
      <c r="FF180" s="68">
        <v>0</v>
      </c>
      <c r="FG180" s="68">
        <v>0</v>
      </c>
      <c r="FH180" s="68">
        <v>0.47393364928909953</v>
      </c>
      <c r="FI180" s="68">
        <v>0</v>
      </c>
      <c r="FJ180" s="68">
        <v>0</v>
      </c>
      <c r="FK180" s="68">
        <v>0</v>
      </c>
      <c r="FL180" s="68">
        <v>0</v>
      </c>
      <c r="FM180" s="68">
        <v>0</v>
      </c>
      <c r="FN180" s="68">
        <v>0</v>
      </c>
      <c r="FO180" s="68">
        <v>0</v>
      </c>
      <c r="FP180" s="68">
        <v>0.23696682464454977</v>
      </c>
      <c r="FQ180" s="68">
        <v>0</v>
      </c>
      <c r="FR180" s="68">
        <v>0</v>
      </c>
    </row>
    <row r="182" spans="1:174">
      <c r="A182" t="s">
        <v>2559</v>
      </c>
      <c r="B182" t="s">
        <v>3116</v>
      </c>
      <c r="C182" t="s">
        <v>3086</v>
      </c>
      <c r="D182" t="s">
        <v>3115</v>
      </c>
      <c r="E182">
        <v>5</v>
      </c>
      <c r="F182" t="s">
        <v>3124</v>
      </c>
      <c r="G182" t="s">
        <v>3084</v>
      </c>
      <c r="H182" t="s">
        <v>2561</v>
      </c>
      <c r="J182" t="s">
        <v>2562</v>
      </c>
      <c r="K182">
        <v>6502540</v>
      </c>
      <c r="L182">
        <v>1503080</v>
      </c>
      <c r="M182" t="s">
        <v>3135</v>
      </c>
      <c r="P182" t="s">
        <v>3112</v>
      </c>
      <c r="R182" s="115">
        <v>40786</v>
      </c>
      <c r="W182" t="s">
        <v>2559</v>
      </c>
      <c r="Y182" t="s">
        <v>3134</v>
      </c>
      <c r="Z182" t="s">
        <v>3077</v>
      </c>
      <c r="AA182" t="s">
        <v>3076</v>
      </c>
      <c r="AB182" t="s">
        <v>3133</v>
      </c>
      <c r="AC182">
        <v>431</v>
      </c>
      <c r="AD182">
        <v>12</v>
      </c>
      <c r="AE182">
        <v>0</v>
      </c>
      <c r="AF182">
        <v>2.7</v>
      </c>
      <c r="AH182">
        <v>45</v>
      </c>
      <c r="AI182">
        <v>3.46</v>
      </c>
      <c r="AJ182">
        <v>17.7</v>
      </c>
      <c r="AK182">
        <v>36.6</v>
      </c>
      <c r="AL182">
        <v>1.6</v>
      </c>
      <c r="AM182">
        <v>6.1136704092883605</v>
      </c>
      <c r="AN182">
        <v>24.1</v>
      </c>
      <c r="AO182">
        <v>24.3</v>
      </c>
      <c r="CR182" t="s">
        <v>2559</v>
      </c>
      <c r="CS182">
        <v>1446</v>
      </c>
      <c r="CT182">
        <v>431</v>
      </c>
      <c r="CU182">
        <v>45</v>
      </c>
      <c r="CV182">
        <v>3.46</v>
      </c>
      <c r="CW182">
        <v>17.7</v>
      </c>
      <c r="CX182">
        <v>36.6</v>
      </c>
      <c r="CY182">
        <v>1.6</v>
      </c>
      <c r="CZ182" t="s">
        <v>3117</v>
      </c>
      <c r="DA182" t="s">
        <v>3068</v>
      </c>
      <c r="DB182" t="s">
        <v>3117</v>
      </c>
      <c r="DC182" t="s">
        <v>3089</v>
      </c>
      <c r="DD182" t="s">
        <v>3117</v>
      </c>
      <c r="DE182" t="s">
        <v>3068</v>
      </c>
      <c r="DF182">
        <v>0</v>
      </c>
      <c r="DG182">
        <v>7</v>
      </c>
      <c r="DH182">
        <v>62.4</v>
      </c>
      <c r="DI182">
        <v>28.5</v>
      </c>
      <c r="DJ182">
        <v>0.5</v>
      </c>
      <c r="DL182">
        <v>24.3</v>
      </c>
      <c r="DM182">
        <v>24.1</v>
      </c>
      <c r="DN182">
        <v>6.1136704092883605</v>
      </c>
      <c r="DO182" t="s">
        <v>3067</v>
      </c>
      <c r="DP182" t="s">
        <v>3088</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row>
    <row r="183" spans="1:174">
      <c r="A183" t="s">
        <v>2599</v>
      </c>
      <c r="B183" t="s">
        <v>3116</v>
      </c>
      <c r="C183" t="s">
        <v>3086</v>
      </c>
      <c r="D183" t="s">
        <v>3115</v>
      </c>
      <c r="E183">
        <v>5</v>
      </c>
      <c r="F183" t="s">
        <v>3114</v>
      </c>
      <c r="G183" t="s">
        <v>3084</v>
      </c>
      <c r="H183" t="s">
        <v>2074</v>
      </c>
      <c r="I183" t="s">
        <v>3132</v>
      </c>
      <c r="J183">
        <v>1</v>
      </c>
      <c r="K183">
        <v>645677</v>
      </c>
      <c r="L183">
        <v>145808</v>
      </c>
      <c r="M183" t="s">
        <v>3131</v>
      </c>
      <c r="O183" t="s">
        <v>2608</v>
      </c>
      <c r="P183" t="s">
        <v>3112</v>
      </c>
      <c r="R183" s="115">
        <v>40497</v>
      </c>
      <c r="S183" t="s">
        <v>3111</v>
      </c>
      <c r="T183" t="s">
        <v>3110</v>
      </c>
      <c r="W183" t="s">
        <v>2599</v>
      </c>
      <c r="Y183" t="s">
        <v>3130</v>
      </c>
      <c r="Z183" t="s">
        <v>3077</v>
      </c>
      <c r="AA183" t="s">
        <v>3076</v>
      </c>
      <c r="AB183" t="s">
        <v>3119</v>
      </c>
      <c r="AC183">
        <v>32</v>
      </c>
      <c r="AD183">
        <v>2</v>
      </c>
      <c r="AE183">
        <v>0</v>
      </c>
      <c r="AF183" t="s">
        <v>3129</v>
      </c>
      <c r="AG183" t="s">
        <v>3128</v>
      </c>
      <c r="AH183">
        <v>14</v>
      </c>
      <c r="AI183">
        <v>3.52</v>
      </c>
      <c r="AJ183">
        <v>15.6</v>
      </c>
      <c r="AK183">
        <v>21.9</v>
      </c>
      <c r="AL183">
        <v>0</v>
      </c>
      <c r="AM183">
        <v>3.382987462296899</v>
      </c>
      <c r="AN183">
        <v>0</v>
      </c>
      <c r="AO183">
        <v>25</v>
      </c>
      <c r="AP183">
        <v>10</v>
      </c>
      <c r="AQ183">
        <v>5</v>
      </c>
      <c r="AR183">
        <v>10</v>
      </c>
      <c r="AS183">
        <v>2</v>
      </c>
      <c r="AT183">
        <v>0.4</v>
      </c>
      <c r="AU183">
        <v>0.5</v>
      </c>
      <c r="AW183">
        <v>2</v>
      </c>
      <c r="AY183">
        <v>1</v>
      </c>
      <c r="AZ183">
        <v>2</v>
      </c>
      <c r="BA183">
        <v>2.1</v>
      </c>
      <c r="BB183" t="s">
        <v>3075</v>
      </c>
      <c r="BE183" t="s">
        <v>3106</v>
      </c>
      <c r="BF183" t="s">
        <v>3127</v>
      </c>
      <c r="BH183">
        <v>3</v>
      </c>
      <c r="BI183">
        <v>0</v>
      </c>
      <c r="BJ183">
        <v>0</v>
      </c>
      <c r="BK183">
        <v>0</v>
      </c>
      <c r="BL183">
        <v>0</v>
      </c>
      <c r="BM183">
        <v>0</v>
      </c>
      <c r="BN183">
        <v>0</v>
      </c>
      <c r="BO183">
        <v>0</v>
      </c>
      <c r="BP183">
        <v>1</v>
      </c>
      <c r="BQ183">
        <v>0</v>
      </c>
      <c r="BR183">
        <v>0</v>
      </c>
      <c r="BS183">
        <v>0</v>
      </c>
      <c r="BT183">
        <v>0</v>
      </c>
      <c r="BU183">
        <v>1</v>
      </c>
      <c r="BV183">
        <v>1</v>
      </c>
      <c r="BW183">
        <v>2</v>
      </c>
      <c r="BX183">
        <v>1</v>
      </c>
      <c r="BY183">
        <v>1</v>
      </c>
      <c r="BZ183" t="s">
        <v>3097</v>
      </c>
      <c r="CA183" t="s">
        <v>3073</v>
      </c>
      <c r="CB183" t="s">
        <v>3118</v>
      </c>
      <c r="CC183">
        <v>3</v>
      </c>
      <c r="CJ183" t="s">
        <v>3126</v>
      </c>
      <c r="CN183" t="s">
        <v>3103</v>
      </c>
      <c r="CR183" t="s">
        <v>2599</v>
      </c>
      <c r="CS183">
        <v>1447</v>
      </c>
      <c r="CT183">
        <v>32</v>
      </c>
      <c r="CU183">
        <v>14</v>
      </c>
      <c r="CV183">
        <v>3.52</v>
      </c>
      <c r="CW183">
        <v>15.6</v>
      </c>
      <c r="CX183">
        <v>21.9</v>
      </c>
      <c r="CY183">
        <v>0</v>
      </c>
      <c r="CZ183" t="s">
        <v>3068</v>
      </c>
      <c r="DB183" t="s">
        <v>3117</v>
      </c>
      <c r="DC183" t="s">
        <v>3089</v>
      </c>
      <c r="DD183" t="s">
        <v>3068</v>
      </c>
      <c r="DF183">
        <v>0</v>
      </c>
      <c r="DG183">
        <v>28.1</v>
      </c>
      <c r="DH183">
        <v>9.4</v>
      </c>
      <c r="DI183">
        <v>6.3</v>
      </c>
      <c r="DJ183">
        <v>0</v>
      </c>
      <c r="DL183">
        <v>25</v>
      </c>
      <c r="DM183">
        <v>0</v>
      </c>
      <c r="DN183">
        <v>3.382987462296899</v>
      </c>
      <c r="DO183" t="s">
        <v>3125</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row>
    <row r="184" spans="1:174">
      <c r="A184" t="s">
        <v>2631</v>
      </c>
      <c r="B184" t="s">
        <v>3116</v>
      </c>
      <c r="C184" t="s">
        <v>3086</v>
      </c>
      <c r="D184" t="s">
        <v>3115</v>
      </c>
      <c r="E184">
        <v>5</v>
      </c>
      <c r="F184" t="s">
        <v>3124</v>
      </c>
      <c r="G184" t="s">
        <v>3084</v>
      </c>
      <c r="H184" t="s">
        <v>2632</v>
      </c>
      <c r="I184" t="s">
        <v>3123</v>
      </c>
      <c r="J184">
        <v>10</v>
      </c>
      <c r="K184">
        <v>651905</v>
      </c>
      <c r="L184">
        <v>148668</v>
      </c>
      <c r="M184" t="s">
        <v>3122</v>
      </c>
      <c r="O184" t="s">
        <v>2638</v>
      </c>
      <c r="P184" t="s">
        <v>3112</v>
      </c>
      <c r="R184" s="115">
        <v>40479</v>
      </c>
      <c r="S184" t="s">
        <v>3121</v>
      </c>
      <c r="T184" t="s">
        <v>3110</v>
      </c>
      <c r="W184" t="s">
        <v>2631</v>
      </c>
      <c r="X184">
        <v>120111</v>
      </c>
      <c r="Y184" t="s">
        <v>3120</v>
      </c>
      <c r="Z184" t="s">
        <v>3077</v>
      </c>
      <c r="AA184" t="s">
        <v>3076</v>
      </c>
      <c r="AB184" t="s">
        <v>3119</v>
      </c>
      <c r="AC184">
        <v>411</v>
      </c>
      <c r="AD184">
        <v>1</v>
      </c>
      <c r="AE184">
        <v>1</v>
      </c>
      <c r="AF184">
        <v>2.61</v>
      </c>
      <c r="AH184">
        <v>55</v>
      </c>
      <c r="AI184">
        <v>3.78</v>
      </c>
      <c r="AJ184">
        <v>16</v>
      </c>
      <c r="AK184">
        <v>23.8</v>
      </c>
      <c r="AL184">
        <v>1.5</v>
      </c>
      <c r="AM184">
        <v>5.2137822439968247</v>
      </c>
      <c r="AN184">
        <v>6.33</v>
      </c>
      <c r="AO184">
        <v>7.8</v>
      </c>
      <c r="AP184">
        <v>10</v>
      </c>
      <c r="AQ184">
        <v>2</v>
      </c>
      <c r="AR184">
        <v>2</v>
      </c>
      <c r="AS184">
        <v>2</v>
      </c>
      <c r="AT184">
        <v>0.4</v>
      </c>
      <c r="AU184">
        <v>0.6</v>
      </c>
      <c r="AW184">
        <v>1</v>
      </c>
      <c r="AY184">
        <v>1</v>
      </c>
      <c r="AZ184">
        <v>2</v>
      </c>
      <c r="BA184">
        <v>2.9</v>
      </c>
      <c r="BB184" t="s">
        <v>3099</v>
      </c>
      <c r="BC184" t="s">
        <v>3108</v>
      </c>
      <c r="BD184" t="s">
        <v>3107</v>
      </c>
      <c r="BE184" t="s">
        <v>3106</v>
      </c>
      <c r="BF184" t="s">
        <v>3105</v>
      </c>
      <c r="BH184">
        <v>0</v>
      </c>
      <c r="BI184">
        <v>0</v>
      </c>
      <c r="BJ184">
        <v>1</v>
      </c>
      <c r="BK184">
        <v>1</v>
      </c>
      <c r="BL184">
        <v>2</v>
      </c>
      <c r="BM184">
        <v>2</v>
      </c>
      <c r="BN184">
        <v>1</v>
      </c>
      <c r="BO184">
        <v>0</v>
      </c>
      <c r="BP184">
        <v>0</v>
      </c>
      <c r="BQ184">
        <v>0</v>
      </c>
      <c r="BR184">
        <v>0</v>
      </c>
      <c r="BS184">
        <v>0</v>
      </c>
      <c r="BT184">
        <v>1</v>
      </c>
      <c r="BU184">
        <v>2</v>
      </c>
      <c r="BV184">
        <v>1</v>
      </c>
      <c r="BW184">
        <v>1</v>
      </c>
      <c r="BX184">
        <v>1</v>
      </c>
      <c r="BY184">
        <v>1</v>
      </c>
      <c r="BZ184" t="s">
        <v>3073</v>
      </c>
      <c r="CA184" t="s">
        <v>3118</v>
      </c>
      <c r="CB184" t="s">
        <v>3104</v>
      </c>
      <c r="CC184">
        <v>1</v>
      </c>
      <c r="CJ184" t="s">
        <v>3090</v>
      </c>
      <c r="CN184" t="s">
        <v>3103</v>
      </c>
      <c r="CR184" t="s">
        <v>2631</v>
      </c>
      <c r="CS184">
        <v>1448</v>
      </c>
      <c r="CT184">
        <v>411</v>
      </c>
      <c r="CU184">
        <v>55</v>
      </c>
      <c r="CV184">
        <v>3.78</v>
      </c>
      <c r="CW184">
        <v>16</v>
      </c>
      <c r="CX184">
        <v>23.8</v>
      </c>
      <c r="CY184">
        <v>1.5</v>
      </c>
      <c r="CZ184" t="s">
        <v>3068</v>
      </c>
      <c r="DB184" t="s">
        <v>3117</v>
      </c>
      <c r="DC184" t="s">
        <v>3089</v>
      </c>
      <c r="DD184" t="s">
        <v>3068</v>
      </c>
      <c r="DF184">
        <v>1.9</v>
      </c>
      <c r="DG184">
        <v>16.3</v>
      </c>
      <c r="DH184">
        <v>25.1</v>
      </c>
      <c r="DI184">
        <v>11.2</v>
      </c>
      <c r="DJ184">
        <v>0.2</v>
      </c>
      <c r="DL184">
        <v>7.8</v>
      </c>
      <c r="DM184">
        <v>6.33</v>
      </c>
      <c r="DN184">
        <v>5.2137822439968247</v>
      </c>
      <c r="DO184" t="s">
        <v>3088</v>
      </c>
      <c r="EK184">
        <v>0</v>
      </c>
      <c r="EL184">
        <v>0</v>
      </c>
      <c r="EM184">
        <v>0</v>
      </c>
      <c r="EN184">
        <v>0</v>
      </c>
      <c r="EO184">
        <v>1</v>
      </c>
      <c r="EP184">
        <v>0</v>
      </c>
      <c r="EQ184">
        <v>0</v>
      </c>
      <c r="ER184">
        <v>0</v>
      </c>
      <c r="ES184">
        <v>0</v>
      </c>
      <c r="ET184">
        <v>0</v>
      </c>
      <c r="EU184">
        <v>0</v>
      </c>
      <c r="EV184">
        <v>0</v>
      </c>
      <c r="EW184">
        <v>0</v>
      </c>
      <c r="EX184">
        <v>0</v>
      </c>
      <c r="EY184">
        <v>0</v>
      </c>
      <c r="EZ184">
        <v>0</v>
      </c>
      <c r="FA184">
        <v>0.24330900243309003</v>
      </c>
      <c r="FB184">
        <v>0.24330900243309003</v>
      </c>
      <c r="FC184">
        <v>0</v>
      </c>
      <c r="FD184">
        <v>0</v>
      </c>
      <c r="FE184">
        <v>0</v>
      </c>
      <c r="FF184">
        <v>0</v>
      </c>
      <c r="FG184">
        <v>0.24330900243309003</v>
      </c>
      <c r="FH184">
        <v>0</v>
      </c>
      <c r="FI184">
        <v>0</v>
      </c>
      <c r="FJ184">
        <v>0</v>
      </c>
      <c r="FK184">
        <v>0</v>
      </c>
      <c r="FL184">
        <v>0</v>
      </c>
      <c r="FM184">
        <v>0</v>
      </c>
      <c r="FN184">
        <v>0</v>
      </c>
      <c r="FO184">
        <v>0</v>
      </c>
      <c r="FP184">
        <v>0</v>
      </c>
      <c r="FQ184">
        <v>0</v>
      </c>
      <c r="FR184">
        <v>0</v>
      </c>
    </row>
    <row r="185" spans="1:174">
      <c r="A185" t="s">
        <v>2640</v>
      </c>
      <c r="B185" t="s">
        <v>3116</v>
      </c>
      <c r="C185" t="s">
        <v>3086</v>
      </c>
      <c r="D185" t="s">
        <v>3115</v>
      </c>
      <c r="E185">
        <v>5</v>
      </c>
      <c r="F185" t="s">
        <v>3114</v>
      </c>
      <c r="G185" t="s">
        <v>3084</v>
      </c>
      <c r="H185" t="s">
        <v>2641</v>
      </c>
      <c r="I185" t="s">
        <v>2642</v>
      </c>
      <c r="J185">
        <v>4</v>
      </c>
      <c r="K185">
        <v>644919</v>
      </c>
      <c r="L185">
        <v>145492</v>
      </c>
      <c r="M185" t="s">
        <v>3113</v>
      </c>
      <c r="O185" t="s">
        <v>2646</v>
      </c>
      <c r="P185" t="s">
        <v>3112</v>
      </c>
      <c r="R185" s="115">
        <v>40478</v>
      </c>
      <c r="S185" t="s">
        <v>3111</v>
      </c>
      <c r="T185" t="s">
        <v>3110</v>
      </c>
      <c r="W185" t="s">
        <v>2640</v>
      </c>
      <c r="Y185" t="s">
        <v>2961</v>
      </c>
      <c r="Z185" t="s">
        <v>3077</v>
      </c>
      <c r="AA185" t="s">
        <v>3076</v>
      </c>
      <c r="AB185" t="s">
        <v>3109</v>
      </c>
      <c r="AC185">
        <v>434</v>
      </c>
      <c r="AD185">
        <v>18</v>
      </c>
      <c r="AE185">
        <v>6</v>
      </c>
      <c r="AF185">
        <v>3</v>
      </c>
      <c r="AH185">
        <v>36</v>
      </c>
      <c r="AI185">
        <v>3.31</v>
      </c>
      <c r="AJ185">
        <v>16.8</v>
      </c>
      <c r="AK185">
        <v>47</v>
      </c>
      <c r="AL185">
        <v>0.9</v>
      </c>
      <c r="AM185">
        <v>7.5858193524735444</v>
      </c>
      <c r="AN185">
        <v>43.778801843317972</v>
      </c>
      <c r="AO185">
        <v>0</v>
      </c>
      <c r="AP185">
        <v>10</v>
      </c>
      <c r="AQ185">
        <v>15</v>
      </c>
      <c r="AR185">
        <v>15</v>
      </c>
      <c r="AS185">
        <v>2</v>
      </c>
      <c r="AT185">
        <v>1</v>
      </c>
      <c r="AU185">
        <v>1.5</v>
      </c>
      <c r="AW185">
        <v>2</v>
      </c>
      <c r="AY185">
        <v>1</v>
      </c>
      <c r="AZ185">
        <v>1</v>
      </c>
      <c r="BA185">
        <v>5.8</v>
      </c>
      <c r="BB185" t="s">
        <v>3108</v>
      </c>
      <c r="BC185" t="s">
        <v>3107</v>
      </c>
      <c r="BD185" t="s">
        <v>3099</v>
      </c>
      <c r="BE185" t="s">
        <v>3106</v>
      </c>
      <c r="BF185" t="s">
        <v>3105</v>
      </c>
      <c r="BH185">
        <v>0</v>
      </c>
      <c r="BI185">
        <v>0</v>
      </c>
      <c r="BJ185">
        <v>1</v>
      </c>
      <c r="BK185">
        <v>1</v>
      </c>
      <c r="BL185">
        <v>2</v>
      </c>
      <c r="BM185">
        <v>2</v>
      </c>
      <c r="BN185">
        <v>2</v>
      </c>
      <c r="BO185">
        <v>0</v>
      </c>
      <c r="BP185">
        <v>0</v>
      </c>
      <c r="BQ185">
        <v>0</v>
      </c>
      <c r="BR185">
        <v>0</v>
      </c>
      <c r="BS185">
        <v>0</v>
      </c>
      <c r="BT185">
        <v>1</v>
      </c>
      <c r="BU185">
        <v>2</v>
      </c>
      <c r="BV185">
        <v>1</v>
      </c>
      <c r="BW185">
        <v>1</v>
      </c>
      <c r="BX185">
        <v>1</v>
      </c>
      <c r="BY185">
        <v>1</v>
      </c>
      <c r="BZ185" t="s">
        <v>3073</v>
      </c>
      <c r="CA185" t="s">
        <v>3104</v>
      </c>
      <c r="CB185" t="s">
        <v>3098</v>
      </c>
      <c r="CC185">
        <v>2</v>
      </c>
      <c r="CJ185" t="s">
        <v>3090</v>
      </c>
      <c r="CK185">
        <v>5</v>
      </c>
      <c r="CN185" t="s">
        <v>3103</v>
      </c>
      <c r="CR185" t="s">
        <v>2640</v>
      </c>
      <c r="CS185">
        <v>1449</v>
      </c>
      <c r="CT185">
        <v>434</v>
      </c>
      <c r="CU185">
        <v>36</v>
      </c>
      <c r="CV185">
        <v>3.31</v>
      </c>
      <c r="CW185">
        <v>16.8</v>
      </c>
      <c r="CX185">
        <v>47</v>
      </c>
      <c r="CY185">
        <v>0.9</v>
      </c>
      <c r="CZ185" t="s">
        <v>3068</v>
      </c>
      <c r="DB185" t="s">
        <v>3070</v>
      </c>
      <c r="DC185" t="s">
        <v>3089</v>
      </c>
      <c r="DD185" t="s">
        <v>3068</v>
      </c>
      <c r="DF185">
        <v>0</v>
      </c>
      <c r="DG185">
        <v>9.4</v>
      </c>
      <c r="DH185">
        <v>71</v>
      </c>
      <c r="DI185">
        <v>11.5</v>
      </c>
      <c r="DJ185">
        <v>0.2</v>
      </c>
      <c r="DL185">
        <v>0</v>
      </c>
      <c r="DM185">
        <v>43.778801843317972</v>
      </c>
      <c r="DN185">
        <v>7.5858193524735444</v>
      </c>
      <c r="DO185" t="s">
        <v>3096</v>
      </c>
      <c r="DP185" t="s">
        <v>3067</v>
      </c>
      <c r="EK185">
        <v>0</v>
      </c>
      <c r="EL185">
        <v>0</v>
      </c>
      <c r="EM185">
        <v>0</v>
      </c>
      <c r="EN185">
        <v>0</v>
      </c>
      <c r="EO185">
        <v>0</v>
      </c>
      <c r="EP185">
        <v>0</v>
      </c>
      <c r="EQ185">
        <v>0</v>
      </c>
      <c r="ER185">
        <v>0</v>
      </c>
      <c r="ES185">
        <v>0</v>
      </c>
      <c r="ET185">
        <v>0</v>
      </c>
      <c r="EU185">
        <v>5</v>
      </c>
      <c r="EV185">
        <v>1</v>
      </c>
      <c r="EW185">
        <v>0</v>
      </c>
      <c r="EX185">
        <v>0</v>
      </c>
      <c r="EY185">
        <v>0</v>
      </c>
      <c r="EZ185">
        <v>0</v>
      </c>
      <c r="FA185">
        <v>1.3824884792626728</v>
      </c>
      <c r="FB185">
        <v>1.382488479262673</v>
      </c>
      <c r="FC185">
        <v>0</v>
      </c>
      <c r="FD185">
        <v>0</v>
      </c>
      <c r="FE185">
        <v>0</v>
      </c>
      <c r="FF185">
        <v>0</v>
      </c>
      <c r="FG185">
        <v>0</v>
      </c>
      <c r="FH185">
        <v>0</v>
      </c>
      <c r="FI185">
        <v>0</v>
      </c>
      <c r="FJ185">
        <v>0</v>
      </c>
      <c r="FK185">
        <v>0</v>
      </c>
      <c r="FL185">
        <v>0</v>
      </c>
      <c r="FM185">
        <v>1.1520737327188941</v>
      </c>
      <c r="FN185">
        <v>0.2304147465437788</v>
      </c>
      <c r="FO185">
        <v>0</v>
      </c>
      <c r="FP185">
        <v>0</v>
      </c>
      <c r="FQ185">
        <v>0</v>
      </c>
      <c r="FR185">
        <v>0</v>
      </c>
    </row>
    <row r="186" spans="1:174">
      <c r="A186" t="s">
        <v>2662</v>
      </c>
      <c r="B186" t="s">
        <v>3087</v>
      </c>
      <c r="C186" t="s">
        <v>3086</v>
      </c>
      <c r="D186" t="s">
        <v>3085</v>
      </c>
      <c r="E186">
        <v>5</v>
      </c>
      <c r="G186" t="s">
        <v>3084</v>
      </c>
      <c r="H186" t="s">
        <v>3102</v>
      </c>
      <c r="J186" t="s">
        <v>3101</v>
      </c>
      <c r="K186">
        <v>6462720</v>
      </c>
      <c r="L186">
        <v>1541700</v>
      </c>
      <c r="R186" s="115">
        <v>40894</v>
      </c>
      <c r="S186" t="s">
        <v>3079</v>
      </c>
      <c r="T186" t="s">
        <v>3078</v>
      </c>
      <c r="W186" t="s">
        <v>2662</v>
      </c>
      <c r="Z186" t="s">
        <v>3077</v>
      </c>
      <c r="AA186" t="s">
        <v>3076</v>
      </c>
      <c r="AC186">
        <v>418</v>
      </c>
      <c r="AD186">
        <v>16</v>
      </c>
      <c r="AE186">
        <v>0</v>
      </c>
      <c r="AF186">
        <v>2.92</v>
      </c>
      <c r="AH186">
        <v>71</v>
      </c>
      <c r="AI186">
        <v>5.15</v>
      </c>
      <c r="AJ186">
        <v>14</v>
      </c>
      <c r="AK186">
        <v>65.599999999999994</v>
      </c>
      <c r="AL186">
        <v>12.7</v>
      </c>
      <c r="AM186">
        <v>7.7525741238342558</v>
      </c>
      <c r="AN186">
        <v>17.899999999999999</v>
      </c>
      <c r="AO186">
        <v>0.47699999999999998</v>
      </c>
      <c r="AP186">
        <v>10</v>
      </c>
      <c r="AQ186">
        <v>5</v>
      </c>
      <c r="AS186">
        <v>2</v>
      </c>
      <c r="AT186">
        <v>0.4</v>
      </c>
      <c r="AU186">
        <v>1</v>
      </c>
      <c r="AY186">
        <v>3</v>
      </c>
      <c r="AZ186">
        <v>2</v>
      </c>
      <c r="BA186">
        <v>2.5</v>
      </c>
      <c r="BB186" t="s">
        <v>3100</v>
      </c>
      <c r="BC186" t="s">
        <v>3092</v>
      </c>
      <c r="BD186" t="s">
        <v>3099</v>
      </c>
      <c r="BH186">
        <v>0</v>
      </c>
      <c r="BI186">
        <v>0</v>
      </c>
      <c r="BJ186">
        <v>2</v>
      </c>
      <c r="BK186">
        <v>2</v>
      </c>
      <c r="BL186">
        <v>1</v>
      </c>
      <c r="BM186">
        <v>0</v>
      </c>
      <c r="BN186">
        <v>0</v>
      </c>
      <c r="BO186">
        <v>0</v>
      </c>
      <c r="BV186">
        <v>1</v>
      </c>
      <c r="BW186">
        <v>2</v>
      </c>
      <c r="BX186">
        <v>1</v>
      </c>
      <c r="BY186">
        <v>2</v>
      </c>
      <c r="BZ186" t="s">
        <v>3098</v>
      </c>
      <c r="CA186" t="s">
        <v>3097</v>
      </c>
      <c r="CC186">
        <v>2</v>
      </c>
      <c r="CJ186" t="s">
        <v>3090</v>
      </c>
      <c r="CK186">
        <v>5</v>
      </c>
      <c r="CR186" t="s">
        <v>2662</v>
      </c>
      <c r="CS186">
        <v>1450</v>
      </c>
      <c r="CT186">
        <v>418</v>
      </c>
      <c r="CU186">
        <v>71</v>
      </c>
      <c r="CV186">
        <v>5.15</v>
      </c>
      <c r="CW186">
        <v>14</v>
      </c>
      <c r="CX186">
        <v>65.599999999999994</v>
      </c>
      <c r="CY186">
        <v>12.7</v>
      </c>
      <c r="CZ186" t="s">
        <v>3069</v>
      </c>
      <c r="DA186" t="s">
        <v>3068</v>
      </c>
      <c r="DB186" t="s">
        <v>3070</v>
      </c>
      <c r="DC186" t="s">
        <v>3069</v>
      </c>
      <c r="DD186" t="s">
        <v>3069</v>
      </c>
      <c r="DE186" t="s">
        <v>3068</v>
      </c>
      <c r="DF186">
        <v>0</v>
      </c>
      <c r="DG186">
        <v>5.7</v>
      </c>
      <c r="DH186">
        <v>33</v>
      </c>
      <c r="DI186">
        <v>51.2</v>
      </c>
      <c r="DJ186">
        <v>1.7</v>
      </c>
      <c r="DL186">
        <v>0.47699999999999998</v>
      </c>
      <c r="DM186">
        <v>17.899999999999999</v>
      </c>
      <c r="DN186">
        <v>7.7525741238342558</v>
      </c>
      <c r="DO186" t="s">
        <v>3096</v>
      </c>
      <c r="DP186" t="s">
        <v>3067</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row>
    <row r="187" spans="1:174">
      <c r="A187" t="s">
        <v>2670</v>
      </c>
      <c r="B187" t="s">
        <v>3087</v>
      </c>
      <c r="C187" t="s">
        <v>3086</v>
      </c>
      <c r="D187" t="s">
        <v>3085</v>
      </c>
      <c r="E187">
        <v>5</v>
      </c>
      <c r="G187" t="s">
        <v>3084</v>
      </c>
      <c r="H187" t="s">
        <v>3083</v>
      </c>
      <c r="I187" t="s">
        <v>3095</v>
      </c>
      <c r="J187" t="s">
        <v>3094</v>
      </c>
      <c r="K187">
        <v>647760</v>
      </c>
      <c r="L187">
        <v>148984</v>
      </c>
      <c r="R187" s="115">
        <v>40894</v>
      </c>
      <c r="S187" t="s">
        <v>3079</v>
      </c>
      <c r="T187" t="s">
        <v>3078</v>
      </c>
      <c r="W187" t="s">
        <v>2670</v>
      </c>
      <c r="Z187" t="s">
        <v>3077</v>
      </c>
      <c r="AA187" t="s">
        <v>3076</v>
      </c>
      <c r="AC187">
        <v>416</v>
      </c>
      <c r="AD187">
        <v>8</v>
      </c>
      <c r="AE187">
        <v>0</v>
      </c>
      <c r="AF187">
        <v>2.89</v>
      </c>
      <c r="AH187">
        <v>52</v>
      </c>
      <c r="AI187">
        <v>4.18</v>
      </c>
      <c r="AJ187">
        <v>14.8</v>
      </c>
      <c r="AK187">
        <v>45.9</v>
      </c>
      <c r="AL187">
        <v>5.5</v>
      </c>
      <c r="AM187">
        <v>5.3031866092561337</v>
      </c>
      <c r="AN187">
        <v>4.8079999999999998</v>
      </c>
      <c r="AO187">
        <v>6.7309999999999999</v>
      </c>
      <c r="AP187">
        <v>10</v>
      </c>
      <c r="AQ187">
        <v>20</v>
      </c>
      <c r="AS187">
        <v>2</v>
      </c>
      <c r="AT187">
        <v>0.3</v>
      </c>
      <c r="AU187">
        <v>0.8</v>
      </c>
      <c r="AY187">
        <v>1</v>
      </c>
      <c r="AZ187">
        <v>1</v>
      </c>
      <c r="BA187">
        <v>3</v>
      </c>
      <c r="BB187" t="s">
        <v>3093</v>
      </c>
      <c r="BC187" t="s">
        <v>3092</v>
      </c>
      <c r="BD187" t="s">
        <v>3091</v>
      </c>
      <c r="BH187">
        <v>0</v>
      </c>
      <c r="BI187">
        <v>0</v>
      </c>
      <c r="BJ187">
        <v>2</v>
      </c>
      <c r="BK187">
        <v>2</v>
      </c>
      <c r="BL187">
        <v>0</v>
      </c>
      <c r="BM187">
        <v>0</v>
      </c>
      <c r="BN187">
        <v>0</v>
      </c>
      <c r="BO187">
        <v>0</v>
      </c>
      <c r="BV187">
        <v>1</v>
      </c>
      <c r="BW187">
        <v>2</v>
      </c>
      <c r="BX187">
        <v>0</v>
      </c>
      <c r="BY187">
        <v>1</v>
      </c>
      <c r="BZ187" t="s">
        <v>3072</v>
      </c>
      <c r="CC187">
        <v>1</v>
      </c>
      <c r="CJ187" t="s">
        <v>3090</v>
      </c>
      <c r="CK187">
        <v>5</v>
      </c>
      <c r="CR187" t="s">
        <v>2670</v>
      </c>
      <c r="CS187">
        <v>1451</v>
      </c>
      <c r="CT187">
        <v>416</v>
      </c>
      <c r="CU187">
        <v>52</v>
      </c>
      <c r="CV187">
        <v>4.18</v>
      </c>
      <c r="CW187">
        <v>14.8</v>
      </c>
      <c r="CX187">
        <v>45.9</v>
      </c>
      <c r="CY187">
        <v>5.5</v>
      </c>
      <c r="CZ187" t="s">
        <v>3068</v>
      </c>
      <c r="DA187" t="s">
        <v>3069</v>
      </c>
      <c r="DB187" t="s">
        <v>3070</v>
      </c>
      <c r="DC187" t="s">
        <v>3089</v>
      </c>
      <c r="DD187" t="s">
        <v>3068</v>
      </c>
      <c r="DE187" t="s">
        <v>3069</v>
      </c>
      <c r="DF187">
        <v>0</v>
      </c>
      <c r="DG187">
        <v>21.9</v>
      </c>
      <c r="DH187">
        <v>19.7</v>
      </c>
      <c r="DI187">
        <v>39.9</v>
      </c>
      <c r="DJ187">
        <v>1.7</v>
      </c>
      <c r="DL187">
        <v>6.7309999999999999</v>
      </c>
      <c r="DM187">
        <v>4.8079999999999998</v>
      </c>
      <c r="DN187">
        <v>5.3031866092561337</v>
      </c>
      <c r="DO187" t="s">
        <v>3088</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row>
    <row r="188" spans="1:174">
      <c r="A188" t="s">
        <v>2673</v>
      </c>
      <c r="B188" t="s">
        <v>3087</v>
      </c>
      <c r="C188" t="s">
        <v>3086</v>
      </c>
      <c r="D188" t="s">
        <v>3085</v>
      </c>
      <c r="E188">
        <v>5</v>
      </c>
      <c r="G188" t="s">
        <v>3084</v>
      </c>
      <c r="H188" t="s">
        <v>3083</v>
      </c>
      <c r="I188" t="s">
        <v>3082</v>
      </c>
      <c r="J188" t="s">
        <v>3081</v>
      </c>
      <c r="K188">
        <v>6480155</v>
      </c>
      <c r="L188">
        <v>1489337</v>
      </c>
      <c r="O188" s="5" t="s">
        <v>3080</v>
      </c>
      <c r="R188" s="115">
        <v>40897</v>
      </c>
      <c r="S188" t="s">
        <v>3079</v>
      </c>
      <c r="T188" t="s">
        <v>3078</v>
      </c>
      <c r="W188" t="s">
        <v>2673</v>
      </c>
      <c r="Z188" t="s">
        <v>3077</v>
      </c>
      <c r="AA188" t="s">
        <v>3076</v>
      </c>
      <c r="AC188">
        <v>411</v>
      </c>
      <c r="AD188">
        <v>10</v>
      </c>
      <c r="AE188">
        <v>2</v>
      </c>
      <c r="AF188">
        <v>2.5499999999999998</v>
      </c>
      <c r="AH188">
        <v>67</v>
      </c>
      <c r="AI188">
        <v>4.95</v>
      </c>
      <c r="AJ188">
        <v>14.6</v>
      </c>
      <c r="AK188">
        <v>49.5</v>
      </c>
      <c r="AL188">
        <v>11.2</v>
      </c>
      <c r="AM188">
        <v>6.5887130114463943</v>
      </c>
      <c r="AN188">
        <v>17.475999999999999</v>
      </c>
      <c r="AO188">
        <v>2.427</v>
      </c>
      <c r="AP188">
        <v>10</v>
      </c>
      <c r="AQ188">
        <v>10</v>
      </c>
      <c r="AS188">
        <v>2</v>
      </c>
      <c r="AT188">
        <v>0.5</v>
      </c>
      <c r="AU188">
        <v>1</v>
      </c>
      <c r="AY188">
        <v>2</v>
      </c>
      <c r="AZ188">
        <v>2</v>
      </c>
      <c r="BA188">
        <v>3</v>
      </c>
      <c r="BB188" t="s">
        <v>3075</v>
      </c>
      <c r="BE188" t="s">
        <v>3074</v>
      </c>
      <c r="BH188">
        <v>3</v>
      </c>
      <c r="BI188">
        <v>0</v>
      </c>
      <c r="BJ188">
        <v>0</v>
      </c>
      <c r="BK188">
        <v>0</v>
      </c>
      <c r="BL188">
        <v>0</v>
      </c>
      <c r="BM188">
        <v>0</v>
      </c>
      <c r="BN188">
        <v>0</v>
      </c>
      <c r="BO188">
        <v>0</v>
      </c>
      <c r="BP188">
        <v>0</v>
      </c>
      <c r="BQ188">
        <v>0</v>
      </c>
      <c r="BR188">
        <v>2</v>
      </c>
      <c r="BS188">
        <v>0</v>
      </c>
      <c r="BT188">
        <v>0</v>
      </c>
      <c r="BU188">
        <v>0</v>
      </c>
      <c r="BV188">
        <v>1</v>
      </c>
      <c r="BW188">
        <v>1</v>
      </c>
      <c r="BX188">
        <v>0</v>
      </c>
      <c r="BY188">
        <v>0</v>
      </c>
      <c r="BZ188" t="s">
        <v>3073</v>
      </c>
      <c r="CA188" t="s">
        <v>3072</v>
      </c>
      <c r="CC188">
        <v>1</v>
      </c>
      <c r="CJ188" t="s">
        <v>3071</v>
      </c>
      <c r="CR188" t="s">
        <v>2673</v>
      </c>
      <c r="CS188">
        <v>1452</v>
      </c>
      <c r="CT188">
        <v>411</v>
      </c>
      <c r="CU188">
        <v>67</v>
      </c>
      <c r="CV188">
        <v>4.95</v>
      </c>
      <c r="CW188">
        <v>14.6</v>
      </c>
      <c r="CX188">
        <v>49.5</v>
      </c>
      <c r="CY188">
        <v>11.2</v>
      </c>
      <c r="CZ188" t="s">
        <v>3069</v>
      </c>
      <c r="DA188" t="s">
        <v>3068</v>
      </c>
      <c r="DB188" t="s">
        <v>3070</v>
      </c>
      <c r="DC188" t="s">
        <v>3069</v>
      </c>
      <c r="DD188" t="s">
        <v>3069</v>
      </c>
      <c r="DE188" t="s">
        <v>3068</v>
      </c>
      <c r="DF188">
        <v>0</v>
      </c>
      <c r="DG188">
        <v>13.1</v>
      </c>
      <c r="DH188">
        <v>42.3</v>
      </c>
      <c r="DI188">
        <v>19.2</v>
      </c>
      <c r="DJ188">
        <v>9</v>
      </c>
      <c r="DL188">
        <v>2.427</v>
      </c>
      <c r="DM188">
        <v>17.475999999999999</v>
      </c>
      <c r="DN188">
        <v>6.5887130114463943</v>
      </c>
      <c r="DO188" t="s">
        <v>3067</v>
      </c>
      <c r="EK188">
        <v>0</v>
      </c>
      <c r="EL188">
        <v>0</v>
      </c>
      <c r="EM188">
        <v>0</v>
      </c>
      <c r="EN188">
        <v>0</v>
      </c>
      <c r="EO188">
        <v>2</v>
      </c>
      <c r="EP188">
        <v>0</v>
      </c>
      <c r="EQ188">
        <v>0</v>
      </c>
      <c r="ER188">
        <v>0</v>
      </c>
      <c r="ES188">
        <v>0</v>
      </c>
      <c r="ET188">
        <v>0</v>
      </c>
      <c r="EU188">
        <v>0</v>
      </c>
      <c r="EV188">
        <v>0</v>
      </c>
      <c r="EW188">
        <v>0</v>
      </c>
      <c r="EX188">
        <v>0</v>
      </c>
      <c r="EY188">
        <v>0</v>
      </c>
      <c r="EZ188">
        <v>0</v>
      </c>
      <c r="FA188">
        <v>0.48661800486618007</v>
      </c>
      <c r="FB188">
        <v>0.48661800486618007</v>
      </c>
      <c r="FC188">
        <v>0</v>
      </c>
      <c r="FD188">
        <v>0</v>
      </c>
      <c r="FE188">
        <v>0</v>
      </c>
      <c r="FF188">
        <v>0</v>
      </c>
      <c r="FG188">
        <v>0.48661800486618007</v>
      </c>
      <c r="FH188">
        <v>0</v>
      </c>
      <c r="FI188">
        <v>0</v>
      </c>
      <c r="FJ188">
        <v>0</v>
      </c>
      <c r="FK188">
        <v>0</v>
      </c>
      <c r="FL188">
        <v>0</v>
      </c>
      <c r="FM188">
        <v>0</v>
      </c>
      <c r="FN188">
        <v>0</v>
      </c>
      <c r="FO188">
        <v>0</v>
      </c>
      <c r="FP188">
        <v>0</v>
      </c>
      <c r="FQ188">
        <v>0</v>
      </c>
      <c r="FR188">
        <v>0</v>
      </c>
    </row>
    <row r="190" spans="1:174" s="94" customFormat="1">
      <c r="A190" s="94" t="s">
        <v>2701</v>
      </c>
      <c r="B190" s="147" t="s">
        <v>2702</v>
      </c>
      <c r="C190" s="94" t="s">
        <v>3044</v>
      </c>
      <c r="D190" s="94" t="s">
        <v>2705</v>
      </c>
      <c r="E190" s="94" t="s">
        <v>2702</v>
      </c>
      <c r="F190" s="147" t="s">
        <v>3061</v>
      </c>
      <c r="G190" s="147" t="s">
        <v>3043</v>
      </c>
      <c r="H190" s="94" t="s">
        <v>3060</v>
      </c>
      <c r="J190" s="477">
        <v>62286641440683</v>
      </c>
      <c r="K190" s="94">
        <v>6229552</v>
      </c>
      <c r="L190" s="94">
        <v>1440341</v>
      </c>
      <c r="M190" s="94" t="s">
        <v>3059</v>
      </c>
      <c r="N190" s="94" t="s">
        <v>3058</v>
      </c>
      <c r="P190" s="94" t="s">
        <v>3057</v>
      </c>
      <c r="Q190" s="94">
        <v>10</v>
      </c>
      <c r="R190" s="378">
        <v>40780</v>
      </c>
      <c r="S190" s="147" t="s">
        <v>3066</v>
      </c>
      <c r="T190" s="147" t="s">
        <v>3039</v>
      </c>
      <c r="W190" s="94" t="s">
        <v>2701</v>
      </c>
      <c r="X190" s="94">
        <v>111102</v>
      </c>
      <c r="Y190" s="94" t="s">
        <v>3038</v>
      </c>
      <c r="Z190" s="94" t="s">
        <v>1667</v>
      </c>
      <c r="AC190" s="94">
        <v>411</v>
      </c>
      <c r="AD190" s="94">
        <v>0</v>
      </c>
      <c r="AE190" s="94">
        <v>4</v>
      </c>
      <c r="AF190" s="94">
        <v>2.76</v>
      </c>
      <c r="AH190">
        <v>38</v>
      </c>
      <c r="AI190">
        <v>2.42</v>
      </c>
      <c r="AJ190">
        <v>18.600000000000001</v>
      </c>
      <c r="AK190">
        <v>29.9</v>
      </c>
      <c r="AL190">
        <v>1</v>
      </c>
      <c r="AM190" s="114">
        <v>8.3583527373216526</v>
      </c>
      <c r="AN190" s="94">
        <v>66.2</v>
      </c>
      <c r="AO190" s="379">
        <v>0.7</v>
      </c>
      <c r="AP190" s="94">
        <v>10</v>
      </c>
      <c r="AQ190" s="94">
        <v>8</v>
      </c>
      <c r="AR190" s="94">
        <v>10.8</v>
      </c>
      <c r="AS190" s="94">
        <v>1</v>
      </c>
      <c r="AT190" s="94">
        <v>0.5</v>
      </c>
      <c r="AU190" s="94">
        <v>0.75</v>
      </c>
      <c r="AY190" s="94">
        <v>1</v>
      </c>
      <c r="AZ190" s="94">
        <v>3</v>
      </c>
      <c r="BA190" s="94">
        <v>18.5</v>
      </c>
      <c r="BB190" s="94" t="s">
        <v>3056</v>
      </c>
      <c r="BC190" s="94" t="s">
        <v>3055</v>
      </c>
      <c r="BD190" s="94" t="s">
        <v>3065</v>
      </c>
      <c r="BE190" s="94" t="s">
        <v>3054</v>
      </c>
      <c r="BH190" s="94">
        <v>0</v>
      </c>
      <c r="BI190" s="94">
        <v>2</v>
      </c>
      <c r="BJ190" s="94">
        <v>3</v>
      </c>
      <c r="BK190" s="94">
        <v>1</v>
      </c>
      <c r="BL190" s="94">
        <v>0</v>
      </c>
      <c r="BM190" s="94">
        <v>0</v>
      </c>
      <c r="BN190" s="94">
        <v>0</v>
      </c>
      <c r="BO190" s="94">
        <v>0</v>
      </c>
      <c r="BP190" s="94">
        <v>0</v>
      </c>
      <c r="BQ190" s="94">
        <v>0</v>
      </c>
      <c r="BR190" s="94">
        <v>0</v>
      </c>
      <c r="BS190" s="94">
        <v>0</v>
      </c>
      <c r="BT190" s="94">
        <v>1</v>
      </c>
      <c r="BU190" s="94">
        <v>0</v>
      </c>
      <c r="BV190" s="94">
        <v>2</v>
      </c>
      <c r="BW190" s="94">
        <v>0</v>
      </c>
      <c r="BX190" s="94">
        <v>1</v>
      </c>
      <c r="BY190" s="94">
        <v>0</v>
      </c>
      <c r="BZ190" s="94" t="s">
        <v>3053</v>
      </c>
      <c r="CA190" s="94" t="s">
        <v>3052</v>
      </c>
      <c r="CC190" s="94">
        <v>3</v>
      </c>
      <c r="CD190" s="94" t="s">
        <v>3064</v>
      </c>
      <c r="CE190" s="94" t="s">
        <v>3063</v>
      </c>
      <c r="CF190" s="94" t="s">
        <v>3062</v>
      </c>
      <c r="CG190" s="94">
        <v>3</v>
      </c>
      <c r="CH190" s="94" t="s">
        <v>1879</v>
      </c>
      <c r="CI190" s="94" t="s">
        <v>1879</v>
      </c>
      <c r="CJ190" s="94" t="s">
        <v>3048</v>
      </c>
      <c r="CK190" s="94">
        <v>7</v>
      </c>
      <c r="CR190" s="474" t="s">
        <v>3047</v>
      </c>
      <c r="EK190" s="147">
        <v>0</v>
      </c>
      <c r="EL190" s="147">
        <v>1</v>
      </c>
      <c r="EM190" s="147">
        <v>0</v>
      </c>
      <c r="EN190" s="147">
        <v>0</v>
      </c>
      <c r="EO190" s="147">
        <v>1</v>
      </c>
      <c r="EP190" s="147">
        <v>1</v>
      </c>
      <c r="EQ190" s="147">
        <v>0</v>
      </c>
      <c r="ER190" s="147">
        <v>0</v>
      </c>
      <c r="ES190" s="147">
        <v>0</v>
      </c>
      <c r="ET190" s="147">
        <v>0</v>
      </c>
      <c r="EU190" s="147">
        <v>1</v>
      </c>
      <c r="EV190" s="147">
        <v>0</v>
      </c>
      <c r="EW190" s="147">
        <v>0</v>
      </c>
      <c r="EX190" s="147">
        <v>0</v>
      </c>
      <c r="EY190" s="147">
        <v>0</v>
      </c>
      <c r="EZ190" s="147">
        <v>0</v>
      </c>
      <c r="FA190" s="147">
        <v>0.97323600973236013</v>
      </c>
      <c r="FB190" s="147">
        <v>0.97323600973236013</v>
      </c>
      <c r="FC190" s="147">
        <v>0</v>
      </c>
      <c r="FD190" s="147">
        <v>0.24330900243309003</v>
      </c>
      <c r="FE190" s="147">
        <v>0</v>
      </c>
      <c r="FF190" s="147">
        <v>0</v>
      </c>
      <c r="FG190" s="147">
        <v>0.24330900243309003</v>
      </c>
      <c r="FH190" s="147">
        <v>0.24330900243309003</v>
      </c>
      <c r="FI190" s="147">
        <v>0</v>
      </c>
      <c r="FJ190" s="147">
        <v>0</v>
      </c>
      <c r="FK190" s="147">
        <v>0</v>
      </c>
      <c r="FL190" s="147">
        <v>0</v>
      </c>
      <c r="FM190" s="147">
        <v>0.24330900243309003</v>
      </c>
      <c r="FN190" s="147">
        <v>0</v>
      </c>
      <c r="FO190" s="147">
        <v>0</v>
      </c>
      <c r="FP190" s="147">
        <v>0</v>
      </c>
      <c r="FQ190" s="147">
        <v>0</v>
      </c>
      <c r="FR190" s="147">
        <v>0</v>
      </c>
    </row>
    <row r="191" spans="1:174" s="94" customFormat="1">
      <c r="A191" s="94" t="s">
        <v>2709</v>
      </c>
      <c r="B191" s="147" t="s">
        <v>2702</v>
      </c>
      <c r="C191" s="94" t="s">
        <v>3044</v>
      </c>
      <c r="D191" s="94" t="s">
        <v>2705</v>
      </c>
      <c r="E191" s="94" t="s">
        <v>2702</v>
      </c>
      <c r="F191" s="147" t="s">
        <v>3061</v>
      </c>
      <c r="G191" s="147" t="s">
        <v>3043</v>
      </c>
      <c r="H191" s="94" t="s">
        <v>3060</v>
      </c>
      <c r="J191" s="477">
        <v>62286641440683</v>
      </c>
      <c r="K191" s="94">
        <v>6229552</v>
      </c>
      <c r="L191" s="94">
        <v>1440341</v>
      </c>
      <c r="M191" s="94" t="s">
        <v>3059</v>
      </c>
      <c r="N191" s="94" t="s">
        <v>3058</v>
      </c>
      <c r="P191" s="94" t="s">
        <v>3057</v>
      </c>
      <c r="Q191" s="94">
        <v>10</v>
      </c>
      <c r="R191" s="378">
        <v>40813</v>
      </c>
      <c r="S191" s="147" t="s">
        <v>3044</v>
      </c>
      <c r="T191" s="147" t="s">
        <v>3039</v>
      </c>
      <c r="W191" s="94" t="s">
        <v>2709</v>
      </c>
      <c r="X191" s="94">
        <v>111102</v>
      </c>
      <c r="Y191" s="94" t="s">
        <v>3038</v>
      </c>
      <c r="Z191" s="94" t="s">
        <v>1667</v>
      </c>
      <c r="AC191" s="94">
        <v>412</v>
      </c>
      <c r="AD191" s="94">
        <v>1</v>
      </c>
      <c r="AE191" s="94">
        <v>2</v>
      </c>
      <c r="AF191" s="94">
        <v>2.76</v>
      </c>
      <c r="AH191">
        <v>31</v>
      </c>
      <c r="AI191">
        <v>2.19</v>
      </c>
      <c r="AJ191">
        <v>18.8</v>
      </c>
      <c r="AK191">
        <v>26.3</v>
      </c>
      <c r="AL191">
        <v>0.7</v>
      </c>
      <c r="AM191" s="114">
        <v>7.9983354428087434</v>
      </c>
      <c r="AN191" s="94">
        <v>67.2</v>
      </c>
      <c r="AO191" s="379">
        <v>0.7</v>
      </c>
      <c r="AP191" s="94">
        <v>10</v>
      </c>
      <c r="AQ191" s="94">
        <v>8</v>
      </c>
      <c r="AR191" s="94">
        <v>11</v>
      </c>
      <c r="AS191" s="94">
        <v>2</v>
      </c>
      <c r="AT191" s="94">
        <v>0.5</v>
      </c>
      <c r="AU191" s="94">
        <v>0.75</v>
      </c>
      <c r="AY191" s="94">
        <v>2</v>
      </c>
      <c r="AZ191" s="94">
        <v>3</v>
      </c>
      <c r="BA191" s="94">
        <v>14.6</v>
      </c>
      <c r="BB191" s="94" t="s">
        <v>3056</v>
      </c>
      <c r="BC191" s="94" t="s">
        <v>3055</v>
      </c>
      <c r="BD191" s="94" t="s">
        <v>3065</v>
      </c>
      <c r="BE191" s="94" t="s">
        <v>3054</v>
      </c>
      <c r="BH191" s="94">
        <v>0</v>
      </c>
      <c r="BI191" s="94">
        <v>2</v>
      </c>
      <c r="BJ191" s="94">
        <v>3</v>
      </c>
      <c r="BK191" s="94">
        <v>1</v>
      </c>
      <c r="BL191" s="94">
        <v>0</v>
      </c>
      <c r="BM191" s="94">
        <v>0</v>
      </c>
      <c r="BN191" s="94">
        <v>0</v>
      </c>
      <c r="BO191" s="94">
        <v>0</v>
      </c>
      <c r="BP191" s="94">
        <v>0</v>
      </c>
      <c r="BQ191" s="94">
        <v>0</v>
      </c>
      <c r="BR191" s="94">
        <v>0</v>
      </c>
      <c r="BS191" s="94">
        <v>0</v>
      </c>
      <c r="BT191" s="94">
        <v>1</v>
      </c>
      <c r="BU191" s="94">
        <v>0</v>
      </c>
      <c r="BV191" s="94">
        <v>2</v>
      </c>
      <c r="BW191" s="94">
        <v>0</v>
      </c>
      <c r="BX191" s="94">
        <v>2</v>
      </c>
      <c r="BY191" s="94">
        <v>0</v>
      </c>
      <c r="BZ191" s="94" t="s">
        <v>3053</v>
      </c>
      <c r="CA191" s="94" t="s">
        <v>3052</v>
      </c>
      <c r="CC191" s="94">
        <v>3</v>
      </c>
      <c r="CD191" s="94" t="s">
        <v>3064</v>
      </c>
      <c r="CE191" s="94" t="s">
        <v>3063</v>
      </c>
      <c r="CF191" s="94" t="s">
        <v>3062</v>
      </c>
      <c r="CG191" s="94">
        <v>3</v>
      </c>
      <c r="CH191" s="94" t="s">
        <v>1879</v>
      </c>
      <c r="CI191" s="94" t="s">
        <v>1879</v>
      </c>
      <c r="CJ191" s="94" t="s">
        <v>3048</v>
      </c>
      <c r="CK191" s="94">
        <v>6</v>
      </c>
      <c r="CR191" s="474" t="s">
        <v>3047</v>
      </c>
      <c r="EK191" s="147">
        <v>0</v>
      </c>
      <c r="EL191" s="147">
        <v>0</v>
      </c>
      <c r="EM191" s="147">
        <v>0</v>
      </c>
      <c r="EN191" s="147">
        <v>0</v>
      </c>
      <c r="EO191" s="147">
        <v>0</v>
      </c>
      <c r="EP191" s="147">
        <v>2</v>
      </c>
      <c r="EQ191" s="147">
        <v>0</v>
      </c>
      <c r="ER191" s="147">
        <v>0</v>
      </c>
      <c r="ES191" s="147">
        <v>0</v>
      </c>
      <c r="ET191" s="147">
        <v>0</v>
      </c>
      <c r="EU191" s="147">
        <v>0</v>
      </c>
      <c r="EV191" s="147">
        <v>0</v>
      </c>
      <c r="EW191" s="147">
        <v>0</v>
      </c>
      <c r="EX191" s="147">
        <v>0</v>
      </c>
      <c r="EY191" s="147">
        <v>0</v>
      </c>
      <c r="EZ191" s="147">
        <v>0</v>
      </c>
      <c r="FA191" s="147">
        <v>0.48543689320388345</v>
      </c>
      <c r="FB191" s="147">
        <v>0.48543689320388345</v>
      </c>
      <c r="FC191" s="147">
        <v>0</v>
      </c>
      <c r="FD191" s="147">
        <v>0</v>
      </c>
      <c r="FE191" s="147">
        <v>0</v>
      </c>
      <c r="FF191" s="147">
        <v>0</v>
      </c>
      <c r="FG191" s="147">
        <v>0</v>
      </c>
      <c r="FH191" s="147">
        <v>0.48543689320388345</v>
      </c>
      <c r="FI191" s="147">
        <v>0</v>
      </c>
      <c r="FJ191" s="147">
        <v>0</v>
      </c>
      <c r="FK191" s="147">
        <v>0</v>
      </c>
      <c r="FL191" s="147">
        <v>0</v>
      </c>
      <c r="FM191" s="147">
        <v>0</v>
      </c>
      <c r="FN191" s="147">
        <v>0</v>
      </c>
      <c r="FO191" s="147">
        <v>0</v>
      </c>
      <c r="FP191" s="147">
        <v>0</v>
      </c>
      <c r="FQ191" s="147">
        <v>0</v>
      </c>
      <c r="FR191" s="147">
        <v>0</v>
      </c>
    </row>
    <row r="192" spans="1:174" s="147" customFormat="1">
      <c r="A192" s="94" t="s">
        <v>2712</v>
      </c>
      <c r="B192" s="147" t="s">
        <v>2702</v>
      </c>
      <c r="C192" s="147" t="s">
        <v>3044</v>
      </c>
      <c r="D192" s="147" t="s">
        <v>2705</v>
      </c>
      <c r="E192" s="147" t="s">
        <v>2702</v>
      </c>
      <c r="F192" s="147" t="s">
        <v>3061</v>
      </c>
      <c r="G192" s="147" t="s">
        <v>3043</v>
      </c>
      <c r="H192" s="147" t="s">
        <v>3060</v>
      </c>
      <c r="J192" s="477">
        <v>62286641440683</v>
      </c>
      <c r="K192" s="147">
        <v>6229552</v>
      </c>
      <c r="L192" s="147">
        <v>1440341</v>
      </c>
      <c r="M192" s="147" t="s">
        <v>3059</v>
      </c>
      <c r="N192" s="147" t="s">
        <v>3058</v>
      </c>
      <c r="P192" s="147" t="s">
        <v>3057</v>
      </c>
      <c r="Q192" s="147">
        <v>10</v>
      </c>
      <c r="R192" s="380">
        <v>40842</v>
      </c>
      <c r="S192" s="94" t="s">
        <v>3044</v>
      </c>
      <c r="T192" s="147" t="s">
        <v>3039</v>
      </c>
      <c r="W192" s="147" t="s">
        <v>2712</v>
      </c>
      <c r="X192" s="147">
        <v>120110</v>
      </c>
      <c r="Y192" s="147" t="s">
        <v>3038</v>
      </c>
      <c r="Z192" s="147" t="s">
        <v>1667</v>
      </c>
      <c r="AC192" s="147">
        <v>429</v>
      </c>
      <c r="AD192" s="147">
        <v>4</v>
      </c>
      <c r="AE192" s="147">
        <v>1</v>
      </c>
      <c r="AF192" s="147">
        <v>2.44</v>
      </c>
      <c r="AH192">
        <v>52</v>
      </c>
      <c r="AI192">
        <v>3.39</v>
      </c>
      <c r="AJ192">
        <v>18.600000000000001</v>
      </c>
      <c r="AK192">
        <v>28.2</v>
      </c>
      <c r="AL192">
        <v>1.2</v>
      </c>
      <c r="AM192" s="114">
        <v>7.2097207003566046</v>
      </c>
      <c r="AN192" s="147">
        <v>49.9</v>
      </c>
      <c r="AO192" s="147">
        <v>2.56</v>
      </c>
      <c r="AP192" s="147">
        <v>8</v>
      </c>
      <c r="AQ192" s="147">
        <v>12.3</v>
      </c>
      <c r="AR192" s="147">
        <v>12.3</v>
      </c>
      <c r="AS192" s="147">
        <v>2</v>
      </c>
      <c r="AT192" s="147">
        <v>0.45</v>
      </c>
      <c r="AU192" s="147">
        <v>0.6</v>
      </c>
      <c r="AW192" s="147">
        <v>2</v>
      </c>
      <c r="BA192" s="147">
        <v>7.7</v>
      </c>
      <c r="BB192" s="147" t="s">
        <v>3056</v>
      </c>
      <c r="BC192" s="147" t="s">
        <v>3055</v>
      </c>
      <c r="BE192" s="147" t="s">
        <v>3054</v>
      </c>
      <c r="BH192" s="147">
        <v>0</v>
      </c>
      <c r="BI192" s="147">
        <v>2</v>
      </c>
      <c r="BJ192" s="147">
        <v>3</v>
      </c>
      <c r="BK192" s="147">
        <v>0</v>
      </c>
      <c r="BL192" s="147">
        <v>0</v>
      </c>
      <c r="BM192" s="147">
        <v>0</v>
      </c>
      <c r="BN192" s="147">
        <v>0</v>
      </c>
      <c r="BO192" s="147">
        <v>0</v>
      </c>
      <c r="BP192" s="147">
        <v>0</v>
      </c>
      <c r="BQ192" s="147">
        <v>0</v>
      </c>
      <c r="BR192" s="147">
        <v>0</v>
      </c>
      <c r="BS192" s="147">
        <v>0</v>
      </c>
      <c r="BT192" s="147">
        <v>1</v>
      </c>
      <c r="BU192" s="147">
        <v>0</v>
      </c>
      <c r="BV192" s="147">
        <v>2</v>
      </c>
      <c r="BW192" s="147">
        <v>0</v>
      </c>
      <c r="BX192" s="147">
        <v>2</v>
      </c>
      <c r="BY192" s="147">
        <v>0</v>
      </c>
      <c r="BZ192" s="94" t="s">
        <v>3053</v>
      </c>
      <c r="CA192" s="94" t="s">
        <v>3052</v>
      </c>
      <c r="CC192" s="147">
        <v>3</v>
      </c>
      <c r="CD192" s="147" t="s">
        <v>3051</v>
      </c>
      <c r="CE192" s="147" t="s">
        <v>3050</v>
      </c>
      <c r="CF192" s="147" t="s">
        <v>3049</v>
      </c>
      <c r="CG192" s="147">
        <v>3</v>
      </c>
      <c r="CH192" s="147" t="s">
        <v>1879</v>
      </c>
      <c r="CI192" s="147" t="s">
        <v>1879</v>
      </c>
      <c r="CJ192" s="147" t="s">
        <v>3048</v>
      </c>
      <c r="CK192" s="147">
        <v>6</v>
      </c>
      <c r="CR192" s="474" t="s">
        <v>3047</v>
      </c>
      <c r="EK192" s="147">
        <v>0</v>
      </c>
      <c r="EL192" s="147">
        <v>0</v>
      </c>
      <c r="EM192" s="147">
        <v>0</v>
      </c>
      <c r="EN192" s="147">
        <v>0</v>
      </c>
      <c r="EO192" s="147">
        <v>1</v>
      </c>
      <c r="EP192" s="147">
        <v>0</v>
      </c>
      <c r="EQ192" s="147">
        <v>0</v>
      </c>
      <c r="ER192" s="147">
        <v>0</v>
      </c>
      <c r="ES192" s="147">
        <v>0</v>
      </c>
      <c r="ET192" s="147">
        <v>0</v>
      </c>
      <c r="EU192" s="147">
        <v>0</v>
      </c>
      <c r="EV192" s="147">
        <v>0</v>
      </c>
      <c r="EW192" s="147">
        <v>0</v>
      </c>
      <c r="EX192" s="147">
        <v>0</v>
      </c>
      <c r="EY192" s="147">
        <v>0</v>
      </c>
      <c r="EZ192" s="147">
        <v>0</v>
      </c>
      <c r="FA192" s="147">
        <v>0.23310023310023309</v>
      </c>
      <c r="FB192" s="147">
        <v>0.23310023310023309</v>
      </c>
      <c r="FC192" s="147">
        <v>0</v>
      </c>
      <c r="FD192" s="147">
        <v>0</v>
      </c>
      <c r="FE192" s="147">
        <v>0</v>
      </c>
      <c r="FF192" s="147">
        <v>0</v>
      </c>
      <c r="FG192" s="147">
        <v>0.23310023310023309</v>
      </c>
      <c r="FH192" s="147">
        <v>0</v>
      </c>
      <c r="FI192" s="147">
        <v>0</v>
      </c>
      <c r="FJ192" s="147">
        <v>0</v>
      </c>
      <c r="FK192" s="147">
        <v>0</v>
      </c>
      <c r="FL192" s="147">
        <v>0</v>
      </c>
      <c r="FM192" s="147">
        <v>0</v>
      </c>
      <c r="FN192" s="147">
        <v>0</v>
      </c>
      <c r="FO192" s="147">
        <v>0</v>
      </c>
      <c r="FP192" s="147">
        <v>0</v>
      </c>
      <c r="FQ192" s="147">
        <v>0</v>
      </c>
      <c r="FR192" s="147">
        <v>0</v>
      </c>
    </row>
    <row r="193" spans="1:174" s="147" customFormat="1">
      <c r="A193" s="147" t="s">
        <v>2715</v>
      </c>
      <c r="B193" s="147" t="s">
        <v>2702</v>
      </c>
      <c r="C193" s="147" t="s">
        <v>3044</v>
      </c>
      <c r="D193" s="94" t="s">
        <v>2718</v>
      </c>
      <c r="E193" s="147" t="s">
        <v>2702</v>
      </c>
      <c r="G193" s="147" t="s">
        <v>3043</v>
      </c>
      <c r="H193" s="94" t="s">
        <v>2716</v>
      </c>
      <c r="I193" s="94" t="s">
        <v>2720</v>
      </c>
      <c r="J193" s="476">
        <v>62441951469122</v>
      </c>
      <c r="K193" s="94">
        <v>6244209</v>
      </c>
      <c r="L193" s="94">
        <v>1469154</v>
      </c>
      <c r="N193" s="254" t="s">
        <v>3046</v>
      </c>
      <c r="P193" s="147" t="s">
        <v>3040</v>
      </c>
      <c r="Q193" s="94">
        <v>61</v>
      </c>
      <c r="R193" s="380">
        <v>40499</v>
      </c>
      <c r="S193" s="94"/>
      <c r="T193" s="147" t="s">
        <v>3039</v>
      </c>
      <c r="W193" s="147" t="s">
        <v>2715</v>
      </c>
      <c r="X193" s="147">
        <v>111012</v>
      </c>
      <c r="Y193" s="147" t="s">
        <v>3038</v>
      </c>
      <c r="Z193" s="147" t="s">
        <v>1667</v>
      </c>
      <c r="AC193" s="147">
        <v>493</v>
      </c>
      <c r="AD193" s="147">
        <v>0</v>
      </c>
      <c r="AE193" s="147">
        <v>3</v>
      </c>
      <c r="AF193" s="147">
        <v>3</v>
      </c>
      <c r="AH193">
        <v>31</v>
      </c>
      <c r="AI193">
        <v>2.61</v>
      </c>
      <c r="AJ193">
        <v>15.5</v>
      </c>
      <c r="AK193">
        <v>35.799999999999997</v>
      </c>
      <c r="AL193">
        <v>0</v>
      </c>
      <c r="AM193" s="114">
        <v>6.5214327182407485</v>
      </c>
      <c r="AN193" s="147">
        <v>1.6</v>
      </c>
      <c r="AO193" s="381">
        <v>0</v>
      </c>
      <c r="CR193" s="474" t="s">
        <v>1879</v>
      </c>
      <c r="EK193" s="147">
        <v>0</v>
      </c>
      <c r="EL193" s="147">
        <v>0</v>
      </c>
      <c r="EM193" s="147">
        <v>1</v>
      </c>
      <c r="EN193" s="147">
        <v>1</v>
      </c>
      <c r="EO193" s="147">
        <v>1</v>
      </c>
      <c r="EP193" s="147">
        <v>0</v>
      </c>
      <c r="EQ193" s="147">
        <v>0</v>
      </c>
      <c r="ER193" s="147">
        <v>0</v>
      </c>
      <c r="ES193" s="147">
        <v>0</v>
      </c>
      <c r="ET193" s="147">
        <v>0</v>
      </c>
      <c r="EU193" s="147">
        <v>0</v>
      </c>
      <c r="EV193" s="147">
        <v>0</v>
      </c>
      <c r="EW193" s="147">
        <v>0</v>
      </c>
      <c r="EX193" s="147">
        <v>0</v>
      </c>
      <c r="EY193" s="147">
        <v>0</v>
      </c>
      <c r="EZ193" s="147">
        <v>0</v>
      </c>
      <c r="FA193" s="147">
        <v>0.6085192697768762</v>
      </c>
      <c r="FB193" s="147">
        <v>0.6085192697768762</v>
      </c>
      <c r="FC193" s="147">
        <v>0</v>
      </c>
      <c r="FD193" s="147">
        <v>0</v>
      </c>
      <c r="FE193" s="147">
        <v>0.20283975659229209</v>
      </c>
      <c r="FF193" s="147">
        <v>0.20283975659229209</v>
      </c>
      <c r="FG193" s="147">
        <v>0.20283975659229209</v>
      </c>
      <c r="FH193" s="147">
        <v>0</v>
      </c>
      <c r="FI193" s="147">
        <v>0</v>
      </c>
      <c r="FJ193" s="147">
        <v>0</v>
      </c>
      <c r="FK193" s="147">
        <v>0</v>
      </c>
      <c r="FL193" s="147">
        <v>0</v>
      </c>
      <c r="FM193" s="147">
        <v>0</v>
      </c>
      <c r="FN193" s="147">
        <v>0</v>
      </c>
      <c r="FO193" s="147">
        <v>0</v>
      </c>
      <c r="FP193" s="147">
        <v>0</v>
      </c>
      <c r="FQ193" s="147">
        <v>0</v>
      </c>
      <c r="FR193" s="147">
        <v>0</v>
      </c>
    </row>
    <row r="194" spans="1:174" s="147" customFormat="1">
      <c r="A194" s="147" t="s">
        <v>2757</v>
      </c>
      <c r="B194" s="147" t="s">
        <v>2702</v>
      </c>
      <c r="C194" s="147" t="s">
        <v>3044</v>
      </c>
      <c r="D194" s="94" t="s">
        <v>2718</v>
      </c>
      <c r="E194" s="147" t="s">
        <v>2702</v>
      </c>
      <c r="G194" s="147" t="s">
        <v>3043</v>
      </c>
      <c r="H194" s="94" t="s">
        <v>1833</v>
      </c>
      <c r="I194" s="94" t="s">
        <v>2759</v>
      </c>
      <c r="J194" s="476">
        <v>62331131467174</v>
      </c>
      <c r="K194" s="94">
        <v>6232910</v>
      </c>
      <c r="L194" s="94">
        <v>1467151</v>
      </c>
      <c r="N194" s="254" t="s">
        <v>3045</v>
      </c>
      <c r="P194" s="147" t="s">
        <v>3040</v>
      </c>
      <c r="Q194" s="94">
        <v>25</v>
      </c>
      <c r="R194" s="380">
        <v>40501</v>
      </c>
      <c r="T194" s="147" t="s">
        <v>3039</v>
      </c>
      <c r="W194" s="147" t="s">
        <v>2757</v>
      </c>
      <c r="X194" s="147">
        <v>111018</v>
      </c>
      <c r="Y194" s="147" t="s">
        <v>3038</v>
      </c>
      <c r="Z194" s="147" t="s">
        <v>1667</v>
      </c>
      <c r="AC194" s="147">
        <v>411</v>
      </c>
      <c r="AD194" s="147">
        <v>10</v>
      </c>
      <c r="AE194" s="147">
        <v>0</v>
      </c>
      <c r="AF194" s="147">
        <v>2.82</v>
      </c>
      <c r="AH194">
        <v>52</v>
      </c>
      <c r="AI194">
        <v>4.47</v>
      </c>
      <c r="AJ194">
        <v>16.7</v>
      </c>
      <c r="AK194">
        <v>34.1</v>
      </c>
      <c r="AL194">
        <v>1</v>
      </c>
      <c r="AM194" s="114">
        <v>5.4929618847861885</v>
      </c>
      <c r="AN194" s="147">
        <v>5.8</v>
      </c>
      <c r="AO194" s="381">
        <v>7.3</v>
      </c>
      <c r="CR194" s="474" t="s">
        <v>1879</v>
      </c>
      <c r="EK194" s="147">
        <v>0</v>
      </c>
      <c r="EL194" s="147">
        <v>0</v>
      </c>
      <c r="EM194" s="147">
        <v>0</v>
      </c>
      <c r="EN194" s="147">
        <v>0</v>
      </c>
      <c r="EO194" s="147">
        <v>0</v>
      </c>
      <c r="EP194" s="147">
        <v>0</v>
      </c>
      <c r="EQ194" s="147">
        <v>0</v>
      </c>
      <c r="ER194" s="147">
        <v>0</v>
      </c>
      <c r="ES194" s="147">
        <v>0</v>
      </c>
      <c r="ET194" s="147">
        <v>0</v>
      </c>
      <c r="EU194" s="147">
        <v>0</v>
      </c>
      <c r="EV194" s="147">
        <v>0</v>
      </c>
      <c r="EW194" s="147">
        <v>0</v>
      </c>
      <c r="EX194" s="147">
        <v>0</v>
      </c>
      <c r="EY194" s="147">
        <v>0</v>
      </c>
      <c r="EZ194" s="147">
        <v>0</v>
      </c>
      <c r="FA194" s="147">
        <v>0</v>
      </c>
      <c r="FB194" s="147">
        <v>0</v>
      </c>
      <c r="FC194" s="147">
        <v>0</v>
      </c>
      <c r="FD194" s="147">
        <v>0</v>
      </c>
      <c r="FE194" s="147">
        <v>0</v>
      </c>
      <c r="FF194" s="147">
        <v>0</v>
      </c>
      <c r="FG194" s="147">
        <v>0</v>
      </c>
      <c r="FH194" s="147">
        <v>0</v>
      </c>
      <c r="FI194" s="147">
        <v>0</v>
      </c>
      <c r="FJ194" s="147">
        <v>0</v>
      </c>
      <c r="FK194" s="147">
        <v>0</v>
      </c>
      <c r="FL194" s="147">
        <v>0</v>
      </c>
      <c r="FM194" s="147">
        <v>0</v>
      </c>
      <c r="FN194" s="147">
        <v>0</v>
      </c>
      <c r="FO194" s="147">
        <v>0</v>
      </c>
      <c r="FP194" s="147">
        <v>0</v>
      </c>
      <c r="FQ194" s="147">
        <v>0</v>
      </c>
      <c r="FR194" s="147">
        <v>0</v>
      </c>
    </row>
    <row r="195" spans="1:174" s="147" customFormat="1">
      <c r="A195" s="147" t="s">
        <v>2788</v>
      </c>
      <c r="B195" s="147" t="s">
        <v>2702</v>
      </c>
      <c r="C195" s="147" t="s">
        <v>3044</v>
      </c>
      <c r="D195" s="94" t="s">
        <v>2718</v>
      </c>
      <c r="E195" s="147" t="s">
        <v>2702</v>
      </c>
      <c r="G195" s="147" t="s">
        <v>3043</v>
      </c>
      <c r="H195" s="94" t="s">
        <v>1833</v>
      </c>
      <c r="I195" s="94" t="s">
        <v>2790</v>
      </c>
      <c r="J195" s="476">
        <v>62298181468085</v>
      </c>
      <c r="K195" s="94">
        <v>6229981</v>
      </c>
      <c r="L195" s="94">
        <v>1467978</v>
      </c>
      <c r="M195" s="475" t="s">
        <v>3042</v>
      </c>
      <c r="N195" s="254" t="s">
        <v>3041</v>
      </c>
      <c r="P195" s="147" t="s">
        <v>3040</v>
      </c>
      <c r="Q195" s="94">
        <v>14</v>
      </c>
      <c r="R195" s="380">
        <v>40501</v>
      </c>
      <c r="T195" s="147" t="s">
        <v>3039</v>
      </c>
      <c r="W195" s="147" t="s">
        <v>2788</v>
      </c>
      <c r="X195" s="147">
        <v>111010</v>
      </c>
      <c r="Y195" s="147" t="s">
        <v>3038</v>
      </c>
      <c r="Z195" s="147" t="s">
        <v>1667</v>
      </c>
      <c r="AC195" s="147">
        <v>412</v>
      </c>
      <c r="AD195" s="147">
        <v>3</v>
      </c>
      <c r="AE195" s="147">
        <v>2</v>
      </c>
      <c r="AF195" s="147">
        <v>2.81</v>
      </c>
      <c r="AH195" s="86">
        <v>63</v>
      </c>
      <c r="AI195">
        <v>4.7300000000000004</v>
      </c>
      <c r="AJ195">
        <v>16.8</v>
      </c>
      <c r="AK195">
        <v>39.700000000000003</v>
      </c>
      <c r="AL195">
        <v>1</v>
      </c>
      <c r="AM195" s="114">
        <v>5.9218425938438077</v>
      </c>
      <c r="AN195" s="147">
        <v>6.8</v>
      </c>
      <c r="AO195" s="381">
        <v>2.91</v>
      </c>
      <c r="CR195" s="474" t="s">
        <v>1879</v>
      </c>
      <c r="EK195" s="147">
        <v>0</v>
      </c>
      <c r="EL195" s="147">
        <v>0</v>
      </c>
      <c r="EM195" s="147">
        <v>1</v>
      </c>
      <c r="EN195" s="147">
        <v>0</v>
      </c>
      <c r="EO195" s="147">
        <v>0</v>
      </c>
      <c r="EP195" s="147">
        <v>1</v>
      </c>
      <c r="EQ195" s="147">
        <v>0</v>
      </c>
      <c r="ER195" s="147">
        <v>0</v>
      </c>
      <c r="ES195" s="147">
        <v>0</v>
      </c>
      <c r="ET195" s="147">
        <v>0</v>
      </c>
      <c r="EU195" s="147">
        <v>0</v>
      </c>
      <c r="EV195" s="147">
        <v>0</v>
      </c>
      <c r="EW195" s="147">
        <v>0</v>
      </c>
      <c r="EX195" s="147">
        <v>0</v>
      </c>
      <c r="EY195" s="147">
        <v>0</v>
      </c>
      <c r="EZ195" s="147">
        <v>0</v>
      </c>
      <c r="FA195" s="147">
        <v>0.48543689320388345</v>
      </c>
      <c r="FB195" s="147">
        <v>0.48543689320388345</v>
      </c>
      <c r="FC195" s="147">
        <v>0</v>
      </c>
      <c r="FD195" s="147">
        <v>0</v>
      </c>
      <c r="FE195" s="147">
        <v>0.24271844660194172</v>
      </c>
      <c r="FF195" s="147">
        <v>0</v>
      </c>
      <c r="FG195" s="147">
        <v>0</v>
      </c>
      <c r="FH195" s="147">
        <v>0.24271844660194172</v>
      </c>
      <c r="FI195" s="147">
        <v>0</v>
      </c>
      <c r="FJ195" s="147">
        <v>0</v>
      </c>
      <c r="FK195" s="147">
        <v>0</v>
      </c>
      <c r="FL195" s="147">
        <v>0</v>
      </c>
      <c r="FM195" s="147">
        <v>0</v>
      </c>
      <c r="FN195" s="147">
        <v>0</v>
      </c>
      <c r="FO195" s="147">
        <v>0</v>
      </c>
      <c r="FP195" s="147">
        <v>0</v>
      </c>
      <c r="FQ195" s="147">
        <v>0</v>
      </c>
      <c r="FR195" s="147">
        <v>0</v>
      </c>
    </row>
    <row r="197" spans="1:174">
      <c r="AE197">
        <v>0.93676814988290402</v>
      </c>
    </row>
  </sheetData>
  <hyperlinks>
    <hyperlink ref="AB19" r:id="rId1"/>
    <hyperlink ref="AB18" r:id="rId2"/>
    <hyperlink ref="AB17" r:id="rId3"/>
    <hyperlink ref="AB16" r:id="rId4"/>
    <hyperlink ref="AB15" r:id="rId5"/>
    <hyperlink ref="AB14" r:id="rId6"/>
    <hyperlink ref="AB13" r:id="rId7"/>
    <hyperlink ref="AB12" r:id="rId8"/>
    <hyperlink ref="AB11" r:id="rId9"/>
    <hyperlink ref="AB10" r:id="rId10"/>
    <hyperlink ref="AB9" r:id="rId11"/>
    <hyperlink ref="AB8" r:id="rId12"/>
    <hyperlink ref="AB7" r:id="rId13"/>
    <hyperlink ref="AB2" r:id="rId14"/>
    <hyperlink ref="AB3" r:id="rId15"/>
    <hyperlink ref="AB4" r:id="rId16"/>
    <hyperlink ref="AB5" r:id="rId17"/>
    <hyperlink ref="AB6" r:id="rId18"/>
    <hyperlink ref="AB20" r:id="rId19"/>
    <hyperlink ref="AB21" r:id="rId20"/>
    <hyperlink ref="AB22" r:id="rId21"/>
    <hyperlink ref="AB23" r:id="rId22"/>
    <hyperlink ref="V25" r:id="rId23" display="Anna.Lofholm@lansstyrelsen.se"/>
    <hyperlink ref="V70" r:id="rId24"/>
    <hyperlink ref="V49:V63" r:id="rId25" display="marie.m.eriksson@lansstyrelsen.se 040-252603"/>
    <hyperlink ref="V54" r:id="rId26"/>
    <hyperlink ref="V48" r:id="rId27"/>
    <hyperlink ref="V53" r:id="rId28"/>
    <hyperlink ref="V52" r:id="rId29"/>
    <hyperlink ref="V51" r:id="rId30"/>
    <hyperlink ref="V64" r:id="rId31"/>
    <hyperlink ref="V62" r:id="rId32"/>
    <hyperlink ref="V57" r:id="rId33"/>
    <hyperlink ref="V56" r:id="rId34"/>
    <hyperlink ref="V55" r:id="rId35"/>
    <hyperlink ref="V49" r:id="rId36"/>
    <hyperlink ref="V50" r:id="rId37"/>
    <hyperlink ref="V78" r:id="rId38" display="marie.m.eriksson@lansstyrelsen.se 040-252603"/>
    <hyperlink ref="V79" r:id="rId39" display="marie.m.eriksson@lansstyrelsen.se 040-252603"/>
    <hyperlink ref="V80" r:id="rId40" display="marie.m.eriksson@lansstyrelsen.se 040-252603"/>
    <hyperlink ref="V81" r:id="rId41" display="marie.m.eriksson@lansstyrelsen.se 040-252603"/>
    <hyperlink ref="V82" r:id="rId42" display="marie.m.eriksson@lansstyrelsen.se 040-252603"/>
    <hyperlink ref="V83" r:id="rId43" display="marie.m.eriksson@lansstyrelsen.se 040-252603"/>
    <hyperlink ref="V84" r:id="rId44" display="marie.m.eriksson@lansstyrelsen.se 040-252603"/>
    <hyperlink ref="V85" r:id="rId45" display="marie.m.eriksson@lansstyrelsen.se 040-252603"/>
    <hyperlink ref="V86" r:id="rId46" display="marie.m.eriksson@lansstyrelsen.se 040-252603"/>
    <hyperlink ref="V87" r:id="rId47" display="marie.m.eriksson@lansstyrelsen.se 040-252603"/>
    <hyperlink ref="V88" r:id="rId48" display="marie.m.eriksson@lansstyrelsen.se 040-252603"/>
    <hyperlink ref="V89" r:id="rId49" display="marie.m.eriksson@lansstyrelsen.se 040-252603"/>
    <hyperlink ref="V90" r:id="rId50" display="marie.m.eriksson@lansstyrelsen.se 040-252603"/>
    <hyperlink ref="V91" r:id="rId51" display="marie.m.eriksson@lansstyrelsen.se 040-252603"/>
    <hyperlink ref="V92" r:id="rId52" display="marie.m.eriksson@lansstyrelsen.se 040-252603"/>
    <hyperlink ref="V93" r:id="rId53" display="marie.m.eriksson@lansstyrelsen.se 040-252603"/>
    <hyperlink ref="V94" r:id="rId54" display="marie.m.eriksson@lansstyrelsen.se 040-252603"/>
    <hyperlink ref="V95" r:id="rId55" display="marie.m.eriksson@lansstyrelsen.se 040-252603"/>
    <hyperlink ref="V96" r:id="rId56" display="marie.m.eriksson@lansstyrelsen.se 040-252603"/>
    <hyperlink ref="V97" r:id="rId57" display="marie.m.eriksson@lansstyrelsen.se 040-252603"/>
    <hyperlink ref="V98" r:id="rId58" display="marie.m.eriksson@lansstyrelsen.se 040-252603"/>
    <hyperlink ref="V99" r:id="rId59" display="marie.m.eriksson@lansstyrelsen.se 040-252603"/>
    <hyperlink ref="V100" r:id="rId60" display="marie.m.eriksson@lansstyrelsen.se 040-252603"/>
    <hyperlink ref="V101" r:id="rId61" display="marie.m.eriksson@lansstyrelsen.se 040-252603"/>
    <hyperlink ref="V102" r:id="rId62" display="marie.m.eriksson@lansstyrelsen.se 040-252603"/>
    <hyperlink ref="V103" r:id="rId63" display="marie.m.eriksson@lansstyrelsen.se 040-252603"/>
    <hyperlink ref="V104" r:id="rId64" display="marie.m.eriksson@lansstyrelsen.se 040-252603"/>
    <hyperlink ref="V105" r:id="rId65" display="marie.m.eriksson@lansstyrelsen.se 040-252603"/>
    <hyperlink ref="V106" r:id="rId66" display="marie.m.eriksson@lansstyrelsen.se 040-252603"/>
    <hyperlink ref="V107" r:id="rId67" display="marie.m.eriksson@lansstyrelsen.se 040-252603"/>
    <hyperlink ref="V108" r:id="rId68" display="marie.m.eriksson@lansstyrelsen.se 040-252603"/>
    <hyperlink ref="V109" r:id="rId69" display="marie.m.eriksson@lansstyrelsen.se 040-252603"/>
    <hyperlink ref="V111:V113" r:id="rId70" display="Fredrik.Pilstrom@slu.se"/>
    <hyperlink ref="AB111:AB113" r:id="rId71" display="Maria.Kahlert@slu.se"/>
    <hyperlink ref="V174" r:id="rId72"/>
    <hyperlink ref="AB174" r:id="rId73"/>
  </hyperlinks>
  <pageMargins left="0.7" right="0.7" top="0.75" bottom="0.75" header="0.3" footer="0.3"/>
  <legacyDrawing r:id="rId74"/>
</worksheet>
</file>

<file path=xl/worksheets/sheet3.xml><?xml version="1.0" encoding="utf-8"?>
<worksheet xmlns="http://schemas.openxmlformats.org/spreadsheetml/2006/main" xmlns:r="http://schemas.openxmlformats.org/officeDocument/2006/relationships">
  <dimension ref="A1:AK6761"/>
  <sheetViews>
    <sheetView zoomScale="75" zoomScaleNormal="75" workbookViewId="0">
      <selection sqref="A1:AI1048576"/>
    </sheetView>
  </sheetViews>
  <sheetFormatPr defaultRowHeight="12.75"/>
  <cols>
    <col min="1" max="1" width="25.28515625" customWidth="1"/>
    <col min="2" max="2" width="9.140625" bestFit="1" customWidth="1"/>
    <col min="3" max="3" width="35.5703125" customWidth="1"/>
    <col min="4" max="5" width="11" customWidth="1"/>
    <col min="6" max="6" width="8" customWidth="1"/>
    <col min="7" max="7" width="7.5703125" customWidth="1"/>
    <col min="8" max="8" width="10.42578125" bestFit="1" customWidth="1"/>
    <col min="9" max="9" width="8.42578125" bestFit="1" customWidth="1"/>
    <col min="10" max="10" width="13.42578125" bestFit="1" customWidth="1"/>
    <col min="11" max="11" width="14.85546875" bestFit="1" customWidth="1"/>
    <col min="12" max="12" width="12.5703125" customWidth="1"/>
    <col min="13" max="16" width="8.28515625" customWidth="1"/>
    <col min="17" max="17" width="11" customWidth="1"/>
    <col min="18" max="18" width="10.42578125" customWidth="1"/>
    <col min="19" max="19" width="8.28515625" customWidth="1"/>
  </cols>
  <sheetData>
    <row r="1" spans="1:35" ht="86.25" customHeight="1">
      <c r="A1" s="692" t="s">
        <v>3885</v>
      </c>
      <c r="B1" s="693" t="s">
        <v>4291</v>
      </c>
      <c r="C1" s="693" t="s">
        <v>4292</v>
      </c>
      <c r="D1" s="694" t="s">
        <v>4293</v>
      </c>
      <c r="E1" s="693" t="s">
        <v>4294</v>
      </c>
      <c r="F1" s="693" t="s">
        <v>4295</v>
      </c>
      <c r="G1" s="693" t="s">
        <v>4296</v>
      </c>
      <c r="H1" s="611" t="s">
        <v>3861</v>
      </c>
      <c r="I1" s="611" t="s">
        <v>3860</v>
      </c>
      <c r="J1" s="611" t="s">
        <v>3859</v>
      </c>
      <c r="K1" s="611" t="s">
        <v>4297</v>
      </c>
      <c r="L1" s="611" t="s">
        <v>3857</v>
      </c>
      <c r="M1" s="691" t="s">
        <v>3879</v>
      </c>
      <c r="N1" s="691" t="s">
        <v>3589</v>
      </c>
      <c r="O1" s="691" t="s">
        <v>3878</v>
      </c>
      <c r="P1" s="691" t="s">
        <v>3877</v>
      </c>
      <c r="Q1" s="691" t="s">
        <v>3876</v>
      </c>
      <c r="R1" s="691" t="s">
        <v>3871</v>
      </c>
      <c r="S1" s="690" t="s">
        <v>3808</v>
      </c>
      <c r="T1" s="602" t="s">
        <v>83</v>
      </c>
      <c r="U1" s="602" t="s">
        <v>84</v>
      </c>
      <c r="V1" s="602" t="s">
        <v>85</v>
      </c>
      <c r="W1" s="602" t="s">
        <v>86</v>
      </c>
      <c r="X1" s="602" t="s">
        <v>87</v>
      </c>
      <c r="Y1" s="602" t="s">
        <v>88</v>
      </c>
      <c r="Z1" s="602" t="s">
        <v>89</v>
      </c>
      <c r="AA1" s="602" t="s">
        <v>90</v>
      </c>
      <c r="AB1" s="602" t="s">
        <v>91</v>
      </c>
      <c r="AC1" s="602" t="s">
        <v>92</v>
      </c>
      <c r="AD1" s="602" t="s">
        <v>93</v>
      </c>
      <c r="AE1" s="602" t="s">
        <v>94</v>
      </c>
      <c r="AF1" s="602" t="s">
        <v>95</v>
      </c>
      <c r="AG1" s="602" t="s">
        <v>96</v>
      </c>
      <c r="AH1" s="602" t="s">
        <v>97</v>
      </c>
      <c r="AI1" s="602" t="s">
        <v>98</v>
      </c>
    </row>
    <row r="2" spans="1:35">
      <c r="A2" t="s">
        <v>1421</v>
      </c>
      <c r="B2" s="327" t="s">
        <v>789</v>
      </c>
      <c r="C2" s="327" t="s">
        <v>4298</v>
      </c>
      <c r="D2" s="327" t="s">
        <v>4299</v>
      </c>
      <c r="E2" s="78"/>
      <c r="F2" s="78"/>
      <c r="G2" s="78"/>
      <c r="H2" s="78">
        <v>4</v>
      </c>
      <c r="I2" s="78"/>
      <c r="J2" s="78"/>
      <c r="K2" s="78"/>
      <c r="L2" s="78"/>
      <c r="M2" t="s">
        <v>1423</v>
      </c>
      <c r="O2">
        <v>1</v>
      </c>
      <c r="P2">
        <v>666496</v>
      </c>
      <c r="Q2">
        <v>145121</v>
      </c>
      <c r="R2" s="115">
        <v>40453</v>
      </c>
      <c r="W2" s="78"/>
      <c r="X2" s="78"/>
      <c r="Y2" s="78"/>
      <c r="Z2" s="78"/>
      <c r="AA2" s="78"/>
      <c r="AB2" s="78"/>
      <c r="AC2" s="78"/>
      <c r="AD2" s="78"/>
      <c r="AE2" s="78"/>
      <c r="AF2" s="78"/>
      <c r="AG2" s="78"/>
      <c r="AH2" s="78"/>
      <c r="AI2" s="78"/>
    </row>
    <row r="3" spans="1:35">
      <c r="A3" t="s">
        <v>1421</v>
      </c>
      <c r="B3" s="327" t="s">
        <v>791</v>
      </c>
      <c r="C3" s="327" t="s">
        <v>4300</v>
      </c>
      <c r="D3" s="327" t="s">
        <v>4301</v>
      </c>
      <c r="E3" s="78"/>
      <c r="F3" s="78"/>
      <c r="G3" s="78"/>
      <c r="H3" s="78">
        <v>9</v>
      </c>
      <c r="I3" s="78"/>
      <c r="J3" s="78"/>
      <c r="K3" s="78"/>
      <c r="L3" s="78"/>
      <c r="M3" t="s">
        <v>1423</v>
      </c>
      <c r="O3">
        <v>1</v>
      </c>
      <c r="P3">
        <v>666496</v>
      </c>
      <c r="Q3">
        <v>145121</v>
      </c>
      <c r="R3" s="115">
        <v>40453</v>
      </c>
      <c r="W3" s="78"/>
      <c r="X3" s="78"/>
      <c r="Y3" s="78"/>
      <c r="Z3" s="78"/>
      <c r="AA3" s="78"/>
      <c r="AB3" s="78"/>
      <c r="AC3" s="78"/>
      <c r="AD3" s="78"/>
      <c r="AE3" s="78"/>
      <c r="AF3" s="78"/>
      <c r="AG3" s="78"/>
      <c r="AH3" s="78"/>
      <c r="AI3" s="78"/>
    </row>
    <row r="4" spans="1:35">
      <c r="A4" t="s">
        <v>1421</v>
      </c>
      <c r="B4" s="327" t="s">
        <v>807</v>
      </c>
      <c r="C4" s="327" t="s">
        <v>4302</v>
      </c>
      <c r="D4" s="327" t="s">
        <v>4303</v>
      </c>
      <c r="E4" s="78"/>
      <c r="F4" s="78"/>
      <c r="G4" s="78"/>
      <c r="H4" s="78">
        <v>2</v>
      </c>
      <c r="I4" s="78"/>
      <c r="J4" s="78"/>
      <c r="K4" s="78"/>
      <c r="L4" s="78"/>
      <c r="M4" t="s">
        <v>1423</v>
      </c>
      <c r="O4">
        <v>1</v>
      </c>
      <c r="P4">
        <v>666496</v>
      </c>
      <c r="Q4">
        <v>145121</v>
      </c>
      <c r="R4" s="115">
        <v>40453</v>
      </c>
      <c r="W4" s="78"/>
      <c r="X4" s="78"/>
      <c r="Y4" s="78"/>
      <c r="Z4" s="78"/>
      <c r="AA4" s="78"/>
      <c r="AB4" s="78"/>
      <c r="AC4" s="78"/>
      <c r="AD4" s="78"/>
      <c r="AE4" s="78"/>
      <c r="AF4" s="78"/>
      <c r="AG4" s="78"/>
      <c r="AH4" s="78"/>
      <c r="AI4" s="78"/>
    </row>
    <row r="5" spans="1:35">
      <c r="A5" t="s">
        <v>1421</v>
      </c>
      <c r="B5" s="327" t="s">
        <v>806</v>
      </c>
      <c r="C5" s="327" t="s">
        <v>4304</v>
      </c>
      <c r="D5" s="327" t="s">
        <v>4305</v>
      </c>
      <c r="E5" s="78"/>
      <c r="F5" s="78"/>
      <c r="G5" s="78"/>
      <c r="H5" s="78">
        <v>37</v>
      </c>
      <c r="I5" s="78"/>
      <c r="J5" s="78"/>
      <c r="K5" s="78"/>
      <c r="L5" s="78"/>
      <c r="M5" t="s">
        <v>1423</v>
      </c>
      <c r="O5">
        <v>1</v>
      </c>
      <c r="P5">
        <v>666496</v>
      </c>
      <c r="Q5">
        <v>145121</v>
      </c>
      <c r="R5" s="115">
        <v>40453</v>
      </c>
      <c r="W5" s="78"/>
      <c r="X5" s="78"/>
      <c r="Y5" s="78"/>
      <c r="Z5" s="78"/>
      <c r="AA5" s="78"/>
      <c r="AB5" s="78"/>
      <c r="AC5" s="78"/>
      <c r="AD5" s="78"/>
      <c r="AE5" s="78"/>
      <c r="AF5" s="78"/>
      <c r="AG5" s="78"/>
      <c r="AH5" s="78"/>
      <c r="AI5" s="78"/>
    </row>
    <row r="6" spans="1:35">
      <c r="A6" t="s">
        <v>1421</v>
      </c>
      <c r="B6" s="327" t="s">
        <v>816</v>
      </c>
      <c r="C6" s="327" t="s">
        <v>4306</v>
      </c>
      <c r="D6" s="327" t="s">
        <v>4307</v>
      </c>
      <c r="E6" s="78"/>
      <c r="F6" s="78"/>
      <c r="G6" s="78"/>
      <c r="H6" s="78">
        <v>312</v>
      </c>
      <c r="I6" s="78"/>
      <c r="J6" s="78">
        <v>5</v>
      </c>
      <c r="K6" s="78"/>
      <c r="L6" s="78"/>
      <c r="M6" t="s">
        <v>1423</v>
      </c>
      <c r="O6">
        <v>1</v>
      </c>
      <c r="P6">
        <v>666496</v>
      </c>
      <c r="Q6">
        <v>145121</v>
      </c>
      <c r="R6" s="115">
        <v>40453</v>
      </c>
      <c r="T6">
        <v>3</v>
      </c>
      <c r="U6">
        <v>2</v>
      </c>
      <c r="W6" s="78"/>
      <c r="X6" s="78"/>
      <c r="Y6" s="78"/>
      <c r="Z6" s="78"/>
      <c r="AA6" s="78"/>
      <c r="AB6" s="78"/>
      <c r="AC6" s="78"/>
      <c r="AD6" s="78"/>
      <c r="AE6" s="78"/>
      <c r="AF6" s="78"/>
      <c r="AG6" s="78"/>
      <c r="AH6" s="78"/>
      <c r="AI6" s="78"/>
    </row>
    <row r="7" spans="1:35">
      <c r="A7" t="s">
        <v>1421</v>
      </c>
      <c r="B7" s="327" t="s">
        <v>818</v>
      </c>
      <c r="C7" s="327" t="s">
        <v>4308</v>
      </c>
      <c r="D7" s="327" t="s">
        <v>4309</v>
      </c>
      <c r="E7" s="78"/>
      <c r="F7" s="78"/>
      <c r="G7" s="78"/>
      <c r="H7" s="78">
        <v>8</v>
      </c>
      <c r="I7" s="78"/>
      <c r="J7" s="78"/>
      <c r="K7" s="78"/>
      <c r="L7" s="78"/>
      <c r="M7" t="s">
        <v>1423</v>
      </c>
      <c r="O7">
        <v>1</v>
      </c>
      <c r="P7">
        <v>666496</v>
      </c>
      <c r="Q7">
        <v>145121</v>
      </c>
      <c r="R7" s="115">
        <v>40453</v>
      </c>
      <c r="W7" s="78"/>
      <c r="X7" s="78"/>
      <c r="Y7" s="78"/>
      <c r="Z7" s="78"/>
      <c r="AA7" s="78"/>
      <c r="AB7" s="78"/>
      <c r="AC7" s="78"/>
      <c r="AD7" s="78"/>
      <c r="AE7" s="78"/>
      <c r="AF7" s="78"/>
      <c r="AG7" s="78"/>
      <c r="AH7" s="78"/>
      <c r="AI7" s="78"/>
    </row>
    <row r="8" spans="1:35">
      <c r="A8" t="s">
        <v>1421</v>
      </c>
      <c r="B8" s="327" t="s">
        <v>819</v>
      </c>
      <c r="C8" s="327" t="s">
        <v>4310</v>
      </c>
      <c r="D8" s="327" t="s">
        <v>4311</v>
      </c>
      <c r="E8" s="78"/>
      <c r="F8" s="78"/>
      <c r="G8" s="78"/>
      <c r="H8" s="78">
        <v>2</v>
      </c>
      <c r="I8" s="78"/>
      <c r="J8" s="78"/>
      <c r="K8" s="78"/>
      <c r="L8" s="78"/>
      <c r="M8" t="s">
        <v>1423</v>
      </c>
      <c r="O8">
        <v>1</v>
      </c>
      <c r="P8">
        <v>666496</v>
      </c>
      <c r="Q8">
        <v>145121</v>
      </c>
      <c r="R8" s="115">
        <v>40453</v>
      </c>
      <c r="W8" s="78"/>
      <c r="X8" s="78"/>
      <c r="Y8" s="78"/>
      <c r="Z8" s="78"/>
      <c r="AA8" s="78"/>
      <c r="AB8" s="78"/>
      <c r="AC8" s="78"/>
      <c r="AD8" s="78"/>
      <c r="AE8" s="78"/>
      <c r="AF8" s="78"/>
      <c r="AG8" s="78"/>
      <c r="AH8" s="78"/>
      <c r="AI8" s="78"/>
    </row>
    <row r="9" spans="1:35">
      <c r="A9" t="s">
        <v>1421</v>
      </c>
      <c r="B9" s="327" t="s">
        <v>850</v>
      </c>
      <c r="C9" s="327" t="s">
        <v>4312</v>
      </c>
      <c r="D9" s="327" t="s">
        <v>4309</v>
      </c>
      <c r="E9" s="78"/>
      <c r="F9" s="78"/>
      <c r="G9" s="78"/>
      <c r="H9" s="78">
        <v>34</v>
      </c>
      <c r="I9" s="78"/>
      <c r="J9" s="78">
        <v>1</v>
      </c>
      <c r="K9" s="78"/>
      <c r="L9" s="78"/>
      <c r="M9" t="s">
        <v>1423</v>
      </c>
      <c r="O9">
        <v>1</v>
      </c>
      <c r="P9">
        <v>666496</v>
      </c>
      <c r="Q9">
        <v>145121</v>
      </c>
      <c r="R9" s="115">
        <v>40453</v>
      </c>
      <c r="W9" s="78"/>
      <c r="X9" s="78"/>
      <c r="Y9" s="78"/>
      <c r="Z9" s="78"/>
      <c r="AA9" s="78"/>
      <c r="AB9" s="78"/>
      <c r="AC9" s="78"/>
      <c r="AD9" s="78">
        <v>1</v>
      </c>
      <c r="AE9" s="78"/>
      <c r="AF9" s="78"/>
      <c r="AG9" s="78"/>
      <c r="AH9" s="78"/>
      <c r="AI9" s="78"/>
    </row>
    <row r="10" spans="1:35">
      <c r="A10" t="s">
        <v>1421</v>
      </c>
      <c r="B10" s="78" t="s">
        <v>883</v>
      </c>
      <c r="C10" s="78" t="s">
        <v>4313</v>
      </c>
      <c r="D10" s="78" t="s">
        <v>4314</v>
      </c>
      <c r="E10" s="78"/>
      <c r="F10" s="78"/>
      <c r="G10" s="78"/>
      <c r="H10" s="78">
        <v>3</v>
      </c>
      <c r="I10" s="78"/>
      <c r="J10" s="78"/>
      <c r="K10" s="78"/>
      <c r="L10" s="78"/>
      <c r="M10" t="s">
        <v>1423</v>
      </c>
      <c r="O10">
        <v>1</v>
      </c>
      <c r="P10">
        <v>666496</v>
      </c>
      <c r="Q10">
        <v>145121</v>
      </c>
      <c r="R10" s="115">
        <v>40453</v>
      </c>
      <c r="W10" s="78"/>
      <c r="X10" s="78"/>
      <c r="Y10" s="78"/>
      <c r="Z10" s="78"/>
      <c r="AA10" s="78"/>
      <c r="AB10" s="78"/>
      <c r="AC10" s="78"/>
      <c r="AD10" s="78"/>
      <c r="AE10" s="78"/>
      <c r="AF10" s="78"/>
      <c r="AG10" s="78"/>
      <c r="AH10" s="78"/>
      <c r="AI10" s="78"/>
    </row>
    <row r="11" spans="1:35">
      <c r="A11" t="s">
        <v>1421</v>
      </c>
      <c r="B11" s="78" t="s">
        <v>1184</v>
      </c>
      <c r="C11" s="78" t="s">
        <v>4315</v>
      </c>
      <c r="D11" s="78"/>
      <c r="E11" s="78"/>
      <c r="F11" s="78"/>
      <c r="G11" s="78"/>
      <c r="H11" s="78">
        <v>2</v>
      </c>
      <c r="I11" s="78"/>
      <c r="J11" s="78"/>
      <c r="K11" s="78"/>
      <c r="L11" s="78"/>
      <c r="M11" t="s">
        <v>1423</v>
      </c>
      <c r="O11">
        <v>1</v>
      </c>
      <c r="P11">
        <v>666496</v>
      </c>
      <c r="Q11">
        <v>145121</v>
      </c>
      <c r="R11" s="115">
        <v>40453</v>
      </c>
      <c r="W11" s="78"/>
      <c r="X11" s="78"/>
      <c r="Y11" s="78"/>
      <c r="Z11" s="78"/>
      <c r="AA11" s="78"/>
      <c r="AB11" s="78"/>
      <c r="AC11" s="78"/>
      <c r="AD11" s="78"/>
      <c r="AE11" s="78"/>
      <c r="AF11" s="78"/>
      <c r="AG11" s="78"/>
      <c r="AH11" s="78"/>
      <c r="AI11" s="78"/>
    </row>
    <row r="12" spans="1:35">
      <c r="A12" s="443" t="s">
        <v>1421</v>
      </c>
      <c r="B12" s="695" t="s">
        <v>1211</v>
      </c>
      <c r="C12" s="695" t="s">
        <v>4316</v>
      </c>
      <c r="D12" s="695" t="s">
        <v>4317</v>
      </c>
      <c r="E12" s="695"/>
      <c r="F12" s="695"/>
      <c r="G12" s="695"/>
      <c r="H12" s="695">
        <v>1</v>
      </c>
      <c r="I12" s="695"/>
      <c r="J12" s="695"/>
      <c r="K12" s="695"/>
      <c r="L12" s="695"/>
      <c r="M12" s="443" t="s">
        <v>1423</v>
      </c>
      <c r="N12" s="443"/>
      <c r="O12" s="443">
        <v>1</v>
      </c>
      <c r="P12" s="443">
        <v>666496</v>
      </c>
      <c r="Q12" s="443">
        <v>145121</v>
      </c>
      <c r="R12" s="696">
        <v>40453</v>
      </c>
      <c r="S12" s="443"/>
      <c r="T12" s="443"/>
      <c r="U12" s="443"/>
      <c r="V12" s="443"/>
      <c r="W12" s="695"/>
      <c r="X12" s="695"/>
      <c r="Y12" s="695"/>
      <c r="Z12" s="695"/>
      <c r="AA12" s="695"/>
      <c r="AB12" s="695"/>
      <c r="AC12" s="695"/>
      <c r="AD12" s="695"/>
      <c r="AE12" s="695"/>
      <c r="AF12" s="695"/>
      <c r="AG12" s="695"/>
      <c r="AH12" s="695"/>
      <c r="AI12" s="695"/>
    </row>
    <row r="13" spans="1:35">
      <c r="A13" t="s">
        <v>1440</v>
      </c>
      <c r="B13" s="78" t="s">
        <v>685</v>
      </c>
      <c r="C13" s="78" t="s">
        <v>4318</v>
      </c>
      <c r="D13" s="489" t="s">
        <v>4319</v>
      </c>
      <c r="E13" s="78"/>
      <c r="F13" s="78"/>
      <c r="G13" s="78"/>
      <c r="H13" s="78">
        <v>3</v>
      </c>
      <c r="I13" s="78"/>
      <c r="J13" s="78"/>
      <c r="K13" s="78"/>
      <c r="L13" s="78"/>
      <c r="M13" t="s">
        <v>1441</v>
      </c>
      <c r="O13">
        <v>2</v>
      </c>
      <c r="P13">
        <v>666695</v>
      </c>
      <c r="Q13">
        <v>145191</v>
      </c>
      <c r="R13" s="115">
        <v>40453</v>
      </c>
      <c r="W13" s="78"/>
      <c r="X13" s="78"/>
      <c r="Y13" s="78"/>
      <c r="Z13" s="78"/>
      <c r="AA13" s="78"/>
      <c r="AB13" s="78"/>
      <c r="AC13" s="78"/>
      <c r="AD13" s="78"/>
      <c r="AE13" s="78"/>
      <c r="AF13" s="78"/>
      <c r="AG13" s="78"/>
      <c r="AH13" s="78"/>
      <c r="AI13" s="78"/>
    </row>
    <row r="14" spans="1:35">
      <c r="A14" t="s">
        <v>1440</v>
      </c>
      <c r="B14" s="327" t="s">
        <v>789</v>
      </c>
      <c r="C14" s="327" t="s">
        <v>4298</v>
      </c>
      <c r="D14" s="327" t="s">
        <v>4299</v>
      </c>
      <c r="E14" s="78"/>
      <c r="F14" s="78"/>
      <c r="G14" s="78"/>
      <c r="H14" s="78">
        <v>149</v>
      </c>
      <c r="I14" s="78"/>
      <c r="J14" s="78">
        <v>16</v>
      </c>
      <c r="K14" s="78"/>
      <c r="L14" s="78"/>
      <c r="M14" t="s">
        <v>1441</v>
      </c>
      <c r="O14">
        <v>2</v>
      </c>
      <c r="P14">
        <v>666695</v>
      </c>
      <c r="Q14">
        <v>145191</v>
      </c>
      <c r="R14" s="115">
        <v>40453</v>
      </c>
      <c r="W14" s="78"/>
      <c r="X14" s="78">
        <v>11</v>
      </c>
      <c r="Y14" s="78">
        <v>1</v>
      </c>
      <c r="Z14" s="78"/>
      <c r="AA14" s="78">
        <v>4</v>
      </c>
      <c r="AB14" s="78"/>
      <c r="AC14" s="78"/>
      <c r="AD14" s="78"/>
      <c r="AE14" s="78"/>
      <c r="AF14" s="78"/>
      <c r="AG14" s="78"/>
      <c r="AH14" s="78"/>
      <c r="AI14" s="78"/>
    </row>
    <row r="15" spans="1:35">
      <c r="A15" t="s">
        <v>1440</v>
      </c>
      <c r="B15" s="327" t="s">
        <v>791</v>
      </c>
      <c r="C15" s="327" t="s">
        <v>4300</v>
      </c>
      <c r="D15" s="327" t="s">
        <v>4301</v>
      </c>
      <c r="E15" s="78"/>
      <c r="F15" s="78"/>
      <c r="G15" s="78"/>
      <c r="H15" s="78">
        <v>14</v>
      </c>
      <c r="I15" s="78"/>
      <c r="J15" s="78"/>
      <c r="K15" s="78"/>
      <c r="L15" s="78"/>
      <c r="M15" t="s">
        <v>1441</v>
      </c>
      <c r="O15">
        <v>2</v>
      </c>
      <c r="P15">
        <v>666695</v>
      </c>
      <c r="Q15">
        <v>145191</v>
      </c>
      <c r="R15" s="115">
        <v>40453</v>
      </c>
      <c r="W15" s="78"/>
      <c r="X15" s="78"/>
      <c r="Y15" s="78"/>
      <c r="Z15" s="78"/>
      <c r="AA15" s="78"/>
      <c r="AB15" s="78"/>
      <c r="AC15" s="78"/>
      <c r="AD15" s="78"/>
      <c r="AE15" s="78"/>
      <c r="AF15" s="78"/>
      <c r="AG15" s="78"/>
      <c r="AH15" s="78"/>
      <c r="AI15" s="78"/>
    </row>
    <row r="16" spans="1:35">
      <c r="A16" t="s">
        <v>1440</v>
      </c>
      <c r="B16" s="327" t="s">
        <v>806</v>
      </c>
      <c r="C16" s="327" t="s">
        <v>4304</v>
      </c>
      <c r="D16" s="327" t="s">
        <v>4305</v>
      </c>
      <c r="E16" s="78"/>
      <c r="F16" s="78"/>
      <c r="G16" s="78"/>
      <c r="H16" s="78">
        <v>2</v>
      </c>
      <c r="I16" s="78"/>
      <c r="J16" s="78"/>
      <c r="K16" s="78"/>
      <c r="L16" s="78"/>
      <c r="M16" t="s">
        <v>1441</v>
      </c>
      <c r="O16">
        <v>2</v>
      </c>
      <c r="P16">
        <v>666695</v>
      </c>
      <c r="Q16">
        <v>145191</v>
      </c>
      <c r="R16" s="115">
        <v>40453</v>
      </c>
      <c r="W16" s="78"/>
      <c r="X16" s="78"/>
      <c r="Y16" s="78"/>
      <c r="Z16" s="78"/>
      <c r="AA16" s="78"/>
      <c r="AB16" s="78"/>
      <c r="AC16" s="78"/>
      <c r="AD16" s="78"/>
      <c r="AE16" s="78"/>
      <c r="AF16" s="78"/>
      <c r="AG16" s="78"/>
      <c r="AH16" s="78"/>
      <c r="AI16" s="78"/>
    </row>
    <row r="17" spans="1:35">
      <c r="A17" t="s">
        <v>1440</v>
      </c>
      <c r="B17" s="327" t="s">
        <v>816</v>
      </c>
      <c r="C17" s="327" t="s">
        <v>4306</v>
      </c>
      <c r="D17" s="327" t="s">
        <v>4307</v>
      </c>
      <c r="E17" s="78"/>
      <c r="F17" s="78"/>
      <c r="G17" s="78"/>
      <c r="H17" s="78">
        <v>1</v>
      </c>
      <c r="I17" s="78"/>
      <c r="J17" s="78"/>
      <c r="K17" s="78"/>
      <c r="L17" s="78"/>
      <c r="M17" t="s">
        <v>1441</v>
      </c>
      <c r="O17">
        <v>2</v>
      </c>
      <c r="P17">
        <v>666695</v>
      </c>
      <c r="Q17">
        <v>145191</v>
      </c>
      <c r="R17" s="115">
        <v>40453</v>
      </c>
      <c r="W17" s="78"/>
      <c r="X17" s="78"/>
      <c r="Y17" s="78"/>
      <c r="Z17" s="78"/>
      <c r="AA17" s="78"/>
      <c r="AB17" s="78"/>
      <c r="AC17" s="78"/>
      <c r="AD17" s="78"/>
      <c r="AE17" s="78"/>
      <c r="AF17" s="78"/>
      <c r="AG17" s="78"/>
      <c r="AH17" s="78"/>
      <c r="AI17" s="78"/>
    </row>
    <row r="18" spans="1:35">
      <c r="A18" t="s">
        <v>1440</v>
      </c>
      <c r="B18" s="327" t="s">
        <v>818</v>
      </c>
      <c r="C18" s="327" t="s">
        <v>4308</v>
      </c>
      <c r="D18" s="327" t="s">
        <v>4309</v>
      </c>
      <c r="E18" s="78"/>
      <c r="F18" s="78"/>
      <c r="G18" s="78"/>
      <c r="H18" s="78">
        <v>15</v>
      </c>
      <c r="I18" s="78">
        <v>2</v>
      </c>
      <c r="J18" s="78"/>
      <c r="K18" s="78"/>
      <c r="L18" s="78"/>
      <c r="M18" t="s">
        <v>1441</v>
      </c>
      <c r="O18">
        <v>2</v>
      </c>
      <c r="P18">
        <v>666695</v>
      </c>
      <c r="Q18">
        <v>145191</v>
      </c>
      <c r="R18" s="115">
        <v>40453</v>
      </c>
      <c r="W18" s="78"/>
      <c r="X18" s="78"/>
      <c r="Y18" s="78"/>
      <c r="Z18" s="78"/>
      <c r="AA18" s="78"/>
      <c r="AB18" s="78"/>
      <c r="AC18" s="78"/>
      <c r="AD18" s="78"/>
      <c r="AE18" s="78"/>
      <c r="AF18" s="78"/>
      <c r="AG18" s="78"/>
      <c r="AH18" s="78"/>
      <c r="AI18" s="78"/>
    </row>
    <row r="19" spans="1:35">
      <c r="A19" t="s">
        <v>1440</v>
      </c>
      <c r="B19" s="327" t="s">
        <v>819</v>
      </c>
      <c r="C19" s="327" t="s">
        <v>4310</v>
      </c>
      <c r="D19" s="327" t="s">
        <v>4311</v>
      </c>
      <c r="E19" s="78"/>
      <c r="F19" s="78"/>
      <c r="G19" s="78"/>
      <c r="H19" s="78">
        <v>3</v>
      </c>
      <c r="I19" s="78"/>
      <c r="J19" s="78"/>
      <c r="K19" s="78"/>
      <c r="L19" s="78"/>
      <c r="M19" t="s">
        <v>1441</v>
      </c>
      <c r="O19">
        <v>2</v>
      </c>
      <c r="P19">
        <v>666695</v>
      </c>
      <c r="Q19">
        <v>145191</v>
      </c>
      <c r="R19" s="115">
        <v>40453</v>
      </c>
      <c r="W19" s="78"/>
      <c r="X19" s="78"/>
      <c r="Y19" s="78"/>
      <c r="Z19" s="78"/>
      <c r="AA19" s="78"/>
      <c r="AB19" s="78"/>
      <c r="AC19" s="78"/>
      <c r="AD19" s="78"/>
      <c r="AE19" s="78"/>
      <c r="AF19" s="78"/>
      <c r="AG19" s="78"/>
      <c r="AH19" s="78"/>
      <c r="AI19" s="78"/>
    </row>
    <row r="20" spans="1:35">
      <c r="A20" t="s">
        <v>1440</v>
      </c>
      <c r="B20" s="327" t="s">
        <v>865</v>
      </c>
      <c r="C20" s="327" t="s">
        <v>4320</v>
      </c>
      <c r="D20" s="327" t="s">
        <v>4321</v>
      </c>
      <c r="E20" s="78"/>
      <c r="F20" s="78"/>
      <c r="G20" s="78"/>
      <c r="H20" s="78">
        <v>2</v>
      </c>
      <c r="I20" s="78">
        <v>1</v>
      </c>
      <c r="J20" s="78"/>
      <c r="K20" s="78"/>
      <c r="L20" s="78"/>
      <c r="M20" t="s">
        <v>1441</v>
      </c>
      <c r="O20">
        <v>2</v>
      </c>
      <c r="P20">
        <v>666695</v>
      </c>
      <c r="Q20">
        <v>145191</v>
      </c>
      <c r="R20" s="115">
        <v>40453</v>
      </c>
      <c r="W20" s="78"/>
      <c r="X20" s="78"/>
      <c r="Y20" s="78"/>
      <c r="Z20" s="78"/>
      <c r="AA20" s="78"/>
      <c r="AB20" s="78"/>
      <c r="AC20" s="78"/>
      <c r="AD20" s="78"/>
      <c r="AE20" s="78"/>
      <c r="AF20" s="78"/>
      <c r="AG20" s="78"/>
      <c r="AH20" s="78"/>
      <c r="AI20" s="78"/>
    </row>
    <row r="21" spans="1:35">
      <c r="A21" t="s">
        <v>1440</v>
      </c>
      <c r="B21" s="327" t="s">
        <v>864</v>
      </c>
      <c r="C21" s="327" t="s">
        <v>4322</v>
      </c>
      <c r="D21" s="78"/>
      <c r="E21" s="78"/>
      <c r="F21" s="78"/>
      <c r="G21" s="78"/>
      <c r="H21" s="78">
        <v>17</v>
      </c>
      <c r="I21" s="78"/>
      <c r="J21" s="78"/>
      <c r="K21" s="78"/>
      <c r="L21" s="78"/>
      <c r="M21" t="s">
        <v>1441</v>
      </c>
      <c r="O21">
        <v>2</v>
      </c>
      <c r="P21">
        <v>666695</v>
      </c>
      <c r="Q21">
        <v>145191</v>
      </c>
      <c r="R21" s="115">
        <v>40453</v>
      </c>
      <c r="W21" s="78"/>
      <c r="X21" s="78"/>
      <c r="Y21" s="78"/>
      <c r="Z21" s="78"/>
      <c r="AA21" s="78"/>
      <c r="AB21" s="78"/>
      <c r="AC21" s="78"/>
      <c r="AD21" s="78"/>
      <c r="AE21" s="78"/>
      <c r="AF21" s="78"/>
      <c r="AG21" s="78"/>
      <c r="AH21" s="78"/>
      <c r="AI21" s="78"/>
    </row>
    <row r="22" spans="1:35">
      <c r="A22" t="s">
        <v>1440</v>
      </c>
      <c r="B22" s="78" t="s">
        <v>883</v>
      </c>
      <c r="C22" s="78" t="s">
        <v>4313</v>
      </c>
      <c r="D22" s="78" t="s">
        <v>4314</v>
      </c>
      <c r="E22" s="78"/>
      <c r="F22" s="78"/>
      <c r="G22" s="78"/>
      <c r="H22" s="78">
        <v>5</v>
      </c>
      <c r="I22" s="78"/>
      <c r="J22" s="78"/>
      <c r="K22" s="78"/>
      <c r="L22" s="78"/>
      <c r="M22" t="s">
        <v>1441</v>
      </c>
      <c r="O22">
        <v>2</v>
      </c>
      <c r="P22">
        <v>666695</v>
      </c>
      <c r="Q22">
        <v>145191</v>
      </c>
      <c r="R22" s="115">
        <v>40453</v>
      </c>
      <c r="W22" s="78"/>
      <c r="X22" s="78"/>
      <c r="Y22" s="78"/>
      <c r="Z22" s="78"/>
      <c r="AA22" s="78"/>
      <c r="AB22" s="78"/>
      <c r="AC22" s="78"/>
      <c r="AD22" s="78"/>
      <c r="AE22" s="78"/>
      <c r="AF22" s="78"/>
      <c r="AG22" s="78"/>
      <c r="AH22" s="78"/>
      <c r="AI22" s="78"/>
    </row>
    <row r="23" spans="1:35">
      <c r="A23" t="s">
        <v>1440</v>
      </c>
      <c r="B23" s="78" t="s">
        <v>917</v>
      </c>
      <c r="C23" s="78" t="s">
        <v>4323</v>
      </c>
      <c r="D23" s="78" t="s">
        <v>4324</v>
      </c>
      <c r="E23" s="78"/>
      <c r="F23" s="78"/>
      <c r="G23" s="78"/>
      <c r="H23" s="78">
        <v>2</v>
      </c>
      <c r="I23" s="78"/>
      <c r="J23" s="78"/>
      <c r="K23" s="78"/>
      <c r="L23" s="78"/>
      <c r="M23" t="s">
        <v>1441</v>
      </c>
      <c r="O23">
        <v>2</v>
      </c>
      <c r="P23">
        <v>666695</v>
      </c>
      <c r="Q23">
        <v>145191</v>
      </c>
      <c r="R23" s="115">
        <v>40453</v>
      </c>
      <c r="W23" s="78"/>
      <c r="X23" s="78"/>
      <c r="Y23" s="78"/>
      <c r="Z23" s="78"/>
      <c r="AA23" s="78"/>
      <c r="AB23" s="78"/>
      <c r="AC23" s="78"/>
      <c r="AD23" s="78"/>
      <c r="AE23" s="78"/>
      <c r="AF23" s="78"/>
      <c r="AG23" s="78"/>
      <c r="AH23" s="78"/>
      <c r="AI23" s="78"/>
    </row>
    <row r="24" spans="1:35">
      <c r="A24" t="s">
        <v>1440</v>
      </c>
      <c r="B24" s="78" t="s">
        <v>1211</v>
      </c>
      <c r="C24" s="78" t="s">
        <v>4316</v>
      </c>
      <c r="D24" s="78" t="s">
        <v>4317</v>
      </c>
      <c r="E24" s="78"/>
      <c r="F24" s="78"/>
      <c r="G24" s="78"/>
      <c r="H24" s="78">
        <v>6</v>
      </c>
      <c r="I24" s="78"/>
      <c r="J24" s="78"/>
      <c r="K24" s="78"/>
      <c r="L24" s="78"/>
      <c r="M24" t="s">
        <v>1441</v>
      </c>
      <c r="O24">
        <v>2</v>
      </c>
      <c r="P24">
        <v>666695</v>
      </c>
      <c r="Q24">
        <v>145191</v>
      </c>
      <c r="R24" s="115">
        <v>40453</v>
      </c>
      <c r="W24" s="78"/>
      <c r="X24" s="78"/>
      <c r="Y24" s="78"/>
      <c r="Z24" s="78"/>
      <c r="AA24" s="78"/>
      <c r="AB24" s="78"/>
      <c r="AC24" s="78"/>
      <c r="AD24" s="78"/>
      <c r="AE24" s="78"/>
      <c r="AF24" s="78"/>
      <c r="AG24" s="78"/>
      <c r="AH24" s="78"/>
      <c r="AI24" s="78"/>
    </row>
    <row r="25" spans="1:35">
      <c r="A25" s="443" t="s">
        <v>1440</v>
      </c>
      <c r="B25" s="695" t="s">
        <v>1272</v>
      </c>
      <c r="C25" s="695" t="s">
        <v>4325</v>
      </c>
      <c r="D25" s="695" t="s">
        <v>4326</v>
      </c>
      <c r="E25" s="695" t="s">
        <v>888</v>
      </c>
      <c r="F25" s="695" t="s">
        <v>4327</v>
      </c>
      <c r="G25" s="695" t="s">
        <v>4328</v>
      </c>
      <c r="H25" s="695">
        <v>2</v>
      </c>
      <c r="I25" s="695"/>
      <c r="J25" s="695"/>
      <c r="K25" s="695"/>
      <c r="L25" s="695"/>
      <c r="M25" s="443" t="s">
        <v>1441</v>
      </c>
      <c r="N25" s="443"/>
      <c r="O25" s="443">
        <v>2</v>
      </c>
      <c r="P25" s="443">
        <v>666695</v>
      </c>
      <c r="Q25" s="443">
        <v>145191</v>
      </c>
      <c r="R25" s="696">
        <v>40453</v>
      </c>
      <c r="S25" s="443"/>
      <c r="T25" s="443"/>
      <c r="U25" s="443"/>
      <c r="V25" s="443"/>
      <c r="W25" s="695"/>
      <c r="X25" s="695"/>
      <c r="Y25" s="695"/>
      <c r="Z25" s="695"/>
      <c r="AA25" s="695"/>
      <c r="AB25" s="695"/>
      <c r="AC25" s="695"/>
      <c r="AD25" s="695"/>
      <c r="AE25" s="695"/>
      <c r="AF25" s="695"/>
      <c r="AG25" s="695"/>
      <c r="AH25" s="695"/>
      <c r="AI25" s="695"/>
    </row>
    <row r="26" spans="1:35" ht="25.5">
      <c r="A26" t="s">
        <v>1446</v>
      </c>
      <c r="B26" s="489" t="s">
        <v>635</v>
      </c>
      <c r="C26" s="697" t="s">
        <v>4329</v>
      </c>
      <c r="D26" s="78"/>
      <c r="E26" s="78"/>
      <c r="F26" s="78"/>
      <c r="G26" s="78"/>
      <c r="H26" s="78">
        <v>264</v>
      </c>
      <c r="I26" s="78"/>
      <c r="J26" s="78">
        <v>4</v>
      </c>
      <c r="K26" s="78"/>
      <c r="L26" s="78"/>
      <c r="M26" t="s">
        <v>1447</v>
      </c>
      <c r="O26">
        <v>3</v>
      </c>
      <c r="P26">
        <v>668756</v>
      </c>
      <c r="Q26">
        <v>148534</v>
      </c>
      <c r="R26" s="115">
        <v>40453</v>
      </c>
      <c r="T26">
        <v>3</v>
      </c>
      <c r="U26">
        <v>1</v>
      </c>
      <c r="W26" s="78"/>
      <c r="X26" s="78"/>
      <c r="Y26" s="78"/>
      <c r="Z26" s="78"/>
      <c r="AA26" s="78"/>
      <c r="AB26" s="78"/>
      <c r="AC26" s="78"/>
      <c r="AD26" s="78"/>
      <c r="AE26" s="78"/>
      <c r="AF26" s="78"/>
      <c r="AG26" s="78"/>
      <c r="AH26" s="78"/>
      <c r="AI26" s="78"/>
    </row>
    <row r="27" spans="1:35">
      <c r="A27" t="s">
        <v>1446</v>
      </c>
      <c r="B27" s="78" t="s">
        <v>681</v>
      </c>
      <c r="C27" s="78" t="s">
        <v>4330</v>
      </c>
      <c r="D27" s="78"/>
      <c r="E27" s="78"/>
      <c r="F27" s="78"/>
      <c r="G27" s="78"/>
      <c r="H27" s="78">
        <v>1</v>
      </c>
      <c r="I27" s="78"/>
      <c r="J27" s="78"/>
      <c r="K27" s="78"/>
      <c r="L27" s="78"/>
      <c r="M27" t="s">
        <v>1447</v>
      </c>
      <c r="O27">
        <v>3</v>
      </c>
      <c r="P27">
        <v>668756</v>
      </c>
      <c r="Q27">
        <v>148534</v>
      </c>
      <c r="R27" s="115">
        <v>40453</v>
      </c>
      <c r="W27" s="78"/>
      <c r="X27" s="78"/>
      <c r="Y27" s="78"/>
      <c r="Z27" s="78"/>
      <c r="AA27" s="78"/>
      <c r="AB27" s="78"/>
      <c r="AC27" s="78"/>
      <c r="AD27" s="78"/>
      <c r="AE27" s="78"/>
      <c r="AF27" s="78"/>
      <c r="AG27" s="78"/>
      <c r="AH27" s="78"/>
      <c r="AI27" s="78"/>
    </row>
    <row r="28" spans="1:35">
      <c r="A28" t="s">
        <v>1446</v>
      </c>
      <c r="B28" s="78" t="s">
        <v>691</v>
      </c>
      <c r="C28" s="78" t="s">
        <v>4331</v>
      </c>
      <c r="D28" s="78" t="s">
        <v>4332</v>
      </c>
      <c r="E28" s="78"/>
      <c r="F28" s="78"/>
      <c r="G28" s="78"/>
      <c r="H28" s="78">
        <v>1</v>
      </c>
      <c r="I28" s="78"/>
      <c r="J28" s="78"/>
      <c r="K28" s="78"/>
      <c r="L28" s="78"/>
      <c r="M28" t="s">
        <v>1447</v>
      </c>
      <c r="O28">
        <v>3</v>
      </c>
      <c r="P28">
        <v>668756</v>
      </c>
      <c r="Q28">
        <v>148534</v>
      </c>
      <c r="R28" s="115">
        <v>40453</v>
      </c>
      <c r="W28" s="78"/>
      <c r="X28" s="78"/>
      <c r="Y28" s="78"/>
      <c r="Z28" s="78"/>
      <c r="AA28" s="78"/>
      <c r="AB28" s="78"/>
      <c r="AC28" s="78"/>
      <c r="AD28" s="78"/>
      <c r="AE28" s="78"/>
      <c r="AF28" s="78"/>
      <c r="AG28" s="78"/>
      <c r="AH28" s="78"/>
      <c r="AI28" s="78"/>
    </row>
    <row r="29" spans="1:35">
      <c r="A29" t="s">
        <v>1446</v>
      </c>
      <c r="B29" s="78" t="s">
        <v>692</v>
      </c>
      <c r="C29" s="78" t="s">
        <v>4333</v>
      </c>
      <c r="D29" s="78" t="s">
        <v>4334</v>
      </c>
      <c r="E29" s="78"/>
      <c r="F29" s="78"/>
      <c r="G29" s="78"/>
      <c r="H29" s="78">
        <v>8</v>
      </c>
      <c r="I29" s="78">
        <v>1</v>
      </c>
      <c r="J29" s="78"/>
      <c r="K29" s="78"/>
      <c r="L29" s="78"/>
      <c r="M29" t="s">
        <v>1447</v>
      </c>
      <c r="O29">
        <v>3</v>
      </c>
      <c r="P29">
        <v>668756</v>
      </c>
      <c r="Q29">
        <v>148534</v>
      </c>
      <c r="R29" s="115">
        <v>40453</v>
      </c>
      <c r="W29" s="78"/>
      <c r="X29" s="78"/>
      <c r="Y29" s="78"/>
      <c r="Z29" s="78"/>
      <c r="AA29" s="78"/>
      <c r="AB29" s="78"/>
      <c r="AC29" s="78"/>
      <c r="AD29" s="78"/>
      <c r="AE29" s="78"/>
      <c r="AF29" s="78"/>
      <c r="AG29" s="78"/>
      <c r="AH29" s="78"/>
      <c r="AI29" s="78"/>
    </row>
    <row r="30" spans="1:35">
      <c r="A30" t="s">
        <v>1446</v>
      </c>
      <c r="B30" s="78" t="s">
        <v>693</v>
      </c>
      <c r="C30" s="78" t="s">
        <v>4335</v>
      </c>
      <c r="D30" s="78" t="s">
        <v>4336</v>
      </c>
      <c r="E30" s="78"/>
      <c r="F30" s="78"/>
      <c r="G30" s="78"/>
      <c r="H30" s="78">
        <v>1</v>
      </c>
      <c r="I30" s="78">
        <v>1</v>
      </c>
      <c r="J30" s="78"/>
      <c r="K30" s="78"/>
      <c r="L30" s="78"/>
      <c r="M30" t="s">
        <v>1447</v>
      </c>
      <c r="O30">
        <v>3</v>
      </c>
      <c r="P30">
        <v>668756</v>
      </c>
      <c r="Q30">
        <v>148534</v>
      </c>
      <c r="R30" s="115">
        <v>40453</v>
      </c>
      <c r="W30" s="78"/>
      <c r="X30" s="78"/>
      <c r="Y30" s="78"/>
      <c r="Z30" s="78"/>
      <c r="AA30" s="78"/>
      <c r="AB30" s="78"/>
      <c r="AC30" s="78"/>
      <c r="AD30" s="78"/>
      <c r="AE30" s="78"/>
      <c r="AF30" s="78"/>
      <c r="AG30" s="78"/>
      <c r="AH30" s="78"/>
      <c r="AI30" s="78"/>
    </row>
    <row r="31" spans="1:35">
      <c r="A31" t="s">
        <v>1446</v>
      </c>
      <c r="B31" s="78" t="s">
        <v>718</v>
      </c>
      <c r="C31" s="78" t="s">
        <v>4337</v>
      </c>
      <c r="D31" s="78" t="s">
        <v>4338</v>
      </c>
      <c r="E31" s="78"/>
      <c r="F31" s="78"/>
      <c r="G31" s="78"/>
      <c r="H31" s="78">
        <v>2</v>
      </c>
      <c r="I31" s="78"/>
      <c r="J31" s="78"/>
      <c r="K31" s="78"/>
      <c r="L31" s="78"/>
      <c r="M31" t="s">
        <v>1447</v>
      </c>
      <c r="O31">
        <v>3</v>
      </c>
      <c r="P31">
        <v>668756</v>
      </c>
      <c r="Q31">
        <v>148534</v>
      </c>
      <c r="R31" s="115">
        <v>40453</v>
      </c>
      <c r="W31" s="78"/>
      <c r="X31" s="78"/>
      <c r="Y31" s="78"/>
      <c r="Z31" s="78"/>
      <c r="AA31" s="78"/>
      <c r="AB31" s="78"/>
      <c r="AC31" s="78"/>
      <c r="AD31" s="78"/>
      <c r="AE31" s="78"/>
      <c r="AF31" s="78"/>
      <c r="AG31" s="78"/>
      <c r="AH31" s="78"/>
      <c r="AI31" s="78"/>
    </row>
    <row r="32" spans="1:35">
      <c r="A32" t="s">
        <v>1446</v>
      </c>
      <c r="B32" s="78" t="s">
        <v>831</v>
      </c>
      <c r="C32" s="78" t="s">
        <v>4339</v>
      </c>
      <c r="D32" s="78" t="s">
        <v>4317</v>
      </c>
      <c r="E32" s="78"/>
      <c r="F32" s="78"/>
      <c r="G32" s="78"/>
      <c r="H32" s="78">
        <v>2</v>
      </c>
      <c r="I32" s="78"/>
      <c r="J32" s="78"/>
      <c r="K32" s="78"/>
      <c r="L32" s="78"/>
      <c r="M32" t="s">
        <v>1447</v>
      </c>
      <c r="O32">
        <v>3</v>
      </c>
      <c r="P32">
        <v>668756</v>
      </c>
      <c r="Q32">
        <v>148534</v>
      </c>
      <c r="R32" s="115">
        <v>40453</v>
      </c>
      <c r="W32" s="78"/>
      <c r="X32" s="78"/>
      <c r="Y32" s="78"/>
      <c r="Z32" s="78"/>
      <c r="AA32" s="78"/>
      <c r="AB32" s="78"/>
      <c r="AC32" s="78"/>
      <c r="AD32" s="78"/>
      <c r="AE32" s="78"/>
      <c r="AF32" s="78"/>
      <c r="AG32" s="78"/>
      <c r="AH32" s="78"/>
      <c r="AI32" s="78"/>
    </row>
    <row r="33" spans="1:35">
      <c r="A33" t="s">
        <v>1446</v>
      </c>
      <c r="B33" s="327" t="s">
        <v>789</v>
      </c>
      <c r="C33" s="327" t="s">
        <v>4298</v>
      </c>
      <c r="D33" s="327" t="s">
        <v>4299</v>
      </c>
      <c r="E33" s="78"/>
      <c r="F33" s="78"/>
      <c r="G33" s="78"/>
      <c r="H33" s="78">
        <v>1</v>
      </c>
      <c r="I33" s="78"/>
      <c r="J33" s="78"/>
      <c r="K33" s="78"/>
      <c r="L33" s="78"/>
      <c r="M33" t="s">
        <v>1447</v>
      </c>
      <c r="O33">
        <v>3</v>
      </c>
      <c r="P33">
        <v>668756</v>
      </c>
      <c r="Q33">
        <v>148534</v>
      </c>
      <c r="R33" s="115">
        <v>40453</v>
      </c>
      <c r="W33" s="78"/>
      <c r="X33" s="78"/>
      <c r="Y33" s="78"/>
      <c r="Z33" s="78"/>
      <c r="AA33" s="78"/>
      <c r="AB33" s="78"/>
      <c r="AC33" s="78"/>
      <c r="AD33" s="78"/>
      <c r="AE33" s="78"/>
      <c r="AF33" s="78"/>
      <c r="AG33" s="78"/>
      <c r="AH33" s="78"/>
      <c r="AI33" s="78"/>
    </row>
    <row r="34" spans="1:35">
      <c r="A34" t="s">
        <v>1446</v>
      </c>
      <c r="B34" s="327" t="s">
        <v>792</v>
      </c>
      <c r="C34" s="327" t="s">
        <v>4340</v>
      </c>
      <c r="D34" s="327" t="s">
        <v>4341</v>
      </c>
      <c r="E34" s="78"/>
      <c r="F34" s="78"/>
      <c r="G34" s="78"/>
      <c r="H34" s="78">
        <v>6</v>
      </c>
      <c r="I34" s="78"/>
      <c r="J34" s="78">
        <v>1</v>
      </c>
      <c r="K34" s="78"/>
      <c r="L34" s="78"/>
      <c r="M34" t="s">
        <v>1447</v>
      </c>
      <c r="O34">
        <v>3</v>
      </c>
      <c r="P34">
        <v>668756</v>
      </c>
      <c r="Q34">
        <v>148534</v>
      </c>
      <c r="R34" s="115">
        <v>40453</v>
      </c>
      <c r="U34">
        <v>1</v>
      </c>
      <c r="W34" s="78"/>
      <c r="X34" s="78"/>
      <c r="Y34" s="78"/>
      <c r="Z34" s="78"/>
      <c r="AA34" s="78"/>
      <c r="AB34" s="78"/>
      <c r="AC34" s="78"/>
      <c r="AD34" s="78"/>
      <c r="AE34" s="78"/>
      <c r="AF34" s="78"/>
      <c r="AG34" s="78"/>
      <c r="AH34" s="78"/>
      <c r="AI34" s="78"/>
    </row>
    <row r="35" spans="1:35">
      <c r="A35" t="s">
        <v>1446</v>
      </c>
      <c r="B35" s="327" t="s">
        <v>811</v>
      </c>
      <c r="C35" s="327" t="s">
        <v>4342</v>
      </c>
      <c r="D35" s="327" t="s">
        <v>4343</v>
      </c>
      <c r="E35" s="78"/>
      <c r="F35" s="78"/>
      <c r="G35" s="78"/>
      <c r="H35" s="78">
        <v>6</v>
      </c>
      <c r="I35" s="78"/>
      <c r="J35" s="78"/>
      <c r="K35" s="78"/>
      <c r="L35" s="78"/>
      <c r="M35" t="s">
        <v>1447</v>
      </c>
      <c r="O35">
        <v>3</v>
      </c>
      <c r="P35">
        <v>668756</v>
      </c>
      <c r="Q35">
        <v>148534</v>
      </c>
      <c r="R35" s="115">
        <v>40453</v>
      </c>
      <c r="W35" s="78"/>
      <c r="X35" s="78"/>
      <c r="Y35" s="78"/>
      <c r="Z35" s="78"/>
      <c r="AA35" s="78"/>
      <c r="AB35" s="78"/>
      <c r="AC35" s="78"/>
      <c r="AD35" s="78"/>
      <c r="AE35" s="78"/>
      <c r="AF35" s="78"/>
      <c r="AG35" s="78"/>
      <c r="AH35" s="78"/>
      <c r="AI35" s="78"/>
    </row>
    <row r="36" spans="1:35">
      <c r="A36" t="s">
        <v>1446</v>
      </c>
      <c r="B36" s="327" t="s">
        <v>815</v>
      </c>
      <c r="C36" s="327" t="s">
        <v>4344</v>
      </c>
      <c r="D36" s="327" t="s">
        <v>4345</v>
      </c>
      <c r="E36" s="78"/>
      <c r="F36" s="78"/>
      <c r="G36" s="78"/>
      <c r="H36" s="78">
        <v>3</v>
      </c>
      <c r="I36" s="78">
        <v>1</v>
      </c>
      <c r="J36" s="78"/>
      <c r="K36" s="78"/>
      <c r="L36" s="78"/>
      <c r="M36" t="s">
        <v>1447</v>
      </c>
      <c r="O36">
        <v>3</v>
      </c>
      <c r="P36">
        <v>668756</v>
      </c>
      <c r="Q36">
        <v>148534</v>
      </c>
      <c r="R36" s="115">
        <v>40453</v>
      </c>
      <c r="W36" s="78"/>
      <c r="X36" s="78"/>
      <c r="Y36" s="78"/>
      <c r="Z36" s="78"/>
      <c r="AA36" s="78"/>
      <c r="AB36" s="78"/>
      <c r="AC36" s="78"/>
      <c r="AD36" s="78"/>
      <c r="AE36" s="78"/>
      <c r="AF36" s="78"/>
      <c r="AG36" s="78"/>
      <c r="AH36" s="78"/>
      <c r="AI36" s="78"/>
    </row>
    <row r="37" spans="1:35">
      <c r="A37" t="s">
        <v>1446</v>
      </c>
      <c r="B37" s="327" t="s">
        <v>815</v>
      </c>
      <c r="C37" s="327" t="s">
        <v>4344</v>
      </c>
      <c r="D37" s="327" t="s">
        <v>4345</v>
      </c>
      <c r="E37" s="78"/>
      <c r="F37" s="78"/>
      <c r="G37" s="78"/>
      <c r="H37" s="78">
        <v>20</v>
      </c>
      <c r="I37" s="78">
        <v>20</v>
      </c>
      <c r="J37" s="78"/>
      <c r="K37" s="78"/>
      <c r="L37" s="78"/>
      <c r="M37" t="s">
        <v>1447</v>
      </c>
      <c r="O37">
        <v>3</v>
      </c>
      <c r="P37">
        <v>668756</v>
      </c>
      <c r="Q37">
        <v>148534</v>
      </c>
      <c r="R37" s="115">
        <v>40453</v>
      </c>
      <c r="W37" s="78"/>
      <c r="X37" s="78"/>
      <c r="Y37" s="78"/>
      <c r="Z37" s="78"/>
      <c r="AA37" s="78"/>
      <c r="AB37" s="78"/>
      <c r="AC37" s="78"/>
      <c r="AD37" s="78"/>
      <c r="AE37" s="78"/>
      <c r="AF37" s="78"/>
      <c r="AG37" s="78"/>
      <c r="AH37" s="78"/>
      <c r="AI37" s="78"/>
    </row>
    <row r="38" spans="1:35">
      <c r="A38" t="s">
        <v>1446</v>
      </c>
      <c r="B38" s="327" t="s">
        <v>816</v>
      </c>
      <c r="C38" s="327" t="s">
        <v>4306</v>
      </c>
      <c r="D38" s="327" t="s">
        <v>4307</v>
      </c>
      <c r="E38" s="78"/>
      <c r="F38" s="78"/>
      <c r="G38" s="78"/>
      <c r="H38" s="78">
        <v>7</v>
      </c>
      <c r="I38" s="78"/>
      <c r="J38" s="78"/>
      <c r="K38" s="78"/>
      <c r="L38" s="78"/>
      <c r="M38" t="s">
        <v>1447</v>
      </c>
      <c r="O38">
        <v>3</v>
      </c>
      <c r="P38">
        <v>668756</v>
      </c>
      <c r="Q38">
        <v>148534</v>
      </c>
      <c r="R38" s="115">
        <v>40453</v>
      </c>
      <c r="W38" s="78"/>
      <c r="X38" s="78"/>
      <c r="Y38" s="78"/>
      <c r="Z38" s="78"/>
      <c r="AA38" s="78"/>
      <c r="AB38" s="78"/>
      <c r="AC38" s="78"/>
      <c r="AD38" s="78"/>
      <c r="AE38" s="78"/>
      <c r="AF38" s="78"/>
      <c r="AG38" s="78"/>
      <c r="AH38" s="78"/>
      <c r="AI38" s="78"/>
    </row>
    <row r="39" spans="1:35">
      <c r="A39" t="s">
        <v>1446</v>
      </c>
      <c r="B39" s="327" t="s">
        <v>820</v>
      </c>
      <c r="C39" s="327" t="s">
        <v>4346</v>
      </c>
      <c r="D39" s="327" t="s">
        <v>4347</v>
      </c>
      <c r="E39" s="78"/>
      <c r="F39" s="78"/>
      <c r="G39" s="78"/>
      <c r="H39" s="78">
        <v>23</v>
      </c>
      <c r="I39" s="78"/>
      <c r="J39" s="78"/>
      <c r="K39" s="78"/>
      <c r="L39" s="78"/>
      <c r="M39" t="s">
        <v>1447</v>
      </c>
      <c r="O39">
        <v>3</v>
      </c>
      <c r="P39">
        <v>668756</v>
      </c>
      <c r="Q39">
        <v>148534</v>
      </c>
      <c r="R39" s="115">
        <v>40453</v>
      </c>
      <c r="W39" s="78"/>
      <c r="X39" s="78"/>
      <c r="Y39" s="78"/>
      <c r="Z39" s="78"/>
      <c r="AA39" s="78"/>
      <c r="AB39" s="78"/>
      <c r="AC39" s="78"/>
      <c r="AD39" s="78"/>
      <c r="AE39" s="78"/>
      <c r="AF39" s="78"/>
      <c r="AG39" s="78"/>
      <c r="AH39" s="78"/>
      <c r="AI39" s="78"/>
    </row>
    <row r="40" spans="1:35">
      <c r="A40" t="s">
        <v>1446</v>
      </c>
      <c r="B40" s="327" t="s">
        <v>824</v>
      </c>
      <c r="C40" s="327" t="s">
        <v>4348</v>
      </c>
      <c r="D40" s="327" t="s">
        <v>4349</v>
      </c>
      <c r="E40" s="78"/>
      <c r="F40" s="78"/>
      <c r="G40" s="78"/>
      <c r="H40" s="78">
        <v>1</v>
      </c>
      <c r="I40" s="78"/>
      <c r="J40" s="78">
        <v>1</v>
      </c>
      <c r="K40" s="78"/>
      <c r="L40" s="78"/>
      <c r="M40" t="s">
        <v>1447</v>
      </c>
      <c r="O40">
        <v>3</v>
      </c>
      <c r="P40">
        <v>668756</v>
      </c>
      <c r="Q40">
        <v>148534</v>
      </c>
      <c r="R40" s="115">
        <v>40453</v>
      </c>
      <c r="T40">
        <v>1</v>
      </c>
      <c r="W40" s="78"/>
      <c r="X40" s="78"/>
      <c r="Y40" s="78"/>
      <c r="Z40" s="78"/>
      <c r="AA40" s="78"/>
      <c r="AB40" s="78"/>
      <c r="AC40" s="78"/>
      <c r="AD40" s="78"/>
      <c r="AE40" s="78"/>
      <c r="AF40" s="78"/>
      <c r="AG40" s="78"/>
      <c r="AH40" s="78"/>
      <c r="AI40" s="78"/>
    </row>
    <row r="41" spans="1:35">
      <c r="A41" t="s">
        <v>1446</v>
      </c>
      <c r="B41" s="327" t="s">
        <v>849</v>
      </c>
      <c r="C41" s="327" t="s">
        <v>4350</v>
      </c>
      <c r="D41" s="327" t="s">
        <v>4351</v>
      </c>
      <c r="E41" s="78"/>
      <c r="F41" s="78"/>
      <c r="G41" s="78"/>
      <c r="H41" s="78">
        <v>1</v>
      </c>
      <c r="I41" s="78"/>
      <c r="J41" s="78"/>
      <c r="K41" s="78"/>
      <c r="L41" s="78"/>
      <c r="M41" t="s">
        <v>1447</v>
      </c>
      <c r="O41">
        <v>3</v>
      </c>
      <c r="P41">
        <v>668756</v>
      </c>
      <c r="Q41">
        <v>148534</v>
      </c>
      <c r="R41" s="115">
        <v>40453</v>
      </c>
      <c r="W41" s="78"/>
      <c r="X41" s="78"/>
      <c r="Y41" s="78"/>
      <c r="Z41" s="78"/>
      <c r="AA41" s="78"/>
      <c r="AB41" s="78"/>
      <c r="AC41" s="78"/>
      <c r="AD41" s="78"/>
      <c r="AE41" s="78"/>
      <c r="AF41" s="78"/>
      <c r="AG41" s="78"/>
      <c r="AH41" s="78"/>
      <c r="AI41" s="78"/>
    </row>
    <row r="42" spans="1:35">
      <c r="A42" t="s">
        <v>1446</v>
      </c>
      <c r="B42" s="327" t="s">
        <v>850</v>
      </c>
      <c r="C42" s="327" t="s">
        <v>4312</v>
      </c>
      <c r="D42" s="327" t="s">
        <v>4309</v>
      </c>
      <c r="E42" s="78"/>
      <c r="F42" s="78"/>
      <c r="G42" s="78"/>
      <c r="H42" s="78">
        <v>9</v>
      </c>
      <c r="I42" s="78"/>
      <c r="J42" s="78"/>
      <c r="K42" s="78"/>
      <c r="L42" s="78"/>
      <c r="M42" t="s">
        <v>1447</v>
      </c>
      <c r="O42">
        <v>3</v>
      </c>
      <c r="P42">
        <v>668756</v>
      </c>
      <c r="Q42">
        <v>148534</v>
      </c>
      <c r="R42" s="115">
        <v>40453</v>
      </c>
      <c r="W42" s="78"/>
      <c r="X42" s="78"/>
      <c r="Y42" s="78"/>
      <c r="Z42" s="78"/>
      <c r="AA42" s="78"/>
      <c r="AB42" s="78"/>
      <c r="AC42" s="78"/>
      <c r="AD42" s="78"/>
      <c r="AE42" s="78"/>
      <c r="AF42" s="78"/>
      <c r="AG42" s="78"/>
      <c r="AH42" s="78"/>
      <c r="AI42" s="78"/>
    </row>
    <row r="43" spans="1:35">
      <c r="A43" t="s">
        <v>1446</v>
      </c>
      <c r="B43" s="327" t="s">
        <v>864</v>
      </c>
      <c r="C43" s="327" t="s">
        <v>4322</v>
      </c>
      <c r="D43" s="327"/>
      <c r="E43" s="78"/>
      <c r="F43" s="78"/>
      <c r="G43" s="78"/>
      <c r="H43" s="78">
        <v>2</v>
      </c>
      <c r="I43" s="78"/>
      <c r="J43" s="78"/>
      <c r="K43" s="78"/>
      <c r="L43" s="78"/>
      <c r="M43" t="s">
        <v>1447</v>
      </c>
      <c r="O43">
        <v>3</v>
      </c>
      <c r="P43">
        <v>668756</v>
      </c>
      <c r="Q43">
        <v>148534</v>
      </c>
      <c r="R43" s="115">
        <v>40453</v>
      </c>
      <c r="W43" s="78"/>
      <c r="X43" s="78"/>
      <c r="Y43" s="78"/>
      <c r="Z43" s="78"/>
      <c r="AA43" s="78"/>
      <c r="AB43" s="78"/>
      <c r="AC43" s="78"/>
      <c r="AD43" s="78"/>
      <c r="AE43" s="78"/>
      <c r="AF43" s="78"/>
      <c r="AG43" s="78"/>
      <c r="AH43" s="78"/>
      <c r="AI43" s="78"/>
    </row>
    <row r="44" spans="1:35">
      <c r="A44" t="s">
        <v>1446</v>
      </c>
      <c r="B44" s="78" t="s">
        <v>878</v>
      </c>
      <c r="C44" s="78" t="s">
        <v>4352</v>
      </c>
      <c r="D44" s="78"/>
      <c r="E44" s="78"/>
      <c r="F44" s="78"/>
      <c r="G44" s="78"/>
      <c r="H44" s="78">
        <v>2</v>
      </c>
      <c r="I44" s="78"/>
      <c r="J44" s="78">
        <v>2</v>
      </c>
      <c r="K44" s="78"/>
      <c r="L44" s="78"/>
      <c r="M44" t="s">
        <v>1447</v>
      </c>
      <c r="O44">
        <v>3</v>
      </c>
      <c r="P44">
        <v>668756</v>
      </c>
      <c r="Q44">
        <v>148534</v>
      </c>
      <c r="R44" s="115">
        <v>40453</v>
      </c>
      <c r="W44" s="78"/>
      <c r="X44" s="78"/>
      <c r="Y44" s="78">
        <v>2</v>
      </c>
      <c r="Z44" s="78"/>
      <c r="AA44" s="78"/>
      <c r="AB44" s="78"/>
      <c r="AC44" s="78"/>
      <c r="AD44" s="78"/>
      <c r="AE44" s="78"/>
      <c r="AF44" s="78"/>
      <c r="AG44" s="78"/>
      <c r="AH44" s="78"/>
      <c r="AI44" s="78"/>
    </row>
    <row r="45" spans="1:35">
      <c r="A45" t="s">
        <v>1446</v>
      </c>
      <c r="B45" s="78" t="s">
        <v>113</v>
      </c>
      <c r="C45" s="78" t="s">
        <v>4353</v>
      </c>
      <c r="D45" s="78" t="s">
        <v>4354</v>
      </c>
      <c r="E45" s="78"/>
      <c r="F45" s="78"/>
      <c r="G45" s="78"/>
      <c r="H45" s="78">
        <v>2</v>
      </c>
      <c r="I45" s="78"/>
      <c r="J45" s="78"/>
      <c r="K45" s="78"/>
      <c r="L45" s="78"/>
      <c r="M45" t="s">
        <v>1447</v>
      </c>
      <c r="O45">
        <v>3</v>
      </c>
      <c r="P45">
        <v>668756</v>
      </c>
      <c r="Q45">
        <v>148534</v>
      </c>
      <c r="R45" s="115">
        <v>40453</v>
      </c>
      <c r="W45" s="78"/>
      <c r="X45" s="78"/>
      <c r="Y45" s="78"/>
      <c r="Z45" s="78"/>
      <c r="AA45" s="78"/>
      <c r="AB45" s="78"/>
      <c r="AC45" s="78"/>
      <c r="AD45" s="78"/>
      <c r="AE45" s="78"/>
      <c r="AF45" s="78"/>
      <c r="AG45" s="78"/>
      <c r="AH45" s="78"/>
      <c r="AI45" s="78"/>
    </row>
    <row r="46" spans="1:35">
      <c r="A46" t="s">
        <v>1446</v>
      </c>
      <c r="B46" s="78" t="s">
        <v>900</v>
      </c>
      <c r="C46" s="78" t="s">
        <v>4355</v>
      </c>
      <c r="D46" s="78" t="s">
        <v>4334</v>
      </c>
      <c r="E46" s="78"/>
      <c r="F46" s="78"/>
      <c r="G46" s="78"/>
      <c r="H46" s="78">
        <v>6</v>
      </c>
      <c r="I46" s="78">
        <v>6</v>
      </c>
      <c r="J46" s="78"/>
      <c r="K46" s="78"/>
      <c r="L46" s="78"/>
      <c r="M46" t="s">
        <v>1447</v>
      </c>
      <c r="O46">
        <v>3</v>
      </c>
      <c r="P46">
        <v>668756</v>
      </c>
      <c r="Q46">
        <v>148534</v>
      </c>
      <c r="R46" s="115">
        <v>40453</v>
      </c>
      <c r="W46" s="78"/>
      <c r="X46" s="78"/>
      <c r="Y46" s="78"/>
      <c r="Z46" s="78"/>
      <c r="AA46" s="78"/>
      <c r="AB46" s="78"/>
      <c r="AC46" s="78"/>
      <c r="AD46" s="78"/>
      <c r="AE46" s="78"/>
      <c r="AF46" s="78"/>
      <c r="AG46" s="78"/>
      <c r="AH46" s="78"/>
      <c r="AI46" s="78"/>
    </row>
    <row r="47" spans="1:35">
      <c r="A47" t="s">
        <v>1446</v>
      </c>
      <c r="B47" s="78" t="s">
        <v>883</v>
      </c>
      <c r="C47" s="78" t="s">
        <v>4313</v>
      </c>
      <c r="D47" s="78" t="s">
        <v>4314</v>
      </c>
      <c r="E47" s="78"/>
      <c r="F47" s="78"/>
      <c r="G47" s="78"/>
      <c r="H47" s="78">
        <v>2</v>
      </c>
      <c r="I47" s="78"/>
      <c r="J47" s="78"/>
      <c r="K47" s="78"/>
      <c r="L47" s="78"/>
      <c r="M47" t="s">
        <v>1447</v>
      </c>
      <c r="O47">
        <v>3</v>
      </c>
      <c r="P47">
        <v>668756</v>
      </c>
      <c r="Q47">
        <v>148534</v>
      </c>
      <c r="R47" s="115">
        <v>40453</v>
      </c>
      <c r="W47" s="78"/>
      <c r="X47" s="78"/>
      <c r="Y47" s="78"/>
      <c r="Z47" s="78"/>
      <c r="AA47" s="78"/>
      <c r="AB47" s="78"/>
      <c r="AC47" s="78"/>
      <c r="AD47" s="78"/>
      <c r="AE47" s="78"/>
      <c r="AF47" s="78"/>
      <c r="AG47" s="78"/>
      <c r="AH47" s="78"/>
      <c r="AI47" s="78"/>
    </row>
    <row r="48" spans="1:35">
      <c r="A48" t="s">
        <v>1446</v>
      </c>
      <c r="B48" s="78" t="s">
        <v>956</v>
      </c>
      <c r="C48" s="78" t="s">
        <v>4356</v>
      </c>
      <c r="D48" s="78"/>
      <c r="E48" s="78"/>
      <c r="F48" s="78"/>
      <c r="G48" s="78"/>
      <c r="H48" s="78">
        <v>2</v>
      </c>
      <c r="I48" s="78"/>
      <c r="J48" s="78"/>
      <c r="K48" s="78"/>
      <c r="L48" s="489" t="s">
        <v>4357</v>
      </c>
      <c r="M48" t="s">
        <v>1447</v>
      </c>
      <c r="O48">
        <v>3</v>
      </c>
      <c r="P48">
        <v>668756</v>
      </c>
      <c r="Q48">
        <v>148534</v>
      </c>
      <c r="R48" s="115">
        <v>40453</v>
      </c>
      <c r="W48" s="78"/>
      <c r="X48" s="78"/>
      <c r="Y48" s="78"/>
      <c r="Z48" s="78"/>
      <c r="AA48" s="78"/>
      <c r="AB48" s="78"/>
      <c r="AC48" s="78"/>
      <c r="AD48" s="78"/>
      <c r="AE48" s="78"/>
      <c r="AF48" s="78"/>
      <c r="AG48" s="78"/>
      <c r="AH48" s="78"/>
      <c r="AI48" s="78"/>
    </row>
    <row r="49" spans="1:35">
      <c r="A49" t="s">
        <v>1446</v>
      </c>
      <c r="B49" s="78" t="s">
        <v>1002</v>
      </c>
      <c r="C49" s="78" t="s">
        <v>4358</v>
      </c>
      <c r="D49" s="78" t="s">
        <v>4359</v>
      </c>
      <c r="E49" s="78" t="s">
        <v>4360</v>
      </c>
      <c r="F49" s="78" t="s">
        <v>4361</v>
      </c>
      <c r="G49" s="78" t="s">
        <v>4362</v>
      </c>
      <c r="H49" s="78">
        <v>1</v>
      </c>
      <c r="I49" s="78"/>
      <c r="J49" s="78"/>
      <c r="K49" s="78"/>
      <c r="L49" s="78"/>
      <c r="M49" t="s">
        <v>1447</v>
      </c>
      <c r="O49">
        <v>3</v>
      </c>
      <c r="P49">
        <v>668756</v>
      </c>
      <c r="Q49">
        <v>148534</v>
      </c>
      <c r="R49" s="115">
        <v>40453</v>
      </c>
      <c r="W49" s="78"/>
      <c r="X49" s="78"/>
      <c r="Y49" s="78"/>
      <c r="Z49" s="78"/>
      <c r="AA49" s="78"/>
      <c r="AB49" s="78"/>
      <c r="AC49" s="78"/>
      <c r="AD49" s="78"/>
      <c r="AE49" s="78"/>
      <c r="AF49" s="78"/>
      <c r="AG49" s="78"/>
      <c r="AH49" s="78"/>
      <c r="AI49" s="78"/>
    </row>
    <row r="50" spans="1:35">
      <c r="A50" t="s">
        <v>1446</v>
      </c>
      <c r="B50" s="78" t="s">
        <v>1033</v>
      </c>
      <c r="C50" s="78" t="s">
        <v>4363</v>
      </c>
      <c r="D50" s="78" t="s">
        <v>4364</v>
      </c>
      <c r="E50" s="78"/>
      <c r="F50" s="78"/>
      <c r="G50" s="78"/>
      <c r="H50" s="78">
        <v>2</v>
      </c>
      <c r="I50" s="78"/>
      <c r="J50" s="78"/>
      <c r="K50" s="78"/>
      <c r="L50" s="78"/>
      <c r="M50" t="s">
        <v>1447</v>
      </c>
      <c r="O50">
        <v>3</v>
      </c>
      <c r="P50">
        <v>668756</v>
      </c>
      <c r="Q50">
        <v>148534</v>
      </c>
      <c r="R50" s="115">
        <v>40453</v>
      </c>
      <c r="W50" s="78"/>
      <c r="X50" s="78"/>
      <c r="Y50" s="78"/>
      <c r="Z50" s="78"/>
      <c r="AA50" s="78"/>
      <c r="AB50" s="78"/>
      <c r="AC50" s="78"/>
      <c r="AD50" s="78"/>
      <c r="AE50" s="78"/>
      <c r="AF50" s="78"/>
      <c r="AG50" s="78"/>
      <c r="AH50" s="78"/>
      <c r="AI50" s="78"/>
    </row>
    <row r="51" spans="1:35">
      <c r="A51" t="s">
        <v>1446</v>
      </c>
      <c r="B51" s="78" t="s">
        <v>1052</v>
      </c>
      <c r="C51" s="78" t="s">
        <v>4365</v>
      </c>
      <c r="D51" s="78" t="s">
        <v>4334</v>
      </c>
      <c r="E51" s="78"/>
      <c r="F51" s="78"/>
      <c r="G51" s="78"/>
      <c r="H51" s="78">
        <v>1</v>
      </c>
      <c r="I51" s="78">
        <v>1</v>
      </c>
      <c r="J51" s="78"/>
      <c r="K51" s="78"/>
      <c r="L51" s="78"/>
      <c r="M51" t="s">
        <v>1447</v>
      </c>
      <c r="O51">
        <v>3</v>
      </c>
      <c r="P51">
        <v>668756</v>
      </c>
      <c r="Q51">
        <v>148534</v>
      </c>
      <c r="R51" s="115">
        <v>40453</v>
      </c>
      <c r="W51" s="78"/>
      <c r="X51" s="78"/>
      <c r="Y51" s="78"/>
      <c r="Z51" s="78"/>
      <c r="AA51" s="78"/>
      <c r="AB51" s="78"/>
      <c r="AC51" s="78"/>
      <c r="AD51" s="78"/>
      <c r="AE51" s="78"/>
      <c r="AF51" s="78"/>
      <c r="AG51" s="78"/>
      <c r="AH51" s="78"/>
      <c r="AI51" s="78"/>
    </row>
    <row r="52" spans="1:35">
      <c r="A52" t="s">
        <v>1446</v>
      </c>
      <c r="B52" s="78" t="s">
        <v>1054</v>
      </c>
      <c r="C52" s="78" t="s">
        <v>4366</v>
      </c>
      <c r="D52" s="78"/>
      <c r="E52" s="78"/>
      <c r="F52" s="78"/>
      <c r="G52" s="78"/>
      <c r="H52" s="78">
        <v>1</v>
      </c>
      <c r="I52" s="78"/>
      <c r="J52" s="78"/>
      <c r="K52" s="78"/>
      <c r="L52" s="489" t="s">
        <v>4367</v>
      </c>
      <c r="M52" t="s">
        <v>1447</v>
      </c>
      <c r="O52">
        <v>3</v>
      </c>
      <c r="P52">
        <v>668756</v>
      </c>
      <c r="Q52">
        <v>148534</v>
      </c>
      <c r="R52" s="115">
        <v>40453</v>
      </c>
      <c r="W52" s="78"/>
      <c r="X52" s="78"/>
      <c r="Y52" s="78"/>
      <c r="Z52" s="78"/>
      <c r="AA52" s="78"/>
      <c r="AB52" s="78"/>
      <c r="AC52" s="78"/>
      <c r="AD52" s="78"/>
      <c r="AE52" s="78"/>
      <c r="AF52" s="78"/>
      <c r="AG52" s="78"/>
      <c r="AH52" s="78"/>
      <c r="AI52" s="78"/>
    </row>
    <row r="53" spans="1:35">
      <c r="A53" t="s">
        <v>1446</v>
      </c>
      <c r="B53" s="78" t="s">
        <v>1006</v>
      </c>
      <c r="C53" s="78" t="s">
        <v>4368</v>
      </c>
      <c r="D53" s="78" t="s">
        <v>4334</v>
      </c>
      <c r="E53" s="78"/>
      <c r="F53" s="78"/>
      <c r="G53" s="78"/>
      <c r="H53" s="78">
        <v>8</v>
      </c>
      <c r="I53" s="78"/>
      <c r="J53" s="78"/>
      <c r="K53" s="78"/>
      <c r="L53" s="78"/>
      <c r="M53" t="s">
        <v>1447</v>
      </c>
      <c r="O53">
        <v>3</v>
      </c>
      <c r="P53">
        <v>668756</v>
      </c>
      <c r="Q53">
        <v>148534</v>
      </c>
      <c r="R53" s="115">
        <v>40453</v>
      </c>
      <c r="W53" s="78"/>
      <c r="X53" s="78"/>
      <c r="Y53" s="78"/>
      <c r="Z53" s="78"/>
      <c r="AA53" s="78"/>
      <c r="AB53" s="78"/>
      <c r="AC53" s="78"/>
      <c r="AD53" s="78"/>
      <c r="AE53" s="78"/>
      <c r="AF53" s="78"/>
      <c r="AG53" s="78"/>
      <c r="AH53" s="78"/>
      <c r="AI53" s="78"/>
    </row>
    <row r="54" spans="1:35">
      <c r="A54" t="s">
        <v>1446</v>
      </c>
      <c r="B54" s="78" t="s">
        <v>1019</v>
      </c>
      <c r="C54" s="78" t="s">
        <v>4369</v>
      </c>
      <c r="D54" s="78" t="s">
        <v>4309</v>
      </c>
      <c r="E54" s="78"/>
      <c r="F54" s="78"/>
      <c r="G54" s="78"/>
      <c r="H54" s="78">
        <v>1</v>
      </c>
      <c r="I54" s="78"/>
      <c r="J54" s="78"/>
      <c r="K54" s="78"/>
      <c r="L54" s="78"/>
      <c r="M54" t="s">
        <v>1447</v>
      </c>
      <c r="O54">
        <v>3</v>
      </c>
      <c r="P54">
        <v>668756</v>
      </c>
      <c r="Q54">
        <v>148534</v>
      </c>
      <c r="R54" s="115">
        <v>40453</v>
      </c>
      <c r="W54" s="78"/>
      <c r="X54" s="78"/>
      <c r="Y54" s="78"/>
      <c r="Z54" s="78"/>
      <c r="AA54" s="78"/>
      <c r="AB54" s="78"/>
      <c r="AC54" s="78"/>
      <c r="AD54" s="78"/>
      <c r="AE54" s="78"/>
      <c r="AF54" s="78"/>
      <c r="AG54" s="78"/>
      <c r="AH54" s="78"/>
      <c r="AI54" s="78"/>
    </row>
    <row r="55" spans="1:35">
      <c r="A55" t="s">
        <v>1446</v>
      </c>
      <c r="B55" s="78" t="s">
        <v>1073</v>
      </c>
      <c r="C55" s="78" t="s">
        <v>4370</v>
      </c>
      <c r="D55" s="78" t="s">
        <v>4371</v>
      </c>
      <c r="E55" s="78"/>
      <c r="F55" s="78"/>
      <c r="G55" s="78"/>
      <c r="H55" s="78">
        <v>1</v>
      </c>
      <c r="I55" s="78"/>
      <c r="J55" s="78"/>
      <c r="K55" s="78"/>
      <c r="L55" s="78"/>
      <c r="M55" t="s">
        <v>1447</v>
      </c>
      <c r="O55">
        <v>3</v>
      </c>
      <c r="P55">
        <v>668756</v>
      </c>
      <c r="Q55">
        <v>148534</v>
      </c>
      <c r="R55" s="115">
        <v>40453</v>
      </c>
      <c r="W55" s="78"/>
      <c r="X55" s="78"/>
      <c r="Y55" s="78"/>
      <c r="Z55" s="78"/>
      <c r="AA55" s="78"/>
      <c r="AB55" s="78"/>
      <c r="AC55" s="78"/>
      <c r="AD55" s="78"/>
      <c r="AE55" s="78"/>
      <c r="AF55" s="78"/>
      <c r="AG55" s="78"/>
      <c r="AH55" s="78"/>
      <c r="AI55" s="78"/>
    </row>
    <row r="56" spans="1:35">
      <c r="A56" t="s">
        <v>1446</v>
      </c>
      <c r="B56" s="78" t="s">
        <v>1101</v>
      </c>
      <c r="C56" s="78" t="s">
        <v>4372</v>
      </c>
      <c r="D56" s="78" t="s">
        <v>4347</v>
      </c>
      <c r="E56" s="78"/>
      <c r="F56" s="78"/>
      <c r="G56" s="78"/>
      <c r="H56" s="78">
        <v>1</v>
      </c>
      <c r="I56" s="78"/>
      <c r="J56" s="78"/>
      <c r="K56" s="78"/>
      <c r="L56" s="78"/>
      <c r="M56" t="s">
        <v>1447</v>
      </c>
      <c r="O56">
        <v>3</v>
      </c>
      <c r="P56">
        <v>668756</v>
      </c>
      <c r="Q56">
        <v>148534</v>
      </c>
      <c r="R56" s="115">
        <v>40453</v>
      </c>
      <c r="W56" s="78"/>
      <c r="X56" s="78"/>
      <c r="Y56" s="78"/>
      <c r="Z56" s="78"/>
      <c r="AA56" s="78"/>
      <c r="AB56" s="78"/>
      <c r="AC56" s="78"/>
      <c r="AD56" s="78"/>
      <c r="AE56" s="78"/>
      <c r="AF56" s="78"/>
      <c r="AG56" s="78"/>
      <c r="AH56" s="78"/>
      <c r="AI56" s="78"/>
    </row>
    <row r="57" spans="1:35">
      <c r="A57" t="s">
        <v>1446</v>
      </c>
      <c r="B57" s="78" t="s">
        <v>1147</v>
      </c>
      <c r="C57" s="78" t="s">
        <v>4373</v>
      </c>
      <c r="D57" s="78" t="s">
        <v>4374</v>
      </c>
      <c r="E57" s="78" t="s">
        <v>4375</v>
      </c>
      <c r="F57" s="78" t="s">
        <v>4376</v>
      </c>
      <c r="G57" s="78" t="s">
        <v>4377</v>
      </c>
      <c r="H57" s="78">
        <v>1</v>
      </c>
      <c r="I57" s="78">
        <v>1</v>
      </c>
      <c r="J57" s="78"/>
      <c r="K57" s="78"/>
      <c r="L57" s="78"/>
      <c r="M57" t="s">
        <v>1447</v>
      </c>
      <c r="O57">
        <v>3</v>
      </c>
      <c r="P57">
        <v>668756</v>
      </c>
      <c r="Q57">
        <v>148534</v>
      </c>
      <c r="R57" s="115">
        <v>40453</v>
      </c>
      <c r="W57" s="78"/>
      <c r="X57" s="78"/>
      <c r="Y57" s="78"/>
      <c r="Z57" s="78"/>
      <c r="AA57" s="78"/>
      <c r="AB57" s="78"/>
      <c r="AC57" s="78"/>
      <c r="AD57" s="78"/>
      <c r="AE57" s="78"/>
      <c r="AF57" s="78"/>
      <c r="AG57" s="78"/>
      <c r="AH57" s="78"/>
      <c r="AI57" s="78"/>
    </row>
    <row r="58" spans="1:35">
      <c r="A58" t="s">
        <v>1446</v>
      </c>
      <c r="B58" s="78" t="s">
        <v>1175</v>
      </c>
      <c r="C58" s="78" t="s">
        <v>4378</v>
      </c>
      <c r="D58" s="78" t="s">
        <v>4379</v>
      </c>
      <c r="E58" s="78"/>
      <c r="F58" s="78"/>
      <c r="G58" s="78"/>
      <c r="H58" s="78">
        <v>2</v>
      </c>
      <c r="I58" s="78"/>
      <c r="J58" s="78"/>
      <c r="K58" s="78"/>
      <c r="L58" s="78"/>
      <c r="M58" t="s">
        <v>1447</v>
      </c>
      <c r="O58">
        <v>3</v>
      </c>
      <c r="P58">
        <v>668756</v>
      </c>
      <c r="Q58">
        <v>148534</v>
      </c>
      <c r="R58" s="115">
        <v>40453</v>
      </c>
      <c r="W58" s="78"/>
      <c r="X58" s="78"/>
      <c r="Y58" s="78"/>
      <c r="Z58" s="78"/>
      <c r="AA58" s="78"/>
      <c r="AB58" s="78"/>
      <c r="AC58" s="78"/>
      <c r="AD58" s="78"/>
      <c r="AE58" s="78"/>
      <c r="AF58" s="78"/>
      <c r="AG58" s="78"/>
      <c r="AH58" s="78"/>
      <c r="AI58" s="78"/>
    </row>
    <row r="59" spans="1:35">
      <c r="A59" t="s">
        <v>1446</v>
      </c>
      <c r="B59" s="78" t="s">
        <v>1211</v>
      </c>
      <c r="C59" s="78" t="s">
        <v>4316</v>
      </c>
      <c r="D59" s="78" t="s">
        <v>4317</v>
      </c>
      <c r="E59" s="78"/>
      <c r="F59" s="78"/>
      <c r="G59" s="78"/>
      <c r="H59" s="78">
        <v>1</v>
      </c>
      <c r="I59" s="78">
        <v>1</v>
      </c>
      <c r="J59" s="78"/>
      <c r="K59" s="78"/>
      <c r="L59" s="78"/>
      <c r="M59" t="s">
        <v>1447</v>
      </c>
      <c r="O59">
        <v>3</v>
      </c>
      <c r="P59">
        <v>668756</v>
      </c>
      <c r="Q59">
        <v>148534</v>
      </c>
      <c r="R59" s="115">
        <v>40453</v>
      </c>
      <c r="W59" s="78"/>
      <c r="X59" s="78"/>
      <c r="Y59" s="78"/>
      <c r="Z59" s="78"/>
      <c r="AA59" s="78"/>
      <c r="AB59" s="78"/>
      <c r="AC59" s="78"/>
      <c r="AD59" s="78"/>
      <c r="AE59" s="78"/>
      <c r="AF59" s="78"/>
      <c r="AG59" s="78"/>
      <c r="AH59" s="78"/>
      <c r="AI59" s="78"/>
    </row>
    <row r="60" spans="1:35">
      <c r="A60" t="s">
        <v>1446</v>
      </c>
      <c r="B60" s="78" t="s">
        <v>1193</v>
      </c>
      <c r="C60" s="78" t="s">
        <v>4380</v>
      </c>
      <c r="D60" s="78" t="s">
        <v>4381</v>
      </c>
      <c r="E60" s="78" t="s">
        <v>1376</v>
      </c>
      <c r="F60" s="78" t="s">
        <v>4382</v>
      </c>
      <c r="G60" s="78" t="s">
        <v>4383</v>
      </c>
      <c r="H60" s="78">
        <v>1</v>
      </c>
      <c r="I60" s="78"/>
      <c r="J60" s="78"/>
      <c r="K60" s="78"/>
      <c r="L60" s="78"/>
      <c r="M60" t="s">
        <v>1447</v>
      </c>
      <c r="O60">
        <v>3</v>
      </c>
      <c r="P60">
        <v>668756</v>
      </c>
      <c r="Q60">
        <v>148534</v>
      </c>
      <c r="R60" s="115">
        <v>40453</v>
      </c>
      <c r="W60" s="78"/>
      <c r="X60" s="78"/>
      <c r="Y60" s="78"/>
      <c r="Z60" s="78"/>
      <c r="AA60" s="78"/>
      <c r="AB60" s="78"/>
      <c r="AC60" s="78"/>
      <c r="AD60" s="78"/>
      <c r="AE60" s="78"/>
      <c r="AF60" s="78"/>
      <c r="AG60" s="78"/>
      <c r="AH60" s="78"/>
      <c r="AI60" s="78"/>
    </row>
    <row r="61" spans="1:35">
      <c r="A61" t="s">
        <v>1446</v>
      </c>
      <c r="B61" s="78" t="s">
        <v>1196</v>
      </c>
      <c r="C61" s="78" t="s">
        <v>4384</v>
      </c>
      <c r="D61" s="78" t="s">
        <v>4385</v>
      </c>
      <c r="E61" s="78" t="s">
        <v>4386</v>
      </c>
      <c r="F61" s="78" t="s">
        <v>4387</v>
      </c>
      <c r="G61" s="78" t="s">
        <v>4388</v>
      </c>
      <c r="H61" s="78">
        <v>2</v>
      </c>
      <c r="I61" s="78"/>
      <c r="J61" s="78"/>
      <c r="K61" s="78"/>
      <c r="L61" s="78"/>
      <c r="M61" t="s">
        <v>1447</v>
      </c>
      <c r="O61">
        <v>3</v>
      </c>
      <c r="P61">
        <v>668756</v>
      </c>
      <c r="Q61">
        <v>148534</v>
      </c>
      <c r="R61" s="115">
        <v>40453</v>
      </c>
      <c r="W61" s="78"/>
      <c r="X61" s="78"/>
      <c r="Y61" s="78"/>
      <c r="Z61" s="78"/>
      <c r="AA61" s="78"/>
      <c r="AB61" s="78"/>
      <c r="AC61" s="78"/>
      <c r="AD61" s="78"/>
      <c r="AE61" s="78"/>
      <c r="AF61" s="78"/>
      <c r="AG61" s="78"/>
      <c r="AH61" s="78"/>
      <c r="AI61" s="78"/>
    </row>
    <row r="62" spans="1:35">
      <c r="A62" t="s">
        <v>1446</v>
      </c>
      <c r="B62" s="78" t="s">
        <v>1246</v>
      </c>
      <c r="C62" s="78" t="s">
        <v>4389</v>
      </c>
      <c r="D62" s="78" t="s">
        <v>4390</v>
      </c>
      <c r="E62" s="78" t="s">
        <v>1312</v>
      </c>
      <c r="F62" s="78" t="s">
        <v>4391</v>
      </c>
      <c r="G62" s="78" t="s">
        <v>4392</v>
      </c>
      <c r="H62" s="78">
        <v>8</v>
      </c>
      <c r="I62" s="78">
        <v>8</v>
      </c>
      <c r="J62" s="78"/>
      <c r="K62" s="78"/>
      <c r="L62" s="78"/>
      <c r="M62" t="s">
        <v>1447</v>
      </c>
      <c r="O62">
        <v>3</v>
      </c>
      <c r="P62">
        <v>668756</v>
      </c>
      <c r="Q62">
        <v>148534</v>
      </c>
      <c r="R62" s="115">
        <v>40453</v>
      </c>
      <c r="W62" s="78"/>
      <c r="X62" s="78"/>
      <c r="Y62" s="78"/>
      <c r="Z62" s="78"/>
      <c r="AA62" s="78"/>
      <c r="AB62" s="78"/>
      <c r="AC62" s="78"/>
      <c r="AD62" s="78"/>
      <c r="AE62" s="78"/>
      <c r="AF62" s="78"/>
      <c r="AG62" s="78"/>
      <c r="AH62" s="78"/>
      <c r="AI62" s="78"/>
    </row>
    <row r="63" spans="1:35">
      <c r="A63" t="s">
        <v>1446</v>
      </c>
      <c r="B63" s="78" t="s">
        <v>1272</v>
      </c>
      <c r="C63" s="78" t="s">
        <v>4325</v>
      </c>
      <c r="D63" s="78" t="s">
        <v>4326</v>
      </c>
      <c r="E63" s="78" t="s">
        <v>888</v>
      </c>
      <c r="F63" s="78" t="s">
        <v>4327</v>
      </c>
      <c r="G63" s="78" t="s">
        <v>4328</v>
      </c>
      <c r="H63" s="78">
        <v>2</v>
      </c>
      <c r="I63" s="78"/>
      <c r="J63" s="78"/>
      <c r="K63" s="78"/>
      <c r="L63" s="78"/>
      <c r="M63" t="s">
        <v>1447</v>
      </c>
      <c r="O63">
        <v>3</v>
      </c>
      <c r="P63">
        <v>668756</v>
      </c>
      <c r="Q63">
        <v>148534</v>
      </c>
      <c r="R63" s="115">
        <v>40453</v>
      </c>
      <c r="W63" s="78"/>
      <c r="X63" s="78"/>
      <c r="Y63" s="78"/>
      <c r="Z63" s="78"/>
      <c r="AA63" s="78"/>
      <c r="AB63" s="78"/>
      <c r="AC63" s="78"/>
      <c r="AD63" s="78"/>
      <c r="AE63" s="78"/>
      <c r="AF63" s="78"/>
      <c r="AG63" s="78"/>
      <c r="AH63" s="78"/>
      <c r="AI63" s="78"/>
    </row>
    <row r="64" spans="1:35">
      <c r="A64" t="s">
        <v>1446</v>
      </c>
      <c r="B64" s="78" t="s">
        <v>1294</v>
      </c>
      <c r="C64" s="78" t="s">
        <v>4393</v>
      </c>
      <c r="D64" s="78" t="s">
        <v>4394</v>
      </c>
      <c r="E64" s="78"/>
      <c r="F64" s="78"/>
      <c r="G64" s="78"/>
      <c r="H64" s="78">
        <v>5</v>
      </c>
      <c r="I64" s="78"/>
      <c r="J64" s="78"/>
      <c r="K64" s="78"/>
      <c r="L64" s="78"/>
      <c r="M64" t="s">
        <v>1447</v>
      </c>
      <c r="O64">
        <v>3</v>
      </c>
      <c r="P64">
        <v>668756</v>
      </c>
      <c r="Q64">
        <v>148534</v>
      </c>
      <c r="R64" s="115">
        <v>40453</v>
      </c>
      <c r="W64" s="78"/>
      <c r="X64" s="78"/>
      <c r="Y64" s="78"/>
      <c r="Z64" s="78"/>
      <c r="AA64" s="78"/>
      <c r="AB64" s="78"/>
      <c r="AC64" s="78"/>
      <c r="AD64" s="78"/>
      <c r="AE64" s="78"/>
      <c r="AF64" s="78"/>
      <c r="AG64" s="78"/>
      <c r="AH64" s="78"/>
      <c r="AI64" s="78"/>
    </row>
    <row r="65" spans="1:35">
      <c r="A65" t="s">
        <v>1446</v>
      </c>
      <c r="B65" s="78" t="s">
        <v>1304</v>
      </c>
      <c r="C65" s="78" t="s">
        <v>4395</v>
      </c>
      <c r="D65" s="78" t="s">
        <v>4396</v>
      </c>
      <c r="E65" s="78" t="s">
        <v>4397</v>
      </c>
      <c r="F65" s="78" t="s">
        <v>4398</v>
      </c>
      <c r="G65" s="78" t="s">
        <v>4399</v>
      </c>
      <c r="H65" s="78">
        <v>1</v>
      </c>
      <c r="I65" s="78"/>
      <c r="J65" s="78"/>
      <c r="K65" s="78"/>
      <c r="L65" s="78"/>
      <c r="M65" t="s">
        <v>1447</v>
      </c>
      <c r="O65">
        <v>3</v>
      </c>
      <c r="P65">
        <v>668756</v>
      </c>
      <c r="Q65">
        <v>148534</v>
      </c>
      <c r="R65" s="115">
        <v>40453</v>
      </c>
      <c r="W65" s="78"/>
      <c r="X65" s="78"/>
      <c r="Y65" s="78"/>
      <c r="Z65" s="78"/>
      <c r="AA65" s="78"/>
      <c r="AB65" s="78"/>
      <c r="AC65" s="78"/>
      <c r="AD65" s="78"/>
      <c r="AE65" s="78"/>
      <c r="AF65" s="78"/>
      <c r="AG65" s="78"/>
      <c r="AH65" s="78"/>
      <c r="AI65" s="78"/>
    </row>
    <row r="66" spans="1:35">
      <c r="A66" s="443" t="s">
        <v>1446</v>
      </c>
      <c r="B66" s="695" t="s">
        <v>117</v>
      </c>
      <c r="C66" s="695" t="s">
        <v>4400</v>
      </c>
      <c r="D66" s="695"/>
      <c r="E66" s="695"/>
      <c r="F66" s="695"/>
      <c r="G66" s="695"/>
      <c r="H66" s="695">
        <v>2</v>
      </c>
      <c r="I66" s="695"/>
      <c r="J66" s="695"/>
      <c r="K66" s="695"/>
      <c r="L66" s="698" t="s">
        <v>4401</v>
      </c>
      <c r="M66" s="443" t="s">
        <v>1447</v>
      </c>
      <c r="N66" s="443"/>
      <c r="O66" s="443">
        <v>3</v>
      </c>
      <c r="P66" s="443">
        <v>668756</v>
      </c>
      <c r="Q66" s="443">
        <v>148534</v>
      </c>
      <c r="R66" s="696">
        <v>40453</v>
      </c>
      <c r="S66" s="443"/>
      <c r="T66" s="443"/>
      <c r="U66" s="443"/>
      <c r="V66" s="443"/>
      <c r="W66" s="695"/>
      <c r="X66" s="695"/>
      <c r="Y66" s="695"/>
      <c r="Z66" s="695"/>
      <c r="AA66" s="695"/>
      <c r="AB66" s="695"/>
      <c r="AC66" s="695"/>
      <c r="AD66" s="695"/>
      <c r="AE66" s="695"/>
      <c r="AF66" s="695"/>
      <c r="AG66" s="695"/>
      <c r="AH66" s="695"/>
      <c r="AI66" s="695"/>
    </row>
    <row r="67" spans="1:35">
      <c r="A67" t="s">
        <v>1452</v>
      </c>
      <c r="B67" s="78" t="s">
        <v>654</v>
      </c>
      <c r="C67" s="78" t="s">
        <v>4402</v>
      </c>
      <c r="D67" s="78" t="s">
        <v>4334</v>
      </c>
      <c r="H67" s="78">
        <v>4</v>
      </c>
      <c r="M67" t="s">
        <v>1453</v>
      </c>
      <c r="O67">
        <v>4</v>
      </c>
      <c r="P67">
        <v>667590</v>
      </c>
      <c r="Q67">
        <v>146247</v>
      </c>
      <c r="R67" s="115">
        <v>40453</v>
      </c>
    </row>
    <row r="68" spans="1:35">
      <c r="A68" t="s">
        <v>1452</v>
      </c>
      <c r="B68" t="s">
        <v>626</v>
      </c>
      <c r="C68" t="s">
        <v>4403</v>
      </c>
      <c r="D68" t="s">
        <v>4404</v>
      </c>
      <c r="E68" t="s">
        <v>1368</v>
      </c>
      <c r="F68" t="s">
        <v>4405</v>
      </c>
      <c r="G68" t="s">
        <v>4406</v>
      </c>
      <c r="H68" s="78">
        <v>4</v>
      </c>
      <c r="I68">
        <v>4</v>
      </c>
      <c r="M68" t="s">
        <v>1453</v>
      </c>
      <c r="O68">
        <v>4</v>
      </c>
      <c r="P68">
        <v>667590</v>
      </c>
      <c r="Q68">
        <v>146247</v>
      </c>
      <c r="R68" s="115">
        <v>40453</v>
      </c>
    </row>
    <row r="69" spans="1:35" ht="25.5">
      <c r="A69" t="s">
        <v>1452</v>
      </c>
      <c r="B69" s="489" t="s">
        <v>635</v>
      </c>
      <c r="C69" s="697" t="s">
        <v>4329</v>
      </c>
      <c r="H69" s="78">
        <v>202</v>
      </c>
      <c r="M69" t="s">
        <v>1453</v>
      </c>
      <c r="O69">
        <v>4</v>
      </c>
      <c r="P69">
        <v>667590</v>
      </c>
      <c r="Q69">
        <v>146247</v>
      </c>
      <c r="R69" s="115">
        <v>40453</v>
      </c>
    </row>
    <row r="70" spans="1:35">
      <c r="A70" t="s">
        <v>1452</v>
      </c>
      <c r="B70" s="78" t="s">
        <v>692</v>
      </c>
      <c r="C70" s="78" t="s">
        <v>4333</v>
      </c>
      <c r="D70" s="78" t="s">
        <v>4334</v>
      </c>
      <c r="H70" s="78">
        <v>13</v>
      </c>
      <c r="M70" t="s">
        <v>1453</v>
      </c>
      <c r="O70">
        <v>4</v>
      </c>
      <c r="P70">
        <v>667590</v>
      </c>
      <c r="Q70">
        <v>146247</v>
      </c>
      <c r="R70" s="115">
        <v>40453</v>
      </c>
    </row>
    <row r="71" spans="1:35">
      <c r="A71" t="s">
        <v>1452</v>
      </c>
      <c r="B71" s="78" t="s">
        <v>736</v>
      </c>
      <c r="C71" s="78" t="s">
        <v>4407</v>
      </c>
      <c r="D71" s="489" t="s">
        <v>4408</v>
      </c>
      <c r="H71" s="78">
        <v>1</v>
      </c>
      <c r="M71" t="s">
        <v>1453</v>
      </c>
      <c r="O71">
        <v>4</v>
      </c>
      <c r="P71">
        <v>667590</v>
      </c>
      <c r="Q71">
        <v>146247</v>
      </c>
      <c r="R71" s="115">
        <v>40453</v>
      </c>
    </row>
    <row r="72" spans="1:35">
      <c r="A72" t="s">
        <v>1452</v>
      </c>
      <c r="B72" s="78" t="s">
        <v>776</v>
      </c>
      <c r="C72" s="78" t="s">
        <v>4409</v>
      </c>
      <c r="D72" s="78" t="s">
        <v>4410</v>
      </c>
      <c r="H72" s="78">
        <v>1</v>
      </c>
      <c r="M72" t="s">
        <v>1453</v>
      </c>
      <c r="O72">
        <v>4</v>
      </c>
      <c r="P72">
        <v>667590</v>
      </c>
      <c r="Q72">
        <v>146247</v>
      </c>
      <c r="R72" s="115">
        <v>40453</v>
      </c>
    </row>
    <row r="73" spans="1:35">
      <c r="A73" t="s">
        <v>1452</v>
      </c>
      <c r="B73" s="327" t="s">
        <v>789</v>
      </c>
      <c r="C73" s="327" t="s">
        <v>4298</v>
      </c>
      <c r="D73" s="327" t="s">
        <v>4299</v>
      </c>
      <c r="H73" s="78">
        <v>2</v>
      </c>
      <c r="M73" t="s">
        <v>1453</v>
      </c>
      <c r="O73">
        <v>4</v>
      </c>
      <c r="P73">
        <v>667590</v>
      </c>
      <c r="Q73">
        <v>146247</v>
      </c>
      <c r="R73" s="115">
        <v>40453</v>
      </c>
    </row>
    <row r="74" spans="1:35">
      <c r="A74" t="s">
        <v>1452</v>
      </c>
      <c r="B74" s="327" t="s">
        <v>820</v>
      </c>
      <c r="C74" s="327" t="s">
        <v>4346</v>
      </c>
      <c r="D74" s="327" t="s">
        <v>4347</v>
      </c>
      <c r="H74" s="78">
        <v>3</v>
      </c>
      <c r="M74" t="s">
        <v>1453</v>
      </c>
      <c r="O74">
        <v>4</v>
      </c>
      <c r="P74">
        <v>667590</v>
      </c>
      <c r="Q74">
        <v>146247</v>
      </c>
      <c r="R74" s="115">
        <v>40453</v>
      </c>
    </row>
    <row r="75" spans="1:35">
      <c r="A75" t="s">
        <v>1452</v>
      </c>
      <c r="B75" s="327" t="s">
        <v>850</v>
      </c>
      <c r="C75" s="327" t="s">
        <v>4312</v>
      </c>
      <c r="D75" s="327" t="s">
        <v>4309</v>
      </c>
      <c r="H75" s="78">
        <v>2</v>
      </c>
      <c r="M75" t="s">
        <v>1453</v>
      </c>
      <c r="O75">
        <v>4</v>
      </c>
      <c r="P75">
        <v>667590</v>
      </c>
      <c r="Q75">
        <v>146247</v>
      </c>
      <c r="R75" s="115">
        <v>40453</v>
      </c>
    </row>
    <row r="76" spans="1:35">
      <c r="A76" t="s">
        <v>1452</v>
      </c>
      <c r="B76" s="327" t="s">
        <v>864</v>
      </c>
      <c r="C76" s="327" t="s">
        <v>4322</v>
      </c>
      <c r="H76" s="78">
        <v>6</v>
      </c>
      <c r="M76" t="s">
        <v>1453</v>
      </c>
      <c r="O76">
        <v>4</v>
      </c>
      <c r="P76">
        <v>667590</v>
      </c>
      <c r="Q76">
        <v>146247</v>
      </c>
      <c r="R76" s="115">
        <v>40453</v>
      </c>
    </row>
    <row r="77" spans="1:35">
      <c r="A77" t="s">
        <v>1452</v>
      </c>
      <c r="B77" s="78" t="s">
        <v>880</v>
      </c>
      <c r="C77" s="78" t="s">
        <v>4411</v>
      </c>
      <c r="H77" s="78">
        <v>24</v>
      </c>
      <c r="M77" t="s">
        <v>1453</v>
      </c>
      <c r="O77">
        <v>4</v>
      </c>
      <c r="P77">
        <v>667590</v>
      </c>
      <c r="Q77">
        <v>146247</v>
      </c>
      <c r="R77" s="115">
        <v>40453</v>
      </c>
    </row>
    <row r="78" spans="1:35">
      <c r="A78" t="s">
        <v>1452</v>
      </c>
      <c r="B78" s="78" t="s">
        <v>113</v>
      </c>
      <c r="C78" s="78" t="s">
        <v>4353</v>
      </c>
      <c r="D78" s="78" t="s">
        <v>4354</v>
      </c>
      <c r="H78" s="78">
        <v>57</v>
      </c>
      <c r="I78">
        <v>57</v>
      </c>
      <c r="L78" s="147" t="s">
        <v>4412</v>
      </c>
      <c r="M78" t="s">
        <v>1453</v>
      </c>
      <c r="O78">
        <v>4</v>
      </c>
      <c r="P78">
        <v>667590</v>
      </c>
      <c r="Q78">
        <v>146247</v>
      </c>
      <c r="R78" s="115">
        <v>40453</v>
      </c>
    </row>
    <row r="79" spans="1:35">
      <c r="A79" t="s">
        <v>1452</v>
      </c>
      <c r="B79" s="78" t="s">
        <v>113</v>
      </c>
      <c r="C79" s="78" t="s">
        <v>4353</v>
      </c>
      <c r="D79" s="78" t="s">
        <v>4354</v>
      </c>
      <c r="H79" s="78">
        <v>49</v>
      </c>
      <c r="J79" s="78">
        <v>6</v>
      </c>
      <c r="M79" t="s">
        <v>1453</v>
      </c>
      <c r="O79">
        <v>4</v>
      </c>
      <c r="P79">
        <v>667590</v>
      </c>
      <c r="Q79">
        <v>146247</v>
      </c>
      <c r="R79" s="115">
        <v>40453</v>
      </c>
      <c r="T79">
        <v>5</v>
      </c>
      <c r="U79">
        <v>1</v>
      </c>
    </row>
    <row r="80" spans="1:35">
      <c r="A80" t="s">
        <v>1452</v>
      </c>
      <c r="B80" s="78" t="s">
        <v>914</v>
      </c>
      <c r="C80" s="78" t="s">
        <v>4413</v>
      </c>
      <c r="D80" s="78" t="s">
        <v>4414</v>
      </c>
      <c r="H80" s="78">
        <v>3</v>
      </c>
      <c r="I80">
        <v>3</v>
      </c>
      <c r="L80" s="147" t="s">
        <v>4415</v>
      </c>
      <c r="M80" t="s">
        <v>1453</v>
      </c>
      <c r="O80">
        <v>4</v>
      </c>
      <c r="P80">
        <v>667590</v>
      </c>
      <c r="Q80">
        <v>146247</v>
      </c>
      <c r="R80" s="115">
        <v>40453</v>
      </c>
    </row>
    <row r="81" spans="1:35">
      <c r="A81" t="s">
        <v>1452</v>
      </c>
      <c r="B81" s="78" t="s">
        <v>942</v>
      </c>
      <c r="C81" s="78" t="s">
        <v>4416</v>
      </c>
      <c r="D81" s="78" t="s">
        <v>4417</v>
      </c>
      <c r="H81" s="78">
        <v>18</v>
      </c>
      <c r="M81" t="s">
        <v>1453</v>
      </c>
      <c r="O81">
        <v>4</v>
      </c>
      <c r="P81">
        <v>667590</v>
      </c>
      <c r="Q81">
        <v>146247</v>
      </c>
      <c r="R81" s="115">
        <v>40453</v>
      </c>
    </row>
    <row r="82" spans="1:35">
      <c r="A82" t="s">
        <v>1452</v>
      </c>
      <c r="B82" s="78" t="s">
        <v>959</v>
      </c>
      <c r="C82" s="78" t="s">
        <v>4418</v>
      </c>
      <c r="D82" s="78" t="s">
        <v>4419</v>
      </c>
      <c r="H82" s="78">
        <v>14</v>
      </c>
      <c r="M82" t="s">
        <v>1453</v>
      </c>
      <c r="O82">
        <v>4</v>
      </c>
      <c r="P82">
        <v>667590</v>
      </c>
      <c r="Q82">
        <v>146247</v>
      </c>
      <c r="R82" s="115">
        <v>40453</v>
      </c>
    </row>
    <row r="83" spans="1:35">
      <c r="A83" t="s">
        <v>1452</v>
      </c>
      <c r="B83" s="78" t="s">
        <v>956</v>
      </c>
      <c r="C83" s="78" t="s">
        <v>4356</v>
      </c>
      <c r="D83" s="78"/>
      <c r="E83" s="78"/>
      <c r="F83" s="78"/>
      <c r="G83" s="78"/>
      <c r="H83" s="78">
        <v>2</v>
      </c>
      <c r="I83" s="78"/>
      <c r="J83" s="78"/>
      <c r="K83" s="78"/>
      <c r="L83" s="489" t="s">
        <v>4420</v>
      </c>
      <c r="M83" t="s">
        <v>1453</v>
      </c>
      <c r="O83">
        <v>4</v>
      </c>
      <c r="P83">
        <v>667590</v>
      </c>
      <c r="Q83">
        <v>146247</v>
      </c>
      <c r="R83" s="115">
        <v>40453</v>
      </c>
    </row>
    <row r="84" spans="1:35">
      <c r="A84" t="s">
        <v>1452</v>
      </c>
      <c r="B84" s="78" t="s">
        <v>1184</v>
      </c>
      <c r="C84" s="78" t="s">
        <v>4315</v>
      </c>
      <c r="H84" s="78">
        <v>1</v>
      </c>
      <c r="M84" t="s">
        <v>1453</v>
      </c>
      <c r="O84">
        <v>4</v>
      </c>
      <c r="P84">
        <v>667590</v>
      </c>
      <c r="Q84">
        <v>146247</v>
      </c>
      <c r="R84" s="115">
        <v>40453</v>
      </c>
    </row>
    <row r="85" spans="1:35">
      <c r="A85" t="s">
        <v>1452</v>
      </c>
      <c r="B85" s="78" t="s">
        <v>1294</v>
      </c>
      <c r="C85" s="78" t="s">
        <v>4393</v>
      </c>
      <c r="D85" s="78" t="s">
        <v>4394</v>
      </c>
      <c r="H85" s="78">
        <v>2</v>
      </c>
      <c r="M85" t="s">
        <v>1453</v>
      </c>
      <c r="O85">
        <v>4</v>
      </c>
      <c r="P85">
        <v>667590</v>
      </c>
      <c r="Q85">
        <v>146247</v>
      </c>
      <c r="R85" s="115">
        <v>40453</v>
      </c>
    </row>
    <row r="86" spans="1:35">
      <c r="A86" s="443" t="s">
        <v>1452</v>
      </c>
      <c r="B86" s="695" t="s">
        <v>1304</v>
      </c>
      <c r="C86" s="695" t="s">
        <v>4395</v>
      </c>
      <c r="D86" s="695" t="s">
        <v>4396</v>
      </c>
      <c r="E86" s="695" t="s">
        <v>4397</v>
      </c>
      <c r="F86" s="695" t="s">
        <v>4398</v>
      </c>
      <c r="G86" s="695" t="s">
        <v>4399</v>
      </c>
      <c r="H86" s="695">
        <v>1</v>
      </c>
      <c r="I86" s="443"/>
      <c r="J86" s="443"/>
      <c r="K86" s="443"/>
      <c r="L86" s="443"/>
      <c r="M86" s="443" t="s">
        <v>1453</v>
      </c>
      <c r="N86" s="443"/>
      <c r="O86" s="443">
        <v>4</v>
      </c>
      <c r="P86" s="443">
        <v>667590</v>
      </c>
      <c r="Q86" s="443">
        <v>146247</v>
      </c>
      <c r="R86" s="696">
        <v>40453</v>
      </c>
      <c r="S86" s="443"/>
      <c r="T86" s="443"/>
      <c r="U86" s="443"/>
      <c r="V86" s="443"/>
      <c r="W86" s="443"/>
      <c r="X86" s="443"/>
      <c r="Y86" s="443"/>
      <c r="Z86" s="443"/>
      <c r="AA86" s="443"/>
      <c r="AB86" s="443"/>
      <c r="AC86" s="443"/>
      <c r="AD86" s="443"/>
      <c r="AE86" s="443"/>
      <c r="AF86" s="443"/>
      <c r="AG86" s="443"/>
      <c r="AH86" s="443"/>
      <c r="AI86" s="443"/>
    </row>
    <row r="87" spans="1:35">
      <c r="A87" s="29" t="s">
        <v>1459</v>
      </c>
      <c r="B87" s="78" t="s">
        <v>619</v>
      </c>
      <c r="C87" s="78" t="s">
        <v>4421</v>
      </c>
      <c r="D87" s="78"/>
      <c r="E87" s="78"/>
      <c r="F87" s="78"/>
      <c r="G87" s="78"/>
      <c r="H87" s="78">
        <v>1</v>
      </c>
      <c r="I87" s="78"/>
      <c r="J87" s="78"/>
      <c r="K87" s="78"/>
      <c r="L87" s="78"/>
      <c r="M87" s="29" t="s">
        <v>1460</v>
      </c>
      <c r="O87" s="29">
        <v>5</v>
      </c>
      <c r="P87" s="29">
        <v>667094</v>
      </c>
      <c r="Q87" s="29">
        <v>147218</v>
      </c>
      <c r="R87" s="115">
        <v>40453</v>
      </c>
      <c r="W87" s="78"/>
      <c r="X87" s="78"/>
      <c r="Y87" s="78"/>
      <c r="Z87" s="78"/>
      <c r="AA87" s="78"/>
      <c r="AB87" s="78"/>
      <c r="AC87" s="78"/>
      <c r="AD87" s="78"/>
      <c r="AE87" s="78"/>
      <c r="AF87" s="78"/>
      <c r="AG87" s="78"/>
      <c r="AH87" s="78"/>
      <c r="AI87" s="78"/>
    </row>
    <row r="88" spans="1:35" ht="25.5">
      <c r="A88" s="29" t="s">
        <v>1459</v>
      </c>
      <c r="B88" s="489" t="s">
        <v>635</v>
      </c>
      <c r="C88" s="697" t="s">
        <v>4329</v>
      </c>
      <c r="D88" s="78"/>
      <c r="E88" s="78"/>
      <c r="F88" s="78"/>
      <c r="G88" s="78"/>
      <c r="H88" s="78">
        <v>307</v>
      </c>
      <c r="I88" s="91"/>
      <c r="J88" s="78">
        <v>4</v>
      </c>
      <c r="K88" s="91"/>
      <c r="L88" s="91"/>
      <c r="M88" s="29" t="s">
        <v>1460</v>
      </c>
      <c r="O88" s="29">
        <v>5</v>
      </c>
      <c r="P88" s="29">
        <v>667094</v>
      </c>
      <c r="Q88" s="29">
        <v>147218</v>
      </c>
      <c r="R88" s="115">
        <v>40453</v>
      </c>
      <c r="S88" s="91"/>
      <c r="T88" s="78">
        <v>2</v>
      </c>
      <c r="U88" s="78">
        <v>1</v>
      </c>
      <c r="V88" s="78">
        <v>1</v>
      </c>
      <c r="W88" s="91"/>
      <c r="X88" s="91"/>
      <c r="Y88" s="91"/>
      <c r="Z88" s="91"/>
      <c r="AA88" s="91"/>
      <c r="AB88" s="91"/>
      <c r="AC88" s="91"/>
      <c r="AD88" s="91"/>
      <c r="AE88" s="91"/>
      <c r="AF88" s="91"/>
      <c r="AG88" s="91"/>
      <c r="AH88" s="91"/>
      <c r="AI88" s="91"/>
    </row>
    <row r="89" spans="1:35">
      <c r="A89" s="29" t="s">
        <v>1459</v>
      </c>
      <c r="B89" s="78" t="s">
        <v>639</v>
      </c>
      <c r="C89" s="78" t="s">
        <v>4422</v>
      </c>
      <c r="D89" s="78" t="s">
        <v>4423</v>
      </c>
      <c r="E89" s="78"/>
      <c r="F89" s="78"/>
      <c r="G89" s="78"/>
      <c r="H89" s="78">
        <v>2</v>
      </c>
      <c r="I89" s="78"/>
      <c r="J89" s="78"/>
      <c r="K89" s="78"/>
      <c r="L89" s="78"/>
      <c r="M89" s="29" t="s">
        <v>1460</v>
      </c>
      <c r="O89" s="29">
        <v>5</v>
      </c>
      <c r="P89" s="29">
        <v>667094</v>
      </c>
      <c r="Q89" s="29">
        <v>147218</v>
      </c>
      <c r="R89" s="115">
        <v>40453</v>
      </c>
      <c r="T89" s="68"/>
      <c r="U89" s="68"/>
      <c r="V89" s="68"/>
      <c r="W89" s="78"/>
      <c r="X89" s="78"/>
      <c r="Y89" s="78"/>
      <c r="Z89" s="78"/>
      <c r="AA89" s="78"/>
      <c r="AB89" s="78"/>
      <c r="AC89" s="78"/>
      <c r="AD89" s="78"/>
      <c r="AE89" s="78"/>
      <c r="AF89" s="78"/>
      <c r="AG89" s="78"/>
      <c r="AH89" s="78"/>
      <c r="AI89" s="78"/>
    </row>
    <row r="90" spans="1:35">
      <c r="A90" s="29" t="s">
        <v>1459</v>
      </c>
      <c r="B90" s="78" t="s">
        <v>682</v>
      </c>
      <c r="C90" s="78" t="s">
        <v>4424</v>
      </c>
      <c r="D90" s="78" t="s">
        <v>4425</v>
      </c>
      <c r="E90" s="78"/>
      <c r="F90" s="78"/>
      <c r="G90" s="78"/>
      <c r="H90" s="78">
        <v>7</v>
      </c>
      <c r="I90" s="91"/>
      <c r="J90" s="78"/>
      <c r="K90" s="91"/>
      <c r="L90" s="91"/>
      <c r="M90" s="29" t="s">
        <v>1460</v>
      </c>
      <c r="O90" s="29">
        <v>5</v>
      </c>
      <c r="P90" s="29">
        <v>667094</v>
      </c>
      <c r="Q90" s="29">
        <v>147218</v>
      </c>
      <c r="R90" s="115">
        <v>40453</v>
      </c>
      <c r="S90" s="91"/>
      <c r="T90" s="78"/>
      <c r="U90" s="78"/>
      <c r="V90" s="78"/>
      <c r="W90" s="91"/>
      <c r="X90" s="91"/>
      <c r="Y90" s="91"/>
      <c r="Z90" s="91"/>
      <c r="AA90" s="91"/>
      <c r="AB90" s="91"/>
      <c r="AC90" s="91"/>
      <c r="AD90" s="91"/>
      <c r="AE90" s="91"/>
      <c r="AF90" s="91"/>
      <c r="AG90" s="91"/>
      <c r="AH90" s="91"/>
      <c r="AI90" s="91"/>
    </row>
    <row r="91" spans="1:35">
      <c r="A91" s="29" t="s">
        <v>1459</v>
      </c>
      <c r="B91" s="78" t="s">
        <v>692</v>
      </c>
      <c r="C91" s="78" t="s">
        <v>4333</v>
      </c>
      <c r="D91" s="78" t="s">
        <v>4334</v>
      </c>
      <c r="E91" s="78"/>
      <c r="F91" s="78"/>
      <c r="G91" s="78"/>
      <c r="H91" s="78">
        <v>6</v>
      </c>
      <c r="I91" s="91"/>
      <c r="J91" s="78"/>
      <c r="K91" s="91"/>
      <c r="L91" s="91"/>
      <c r="M91" s="29" t="s">
        <v>1460</v>
      </c>
      <c r="O91" s="29">
        <v>5</v>
      </c>
      <c r="P91" s="29">
        <v>667094</v>
      </c>
      <c r="Q91" s="29">
        <v>147218</v>
      </c>
      <c r="R91" s="115">
        <v>40453</v>
      </c>
      <c r="S91" s="91"/>
      <c r="T91" s="78"/>
      <c r="U91" s="78"/>
      <c r="V91" s="78"/>
      <c r="W91" s="91"/>
      <c r="X91" s="91"/>
      <c r="Y91" s="91"/>
      <c r="Z91" s="91"/>
      <c r="AA91" s="91"/>
      <c r="AB91" s="91"/>
      <c r="AC91" s="91"/>
      <c r="AD91" s="91"/>
      <c r="AE91" s="91"/>
      <c r="AF91" s="91"/>
      <c r="AG91" s="91"/>
      <c r="AH91" s="91"/>
      <c r="AI91" s="91"/>
    </row>
    <row r="92" spans="1:35">
      <c r="A92" s="29" t="s">
        <v>1459</v>
      </c>
      <c r="B92" s="78" t="s">
        <v>699</v>
      </c>
      <c r="C92" s="78" t="s">
        <v>4426</v>
      </c>
      <c r="D92" s="78" t="s">
        <v>4427</v>
      </c>
      <c r="E92" s="78"/>
      <c r="F92" s="78"/>
      <c r="G92" s="78"/>
      <c r="H92" s="78">
        <v>1</v>
      </c>
      <c r="I92" s="78"/>
      <c r="J92" s="78"/>
      <c r="K92" s="78"/>
      <c r="L92" s="78"/>
      <c r="M92" s="29" t="s">
        <v>1460</v>
      </c>
      <c r="O92" s="29">
        <v>5</v>
      </c>
      <c r="P92" s="29">
        <v>667094</v>
      </c>
      <c r="Q92" s="29">
        <v>147218</v>
      </c>
      <c r="R92" s="115">
        <v>40453</v>
      </c>
      <c r="T92" s="68"/>
      <c r="U92" s="68"/>
      <c r="V92" s="68"/>
      <c r="W92" s="78"/>
      <c r="X92" s="78"/>
      <c r="Y92" s="78"/>
      <c r="Z92" s="78"/>
      <c r="AA92" s="78"/>
      <c r="AB92" s="78"/>
      <c r="AC92" s="78"/>
      <c r="AD92" s="78"/>
      <c r="AE92" s="78"/>
      <c r="AF92" s="78"/>
      <c r="AG92" s="78"/>
      <c r="AH92" s="78"/>
      <c r="AI92" s="78"/>
    </row>
    <row r="93" spans="1:35">
      <c r="A93" s="29" t="s">
        <v>1459</v>
      </c>
      <c r="B93" s="78" t="s">
        <v>736</v>
      </c>
      <c r="C93" s="78" t="s">
        <v>4407</v>
      </c>
      <c r="D93" s="489" t="s">
        <v>4408</v>
      </c>
      <c r="E93" s="78"/>
      <c r="F93" s="78"/>
      <c r="G93" s="78"/>
      <c r="H93" s="78">
        <v>1</v>
      </c>
      <c r="I93" s="78"/>
      <c r="J93" s="78"/>
      <c r="K93" s="78"/>
      <c r="L93" s="78"/>
      <c r="M93" s="29" t="s">
        <v>1460</v>
      </c>
      <c r="O93" s="29">
        <v>5</v>
      </c>
      <c r="P93" s="29">
        <v>667094</v>
      </c>
      <c r="Q93" s="29">
        <v>147218</v>
      </c>
      <c r="R93" s="115">
        <v>40453</v>
      </c>
      <c r="T93" s="68"/>
      <c r="U93" s="68"/>
      <c r="V93" s="68"/>
      <c r="W93" s="78"/>
      <c r="X93" s="78"/>
      <c r="Y93" s="78"/>
      <c r="Z93" s="78"/>
      <c r="AA93" s="78"/>
      <c r="AB93" s="78"/>
      <c r="AC93" s="78"/>
      <c r="AD93" s="78"/>
      <c r="AE93" s="78"/>
      <c r="AF93" s="78"/>
      <c r="AG93" s="78"/>
      <c r="AH93" s="78"/>
      <c r="AI93" s="78"/>
    </row>
    <row r="94" spans="1:35">
      <c r="A94" s="29" t="s">
        <v>1459</v>
      </c>
      <c r="B94" s="78" t="s">
        <v>775</v>
      </c>
      <c r="C94" s="78" t="s">
        <v>4428</v>
      </c>
      <c r="D94" s="78" t="s">
        <v>4429</v>
      </c>
      <c r="E94" s="78"/>
      <c r="F94" s="78"/>
      <c r="G94" s="78"/>
      <c r="H94" s="78">
        <v>1</v>
      </c>
      <c r="I94" s="78"/>
      <c r="J94" s="78"/>
      <c r="K94" s="78"/>
      <c r="L94" s="78"/>
      <c r="M94" s="29" t="s">
        <v>1460</v>
      </c>
      <c r="O94" s="29">
        <v>5</v>
      </c>
      <c r="P94" s="29">
        <v>667094</v>
      </c>
      <c r="Q94" s="29">
        <v>147218</v>
      </c>
      <c r="R94" s="115">
        <v>40453</v>
      </c>
      <c r="T94" s="68"/>
      <c r="U94" s="68"/>
      <c r="V94" s="68"/>
      <c r="W94" s="78"/>
      <c r="X94" s="78"/>
      <c r="Y94" s="78"/>
      <c r="Z94" s="78"/>
      <c r="AA94" s="78"/>
      <c r="AB94" s="78"/>
      <c r="AC94" s="78"/>
      <c r="AD94" s="78"/>
      <c r="AE94" s="78"/>
      <c r="AF94" s="78"/>
      <c r="AG94" s="78"/>
      <c r="AH94" s="78"/>
      <c r="AI94" s="78"/>
    </row>
    <row r="95" spans="1:35">
      <c r="A95" s="29" t="s">
        <v>1459</v>
      </c>
      <c r="B95" s="78" t="s">
        <v>780</v>
      </c>
      <c r="C95" s="78" t="s">
        <v>4430</v>
      </c>
      <c r="D95" s="78" t="s">
        <v>4431</v>
      </c>
      <c r="E95" s="78" t="s">
        <v>1370</v>
      </c>
      <c r="F95" s="78" t="s">
        <v>4432</v>
      </c>
      <c r="G95" s="78" t="s">
        <v>4433</v>
      </c>
      <c r="H95" s="78">
        <v>1</v>
      </c>
      <c r="I95" s="78"/>
      <c r="J95" s="78"/>
      <c r="K95" s="78"/>
      <c r="L95" s="78"/>
      <c r="M95" s="29" t="s">
        <v>1460</v>
      </c>
      <c r="O95" s="29">
        <v>5</v>
      </c>
      <c r="P95" s="29">
        <v>667094</v>
      </c>
      <c r="Q95" s="29">
        <v>147218</v>
      </c>
      <c r="R95" s="115">
        <v>40453</v>
      </c>
      <c r="T95" s="68"/>
      <c r="U95" s="68"/>
      <c r="V95" s="68"/>
      <c r="W95" s="78"/>
      <c r="X95" s="78"/>
      <c r="Y95" s="78"/>
      <c r="Z95" s="78"/>
      <c r="AA95" s="78"/>
      <c r="AB95" s="78"/>
      <c r="AC95" s="78"/>
      <c r="AD95" s="78"/>
      <c r="AE95" s="78"/>
      <c r="AF95" s="78"/>
      <c r="AG95" s="78"/>
      <c r="AH95" s="78"/>
      <c r="AI95" s="78"/>
    </row>
    <row r="96" spans="1:35">
      <c r="A96" s="29" t="s">
        <v>1459</v>
      </c>
      <c r="B96" s="78" t="s">
        <v>826</v>
      </c>
      <c r="C96" s="78" t="s">
        <v>4434</v>
      </c>
      <c r="D96" s="78"/>
      <c r="E96" s="78"/>
      <c r="F96" s="78"/>
      <c r="G96" s="78"/>
      <c r="H96" s="78">
        <v>2</v>
      </c>
      <c r="I96" s="91"/>
      <c r="J96" s="78"/>
      <c r="K96" s="91"/>
      <c r="L96" s="91"/>
      <c r="M96" s="29" t="s">
        <v>1460</v>
      </c>
      <c r="O96" s="29">
        <v>5</v>
      </c>
      <c r="P96" s="29">
        <v>667094</v>
      </c>
      <c r="Q96" s="29">
        <v>147218</v>
      </c>
      <c r="R96" s="115">
        <v>40453</v>
      </c>
      <c r="S96" s="91"/>
      <c r="T96" s="78"/>
      <c r="U96" s="78"/>
      <c r="V96" s="78"/>
      <c r="W96" s="91"/>
      <c r="X96" s="91"/>
      <c r="Y96" s="91"/>
      <c r="Z96" s="91"/>
      <c r="AA96" s="91"/>
      <c r="AB96" s="91"/>
      <c r="AC96" s="91"/>
      <c r="AD96" s="91"/>
      <c r="AE96" s="91"/>
      <c r="AF96" s="91"/>
      <c r="AG96" s="91"/>
      <c r="AH96" s="91"/>
      <c r="AI96" s="91"/>
    </row>
    <row r="97" spans="1:35">
      <c r="A97" s="29" t="s">
        <v>1459</v>
      </c>
      <c r="B97" s="78" t="s">
        <v>840</v>
      </c>
      <c r="C97" s="78" t="s">
        <v>4435</v>
      </c>
      <c r="D97" s="78" t="s">
        <v>4436</v>
      </c>
      <c r="E97" s="78"/>
      <c r="F97" s="78"/>
      <c r="G97" s="78"/>
      <c r="H97" s="78">
        <v>2</v>
      </c>
      <c r="I97" s="78"/>
      <c r="J97" s="78"/>
      <c r="K97" s="78"/>
      <c r="L97" s="78"/>
      <c r="M97" s="29" t="s">
        <v>1460</v>
      </c>
      <c r="O97" s="29">
        <v>5</v>
      </c>
      <c r="P97" s="29">
        <v>667094</v>
      </c>
      <c r="Q97" s="29">
        <v>147218</v>
      </c>
      <c r="R97" s="115">
        <v>40453</v>
      </c>
      <c r="T97" s="68"/>
      <c r="U97" s="68"/>
      <c r="V97" s="68"/>
      <c r="W97" s="78"/>
      <c r="X97" s="78"/>
      <c r="Y97" s="78"/>
      <c r="Z97" s="78"/>
      <c r="AA97" s="78"/>
      <c r="AB97" s="78"/>
      <c r="AC97" s="78"/>
      <c r="AD97" s="78"/>
      <c r="AE97" s="78"/>
      <c r="AF97" s="78"/>
      <c r="AG97" s="78"/>
      <c r="AH97" s="78"/>
      <c r="AI97" s="78"/>
    </row>
    <row r="98" spans="1:35">
      <c r="A98" s="29" t="s">
        <v>1459</v>
      </c>
      <c r="B98" s="327" t="s">
        <v>789</v>
      </c>
      <c r="C98" s="327" t="s">
        <v>4298</v>
      </c>
      <c r="D98" s="327" t="s">
        <v>4299</v>
      </c>
      <c r="E98" s="78"/>
      <c r="F98" s="78"/>
      <c r="G98" s="78"/>
      <c r="H98" s="78">
        <v>1</v>
      </c>
      <c r="I98" s="78"/>
      <c r="J98" s="78"/>
      <c r="K98" s="78"/>
      <c r="L98" s="78"/>
      <c r="M98" s="29" t="s">
        <v>1460</v>
      </c>
      <c r="O98" s="29">
        <v>5</v>
      </c>
      <c r="P98" s="29">
        <v>667094</v>
      </c>
      <c r="Q98" s="29">
        <v>147218</v>
      </c>
      <c r="R98" s="115">
        <v>40453</v>
      </c>
      <c r="T98" s="68"/>
      <c r="U98" s="68"/>
      <c r="V98" s="68"/>
      <c r="W98" s="78"/>
      <c r="X98" s="78"/>
      <c r="Y98" s="78"/>
      <c r="Z98" s="78"/>
      <c r="AA98" s="78"/>
      <c r="AB98" s="78"/>
      <c r="AC98" s="78"/>
      <c r="AD98" s="78"/>
      <c r="AE98" s="78"/>
      <c r="AF98" s="78"/>
      <c r="AG98" s="78"/>
      <c r="AH98" s="78"/>
      <c r="AI98" s="78"/>
    </row>
    <row r="99" spans="1:35">
      <c r="A99" s="29" t="s">
        <v>1459</v>
      </c>
      <c r="B99" s="327" t="s">
        <v>792</v>
      </c>
      <c r="C99" s="327" t="s">
        <v>4340</v>
      </c>
      <c r="D99" s="327" t="s">
        <v>4341</v>
      </c>
      <c r="E99" s="78"/>
      <c r="F99" s="78"/>
      <c r="G99" s="78"/>
      <c r="H99" s="78">
        <v>5</v>
      </c>
      <c r="I99" s="78"/>
      <c r="J99" s="78"/>
      <c r="K99" s="78"/>
      <c r="L99" s="78"/>
      <c r="M99" s="29" t="s">
        <v>1460</v>
      </c>
      <c r="O99" s="29">
        <v>5</v>
      </c>
      <c r="P99" s="29">
        <v>667094</v>
      </c>
      <c r="Q99" s="29">
        <v>147218</v>
      </c>
      <c r="R99" s="115">
        <v>40453</v>
      </c>
      <c r="T99" s="68"/>
      <c r="U99" s="68"/>
      <c r="V99" s="68"/>
      <c r="W99" s="78"/>
      <c r="X99" s="78"/>
      <c r="Y99" s="78"/>
      <c r="Z99" s="78"/>
      <c r="AA99" s="78"/>
      <c r="AB99" s="78"/>
      <c r="AC99" s="78"/>
      <c r="AD99" s="78"/>
      <c r="AE99" s="78"/>
      <c r="AF99" s="78"/>
      <c r="AG99" s="78"/>
      <c r="AH99" s="78"/>
      <c r="AI99" s="78"/>
    </row>
    <row r="100" spans="1:35">
      <c r="A100" s="29" t="s">
        <v>1459</v>
      </c>
      <c r="B100" s="327" t="s">
        <v>815</v>
      </c>
      <c r="C100" s="327" t="s">
        <v>4344</v>
      </c>
      <c r="D100" s="327" t="s">
        <v>4345</v>
      </c>
      <c r="E100" s="78"/>
      <c r="F100" s="78"/>
      <c r="G100" s="78"/>
      <c r="H100" s="78">
        <v>1</v>
      </c>
      <c r="I100" s="78"/>
      <c r="J100" s="78"/>
      <c r="K100" s="78"/>
      <c r="L100" s="78"/>
      <c r="M100" s="29" t="s">
        <v>1460</v>
      </c>
      <c r="O100" s="29">
        <v>5</v>
      </c>
      <c r="P100" s="29">
        <v>667094</v>
      </c>
      <c r="Q100" s="29">
        <v>147218</v>
      </c>
      <c r="R100" s="115">
        <v>40453</v>
      </c>
      <c r="T100" s="68"/>
      <c r="U100" s="68"/>
      <c r="V100" s="68"/>
      <c r="W100" s="78"/>
      <c r="X100" s="78"/>
      <c r="Y100" s="78"/>
      <c r="Z100" s="78"/>
      <c r="AA100" s="78"/>
      <c r="AB100" s="78"/>
      <c r="AC100" s="78"/>
      <c r="AD100" s="78"/>
      <c r="AE100" s="78"/>
      <c r="AF100" s="78"/>
      <c r="AG100" s="78"/>
      <c r="AH100" s="78"/>
      <c r="AI100" s="78"/>
    </row>
    <row r="101" spans="1:35">
      <c r="A101" s="29" t="s">
        <v>1459</v>
      </c>
      <c r="B101" s="327" t="s">
        <v>820</v>
      </c>
      <c r="C101" s="327" t="s">
        <v>4346</v>
      </c>
      <c r="D101" s="327" t="s">
        <v>4347</v>
      </c>
      <c r="E101" s="78"/>
      <c r="F101" s="78"/>
      <c r="G101" s="78"/>
      <c r="H101" s="78">
        <v>3</v>
      </c>
      <c r="I101" s="91"/>
      <c r="J101" s="78">
        <v>1</v>
      </c>
      <c r="K101" s="91"/>
      <c r="L101" s="91"/>
      <c r="M101" s="29" t="s">
        <v>1460</v>
      </c>
      <c r="O101" s="29">
        <v>5</v>
      </c>
      <c r="P101" s="29">
        <v>667094</v>
      </c>
      <c r="Q101" s="29">
        <v>147218</v>
      </c>
      <c r="R101" s="115">
        <v>40453</v>
      </c>
      <c r="S101" s="91"/>
      <c r="T101" s="78">
        <v>1</v>
      </c>
      <c r="U101" s="78"/>
      <c r="V101" s="78"/>
      <c r="W101" s="91"/>
      <c r="X101" s="91"/>
      <c r="Y101" s="91"/>
      <c r="Z101" s="91"/>
      <c r="AA101" s="91"/>
      <c r="AB101" s="91"/>
      <c r="AC101" s="91"/>
      <c r="AD101" s="91"/>
      <c r="AE101" s="91"/>
      <c r="AF101" s="91"/>
      <c r="AG101" s="91"/>
      <c r="AH101" s="91"/>
      <c r="AI101" s="91"/>
    </row>
    <row r="102" spans="1:35">
      <c r="A102" s="29" t="s">
        <v>1459</v>
      </c>
      <c r="B102" s="327" t="s">
        <v>864</v>
      </c>
      <c r="C102" s="327" t="s">
        <v>4322</v>
      </c>
      <c r="D102" s="78"/>
      <c r="E102" s="78"/>
      <c r="F102" s="78"/>
      <c r="G102" s="78"/>
      <c r="H102" s="78">
        <v>14</v>
      </c>
      <c r="I102" s="91"/>
      <c r="J102" s="78"/>
      <c r="K102" s="91"/>
      <c r="L102" s="91"/>
      <c r="M102" s="29" t="s">
        <v>1460</v>
      </c>
      <c r="O102" s="29">
        <v>5</v>
      </c>
      <c r="P102" s="29">
        <v>667094</v>
      </c>
      <c r="Q102" s="29">
        <v>147218</v>
      </c>
      <c r="R102" s="115">
        <v>40453</v>
      </c>
      <c r="S102" s="91"/>
      <c r="T102" s="78"/>
      <c r="U102" s="78"/>
      <c r="V102" s="78"/>
      <c r="W102" s="91"/>
      <c r="X102" s="91"/>
      <c r="Y102" s="91"/>
      <c r="Z102" s="91"/>
      <c r="AA102" s="91"/>
      <c r="AB102" s="91"/>
      <c r="AC102" s="91"/>
      <c r="AD102" s="91"/>
      <c r="AE102" s="91"/>
      <c r="AF102" s="91"/>
      <c r="AG102" s="91"/>
      <c r="AH102" s="91"/>
      <c r="AI102" s="91"/>
    </row>
    <row r="103" spans="1:35">
      <c r="A103" s="29" t="s">
        <v>1459</v>
      </c>
      <c r="B103" s="78" t="s">
        <v>880</v>
      </c>
      <c r="C103" s="78" t="s">
        <v>4411</v>
      </c>
      <c r="E103" s="78"/>
      <c r="F103" s="78"/>
      <c r="G103" s="78"/>
      <c r="H103" s="78">
        <v>3</v>
      </c>
      <c r="I103" s="91"/>
      <c r="J103" s="78"/>
      <c r="K103" s="91"/>
      <c r="L103" s="91"/>
      <c r="M103" s="29" t="s">
        <v>1460</v>
      </c>
      <c r="O103" s="29">
        <v>5</v>
      </c>
      <c r="P103" s="29">
        <v>667094</v>
      </c>
      <c r="Q103" s="29">
        <v>147218</v>
      </c>
      <c r="R103" s="115">
        <v>40453</v>
      </c>
      <c r="S103" s="91"/>
      <c r="T103" s="78"/>
      <c r="U103" s="78"/>
      <c r="V103" s="78"/>
      <c r="W103" s="91"/>
      <c r="X103" s="91"/>
      <c r="Y103" s="91"/>
      <c r="Z103" s="91"/>
      <c r="AA103" s="91"/>
      <c r="AB103" s="91"/>
      <c r="AC103" s="91"/>
      <c r="AD103" s="91"/>
      <c r="AE103" s="91"/>
      <c r="AF103" s="91"/>
      <c r="AG103" s="91"/>
      <c r="AH103" s="91"/>
      <c r="AI103" s="91"/>
    </row>
    <row r="104" spans="1:35">
      <c r="A104" s="29" t="s">
        <v>1459</v>
      </c>
      <c r="B104" s="78" t="s">
        <v>113</v>
      </c>
      <c r="C104" s="78" t="s">
        <v>4353</v>
      </c>
      <c r="D104" s="78" t="s">
        <v>4354</v>
      </c>
      <c r="H104" s="78">
        <v>7</v>
      </c>
      <c r="I104">
        <v>7</v>
      </c>
      <c r="J104" s="78"/>
      <c r="L104" s="147" t="s">
        <v>4412</v>
      </c>
      <c r="M104" s="29" t="s">
        <v>1460</v>
      </c>
      <c r="O104" s="29">
        <v>5</v>
      </c>
      <c r="P104" s="29">
        <v>667094</v>
      </c>
      <c r="Q104" s="29">
        <v>147218</v>
      </c>
      <c r="R104" s="115">
        <v>40453</v>
      </c>
      <c r="S104" s="91"/>
      <c r="T104" s="78"/>
      <c r="U104" s="78"/>
      <c r="V104" s="78"/>
      <c r="W104" s="91"/>
      <c r="X104" s="91"/>
      <c r="Y104" s="91"/>
      <c r="Z104" s="91"/>
      <c r="AA104" s="91"/>
      <c r="AB104" s="91"/>
      <c r="AC104" s="91"/>
      <c r="AD104" s="91"/>
      <c r="AE104" s="91"/>
      <c r="AF104" s="91"/>
      <c r="AG104" s="91"/>
      <c r="AH104" s="91"/>
      <c r="AI104" s="91"/>
    </row>
    <row r="105" spans="1:35">
      <c r="A105" s="29" t="s">
        <v>1459</v>
      </c>
      <c r="B105" s="78" t="s">
        <v>113</v>
      </c>
      <c r="C105" s="78" t="s">
        <v>4353</v>
      </c>
      <c r="D105" s="78" t="s">
        <v>4354</v>
      </c>
      <c r="E105" s="78"/>
      <c r="F105" s="78"/>
      <c r="G105" s="78"/>
      <c r="H105" s="78">
        <v>27</v>
      </c>
      <c r="I105" s="91"/>
      <c r="J105" s="78"/>
      <c r="K105" s="91"/>
      <c r="L105" s="91"/>
      <c r="M105" s="29" t="s">
        <v>1460</v>
      </c>
      <c r="O105" s="29">
        <v>5</v>
      </c>
      <c r="P105" s="29">
        <v>667094</v>
      </c>
      <c r="Q105" s="29">
        <v>147218</v>
      </c>
      <c r="R105" s="115">
        <v>40453</v>
      </c>
      <c r="S105" s="91"/>
      <c r="T105" s="78"/>
      <c r="U105" s="78"/>
      <c r="V105" s="78"/>
      <c r="W105" s="91"/>
      <c r="X105" s="91"/>
      <c r="Y105" s="91"/>
      <c r="Z105" s="91"/>
      <c r="AA105" s="91"/>
      <c r="AB105" s="91"/>
      <c r="AC105" s="91"/>
      <c r="AD105" s="91"/>
      <c r="AE105" s="91"/>
      <c r="AF105" s="91"/>
      <c r="AG105" s="91"/>
      <c r="AH105" s="91"/>
      <c r="AI105" s="91"/>
    </row>
    <row r="106" spans="1:35">
      <c r="A106" s="29" t="s">
        <v>1459</v>
      </c>
      <c r="B106" s="78" t="s">
        <v>914</v>
      </c>
      <c r="C106" s="78" t="s">
        <v>4413</v>
      </c>
      <c r="D106" s="78" t="s">
        <v>4414</v>
      </c>
      <c r="E106" s="78"/>
      <c r="F106" s="78"/>
      <c r="G106" s="78"/>
      <c r="H106" s="78">
        <v>1</v>
      </c>
      <c r="I106" s="78"/>
      <c r="J106" s="78">
        <v>1</v>
      </c>
      <c r="K106" s="78"/>
      <c r="L106" s="78"/>
      <c r="M106" s="29" t="s">
        <v>1460</v>
      </c>
      <c r="O106" s="29">
        <v>5</v>
      </c>
      <c r="P106" s="29">
        <v>667094</v>
      </c>
      <c r="Q106" s="29">
        <v>147218</v>
      </c>
      <c r="R106" s="115">
        <v>40453</v>
      </c>
      <c r="T106" s="68">
        <v>1</v>
      </c>
      <c r="U106" s="68"/>
      <c r="V106" s="68"/>
      <c r="W106" s="78"/>
      <c r="X106" s="78"/>
      <c r="Y106" s="78"/>
      <c r="Z106" s="78"/>
      <c r="AA106" s="78"/>
      <c r="AB106" s="78"/>
      <c r="AC106" s="78"/>
      <c r="AD106" s="78"/>
      <c r="AE106" s="78"/>
      <c r="AF106" s="78"/>
      <c r="AG106" s="78"/>
      <c r="AH106" s="78"/>
      <c r="AI106" s="78"/>
    </row>
    <row r="107" spans="1:35">
      <c r="A107" s="29" t="s">
        <v>1459</v>
      </c>
      <c r="B107" s="78" t="s">
        <v>956</v>
      </c>
      <c r="C107" s="78" t="s">
        <v>4356</v>
      </c>
      <c r="D107" s="78"/>
      <c r="E107" s="78"/>
      <c r="F107" s="78"/>
      <c r="G107" s="78"/>
      <c r="H107" s="78">
        <v>2</v>
      </c>
      <c r="I107" s="78"/>
      <c r="J107" s="78"/>
      <c r="K107" s="78"/>
      <c r="L107" s="489" t="s">
        <v>4437</v>
      </c>
      <c r="M107" s="29" t="s">
        <v>1460</v>
      </c>
      <c r="O107" s="29">
        <v>5</v>
      </c>
      <c r="P107" s="29">
        <v>667094</v>
      </c>
      <c r="Q107" s="29">
        <v>147218</v>
      </c>
      <c r="R107" s="115">
        <v>40453</v>
      </c>
      <c r="T107" s="68"/>
      <c r="U107" s="68"/>
      <c r="V107" s="68"/>
      <c r="W107" s="78"/>
      <c r="X107" s="78"/>
      <c r="Y107" s="78"/>
      <c r="Z107" s="78"/>
      <c r="AA107" s="78"/>
      <c r="AB107" s="78"/>
      <c r="AC107" s="78"/>
      <c r="AD107" s="78"/>
      <c r="AE107" s="78"/>
      <c r="AF107" s="78"/>
      <c r="AG107" s="78"/>
      <c r="AH107" s="78"/>
      <c r="AI107" s="78"/>
    </row>
    <row r="108" spans="1:35">
      <c r="A108" s="29" t="s">
        <v>1459</v>
      </c>
      <c r="B108" s="78" t="s">
        <v>1038</v>
      </c>
      <c r="C108" s="78" t="s">
        <v>4438</v>
      </c>
      <c r="D108" s="78" t="s">
        <v>4309</v>
      </c>
      <c r="E108" s="78"/>
      <c r="F108" s="78"/>
      <c r="G108" s="78"/>
      <c r="H108" s="78">
        <v>2</v>
      </c>
      <c r="I108" s="78">
        <v>2</v>
      </c>
      <c r="J108" s="78"/>
      <c r="K108" s="78"/>
      <c r="L108" s="78"/>
      <c r="M108" s="29" t="s">
        <v>1460</v>
      </c>
      <c r="O108" s="29">
        <v>5</v>
      </c>
      <c r="P108" s="29">
        <v>667094</v>
      </c>
      <c r="Q108" s="29">
        <v>147218</v>
      </c>
      <c r="R108" s="115">
        <v>40453</v>
      </c>
      <c r="T108" s="68"/>
      <c r="U108" s="68"/>
      <c r="V108" s="68"/>
      <c r="W108" s="78"/>
      <c r="X108" s="78"/>
      <c r="Y108" s="78"/>
      <c r="Z108" s="78"/>
      <c r="AA108" s="78"/>
      <c r="AB108" s="78"/>
      <c r="AC108" s="78"/>
      <c r="AD108" s="78"/>
      <c r="AE108" s="78"/>
      <c r="AF108" s="78"/>
      <c r="AG108" s="78"/>
      <c r="AH108" s="78"/>
      <c r="AI108" s="78"/>
    </row>
    <row r="109" spans="1:35">
      <c r="A109" s="29" t="s">
        <v>1459</v>
      </c>
      <c r="B109" s="78" t="s">
        <v>1213</v>
      </c>
      <c r="C109" s="78" t="s">
        <v>4439</v>
      </c>
      <c r="D109" s="78" t="s">
        <v>4317</v>
      </c>
      <c r="E109" s="78"/>
      <c r="F109" s="78"/>
      <c r="G109" s="78"/>
      <c r="H109" s="78">
        <v>1</v>
      </c>
      <c r="I109" s="78"/>
      <c r="J109" s="78"/>
      <c r="K109" s="78"/>
      <c r="L109" s="78"/>
      <c r="M109" s="29" t="s">
        <v>1460</v>
      </c>
      <c r="O109" s="29">
        <v>5</v>
      </c>
      <c r="P109" s="29">
        <v>667094</v>
      </c>
      <c r="Q109" s="29">
        <v>147218</v>
      </c>
      <c r="R109" s="115">
        <v>40453</v>
      </c>
      <c r="T109" s="68"/>
      <c r="U109" s="68"/>
      <c r="V109" s="68"/>
      <c r="W109" s="78"/>
      <c r="X109" s="78"/>
      <c r="Y109" s="78"/>
      <c r="Z109" s="78"/>
      <c r="AA109" s="78"/>
      <c r="AB109" s="78"/>
      <c r="AC109" s="78"/>
      <c r="AD109" s="78"/>
      <c r="AE109" s="78"/>
      <c r="AF109" s="78"/>
      <c r="AG109" s="78"/>
      <c r="AH109" s="78"/>
      <c r="AI109" s="78"/>
    </row>
    <row r="110" spans="1:35">
      <c r="A110" s="29" t="s">
        <v>1459</v>
      </c>
      <c r="B110" s="78" t="s">
        <v>1193</v>
      </c>
      <c r="C110" s="78" t="s">
        <v>4380</v>
      </c>
      <c r="D110" s="78" t="s">
        <v>4381</v>
      </c>
      <c r="E110" s="78" t="s">
        <v>1376</v>
      </c>
      <c r="F110" s="78" t="s">
        <v>4382</v>
      </c>
      <c r="G110" s="78" t="s">
        <v>4383</v>
      </c>
      <c r="H110" s="78">
        <v>1</v>
      </c>
      <c r="I110" s="78"/>
      <c r="J110" s="78"/>
      <c r="K110" s="78"/>
      <c r="L110" s="78"/>
      <c r="M110" s="29" t="s">
        <v>1460</v>
      </c>
      <c r="O110" s="29">
        <v>5</v>
      </c>
      <c r="P110" s="29">
        <v>667094</v>
      </c>
      <c r="Q110" s="29">
        <v>147218</v>
      </c>
      <c r="R110" s="115">
        <v>40453</v>
      </c>
      <c r="T110" s="68"/>
      <c r="U110" s="68"/>
      <c r="V110" s="68"/>
      <c r="W110" s="78"/>
      <c r="X110" s="78"/>
      <c r="Y110" s="78"/>
      <c r="Z110" s="78"/>
      <c r="AA110" s="78"/>
      <c r="AB110" s="78"/>
      <c r="AC110" s="78"/>
      <c r="AD110" s="78"/>
      <c r="AE110" s="78"/>
      <c r="AF110" s="78"/>
      <c r="AG110" s="78"/>
      <c r="AH110" s="78"/>
      <c r="AI110" s="78"/>
    </row>
    <row r="111" spans="1:35">
      <c r="A111" s="29" t="s">
        <v>1459</v>
      </c>
      <c r="B111" s="78" t="s">
        <v>1202</v>
      </c>
      <c r="C111" s="78" t="s">
        <v>4440</v>
      </c>
      <c r="D111" s="78" t="s">
        <v>4441</v>
      </c>
      <c r="E111" s="78" t="s">
        <v>745</v>
      </c>
      <c r="F111" s="78" t="s">
        <v>4442</v>
      </c>
      <c r="G111" s="78" t="s">
        <v>4443</v>
      </c>
      <c r="H111" s="78">
        <v>2</v>
      </c>
      <c r="I111" s="78"/>
      <c r="J111" s="78"/>
      <c r="K111" s="78"/>
      <c r="L111" s="78"/>
      <c r="M111" s="29" t="s">
        <v>1460</v>
      </c>
      <c r="O111" s="29">
        <v>5</v>
      </c>
      <c r="P111" s="29">
        <v>667094</v>
      </c>
      <c r="Q111" s="29">
        <v>147218</v>
      </c>
      <c r="R111" s="115">
        <v>40453</v>
      </c>
      <c r="T111" s="68"/>
      <c r="U111" s="68"/>
      <c r="V111" s="68"/>
      <c r="W111" s="78"/>
      <c r="X111" s="78"/>
      <c r="Y111" s="78"/>
      <c r="Z111" s="78"/>
      <c r="AA111" s="78"/>
      <c r="AB111" s="78"/>
      <c r="AC111" s="78"/>
      <c r="AD111" s="78"/>
      <c r="AE111" s="78"/>
      <c r="AF111" s="78"/>
      <c r="AG111" s="78"/>
      <c r="AH111" s="78"/>
      <c r="AI111" s="78"/>
    </row>
    <row r="112" spans="1:35">
      <c r="A112" s="29" t="s">
        <v>1459</v>
      </c>
      <c r="B112" s="78" t="s">
        <v>1294</v>
      </c>
      <c r="C112" s="78" t="s">
        <v>4393</v>
      </c>
      <c r="D112" s="78" t="s">
        <v>4394</v>
      </c>
      <c r="E112" s="78"/>
      <c r="F112" s="78"/>
      <c r="G112" s="78"/>
      <c r="H112" s="78">
        <v>6</v>
      </c>
      <c r="I112" s="91"/>
      <c r="J112" s="78">
        <v>1</v>
      </c>
      <c r="K112" s="91"/>
      <c r="L112" s="91"/>
      <c r="M112" s="29" t="s">
        <v>1460</v>
      </c>
      <c r="O112" s="29">
        <v>5</v>
      </c>
      <c r="P112" s="29">
        <v>667094</v>
      </c>
      <c r="Q112" s="29">
        <v>147218</v>
      </c>
      <c r="R112" s="115">
        <v>40453</v>
      </c>
      <c r="S112" s="91"/>
      <c r="T112" s="78">
        <v>1</v>
      </c>
      <c r="U112" s="78"/>
      <c r="V112" s="78"/>
      <c r="W112" s="91"/>
      <c r="X112" s="91"/>
      <c r="Y112" s="91"/>
      <c r="Z112" s="91"/>
      <c r="AA112" s="91"/>
      <c r="AB112" s="91"/>
      <c r="AC112" s="91"/>
      <c r="AD112" s="91"/>
      <c r="AE112" s="91"/>
      <c r="AF112" s="91"/>
      <c r="AG112" s="91"/>
      <c r="AH112" s="91"/>
      <c r="AI112" s="91"/>
    </row>
    <row r="113" spans="1:35">
      <c r="A113" s="699" t="s">
        <v>1466</v>
      </c>
      <c r="B113" s="700" t="s">
        <v>654</v>
      </c>
      <c r="C113" s="700" t="s">
        <v>4402</v>
      </c>
      <c r="D113" s="700" t="s">
        <v>4334</v>
      </c>
      <c r="E113" s="700"/>
      <c r="F113" s="700"/>
      <c r="G113" s="700"/>
      <c r="H113" s="700">
        <v>28</v>
      </c>
      <c r="I113" s="700"/>
      <c r="J113" s="700"/>
      <c r="K113" s="700"/>
      <c r="L113" s="700"/>
      <c r="M113" s="699" t="s">
        <v>1467</v>
      </c>
      <c r="N113" s="617"/>
      <c r="O113" s="699">
        <v>6</v>
      </c>
      <c r="P113" s="699">
        <v>667206</v>
      </c>
      <c r="Q113" s="699">
        <v>147138</v>
      </c>
      <c r="R113" s="701">
        <v>40453</v>
      </c>
      <c r="S113" s="617"/>
      <c r="T113" s="617"/>
      <c r="U113" s="617"/>
      <c r="V113" s="617"/>
      <c r="W113" s="700"/>
      <c r="X113" s="700"/>
      <c r="Y113" s="700"/>
      <c r="Z113" s="700"/>
      <c r="AA113" s="700"/>
      <c r="AB113" s="700"/>
      <c r="AC113" s="700"/>
      <c r="AD113" s="700"/>
      <c r="AE113" s="700"/>
      <c r="AF113" s="700"/>
      <c r="AG113" s="700"/>
      <c r="AH113" s="700"/>
      <c r="AI113" s="700"/>
    </row>
    <row r="114" spans="1:35">
      <c r="A114" s="29" t="s">
        <v>1466</v>
      </c>
      <c r="B114" s="78" t="s">
        <v>619</v>
      </c>
      <c r="C114" s="78" t="s">
        <v>4421</v>
      </c>
      <c r="D114" s="78"/>
      <c r="E114" s="78"/>
      <c r="F114" s="78"/>
      <c r="G114" s="78"/>
      <c r="H114" s="78">
        <v>9</v>
      </c>
      <c r="I114" s="78"/>
      <c r="J114" s="78"/>
      <c r="K114" s="78"/>
      <c r="L114" s="489" t="s">
        <v>4444</v>
      </c>
      <c r="M114" s="29" t="s">
        <v>1467</v>
      </c>
      <c r="O114" s="29">
        <v>6</v>
      </c>
      <c r="P114" s="29">
        <v>667206</v>
      </c>
      <c r="Q114" s="29">
        <v>147138</v>
      </c>
      <c r="R114" s="115">
        <v>40453</v>
      </c>
      <c r="W114" s="78"/>
      <c r="X114" s="78"/>
      <c r="Y114" s="78"/>
      <c r="Z114" s="78"/>
      <c r="AA114" s="78"/>
      <c r="AB114" s="78"/>
      <c r="AC114" s="78"/>
      <c r="AD114" s="78"/>
      <c r="AE114" s="78"/>
      <c r="AF114" s="78"/>
      <c r="AG114" s="78"/>
      <c r="AH114" s="78"/>
      <c r="AI114" s="78"/>
    </row>
    <row r="115" spans="1:35" ht="25.5">
      <c r="A115" s="29" t="s">
        <v>1466</v>
      </c>
      <c r="B115" s="489" t="s">
        <v>635</v>
      </c>
      <c r="C115" s="697" t="s">
        <v>4329</v>
      </c>
      <c r="D115" s="78"/>
      <c r="E115" s="78"/>
      <c r="F115" s="78"/>
      <c r="G115" s="78"/>
      <c r="H115" s="78">
        <v>289</v>
      </c>
      <c r="I115" s="78"/>
      <c r="J115" s="78">
        <v>2</v>
      </c>
      <c r="K115" s="78"/>
      <c r="L115" s="78"/>
      <c r="M115" s="29" t="s">
        <v>1467</v>
      </c>
      <c r="O115" s="29">
        <v>6</v>
      </c>
      <c r="P115" s="29">
        <v>667206</v>
      </c>
      <c r="Q115" s="29">
        <v>147138</v>
      </c>
      <c r="R115" s="115">
        <v>40453</v>
      </c>
      <c r="T115" s="68">
        <v>1</v>
      </c>
      <c r="V115">
        <v>1</v>
      </c>
      <c r="W115" s="78"/>
      <c r="X115" s="78"/>
      <c r="Y115" s="78"/>
      <c r="Z115" s="78"/>
      <c r="AA115" s="78"/>
      <c r="AB115" s="78"/>
      <c r="AC115" s="78"/>
      <c r="AD115" s="78"/>
      <c r="AE115" s="78"/>
      <c r="AF115" s="78"/>
      <c r="AG115" s="78"/>
      <c r="AH115" s="78"/>
      <c r="AI115" s="78"/>
    </row>
    <row r="116" spans="1:35">
      <c r="A116" s="29" t="s">
        <v>1466</v>
      </c>
      <c r="B116" s="78" t="s">
        <v>682</v>
      </c>
      <c r="C116" s="78" t="s">
        <v>4424</v>
      </c>
      <c r="D116" s="78" t="s">
        <v>4425</v>
      </c>
      <c r="E116" s="78"/>
      <c r="F116" s="78"/>
      <c r="G116" s="78"/>
      <c r="H116" s="78">
        <v>1</v>
      </c>
      <c r="I116" s="78"/>
      <c r="J116" s="78"/>
      <c r="K116" s="78"/>
      <c r="L116" s="78"/>
      <c r="M116" s="29" t="s">
        <v>1467</v>
      </c>
      <c r="O116" s="29">
        <v>6</v>
      </c>
      <c r="P116" s="29">
        <v>667206</v>
      </c>
      <c r="Q116" s="29">
        <v>147138</v>
      </c>
      <c r="R116" s="115">
        <v>40453</v>
      </c>
      <c r="W116" s="78"/>
      <c r="X116" s="78"/>
      <c r="Y116" s="78"/>
      <c r="Z116" s="78"/>
      <c r="AA116" s="78"/>
      <c r="AB116" s="78"/>
      <c r="AC116" s="78"/>
      <c r="AD116" s="78"/>
      <c r="AE116" s="78"/>
      <c r="AF116" s="78"/>
      <c r="AG116" s="78"/>
      <c r="AH116" s="78"/>
      <c r="AI116" s="78"/>
    </row>
    <row r="117" spans="1:35">
      <c r="A117" s="29" t="s">
        <v>1466</v>
      </c>
      <c r="B117" s="78" t="s">
        <v>692</v>
      </c>
      <c r="C117" s="78" t="s">
        <v>4333</v>
      </c>
      <c r="D117" s="78" t="s">
        <v>4334</v>
      </c>
      <c r="E117" s="78"/>
      <c r="F117" s="78"/>
      <c r="G117" s="78"/>
      <c r="H117" s="78">
        <v>32</v>
      </c>
      <c r="I117" s="78">
        <v>1</v>
      </c>
      <c r="J117" s="78"/>
      <c r="K117" s="78"/>
      <c r="L117" s="78"/>
      <c r="M117" s="29" t="s">
        <v>1467</v>
      </c>
      <c r="O117" s="29">
        <v>6</v>
      </c>
      <c r="P117" s="29">
        <v>667206</v>
      </c>
      <c r="Q117" s="29">
        <v>147138</v>
      </c>
      <c r="R117" s="115">
        <v>40453</v>
      </c>
      <c r="W117" s="78"/>
      <c r="X117" s="78"/>
      <c r="Y117" s="78"/>
      <c r="Z117" s="78"/>
      <c r="AA117" s="78"/>
      <c r="AB117" s="78"/>
      <c r="AC117" s="78"/>
      <c r="AD117" s="78"/>
      <c r="AE117" s="78"/>
      <c r="AF117" s="78"/>
      <c r="AG117" s="78"/>
      <c r="AH117" s="78"/>
      <c r="AI117" s="78"/>
    </row>
    <row r="118" spans="1:35">
      <c r="A118" s="29" t="s">
        <v>1466</v>
      </c>
      <c r="B118" s="78" t="s">
        <v>699</v>
      </c>
      <c r="C118" s="78" t="s">
        <v>4426</v>
      </c>
      <c r="D118" s="78" t="s">
        <v>4427</v>
      </c>
      <c r="E118" s="78"/>
      <c r="F118" s="78"/>
      <c r="G118" s="78"/>
      <c r="H118" s="78">
        <v>3</v>
      </c>
      <c r="I118" s="78">
        <v>2</v>
      </c>
      <c r="J118" s="78"/>
      <c r="K118" s="78"/>
      <c r="L118" s="78"/>
      <c r="M118" s="29" t="s">
        <v>1467</v>
      </c>
      <c r="O118" s="29">
        <v>6</v>
      </c>
      <c r="P118" s="29">
        <v>667206</v>
      </c>
      <c r="Q118" s="29">
        <v>147138</v>
      </c>
      <c r="R118" s="115">
        <v>40453</v>
      </c>
      <c r="W118" s="78"/>
      <c r="X118" s="78"/>
      <c r="Y118" s="78"/>
      <c r="Z118" s="78"/>
      <c r="AA118" s="78"/>
      <c r="AB118" s="78"/>
      <c r="AC118" s="78"/>
      <c r="AD118" s="78"/>
      <c r="AE118" s="78"/>
      <c r="AF118" s="78"/>
      <c r="AG118" s="78"/>
      <c r="AH118" s="78"/>
      <c r="AI118" s="78"/>
    </row>
    <row r="119" spans="1:35">
      <c r="A119" s="29" t="s">
        <v>1466</v>
      </c>
      <c r="B119" s="78" t="s">
        <v>831</v>
      </c>
      <c r="C119" s="78" t="s">
        <v>4339</v>
      </c>
      <c r="D119" s="78" t="s">
        <v>4317</v>
      </c>
      <c r="E119" s="78"/>
      <c r="F119" s="78"/>
      <c r="G119" s="78"/>
      <c r="H119" s="78">
        <v>2</v>
      </c>
      <c r="I119" s="78"/>
      <c r="J119" s="78"/>
      <c r="K119" s="78"/>
      <c r="L119" s="78"/>
      <c r="M119" s="29" t="s">
        <v>1467</v>
      </c>
      <c r="O119" s="29">
        <v>6</v>
      </c>
      <c r="P119" s="29">
        <v>667206</v>
      </c>
      <c r="Q119" s="29">
        <v>147138</v>
      </c>
      <c r="R119" s="115">
        <v>40453</v>
      </c>
      <c r="W119" s="78"/>
      <c r="X119" s="78"/>
      <c r="Y119" s="78"/>
      <c r="Z119" s="78"/>
      <c r="AA119" s="78"/>
      <c r="AB119" s="78"/>
      <c r="AC119" s="78"/>
      <c r="AD119" s="78"/>
      <c r="AE119" s="78"/>
      <c r="AF119" s="78"/>
      <c r="AG119" s="78"/>
      <c r="AH119" s="78"/>
      <c r="AI119" s="78"/>
    </row>
    <row r="120" spans="1:35">
      <c r="A120" s="29" t="s">
        <v>1466</v>
      </c>
      <c r="B120" s="78" t="s">
        <v>802</v>
      </c>
      <c r="C120" s="78" t="s">
        <v>4445</v>
      </c>
      <c r="D120" s="78" t="s">
        <v>4446</v>
      </c>
      <c r="E120" s="78"/>
      <c r="F120" s="78"/>
      <c r="G120" s="78"/>
      <c r="H120" s="78">
        <v>2</v>
      </c>
      <c r="I120" s="78"/>
      <c r="J120" s="78"/>
      <c r="K120" s="78"/>
      <c r="L120" s="78"/>
      <c r="M120" s="29" t="s">
        <v>1467</v>
      </c>
      <c r="O120" s="29">
        <v>6</v>
      </c>
      <c r="P120" s="29">
        <v>667206</v>
      </c>
      <c r="Q120" s="29">
        <v>147138</v>
      </c>
      <c r="R120" s="115">
        <v>40453</v>
      </c>
      <c r="W120" s="78"/>
      <c r="X120" s="78"/>
      <c r="Y120" s="78"/>
      <c r="Z120" s="78"/>
      <c r="AA120" s="78"/>
      <c r="AB120" s="78"/>
      <c r="AC120" s="78"/>
      <c r="AD120" s="78"/>
      <c r="AE120" s="78"/>
      <c r="AF120" s="78"/>
      <c r="AG120" s="78"/>
      <c r="AH120" s="78"/>
      <c r="AI120" s="78"/>
    </row>
    <row r="121" spans="1:35">
      <c r="A121" s="29" t="s">
        <v>1466</v>
      </c>
      <c r="B121" s="327" t="s">
        <v>815</v>
      </c>
      <c r="C121" s="327" t="s">
        <v>4344</v>
      </c>
      <c r="D121" s="327" t="s">
        <v>4345</v>
      </c>
      <c r="E121" s="78"/>
      <c r="F121" s="78"/>
      <c r="G121" s="78"/>
      <c r="H121" s="78">
        <v>2</v>
      </c>
      <c r="I121" s="78"/>
      <c r="J121" s="78"/>
      <c r="K121" s="78"/>
      <c r="L121" s="78"/>
      <c r="M121" s="29" t="s">
        <v>1467</v>
      </c>
      <c r="O121" s="29">
        <v>6</v>
      </c>
      <c r="P121" s="29">
        <v>667206</v>
      </c>
      <c r="Q121" s="29">
        <v>147138</v>
      </c>
      <c r="R121" s="115">
        <v>40453</v>
      </c>
      <c r="W121" s="78"/>
      <c r="X121" s="78"/>
      <c r="Y121" s="78"/>
      <c r="Z121" s="78"/>
      <c r="AA121" s="78"/>
      <c r="AB121" s="78"/>
      <c r="AC121" s="78"/>
      <c r="AD121" s="78"/>
      <c r="AE121" s="78"/>
      <c r="AF121" s="78"/>
      <c r="AG121" s="78"/>
      <c r="AH121" s="78"/>
      <c r="AI121" s="78"/>
    </row>
    <row r="122" spans="1:35">
      <c r="A122" s="29" t="s">
        <v>1466</v>
      </c>
      <c r="B122" s="327" t="s">
        <v>820</v>
      </c>
      <c r="C122" s="327" t="s">
        <v>4346</v>
      </c>
      <c r="D122" s="327" t="s">
        <v>4347</v>
      </c>
      <c r="E122" s="78"/>
      <c r="F122" s="78"/>
      <c r="G122" s="78"/>
      <c r="H122" s="78">
        <v>2</v>
      </c>
      <c r="I122" s="78">
        <v>2</v>
      </c>
      <c r="J122" s="78"/>
      <c r="K122" s="78"/>
      <c r="L122" s="78"/>
      <c r="M122" s="29" t="s">
        <v>1467</v>
      </c>
      <c r="O122" s="29">
        <v>6</v>
      </c>
      <c r="P122" s="29">
        <v>667206</v>
      </c>
      <c r="Q122" s="29">
        <v>147138</v>
      </c>
      <c r="R122" s="115">
        <v>40453</v>
      </c>
      <c r="W122" s="78"/>
      <c r="X122" s="78"/>
      <c r="Y122" s="78"/>
      <c r="Z122" s="78"/>
      <c r="AA122" s="78"/>
      <c r="AB122" s="78"/>
      <c r="AC122" s="78"/>
      <c r="AD122" s="78"/>
      <c r="AE122" s="78"/>
      <c r="AF122" s="78"/>
      <c r="AG122" s="78"/>
      <c r="AH122" s="78"/>
      <c r="AI122" s="78"/>
    </row>
    <row r="123" spans="1:35">
      <c r="A123" s="29" t="s">
        <v>1466</v>
      </c>
      <c r="B123" s="78" t="s">
        <v>113</v>
      </c>
      <c r="C123" s="78" t="s">
        <v>4353</v>
      </c>
      <c r="D123" s="78" t="s">
        <v>4354</v>
      </c>
      <c r="E123" s="78"/>
      <c r="F123" s="78"/>
      <c r="G123" s="78"/>
      <c r="H123" s="78">
        <v>44</v>
      </c>
      <c r="I123" s="78"/>
      <c r="J123" s="78"/>
      <c r="K123" s="78"/>
      <c r="L123" s="78"/>
      <c r="M123" s="29" t="s">
        <v>1467</v>
      </c>
      <c r="O123" s="29">
        <v>6</v>
      </c>
      <c r="P123" s="29">
        <v>667206</v>
      </c>
      <c r="Q123" s="29">
        <v>147138</v>
      </c>
      <c r="R123" s="115">
        <v>40453</v>
      </c>
      <c r="W123" s="78"/>
      <c r="X123" s="78"/>
      <c r="Y123" s="78"/>
      <c r="Z123" s="78"/>
      <c r="AA123" s="78"/>
      <c r="AB123" s="78"/>
      <c r="AC123" s="78"/>
      <c r="AD123" s="78"/>
      <c r="AE123" s="78"/>
      <c r="AF123" s="78"/>
      <c r="AG123" s="78"/>
      <c r="AH123" s="78"/>
      <c r="AI123" s="78"/>
    </row>
    <row r="124" spans="1:35">
      <c r="A124" s="29" t="s">
        <v>1466</v>
      </c>
      <c r="B124" s="78" t="s">
        <v>899</v>
      </c>
      <c r="C124" s="78" t="s">
        <v>4447</v>
      </c>
      <c r="D124" s="78" t="s">
        <v>4334</v>
      </c>
      <c r="E124" s="78"/>
      <c r="F124" s="78"/>
      <c r="G124" s="78"/>
      <c r="H124" s="78">
        <v>4</v>
      </c>
      <c r="I124" s="78"/>
      <c r="J124" s="78"/>
      <c r="K124" s="78"/>
      <c r="L124" s="78"/>
      <c r="M124" s="29" t="s">
        <v>1467</v>
      </c>
      <c r="O124" s="29">
        <v>6</v>
      </c>
      <c r="P124" s="29">
        <v>667206</v>
      </c>
      <c r="Q124" s="29">
        <v>147138</v>
      </c>
      <c r="R124" s="115">
        <v>40453</v>
      </c>
      <c r="W124" s="78"/>
      <c r="X124" s="78"/>
      <c r="Y124" s="78"/>
      <c r="Z124" s="78"/>
      <c r="AA124" s="78"/>
      <c r="AB124" s="78"/>
      <c r="AC124" s="78"/>
      <c r="AD124" s="78"/>
      <c r="AE124" s="78"/>
      <c r="AF124" s="78"/>
      <c r="AG124" s="78"/>
      <c r="AH124" s="78"/>
      <c r="AI124" s="78"/>
    </row>
    <row r="125" spans="1:35">
      <c r="A125" s="29" t="s">
        <v>1466</v>
      </c>
      <c r="B125" s="78" t="s">
        <v>912</v>
      </c>
      <c r="C125" s="78" t="s">
        <v>4448</v>
      </c>
      <c r="D125" s="78"/>
      <c r="E125" s="78"/>
      <c r="F125" s="78"/>
      <c r="G125" s="78"/>
      <c r="H125" s="78">
        <v>3</v>
      </c>
      <c r="I125" s="78"/>
      <c r="J125" s="78"/>
      <c r="K125" s="78"/>
      <c r="L125" s="78"/>
      <c r="M125" s="29" t="s">
        <v>1467</v>
      </c>
      <c r="O125" s="29">
        <v>6</v>
      </c>
      <c r="P125" s="29">
        <v>667206</v>
      </c>
      <c r="Q125" s="29">
        <v>147138</v>
      </c>
      <c r="R125" s="115">
        <v>40453</v>
      </c>
      <c r="W125" s="78"/>
      <c r="X125" s="78"/>
      <c r="Y125" s="78"/>
      <c r="Z125" s="78"/>
      <c r="AA125" s="78"/>
      <c r="AB125" s="78"/>
      <c r="AC125" s="78"/>
      <c r="AD125" s="78"/>
      <c r="AE125" s="78"/>
      <c r="AF125" s="78"/>
      <c r="AG125" s="78"/>
      <c r="AH125" s="78"/>
      <c r="AI125" s="78"/>
    </row>
    <row r="126" spans="1:35">
      <c r="A126" s="29" t="s">
        <v>1466</v>
      </c>
      <c r="B126" s="78" t="s">
        <v>930</v>
      </c>
      <c r="C126" s="78" t="s">
        <v>4449</v>
      </c>
      <c r="D126" s="78" t="s">
        <v>4343</v>
      </c>
      <c r="E126" s="78"/>
      <c r="F126" s="78"/>
      <c r="G126" s="78"/>
      <c r="H126" s="78">
        <v>4</v>
      </c>
      <c r="I126" s="78">
        <v>2</v>
      </c>
      <c r="J126" s="78"/>
      <c r="K126" s="78"/>
      <c r="L126" s="78"/>
      <c r="M126" s="29" t="s">
        <v>1467</v>
      </c>
      <c r="O126" s="29">
        <v>6</v>
      </c>
      <c r="P126" s="29">
        <v>667206</v>
      </c>
      <c r="Q126" s="29">
        <v>147138</v>
      </c>
      <c r="R126" s="115">
        <v>40453</v>
      </c>
      <c r="W126" s="78"/>
      <c r="X126" s="78"/>
      <c r="Y126" s="78"/>
      <c r="Z126" s="78"/>
      <c r="AA126" s="78"/>
      <c r="AB126" s="78"/>
      <c r="AC126" s="78"/>
      <c r="AD126" s="78"/>
      <c r="AE126" s="78"/>
      <c r="AF126" s="78"/>
      <c r="AG126" s="78"/>
      <c r="AH126" s="78"/>
      <c r="AI126" s="78"/>
    </row>
    <row r="127" spans="1:35">
      <c r="A127" s="29" t="s">
        <v>1466</v>
      </c>
      <c r="B127" s="78" t="s">
        <v>942</v>
      </c>
      <c r="C127" s="78" t="s">
        <v>4416</v>
      </c>
      <c r="D127" s="78" t="s">
        <v>4417</v>
      </c>
      <c r="E127" s="78"/>
      <c r="F127" s="78"/>
      <c r="G127" s="78"/>
      <c r="H127" s="78">
        <v>3</v>
      </c>
      <c r="I127" s="78"/>
      <c r="J127" s="78"/>
      <c r="K127" s="78"/>
      <c r="L127" s="78"/>
      <c r="M127" s="29" t="s">
        <v>1467</v>
      </c>
      <c r="O127" s="29">
        <v>6</v>
      </c>
      <c r="P127" s="29">
        <v>667206</v>
      </c>
      <c r="Q127" s="29">
        <v>147138</v>
      </c>
      <c r="R127" s="115">
        <v>40453</v>
      </c>
      <c r="W127" s="78"/>
      <c r="X127" s="78"/>
      <c r="Y127" s="78"/>
      <c r="Z127" s="78"/>
      <c r="AA127" s="78"/>
      <c r="AB127" s="78"/>
      <c r="AC127" s="78"/>
      <c r="AD127" s="78"/>
      <c r="AE127" s="78"/>
      <c r="AF127" s="78"/>
      <c r="AG127" s="78"/>
      <c r="AH127" s="78"/>
      <c r="AI127" s="78"/>
    </row>
    <row r="128" spans="1:35">
      <c r="A128" s="29" t="s">
        <v>1466</v>
      </c>
      <c r="B128" s="78" t="s">
        <v>956</v>
      </c>
      <c r="C128" s="78" t="s">
        <v>4356</v>
      </c>
      <c r="D128" s="78"/>
      <c r="E128" s="78"/>
      <c r="F128" s="78"/>
      <c r="G128" s="78"/>
      <c r="H128" s="78">
        <v>2</v>
      </c>
      <c r="I128" s="78"/>
      <c r="J128" s="78"/>
      <c r="K128" s="78"/>
      <c r="L128" s="489" t="s">
        <v>4357</v>
      </c>
      <c r="M128" s="29" t="s">
        <v>1467</v>
      </c>
      <c r="O128" s="29">
        <v>6</v>
      </c>
      <c r="P128" s="29">
        <v>667206</v>
      </c>
      <c r="Q128" s="29">
        <v>147138</v>
      </c>
      <c r="R128" s="115">
        <v>40453</v>
      </c>
      <c r="W128" s="78"/>
      <c r="X128" s="78"/>
      <c r="Y128" s="78"/>
      <c r="Z128" s="78"/>
      <c r="AA128" s="78"/>
      <c r="AB128" s="78"/>
      <c r="AC128" s="78"/>
      <c r="AD128" s="78"/>
      <c r="AE128" s="78"/>
      <c r="AF128" s="78"/>
      <c r="AG128" s="78"/>
      <c r="AH128" s="78"/>
      <c r="AI128" s="78"/>
    </row>
    <row r="129" spans="1:35">
      <c r="A129" s="29" t="s">
        <v>1466</v>
      </c>
      <c r="B129" s="78" t="s">
        <v>1006</v>
      </c>
      <c r="C129" s="78" t="s">
        <v>4368</v>
      </c>
      <c r="D129" s="78" t="s">
        <v>4334</v>
      </c>
      <c r="E129" s="78"/>
      <c r="F129" s="78"/>
      <c r="G129" s="78"/>
      <c r="H129" s="78">
        <v>1</v>
      </c>
      <c r="I129" s="78"/>
      <c r="J129" s="78"/>
      <c r="K129" s="78"/>
      <c r="L129" s="78"/>
      <c r="M129" s="29" t="s">
        <v>1467</v>
      </c>
      <c r="O129" s="29">
        <v>6</v>
      </c>
      <c r="P129" s="29">
        <v>667206</v>
      </c>
      <c r="Q129" s="29">
        <v>147138</v>
      </c>
      <c r="R129" s="115">
        <v>40453</v>
      </c>
      <c r="W129" s="78"/>
      <c r="X129" s="78"/>
      <c r="Y129" s="78"/>
      <c r="Z129" s="78"/>
      <c r="AA129" s="78"/>
      <c r="AB129" s="78"/>
      <c r="AC129" s="78"/>
      <c r="AD129" s="78"/>
      <c r="AE129" s="78"/>
      <c r="AF129" s="78"/>
      <c r="AG129" s="78"/>
      <c r="AH129" s="78"/>
      <c r="AI129" s="78"/>
    </row>
    <row r="130" spans="1:35">
      <c r="A130" s="29" t="s">
        <v>1466</v>
      </c>
      <c r="B130" s="78" t="s">
        <v>1184</v>
      </c>
      <c r="C130" s="78" t="s">
        <v>4315</v>
      </c>
      <c r="D130" s="78"/>
      <c r="E130" s="78"/>
      <c r="F130" s="78"/>
      <c r="G130" s="78"/>
      <c r="H130" s="78">
        <v>2</v>
      </c>
      <c r="I130" s="78"/>
      <c r="J130" s="78"/>
      <c r="K130" s="78"/>
      <c r="L130" s="78"/>
      <c r="M130" s="29" t="s">
        <v>1467</v>
      </c>
      <c r="O130" s="29">
        <v>6</v>
      </c>
      <c r="P130" s="29">
        <v>667206</v>
      </c>
      <c r="Q130" s="29">
        <v>147138</v>
      </c>
      <c r="R130" s="115">
        <v>40453</v>
      </c>
      <c r="W130" s="78"/>
      <c r="X130" s="78"/>
      <c r="Y130" s="78"/>
      <c r="Z130" s="78"/>
      <c r="AA130" s="78"/>
      <c r="AB130" s="78"/>
      <c r="AC130" s="78"/>
      <c r="AD130" s="78"/>
      <c r="AE130" s="78"/>
      <c r="AF130" s="78"/>
      <c r="AG130" s="78"/>
      <c r="AH130" s="78"/>
      <c r="AI130" s="78"/>
    </row>
    <row r="131" spans="1:35">
      <c r="A131" s="29" t="s">
        <v>1466</v>
      </c>
      <c r="B131" s="78" t="s">
        <v>1294</v>
      </c>
      <c r="C131" s="78" t="s">
        <v>4393</v>
      </c>
      <c r="D131" s="78" t="s">
        <v>4394</v>
      </c>
      <c r="E131" s="78"/>
      <c r="F131" s="78"/>
      <c r="G131" s="78"/>
      <c r="H131" s="78">
        <v>1</v>
      </c>
      <c r="I131" s="78"/>
      <c r="J131" s="78"/>
      <c r="K131" s="78"/>
      <c r="L131" s="78"/>
      <c r="M131" s="29" t="s">
        <v>1467</v>
      </c>
      <c r="O131" s="29">
        <v>6</v>
      </c>
      <c r="P131" s="29">
        <v>667206</v>
      </c>
      <c r="Q131" s="29">
        <v>147138</v>
      </c>
      <c r="R131" s="115">
        <v>40453</v>
      </c>
      <c r="W131" s="78"/>
      <c r="X131" s="78"/>
      <c r="Y131" s="78"/>
      <c r="Z131" s="78"/>
      <c r="AA131" s="78"/>
      <c r="AB131" s="78"/>
      <c r="AC131" s="78"/>
      <c r="AD131" s="78"/>
      <c r="AE131" s="78"/>
      <c r="AF131" s="78"/>
      <c r="AG131" s="78"/>
      <c r="AH131" s="78"/>
      <c r="AI131" s="78"/>
    </row>
    <row r="132" spans="1:35">
      <c r="A132" s="617" t="s">
        <v>1473</v>
      </c>
      <c r="B132" s="700" t="s">
        <v>676</v>
      </c>
      <c r="C132" s="700" t="s">
        <v>4450</v>
      </c>
      <c r="D132" s="700" t="s">
        <v>4451</v>
      </c>
      <c r="E132" s="700"/>
      <c r="F132" s="700"/>
      <c r="G132" s="700"/>
      <c r="H132" s="700">
        <v>1</v>
      </c>
      <c r="I132" s="700">
        <v>1</v>
      </c>
      <c r="J132" s="700"/>
      <c r="K132" s="700"/>
      <c r="L132" s="700"/>
      <c r="M132" s="617" t="s">
        <v>1474</v>
      </c>
      <c r="N132" s="617"/>
      <c r="O132" s="617">
        <v>7</v>
      </c>
      <c r="P132" s="617">
        <v>668807</v>
      </c>
      <c r="Q132" s="617">
        <v>148344</v>
      </c>
      <c r="R132" s="701">
        <v>40453</v>
      </c>
      <c r="S132" s="700"/>
      <c r="T132" s="700"/>
      <c r="U132" s="700"/>
      <c r="V132" s="700"/>
      <c r="W132" s="700"/>
      <c r="X132" s="700"/>
      <c r="Y132" s="700"/>
      <c r="Z132" s="700"/>
      <c r="AA132" s="700"/>
      <c r="AB132" s="700"/>
      <c r="AC132" s="700"/>
      <c r="AD132" s="700"/>
      <c r="AE132" s="700"/>
      <c r="AF132" s="700"/>
      <c r="AG132" s="700"/>
      <c r="AH132" s="700"/>
      <c r="AI132" s="700"/>
    </row>
    <row r="133" spans="1:35">
      <c r="A133" s="91" t="s">
        <v>1473</v>
      </c>
      <c r="B133" s="327" t="s">
        <v>816</v>
      </c>
      <c r="C133" s="327" t="s">
        <v>4306</v>
      </c>
      <c r="D133" s="327" t="s">
        <v>4307</v>
      </c>
      <c r="E133" s="78"/>
      <c r="F133" s="78"/>
      <c r="G133" s="78"/>
      <c r="H133" s="78">
        <v>400</v>
      </c>
      <c r="I133" s="78"/>
      <c r="J133" s="78">
        <v>19</v>
      </c>
      <c r="K133" s="78"/>
      <c r="L133" s="78"/>
      <c r="M133" s="91" t="s">
        <v>1474</v>
      </c>
      <c r="N133" s="91"/>
      <c r="O133" s="91">
        <v>7</v>
      </c>
      <c r="P133" s="91">
        <v>668807</v>
      </c>
      <c r="Q133" s="91">
        <v>148344</v>
      </c>
      <c r="R133" s="702">
        <v>40453</v>
      </c>
      <c r="S133" s="68"/>
      <c r="T133" s="68">
        <v>15</v>
      </c>
      <c r="U133" s="68">
        <v>2</v>
      </c>
      <c r="V133" s="68"/>
      <c r="W133" s="78"/>
      <c r="X133" s="78">
        <v>1</v>
      </c>
      <c r="Y133" s="78">
        <v>1</v>
      </c>
      <c r="Z133" s="78"/>
      <c r="AA133" s="78"/>
      <c r="AB133" s="78"/>
      <c r="AC133" s="78"/>
      <c r="AD133" s="78"/>
      <c r="AE133" s="78"/>
      <c r="AF133" s="78"/>
      <c r="AG133" s="78"/>
      <c r="AH133" s="78"/>
      <c r="AI133" s="78"/>
    </row>
    <row r="134" spans="1:35">
      <c r="A134" s="91" t="s">
        <v>1473</v>
      </c>
      <c r="B134" s="327" t="s">
        <v>818</v>
      </c>
      <c r="C134" s="327" t="s">
        <v>4308</v>
      </c>
      <c r="D134" s="327" t="s">
        <v>4309</v>
      </c>
      <c r="E134" s="78"/>
      <c r="F134" s="78"/>
      <c r="G134" s="78"/>
      <c r="H134" s="78">
        <v>1</v>
      </c>
      <c r="I134" s="78"/>
      <c r="J134" s="78"/>
      <c r="K134" s="78"/>
      <c r="L134" s="78"/>
      <c r="M134" s="91" t="s">
        <v>1474</v>
      </c>
      <c r="N134" s="91"/>
      <c r="O134" s="91">
        <v>7</v>
      </c>
      <c r="P134" s="91">
        <v>668807</v>
      </c>
      <c r="Q134" s="91">
        <v>148344</v>
      </c>
      <c r="R134" s="702">
        <v>40453</v>
      </c>
      <c r="S134" s="68"/>
      <c r="T134" s="68"/>
      <c r="U134" s="68"/>
      <c r="V134" s="68"/>
      <c r="W134" s="78"/>
      <c r="X134" s="78"/>
      <c r="Y134" s="78"/>
      <c r="Z134" s="78"/>
      <c r="AA134" s="78"/>
      <c r="AB134" s="78"/>
      <c r="AC134" s="78"/>
      <c r="AD134" s="78"/>
      <c r="AE134" s="78"/>
      <c r="AF134" s="78"/>
      <c r="AG134" s="78"/>
      <c r="AH134" s="78"/>
      <c r="AI134" s="78"/>
    </row>
    <row r="135" spans="1:35">
      <c r="A135" s="91" t="s">
        <v>1473</v>
      </c>
      <c r="B135" s="327" t="s">
        <v>850</v>
      </c>
      <c r="C135" s="327" t="s">
        <v>4312</v>
      </c>
      <c r="D135" s="327" t="s">
        <v>4309</v>
      </c>
      <c r="E135" s="78"/>
      <c r="F135" s="78"/>
      <c r="G135" s="78"/>
      <c r="H135" s="78">
        <v>2</v>
      </c>
      <c r="I135" s="78"/>
      <c r="J135" s="78"/>
      <c r="K135" s="78"/>
      <c r="L135" s="78"/>
      <c r="M135" s="91" t="s">
        <v>1474</v>
      </c>
      <c r="N135" s="91"/>
      <c r="O135" s="91">
        <v>7</v>
      </c>
      <c r="P135" s="91">
        <v>668807</v>
      </c>
      <c r="Q135" s="91">
        <v>148344</v>
      </c>
      <c r="R135" s="702">
        <v>40453</v>
      </c>
      <c r="S135" s="68"/>
      <c r="T135" s="68"/>
      <c r="U135" s="68"/>
      <c r="V135" s="68"/>
      <c r="W135" s="78"/>
      <c r="X135" s="78"/>
      <c r="Y135" s="78"/>
      <c r="Z135" s="78"/>
      <c r="AA135" s="78"/>
      <c r="AB135" s="78"/>
      <c r="AC135" s="78"/>
      <c r="AD135" s="78"/>
      <c r="AE135" s="78"/>
      <c r="AF135" s="78"/>
      <c r="AG135" s="78"/>
      <c r="AH135" s="78"/>
      <c r="AI135" s="78"/>
    </row>
    <row r="136" spans="1:35">
      <c r="A136" s="91" t="s">
        <v>1473</v>
      </c>
      <c r="B136" s="327" t="s">
        <v>864</v>
      </c>
      <c r="C136" s="327" t="s">
        <v>4322</v>
      </c>
      <c r="D136" s="78"/>
      <c r="E136" s="78"/>
      <c r="F136" s="78"/>
      <c r="G136" s="78"/>
      <c r="H136" s="78">
        <v>1</v>
      </c>
      <c r="I136" s="78"/>
      <c r="J136" s="78"/>
      <c r="K136" s="78"/>
      <c r="L136" s="78"/>
      <c r="M136" s="91" t="s">
        <v>1474</v>
      </c>
      <c r="N136" s="91"/>
      <c r="O136" s="91">
        <v>7</v>
      </c>
      <c r="P136" s="91">
        <v>668807</v>
      </c>
      <c r="Q136" s="91">
        <v>148344</v>
      </c>
      <c r="R136" s="702">
        <v>40453</v>
      </c>
      <c r="S136" s="68"/>
      <c r="T136" s="68"/>
      <c r="U136" s="68"/>
      <c r="V136" s="68"/>
      <c r="W136" s="78"/>
      <c r="X136" s="78"/>
      <c r="Y136" s="78"/>
      <c r="Z136" s="78"/>
      <c r="AA136" s="78"/>
      <c r="AB136" s="78"/>
      <c r="AC136" s="78"/>
      <c r="AD136" s="78"/>
      <c r="AE136" s="78"/>
      <c r="AF136" s="78"/>
      <c r="AG136" s="78"/>
      <c r="AH136" s="78"/>
      <c r="AI136" s="78"/>
    </row>
    <row r="137" spans="1:35">
      <c r="A137" s="91" t="s">
        <v>1473</v>
      </c>
      <c r="B137" s="78" t="s">
        <v>883</v>
      </c>
      <c r="C137" s="78" t="s">
        <v>4313</v>
      </c>
      <c r="D137" s="78" t="s">
        <v>4314</v>
      </c>
      <c r="E137" s="78"/>
      <c r="F137" s="78"/>
      <c r="G137" s="78"/>
      <c r="H137" s="78">
        <v>1</v>
      </c>
      <c r="I137" s="78"/>
      <c r="J137" s="78"/>
      <c r="K137" s="78"/>
      <c r="L137" s="78"/>
      <c r="M137" s="91" t="s">
        <v>1474</v>
      </c>
      <c r="N137" s="91"/>
      <c r="O137" s="91">
        <v>7</v>
      </c>
      <c r="P137" s="91">
        <v>668807</v>
      </c>
      <c r="Q137" s="91">
        <v>148344</v>
      </c>
      <c r="R137" s="702">
        <v>40453</v>
      </c>
      <c r="S137" s="68"/>
      <c r="T137" s="68"/>
      <c r="U137" s="68"/>
      <c r="V137" s="68"/>
      <c r="W137" s="78"/>
      <c r="X137" s="78"/>
      <c r="Y137" s="78"/>
      <c r="Z137" s="78"/>
      <c r="AA137" s="78"/>
      <c r="AB137" s="78"/>
      <c r="AC137" s="78"/>
      <c r="AD137" s="78"/>
      <c r="AE137" s="78"/>
      <c r="AF137" s="78"/>
      <c r="AG137" s="78"/>
      <c r="AH137" s="78"/>
      <c r="AI137" s="78"/>
    </row>
    <row r="138" spans="1:35">
      <c r="A138" t="s">
        <v>1473</v>
      </c>
      <c r="B138" s="78" t="s">
        <v>956</v>
      </c>
      <c r="C138" s="78" t="s">
        <v>4356</v>
      </c>
      <c r="D138" s="78"/>
      <c r="E138" s="78"/>
      <c r="F138" s="78"/>
      <c r="G138" s="78"/>
      <c r="H138" s="78">
        <v>2</v>
      </c>
      <c r="I138" s="78"/>
      <c r="J138" s="78"/>
      <c r="K138" s="78"/>
      <c r="L138" s="489" t="s">
        <v>4357</v>
      </c>
      <c r="M138" t="s">
        <v>1474</v>
      </c>
      <c r="O138">
        <v>7</v>
      </c>
      <c r="P138">
        <v>668807</v>
      </c>
      <c r="Q138">
        <v>148344</v>
      </c>
      <c r="R138" s="115">
        <v>40453</v>
      </c>
      <c r="W138" s="78"/>
      <c r="X138" s="78"/>
      <c r="Y138" s="78"/>
      <c r="Z138" s="78"/>
      <c r="AA138" s="78"/>
      <c r="AB138" s="78"/>
      <c r="AC138" s="78"/>
      <c r="AD138" s="78"/>
      <c r="AE138" s="78"/>
      <c r="AF138" s="78"/>
      <c r="AG138" s="78"/>
      <c r="AH138" s="78"/>
      <c r="AI138" s="78"/>
    </row>
    <row r="139" spans="1:35">
      <c r="A139" s="91" t="s">
        <v>1473</v>
      </c>
      <c r="B139" s="78" t="s">
        <v>1294</v>
      </c>
      <c r="C139" s="78" t="s">
        <v>4393</v>
      </c>
      <c r="D139" s="78" t="s">
        <v>4394</v>
      </c>
      <c r="E139" s="78"/>
      <c r="F139" s="78"/>
      <c r="G139" s="78"/>
      <c r="H139" s="78">
        <v>1</v>
      </c>
      <c r="I139" s="78"/>
      <c r="J139" s="78"/>
      <c r="K139" s="78"/>
      <c r="L139" s="78"/>
      <c r="M139" s="91" t="s">
        <v>1474</v>
      </c>
      <c r="N139" s="91"/>
      <c r="O139" s="91">
        <v>7</v>
      </c>
      <c r="P139" s="91">
        <v>668807</v>
      </c>
      <c r="Q139" s="91">
        <v>148344</v>
      </c>
      <c r="R139" s="702">
        <v>40453</v>
      </c>
      <c r="S139" s="68"/>
      <c r="T139" s="68"/>
      <c r="U139" s="68"/>
      <c r="V139" s="68"/>
      <c r="W139" s="78"/>
      <c r="X139" s="78"/>
      <c r="Y139" s="78"/>
      <c r="Z139" s="78"/>
      <c r="AA139" s="78"/>
      <c r="AB139" s="78"/>
      <c r="AC139" s="78"/>
      <c r="AD139" s="78"/>
      <c r="AE139" s="78"/>
      <c r="AF139" s="78"/>
      <c r="AG139" s="78"/>
      <c r="AH139" s="78"/>
      <c r="AI139" s="78"/>
    </row>
    <row r="140" spans="1:35">
      <c r="A140" s="91" t="s">
        <v>1473</v>
      </c>
      <c r="B140" s="78" t="s">
        <v>117</v>
      </c>
      <c r="C140" s="78" t="s">
        <v>4400</v>
      </c>
      <c r="D140" s="78"/>
      <c r="E140" s="78"/>
      <c r="F140" s="78"/>
      <c r="G140" s="78"/>
      <c r="H140" s="78">
        <v>8</v>
      </c>
      <c r="I140" s="78"/>
      <c r="J140" s="78"/>
      <c r="K140" s="78"/>
      <c r="L140" s="489" t="s">
        <v>4401</v>
      </c>
      <c r="M140" s="91" t="s">
        <v>1474</v>
      </c>
      <c r="N140" s="91"/>
      <c r="O140" s="91">
        <v>7</v>
      </c>
      <c r="P140" s="91">
        <v>668807</v>
      </c>
      <c r="Q140" s="91">
        <v>148344</v>
      </c>
      <c r="R140" s="702">
        <v>40453</v>
      </c>
      <c r="S140" s="68"/>
      <c r="T140" s="68"/>
      <c r="U140" s="68"/>
      <c r="V140" s="68"/>
      <c r="W140" s="78"/>
      <c r="X140" s="78"/>
      <c r="Y140" s="78"/>
      <c r="Z140" s="78"/>
      <c r="AA140" s="78"/>
      <c r="AB140" s="78"/>
      <c r="AC140" s="78"/>
      <c r="AD140" s="78"/>
      <c r="AE140" s="78"/>
      <c r="AF140" s="78"/>
      <c r="AG140" s="78"/>
      <c r="AH140" s="78"/>
      <c r="AI140" s="78"/>
    </row>
    <row r="141" spans="1:35">
      <c r="A141" s="617" t="s">
        <v>1481</v>
      </c>
      <c r="B141" s="703" t="s">
        <v>791</v>
      </c>
      <c r="C141" s="703" t="s">
        <v>4300</v>
      </c>
      <c r="D141" s="703" t="s">
        <v>4301</v>
      </c>
      <c r="E141" s="700"/>
      <c r="F141" s="700"/>
      <c r="G141" s="700"/>
      <c r="H141" s="700">
        <v>10</v>
      </c>
      <c r="I141" s="700">
        <v>7</v>
      </c>
      <c r="J141" s="700"/>
      <c r="K141" s="700"/>
      <c r="L141" s="700"/>
      <c r="M141" s="617" t="s">
        <v>1482</v>
      </c>
      <c r="N141" s="617"/>
      <c r="O141" s="617">
        <v>8</v>
      </c>
      <c r="P141" s="617">
        <v>668860</v>
      </c>
      <c r="Q141" s="617">
        <v>148321</v>
      </c>
      <c r="R141" s="701">
        <v>40453</v>
      </c>
      <c r="S141" s="617"/>
      <c r="T141" s="617"/>
      <c r="U141" s="617"/>
      <c r="V141" s="617"/>
      <c r="W141" s="700"/>
      <c r="X141" s="700"/>
      <c r="Y141" s="700"/>
      <c r="Z141" s="700"/>
      <c r="AA141" s="700"/>
      <c r="AB141" s="700"/>
      <c r="AC141" s="700"/>
      <c r="AD141" s="700"/>
      <c r="AE141" s="700"/>
      <c r="AF141" s="700"/>
      <c r="AG141" s="700"/>
      <c r="AH141" s="700"/>
      <c r="AI141" s="700"/>
    </row>
    <row r="142" spans="1:35">
      <c r="A142" t="s">
        <v>1481</v>
      </c>
      <c r="B142" s="327" t="s">
        <v>806</v>
      </c>
      <c r="C142" s="327" t="s">
        <v>4304</v>
      </c>
      <c r="D142" s="327" t="s">
        <v>4305</v>
      </c>
      <c r="E142" s="78"/>
      <c r="F142" s="78"/>
      <c r="G142" s="78"/>
      <c r="H142" s="78">
        <v>44</v>
      </c>
      <c r="I142" s="78"/>
      <c r="J142" s="78">
        <v>2</v>
      </c>
      <c r="K142" s="78"/>
      <c r="L142" s="78"/>
      <c r="M142" t="s">
        <v>1482</v>
      </c>
      <c r="O142">
        <v>8</v>
      </c>
      <c r="P142">
        <v>668860</v>
      </c>
      <c r="Q142">
        <v>148321</v>
      </c>
      <c r="R142" s="115">
        <v>40453</v>
      </c>
      <c r="T142">
        <v>2</v>
      </c>
      <c r="W142" s="78"/>
      <c r="X142" s="78"/>
      <c r="Y142" s="78"/>
      <c r="Z142" s="78"/>
      <c r="AA142" s="78"/>
      <c r="AB142" s="78"/>
      <c r="AC142" s="78"/>
      <c r="AD142" s="78"/>
      <c r="AE142" s="78"/>
      <c r="AF142" s="78"/>
      <c r="AG142" s="78"/>
      <c r="AH142" s="78"/>
      <c r="AI142" s="78"/>
    </row>
    <row r="143" spans="1:35">
      <c r="A143" t="s">
        <v>1481</v>
      </c>
      <c r="B143" s="327" t="s">
        <v>816</v>
      </c>
      <c r="C143" s="327" t="s">
        <v>4306</v>
      </c>
      <c r="D143" s="327" t="s">
        <v>4307</v>
      </c>
      <c r="E143" s="78"/>
      <c r="F143" s="78"/>
      <c r="G143" s="78"/>
      <c r="H143" s="78">
        <v>307</v>
      </c>
      <c r="I143" s="78"/>
      <c r="J143" s="78">
        <v>7</v>
      </c>
      <c r="K143" s="78"/>
      <c r="L143" s="78"/>
      <c r="M143" t="s">
        <v>1482</v>
      </c>
      <c r="O143">
        <v>8</v>
      </c>
      <c r="P143">
        <v>668860</v>
      </c>
      <c r="Q143">
        <v>148321</v>
      </c>
      <c r="R143" s="115">
        <v>40453</v>
      </c>
      <c r="T143">
        <v>7</v>
      </c>
      <c r="W143" s="78"/>
      <c r="X143" s="78"/>
      <c r="Y143" s="78"/>
      <c r="Z143" s="78"/>
      <c r="AA143" s="78"/>
      <c r="AB143" s="78"/>
      <c r="AC143" s="78"/>
      <c r="AD143" s="78"/>
      <c r="AE143" s="78"/>
      <c r="AF143" s="78"/>
      <c r="AG143" s="78"/>
      <c r="AH143" s="78"/>
      <c r="AI143" s="78"/>
    </row>
    <row r="144" spans="1:35">
      <c r="A144" t="s">
        <v>1481</v>
      </c>
      <c r="B144" s="327" t="s">
        <v>818</v>
      </c>
      <c r="C144" s="327" t="s">
        <v>4308</v>
      </c>
      <c r="D144" s="327" t="s">
        <v>4309</v>
      </c>
      <c r="E144" s="78"/>
      <c r="F144" s="78"/>
      <c r="G144" s="78"/>
      <c r="H144" s="78">
        <v>12</v>
      </c>
      <c r="I144" s="78"/>
      <c r="J144" s="78"/>
      <c r="K144" s="78"/>
      <c r="L144" s="78"/>
      <c r="M144" t="s">
        <v>1482</v>
      </c>
      <c r="O144">
        <v>8</v>
      </c>
      <c r="P144">
        <v>668860</v>
      </c>
      <c r="Q144">
        <v>148321</v>
      </c>
      <c r="R144" s="115">
        <v>40453</v>
      </c>
      <c r="W144" s="78"/>
      <c r="X144" s="78"/>
      <c r="Y144" s="78"/>
      <c r="Z144" s="78"/>
      <c r="AA144" s="78"/>
      <c r="AB144" s="78"/>
      <c r="AC144" s="78"/>
      <c r="AD144" s="78"/>
      <c r="AE144" s="78"/>
      <c r="AF144" s="78"/>
      <c r="AG144" s="78"/>
      <c r="AH144" s="78"/>
      <c r="AI144" s="78"/>
    </row>
    <row r="145" spans="1:35">
      <c r="A145" t="s">
        <v>1481</v>
      </c>
      <c r="B145" s="327" t="s">
        <v>819</v>
      </c>
      <c r="C145" s="327" t="s">
        <v>4310</v>
      </c>
      <c r="D145" s="327" t="s">
        <v>4311</v>
      </c>
      <c r="E145" s="78"/>
      <c r="F145" s="78"/>
      <c r="G145" s="78"/>
      <c r="H145" s="78">
        <v>2</v>
      </c>
      <c r="I145" s="78"/>
      <c r="J145" s="78"/>
      <c r="K145" s="78"/>
      <c r="L145" s="78"/>
      <c r="M145" t="s">
        <v>1482</v>
      </c>
      <c r="O145">
        <v>8</v>
      </c>
      <c r="P145">
        <v>668860</v>
      </c>
      <c r="Q145">
        <v>148321</v>
      </c>
      <c r="R145" s="115">
        <v>40453</v>
      </c>
      <c r="W145" s="78"/>
      <c r="X145" s="78"/>
      <c r="Y145" s="78"/>
      <c r="Z145" s="78"/>
      <c r="AA145" s="78"/>
      <c r="AB145" s="78"/>
      <c r="AC145" s="78"/>
      <c r="AD145" s="78"/>
      <c r="AE145" s="78"/>
      <c r="AF145" s="78"/>
      <c r="AG145" s="78"/>
      <c r="AH145" s="78"/>
      <c r="AI145" s="78"/>
    </row>
    <row r="146" spans="1:35">
      <c r="A146" t="s">
        <v>1481</v>
      </c>
      <c r="B146" s="327" t="s">
        <v>850</v>
      </c>
      <c r="C146" s="327" t="s">
        <v>4312</v>
      </c>
      <c r="D146" s="327" t="s">
        <v>4309</v>
      </c>
      <c r="E146" s="78"/>
      <c r="F146" s="78"/>
      <c r="G146" s="78"/>
      <c r="H146" s="78">
        <v>20</v>
      </c>
      <c r="I146" s="78"/>
      <c r="J146" s="78"/>
      <c r="K146" s="78"/>
      <c r="L146" s="78"/>
      <c r="M146" t="s">
        <v>1482</v>
      </c>
      <c r="O146">
        <v>8</v>
      </c>
      <c r="P146">
        <v>668860</v>
      </c>
      <c r="Q146">
        <v>148321</v>
      </c>
      <c r="R146" s="115">
        <v>40453</v>
      </c>
      <c r="W146" s="78"/>
      <c r="X146" s="78"/>
      <c r="Y146" s="78"/>
      <c r="Z146" s="78"/>
      <c r="AA146" s="78"/>
      <c r="AB146" s="78"/>
      <c r="AC146" s="78"/>
      <c r="AD146" s="78"/>
      <c r="AE146" s="78"/>
      <c r="AF146" s="78"/>
      <c r="AG146" s="78"/>
      <c r="AH146" s="78"/>
      <c r="AI146" s="78"/>
    </row>
    <row r="147" spans="1:35">
      <c r="A147" t="s">
        <v>1481</v>
      </c>
      <c r="B147" s="78" t="s">
        <v>883</v>
      </c>
      <c r="C147" s="78" t="s">
        <v>4313</v>
      </c>
      <c r="D147" s="78" t="s">
        <v>4314</v>
      </c>
      <c r="E147" s="78"/>
      <c r="F147" s="78"/>
      <c r="G147" s="78"/>
      <c r="H147" s="78">
        <v>16</v>
      </c>
      <c r="I147" s="78"/>
      <c r="J147" s="78"/>
      <c r="K147" s="78"/>
      <c r="L147" s="78"/>
      <c r="M147" t="s">
        <v>1482</v>
      </c>
      <c r="O147">
        <v>8</v>
      </c>
      <c r="P147">
        <v>668860</v>
      </c>
      <c r="Q147">
        <v>148321</v>
      </c>
      <c r="R147" s="115">
        <v>40453</v>
      </c>
      <c r="W147" s="78"/>
      <c r="X147" s="78"/>
      <c r="Y147" s="78"/>
      <c r="Z147" s="78"/>
      <c r="AA147" s="78"/>
      <c r="AB147" s="78"/>
      <c r="AC147" s="78"/>
      <c r="AD147" s="78"/>
      <c r="AE147" s="78"/>
      <c r="AF147" s="78"/>
      <c r="AG147" s="78"/>
      <c r="AH147" s="78"/>
      <c r="AI147" s="78"/>
    </row>
    <row r="148" spans="1:35">
      <c r="A148" t="s">
        <v>1481</v>
      </c>
      <c r="B148" s="78" t="s">
        <v>917</v>
      </c>
      <c r="C148" s="78" t="s">
        <v>4323</v>
      </c>
      <c r="D148" s="78" t="s">
        <v>4324</v>
      </c>
      <c r="E148" s="78"/>
      <c r="F148" s="78"/>
      <c r="G148" s="78"/>
      <c r="H148" s="78">
        <v>1</v>
      </c>
      <c r="I148" s="78"/>
      <c r="J148" s="78"/>
      <c r="K148" s="78"/>
      <c r="L148" s="78"/>
      <c r="M148" t="s">
        <v>1482</v>
      </c>
      <c r="O148">
        <v>8</v>
      </c>
      <c r="P148">
        <v>668860</v>
      </c>
      <c r="Q148">
        <v>148321</v>
      </c>
      <c r="R148" s="115">
        <v>40453</v>
      </c>
      <c r="W148" s="78"/>
      <c r="X148" s="78"/>
      <c r="Y148" s="78"/>
      <c r="Z148" s="78"/>
      <c r="AA148" s="78"/>
      <c r="AB148" s="78"/>
      <c r="AC148" s="78"/>
      <c r="AD148" s="78"/>
      <c r="AE148" s="78"/>
      <c r="AF148" s="78"/>
      <c r="AG148" s="78"/>
      <c r="AH148" s="78"/>
      <c r="AI148" s="78"/>
    </row>
    <row r="149" spans="1:35">
      <c r="A149" s="617" t="s">
        <v>1486</v>
      </c>
      <c r="B149" s="703" t="s">
        <v>789</v>
      </c>
      <c r="C149" s="703" t="s">
        <v>4298</v>
      </c>
      <c r="D149" s="703" t="s">
        <v>4299</v>
      </c>
      <c r="E149" s="700"/>
      <c r="F149" s="700"/>
      <c r="G149" s="700"/>
      <c r="H149" s="700">
        <v>13</v>
      </c>
      <c r="I149" s="700"/>
      <c r="J149" s="700"/>
      <c r="K149" s="700"/>
      <c r="L149" s="700"/>
      <c r="M149" s="617" t="s">
        <v>1487</v>
      </c>
      <c r="N149" s="617"/>
      <c r="O149" s="617">
        <v>9</v>
      </c>
      <c r="P149" s="617">
        <v>668910</v>
      </c>
      <c r="Q149" s="617">
        <v>148303</v>
      </c>
      <c r="R149" s="701">
        <v>40453</v>
      </c>
      <c r="S149" s="617"/>
      <c r="T149" s="617"/>
      <c r="U149" s="617"/>
      <c r="V149" s="617"/>
      <c r="W149" s="700"/>
      <c r="X149" s="700"/>
      <c r="Y149" s="700"/>
      <c r="Z149" s="700"/>
      <c r="AA149" s="700"/>
      <c r="AB149" s="700"/>
      <c r="AC149" s="700"/>
      <c r="AD149" s="700"/>
      <c r="AE149" s="700"/>
      <c r="AF149" s="700"/>
      <c r="AG149" s="700"/>
      <c r="AH149" s="700"/>
      <c r="AI149" s="700"/>
    </row>
    <row r="150" spans="1:35">
      <c r="A150" t="s">
        <v>1486</v>
      </c>
      <c r="B150" s="327" t="s">
        <v>791</v>
      </c>
      <c r="C150" s="327" t="s">
        <v>4300</v>
      </c>
      <c r="D150" s="327" t="s">
        <v>4301</v>
      </c>
      <c r="E150" s="78"/>
      <c r="F150" s="78"/>
      <c r="G150" s="78"/>
      <c r="H150" s="78">
        <v>17</v>
      </c>
      <c r="I150" s="78"/>
      <c r="J150" s="78">
        <v>1</v>
      </c>
      <c r="K150" s="78"/>
      <c r="L150" s="78"/>
      <c r="M150" t="s">
        <v>1487</v>
      </c>
      <c r="O150">
        <v>9</v>
      </c>
      <c r="P150">
        <v>668910</v>
      </c>
      <c r="Q150">
        <v>148303</v>
      </c>
      <c r="R150" s="115">
        <v>40453</v>
      </c>
      <c r="T150">
        <v>1</v>
      </c>
      <c r="W150" s="78"/>
      <c r="X150" s="78"/>
      <c r="Y150" s="78"/>
      <c r="Z150" s="78"/>
      <c r="AA150" s="78"/>
      <c r="AB150" s="78"/>
      <c r="AC150" s="78"/>
      <c r="AD150" s="78"/>
      <c r="AE150" s="78"/>
      <c r="AF150" s="78"/>
      <c r="AG150" s="78"/>
      <c r="AH150" s="78"/>
      <c r="AI150" s="78"/>
    </row>
    <row r="151" spans="1:35">
      <c r="A151" t="s">
        <v>1486</v>
      </c>
      <c r="B151" s="327" t="s">
        <v>806</v>
      </c>
      <c r="C151" s="327" t="s">
        <v>4304</v>
      </c>
      <c r="D151" s="327" t="s">
        <v>4305</v>
      </c>
      <c r="E151" s="78"/>
      <c r="F151" s="78"/>
      <c r="G151" s="78"/>
      <c r="H151" s="78">
        <v>111</v>
      </c>
      <c r="I151" s="78"/>
      <c r="J151" s="78"/>
      <c r="K151" s="78"/>
      <c r="L151" s="78"/>
      <c r="M151" t="s">
        <v>1487</v>
      </c>
      <c r="O151">
        <v>9</v>
      </c>
      <c r="P151">
        <v>668910</v>
      </c>
      <c r="Q151">
        <v>148303</v>
      </c>
      <c r="R151" s="115">
        <v>40453</v>
      </c>
      <c r="W151" s="78"/>
      <c r="X151" s="78"/>
      <c r="Y151" s="78"/>
      <c r="Z151" s="78"/>
      <c r="AA151" s="78"/>
      <c r="AB151" s="78"/>
      <c r="AC151" s="78"/>
      <c r="AD151" s="78"/>
      <c r="AE151" s="78"/>
      <c r="AF151" s="78"/>
      <c r="AG151" s="78"/>
      <c r="AH151" s="78"/>
      <c r="AI151" s="78"/>
    </row>
    <row r="152" spans="1:35">
      <c r="A152" t="s">
        <v>1486</v>
      </c>
      <c r="B152" s="327" t="s">
        <v>816</v>
      </c>
      <c r="C152" s="327" t="s">
        <v>4306</v>
      </c>
      <c r="D152" s="327" t="s">
        <v>4307</v>
      </c>
      <c r="E152" s="78"/>
      <c r="F152" s="78"/>
      <c r="G152" s="78"/>
      <c r="H152" s="78">
        <v>155</v>
      </c>
      <c r="I152" s="78"/>
      <c r="J152" s="78">
        <v>7</v>
      </c>
      <c r="K152" s="78"/>
      <c r="L152" s="78"/>
      <c r="M152" t="s">
        <v>1487</v>
      </c>
      <c r="O152">
        <v>9</v>
      </c>
      <c r="P152">
        <v>668910</v>
      </c>
      <c r="Q152">
        <v>148303</v>
      </c>
      <c r="R152" s="115">
        <v>40453</v>
      </c>
      <c r="U152">
        <v>7</v>
      </c>
      <c r="W152" s="78"/>
      <c r="X152" s="78"/>
      <c r="Y152" s="78"/>
      <c r="Z152" s="78"/>
      <c r="AA152" s="78"/>
      <c r="AB152" s="78"/>
      <c r="AC152" s="78"/>
      <c r="AD152" s="78"/>
      <c r="AE152" s="78"/>
      <c r="AF152" s="78"/>
      <c r="AG152" s="78"/>
      <c r="AH152" s="78"/>
      <c r="AI152" s="78"/>
    </row>
    <row r="153" spans="1:35">
      <c r="A153" t="s">
        <v>1486</v>
      </c>
      <c r="B153" s="327" t="s">
        <v>817</v>
      </c>
      <c r="C153" s="327" t="s">
        <v>4452</v>
      </c>
      <c r="D153" s="327" t="s">
        <v>4321</v>
      </c>
      <c r="E153" s="78"/>
      <c r="F153" s="78"/>
      <c r="G153" s="78"/>
      <c r="H153" s="78">
        <v>4</v>
      </c>
      <c r="I153" s="78"/>
      <c r="J153" s="78"/>
      <c r="K153" s="78"/>
      <c r="L153" s="489" t="s">
        <v>4453</v>
      </c>
      <c r="M153" t="s">
        <v>1487</v>
      </c>
      <c r="O153">
        <v>9</v>
      </c>
      <c r="P153">
        <v>668910</v>
      </c>
      <c r="Q153">
        <v>148303</v>
      </c>
      <c r="R153" s="115">
        <v>40453</v>
      </c>
      <c r="W153" s="78"/>
      <c r="X153" s="78"/>
      <c r="Y153" s="78"/>
      <c r="Z153" s="78"/>
      <c r="AA153" s="78"/>
      <c r="AB153" s="78"/>
      <c r="AC153" s="78"/>
      <c r="AD153" s="78"/>
      <c r="AE153" s="78"/>
      <c r="AF153" s="78"/>
      <c r="AG153" s="78"/>
      <c r="AH153" s="78"/>
      <c r="AI153" s="78"/>
    </row>
    <row r="154" spans="1:35">
      <c r="A154" t="s">
        <v>1486</v>
      </c>
      <c r="B154" s="327" t="s">
        <v>818</v>
      </c>
      <c r="C154" s="327" t="s">
        <v>4308</v>
      </c>
      <c r="D154" s="327" t="s">
        <v>4309</v>
      </c>
      <c r="E154" s="78"/>
      <c r="F154" s="78"/>
      <c r="G154" s="78"/>
      <c r="H154" s="78">
        <v>58</v>
      </c>
      <c r="I154" s="78"/>
      <c r="J154" s="78"/>
      <c r="K154" s="78"/>
      <c r="L154" s="78"/>
      <c r="M154" t="s">
        <v>1487</v>
      </c>
      <c r="O154">
        <v>9</v>
      </c>
      <c r="P154">
        <v>668910</v>
      </c>
      <c r="Q154">
        <v>148303</v>
      </c>
      <c r="R154" s="115">
        <v>40453</v>
      </c>
      <c r="W154" s="78"/>
      <c r="X154" s="78"/>
      <c r="Y154" s="78"/>
      <c r="Z154" s="78"/>
      <c r="AA154" s="78"/>
      <c r="AB154" s="78"/>
      <c r="AC154" s="78"/>
      <c r="AD154" s="78"/>
      <c r="AE154" s="78"/>
      <c r="AF154" s="78"/>
      <c r="AG154" s="78"/>
      <c r="AH154" s="78"/>
      <c r="AI154" s="78"/>
    </row>
    <row r="155" spans="1:35">
      <c r="A155" t="s">
        <v>1486</v>
      </c>
      <c r="B155" s="327" t="s">
        <v>819</v>
      </c>
      <c r="C155" s="327" t="s">
        <v>4310</v>
      </c>
      <c r="D155" s="327" t="s">
        <v>4311</v>
      </c>
      <c r="E155" s="78"/>
      <c r="F155" s="78"/>
      <c r="G155" s="78"/>
      <c r="H155" s="78">
        <v>7</v>
      </c>
      <c r="I155" s="78"/>
      <c r="J155" s="78"/>
      <c r="K155" s="78"/>
      <c r="L155" s="78"/>
      <c r="M155" t="s">
        <v>1487</v>
      </c>
      <c r="O155">
        <v>9</v>
      </c>
      <c r="P155">
        <v>668910</v>
      </c>
      <c r="Q155">
        <v>148303</v>
      </c>
      <c r="R155" s="115">
        <v>40453</v>
      </c>
      <c r="W155" s="78"/>
      <c r="X155" s="78"/>
      <c r="Y155" s="78"/>
      <c r="Z155" s="78"/>
      <c r="AA155" s="78"/>
      <c r="AB155" s="78"/>
      <c r="AC155" s="78"/>
      <c r="AD155" s="78"/>
      <c r="AE155" s="78"/>
      <c r="AF155" s="78"/>
      <c r="AG155" s="78"/>
      <c r="AH155" s="78"/>
      <c r="AI155" s="78"/>
    </row>
    <row r="156" spans="1:35">
      <c r="A156" t="s">
        <v>1486</v>
      </c>
      <c r="B156" s="327" t="s">
        <v>839</v>
      </c>
      <c r="C156" s="327" t="s">
        <v>4454</v>
      </c>
      <c r="D156" s="327" t="s">
        <v>4321</v>
      </c>
      <c r="E156" s="78"/>
      <c r="F156" s="78"/>
      <c r="G156" s="78"/>
      <c r="H156" s="78">
        <v>4</v>
      </c>
      <c r="I156" s="78"/>
      <c r="J156" s="78"/>
      <c r="K156" s="78"/>
      <c r="L156" s="78"/>
      <c r="M156" t="s">
        <v>1487</v>
      </c>
      <c r="O156">
        <v>9</v>
      </c>
      <c r="P156">
        <v>668910</v>
      </c>
      <c r="Q156">
        <v>148303</v>
      </c>
      <c r="R156" s="115">
        <v>40453</v>
      </c>
      <c r="W156" s="78"/>
      <c r="X156" s="78"/>
      <c r="Y156" s="78"/>
      <c r="Z156" s="78"/>
      <c r="AA156" s="78"/>
      <c r="AB156" s="78"/>
      <c r="AC156" s="78"/>
      <c r="AD156" s="78"/>
      <c r="AE156" s="78"/>
      <c r="AF156" s="78"/>
      <c r="AG156" s="78"/>
      <c r="AH156" s="78"/>
      <c r="AI156" s="78"/>
    </row>
    <row r="157" spans="1:35">
      <c r="A157" t="s">
        <v>1486</v>
      </c>
      <c r="B157" s="327" t="s">
        <v>865</v>
      </c>
      <c r="C157" s="327" t="s">
        <v>4320</v>
      </c>
      <c r="D157" s="327" t="s">
        <v>4321</v>
      </c>
      <c r="E157" s="78"/>
      <c r="F157" s="78"/>
      <c r="G157" s="78"/>
      <c r="H157" s="78">
        <v>1</v>
      </c>
      <c r="I157" s="78"/>
      <c r="J157" s="78"/>
      <c r="K157" s="78"/>
      <c r="L157" s="78"/>
      <c r="M157" t="s">
        <v>1487</v>
      </c>
      <c r="O157">
        <v>9</v>
      </c>
      <c r="P157">
        <v>668910</v>
      </c>
      <c r="Q157">
        <v>148303</v>
      </c>
      <c r="R157" s="115">
        <v>40453</v>
      </c>
      <c r="W157" s="78"/>
      <c r="X157" s="78"/>
      <c r="Y157" s="78"/>
      <c r="Z157" s="78"/>
      <c r="AA157" s="78"/>
      <c r="AB157" s="78"/>
      <c r="AC157" s="78"/>
      <c r="AD157" s="78"/>
      <c r="AE157" s="78"/>
      <c r="AF157" s="78"/>
      <c r="AG157" s="78"/>
      <c r="AH157" s="78"/>
      <c r="AI157" s="78"/>
    </row>
    <row r="158" spans="1:35">
      <c r="A158" t="s">
        <v>1486</v>
      </c>
      <c r="B158" s="327" t="s">
        <v>850</v>
      </c>
      <c r="C158" s="327" t="s">
        <v>4312</v>
      </c>
      <c r="D158" s="327" t="s">
        <v>4309</v>
      </c>
      <c r="E158" s="78"/>
      <c r="F158" s="78"/>
      <c r="G158" s="78"/>
      <c r="H158" s="78">
        <v>15</v>
      </c>
      <c r="I158" s="78"/>
      <c r="J158" s="78"/>
      <c r="K158" s="78"/>
      <c r="L158" s="78"/>
      <c r="M158" t="s">
        <v>1487</v>
      </c>
      <c r="O158">
        <v>9</v>
      </c>
      <c r="P158">
        <v>668910</v>
      </c>
      <c r="Q158">
        <v>148303</v>
      </c>
      <c r="R158" s="115">
        <v>40453</v>
      </c>
      <c r="W158" s="78"/>
      <c r="X158" s="78"/>
      <c r="Y158" s="78"/>
      <c r="Z158" s="78"/>
      <c r="AA158" s="78"/>
      <c r="AB158" s="78"/>
      <c r="AC158" s="78"/>
      <c r="AD158" s="78"/>
      <c r="AE158" s="78"/>
      <c r="AF158" s="78"/>
      <c r="AG158" s="78"/>
      <c r="AH158" s="78"/>
      <c r="AI158" s="78"/>
    </row>
    <row r="159" spans="1:35">
      <c r="A159" t="s">
        <v>1486</v>
      </c>
      <c r="B159" s="327" t="s">
        <v>853</v>
      </c>
      <c r="C159" s="327" t="s">
        <v>4455</v>
      </c>
      <c r="D159" s="327" t="s">
        <v>4354</v>
      </c>
      <c r="E159" s="78"/>
      <c r="F159" s="78"/>
      <c r="G159" s="78"/>
      <c r="H159" s="78">
        <v>2</v>
      </c>
      <c r="I159" s="78"/>
      <c r="J159" s="78"/>
      <c r="K159" s="78"/>
      <c r="L159" s="78"/>
      <c r="M159" t="s">
        <v>1487</v>
      </c>
      <c r="O159">
        <v>9</v>
      </c>
      <c r="P159">
        <v>668910</v>
      </c>
      <c r="Q159">
        <v>148303</v>
      </c>
      <c r="R159" s="115">
        <v>40453</v>
      </c>
      <c r="W159" s="78"/>
      <c r="X159" s="78"/>
      <c r="Y159" s="78"/>
      <c r="Z159" s="78"/>
      <c r="AA159" s="78"/>
      <c r="AB159" s="78"/>
      <c r="AC159" s="78"/>
      <c r="AD159" s="78"/>
      <c r="AE159" s="78"/>
      <c r="AF159" s="78"/>
      <c r="AG159" s="78"/>
      <c r="AH159" s="78"/>
      <c r="AI159" s="78"/>
    </row>
    <row r="160" spans="1:35">
      <c r="A160" t="s">
        <v>1486</v>
      </c>
      <c r="B160" s="327" t="s">
        <v>864</v>
      </c>
      <c r="C160" s="327" t="s">
        <v>4322</v>
      </c>
      <c r="D160" s="78"/>
      <c r="E160" s="78"/>
      <c r="F160" s="78"/>
      <c r="G160" s="78"/>
      <c r="H160" s="78">
        <v>17</v>
      </c>
      <c r="I160" s="78"/>
      <c r="J160" s="78"/>
      <c r="K160" s="78"/>
      <c r="L160" s="78" t="s">
        <v>4456</v>
      </c>
      <c r="M160" t="s">
        <v>1487</v>
      </c>
      <c r="O160">
        <v>9</v>
      </c>
      <c r="P160">
        <v>668910</v>
      </c>
      <c r="Q160">
        <v>148303</v>
      </c>
      <c r="R160" s="115">
        <v>40453</v>
      </c>
      <c r="W160" s="78"/>
      <c r="X160" s="78"/>
      <c r="Y160" s="78"/>
      <c r="Z160" s="78"/>
      <c r="AA160" s="78"/>
      <c r="AB160" s="78"/>
      <c r="AC160" s="78"/>
      <c r="AD160" s="78"/>
      <c r="AE160" s="78"/>
      <c r="AF160" s="78"/>
      <c r="AG160" s="78"/>
      <c r="AH160" s="78"/>
      <c r="AI160" s="78"/>
    </row>
    <row r="161" spans="1:35">
      <c r="A161" t="s">
        <v>1486</v>
      </c>
      <c r="B161" s="78" t="s">
        <v>883</v>
      </c>
      <c r="C161" s="78" t="s">
        <v>4313</v>
      </c>
      <c r="D161" s="78" t="s">
        <v>4314</v>
      </c>
      <c r="E161" s="78"/>
      <c r="F161" s="78"/>
      <c r="G161" s="78"/>
      <c r="H161" s="78">
        <v>7</v>
      </c>
      <c r="I161" s="78"/>
      <c r="J161" s="78"/>
      <c r="K161" s="78"/>
      <c r="L161" s="78"/>
      <c r="M161" t="s">
        <v>1487</v>
      </c>
      <c r="O161">
        <v>9</v>
      </c>
      <c r="P161">
        <v>668910</v>
      </c>
      <c r="Q161">
        <v>148303</v>
      </c>
      <c r="R161" s="115">
        <v>40453</v>
      </c>
      <c r="W161" s="78"/>
      <c r="X161" s="78"/>
      <c r="Y161" s="78"/>
      <c r="Z161" s="78"/>
      <c r="AA161" s="78"/>
      <c r="AB161" s="78"/>
      <c r="AC161" s="78"/>
      <c r="AD161" s="78"/>
      <c r="AE161" s="78"/>
      <c r="AF161" s="78"/>
      <c r="AG161" s="78"/>
      <c r="AH161" s="78"/>
      <c r="AI161" s="78"/>
    </row>
    <row r="162" spans="1:35">
      <c r="A162" t="s">
        <v>1486</v>
      </c>
      <c r="B162" s="78" t="s">
        <v>917</v>
      </c>
      <c r="C162" s="78" t="s">
        <v>4323</v>
      </c>
      <c r="D162" s="78" t="s">
        <v>4324</v>
      </c>
      <c r="E162" s="78"/>
      <c r="F162" s="78"/>
      <c r="G162" s="78"/>
      <c r="H162" s="78">
        <v>2</v>
      </c>
      <c r="I162" s="78"/>
      <c r="J162" s="78"/>
      <c r="K162" s="78"/>
      <c r="L162" s="78"/>
      <c r="M162" t="s">
        <v>1487</v>
      </c>
      <c r="O162">
        <v>9</v>
      </c>
      <c r="P162">
        <v>668910</v>
      </c>
      <c r="Q162">
        <v>148303</v>
      </c>
      <c r="R162" s="115">
        <v>40453</v>
      </c>
      <c r="W162" s="78"/>
      <c r="X162" s="78"/>
      <c r="Y162" s="78"/>
      <c r="Z162" s="78"/>
      <c r="AA162" s="78"/>
      <c r="AB162" s="78"/>
      <c r="AC162" s="78"/>
      <c r="AD162" s="78"/>
      <c r="AE162" s="78"/>
      <c r="AF162" s="78"/>
      <c r="AG162" s="78"/>
      <c r="AH162" s="78"/>
      <c r="AI162" s="78"/>
    </row>
    <row r="163" spans="1:35">
      <c r="A163" s="617" t="s">
        <v>1490</v>
      </c>
      <c r="B163" s="700" t="s">
        <v>856</v>
      </c>
      <c r="C163" s="700" t="s">
        <v>4457</v>
      </c>
      <c r="D163" s="700" t="s">
        <v>4458</v>
      </c>
      <c r="E163" s="700"/>
      <c r="F163" s="700"/>
      <c r="G163" s="700"/>
      <c r="H163" s="700">
        <v>168</v>
      </c>
      <c r="I163" s="700">
        <v>168</v>
      </c>
      <c r="J163" s="78">
        <v>60</v>
      </c>
      <c r="K163" s="700"/>
      <c r="L163" s="700"/>
      <c r="M163" s="617" t="s">
        <v>1491</v>
      </c>
      <c r="N163" s="617"/>
      <c r="O163" s="617">
        <v>10</v>
      </c>
      <c r="P163" s="617">
        <v>669244</v>
      </c>
      <c r="Q163" s="617">
        <v>148767</v>
      </c>
      <c r="R163" s="701">
        <v>40453</v>
      </c>
      <c r="S163" s="617"/>
      <c r="T163" s="617"/>
      <c r="U163" s="617"/>
      <c r="V163" s="617"/>
      <c r="W163" s="700"/>
      <c r="X163" s="700">
        <v>9</v>
      </c>
      <c r="Y163" s="700">
        <v>51</v>
      </c>
      <c r="Z163" s="700"/>
      <c r="AA163" s="700"/>
      <c r="AB163" s="700"/>
      <c r="AC163" s="700"/>
      <c r="AD163" s="700"/>
      <c r="AE163" s="700"/>
      <c r="AF163" s="700"/>
      <c r="AG163" s="700"/>
      <c r="AH163" s="700"/>
      <c r="AI163" s="700"/>
    </row>
    <row r="164" spans="1:35">
      <c r="A164" s="147" t="s">
        <v>1490</v>
      </c>
      <c r="B164" s="78" t="s">
        <v>807</v>
      </c>
      <c r="C164" s="78" t="s">
        <v>4302</v>
      </c>
      <c r="D164" s="78" t="s">
        <v>4303</v>
      </c>
      <c r="E164" s="78"/>
      <c r="F164" s="78"/>
      <c r="G164" s="78"/>
      <c r="H164" s="78">
        <v>193</v>
      </c>
      <c r="I164" s="78"/>
      <c r="J164" s="78">
        <v>20</v>
      </c>
      <c r="K164" s="78"/>
      <c r="L164" s="78"/>
      <c r="M164" t="s">
        <v>1491</v>
      </c>
      <c r="O164">
        <v>10</v>
      </c>
      <c r="P164">
        <v>669244</v>
      </c>
      <c r="Q164">
        <v>148767</v>
      </c>
      <c r="R164" s="115">
        <v>40453</v>
      </c>
      <c r="U164">
        <v>3</v>
      </c>
      <c r="W164" s="78"/>
      <c r="X164" s="78">
        <v>7</v>
      </c>
      <c r="Y164" s="78">
        <v>10</v>
      </c>
      <c r="Z164" s="78"/>
      <c r="AA164" s="78"/>
      <c r="AB164" s="78"/>
      <c r="AC164" s="78"/>
      <c r="AD164" s="78"/>
      <c r="AE164" s="78"/>
      <c r="AF164" s="78"/>
      <c r="AG164" s="78"/>
      <c r="AH164" s="78"/>
      <c r="AI164" s="78"/>
    </row>
    <row r="165" spans="1:35">
      <c r="A165" s="147" t="s">
        <v>1490</v>
      </c>
      <c r="B165" s="489" t="s">
        <v>864</v>
      </c>
      <c r="C165" s="78" t="s">
        <v>4322</v>
      </c>
      <c r="D165" s="78" t="s">
        <v>4305</v>
      </c>
      <c r="E165" s="78"/>
      <c r="F165" s="78"/>
      <c r="G165" s="78"/>
      <c r="H165" s="78">
        <v>35</v>
      </c>
      <c r="I165" s="78"/>
      <c r="J165" s="78">
        <v>4</v>
      </c>
      <c r="K165" s="78"/>
      <c r="L165" s="489" t="s">
        <v>4459</v>
      </c>
      <c r="M165" t="s">
        <v>1491</v>
      </c>
      <c r="O165">
        <v>10</v>
      </c>
      <c r="P165">
        <v>669244</v>
      </c>
      <c r="Q165">
        <v>148767</v>
      </c>
      <c r="R165" s="115">
        <v>40453</v>
      </c>
      <c r="W165" s="78"/>
      <c r="X165" s="78">
        <v>4</v>
      </c>
      <c r="Y165" s="78"/>
      <c r="Z165" s="78"/>
      <c r="AA165" s="78"/>
      <c r="AB165" s="78"/>
      <c r="AC165" s="78"/>
      <c r="AD165" s="78"/>
      <c r="AE165" s="78"/>
      <c r="AF165" s="78"/>
      <c r="AG165" s="78"/>
      <c r="AH165" s="78"/>
      <c r="AI165" s="78"/>
    </row>
    <row r="166" spans="1:35">
      <c r="A166" s="147" t="s">
        <v>1490</v>
      </c>
      <c r="B166" s="78" t="s">
        <v>864</v>
      </c>
      <c r="C166" s="78" t="s">
        <v>4322</v>
      </c>
      <c r="D166" s="78"/>
      <c r="E166" s="78"/>
      <c r="F166" s="78"/>
      <c r="G166" s="78"/>
      <c r="H166" s="78">
        <v>4</v>
      </c>
      <c r="I166" s="78"/>
      <c r="J166" s="78">
        <v>1</v>
      </c>
      <c r="K166" s="78"/>
      <c r="L166" s="78"/>
      <c r="M166" t="s">
        <v>1491</v>
      </c>
      <c r="O166">
        <v>10</v>
      </c>
      <c r="P166">
        <v>669244</v>
      </c>
      <c r="Q166">
        <v>148767</v>
      </c>
      <c r="R166" s="115">
        <v>40453</v>
      </c>
      <c r="W166" s="78"/>
      <c r="X166" s="78">
        <v>1</v>
      </c>
      <c r="Y166" s="78"/>
      <c r="Z166" s="78"/>
      <c r="AA166" s="78"/>
      <c r="AB166" s="78"/>
      <c r="AC166" s="78"/>
      <c r="AD166" s="78"/>
      <c r="AE166" s="78"/>
      <c r="AF166" s="78"/>
      <c r="AG166" s="78"/>
      <c r="AH166" s="78"/>
      <c r="AI166" s="78"/>
    </row>
    <row r="167" spans="1:35">
      <c r="A167" s="617" t="s">
        <v>1495</v>
      </c>
      <c r="B167" s="700" t="s">
        <v>619</v>
      </c>
      <c r="C167" s="700" t="s">
        <v>4421</v>
      </c>
      <c r="D167" s="700"/>
      <c r="E167" s="700"/>
      <c r="F167" s="700"/>
      <c r="G167" s="700"/>
      <c r="H167" s="700">
        <v>1</v>
      </c>
      <c r="I167" s="700"/>
      <c r="J167" s="704"/>
      <c r="K167" s="700"/>
      <c r="L167" s="700" t="s">
        <v>4460</v>
      </c>
      <c r="M167" s="617" t="s">
        <v>1496</v>
      </c>
      <c r="N167" s="617"/>
      <c r="O167" s="617">
        <v>11</v>
      </c>
      <c r="P167" s="617">
        <v>669292</v>
      </c>
      <c r="Q167" s="617">
        <v>148795</v>
      </c>
      <c r="R167" s="701">
        <v>40453</v>
      </c>
      <c r="S167" s="617"/>
      <c r="T167" s="704"/>
      <c r="U167" s="704"/>
      <c r="V167" s="704"/>
      <c r="W167" s="704"/>
      <c r="X167" s="704"/>
      <c r="Y167" s="704"/>
      <c r="Z167" s="704"/>
      <c r="AA167" s="704"/>
      <c r="AB167" s="700"/>
      <c r="AC167" s="700"/>
      <c r="AD167" s="700"/>
      <c r="AE167" s="700"/>
      <c r="AF167" s="700"/>
      <c r="AG167" s="700"/>
      <c r="AH167" s="700"/>
      <c r="AI167" s="700"/>
    </row>
    <row r="168" spans="1:35">
      <c r="A168" s="91" t="s">
        <v>1495</v>
      </c>
      <c r="B168" s="78" t="s">
        <v>628</v>
      </c>
      <c r="C168" s="78" t="s">
        <v>4461</v>
      </c>
      <c r="D168" s="78" t="s">
        <v>4462</v>
      </c>
      <c r="E168" s="78"/>
      <c r="F168" s="78"/>
      <c r="G168" s="78"/>
      <c r="H168" s="78">
        <v>2</v>
      </c>
      <c r="I168" s="78"/>
      <c r="J168" s="705"/>
      <c r="K168" s="78"/>
      <c r="L168" s="78"/>
      <c r="M168" s="91" t="s">
        <v>1496</v>
      </c>
      <c r="N168" s="91"/>
      <c r="O168" s="91">
        <v>11</v>
      </c>
      <c r="P168" s="91">
        <v>669292</v>
      </c>
      <c r="Q168" s="91">
        <v>148795</v>
      </c>
      <c r="R168" s="702">
        <v>40453</v>
      </c>
      <c r="T168" s="93"/>
      <c r="U168" s="93"/>
      <c r="V168" s="93"/>
      <c r="W168" s="705"/>
      <c r="X168" s="705"/>
      <c r="Y168" s="705"/>
      <c r="Z168" s="705"/>
      <c r="AA168" s="705"/>
      <c r="AB168" s="78"/>
      <c r="AC168" s="78"/>
      <c r="AD168" s="78"/>
      <c r="AE168" s="78"/>
      <c r="AF168" s="78"/>
      <c r="AG168" s="78"/>
      <c r="AH168" s="78"/>
      <c r="AI168" s="78"/>
    </row>
    <row r="169" spans="1:35">
      <c r="A169" s="91" t="s">
        <v>1495</v>
      </c>
      <c r="B169" s="78" t="s">
        <v>634</v>
      </c>
      <c r="C169" s="78" t="s">
        <v>4463</v>
      </c>
      <c r="D169" s="78"/>
      <c r="E169" s="78"/>
      <c r="F169" s="78"/>
      <c r="G169" s="78"/>
      <c r="H169" s="78">
        <v>3</v>
      </c>
      <c r="I169" s="78"/>
      <c r="J169" s="705"/>
      <c r="K169" s="78"/>
      <c r="L169" s="78"/>
      <c r="M169" s="91" t="s">
        <v>1496</v>
      </c>
      <c r="N169" s="91"/>
      <c r="O169" s="91">
        <v>11</v>
      </c>
      <c r="P169" s="91">
        <v>669292</v>
      </c>
      <c r="Q169" s="91">
        <v>148795</v>
      </c>
      <c r="R169" s="702">
        <v>40453</v>
      </c>
      <c r="T169" s="93"/>
      <c r="U169" s="93"/>
      <c r="V169" s="93"/>
      <c r="W169" s="705"/>
      <c r="X169" s="705"/>
      <c r="Y169" s="705"/>
      <c r="Z169" s="705"/>
      <c r="AA169" s="705"/>
      <c r="AB169" s="78"/>
      <c r="AC169" s="78"/>
      <c r="AD169" s="78"/>
      <c r="AE169" s="78"/>
      <c r="AF169" s="78"/>
      <c r="AG169" s="78"/>
      <c r="AH169" s="78"/>
      <c r="AI169" s="78"/>
    </row>
    <row r="170" spans="1:35">
      <c r="A170" s="91" t="s">
        <v>1495</v>
      </c>
      <c r="B170" s="78" t="s">
        <v>674</v>
      </c>
      <c r="C170" s="78" t="s">
        <v>4464</v>
      </c>
      <c r="D170" s="78" t="s">
        <v>4451</v>
      </c>
      <c r="E170" s="78"/>
      <c r="F170" s="78"/>
      <c r="G170" s="78"/>
      <c r="H170" s="78">
        <v>10</v>
      </c>
      <c r="I170" s="78"/>
      <c r="J170" s="705"/>
      <c r="K170" s="78"/>
      <c r="L170" s="78"/>
      <c r="M170" s="91" t="s">
        <v>1496</v>
      </c>
      <c r="N170" s="91"/>
      <c r="O170" s="91">
        <v>11</v>
      </c>
      <c r="P170" s="91">
        <v>669292</v>
      </c>
      <c r="Q170" s="91">
        <v>148795</v>
      </c>
      <c r="R170" s="702">
        <v>40453</v>
      </c>
      <c r="T170" s="93"/>
      <c r="U170" s="93"/>
      <c r="V170" s="93"/>
      <c r="W170" s="705"/>
      <c r="X170" s="705"/>
      <c r="Y170" s="705"/>
      <c r="Z170" s="705"/>
      <c r="AA170" s="705"/>
      <c r="AB170" s="78"/>
      <c r="AC170" s="78"/>
      <c r="AD170" s="78"/>
      <c r="AE170" s="78"/>
      <c r="AF170" s="78"/>
      <c r="AG170" s="78"/>
      <c r="AH170" s="78"/>
      <c r="AI170" s="78"/>
    </row>
    <row r="171" spans="1:35">
      <c r="A171" s="91" t="s">
        <v>1495</v>
      </c>
      <c r="B171" s="78" t="s">
        <v>691</v>
      </c>
      <c r="C171" s="78" t="s">
        <v>4331</v>
      </c>
      <c r="D171" s="78" t="s">
        <v>4332</v>
      </c>
      <c r="E171" s="78"/>
      <c r="F171" s="78"/>
      <c r="G171" s="78"/>
      <c r="H171" s="78">
        <v>1</v>
      </c>
      <c r="I171" s="78"/>
      <c r="J171" s="705"/>
      <c r="K171" s="78"/>
      <c r="L171" s="78"/>
      <c r="M171" s="91" t="s">
        <v>1496</v>
      </c>
      <c r="N171" s="91"/>
      <c r="O171" s="91">
        <v>11</v>
      </c>
      <c r="P171" s="91">
        <v>669292</v>
      </c>
      <c r="Q171" s="91">
        <v>148795</v>
      </c>
      <c r="R171" s="702">
        <v>40453</v>
      </c>
      <c r="T171" s="93"/>
      <c r="U171" s="93"/>
      <c r="V171" s="93"/>
      <c r="W171" s="705"/>
      <c r="X171" s="705"/>
      <c r="Y171" s="705"/>
      <c r="Z171" s="705"/>
      <c r="AA171" s="705"/>
      <c r="AB171" s="78"/>
      <c r="AC171" s="78"/>
      <c r="AD171" s="78"/>
      <c r="AE171" s="78"/>
      <c r="AF171" s="78"/>
      <c r="AG171" s="78"/>
      <c r="AH171" s="78"/>
      <c r="AI171" s="78"/>
    </row>
    <row r="172" spans="1:35">
      <c r="A172" s="91" t="s">
        <v>1495</v>
      </c>
      <c r="B172" s="78" t="s">
        <v>717</v>
      </c>
      <c r="C172" s="78" t="s">
        <v>4465</v>
      </c>
      <c r="D172" s="78" t="s">
        <v>4334</v>
      </c>
      <c r="E172" s="78"/>
      <c r="F172" s="78"/>
      <c r="G172" s="78"/>
      <c r="H172" s="78">
        <v>6</v>
      </c>
      <c r="I172" s="78"/>
      <c r="J172" s="705"/>
      <c r="K172" s="78"/>
      <c r="L172" s="78"/>
      <c r="M172" s="91" t="s">
        <v>1496</v>
      </c>
      <c r="N172" s="91"/>
      <c r="O172" s="91">
        <v>11</v>
      </c>
      <c r="P172" s="91">
        <v>669292</v>
      </c>
      <c r="Q172" s="91">
        <v>148795</v>
      </c>
      <c r="R172" s="702">
        <v>40453</v>
      </c>
      <c r="T172" s="93"/>
      <c r="U172" s="93"/>
      <c r="V172" s="93"/>
      <c r="W172" s="705"/>
      <c r="X172" s="705"/>
      <c r="Y172" s="705"/>
      <c r="Z172" s="705"/>
      <c r="AA172" s="705"/>
      <c r="AB172" s="78"/>
      <c r="AC172" s="78"/>
      <c r="AD172" s="78"/>
      <c r="AE172" s="78"/>
      <c r="AF172" s="78"/>
      <c r="AG172" s="78"/>
      <c r="AH172" s="78"/>
      <c r="AI172" s="78"/>
    </row>
    <row r="173" spans="1:35">
      <c r="A173" s="91" t="s">
        <v>1495</v>
      </c>
      <c r="B173" s="706" t="s">
        <v>720</v>
      </c>
      <c r="C173" s="706" t="s">
        <v>4466</v>
      </c>
      <c r="D173" s="706" t="s">
        <v>4467</v>
      </c>
      <c r="E173" s="61"/>
      <c r="F173" s="61"/>
      <c r="G173" s="61"/>
      <c r="H173" s="61">
        <v>11</v>
      </c>
      <c r="I173" s="61">
        <v>11</v>
      </c>
      <c r="J173" s="705"/>
      <c r="K173" s="61"/>
      <c r="L173" s="61"/>
      <c r="M173" s="91" t="s">
        <v>1496</v>
      </c>
      <c r="N173" s="91"/>
      <c r="O173" s="91">
        <v>11</v>
      </c>
      <c r="P173" s="91">
        <v>669292</v>
      </c>
      <c r="Q173" s="91">
        <v>148795</v>
      </c>
      <c r="R173" s="702">
        <v>40453</v>
      </c>
      <c r="T173" s="93"/>
      <c r="U173" s="93"/>
      <c r="V173" s="93"/>
      <c r="W173" s="705"/>
      <c r="X173" s="705"/>
      <c r="Y173" s="705"/>
      <c r="Z173" s="705"/>
      <c r="AA173" s="705"/>
      <c r="AB173" s="78"/>
      <c r="AC173" s="78"/>
      <c r="AD173" s="78"/>
      <c r="AE173" s="78"/>
      <c r="AF173" s="78"/>
      <c r="AG173" s="78"/>
      <c r="AH173" s="78"/>
      <c r="AI173" s="78"/>
    </row>
    <row r="174" spans="1:35">
      <c r="A174" s="91" t="s">
        <v>1495</v>
      </c>
      <c r="B174" s="78" t="s">
        <v>832</v>
      </c>
      <c r="C174" s="78" t="s">
        <v>4468</v>
      </c>
      <c r="D174" s="78" t="s">
        <v>4469</v>
      </c>
      <c r="E174" s="78"/>
      <c r="F174" s="78"/>
      <c r="G174" s="78"/>
      <c r="H174" s="78">
        <v>4</v>
      </c>
      <c r="I174" s="78"/>
      <c r="J174" s="705"/>
      <c r="K174" s="78"/>
      <c r="L174" s="78"/>
      <c r="M174" s="91" t="s">
        <v>1496</v>
      </c>
      <c r="N174" s="91"/>
      <c r="O174" s="91">
        <v>11</v>
      </c>
      <c r="P174" s="91">
        <v>669292</v>
      </c>
      <c r="Q174" s="91">
        <v>148795</v>
      </c>
      <c r="R174" s="702">
        <v>40453</v>
      </c>
      <c r="T174" s="93"/>
      <c r="U174" s="93"/>
      <c r="V174" s="93"/>
      <c r="W174" s="705"/>
      <c r="X174" s="705">
        <v>5</v>
      </c>
      <c r="Y174" s="705">
        <v>3</v>
      </c>
      <c r="Z174" s="705"/>
      <c r="AA174" s="705"/>
      <c r="AB174" s="78"/>
      <c r="AC174" s="78"/>
      <c r="AD174" s="78"/>
      <c r="AE174" s="78"/>
      <c r="AF174" s="78"/>
      <c r="AG174" s="78"/>
      <c r="AH174" s="78"/>
      <c r="AI174" s="78"/>
    </row>
    <row r="175" spans="1:35">
      <c r="A175" s="91" t="s">
        <v>1495</v>
      </c>
      <c r="B175" s="327" t="s">
        <v>785</v>
      </c>
      <c r="C175" s="327" t="s">
        <v>4470</v>
      </c>
      <c r="D175" s="327" t="s">
        <v>4471</v>
      </c>
      <c r="E175" s="327"/>
      <c r="F175" s="327"/>
      <c r="G175" s="327"/>
      <c r="H175" s="327">
        <v>2</v>
      </c>
      <c r="I175" s="78"/>
      <c r="J175" s="705">
        <v>2</v>
      </c>
      <c r="K175" s="78"/>
      <c r="L175" s="78"/>
      <c r="M175" s="91" t="s">
        <v>1496</v>
      </c>
      <c r="N175" s="91"/>
      <c r="O175" s="91">
        <v>11</v>
      </c>
      <c r="P175" s="91">
        <v>669292</v>
      </c>
      <c r="Q175" s="91">
        <v>148795</v>
      </c>
      <c r="R175" s="702">
        <v>40453</v>
      </c>
      <c r="T175" s="93"/>
      <c r="U175" s="93"/>
      <c r="V175" s="93"/>
      <c r="W175" s="705"/>
      <c r="X175" s="705"/>
      <c r="Y175" s="705"/>
      <c r="Z175" s="705"/>
      <c r="AA175" s="705"/>
      <c r="AB175" s="78"/>
      <c r="AC175" s="78"/>
      <c r="AD175" s="78"/>
      <c r="AE175" s="78"/>
      <c r="AF175" s="78"/>
      <c r="AG175" s="78"/>
      <c r="AH175" s="78"/>
      <c r="AI175" s="78"/>
    </row>
    <row r="176" spans="1:35">
      <c r="A176" s="91" t="s">
        <v>1495</v>
      </c>
      <c r="B176" s="327" t="s">
        <v>787</v>
      </c>
      <c r="C176" s="327" t="s">
        <v>4472</v>
      </c>
      <c r="D176" s="327" t="s">
        <v>4473</v>
      </c>
      <c r="E176" s="327"/>
      <c r="F176" s="327"/>
      <c r="G176" s="327"/>
      <c r="H176" s="327">
        <v>1</v>
      </c>
      <c r="I176" s="78"/>
      <c r="J176" s="705"/>
      <c r="K176" s="78"/>
      <c r="L176" s="78"/>
      <c r="M176" s="91" t="s">
        <v>1496</v>
      </c>
      <c r="N176" s="91"/>
      <c r="O176" s="91">
        <v>11</v>
      </c>
      <c r="P176" s="91">
        <v>669292</v>
      </c>
      <c r="Q176" s="91">
        <v>148795</v>
      </c>
      <c r="R176" s="702">
        <v>40453</v>
      </c>
      <c r="T176" s="93"/>
      <c r="U176" s="93"/>
      <c r="V176" s="93"/>
      <c r="W176" s="705"/>
      <c r="X176" s="705"/>
      <c r="Y176" s="705"/>
      <c r="Z176" s="705"/>
      <c r="AA176" s="705"/>
      <c r="AB176" s="78"/>
      <c r="AC176" s="78"/>
      <c r="AD176" s="78"/>
      <c r="AE176" s="78"/>
      <c r="AF176" s="78"/>
      <c r="AG176" s="78"/>
      <c r="AH176" s="78"/>
      <c r="AI176" s="78"/>
    </row>
    <row r="177" spans="1:35">
      <c r="A177" s="91" t="s">
        <v>1495</v>
      </c>
      <c r="B177" s="327" t="s">
        <v>791</v>
      </c>
      <c r="C177" s="327" t="s">
        <v>4300</v>
      </c>
      <c r="D177" s="327" t="s">
        <v>4301</v>
      </c>
      <c r="E177" s="327"/>
      <c r="F177" s="327"/>
      <c r="G177" s="327"/>
      <c r="H177" s="327">
        <v>28</v>
      </c>
      <c r="I177" s="78"/>
      <c r="J177" s="705">
        <v>1</v>
      </c>
      <c r="K177" s="78"/>
      <c r="L177" s="78"/>
      <c r="M177" s="91" t="s">
        <v>1496</v>
      </c>
      <c r="N177" s="91"/>
      <c r="O177" s="91">
        <v>11</v>
      </c>
      <c r="P177" s="91">
        <v>669292</v>
      </c>
      <c r="Q177" s="91">
        <v>148795</v>
      </c>
      <c r="R177" s="702">
        <v>40453</v>
      </c>
      <c r="T177" s="93"/>
      <c r="U177" s="93"/>
      <c r="V177" s="93"/>
      <c r="W177" s="705"/>
      <c r="X177" s="705"/>
      <c r="Y177" s="705"/>
      <c r="Z177" s="705"/>
      <c r="AA177" s="705"/>
      <c r="AB177" s="78"/>
      <c r="AC177" s="78"/>
      <c r="AD177" s="78"/>
      <c r="AE177" s="78"/>
      <c r="AF177" s="78"/>
      <c r="AG177" s="78"/>
      <c r="AH177" s="78"/>
      <c r="AI177" s="78"/>
    </row>
    <row r="178" spans="1:35">
      <c r="A178" s="91" t="s">
        <v>1495</v>
      </c>
      <c r="B178" s="327" t="s">
        <v>807</v>
      </c>
      <c r="C178" s="327" t="s">
        <v>4302</v>
      </c>
      <c r="D178" s="327" t="s">
        <v>4303</v>
      </c>
      <c r="E178" s="327"/>
      <c r="F178" s="327"/>
      <c r="G178" s="327"/>
      <c r="H178" s="327">
        <v>2</v>
      </c>
      <c r="I178" s="78"/>
      <c r="J178" s="705"/>
      <c r="K178" s="78"/>
      <c r="L178" s="78"/>
      <c r="M178" s="91" t="s">
        <v>1496</v>
      </c>
      <c r="N178" s="91"/>
      <c r="O178" s="91">
        <v>11</v>
      </c>
      <c r="P178" s="91">
        <v>669292</v>
      </c>
      <c r="Q178" s="91">
        <v>148795</v>
      </c>
      <c r="R178" s="702">
        <v>40453</v>
      </c>
      <c r="T178" s="93"/>
      <c r="U178" s="93"/>
      <c r="V178" s="93"/>
      <c r="W178" s="705"/>
      <c r="X178" s="705"/>
      <c r="Y178" s="705"/>
      <c r="Z178" s="705"/>
      <c r="AA178" s="705"/>
      <c r="AB178" s="78"/>
      <c r="AC178" s="78"/>
      <c r="AD178" s="78"/>
      <c r="AE178" s="78"/>
      <c r="AF178" s="78"/>
      <c r="AG178" s="78"/>
      <c r="AH178" s="78"/>
      <c r="AI178" s="78"/>
    </row>
    <row r="179" spans="1:35">
      <c r="A179" s="91" t="s">
        <v>1495</v>
      </c>
      <c r="B179" s="327" t="s">
        <v>806</v>
      </c>
      <c r="C179" s="327" t="s">
        <v>4304</v>
      </c>
      <c r="D179" s="327" t="s">
        <v>4305</v>
      </c>
      <c r="E179" s="327"/>
      <c r="F179" s="327"/>
      <c r="G179" s="327"/>
      <c r="H179" s="327">
        <v>2</v>
      </c>
      <c r="I179" s="78"/>
      <c r="J179" s="705"/>
      <c r="K179" s="78"/>
      <c r="L179" s="78"/>
      <c r="M179" s="91" t="s">
        <v>1496</v>
      </c>
      <c r="N179" s="91"/>
      <c r="O179" s="91">
        <v>11</v>
      </c>
      <c r="P179" s="91">
        <v>669292</v>
      </c>
      <c r="Q179" s="91">
        <v>148795</v>
      </c>
      <c r="R179" s="702">
        <v>40453</v>
      </c>
      <c r="T179" s="93"/>
      <c r="U179" s="93"/>
      <c r="V179" s="93"/>
      <c r="W179" s="705"/>
      <c r="X179" s="705"/>
      <c r="Y179" s="705"/>
      <c r="Z179" s="705"/>
      <c r="AA179" s="705">
        <v>1</v>
      </c>
      <c r="AB179" s="78"/>
      <c r="AC179" s="78"/>
      <c r="AD179" s="78"/>
      <c r="AE179" s="78"/>
      <c r="AF179" s="78"/>
      <c r="AG179" s="78"/>
      <c r="AH179" s="78"/>
      <c r="AI179" s="78"/>
    </row>
    <row r="180" spans="1:35">
      <c r="A180" s="91" t="s">
        <v>1495</v>
      </c>
      <c r="B180" s="327" t="s">
        <v>814</v>
      </c>
      <c r="C180" s="327" t="s">
        <v>4474</v>
      </c>
      <c r="D180" s="327" t="s">
        <v>4475</v>
      </c>
      <c r="E180" s="327"/>
      <c r="F180" s="327"/>
      <c r="G180" s="327"/>
      <c r="H180" s="327">
        <v>5</v>
      </c>
      <c r="I180" s="78"/>
      <c r="J180" s="705"/>
      <c r="K180" s="78"/>
      <c r="L180" s="78"/>
      <c r="M180" s="91" t="s">
        <v>1496</v>
      </c>
      <c r="N180" s="91"/>
      <c r="O180" s="91">
        <v>11</v>
      </c>
      <c r="P180" s="91">
        <v>669292</v>
      </c>
      <c r="Q180" s="91">
        <v>148795</v>
      </c>
      <c r="R180" s="702">
        <v>40453</v>
      </c>
      <c r="T180" s="93"/>
      <c r="U180" s="93"/>
      <c r="V180" s="93"/>
      <c r="W180" s="705"/>
      <c r="X180" s="705"/>
      <c r="Y180" s="705"/>
      <c r="Z180" s="705"/>
      <c r="AA180" s="705"/>
      <c r="AB180" s="78"/>
      <c r="AC180" s="78"/>
      <c r="AD180" s="78"/>
      <c r="AE180" s="78"/>
      <c r="AF180" s="78"/>
      <c r="AG180" s="78"/>
      <c r="AH180" s="78"/>
      <c r="AI180" s="78"/>
    </row>
    <row r="181" spans="1:35">
      <c r="A181" s="91" t="s">
        <v>1495</v>
      </c>
      <c r="B181" s="327" t="s">
        <v>816</v>
      </c>
      <c r="C181" s="327" t="s">
        <v>4306</v>
      </c>
      <c r="D181" s="327" t="s">
        <v>4307</v>
      </c>
      <c r="E181" s="327"/>
      <c r="F181" s="327"/>
      <c r="G181" s="327"/>
      <c r="H181" s="327">
        <v>150</v>
      </c>
      <c r="I181" s="78"/>
      <c r="J181" s="705"/>
      <c r="K181" s="78"/>
      <c r="L181" s="78"/>
      <c r="M181" s="91" t="s">
        <v>1496</v>
      </c>
      <c r="N181" s="91"/>
      <c r="O181" s="91">
        <v>11</v>
      </c>
      <c r="P181" s="91">
        <v>669292</v>
      </c>
      <c r="Q181" s="91">
        <v>148795</v>
      </c>
      <c r="R181" s="702">
        <v>40453</v>
      </c>
      <c r="T181" s="93"/>
      <c r="U181" s="93"/>
      <c r="V181" s="93"/>
      <c r="W181" s="705"/>
      <c r="X181" s="705"/>
      <c r="Y181" s="705"/>
      <c r="Z181" s="705"/>
      <c r="AA181" s="705"/>
      <c r="AB181" s="78"/>
      <c r="AC181" s="78"/>
      <c r="AD181" s="78"/>
      <c r="AE181" s="78"/>
      <c r="AF181" s="78"/>
      <c r="AG181" s="78"/>
      <c r="AH181" s="78"/>
      <c r="AI181" s="78"/>
    </row>
    <row r="182" spans="1:35">
      <c r="A182" s="91" t="s">
        <v>1495</v>
      </c>
      <c r="B182" s="327" t="s">
        <v>850</v>
      </c>
      <c r="C182" s="327" t="s">
        <v>4312</v>
      </c>
      <c r="D182" s="327" t="s">
        <v>4309</v>
      </c>
      <c r="E182" s="327"/>
      <c r="F182" s="327"/>
      <c r="G182" s="327"/>
      <c r="H182" s="327">
        <v>31</v>
      </c>
      <c r="I182" s="78"/>
      <c r="J182" s="705"/>
      <c r="K182" s="78"/>
      <c r="L182" s="78"/>
      <c r="M182" s="91" t="s">
        <v>1496</v>
      </c>
      <c r="N182" s="91"/>
      <c r="O182" s="91">
        <v>11</v>
      </c>
      <c r="P182" s="91">
        <v>669292</v>
      </c>
      <c r="Q182" s="91">
        <v>148795</v>
      </c>
      <c r="R182" s="702">
        <v>40453</v>
      </c>
      <c r="T182" s="93"/>
      <c r="U182" s="93"/>
      <c r="V182" s="93"/>
      <c r="W182" s="705"/>
      <c r="X182" s="705"/>
      <c r="Y182" s="705"/>
      <c r="Z182" s="705"/>
      <c r="AA182" s="705"/>
      <c r="AB182" s="78"/>
      <c r="AC182" s="78"/>
      <c r="AD182" s="78"/>
      <c r="AE182" s="78"/>
      <c r="AF182" s="78"/>
      <c r="AG182" s="78"/>
      <c r="AH182" s="78"/>
      <c r="AI182" s="78"/>
    </row>
    <row r="183" spans="1:35">
      <c r="A183" s="91" t="s">
        <v>1495</v>
      </c>
      <c r="B183" s="327" t="s">
        <v>864</v>
      </c>
      <c r="C183" s="327" t="s">
        <v>4322</v>
      </c>
      <c r="D183" s="327"/>
      <c r="E183" s="327"/>
      <c r="F183" s="327"/>
      <c r="G183" s="327"/>
      <c r="H183" s="327">
        <v>28</v>
      </c>
      <c r="I183" s="78"/>
      <c r="J183" s="705">
        <v>8</v>
      </c>
      <c r="K183" s="78"/>
      <c r="L183" s="489" t="s">
        <v>4476</v>
      </c>
      <c r="M183" s="91" t="s">
        <v>1496</v>
      </c>
      <c r="N183" s="91"/>
      <c r="O183" s="91">
        <v>11</v>
      </c>
      <c r="P183" s="91">
        <v>669292</v>
      </c>
      <c r="Q183" s="91">
        <v>148795</v>
      </c>
      <c r="R183" s="702">
        <v>40453</v>
      </c>
      <c r="T183" s="93"/>
      <c r="U183" s="93"/>
      <c r="V183" s="93"/>
      <c r="W183" s="705"/>
      <c r="X183" s="705"/>
      <c r="Y183" s="705"/>
      <c r="Z183" s="705"/>
      <c r="AA183" s="705"/>
      <c r="AB183" s="78"/>
      <c r="AC183" s="78"/>
      <c r="AD183" s="78"/>
      <c r="AE183" s="78"/>
      <c r="AF183" s="78"/>
      <c r="AG183" s="78"/>
      <c r="AH183" s="78"/>
      <c r="AI183" s="78"/>
    </row>
    <row r="184" spans="1:35">
      <c r="A184" s="91" t="s">
        <v>1495</v>
      </c>
      <c r="B184" s="327" t="s">
        <v>866</v>
      </c>
      <c r="C184" s="327" t="s">
        <v>4477</v>
      </c>
      <c r="D184" s="327" t="s">
        <v>4478</v>
      </c>
      <c r="E184" s="327" t="s">
        <v>4479</v>
      </c>
      <c r="F184" s="327" t="s">
        <v>4480</v>
      </c>
      <c r="G184" s="327" t="s">
        <v>4309</v>
      </c>
      <c r="H184" s="327">
        <v>11</v>
      </c>
      <c r="I184" s="78"/>
      <c r="J184" s="705"/>
      <c r="K184" s="78"/>
      <c r="L184" s="78"/>
      <c r="M184" s="91" t="s">
        <v>1496</v>
      </c>
      <c r="N184" s="91"/>
      <c r="O184" s="91">
        <v>11</v>
      </c>
      <c r="P184" s="91">
        <v>669292</v>
      </c>
      <c r="Q184" s="91">
        <v>148795</v>
      </c>
      <c r="R184" s="702">
        <v>40453</v>
      </c>
      <c r="T184" s="93"/>
      <c r="U184" s="93"/>
      <c r="V184" s="93"/>
      <c r="W184" s="705"/>
      <c r="X184" s="705"/>
      <c r="Y184" s="705"/>
      <c r="Z184" s="705"/>
      <c r="AA184" s="705"/>
      <c r="AB184" s="78"/>
      <c r="AC184" s="78"/>
      <c r="AD184" s="78"/>
      <c r="AE184" s="78"/>
      <c r="AF184" s="78"/>
      <c r="AG184" s="78"/>
      <c r="AH184" s="78"/>
      <c r="AI184" s="78"/>
    </row>
    <row r="185" spans="1:35">
      <c r="A185" s="91" t="s">
        <v>1495</v>
      </c>
      <c r="B185" s="78" t="s">
        <v>927</v>
      </c>
      <c r="C185" s="78" t="s">
        <v>4481</v>
      </c>
      <c r="D185" s="78" t="s">
        <v>4482</v>
      </c>
      <c r="E185" s="78" t="s">
        <v>1055</v>
      </c>
      <c r="F185" s="78" t="s">
        <v>4483</v>
      </c>
      <c r="G185" s="78" t="s">
        <v>4311</v>
      </c>
      <c r="H185" s="78">
        <v>2</v>
      </c>
      <c r="I185" s="78"/>
      <c r="J185" s="705"/>
      <c r="K185" s="78"/>
      <c r="L185" s="78"/>
      <c r="M185" s="91" t="s">
        <v>1496</v>
      </c>
      <c r="N185" s="91"/>
      <c r="O185" s="91">
        <v>11</v>
      </c>
      <c r="P185" s="91">
        <v>669292</v>
      </c>
      <c r="Q185" s="91">
        <v>148795</v>
      </c>
      <c r="R185" s="702">
        <v>40453</v>
      </c>
      <c r="T185" s="93"/>
      <c r="U185" s="93"/>
      <c r="V185" s="93"/>
      <c r="W185" s="705"/>
      <c r="X185" s="705"/>
      <c r="Y185" s="705">
        <v>2</v>
      </c>
      <c r="Z185" s="705"/>
      <c r="AA185" s="705"/>
      <c r="AB185" s="78"/>
      <c r="AC185" s="78"/>
      <c r="AD185" s="78"/>
      <c r="AE185" s="78"/>
      <c r="AF185" s="78"/>
      <c r="AG185" s="78"/>
      <c r="AH185" s="78"/>
      <c r="AI185" s="78"/>
    </row>
    <row r="186" spans="1:35">
      <c r="A186" s="91" t="s">
        <v>1495</v>
      </c>
      <c r="B186" s="78" t="s">
        <v>883</v>
      </c>
      <c r="C186" s="78" t="s">
        <v>4313</v>
      </c>
      <c r="D186" s="78" t="s">
        <v>4314</v>
      </c>
      <c r="E186" s="78"/>
      <c r="F186" s="78"/>
      <c r="G186" s="78"/>
      <c r="H186" s="78">
        <v>34</v>
      </c>
      <c r="I186" s="78"/>
      <c r="J186" s="705"/>
      <c r="K186" s="78"/>
      <c r="L186" s="78"/>
      <c r="M186" s="91" t="s">
        <v>1496</v>
      </c>
      <c r="N186" s="91"/>
      <c r="O186" s="91">
        <v>11</v>
      </c>
      <c r="P186" s="91">
        <v>669292</v>
      </c>
      <c r="Q186" s="91">
        <v>148795</v>
      </c>
      <c r="R186" s="702">
        <v>40453</v>
      </c>
      <c r="T186" s="93"/>
      <c r="U186" s="93"/>
      <c r="V186" s="93"/>
      <c r="W186" s="705"/>
      <c r="X186" s="705"/>
      <c r="Y186" s="705"/>
      <c r="Z186" s="705"/>
      <c r="AA186" s="705"/>
      <c r="AB186" s="78"/>
      <c r="AC186" s="78"/>
      <c r="AD186" s="78"/>
      <c r="AE186" s="78"/>
      <c r="AF186" s="78"/>
      <c r="AG186" s="78"/>
      <c r="AH186" s="78"/>
      <c r="AI186" s="78"/>
    </row>
    <row r="187" spans="1:35">
      <c r="A187" s="91" t="s">
        <v>1495</v>
      </c>
      <c r="B187" s="78" t="s">
        <v>917</v>
      </c>
      <c r="C187" s="78" t="s">
        <v>4323</v>
      </c>
      <c r="D187" s="78" t="s">
        <v>4324</v>
      </c>
      <c r="E187" s="78"/>
      <c r="F187" s="78"/>
      <c r="G187" s="78"/>
      <c r="H187" s="78">
        <v>12</v>
      </c>
      <c r="I187" s="78"/>
      <c r="J187" s="705"/>
      <c r="K187" s="78"/>
      <c r="L187" s="78"/>
      <c r="M187" s="91" t="s">
        <v>1496</v>
      </c>
      <c r="N187" s="91"/>
      <c r="O187" s="91">
        <v>11</v>
      </c>
      <c r="P187" s="91">
        <v>669292</v>
      </c>
      <c r="Q187" s="91">
        <v>148795</v>
      </c>
      <c r="R187" s="702">
        <v>40453</v>
      </c>
      <c r="T187" s="93"/>
      <c r="U187" s="93"/>
      <c r="V187" s="93"/>
      <c r="W187" s="705"/>
      <c r="X187" s="705"/>
      <c r="Y187" s="705"/>
      <c r="Z187" s="705"/>
      <c r="AA187" s="705"/>
      <c r="AB187" s="78"/>
      <c r="AC187" s="78"/>
      <c r="AD187" s="78"/>
      <c r="AE187" s="78"/>
      <c r="AF187" s="78"/>
      <c r="AG187" s="78"/>
      <c r="AH187" s="78"/>
      <c r="AI187" s="78"/>
    </row>
    <row r="188" spans="1:35">
      <c r="A188" s="91" t="s">
        <v>1495</v>
      </c>
      <c r="B188" s="78" t="s">
        <v>956</v>
      </c>
      <c r="C188" s="78" t="s">
        <v>4356</v>
      </c>
      <c r="D188" s="78"/>
      <c r="E188" s="78"/>
      <c r="F188" s="78"/>
      <c r="G188" s="78"/>
      <c r="H188" s="78">
        <v>4</v>
      </c>
      <c r="I188" s="78"/>
      <c r="J188" s="705"/>
      <c r="K188" s="78"/>
      <c r="L188" s="78"/>
      <c r="M188" s="91" t="s">
        <v>1496</v>
      </c>
      <c r="N188" s="91"/>
      <c r="O188" s="91">
        <v>11</v>
      </c>
      <c r="P188" s="91">
        <v>669292</v>
      </c>
      <c r="Q188" s="91">
        <v>148795</v>
      </c>
      <c r="R188" s="702">
        <v>40453</v>
      </c>
      <c r="T188" s="93"/>
      <c r="U188" s="93"/>
      <c r="V188" s="93"/>
      <c r="W188" s="705"/>
      <c r="X188" s="705"/>
      <c r="Y188" s="705"/>
      <c r="Z188" s="705"/>
      <c r="AA188" s="705"/>
      <c r="AB188" s="78"/>
      <c r="AC188" s="78"/>
      <c r="AD188" s="78"/>
      <c r="AE188" s="78"/>
      <c r="AF188" s="78"/>
      <c r="AG188" s="78"/>
      <c r="AH188" s="78"/>
      <c r="AI188" s="78"/>
    </row>
    <row r="189" spans="1:35">
      <c r="A189" s="91" t="s">
        <v>1495</v>
      </c>
      <c r="B189" s="78" t="s">
        <v>987</v>
      </c>
      <c r="C189" s="78" t="s">
        <v>4484</v>
      </c>
      <c r="D189" s="78" t="s">
        <v>4334</v>
      </c>
      <c r="E189" s="78" t="s">
        <v>4485</v>
      </c>
      <c r="F189" s="78" t="s">
        <v>4486</v>
      </c>
      <c r="G189" s="78" t="s">
        <v>4487</v>
      </c>
      <c r="H189" s="78">
        <v>8</v>
      </c>
      <c r="I189" s="78"/>
      <c r="J189" s="705"/>
      <c r="K189" s="78"/>
      <c r="L189" s="78"/>
      <c r="M189" s="91" t="s">
        <v>1496</v>
      </c>
      <c r="N189" s="91"/>
      <c r="O189" s="91">
        <v>11</v>
      </c>
      <c r="P189" s="91">
        <v>669292</v>
      </c>
      <c r="Q189" s="91">
        <v>148795</v>
      </c>
      <c r="R189" s="702">
        <v>40453</v>
      </c>
      <c r="T189" s="93"/>
      <c r="U189" s="93"/>
      <c r="V189" s="93"/>
      <c r="W189" s="705"/>
      <c r="X189" s="705"/>
      <c r="Y189" s="705"/>
      <c r="Z189" s="705"/>
      <c r="AA189" s="705"/>
      <c r="AB189" s="78"/>
      <c r="AC189" s="78"/>
      <c r="AD189" s="78"/>
      <c r="AE189" s="78"/>
      <c r="AF189" s="78"/>
      <c r="AG189" s="78"/>
      <c r="AH189" s="78"/>
      <c r="AI189" s="78"/>
    </row>
    <row r="190" spans="1:35">
      <c r="A190" s="91" t="s">
        <v>1495</v>
      </c>
      <c r="B190" s="78" t="s">
        <v>988</v>
      </c>
      <c r="C190" s="78" t="s">
        <v>4488</v>
      </c>
      <c r="D190" s="78" t="s">
        <v>4334</v>
      </c>
      <c r="E190" s="78" t="s">
        <v>4489</v>
      </c>
      <c r="F190" s="78" t="s">
        <v>4490</v>
      </c>
      <c r="G190" s="78" t="s">
        <v>4491</v>
      </c>
      <c r="H190" s="78">
        <v>18</v>
      </c>
      <c r="I190" s="78"/>
      <c r="J190" s="705"/>
      <c r="K190" s="78"/>
      <c r="L190" s="78"/>
      <c r="M190" s="91" t="s">
        <v>1496</v>
      </c>
      <c r="N190" s="91"/>
      <c r="O190" s="91">
        <v>11</v>
      </c>
      <c r="P190" s="91">
        <v>669292</v>
      </c>
      <c r="Q190" s="91">
        <v>148795</v>
      </c>
      <c r="R190" s="702">
        <v>40453</v>
      </c>
      <c r="T190" s="93"/>
      <c r="U190" s="93"/>
      <c r="V190" s="93"/>
      <c r="W190" s="705"/>
      <c r="X190" s="705"/>
      <c r="Y190" s="705"/>
      <c r="Z190" s="705"/>
      <c r="AA190" s="705"/>
      <c r="AB190" s="78"/>
      <c r="AC190" s="78"/>
      <c r="AD190" s="78"/>
      <c r="AE190" s="78"/>
      <c r="AF190" s="78"/>
      <c r="AG190" s="78"/>
      <c r="AH190" s="78"/>
      <c r="AI190" s="78"/>
    </row>
    <row r="191" spans="1:35">
      <c r="A191" s="91" t="s">
        <v>1495</v>
      </c>
      <c r="B191" s="78" t="s">
        <v>1164</v>
      </c>
      <c r="C191" s="78" t="s">
        <v>4492</v>
      </c>
      <c r="D191" s="78"/>
      <c r="E191" s="78"/>
      <c r="F191" s="78"/>
      <c r="G191" s="78"/>
      <c r="H191" s="78">
        <v>6</v>
      </c>
      <c r="I191" s="78"/>
      <c r="J191" s="705"/>
      <c r="K191" s="78"/>
      <c r="L191" s="61" t="s">
        <v>4493</v>
      </c>
      <c r="M191" s="91" t="s">
        <v>1496</v>
      </c>
      <c r="N191" s="91"/>
      <c r="O191" s="91">
        <v>11</v>
      </c>
      <c r="P191" s="91">
        <v>669292</v>
      </c>
      <c r="Q191" s="91">
        <v>148795</v>
      </c>
      <c r="R191" s="702">
        <v>40453</v>
      </c>
      <c r="T191" s="93"/>
      <c r="U191" s="93"/>
      <c r="V191" s="93"/>
      <c r="W191" s="705"/>
      <c r="X191" s="705"/>
      <c r="Y191" s="705"/>
      <c r="Z191" s="705"/>
      <c r="AA191" s="705"/>
      <c r="AB191" s="78"/>
      <c r="AC191" s="78"/>
      <c r="AD191" s="78"/>
      <c r="AE191" s="78"/>
      <c r="AF191" s="78"/>
      <c r="AG191" s="78"/>
      <c r="AH191" s="78"/>
      <c r="AI191" s="78"/>
    </row>
    <row r="192" spans="1:35">
      <c r="A192" s="91" t="s">
        <v>1495</v>
      </c>
      <c r="B192" s="78" t="s">
        <v>1181</v>
      </c>
      <c r="C192" s="78" t="s">
        <v>4494</v>
      </c>
      <c r="D192" s="78" t="s">
        <v>4495</v>
      </c>
      <c r="E192" s="78"/>
      <c r="F192" s="78"/>
      <c r="G192" s="78"/>
      <c r="H192" s="78">
        <v>17</v>
      </c>
      <c r="I192" s="78"/>
      <c r="J192" s="705"/>
      <c r="K192" s="78"/>
      <c r="L192" s="78"/>
      <c r="M192" s="91" t="s">
        <v>1496</v>
      </c>
      <c r="N192" s="91"/>
      <c r="O192" s="91">
        <v>11</v>
      </c>
      <c r="P192" s="91">
        <v>669292</v>
      </c>
      <c r="Q192" s="91">
        <v>148795</v>
      </c>
      <c r="R192" s="702">
        <v>40453</v>
      </c>
      <c r="T192" s="93"/>
      <c r="U192" s="93"/>
      <c r="V192" s="93"/>
      <c r="W192" s="705"/>
      <c r="X192" s="705"/>
      <c r="Y192" s="705"/>
      <c r="Z192" s="705"/>
      <c r="AA192" s="705"/>
      <c r="AB192" s="78"/>
      <c r="AC192" s="78"/>
      <c r="AD192" s="78"/>
      <c r="AE192" s="78"/>
      <c r="AF192" s="78"/>
      <c r="AG192" s="78"/>
      <c r="AH192" s="78"/>
      <c r="AI192" s="78"/>
    </row>
    <row r="193" spans="1:35">
      <c r="A193" s="91" t="s">
        <v>1495</v>
      </c>
      <c r="B193" s="78" t="s">
        <v>1184</v>
      </c>
      <c r="C193" s="78" t="s">
        <v>4315</v>
      </c>
      <c r="D193" s="78"/>
      <c r="E193" s="78"/>
      <c r="F193" s="78"/>
      <c r="G193" s="78"/>
      <c r="H193" s="78">
        <v>7</v>
      </c>
      <c r="I193" s="78"/>
      <c r="J193" s="705"/>
      <c r="K193" s="78"/>
      <c r="L193" s="78"/>
      <c r="M193" s="91" t="s">
        <v>1496</v>
      </c>
      <c r="N193" s="91"/>
      <c r="O193" s="91">
        <v>11</v>
      </c>
      <c r="P193" s="91">
        <v>669292</v>
      </c>
      <c r="Q193" s="91">
        <v>148795</v>
      </c>
      <c r="R193" s="702">
        <v>40453</v>
      </c>
      <c r="T193" s="93"/>
      <c r="U193" s="93"/>
      <c r="V193" s="93"/>
      <c r="W193" s="705"/>
      <c r="X193" s="705"/>
      <c r="Y193" s="705"/>
      <c r="Z193" s="705"/>
      <c r="AA193" s="705"/>
      <c r="AB193" s="78"/>
      <c r="AC193" s="78"/>
      <c r="AD193" s="78"/>
      <c r="AE193" s="78"/>
      <c r="AF193" s="78"/>
      <c r="AG193" s="78"/>
      <c r="AH193" s="78"/>
      <c r="AI193" s="78"/>
    </row>
    <row r="194" spans="1:35">
      <c r="A194" s="91" t="s">
        <v>1495</v>
      </c>
      <c r="B194" s="78" t="s">
        <v>1211</v>
      </c>
      <c r="C194" s="78" t="s">
        <v>4316</v>
      </c>
      <c r="D194" s="78" t="s">
        <v>4317</v>
      </c>
      <c r="E194" s="489"/>
      <c r="F194" s="78"/>
      <c r="G194" s="78"/>
      <c r="H194" s="78">
        <v>2</v>
      </c>
      <c r="I194" s="78"/>
      <c r="J194" s="705"/>
      <c r="K194" s="78"/>
      <c r="L194" s="78"/>
      <c r="M194" s="91" t="s">
        <v>1496</v>
      </c>
      <c r="N194" s="91"/>
      <c r="O194" s="91">
        <v>11</v>
      </c>
      <c r="P194" s="91">
        <v>669292</v>
      </c>
      <c r="Q194" s="91">
        <v>148795</v>
      </c>
      <c r="R194" s="702">
        <v>40453</v>
      </c>
      <c r="T194" s="93"/>
      <c r="U194" s="93"/>
      <c r="V194" s="93"/>
      <c r="W194" s="705"/>
      <c r="X194" s="705"/>
      <c r="Y194" s="705"/>
      <c r="Z194" s="705"/>
      <c r="AA194" s="705"/>
      <c r="AB194" s="78"/>
      <c r="AC194" s="78"/>
      <c r="AD194" s="78"/>
      <c r="AE194" s="78"/>
      <c r="AF194" s="78"/>
      <c r="AG194" s="78"/>
      <c r="AH194" s="78"/>
      <c r="AI194" s="78"/>
    </row>
    <row r="195" spans="1:35">
      <c r="A195" s="91" t="s">
        <v>1495</v>
      </c>
      <c r="B195" s="78" t="s">
        <v>1193</v>
      </c>
      <c r="C195" s="78" t="s">
        <v>4380</v>
      </c>
      <c r="D195" s="78" t="s">
        <v>4381</v>
      </c>
      <c r="E195" s="78" t="s">
        <v>1376</v>
      </c>
      <c r="F195" s="78" t="s">
        <v>4382</v>
      </c>
      <c r="G195" s="78" t="s">
        <v>4383</v>
      </c>
      <c r="H195" s="78">
        <v>5</v>
      </c>
      <c r="I195" s="78"/>
      <c r="J195" s="705"/>
      <c r="K195" s="78"/>
      <c r="L195" s="78"/>
      <c r="M195" s="91" t="s">
        <v>1496</v>
      </c>
      <c r="N195" s="91"/>
      <c r="O195" s="91">
        <v>11</v>
      </c>
      <c r="P195" s="91">
        <v>669292</v>
      </c>
      <c r="Q195" s="91">
        <v>148795</v>
      </c>
      <c r="R195" s="702">
        <v>40453</v>
      </c>
      <c r="T195" s="93"/>
      <c r="U195" s="93"/>
      <c r="V195" s="93"/>
      <c r="W195" s="705"/>
      <c r="X195" s="705"/>
      <c r="Y195" s="705"/>
      <c r="Z195" s="705"/>
      <c r="AA195" s="705"/>
      <c r="AB195" s="78"/>
      <c r="AC195" s="78"/>
      <c r="AD195" s="78"/>
      <c r="AE195" s="78"/>
      <c r="AF195" s="78"/>
      <c r="AG195" s="78"/>
      <c r="AH195" s="78"/>
      <c r="AI195" s="78"/>
    </row>
    <row r="196" spans="1:35">
      <c r="A196" s="91" t="s">
        <v>1495</v>
      </c>
      <c r="B196" s="78" t="s">
        <v>1294</v>
      </c>
      <c r="C196" s="78" t="s">
        <v>4393</v>
      </c>
      <c r="D196" s="78" t="s">
        <v>4394</v>
      </c>
      <c r="E196" s="78"/>
      <c r="F196" s="78"/>
      <c r="G196" s="78"/>
      <c r="H196" s="78">
        <v>8</v>
      </c>
      <c r="I196" s="78"/>
      <c r="J196" s="705"/>
      <c r="K196" s="78"/>
      <c r="L196" s="78"/>
      <c r="M196" s="91" t="s">
        <v>1496</v>
      </c>
      <c r="N196" s="91"/>
      <c r="O196" s="91">
        <v>11</v>
      </c>
      <c r="P196" s="91">
        <v>669292</v>
      </c>
      <c r="Q196" s="91">
        <v>148795</v>
      </c>
      <c r="R196" s="702">
        <v>40453</v>
      </c>
      <c r="T196" s="93"/>
      <c r="U196" s="93"/>
      <c r="V196" s="93"/>
      <c r="W196" s="705"/>
      <c r="X196" s="705"/>
      <c r="Y196" s="705"/>
      <c r="Z196" s="705"/>
      <c r="AA196" s="705"/>
      <c r="AB196" s="78"/>
      <c r="AC196" s="78"/>
      <c r="AD196" s="78"/>
      <c r="AE196" s="78"/>
      <c r="AF196" s="78"/>
      <c r="AG196" s="78"/>
      <c r="AH196" s="78"/>
      <c r="AI196" s="78"/>
    </row>
    <row r="197" spans="1:35">
      <c r="A197" s="617" t="s">
        <v>1501</v>
      </c>
      <c r="B197" s="700" t="s">
        <v>654</v>
      </c>
      <c r="C197" s="700" t="s">
        <v>4402</v>
      </c>
      <c r="D197" s="700" t="s">
        <v>4334</v>
      </c>
      <c r="E197" s="700"/>
      <c r="F197" s="700"/>
      <c r="G197" s="700"/>
      <c r="H197" s="700">
        <v>10</v>
      </c>
      <c r="I197" s="700"/>
      <c r="J197" s="700"/>
      <c r="K197" s="700"/>
      <c r="L197" s="700"/>
      <c r="M197" s="617" t="s">
        <v>1502</v>
      </c>
      <c r="N197" s="617"/>
      <c r="O197" s="617">
        <v>12</v>
      </c>
      <c r="P197" s="617">
        <v>670628</v>
      </c>
      <c r="Q197" s="617">
        <v>150228</v>
      </c>
      <c r="R197" s="701">
        <v>40453</v>
      </c>
      <c r="S197" s="617"/>
      <c r="T197" s="617"/>
      <c r="U197" s="617"/>
      <c r="V197" s="617"/>
      <c r="W197" s="700"/>
      <c r="X197" s="700"/>
      <c r="Y197" s="700"/>
      <c r="Z197" s="700"/>
      <c r="AA197" s="700"/>
      <c r="AB197" s="700"/>
      <c r="AC197" s="700"/>
      <c r="AD197" s="700"/>
      <c r="AE197" s="700"/>
      <c r="AF197" s="700"/>
      <c r="AG197" s="700"/>
      <c r="AH197" s="700"/>
      <c r="AI197" s="700"/>
    </row>
    <row r="198" spans="1:35" ht="25.5">
      <c r="A198" s="91" t="s">
        <v>1501</v>
      </c>
      <c r="B198" s="489" t="s">
        <v>635</v>
      </c>
      <c r="C198" s="697" t="s">
        <v>4329</v>
      </c>
      <c r="D198" s="78"/>
      <c r="E198" s="78"/>
      <c r="F198" s="78"/>
      <c r="G198" s="78"/>
      <c r="H198" s="78">
        <v>165</v>
      </c>
      <c r="I198" s="78"/>
      <c r="J198" s="78"/>
      <c r="K198" s="78"/>
      <c r="L198" s="78"/>
      <c r="M198" s="91" t="s">
        <v>1502</v>
      </c>
      <c r="N198" s="91"/>
      <c r="O198" s="91">
        <v>12</v>
      </c>
      <c r="P198" s="91">
        <v>670628</v>
      </c>
      <c r="Q198" s="91">
        <v>150228</v>
      </c>
      <c r="R198" s="702">
        <v>40453</v>
      </c>
      <c r="W198" s="78"/>
      <c r="X198" s="78"/>
      <c r="Y198" s="78"/>
      <c r="Z198" s="78"/>
      <c r="AA198" s="78"/>
      <c r="AB198" s="78"/>
      <c r="AC198" s="78"/>
      <c r="AD198" s="78"/>
      <c r="AE198" s="78"/>
      <c r="AF198" s="78"/>
      <c r="AG198" s="78"/>
      <c r="AH198" s="78"/>
      <c r="AI198" s="78"/>
    </row>
    <row r="199" spans="1:35">
      <c r="A199" s="91" t="s">
        <v>1501</v>
      </c>
      <c r="B199" s="78" t="s">
        <v>671</v>
      </c>
      <c r="C199" s="78" t="s">
        <v>4496</v>
      </c>
      <c r="D199" s="489" t="s">
        <v>4364</v>
      </c>
      <c r="E199" s="78"/>
      <c r="F199" s="78"/>
      <c r="G199" s="78"/>
      <c r="H199" s="78">
        <v>3</v>
      </c>
      <c r="I199" s="78"/>
      <c r="J199" s="78"/>
      <c r="K199" s="78"/>
      <c r="L199" s="78"/>
      <c r="M199" s="91" t="s">
        <v>1502</v>
      </c>
      <c r="N199" s="91"/>
      <c r="O199" s="91">
        <v>12</v>
      </c>
      <c r="P199" s="91">
        <v>670628</v>
      </c>
      <c r="Q199" s="91">
        <v>150228</v>
      </c>
      <c r="R199" s="702">
        <v>40453</v>
      </c>
      <c r="W199" s="78"/>
      <c r="X199" s="78"/>
      <c r="Y199" s="78"/>
      <c r="Z199" s="78"/>
      <c r="AA199" s="78"/>
      <c r="AB199" s="78"/>
      <c r="AC199" s="78"/>
      <c r="AD199" s="78"/>
      <c r="AE199" s="78"/>
      <c r="AF199" s="78"/>
      <c r="AG199" s="78"/>
      <c r="AH199" s="78"/>
      <c r="AI199" s="78"/>
    </row>
    <row r="200" spans="1:35">
      <c r="A200" s="91" t="s">
        <v>1501</v>
      </c>
      <c r="B200" s="78" t="s">
        <v>639</v>
      </c>
      <c r="C200" s="78" t="s">
        <v>4422</v>
      </c>
      <c r="D200" s="78" t="s">
        <v>4423</v>
      </c>
      <c r="E200" s="78"/>
      <c r="F200" s="78"/>
      <c r="G200" s="78"/>
      <c r="H200" s="78">
        <v>42</v>
      </c>
      <c r="I200" s="78"/>
      <c r="J200" s="78"/>
      <c r="K200" s="78"/>
      <c r="L200" s="78"/>
      <c r="M200" s="91" t="s">
        <v>1502</v>
      </c>
      <c r="N200" s="91"/>
      <c r="O200" s="91">
        <v>12</v>
      </c>
      <c r="P200" s="91">
        <v>670628</v>
      </c>
      <c r="Q200" s="91">
        <v>150228</v>
      </c>
      <c r="R200" s="702">
        <v>40453</v>
      </c>
      <c r="W200" s="78"/>
      <c r="X200" s="78"/>
      <c r="Y200" s="78"/>
      <c r="Z200" s="78"/>
      <c r="AA200" s="78"/>
      <c r="AB200" s="78"/>
      <c r="AC200" s="78"/>
      <c r="AD200" s="78"/>
      <c r="AE200" s="78"/>
      <c r="AF200" s="78"/>
      <c r="AG200" s="78"/>
      <c r="AH200" s="78"/>
      <c r="AI200" s="78"/>
    </row>
    <row r="201" spans="1:35">
      <c r="A201" s="91" t="s">
        <v>1501</v>
      </c>
      <c r="B201" s="78" t="s">
        <v>615</v>
      </c>
      <c r="C201" s="78" t="s">
        <v>4497</v>
      </c>
      <c r="D201" s="78" t="s">
        <v>4498</v>
      </c>
      <c r="E201" s="78"/>
      <c r="F201" s="78"/>
      <c r="G201" s="78"/>
      <c r="H201" s="78">
        <v>1</v>
      </c>
      <c r="I201" s="78"/>
      <c r="J201" s="78"/>
      <c r="K201" s="78"/>
      <c r="L201" s="78"/>
      <c r="M201" s="91" t="s">
        <v>1502</v>
      </c>
      <c r="N201" s="91"/>
      <c r="O201" s="91">
        <v>12</v>
      </c>
      <c r="P201" s="91">
        <v>670628</v>
      </c>
      <c r="Q201" s="91">
        <v>150228</v>
      </c>
      <c r="R201" s="702">
        <v>40453</v>
      </c>
      <c r="W201" s="78"/>
      <c r="X201" s="78"/>
      <c r="Y201" s="78"/>
      <c r="Z201" s="78"/>
      <c r="AA201" s="78"/>
      <c r="AB201" s="78"/>
      <c r="AC201" s="78"/>
      <c r="AD201" s="78"/>
      <c r="AE201" s="78"/>
      <c r="AF201" s="78"/>
      <c r="AG201" s="78"/>
      <c r="AH201" s="78"/>
      <c r="AI201" s="78"/>
    </row>
    <row r="202" spans="1:35">
      <c r="A202" s="91" t="s">
        <v>1501</v>
      </c>
      <c r="B202" s="78" t="s">
        <v>682</v>
      </c>
      <c r="C202" s="78" t="s">
        <v>4424</v>
      </c>
      <c r="D202" s="489" t="s">
        <v>4425</v>
      </c>
      <c r="E202" s="78"/>
      <c r="F202" s="78"/>
      <c r="G202" s="78"/>
      <c r="H202" s="78">
        <v>1</v>
      </c>
      <c r="I202" s="78"/>
      <c r="J202" s="78"/>
      <c r="K202" s="78"/>
      <c r="L202" s="78"/>
      <c r="M202" s="91" t="s">
        <v>1502</v>
      </c>
      <c r="N202" s="91"/>
      <c r="O202" s="91">
        <v>12</v>
      </c>
      <c r="P202" s="91">
        <v>670628</v>
      </c>
      <c r="Q202" s="91">
        <v>150228</v>
      </c>
      <c r="R202" s="702">
        <v>40453</v>
      </c>
      <c r="W202" s="78"/>
      <c r="X202" s="78"/>
      <c r="Y202" s="78"/>
      <c r="Z202" s="78"/>
      <c r="AA202" s="78"/>
      <c r="AB202" s="78"/>
      <c r="AC202" s="78"/>
      <c r="AD202" s="78"/>
      <c r="AE202" s="78"/>
      <c r="AF202" s="78"/>
      <c r="AG202" s="78"/>
      <c r="AH202" s="78"/>
      <c r="AI202" s="78"/>
    </row>
    <row r="203" spans="1:35">
      <c r="A203" s="91" t="s">
        <v>1501</v>
      </c>
      <c r="B203" s="78" t="s">
        <v>692</v>
      </c>
      <c r="C203" s="78" t="s">
        <v>4333</v>
      </c>
      <c r="D203" s="78" t="s">
        <v>4334</v>
      </c>
      <c r="E203" s="78"/>
      <c r="F203" s="78"/>
      <c r="G203" s="78"/>
      <c r="H203" s="78">
        <v>17</v>
      </c>
      <c r="I203" s="78"/>
      <c r="J203" s="78"/>
      <c r="K203" s="78"/>
      <c r="L203" s="78"/>
      <c r="M203" s="91" t="s">
        <v>1502</v>
      </c>
      <c r="N203" s="91"/>
      <c r="O203" s="91">
        <v>12</v>
      </c>
      <c r="P203" s="91">
        <v>670628</v>
      </c>
      <c r="Q203" s="91">
        <v>150228</v>
      </c>
      <c r="R203" s="702">
        <v>40453</v>
      </c>
      <c r="W203" s="78"/>
      <c r="X203" s="78"/>
      <c r="Y203" s="78"/>
      <c r="Z203" s="78"/>
      <c r="AA203" s="78"/>
      <c r="AB203" s="78"/>
      <c r="AC203" s="78"/>
      <c r="AD203" s="78"/>
      <c r="AE203" s="78"/>
      <c r="AF203" s="78"/>
      <c r="AG203" s="78"/>
      <c r="AH203" s="78"/>
      <c r="AI203" s="78"/>
    </row>
    <row r="204" spans="1:35">
      <c r="A204" s="91" t="s">
        <v>1501</v>
      </c>
      <c r="B204" s="78" t="s">
        <v>743</v>
      </c>
      <c r="C204" s="78" t="s">
        <v>4499</v>
      </c>
      <c r="D204" s="78" t="s">
        <v>4500</v>
      </c>
      <c r="E204" s="78"/>
      <c r="F204" s="78"/>
      <c r="G204" s="78"/>
      <c r="H204" s="78">
        <v>1</v>
      </c>
      <c r="I204" s="78"/>
      <c r="J204" s="78"/>
      <c r="K204" s="78"/>
      <c r="L204" s="78"/>
      <c r="M204" s="91" t="s">
        <v>1502</v>
      </c>
      <c r="N204" s="91"/>
      <c r="O204" s="91">
        <v>12</v>
      </c>
      <c r="P204" s="91">
        <v>670628</v>
      </c>
      <c r="Q204" s="91">
        <v>150228</v>
      </c>
      <c r="R204" s="702">
        <v>40453</v>
      </c>
      <c r="W204" s="78"/>
      <c r="X204" s="78"/>
      <c r="Y204" s="78"/>
      <c r="Z204" s="78"/>
      <c r="AA204" s="78"/>
      <c r="AB204" s="78"/>
      <c r="AC204" s="78"/>
      <c r="AD204" s="78"/>
      <c r="AE204" s="78"/>
      <c r="AF204" s="78"/>
      <c r="AG204" s="78"/>
      <c r="AH204" s="78"/>
      <c r="AI204" s="78"/>
    </row>
    <row r="205" spans="1:35">
      <c r="A205" s="91" t="s">
        <v>1501</v>
      </c>
      <c r="B205" s="78" t="s">
        <v>831</v>
      </c>
      <c r="C205" s="78" t="s">
        <v>4339</v>
      </c>
      <c r="D205" s="78" t="s">
        <v>4317</v>
      </c>
      <c r="E205" s="78"/>
      <c r="F205" s="78"/>
      <c r="G205" s="78"/>
      <c r="H205" s="78">
        <v>5</v>
      </c>
      <c r="I205" s="78"/>
      <c r="J205" s="78"/>
      <c r="K205" s="78"/>
      <c r="L205" s="78"/>
      <c r="M205" s="91" t="s">
        <v>1502</v>
      </c>
      <c r="N205" s="91"/>
      <c r="O205" s="91">
        <v>12</v>
      </c>
      <c r="P205" s="91">
        <v>670628</v>
      </c>
      <c r="Q205" s="91">
        <v>150228</v>
      </c>
      <c r="R205" s="702">
        <v>40453</v>
      </c>
      <c r="W205" s="78"/>
      <c r="X205" s="78"/>
      <c r="Y205" s="78"/>
      <c r="Z205" s="78"/>
      <c r="AA205" s="78"/>
      <c r="AB205" s="78"/>
      <c r="AC205" s="78"/>
      <c r="AD205" s="78"/>
      <c r="AE205" s="78"/>
      <c r="AF205" s="78"/>
      <c r="AG205" s="78"/>
      <c r="AH205" s="78"/>
      <c r="AI205" s="78"/>
    </row>
    <row r="206" spans="1:35">
      <c r="A206" s="91" t="s">
        <v>1501</v>
      </c>
      <c r="B206" s="78" t="s">
        <v>796</v>
      </c>
      <c r="C206" s="78" t="s">
        <v>4501</v>
      </c>
      <c r="D206" s="78" t="s">
        <v>4502</v>
      </c>
      <c r="E206" s="78"/>
      <c r="F206" s="78"/>
      <c r="G206" s="78"/>
      <c r="H206" s="78">
        <v>4</v>
      </c>
      <c r="I206" s="78"/>
      <c r="J206" s="78"/>
      <c r="K206" s="78"/>
      <c r="L206" s="78"/>
      <c r="M206" s="91" t="s">
        <v>1502</v>
      </c>
      <c r="N206" s="91"/>
      <c r="O206" s="91">
        <v>12</v>
      </c>
      <c r="P206" s="91">
        <v>670628</v>
      </c>
      <c r="Q206" s="91">
        <v>150228</v>
      </c>
      <c r="R206" s="702">
        <v>40453</v>
      </c>
      <c r="W206" s="78"/>
      <c r="X206" s="78"/>
      <c r="Y206" s="78"/>
      <c r="Z206" s="78"/>
      <c r="AA206" s="78"/>
      <c r="AB206" s="78"/>
      <c r="AC206" s="78"/>
      <c r="AD206" s="78"/>
      <c r="AE206" s="78"/>
      <c r="AF206" s="78"/>
      <c r="AG206" s="78"/>
      <c r="AH206" s="78"/>
      <c r="AI206" s="78"/>
    </row>
    <row r="207" spans="1:35">
      <c r="A207" s="91" t="s">
        <v>1501</v>
      </c>
      <c r="B207" s="78" t="s">
        <v>798</v>
      </c>
      <c r="C207" s="78" t="s">
        <v>4503</v>
      </c>
      <c r="D207" s="78" t="s">
        <v>4504</v>
      </c>
      <c r="E207" s="78"/>
      <c r="F207" s="78"/>
      <c r="G207" s="78"/>
      <c r="H207" s="78">
        <v>8</v>
      </c>
      <c r="I207" s="78">
        <v>4</v>
      </c>
      <c r="J207" s="78"/>
      <c r="K207" s="78"/>
      <c r="L207" s="78"/>
      <c r="M207" s="91" t="s">
        <v>1502</v>
      </c>
      <c r="N207" s="91"/>
      <c r="O207" s="91">
        <v>12</v>
      </c>
      <c r="P207" s="91">
        <v>670628</v>
      </c>
      <c r="Q207" s="91">
        <v>150228</v>
      </c>
      <c r="R207" s="702">
        <v>40453</v>
      </c>
      <c r="W207" s="78"/>
      <c r="X207" s="78"/>
      <c r="Y207" s="78"/>
      <c r="Z207" s="78"/>
      <c r="AA207" s="78"/>
      <c r="AB207" s="78"/>
      <c r="AC207" s="78"/>
      <c r="AD207" s="78"/>
      <c r="AE207" s="78"/>
      <c r="AF207" s="78"/>
      <c r="AG207" s="78"/>
      <c r="AH207" s="78"/>
      <c r="AI207" s="78"/>
    </row>
    <row r="208" spans="1:35">
      <c r="A208" s="91" t="s">
        <v>1501</v>
      </c>
      <c r="B208" s="327" t="s">
        <v>820</v>
      </c>
      <c r="C208" s="327" t="s">
        <v>4346</v>
      </c>
      <c r="D208" s="327" t="s">
        <v>4347</v>
      </c>
      <c r="E208" s="78"/>
      <c r="F208" s="78"/>
      <c r="G208" s="78"/>
      <c r="H208" s="78">
        <v>1</v>
      </c>
      <c r="I208" s="78"/>
      <c r="J208" s="78"/>
      <c r="K208" s="78"/>
      <c r="L208" s="78"/>
      <c r="M208" s="91" t="s">
        <v>1502</v>
      </c>
      <c r="N208" s="91"/>
      <c r="O208" s="91">
        <v>12</v>
      </c>
      <c r="P208" s="91">
        <v>670628</v>
      </c>
      <c r="Q208" s="91">
        <v>150228</v>
      </c>
      <c r="R208" s="702">
        <v>40453</v>
      </c>
      <c r="W208" s="78"/>
      <c r="X208" s="78"/>
      <c r="Y208" s="78"/>
      <c r="Z208" s="78"/>
      <c r="AA208" s="78"/>
      <c r="AB208" s="78"/>
      <c r="AC208" s="78"/>
      <c r="AD208" s="78"/>
      <c r="AE208" s="78"/>
      <c r="AF208" s="78"/>
      <c r="AG208" s="78"/>
      <c r="AH208" s="78"/>
      <c r="AI208" s="78"/>
    </row>
    <row r="209" spans="1:35">
      <c r="A209" s="91" t="s">
        <v>1501</v>
      </c>
      <c r="B209" s="78" t="s">
        <v>879</v>
      </c>
      <c r="C209" s="78" t="s">
        <v>4505</v>
      </c>
      <c r="D209" s="78"/>
      <c r="E209" s="78"/>
      <c r="F209" s="78"/>
      <c r="G209" s="78"/>
      <c r="H209" s="78">
        <v>2</v>
      </c>
      <c r="I209" s="78"/>
      <c r="J209" s="78"/>
      <c r="K209" s="78"/>
      <c r="L209" s="78"/>
      <c r="M209" s="91" t="s">
        <v>1502</v>
      </c>
      <c r="N209" s="91"/>
      <c r="O209" s="91">
        <v>12</v>
      </c>
      <c r="P209" s="91">
        <v>670628</v>
      </c>
      <c r="Q209" s="91">
        <v>150228</v>
      </c>
      <c r="R209" s="702">
        <v>40453</v>
      </c>
      <c r="W209" s="78"/>
      <c r="X209" s="78"/>
      <c r="Y209" s="78"/>
      <c r="Z209" s="78"/>
      <c r="AA209" s="78"/>
      <c r="AB209" s="78"/>
      <c r="AC209" s="78"/>
      <c r="AD209" s="78"/>
      <c r="AE209" s="78"/>
      <c r="AF209" s="78"/>
      <c r="AG209" s="78"/>
      <c r="AH209" s="78"/>
      <c r="AI209" s="78"/>
    </row>
    <row r="210" spans="1:35">
      <c r="A210" s="91" t="s">
        <v>1501</v>
      </c>
      <c r="B210" s="78" t="s">
        <v>113</v>
      </c>
      <c r="C210" s="78" t="s">
        <v>4353</v>
      </c>
      <c r="D210" s="78" t="s">
        <v>4354</v>
      </c>
      <c r="E210" s="78"/>
      <c r="F210" s="78"/>
      <c r="G210" s="78"/>
      <c r="H210" s="78">
        <v>34</v>
      </c>
      <c r="I210" s="78"/>
      <c r="J210" s="78"/>
      <c r="K210" s="78"/>
      <c r="L210" s="78"/>
      <c r="M210" s="91" t="s">
        <v>1502</v>
      </c>
      <c r="N210" s="91"/>
      <c r="O210" s="91">
        <v>12</v>
      </c>
      <c r="P210" s="91">
        <v>670628</v>
      </c>
      <c r="Q210" s="91">
        <v>150228</v>
      </c>
      <c r="R210" s="702">
        <v>40453</v>
      </c>
      <c r="W210" s="78"/>
      <c r="X210" s="78"/>
      <c r="Y210" s="78"/>
      <c r="Z210" s="78"/>
      <c r="AA210" s="78"/>
      <c r="AB210" s="78"/>
      <c r="AC210" s="78"/>
      <c r="AD210" s="78"/>
      <c r="AE210" s="78"/>
      <c r="AF210" s="78"/>
      <c r="AG210" s="78"/>
      <c r="AH210" s="78"/>
      <c r="AI210" s="78"/>
    </row>
    <row r="211" spans="1:35">
      <c r="A211" s="91" t="s">
        <v>1501</v>
      </c>
      <c r="B211" s="78" t="s">
        <v>900</v>
      </c>
      <c r="C211" s="78" t="s">
        <v>4355</v>
      </c>
      <c r="D211" s="78" t="s">
        <v>4334</v>
      </c>
      <c r="E211" s="78"/>
      <c r="F211" s="78"/>
      <c r="G211" s="78"/>
      <c r="H211" s="78">
        <v>1</v>
      </c>
      <c r="I211" s="78"/>
      <c r="J211" s="78"/>
      <c r="K211" s="78"/>
      <c r="L211" s="78"/>
      <c r="M211" s="91" t="s">
        <v>1502</v>
      </c>
      <c r="N211" s="91"/>
      <c r="O211" s="91">
        <v>12</v>
      </c>
      <c r="P211" s="91">
        <v>670628</v>
      </c>
      <c r="Q211" s="91">
        <v>150228</v>
      </c>
      <c r="R211" s="702">
        <v>40453</v>
      </c>
      <c r="W211" s="78"/>
      <c r="X211" s="78"/>
      <c r="Y211" s="78"/>
      <c r="Z211" s="78"/>
      <c r="AA211" s="78"/>
      <c r="AB211" s="78"/>
      <c r="AC211" s="78"/>
      <c r="AD211" s="78"/>
      <c r="AE211" s="78"/>
      <c r="AF211" s="78"/>
      <c r="AG211" s="78"/>
      <c r="AH211" s="78"/>
      <c r="AI211" s="78"/>
    </row>
    <row r="212" spans="1:35">
      <c r="A212" s="91" t="s">
        <v>1501</v>
      </c>
      <c r="B212" s="78" t="s">
        <v>921</v>
      </c>
      <c r="C212" s="78" t="s">
        <v>4506</v>
      </c>
      <c r="D212" s="78" t="s">
        <v>4507</v>
      </c>
      <c r="E212" s="78"/>
      <c r="F212" s="78"/>
      <c r="G212" s="78"/>
      <c r="H212" s="78">
        <v>10</v>
      </c>
      <c r="I212" s="78"/>
      <c r="J212" s="78"/>
      <c r="K212" s="78"/>
      <c r="L212" s="78"/>
      <c r="M212" s="91" t="s">
        <v>1502</v>
      </c>
      <c r="N212" s="91"/>
      <c r="O212" s="91">
        <v>12</v>
      </c>
      <c r="P212" s="91">
        <v>670628</v>
      </c>
      <c r="Q212" s="91">
        <v>150228</v>
      </c>
      <c r="R212" s="702">
        <v>40453</v>
      </c>
      <c r="W212" s="78"/>
      <c r="X212" s="78"/>
      <c r="Y212" s="78"/>
      <c r="Z212" s="78"/>
      <c r="AA212" s="78"/>
      <c r="AB212" s="78"/>
      <c r="AC212" s="78"/>
      <c r="AD212" s="78"/>
      <c r="AE212" s="78"/>
      <c r="AF212" s="78"/>
      <c r="AG212" s="78"/>
      <c r="AH212" s="78"/>
      <c r="AI212" s="78"/>
    </row>
    <row r="213" spans="1:35">
      <c r="A213" s="91" t="s">
        <v>1501</v>
      </c>
      <c r="B213" s="78" t="s">
        <v>930</v>
      </c>
      <c r="C213" s="78" t="s">
        <v>4449</v>
      </c>
      <c r="D213" s="78" t="s">
        <v>4343</v>
      </c>
      <c r="E213" s="78"/>
      <c r="F213" s="78"/>
      <c r="G213" s="78"/>
      <c r="H213" s="78">
        <v>5</v>
      </c>
      <c r="I213" s="78"/>
      <c r="J213" s="78"/>
      <c r="K213" s="78"/>
      <c r="L213" s="78"/>
      <c r="M213" s="91" t="s">
        <v>1502</v>
      </c>
      <c r="N213" s="91"/>
      <c r="O213" s="91">
        <v>12</v>
      </c>
      <c r="P213" s="91">
        <v>670628</v>
      </c>
      <c r="Q213" s="91">
        <v>150228</v>
      </c>
      <c r="R213" s="702">
        <v>40453</v>
      </c>
      <c r="W213" s="78"/>
      <c r="X213" s="78"/>
      <c r="Y213" s="78"/>
      <c r="Z213" s="78"/>
      <c r="AA213" s="78"/>
      <c r="AB213" s="78"/>
      <c r="AC213" s="78"/>
      <c r="AD213" s="78"/>
      <c r="AE213" s="78"/>
      <c r="AF213" s="78"/>
      <c r="AG213" s="78"/>
      <c r="AH213" s="78"/>
      <c r="AI213" s="78"/>
    </row>
    <row r="214" spans="1:35">
      <c r="A214" s="91" t="s">
        <v>1501</v>
      </c>
      <c r="B214" s="78" t="s">
        <v>942</v>
      </c>
      <c r="C214" s="78" t="s">
        <v>4416</v>
      </c>
      <c r="D214" s="78" t="s">
        <v>4417</v>
      </c>
      <c r="E214" s="78"/>
      <c r="F214" s="78"/>
      <c r="G214" s="78"/>
      <c r="H214" s="78">
        <v>7</v>
      </c>
      <c r="I214" s="78"/>
      <c r="J214" s="78"/>
      <c r="K214" s="78"/>
      <c r="L214" s="78"/>
      <c r="M214" s="91" t="s">
        <v>1502</v>
      </c>
      <c r="N214" s="91"/>
      <c r="O214" s="91">
        <v>12</v>
      </c>
      <c r="P214" s="91">
        <v>670628</v>
      </c>
      <c r="Q214" s="91">
        <v>150228</v>
      </c>
      <c r="R214" s="702">
        <v>40453</v>
      </c>
      <c r="W214" s="78"/>
      <c r="X214" s="78"/>
      <c r="Y214" s="78"/>
      <c r="Z214" s="78"/>
      <c r="AA214" s="78"/>
      <c r="AB214" s="78"/>
      <c r="AC214" s="78"/>
      <c r="AD214" s="78"/>
      <c r="AE214" s="78"/>
      <c r="AF214" s="78"/>
      <c r="AG214" s="78"/>
      <c r="AH214" s="78"/>
      <c r="AI214" s="78"/>
    </row>
    <row r="215" spans="1:35">
      <c r="A215" s="91" t="s">
        <v>1501</v>
      </c>
      <c r="B215" s="78" t="s">
        <v>950</v>
      </c>
      <c r="C215" s="78" t="s">
        <v>4508</v>
      </c>
      <c r="D215" s="78" t="s">
        <v>4509</v>
      </c>
      <c r="E215" s="78"/>
      <c r="F215" s="78"/>
      <c r="G215" s="78"/>
      <c r="H215" s="78">
        <v>5</v>
      </c>
      <c r="I215" s="78"/>
      <c r="J215" s="78"/>
      <c r="K215" s="78"/>
      <c r="L215" s="78"/>
      <c r="M215" s="91" t="s">
        <v>1502</v>
      </c>
      <c r="N215" s="91"/>
      <c r="O215" s="91">
        <v>12</v>
      </c>
      <c r="P215" s="91">
        <v>670628</v>
      </c>
      <c r="Q215" s="91">
        <v>150228</v>
      </c>
      <c r="R215" s="702">
        <v>40453</v>
      </c>
      <c r="W215" s="78"/>
      <c r="X215" s="78"/>
      <c r="Y215" s="78"/>
      <c r="Z215" s="78"/>
      <c r="AA215" s="78"/>
      <c r="AB215" s="78"/>
      <c r="AC215" s="78"/>
      <c r="AD215" s="78"/>
      <c r="AE215" s="78"/>
      <c r="AF215" s="78"/>
      <c r="AG215" s="78"/>
      <c r="AH215" s="78"/>
      <c r="AI215" s="78"/>
    </row>
    <row r="216" spans="1:35">
      <c r="A216" s="91" t="s">
        <v>1501</v>
      </c>
      <c r="B216" s="78" t="s">
        <v>956</v>
      </c>
      <c r="C216" s="78" t="s">
        <v>4356</v>
      </c>
      <c r="D216" s="78"/>
      <c r="E216" s="78"/>
      <c r="F216" s="78"/>
      <c r="G216" s="78"/>
      <c r="H216" s="78">
        <v>6</v>
      </c>
      <c r="I216" s="78"/>
      <c r="J216" s="78"/>
      <c r="K216" s="78"/>
      <c r="L216" s="78"/>
      <c r="M216" s="91" t="s">
        <v>1502</v>
      </c>
      <c r="N216" s="91"/>
      <c r="O216" s="91">
        <v>12</v>
      </c>
      <c r="P216" s="91">
        <v>670628</v>
      </c>
      <c r="Q216" s="91">
        <v>150228</v>
      </c>
      <c r="R216" s="702">
        <v>40453</v>
      </c>
      <c r="W216" s="78"/>
      <c r="X216" s="78"/>
      <c r="Y216" s="78"/>
      <c r="Z216" s="78"/>
      <c r="AA216" s="78"/>
      <c r="AB216" s="78"/>
      <c r="AC216" s="78"/>
      <c r="AD216" s="78"/>
      <c r="AE216" s="78"/>
      <c r="AF216" s="78"/>
      <c r="AG216" s="78"/>
      <c r="AH216" s="78"/>
      <c r="AI216" s="78"/>
    </row>
    <row r="217" spans="1:35">
      <c r="A217" s="91" t="s">
        <v>1501</v>
      </c>
      <c r="B217" s="78" t="s">
        <v>1004</v>
      </c>
      <c r="C217" s="78" t="s">
        <v>4510</v>
      </c>
      <c r="D217" s="78" t="s">
        <v>4321</v>
      </c>
      <c r="E217" s="78"/>
      <c r="F217" s="78"/>
      <c r="G217" s="78"/>
      <c r="H217" s="78">
        <v>2</v>
      </c>
      <c r="I217" s="78"/>
      <c r="J217" s="78"/>
      <c r="K217" s="78"/>
      <c r="L217" s="78"/>
      <c r="M217" s="91" t="s">
        <v>1502</v>
      </c>
      <c r="N217" s="91"/>
      <c r="O217" s="91">
        <v>12</v>
      </c>
      <c r="P217" s="91">
        <v>670628</v>
      </c>
      <c r="Q217" s="91">
        <v>150228</v>
      </c>
      <c r="R217" s="702">
        <v>40453</v>
      </c>
      <c r="W217" s="78"/>
      <c r="X217" s="78"/>
      <c r="Y217" s="78"/>
      <c r="Z217" s="78"/>
      <c r="AA217" s="78"/>
      <c r="AB217" s="78"/>
      <c r="AC217" s="78"/>
      <c r="AD217" s="78"/>
      <c r="AE217" s="78"/>
      <c r="AF217" s="78"/>
      <c r="AG217" s="78"/>
      <c r="AH217" s="78"/>
      <c r="AI217" s="78"/>
    </row>
    <row r="218" spans="1:35">
      <c r="A218" s="91" t="s">
        <v>1501</v>
      </c>
      <c r="B218" s="78" t="s">
        <v>1034</v>
      </c>
      <c r="C218" s="78" t="s">
        <v>4511</v>
      </c>
      <c r="D218" s="78" t="s">
        <v>4334</v>
      </c>
      <c r="E218" s="78"/>
      <c r="F218" s="78"/>
      <c r="G218" s="78"/>
      <c r="H218" s="78">
        <v>1</v>
      </c>
      <c r="I218" s="78">
        <v>1</v>
      </c>
      <c r="J218" s="78"/>
      <c r="K218" s="78"/>
      <c r="L218" s="78"/>
      <c r="M218" s="91" t="s">
        <v>1502</v>
      </c>
      <c r="N218" s="91"/>
      <c r="O218" s="91">
        <v>12</v>
      </c>
      <c r="P218" s="91">
        <v>670628</v>
      </c>
      <c r="Q218" s="91">
        <v>150228</v>
      </c>
      <c r="R218" s="702">
        <v>40453</v>
      </c>
      <c r="W218" s="78"/>
      <c r="X218" s="78"/>
      <c r="Y218" s="78"/>
      <c r="Z218" s="78"/>
      <c r="AA218" s="78"/>
      <c r="AB218" s="78"/>
      <c r="AC218" s="78"/>
      <c r="AD218" s="78"/>
      <c r="AE218" s="78"/>
      <c r="AF218" s="78"/>
      <c r="AG218" s="78"/>
      <c r="AH218" s="78"/>
      <c r="AI218" s="78"/>
    </row>
    <row r="219" spans="1:35">
      <c r="A219" s="91" t="s">
        <v>1501</v>
      </c>
      <c r="B219" s="78" t="s">
        <v>1067</v>
      </c>
      <c r="C219" s="78" t="s">
        <v>4512</v>
      </c>
      <c r="D219" s="78" t="s">
        <v>4334</v>
      </c>
      <c r="E219" s="78"/>
      <c r="F219" s="78"/>
      <c r="G219" s="78"/>
      <c r="H219" s="78">
        <v>1</v>
      </c>
      <c r="I219" s="78"/>
      <c r="J219" s="78"/>
      <c r="K219" s="78"/>
      <c r="L219" s="78"/>
      <c r="M219" s="91" t="s">
        <v>1502</v>
      </c>
      <c r="N219" s="91"/>
      <c r="O219" s="91">
        <v>12</v>
      </c>
      <c r="P219" s="91">
        <v>670628</v>
      </c>
      <c r="Q219" s="91">
        <v>150228</v>
      </c>
      <c r="R219" s="702">
        <v>40453</v>
      </c>
      <c r="W219" s="78"/>
      <c r="X219" s="78"/>
      <c r="Y219" s="78"/>
      <c r="Z219" s="78"/>
      <c r="AA219" s="78"/>
      <c r="AB219" s="78"/>
      <c r="AC219" s="78"/>
      <c r="AD219" s="78"/>
      <c r="AE219" s="78"/>
      <c r="AF219" s="78"/>
      <c r="AG219" s="78"/>
      <c r="AH219" s="78"/>
      <c r="AI219" s="78"/>
    </row>
    <row r="220" spans="1:35">
      <c r="A220" s="91" t="s">
        <v>1501</v>
      </c>
      <c r="B220" s="78" t="s">
        <v>1100</v>
      </c>
      <c r="C220" s="78" t="s">
        <v>4513</v>
      </c>
      <c r="D220" s="78" t="s">
        <v>4514</v>
      </c>
      <c r="E220" s="78"/>
      <c r="F220" s="78"/>
      <c r="G220" s="78"/>
      <c r="H220" s="78">
        <v>20</v>
      </c>
      <c r="I220" s="78"/>
      <c r="J220" s="78"/>
      <c r="K220" s="78"/>
      <c r="L220" s="78"/>
      <c r="M220" s="91" t="s">
        <v>1502</v>
      </c>
      <c r="N220" s="91"/>
      <c r="O220" s="91">
        <v>12</v>
      </c>
      <c r="P220" s="91">
        <v>670628</v>
      </c>
      <c r="Q220" s="91">
        <v>150228</v>
      </c>
      <c r="R220" s="702">
        <v>40453</v>
      </c>
      <c r="W220" s="78"/>
      <c r="X220" s="78"/>
      <c r="Y220" s="78"/>
      <c r="Z220" s="78"/>
      <c r="AA220" s="78"/>
      <c r="AB220" s="78"/>
      <c r="AC220" s="78"/>
      <c r="AD220" s="78"/>
      <c r="AE220" s="78"/>
      <c r="AF220" s="78"/>
      <c r="AG220" s="78"/>
      <c r="AH220" s="78"/>
      <c r="AI220" s="78"/>
    </row>
    <row r="221" spans="1:35">
      <c r="A221" s="91" t="s">
        <v>1501</v>
      </c>
      <c r="B221" s="78" t="s">
        <v>1118</v>
      </c>
      <c r="C221" s="78" t="s">
        <v>4515</v>
      </c>
      <c r="D221" s="78" t="s">
        <v>4364</v>
      </c>
      <c r="E221" s="78"/>
      <c r="F221" s="78"/>
      <c r="G221" s="78"/>
      <c r="H221" s="78">
        <v>1</v>
      </c>
      <c r="I221" s="78"/>
      <c r="J221" s="78"/>
      <c r="K221" s="78"/>
      <c r="L221" s="78"/>
      <c r="M221" s="91" t="s">
        <v>1502</v>
      </c>
      <c r="N221" s="91"/>
      <c r="O221" s="91">
        <v>12</v>
      </c>
      <c r="P221" s="91">
        <v>670628</v>
      </c>
      <c r="Q221" s="91">
        <v>150228</v>
      </c>
      <c r="R221" s="702">
        <v>40453</v>
      </c>
      <c r="W221" s="78"/>
      <c r="X221" s="78"/>
      <c r="Y221" s="78"/>
      <c r="Z221" s="78"/>
      <c r="AA221" s="78"/>
      <c r="AB221" s="78"/>
      <c r="AC221" s="78"/>
      <c r="AD221" s="78"/>
      <c r="AE221" s="78"/>
      <c r="AF221" s="78"/>
      <c r="AG221" s="78"/>
      <c r="AH221" s="78"/>
      <c r="AI221" s="78"/>
    </row>
    <row r="222" spans="1:35">
      <c r="A222" s="91" t="s">
        <v>1501</v>
      </c>
      <c r="B222" s="78" t="s">
        <v>1017</v>
      </c>
      <c r="C222" s="78" t="s">
        <v>4516</v>
      </c>
      <c r="D222" s="78"/>
      <c r="E222" s="78"/>
      <c r="F222" s="78"/>
      <c r="G222" s="78"/>
      <c r="H222" s="78">
        <v>2</v>
      </c>
      <c r="I222" s="78"/>
      <c r="J222" s="78"/>
      <c r="K222" s="78"/>
      <c r="L222" s="78"/>
      <c r="M222" s="91" t="s">
        <v>1502</v>
      </c>
      <c r="N222" s="91"/>
      <c r="O222" s="91">
        <v>12</v>
      </c>
      <c r="P222" s="91">
        <v>670628</v>
      </c>
      <c r="Q222" s="91">
        <v>150228</v>
      </c>
      <c r="R222" s="702">
        <v>40453</v>
      </c>
      <c r="W222" s="78"/>
      <c r="X222" s="78"/>
      <c r="Y222" s="78"/>
      <c r="Z222" s="78"/>
      <c r="AA222" s="78"/>
      <c r="AB222" s="78"/>
      <c r="AC222" s="78"/>
      <c r="AD222" s="78"/>
      <c r="AE222" s="78"/>
      <c r="AF222" s="78"/>
      <c r="AG222" s="78"/>
      <c r="AH222" s="78"/>
      <c r="AI222" s="78"/>
    </row>
    <row r="223" spans="1:35">
      <c r="A223" s="91" t="s">
        <v>1501</v>
      </c>
      <c r="B223" s="78" t="s">
        <v>1006</v>
      </c>
      <c r="C223" s="78" t="s">
        <v>4368</v>
      </c>
      <c r="D223" s="78" t="s">
        <v>4334</v>
      </c>
      <c r="E223" s="78"/>
      <c r="F223" s="78"/>
      <c r="G223" s="78"/>
      <c r="H223" s="78">
        <v>4</v>
      </c>
      <c r="I223" s="78"/>
      <c r="J223" s="78"/>
      <c r="K223" s="78"/>
      <c r="L223" s="78"/>
      <c r="M223" s="91" t="s">
        <v>1502</v>
      </c>
      <c r="N223" s="91"/>
      <c r="O223" s="91">
        <v>12</v>
      </c>
      <c r="P223" s="91">
        <v>670628</v>
      </c>
      <c r="Q223" s="91">
        <v>150228</v>
      </c>
      <c r="R223" s="702">
        <v>40453</v>
      </c>
      <c r="W223" s="78"/>
      <c r="X223" s="78"/>
      <c r="Y223" s="78"/>
      <c r="Z223" s="78"/>
      <c r="AA223" s="78"/>
      <c r="AB223" s="78"/>
      <c r="AC223" s="78"/>
      <c r="AD223" s="78"/>
      <c r="AE223" s="78"/>
      <c r="AF223" s="78"/>
      <c r="AG223" s="78"/>
      <c r="AH223" s="78"/>
      <c r="AI223" s="78"/>
    </row>
    <row r="224" spans="1:35">
      <c r="A224" s="91" t="s">
        <v>1501</v>
      </c>
      <c r="B224" s="78" t="s">
        <v>1019</v>
      </c>
      <c r="C224" s="78" t="s">
        <v>4369</v>
      </c>
      <c r="D224" s="78" t="s">
        <v>4309</v>
      </c>
      <c r="E224" s="78"/>
      <c r="F224" s="78"/>
      <c r="G224" s="78"/>
      <c r="H224" s="78">
        <v>2</v>
      </c>
      <c r="I224" s="78"/>
      <c r="J224" s="78"/>
      <c r="K224" s="78"/>
      <c r="L224" s="78"/>
      <c r="M224" s="91" t="s">
        <v>1502</v>
      </c>
      <c r="N224" s="91"/>
      <c r="O224" s="91">
        <v>12</v>
      </c>
      <c r="P224" s="91">
        <v>670628</v>
      </c>
      <c r="Q224" s="91">
        <v>150228</v>
      </c>
      <c r="R224" s="702">
        <v>40453</v>
      </c>
      <c r="W224" s="78"/>
      <c r="X224" s="78"/>
      <c r="Y224" s="78"/>
      <c r="Z224" s="78"/>
      <c r="AA224" s="78"/>
      <c r="AB224" s="78"/>
      <c r="AC224" s="78"/>
      <c r="AD224" s="78"/>
      <c r="AE224" s="78"/>
      <c r="AF224" s="78"/>
      <c r="AG224" s="78"/>
      <c r="AH224" s="78"/>
      <c r="AI224" s="78"/>
    </row>
    <row r="225" spans="1:35">
      <c r="A225" s="91" t="s">
        <v>1501</v>
      </c>
      <c r="B225" s="78" t="s">
        <v>1075</v>
      </c>
      <c r="C225" s="78" t="s">
        <v>4517</v>
      </c>
      <c r="D225" s="78" t="s">
        <v>4334</v>
      </c>
      <c r="E225" s="78"/>
      <c r="F225" s="78"/>
      <c r="G225" s="78"/>
      <c r="H225" s="78">
        <v>2</v>
      </c>
      <c r="I225" s="78">
        <v>2</v>
      </c>
      <c r="J225" s="78"/>
      <c r="K225" s="78"/>
      <c r="L225" s="78"/>
      <c r="M225" s="91" t="s">
        <v>1502</v>
      </c>
      <c r="N225" s="91"/>
      <c r="O225" s="91">
        <v>12</v>
      </c>
      <c r="P225" s="91">
        <v>670628</v>
      </c>
      <c r="Q225" s="91">
        <v>150228</v>
      </c>
      <c r="R225" s="702">
        <v>40453</v>
      </c>
      <c r="W225" s="78"/>
      <c r="X225" s="78"/>
      <c r="Y225" s="78"/>
      <c r="Z225" s="78"/>
      <c r="AA225" s="78"/>
      <c r="AB225" s="78"/>
      <c r="AC225" s="78"/>
      <c r="AD225" s="78"/>
      <c r="AE225" s="78"/>
      <c r="AF225" s="78"/>
      <c r="AG225" s="78"/>
      <c r="AH225" s="78"/>
      <c r="AI225" s="78"/>
    </row>
    <row r="226" spans="1:35">
      <c r="A226" s="91" t="s">
        <v>1501</v>
      </c>
      <c r="B226" s="78" t="s">
        <v>1101</v>
      </c>
      <c r="C226" s="78" t="s">
        <v>4372</v>
      </c>
      <c r="D226" s="78" t="s">
        <v>4347</v>
      </c>
      <c r="E226" s="78"/>
      <c r="F226" s="78"/>
      <c r="G226" s="78"/>
      <c r="H226" s="78">
        <v>1</v>
      </c>
      <c r="I226" s="78"/>
      <c r="J226" s="78"/>
      <c r="K226" s="78"/>
      <c r="L226" s="78"/>
      <c r="M226" s="91" t="s">
        <v>1502</v>
      </c>
      <c r="N226" s="91"/>
      <c r="O226" s="91">
        <v>12</v>
      </c>
      <c r="P226" s="91">
        <v>670628</v>
      </c>
      <c r="Q226" s="91">
        <v>150228</v>
      </c>
      <c r="R226" s="702">
        <v>40453</v>
      </c>
      <c r="W226" s="78"/>
      <c r="X226" s="78"/>
      <c r="Y226" s="78"/>
      <c r="Z226" s="78"/>
      <c r="AA226" s="78"/>
      <c r="AB226" s="78"/>
      <c r="AC226" s="78"/>
      <c r="AD226" s="78"/>
      <c r="AE226" s="78"/>
      <c r="AF226" s="78"/>
      <c r="AG226" s="78"/>
      <c r="AH226" s="78"/>
      <c r="AI226" s="78"/>
    </row>
    <row r="227" spans="1:35">
      <c r="A227" s="91" t="s">
        <v>1501</v>
      </c>
      <c r="B227" s="78" t="s">
        <v>1081</v>
      </c>
      <c r="C227" s="78" t="s">
        <v>4518</v>
      </c>
      <c r="D227" s="78" t="s">
        <v>4519</v>
      </c>
      <c r="E227" s="78"/>
      <c r="F227" s="78"/>
      <c r="G227" s="78"/>
      <c r="H227" s="78">
        <v>1</v>
      </c>
      <c r="I227" s="78">
        <v>1</v>
      </c>
      <c r="J227" s="78"/>
      <c r="K227" s="78"/>
      <c r="L227" s="78"/>
      <c r="M227" s="91" t="s">
        <v>1502</v>
      </c>
      <c r="N227" s="91"/>
      <c r="O227" s="91">
        <v>12</v>
      </c>
      <c r="P227" s="91">
        <v>670628</v>
      </c>
      <c r="Q227" s="91">
        <v>150228</v>
      </c>
      <c r="R227" s="702">
        <v>40453</v>
      </c>
      <c r="W227" s="78"/>
      <c r="X227" s="78"/>
      <c r="Y227" s="78"/>
      <c r="Z227" s="78"/>
      <c r="AA227" s="78"/>
      <c r="AB227" s="78"/>
      <c r="AC227" s="78"/>
      <c r="AD227" s="78"/>
      <c r="AE227" s="78"/>
      <c r="AF227" s="78"/>
      <c r="AG227" s="78"/>
      <c r="AH227" s="78"/>
      <c r="AI227" s="78"/>
    </row>
    <row r="228" spans="1:35">
      <c r="A228" s="91" t="s">
        <v>1501</v>
      </c>
      <c r="B228" s="78" t="s">
        <v>1172</v>
      </c>
      <c r="C228" s="78" t="s">
        <v>4520</v>
      </c>
      <c r="D228" s="78" t="s">
        <v>4521</v>
      </c>
      <c r="E228" s="78" t="s">
        <v>4522</v>
      </c>
      <c r="F228" s="78" t="s">
        <v>4523</v>
      </c>
      <c r="G228" s="78" t="s">
        <v>4524</v>
      </c>
      <c r="H228" s="78">
        <v>2</v>
      </c>
      <c r="I228" s="78"/>
      <c r="J228" s="78"/>
      <c r="K228" s="78"/>
      <c r="L228" s="78"/>
      <c r="M228" s="91" t="s">
        <v>1502</v>
      </c>
      <c r="N228" s="91"/>
      <c r="O228" s="91">
        <v>12</v>
      </c>
      <c r="P228" s="91">
        <v>670628</v>
      </c>
      <c r="Q228" s="91">
        <v>150228</v>
      </c>
      <c r="R228" s="702">
        <v>40453</v>
      </c>
      <c r="W228" s="78"/>
      <c r="X228" s="78"/>
      <c r="Y228" s="78"/>
      <c r="Z228" s="78"/>
      <c r="AA228" s="78"/>
      <c r="AB228" s="78"/>
      <c r="AC228" s="78"/>
      <c r="AD228" s="78"/>
      <c r="AE228" s="78"/>
      <c r="AF228" s="78"/>
      <c r="AG228" s="78"/>
      <c r="AH228" s="78"/>
      <c r="AI228" s="78"/>
    </row>
    <row r="229" spans="1:35">
      <c r="A229" s="91" t="s">
        <v>1501</v>
      </c>
      <c r="B229" s="78" t="s">
        <v>1202</v>
      </c>
      <c r="C229" s="78" t="s">
        <v>4440</v>
      </c>
      <c r="D229" s="78" t="s">
        <v>4441</v>
      </c>
      <c r="E229" s="78" t="s">
        <v>745</v>
      </c>
      <c r="F229" s="78" t="s">
        <v>4442</v>
      </c>
      <c r="G229" s="78" t="s">
        <v>4443</v>
      </c>
      <c r="H229" s="78">
        <v>9</v>
      </c>
      <c r="I229" s="78"/>
      <c r="J229" s="78"/>
      <c r="K229" s="78"/>
      <c r="L229" s="78"/>
      <c r="M229" s="91" t="s">
        <v>1502</v>
      </c>
      <c r="N229" s="91"/>
      <c r="O229" s="91">
        <v>12</v>
      </c>
      <c r="P229" s="91">
        <v>670628</v>
      </c>
      <c r="Q229" s="91">
        <v>150228</v>
      </c>
      <c r="R229" s="702">
        <v>40453</v>
      </c>
      <c r="W229" s="78"/>
      <c r="X229" s="78"/>
      <c r="Y229" s="78"/>
      <c r="Z229" s="78"/>
      <c r="AA229" s="78"/>
      <c r="AB229" s="78"/>
      <c r="AC229" s="78"/>
      <c r="AD229" s="78"/>
      <c r="AE229" s="78"/>
      <c r="AF229" s="78"/>
      <c r="AG229" s="78"/>
      <c r="AH229" s="78"/>
      <c r="AI229" s="78"/>
    </row>
    <row r="230" spans="1:35">
      <c r="A230" s="91" t="s">
        <v>1501</v>
      </c>
      <c r="B230" s="78" t="s">
        <v>1246</v>
      </c>
      <c r="C230" s="78" t="s">
        <v>4389</v>
      </c>
      <c r="D230" s="78" t="s">
        <v>4390</v>
      </c>
      <c r="E230" s="78" t="s">
        <v>1312</v>
      </c>
      <c r="F230" s="78" t="s">
        <v>4391</v>
      </c>
      <c r="G230" s="78" t="s">
        <v>4392</v>
      </c>
      <c r="H230" s="78">
        <v>1</v>
      </c>
      <c r="I230" s="78"/>
      <c r="J230" s="78"/>
      <c r="K230" s="78"/>
      <c r="L230" s="78"/>
      <c r="M230" s="91" t="s">
        <v>1502</v>
      </c>
      <c r="N230" s="91"/>
      <c r="O230" s="91">
        <v>12</v>
      </c>
      <c r="P230" s="91">
        <v>670628</v>
      </c>
      <c r="Q230" s="91">
        <v>150228</v>
      </c>
      <c r="R230" s="702">
        <v>40453</v>
      </c>
      <c r="W230" s="78"/>
      <c r="X230" s="78"/>
      <c r="Y230" s="78"/>
      <c r="Z230" s="78"/>
      <c r="AA230" s="78"/>
      <c r="AB230" s="78"/>
      <c r="AC230" s="78"/>
      <c r="AD230" s="78"/>
      <c r="AE230" s="78"/>
      <c r="AF230" s="78"/>
      <c r="AG230" s="78"/>
      <c r="AH230" s="78"/>
      <c r="AI230" s="78"/>
    </row>
    <row r="231" spans="1:35">
      <c r="A231" s="91" t="s">
        <v>1501</v>
      </c>
      <c r="B231" s="78" t="s">
        <v>1280</v>
      </c>
      <c r="C231" s="78" t="s">
        <v>4525</v>
      </c>
      <c r="D231" s="78" t="s">
        <v>4526</v>
      </c>
      <c r="E231" s="78" t="s">
        <v>4527</v>
      </c>
      <c r="F231" s="78" t="s">
        <v>4528</v>
      </c>
      <c r="G231" s="78" t="s">
        <v>4529</v>
      </c>
      <c r="H231" s="78">
        <v>1</v>
      </c>
      <c r="I231" s="78">
        <v>1</v>
      </c>
      <c r="J231" s="78"/>
      <c r="K231" s="78"/>
      <c r="L231" s="78"/>
      <c r="M231" s="91" t="s">
        <v>1502</v>
      </c>
      <c r="N231" s="91"/>
      <c r="O231" s="91">
        <v>12</v>
      </c>
      <c r="P231" s="91">
        <v>670628</v>
      </c>
      <c r="Q231" s="91">
        <v>150228</v>
      </c>
      <c r="R231" s="702">
        <v>40453</v>
      </c>
      <c r="W231" s="78"/>
      <c r="X231" s="78"/>
      <c r="Y231" s="78"/>
      <c r="Z231" s="78"/>
      <c r="AA231" s="78"/>
      <c r="AB231" s="78"/>
      <c r="AC231" s="78"/>
      <c r="AD231" s="78"/>
      <c r="AE231" s="78"/>
      <c r="AF231" s="78"/>
      <c r="AG231" s="78"/>
      <c r="AH231" s="78"/>
      <c r="AI231" s="78"/>
    </row>
    <row r="232" spans="1:35">
      <c r="A232" s="91" t="s">
        <v>1501</v>
      </c>
      <c r="B232" s="78" t="s">
        <v>1238</v>
      </c>
      <c r="C232" s="78" t="s">
        <v>4530</v>
      </c>
      <c r="D232" s="78" t="s">
        <v>4531</v>
      </c>
      <c r="E232" s="78" t="s">
        <v>872</v>
      </c>
      <c r="F232" s="78" t="s">
        <v>4532</v>
      </c>
      <c r="G232" s="78" t="s">
        <v>4383</v>
      </c>
      <c r="H232" s="78">
        <v>2</v>
      </c>
      <c r="I232" s="78"/>
      <c r="J232" s="78"/>
      <c r="K232" s="78"/>
      <c r="L232" s="78"/>
      <c r="M232" s="91" t="s">
        <v>1502</v>
      </c>
      <c r="N232" s="91"/>
      <c r="O232" s="91">
        <v>12</v>
      </c>
      <c r="P232" s="91">
        <v>670628</v>
      </c>
      <c r="Q232" s="91">
        <v>150228</v>
      </c>
      <c r="R232" s="702">
        <v>40453</v>
      </c>
      <c r="W232" s="78"/>
      <c r="X232" s="78"/>
      <c r="Y232" s="78"/>
      <c r="Z232" s="78"/>
      <c r="AA232" s="78"/>
      <c r="AB232" s="78"/>
      <c r="AC232" s="78"/>
      <c r="AD232" s="78"/>
      <c r="AE232" s="78"/>
      <c r="AF232" s="78"/>
      <c r="AG232" s="78"/>
      <c r="AH232" s="78"/>
      <c r="AI232" s="78"/>
    </row>
    <row r="233" spans="1:35">
      <c r="A233" s="91" t="s">
        <v>1501</v>
      </c>
      <c r="B233" s="68" t="s">
        <v>1272</v>
      </c>
      <c r="C233" s="68" t="s">
        <v>4325</v>
      </c>
      <c r="D233" s="68" t="s">
        <v>4326</v>
      </c>
      <c r="E233" s="78" t="s">
        <v>888</v>
      </c>
      <c r="F233" s="78" t="s">
        <v>4327</v>
      </c>
      <c r="G233" s="78" t="s">
        <v>4328</v>
      </c>
      <c r="H233" s="78">
        <v>3</v>
      </c>
      <c r="I233" s="78"/>
      <c r="J233" s="78"/>
      <c r="K233" s="78"/>
      <c r="L233" s="78"/>
      <c r="M233" s="91" t="s">
        <v>1502</v>
      </c>
      <c r="N233" s="91"/>
      <c r="O233" s="91">
        <v>12</v>
      </c>
      <c r="P233" s="91">
        <v>670628</v>
      </c>
      <c r="Q233" s="91">
        <v>150228</v>
      </c>
      <c r="R233" s="702">
        <v>40453</v>
      </c>
      <c r="W233" s="78"/>
      <c r="X233" s="78"/>
      <c r="Y233" s="78"/>
      <c r="Z233" s="78"/>
      <c r="AA233" s="78"/>
      <c r="AB233" s="78"/>
      <c r="AC233" s="78"/>
      <c r="AD233" s="78"/>
      <c r="AE233" s="78"/>
      <c r="AF233" s="78"/>
      <c r="AG233" s="78"/>
      <c r="AH233" s="78"/>
      <c r="AI233" s="78"/>
    </row>
    <row r="234" spans="1:35" ht="15">
      <c r="A234" s="91" t="s">
        <v>1501</v>
      </c>
      <c r="B234" s="707" t="s">
        <v>1274</v>
      </c>
      <c r="C234" s="78" t="s">
        <v>4533</v>
      </c>
      <c r="D234" s="707" t="s">
        <v>4534</v>
      </c>
      <c r="E234" s="78"/>
      <c r="F234" s="78"/>
      <c r="G234" s="78"/>
      <c r="H234" s="78">
        <v>1</v>
      </c>
      <c r="I234" s="78"/>
      <c r="J234" s="78"/>
      <c r="K234" s="78"/>
      <c r="L234" s="78"/>
      <c r="M234" s="91" t="s">
        <v>1502</v>
      </c>
      <c r="N234" s="91"/>
      <c r="O234" s="91">
        <v>12</v>
      </c>
      <c r="P234" s="91">
        <v>670628</v>
      </c>
      <c r="Q234" s="91">
        <v>150228</v>
      </c>
      <c r="R234" s="702">
        <v>40453</v>
      </c>
      <c r="W234" s="78"/>
      <c r="X234" s="78"/>
      <c r="Y234" s="78"/>
      <c r="Z234" s="78"/>
      <c r="AA234" s="78"/>
      <c r="AB234" s="78"/>
      <c r="AC234" s="78"/>
      <c r="AD234" s="78"/>
      <c r="AE234" s="78"/>
      <c r="AF234" s="78"/>
      <c r="AG234" s="78"/>
      <c r="AH234" s="78"/>
      <c r="AI234" s="78"/>
    </row>
    <row r="235" spans="1:35">
      <c r="A235" s="91" t="s">
        <v>1501</v>
      </c>
      <c r="B235" s="78" t="s">
        <v>1294</v>
      </c>
      <c r="C235" s="78" t="s">
        <v>4393</v>
      </c>
      <c r="D235" s="78" t="s">
        <v>4394</v>
      </c>
      <c r="E235" s="78"/>
      <c r="F235" s="78"/>
      <c r="G235" s="78"/>
      <c r="H235" s="78">
        <v>18</v>
      </c>
      <c r="I235" s="78"/>
      <c r="J235" s="78"/>
      <c r="K235" s="78"/>
      <c r="L235" s="78"/>
      <c r="M235" s="91" t="s">
        <v>1502</v>
      </c>
      <c r="N235" s="91"/>
      <c r="O235" s="91">
        <v>12</v>
      </c>
      <c r="P235" s="91">
        <v>670628</v>
      </c>
      <c r="Q235" s="91">
        <v>150228</v>
      </c>
      <c r="R235" s="702">
        <v>40453</v>
      </c>
      <c r="W235" s="78"/>
      <c r="X235" s="78"/>
      <c r="Y235" s="78"/>
      <c r="Z235" s="78"/>
      <c r="AA235" s="78"/>
      <c r="AB235" s="78"/>
      <c r="AC235" s="78"/>
      <c r="AD235" s="78"/>
      <c r="AE235" s="78"/>
      <c r="AF235" s="78"/>
      <c r="AG235" s="78"/>
      <c r="AH235" s="78"/>
      <c r="AI235" s="78"/>
    </row>
    <row r="236" spans="1:35">
      <c r="A236" s="91" t="s">
        <v>1501</v>
      </c>
      <c r="B236" s="78" t="s">
        <v>1301</v>
      </c>
      <c r="C236" s="78" t="s">
        <v>4535</v>
      </c>
      <c r="D236" s="78" t="s">
        <v>4536</v>
      </c>
      <c r="E236" s="78"/>
      <c r="F236" s="78"/>
      <c r="G236" s="78"/>
      <c r="H236" s="78">
        <v>1</v>
      </c>
      <c r="I236" s="78"/>
      <c r="J236" s="78"/>
      <c r="K236" s="78"/>
      <c r="L236" s="78"/>
      <c r="M236" s="91" t="s">
        <v>1502</v>
      </c>
      <c r="N236" s="91"/>
      <c r="O236" s="91">
        <v>12</v>
      </c>
      <c r="P236" s="91">
        <v>670628</v>
      </c>
      <c r="Q236" s="91">
        <v>150228</v>
      </c>
      <c r="R236" s="702">
        <v>40453</v>
      </c>
      <c r="W236" s="78"/>
      <c r="X236" s="78"/>
      <c r="Y236" s="78"/>
      <c r="Z236" s="78"/>
      <c r="AA236" s="78"/>
      <c r="AB236" s="78"/>
      <c r="AC236" s="78"/>
      <c r="AD236" s="78"/>
      <c r="AE236" s="78"/>
      <c r="AF236" s="78"/>
      <c r="AG236" s="78"/>
      <c r="AH236" s="78"/>
      <c r="AI236" s="78"/>
    </row>
    <row r="237" spans="1:35">
      <c r="A237" s="91" t="s">
        <v>1501</v>
      </c>
      <c r="B237" s="78" t="s">
        <v>1304</v>
      </c>
      <c r="C237" s="78" t="s">
        <v>4395</v>
      </c>
      <c r="D237" s="78" t="s">
        <v>4396</v>
      </c>
      <c r="E237" s="78"/>
      <c r="F237" s="78"/>
      <c r="G237" s="78"/>
      <c r="H237" s="78">
        <v>1</v>
      </c>
      <c r="I237" s="78"/>
      <c r="J237" s="78"/>
      <c r="K237" s="78"/>
      <c r="L237" s="78"/>
      <c r="M237" s="91" t="s">
        <v>1502</v>
      </c>
      <c r="N237" s="91"/>
      <c r="O237" s="91">
        <v>12</v>
      </c>
      <c r="P237" s="91">
        <v>670628</v>
      </c>
      <c r="Q237" s="91">
        <v>150228</v>
      </c>
      <c r="R237" s="702">
        <v>40453</v>
      </c>
      <c r="W237" s="78"/>
      <c r="X237" s="78"/>
      <c r="Y237" s="78"/>
      <c r="Z237" s="78"/>
      <c r="AA237" s="78"/>
      <c r="AB237" s="78"/>
      <c r="AC237" s="78"/>
      <c r="AD237" s="78"/>
      <c r="AE237" s="78"/>
      <c r="AF237" s="78"/>
      <c r="AG237" s="78"/>
      <c r="AH237" s="78"/>
      <c r="AI237" s="78"/>
    </row>
    <row r="238" spans="1:35">
      <c r="A238" s="708" t="s">
        <v>1507</v>
      </c>
      <c r="B238" s="700" t="s">
        <v>654</v>
      </c>
      <c r="C238" s="700" t="s">
        <v>4402</v>
      </c>
      <c r="D238" s="700" t="s">
        <v>4334</v>
      </c>
      <c r="E238" s="700"/>
      <c r="F238" s="700"/>
      <c r="G238" s="700"/>
      <c r="H238" s="700">
        <v>1</v>
      </c>
      <c r="I238" s="700"/>
      <c r="J238" s="700"/>
      <c r="K238" s="700"/>
      <c r="L238" s="700"/>
      <c r="M238" s="617" t="s">
        <v>1508</v>
      </c>
      <c r="N238" s="617"/>
      <c r="O238" s="708">
        <v>13</v>
      </c>
      <c r="P238" s="617">
        <v>671754</v>
      </c>
      <c r="Q238" s="617">
        <v>148803</v>
      </c>
      <c r="R238" s="701">
        <v>40454</v>
      </c>
      <c r="S238" s="617"/>
      <c r="T238" s="617"/>
      <c r="U238" s="617"/>
      <c r="V238" s="617"/>
      <c r="W238" s="700"/>
      <c r="X238" s="700"/>
      <c r="Y238" s="700"/>
      <c r="Z238" s="700"/>
      <c r="AA238" s="700"/>
      <c r="AB238" s="700"/>
      <c r="AC238" s="700"/>
      <c r="AD238" s="700">
        <v>1</v>
      </c>
      <c r="AE238" s="700">
        <v>2</v>
      </c>
      <c r="AF238" s="700"/>
      <c r="AG238" s="700"/>
      <c r="AH238" s="700"/>
      <c r="AI238" s="700"/>
    </row>
    <row r="239" spans="1:35">
      <c r="A239" s="709" t="s">
        <v>1507</v>
      </c>
      <c r="B239" s="78" t="s">
        <v>619</v>
      </c>
      <c r="C239" s="78" t="s">
        <v>4421</v>
      </c>
      <c r="D239" s="78"/>
      <c r="E239" s="78"/>
      <c r="F239" s="78"/>
      <c r="G239" s="78"/>
      <c r="H239" s="78">
        <v>2</v>
      </c>
      <c r="I239" s="78"/>
      <c r="J239" s="78"/>
      <c r="K239" s="78"/>
      <c r="L239" s="78"/>
      <c r="M239" t="s">
        <v>1508</v>
      </c>
      <c r="O239" s="709">
        <v>13</v>
      </c>
      <c r="P239">
        <v>671754</v>
      </c>
      <c r="Q239">
        <v>148803</v>
      </c>
      <c r="R239" s="115">
        <v>40454</v>
      </c>
      <c r="W239" s="78"/>
      <c r="X239" s="78"/>
      <c r="Y239" s="78"/>
      <c r="Z239" s="78"/>
      <c r="AA239" s="78"/>
      <c r="AB239" s="78"/>
      <c r="AC239" s="78"/>
      <c r="AD239" s="78"/>
      <c r="AE239" s="78"/>
      <c r="AF239" s="78"/>
      <c r="AG239" s="78"/>
      <c r="AH239" s="78"/>
      <c r="AI239" s="78"/>
    </row>
    <row r="240" spans="1:35" ht="25.5">
      <c r="A240" s="709" t="s">
        <v>1507</v>
      </c>
      <c r="B240" s="489" t="s">
        <v>635</v>
      </c>
      <c r="C240" s="697" t="s">
        <v>4329</v>
      </c>
      <c r="D240" s="78"/>
      <c r="E240" s="78"/>
      <c r="F240" s="78"/>
      <c r="G240" s="78"/>
      <c r="H240" s="78">
        <v>91</v>
      </c>
      <c r="I240" s="78"/>
      <c r="J240" s="78">
        <v>1</v>
      </c>
      <c r="K240" s="78"/>
      <c r="L240" s="78"/>
      <c r="M240" t="s">
        <v>1508</v>
      </c>
      <c r="O240" s="709">
        <v>13</v>
      </c>
      <c r="P240">
        <v>671754</v>
      </c>
      <c r="Q240">
        <v>148803</v>
      </c>
      <c r="R240" s="115">
        <v>40454</v>
      </c>
      <c r="W240" s="78"/>
      <c r="X240" s="78"/>
      <c r="Y240" s="78"/>
      <c r="Z240" s="78"/>
      <c r="AA240" s="78"/>
      <c r="AB240" s="78"/>
      <c r="AC240" s="78"/>
      <c r="AD240" s="78"/>
      <c r="AE240" s="78"/>
      <c r="AF240" s="78"/>
      <c r="AG240" s="78"/>
      <c r="AH240" s="78"/>
      <c r="AI240" s="78"/>
    </row>
    <row r="241" spans="1:35">
      <c r="A241" s="709" t="s">
        <v>1507</v>
      </c>
      <c r="B241" s="78" t="s">
        <v>615</v>
      </c>
      <c r="C241" s="78" t="s">
        <v>4497</v>
      </c>
      <c r="D241" s="78" t="s">
        <v>4498</v>
      </c>
      <c r="E241" s="78"/>
      <c r="F241" s="78"/>
      <c r="G241" s="78"/>
      <c r="H241" s="78">
        <v>4</v>
      </c>
      <c r="I241" s="78"/>
      <c r="J241" s="78"/>
      <c r="K241" s="78"/>
      <c r="L241" s="78"/>
      <c r="M241" t="s">
        <v>1508</v>
      </c>
      <c r="O241" s="709">
        <v>13</v>
      </c>
      <c r="P241">
        <v>671754</v>
      </c>
      <c r="Q241">
        <v>148803</v>
      </c>
      <c r="R241" s="115">
        <v>40454</v>
      </c>
      <c r="W241" s="78"/>
      <c r="X241" s="78"/>
      <c r="Y241" s="78"/>
      <c r="Z241" s="78"/>
      <c r="AA241" s="78"/>
      <c r="AB241" s="78"/>
      <c r="AC241" s="78"/>
      <c r="AD241" s="78"/>
      <c r="AE241" s="78"/>
      <c r="AF241" s="78"/>
      <c r="AG241" s="78"/>
      <c r="AH241" s="78"/>
      <c r="AI241" s="78"/>
    </row>
    <row r="242" spans="1:35">
      <c r="A242" s="709" t="s">
        <v>1507</v>
      </c>
      <c r="B242" s="78" t="s">
        <v>682</v>
      </c>
      <c r="C242" s="78" t="s">
        <v>4424</v>
      </c>
      <c r="D242" s="489" t="s">
        <v>4425</v>
      </c>
      <c r="E242" s="78"/>
      <c r="F242" s="78"/>
      <c r="G242" s="78"/>
      <c r="H242" s="78">
        <v>1</v>
      </c>
      <c r="I242" s="78"/>
      <c r="J242" s="78"/>
      <c r="K242" s="78"/>
      <c r="L242" s="78"/>
      <c r="M242" t="s">
        <v>1508</v>
      </c>
      <c r="O242" s="709">
        <v>13</v>
      </c>
      <c r="P242">
        <v>671754</v>
      </c>
      <c r="Q242">
        <v>148803</v>
      </c>
      <c r="R242" s="115">
        <v>40454</v>
      </c>
      <c r="W242" s="78"/>
      <c r="X242" s="78"/>
      <c r="Y242" s="78"/>
      <c r="Z242" s="78"/>
      <c r="AA242" s="78"/>
      <c r="AB242" s="78"/>
      <c r="AC242" s="78"/>
      <c r="AD242" s="78"/>
      <c r="AE242" s="78"/>
      <c r="AF242" s="78"/>
      <c r="AG242" s="78"/>
      <c r="AH242" s="78"/>
      <c r="AI242" s="78"/>
    </row>
    <row r="243" spans="1:35">
      <c r="A243" s="709" t="s">
        <v>1507</v>
      </c>
      <c r="B243" s="78" t="s">
        <v>692</v>
      </c>
      <c r="C243" s="78" t="s">
        <v>4333</v>
      </c>
      <c r="D243" s="78" t="s">
        <v>4334</v>
      </c>
      <c r="E243" s="78"/>
      <c r="F243" s="78"/>
      <c r="G243" s="78"/>
      <c r="H243" s="78">
        <v>18</v>
      </c>
      <c r="I243" s="78"/>
      <c r="J243" s="78"/>
      <c r="K243" s="78"/>
      <c r="L243" s="489" t="s">
        <v>4537</v>
      </c>
      <c r="M243" t="s">
        <v>1508</v>
      </c>
      <c r="O243" s="709">
        <v>13</v>
      </c>
      <c r="P243">
        <v>671754</v>
      </c>
      <c r="Q243">
        <v>148803</v>
      </c>
      <c r="R243" s="115">
        <v>40454</v>
      </c>
      <c r="T243">
        <v>1</v>
      </c>
      <c r="W243" s="78"/>
      <c r="X243" s="78"/>
      <c r="Y243" s="78"/>
      <c r="Z243" s="78"/>
      <c r="AA243" s="78"/>
      <c r="AB243" s="78"/>
      <c r="AC243" s="78"/>
      <c r="AD243" s="78"/>
      <c r="AE243" s="78"/>
      <c r="AF243" s="78"/>
      <c r="AG243" s="78"/>
      <c r="AH243" s="78"/>
      <c r="AI243" s="78"/>
    </row>
    <row r="244" spans="1:35">
      <c r="A244" s="709" t="s">
        <v>1507</v>
      </c>
      <c r="B244" s="78" t="s">
        <v>758</v>
      </c>
      <c r="C244" s="78" t="s">
        <v>4538</v>
      </c>
      <c r="D244" s="78"/>
      <c r="E244" s="78"/>
      <c r="F244" s="78"/>
      <c r="G244" s="78"/>
      <c r="H244" s="78">
        <v>1</v>
      </c>
      <c r="I244" s="78"/>
      <c r="J244" s="78"/>
      <c r="K244" s="78"/>
      <c r="L244" s="78"/>
      <c r="M244" t="s">
        <v>1508</v>
      </c>
      <c r="O244" s="709">
        <v>13</v>
      </c>
      <c r="P244">
        <v>671754</v>
      </c>
      <c r="Q244">
        <v>148803</v>
      </c>
      <c r="R244" s="115">
        <v>40454</v>
      </c>
      <c r="W244" s="78"/>
      <c r="X244" s="78"/>
      <c r="Y244" s="78"/>
      <c r="Z244" s="78"/>
      <c r="AA244" s="78"/>
      <c r="AB244" s="78"/>
      <c r="AC244" s="78"/>
      <c r="AD244" s="78"/>
      <c r="AE244" s="78"/>
      <c r="AF244" s="78"/>
      <c r="AG244" s="78"/>
      <c r="AH244" s="78"/>
      <c r="AI244" s="78"/>
    </row>
    <row r="245" spans="1:35">
      <c r="A245" s="709" t="s">
        <v>1507</v>
      </c>
      <c r="B245" s="706" t="s">
        <v>837</v>
      </c>
      <c r="C245" s="706" t="s">
        <v>4539</v>
      </c>
      <c r="D245" s="706" t="s">
        <v>4540</v>
      </c>
      <c r="E245" s="61"/>
      <c r="F245" s="61"/>
      <c r="G245" s="61"/>
      <c r="H245" s="61">
        <v>2</v>
      </c>
      <c r="I245" s="61">
        <v>2</v>
      </c>
      <c r="J245" s="61"/>
      <c r="K245" s="61"/>
      <c r="L245" s="706" t="s">
        <v>4541</v>
      </c>
      <c r="M245" t="s">
        <v>1508</v>
      </c>
      <c r="O245" s="709">
        <v>13</v>
      </c>
      <c r="P245">
        <v>671754</v>
      </c>
      <c r="Q245">
        <v>148803</v>
      </c>
      <c r="R245" s="115">
        <v>40454</v>
      </c>
      <c r="W245" s="78"/>
      <c r="X245" s="78"/>
      <c r="Y245" s="78"/>
      <c r="Z245" s="78"/>
      <c r="AA245" s="78"/>
      <c r="AB245" s="78"/>
      <c r="AC245" s="78"/>
      <c r="AD245" s="78"/>
      <c r="AE245" s="78"/>
      <c r="AF245" s="78"/>
      <c r="AG245" s="78"/>
      <c r="AH245" s="78"/>
      <c r="AI245" s="78"/>
    </row>
    <row r="246" spans="1:35">
      <c r="A246" s="709" t="s">
        <v>1507</v>
      </c>
      <c r="B246" s="327" t="s">
        <v>791</v>
      </c>
      <c r="C246" s="327" t="s">
        <v>4300</v>
      </c>
      <c r="D246" s="327" t="s">
        <v>4301</v>
      </c>
      <c r="E246" s="327"/>
      <c r="F246" s="327"/>
      <c r="G246" s="327"/>
      <c r="H246" s="327">
        <v>2</v>
      </c>
      <c r="I246" s="78"/>
      <c r="J246" s="78"/>
      <c r="K246" s="78"/>
      <c r="L246" s="78"/>
      <c r="M246" t="s">
        <v>1508</v>
      </c>
      <c r="O246" s="709">
        <v>13</v>
      </c>
      <c r="P246">
        <v>671754</v>
      </c>
      <c r="Q246">
        <v>148803</v>
      </c>
      <c r="R246" s="115">
        <v>40454</v>
      </c>
      <c r="W246" s="78"/>
      <c r="X246" s="78"/>
      <c r="Y246" s="78"/>
      <c r="Z246" s="78"/>
      <c r="AA246" s="78"/>
      <c r="AB246" s="78"/>
      <c r="AC246" s="78"/>
      <c r="AD246" s="78"/>
      <c r="AE246" s="78"/>
      <c r="AF246" s="78"/>
      <c r="AG246" s="78"/>
      <c r="AH246" s="78"/>
      <c r="AI246" s="78"/>
    </row>
    <row r="247" spans="1:35">
      <c r="A247" s="709" t="s">
        <v>1507</v>
      </c>
      <c r="B247" s="327" t="s">
        <v>805</v>
      </c>
      <c r="C247" s="327" t="s">
        <v>4542</v>
      </c>
      <c r="D247" s="327" t="s">
        <v>4354</v>
      </c>
      <c r="E247" s="327"/>
      <c r="F247" s="327"/>
      <c r="G247" s="327"/>
      <c r="H247" s="327">
        <v>4</v>
      </c>
      <c r="I247" s="78"/>
      <c r="J247" s="78"/>
      <c r="K247" s="78"/>
      <c r="L247" s="78"/>
      <c r="M247" t="s">
        <v>1508</v>
      </c>
      <c r="O247" s="709">
        <v>13</v>
      </c>
      <c r="P247">
        <v>671754</v>
      </c>
      <c r="Q247">
        <v>148803</v>
      </c>
      <c r="R247" s="115">
        <v>40454</v>
      </c>
      <c r="W247" s="78"/>
      <c r="X247" s="78"/>
      <c r="Y247" s="78"/>
      <c r="Z247" s="78"/>
      <c r="AA247" s="78"/>
      <c r="AB247" s="78"/>
      <c r="AC247" s="78"/>
      <c r="AD247" s="78"/>
      <c r="AE247" s="78"/>
      <c r="AF247" s="78"/>
      <c r="AG247" s="78"/>
      <c r="AH247" s="78"/>
      <c r="AI247" s="78"/>
    </row>
    <row r="248" spans="1:35">
      <c r="A248" s="709" t="s">
        <v>1507</v>
      </c>
      <c r="B248" s="327" t="s">
        <v>808</v>
      </c>
      <c r="C248" s="327" t="s">
        <v>4543</v>
      </c>
      <c r="D248" s="327" t="s">
        <v>4321</v>
      </c>
      <c r="E248" s="327"/>
      <c r="F248" s="327"/>
      <c r="G248" s="327"/>
      <c r="H248" s="327">
        <v>3</v>
      </c>
      <c r="I248" s="78"/>
      <c r="J248" s="78">
        <v>1</v>
      </c>
      <c r="K248" s="78"/>
      <c r="L248" s="78"/>
      <c r="M248" t="s">
        <v>1508</v>
      </c>
      <c r="O248" s="709">
        <v>13</v>
      </c>
      <c r="P248">
        <v>671754</v>
      </c>
      <c r="Q248">
        <v>148803</v>
      </c>
      <c r="R248" s="115">
        <v>40454</v>
      </c>
      <c r="W248" s="78"/>
      <c r="X248" s="78"/>
      <c r="Y248" s="78"/>
      <c r="Z248" s="78"/>
      <c r="AA248" s="78"/>
      <c r="AB248" s="78"/>
      <c r="AC248" s="78"/>
      <c r="AD248" s="78"/>
      <c r="AE248" s="78"/>
      <c r="AF248" s="78"/>
      <c r="AG248" s="78"/>
      <c r="AH248" s="78"/>
      <c r="AI248" s="78"/>
    </row>
    <row r="249" spans="1:35">
      <c r="A249" s="709" t="s">
        <v>1507</v>
      </c>
      <c r="B249" s="327" t="s">
        <v>815</v>
      </c>
      <c r="C249" s="327" t="s">
        <v>4344</v>
      </c>
      <c r="D249" s="327" t="s">
        <v>4345</v>
      </c>
      <c r="E249" s="327"/>
      <c r="F249" s="327"/>
      <c r="G249" s="327"/>
      <c r="H249" s="327">
        <v>1</v>
      </c>
      <c r="I249" s="78"/>
      <c r="J249" s="78"/>
      <c r="K249" s="78"/>
      <c r="L249" s="78"/>
      <c r="M249" t="s">
        <v>1508</v>
      </c>
      <c r="O249" s="709">
        <v>13</v>
      </c>
      <c r="P249">
        <v>671754</v>
      </c>
      <c r="Q249">
        <v>148803</v>
      </c>
      <c r="R249" s="115">
        <v>40454</v>
      </c>
      <c r="W249" s="78"/>
      <c r="X249" s="78"/>
      <c r="Y249" s="78"/>
      <c r="Z249" s="78"/>
      <c r="AA249" s="78"/>
      <c r="AB249" s="78"/>
      <c r="AC249" s="78"/>
      <c r="AD249" s="78"/>
      <c r="AE249" s="78"/>
      <c r="AF249" s="78"/>
      <c r="AG249" s="78"/>
      <c r="AH249" s="78"/>
      <c r="AI249" s="78"/>
    </row>
    <row r="250" spans="1:35">
      <c r="A250" s="709" t="s">
        <v>1507</v>
      </c>
      <c r="B250" s="327" t="s">
        <v>816</v>
      </c>
      <c r="C250" s="327" t="s">
        <v>4306</v>
      </c>
      <c r="D250" s="327" t="s">
        <v>4307</v>
      </c>
      <c r="E250" s="327"/>
      <c r="F250" s="327"/>
      <c r="G250" s="327"/>
      <c r="H250" s="327">
        <v>1</v>
      </c>
      <c r="I250" s="78"/>
      <c r="J250" s="78"/>
      <c r="K250" s="78"/>
      <c r="L250" s="78"/>
      <c r="M250" t="s">
        <v>1508</v>
      </c>
      <c r="O250" s="709">
        <v>13</v>
      </c>
      <c r="P250">
        <v>671754</v>
      </c>
      <c r="Q250">
        <v>148803</v>
      </c>
      <c r="R250" s="115">
        <v>40454</v>
      </c>
      <c r="W250" s="78"/>
      <c r="X250" s="78"/>
      <c r="Y250" s="78"/>
      <c r="Z250" s="78"/>
      <c r="AA250" s="78"/>
      <c r="AB250" s="78"/>
      <c r="AC250" s="78"/>
      <c r="AD250" s="78"/>
      <c r="AE250" s="78"/>
      <c r="AF250" s="78"/>
      <c r="AG250" s="78"/>
      <c r="AH250" s="78"/>
      <c r="AI250" s="78"/>
    </row>
    <row r="251" spans="1:35">
      <c r="A251" s="709" t="s">
        <v>1507</v>
      </c>
      <c r="B251" s="327" t="s">
        <v>850</v>
      </c>
      <c r="C251" s="327" t="s">
        <v>4312</v>
      </c>
      <c r="D251" s="327" t="s">
        <v>4309</v>
      </c>
      <c r="E251" s="327"/>
      <c r="F251" s="327"/>
      <c r="G251" s="327"/>
      <c r="H251" s="327">
        <v>4</v>
      </c>
      <c r="I251" s="78"/>
      <c r="J251" s="78"/>
      <c r="K251" s="78"/>
      <c r="L251" s="78"/>
      <c r="M251" t="s">
        <v>1508</v>
      </c>
      <c r="O251" s="709">
        <v>13</v>
      </c>
      <c r="P251">
        <v>671754</v>
      </c>
      <c r="Q251">
        <v>148803</v>
      </c>
      <c r="R251" s="115">
        <v>40454</v>
      </c>
      <c r="T251">
        <v>1</v>
      </c>
      <c r="W251" s="78"/>
      <c r="X251" s="78"/>
      <c r="Y251" s="78"/>
      <c r="Z251" s="78"/>
      <c r="AA251" s="78"/>
      <c r="AB251" s="78"/>
      <c r="AC251" s="78"/>
      <c r="AD251" s="78"/>
      <c r="AE251" s="78"/>
      <c r="AF251" s="78"/>
      <c r="AG251" s="78"/>
      <c r="AH251" s="78"/>
      <c r="AI251" s="78"/>
    </row>
    <row r="252" spans="1:35">
      <c r="A252" s="709" t="s">
        <v>1507</v>
      </c>
      <c r="B252" s="327" t="s">
        <v>864</v>
      </c>
      <c r="C252" s="327" t="s">
        <v>4322</v>
      </c>
      <c r="D252" s="327"/>
      <c r="E252" s="327"/>
      <c r="F252" s="327"/>
      <c r="G252" s="327"/>
      <c r="H252" s="327">
        <v>3</v>
      </c>
      <c r="I252" s="78"/>
      <c r="J252" s="78"/>
      <c r="K252" s="78"/>
      <c r="L252" s="78"/>
      <c r="M252" t="s">
        <v>1508</v>
      </c>
      <c r="O252" s="709">
        <v>13</v>
      </c>
      <c r="P252">
        <v>671754</v>
      </c>
      <c r="Q252">
        <v>148803</v>
      </c>
      <c r="R252" s="115">
        <v>40454</v>
      </c>
      <c r="W252" s="78"/>
      <c r="X252" s="78"/>
      <c r="Y252" s="78"/>
      <c r="Z252" s="78"/>
      <c r="AA252" s="78"/>
      <c r="AB252" s="78"/>
      <c r="AC252" s="78"/>
      <c r="AD252" s="78"/>
      <c r="AE252" s="78"/>
      <c r="AF252" s="78"/>
      <c r="AG252" s="78"/>
      <c r="AH252" s="78"/>
      <c r="AI252" s="78"/>
    </row>
    <row r="253" spans="1:35">
      <c r="A253" s="709" t="s">
        <v>1507</v>
      </c>
      <c r="B253" s="78" t="s">
        <v>881</v>
      </c>
      <c r="C253" s="78" t="s">
        <v>4544</v>
      </c>
      <c r="D253" s="78"/>
      <c r="E253" s="78"/>
      <c r="F253" s="78"/>
      <c r="G253" s="78"/>
      <c r="H253" s="78">
        <v>2</v>
      </c>
      <c r="I253" s="78"/>
      <c r="J253" s="78"/>
      <c r="K253" s="78"/>
      <c r="L253" s="78"/>
      <c r="M253" t="s">
        <v>1508</v>
      </c>
      <c r="O253" s="709">
        <v>13</v>
      </c>
      <c r="P253">
        <v>671754</v>
      </c>
      <c r="Q253">
        <v>148803</v>
      </c>
      <c r="R253" s="115">
        <v>40454</v>
      </c>
      <c r="W253" s="78"/>
      <c r="X253" s="78"/>
      <c r="Y253" s="78"/>
      <c r="Z253" s="78"/>
      <c r="AA253" s="78"/>
      <c r="AB253" s="78"/>
      <c r="AC253" s="78"/>
      <c r="AD253" s="78"/>
      <c r="AE253" s="78"/>
      <c r="AF253" s="78"/>
      <c r="AG253" s="78"/>
      <c r="AH253" s="78"/>
      <c r="AI253" s="78"/>
    </row>
    <row r="254" spans="1:35">
      <c r="A254" s="709" t="s">
        <v>1507</v>
      </c>
      <c r="B254" s="78" t="s">
        <v>113</v>
      </c>
      <c r="C254" s="78" t="s">
        <v>4353</v>
      </c>
      <c r="D254" s="78" t="s">
        <v>4354</v>
      </c>
      <c r="E254" s="78"/>
      <c r="F254" s="78"/>
      <c r="G254" s="78"/>
      <c r="H254" s="78">
        <v>7</v>
      </c>
      <c r="I254" s="78"/>
      <c r="J254" s="78"/>
      <c r="K254" s="78"/>
      <c r="L254" s="78"/>
      <c r="M254" t="s">
        <v>1508</v>
      </c>
      <c r="O254" s="709">
        <v>13</v>
      </c>
      <c r="P254">
        <v>671754</v>
      </c>
      <c r="Q254">
        <v>148803</v>
      </c>
      <c r="R254" s="115">
        <v>40454</v>
      </c>
      <c r="W254" s="78"/>
      <c r="X254" s="78"/>
      <c r="Y254" s="78"/>
      <c r="Z254" s="78"/>
      <c r="AA254" s="78"/>
      <c r="AB254" s="78"/>
      <c r="AC254" s="78"/>
      <c r="AD254" s="78"/>
      <c r="AE254" s="78"/>
      <c r="AF254" s="78"/>
      <c r="AG254" s="78"/>
      <c r="AH254" s="78"/>
      <c r="AI254" s="78"/>
    </row>
    <row r="255" spans="1:35">
      <c r="A255" s="709" t="s">
        <v>1507</v>
      </c>
      <c r="B255" s="78" t="s">
        <v>883</v>
      </c>
      <c r="C255" s="78" t="s">
        <v>4313</v>
      </c>
      <c r="D255" s="78" t="s">
        <v>4314</v>
      </c>
      <c r="E255" s="78"/>
      <c r="F255" s="78"/>
      <c r="G255" s="78"/>
      <c r="H255" s="78">
        <v>2</v>
      </c>
      <c r="I255" s="78"/>
      <c r="J255" s="78"/>
      <c r="K255" s="78"/>
      <c r="L255" s="78"/>
      <c r="M255" t="s">
        <v>1508</v>
      </c>
      <c r="O255" s="709">
        <v>13</v>
      </c>
      <c r="P255">
        <v>671754</v>
      </c>
      <c r="Q255">
        <v>148803</v>
      </c>
      <c r="R255" s="115">
        <v>40454</v>
      </c>
      <c r="W255" s="78"/>
      <c r="X255" s="78"/>
      <c r="Y255" s="78"/>
      <c r="Z255" s="78"/>
      <c r="AA255" s="78"/>
      <c r="AB255" s="78"/>
      <c r="AC255" s="78"/>
      <c r="AD255" s="78"/>
      <c r="AE255" s="78"/>
      <c r="AF255" s="78"/>
      <c r="AG255" s="78"/>
      <c r="AH255" s="78"/>
      <c r="AI255" s="78"/>
    </row>
    <row r="256" spans="1:35">
      <c r="A256" s="709" t="s">
        <v>1507</v>
      </c>
      <c r="B256" s="68" t="s">
        <v>938</v>
      </c>
      <c r="C256" s="68" t="s">
        <v>4545</v>
      </c>
      <c r="D256" s="78" t="s">
        <v>4343</v>
      </c>
      <c r="E256" s="78"/>
      <c r="F256" s="78"/>
      <c r="G256" s="78"/>
      <c r="H256" s="78">
        <v>4</v>
      </c>
      <c r="I256" s="78"/>
      <c r="J256" s="78"/>
      <c r="K256" s="78"/>
      <c r="L256" s="78"/>
      <c r="M256" t="s">
        <v>1508</v>
      </c>
      <c r="O256" s="709">
        <v>13</v>
      </c>
      <c r="P256">
        <v>671754</v>
      </c>
      <c r="Q256">
        <v>148803</v>
      </c>
      <c r="R256" s="115">
        <v>40454</v>
      </c>
      <c r="W256" s="78"/>
      <c r="X256" s="78"/>
      <c r="Y256" s="78"/>
      <c r="Z256" s="78"/>
      <c r="AA256" s="78"/>
      <c r="AB256" s="78"/>
      <c r="AC256" s="78"/>
      <c r="AD256" s="78"/>
      <c r="AE256" s="78"/>
      <c r="AF256" s="78"/>
      <c r="AG256" s="78"/>
      <c r="AH256" s="78"/>
      <c r="AI256" s="78"/>
    </row>
    <row r="257" spans="1:35">
      <c r="A257" s="709" t="s">
        <v>1507</v>
      </c>
      <c r="B257" s="78" t="s">
        <v>1067</v>
      </c>
      <c r="C257" s="78" t="s">
        <v>4512</v>
      </c>
      <c r="D257" s="78" t="s">
        <v>4334</v>
      </c>
      <c r="E257" s="78"/>
      <c r="F257" s="78"/>
      <c r="G257" s="78"/>
      <c r="H257" s="78">
        <v>1</v>
      </c>
      <c r="I257" s="78"/>
      <c r="J257" s="78"/>
      <c r="K257" s="78"/>
      <c r="L257" s="78"/>
      <c r="M257" t="s">
        <v>1508</v>
      </c>
      <c r="O257" s="709">
        <v>13</v>
      </c>
      <c r="P257">
        <v>671754</v>
      </c>
      <c r="Q257">
        <v>148803</v>
      </c>
      <c r="R257" s="115">
        <v>40454</v>
      </c>
      <c r="W257" s="78"/>
      <c r="X257" s="78"/>
      <c r="Y257" s="78"/>
      <c r="Z257" s="78"/>
      <c r="AA257" s="78"/>
      <c r="AB257" s="78"/>
      <c r="AC257" s="78"/>
      <c r="AD257" s="78"/>
      <c r="AE257" s="78"/>
      <c r="AF257" s="78"/>
      <c r="AG257" s="78"/>
      <c r="AH257" s="78"/>
      <c r="AI257" s="78"/>
    </row>
    <row r="258" spans="1:35" ht="14.25">
      <c r="A258" s="709" t="s">
        <v>1507</v>
      </c>
      <c r="B258" s="710" t="s">
        <v>1083</v>
      </c>
      <c r="C258" s="711" t="s">
        <v>4546</v>
      </c>
      <c r="D258" s="179" t="s">
        <v>4547</v>
      </c>
      <c r="E258" s="78"/>
      <c r="F258" s="78"/>
      <c r="G258" s="78"/>
      <c r="H258" s="78">
        <v>1</v>
      </c>
      <c r="I258" s="78"/>
      <c r="J258" s="78"/>
      <c r="K258" s="78"/>
      <c r="L258" s="78"/>
      <c r="M258" t="s">
        <v>1508</v>
      </c>
      <c r="O258" s="709">
        <v>13</v>
      </c>
      <c r="P258">
        <v>671754</v>
      </c>
      <c r="Q258">
        <v>148803</v>
      </c>
      <c r="R258" s="115">
        <v>40454</v>
      </c>
      <c r="W258" s="78"/>
      <c r="X258" s="78"/>
      <c r="Y258" s="78"/>
      <c r="Z258" s="78"/>
      <c r="AA258" s="78"/>
      <c r="AB258" s="78"/>
      <c r="AC258" s="78"/>
      <c r="AD258" s="78"/>
      <c r="AE258" s="78"/>
      <c r="AF258" s="78"/>
      <c r="AG258" s="78"/>
      <c r="AH258" s="78"/>
      <c r="AI258" s="78"/>
    </row>
    <row r="259" spans="1:35">
      <c r="A259" s="709" t="s">
        <v>1507</v>
      </c>
      <c r="B259" s="78" t="s">
        <v>1017</v>
      </c>
      <c r="C259" s="78" t="s">
        <v>4516</v>
      </c>
      <c r="D259" s="78"/>
      <c r="E259" s="78"/>
      <c r="F259" s="78"/>
      <c r="G259" s="78"/>
      <c r="H259" s="78">
        <v>2</v>
      </c>
      <c r="I259" s="78"/>
      <c r="J259" s="78"/>
      <c r="K259" s="78"/>
      <c r="L259" s="78"/>
      <c r="M259" t="s">
        <v>1508</v>
      </c>
      <c r="O259" s="709">
        <v>13</v>
      </c>
      <c r="P259">
        <v>671754</v>
      </c>
      <c r="Q259">
        <v>148803</v>
      </c>
      <c r="R259" s="115">
        <v>40454</v>
      </c>
      <c r="W259" s="78"/>
      <c r="X259" s="78"/>
      <c r="Y259" s="78"/>
      <c r="Z259" s="78"/>
      <c r="AA259" s="78"/>
      <c r="AB259" s="78"/>
      <c r="AC259" s="78"/>
      <c r="AD259" s="78"/>
      <c r="AE259" s="78"/>
      <c r="AF259" s="78"/>
      <c r="AG259" s="78"/>
      <c r="AH259" s="78"/>
      <c r="AI259" s="78"/>
    </row>
    <row r="260" spans="1:35">
      <c r="A260" s="709" t="s">
        <v>1507</v>
      </c>
      <c r="B260" s="78" t="s">
        <v>1019</v>
      </c>
      <c r="C260" s="78" t="s">
        <v>4369</v>
      </c>
      <c r="D260" s="78" t="s">
        <v>4309</v>
      </c>
      <c r="E260" s="78"/>
      <c r="F260" s="78"/>
      <c r="G260" s="78"/>
      <c r="H260" s="78">
        <v>1</v>
      </c>
      <c r="I260" s="78"/>
      <c r="J260" s="78"/>
      <c r="K260" s="78"/>
      <c r="L260" s="78"/>
      <c r="M260" t="s">
        <v>1508</v>
      </c>
      <c r="O260" s="709">
        <v>13</v>
      </c>
      <c r="P260">
        <v>671754</v>
      </c>
      <c r="Q260">
        <v>148803</v>
      </c>
      <c r="R260" s="115">
        <v>40454</v>
      </c>
      <c r="W260" s="78"/>
      <c r="X260" s="78"/>
      <c r="Y260" s="78"/>
      <c r="Z260" s="78"/>
      <c r="AA260" s="78"/>
      <c r="AB260" s="78"/>
      <c r="AC260" s="78"/>
      <c r="AD260" s="78"/>
      <c r="AE260" s="78"/>
      <c r="AF260" s="78"/>
      <c r="AG260" s="78"/>
      <c r="AH260" s="78"/>
      <c r="AI260" s="78"/>
    </row>
    <row r="261" spans="1:35">
      <c r="A261" s="709" t="s">
        <v>1507</v>
      </c>
      <c r="B261" s="78" t="s">
        <v>1073</v>
      </c>
      <c r="C261" s="78" t="s">
        <v>4370</v>
      </c>
      <c r="D261" s="78" t="s">
        <v>4371</v>
      </c>
      <c r="E261" s="78"/>
      <c r="F261" s="78"/>
      <c r="G261" s="78"/>
      <c r="H261" s="78">
        <v>1</v>
      </c>
      <c r="I261" s="78"/>
      <c r="J261" s="78"/>
      <c r="K261" s="78"/>
      <c r="L261" s="78"/>
      <c r="M261" t="s">
        <v>1508</v>
      </c>
      <c r="O261" s="709">
        <v>13</v>
      </c>
      <c r="P261">
        <v>671754</v>
      </c>
      <c r="Q261">
        <v>148803</v>
      </c>
      <c r="R261" s="115">
        <v>40454</v>
      </c>
      <c r="W261" s="78"/>
      <c r="X261" s="78"/>
      <c r="Y261" s="78"/>
      <c r="Z261" s="78"/>
      <c r="AA261" s="78"/>
      <c r="AB261" s="78"/>
      <c r="AC261" s="78"/>
      <c r="AD261" s="78"/>
      <c r="AE261" s="78"/>
      <c r="AF261" s="78"/>
      <c r="AG261" s="78"/>
      <c r="AH261" s="78"/>
      <c r="AI261" s="78"/>
    </row>
    <row r="262" spans="1:35">
      <c r="A262" s="709" t="s">
        <v>1507</v>
      </c>
      <c r="B262" s="78" t="s">
        <v>1087</v>
      </c>
      <c r="C262" s="78" t="s">
        <v>4548</v>
      </c>
      <c r="D262" s="78" t="s">
        <v>4324</v>
      </c>
      <c r="E262" s="78"/>
      <c r="F262" s="78"/>
      <c r="G262" s="78"/>
      <c r="H262" s="78">
        <v>4</v>
      </c>
      <c r="I262" s="78">
        <v>4</v>
      </c>
      <c r="J262" s="78"/>
      <c r="K262" s="78"/>
      <c r="L262" s="78"/>
      <c r="M262" t="s">
        <v>1508</v>
      </c>
      <c r="O262" s="709">
        <v>13</v>
      </c>
      <c r="P262">
        <v>671754</v>
      </c>
      <c r="Q262">
        <v>148803</v>
      </c>
      <c r="R262" s="115">
        <v>40454</v>
      </c>
      <c r="W262" s="78"/>
      <c r="X262" s="78"/>
      <c r="Y262" s="78"/>
      <c r="Z262" s="78"/>
      <c r="AA262" s="78"/>
      <c r="AB262" s="78"/>
      <c r="AC262" s="78"/>
      <c r="AD262" s="78"/>
      <c r="AE262" s="78"/>
      <c r="AF262" s="78"/>
      <c r="AG262" s="78"/>
      <c r="AH262" s="78"/>
      <c r="AI262" s="78"/>
    </row>
    <row r="263" spans="1:35">
      <c r="A263" s="709" t="s">
        <v>1507</v>
      </c>
      <c r="B263" s="78" t="s">
        <v>1181</v>
      </c>
      <c r="C263" s="78" t="s">
        <v>4494</v>
      </c>
      <c r="D263" s="78" t="s">
        <v>4495</v>
      </c>
      <c r="E263" s="78"/>
      <c r="F263" s="78"/>
      <c r="G263" s="78"/>
      <c r="H263" s="78">
        <v>2</v>
      </c>
      <c r="I263" s="78"/>
      <c r="J263" s="78"/>
      <c r="K263" s="78"/>
      <c r="L263" s="78"/>
      <c r="M263" t="s">
        <v>1508</v>
      </c>
      <c r="O263" s="709">
        <v>13</v>
      </c>
      <c r="P263">
        <v>671754</v>
      </c>
      <c r="Q263">
        <v>148803</v>
      </c>
      <c r="R263" s="115">
        <v>40454</v>
      </c>
      <c r="W263" s="78"/>
      <c r="X263" s="78"/>
      <c r="Y263" s="78"/>
      <c r="Z263" s="78"/>
      <c r="AA263" s="78"/>
      <c r="AB263" s="78"/>
      <c r="AC263" s="78"/>
      <c r="AD263" s="78"/>
      <c r="AE263" s="78"/>
      <c r="AF263" s="78"/>
      <c r="AG263" s="78"/>
      <c r="AH263" s="78"/>
      <c r="AI263" s="78"/>
    </row>
    <row r="264" spans="1:35">
      <c r="A264" s="709" t="s">
        <v>1507</v>
      </c>
      <c r="B264" s="78" t="s">
        <v>1184</v>
      </c>
      <c r="C264" s="78" t="s">
        <v>4315</v>
      </c>
      <c r="D264" s="78"/>
      <c r="E264" s="78"/>
      <c r="F264" s="78"/>
      <c r="G264" s="78"/>
      <c r="H264" s="78">
        <v>2</v>
      </c>
      <c r="I264" s="78"/>
      <c r="J264" s="78"/>
      <c r="K264" s="78"/>
      <c r="L264" s="78"/>
      <c r="M264" t="s">
        <v>1508</v>
      </c>
      <c r="O264" s="709">
        <v>13</v>
      </c>
      <c r="P264">
        <v>671754</v>
      </c>
      <c r="Q264">
        <v>148803</v>
      </c>
      <c r="R264" s="115">
        <v>40454</v>
      </c>
      <c r="W264" s="78"/>
      <c r="X264" s="78"/>
      <c r="Y264" s="78"/>
      <c r="Z264" s="78"/>
      <c r="AA264" s="78"/>
      <c r="AB264" s="78"/>
      <c r="AC264" s="78"/>
      <c r="AD264" s="78"/>
      <c r="AE264" s="78"/>
      <c r="AF264" s="78"/>
      <c r="AG264" s="78"/>
      <c r="AH264" s="78"/>
      <c r="AI264" s="78"/>
    </row>
    <row r="265" spans="1:35">
      <c r="A265" s="709" t="s">
        <v>1507</v>
      </c>
      <c r="B265" s="78" t="s">
        <v>1170</v>
      </c>
      <c r="C265" s="78" t="s">
        <v>4549</v>
      </c>
      <c r="D265" s="78" t="s">
        <v>4550</v>
      </c>
      <c r="E265" s="78"/>
      <c r="F265" s="78"/>
      <c r="G265" s="78"/>
      <c r="H265" s="78">
        <v>155</v>
      </c>
      <c r="I265" s="78"/>
      <c r="J265" s="78">
        <v>3</v>
      </c>
      <c r="K265" s="78"/>
      <c r="L265" s="78"/>
      <c r="M265" t="s">
        <v>1508</v>
      </c>
      <c r="O265" s="709">
        <v>13</v>
      </c>
      <c r="P265">
        <v>671754</v>
      </c>
      <c r="Q265">
        <v>148803</v>
      </c>
      <c r="R265" s="115">
        <v>40454</v>
      </c>
      <c r="W265" s="78"/>
      <c r="X265" s="78"/>
      <c r="Y265" s="78"/>
      <c r="Z265" s="78"/>
      <c r="AA265" s="78"/>
      <c r="AB265" s="78"/>
      <c r="AC265" s="78"/>
      <c r="AD265" s="78"/>
      <c r="AE265" s="78"/>
      <c r="AF265" s="78"/>
      <c r="AG265" s="78"/>
      <c r="AH265" s="78"/>
      <c r="AI265" s="78"/>
    </row>
    <row r="266" spans="1:35">
      <c r="A266" s="709" t="s">
        <v>1507</v>
      </c>
      <c r="B266" s="78" t="s">
        <v>1172</v>
      </c>
      <c r="C266" s="78" t="s">
        <v>4520</v>
      </c>
      <c r="D266" s="78" t="s">
        <v>4521</v>
      </c>
      <c r="E266" s="78"/>
      <c r="F266" s="78"/>
      <c r="G266" s="78"/>
      <c r="H266" s="78">
        <v>13</v>
      </c>
      <c r="I266" s="78"/>
      <c r="J266" s="78"/>
      <c r="K266" s="78"/>
      <c r="L266" s="78"/>
      <c r="M266" t="s">
        <v>1508</v>
      </c>
      <c r="O266" s="709">
        <v>13</v>
      </c>
      <c r="P266">
        <v>671754</v>
      </c>
      <c r="Q266">
        <v>148803</v>
      </c>
      <c r="R266" s="115">
        <v>40454</v>
      </c>
      <c r="W266" s="78"/>
      <c r="X266" s="78"/>
      <c r="Y266" s="78"/>
      <c r="Z266" s="78"/>
      <c r="AA266" s="78"/>
      <c r="AB266" s="78"/>
      <c r="AC266" s="78"/>
      <c r="AD266" s="78"/>
      <c r="AE266" s="78"/>
      <c r="AF266" s="78"/>
      <c r="AG266" s="78"/>
      <c r="AH266" s="78"/>
      <c r="AI266" s="78"/>
    </row>
    <row r="267" spans="1:35">
      <c r="A267" s="709" t="s">
        <v>1507</v>
      </c>
      <c r="B267" s="78" t="s">
        <v>1193</v>
      </c>
      <c r="C267" s="78" t="s">
        <v>4380</v>
      </c>
      <c r="D267" s="78" t="s">
        <v>4381</v>
      </c>
      <c r="E267" s="78" t="s">
        <v>1376</v>
      </c>
      <c r="F267" s="78" t="s">
        <v>4382</v>
      </c>
      <c r="G267" s="78" t="s">
        <v>4383</v>
      </c>
      <c r="H267" s="78">
        <v>4</v>
      </c>
      <c r="I267" s="78"/>
      <c r="J267" s="78"/>
      <c r="K267" s="78"/>
      <c r="L267" s="78"/>
      <c r="M267" t="s">
        <v>1508</v>
      </c>
      <c r="O267" s="709">
        <v>13</v>
      </c>
      <c r="P267">
        <v>671754</v>
      </c>
      <c r="Q267">
        <v>148803</v>
      </c>
      <c r="R267" s="115">
        <v>40454</v>
      </c>
      <c r="W267" s="78"/>
      <c r="X267" s="78"/>
      <c r="Y267" s="78"/>
      <c r="Z267" s="78"/>
      <c r="AA267" s="78"/>
      <c r="AB267" s="78"/>
      <c r="AC267" s="78"/>
      <c r="AD267" s="78"/>
      <c r="AE267" s="78"/>
      <c r="AF267" s="78"/>
      <c r="AG267" s="78"/>
      <c r="AH267" s="78"/>
      <c r="AI267" s="78"/>
    </row>
    <row r="268" spans="1:35">
      <c r="A268" s="709" t="s">
        <v>1507</v>
      </c>
      <c r="B268" s="78" t="s">
        <v>1202</v>
      </c>
      <c r="C268" s="78" t="s">
        <v>4440</v>
      </c>
      <c r="D268" s="78" t="s">
        <v>4441</v>
      </c>
      <c r="E268" s="78" t="s">
        <v>745</v>
      </c>
      <c r="F268" s="78" t="s">
        <v>4442</v>
      </c>
      <c r="G268" s="78" t="s">
        <v>4443</v>
      </c>
      <c r="H268" s="78">
        <v>1</v>
      </c>
      <c r="I268" s="78"/>
      <c r="J268" s="78"/>
      <c r="K268" s="78"/>
      <c r="L268" s="78"/>
      <c r="M268" t="s">
        <v>1508</v>
      </c>
      <c r="O268" s="709">
        <v>13</v>
      </c>
      <c r="P268">
        <v>671754</v>
      </c>
      <c r="Q268">
        <v>148803</v>
      </c>
      <c r="R268" s="115">
        <v>40454</v>
      </c>
      <c r="W268" s="78"/>
      <c r="X268" s="78"/>
      <c r="Y268" s="78"/>
      <c r="Z268" s="78"/>
      <c r="AA268" s="78"/>
      <c r="AB268" s="78"/>
      <c r="AC268" s="78"/>
      <c r="AD268" s="78"/>
      <c r="AE268" s="78"/>
      <c r="AF268" s="78"/>
      <c r="AG268" s="78"/>
      <c r="AH268" s="78"/>
      <c r="AI268" s="78"/>
    </row>
    <row r="269" spans="1:35">
      <c r="A269" s="709" t="s">
        <v>1507</v>
      </c>
      <c r="B269" s="68" t="s">
        <v>1246</v>
      </c>
      <c r="C269" s="68" t="s">
        <v>4389</v>
      </c>
      <c r="D269" s="68" t="s">
        <v>4390</v>
      </c>
      <c r="E269" s="78" t="s">
        <v>1312</v>
      </c>
      <c r="F269" s="78" t="s">
        <v>4391</v>
      </c>
      <c r="G269" s="78" t="s">
        <v>4392</v>
      </c>
      <c r="H269" s="78">
        <v>40</v>
      </c>
      <c r="I269" s="78"/>
      <c r="J269" s="78"/>
      <c r="K269" s="78"/>
      <c r="L269" s="78"/>
      <c r="M269" t="s">
        <v>1508</v>
      </c>
      <c r="O269" s="709">
        <v>13</v>
      </c>
      <c r="P269">
        <v>671754</v>
      </c>
      <c r="Q269">
        <v>148803</v>
      </c>
      <c r="R269" s="115">
        <v>40454</v>
      </c>
      <c r="W269" s="78"/>
      <c r="X269" s="78"/>
      <c r="Y269" s="78"/>
      <c r="Z269" s="78"/>
      <c r="AA269" s="78"/>
      <c r="AB269" s="78"/>
      <c r="AC269" s="78"/>
      <c r="AD269" s="78"/>
      <c r="AE269" s="78"/>
      <c r="AF269" s="78"/>
      <c r="AG269" s="78"/>
      <c r="AH269" s="78"/>
      <c r="AI269" s="78"/>
    </row>
    <row r="270" spans="1:35">
      <c r="A270" s="709" t="s">
        <v>1507</v>
      </c>
      <c r="B270" s="78" t="s">
        <v>1238</v>
      </c>
      <c r="C270" s="78" t="s">
        <v>4530</v>
      </c>
      <c r="D270" s="78" t="s">
        <v>4531</v>
      </c>
      <c r="E270" s="78" t="s">
        <v>872</v>
      </c>
      <c r="F270" s="78" t="s">
        <v>4532</v>
      </c>
      <c r="G270" s="78" t="s">
        <v>4383</v>
      </c>
      <c r="H270" s="78">
        <v>1</v>
      </c>
      <c r="I270" s="78"/>
      <c r="J270" s="78"/>
      <c r="K270" s="78"/>
      <c r="L270" s="78"/>
      <c r="M270" t="s">
        <v>1508</v>
      </c>
      <c r="O270" s="709">
        <v>13</v>
      </c>
      <c r="P270">
        <v>671754</v>
      </c>
      <c r="Q270">
        <v>148803</v>
      </c>
      <c r="R270" s="115">
        <v>40454</v>
      </c>
      <c r="W270" s="78"/>
      <c r="X270" s="78"/>
      <c r="Y270" s="78"/>
      <c r="Z270" s="78"/>
      <c r="AA270" s="78"/>
      <c r="AB270" s="78"/>
      <c r="AC270" s="78"/>
      <c r="AD270" s="78"/>
      <c r="AE270" s="78"/>
      <c r="AF270" s="78"/>
      <c r="AG270" s="78"/>
      <c r="AH270" s="78"/>
      <c r="AI270" s="78"/>
    </row>
    <row r="271" spans="1:35">
      <c r="A271" s="709" t="s">
        <v>1507</v>
      </c>
      <c r="B271" s="78" t="s">
        <v>1272</v>
      </c>
      <c r="C271" s="78" t="s">
        <v>4325</v>
      </c>
      <c r="D271" s="78" t="s">
        <v>4326</v>
      </c>
      <c r="E271" s="78" t="s">
        <v>888</v>
      </c>
      <c r="F271" s="78" t="s">
        <v>4327</v>
      </c>
      <c r="G271" s="78" t="s">
        <v>4328</v>
      </c>
      <c r="H271" s="78">
        <v>1</v>
      </c>
      <c r="I271" s="78"/>
      <c r="J271" s="78"/>
      <c r="K271" s="78"/>
      <c r="L271" s="78"/>
      <c r="M271" t="s">
        <v>1508</v>
      </c>
      <c r="O271" s="709">
        <v>13</v>
      </c>
      <c r="P271">
        <v>671754</v>
      </c>
      <c r="Q271">
        <v>148803</v>
      </c>
      <c r="R271" s="115">
        <v>40454</v>
      </c>
      <c r="W271" s="78"/>
      <c r="X271" s="78"/>
      <c r="Y271" s="78"/>
      <c r="Z271" s="78"/>
      <c r="AA271" s="78"/>
      <c r="AB271" s="78"/>
      <c r="AC271" s="78"/>
      <c r="AD271" s="78"/>
      <c r="AE271" s="78"/>
      <c r="AF271" s="78"/>
      <c r="AG271" s="78"/>
      <c r="AH271" s="78"/>
      <c r="AI271" s="78"/>
    </row>
    <row r="272" spans="1:35">
      <c r="A272" s="709" t="s">
        <v>1507</v>
      </c>
      <c r="B272" s="78" t="s">
        <v>1294</v>
      </c>
      <c r="C272" s="78" t="s">
        <v>4393</v>
      </c>
      <c r="D272" s="78" t="s">
        <v>4394</v>
      </c>
      <c r="E272" s="78"/>
      <c r="F272" s="78"/>
      <c r="G272" s="78"/>
      <c r="H272" s="78">
        <v>13</v>
      </c>
      <c r="I272" s="78"/>
      <c r="J272" s="78"/>
      <c r="K272" s="78"/>
      <c r="L272" s="78"/>
      <c r="M272" t="s">
        <v>1508</v>
      </c>
      <c r="O272" s="709">
        <v>13</v>
      </c>
      <c r="P272">
        <v>671754</v>
      </c>
      <c r="Q272">
        <v>148803</v>
      </c>
      <c r="R272" s="115">
        <v>40454</v>
      </c>
      <c r="W272" s="78"/>
      <c r="X272" s="78"/>
      <c r="Y272" s="78"/>
      <c r="Z272" s="78"/>
      <c r="AA272" s="78"/>
      <c r="AB272" s="78"/>
      <c r="AC272" s="78"/>
      <c r="AD272" s="78"/>
      <c r="AE272" s="78"/>
      <c r="AF272" s="78"/>
      <c r="AG272" s="78"/>
      <c r="AH272" s="78"/>
      <c r="AI272" s="78"/>
    </row>
    <row r="273" spans="1:35">
      <c r="A273" s="709" t="s">
        <v>1507</v>
      </c>
      <c r="B273" s="78" t="s">
        <v>1301</v>
      </c>
      <c r="C273" s="78" t="s">
        <v>4535</v>
      </c>
      <c r="D273" s="78" t="s">
        <v>4536</v>
      </c>
      <c r="E273" s="78"/>
      <c r="F273" s="78"/>
      <c r="G273" s="78"/>
      <c r="H273" s="78">
        <v>7</v>
      </c>
      <c r="I273" s="78"/>
      <c r="J273" s="78"/>
      <c r="K273" s="78"/>
      <c r="L273" s="78"/>
      <c r="M273" t="s">
        <v>1508</v>
      </c>
      <c r="O273" s="709">
        <v>13</v>
      </c>
      <c r="P273">
        <v>671754</v>
      </c>
      <c r="Q273">
        <v>148803</v>
      </c>
      <c r="R273" s="115">
        <v>40454</v>
      </c>
      <c r="W273" s="78"/>
      <c r="X273" s="78"/>
      <c r="Y273" s="78"/>
      <c r="Z273" s="78"/>
      <c r="AA273" s="78"/>
      <c r="AB273" s="78"/>
      <c r="AC273" s="78"/>
      <c r="AD273" s="78"/>
      <c r="AE273" s="78"/>
      <c r="AF273" s="78"/>
      <c r="AG273" s="78"/>
      <c r="AH273" s="78"/>
      <c r="AI273" s="78"/>
    </row>
    <row r="274" spans="1:35">
      <c r="A274" s="709" t="s">
        <v>1507</v>
      </c>
      <c r="B274" s="78" t="s">
        <v>117</v>
      </c>
      <c r="C274" s="78" t="s">
        <v>4400</v>
      </c>
      <c r="D274" s="78" t="s">
        <v>4551</v>
      </c>
      <c r="E274" s="78"/>
      <c r="F274" s="78"/>
      <c r="G274" s="78"/>
      <c r="H274" s="78">
        <v>8</v>
      </c>
      <c r="I274" s="78"/>
      <c r="J274" s="78"/>
      <c r="K274" s="78"/>
      <c r="L274" s="78"/>
      <c r="M274" t="s">
        <v>1508</v>
      </c>
      <c r="O274" s="709">
        <v>13</v>
      </c>
      <c r="P274">
        <v>671754</v>
      </c>
      <c r="Q274">
        <v>148803</v>
      </c>
      <c r="R274" s="115">
        <v>40454</v>
      </c>
      <c r="W274" s="78"/>
      <c r="X274" s="78"/>
      <c r="Y274" s="78"/>
      <c r="Z274" s="78"/>
      <c r="AA274" s="78"/>
      <c r="AB274" s="78"/>
      <c r="AC274" s="78"/>
      <c r="AD274" s="78"/>
      <c r="AE274" s="78"/>
      <c r="AF274" s="78"/>
      <c r="AG274" s="78"/>
      <c r="AH274" s="78"/>
      <c r="AI274" s="78"/>
    </row>
    <row r="275" spans="1:35">
      <c r="A275" s="708" t="s">
        <v>1513</v>
      </c>
      <c r="B275" s="700" t="s">
        <v>856</v>
      </c>
      <c r="C275" s="700" t="s">
        <v>4457</v>
      </c>
      <c r="D275" s="700" t="s">
        <v>4458</v>
      </c>
      <c r="E275" s="700"/>
      <c r="F275" s="700"/>
      <c r="G275" s="700"/>
      <c r="H275" s="700">
        <v>258</v>
      </c>
      <c r="I275" s="700">
        <v>258</v>
      </c>
      <c r="J275" s="700">
        <v>53</v>
      </c>
      <c r="K275" s="700"/>
      <c r="L275" s="700"/>
      <c r="M275" s="617" t="s">
        <v>4237</v>
      </c>
      <c r="N275" s="617"/>
      <c r="O275" s="708">
        <v>15</v>
      </c>
      <c r="P275" s="617">
        <v>672931</v>
      </c>
      <c r="Q275" s="617">
        <v>146590</v>
      </c>
      <c r="R275" s="701">
        <v>40454</v>
      </c>
      <c r="S275" s="617"/>
      <c r="T275" s="617">
        <v>4</v>
      </c>
      <c r="U275" s="617">
        <v>7</v>
      </c>
      <c r="V275" s="617">
        <v>2</v>
      </c>
      <c r="W275" s="700">
        <v>2</v>
      </c>
      <c r="X275" s="700">
        <v>30</v>
      </c>
      <c r="Y275" s="700"/>
      <c r="Z275" s="700">
        <v>4</v>
      </c>
      <c r="AA275" s="700">
        <v>2</v>
      </c>
      <c r="AB275" s="700"/>
      <c r="AC275" s="700"/>
      <c r="AD275" s="700">
        <v>2</v>
      </c>
      <c r="AE275" s="700"/>
      <c r="AF275" s="700"/>
      <c r="AG275" s="700"/>
      <c r="AH275" s="700"/>
      <c r="AI275" s="700"/>
    </row>
    <row r="276" spans="1:35">
      <c r="A276" s="709" t="s">
        <v>1513</v>
      </c>
      <c r="B276" s="78" t="s">
        <v>807</v>
      </c>
      <c r="C276" s="78" t="s">
        <v>4302</v>
      </c>
      <c r="D276" s="78" t="s">
        <v>4303</v>
      </c>
      <c r="E276" s="78"/>
      <c r="F276" s="78"/>
      <c r="G276" s="78"/>
      <c r="H276" s="78">
        <v>2</v>
      </c>
      <c r="I276" s="78">
        <v>2</v>
      </c>
      <c r="J276" s="700">
        <v>1</v>
      </c>
      <c r="K276" s="78"/>
      <c r="L276" s="78"/>
      <c r="M276" t="s">
        <v>4237</v>
      </c>
      <c r="N276" s="91"/>
      <c r="O276" s="712"/>
      <c r="P276" s="91"/>
      <c r="Q276" s="91"/>
      <c r="R276" s="115">
        <v>40454</v>
      </c>
      <c r="S276" s="91"/>
      <c r="T276" s="91"/>
      <c r="U276" s="91"/>
      <c r="V276" s="91"/>
      <c r="W276" s="78"/>
      <c r="X276" s="78">
        <v>1</v>
      </c>
      <c r="Y276" s="78"/>
      <c r="Z276" s="78"/>
      <c r="AA276" s="78"/>
      <c r="AB276" s="78"/>
      <c r="AC276" s="78"/>
      <c r="AD276" s="78"/>
      <c r="AE276" s="78"/>
      <c r="AF276" s="78"/>
      <c r="AG276" s="78"/>
      <c r="AH276" s="78"/>
      <c r="AI276" s="78"/>
    </row>
    <row r="277" spans="1:35">
      <c r="A277" s="709" t="s">
        <v>1513</v>
      </c>
      <c r="B277" s="489" t="s">
        <v>864</v>
      </c>
      <c r="C277" s="78" t="s">
        <v>4322</v>
      </c>
      <c r="D277" s="78" t="s">
        <v>4305</v>
      </c>
      <c r="E277" s="78"/>
      <c r="F277" s="78"/>
      <c r="G277" s="78"/>
      <c r="H277" s="78">
        <v>140</v>
      </c>
      <c r="I277" s="78"/>
      <c r="J277" s="78">
        <v>24</v>
      </c>
      <c r="K277" s="78"/>
      <c r="L277" s="489" t="s">
        <v>4459</v>
      </c>
      <c r="M277" t="s">
        <v>4237</v>
      </c>
      <c r="O277" s="709">
        <v>15</v>
      </c>
      <c r="P277">
        <v>672931</v>
      </c>
      <c r="Q277">
        <v>146590</v>
      </c>
      <c r="R277" s="115">
        <v>40454</v>
      </c>
      <c r="T277">
        <v>1</v>
      </c>
      <c r="U277">
        <v>2</v>
      </c>
      <c r="W277" s="78">
        <v>3</v>
      </c>
      <c r="X277" s="78">
        <v>12</v>
      </c>
      <c r="Y277" s="78"/>
      <c r="Z277" s="78">
        <v>2</v>
      </c>
      <c r="AA277" s="78"/>
      <c r="AB277" s="78"/>
      <c r="AC277" s="78">
        <v>4</v>
      </c>
      <c r="AD277" s="78"/>
      <c r="AE277" s="78"/>
      <c r="AF277" s="78"/>
      <c r="AG277" s="78"/>
      <c r="AH277" s="78"/>
      <c r="AI277" s="78"/>
    </row>
    <row r="278" spans="1:35">
      <c r="A278" s="709" t="s">
        <v>1513</v>
      </c>
      <c r="B278" s="78" t="s">
        <v>864</v>
      </c>
      <c r="C278" s="78" t="s">
        <v>4322</v>
      </c>
      <c r="D278" s="78"/>
      <c r="E278" s="78"/>
      <c r="F278" s="78"/>
      <c r="G278" s="78"/>
      <c r="H278" s="78">
        <v>3</v>
      </c>
      <c r="I278" s="78"/>
      <c r="J278" s="78"/>
      <c r="K278" s="78"/>
      <c r="L278" s="489"/>
      <c r="M278" t="s">
        <v>4237</v>
      </c>
      <c r="O278" s="709">
        <v>15</v>
      </c>
      <c r="P278">
        <v>672931</v>
      </c>
      <c r="Q278">
        <v>146590</v>
      </c>
      <c r="R278" s="115">
        <v>40454</v>
      </c>
      <c r="W278" s="78"/>
      <c r="X278" s="78"/>
      <c r="Y278" s="78"/>
      <c r="Z278" s="78"/>
      <c r="AA278" s="78"/>
      <c r="AB278" s="78"/>
      <c r="AC278" s="78"/>
      <c r="AD278" s="78"/>
      <c r="AE278" s="78"/>
      <c r="AF278" s="78"/>
      <c r="AG278" s="78"/>
      <c r="AH278" s="78"/>
      <c r="AI278" s="78"/>
    </row>
    <row r="279" spans="1:35">
      <c r="A279" s="713" t="s">
        <v>1517</v>
      </c>
      <c r="B279" s="714" t="s">
        <v>634</v>
      </c>
      <c r="C279" s="714" t="s">
        <v>4463</v>
      </c>
      <c r="D279" s="714"/>
      <c r="E279" s="714"/>
      <c r="F279" s="714"/>
      <c r="G279" s="714"/>
      <c r="H279" s="714">
        <v>400</v>
      </c>
      <c r="I279" s="714"/>
      <c r="J279" s="714"/>
      <c r="K279" s="714"/>
      <c r="L279" s="714"/>
      <c r="M279" s="715" t="s">
        <v>1518</v>
      </c>
      <c r="N279" s="715"/>
      <c r="O279" s="713">
        <v>16</v>
      </c>
      <c r="P279" s="715">
        <v>671996</v>
      </c>
      <c r="Q279" s="715">
        <v>148572</v>
      </c>
      <c r="R279" s="716">
        <v>40454</v>
      </c>
      <c r="S279" s="715"/>
      <c r="T279" s="715"/>
      <c r="U279" s="715"/>
      <c r="V279" s="715"/>
      <c r="W279" s="714"/>
      <c r="X279" s="714"/>
      <c r="Y279" s="714"/>
      <c r="Z279" s="714"/>
      <c r="AA279" s="714"/>
      <c r="AB279" s="714"/>
      <c r="AC279" s="714"/>
      <c r="AD279" s="714"/>
      <c r="AE279" s="714"/>
      <c r="AF279" s="714"/>
      <c r="AG279" s="714"/>
      <c r="AH279" s="714"/>
      <c r="AI279" s="714"/>
    </row>
    <row r="280" spans="1:35" ht="25.5">
      <c r="A280" s="708" t="s">
        <v>1522</v>
      </c>
      <c r="B280" s="717" t="s">
        <v>635</v>
      </c>
      <c r="C280" s="718" t="s">
        <v>4329</v>
      </c>
      <c r="D280" s="700"/>
      <c r="E280" s="700"/>
      <c r="F280" s="700"/>
      <c r="G280" s="700"/>
      <c r="H280" s="700">
        <v>408</v>
      </c>
      <c r="I280" s="700"/>
      <c r="J280" s="700">
        <v>4</v>
      </c>
      <c r="K280" s="700"/>
      <c r="L280" s="700"/>
      <c r="M280" s="617" t="s">
        <v>1523</v>
      </c>
      <c r="N280" s="617"/>
      <c r="O280" s="708">
        <v>17</v>
      </c>
      <c r="P280" s="617">
        <v>672146</v>
      </c>
      <c r="Q280" s="617">
        <v>149007</v>
      </c>
      <c r="R280" s="701">
        <v>40454</v>
      </c>
      <c r="S280" s="617"/>
      <c r="T280" s="617"/>
      <c r="U280" s="617"/>
      <c r="V280" s="617"/>
      <c r="W280" s="700">
        <v>2</v>
      </c>
      <c r="X280" s="700"/>
      <c r="Y280" s="700"/>
      <c r="Z280" s="700"/>
      <c r="AA280" s="700"/>
      <c r="AB280" s="700"/>
      <c r="AC280" s="700">
        <v>2</v>
      </c>
      <c r="AD280" s="700"/>
      <c r="AE280" s="700"/>
      <c r="AF280" s="700"/>
      <c r="AG280" s="700"/>
      <c r="AH280" s="700"/>
      <c r="AI280" s="700"/>
    </row>
    <row r="281" spans="1:35">
      <c r="A281" s="709" t="s">
        <v>1522</v>
      </c>
      <c r="B281" s="78" t="s">
        <v>682</v>
      </c>
      <c r="C281" s="78" t="s">
        <v>4424</v>
      </c>
      <c r="D281" s="78" t="s">
        <v>4425</v>
      </c>
      <c r="E281" s="78"/>
      <c r="F281" s="78"/>
      <c r="G281" s="78"/>
      <c r="H281" s="78">
        <v>3</v>
      </c>
      <c r="I281" s="78"/>
      <c r="J281" s="78"/>
      <c r="K281" s="78"/>
      <c r="L281" s="78"/>
      <c r="M281" t="s">
        <v>1523</v>
      </c>
      <c r="O281" s="709">
        <v>17</v>
      </c>
      <c r="P281">
        <v>672146</v>
      </c>
      <c r="Q281">
        <v>149007</v>
      </c>
      <c r="R281" s="115">
        <v>40454</v>
      </c>
      <c r="W281" s="78"/>
      <c r="X281" s="78"/>
      <c r="Y281" s="78"/>
      <c r="Z281" s="78"/>
      <c r="AA281" s="78"/>
      <c r="AB281" s="78"/>
      <c r="AC281" s="78"/>
      <c r="AD281" s="78"/>
      <c r="AE281" s="78"/>
      <c r="AF281" s="78"/>
      <c r="AG281" s="78"/>
      <c r="AH281" s="78"/>
      <c r="AI281" s="78"/>
    </row>
    <row r="282" spans="1:35">
      <c r="A282" s="709" t="s">
        <v>1522</v>
      </c>
      <c r="B282" s="78" t="s">
        <v>692</v>
      </c>
      <c r="C282" s="78" t="s">
        <v>4333</v>
      </c>
      <c r="D282" s="78" t="s">
        <v>4334</v>
      </c>
      <c r="E282" s="78"/>
      <c r="F282" s="78"/>
      <c r="G282" s="78"/>
      <c r="H282" s="78">
        <v>7</v>
      </c>
      <c r="I282" s="78"/>
      <c r="J282" s="78"/>
      <c r="K282" s="78"/>
      <c r="L282" s="78"/>
      <c r="M282" t="s">
        <v>1523</v>
      </c>
      <c r="O282" s="709">
        <v>17</v>
      </c>
      <c r="P282">
        <v>672146</v>
      </c>
      <c r="Q282">
        <v>149007</v>
      </c>
      <c r="R282" s="115">
        <v>40454</v>
      </c>
      <c r="W282" s="78"/>
      <c r="X282" s="78"/>
      <c r="Y282" s="78"/>
      <c r="Z282" s="78"/>
      <c r="AA282" s="78"/>
      <c r="AB282" s="78"/>
      <c r="AC282" s="78"/>
      <c r="AD282" s="78"/>
      <c r="AE282" s="78"/>
      <c r="AF282" s="78"/>
      <c r="AG282" s="78"/>
      <c r="AH282" s="78"/>
      <c r="AI282" s="78"/>
    </row>
    <row r="283" spans="1:35">
      <c r="A283" s="709" t="s">
        <v>1522</v>
      </c>
      <c r="B283" s="78" t="s">
        <v>113</v>
      </c>
      <c r="C283" s="78" t="s">
        <v>4353</v>
      </c>
      <c r="D283" s="78" t="s">
        <v>4354</v>
      </c>
      <c r="E283" s="78"/>
      <c r="F283" s="78"/>
      <c r="G283" s="78"/>
      <c r="H283" s="78">
        <v>3</v>
      </c>
      <c r="I283" s="78"/>
      <c r="J283" s="78"/>
      <c r="K283" s="78"/>
      <c r="L283" s="78"/>
      <c r="M283" t="s">
        <v>1523</v>
      </c>
      <c r="O283" s="709">
        <v>17</v>
      </c>
      <c r="P283">
        <v>672146</v>
      </c>
      <c r="Q283">
        <v>149007</v>
      </c>
      <c r="R283" s="115">
        <v>40454</v>
      </c>
      <c r="W283" s="78"/>
      <c r="X283" s="78"/>
      <c r="Y283" s="78"/>
      <c r="Z283" s="78"/>
      <c r="AA283" s="78"/>
      <c r="AB283" s="78"/>
      <c r="AC283" s="78"/>
      <c r="AD283" s="78"/>
      <c r="AE283" s="78"/>
      <c r="AF283" s="78"/>
      <c r="AG283" s="78"/>
      <c r="AH283" s="78"/>
      <c r="AI283" s="78"/>
    </row>
    <row r="284" spans="1:35">
      <c r="A284" s="709" t="s">
        <v>1522</v>
      </c>
      <c r="B284" s="78" t="s">
        <v>921</v>
      </c>
      <c r="C284" s="78" t="s">
        <v>4506</v>
      </c>
      <c r="D284" s="78" t="s">
        <v>4507</v>
      </c>
      <c r="E284" s="78"/>
      <c r="F284" s="78"/>
      <c r="G284" s="78"/>
      <c r="H284" s="78">
        <v>4</v>
      </c>
      <c r="I284" s="78"/>
      <c r="J284" s="78"/>
      <c r="K284" s="78"/>
      <c r="L284" s="78"/>
      <c r="M284" t="s">
        <v>1523</v>
      </c>
      <c r="O284" s="709">
        <v>17</v>
      </c>
      <c r="P284">
        <v>672146</v>
      </c>
      <c r="Q284">
        <v>149007</v>
      </c>
      <c r="R284" s="115">
        <v>40454</v>
      </c>
      <c r="W284" s="78"/>
      <c r="X284" s="78"/>
      <c r="Y284" s="78"/>
      <c r="Z284" s="78"/>
      <c r="AA284" s="78"/>
      <c r="AB284" s="78"/>
      <c r="AC284" s="78"/>
      <c r="AD284" s="78"/>
      <c r="AE284" s="78"/>
      <c r="AF284" s="78"/>
      <c r="AG284" s="78"/>
      <c r="AH284" s="78"/>
      <c r="AI284" s="78"/>
    </row>
    <row r="285" spans="1:35">
      <c r="A285" s="709" t="s">
        <v>1522</v>
      </c>
      <c r="B285" s="78" t="s">
        <v>956</v>
      </c>
      <c r="C285" s="78" t="s">
        <v>4356</v>
      </c>
      <c r="D285" s="78"/>
      <c r="E285" s="78"/>
      <c r="F285" s="78"/>
      <c r="G285" s="78"/>
      <c r="H285" s="78">
        <v>2</v>
      </c>
      <c r="I285" s="78"/>
      <c r="J285" s="78"/>
      <c r="K285" s="78"/>
      <c r="L285" s="489" t="s">
        <v>4357</v>
      </c>
      <c r="M285" t="s">
        <v>1523</v>
      </c>
      <c r="O285" s="709">
        <v>17</v>
      </c>
      <c r="P285">
        <v>672146</v>
      </c>
      <c r="Q285">
        <v>149007</v>
      </c>
      <c r="R285" s="115">
        <v>40454</v>
      </c>
      <c r="W285" s="78"/>
      <c r="X285" s="78"/>
      <c r="Y285" s="78"/>
      <c r="Z285" s="78"/>
      <c r="AA285" s="78"/>
      <c r="AB285" s="78"/>
      <c r="AC285" s="78"/>
      <c r="AD285" s="78"/>
      <c r="AE285" s="78"/>
      <c r="AF285" s="78"/>
      <c r="AG285" s="78"/>
      <c r="AH285" s="78"/>
      <c r="AI285" s="78"/>
    </row>
    <row r="286" spans="1:35">
      <c r="A286" s="709" t="s">
        <v>1522</v>
      </c>
      <c r="B286" s="78" t="s">
        <v>1272</v>
      </c>
      <c r="C286" s="78" t="s">
        <v>4325</v>
      </c>
      <c r="D286" s="78" t="s">
        <v>4326</v>
      </c>
      <c r="E286" s="78" t="s">
        <v>888</v>
      </c>
      <c r="F286" s="78" t="s">
        <v>4327</v>
      </c>
      <c r="G286" s="78" t="s">
        <v>4328</v>
      </c>
      <c r="H286" s="78">
        <v>4</v>
      </c>
      <c r="I286" s="78"/>
      <c r="J286" s="78"/>
      <c r="K286" s="78"/>
      <c r="L286" s="78"/>
      <c r="M286" t="s">
        <v>1523</v>
      </c>
      <c r="O286" s="709">
        <v>17</v>
      </c>
      <c r="P286">
        <v>672146</v>
      </c>
      <c r="Q286">
        <v>149007</v>
      </c>
      <c r="R286" s="115">
        <v>40454</v>
      </c>
      <c r="W286" s="78"/>
      <c r="X286" s="78"/>
      <c r="Y286" s="78"/>
      <c r="Z286" s="78"/>
      <c r="AA286" s="78"/>
      <c r="AB286" s="78"/>
      <c r="AC286" s="78"/>
      <c r="AD286" s="78"/>
      <c r="AE286" s="78"/>
      <c r="AF286" s="78"/>
      <c r="AG286" s="78"/>
      <c r="AH286" s="78"/>
      <c r="AI286" s="78"/>
    </row>
    <row r="287" spans="1:35">
      <c r="A287" s="709" t="s">
        <v>1522</v>
      </c>
      <c r="B287" s="78" t="s">
        <v>1294</v>
      </c>
      <c r="C287" s="78" t="s">
        <v>4393</v>
      </c>
      <c r="D287" s="78" t="s">
        <v>4394</v>
      </c>
      <c r="E287" s="78"/>
      <c r="F287" s="78"/>
      <c r="G287" s="78"/>
      <c r="H287" s="78">
        <v>1</v>
      </c>
      <c r="I287" s="78"/>
      <c r="J287" s="78"/>
      <c r="K287" s="78"/>
      <c r="L287" s="78"/>
      <c r="M287" t="s">
        <v>1523</v>
      </c>
      <c r="O287" s="709">
        <v>17</v>
      </c>
      <c r="P287">
        <v>672146</v>
      </c>
      <c r="Q287">
        <v>149007</v>
      </c>
      <c r="R287" s="115">
        <v>40454</v>
      </c>
      <c r="W287" s="78"/>
      <c r="X287" s="78"/>
      <c r="Y287" s="78"/>
      <c r="Z287" s="78"/>
      <c r="AA287" s="78"/>
      <c r="AB287" s="78"/>
      <c r="AC287" s="78"/>
      <c r="AD287" s="78"/>
      <c r="AE287" s="78"/>
      <c r="AF287" s="78"/>
      <c r="AG287" s="78"/>
      <c r="AH287" s="78"/>
      <c r="AI287" s="78"/>
    </row>
    <row r="288" spans="1:35">
      <c r="A288" s="708" t="s">
        <v>1528</v>
      </c>
      <c r="B288" s="700" t="s">
        <v>654</v>
      </c>
      <c r="C288" s="700" t="s">
        <v>4402</v>
      </c>
      <c r="D288" s="700" t="s">
        <v>4334</v>
      </c>
      <c r="E288" s="700"/>
      <c r="F288" s="700"/>
      <c r="G288" s="700"/>
      <c r="H288" s="700">
        <v>7</v>
      </c>
      <c r="I288" s="700"/>
      <c r="J288" s="700"/>
      <c r="K288" s="700"/>
      <c r="L288" s="700"/>
      <c r="M288" s="617" t="s">
        <v>1529</v>
      </c>
      <c r="N288" s="617"/>
      <c r="O288" s="708">
        <v>18</v>
      </c>
      <c r="P288" s="617">
        <v>672346</v>
      </c>
      <c r="Q288" s="617">
        <v>148915</v>
      </c>
      <c r="R288" s="701">
        <v>40454</v>
      </c>
      <c r="S288" s="617"/>
      <c r="T288" s="617">
        <v>1</v>
      </c>
      <c r="U288" s="617"/>
      <c r="V288" s="617"/>
      <c r="W288" s="700"/>
      <c r="X288" s="700"/>
      <c r="Y288" s="700"/>
      <c r="Z288" s="700"/>
      <c r="AA288" s="700"/>
      <c r="AB288" s="700"/>
      <c r="AC288" s="700"/>
      <c r="AD288" s="700"/>
      <c r="AE288" s="700"/>
      <c r="AF288" s="700"/>
      <c r="AG288" s="700"/>
      <c r="AH288" s="700"/>
      <c r="AI288" s="700"/>
    </row>
    <row r="289" spans="1:35">
      <c r="A289" s="709" t="s">
        <v>1528</v>
      </c>
      <c r="B289" s="78" t="s">
        <v>628</v>
      </c>
      <c r="C289" s="78" t="s">
        <v>4461</v>
      </c>
      <c r="D289" s="78" t="s">
        <v>4462</v>
      </c>
      <c r="E289" s="78"/>
      <c r="F289" s="78"/>
      <c r="G289" s="78"/>
      <c r="H289" s="78">
        <v>1</v>
      </c>
      <c r="I289" s="78"/>
      <c r="J289" s="78"/>
      <c r="K289" s="78"/>
      <c r="L289" s="489"/>
      <c r="M289" t="s">
        <v>1529</v>
      </c>
      <c r="O289" s="709">
        <v>18</v>
      </c>
      <c r="P289">
        <v>672346</v>
      </c>
      <c r="Q289">
        <v>148915</v>
      </c>
      <c r="R289" s="115">
        <v>40454</v>
      </c>
      <c r="W289" s="78"/>
      <c r="X289" s="78"/>
      <c r="Y289" s="78"/>
      <c r="Z289" s="78"/>
      <c r="AA289" s="78"/>
      <c r="AB289" s="78"/>
      <c r="AC289" s="78"/>
      <c r="AD289" s="78"/>
      <c r="AE289" s="78"/>
      <c r="AF289" s="78"/>
      <c r="AG289" s="78"/>
      <c r="AH289" s="78"/>
      <c r="AI289" s="78"/>
    </row>
    <row r="290" spans="1:35" ht="25.5">
      <c r="A290" s="709" t="s">
        <v>1528</v>
      </c>
      <c r="B290" s="489" t="s">
        <v>635</v>
      </c>
      <c r="C290" s="697" t="s">
        <v>4329</v>
      </c>
      <c r="D290" s="78"/>
      <c r="E290" s="78"/>
      <c r="F290" s="78"/>
      <c r="G290" s="78"/>
      <c r="H290" s="78">
        <v>207</v>
      </c>
      <c r="I290" s="78"/>
      <c r="J290" s="78"/>
      <c r="K290" s="78"/>
      <c r="L290" s="78"/>
      <c r="M290" t="s">
        <v>1529</v>
      </c>
      <c r="O290" s="709">
        <v>18</v>
      </c>
      <c r="P290">
        <v>672346</v>
      </c>
      <c r="Q290">
        <v>148915</v>
      </c>
      <c r="R290" s="115">
        <v>40454</v>
      </c>
      <c r="W290" s="78"/>
      <c r="X290" s="78"/>
      <c r="Y290" s="78"/>
      <c r="Z290" s="78"/>
      <c r="AA290" s="78"/>
      <c r="AB290" s="78"/>
      <c r="AC290" s="78"/>
      <c r="AD290" s="78"/>
      <c r="AE290" s="78"/>
      <c r="AF290" s="78"/>
      <c r="AG290" s="78"/>
      <c r="AH290" s="78"/>
      <c r="AI290" s="78"/>
    </row>
    <row r="291" spans="1:35">
      <c r="A291" s="709" t="s">
        <v>1528</v>
      </c>
      <c r="B291" s="78" t="s">
        <v>637</v>
      </c>
      <c r="C291" s="78" t="s">
        <v>4552</v>
      </c>
      <c r="D291" s="78" t="s">
        <v>4462</v>
      </c>
      <c r="E291" s="78"/>
      <c r="F291" s="78"/>
      <c r="G291" s="78"/>
      <c r="H291" s="78">
        <v>9</v>
      </c>
      <c r="I291" s="78"/>
      <c r="J291" s="78"/>
      <c r="K291" s="78"/>
      <c r="L291" s="78"/>
      <c r="M291" t="s">
        <v>1529</v>
      </c>
      <c r="O291" s="709">
        <v>18</v>
      </c>
      <c r="P291">
        <v>672346</v>
      </c>
      <c r="Q291">
        <v>148915</v>
      </c>
      <c r="R291" s="115">
        <v>40454</v>
      </c>
      <c r="W291" s="78"/>
      <c r="X291" s="78"/>
      <c r="Y291" s="78"/>
      <c r="Z291" s="78"/>
      <c r="AA291" s="78"/>
      <c r="AB291" s="78"/>
      <c r="AC291" s="78"/>
      <c r="AD291" s="78"/>
      <c r="AE291" s="78"/>
      <c r="AF291" s="78"/>
      <c r="AG291" s="78"/>
      <c r="AH291" s="78"/>
      <c r="AI291" s="78"/>
    </row>
    <row r="292" spans="1:35">
      <c r="A292" s="709" t="s">
        <v>1528</v>
      </c>
      <c r="B292" s="78" t="s">
        <v>639</v>
      </c>
      <c r="C292" s="78" t="s">
        <v>4422</v>
      </c>
      <c r="D292" s="78" t="s">
        <v>4423</v>
      </c>
      <c r="E292" s="78"/>
      <c r="F292" s="78"/>
      <c r="G292" s="78"/>
      <c r="H292" s="78">
        <v>8</v>
      </c>
      <c r="I292" s="78"/>
      <c r="J292" s="78"/>
      <c r="K292" s="78"/>
      <c r="L292" s="78"/>
      <c r="M292" t="s">
        <v>1529</v>
      </c>
      <c r="O292" s="709">
        <v>18</v>
      </c>
      <c r="P292">
        <v>672346</v>
      </c>
      <c r="Q292">
        <v>148915</v>
      </c>
      <c r="R292" s="115">
        <v>40454</v>
      </c>
      <c r="W292" s="78"/>
      <c r="X292" s="78"/>
      <c r="Y292" s="78"/>
      <c r="Z292" s="78"/>
      <c r="AA292" s="78"/>
      <c r="AB292" s="78"/>
      <c r="AC292" s="78"/>
      <c r="AD292" s="78"/>
      <c r="AE292" s="78"/>
      <c r="AF292" s="78"/>
      <c r="AG292" s="78"/>
      <c r="AH292" s="78"/>
      <c r="AI292" s="78"/>
    </row>
    <row r="293" spans="1:35">
      <c r="A293" s="709" t="s">
        <v>1528</v>
      </c>
      <c r="B293" s="78" t="s">
        <v>615</v>
      </c>
      <c r="C293" s="78" t="s">
        <v>4497</v>
      </c>
      <c r="D293" s="78" t="s">
        <v>4498</v>
      </c>
      <c r="E293" s="78"/>
      <c r="F293" s="78"/>
      <c r="G293" s="78"/>
      <c r="H293" s="78">
        <v>4</v>
      </c>
      <c r="I293" s="78"/>
      <c r="J293" s="78"/>
      <c r="K293" s="78"/>
      <c r="L293" s="78"/>
      <c r="M293" t="s">
        <v>1529</v>
      </c>
      <c r="O293" s="709">
        <v>18</v>
      </c>
      <c r="P293">
        <v>672346</v>
      </c>
      <c r="Q293">
        <v>148915</v>
      </c>
      <c r="R293" s="115">
        <v>40454</v>
      </c>
      <c r="U293">
        <v>1</v>
      </c>
      <c r="W293" s="78"/>
      <c r="X293" s="78"/>
      <c r="Y293" s="78"/>
      <c r="Z293" s="78"/>
      <c r="AA293" s="78"/>
      <c r="AB293" s="78"/>
      <c r="AC293" s="78"/>
      <c r="AD293" s="78"/>
      <c r="AE293" s="78"/>
      <c r="AF293" s="78"/>
      <c r="AG293" s="78"/>
      <c r="AH293" s="78"/>
      <c r="AI293" s="78"/>
    </row>
    <row r="294" spans="1:35">
      <c r="A294" s="709" t="s">
        <v>1528</v>
      </c>
      <c r="B294" s="78" t="s">
        <v>682</v>
      </c>
      <c r="C294" s="78" t="s">
        <v>4424</v>
      </c>
      <c r="D294" s="78" t="s">
        <v>4425</v>
      </c>
      <c r="E294" s="78"/>
      <c r="F294" s="78"/>
      <c r="G294" s="78"/>
      <c r="H294" s="78">
        <v>31</v>
      </c>
      <c r="I294" s="78"/>
      <c r="J294" s="78"/>
      <c r="K294" s="78"/>
      <c r="L294" s="78"/>
      <c r="M294" t="s">
        <v>1529</v>
      </c>
      <c r="O294" s="709">
        <v>18</v>
      </c>
      <c r="P294">
        <v>672346</v>
      </c>
      <c r="Q294">
        <v>148915</v>
      </c>
      <c r="R294" s="115">
        <v>40454</v>
      </c>
      <c r="W294" s="78"/>
      <c r="X294" s="78"/>
      <c r="Y294" s="78"/>
      <c r="Z294" s="78"/>
      <c r="AA294" s="78"/>
      <c r="AB294" s="78"/>
      <c r="AC294" s="78"/>
      <c r="AD294" s="78"/>
      <c r="AE294" s="78"/>
      <c r="AF294" s="78"/>
      <c r="AG294" s="78"/>
      <c r="AH294" s="78"/>
      <c r="AI294" s="78"/>
    </row>
    <row r="295" spans="1:35">
      <c r="A295" s="709" t="s">
        <v>1528</v>
      </c>
      <c r="B295" s="78" t="s">
        <v>685</v>
      </c>
      <c r="C295" s="78" t="s">
        <v>4318</v>
      </c>
      <c r="D295" s="489" t="s">
        <v>4319</v>
      </c>
      <c r="E295" s="78"/>
      <c r="F295" s="78"/>
      <c r="G295" s="78"/>
      <c r="H295" s="78">
        <v>2</v>
      </c>
      <c r="I295" s="78"/>
      <c r="J295" s="78"/>
      <c r="K295" s="78"/>
      <c r="L295" s="78"/>
      <c r="M295" t="s">
        <v>1529</v>
      </c>
      <c r="O295" s="709">
        <v>18</v>
      </c>
      <c r="P295">
        <v>672346</v>
      </c>
      <c r="Q295">
        <v>148915</v>
      </c>
      <c r="R295" s="115">
        <v>40454</v>
      </c>
      <c r="W295" s="78"/>
      <c r="X295" s="78"/>
      <c r="Y295" s="78"/>
      <c r="Z295" s="78"/>
      <c r="AA295" s="78"/>
      <c r="AB295" s="78"/>
      <c r="AC295" s="78"/>
      <c r="AD295" s="78"/>
      <c r="AE295" s="78"/>
      <c r="AF295" s="78"/>
      <c r="AG295" s="78"/>
      <c r="AH295" s="78"/>
      <c r="AI295" s="78"/>
    </row>
    <row r="296" spans="1:35">
      <c r="A296" s="709" t="s">
        <v>1528</v>
      </c>
      <c r="B296" s="78" t="s">
        <v>692</v>
      </c>
      <c r="C296" s="78" t="s">
        <v>4333</v>
      </c>
      <c r="D296" s="78" t="s">
        <v>4334</v>
      </c>
      <c r="E296" s="78"/>
      <c r="F296" s="78"/>
      <c r="G296" s="78"/>
      <c r="H296" s="78">
        <v>6</v>
      </c>
      <c r="I296" s="78"/>
      <c r="J296" s="78"/>
      <c r="K296" s="78"/>
      <c r="L296" s="78"/>
      <c r="M296" t="s">
        <v>1529</v>
      </c>
      <c r="O296" s="709">
        <v>18</v>
      </c>
      <c r="P296">
        <v>672346</v>
      </c>
      <c r="Q296">
        <v>148915</v>
      </c>
      <c r="R296" s="115">
        <v>40454</v>
      </c>
      <c r="W296" s="78"/>
      <c r="X296" s="78"/>
      <c r="Y296" s="78"/>
      <c r="Z296" s="78"/>
      <c r="AA296" s="78"/>
      <c r="AB296" s="78"/>
      <c r="AC296" s="78"/>
      <c r="AD296" s="78"/>
      <c r="AE296" s="78"/>
      <c r="AF296" s="78"/>
      <c r="AG296" s="78"/>
      <c r="AH296" s="78"/>
      <c r="AI296" s="78"/>
    </row>
    <row r="297" spans="1:35">
      <c r="A297" s="709" t="s">
        <v>1528</v>
      </c>
      <c r="B297" s="78" t="s">
        <v>707</v>
      </c>
      <c r="C297" s="78" t="s">
        <v>4553</v>
      </c>
      <c r="D297" s="78" t="s">
        <v>4500</v>
      </c>
      <c r="E297" s="78"/>
      <c r="F297" s="78"/>
      <c r="G297" s="78"/>
      <c r="H297" s="78">
        <v>1</v>
      </c>
      <c r="I297" s="78"/>
      <c r="J297" s="78"/>
      <c r="K297" s="78"/>
      <c r="L297" s="78"/>
      <c r="M297" t="s">
        <v>1529</v>
      </c>
      <c r="O297" s="709">
        <v>18</v>
      </c>
      <c r="P297">
        <v>672346</v>
      </c>
      <c r="Q297">
        <v>148915</v>
      </c>
      <c r="R297" s="115">
        <v>40454</v>
      </c>
      <c r="W297" s="78"/>
      <c r="X297" s="78"/>
      <c r="Y297" s="78"/>
      <c r="Z297" s="78"/>
      <c r="AA297" s="78"/>
      <c r="AB297" s="78"/>
      <c r="AC297" s="78"/>
      <c r="AD297" s="78"/>
      <c r="AE297" s="78"/>
      <c r="AF297" s="78"/>
      <c r="AG297" s="78"/>
      <c r="AH297" s="78"/>
      <c r="AI297" s="78"/>
    </row>
    <row r="298" spans="1:35">
      <c r="A298" s="709" t="s">
        <v>1528</v>
      </c>
      <c r="B298" s="78" t="s">
        <v>725</v>
      </c>
      <c r="C298" s="78" t="s">
        <v>4554</v>
      </c>
      <c r="D298" s="78" t="s">
        <v>4555</v>
      </c>
      <c r="E298" s="78"/>
      <c r="F298" s="78"/>
      <c r="G298" s="78"/>
      <c r="H298" s="78">
        <v>1</v>
      </c>
      <c r="I298" s="78">
        <v>1</v>
      </c>
      <c r="J298" s="78"/>
      <c r="K298" s="78"/>
      <c r="L298" s="78"/>
      <c r="M298" t="s">
        <v>1529</v>
      </c>
      <c r="O298" s="709">
        <v>18</v>
      </c>
      <c r="P298">
        <v>672346</v>
      </c>
      <c r="Q298">
        <v>148915</v>
      </c>
      <c r="R298" s="115">
        <v>40454</v>
      </c>
      <c r="W298" s="78"/>
      <c r="X298" s="78"/>
      <c r="Y298" s="78"/>
      <c r="Z298" s="78"/>
      <c r="AA298" s="78"/>
      <c r="AB298" s="78"/>
      <c r="AC298" s="78"/>
      <c r="AD298" s="78"/>
      <c r="AE298" s="78"/>
      <c r="AF298" s="78"/>
      <c r="AG298" s="78"/>
      <c r="AH298" s="78"/>
      <c r="AI298" s="78"/>
    </row>
    <row r="299" spans="1:35">
      <c r="A299" s="709" t="s">
        <v>1528</v>
      </c>
      <c r="B299" s="78" t="s">
        <v>757</v>
      </c>
      <c r="C299" s="78" t="s">
        <v>4556</v>
      </c>
      <c r="D299" s="78" t="s">
        <v>4374</v>
      </c>
      <c r="E299" s="78"/>
      <c r="F299" s="78"/>
      <c r="G299" s="78"/>
      <c r="H299" s="78">
        <v>1</v>
      </c>
      <c r="I299" s="78">
        <v>1</v>
      </c>
      <c r="J299" s="78"/>
      <c r="K299" s="78"/>
      <c r="L299" s="78"/>
      <c r="M299" t="s">
        <v>1529</v>
      </c>
      <c r="O299" s="709">
        <v>18</v>
      </c>
      <c r="P299">
        <v>672346</v>
      </c>
      <c r="Q299">
        <v>148915</v>
      </c>
      <c r="R299" s="115">
        <v>40454</v>
      </c>
      <c r="W299" s="78"/>
      <c r="X299" s="78"/>
      <c r="Y299" s="78"/>
      <c r="Z299" s="78"/>
      <c r="AA299" s="78"/>
      <c r="AB299" s="78"/>
      <c r="AC299" s="78"/>
      <c r="AD299" s="78"/>
      <c r="AE299" s="78"/>
      <c r="AF299" s="78"/>
      <c r="AG299" s="78"/>
      <c r="AH299" s="78"/>
      <c r="AI299" s="78"/>
    </row>
    <row r="300" spans="1:35">
      <c r="A300" s="709" t="s">
        <v>1528</v>
      </c>
      <c r="B300" s="78" t="s">
        <v>743</v>
      </c>
      <c r="C300" s="78" t="s">
        <v>4499</v>
      </c>
      <c r="D300" s="78" t="s">
        <v>4500</v>
      </c>
      <c r="E300" s="78"/>
      <c r="F300" s="78"/>
      <c r="G300" s="78"/>
      <c r="H300" s="78">
        <v>8</v>
      </c>
      <c r="I300" s="78"/>
      <c r="J300" s="78"/>
      <c r="K300" s="78"/>
      <c r="L300" s="78"/>
      <c r="M300" t="s">
        <v>1529</v>
      </c>
      <c r="O300" s="709">
        <v>18</v>
      </c>
      <c r="P300">
        <v>672346</v>
      </c>
      <c r="Q300">
        <v>148915</v>
      </c>
      <c r="R300" s="115">
        <v>40454</v>
      </c>
      <c r="W300" s="78"/>
      <c r="X300" s="78"/>
      <c r="Y300" s="78"/>
      <c r="Z300" s="78"/>
      <c r="AA300" s="78"/>
      <c r="AB300" s="78"/>
      <c r="AC300" s="78"/>
      <c r="AD300" s="78"/>
      <c r="AE300" s="78"/>
      <c r="AF300" s="78"/>
      <c r="AG300" s="78"/>
      <c r="AH300" s="78"/>
      <c r="AI300" s="78"/>
    </row>
    <row r="301" spans="1:35">
      <c r="A301" s="709" t="s">
        <v>1528</v>
      </c>
      <c r="B301" s="78" t="s">
        <v>741</v>
      </c>
      <c r="C301" s="78" t="s">
        <v>4557</v>
      </c>
      <c r="D301" s="78" t="s">
        <v>4343</v>
      </c>
      <c r="E301" s="78"/>
      <c r="F301" s="78"/>
      <c r="G301" s="78"/>
      <c r="H301" s="78">
        <v>1</v>
      </c>
      <c r="I301" s="78"/>
      <c r="J301" s="78"/>
      <c r="K301" s="78"/>
      <c r="L301" s="489"/>
      <c r="M301" t="s">
        <v>1529</v>
      </c>
      <c r="O301" s="709">
        <v>18</v>
      </c>
      <c r="P301">
        <v>672346</v>
      </c>
      <c r="Q301">
        <v>148915</v>
      </c>
      <c r="R301" s="115">
        <v>40454</v>
      </c>
      <c r="W301" s="78"/>
      <c r="X301" s="78"/>
      <c r="Y301" s="78"/>
      <c r="Z301" s="78"/>
      <c r="AA301" s="78"/>
      <c r="AB301" s="78"/>
      <c r="AC301" s="78"/>
      <c r="AD301" s="78"/>
      <c r="AE301" s="78"/>
      <c r="AF301" s="78"/>
      <c r="AG301" s="78"/>
      <c r="AH301" s="78"/>
      <c r="AI301" s="78"/>
    </row>
    <row r="302" spans="1:35">
      <c r="A302" s="709" t="s">
        <v>1528</v>
      </c>
      <c r="B302" s="78" t="s">
        <v>711</v>
      </c>
      <c r="C302" s="78" t="s">
        <v>4558</v>
      </c>
      <c r="D302" s="78" t="s">
        <v>4559</v>
      </c>
      <c r="E302" s="78"/>
      <c r="F302" s="78"/>
      <c r="G302" s="78"/>
      <c r="H302" s="78">
        <v>1</v>
      </c>
      <c r="I302" s="78"/>
      <c r="J302" s="78"/>
      <c r="K302" s="78"/>
      <c r="L302" s="78"/>
      <c r="M302" t="s">
        <v>1529</v>
      </c>
      <c r="O302" s="709">
        <v>18</v>
      </c>
      <c r="P302">
        <v>672346</v>
      </c>
      <c r="Q302">
        <v>148915</v>
      </c>
      <c r="R302" s="115">
        <v>40454</v>
      </c>
      <c r="W302" s="78"/>
      <c r="X302" s="78"/>
      <c r="Y302" s="78"/>
      <c r="Z302" s="78"/>
      <c r="AA302" s="78"/>
      <c r="AB302" s="78"/>
      <c r="AC302" s="78"/>
      <c r="AD302" s="78"/>
      <c r="AE302" s="78"/>
      <c r="AF302" s="78"/>
      <c r="AG302" s="78"/>
      <c r="AH302" s="78"/>
      <c r="AI302" s="78"/>
    </row>
    <row r="303" spans="1:35">
      <c r="A303" s="709" t="s">
        <v>1528</v>
      </c>
      <c r="B303" s="78" t="s">
        <v>751</v>
      </c>
      <c r="C303" s="78" t="s">
        <v>4560</v>
      </c>
      <c r="D303" s="78" t="s">
        <v>4317</v>
      </c>
      <c r="E303" s="78"/>
      <c r="F303" s="78"/>
      <c r="G303" s="78"/>
      <c r="H303" s="78">
        <v>2</v>
      </c>
      <c r="I303" s="78"/>
      <c r="J303" s="78"/>
      <c r="K303" s="78"/>
      <c r="L303" s="78"/>
      <c r="M303" t="s">
        <v>1529</v>
      </c>
      <c r="O303" s="709">
        <v>18</v>
      </c>
      <c r="P303">
        <v>672346</v>
      </c>
      <c r="Q303">
        <v>148915</v>
      </c>
      <c r="R303" s="115">
        <v>40454</v>
      </c>
      <c r="W303" s="78"/>
      <c r="X303" s="78"/>
      <c r="Y303" s="78"/>
      <c r="Z303" s="78"/>
      <c r="AA303" s="78"/>
      <c r="AB303" s="78"/>
      <c r="AC303" s="78"/>
      <c r="AD303" s="78"/>
      <c r="AE303" s="78"/>
      <c r="AF303" s="78"/>
      <c r="AG303" s="78"/>
      <c r="AH303" s="78"/>
      <c r="AI303" s="78"/>
    </row>
    <row r="304" spans="1:35">
      <c r="A304" s="709" t="s">
        <v>1528</v>
      </c>
      <c r="B304" s="78" t="s">
        <v>776</v>
      </c>
      <c r="C304" s="78" t="s">
        <v>4409</v>
      </c>
      <c r="D304" s="78" t="s">
        <v>4410</v>
      </c>
      <c r="E304" s="78" t="s">
        <v>1064</v>
      </c>
      <c r="F304" s="78" t="s">
        <v>4561</v>
      </c>
      <c r="G304" s="78" t="s">
        <v>4562</v>
      </c>
      <c r="H304" s="78">
        <v>4</v>
      </c>
      <c r="I304" s="78"/>
      <c r="J304" s="78"/>
      <c r="K304" s="78"/>
      <c r="L304" s="78"/>
      <c r="M304" t="s">
        <v>1529</v>
      </c>
      <c r="O304" s="709">
        <v>18</v>
      </c>
      <c r="P304">
        <v>672346</v>
      </c>
      <c r="Q304">
        <v>148915</v>
      </c>
      <c r="R304" s="115">
        <v>40454</v>
      </c>
      <c r="W304" s="78"/>
      <c r="X304" s="78"/>
      <c r="Y304" s="78"/>
      <c r="Z304" s="78"/>
      <c r="AA304" s="78"/>
      <c r="AB304" s="78"/>
      <c r="AC304" s="78"/>
      <c r="AD304" s="78"/>
      <c r="AE304" s="78"/>
      <c r="AF304" s="78"/>
      <c r="AG304" s="78"/>
      <c r="AH304" s="78"/>
      <c r="AI304" s="78"/>
    </row>
    <row r="305" spans="1:35">
      <c r="A305" s="709" t="s">
        <v>1528</v>
      </c>
      <c r="B305" s="78" t="s">
        <v>768</v>
      </c>
      <c r="C305" s="78" t="s">
        <v>4563</v>
      </c>
      <c r="D305" s="78" t="s">
        <v>4564</v>
      </c>
      <c r="E305" s="78"/>
      <c r="F305" s="78"/>
      <c r="G305" s="78"/>
      <c r="H305" s="78">
        <v>4</v>
      </c>
      <c r="I305" s="78"/>
      <c r="J305" s="78"/>
      <c r="K305" s="78"/>
      <c r="L305" s="78"/>
      <c r="M305" t="s">
        <v>1529</v>
      </c>
      <c r="O305" s="709">
        <v>18</v>
      </c>
      <c r="P305">
        <v>672346</v>
      </c>
      <c r="Q305">
        <v>148915</v>
      </c>
      <c r="R305" s="115">
        <v>40454</v>
      </c>
      <c r="W305" s="78"/>
      <c r="X305" s="78"/>
      <c r="Y305" s="78"/>
      <c r="Z305" s="78"/>
      <c r="AA305" s="78"/>
      <c r="AB305" s="78"/>
      <c r="AC305" s="78"/>
      <c r="AD305" s="78"/>
      <c r="AE305" s="78"/>
      <c r="AF305" s="78"/>
      <c r="AG305" s="78"/>
      <c r="AH305" s="78"/>
      <c r="AI305" s="78"/>
    </row>
    <row r="306" spans="1:35">
      <c r="A306" s="709" t="s">
        <v>1528</v>
      </c>
      <c r="B306" s="78" t="s">
        <v>831</v>
      </c>
      <c r="C306" s="78" t="s">
        <v>4339</v>
      </c>
      <c r="D306" s="78" t="s">
        <v>4317</v>
      </c>
      <c r="E306" s="78"/>
      <c r="F306" s="78"/>
      <c r="G306" s="78"/>
      <c r="H306" s="78">
        <v>1</v>
      </c>
      <c r="I306" s="78"/>
      <c r="J306" s="78"/>
      <c r="K306" s="78"/>
      <c r="L306" s="78"/>
      <c r="M306" t="s">
        <v>1529</v>
      </c>
      <c r="O306" s="709">
        <v>18</v>
      </c>
      <c r="P306">
        <v>672346</v>
      </c>
      <c r="Q306">
        <v>148915</v>
      </c>
      <c r="R306" s="115">
        <v>40454</v>
      </c>
      <c r="W306" s="78"/>
      <c r="X306" s="78"/>
      <c r="Y306" s="78"/>
      <c r="Z306" s="78"/>
      <c r="AA306" s="78"/>
      <c r="AB306" s="78"/>
      <c r="AC306" s="78"/>
      <c r="AD306" s="78"/>
      <c r="AE306" s="78"/>
      <c r="AF306" s="78"/>
      <c r="AG306" s="78"/>
      <c r="AH306" s="78"/>
      <c r="AI306" s="78"/>
    </row>
    <row r="307" spans="1:35">
      <c r="A307" s="709" t="s">
        <v>1528</v>
      </c>
      <c r="B307" s="78" t="s">
        <v>4565</v>
      </c>
      <c r="C307" s="78" t="s">
        <v>4566</v>
      </c>
      <c r="D307" s="78" t="s">
        <v>4567</v>
      </c>
      <c r="E307" s="78"/>
      <c r="F307" s="78"/>
      <c r="G307" s="78"/>
      <c r="H307" s="78">
        <v>4</v>
      </c>
      <c r="I307" s="78"/>
      <c r="J307" s="78"/>
      <c r="K307" s="78"/>
      <c r="L307" s="78"/>
      <c r="M307" t="s">
        <v>1529</v>
      </c>
      <c r="O307" s="709">
        <v>18</v>
      </c>
      <c r="P307">
        <v>672346</v>
      </c>
      <c r="Q307">
        <v>148915</v>
      </c>
      <c r="R307" s="115">
        <v>40454</v>
      </c>
      <c r="W307" s="78"/>
      <c r="X307" s="78"/>
      <c r="Y307" s="78"/>
      <c r="Z307" s="78"/>
      <c r="AA307" s="78"/>
      <c r="AB307" s="78"/>
      <c r="AC307" s="78"/>
      <c r="AD307" s="78"/>
      <c r="AE307" s="78"/>
      <c r="AF307" s="78"/>
      <c r="AG307" s="78"/>
      <c r="AH307" s="78"/>
      <c r="AI307" s="78"/>
    </row>
    <row r="308" spans="1:35">
      <c r="A308" s="709" t="s">
        <v>1528</v>
      </c>
      <c r="B308" s="78" t="s">
        <v>796</v>
      </c>
      <c r="C308" s="78" t="s">
        <v>4501</v>
      </c>
      <c r="D308" s="78" t="s">
        <v>4502</v>
      </c>
      <c r="E308" s="78"/>
      <c r="F308" s="78"/>
      <c r="G308" s="78"/>
      <c r="H308" s="78">
        <v>2</v>
      </c>
      <c r="I308" s="78"/>
      <c r="J308" s="78"/>
      <c r="K308" s="78"/>
      <c r="L308" s="78"/>
      <c r="M308" t="s">
        <v>1529</v>
      </c>
      <c r="O308" s="709">
        <v>18</v>
      </c>
      <c r="P308">
        <v>672346</v>
      </c>
      <c r="Q308">
        <v>148915</v>
      </c>
      <c r="R308" s="115">
        <v>40454</v>
      </c>
      <c r="W308" s="78"/>
      <c r="X308" s="78"/>
      <c r="Y308" s="78"/>
      <c r="Z308" s="78"/>
      <c r="AA308" s="78"/>
      <c r="AB308" s="78"/>
      <c r="AC308" s="78"/>
      <c r="AD308" s="78"/>
      <c r="AE308" s="78"/>
      <c r="AF308" s="78"/>
      <c r="AG308" s="78"/>
      <c r="AH308" s="78"/>
      <c r="AI308" s="78"/>
    </row>
    <row r="309" spans="1:35">
      <c r="A309" s="709" t="s">
        <v>1528</v>
      </c>
      <c r="B309" s="78" t="s">
        <v>802</v>
      </c>
      <c r="C309" s="78" t="s">
        <v>4445</v>
      </c>
      <c r="D309" s="78" t="s">
        <v>4446</v>
      </c>
      <c r="E309" s="78"/>
      <c r="F309" s="78"/>
      <c r="G309" s="78"/>
      <c r="H309" s="78">
        <v>2</v>
      </c>
      <c r="I309" s="78"/>
      <c r="J309" s="78"/>
      <c r="K309" s="78"/>
      <c r="L309" s="78"/>
      <c r="M309" t="s">
        <v>1529</v>
      </c>
      <c r="O309" s="709">
        <v>18</v>
      </c>
      <c r="P309">
        <v>672346</v>
      </c>
      <c r="Q309">
        <v>148915</v>
      </c>
      <c r="R309" s="115">
        <v>40454</v>
      </c>
      <c r="W309" s="78"/>
      <c r="X309" s="78"/>
      <c r="Y309" s="78"/>
      <c r="Z309" s="78"/>
      <c r="AA309" s="78"/>
      <c r="AB309" s="78"/>
      <c r="AC309" s="78"/>
      <c r="AD309" s="78"/>
      <c r="AE309" s="78"/>
      <c r="AF309" s="78"/>
      <c r="AG309" s="78"/>
      <c r="AH309" s="78"/>
      <c r="AI309" s="78"/>
    </row>
    <row r="310" spans="1:35">
      <c r="A310" s="709" t="s">
        <v>1528</v>
      </c>
      <c r="B310" s="78" t="s">
        <v>840</v>
      </c>
      <c r="C310" s="78" t="s">
        <v>4435</v>
      </c>
      <c r="D310" s="78" t="s">
        <v>4436</v>
      </c>
      <c r="E310" s="78" t="s">
        <v>1097</v>
      </c>
      <c r="F310" s="78" t="s">
        <v>4568</v>
      </c>
      <c r="G310" s="78" t="s">
        <v>4383</v>
      </c>
      <c r="H310" s="78">
        <v>1</v>
      </c>
      <c r="I310" s="78"/>
      <c r="J310" s="78"/>
      <c r="K310" s="78"/>
      <c r="L310" s="78"/>
      <c r="M310" t="s">
        <v>1529</v>
      </c>
      <c r="O310" s="709">
        <v>18</v>
      </c>
      <c r="P310">
        <v>672346</v>
      </c>
      <c r="Q310">
        <v>148915</v>
      </c>
      <c r="R310" s="115">
        <v>40454</v>
      </c>
      <c r="W310" s="78"/>
      <c r="X310" s="78"/>
      <c r="Y310" s="78"/>
      <c r="Z310" s="78"/>
      <c r="AA310" s="78"/>
      <c r="AB310" s="78"/>
      <c r="AC310" s="78"/>
      <c r="AD310" s="78"/>
      <c r="AE310" s="78"/>
      <c r="AF310" s="78"/>
      <c r="AG310" s="78"/>
      <c r="AH310" s="78"/>
      <c r="AI310" s="78"/>
    </row>
    <row r="311" spans="1:35">
      <c r="A311" s="709" t="s">
        <v>1528</v>
      </c>
      <c r="B311" s="78" t="s">
        <v>844</v>
      </c>
      <c r="C311" s="78" t="s">
        <v>4569</v>
      </c>
      <c r="D311" s="78"/>
      <c r="E311" s="78"/>
      <c r="F311" s="78"/>
      <c r="G311" s="78"/>
      <c r="H311" s="78">
        <v>2</v>
      </c>
      <c r="I311" s="78"/>
      <c r="J311" s="78"/>
      <c r="K311" s="78"/>
      <c r="L311" s="78" t="s">
        <v>4570</v>
      </c>
      <c r="M311" t="s">
        <v>1529</v>
      </c>
      <c r="O311" s="709">
        <v>18</v>
      </c>
      <c r="P311">
        <v>672346</v>
      </c>
      <c r="Q311">
        <v>148915</v>
      </c>
      <c r="R311" s="115">
        <v>40454</v>
      </c>
      <c r="W311" s="78"/>
      <c r="X311" s="78"/>
      <c r="Y311" s="78"/>
      <c r="Z311" s="78"/>
      <c r="AA311" s="78"/>
      <c r="AB311" s="78"/>
      <c r="AC311" s="78"/>
      <c r="AD311" s="78"/>
      <c r="AE311" s="78"/>
      <c r="AF311" s="78"/>
      <c r="AG311" s="78"/>
      <c r="AH311" s="78"/>
      <c r="AI311" s="78"/>
    </row>
    <row r="312" spans="1:35">
      <c r="A312" s="709" t="s">
        <v>1528</v>
      </c>
      <c r="B312" s="78" t="s">
        <v>862</v>
      </c>
      <c r="C312" s="78" t="s">
        <v>4571</v>
      </c>
      <c r="D312" s="78" t="s">
        <v>4334</v>
      </c>
      <c r="E312" s="78" t="s">
        <v>656</v>
      </c>
      <c r="F312" s="78" t="s">
        <v>4572</v>
      </c>
      <c r="G312" s="78" t="s">
        <v>4573</v>
      </c>
      <c r="H312" s="78">
        <v>2</v>
      </c>
      <c r="I312" s="78"/>
      <c r="J312" s="78"/>
      <c r="K312" s="78"/>
      <c r="L312" s="78"/>
      <c r="M312" t="s">
        <v>1529</v>
      </c>
      <c r="O312" s="709">
        <v>18</v>
      </c>
      <c r="P312">
        <v>672346</v>
      </c>
      <c r="Q312">
        <v>148915</v>
      </c>
      <c r="R312" s="115">
        <v>40454</v>
      </c>
      <c r="W312" s="78"/>
      <c r="X312" s="78"/>
      <c r="Y312" s="78"/>
      <c r="Z312" s="78"/>
      <c r="AA312" s="78"/>
      <c r="AB312" s="78"/>
      <c r="AC312" s="78"/>
      <c r="AD312" s="78"/>
      <c r="AE312" s="78"/>
      <c r="AF312" s="78"/>
      <c r="AG312" s="78"/>
      <c r="AH312" s="78"/>
      <c r="AI312" s="78"/>
    </row>
    <row r="313" spans="1:35">
      <c r="A313" s="709" t="s">
        <v>1528</v>
      </c>
      <c r="B313" s="327" t="s">
        <v>790</v>
      </c>
      <c r="C313" s="327" t="s">
        <v>4574</v>
      </c>
      <c r="D313" s="327" t="s">
        <v>4575</v>
      </c>
      <c r="E313" s="327"/>
      <c r="F313" s="327"/>
      <c r="G313" s="327"/>
      <c r="H313" s="327">
        <v>2</v>
      </c>
      <c r="I313" s="78"/>
      <c r="J313" s="78"/>
      <c r="K313" s="78"/>
      <c r="L313" s="78"/>
      <c r="M313" t="s">
        <v>1529</v>
      </c>
      <c r="O313" s="709">
        <v>18</v>
      </c>
      <c r="P313">
        <v>672346</v>
      </c>
      <c r="Q313">
        <v>148915</v>
      </c>
      <c r="R313" s="115">
        <v>40454</v>
      </c>
      <c r="W313" s="78"/>
      <c r="X313" s="78"/>
      <c r="Y313" s="78"/>
      <c r="Z313" s="78"/>
      <c r="AA313" s="78"/>
      <c r="AB313" s="78"/>
      <c r="AC313" s="78"/>
      <c r="AD313" s="78"/>
      <c r="AE313" s="78"/>
      <c r="AF313" s="78"/>
      <c r="AG313" s="78"/>
      <c r="AH313" s="78"/>
      <c r="AI313" s="78"/>
    </row>
    <row r="314" spans="1:35">
      <c r="A314" s="709" t="s">
        <v>1528</v>
      </c>
      <c r="B314" s="327" t="s">
        <v>815</v>
      </c>
      <c r="C314" s="327" t="s">
        <v>4344</v>
      </c>
      <c r="D314" s="327" t="s">
        <v>4345</v>
      </c>
      <c r="E314" s="327"/>
      <c r="F314" s="327"/>
      <c r="G314" s="327"/>
      <c r="H314" s="327">
        <v>1</v>
      </c>
      <c r="I314" s="78"/>
      <c r="J314" s="78">
        <v>1</v>
      </c>
      <c r="K314" s="78"/>
      <c r="L314" s="78"/>
      <c r="M314" t="s">
        <v>1529</v>
      </c>
      <c r="O314" s="709">
        <v>18</v>
      </c>
      <c r="P314">
        <v>672346</v>
      </c>
      <c r="Q314">
        <v>148915</v>
      </c>
      <c r="R314" s="115">
        <v>40454</v>
      </c>
      <c r="W314" s="78"/>
      <c r="X314" s="78"/>
      <c r="Y314" s="78"/>
      <c r="Z314" s="78"/>
      <c r="AA314" s="78"/>
      <c r="AB314" s="78"/>
      <c r="AC314" s="78"/>
      <c r="AD314" s="78"/>
      <c r="AE314" s="78"/>
      <c r="AF314" s="78"/>
      <c r="AG314" s="78"/>
      <c r="AH314" s="78"/>
      <c r="AI314" s="78"/>
    </row>
    <row r="315" spans="1:35">
      <c r="A315" s="709" t="s">
        <v>1528</v>
      </c>
      <c r="B315" s="327" t="s">
        <v>820</v>
      </c>
      <c r="C315" s="327" t="s">
        <v>4346</v>
      </c>
      <c r="D315" s="327" t="s">
        <v>4347</v>
      </c>
      <c r="E315" s="327"/>
      <c r="F315" s="327"/>
      <c r="G315" s="327"/>
      <c r="H315" s="327">
        <v>6</v>
      </c>
      <c r="I315" s="78"/>
      <c r="J315" s="78"/>
      <c r="K315" s="78"/>
      <c r="L315" s="489"/>
      <c r="M315" t="s">
        <v>1529</v>
      </c>
      <c r="O315" s="709">
        <v>18</v>
      </c>
      <c r="P315">
        <v>672346</v>
      </c>
      <c r="Q315">
        <v>148915</v>
      </c>
      <c r="R315" s="115">
        <v>40454</v>
      </c>
      <c r="W315" s="78"/>
      <c r="X315" s="78"/>
      <c r="Y315" s="78"/>
      <c r="Z315" s="78"/>
      <c r="AA315" s="78"/>
      <c r="AB315" s="78"/>
      <c r="AC315" s="78"/>
      <c r="AD315" s="78"/>
      <c r="AE315" s="78"/>
      <c r="AF315" s="78"/>
      <c r="AG315" s="78"/>
      <c r="AH315" s="78"/>
      <c r="AI315" s="78"/>
    </row>
    <row r="316" spans="1:35">
      <c r="A316" s="709" t="s">
        <v>1528</v>
      </c>
      <c r="B316" s="327" t="s">
        <v>850</v>
      </c>
      <c r="C316" s="327" t="s">
        <v>4312</v>
      </c>
      <c r="D316" s="327" t="s">
        <v>4309</v>
      </c>
      <c r="E316" s="327"/>
      <c r="F316" s="327"/>
      <c r="G316" s="327"/>
      <c r="H316" s="327">
        <v>2</v>
      </c>
      <c r="I316" s="78"/>
      <c r="J316" s="78"/>
      <c r="K316" s="78"/>
      <c r="L316" s="78"/>
      <c r="M316" t="s">
        <v>1529</v>
      </c>
      <c r="O316" s="709">
        <v>18</v>
      </c>
      <c r="P316">
        <v>672346</v>
      </c>
      <c r="Q316">
        <v>148915</v>
      </c>
      <c r="R316" s="115">
        <v>40454</v>
      </c>
      <c r="W316" s="78"/>
      <c r="X316" s="78"/>
      <c r="Y316" s="78"/>
      <c r="Z316" s="78"/>
      <c r="AA316" s="78"/>
      <c r="AB316" s="78"/>
      <c r="AC316" s="78"/>
      <c r="AD316" s="78"/>
      <c r="AE316" s="78"/>
      <c r="AF316" s="78"/>
      <c r="AG316" s="78"/>
      <c r="AH316" s="78"/>
      <c r="AI316" s="78"/>
    </row>
    <row r="317" spans="1:35">
      <c r="A317" s="709" t="s">
        <v>1528</v>
      </c>
      <c r="B317" s="327" t="s">
        <v>864</v>
      </c>
      <c r="C317" s="327" t="s">
        <v>4322</v>
      </c>
      <c r="D317" s="327"/>
      <c r="E317" s="327"/>
      <c r="F317" s="327"/>
      <c r="G317" s="327"/>
      <c r="H317" s="327">
        <v>1</v>
      </c>
      <c r="I317" s="78"/>
      <c r="J317" s="78"/>
      <c r="K317" s="78"/>
      <c r="L317" s="78"/>
      <c r="M317" t="s">
        <v>1529</v>
      </c>
      <c r="O317" s="709">
        <v>18</v>
      </c>
      <c r="P317">
        <v>672346</v>
      </c>
      <c r="Q317">
        <v>148915</v>
      </c>
      <c r="R317" s="115">
        <v>40454</v>
      </c>
      <c r="W317" s="78"/>
      <c r="X317" s="78"/>
      <c r="Y317" s="78"/>
      <c r="Z317" s="78"/>
      <c r="AA317" s="78"/>
      <c r="AB317" s="78"/>
      <c r="AC317" s="78"/>
      <c r="AD317" s="78"/>
      <c r="AE317" s="78"/>
      <c r="AF317" s="78"/>
      <c r="AG317" s="78"/>
      <c r="AH317" s="78"/>
      <c r="AI317" s="78"/>
    </row>
    <row r="318" spans="1:35">
      <c r="A318" s="709" t="s">
        <v>1528</v>
      </c>
      <c r="B318" s="78" t="s">
        <v>878</v>
      </c>
      <c r="C318" s="78" t="s">
        <v>4352</v>
      </c>
      <c r="D318" s="78"/>
      <c r="E318" s="78"/>
      <c r="F318" s="78"/>
      <c r="G318" s="78"/>
      <c r="H318" s="78">
        <v>13</v>
      </c>
      <c r="I318" s="78"/>
      <c r="J318" s="78"/>
      <c r="K318" s="78"/>
      <c r="L318" s="78"/>
      <c r="M318" t="s">
        <v>1529</v>
      </c>
      <c r="O318" s="709">
        <v>18</v>
      </c>
      <c r="P318">
        <v>672346</v>
      </c>
      <c r="Q318">
        <v>148915</v>
      </c>
      <c r="R318" s="115">
        <v>40454</v>
      </c>
      <c r="W318" s="78"/>
      <c r="X318" s="78"/>
      <c r="Y318" s="78"/>
      <c r="Z318" s="78"/>
      <c r="AA318" s="78"/>
      <c r="AB318" s="78"/>
      <c r="AC318" s="78"/>
      <c r="AD318" s="78"/>
      <c r="AE318" s="78"/>
      <c r="AF318" s="78"/>
      <c r="AG318" s="78"/>
      <c r="AH318" s="78"/>
      <c r="AI318" s="78"/>
    </row>
    <row r="319" spans="1:35">
      <c r="A319" s="709" t="s">
        <v>1528</v>
      </c>
      <c r="B319" s="78" t="s">
        <v>887</v>
      </c>
      <c r="C319" s="78" t="s">
        <v>4576</v>
      </c>
      <c r="D319" s="78" t="s">
        <v>4577</v>
      </c>
      <c r="E319" s="78"/>
      <c r="F319" s="78"/>
      <c r="G319" s="78"/>
      <c r="H319" s="78">
        <v>1</v>
      </c>
      <c r="I319" s="78"/>
      <c r="J319" s="78"/>
      <c r="K319" s="78"/>
      <c r="L319" s="78"/>
      <c r="M319" t="s">
        <v>1529</v>
      </c>
      <c r="O319" s="709">
        <v>18</v>
      </c>
      <c r="P319">
        <v>672346</v>
      </c>
      <c r="Q319">
        <v>148915</v>
      </c>
      <c r="R319" s="115">
        <v>40454</v>
      </c>
      <c r="W319" s="78"/>
      <c r="X319" s="78"/>
      <c r="Y319" s="78"/>
      <c r="Z319" s="78"/>
      <c r="AA319" s="78"/>
      <c r="AB319" s="78"/>
      <c r="AC319" s="78"/>
      <c r="AD319" s="78"/>
      <c r="AE319" s="78"/>
      <c r="AF319" s="78"/>
      <c r="AG319" s="78"/>
      <c r="AH319" s="78"/>
      <c r="AI319" s="78"/>
    </row>
    <row r="320" spans="1:35">
      <c r="A320" s="709" t="s">
        <v>1528</v>
      </c>
      <c r="B320" s="78" t="s">
        <v>113</v>
      </c>
      <c r="C320" s="78" t="s">
        <v>4353</v>
      </c>
      <c r="D320" s="78" t="s">
        <v>4354</v>
      </c>
      <c r="E320" s="78"/>
      <c r="F320" s="78"/>
      <c r="G320" s="78"/>
      <c r="H320" s="78">
        <v>8</v>
      </c>
      <c r="I320" s="78"/>
      <c r="J320" s="78"/>
      <c r="K320" s="78"/>
      <c r="L320" s="78"/>
      <c r="M320" t="s">
        <v>1529</v>
      </c>
      <c r="O320" s="709">
        <v>18</v>
      </c>
      <c r="P320">
        <v>672346</v>
      </c>
      <c r="Q320">
        <v>148915</v>
      </c>
      <c r="R320" s="115">
        <v>40454</v>
      </c>
      <c r="W320" s="78"/>
      <c r="X320" s="78"/>
      <c r="Y320" s="78"/>
      <c r="Z320" s="78"/>
      <c r="AA320" s="78"/>
      <c r="AB320" s="78"/>
      <c r="AC320" s="78"/>
      <c r="AD320" s="78"/>
      <c r="AE320" s="78"/>
      <c r="AF320" s="78"/>
      <c r="AG320" s="78"/>
      <c r="AH320" s="78"/>
      <c r="AI320" s="78"/>
    </row>
    <row r="321" spans="1:35">
      <c r="A321" s="709" t="s">
        <v>1528</v>
      </c>
      <c r="B321" s="78" t="s">
        <v>897</v>
      </c>
      <c r="C321" s="78" t="s">
        <v>4578</v>
      </c>
      <c r="D321" s="78" t="s">
        <v>4324</v>
      </c>
      <c r="E321" s="78"/>
      <c r="F321" s="78"/>
      <c r="G321" s="78"/>
      <c r="H321" s="78">
        <v>3</v>
      </c>
      <c r="I321" s="78"/>
      <c r="J321" s="78"/>
      <c r="K321" s="78"/>
      <c r="L321" s="78"/>
      <c r="M321" t="s">
        <v>1529</v>
      </c>
      <c r="O321" s="709">
        <v>18</v>
      </c>
      <c r="P321">
        <v>672346</v>
      </c>
      <c r="Q321">
        <v>148915</v>
      </c>
      <c r="R321" s="115">
        <v>40454</v>
      </c>
      <c r="W321" s="78"/>
      <c r="X321" s="78"/>
      <c r="Y321" s="78"/>
      <c r="Z321" s="78"/>
      <c r="AA321" s="78"/>
      <c r="AB321" s="78"/>
      <c r="AC321" s="78"/>
      <c r="AD321" s="78"/>
      <c r="AE321" s="78"/>
      <c r="AF321" s="78"/>
      <c r="AG321" s="78"/>
      <c r="AH321" s="78"/>
      <c r="AI321" s="78"/>
    </row>
    <row r="322" spans="1:35">
      <c r="A322" s="709" t="s">
        <v>1528</v>
      </c>
      <c r="B322" s="78" t="s">
        <v>900</v>
      </c>
      <c r="C322" s="78" t="s">
        <v>4355</v>
      </c>
      <c r="D322" s="78" t="s">
        <v>4334</v>
      </c>
      <c r="E322" s="78"/>
      <c r="F322" s="78"/>
      <c r="G322" s="78"/>
      <c r="H322" s="78">
        <v>10</v>
      </c>
      <c r="I322" s="78"/>
      <c r="J322" s="78"/>
      <c r="K322" s="78"/>
      <c r="L322" s="78"/>
      <c r="M322" t="s">
        <v>1529</v>
      </c>
      <c r="O322" s="709">
        <v>18</v>
      </c>
      <c r="P322">
        <v>672346</v>
      </c>
      <c r="Q322">
        <v>148915</v>
      </c>
      <c r="R322" s="115">
        <v>40454</v>
      </c>
      <c r="W322" s="78"/>
      <c r="X322" s="78"/>
      <c r="Y322" s="78"/>
      <c r="Z322" s="78"/>
      <c r="AA322" s="78"/>
      <c r="AB322" s="78"/>
      <c r="AC322" s="78"/>
      <c r="AD322" s="78"/>
      <c r="AE322" s="78"/>
      <c r="AF322" s="78"/>
      <c r="AG322" s="78"/>
      <c r="AH322" s="78"/>
      <c r="AI322" s="78"/>
    </row>
    <row r="323" spans="1:35">
      <c r="A323" s="709" t="s">
        <v>1528</v>
      </c>
      <c r="B323" s="78" t="s">
        <v>902</v>
      </c>
      <c r="C323" s="78" t="s">
        <v>4579</v>
      </c>
      <c r="D323" s="78" t="s">
        <v>4436</v>
      </c>
      <c r="E323" s="78"/>
      <c r="F323" s="78"/>
      <c r="G323" s="78"/>
      <c r="H323" s="78">
        <v>1</v>
      </c>
      <c r="I323" s="78"/>
      <c r="J323" s="78">
        <v>1</v>
      </c>
      <c r="K323" s="78"/>
      <c r="L323" s="78"/>
      <c r="M323" t="s">
        <v>1529</v>
      </c>
      <c r="O323" s="709">
        <v>18</v>
      </c>
      <c r="P323">
        <v>672346</v>
      </c>
      <c r="Q323">
        <v>148915</v>
      </c>
      <c r="R323" s="115">
        <v>40454</v>
      </c>
      <c r="W323" s="78"/>
      <c r="X323" s="78"/>
      <c r="Y323" s="78"/>
      <c r="Z323" s="78"/>
      <c r="AA323" s="78"/>
      <c r="AB323" s="78"/>
      <c r="AC323" s="78"/>
      <c r="AD323" s="78"/>
      <c r="AE323" s="78"/>
      <c r="AF323" s="78"/>
      <c r="AG323" s="78"/>
      <c r="AH323" s="78"/>
      <c r="AI323" s="78"/>
    </row>
    <row r="324" spans="1:35">
      <c r="A324" s="709" t="s">
        <v>1528</v>
      </c>
      <c r="B324" s="78" t="s">
        <v>970</v>
      </c>
      <c r="C324" s="78" t="s">
        <v>4580</v>
      </c>
      <c r="D324" s="78" t="s">
        <v>4581</v>
      </c>
      <c r="E324" s="78"/>
      <c r="F324" s="78"/>
      <c r="G324" s="78"/>
      <c r="H324" s="78">
        <v>1</v>
      </c>
      <c r="I324" s="78"/>
      <c r="J324" s="78"/>
      <c r="K324" s="78"/>
      <c r="L324" s="78"/>
      <c r="M324" t="s">
        <v>1529</v>
      </c>
      <c r="O324" s="709">
        <v>18</v>
      </c>
      <c r="P324">
        <v>672346</v>
      </c>
      <c r="Q324">
        <v>148915</v>
      </c>
      <c r="R324" s="115">
        <v>40454</v>
      </c>
      <c r="W324" s="78"/>
      <c r="X324" s="78"/>
      <c r="Y324" s="78"/>
      <c r="Z324" s="78"/>
      <c r="AA324" s="78"/>
      <c r="AB324" s="78"/>
      <c r="AC324" s="78"/>
      <c r="AD324" s="78"/>
      <c r="AE324" s="78"/>
      <c r="AF324" s="78"/>
      <c r="AG324" s="78"/>
      <c r="AH324" s="78"/>
      <c r="AI324" s="78"/>
    </row>
    <row r="325" spans="1:35">
      <c r="A325" s="709" t="s">
        <v>1528</v>
      </c>
      <c r="B325" s="78" t="s">
        <v>942</v>
      </c>
      <c r="C325" s="78" t="s">
        <v>4416</v>
      </c>
      <c r="D325" s="78" t="s">
        <v>4417</v>
      </c>
      <c r="E325" s="78"/>
      <c r="F325" s="78"/>
      <c r="G325" s="78"/>
      <c r="H325" s="78">
        <v>5</v>
      </c>
      <c r="I325" s="78"/>
      <c r="J325" s="78"/>
      <c r="K325" s="78"/>
      <c r="L325" s="78"/>
      <c r="M325" t="s">
        <v>1529</v>
      </c>
      <c r="O325" s="709">
        <v>18</v>
      </c>
      <c r="P325">
        <v>672346</v>
      </c>
      <c r="Q325">
        <v>148915</v>
      </c>
      <c r="R325" s="115">
        <v>40454</v>
      </c>
      <c r="W325" s="78"/>
      <c r="X325" s="78"/>
      <c r="Y325" s="78"/>
      <c r="Z325" s="78"/>
      <c r="AA325" s="78"/>
      <c r="AB325" s="78"/>
      <c r="AC325" s="78"/>
      <c r="AD325" s="78"/>
      <c r="AE325" s="78"/>
      <c r="AF325" s="78"/>
      <c r="AG325" s="78"/>
      <c r="AH325" s="78"/>
      <c r="AI325" s="78"/>
    </row>
    <row r="326" spans="1:35">
      <c r="A326" s="709" t="s">
        <v>1528</v>
      </c>
      <c r="B326" s="194" t="s">
        <v>947</v>
      </c>
      <c r="C326" s="194" t="s">
        <v>4582</v>
      </c>
      <c r="D326" s="61"/>
      <c r="E326" s="61"/>
      <c r="F326" s="61"/>
      <c r="G326" s="61"/>
      <c r="H326" s="61">
        <v>2</v>
      </c>
      <c r="I326" s="61">
        <v>2</v>
      </c>
      <c r="J326" s="61"/>
      <c r="K326" s="61"/>
      <c r="L326" s="706" t="s">
        <v>4583</v>
      </c>
      <c r="M326" t="s">
        <v>1529</v>
      </c>
      <c r="O326" s="709">
        <v>18</v>
      </c>
      <c r="P326">
        <v>672346</v>
      </c>
      <c r="Q326">
        <v>148915</v>
      </c>
      <c r="R326" s="115">
        <v>40454</v>
      </c>
      <c r="W326" s="78"/>
      <c r="X326" s="78"/>
      <c r="Y326" s="78"/>
      <c r="Z326" s="78"/>
      <c r="AA326" s="78"/>
      <c r="AB326" s="78"/>
      <c r="AC326" s="78"/>
      <c r="AD326" s="78"/>
      <c r="AE326" s="78"/>
      <c r="AF326" s="78"/>
      <c r="AG326" s="78"/>
      <c r="AH326" s="78"/>
      <c r="AI326" s="78"/>
    </row>
    <row r="327" spans="1:35">
      <c r="A327" s="709" t="s">
        <v>1528</v>
      </c>
      <c r="B327" s="78" t="s">
        <v>959</v>
      </c>
      <c r="C327" s="78" t="s">
        <v>4418</v>
      </c>
      <c r="D327" s="78" t="s">
        <v>4419</v>
      </c>
      <c r="E327" s="78"/>
      <c r="F327" s="78"/>
      <c r="G327" s="78"/>
      <c r="H327" s="78">
        <v>8</v>
      </c>
      <c r="I327" s="78"/>
      <c r="J327" s="78"/>
      <c r="K327" s="78"/>
      <c r="L327" s="78"/>
      <c r="M327" t="s">
        <v>1529</v>
      </c>
      <c r="O327" s="709">
        <v>18</v>
      </c>
      <c r="P327">
        <v>672346</v>
      </c>
      <c r="Q327">
        <v>148915</v>
      </c>
      <c r="R327" s="115">
        <v>40454</v>
      </c>
      <c r="W327" s="78"/>
      <c r="X327" s="78"/>
      <c r="Y327" s="78"/>
      <c r="Z327" s="78"/>
      <c r="AA327" s="78"/>
      <c r="AB327" s="78"/>
      <c r="AC327" s="78"/>
      <c r="AD327" s="78"/>
      <c r="AE327" s="78"/>
      <c r="AF327" s="78"/>
      <c r="AG327" s="78"/>
      <c r="AH327" s="78"/>
      <c r="AI327" s="78"/>
    </row>
    <row r="328" spans="1:35">
      <c r="A328" s="709" t="s">
        <v>1528</v>
      </c>
      <c r="B328" s="78" t="s">
        <v>971</v>
      </c>
      <c r="C328" s="78" t="s">
        <v>4584</v>
      </c>
      <c r="D328" s="78" t="s">
        <v>4343</v>
      </c>
      <c r="E328" s="78"/>
      <c r="F328" s="78"/>
      <c r="G328" s="78"/>
      <c r="H328" s="78">
        <v>2</v>
      </c>
      <c r="I328" s="78"/>
      <c r="J328" s="78"/>
      <c r="K328" s="78"/>
      <c r="L328" s="78"/>
      <c r="M328" t="s">
        <v>1529</v>
      </c>
      <c r="O328" s="709">
        <v>18</v>
      </c>
      <c r="P328">
        <v>672346</v>
      </c>
      <c r="Q328">
        <v>148915</v>
      </c>
      <c r="R328" s="115">
        <v>40454</v>
      </c>
      <c r="W328" s="78"/>
      <c r="X328" s="78"/>
      <c r="Y328" s="78"/>
      <c r="Z328" s="78"/>
      <c r="AA328" s="78"/>
      <c r="AB328" s="78"/>
      <c r="AC328" s="78"/>
      <c r="AD328" s="78"/>
      <c r="AE328" s="78"/>
      <c r="AF328" s="78"/>
      <c r="AG328" s="78"/>
      <c r="AH328" s="78"/>
      <c r="AI328" s="78"/>
    </row>
    <row r="329" spans="1:35">
      <c r="A329" s="709" t="s">
        <v>1528</v>
      </c>
      <c r="B329" s="78" t="s">
        <v>982</v>
      </c>
      <c r="C329" s="78" t="s">
        <v>4585</v>
      </c>
      <c r="D329" s="78" t="s">
        <v>4586</v>
      </c>
      <c r="E329" s="78"/>
      <c r="F329" s="78"/>
      <c r="G329" s="78"/>
      <c r="H329" s="78">
        <v>1</v>
      </c>
      <c r="I329" s="78"/>
      <c r="J329" s="78"/>
      <c r="K329" s="78"/>
      <c r="L329" s="489"/>
      <c r="M329" t="s">
        <v>1529</v>
      </c>
      <c r="O329" s="709">
        <v>18</v>
      </c>
      <c r="P329">
        <v>672346</v>
      </c>
      <c r="Q329">
        <v>148915</v>
      </c>
      <c r="R329" s="115">
        <v>40454</v>
      </c>
      <c r="W329" s="78"/>
      <c r="X329" s="78"/>
      <c r="Y329" s="78"/>
      <c r="Z329" s="78"/>
      <c r="AA329" s="78"/>
      <c r="AB329" s="78"/>
      <c r="AC329" s="78"/>
      <c r="AD329" s="78"/>
      <c r="AE329" s="78"/>
      <c r="AF329" s="78"/>
      <c r="AG329" s="78"/>
      <c r="AH329" s="78"/>
      <c r="AI329" s="78"/>
    </row>
    <row r="330" spans="1:35">
      <c r="A330" s="709" t="s">
        <v>1528</v>
      </c>
      <c r="B330" s="78" t="s">
        <v>996</v>
      </c>
      <c r="C330" s="78" t="s">
        <v>4587</v>
      </c>
      <c r="D330" s="78" t="s">
        <v>4374</v>
      </c>
      <c r="E330" s="78"/>
      <c r="F330" s="78"/>
      <c r="G330" s="78"/>
      <c r="H330" s="78">
        <v>3</v>
      </c>
      <c r="I330" s="78">
        <v>3</v>
      </c>
      <c r="J330" s="78"/>
      <c r="K330" s="78"/>
      <c r="L330" s="78"/>
      <c r="M330" t="s">
        <v>1529</v>
      </c>
      <c r="O330" s="709">
        <v>18</v>
      </c>
      <c r="P330">
        <v>672346</v>
      </c>
      <c r="Q330">
        <v>148915</v>
      </c>
      <c r="R330" s="115">
        <v>40454</v>
      </c>
      <c r="W330" s="78"/>
      <c r="X330" s="78"/>
      <c r="Y330" s="78"/>
      <c r="Z330" s="78"/>
      <c r="AA330" s="78"/>
      <c r="AB330" s="78"/>
      <c r="AC330" s="78"/>
      <c r="AD330" s="78"/>
      <c r="AE330" s="78"/>
      <c r="AF330" s="78"/>
      <c r="AG330" s="78"/>
      <c r="AH330" s="78"/>
      <c r="AI330" s="78"/>
    </row>
    <row r="331" spans="1:35">
      <c r="A331" s="709" t="s">
        <v>1528</v>
      </c>
      <c r="B331" s="78" t="s">
        <v>1100</v>
      </c>
      <c r="C331" s="78" t="s">
        <v>4513</v>
      </c>
      <c r="D331" s="78" t="s">
        <v>4514</v>
      </c>
      <c r="E331" s="78"/>
      <c r="F331" s="78"/>
      <c r="G331" s="78"/>
      <c r="H331" s="78">
        <v>4</v>
      </c>
      <c r="I331" s="78"/>
      <c r="J331" s="78"/>
      <c r="K331" s="78"/>
      <c r="L331" s="489"/>
      <c r="M331" t="s">
        <v>1529</v>
      </c>
      <c r="O331" s="709">
        <v>18</v>
      </c>
      <c r="P331">
        <v>672346</v>
      </c>
      <c r="Q331">
        <v>148915</v>
      </c>
      <c r="R331" s="115">
        <v>40454</v>
      </c>
      <c r="W331" s="78"/>
      <c r="X331" s="78"/>
      <c r="Y331" s="78"/>
      <c r="Z331" s="78"/>
      <c r="AA331" s="78"/>
      <c r="AB331" s="78"/>
      <c r="AC331" s="78"/>
      <c r="AD331" s="78"/>
      <c r="AE331" s="78"/>
      <c r="AF331" s="78"/>
      <c r="AG331" s="78"/>
      <c r="AH331" s="78"/>
      <c r="AI331" s="78"/>
    </row>
    <row r="332" spans="1:35">
      <c r="A332" s="709" t="s">
        <v>1528</v>
      </c>
      <c r="B332" s="78" t="s">
        <v>1131</v>
      </c>
      <c r="C332" s="78" t="s">
        <v>4588</v>
      </c>
      <c r="D332" s="78" t="s">
        <v>4321</v>
      </c>
      <c r="E332" s="78"/>
      <c r="F332" s="78"/>
      <c r="G332" s="78"/>
      <c r="H332" s="78">
        <v>1</v>
      </c>
      <c r="I332" s="78"/>
      <c r="J332" s="78"/>
      <c r="K332" s="78"/>
      <c r="L332" s="489" t="s">
        <v>4589</v>
      </c>
      <c r="M332" t="s">
        <v>1529</v>
      </c>
      <c r="O332" s="709">
        <v>18</v>
      </c>
      <c r="P332">
        <v>672346</v>
      </c>
      <c r="Q332">
        <v>148915</v>
      </c>
      <c r="R332" s="115">
        <v>40454</v>
      </c>
      <c r="W332" s="78"/>
      <c r="X332" s="78"/>
      <c r="Y332" s="78"/>
      <c r="Z332" s="78"/>
      <c r="AA332" s="78"/>
      <c r="AB332" s="78"/>
      <c r="AC332" s="78"/>
      <c r="AD332" s="78"/>
      <c r="AE332" s="78"/>
      <c r="AF332" s="78"/>
      <c r="AG332" s="78"/>
      <c r="AH332" s="78"/>
      <c r="AI332" s="78"/>
    </row>
    <row r="333" spans="1:35">
      <c r="A333" s="709" t="s">
        <v>1528</v>
      </c>
      <c r="B333" s="78" t="s">
        <v>1037</v>
      </c>
      <c r="C333" s="78" t="s">
        <v>4590</v>
      </c>
      <c r="D333" s="78" t="s">
        <v>4334</v>
      </c>
      <c r="E333" s="78"/>
      <c r="F333" s="78"/>
      <c r="G333" s="78"/>
      <c r="H333" s="78">
        <v>2</v>
      </c>
      <c r="I333" s="78"/>
      <c r="J333" s="78"/>
      <c r="K333" s="78"/>
      <c r="L333" s="489"/>
      <c r="M333" t="s">
        <v>1529</v>
      </c>
      <c r="O333" s="709">
        <v>18</v>
      </c>
      <c r="P333">
        <v>672346</v>
      </c>
      <c r="Q333">
        <v>148915</v>
      </c>
      <c r="R333" s="115">
        <v>40454</v>
      </c>
      <c r="W333" s="78"/>
      <c r="X333" s="78"/>
      <c r="Y333" s="78"/>
      <c r="Z333" s="78"/>
      <c r="AA333" s="78"/>
      <c r="AB333" s="78"/>
      <c r="AC333" s="78"/>
      <c r="AD333" s="78"/>
      <c r="AE333" s="78"/>
      <c r="AF333" s="78"/>
      <c r="AG333" s="78"/>
      <c r="AH333" s="78"/>
      <c r="AI333" s="78"/>
    </row>
    <row r="334" spans="1:35">
      <c r="A334" s="709" t="s">
        <v>1528</v>
      </c>
      <c r="B334" s="78" t="s">
        <v>1119</v>
      </c>
      <c r="C334" s="78" t="s">
        <v>4591</v>
      </c>
      <c r="D334" s="78" t="s">
        <v>4334</v>
      </c>
      <c r="E334" s="78"/>
      <c r="F334" s="78"/>
      <c r="G334" s="78"/>
      <c r="H334" s="78">
        <v>3</v>
      </c>
      <c r="I334" s="78">
        <v>3</v>
      </c>
      <c r="J334" s="78"/>
      <c r="K334" s="78"/>
      <c r="L334" s="78"/>
      <c r="M334" t="s">
        <v>1529</v>
      </c>
      <c r="O334" s="709">
        <v>18</v>
      </c>
      <c r="P334">
        <v>672346</v>
      </c>
      <c r="Q334">
        <v>148915</v>
      </c>
      <c r="R334" s="115">
        <v>40454</v>
      </c>
      <c r="W334" s="78"/>
      <c r="X334" s="78"/>
      <c r="Y334" s="78"/>
      <c r="Z334" s="78"/>
      <c r="AA334" s="78"/>
      <c r="AB334" s="78"/>
      <c r="AC334" s="78"/>
      <c r="AD334" s="78"/>
      <c r="AE334" s="78"/>
      <c r="AF334" s="78"/>
      <c r="AG334" s="78"/>
      <c r="AH334" s="78"/>
      <c r="AI334" s="78"/>
    </row>
    <row r="335" spans="1:35">
      <c r="A335" s="709" t="s">
        <v>1528</v>
      </c>
      <c r="B335" s="78" t="s">
        <v>1049</v>
      </c>
      <c r="C335" s="78" t="s">
        <v>4592</v>
      </c>
      <c r="D335" s="78" t="s">
        <v>4467</v>
      </c>
      <c r="E335" s="78"/>
      <c r="F335" s="78"/>
      <c r="G335" s="78"/>
      <c r="H335" s="78">
        <v>2</v>
      </c>
      <c r="I335" s="78"/>
      <c r="J335" s="78"/>
      <c r="K335" s="78"/>
      <c r="L335" s="78"/>
      <c r="M335" t="s">
        <v>1529</v>
      </c>
      <c r="O335" s="709">
        <v>18</v>
      </c>
      <c r="P335">
        <v>672346</v>
      </c>
      <c r="Q335">
        <v>148915</v>
      </c>
      <c r="R335" s="115">
        <v>40454</v>
      </c>
      <c r="W335" s="78"/>
      <c r="X335" s="78"/>
      <c r="Y335" s="78"/>
      <c r="Z335" s="78"/>
      <c r="AA335" s="78"/>
      <c r="AB335" s="78"/>
      <c r="AC335" s="78"/>
      <c r="AD335" s="78"/>
      <c r="AE335" s="78"/>
      <c r="AF335" s="78"/>
      <c r="AG335" s="78"/>
      <c r="AH335" s="78"/>
      <c r="AI335" s="78"/>
    </row>
    <row r="336" spans="1:35">
      <c r="A336" s="709" t="s">
        <v>1528</v>
      </c>
      <c r="B336" s="78" t="s">
        <v>1006</v>
      </c>
      <c r="C336" s="78" t="s">
        <v>4368</v>
      </c>
      <c r="D336" s="78" t="s">
        <v>4334</v>
      </c>
      <c r="E336" s="78"/>
      <c r="F336" s="78"/>
      <c r="G336" s="78"/>
      <c r="H336" s="78">
        <v>2</v>
      </c>
      <c r="I336" s="78"/>
      <c r="J336" s="78"/>
      <c r="K336" s="78"/>
      <c r="L336" s="78"/>
      <c r="M336" t="s">
        <v>1529</v>
      </c>
      <c r="O336" s="709">
        <v>18</v>
      </c>
      <c r="P336">
        <v>672346</v>
      </c>
      <c r="Q336">
        <v>148915</v>
      </c>
      <c r="R336" s="115">
        <v>40454</v>
      </c>
      <c r="W336" s="78"/>
      <c r="X336" s="78"/>
      <c r="Y336" s="78"/>
      <c r="Z336" s="78"/>
      <c r="AA336" s="78"/>
      <c r="AB336" s="78"/>
      <c r="AC336" s="78"/>
      <c r="AD336" s="78"/>
      <c r="AE336" s="78"/>
      <c r="AF336" s="78"/>
      <c r="AG336" s="78"/>
      <c r="AH336" s="78"/>
      <c r="AI336" s="78"/>
    </row>
    <row r="337" spans="1:35">
      <c r="A337" s="709" t="s">
        <v>1528</v>
      </c>
      <c r="B337" s="78" t="s">
        <v>1068</v>
      </c>
      <c r="C337" s="78" t="s">
        <v>4593</v>
      </c>
      <c r="D337" s="78" t="s">
        <v>4334</v>
      </c>
      <c r="E337" s="78"/>
      <c r="F337" s="78"/>
      <c r="G337" s="78"/>
      <c r="H337" s="78">
        <v>3</v>
      </c>
      <c r="I337" s="78"/>
      <c r="J337" s="78"/>
      <c r="K337" s="78"/>
      <c r="L337" s="78"/>
      <c r="M337" t="s">
        <v>1529</v>
      </c>
      <c r="O337" s="709">
        <v>18</v>
      </c>
      <c r="P337">
        <v>672346</v>
      </c>
      <c r="Q337">
        <v>148915</v>
      </c>
      <c r="R337" s="115">
        <v>40454</v>
      </c>
      <c r="W337" s="78"/>
      <c r="X337" s="78"/>
      <c r="Y337" s="78"/>
      <c r="Z337" s="78"/>
      <c r="AA337" s="78"/>
      <c r="AB337" s="78"/>
      <c r="AC337" s="78"/>
      <c r="AD337" s="78"/>
      <c r="AE337" s="78"/>
      <c r="AF337" s="78"/>
      <c r="AG337" s="78"/>
      <c r="AH337" s="78"/>
      <c r="AI337" s="78"/>
    </row>
    <row r="338" spans="1:35">
      <c r="A338" s="709" t="s">
        <v>1528</v>
      </c>
      <c r="B338" s="78" t="s">
        <v>1020</v>
      </c>
      <c r="C338" s="78" t="s">
        <v>4594</v>
      </c>
      <c r="D338" s="78" t="s">
        <v>4309</v>
      </c>
      <c r="E338" s="78"/>
      <c r="F338" s="78"/>
      <c r="G338" s="78"/>
      <c r="H338" s="78">
        <v>2</v>
      </c>
      <c r="I338" s="78">
        <v>2</v>
      </c>
      <c r="J338" s="78"/>
      <c r="K338" s="78"/>
      <c r="L338" s="78"/>
      <c r="M338" t="s">
        <v>1529</v>
      </c>
      <c r="O338" s="709">
        <v>18</v>
      </c>
      <c r="P338">
        <v>672346</v>
      </c>
      <c r="Q338">
        <v>148915</v>
      </c>
      <c r="R338" s="115">
        <v>40454</v>
      </c>
      <c r="W338" s="78"/>
      <c r="X338" s="78"/>
      <c r="Y338" s="78"/>
      <c r="Z338" s="78"/>
      <c r="AA338" s="78"/>
      <c r="AB338" s="78"/>
      <c r="AC338" s="78"/>
      <c r="AD338" s="78"/>
      <c r="AE338" s="78"/>
      <c r="AF338" s="78"/>
      <c r="AG338" s="78"/>
      <c r="AH338" s="78"/>
      <c r="AI338" s="78"/>
    </row>
    <row r="339" spans="1:35">
      <c r="A339" s="709" t="s">
        <v>1528</v>
      </c>
      <c r="B339" s="78" t="s">
        <v>1059</v>
      </c>
      <c r="C339" s="78" t="s">
        <v>4595</v>
      </c>
      <c r="D339" s="78" t="s">
        <v>4321</v>
      </c>
      <c r="E339" s="78"/>
      <c r="F339" s="78"/>
      <c r="G339" s="78"/>
      <c r="H339" s="78">
        <v>2</v>
      </c>
      <c r="I339" s="78"/>
      <c r="J339" s="78"/>
      <c r="K339" s="78"/>
      <c r="L339" s="78"/>
      <c r="M339" t="s">
        <v>1529</v>
      </c>
      <c r="O339" s="709">
        <v>18</v>
      </c>
      <c r="P339">
        <v>672346</v>
      </c>
      <c r="Q339">
        <v>148915</v>
      </c>
      <c r="R339" s="115">
        <v>40454</v>
      </c>
      <c r="W339" s="78"/>
      <c r="X339" s="78"/>
      <c r="Y339" s="78"/>
      <c r="Z339" s="78"/>
      <c r="AA339" s="78"/>
      <c r="AB339" s="78"/>
      <c r="AC339" s="78"/>
      <c r="AD339" s="78"/>
      <c r="AE339" s="78"/>
      <c r="AF339" s="78"/>
      <c r="AG339" s="78"/>
      <c r="AH339" s="78"/>
      <c r="AI339" s="78"/>
    </row>
    <row r="340" spans="1:35">
      <c r="A340" s="709" t="s">
        <v>1528</v>
      </c>
      <c r="B340" s="78" t="s">
        <v>1070</v>
      </c>
      <c r="C340" s="78" t="s">
        <v>4596</v>
      </c>
      <c r="D340" s="78" t="s">
        <v>4347</v>
      </c>
      <c r="E340" s="78"/>
      <c r="F340" s="78"/>
      <c r="G340" s="78"/>
      <c r="H340" s="78">
        <v>1</v>
      </c>
      <c r="I340" s="78"/>
      <c r="J340" s="78"/>
      <c r="K340" s="78"/>
      <c r="L340" s="78"/>
      <c r="M340" t="s">
        <v>1529</v>
      </c>
      <c r="O340" s="709">
        <v>18</v>
      </c>
      <c r="P340">
        <v>672346</v>
      </c>
      <c r="Q340">
        <v>148915</v>
      </c>
      <c r="R340" s="115">
        <v>40454</v>
      </c>
      <c r="W340" s="78"/>
      <c r="X340" s="78"/>
      <c r="Y340" s="78"/>
      <c r="Z340" s="78"/>
      <c r="AA340" s="78"/>
      <c r="AB340" s="78"/>
      <c r="AC340" s="78"/>
      <c r="AD340" s="78"/>
      <c r="AE340" s="78"/>
      <c r="AF340" s="78"/>
      <c r="AG340" s="78"/>
      <c r="AH340" s="78"/>
      <c r="AI340" s="78"/>
    </row>
    <row r="341" spans="1:35">
      <c r="A341" s="709" t="s">
        <v>1528</v>
      </c>
      <c r="B341" s="78" t="s">
        <v>1073</v>
      </c>
      <c r="C341" s="78" t="s">
        <v>4370</v>
      </c>
      <c r="D341" s="78" t="s">
        <v>4371</v>
      </c>
      <c r="E341" s="78"/>
      <c r="F341" s="78"/>
      <c r="G341" s="78"/>
      <c r="H341" s="78">
        <v>1</v>
      </c>
      <c r="I341" s="78"/>
      <c r="J341" s="78"/>
      <c r="K341" s="78"/>
      <c r="L341" s="489"/>
      <c r="M341" t="s">
        <v>1529</v>
      </c>
      <c r="O341" s="709">
        <v>18</v>
      </c>
      <c r="P341">
        <v>672346</v>
      </c>
      <c r="Q341">
        <v>148915</v>
      </c>
      <c r="R341" s="115">
        <v>40454</v>
      </c>
      <c r="W341" s="78"/>
      <c r="X341" s="78"/>
      <c r="Y341" s="78"/>
      <c r="Z341" s="78"/>
      <c r="AA341" s="78"/>
      <c r="AB341" s="78"/>
      <c r="AC341" s="78"/>
      <c r="AD341" s="78"/>
      <c r="AE341" s="78"/>
      <c r="AF341" s="78"/>
      <c r="AG341" s="78"/>
      <c r="AH341" s="78"/>
      <c r="AI341" s="78"/>
    </row>
    <row r="342" spans="1:35">
      <c r="A342" s="709" t="s">
        <v>1528</v>
      </c>
      <c r="B342" s="78" t="s">
        <v>1101</v>
      </c>
      <c r="C342" s="78" t="s">
        <v>4372</v>
      </c>
      <c r="D342" s="78" t="s">
        <v>4347</v>
      </c>
      <c r="E342" s="78"/>
      <c r="F342" s="78"/>
      <c r="G342" s="78"/>
      <c r="H342" s="78">
        <v>1</v>
      </c>
      <c r="I342" s="78"/>
      <c r="J342" s="78"/>
      <c r="K342" s="78"/>
      <c r="L342" s="489"/>
      <c r="M342" t="s">
        <v>1529</v>
      </c>
      <c r="O342" s="709">
        <v>18</v>
      </c>
      <c r="P342">
        <v>672346</v>
      </c>
      <c r="Q342">
        <v>148915</v>
      </c>
      <c r="R342" s="115">
        <v>40454</v>
      </c>
      <c r="W342" s="78"/>
      <c r="X342" s="78"/>
      <c r="Y342" s="78"/>
      <c r="Z342" s="78"/>
      <c r="AA342" s="78"/>
      <c r="AB342" s="78"/>
      <c r="AC342" s="78"/>
      <c r="AD342" s="78"/>
      <c r="AE342" s="78"/>
      <c r="AF342" s="78"/>
      <c r="AG342" s="78"/>
      <c r="AH342" s="78"/>
      <c r="AI342" s="78"/>
    </row>
    <row r="343" spans="1:35">
      <c r="A343" s="709" t="s">
        <v>1528</v>
      </c>
      <c r="B343" s="78" t="s">
        <v>1104</v>
      </c>
      <c r="C343" s="78" t="s">
        <v>4597</v>
      </c>
      <c r="D343" s="78" t="s">
        <v>4321</v>
      </c>
      <c r="E343" s="78"/>
      <c r="F343" s="78"/>
      <c r="G343" s="78"/>
      <c r="H343" s="78">
        <v>2</v>
      </c>
      <c r="I343" s="78"/>
      <c r="J343" s="78"/>
      <c r="K343" s="78"/>
      <c r="L343" s="78"/>
      <c r="M343" t="s">
        <v>1529</v>
      </c>
      <c r="O343" s="709">
        <v>18</v>
      </c>
      <c r="P343">
        <v>672346</v>
      </c>
      <c r="Q343">
        <v>148915</v>
      </c>
      <c r="R343" s="115">
        <v>40454</v>
      </c>
      <c r="W343" s="78"/>
      <c r="X343" s="78"/>
      <c r="Y343" s="78"/>
      <c r="Z343" s="78"/>
      <c r="AA343" s="78"/>
      <c r="AB343" s="78"/>
      <c r="AC343" s="78"/>
      <c r="AD343" s="78"/>
      <c r="AE343" s="78"/>
      <c r="AF343" s="78"/>
      <c r="AG343" s="78"/>
      <c r="AH343" s="78"/>
      <c r="AI343" s="78"/>
    </row>
    <row r="344" spans="1:35">
      <c r="A344" s="709" t="s">
        <v>1528</v>
      </c>
      <c r="B344" s="78" t="s">
        <v>1081</v>
      </c>
      <c r="C344" s="78" t="s">
        <v>4518</v>
      </c>
      <c r="D344" s="78" t="s">
        <v>4519</v>
      </c>
      <c r="E344" s="78"/>
      <c r="F344" s="78"/>
      <c r="G344" s="78"/>
      <c r="H344" s="78">
        <v>1</v>
      </c>
      <c r="I344" s="78"/>
      <c r="J344" s="78"/>
      <c r="K344" s="78"/>
      <c r="L344" s="78"/>
      <c r="M344" t="s">
        <v>1529</v>
      </c>
      <c r="O344" s="709">
        <v>18</v>
      </c>
      <c r="P344">
        <v>672346</v>
      </c>
      <c r="Q344">
        <v>148915</v>
      </c>
      <c r="R344" s="115">
        <v>40454</v>
      </c>
      <c r="W344" s="78"/>
      <c r="X344" s="78"/>
      <c r="Y344" s="78"/>
      <c r="Z344" s="78"/>
      <c r="AA344" s="78"/>
      <c r="AB344" s="78"/>
      <c r="AC344" s="78"/>
      <c r="AD344" s="78"/>
      <c r="AE344" s="78"/>
      <c r="AF344" s="78"/>
      <c r="AG344" s="78"/>
      <c r="AH344" s="78"/>
      <c r="AI344" s="78"/>
    </row>
    <row r="345" spans="1:35">
      <c r="A345" s="709" t="s">
        <v>1528</v>
      </c>
      <c r="B345" s="78" t="s">
        <v>1164</v>
      </c>
      <c r="C345" s="78" t="s">
        <v>4492</v>
      </c>
      <c r="D345" s="78"/>
      <c r="E345" s="78"/>
      <c r="F345" s="78"/>
      <c r="G345" s="78"/>
      <c r="H345" s="78">
        <v>2</v>
      </c>
      <c r="I345" s="78"/>
      <c r="J345" s="78"/>
      <c r="K345" s="78"/>
      <c r="L345" s="489" t="s">
        <v>4598</v>
      </c>
      <c r="M345" t="s">
        <v>1529</v>
      </c>
      <c r="O345" s="709">
        <v>18</v>
      </c>
      <c r="P345">
        <v>672346</v>
      </c>
      <c r="Q345">
        <v>148915</v>
      </c>
      <c r="R345" s="115">
        <v>40454</v>
      </c>
      <c r="W345" s="78"/>
      <c r="X345" s="78"/>
      <c r="Y345" s="78"/>
      <c r="Z345" s="78"/>
      <c r="AA345" s="78"/>
      <c r="AB345" s="78"/>
      <c r="AC345" s="78"/>
      <c r="AD345" s="78"/>
      <c r="AE345" s="78"/>
      <c r="AF345" s="78"/>
      <c r="AG345" s="78"/>
      <c r="AH345" s="78"/>
      <c r="AI345" s="78"/>
    </row>
    <row r="346" spans="1:35">
      <c r="A346" s="709" t="s">
        <v>1528</v>
      </c>
      <c r="B346" s="78" t="s">
        <v>1141</v>
      </c>
      <c r="C346" s="78" t="s">
        <v>4599</v>
      </c>
      <c r="D346" s="78" t="s">
        <v>4309</v>
      </c>
      <c r="E346" s="78"/>
      <c r="F346" s="78"/>
      <c r="G346" s="78"/>
      <c r="H346" s="78">
        <v>2</v>
      </c>
      <c r="I346" s="78"/>
      <c r="J346" s="78"/>
      <c r="K346" s="78"/>
      <c r="L346" s="78"/>
      <c r="M346" t="s">
        <v>1529</v>
      </c>
      <c r="O346" s="709">
        <v>18</v>
      </c>
      <c r="P346">
        <v>672346</v>
      </c>
      <c r="Q346">
        <v>148915</v>
      </c>
      <c r="R346" s="115">
        <v>40454</v>
      </c>
      <c r="W346" s="78"/>
      <c r="X346" s="78"/>
      <c r="Y346" s="78"/>
      <c r="Z346" s="78"/>
      <c r="AA346" s="78"/>
      <c r="AB346" s="78"/>
      <c r="AC346" s="78"/>
      <c r="AD346" s="78"/>
      <c r="AE346" s="78"/>
      <c r="AF346" s="78"/>
      <c r="AG346" s="78"/>
      <c r="AH346" s="78"/>
      <c r="AI346" s="78"/>
    </row>
    <row r="347" spans="1:35">
      <c r="A347" s="709" t="s">
        <v>1528</v>
      </c>
      <c r="B347" s="78" t="s">
        <v>1179</v>
      </c>
      <c r="C347" s="78" t="s">
        <v>4600</v>
      </c>
      <c r="D347" s="78" t="s">
        <v>4381</v>
      </c>
      <c r="E347" s="78" t="s">
        <v>1365</v>
      </c>
      <c r="F347" s="78" t="s">
        <v>4601</v>
      </c>
      <c r="G347" s="78" t="s">
        <v>4602</v>
      </c>
      <c r="H347" s="78">
        <v>2</v>
      </c>
      <c r="I347" s="78"/>
      <c r="J347" s="78"/>
      <c r="K347" s="78"/>
      <c r="L347" s="78"/>
      <c r="M347" t="s">
        <v>1529</v>
      </c>
      <c r="O347" s="709">
        <v>18</v>
      </c>
      <c r="P347">
        <v>672346</v>
      </c>
      <c r="Q347">
        <v>148915</v>
      </c>
      <c r="R347" s="115">
        <v>40454</v>
      </c>
      <c r="W347" s="78"/>
      <c r="X347" s="78"/>
      <c r="Y347" s="78"/>
      <c r="Z347" s="78"/>
      <c r="AA347" s="78"/>
      <c r="AB347" s="78"/>
      <c r="AC347" s="78"/>
      <c r="AD347" s="78"/>
      <c r="AE347" s="78"/>
      <c r="AF347" s="78"/>
      <c r="AG347" s="78"/>
      <c r="AH347" s="78"/>
      <c r="AI347" s="78"/>
    </row>
    <row r="348" spans="1:35">
      <c r="A348" s="709" t="s">
        <v>1528</v>
      </c>
      <c r="B348" s="78" t="s">
        <v>1190</v>
      </c>
      <c r="C348" s="78" t="s">
        <v>4603</v>
      </c>
      <c r="D348" s="78" t="s">
        <v>4381</v>
      </c>
      <c r="E348" s="78" t="s">
        <v>1375</v>
      </c>
      <c r="F348" s="78" t="s">
        <v>4604</v>
      </c>
      <c r="G348" s="78" t="s">
        <v>4602</v>
      </c>
      <c r="H348" s="78">
        <v>4</v>
      </c>
      <c r="I348" s="78"/>
      <c r="J348" s="78"/>
      <c r="K348" s="78"/>
      <c r="L348" s="78"/>
      <c r="M348" t="s">
        <v>1529</v>
      </c>
      <c r="O348" s="709">
        <v>18</v>
      </c>
      <c r="P348">
        <v>672346</v>
      </c>
      <c r="Q348">
        <v>148915</v>
      </c>
      <c r="R348" s="115">
        <v>40454</v>
      </c>
      <c r="W348" s="78"/>
      <c r="X348" s="78"/>
      <c r="Y348" s="78"/>
      <c r="Z348" s="78"/>
      <c r="AA348" s="78"/>
      <c r="AB348" s="78"/>
      <c r="AC348" s="78"/>
      <c r="AD348" s="78"/>
      <c r="AE348" s="78"/>
      <c r="AF348" s="78"/>
      <c r="AG348" s="78"/>
      <c r="AH348" s="78"/>
      <c r="AI348" s="78"/>
    </row>
    <row r="349" spans="1:35">
      <c r="A349" s="709" t="s">
        <v>1528</v>
      </c>
      <c r="B349" s="78" t="s">
        <v>1199</v>
      </c>
      <c r="C349" s="78" t="s">
        <v>4605</v>
      </c>
      <c r="D349" s="78" t="s">
        <v>4606</v>
      </c>
      <c r="E349" s="78" t="s">
        <v>4607</v>
      </c>
      <c r="F349" s="78" t="s">
        <v>4608</v>
      </c>
      <c r="G349" s="78" t="s">
        <v>4609</v>
      </c>
      <c r="H349" s="78">
        <v>7</v>
      </c>
      <c r="I349" s="78"/>
      <c r="J349" s="78"/>
      <c r="K349" s="78"/>
      <c r="L349" s="78"/>
      <c r="M349" t="s">
        <v>1529</v>
      </c>
      <c r="O349" s="709">
        <v>18</v>
      </c>
      <c r="P349">
        <v>672346</v>
      </c>
      <c r="Q349">
        <v>148915</v>
      </c>
      <c r="R349" s="115">
        <v>40454</v>
      </c>
      <c r="W349" s="78"/>
      <c r="X349" s="78"/>
      <c r="Y349" s="78"/>
      <c r="Z349" s="78"/>
      <c r="AA349" s="78"/>
      <c r="AB349" s="78"/>
      <c r="AC349" s="78"/>
      <c r="AD349" s="78"/>
      <c r="AE349" s="78"/>
      <c r="AF349" s="78"/>
      <c r="AG349" s="78"/>
      <c r="AH349" s="78"/>
      <c r="AI349" s="78"/>
    </row>
    <row r="350" spans="1:35">
      <c r="A350" s="709" t="s">
        <v>1528</v>
      </c>
      <c r="B350" s="68" t="s">
        <v>1202</v>
      </c>
      <c r="C350" s="68" t="s">
        <v>4440</v>
      </c>
      <c r="D350" s="78" t="s">
        <v>4441</v>
      </c>
      <c r="E350" s="78" t="s">
        <v>745</v>
      </c>
      <c r="F350" s="78" t="s">
        <v>4442</v>
      </c>
      <c r="G350" s="78" t="s">
        <v>4443</v>
      </c>
      <c r="H350" s="78">
        <v>3</v>
      </c>
      <c r="I350" s="78"/>
      <c r="J350" s="78"/>
      <c r="K350" s="78"/>
      <c r="L350" s="78"/>
      <c r="M350" t="s">
        <v>1529</v>
      </c>
      <c r="O350" s="709">
        <v>18</v>
      </c>
      <c r="P350">
        <v>672346</v>
      </c>
      <c r="Q350">
        <v>148915</v>
      </c>
      <c r="R350" s="115">
        <v>40454</v>
      </c>
      <c r="W350" s="78"/>
      <c r="X350" s="78"/>
      <c r="Y350" s="78"/>
      <c r="Z350" s="78"/>
      <c r="AA350" s="78"/>
      <c r="AB350" s="78"/>
      <c r="AC350" s="78"/>
      <c r="AD350" s="78"/>
      <c r="AE350" s="78"/>
      <c r="AF350" s="78"/>
      <c r="AG350" s="78"/>
      <c r="AH350" s="78"/>
      <c r="AI350" s="78"/>
    </row>
    <row r="351" spans="1:35">
      <c r="A351" s="709" t="s">
        <v>1528</v>
      </c>
      <c r="B351" s="78" t="s">
        <v>1230</v>
      </c>
      <c r="C351" s="78" t="s">
        <v>4610</v>
      </c>
      <c r="D351" s="78" t="s">
        <v>4611</v>
      </c>
      <c r="E351" s="78" t="s">
        <v>4612</v>
      </c>
      <c r="F351" s="78" t="s">
        <v>4613</v>
      </c>
      <c r="G351" s="78" t="s">
        <v>4614</v>
      </c>
      <c r="H351" s="78">
        <v>1</v>
      </c>
      <c r="I351" s="78"/>
      <c r="J351" s="78"/>
      <c r="K351" s="78"/>
      <c r="L351" s="78"/>
      <c r="M351" t="s">
        <v>1529</v>
      </c>
      <c r="O351" s="709">
        <v>18</v>
      </c>
      <c r="P351">
        <v>672346</v>
      </c>
      <c r="Q351">
        <v>148915</v>
      </c>
      <c r="R351" s="115">
        <v>40454</v>
      </c>
      <c r="W351" s="78"/>
      <c r="X351" s="78"/>
      <c r="Y351" s="78"/>
      <c r="Z351" s="78"/>
      <c r="AA351" s="78"/>
      <c r="AB351" s="78"/>
      <c r="AC351" s="78"/>
      <c r="AD351" s="78"/>
      <c r="AE351" s="78"/>
      <c r="AF351" s="78"/>
      <c r="AG351" s="78"/>
      <c r="AH351" s="78"/>
      <c r="AI351" s="78"/>
    </row>
    <row r="352" spans="1:35">
      <c r="A352" s="709" t="s">
        <v>1528</v>
      </c>
      <c r="B352" s="78" t="s">
        <v>1265</v>
      </c>
      <c r="C352" s="78" t="s">
        <v>4615</v>
      </c>
      <c r="D352" s="78" t="s">
        <v>4616</v>
      </c>
      <c r="E352" s="78"/>
      <c r="F352" s="78"/>
      <c r="G352" s="78"/>
      <c r="H352" s="78">
        <v>1</v>
      </c>
      <c r="I352" s="78"/>
      <c r="J352" s="78"/>
      <c r="K352" s="78"/>
      <c r="L352" s="489"/>
      <c r="M352" t="s">
        <v>1529</v>
      </c>
      <c r="O352" s="709">
        <v>18</v>
      </c>
      <c r="P352">
        <v>672346</v>
      </c>
      <c r="Q352">
        <v>148915</v>
      </c>
      <c r="R352" s="115">
        <v>40454</v>
      </c>
      <c r="W352" s="78"/>
      <c r="X352" s="78"/>
      <c r="Y352" s="78"/>
      <c r="Z352" s="78"/>
      <c r="AA352" s="78"/>
      <c r="AB352" s="78"/>
      <c r="AC352" s="78"/>
      <c r="AD352" s="78"/>
      <c r="AE352" s="78"/>
      <c r="AF352" s="78"/>
      <c r="AG352" s="78"/>
      <c r="AH352" s="78"/>
      <c r="AI352" s="78"/>
    </row>
    <row r="353" spans="1:35">
      <c r="A353" s="709" t="s">
        <v>1528</v>
      </c>
      <c r="B353" s="78" t="s">
        <v>1246</v>
      </c>
      <c r="C353" s="78" t="s">
        <v>4389</v>
      </c>
      <c r="D353" s="78" t="s">
        <v>4390</v>
      </c>
      <c r="E353" s="78" t="s">
        <v>1312</v>
      </c>
      <c r="F353" s="78" t="s">
        <v>4391</v>
      </c>
      <c r="G353" s="78" t="s">
        <v>4392</v>
      </c>
      <c r="H353" s="78">
        <v>17</v>
      </c>
      <c r="I353" s="78"/>
      <c r="J353" s="78"/>
      <c r="K353" s="78"/>
      <c r="L353" s="78"/>
      <c r="M353" t="s">
        <v>1529</v>
      </c>
      <c r="O353" s="709">
        <v>18</v>
      </c>
      <c r="P353">
        <v>672346</v>
      </c>
      <c r="Q353">
        <v>148915</v>
      </c>
      <c r="R353" s="115">
        <v>40454</v>
      </c>
      <c r="W353" s="78"/>
      <c r="X353" s="78"/>
      <c r="Y353" s="78"/>
      <c r="Z353" s="78"/>
      <c r="AA353" s="78"/>
      <c r="AB353" s="78"/>
      <c r="AC353" s="78"/>
      <c r="AD353" s="78"/>
      <c r="AE353" s="78"/>
      <c r="AF353" s="78"/>
      <c r="AG353" s="78"/>
      <c r="AH353" s="78"/>
      <c r="AI353" s="78"/>
    </row>
    <row r="354" spans="1:35">
      <c r="A354" s="709" t="s">
        <v>1528</v>
      </c>
      <c r="B354" s="78" t="s">
        <v>1239</v>
      </c>
      <c r="C354" s="78" t="s">
        <v>4617</v>
      </c>
      <c r="D354" s="78" t="s">
        <v>4618</v>
      </c>
      <c r="E354" s="78" t="s">
        <v>4619</v>
      </c>
      <c r="F354" s="78" t="s">
        <v>4620</v>
      </c>
      <c r="G354" s="78" t="s">
        <v>4621</v>
      </c>
      <c r="H354" s="78">
        <v>4</v>
      </c>
      <c r="I354" s="78"/>
      <c r="J354" s="78"/>
      <c r="K354" s="78"/>
      <c r="L354" s="78"/>
      <c r="M354" t="s">
        <v>1529</v>
      </c>
      <c r="O354" s="709">
        <v>18</v>
      </c>
      <c r="P354">
        <v>672346</v>
      </c>
      <c r="Q354">
        <v>148915</v>
      </c>
      <c r="R354" s="115">
        <v>40454</v>
      </c>
      <c r="W354" s="78"/>
      <c r="X354" s="78"/>
      <c r="Y354" s="78"/>
      <c r="Z354" s="78"/>
      <c r="AA354" s="78"/>
      <c r="AB354" s="78"/>
      <c r="AC354" s="78"/>
      <c r="AD354" s="78"/>
      <c r="AE354" s="78"/>
      <c r="AF354" s="78"/>
      <c r="AG354" s="78"/>
      <c r="AH354" s="78"/>
      <c r="AI354" s="78"/>
    </row>
    <row r="355" spans="1:35" ht="15">
      <c r="A355" s="709" t="s">
        <v>1528</v>
      </c>
      <c r="B355" s="707" t="s">
        <v>1268</v>
      </c>
      <c r="C355" s="78" t="s">
        <v>4622</v>
      </c>
      <c r="D355" s="707" t="s">
        <v>4343</v>
      </c>
      <c r="E355" s="78" t="s">
        <v>903</v>
      </c>
      <c r="F355" s="78" t="s">
        <v>4623</v>
      </c>
      <c r="G355" s="78" t="s">
        <v>4624</v>
      </c>
      <c r="H355" s="78">
        <v>6</v>
      </c>
      <c r="I355" s="78"/>
      <c r="J355" s="78"/>
      <c r="K355" s="78"/>
      <c r="L355" s="78"/>
      <c r="M355" t="s">
        <v>1529</v>
      </c>
      <c r="O355" s="709">
        <v>18</v>
      </c>
      <c r="P355">
        <v>672346</v>
      </c>
      <c r="Q355">
        <v>148915</v>
      </c>
      <c r="R355" s="115">
        <v>40454</v>
      </c>
      <c r="W355" s="78"/>
      <c r="X355" s="78"/>
      <c r="Y355" s="78"/>
      <c r="Z355" s="78"/>
      <c r="AA355" s="78"/>
      <c r="AB355" s="78"/>
      <c r="AC355" s="78"/>
      <c r="AD355" s="78"/>
      <c r="AE355" s="78"/>
      <c r="AF355" s="78"/>
      <c r="AG355" s="78"/>
      <c r="AH355" s="78"/>
      <c r="AI355" s="78"/>
    </row>
    <row r="356" spans="1:35">
      <c r="A356" s="709" t="s">
        <v>1528</v>
      </c>
      <c r="B356" s="78" t="s">
        <v>1261</v>
      </c>
      <c r="C356" s="78" t="s">
        <v>4625</v>
      </c>
      <c r="D356" s="78" t="s">
        <v>4626</v>
      </c>
      <c r="E356" s="78" t="s">
        <v>4627</v>
      </c>
      <c r="F356" s="78" t="s">
        <v>4628</v>
      </c>
      <c r="G356" s="78" t="s">
        <v>4629</v>
      </c>
      <c r="H356" s="78">
        <v>9</v>
      </c>
      <c r="I356" s="78"/>
      <c r="J356" s="78"/>
      <c r="K356" s="78"/>
      <c r="L356" s="78"/>
      <c r="M356" t="s">
        <v>1529</v>
      </c>
      <c r="O356" s="709">
        <v>18</v>
      </c>
      <c r="P356">
        <v>672346</v>
      </c>
      <c r="Q356">
        <v>148915</v>
      </c>
      <c r="R356" s="115">
        <v>40454</v>
      </c>
      <c r="W356" s="78"/>
      <c r="X356" s="78"/>
      <c r="Y356" s="78"/>
      <c r="Z356" s="78"/>
      <c r="AA356" s="78"/>
      <c r="AB356" s="78"/>
      <c r="AC356" s="78"/>
      <c r="AD356" s="78"/>
      <c r="AE356" s="78"/>
      <c r="AF356" s="78"/>
      <c r="AG356" s="78"/>
      <c r="AH356" s="78"/>
      <c r="AI356" s="78"/>
    </row>
    <row r="357" spans="1:35">
      <c r="A357" s="709" t="s">
        <v>1528</v>
      </c>
      <c r="B357" s="78" t="s">
        <v>1272</v>
      </c>
      <c r="C357" s="78" t="s">
        <v>4325</v>
      </c>
      <c r="D357" s="78" t="s">
        <v>4326</v>
      </c>
      <c r="E357" s="78" t="s">
        <v>888</v>
      </c>
      <c r="F357" s="78" t="s">
        <v>4327</v>
      </c>
      <c r="G357" s="78" t="s">
        <v>4328</v>
      </c>
      <c r="H357" s="78">
        <v>12</v>
      </c>
      <c r="I357" s="78"/>
      <c r="J357" s="78"/>
      <c r="K357" s="78"/>
      <c r="L357" s="78"/>
      <c r="M357" t="s">
        <v>1529</v>
      </c>
      <c r="O357" s="709">
        <v>18</v>
      </c>
      <c r="P357">
        <v>672346</v>
      </c>
      <c r="Q357">
        <v>148915</v>
      </c>
      <c r="R357" s="115">
        <v>40454</v>
      </c>
      <c r="W357" s="78"/>
      <c r="X357" s="78"/>
      <c r="Y357" s="78"/>
      <c r="Z357" s="78"/>
      <c r="AA357" s="78"/>
      <c r="AB357" s="78"/>
      <c r="AC357" s="78"/>
      <c r="AD357" s="78"/>
      <c r="AE357" s="78"/>
      <c r="AF357" s="78"/>
      <c r="AG357" s="78"/>
      <c r="AH357" s="78"/>
      <c r="AI357" s="78"/>
    </row>
    <row r="358" spans="1:35">
      <c r="A358" s="709" t="s">
        <v>1528</v>
      </c>
      <c r="B358" s="78" t="s">
        <v>1294</v>
      </c>
      <c r="C358" s="78" t="s">
        <v>4393</v>
      </c>
      <c r="D358" s="78" t="s">
        <v>4394</v>
      </c>
      <c r="E358" s="78"/>
      <c r="F358" s="78"/>
      <c r="G358" s="78"/>
      <c r="H358" s="78">
        <v>11</v>
      </c>
      <c r="I358" s="78"/>
      <c r="J358" s="78"/>
      <c r="K358" s="78"/>
      <c r="L358" s="78"/>
      <c r="M358" t="s">
        <v>1529</v>
      </c>
      <c r="O358" s="709">
        <v>18</v>
      </c>
      <c r="P358">
        <v>672346</v>
      </c>
      <c r="Q358">
        <v>148915</v>
      </c>
      <c r="R358" s="115">
        <v>40454</v>
      </c>
      <c r="W358" s="78"/>
      <c r="X358" s="78"/>
      <c r="Y358" s="78"/>
      <c r="Z358" s="78"/>
      <c r="AA358" s="78"/>
      <c r="AB358" s="78"/>
      <c r="AC358" s="78"/>
      <c r="AD358" s="78"/>
      <c r="AE358" s="78"/>
      <c r="AF358" s="78"/>
      <c r="AG358" s="78"/>
      <c r="AH358" s="78"/>
      <c r="AI358" s="78"/>
    </row>
    <row r="359" spans="1:35">
      <c r="A359" s="709" t="s">
        <v>1528</v>
      </c>
      <c r="B359" s="78" t="s">
        <v>1301</v>
      </c>
      <c r="C359" s="78" t="s">
        <v>4535</v>
      </c>
      <c r="D359" s="78" t="s">
        <v>4536</v>
      </c>
      <c r="E359" s="78"/>
      <c r="F359" s="78"/>
      <c r="G359" s="78"/>
      <c r="H359" s="78">
        <v>1</v>
      </c>
      <c r="I359" s="78"/>
      <c r="J359" s="78"/>
      <c r="K359" s="78"/>
      <c r="L359" s="78"/>
      <c r="M359" t="s">
        <v>1529</v>
      </c>
      <c r="O359" s="709">
        <v>18</v>
      </c>
      <c r="P359">
        <v>672346</v>
      </c>
      <c r="Q359">
        <v>148915</v>
      </c>
      <c r="R359" s="115">
        <v>40454</v>
      </c>
      <c r="W359" s="78"/>
      <c r="X359" s="78"/>
      <c r="Y359" s="78"/>
      <c r="Z359" s="78"/>
      <c r="AA359" s="78"/>
      <c r="AB359" s="78"/>
      <c r="AC359" s="78"/>
      <c r="AD359" s="78"/>
      <c r="AE359" s="78"/>
      <c r="AF359" s="78"/>
      <c r="AG359" s="78"/>
      <c r="AH359" s="78"/>
      <c r="AI359" s="78"/>
    </row>
    <row r="360" spans="1:35">
      <c r="A360" s="709" t="s">
        <v>1528</v>
      </c>
      <c r="B360" s="78" t="s">
        <v>1295</v>
      </c>
      <c r="C360" s="719" t="s">
        <v>4630</v>
      </c>
      <c r="D360" s="78" t="s">
        <v>4299</v>
      </c>
      <c r="E360" s="78"/>
      <c r="F360" s="78"/>
      <c r="G360" s="78"/>
      <c r="H360" s="78">
        <v>1</v>
      </c>
      <c r="I360" s="78"/>
      <c r="J360" s="78"/>
      <c r="K360" s="78"/>
      <c r="L360" s="489"/>
      <c r="M360" t="s">
        <v>1529</v>
      </c>
      <c r="O360" s="709">
        <v>18</v>
      </c>
      <c r="P360">
        <v>672346</v>
      </c>
      <c r="Q360">
        <v>148915</v>
      </c>
      <c r="R360" s="115">
        <v>40454</v>
      </c>
      <c r="W360" s="78"/>
      <c r="X360" s="78"/>
      <c r="Y360" s="78"/>
      <c r="Z360" s="78"/>
      <c r="AA360" s="78"/>
      <c r="AB360" s="78"/>
      <c r="AC360" s="78"/>
      <c r="AD360" s="78"/>
      <c r="AE360" s="78"/>
      <c r="AF360" s="78"/>
      <c r="AG360" s="78"/>
      <c r="AH360" s="78"/>
      <c r="AI360" s="78"/>
    </row>
    <row r="361" spans="1:35" ht="25.5">
      <c r="A361" s="708" t="s">
        <v>1534</v>
      </c>
      <c r="B361" s="717" t="s">
        <v>635</v>
      </c>
      <c r="C361" s="718" t="s">
        <v>4329</v>
      </c>
      <c r="D361" s="700"/>
      <c r="E361" s="700"/>
      <c r="F361" s="700"/>
      <c r="G361" s="700"/>
      <c r="H361" s="700">
        <v>132</v>
      </c>
      <c r="I361" s="700"/>
      <c r="J361" s="700"/>
      <c r="K361" s="700"/>
      <c r="L361" s="700"/>
      <c r="M361" s="617" t="s">
        <v>1535</v>
      </c>
      <c r="N361" s="617"/>
      <c r="O361" s="708">
        <v>19</v>
      </c>
      <c r="P361" s="617">
        <v>673176</v>
      </c>
      <c r="Q361" s="617">
        <v>148984</v>
      </c>
      <c r="R361" s="701">
        <v>40454</v>
      </c>
      <c r="S361" s="617"/>
      <c r="T361" s="617"/>
      <c r="U361" s="617"/>
      <c r="V361" s="617"/>
      <c r="W361" s="700"/>
      <c r="X361" s="700"/>
      <c r="Y361" s="700"/>
      <c r="Z361" s="700"/>
      <c r="AA361" s="700"/>
      <c r="AB361" s="700"/>
      <c r="AC361" s="700"/>
      <c r="AD361" s="700"/>
      <c r="AE361" s="700"/>
      <c r="AF361" s="700"/>
      <c r="AG361" s="700"/>
      <c r="AH361" s="700"/>
      <c r="AI361" s="700"/>
    </row>
    <row r="362" spans="1:35">
      <c r="A362" s="709" t="s">
        <v>1534</v>
      </c>
      <c r="B362" s="78" t="s">
        <v>618</v>
      </c>
      <c r="C362" s="78" t="s">
        <v>4631</v>
      </c>
      <c r="D362" s="78" t="s">
        <v>4632</v>
      </c>
      <c r="E362" s="78"/>
      <c r="F362" s="78"/>
      <c r="G362" s="78"/>
      <c r="H362" s="78">
        <v>2</v>
      </c>
      <c r="I362" s="78">
        <v>2</v>
      </c>
      <c r="J362" s="78"/>
      <c r="K362" s="78"/>
      <c r="L362" s="78"/>
      <c r="M362" t="s">
        <v>1535</v>
      </c>
      <c r="O362" s="709">
        <v>19</v>
      </c>
      <c r="P362">
        <v>673176</v>
      </c>
      <c r="Q362">
        <v>148984</v>
      </c>
      <c r="R362" s="115">
        <v>40454</v>
      </c>
      <c r="W362" s="78"/>
      <c r="X362" s="78"/>
      <c r="Y362" s="78"/>
      <c r="Z362" s="78"/>
      <c r="AA362" s="78"/>
      <c r="AB362" s="78"/>
      <c r="AC362" s="78"/>
      <c r="AD362" s="78"/>
      <c r="AE362" s="78"/>
      <c r="AF362" s="78"/>
      <c r="AG362" s="78"/>
      <c r="AH362" s="78"/>
      <c r="AI362" s="78"/>
    </row>
    <row r="363" spans="1:35">
      <c r="A363" s="709" t="s">
        <v>1534</v>
      </c>
      <c r="B363" s="78" t="s">
        <v>682</v>
      </c>
      <c r="C363" s="78" t="s">
        <v>4424</v>
      </c>
      <c r="D363" s="78" t="s">
        <v>4425</v>
      </c>
      <c r="E363" s="78"/>
      <c r="F363" s="78"/>
      <c r="G363" s="78"/>
      <c r="H363" s="78">
        <v>2</v>
      </c>
      <c r="I363" s="78"/>
      <c r="J363" s="78"/>
      <c r="K363" s="78"/>
      <c r="L363" s="78"/>
      <c r="M363" t="s">
        <v>1535</v>
      </c>
      <c r="O363" s="709">
        <v>19</v>
      </c>
      <c r="P363">
        <v>673176</v>
      </c>
      <c r="Q363">
        <v>148984</v>
      </c>
      <c r="R363" s="115">
        <v>40454</v>
      </c>
      <c r="W363" s="78"/>
      <c r="X363" s="78"/>
      <c r="Y363" s="78"/>
      <c r="Z363" s="78"/>
      <c r="AA363" s="78"/>
      <c r="AB363" s="78"/>
      <c r="AC363" s="78"/>
      <c r="AD363" s="78"/>
      <c r="AE363" s="78"/>
      <c r="AF363" s="78"/>
      <c r="AG363" s="78"/>
      <c r="AH363" s="78"/>
      <c r="AI363" s="78"/>
    </row>
    <row r="364" spans="1:35">
      <c r="A364" s="709" t="s">
        <v>1534</v>
      </c>
      <c r="B364" s="78" t="s">
        <v>681</v>
      </c>
      <c r="C364" s="78" t="s">
        <v>4330</v>
      </c>
      <c r="D364" s="78"/>
      <c r="E364" s="78"/>
      <c r="F364" s="78"/>
      <c r="G364" s="78"/>
      <c r="H364" s="78">
        <v>2</v>
      </c>
      <c r="I364" s="78"/>
      <c r="J364" s="78"/>
      <c r="K364" s="78"/>
      <c r="L364" s="78" t="s">
        <v>4633</v>
      </c>
      <c r="M364" t="s">
        <v>1535</v>
      </c>
      <c r="O364" s="709">
        <v>19</v>
      </c>
      <c r="P364">
        <v>673176</v>
      </c>
      <c r="Q364">
        <v>148984</v>
      </c>
      <c r="R364" s="115">
        <v>40454</v>
      </c>
      <c r="W364" s="78"/>
      <c r="X364" s="78"/>
      <c r="Y364" s="78"/>
      <c r="Z364" s="78"/>
      <c r="AA364" s="78"/>
      <c r="AB364" s="78"/>
      <c r="AC364" s="78"/>
      <c r="AD364" s="78"/>
      <c r="AE364" s="78"/>
      <c r="AF364" s="78"/>
      <c r="AG364" s="78"/>
      <c r="AH364" s="78"/>
      <c r="AI364" s="78"/>
    </row>
    <row r="365" spans="1:35">
      <c r="A365" s="709" t="s">
        <v>1534</v>
      </c>
      <c r="B365" s="78" t="s">
        <v>691</v>
      </c>
      <c r="C365" s="78" t="s">
        <v>4331</v>
      </c>
      <c r="D365" s="78" t="s">
        <v>4332</v>
      </c>
      <c r="E365" s="78"/>
      <c r="F365" s="78"/>
      <c r="G365" s="78"/>
      <c r="H365" s="78">
        <v>3</v>
      </c>
      <c r="I365" s="78"/>
      <c r="J365" s="78"/>
      <c r="K365" s="78"/>
      <c r="L365" s="78"/>
      <c r="M365" t="s">
        <v>1535</v>
      </c>
      <c r="O365" s="709">
        <v>19</v>
      </c>
      <c r="P365">
        <v>673176</v>
      </c>
      <c r="Q365">
        <v>148984</v>
      </c>
      <c r="R365" s="115">
        <v>40454</v>
      </c>
      <c r="W365" s="78"/>
      <c r="X365" s="78"/>
      <c r="Y365" s="78"/>
      <c r="Z365" s="78"/>
      <c r="AA365" s="78"/>
      <c r="AB365" s="78"/>
      <c r="AC365" s="78"/>
      <c r="AD365" s="78"/>
      <c r="AE365" s="78"/>
      <c r="AF365" s="78"/>
      <c r="AG365" s="78"/>
      <c r="AH365" s="78"/>
      <c r="AI365" s="78"/>
    </row>
    <row r="366" spans="1:35">
      <c r="A366" s="709" t="s">
        <v>1534</v>
      </c>
      <c r="B366" s="78" t="s">
        <v>692</v>
      </c>
      <c r="C366" s="78" t="s">
        <v>4333</v>
      </c>
      <c r="D366" s="78" t="s">
        <v>4334</v>
      </c>
      <c r="E366" s="78"/>
      <c r="F366" s="78"/>
      <c r="G366" s="78"/>
      <c r="H366" s="78">
        <v>93</v>
      </c>
      <c r="I366" s="78"/>
      <c r="J366" s="78"/>
      <c r="K366" s="78"/>
      <c r="L366" s="78"/>
      <c r="M366" t="s">
        <v>1535</v>
      </c>
      <c r="O366" s="709">
        <v>19</v>
      </c>
      <c r="P366">
        <v>673176</v>
      </c>
      <c r="Q366">
        <v>148984</v>
      </c>
      <c r="R366" s="115">
        <v>40454</v>
      </c>
      <c r="W366" s="78"/>
      <c r="X366" s="78"/>
      <c r="Y366" s="78"/>
      <c r="Z366" s="78"/>
      <c r="AA366" s="78"/>
      <c r="AB366" s="78"/>
      <c r="AC366" s="78"/>
      <c r="AD366" s="78"/>
      <c r="AE366" s="78"/>
      <c r="AF366" s="78"/>
      <c r="AG366" s="78"/>
      <c r="AH366" s="78"/>
      <c r="AI366" s="78"/>
    </row>
    <row r="367" spans="1:35">
      <c r="A367" s="709" t="s">
        <v>1534</v>
      </c>
      <c r="B367" s="78" t="s">
        <v>713</v>
      </c>
      <c r="C367" s="78" t="s">
        <v>4634</v>
      </c>
      <c r="D367" s="78" t="s">
        <v>4317</v>
      </c>
      <c r="E367" s="78"/>
      <c r="F367" s="78"/>
      <c r="G367" s="78"/>
      <c r="H367" s="78">
        <v>7</v>
      </c>
      <c r="I367" s="78"/>
      <c r="J367" s="78"/>
      <c r="K367" s="78"/>
      <c r="L367" s="78"/>
      <c r="M367" t="s">
        <v>1535</v>
      </c>
      <c r="O367" s="709">
        <v>19</v>
      </c>
      <c r="P367">
        <v>673176</v>
      </c>
      <c r="Q367">
        <v>148984</v>
      </c>
      <c r="R367" s="115">
        <v>40454</v>
      </c>
      <c r="W367" s="78"/>
      <c r="X367" s="78"/>
      <c r="Y367" s="78"/>
      <c r="Z367" s="78"/>
      <c r="AA367" s="78"/>
      <c r="AB367" s="78"/>
      <c r="AC367" s="78"/>
      <c r="AD367" s="78"/>
      <c r="AE367" s="78"/>
      <c r="AF367" s="78"/>
      <c r="AG367" s="78"/>
      <c r="AH367" s="78"/>
      <c r="AI367" s="78"/>
    </row>
    <row r="368" spans="1:35">
      <c r="A368" s="709" t="s">
        <v>1534</v>
      </c>
      <c r="B368" s="78" t="s">
        <v>781</v>
      </c>
      <c r="C368" s="78" t="s">
        <v>4635</v>
      </c>
      <c r="D368" s="78" t="s">
        <v>4364</v>
      </c>
      <c r="E368" s="78"/>
      <c r="F368" s="78"/>
      <c r="G368" s="78"/>
      <c r="H368" s="78">
        <v>2</v>
      </c>
      <c r="I368" s="78"/>
      <c r="J368" s="78"/>
      <c r="K368" s="78"/>
      <c r="L368" s="78"/>
      <c r="M368" t="s">
        <v>1535</v>
      </c>
      <c r="O368" s="709">
        <v>19</v>
      </c>
      <c r="P368">
        <v>673176</v>
      </c>
      <c r="Q368">
        <v>148984</v>
      </c>
      <c r="R368" s="115">
        <v>40454</v>
      </c>
      <c r="W368" s="78"/>
      <c r="X368" s="78"/>
      <c r="Y368" s="78"/>
      <c r="Z368" s="78"/>
      <c r="AA368" s="78"/>
      <c r="AB368" s="78"/>
      <c r="AC368" s="78"/>
      <c r="AD368" s="78"/>
      <c r="AE368" s="78"/>
      <c r="AF368" s="78"/>
      <c r="AG368" s="78"/>
      <c r="AH368" s="78"/>
      <c r="AI368" s="78"/>
    </row>
    <row r="369" spans="1:35">
      <c r="A369" s="709" t="s">
        <v>1534</v>
      </c>
      <c r="B369" s="78" t="s">
        <v>768</v>
      </c>
      <c r="C369" s="78" t="s">
        <v>4563</v>
      </c>
      <c r="D369" s="78" t="s">
        <v>4564</v>
      </c>
      <c r="E369" s="78"/>
      <c r="F369" s="78"/>
      <c r="G369" s="78"/>
      <c r="H369" s="78">
        <v>1</v>
      </c>
      <c r="I369" s="78">
        <v>1</v>
      </c>
      <c r="J369" s="78"/>
      <c r="K369" s="78"/>
      <c r="L369" s="78"/>
      <c r="M369" t="s">
        <v>1535</v>
      </c>
      <c r="O369" s="709">
        <v>19</v>
      </c>
      <c r="P369">
        <v>673176</v>
      </c>
      <c r="Q369">
        <v>148984</v>
      </c>
      <c r="R369" s="115">
        <v>40454</v>
      </c>
      <c r="W369" s="78"/>
      <c r="X369" s="78"/>
      <c r="Y369" s="78"/>
      <c r="Z369" s="78"/>
      <c r="AA369" s="78"/>
      <c r="AB369" s="78"/>
      <c r="AC369" s="78"/>
      <c r="AD369" s="78"/>
      <c r="AE369" s="78"/>
      <c r="AF369" s="78"/>
      <c r="AG369" s="78"/>
      <c r="AH369" s="78"/>
      <c r="AI369" s="78"/>
    </row>
    <row r="370" spans="1:35">
      <c r="A370" s="709" t="s">
        <v>1534</v>
      </c>
      <c r="B370" s="78" t="s">
        <v>795</v>
      </c>
      <c r="C370" s="78" t="s">
        <v>4636</v>
      </c>
      <c r="D370" s="78" t="s">
        <v>4637</v>
      </c>
      <c r="E370" s="78"/>
      <c r="F370" s="78"/>
      <c r="G370" s="78"/>
      <c r="H370" s="78">
        <v>1</v>
      </c>
      <c r="I370" s="78">
        <v>1</v>
      </c>
      <c r="J370" s="78"/>
      <c r="K370" s="78"/>
      <c r="L370" s="78"/>
      <c r="M370" t="s">
        <v>1535</v>
      </c>
      <c r="O370" s="709">
        <v>19</v>
      </c>
      <c r="P370">
        <v>673176</v>
      </c>
      <c r="Q370">
        <v>148984</v>
      </c>
      <c r="R370" s="115">
        <v>40454</v>
      </c>
      <c r="W370" s="78"/>
      <c r="X370" s="78"/>
      <c r="Y370" s="78"/>
      <c r="Z370" s="78"/>
      <c r="AA370" s="78"/>
      <c r="AB370" s="78"/>
      <c r="AC370" s="78"/>
      <c r="AD370" s="78"/>
      <c r="AE370" s="78"/>
      <c r="AF370" s="78"/>
      <c r="AG370" s="78"/>
      <c r="AH370" s="78"/>
      <c r="AI370" s="78"/>
    </row>
    <row r="371" spans="1:35">
      <c r="A371" s="709" t="s">
        <v>1534</v>
      </c>
      <c r="B371" s="78" t="s">
        <v>796</v>
      </c>
      <c r="C371" s="78" t="s">
        <v>4501</v>
      </c>
      <c r="D371" s="78" t="s">
        <v>4502</v>
      </c>
      <c r="E371" s="78"/>
      <c r="F371" s="78"/>
      <c r="G371" s="78"/>
      <c r="H371" s="78">
        <v>3</v>
      </c>
      <c r="I371" s="78"/>
      <c r="J371" s="78"/>
      <c r="K371" s="78"/>
      <c r="L371" s="78"/>
      <c r="M371" t="s">
        <v>1535</v>
      </c>
      <c r="O371" s="709">
        <v>19</v>
      </c>
      <c r="P371">
        <v>673176</v>
      </c>
      <c r="Q371">
        <v>148984</v>
      </c>
      <c r="R371" s="115">
        <v>40454</v>
      </c>
      <c r="W371" s="78"/>
      <c r="X371" s="78"/>
      <c r="Y371" s="78"/>
      <c r="Z371" s="78"/>
      <c r="AA371" s="78"/>
      <c r="AB371" s="78"/>
      <c r="AC371" s="78"/>
      <c r="AD371" s="78"/>
      <c r="AE371" s="78"/>
      <c r="AF371" s="78"/>
      <c r="AG371" s="78"/>
      <c r="AH371" s="78"/>
      <c r="AI371" s="78"/>
    </row>
    <row r="372" spans="1:35">
      <c r="A372" s="709" t="s">
        <v>1534</v>
      </c>
      <c r="B372" s="78" t="s">
        <v>858</v>
      </c>
      <c r="C372" s="78" t="s">
        <v>4638</v>
      </c>
      <c r="D372" s="78" t="s">
        <v>4639</v>
      </c>
      <c r="E372" s="78"/>
      <c r="F372" s="78"/>
      <c r="G372" s="78"/>
      <c r="H372" s="78">
        <v>27</v>
      </c>
      <c r="I372" s="78"/>
      <c r="J372" s="78"/>
      <c r="K372" s="78"/>
      <c r="L372" s="78"/>
      <c r="M372" t="s">
        <v>1535</v>
      </c>
      <c r="O372" s="709">
        <v>19</v>
      </c>
      <c r="P372">
        <v>673176</v>
      </c>
      <c r="Q372">
        <v>148984</v>
      </c>
      <c r="R372" s="115">
        <v>40454</v>
      </c>
      <c r="W372" s="78"/>
      <c r="X372" s="78"/>
      <c r="Y372" s="78"/>
      <c r="Z372" s="78"/>
      <c r="AA372" s="78"/>
      <c r="AB372" s="78"/>
      <c r="AC372" s="78"/>
      <c r="AD372" s="78"/>
      <c r="AE372" s="78"/>
      <c r="AF372" s="78"/>
      <c r="AG372" s="78"/>
      <c r="AH372" s="78"/>
      <c r="AI372" s="78"/>
    </row>
    <row r="373" spans="1:35">
      <c r="A373" s="709" t="s">
        <v>1534</v>
      </c>
      <c r="B373" s="327" t="s">
        <v>815</v>
      </c>
      <c r="C373" s="327" t="s">
        <v>4344</v>
      </c>
      <c r="D373" s="327" t="s">
        <v>4345</v>
      </c>
      <c r="E373" s="327"/>
      <c r="F373" s="327"/>
      <c r="G373" s="327"/>
      <c r="H373" s="327">
        <v>2</v>
      </c>
      <c r="I373" s="78"/>
      <c r="J373" s="78"/>
      <c r="K373" s="78"/>
      <c r="L373" s="78"/>
      <c r="M373" t="s">
        <v>1535</v>
      </c>
      <c r="O373" s="709">
        <v>19</v>
      </c>
      <c r="P373">
        <v>673176</v>
      </c>
      <c r="Q373">
        <v>148984</v>
      </c>
      <c r="R373" s="115">
        <v>40454</v>
      </c>
      <c r="W373" s="78"/>
      <c r="X373" s="78"/>
      <c r="Y373" s="78"/>
      <c r="Z373" s="78"/>
      <c r="AA373" s="78"/>
      <c r="AB373" s="78"/>
      <c r="AC373" s="78"/>
      <c r="AD373" s="78"/>
      <c r="AE373" s="78"/>
      <c r="AF373" s="78"/>
      <c r="AG373" s="78"/>
      <c r="AH373" s="78"/>
      <c r="AI373" s="78"/>
    </row>
    <row r="374" spans="1:35">
      <c r="A374" s="709" t="s">
        <v>1534</v>
      </c>
      <c r="B374" s="327" t="s">
        <v>820</v>
      </c>
      <c r="C374" s="327" t="s">
        <v>4346</v>
      </c>
      <c r="D374" s="327" t="s">
        <v>4347</v>
      </c>
      <c r="E374" s="327"/>
      <c r="F374" s="327"/>
      <c r="G374" s="327"/>
      <c r="H374" s="327">
        <v>3</v>
      </c>
      <c r="I374" s="78"/>
      <c r="J374" s="78"/>
      <c r="K374" s="78"/>
      <c r="L374" s="78"/>
      <c r="M374" t="s">
        <v>1535</v>
      </c>
      <c r="O374" s="709">
        <v>19</v>
      </c>
      <c r="P374">
        <v>673176</v>
      </c>
      <c r="Q374">
        <v>148984</v>
      </c>
      <c r="R374" s="115">
        <v>40454</v>
      </c>
      <c r="W374" s="78"/>
      <c r="X374" s="78"/>
      <c r="Y374" s="78"/>
      <c r="Z374" s="78"/>
      <c r="AA374" s="78"/>
      <c r="AB374" s="78"/>
      <c r="AC374" s="78"/>
      <c r="AD374" s="78"/>
      <c r="AE374" s="78"/>
      <c r="AF374" s="78"/>
      <c r="AG374" s="78"/>
      <c r="AH374" s="78"/>
      <c r="AI374" s="78"/>
    </row>
    <row r="375" spans="1:35">
      <c r="A375" s="709" t="s">
        <v>1534</v>
      </c>
      <c r="B375" s="327" t="s">
        <v>865</v>
      </c>
      <c r="C375" s="327" t="s">
        <v>4320</v>
      </c>
      <c r="D375" s="327" t="s">
        <v>4321</v>
      </c>
      <c r="E375" s="327"/>
      <c r="F375" s="327"/>
      <c r="G375" s="327"/>
      <c r="H375" s="327">
        <v>2</v>
      </c>
      <c r="I375" s="78">
        <v>2</v>
      </c>
      <c r="J375" s="78"/>
      <c r="K375" s="78"/>
      <c r="L375" s="78"/>
      <c r="M375" t="s">
        <v>1535</v>
      </c>
      <c r="O375" s="709">
        <v>19</v>
      </c>
      <c r="P375">
        <v>673176</v>
      </c>
      <c r="Q375">
        <v>148984</v>
      </c>
      <c r="R375" s="115">
        <v>40454</v>
      </c>
      <c r="W375" s="78"/>
      <c r="X375" s="78"/>
      <c r="Y375" s="78"/>
      <c r="Z375" s="78"/>
      <c r="AA375" s="78"/>
      <c r="AB375" s="78"/>
      <c r="AC375" s="78"/>
      <c r="AD375" s="78"/>
      <c r="AE375" s="78"/>
      <c r="AF375" s="78"/>
      <c r="AG375" s="78"/>
      <c r="AH375" s="78"/>
      <c r="AI375" s="78"/>
    </row>
    <row r="376" spans="1:35">
      <c r="A376" s="709" t="s">
        <v>1534</v>
      </c>
      <c r="B376" s="327" t="s">
        <v>864</v>
      </c>
      <c r="C376" s="327" t="s">
        <v>4322</v>
      </c>
      <c r="D376" s="327"/>
      <c r="E376" s="327"/>
      <c r="F376" s="327"/>
      <c r="G376" s="327"/>
      <c r="H376" s="327">
        <v>4</v>
      </c>
      <c r="I376" s="78"/>
      <c r="J376" s="78"/>
      <c r="K376" s="78"/>
      <c r="L376" s="78"/>
      <c r="M376" t="s">
        <v>1535</v>
      </c>
      <c r="O376" s="709">
        <v>19</v>
      </c>
      <c r="P376">
        <v>673176</v>
      </c>
      <c r="Q376">
        <v>148984</v>
      </c>
      <c r="R376" s="115">
        <v>40454</v>
      </c>
      <c r="W376" s="78"/>
      <c r="X376" s="78"/>
      <c r="Y376" s="78"/>
      <c r="Z376" s="78"/>
      <c r="AA376" s="78"/>
      <c r="AB376" s="78"/>
      <c r="AC376" s="78"/>
      <c r="AD376" s="78"/>
      <c r="AE376" s="78"/>
      <c r="AF376" s="78"/>
      <c r="AG376" s="78"/>
      <c r="AH376" s="78"/>
      <c r="AI376" s="78"/>
    </row>
    <row r="377" spans="1:35">
      <c r="A377" s="709" t="s">
        <v>1534</v>
      </c>
      <c r="B377" s="78" t="s">
        <v>869</v>
      </c>
      <c r="C377" s="78" t="s">
        <v>4640</v>
      </c>
      <c r="D377" s="78" t="s">
        <v>4641</v>
      </c>
      <c r="E377" s="78"/>
      <c r="F377" s="78"/>
      <c r="G377" s="78"/>
      <c r="H377" s="78">
        <v>1</v>
      </c>
      <c r="I377" s="78"/>
      <c r="J377" s="78"/>
      <c r="K377" s="78"/>
      <c r="L377" s="78"/>
      <c r="M377" t="s">
        <v>1535</v>
      </c>
      <c r="O377" s="709">
        <v>19</v>
      </c>
      <c r="P377">
        <v>673176</v>
      </c>
      <c r="Q377">
        <v>148984</v>
      </c>
      <c r="R377" s="115">
        <v>40454</v>
      </c>
      <c r="W377" s="78"/>
      <c r="X377" s="78"/>
      <c r="Y377" s="78"/>
      <c r="Z377" s="78"/>
      <c r="AA377" s="78"/>
      <c r="AB377" s="78"/>
      <c r="AC377" s="78"/>
      <c r="AD377" s="78"/>
      <c r="AE377" s="78"/>
      <c r="AF377" s="78"/>
      <c r="AG377" s="78"/>
      <c r="AH377" s="78"/>
      <c r="AI377" s="78"/>
    </row>
    <row r="378" spans="1:35">
      <c r="A378" s="709" t="s">
        <v>1534</v>
      </c>
      <c r="B378" s="78" t="s">
        <v>878</v>
      </c>
      <c r="C378" s="78" t="s">
        <v>4352</v>
      </c>
      <c r="D378" s="78"/>
      <c r="E378" s="78"/>
      <c r="F378" s="78"/>
      <c r="G378" s="78"/>
      <c r="H378" s="78">
        <v>2</v>
      </c>
      <c r="I378" s="78"/>
      <c r="J378" s="78"/>
      <c r="K378" s="78"/>
      <c r="L378" s="78"/>
      <c r="M378" t="s">
        <v>1535</v>
      </c>
      <c r="O378" s="709">
        <v>19</v>
      </c>
      <c r="P378">
        <v>673176</v>
      </c>
      <c r="Q378">
        <v>148984</v>
      </c>
      <c r="R378" s="115">
        <v>40454</v>
      </c>
      <c r="W378" s="78"/>
      <c r="X378" s="78"/>
      <c r="Y378" s="78"/>
      <c r="Z378" s="78"/>
      <c r="AA378" s="78"/>
      <c r="AB378" s="78"/>
      <c r="AC378" s="78"/>
      <c r="AD378" s="78"/>
      <c r="AE378" s="78"/>
      <c r="AF378" s="78"/>
      <c r="AG378" s="78"/>
      <c r="AH378" s="78"/>
      <c r="AI378" s="78"/>
    </row>
    <row r="379" spans="1:35">
      <c r="A379" s="709" t="s">
        <v>1534</v>
      </c>
      <c r="B379" s="78" t="s">
        <v>113</v>
      </c>
      <c r="C379" s="78" t="s">
        <v>4353</v>
      </c>
      <c r="D379" s="78" t="s">
        <v>4354</v>
      </c>
      <c r="E379" s="78"/>
      <c r="F379" s="78"/>
      <c r="G379" s="78"/>
      <c r="H379" s="78">
        <v>9</v>
      </c>
      <c r="I379" s="78"/>
      <c r="J379" s="78"/>
      <c r="K379" s="78"/>
      <c r="L379" s="78"/>
      <c r="M379" t="s">
        <v>1535</v>
      </c>
      <c r="O379" s="709">
        <v>19</v>
      </c>
      <c r="P379">
        <v>673176</v>
      </c>
      <c r="Q379">
        <v>148984</v>
      </c>
      <c r="R379" s="115">
        <v>40454</v>
      </c>
      <c r="W379" s="78"/>
      <c r="X379" s="78"/>
      <c r="Y379" s="78"/>
      <c r="Z379" s="78"/>
      <c r="AA379" s="78"/>
      <c r="AB379" s="78"/>
      <c r="AC379" s="78"/>
      <c r="AD379" s="78"/>
      <c r="AE379" s="78"/>
      <c r="AF379" s="78"/>
      <c r="AG379" s="78"/>
      <c r="AH379" s="78"/>
      <c r="AI379" s="78"/>
    </row>
    <row r="380" spans="1:35">
      <c r="A380" s="709" t="s">
        <v>1534</v>
      </c>
      <c r="B380" s="78" t="s">
        <v>899</v>
      </c>
      <c r="C380" s="78" t="s">
        <v>4447</v>
      </c>
      <c r="D380" s="78" t="s">
        <v>4334</v>
      </c>
      <c r="E380" s="78"/>
      <c r="F380" s="78"/>
      <c r="G380" s="78"/>
      <c r="H380" s="78">
        <v>1</v>
      </c>
      <c r="I380" s="78"/>
      <c r="J380" s="78"/>
      <c r="K380" s="78"/>
      <c r="L380" s="78"/>
      <c r="M380" t="s">
        <v>1535</v>
      </c>
      <c r="O380" s="709">
        <v>19</v>
      </c>
      <c r="P380">
        <v>673176</v>
      </c>
      <c r="Q380">
        <v>148984</v>
      </c>
      <c r="R380" s="115">
        <v>40454</v>
      </c>
      <c r="W380" s="78"/>
      <c r="X380" s="78"/>
      <c r="Y380" s="78"/>
      <c r="Z380" s="78"/>
      <c r="AA380" s="78"/>
      <c r="AB380" s="78"/>
      <c r="AC380" s="78"/>
      <c r="AD380" s="78"/>
      <c r="AE380" s="78"/>
      <c r="AF380" s="78"/>
      <c r="AG380" s="78"/>
      <c r="AH380" s="78"/>
      <c r="AI380" s="78"/>
    </row>
    <row r="381" spans="1:35">
      <c r="A381" s="709" t="s">
        <v>1534</v>
      </c>
      <c r="B381" s="78" t="s">
        <v>900</v>
      </c>
      <c r="C381" s="78" t="s">
        <v>4355</v>
      </c>
      <c r="D381" s="78" t="s">
        <v>4334</v>
      </c>
      <c r="E381" s="78"/>
      <c r="F381" s="78"/>
      <c r="G381" s="78"/>
      <c r="H381" s="78">
        <v>2</v>
      </c>
      <c r="I381" s="78"/>
      <c r="J381" s="78"/>
      <c r="K381" s="78"/>
      <c r="L381" s="78"/>
      <c r="M381" t="s">
        <v>1535</v>
      </c>
      <c r="O381" s="709">
        <v>19</v>
      </c>
      <c r="P381">
        <v>673176</v>
      </c>
      <c r="Q381">
        <v>148984</v>
      </c>
      <c r="R381" s="115">
        <v>40454</v>
      </c>
      <c r="W381" s="78"/>
      <c r="X381" s="78"/>
      <c r="Y381" s="78"/>
      <c r="Z381" s="78"/>
      <c r="AA381" s="78"/>
      <c r="AB381" s="78"/>
      <c r="AC381" s="78"/>
      <c r="AD381" s="78"/>
      <c r="AE381" s="78"/>
      <c r="AF381" s="78"/>
      <c r="AG381" s="78"/>
      <c r="AH381" s="78"/>
      <c r="AI381" s="78"/>
    </row>
    <row r="382" spans="1:35">
      <c r="A382" s="709" t="s">
        <v>1534</v>
      </c>
      <c r="B382" s="78" t="s">
        <v>912</v>
      </c>
      <c r="C382" s="78" t="s">
        <v>4448</v>
      </c>
      <c r="D382" s="78"/>
      <c r="E382" s="78"/>
      <c r="F382" s="78"/>
      <c r="G382" s="78"/>
      <c r="H382" s="78">
        <v>8</v>
      </c>
      <c r="I382" s="78"/>
      <c r="J382" s="78"/>
      <c r="K382" s="78"/>
      <c r="L382" s="78"/>
      <c r="M382" t="s">
        <v>1535</v>
      </c>
      <c r="O382" s="709">
        <v>19</v>
      </c>
      <c r="P382">
        <v>673176</v>
      </c>
      <c r="Q382">
        <v>148984</v>
      </c>
      <c r="R382" s="115">
        <v>40454</v>
      </c>
      <c r="W382" s="78"/>
      <c r="X382" s="78"/>
      <c r="Y382" s="78"/>
      <c r="Z382" s="78"/>
      <c r="AA382" s="78"/>
      <c r="AB382" s="78"/>
      <c r="AC382" s="78"/>
      <c r="AD382" s="78"/>
      <c r="AE382" s="78"/>
      <c r="AF382" s="78"/>
      <c r="AG382" s="78"/>
      <c r="AH382" s="78"/>
      <c r="AI382" s="78"/>
    </row>
    <row r="383" spans="1:35">
      <c r="A383" s="709" t="s">
        <v>1534</v>
      </c>
      <c r="B383" s="78" t="s">
        <v>921</v>
      </c>
      <c r="C383" s="78" t="s">
        <v>4506</v>
      </c>
      <c r="D383" s="78" t="s">
        <v>4507</v>
      </c>
      <c r="E383" s="78"/>
      <c r="F383" s="78"/>
      <c r="G383" s="78"/>
      <c r="H383" s="78">
        <v>30</v>
      </c>
      <c r="I383" s="78"/>
      <c r="J383" s="78">
        <v>2</v>
      </c>
      <c r="K383" s="78"/>
      <c r="L383" s="78"/>
      <c r="M383" t="s">
        <v>1535</v>
      </c>
      <c r="O383" s="709">
        <v>19</v>
      </c>
      <c r="P383">
        <v>673176</v>
      </c>
      <c r="Q383">
        <v>148984</v>
      </c>
      <c r="R383" s="115">
        <v>40454</v>
      </c>
      <c r="T383">
        <v>2</v>
      </c>
      <c r="W383" s="78"/>
      <c r="X383" s="78"/>
      <c r="Y383" s="78"/>
      <c r="Z383" s="78"/>
      <c r="AA383" s="78"/>
      <c r="AB383" s="78"/>
      <c r="AC383" s="78"/>
      <c r="AD383" s="78"/>
      <c r="AE383" s="78"/>
      <c r="AF383" s="78"/>
      <c r="AG383" s="78"/>
      <c r="AH383" s="78"/>
      <c r="AI383" s="78"/>
    </row>
    <row r="384" spans="1:35">
      <c r="A384" s="709" t="s">
        <v>1534</v>
      </c>
      <c r="B384" s="78" t="s">
        <v>883</v>
      </c>
      <c r="C384" s="78" t="s">
        <v>4313</v>
      </c>
      <c r="D384" s="78" t="s">
        <v>4314</v>
      </c>
      <c r="E384" s="78"/>
      <c r="F384" s="78"/>
      <c r="G384" s="78"/>
      <c r="H384" s="78">
        <v>1</v>
      </c>
      <c r="I384" s="78"/>
      <c r="J384" s="78"/>
      <c r="K384" s="78"/>
      <c r="L384" s="78"/>
      <c r="M384" t="s">
        <v>1535</v>
      </c>
      <c r="O384" s="709">
        <v>19</v>
      </c>
      <c r="P384">
        <v>673176</v>
      </c>
      <c r="Q384">
        <v>148984</v>
      </c>
      <c r="R384" s="115">
        <v>40454</v>
      </c>
      <c r="W384" s="78"/>
      <c r="X384" s="78"/>
      <c r="Y384" s="78"/>
      <c r="Z384" s="78"/>
      <c r="AA384" s="78"/>
      <c r="AB384" s="78"/>
      <c r="AC384" s="78"/>
      <c r="AD384" s="78"/>
      <c r="AE384" s="78"/>
      <c r="AF384" s="78"/>
      <c r="AG384" s="78"/>
      <c r="AH384" s="78"/>
      <c r="AI384" s="78"/>
    </row>
    <row r="385" spans="1:35">
      <c r="A385" s="709" t="s">
        <v>1534</v>
      </c>
      <c r="B385" s="78" t="s">
        <v>938</v>
      </c>
      <c r="C385" s="78" t="s">
        <v>4545</v>
      </c>
      <c r="D385" s="78" t="s">
        <v>4343</v>
      </c>
      <c r="E385" s="78"/>
      <c r="F385" s="78"/>
      <c r="G385" s="78"/>
      <c r="H385" s="78">
        <v>2</v>
      </c>
      <c r="I385" s="78"/>
      <c r="J385" s="78"/>
      <c r="K385" s="78"/>
      <c r="L385" s="78"/>
      <c r="M385" t="s">
        <v>1535</v>
      </c>
      <c r="O385" s="709">
        <v>19</v>
      </c>
      <c r="P385">
        <v>673176</v>
      </c>
      <c r="Q385">
        <v>148984</v>
      </c>
      <c r="R385" s="115">
        <v>40454</v>
      </c>
      <c r="W385" s="78"/>
      <c r="X385" s="78"/>
      <c r="Y385" s="78"/>
      <c r="Z385" s="78"/>
      <c r="AA385" s="78"/>
      <c r="AB385" s="78"/>
      <c r="AC385" s="78"/>
      <c r="AD385" s="78"/>
      <c r="AE385" s="78"/>
      <c r="AF385" s="78"/>
      <c r="AG385" s="78"/>
      <c r="AH385" s="78"/>
      <c r="AI385" s="78"/>
    </row>
    <row r="386" spans="1:35">
      <c r="A386" s="709" t="s">
        <v>1534</v>
      </c>
      <c r="B386" s="78" t="s">
        <v>967</v>
      </c>
      <c r="C386" s="78" t="s">
        <v>4642</v>
      </c>
      <c r="D386" s="78"/>
      <c r="E386" s="78"/>
      <c r="F386" s="78"/>
      <c r="G386" s="78"/>
      <c r="H386" s="78">
        <v>4</v>
      </c>
      <c r="I386" s="78"/>
      <c r="J386" s="78"/>
      <c r="K386" s="78"/>
      <c r="L386" s="78"/>
      <c r="M386" t="s">
        <v>1535</v>
      </c>
      <c r="O386" s="709">
        <v>19</v>
      </c>
      <c r="P386">
        <v>673176</v>
      </c>
      <c r="Q386">
        <v>148984</v>
      </c>
      <c r="R386" s="115">
        <v>40454</v>
      </c>
      <c r="W386" s="78"/>
      <c r="X386" s="78"/>
      <c r="Y386" s="78"/>
      <c r="Z386" s="78"/>
      <c r="AA386" s="78"/>
      <c r="AB386" s="78"/>
      <c r="AC386" s="78"/>
      <c r="AD386" s="78"/>
      <c r="AE386" s="78"/>
      <c r="AF386" s="78"/>
      <c r="AG386" s="78"/>
      <c r="AH386" s="78"/>
      <c r="AI386" s="78"/>
    </row>
    <row r="387" spans="1:35">
      <c r="A387" s="709" t="s">
        <v>1534</v>
      </c>
      <c r="B387" s="78" t="s">
        <v>1004</v>
      </c>
      <c r="C387" s="78" t="s">
        <v>4510</v>
      </c>
      <c r="D387" s="78" t="s">
        <v>4321</v>
      </c>
      <c r="E387" s="78"/>
      <c r="F387" s="78"/>
      <c r="G387" s="78"/>
      <c r="H387" s="78">
        <v>2</v>
      </c>
      <c r="I387" s="78"/>
      <c r="J387" s="78"/>
      <c r="K387" s="78"/>
      <c r="L387" s="78"/>
      <c r="M387" t="s">
        <v>1535</v>
      </c>
      <c r="O387" s="709">
        <v>19</v>
      </c>
      <c r="P387">
        <v>673176</v>
      </c>
      <c r="Q387">
        <v>148984</v>
      </c>
      <c r="R387" s="115">
        <v>40454</v>
      </c>
      <c r="W387" s="78"/>
      <c r="X387" s="78"/>
      <c r="Y387" s="78"/>
      <c r="Z387" s="78"/>
      <c r="AA387" s="78"/>
      <c r="AB387" s="78"/>
      <c r="AC387" s="78"/>
      <c r="AD387" s="78"/>
      <c r="AE387" s="78"/>
      <c r="AF387" s="78"/>
      <c r="AG387" s="78"/>
      <c r="AH387" s="78"/>
      <c r="AI387" s="78"/>
    </row>
    <row r="388" spans="1:35">
      <c r="A388" s="709" t="s">
        <v>1534</v>
      </c>
      <c r="B388" s="78" t="s">
        <v>1034</v>
      </c>
      <c r="C388" s="78" t="s">
        <v>4511</v>
      </c>
      <c r="D388" s="78" t="s">
        <v>4334</v>
      </c>
      <c r="E388" s="78"/>
      <c r="F388" s="78"/>
      <c r="G388" s="78"/>
      <c r="H388" s="78">
        <v>1</v>
      </c>
      <c r="I388" s="78">
        <v>1</v>
      </c>
      <c r="J388" s="78"/>
      <c r="K388" s="78"/>
      <c r="L388" s="78"/>
      <c r="M388" t="s">
        <v>1535</v>
      </c>
      <c r="O388" s="709">
        <v>19</v>
      </c>
      <c r="P388">
        <v>673176</v>
      </c>
      <c r="Q388">
        <v>148984</v>
      </c>
      <c r="R388" s="115">
        <v>40454</v>
      </c>
      <c r="W388" s="78"/>
      <c r="X388" s="78"/>
      <c r="Y388" s="78"/>
      <c r="Z388" s="78"/>
      <c r="AA388" s="78"/>
      <c r="AB388" s="78"/>
      <c r="AC388" s="78"/>
      <c r="AD388" s="78"/>
      <c r="AE388" s="78"/>
      <c r="AF388" s="78"/>
      <c r="AG388" s="78"/>
      <c r="AH388" s="78"/>
      <c r="AI388" s="78"/>
    </row>
    <row r="389" spans="1:35">
      <c r="A389" s="709" t="s">
        <v>1534</v>
      </c>
      <c r="B389" s="78" t="s">
        <v>1039</v>
      </c>
      <c r="C389" s="78" t="s">
        <v>4643</v>
      </c>
      <c r="D389" s="78" t="s">
        <v>4309</v>
      </c>
      <c r="E389" s="78"/>
      <c r="F389" s="78"/>
      <c r="G389" s="78"/>
      <c r="H389" s="78">
        <v>1</v>
      </c>
      <c r="I389" s="78">
        <v>1</v>
      </c>
      <c r="J389" s="78"/>
      <c r="K389" s="78"/>
      <c r="L389" s="78"/>
      <c r="M389" t="s">
        <v>1535</v>
      </c>
      <c r="O389" s="709">
        <v>19</v>
      </c>
      <c r="P389">
        <v>673176</v>
      </c>
      <c r="Q389">
        <v>148984</v>
      </c>
      <c r="R389" s="115">
        <v>40454</v>
      </c>
      <c r="W389" s="78"/>
      <c r="X389" s="78"/>
      <c r="Y389" s="78"/>
      <c r="Z389" s="78"/>
      <c r="AA389" s="78"/>
      <c r="AB389" s="78"/>
      <c r="AC389" s="78"/>
      <c r="AD389" s="78"/>
      <c r="AE389" s="78"/>
      <c r="AF389" s="78"/>
      <c r="AG389" s="78"/>
      <c r="AH389" s="78"/>
      <c r="AI389" s="78"/>
    </row>
    <row r="390" spans="1:35">
      <c r="A390" s="709" t="s">
        <v>1534</v>
      </c>
      <c r="B390" s="78" t="s">
        <v>1017</v>
      </c>
      <c r="C390" s="78" t="s">
        <v>4516</v>
      </c>
      <c r="D390" s="78"/>
      <c r="E390" s="78"/>
      <c r="F390" s="78"/>
      <c r="G390" s="78"/>
      <c r="H390" s="78">
        <v>2</v>
      </c>
      <c r="I390" s="78"/>
      <c r="J390" s="78"/>
      <c r="K390" s="78"/>
      <c r="L390" s="78"/>
      <c r="M390" t="s">
        <v>1535</v>
      </c>
      <c r="O390" s="709">
        <v>19</v>
      </c>
      <c r="P390">
        <v>673176</v>
      </c>
      <c r="Q390">
        <v>148984</v>
      </c>
      <c r="R390" s="115">
        <v>40454</v>
      </c>
      <c r="W390" s="78"/>
      <c r="X390" s="78"/>
      <c r="Y390" s="78"/>
      <c r="Z390" s="78"/>
      <c r="AA390" s="78"/>
      <c r="AB390" s="78"/>
      <c r="AC390" s="78"/>
      <c r="AD390" s="78"/>
      <c r="AE390" s="78"/>
      <c r="AF390" s="78"/>
      <c r="AG390" s="78"/>
      <c r="AH390" s="78"/>
      <c r="AI390" s="78"/>
    </row>
    <row r="391" spans="1:35">
      <c r="A391" s="709" t="s">
        <v>1534</v>
      </c>
      <c r="B391" s="78" t="s">
        <v>1059</v>
      </c>
      <c r="C391" s="78" t="s">
        <v>4644</v>
      </c>
      <c r="D391" s="78" t="s">
        <v>4321</v>
      </c>
      <c r="E391" s="78"/>
      <c r="F391" s="78"/>
      <c r="G391" s="78"/>
      <c r="H391" s="78">
        <v>1</v>
      </c>
      <c r="I391" s="78"/>
      <c r="J391" s="78"/>
      <c r="K391" s="78"/>
      <c r="L391" s="78"/>
      <c r="M391" t="s">
        <v>1535</v>
      </c>
      <c r="O391" s="709">
        <v>19</v>
      </c>
      <c r="P391">
        <v>673176</v>
      </c>
      <c r="Q391">
        <v>148984</v>
      </c>
      <c r="R391" s="115">
        <v>40454</v>
      </c>
      <c r="W391" s="78"/>
      <c r="X391" s="78"/>
      <c r="Y391" s="78"/>
      <c r="Z391" s="78"/>
      <c r="AA391" s="78"/>
      <c r="AB391" s="78"/>
      <c r="AC391" s="78"/>
      <c r="AD391" s="78"/>
      <c r="AE391" s="78"/>
      <c r="AF391" s="78"/>
      <c r="AG391" s="78"/>
      <c r="AH391" s="78"/>
      <c r="AI391" s="78"/>
    </row>
    <row r="392" spans="1:35">
      <c r="A392" s="709" t="s">
        <v>1534</v>
      </c>
      <c r="B392" s="78" t="s">
        <v>1073</v>
      </c>
      <c r="C392" s="78" t="s">
        <v>4370</v>
      </c>
      <c r="D392" s="78" t="s">
        <v>4371</v>
      </c>
      <c r="E392" s="78"/>
      <c r="F392" s="78"/>
      <c r="G392" s="78"/>
      <c r="H392" s="78">
        <v>1</v>
      </c>
      <c r="I392" s="78"/>
      <c r="J392" s="78"/>
      <c r="K392" s="78"/>
      <c r="L392" s="78"/>
      <c r="M392" t="s">
        <v>1535</v>
      </c>
      <c r="O392" s="709">
        <v>19</v>
      </c>
      <c r="P392">
        <v>673176</v>
      </c>
      <c r="Q392">
        <v>148984</v>
      </c>
      <c r="R392" s="115">
        <v>40454</v>
      </c>
      <c r="W392" s="78"/>
      <c r="X392" s="78"/>
      <c r="Y392" s="78"/>
      <c r="Z392" s="78"/>
      <c r="AA392" s="78"/>
      <c r="AB392" s="78"/>
      <c r="AC392" s="78"/>
      <c r="AD392" s="78"/>
      <c r="AE392" s="78"/>
      <c r="AF392" s="78"/>
      <c r="AG392" s="78"/>
      <c r="AH392" s="78"/>
      <c r="AI392" s="78"/>
    </row>
    <row r="393" spans="1:35">
      <c r="A393" s="709" t="s">
        <v>1534</v>
      </c>
      <c r="B393" s="78" t="s">
        <v>1202</v>
      </c>
      <c r="C393" s="78" t="s">
        <v>4440</v>
      </c>
      <c r="D393" s="78" t="s">
        <v>4441</v>
      </c>
      <c r="E393" s="78" t="s">
        <v>745</v>
      </c>
      <c r="F393" s="78" t="s">
        <v>4442</v>
      </c>
      <c r="G393" s="78" t="s">
        <v>4443</v>
      </c>
      <c r="H393" s="78">
        <v>39</v>
      </c>
      <c r="I393" s="78"/>
      <c r="J393" s="78"/>
      <c r="K393" s="78"/>
      <c r="L393" s="78"/>
      <c r="M393" t="s">
        <v>1535</v>
      </c>
      <c r="O393" s="709">
        <v>19</v>
      </c>
      <c r="P393">
        <v>673176</v>
      </c>
      <c r="Q393">
        <v>148984</v>
      </c>
      <c r="R393" s="115">
        <v>40454</v>
      </c>
      <c r="W393" s="78"/>
      <c r="X393" s="78"/>
      <c r="Y393" s="78"/>
      <c r="Z393" s="78"/>
      <c r="AA393" s="78"/>
      <c r="AB393" s="78"/>
      <c r="AC393" s="78"/>
      <c r="AD393" s="78"/>
      <c r="AE393" s="78"/>
      <c r="AF393" s="78"/>
      <c r="AG393" s="78"/>
      <c r="AH393" s="78"/>
      <c r="AI393" s="78"/>
    </row>
    <row r="394" spans="1:35">
      <c r="A394" s="709" t="s">
        <v>1534</v>
      </c>
      <c r="B394" s="78" t="s">
        <v>1271</v>
      </c>
      <c r="C394" s="78" t="s">
        <v>4645</v>
      </c>
      <c r="D394" s="78" t="s">
        <v>4555</v>
      </c>
      <c r="E394" s="78"/>
      <c r="F394" s="78"/>
      <c r="G394" s="78"/>
      <c r="H394" s="78">
        <v>2</v>
      </c>
      <c r="I394" s="78"/>
      <c r="J394" s="78"/>
      <c r="K394" s="78"/>
      <c r="L394" s="78"/>
      <c r="M394" t="s">
        <v>1535</v>
      </c>
      <c r="O394" s="709">
        <v>19</v>
      </c>
      <c r="P394">
        <v>673176</v>
      </c>
      <c r="Q394">
        <v>148984</v>
      </c>
      <c r="R394" s="115">
        <v>40454</v>
      </c>
      <c r="W394" s="78"/>
      <c r="X394" s="78"/>
      <c r="Y394" s="78"/>
      <c r="Z394" s="78"/>
      <c r="AA394" s="78"/>
      <c r="AB394" s="78"/>
      <c r="AC394" s="78"/>
      <c r="AD394" s="78"/>
      <c r="AE394" s="78"/>
      <c r="AF394" s="78"/>
      <c r="AG394" s="78"/>
      <c r="AH394" s="78"/>
      <c r="AI394" s="78"/>
    </row>
    <row r="395" spans="1:35">
      <c r="A395" s="709" t="s">
        <v>1534</v>
      </c>
      <c r="B395" s="78" t="s">
        <v>1294</v>
      </c>
      <c r="C395" s="78" t="s">
        <v>4393</v>
      </c>
      <c r="D395" s="78" t="s">
        <v>4394</v>
      </c>
      <c r="E395" s="78"/>
      <c r="F395" s="78"/>
      <c r="G395" s="78"/>
      <c r="H395" s="78">
        <v>24</v>
      </c>
      <c r="I395" s="78"/>
      <c r="J395" s="78"/>
      <c r="K395" s="78"/>
      <c r="L395" s="78"/>
      <c r="M395" t="s">
        <v>1535</v>
      </c>
      <c r="O395" s="709">
        <v>19</v>
      </c>
      <c r="P395">
        <v>673176</v>
      </c>
      <c r="Q395">
        <v>148984</v>
      </c>
      <c r="R395" s="115">
        <v>40454</v>
      </c>
      <c r="W395" s="78"/>
      <c r="X395" s="78"/>
      <c r="Y395" s="78"/>
      <c r="Z395" s="78"/>
      <c r="AA395" s="78"/>
      <c r="AB395" s="78"/>
      <c r="AC395" s="78"/>
      <c r="AD395" s="78"/>
      <c r="AE395" s="78"/>
      <c r="AF395" s="78"/>
      <c r="AG395" s="78"/>
      <c r="AH395" s="78"/>
      <c r="AI395" s="78"/>
    </row>
    <row r="396" spans="1:35">
      <c r="A396" s="709" t="s">
        <v>1534</v>
      </c>
      <c r="B396" s="78" t="s">
        <v>1304</v>
      </c>
      <c r="C396" s="78" t="s">
        <v>4395</v>
      </c>
      <c r="D396" s="78" t="s">
        <v>4396</v>
      </c>
      <c r="E396" s="78"/>
      <c r="F396" s="78"/>
      <c r="G396" s="78"/>
      <c r="H396" s="78">
        <v>1</v>
      </c>
      <c r="I396" s="78"/>
      <c r="J396" s="78"/>
      <c r="K396" s="78"/>
      <c r="L396" s="78"/>
      <c r="M396" t="s">
        <v>1535</v>
      </c>
      <c r="O396" s="709">
        <v>19</v>
      </c>
      <c r="P396">
        <v>673176</v>
      </c>
      <c r="Q396">
        <v>148984</v>
      </c>
      <c r="R396" s="115">
        <v>40454</v>
      </c>
      <c r="W396" s="78"/>
      <c r="X396" s="78"/>
      <c r="Y396" s="78"/>
      <c r="Z396" s="78"/>
      <c r="AA396" s="78"/>
      <c r="AB396" s="78"/>
      <c r="AC396" s="78"/>
      <c r="AD396" s="78"/>
      <c r="AE396" s="78"/>
      <c r="AF396" s="78"/>
      <c r="AG396" s="78"/>
      <c r="AH396" s="78"/>
      <c r="AI396" s="78"/>
    </row>
    <row r="397" spans="1:35">
      <c r="A397" s="708" t="s">
        <v>1540</v>
      </c>
      <c r="B397" s="700" t="s">
        <v>634</v>
      </c>
      <c r="C397" s="700" t="s">
        <v>4463</v>
      </c>
      <c r="D397" s="700"/>
      <c r="E397" s="700"/>
      <c r="F397" s="700"/>
      <c r="G397" s="700"/>
      <c r="H397" s="700">
        <v>2</v>
      </c>
      <c r="I397" s="700"/>
      <c r="J397" s="700"/>
      <c r="K397" s="700"/>
      <c r="L397" s="700"/>
      <c r="M397" s="617" t="s">
        <v>1541</v>
      </c>
      <c r="N397" s="617"/>
      <c r="O397" s="708">
        <v>20</v>
      </c>
      <c r="P397" s="617">
        <v>681930</v>
      </c>
      <c r="Q397" s="617">
        <v>141300</v>
      </c>
      <c r="R397" s="701">
        <v>40455</v>
      </c>
      <c r="S397" s="617"/>
      <c r="T397" s="617"/>
      <c r="U397" s="617"/>
      <c r="V397" s="617"/>
      <c r="W397" s="700"/>
      <c r="X397" s="700"/>
      <c r="Y397" s="700"/>
      <c r="Z397" s="700"/>
      <c r="AA397" s="700"/>
      <c r="AB397" s="700"/>
      <c r="AC397" s="700"/>
      <c r="AD397" s="700"/>
      <c r="AE397" s="700"/>
      <c r="AF397" s="700"/>
      <c r="AG397" s="700"/>
      <c r="AH397" s="700"/>
      <c r="AI397" s="700"/>
    </row>
    <row r="398" spans="1:35">
      <c r="A398" s="712" t="s">
        <v>1540</v>
      </c>
      <c r="B398" s="78" t="s">
        <v>682</v>
      </c>
      <c r="C398" s="78" t="s">
        <v>4424</v>
      </c>
      <c r="D398" s="78" t="s">
        <v>4425</v>
      </c>
      <c r="E398" s="78"/>
      <c r="F398" s="78"/>
      <c r="G398" s="78"/>
      <c r="H398" s="78">
        <v>1</v>
      </c>
      <c r="I398" s="78"/>
      <c r="J398" s="78"/>
      <c r="K398" s="78"/>
      <c r="L398" s="78"/>
      <c r="M398" s="91" t="s">
        <v>1541</v>
      </c>
      <c r="N398" s="91"/>
      <c r="O398" s="712">
        <v>20</v>
      </c>
      <c r="P398" s="91">
        <v>681930</v>
      </c>
      <c r="Q398" s="91">
        <v>141300</v>
      </c>
      <c r="R398" s="702">
        <v>40455</v>
      </c>
      <c r="S398" s="91"/>
      <c r="T398" s="91"/>
      <c r="U398" s="91"/>
      <c r="V398" s="91"/>
      <c r="W398" s="78"/>
      <c r="X398" s="78"/>
      <c r="Y398" s="78"/>
      <c r="Z398" s="78"/>
      <c r="AA398" s="78"/>
      <c r="AB398" s="78"/>
      <c r="AC398" s="78"/>
      <c r="AD398" s="78"/>
      <c r="AE398" s="78"/>
      <c r="AF398" s="78"/>
      <c r="AG398" s="78"/>
      <c r="AH398" s="78"/>
      <c r="AI398" s="78"/>
    </row>
    <row r="399" spans="1:35">
      <c r="A399" s="712" t="s">
        <v>1540</v>
      </c>
      <c r="B399" s="78" t="s">
        <v>793</v>
      </c>
      <c r="C399" s="78" t="s">
        <v>4646</v>
      </c>
      <c r="D399" s="78" t="s">
        <v>4317</v>
      </c>
      <c r="E399" s="78"/>
      <c r="F399" s="78"/>
      <c r="G399" s="78"/>
      <c r="H399" s="78">
        <v>1</v>
      </c>
      <c r="I399" s="78">
        <v>1</v>
      </c>
      <c r="J399" s="78"/>
      <c r="K399" s="78"/>
      <c r="L399" s="78"/>
      <c r="M399" s="91" t="s">
        <v>1541</v>
      </c>
      <c r="N399" s="91"/>
      <c r="O399" s="712">
        <v>20</v>
      </c>
      <c r="P399" s="91">
        <v>681930</v>
      </c>
      <c r="Q399" s="91">
        <v>141300</v>
      </c>
      <c r="R399" s="702">
        <v>40455</v>
      </c>
      <c r="S399" s="91"/>
      <c r="T399" s="91"/>
      <c r="U399" s="91"/>
      <c r="V399" s="91"/>
      <c r="W399" s="78"/>
      <c r="X399" s="78"/>
      <c r="Y399" s="78"/>
      <c r="Z399" s="78"/>
      <c r="AA399" s="78"/>
      <c r="AB399" s="78"/>
      <c r="AC399" s="78"/>
      <c r="AD399" s="78"/>
      <c r="AE399" s="78"/>
      <c r="AF399" s="78"/>
      <c r="AG399" s="78"/>
      <c r="AH399" s="78"/>
      <c r="AI399" s="78"/>
    </row>
    <row r="400" spans="1:35">
      <c r="A400" s="712" t="s">
        <v>1540</v>
      </c>
      <c r="B400" s="78" t="s">
        <v>836</v>
      </c>
      <c r="C400" s="78" t="s">
        <v>4647</v>
      </c>
      <c r="D400" s="78"/>
      <c r="E400" s="78"/>
      <c r="F400" s="78"/>
      <c r="G400" s="78"/>
      <c r="H400" s="78">
        <v>1</v>
      </c>
      <c r="I400" s="78"/>
      <c r="J400" s="78"/>
      <c r="K400" s="78"/>
      <c r="L400" s="78"/>
      <c r="M400" s="91" t="s">
        <v>1541</v>
      </c>
      <c r="N400" s="91"/>
      <c r="O400" s="712">
        <v>20</v>
      </c>
      <c r="P400" s="91">
        <v>681930</v>
      </c>
      <c r="Q400" s="91">
        <v>141300</v>
      </c>
      <c r="R400" s="702">
        <v>40455</v>
      </c>
      <c r="S400" s="91"/>
      <c r="T400" s="91"/>
      <c r="U400" s="91"/>
      <c r="V400" s="91"/>
      <c r="W400" s="78"/>
      <c r="X400" s="78"/>
      <c r="Y400" s="78"/>
      <c r="Z400" s="78"/>
      <c r="AA400" s="78"/>
      <c r="AB400" s="78"/>
      <c r="AC400" s="78"/>
      <c r="AD400" s="78"/>
      <c r="AE400" s="78"/>
      <c r="AF400" s="78"/>
      <c r="AG400" s="78"/>
      <c r="AH400" s="78"/>
      <c r="AI400" s="78"/>
    </row>
    <row r="401" spans="1:35">
      <c r="A401" s="712" t="s">
        <v>1540</v>
      </c>
      <c r="B401" s="327" t="s">
        <v>806</v>
      </c>
      <c r="C401" s="327" t="s">
        <v>4304</v>
      </c>
      <c r="D401" s="327" t="s">
        <v>4305</v>
      </c>
      <c r="E401" s="78"/>
      <c r="F401" s="78"/>
      <c r="G401" s="78"/>
      <c r="H401" s="78">
        <v>4</v>
      </c>
      <c r="I401" s="78"/>
      <c r="J401" s="78"/>
      <c r="K401" s="78"/>
      <c r="L401" s="78"/>
      <c r="M401" s="91" t="s">
        <v>1541</v>
      </c>
      <c r="N401" s="91"/>
      <c r="O401" s="712">
        <v>20</v>
      </c>
      <c r="P401" s="91">
        <v>681930</v>
      </c>
      <c r="Q401" s="91">
        <v>141300</v>
      </c>
      <c r="R401" s="702">
        <v>40455</v>
      </c>
      <c r="S401" s="91"/>
      <c r="T401" s="91"/>
      <c r="U401" s="91"/>
      <c r="V401" s="91"/>
      <c r="W401" s="78"/>
      <c r="X401" s="78"/>
      <c r="Y401" s="78"/>
      <c r="Z401" s="78"/>
      <c r="AA401" s="78"/>
      <c r="AB401" s="78"/>
      <c r="AC401" s="78"/>
      <c r="AD401" s="78"/>
      <c r="AE401" s="78"/>
      <c r="AF401" s="78"/>
      <c r="AG401" s="78"/>
      <c r="AH401" s="78"/>
      <c r="AI401" s="78"/>
    </row>
    <row r="402" spans="1:35">
      <c r="A402" s="712" t="s">
        <v>1540</v>
      </c>
      <c r="B402" s="327" t="s">
        <v>819</v>
      </c>
      <c r="C402" s="327" t="s">
        <v>4310</v>
      </c>
      <c r="D402" s="327" t="s">
        <v>4311</v>
      </c>
      <c r="E402" s="78"/>
      <c r="F402" s="78"/>
      <c r="G402" s="78"/>
      <c r="H402" s="78">
        <v>6</v>
      </c>
      <c r="I402" s="78"/>
      <c r="J402" s="78"/>
      <c r="K402" s="78"/>
      <c r="L402" s="78"/>
      <c r="M402" s="91" t="s">
        <v>1541</v>
      </c>
      <c r="N402" s="91"/>
      <c r="O402" s="712">
        <v>20</v>
      </c>
      <c r="P402" s="91">
        <v>681930</v>
      </c>
      <c r="Q402" s="91">
        <v>141300</v>
      </c>
      <c r="R402" s="702">
        <v>40455</v>
      </c>
      <c r="S402" s="91"/>
      <c r="T402" s="91"/>
      <c r="U402" s="91"/>
      <c r="V402" s="91"/>
      <c r="W402" s="78"/>
      <c r="X402" s="78"/>
      <c r="Y402" s="78"/>
      <c r="Z402" s="78"/>
      <c r="AA402" s="78"/>
      <c r="AB402" s="78"/>
      <c r="AC402" s="78"/>
      <c r="AD402" s="78"/>
      <c r="AE402" s="78"/>
      <c r="AF402" s="78"/>
      <c r="AG402" s="78"/>
      <c r="AH402" s="78"/>
      <c r="AI402" s="78"/>
    </row>
    <row r="403" spans="1:35">
      <c r="A403" s="712" t="s">
        <v>1540</v>
      </c>
      <c r="B403" s="327" t="s">
        <v>865</v>
      </c>
      <c r="C403" s="327" t="s">
        <v>4320</v>
      </c>
      <c r="D403" s="327" t="s">
        <v>4321</v>
      </c>
      <c r="E403" s="78"/>
      <c r="F403" s="78"/>
      <c r="G403" s="78"/>
      <c r="H403" s="78">
        <v>2</v>
      </c>
      <c r="I403" s="78"/>
      <c r="J403" s="78"/>
      <c r="K403" s="78"/>
      <c r="L403" s="78"/>
      <c r="M403" s="91" t="s">
        <v>1541</v>
      </c>
      <c r="N403" s="91"/>
      <c r="O403" s="712">
        <v>20</v>
      </c>
      <c r="P403" s="91">
        <v>681930</v>
      </c>
      <c r="Q403" s="91">
        <v>141300</v>
      </c>
      <c r="R403" s="702">
        <v>40455</v>
      </c>
      <c r="S403" s="91"/>
      <c r="T403" s="91"/>
      <c r="U403" s="91"/>
      <c r="V403" s="91"/>
      <c r="W403" s="78"/>
      <c r="X403" s="78"/>
      <c r="Y403" s="78"/>
      <c r="Z403" s="78"/>
      <c r="AA403" s="78"/>
      <c r="AB403" s="78"/>
      <c r="AC403" s="78"/>
      <c r="AD403" s="78"/>
      <c r="AE403" s="78"/>
      <c r="AF403" s="78"/>
      <c r="AG403" s="78"/>
      <c r="AH403" s="78"/>
      <c r="AI403" s="78"/>
    </row>
    <row r="404" spans="1:35">
      <c r="A404" s="712" t="s">
        <v>1540</v>
      </c>
      <c r="B404" s="327" t="s">
        <v>850</v>
      </c>
      <c r="C404" s="327" t="s">
        <v>4312</v>
      </c>
      <c r="D404" s="327" t="s">
        <v>4309</v>
      </c>
      <c r="E404" s="78"/>
      <c r="F404" s="78"/>
      <c r="G404" s="78"/>
      <c r="H404" s="78">
        <v>151</v>
      </c>
      <c r="I404" s="78"/>
      <c r="J404" s="78"/>
      <c r="K404" s="78"/>
      <c r="L404" s="78"/>
      <c r="M404" s="91" t="s">
        <v>1541</v>
      </c>
      <c r="N404" s="91"/>
      <c r="O404" s="712">
        <v>20</v>
      </c>
      <c r="P404" s="91">
        <v>681930</v>
      </c>
      <c r="Q404" s="91">
        <v>141300</v>
      </c>
      <c r="R404" s="702">
        <v>40455</v>
      </c>
      <c r="S404" s="91"/>
      <c r="T404" s="91"/>
      <c r="U404" s="91"/>
      <c r="V404" s="91"/>
      <c r="W404" s="78"/>
      <c r="X404" s="78"/>
      <c r="Y404" s="78"/>
      <c r="Z404" s="78"/>
      <c r="AA404" s="78"/>
      <c r="AB404" s="78"/>
      <c r="AC404" s="78"/>
      <c r="AD404" s="78"/>
      <c r="AE404" s="78"/>
      <c r="AF404" s="78"/>
      <c r="AG404" s="78"/>
      <c r="AH404" s="78"/>
      <c r="AI404" s="78"/>
    </row>
    <row r="405" spans="1:35">
      <c r="A405" s="712" t="s">
        <v>1540</v>
      </c>
      <c r="B405" s="327" t="s">
        <v>857</v>
      </c>
      <c r="C405" s="327" t="s">
        <v>4648</v>
      </c>
      <c r="D405" s="327" t="s">
        <v>4649</v>
      </c>
      <c r="E405" s="78"/>
      <c r="F405" s="78"/>
      <c r="G405" s="78"/>
      <c r="H405" s="78">
        <v>243</v>
      </c>
      <c r="I405" s="78"/>
      <c r="J405" s="78"/>
      <c r="K405" s="78"/>
      <c r="L405" s="78"/>
      <c r="M405" s="91" t="s">
        <v>1541</v>
      </c>
      <c r="N405" s="91"/>
      <c r="O405" s="712">
        <v>20</v>
      </c>
      <c r="P405" s="91">
        <v>681930</v>
      </c>
      <c r="Q405" s="91">
        <v>141300</v>
      </c>
      <c r="R405" s="702">
        <v>40455</v>
      </c>
      <c r="S405" s="91"/>
      <c r="T405" s="91"/>
      <c r="U405" s="91"/>
      <c r="V405" s="91"/>
      <c r="W405" s="78"/>
      <c r="X405" s="78"/>
      <c r="Y405" s="78"/>
      <c r="Z405" s="78"/>
      <c r="AA405" s="78"/>
      <c r="AB405" s="78"/>
      <c r="AC405" s="78"/>
      <c r="AD405" s="78"/>
      <c r="AE405" s="78"/>
      <c r="AF405" s="78"/>
      <c r="AG405" s="78"/>
      <c r="AH405" s="78"/>
      <c r="AI405" s="78"/>
    </row>
    <row r="406" spans="1:35">
      <c r="A406" s="720" t="s">
        <v>1540</v>
      </c>
      <c r="B406" s="695" t="s">
        <v>1202</v>
      </c>
      <c r="C406" s="695" t="s">
        <v>4440</v>
      </c>
      <c r="D406" s="695" t="s">
        <v>4441</v>
      </c>
      <c r="E406" s="695" t="s">
        <v>745</v>
      </c>
      <c r="F406" s="695" t="s">
        <v>4442</v>
      </c>
      <c r="G406" s="695" t="s">
        <v>4443</v>
      </c>
      <c r="H406" s="695">
        <v>4</v>
      </c>
      <c r="I406" s="695"/>
      <c r="J406" s="695"/>
      <c r="K406" s="695"/>
      <c r="L406" s="695"/>
      <c r="M406" s="443" t="s">
        <v>1541</v>
      </c>
      <c r="N406" s="443"/>
      <c r="O406" s="720">
        <v>20</v>
      </c>
      <c r="P406" s="443">
        <v>681930</v>
      </c>
      <c r="Q406" s="443">
        <v>141300</v>
      </c>
      <c r="R406" s="696">
        <v>40455</v>
      </c>
      <c r="S406" s="443"/>
      <c r="T406" s="443"/>
      <c r="U406" s="443"/>
      <c r="V406" s="443"/>
      <c r="W406" s="695"/>
      <c r="X406" s="695"/>
      <c r="Y406" s="695"/>
      <c r="Z406" s="695"/>
      <c r="AA406" s="695"/>
      <c r="AB406" s="695"/>
      <c r="AC406" s="695"/>
      <c r="AD406" s="695"/>
      <c r="AE406" s="695"/>
      <c r="AF406" s="695"/>
      <c r="AG406" s="695"/>
      <c r="AH406" s="695"/>
      <c r="AI406" s="695"/>
    </row>
    <row r="407" spans="1:35">
      <c r="A407" s="712" t="s">
        <v>1544</v>
      </c>
      <c r="B407" s="700" t="s">
        <v>654</v>
      </c>
      <c r="C407" s="700" t="s">
        <v>4402</v>
      </c>
      <c r="D407" s="78" t="s">
        <v>4334</v>
      </c>
      <c r="E407" s="78"/>
      <c r="F407" s="78"/>
      <c r="G407" s="78"/>
      <c r="H407" s="78">
        <v>2</v>
      </c>
      <c r="I407" s="78"/>
      <c r="J407" s="78"/>
      <c r="K407" s="78"/>
      <c r="L407" s="78"/>
      <c r="M407" s="617" t="s">
        <v>1545</v>
      </c>
      <c r="N407" s="617"/>
      <c r="O407" s="708">
        <v>21</v>
      </c>
      <c r="P407" s="617">
        <v>679457</v>
      </c>
      <c r="Q407" s="617">
        <v>140480</v>
      </c>
      <c r="R407" s="701">
        <v>40455</v>
      </c>
      <c r="S407" s="91"/>
      <c r="T407" s="91"/>
      <c r="U407" s="91"/>
      <c r="V407" s="91"/>
      <c r="W407" s="78"/>
      <c r="X407" s="78"/>
      <c r="Y407" s="78"/>
      <c r="Z407" s="78"/>
      <c r="AA407" s="78"/>
      <c r="AB407" s="78"/>
      <c r="AC407" s="78"/>
      <c r="AD407" s="78"/>
      <c r="AE407" s="78"/>
      <c r="AF407" s="78"/>
      <c r="AG407" s="78"/>
      <c r="AH407" s="78"/>
      <c r="AI407" s="78"/>
    </row>
    <row r="408" spans="1:35">
      <c r="A408" s="712" t="s">
        <v>1544</v>
      </c>
      <c r="B408" s="78" t="s">
        <v>619</v>
      </c>
      <c r="C408" s="78" t="s">
        <v>4421</v>
      </c>
      <c r="D408" s="78"/>
      <c r="E408" s="78"/>
      <c r="F408" s="78"/>
      <c r="G408" s="78"/>
      <c r="H408" s="78">
        <v>1</v>
      </c>
      <c r="I408" s="78"/>
      <c r="J408" s="78"/>
      <c r="K408" s="78"/>
      <c r="L408" s="489" t="s">
        <v>4650</v>
      </c>
      <c r="M408" s="91" t="s">
        <v>1545</v>
      </c>
      <c r="N408" s="91"/>
      <c r="O408" s="712">
        <v>21</v>
      </c>
      <c r="P408" s="91">
        <v>679457</v>
      </c>
      <c r="Q408" s="91">
        <v>140480</v>
      </c>
      <c r="R408" s="702">
        <v>40455</v>
      </c>
      <c r="S408" s="91"/>
      <c r="T408" s="91"/>
      <c r="U408" s="91"/>
      <c r="V408" s="91"/>
      <c r="W408" s="78"/>
      <c r="X408" s="78"/>
      <c r="Y408" s="78"/>
      <c r="Z408" s="78"/>
      <c r="AA408" s="78"/>
      <c r="AB408" s="78"/>
      <c r="AC408" s="78"/>
      <c r="AD408" s="78"/>
      <c r="AE408" s="78"/>
      <c r="AF408" s="78"/>
      <c r="AG408" s="78"/>
      <c r="AH408" s="78"/>
      <c r="AI408" s="78"/>
    </row>
    <row r="409" spans="1:35" ht="25.5">
      <c r="A409" s="712" t="s">
        <v>1544</v>
      </c>
      <c r="B409" s="489" t="s">
        <v>635</v>
      </c>
      <c r="C409" s="697" t="s">
        <v>4329</v>
      </c>
      <c r="D409" s="78"/>
      <c r="E409" s="78"/>
      <c r="F409" s="78"/>
      <c r="G409" s="78"/>
      <c r="H409" s="78">
        <v>153</v>
      </c>
      <c r="I409" s="78"/>
      <c r="J409" s="78"/>
      <c r="K409" s="78"/>
      <c r="L409" s="78"/>
      <c r="M409" s="91" t="s">
        <v>1545</v>
      </c>
      <c r="N409" s="91"/>
      <c r="O409" s="712">
        <v>21</v>
      </c>
      <c r="P409" s="91">
        <v>679457</v>
      </c>
      <c r="Q409" s="91">
        <v>140480</v>
      </c>
      <c r="R409" s="702">
        <v>40455</v>
      </c>
      <c r="S409" s="91"/>
      <c r="T409" s="91"/>
      <c r="U409" s="91"/>
      <c r="V409" s="91"/>
      <c r="W409" s="78"/>
      <c r="X409" s="78"/>
      <c r="Y409" s="78"/>
      <c r="Z409" s="78"/>
      <c r="AA409" s="78"/>
      <c r="AB409" s="78"/>
      <c r="AC409" s="78"/>
      <c r="AD409" s="78"/>
      <c r="AE409" s="78"/>
      <c r="AF409" s="78"/>
      <c r="AG409" s="78"/>
      <c r="AH409" s="78"/>
      <c r="AI409" s="78"/>
    </row>
    <row r="410" spans="1:35">
      <c r="A410" s="712" t="s">
        <v>1544</v>
      </c>
      <c r="B410" s="78" t="s">
        <v>692</v>
      </c>
      <c r="C410" s="78" t="s">
        <v>4333</v>
      </c>
      <c r="D410" s="78" t="s">
        <v>4334</v>
      </c>
      <c r="E410" s="78"/>
      <c r="F410" s="78"/>
      <c r="G410" s="78"/>
      <c r="H410" s="78">
        <v>9</v>
      </c>
      <c r="I410" s="78"/>
      <c r="J410" s="78"/>
      <c r="K410" s="78"/>
      <c r="L410" s="78"/>
      <c r="M410" s="91" t="s">
        <v>1545</v>
      </c>
      <c r="N410" s="91"/>
      <c r="O410" s="712">
        <v>21</v>
      </c>
      <c r="P410" s="91">
        <v>679457</v>
      </c>
      <c r="Q410" s="91">
        <v>140480</v>
      </c>
      <c r="R410" s="702">
        <v>40455</v>
      </c>
      <c r="S410" s="91"/>
      <c r="T410" s="91"/>
      <c r="U410" s="91"/>
      <c r="V410" s="91"/>
      <c r="W410" s="78"/>
      <c r="X410" s="78"/>
      <c r="Y410" s="78"/>
      <c r="Z410" s="78"/>
      <c r="AA410" s="78"/>
      <c r="AB410" s="78"/>
      <c r="AC410" s="78"/>
      <c r="AD410" s="78"/>
      <c r="AE410" s="78"/>
      <c r="AF410" s="78"/>
      <c r="AG410" s="78"/>
      <c r="AH410" s="78"/>
      <c r="AI410" s="78"/>
    </row>
    <row r="411" spans="1:35">
      <c r="A411" s="712" t="s">
        <v>1544</v>
      </c>
      <c r="B411" s="78" t="s">
        <v>831</v>
      </c>
      <c r="C411" s="78" t="s">
        <v>4339</v>
      </c>
      <c r="D411" s="78" t="s">
        <v>4317</v>
      </c>
      <c r="E411" s="78"/>
      <c r="F411" s="78"/>
      <c r="G411" s="78"/>
      <c r="H411" s="78">
        <v>2</v>
      </c>
      <c r="I411" s="78"/>
      <c r="J411" s="78"/>
      <c r="K411" s="78"/>
      <c r="L411" s="78"/>
      <c r="M411" s="91" t="s">
        <v>1545</v>
      </c>
      <c r="N411" s="91"/>
      <c r="O411" s="712">
        <v>21</v>
      </c>
      <c r="P411" s="91">
        <v>679457</v>
      </c>
      <c r="Q411" s="91">
        <v>140480</v>
      </c>
      <c r="R411" s="702">
        <v>40455</v>
      </c>
      <c r="S411" s="91"/>
      <c r="T411" s="91"/>
      <c r="U411" s="91"/>
      <c r="V411" s="91"/>
      <c r="W411" s="78"/>
      <c r="X411" s="78"/>
      <c r="Y411" s="78"/>
      <c r="Z411" s="78"/>
      <c r="AA411" s="78"/>
      <c r="AB411" s="78"/>
      <c r="AC411" s="78"/>
      <c r="AD411" s="78"/>
      <c r="AE411" s="78"/>
      <c r="AF411" s="78"/>
      <c r="AG411" s="78"/>
      <c r="AH411" s="78"/>
      <c r="AI411" s="78"/>
    </row>
    <row r="412" spans="1:35">
      <c r="A412" s="712" t="s">
        <v>1544</v>
      </c>
      <c r="B412" s="78" t="s">
        <v>858</v>
      </c>
      <c r="C412" s="78" t="s">
        <v>4638</v>
      </c>
      <c r="D412" s="78" t="s">
        <v>4639</v>
      </c>
      <c r="E412" s="78"/>
      <c r="F412" s="78"/>
      <c r="G412" s="78"/>
      <c r="H412" s="78">
        <v>2</v>
      </c>
      <c r="I412" s="78"/>
      <c r="J412" s="78"/>
      <c r="K412" s="78"/>
      <c r="L412" s="78"/>
      <c r="M412" s="179" t="s">
        <v>1545</v>
      </c>
      <c r="N412" s="91"/>
      <c r="O412" s="712">
        <v>21</v>
      </c>
      <c r="P412" s="91">
        <v>679457</v>
      </c>
      <c r="Q412" s="91">
        <v>140480</v>
      </c>
      <c r="R412" s="702">
        <v>40455</v>
      </c>
      <c r="S412" s="91"/>
      <c r="T412" s="91"/>
      <c r="U412" s="91"/>
      <c r="V412" s="91"/>
      <c r="W412" s="78"/>
      <c r="X412" s="78"/>
      <c r="Y412" s="78"/>
      <c r="Z412" s="78"/>
      <c r="AA412" s="78"/>
      <c r="AB412" s="78"/>
      <c r="AC412" s="78"/>
      <c r="AD412" s="78"/>
      <c r="AE412" s="78"/>
      <c r="AF412" s="78"/>
      <c r="AG412" s="78"/>
      <c r="AH412" s="78"/>
      <c r="AI412" s="78"/>
    </row>
    <row r="413" spans="1:35">
      <c r="A413" s="712" t="s">
        <v>1544</v>
      </c>
      <c r="B413" s="327" t="s">
        <v>789</v>
      </c>
      <c r="C413" s="327" t="s">
        <v>4298</v>
      </c>
      <c r="D413" s="327" t="s">
        <v>4299</v>
      </c>
      <c r="E413" s="327"/>
      <c r="F413" s="78"/>
      <c r="G413" s="78"/>
      <c r="H413" s="78">
        <v>2</v>
      </c>
      <c r="I413" s="78">
        <v>2</v>
      </c>
      <c r="J413" s="78"/>
      <c r="K413" s="78"/>
      <c r="L413" s="78"/>
      <c r="M413" s="91" t="s">
        <v>1545</v>
      </c>
      <c r="N413" s="91"/>
      <c r="O413" s="712">
        <v>21</v>
      </c>
      <c r="P413" s="91">
        <v>679457</v>
      </c>
      <c r="Q413" s="91">
        <v>140480</v>
      </c>
      <c r="R413" s="702">
        <v>40455</v>
      </c>
      <c r="S413" s="91"/>
      <c r="T413" s="91"/>
      <c r="U413" s="91"/>
      <c r="V413" s="91"/>
      <c r="W413" s="78"/>
      <c r="X413" s="78"/>
      <c r="Y413" s="78"/>
      <c r="Z413" s="78"/>
      <c r="AA413" s="78"/>
      <c r="AB413" s="78"/>
      <c r="AC413" s="78"/>
      <c r="AD413" s="78"/>
      <c r="AE413" s="78"/>
      <c r="AF413" s="78"/>
      <c r="AG413" s="78"/>
      <c r="AH413" s="78"/>
      <c r="AI413" s="78"/>
    </row>
    <row r="414" spans="1:35">
      <c r="A414" s="712" t="s">
        <v>1544</v>
      </c>
      <c r="B414" s="327" t="s">
        <v>815</v>
      </c>
      <c r="C414" s="327" t="s">
        <v>4344</v>
      </c>
      <c r="D414" s="327" t="s">
        <v>4345</v>
      </c>
      <c r="E414" s="78"/>
      <c r="F414" s="78"/>
      <c r="G414" s="78"/>
      <c r="H414" s="78">
        <v>23</v>
      </c>
      <c r="I414" s="78">
        <v>23</v>
      </c>
      <c r="J414" s="78"/>
      <c r="K414" s="78"/>
      <c r="L414" s="78"/>
      <c r="M414" s="91" t="s">
        <v>1545</v>
      </c>
      <c r="N414" s="91"/>
      <c r="O414" s="712">
        <v>21</v>
      </c>
      <c r="P414" s="91">
        <v>679457</v>
      </c>
      <c r="Q414" s="91">
        <v>140480</v>
      </c>
      <c r="R414" s="702">
        <v>40455</v>
      </c>
      <c r="S414" s="91"/>
      <c r="T414" s="91"/>
      <c r="U414" s="91"/>
      <c r="V414" s="91"/>
      <c r="W414" s="78"/>
      <c r="X414" s="78"/>
      <c r="Y414" s="78"/>
      <c r="Z414" s="78"/>
      <c r="AA414" s="78"/>
      <c r="AB414" s="78"/>
      <c r="AC414" s="78"/>
      <c r="AD414" s="78"/>
      <c r="AE414" s="78"/>
      <c r="AF414" s="78"/>
      <c r="AG414" s="78"/>
      <c r="AH414" s="78"/>
      <c r="AI414" s="78"/>
    </row>
    <row r="415" spans="1:35">
      <c r="A415" s="712" t="s">
        <v>1544</v>
      </c>
      <c r="B415" s="327" t="s">
        <v>816</v>
      </c>
      <c r="C415" s="327" t="s">
        <v>4306</v>
      </c>
      <c r="D415" s="327" t="s">
        <v>4307</v>
      </c>
      <c r="E415" s="78"/>
      <c r="F415" s="78"/>
      <c r="G415" s="78"/>
      <c r="H415" s="78">
        <v>11</v>
      </c>
      <c r="I415" s="78"/>
      <c r="J415" s="78"/>
      <c r="K415" s="78"/>
      <c r="L415" s="78"/>
      <c r="M415" s="91" t="s">
        <v>1545</v>
      </c>
      <c r="N415" s="91"/>
      <c r="O415" s="712">
        <v>21</v>
      </c>
      <c r="P415" s="91">
        <v>679457</v>
      </c>
      <c r="Q415" s="91">
        <v>140480</v>
      </c>
      <c r="R415" s="702">
        <v>40455</v>
      </c>
      <c r="S415" s="91"/>
      <c r="T415" s="91"/>
      <c r="U415" s="91"/>
      <c r="V415" s="91"/>
      <c r="W415" s="78"/>
      <c r="X415" s="78"/>
      <c r="Y415" s="78"/>
      <c r="Z415" s="78"/>
      <c r="AA415" s="78"/>
      <c r="AB415" s="78"/>
      <c r="AC415" s="78"/>
      <c r="AD415" s="78"/>
      <c r="AE415" s="78"/>
      <c r="AF415" s="78"/>
      <c r="AG415" s="78"/>
      <c r="AH415" s="78"/>
      <c r="AI415" s="78"/>
    </row>
    <row r="416" spans="1:35">
      <c r="A416" s="712" t="s">
        <v>1544</v>
      </c>
      <c r="B416" s="327" t="s">
        <v>820</v>
      </c>
      <c r="C416" s="327" t="s">
        <v>4346</v>
      </c>
      <c r="D416" s="327" t="s">
        <v>4347</v>
      </c>
      <c r="E416" s="78"/>
      <c r="F416" s="78"/>
      <c r="G416" s="78"/>
      <c r="H416" s="78">
        <v>79</v>
      </c>
      <c r="I416" s="78">
        <v>30</v>
      </c>
      <c r="J416" s="78"/>
      <c r="K416" s="78"/>
      <c r="L416" s="489" t="s">
        <v>4651</v>
      </c>
      <c r="M416" s="91" t="s">
        <v>1545</v>
      </c>
      <c r="N416" s="91"/>
      <c r="O416" s="712">
        <v>21</v>
      </c>
      <c r="P416" s="91">
        <v>679457</v>
      </c>
      <c r="Q416" s="91">
        <v>140480</v>
      </c>
      <c r="R416" s="702">
        <v>40455</v>
      </c>
      <c r="S416" s="91"/>
      <c r="T416" s="91"/>
      <c r="U416" s="91"/>
      <c r="V416" s="91"/>
      <c r="W416" s="78"/>
      <c r="X416" s="78"/>
      <c r="Y416" s="78"/>
      <c r="Z416" s="78"/>
      <c r="AA416" s="78"/>
      <c r="AB416" s="78"/>
      <c r="AC416" s="78"/>
      <c r="AD416" s="78"/>
      <c r="AE416" s="78"/>
      <c r="AF416" s="78"/>
      <c r="AG416" s="78"/>
      <c r="AH416" s="78"/>
      <c r="AI416" s="78"/>
    </row>
    <row r="417" spans="1:35">
      <c r="A417" s="712" t="s">
        <v>1544</v>
      </c>
      <c r="B417" s="327" t="s">
        <v>850</v>
      </c>
      <c r="C417" s="327" t="s">
        <v>4312</v>
      </c>
      <c r="D417" s="327" t="s">
        <v>4309</v>
      </c>
      <c r="E417" s="78"/>
      <c r="F417" s="78"/>
      <c r="G417" s="78"/>
      <c r="H417" s="78">
        <v>10</v>
      </c>
      <c r="I417" s="78"/>
      <c r="J417" s="78"/>
      <c r="K417" s="78"/>
      <c r="L417" s="78"/>
      <c r="M417" s="91" t="s">
        <v>1545</v>
      </c>
      <c r="N417" s="91"/>
      <c r="O417" s="712">
        <v>21</v>
      </c>
      <c r="P417" s="91">
        <v>679457</v>
      </c>
      <c r="Q417" s="91">
        <v>140480</v>
      </c>
      <c r="R417" s="702">
        <v>40455</v>
      </c>
      <c r="S417" s="91"/>
      <c r="T417" s="91"/>
      <c r="U417" s="91"/>
      <c r="V417" s="91"/>
      <c r="W417" s="78"/>
      <c r="X417" s="78"/>
      <c r="Y417" s="78"/>
      <c r="Z417" s="78"/>
      <c r="AA417" s="78"/>
      <c r="AB417" s="78"/>
      <c r="AC417" s="78"/>
      <c r="AD417" s="78"/>
      <c r="AE417" s="78"/>
      <c r="AF417" s="78"/>
      <c r="AG417" s="78"/>
      <c r="AH417" s="78"/>
      <c r="AI417" s="78"/>
    </row>
    <row r="418" spans="1:35">
      <c r="A418" s="712" t="s">
        <v>1544</v>
      </c>
      <c r="B418" s="327" t="s">
        <v>864</v>
      </c>
      <c r="C418" s="327" t="s">
        <v>4322</v>
      </c>
      <c r="D418" s="78"/>
      <c r="E418" s="78"/>
      <c r="F418" s="78"/>
      <c r="G418" s="78"/>
      <c r="H418" s="78">
        <v>2</v>
      </c>
      <c r="I418" s="78"/>
      <c r="J418" s="78"/>
      <c r="K418" s="78"/>
      <c r="L418" s="78"/>
      <c r="M418" s="91" t="s">
        <v>1545</v>
      </c>
      <c r="N418" s="91"/>
      <c r="O418" s="712">
        <v>21</v>
      </c>
      <c r="P418" s="91">
        <v>679457</v>
      </c>
      <c r="Q418" s="91">
        <v>140480</v>
      </c>
      <c r="R418" s="702">
        <v>40455</v>
      </c>
      <c r="S418" s="91"/>
      <c r="T418" s="91"/>
      <c r="U418" s="91"/>
      <c r="V418" s="91"/>
      <c r="W418" s="78"/>
      <c r="X418" s="78"/>
      <c r="Y418" s="78"/>
      <c r="Z418" s="78"/>
      <c r="AA418" s="78"/>
      <c r="AB418" s="78"/>
      <c r="AC418" s="78"/>
      <c r="AD418" s="78"/>
      <c r="AE418" s="78"/>
      <c r="AF418" s="78"/>
      <c r="AG418" s="78"/>
      <c r="AH418" s="78"/>
      <c r="AI418" s="78"/>
    </row>
    <row r="419" spans="1:35">
      <c r="A419" s="712" t="s">
        <v>1544</v>
      </c>
      <c r="B419" s="78" t="s">
        <v>869</v>
      </c>
      <c r="C419" s="78" t="s">
        <v>4640</v>
      </c>
      <c r="D419" s="78" t="s">
        <v>4641</v>
      </c>
      <c r="E419" s="78"/>
      <c r="F419" s="78"/>
      <c r="G419" s="78"/>
      <c r="H419" s="78">
        <v>1</v>
      </c>
      <c r="I419" s="78"/>
      <c r="J419" s="78"/>
      <c r="K419" s="78"/>
      <c r="L419" s="78"/>
      <c r="M419" s="91" t="s">
        <v>1545</v>
      </c>
      <c r="N419" s="91"/>
      <c r="O419" s="712">
        <v>21</v>
      </c>
      <c r="P419" s="91">
        <v>679457</v>
      </c>
      <c r="Q419" s="91">
        <v>140480</v>
      </c>
      <c r="R419" s="702">
        <v>40455</v>
      </c>
      <c r="S419" s="91"/>
      <c r="T419" s="91"/>
      <c r="U419" s="91"/>
      <c r="V419" s="91"/>
      <c r="W419" s="78"/>
      <c r="X419" s="78"/>
      <c r="Y419" s="78"/>
      <c r="Z419" s="78"/>
      <c r="AA419" s="78"/>
      <c r="AB419" s="78"/>
      <c r="AC419" s="78"/>
      <c r="AD419" s="78"/>
      <c r="AE419" s="78"/>
      <c r="AF419" s="78"/>
      <c r="AG419" s="78"/>
      <c r="AH419" s="78"/>
      <c r="AI419" s="78"/>
    </row>
    <row r="420" spans="1:35">
      <c r="A420" s="712" t="s">
        <v>1544</v>
      </c>
      <c r="B420" s="78" t="s">
        <v>880</v>
      </c>
      <c r="C420" s="78" t="s">
        <v>4411</v>
      </c>
      <c r="D420" s="78"/>
      <c r="E420" s="78"/>
      <c r="F420" s="78"/>
      <c r="G420" s="78"/>
      <c r="H420" s="78">
        <v>17</v>
      </c>
      <c r="I420" s="78"/>
      <c r="J420" s="78"/>
      <c r="K420" s="78"/>
      <c r="L420" s="78"/>
      <c r="M420" s="91" t="s">
        <v>1545</v>
      </c>
      <c r="N420" s="91"/>
      <c r="O420" s="712">
        <v>21</v>
      </c>
      <c r="P420" s="91">
        <v>679457</v>
      </c>
      <c r="Q420" s="91">
        <v>140480</v>
      </c>
      <c r="R420" s="702">
        <v>40455</v>
      </c>
      <c r="S420" s="91"/>
      <c r="T420" s="91"/>
      <c r="U420" s="91"/>
      <c r="V420" s="91"/>
      <c r="W420" s="78"/>
      <c r="X420" s="78"/>
      <c r="Y420" s="78"/>
      <c r="Z420" s="78"/>
      <c r="AA420" s="78"/>
      <c r="AB420" s="78"/>
      <c r="AC420" s="78"/>
      <c r="AD420" s="78"/>
      <c r="AE420" s="78"/>
      <c r="AF420" s="78"/>
      <c r="AG420" s="78"/>
      <c r="AH420" s="78"/>
      <c r="AI420" s="78"/>
    </row>
    <row r="421" spans="1:35">
      <c r="A421" s="712" t="s">
        <v>1544</v>
      </c>
      <c r="B421" s="78" t="s">
        <v>113</v>
      </c>
      <c r="C421" s="78" t="s">
        <v>4353</v>
      </c>
      <c r="D421" s="78" t="s">
        <v>4354</v>
      </c>
      <c r="E421" s="78"/>
      <c r="F421" s="78"/>
      <c r="G421" s="78"/>
      <c r="H421" s="78">
        <v>28</v>
      </c>
      <c r="I421" s="78"/>
      <c r="J421" s="78"/>
      <c r="K421" s="78"/>
      <c r="L421" s="78"/>
      <c r="M421" s="91" t="s">
        <v>1545</v>
      </c>
      <c r="N421" s="91"/>
      <c r="O421" s="712">
        <v>21</v>
      </c>
      <c r="P421" s="91">
        <v>679457</v>
      </c>
      <c r="Q421" s="91">
        <v>140480</v>
      </c>
      <c r="R421" s="702">
        <v>40455</v>
      </c>
      <c r="S421" s="91"/>
      <c r="T421" s="91"/>
      <c r="U421" s="91"/>
      <c r="V421" s="91"/>
      <c r="W421" s="78"/>
      <c r="X421" s="78"/>
      <c r="Y421" s="78"/>
      <c r="Z421" s="78"/>
      <c r="AA421" s="78"/>
      <c r="AB421" s="78"/>
      <c r="AC421" s="78"/>
      <c r="AD421" s="78"/>
      <c r="AE421" s="78"/>
      <c r="AF421" s="78"/>
      <c r="AG421" s="78"/>
      <c r="AH421" s="78"/>
      <c r="AI421" s="78"/>
    </row>
    <row r="422" spans="1:35">
      <c r="A422" s="712" t="s">
        <v>1544</v>
      </c>
      <c r="B422" s="78" t="s">
        <v>113</v>
      </c>
      <c r="C422" s="78" t="s">
        <v>4353</v>
      </c>
      <c r="D422" s="78" t="s">
        <v>4354</v>
      </c>
      <c r="H422" s="78">
        <v>25</v>
      </c>
      <c r="I422">
        <v>25</v>
      </c>
      <c r="J422" s="78">
        <v>2</v>
      </c>
      <c r="L422" s="147" t="s">
        <v>4412</v>
      </c>
      <c r="M422" s="91" t="s">
        <v>1545</v>
      </c>
      <c r="N422" s="91"/>
      <c r="O422" s="712">
        <v>21</v>
      </c>
      <c r="P422" s="91">
        <v>679457</v>
      </c>
      <c r="Q422" s="91">
        <v>140480</v>
      </c>
      <c r="R422" s="702">
        <v>40455</v>
      </c>
      <c r="S422" s="91"/>
      <c r="T422" s="91">
        <v>1</v>
      </c>
      <c r="U422" s="91">
        <v>1</v>
      </c>
      <c r="V422" s="91"/>
      <c r="W422" s="78"/>
      <c r="X422" s="78"/>
      <c r="Y422" s="78"/>
      <c r="Z422" s="78"/>
      <c r="AA422" s="78"/>
      <c r="AB422" s="78"/>
      <c r="AC422" s="78"/>
      <c r="AD422" s="78"/>
      <c r="AE422" s="78"/>
      <c r="AF422" s="78"/>
      <c r="AG422" s="78"/>
      <c r="AH422" s="78"/>
      <c r="AI422" s="78"/>
    </row>
    <row r="423" spans="1:35">
      <c r="A423" s="712" t="s">
        <v>1544</v>
      </c>
      <c r="B423" s="78" t="s">
        <v>921</v>
      </c>
      <c r="C423" s="78" t="s">
        <v>4506</v>
      </c>
      <c r="D423" s="78" t="s">
        <v>4507</v>
      </c>
      <c r="E423" s="78"/>
      <c r="F423" s="78"/>
      <c r="G423" s="78"/>
      <c r="H423" s="78">
        <v>22</v>
      </c>
      <c r="I423" s="78">
        <v>6</v>
      </c>
      <c r="J423" s="78"/>
      <c r="K423" s="78"/>
      <c r="L423" s="78"/>
      <c r="M423" s="91" t="s">
        <v>1545</v>
      </c>
      <c r="N423" s="91"/>
      <c r="O423" s="712">
        <v>21</v>
      </c>
      <c r="P423" s="91">
        <v>679457</v>
      </c>
      <c r="Q423" s="91">
        <v>140480</v>
      </c>
      <c r="R423" s="702">
        <v>40455</v>
      </c>
      <c r="S423" s="91"/>
      <c r="T423" s="91"/>
      <c r="U423" s="91"/>
      <c r="V423" s="91"/>
      <c r="W423" s="78"/>
      <c r="X423" s="78"/>
      <c r="Y423" s="78"/>
      <c r="Z423" s="78"/>
      <c r="AA423" s="78"/>
      <c r="AB423" s="78"/>
      <c r="AC423" s="78"/>
      <c r="AD423" s="78"/>
      <c r="AE423" s="78"/>
      <c r="AF423" s="78"/>
      <c r="AG423" s="78"/>
      <c r="AH423" s="78"/>
      <c r="AI423" s="78"/>
    </row>
    <row r="424" spans="1:35">
      <c r="A424" s="712" t="s">
        <v>1544</v>
      </c>
      <c r="B424" s="78" t="s">
        <v>942</v>
      </c>
      <c r="C424" s="78" t="s">
        <v>4416</v>
      </c>
      <c r="D424" s="78" t="s">
        <v>4417</v>
      </c>
      <c r="E424" s="78"/>
      <c r="F424" s="78"/>
      <c r="G424" s="78"/>
      <c r="H424" s="78">
        <v>1</v>
      </c>
      <c r="I424" s="78"/>
      <c r="J424" s="78"/>
      <c r="K424" s="78"/>
      <c r="L424" s="78"/>
      <c r="M424" s="91" t="s">
        <v>1545</v>
      </c>
      <c r="N424" s="91"/>
      <c r="O424" s="712">
        <v>21</v>
      </c>
      <c r="P424" s="91">
        <v>679457</v>
      </c>
      <c r="Q424" s="91">
        <v>140480</v>
      </c>
      <c r="R424" s="702">
        <v>40455</v>
      </c>
      <c r="S424" s="91"/>
      <c r="T424" s="91"/>
      <c r="U424" s="91"/>
      <c r="V424" s="91"/>
      <c r="W424" s="78"/>
      <c r="X424" s="78"/>
      <c r="Y424" s="78"/>
      <c r="Z424" s="78"/>
      <c r="AA424" s="78"/>
      <c r="AB424" s="78"/>
      <c r="AC424" s="78"/>
      <c r="AD424" s="78"/>
      <c r="AE424" s="78"/>
      <c r="AF424" s="78"/>
      <c r="AG424" s="78"/>
      <c r="AH424" s="78"/>
      <c r="AI424" s="78"/>
    </row>
    <row r="425" spans="1:35">
      <c r="A425" s="712" t="s">
        <v>1544</v>
      </c>
      <c r="B425" s="78" t="s">
        <v>1006</v>
      </c>
      <c r="C425" s="78" t="s">
        <v>4368</v>
      </c>
      <c r="D425" s="78" t="s">
        <v>4334</v>
      </c>
      <c r="E425" s="78"/>
      <c r="F425" s="78"/>
      <c r="G425" s="78"/>
      <c r="H425" s="78">
        <v>2</v>
      </c>
      <c r="I425" s="78"/>
      <c r="J425" s="78"/>
      <c r="K425" s="78"/>
      <c r="L425" s="78"/>
      <c r="M425" s="91" t="s">
        <v>1545</v>
      </c>
      <c r="N425" s="91"/>
      <c r="O425" s="712">
        <v>21</v>
      </c>
      <c r="P425" s="91">
        <v>679457</v>
      </c>
      <c r="Q425" s="91">
        <v>140480</v>
      </c>
      <c r="R425" s="702">
        <v>40455</v>
      </c>
      <c r="S425" s="91"/>
      <c r="T425" s="91"/>
      <c r="U425" s="91"/>
      <c r="V425" s="91"/>
      <c r="W425" s="78"/>
      <c r="X425" s="78"/>
      <c r="Y425" s="78"/>
      <c r="Z425" s="78"/>
      <c r="AA425" s="78"/>
      <c r="AB425" s="78"/>
      <c r="AC425" s="78"/>
      <c r="AD425" s="78"/>
      <c r="AE425" s="78"/>
      <c r="AF425" s="78"/>
      <c r="AG425" s="78"/>
      <c r="AH425" s="78"/>
      <c r="AI425" s="78"/>
    </row>
    <row r="426" spans="1:35">
      <c r="A426" s="712" t="s">
        <v>1544</v>
      </c>
      <c r="B426" s="78" t="s">
        <v>1181</v>
      </c>
      <c r="C426" s="78" t="s">
        <v>4494</v>
      </c>
      <c r="D426" s="78" t="s">
        <v>4495</v>
      </c>
      <c r="E426" s="78"/>
      <c r="F426" s="78"/>
      <c r="G426" s="78"/>
      <c r="H426" s="78">
        <v>6</v>
      </c>
      <c r="I426" s="78"/>
      <c r="J426" s="78"/>
      <c r="K426" s="78"/>
      <c r="L426" s="78"/>
      <c r="M426" s="91" t="s">
        <v>1545</v>
      </c>
      <c r="N426" s="91"/>
      <c r="O426" s="712">
        <v>21</v>
      </c>
      <c r="P426" s="91">
        <v>679457</v>
      </c>
      <c r="Q426" s="91">
        <v>140480</v>
      </c>
      <c r="R426" s="702">
        <v>40455</v>
      </c>
      <c r="S426" s="91"/>
      <c r="T426" s="91"/>
      <c r="U426" s="91"/>
      <c r="V426" s="91"/>
      <c r="W426" s="78"/>
      <c r="X426" s="78"/>
      <c r="Y426" s="78"/>
      <c r="Z426" s="78"/>
      <c r="AA426" s="78"/>
      <c r="AB426" s="78"/>
      <c r="AC426" s="78"/>
      <c r="AD426" s="78"/>
      <c r="AE426" s="78"/>
      <c r="AF426" s="78"/>
      <c r="AG426" s="78"/>
      <c r="AH426" s="78"/>
      <c r="AI426" s="78"/>
    </row>
    <row r="427" spans="1:35">
      <c r="A427" s="712" t="s">
        <v>1544</v>
      </c>
      <c r="B427" s="78" t="s">
        <v>1294</v>
      </c>
      <c r="C427" s="78" t="s">
        <v>4393</v>
      </c>
      <c r="D427" s="78" t="s">
        <v>4394</v>
      </c>
      <c r="E427" s="78"/>
      <c r="F427" s="78"/>
      <c r="G427" s="78"/>
      <c r="H427" s="78">
        <v>25</v>
      </c>
      <c r="I427" s="78"/>
      <c r="J427" s="78">
        <v>1</v>
      </c>
      <c r="K427" s="78"/>
      <c r="L427" s="78"/>
      <c r="M427" s="91" t="s">
        <v>1545</v>
      </c>
      <c r="N427" s="91"/>
      <c r="O427" s="712">
        <v>21</v>
      </c>
      <c r="P427" s="91">
        <v>679457</v>
      </c>
      <c r="Q427" s="91">
        <v>140480</v>
      </c>
      <c r="R427" s="702">
        <v>40455</v>
      </c>
      <c r="S427" s="91"/>
      <c r="T427" s="91">
        <v>1</v>
      </c>
      <c r="U427" s="91"/>
      <c r="V427" s="91"/>
      <c r="W427" s="78"/>
      <c r="X427" s="78"/>
      <c r="Y427" s="78"/>
      <c r="Z427" s="78"/>
      <c r="AA427" s="78"/>
      <c r="AB427" s="78"/>
      <c r="AC427" s="78"/>
      <c r="AD427" s="78"/>
      <c r="AE427" s="78"/>
      <c r="AF427" s="78"/>
      <c r="AG427" s="78"/>
      <c r="AH427" s="78"/>
      <c r="AI427" s="78"/>
    </row>
    <row r="428" spans="1:35">
      <c r="A428" s="720" t="s">
        <v>1544</v>
      </c>
      <c r="B428" s="695" t="s">
        <v>1301</v>
      </c>
      <c r="C428" s="695" t="s">
        <v>4535</v>
      </c>
      <c r="D428" s="695" t="s">
        <v>4536</v>
      </c>
      <c r="E428" s="695"/>
      <c r="F428" s="695"/>
      <c r="G428" s="695"/>
      <c r="H428" s="695">
        <v>4</v>
      </c>
      <c r="I428" s="695"/>
      <c r="J428" s="695"/>
      <c r="K428" s="695"/>
      <c r="L428" s="695"/>
      <c r="M428" s="443" t="s">
        <v>1545</v>
      </c>
      <c r="N428" s="443"/>
      <c r="O428" s="720">
        <v>21</v>
      </c>
      <c r="P428" s="443">
        <v>679457</v>
      </c>
      <c r="Q428" s="443">
        <v>140480</v>
      </c>
      <c r="R428" s="696">
        <v>40455</v>
      </c>
      <c r="S428" s="443"/>
      <c r="T428" s="443"/>
      <c r="U428" s="443"/>
      <c r="V428" s="443"/>
      <c r="W428" s="695"/>
      <c r="X428" s="695"/>
      <c r="Y428" s="695"/>
      <c r="Z428" s="695"/>
      <c r="AA428" s="695"/>
      <c r="AB428" s="695"/>
      <c r="AC428" s="695"/>
      <c r="AD428" s="695"/>
      <c r="AE428" s="695"/>
      <c r="AF428" s="695"/>
      <c r="AG428" s="695"/>
      <c r="AH428" s="695"/>
      <c r="AI428" s="695"/>
    </row>
    <row r="429" spans="1:35" ht="25.5">
      <c r="A429" t="s">
        <v>1550</v>
      </c>
      <c r="B429" s="717" t="s">
        <v>635</v>
      </c>
      <c r="C429" s="721" t="s">
        <v>4329</v>
      </c>
      <c r="D429" s="700"/>
      <c r="E429" s="78"/>
      <c r="F429" s="78"/>
      <c r="G429" s="78"/>
      <c r="H429" s="78">
        <v>1</v>
      </c>
      <c r="I429" s="78">
        <v>1</v>
      </c>
      <c r="J429" s="78"/>
      <c r="K429" s="78"/>
      <c r="L429" s="78" t="s">
        <v>4652</v>
      </c>
      <c r="M429" t="s">
        <v>1551</v>
      </c>
      <c r="P429">
        <v>6700920</v>
      </c>
      <c r="Q429">
        <v>1470760</v>
      </c>
      <c r="R429" s="115">
        <v>40457</v>
      </c>
      <c r="W429" s="78"/>
      <c r="X429" s="78"/>
      <c r="Y429" s="78"/>
      <c r="Z429" s="78"/>
      <c r="AA429" s="78"/>
      <c r="AB429" s="78"/>
      <c r="AC429" s="78"/>
      <c r="AD429" s="78"/>
      <c r="AE429" s="78"/>
      <c r="AF429" s="78"/>
      <c r="AG429" s="78"/>
      <c r="AH429" s="78"/>
      <c r="AI429" s="78"/>
    </row>
    <row r="430" spans="1:35">
      <c r="A430" t="s">
        <v>1550</v>
      </c>
      <c r="B430" s="78" t="s">
        <v>692</v>
      </c>
      <c r="C430" s="78" t="s">
        <v>4333</v>
      </c>
      <c r="D430" s="78" t="s">
        <v>4334</v>
      </c>
      <c r="E430" s="78"/>
      <c r="F430" s="78"/>
      <c r="G430" s="78"/>
      <c r="H430" s="78">
        <v>26</v>
      </c>
      <c r="I430" s="78">
        <v>15</v>
      </c>
      <c r="J430" s="78">
        <v>1</v>
      </c>
      <c r="K430" s="78"/>
      <c r="L430" s="78" t="s">
        <v>4653</v>
      </c>
      <c r="M430" t="s">
        <v>1551</v>
      </c>
      <c r="P430">
        <v>6700920</v>
      </c>
      <c r="Q430">
        <v>1470760</v>
      </c>
      <c r="R430" s="115">
        <v>40457</v>
      </c>
      <c r="U430">
        <v>1</v>
      </c>
      <c r="W430" s="78"/>
      <c r="X430" s="78"/>
      <c r="Y430" s="78"/>
      <c r="Z430" s="78"/>
      <c r="AA430" s="78"/>
      <c r="AB430" s="78"/>
      <c r="AC430" s="78"/>
      <c r="AD430" s="78"/>
      <c r="AE430" s="78"/>
      <c r="AF430" s="78"/>
      <c r="AG430" s="78"/>
      <c r="AH430" s="78"/>
      <c r="AI430" s="78"/>
    </row>
    <row r="431" spans="1:35">
      <c r="A431" t="s">
        <v>1550</v>
      </c>
      <c r="B431" s="78" t="s">
        <v>831</v>
      </c>
      <c r="C431" s="78" t="s">
        <v>4339</v>
      </c>
      <c r="D431" s="78" t="s">
        <v>4317</v>
      </c>
      <c r="E431" s="78"/>
      <c r="F431" s="78"/>
      <c r="G431" s="78"/>
      <c r="H431" s="78">
        <v>3</v>
      </c>
      <c r="I431" s="78"/>
      <c r="J431" s="78"/>
      <c r="K431" s="78"/>
      <c r="L431" s="78"/>
      <c r="M431" t="s">
        <v>1551</v>
      </c>
      <c r="P431">
        <v>6700920</v>
      </c>
      <c r="Q431">
        <v>1470760</v>
      </c>
      <c r="R431" s="115">
        <v>40457</v>
      </c>
      <c r="W431" s="78"/>
      <c r="X431" s="78"/>
      <c r="Y431" s="78"/>
      <c r="Z431" s="78"/>
      <c r="AA431" s="78"/>
      <c r="AB431" s="78"/>
      <c r="AC431" s="78"/>
      <c r="AD431" s="78"/>
      <c r="AE431" s="78"/>
      <c r="AF431" s="78"/>
      <c r="AG431" s="78"/>
      <c r="AH431" s="78"/>
      <c r="AI431" s="78"/>
    </row>
    <row r="432" spans="1:35">
      <c r="A432" t="s">
        <v>1550</v>
      </c>
      <c r="B432" s="327" t="s">
        <v>789</v>
      </c>
      <c r="C432" s="327" t="s">
        <v>4298</v>
      </c>
      <c r="D432" s="327" t="s">
        <v>4299</v>
      </c>
      <c r="E432" s="78"/>
      <c r="F432" s="78"/>
      <c r="G432" s="78"/>
      <c r="H432" s="78">
        <v>12</v>
      </c>
      <c r="I432" s="78"/>
      <c r="J432" s="78">
        <v>1</v>
      </c>
      <c r="K432" s="78"/>
      <c r="L432" s="78"/>
      <c r="M432" t="s">
        <v>1551</v>
      </c>
      <c r="P432">
        <v>6700920</v>
      </c>
      <c r="Q432">
        <v>1470760</v>
      </c>
      <c r="R432" s="115">
        <v>40457</v>
      </c>
      <c r="W432" s="78"/>
      <c r="X432" s="78"/>
      <c r="Y432" s="78">
        <v>1</v>
      </c>
      <c r="Z432" s="78"/>
      <c r="AA432" s="78"/>
      <c r="AB432" s="78"/>
      <c r="AC432" s="78"/>
      <c r="AD432" s="78"/>
      <c r="AE432" s="78"/>
      <c r="AF432" s="78"/>
      <c r="AG432" s="78"/>
      <c r="AH432" s="78"/>
      <c r="AI432" s="78"/>
    </row>
    <row r="433" spans="1:35">
      <c r="A433" t="s">
        <v>1550</v>
      </c>
      <c r="B433" s="327" t="s">
        <v>791</v>
      </c>
      <c r="C433" s="327" t="s">
        <v>4300</v>
      </c>
      <c r="D433" s="327" t="s">
        <v>4301</v>
      </c>
      <c r="E433" s="78"/>
      <c r="F433" s="78"/>
      <c r="G433" s="78"/>
      <c r="H433" s="78">
        <v>10</v>
      </c>
      <c r="I433" s="78"/>
      <c r="J433" s="78">
        <v>1</v>
      </c>
      <c r="K433" s="78"/>
      <c r="L433" s="78"/>
      <c r="M433" t="s">
        <v>1551</v>
      </c>
      <c r="P433">
        <v>6700920</v>
      </c>
      <c r="Q433">
        <v>1470760</v>
      </c>
      <c r="R433" s="115">
        <v>40457</v>
      </c>
      <c r="W433" s="78"/>
      <c r="X433" s="78"/>
      <c r="Y433" s="78">
        <v>1</v>
      </c>
      <c r="Z433" s="78"/>
      <c r="AA433" s="78"/>
      <c r="AB433" s="78"/>
      <c r="AC433" s="78"/>
      <c r="AD433" s="78"/>
      <c r="AE433" s="78"/>
      <c r="AF433" s="78"/>
      <c r="AG433" s="78"/>
      <c r="AH433" s="78"/>
      <c r="AI433" s="78"/>
    </row>
    <row r="434" spans="1:35">
      <c r="A434" t="s">
        <v>1550</v>
      </c>
      <c r="B434" s="327" t="s">
        <v>807</v>
      </c>
      <c r="C434" s="327" t="s">
        <v>4302</v>
      </c>
      <c r="D434" s="327" t="s">
        <v>4303</v>
      </c>
      <c r="E434" s="78"/>
      <c r="F434" s="78"/>
      <c r="G434" s="78"/>
      <c r="H434" s="78">
        <v>1</v>
      </c>
      <c r="I434" s="78"/>
      <c r="J434" s="78">
        <v>1</v>
      </c>
      <c r="K434" s="78"/>
      <c r="L434" s="78"/>
      <c r="M434" t="s">
        <v>1551</v>
      </c>
      <c r="P434">
        <v>6700920</v>
      </c>
      <c r="Q434">
        <v>1470760</v>
      </c>
      <c r="R434" s="115">
        <v>40457</v>
      </c>
      <c r="U434">
        <v>1</v>
      </c>
      <c r="W434" s="78"/>
      <c r="X434" s="78"/>
      <c r="Y434" s="78"/>
      <c r="Z434" s="78"/>
      <c r="AA434" s="78"/>
      <c r="AB434" s="78"/>
      <c r="AC434" s="78"/>
      <c r="AD434" s="78"/>
      <c r="AE434" s="78"/>
      <c r="AF434" s="78"/>
      <c r="AG434" s="78"/>
      <c r="AH434" s="78"/>
      <c r="AI434" s="78"/>
    </row>
    <row r="435" spans="1:35">
      <c r="A435" t="s">
        <v>1550</v>
      </c>
      <c r="B435" s="327" t="s">
        <v>806</v>
      </c>
      <c r="C435" s="327" t="s">
        <v>4304</v>
      </c>
      <c r="D435" s="327" t="s">
        <v>4305</v>
      </c>
      <c r="E435" s="78"/>
      <c r="F435" s="78"/>
      <c r="G435" s="78"/>
      <c r="H435" s="78">
        <v>3</v>
      </c>
      <c r="I435" s="78"/>
      <c r="J435" s="78"/>
      <c r="K435" s="78"/>
      <c r="L435" s="78"/>
      <c r="M435" t="s">
        <v>1551</v>
      </c>
      <c r="P435">
        <v>6700920</v>
      </c>
      <c r="Q435">
        <v>1470760</v>
      </c>
      <c r="R435" s="115">
        <v>40457</v>
      </c>
      <c r="W435" s="78"/>
      <c r="X435" s="78"/>
      <c r="Y435" s="78"/>
      <c r="Z435" s="78"/>
      <c r="AA435" s="78"/>
      <c r="AB435" s="78"/>
      <c r="AC435" s="78"/>
      <c r="AD435" s="78"/>
      <c r="AE435" s="78"/>
      <c r="AF435" s="78"/>
      <c r="AG435" s="78"/>
      <c r="AH435" s="78"/>
      <c r="AI435" s="78"/>
    </row>
    <row r="436" spans="1:35">
      <c r="A436" t="s">
        <v>1550</v>
      </c>
      <c r="B436" s="327" t="s">
        <v>815</v>
      </c>
      <c r="C436" s="327" t="s">
        <v>4344</v>
      </c>
      <c r="D436" s="327" t="s">
        <v>4345</v>
      </c>
      <c r="E436" s="78"/>
      <c r="F436" s="78"/>
      <c r="G436" s="78"/>
      <c r="H436" s="78">
        <v>33</v>
      </c>
      <c r="I436" s="78"/>
      <c r="J436" s="78"/>
      <c r="K436" s="78"/>
      <c r="L436" s="78"/>
      <c r="M436" t="s">
        <v>1551</v>
      </c>
      <c r="P436">
        <v>6700920</v>
      </c>
      <c r="Q436">
        <v>1470760</v>
      </c>
      <c r="R436" s="115">
        <v>40457</v>
      </c>
      <c r="W436" s="78"/>
      <c r="X436" s="78"/>
      <c r="Y436" s="78"/>
      <c r="Z436" s="78"/>
      <c r="AA436" s="78"/>
      <c r="AB436" s="78"/>
      <c r="AC436" s="78"/>
      <c r="AD436" s="78"/>
      <c r="AE436" s="78"/>
      <c r="AF436" s="78"/>
      <c r="AG436" s="78"/>
      <c r="AH436" s="78"/>
      <c r="AI436" s="78"/>
    </row>
    <row r="437" spans="1:35">
      <c r="A437" t="s">
        <v>1550</v>
      </c>
      <c r="B437" s="327" t="s">
        <v>816</v>
      </c>
      <c r="C437" s="327" t="s">
        <v>4306</v>
      </c>
      <c r="D437" s="327" t="s">
        <v>4307</v>
      </c>
      <c r="E437" s="78"/>
      <c r="F437" s="78"/>
      <c r="G437" s="78"/>
      <c r="H437" s="78">
        <v>18</v>
      </c>
      <c r="I437" s="78"/>
      <c r="J437" s="78">
        <v>2</v>
      </c>
      <c r="K437" s="78"/>
      <c r="L437" s="78"/>
      <c r="M437" t="s">
        <v>1551</v>
      </c>
      <c r="P437">
        <v>6700920</v>
      </c>
      <c r="Q437">
        <v>1470760</v>
      </c>
      <c r="R437" s="115">
        <v>40457</v>
      </c>
      <c r="T437">
        <v>2</v>
      </c>
      <c r="W437" s="78"/>
      <c r="X437" s="78"/>
      <c r="Y437" s="78"/>
      <c r="Z437" s="78"/>
      <c r="AA437" s="78"/>
      <c r="AB437" s="78"/>
      <c r="AC437" s="78"/>
      <c r="AD437" s="78"/>
      <c r="AE437" s="78"/>
      <c r="AF437" s="78"/>
      <c r="AG437" s="78"/>
      <c r="AH437" s="78"/>
      <c r="AI437" s="78"/>
    </row>
    <row r="438" spans="1:35">
      <c r="A438" t="s">
        <v>1550</v>
      </c>
      <c r="B438" s="327" t="s">
        <v>818</v>
      </c>
      <c r="C438" s="327" t="s">
        <v>4308</v>
      </c>
      <c r="D438" s="327" t="s">
        <v>4309</v>
      </c>
      <c r="E438" s="78"/>
      <c r="F438" s="78"/>
      <c r="G438" s="78"/>
      <c r="H438" s="78">
        <v>3</v>
      </c>
      <c r="I438" s="78"/>
      <c r="J438" s="78"/>
      <c r="K438" s="78"/>
      <c r="L438" s="78"/>
      <c r="M438" t="s">
        <v>1551</v>
      </c>
      <c r="P438">
        <v>6700920</v>
      </c>
      <c r="Q438">
        <v>1470760</v>
      </c>
      <c r="R438" s="115">
        <v>40457</v>
      </c>
      <c r="W438" s="78"/>
      <c r="X438" s="78"/>
      <c r="Y438" s="78"/>
      <c r="Z438" s="78"/>
      <c r="AA438" s="78"/>
      <c r="AB438" s="78"/>
      <c r="AC438" s="78"/>
      <c r="AD438" s="78"/>
      <c r="AE438" s="78"/>
      <c r="AF438" s="78"/>
      <c r="AG438" s="78"/>
      <c r="AH438" s="78"/>
      <c r="AI438" s="78"/>
    </row>
    <row r="439" spans="1:35">
      <c r="A439" t="s">
        <v>1550</v>
      </c>
      <c r="B439" s="327" t="s">
        <v>850</v>
      </c>
      <c r="C439" s="327" t="s">
        <v>4312</v>
      </c>
      <c r="D439" s="327" t="s">
        <v>4309</v>
      </c>
      <c r="E439" s="78"/>
      <c r="F439" s="78"/>
      <c r="G439" s="78"/>
      <c r="H439" s="78">
        <v>25</v>
      </c>
      <c r="I439" s="78"/>
      <c r="J439" s="78"/>
      <c r="K439" s="78"/>
      <c r="L439" s="78"/>
      <c r="M439" t="s">
        <v>1551</v>
      </c>
      <c r="P439">
        <v>6700920</v>
      </c>
      <c r="Q439">
        <v>1470760</v>
      </c>
      <c r="R439" s="115">
        <v>40457</v>
      </c>
      <c r="W439" s="78"/>
      <c r="X439" s="78"/>
      <c r="Y439" s="78"/>
      <c r="Z439" s="78"/>
      <c r="AA439" s="78"/>
      <c r="AB439" s="78"/>
      <c r="AC439" s="78"/>
      <c r="AD439" s="78"/>
      <c r="AE439" s="78"/>
      <c r="AF439" s="78"/>
      <c r="AG439" s="78"/>
      <c r="AH439" s="78"/>
      <c r="AI439" s="78"/>
    </row>
    <row r="440" spans="1:35">
      <c r="A440" t="s">
        <v>1550</v>
      </c>
      <c r="B440" s="327" t="s">
        <v>852</v>
      </c>
      <c r="C440" s="327" t="s">
        <v>4654</v>
      </c>
      <c r="D440" s="327" t="s">
        <v>4655</v>
      </c>
      <c r="E440" s="78"/>
      <c r="F440" s="78"/>
      <c r="G440" s="78"/>
      <c r="H440" s="78">
        <v>3</v>
      </c>
      <c r="I440" s="78"/>
      <c r="J440" s="78">
        <v>2</v>
      </c>
      <c r="K440" s="78"/>
      <c r="L440" s="78"/>
      <c r="M440" t="s">
        <v>1551</v>
      </c>
      <c r="P440">
        <v>6700920</v>
      </c>
      <c r="Q440">
        <v>1470760</v>
      </c>
      <c r="R440" s="115">
        <v>40457</v>
      </c>
      <c r="T440">
        <v>1</v>
      </c>
      <c r="U440">
        <v>1</v>
      </c>
      <c r="W440" s="78"/>
      <c r="X440" s="78"/>
      <c r="Y440" s="78"/>
      <c r="Z440" s="78"/>
      <c r="AA440" s="78"/>
      <c r="AB440" s="78"/>
      <c r="AC440" s="78"/>
      <c r="AD440" s="78"/>
      <c r="AE440" s="78"/>
      <c r="AF440" s="78"/>
      <c r="AG440" s="78"/>
      <c r="AH440" s="78"/>
      <c r="AI440" s="78"/>
    </row>
    <row r="441" spans="1:35">
      <c r="A441" t="s">
        <v>1550</v>
      </c>
      <c r="B441" s="327" t="s">
        <v>864</v>
      </c>
      <c r="C441" s="327" t="s">
        <v>4322</v>
      </c>
      <c r="D441" s="78"/>
      <c r="E441" s="78"/>
      <c r="F441" s="78"/>
      <c r="G441" s="78"/>
      <c r="H441" s="78">
        <v>21</v>
      </c>
      <c r="I441" s="78"/>
      <c r="J441" s="78"/>
      <c r="K441" s="78"/>
      <c r="L441" s="489" t="s">
        <v>4656</v>
      </c>
      <c r="M441" t="s">
        <v>1551</v>
      </c>
      <c r="P441">
        <v>6700920</v>
      </c>
      <c r="Q441">
        <v>1470760</v>
      </c>
      <c r="R441" s="115">
        <v>40457</v>
      </c>
      <c r="W441" s="78"/>
      <c r="X441" s="78"/>
      <c r="Y441" s="78"/>
      <c r="Z441" s="78"/>
      <c r="AA441" s="78"/>
      <c r="AB441" s="78"/>
      <c r="AC441" s="78"/>
      <c r="AD441" s="78"/>
      <c r="AE441" s="78"/>
      <c r="AF441" s="78"/>
      <c r="AG441" s="78"/>
      <c r="AH441" s="78"/>
      <c r="AI441" s="78"/>
    </row>
    <row r="442" spans="1:35">
      <c r="A442" t="s">
        <v>1550</v>
      </c>
      <c r="B442" s="78" t="s">
        <v>859</v>
      </c>
      <c r="C442" s="78" t="s">
        <v>4657</v>
      </c>
      <c r="D442" s="78" t="s">
        <v>4343</v>
      </c>
      <c r="E442" s="78" t="s">
        <v>4658</v>
      </c>
      <c r="F442" s="78" t="s">
        <v>4659</v>
      </c>
      <c r="G442" s="78" t="s">
        <v>4660</v>
      </c>
      <c r="H442" s="78">
        <v>1</v>
      </c>
      <c r="I442" s="78"/>
      <c r="J442" s="78"/>
      <c r="K442" s="78"/>
      <c r="L442" s="78"/>
      <c r="M442" t="s">
        <v>1551</v>
      </c>
      <c r="P442">
        <v>6700920</v>
      </c>
      <c r="Q442">
        <v>1470760</v>
      </c>
      <c r="R442" s="115">
        <v>40457</v>
      </c>
      <c r="W442" s="78"/>
      <c r="X442" s="78"/>
      <c r="Y442" s="78"/>
      <c r="Z442" s="78"/>
      <c r="AA442" s="78"/>
      <c r="AB442" s="78"/>
      <c r="AC442" s="78"/>
      <c r="AD442" s="78"/>
      <c r="AE442" s="78"/>
      <c r="AF442" s="78"/>
      <c r="AG442" s="78"/>
      <c r="AH442" s="78"/>
      <c r="AI442" s="78"/>
    </row>
    <row r="443" spans="1:35">
      <c r="A443" t="s">
        <v>1550</v>
      </c>
      <c r="B443" s="78" t="s">
        <v>113</v>
      </c>
      <c r="C443" s="78" t="s">
        <v>4353</v>
      </c>
      <c r="D443" s="78" t="s">
        <v>4354</v>
      </c>
      <c r="E443" s="78"/>
      <c r="F443" s="78"/>
      <c r="G443" s="78"/>
      <c r="H443" s="78">
        <v>5</v>
      </c>
      <c r="I443" s="78"/>
      <c r="J443" s="78"/>
      <c r="K443" s="78"/>
      <c r="L443" s="78"/>
      <c r="M443" t="s">
        <v>1551</v>
      </c>
      <c r="P443">
        <v>6700920</v>
      </c>
      <c r="Q443">
        <v>1470760</v>
      </c>
      <c r="R443" s="115">
        <v>40457</v>
      </c>
      <c r="W443" s="78"/>
      <c r="X443" s="78"/>
      <c r="Y443" s="78"/>
      <c r="Z443" s="78"/>
      <c r="AA443" s="78"/>
      <c r="AB443" s="78"/>
      <c r="AC443" s="78"/>
      <c r="AD443" s="78"/>
      <c r="AE443" s="78"/>
      <c r="AF443" s="78"/>
      <c r="AG443" s="78"/>
      <c r="AH443" s="78"/>
      <c r="AI443" s="78"/>
    </row>
    <row r="444" spans="1:35">
      <c r="A444" t="s">
        <v>1550</v>
      </c>
      <c r="B444" s="78" t="s">
        <v>883</v>
      </c>
      <c r="C444" s="78" t="s">
        <v>4313</v>
      </c>
      <c r="D444" s="78" t="s">
        <v>4314</v>
      </c>
      <c r="E444" s="78"/>
      <c r="F444" s="78"/>
      <c r="G444" s="78"/>
      <c r="H444" s="78">
        <v>8</v>
      </c>
      <c r="I444" s="78"/>
      <c r="J444" s="78"/>
      <c r="K444" s="78"/>
      <c r="L444" s="78"/>
      <c r="M444" t="s">
        <v>1551</v>
      </c>
      <c r="P444">
        <v>6700920</v>
      </c>
      <c r="Q444">
        <v>1470760</v>
      </c>
      <c r="R444" s="115">
        <v>40457</v>
      </c>
      <c r="W444" s="78"/>
      <c r="X444" s="78"/>
      <c r="Y444" s="78"/>
      <c r="Z444" s="78"/>
      <c r="AA444" s="78"/>
      <c r="AB444" s="78"/>
      <c r="AC444" s="78"/>
      <c r="AD444" s="78"/>
      <c r="AE444" s="78"/>
      <c r="AF444" s="78"/>
      <c r="AG444" s="78"/>
      <c r="AH444" s="78"/>
      <c r="AI444" s="78"/>
    </row>
    <row r="445" spans="1:35">
      <c r="A445" t="s">
        <v>1550</v>
      </c>
      <c r="B445" s="78" t="s">
        <v>891</v>
      </c>
      <c r="C445" s="78" t="s">
        <v>4661</v>
      </c>
      <c r="D445" s="78" t="s">
        <v>4526</v>
      </c>
      <c r="E445" s="78"/>
      <c r="F445" s="78"/>
      <c r="G445" s="78"/>
      <c r="H445" s="78">
        <v>12</v>
      </c>
      <c r="I445" s="78"/>
      <c r="J445" s="78"/>
      <c r="K445" s="78"/>
      <c r="L445" s="78"/>
      <c r="M445" t="s">
        <v>1551</v>
      </c>
      <c r="P445">
        <v>6700920</v>
      </c>
      <c r="Q445">
        <v>1470760</v>
      </c>
      <c r="R445" s="115">
        <v>40457</v>
      </c>
      <c r="W445" s="78"/>
      <c r="X445" s="78"/>
      <c r="Y445" s="78"/>
      <c r="Z445" s="78"/>
      <c r="AA445" s="78"/>
      <c r="AB445" s="78"/>
      <c r="AC445" s="78"/>
      <c r="AD445" s="78"/>
      <c r="AE445" s="78"/>
      <c r="AF445" s="78"/>
      <c r="AG445" s="78"/>
      <c r="AH445" s="78"/>
      <c r="AI445" s="78"/>
    </row>
    <row r="446" spans="1:35">
      <c r="A446" t="s">
        <v>1550</v>
      </c>
      <c r="B446" s="78" t="s">
        <v>956</v>
      </c>
      <c r="C446" s="78" t="s">
        <v>4356</v>
      </c>
      <c r="D446" s="78"/>
      <c r="E446" s="78"/>
      <c r="F446" s="78"/>
      <c r="G446" s="78"/>
      <c r="H446" s="78">
        <v>2</v>
      </c>
      <c r="I446" s="78"/>
      <c r="J446" s="78"/>
      <c r="K446" s="78"/>
      <c r="L446" s="489" t="s">
        <v>4662</v>
      </c>
      <c r="M446" t="s">
        <v>1551</v>
      </c>
      <c r="P446">
        <v>6700920</v>
      </c>
      <c r="Q446">
        <v>1470760</v>
      </c>
      <c r="R446" s="115">
        <v>40457</v>
      </c>
      <c r="W446" s="78"/>
      <c r="X446" s="78"/>
      <c r="Y446" s="78"/>
      <c r="Z446" s="78"/>
      <c r="AA446" s="78"/>
      <c r="AB446" s="78"/>
      <c r="AC446" s="78"/>
      <c r="AD446" s="78"/>
      <c r="AE446" s="78"/>
      <c r="AF446" s="78"/>
      <c r="AG446" s="78"/>
      <c r="AH446" s="78"/>
      <c r="AI446" s="78"/>
    </row>
    <row r="447" spans="1:35">
      <c r="A447" s="443" t="s">
        <v>1550</v>
      </c>
      <c r="B447" s="695" t="s">
        <v>1294</v>
      </c>
      <c r="C447" s="695" t="s">
        <v>4393</v>
      </c>
      <c r="D447" s="695" t="s">
        <v>4394</v>
      </c>
      <c r="E447" s="695"/>
      <c r="F447" s="695"/>
      <c r="G447" s="695"/>
      <c r="H447" s="695">
        <v>300</v>
      </c>
      <c r="I447" s="695"/>
      <c r="J447" s="78">
        <v>1</v>
      </c>
      <c r="K447" s="695"/>
      <c r="L447" s="695"/>
      <c r="M447" s="443" t="s">
        <v>1551</v>
      </c>
      <c r="N447" s="443"/>
      <c r="O447" s="443"/>
      <c r="P447" s="443">
        <v>6700920</v>
      </c>
      <c r="Q447" s="443">
        <v>1470760</v>
      </c>
      <c r="R447" s="696">
        <v>40457</v>
      </c>
      <c r="S447" s="443"/>
      <c r="T447" s="443"/>
      <c r="U447" s="443">
        <v>1</v>
      </c>
      <c r="V447" s="443"/>
      <c r="W447" s="695"/>
      <c r="X447" s="695"/>
      <c r="Y447" s="695"/>
      <c r="Z447" s="695"/>
      <c r="AA447" s="695"/>
      <c r="AB447" s="695"/>
      <c r="AC447" s="695"/>
      <c r="AD447" s="695"/>
      <c r="AE447" s="695"/>
      <c r="AF447" s="695"/>
      <c r="AG447" s="695"/>
      <c r="AH447" s="695"/>
      <c r="AI447" s="695"/>
    </row>
    <row r="448" spans="1:35">
      <c r="A448" s="91" t="s">
        <v>1554</v>
      </c>
      <c r="B448" s="700" t="s">
        <v>619</v>
      </c>
      <c r="C448" s="700" t="s">
        <v>4421</v>
      </c>
      <c r="D448" s="700"/>
      <c r="E448" s="78"/>
      <c r="F448" s="78"/>
      <c r="G448" s="78"/>
      <c r="H448" s="78">
        <v>2</v>
      </c>
      <c r="I448" s="78"/>
      <c r="J448" s="78"/>
      <c r="K448" s="78"/>
      <c r="L448" s="489" t="s">
        <v>4663</v>
      </c>
      <c r="M448" s="91" t="s">
        <v>1555</v>
      </c>
      <c r="N448" s="91"/>
      <c r="O448" s="91"/>
      <c r="P448" s="91">
        <v>6832298</v>
      </c>
      <c r="Q448" s="91">
        <v>1345948</v>
      </c>
      <c r="R448" s="702">
        <v>40455</v>
      </c>
      <c r="S448" s="78"/>
      <c r="T448" s="78"/>
      <c r="U448" s="78"/>
      <c r="V448" s="78"/>
      <c r="W448" s="78"/>
      <c r="X448" s="78"/>
      <c r="Y448" s="78"/>
      <c r="Z448" s="78"/>
      <c r="AA448" s="78"/>
      <c r="AB448" s="78"/>
      <c r="AC448" s="78"/>
      <c r="AD448" s="78"/>
      <c r="AE448" s="78"/>
      <c r="AF448" s="78"/>
      <c r="AG448" s="78"/>
      <c r="AH448" s="78"/>
      <c r="AI448" s="78"/>
    </row>
    <row r="449" spans="1:35" ht="25.5">
      <c r="A449" t="s">
        <v>1554</v>
      </c>
      <c r="B449" s="489" t="s">
        <v>635</v>
      </c>
      <c r="C449" s="697" t="s">
        <v>4329</v>
      </c>
      <c r="D449" s="78"/>
      <c r="E449" s="78"/>
      <c r="F449" s="78"/>
      <c r="G449" s="78"/>
      <c r="H449" s="78">
        <v>20</v>
      </c>
      <c r="I449" s="78"/>
      <c r="J449" s="78">
        <v>1</v>
      </c>
      <c r="K449" s="78"/>
      <c r="L449" s="78"/>
      <c r="M449" t="s">
        <v>1555</v>
      </c>
      <c r="P449">
        <v>6832298</v>
      </c>
      <c r="Q449">
        <v>1345948</v>
      </c>
      <c r="R449" s="115">
        <v>40455</v>
      </c>
      <c r="W449" s="78"/>
      <c r="X449" s="78"/>
      <c r="Y449" s="78"/>
      <c r="Z449" s="78"/>
      <c r="AA449" s="78"/>
      <c r="AB449" s="78"/>
      <c r="AC449" s="78"/>
      <c r="AD449" s="78">
        <v>1</v>
      </c>
      <c r="AE449" s="78"/>
      <c r="AF449" s="78"/>
      <c r="AG449" s="78"/>
      <c r="AH449" s="78"/>
      <c r="AI449" s="78"/>
    </row>
    <row r="450" spans="1:35">
      <c r="A450" s="91" t="s">
        <v>1554</v>
      </c>
      <c r="B450" s="78" t="s">
        <v>637</v>
      </c>
      <c r="C450" s="78" t="s">
        <v>4552</v>
      </c>
      <c r="D450" s="78" t="s">
        <v>4462</v>
      </c>
      <c r="E450" s="78" t="s">
        <v>1346</v>
      </c>
      <c r="F450" s="78" t="s">
        <v>4664</v>
      </c>
      <c r="G450" s="78" t="s">
        <v>4665</v>
      </c>
      <c r="H450" s="78">
        <v>159</v>
      </c>
      <c r="I450" s="78"/>
      <c r="J450" s="78">
        <v>13</v>
      </c>
      <c r="K450" s="78"/>
      <c r="L450" s="78"/>
      <c r="M450" s="91" t="s">
        <v>1555</v>
      </c>
      <c r="N450" s="91"/>
      <c r="O450" s="91"/>
      <c r="P450" s="91">
        <v>6832298</v>
      </c>
      <c r="Q450" s="91">
        <v>1345948</v>
      </c>
      <c r="R450" s="702">
        <v>40455</v>
      </c>
      <c r="S450" s="91"/>
      <c r="T450" s="78">
        <v>12</v>
      </c>
      <c r="U450" s="78">
        <v>1</v>
      </c>
      <c r="V450" s="91"/>
      <c r="W450" s="78"/>
      <c r="X450" s="78"/>
      <c r="Y450" s="78"/>
      <c r="Z450" s="78"/>
      <c r="AA450" s="78"/>
      <c r="AB450" s="78"/>
      <c r="AC450" s="78"/>
      <c r="AD450" s="78"/>
      <c r="AE450" s="78"/>
      <c r="AF450" s="78"/>
      <c r="AG450" s="78"/>
      <c r="AH450" s="78"/>
      <c r="AI450" s="78"/>
    </row>
    <row r="451" spans="1:35">
      <c r="A451" s="91" t="s">
        <v>1554</v>
      </c>
      <c r="B451" s="78" t="s">
        <v>682</v>
      </c>
      <c r="C451" s="78" t="s">
        <v>4424</v>
      </c>
      <c r="D451" s="78" t="s">
        <v>4425</v>
      </c>
      <c r="E451" s="78"/>
      <c r="F451" s="78"/>
      <c r="G451" s="78"/>
      <c r="H451" s="78">
        <v>7</v>
      </c>
      <c r="I451" s="78"/>
      <c r="J451" s="78"/>
      <c r="K451" s="78"/>
      <c r="L451" s="78"/>
      <c r="M451" s="91" t="s">
        <v>1555</v>
      </c>
      <c r="N451" s="91"/>
      <c r="O451" s="91"/>
      <c r="P451" s="91">
        <v>6832298</v>
      </c>
      <c r="Q451" s="91">
        <v>1345948</v>
      </c>
      <c r="R451" s="702">
        <v>40455</v>
      </c>
      <c r="S451" s="91"/>
      <c r="T451" s="91"/>
      <c r="U451" s="91"/>
      <c r="V451" s="91"/>
      <c r="W451" s="78"/>
      <c r="X451" s="78"/>
      <c r="Y451" s="78"/>
      <c r="Z451" s="78"/>
      <c r="AA451" s="78"/>
      <c r="AB451" s="78"/>
      <c r="AC451" s="78"/>
      <c r="AD451" s="78"/>
      <c r="AE451" s="78"/>
      <c r="AF451" s="78"/>
      <c r="AG451" s="78"/>
      <c r="AH451" s="78"/>
      <c r="AI451" s="78"/>
    </row>
    <row r="452" spans="1:35">
      <c r="A452" s="91" t="s">
        <v>1554</v>
      </c>
      <c r="B452" s="78" t="s">
        <v>681</v>
      </c>
      <c r="C452" s="78" t="s">
        <v>4330</v>
      </c>
      <c r="D452" s="78"/>
      <c r="E452" s="78"/>
      <c r="F452" s="78"/>
      <c r="G452" s="78"/>
      <c r="H452" s="78">
        <v>1</v>
      </c>
      <c r="I452" s="78"/>
      <c r="J452" s="78"/>
      <c r="K452" s="78"/>
      <c r="L452" s="78"/>
      <c r="M452" s="91" t="s">
        <v>1555</v>
      </c>
      <c r="N452" s="91"/>
      <c r="O452" s="91"/>
      <c r="P452" s="91">
        <v>6832298</v>
      </c>
      <c r="Q452" s="91">
        <v>1345948</v>
      </c>
      <c r="R452" s="702">
        <v>40455</v>
      </c>
      <c r="S452" s="78"/>
      <c r="T452" s="78"/>
      <c r="U452" s="78"/>
      <c r="V452" s="78"/>
      <c r="W452" s="78"/>
      <c r="X452" s="78"/>
      <c r="Y452" s="78"/>
      <c r="Z452" s="78"/>
      <c r="AA452" s="78"/>
      <c r="AB452" s="78"/>
      <c r="AC452" s="78"/>
      <c r="AD452" s="78"/>
      <c r="AE452" s="78"/>
      <c r="AF452" s="78"/>
      <c r="AG452" s="78"/>
      <c r="AH452" s="78"/>
      <c r="AI452" s="78"/>
    </row>
    <row r="453" spans="1:35">
      <c r="A453" s="91" t="s">
        <v>1554</v>
      </c>
      <c r="B453" s="78" t="s">
        <v>685</v>
      </c>
      <c r="C453" s="78" t="s">
        <v>4318</v>
      </c>
      <c r="D453" s="489" t="s">
        <v>4319</v>
      </c>
      <c r="E453" s="78"/>
      <c r="F453" s="78"/>
      <c r="G453" s="78"/>
      <c r="H453" s="78">
        <v>2</v>
      </c>
      <c r="I453" s="78"/>
      <c r="J453" s="78"/>
      <c r="K453" s="78"/>
      <c r="L453" s="78"/>
      <c r="M453" s="91" t="s">
        <v>1555</v>
      </c>
      <c r="N453" s="91"/>
      <c r="O453" s="91"/>
      <c r="P453" s="91">
        <v>6832298</v>
      </c>
      <c r="Q453" s="91">
        <v>1345948</v>
      </c>
      <c r="R453" s="702">
        <v>40455</v>
      </c>
      <c r="S453" s="78"/>
      <c r="T453" s="78"/>
      <c r="U453" s="78"/>
      <c r="V453" s="78"/>
      <c r="W453" s="78"/>
      <c r="X453" s="78"/>
      <c r="Y453" s="78"/>
      <c r="Z453" s="78"/>
      <c r="AA453" s="78"/>
      <c r="AB453" s="78"/>
      <c r="AC453" s="78"/>
      <c r="AD453" s="78"/>
      <c r="AE453" s="78"/>
      <c r="AF453" s="78"/>
      <c r="AG453" s="78"/>
      <c r="AH453" s="78"/>
      <c r="AI453" s="78"/>
    </row>
    <row r="454" spans="1:35">
      <c r="A454" s="91" t="s">
        <v>1554</v>
      </c>
      <c r="B454" s="78" t="s">
        <v>692</v>
      </c>
      <c r="C454" s="78" t="s">
        <v>4333</v>
      </c>
      <c r="D454" s="78" t="s">
        <v>4334</v>
      </c>
      <c r="E454" s="78"/>
      <c r="F454" s="78"/>
      <c r="G454" s="78"/>
      <c r="H454" s="78">
        <v>8</v>
      </c>
      <c r="I454" s="78"/>
      <c r="J454" s="78"/>
      <c r="K454" s="78"/>
      <c r="L454" s="78"/>
      <c r="M454" s="91" t="s">
        <v>1555</v>
      </c>
      <c r="N454" s="91"/>
      <c r="O454" s="91"/>
      <c r="P454" s="91">
        <v>6832298</v>
      </c>
      <c r="Q454" s="91">
        <v>1345948</v>
      </c>
      <c r="R454" s="702">
        <v>40455</v>
      </c>
      <c r="S454" s="91"/>
      <c r="T454" s="91"/>
      <c r="U454" s="91"/>
      <c r="V454" s="91"/>
      <c r="W454" s="78"/>
      <c r="X454" s="78"/>
      <c r="Y454" s="78"/>
      <c r="Z454" s="78"/>
      <c r="AA454" s="78"/>
      <c r="AB454" s="78"/>
      <c r="AC454" s="78"/>
      <c r="AD454" s="78"/>
      <c r="AE454" s="78"/>
      <c r="AF454" s="78"/>
      <c r="AG454" s="78"/>
      <c r="AH454" s="78"/>
      <c r="AI454" s="78"/>
    </row>
    <row r="455" spans="1:35">
      <c r="A455" s="91" t="s">
        <v>1554</v>
      </c>
      <c r="B455" s="78" t="s">
        <v>722</v>
      </c>
      <c r="C455" s="78" t="s">
        <v>4666</v>
      </c>
      <c r="D455" s="78"/>
      <c r="E455" s="78"/>
      <c r="F455" s="78"/>
      <c r="G455" s="78"/>
      <c r="H455" s="78">
        <v>3</v>
      </c>
      <c r="I455" s="78">
        <v>3</v>
      </c>
      <c r="J455" s="78"/>
      <c r="K455" s="78"/>
      <c r="L455" s="489" t="s">
        <v>4667</v>
      </c>
      <c r="M455" s="91" t="s">
        <v>1555</v>
      </c>
      <c r="N455" s="91"/>
      <c r="O455" s="91"/>
      <c r="P455" s="91">
        <v>6832298</v>
      </c>
      <c r="Q455" s="91">
        <v>1345948</v>
      </c>
      <c r="R455" s="702">
        <v>40455</v>
      </c>
      <c r="S455" s="91"/>
      <c r="T455" s="91"/>
      <c r="U455" s="91"/>
      <c r="V455" s="91"/>
      <c r="W455" s="78"/>
      <c r="X455" s="78"/>
      <c r="Y455" s="78"/>
      <c r="Z455" s="78"/>
      <c r="AA455" s="78"/>
      <c r="AB455" s="78"/>
      <c r="AC455" s="78"/>
      <c r="AD455" s="78"/>
      <c r="AE455" s="78"/>
      <c r="AF455" s="78"/>
      <c r="AG455" s="78"/>
      <c r="AH455" s="78"/>
      <c r="AI455" s="78"/>
    </row>
    <row r="456" spans="1:35">
      <c r="A456" s="91" t="s">
        <v>1554</v>
      </c>
      <c r="B456" s="78" t="s">
        <v>770</v>
      </c>
      <c r="C456" s="78" t="s">
        <v>4668</v>
      </c>
      <c r="D456" s="78" t="s">
        <v>4669</v>
      </c>
      <c r="E456" s="78"/>
      <c r="F456" s="78"/>
      <c r="G456" s="78"/>
      <c r="H456" s="78">
        <v>70</v>
      </c>
      <c r="I456" s="78"/>
      <c r="J456" s="78"/>
      <c r="K456" s="78"/>
      <c r="L456" s="78"/>
      <c r="M456" s="91" t="s">
        <v>1555</v>
      </c>
      <c r="N456" s="91"/>
      <c r="O456" s="91"/>
      <c r="P456" s="91">
        <v>6832298</v>
      </c>
      <c r="Q456" s="91">
        <v>1345948</v>
      </c>
      <c r="R456" s="702">
        <v>40455</v>
      </c>
      <c r="S456" s="91"/>
      <c r="T456" s="91"/>
      <c r="U456" s="91"/>
      <c r="V456" s="91"/>
      <c r="W456" s="78"/>
      <c r="X456" s="78"/>
      <c r="Y456" s="78"/>
      <c r="Z456" s="78"/>
      <c r="AA456" s="78"/>
      <c r="AB456" s="78"/>
      <c r="AC456" s="78"/>
      <c r="AD456" s="78"/>
      <c r="AE456" s="78"/>
      <c r="AF456" s="78"/>
      <c r="AG456" s="78"/>
      <c r="AH456" s="78"/>
      <c r="AI456" s="78"/>
    </row>
    <row r="457" spans="1:35">
      <c r="A457" s="91" t="s">
        <v>1554</v>
      </c>
      <c r="B457" s="78" t="s">
        <v>779</v>
      </c>
      <c r="C457" s="78" t="s">
        <v>4670</v>
      </c>
      <c r="D457" s="78" t="s">
        <v>4671</v>
      </c>
      <c r="E457" s="78" t="s">
        <v>744</v>
      </c>
      <c r="F457" s="78" t="s">
        <v>4672</v>
      </c>
      <c r="G457" s="78" t="s">
        <v>4673</v>
      </c>
      <c r="H457" s="78">
        <v>2</v>
      </c>
      <c r="I457" s="78"/>
      <c r="J457" s="78"/>
      <c r="K457" s="78"/>
      <c r="L457" s="78"/>
      <c r="M457" s="91" t="s">
        <v>1555</v>
      </c>
      <c r="N457" s="91"/>
      <c r="O457" s="91"/>
      <c r="P457" s="91">
        <v>6832298</v>
      </c>
      <c r="Q457" s="91">
        <v>1345948</v>
      </c>
      <c r="R457" s="702">
        <v>40455</v>
      </c>
      <c r="S457" s="91"/>
      <c r="T457" s="91"/>
      <c r="U457" s="91"/>
      <c r="V457" s="91"/>
      <c r="W457" s="78"/>
      <c r="X457" s="78"/>
      <c r="Y457" s="78"/>
      <c r="Z457" s="78"/>
      <c r="AA457" s="78"/>
      <c r="AB457" s="78"/>
      <c r="AC457" s="78"/>
      <c r="AD457" s="78"/>
      <c r="AE457" s="78"/>
      <c r="AF457" s="78"/>
      <c r="AG457" s="78"/>
      <c r="AH457" s="78"/>
      <c r="AI457" s="78"/>
    </row>
    <row r="458" spans="1:35">
      <c r="A458" s="91" t="s">
        <v>1554</v>
      </c>
      <c r="B458" s="78" t="s">
        <v>854</v>
      </c>
      <c r="C458" s="78" t="s">
        <v>4566</v>
      </c>
      <c r="D458" s="78" t="s">
        <v>4674</v>
      </c>
      <c r="E458" s="78"/>
      <c r="F458" s="78"/>
      <c r="G458" s="78"/>
      <c r="H458" s="78">
        <v>1</v>
      </c>
      <c r="I458" s="78"/>
      <c r="J458" s="78"/>
      <c r="K458" s="78"/>
      <c r="L458" s="78"/>
      <c r="M458" s="91" t="s">
        <v>1555</v>
      </c>
      <c r="N458" s="91"/>
      <c r="O458" s="91"/>
      <c r="P458" s="91">
        <v>6832298</v>
      </c>
      <c r="Q458" s="91">
        <v>1345948</v>
      </c>
      <c r="R458" s="702">
        <v>40455</v>
      </c>
      <c r="S458" s="78"/>
      <c r="T458" s="78"/>
      <c r="U458" s="78"/>
      <c r="V458" s="78"/>
      <c r="W458" s="78"/>
      <c r="X458" s="78"/>
      <c r="Y458" s="78"/>
      <c r="Z458" s="78"/>
      <c r="AA458" s="78"/>
      <c r="AB458" s="78"/>
      <c r="AC458" s="78"/>
      <c r="AD458" s="78"/>
      <c r="AE458" s="78"/>
      <c r="AF458" s="78"/>
      <c r="AG458" s="78"/>
      <c r="AH458" s="78"/>
      <c r="AI458" s="78"/>
    </row>
    <row r="459" spans="1:35">
      <c r="A459" s="91" t="s">
        <v>1554</v>
      </c>
      <c r="B459" s="78" t="s">
        <v>858</v>
      </c>
      <c r="C459" s="78" t="s">
        <v>4638</v>
      </c>
      <c r="D459" s="78" t="s">
        <v>4639</v>
      </c>
      <c r="E459" s="78"/>
      <c r="F459" s="78"/>
      <c r="G459" s="78"/>
      <c r="H459" s="78">
        <v>2</v>
      </c>
      <c r="I459" s="78"/>
      <c r="J459" s="78"/>
      <c r="K459" s="78"/>
      <c r="L459" s="78"/>
      <c r="M459" s="91" t="s">
        <v>1555</v>
      </c>
      <c r="N459" s="91"/>
      <c r="O459" s="91"/>
      <c r="P459" s="91">
        <v>6832298</v>
      </c>
      <c r="Q459" s="91">
        <v>1345948</v>
      </c>
      <c r="R459" s="702">
        <v>40455</v>
      </c>
      <c r="S459" s="91"/>
      <c r="T459" s="91"/>
      <c r="U459" s="91"/>
      <c r="V459" s="91"/>
      <c r="W459" s="78"/>
      <c r="X459" s="78"/>
      <c r="Y459" s="78"/>
      <c r="Z459" s="78"/>
      <c r="AA459" s="78"/>
      <c r="AB459" s="78"/>
      <c r="AC459" s="78"/>
      <c r="AD459" s="78"/>
      <c r="AE459" s="78"/>
      <c r="AF459" s="78"/>
      <c r="AG459" s="78"/>
      <c r="AH459" s="78"/>
      <c r="AI459" s="78"/>
    </row>
    <row r="460" spans="1:35">
      <c r="A460" s="91" t="s">
        <v>1554</v>
      </c>
      <c r="B460" s="78" t="s">
        <v>840</v>
      </c>
      <c r="C460" s="78" t="s">
        <v>4435</v>
      </c>
      <c r="D460" s="78" t="s">
        <v>4436</v>
      </c>
      <c r="E460" s="78" t="s">
        <v>1097</v>
      </c>
      <c r="F460" s="78" t="s">
        <v>4568</v>
      </c>
      <c r="G460" s="78" t="s">
        <v>4383</v>
      </c>
      <c r="H460" s="78">
        <v>2</v>
      </c>
      <c r="I460" s="78"/>
      <c r="J460" s="78"/>
      <c r="K460" s="78"/>
      <c r="L460" s="78"/>
      <c r="M460" s="91" t="s">
        <v>1555</v>
      </c>
      <c r="N460" s="91"/>
      <c r="O460" s="91"/>
      <c r="P460" s="91">
        <v>6832298</v>
      </c>
      <c r="Q460" s="91">
        <v>1345948</v>
      </c>
      <c r="R460" s="702">
        <v>40455</v>
      </c>
      <c r="S460" s="91"/>
      <c r="T460" s="91"/>
      <c r="U460" s="91"/>
      <c r="V460" s="91"/>
      <c r="W460" s="78"/>
      <c r="X460" s="78"/>
      <c r="Y460" s="78"/>
      <c r="Z460" s="78"/>
      <c r="AA460" s="78"/>
      <c r="AB460" s="78"/>
      <c r="AC460" s="78"/>
      <c r="AD460" s="78"/>
      <c r="AE460" s="78"/>
      <c r="AF460" s="78"/>
      <c r="AG460" s="78"/>
      <c r="AH460" s="78"/>
      <c r="AI460" s="78"/>
    </row>
    <row r="461" spans="1:35">
      <c r="A461" s="91" t="s">
        <v>1554</v>
      </c>
      <c r="B461" s="327" t="s">
        <v>807</v>
      </c>
      <c r="C461" s="327" t="s">
        <v>4302</v>
      </c>
      <c r="D461" s="327" t="s">
        <v>4303</v>
      </c>
      <c r="E461" s="78"/>
      <c r="F461" s="78"/>
      <c r="G461" s="78"/>
      <c r="H461" s="78">
        <v>4</v>
      </c>
      <c r="I461" s="78"/>
      <c r="J461" s="78"/>
      <c r="K461" s="78"/>
      <c r="L461" s="78"/>
      <c r="M461" s="91" t="s">
        <v>1555</v>
      </c>
      <c r="N461" s="91"/>
      <c r="O461" s="91"/>
      <c r="P461" s="91">
        <v>6832298</v>
      </c>
      <c r="Q461" s="91">
        <v>1345948</v>
      </c>
      <c r="R461" s="702">
        <v>40455</v>
      </c>
      <c r="S461" s="78"/>
      <c r="T461" s="78"/>
      <c r="U461" s="78"/>
      <c r="V461" s="78"/>
      <c r="W461" s="78"/>
      <c r="X461" s="78"/>
      <c r="Y461" s="78"/>
      <c r="Z461" s="78"/>
      <c r="AA461" s="78"/>
      <c r="AB461" s="78"/>
      <c r="AC461" s="78"/>
      <c r="AD461" s="78"/>
      <c r="AE461" s="78"/>
      <c r="AF461" s="78"/>
      <c r="AG461" s="78"/>
      <c r="AH461" s="78"/>
      <c r="AI461" s="78"/>
    </row>
    <row r="462" spans="1:35">
      <c r="A462" s="91" t="s">
        <v>1554</v>
      </c>
      <c r="B462" s="327" t="s">
        <v>815</v>
      </c>
      <c r="C462" s="327" t="s">
        <v>4344</v>
      </c>
      <c r="D462" s="327" t="s">
        <v>4345</v>
      </c>
      <c r="E462" s="78"/>
      <c r="F462" s="78"/>
      <c r="G462" s="78"/>
      <c r="H462" s="78">
        <v>6</v>
      </c>
      <c r="I462" s="78">
        <v>6</v>
      </c>
      <c r="J462" s="78"/>
      <c r="K462" s="78"/>
      <c r="L462" s="489" t="s">
        <v>4675</v>
      </c>
      <c r="M462" s="91" t="s">
        <v>1555</v>
      </c>
      <c r="N462" s="91"/>
      <c r="O462" s="91"/>
      <c r="P462" s="91">
        <v>6832298</v>
      </c>
      <c r="Q462" s="91">
        <v>1345948</v>
      </c>
      <c r="R462" s="702">
        <v>40455</v>
      </c>
      <c r="S462" s="91"/>
      <c r="T462" s="91"/>
      <c r="U462" s="91"/>
      <c r="V462" s="91"/>
      <c r="W462" s="78"/>
      <c r="X462" s="78"/>
      <c r="Y462" s="78"/>
      <c r="Z462" s="78"/>
      <c r="AA462" s="78"/>
      <c r="AB462" s="78"/>
      <c r="AC462" s="78"/>
      <c r="AD462" s="78"/>
      <c r="AE462" s="78"/>
      <c r="AF462" s="78"/>
      <c r="AG462" s="78"/>
      <c r="AH462" s="78"/>
      <c r="AI462" s="78"/>
    </row>
    <row r="463" spans="1:35">
      <c r="A463" s="91" t="s">
        <v>1554</v>
      </c>
      <c r="B463" s="327" t="s">
        <v>820</v>
      </c>
      <c r="C463" s="327" t="s">
        <v>4346</v>
      </c>
      <c r="D463" s="327" t="s">
        <v>4347</v>
      </c>
      <c r="E463" s="78"/>
      <c r="F463" s="78"/>
      <c r="G463" s="78"/>
      <c r="H463" s="78">
        <v>3</v>
      </c>
      <c r="I463" s="78">
        <v>2</v>
      </c>
      <c r="J463" s="78"/>
      <c r="K463" s="78"/>
      <c r="L463" s="78"/>
      <c r="M463" s="91" t="s">
        <v>1555</v>
      </c>
      <c r="N463" s="91"/>
      <c r="O463" s="91"/>
      <c r="P463" s="91">
        <v>6832298</v>
      </c>
      <c r="Q463" s="91">
        <v>1345948</v>
      </c>
      <c r="R463" s="702">
        <v>40455</v>
      </c>
      <c r="S463" s="91"/>
      <c r="T463" s="91"/>
      <c r="U463" s="91"/>
      <c r="V463" s="91"/>
      <c r="W463" s="78"/>
      <c r="X463" s="78"/>
      <c r="Y463" s="78"/>
      <c r="Z463" s="78"/>
      <c r="AA463" s="78"/>
      <c r="AB463" s="78"/>
      <c r="AC463" s="78"/>
      <c r="AD463" s="78"/>
      <c r="AE463" s="78"/>
      <c r="AF463" s="78"/>
      <c r="AG463" s="78"/>
      <c r="AH463" s="78"/>
      <c r="AI463" s="78"/>
    </row>
    <row r="464" spans="1:35">
      <c r="A464" s="91" t="s">
        <v>1554</v>
      </c>
      <c r="B464" s="327" t="s">
        <v>822</v>
      </c>
      <c r="C464" s="327" t="s">
        <v>4676</v>
      </c>
      <c r="D464" s="327" t="s">
        <v>4478</v>
      </c>
      <c r="E464" s="78"/>
      <c r="F464" s="78"/>
      <c r="G464" s="78"/>
      <c r="H464" s="78">
        <v>10</v>
      </c>
      <c r="I464" s="78"/>
      <c r="J464" s="78"/>
      <c r="K464" s="78"/>
      <c r="L464" s="78"/>
      <c r="M464" s="91" t="s">
        <v>1555</v>
      </c>
      <c r="N464" s="91"/>
      <c r="O464" s="91"/>
      <c r="P464" s="91">
        <v>6832298</v>
      </c>
      <c r="Q464" s="91">
        <v>1345948</v>
      </c>
      <c r="R464" s="702">
        <v>40455</v>
      </c>
      <c r="S464" s="78"/>
      <c r="T464" s="78"/>
      <c r="U464" s="78"/>
      <c r="V464" s="78"/>
      <c r="W464" s="78"/>
      <c r="X464" s="78"/>
      <c r="Y464" s="78"/>
      <c r="Z464" s="78"/>
      <c r="AA464" s="78"/>
      <c r="AB464" s="78"/>
      <c r="AC464" s="78"/>
      <c r="AD464" s="78"/>
      <c r="AE464" s="78"/>
      <c r="AF464" s="78"/>
      <c r="AG464" s="78"/>
      <c r="AH464" s="78"/>
      <c r="AI464" s="78"/>
    </row>
    <row r="465" spans="1:35">
      <c r="A465" s="91" t="s">
        <v>1554</v>
      </c>
      <c r="B465" s="327" t="s">
        <v>853</v>
      </c>
      <c r="C465" s="327" t="s">
        <v>4455</v>
      </c>
      <c r="D465" s="327" t="s">
        <v>4354</v>
      </c>
      <c r="E465" s="78"/>
      <c r="F465" s="78"/>
      <c r="G465" s="78"/>
      <c r="H465" s="78">
        <v>2</v>
      </c>
      <c r="I465" s="78"/>
      <c r="J465" s="78"/>
      <c r="K465" s="78"/>
      <c r="L465" s="78"/>
      <c r="M465" s="91" t="s">
        <v>1555</v>
      </c>
      <c r="N465" s="91"/>
      <c r="O465" s="91"/>
      <c r="P465" s="91">
        <v>6832298</v>
      </c>
      <c r="Q465" s="91">
        <v>1345948</v>
      </c>
      <c r="R465" s="702">
        <v>40455</v>
      </c>
      <c r="S465" s="91"/>
      <c r="T465" s="91"/>
      <c r="U465" s="91"/>
      <c r="V465" s="91"/>
      <c r="W465" s="78"/>
      <c r="X465" s="78"/>
      <c r="Y465" s="78"/>
      <c r="Z465" s="78"/>
      <c r="AA465" s="78"/>
      <c r="AB465" s="78"/>
      <c r="AC465" s="78"/>
      <c r="AD465" s="78"/>
      <c r="AE465" s="78"/>
      <c r="AF465" s="78"/>
      <c r="AG465" s="78"/>
      <c r="AH465" s="78"/>
      <c r="AI465" s="78"/>
    </row>
    <row r="466" spans="1:35">
      <c r="A466" s="91" t="s">
        <v>1554</v>
      </c>
      <c r="B466" s="78" t="s">
        <v>881</v>
      </c>
      <c r="C466" s="78" t="s">
        <v>4544</v>
      </c>
      <c r="D466" s="78"/>
      <c r="E466" s="78"/>
      <c r="F466" s="78"/>
      <c r="G466" s="78"/>
      <c r="H466" s="78">
        <v>28</v>
      </c>
      <c r="I466" s="78"/>
      <c r="J466" s="78"/>
      <c r="K466" s="78"/>
      <c r="L466" s="489" t="s">
        <v>4677</v>
      </c>
      <c r="M466" s="91" t="s">
        <v>1555</v>
      </c>
      <c r="N466" s="91"/>
      <c r="O466" s="91"/>
      <c r="P466" s="91">
        <v>6832298</v>
      </c>
      <c r="Q466" s="91">
        <v>1345948</v>
      </c>
      <c r="R466" s="702">
        <v>40455</v>
      </c>
      <c r="S466" s="78"/>
      <c r="T466" s="78"/>
      <c r="U466" s="78"/>
      <c r="V466" s="78"/>
      <c r="W466" s="78"/>
      <c r="X466" s="78"/>
      <c r="Y466" s="78"/>
      <c r="Z466" s="78"/>
      <c r="AA466" s="78"/>
      <c r="AB466" s="78"/>
      <c r="AC466" s="78"/>
      <c r="AD466" s="78"/>
      <c r="AE466" s="78"/>
      <c r="AF466" s="78"/>
      <c r="AG466" s="78"/>
      <c r="AH466" s="78"/>
      <c r="AI466" s="78"/>
    </row>
    <row r="467" spans="1:35">
      <c r="A467" s="91" t="s">
        <v>1554</v>
      </c>
      <c r="B467" s="78" t="s">
        <v>873</v>
      </c>
      <c r="C467" s="78" t="s">
        <v>4678</v>
      </c>
      <c r="D467" s="78" t="s">
        <v>4679</v>
      </c>
      <c r="E467" s="78"/>
      <c r="F467" s="78"/>
      <c r="G467" s="78"/>
      <c r="H467" s="78">
        <v>1</v>
      </c>
      <c r="I467" s="78"/>
      <c r="J467" s="78"/>
      <c r="K467" s="78"/>
      <c r="L467" s="78"/>
      <c r="M467" s="91" t="s">
        <v>1555</v>
      </c>
      <c r="N467" s="91"/>
      <c r="O467" s="91"/>
      <c r="P467" s="91">
        <v>6832298</v>
      </c>
      <c r="Q467" s="91">
        <v>1345948</v>
      </c>
      <c r="R467" s="702">
        <v>40455</v>
      </c>
      <c r="S467" s="78"/>
      <c r="T467" s="78"/>
      <c r="U467" s="78"/>
      <c r="V467" s="78"/>
      <c r="W467" s="78"/>
      <c r="X467" s="78"/>
      <c r="Y467" s="78"/>
      <c r="Z467" s="78"/>
      <c r="AA467" s="78"/>
      <c r="AB467" s="78"/>
      <c r="AC467" s="78"/>
      <c r="AD467" s="78"/>
      <c r="AE467" s="78"/>
      <c r="AF467" s="78"/>
      <c r="AG467" s="78"/>
      <c r="AH467" s="78"/>
      <c r="AI467" s="78"/>
    </row>
    <row r="468" spans="1:35">
      <c r="A468" s="91" t="s">
        <v>1554</v>
      </c>
      <c r="B468" s="78" t="s">
        <v>887</v>
      </c>
      <c r="C468" s="78" t="s">
        <v>4576</v>
      </c>
      <c r="D468" s="78" t="s">
        <v>4577</v>
      </c>
      <c r="E468" s="78"/>
      <c r="F468" s="78"/>
      <c r="G468" s="78"/>
      <c r="H468" s="78">
        <v>1</v>
      </c>
      <c r="I468" s="78">
        <v>1</v>
      </c>
      <c r="J468" s="78"/>
      <c r="K468" s="78"/>
      <c r="L468" s="78"/>
      <c r="M468" s="91" t="s">
        <v>1555</v>
      </c>
      <c r="N468" s="91"/>
      <c r="O468" s="91"/>
      <c r="P468" s="91">
        <v>6832298</v>
      </c>
      <c r="Q468" s="91">
        <v>1345948</v>
      </c>
      <c r="R468" s="702">
        <v>40455</v>
      </c>
      <c r="S468" s="78"/>
      <c r="T468" s="78"/>
      <c r="U468" s="78"/>
      <c r="V468" s="78"/>
      <c r="W468" s="78"/>
      <c r="X468" s="78"/>
      <c r="Y468" s="78"/>
      <c r="Z468" s="78"/>
      <c r="AA468" s="78"/>
      <c r="AB468" s="78"/>
      <c r="AC468" s="78"/>
      <c r="AD468" s="78"/>
      <c r="AE468" s="78"/>
      <c r="AF468" s="78"/>
      <c r="AG468" s="78"/>
      <c r="AH468" s="78"/>
      <c r="AI468" s="78"/>
    </row>
    <row r="469" spans="1:35">
      <c r="A469" s="91" t="s">
        <v>1554</v>
      </c>
      <c r="B469" s="78" t="s">
        <v>113</v>
      </c>
      <c r="C469" s="78" t="s">
        <v>4353</v>
      </c>
      <c r="D469" s="78" t="s">
        <v>4354</v>
      </c>
      <c r="H469" s="78">
        <v>22</v>
      </c>
      <c r="I469">
        <v>22</v>
      </c>
      <c r="J469" s="78">
        <v>2</v>
      </c>
      <c r="L469" s="147" t="s">
        <v>4412</v>
      </c>
      <c r="M469" s="91" t="s">
        <v>1555</v>
      </c>
      <c r="N469" s="91"/>
      <c r="O469" s="91"/>
      <c r="P469" s="91">
        <v>6832298</v>
      </c>
      <c r="Q469" s="91">
        <v>1345948</v>
      </c>
      <c r="R469" s="702">
        <v>40455</v>
      </c>
      <c r="S469" s="91"/>
      <c r="T469" s="78">
        <v>2</v>
      </c>
      <c r="U469" s="91"/>
      <c r="V469" s="91"/>
      <c r="W469" s="78"/>
      <c r="X469" s="78"/>
      <c r="Y469" s="78"/>
      <c r="Z469" s="78"/>
      <c r="AA469" s="78"/>
      <c r="AB469" s="78"/>
      <c r="AC469" s="78"/>
      <c r="AD469" s="78"/>
      <c r="AE469" s="78"/>
      <c r="AF469" s="78"/>
      <c r="AG469" s="78"/>
      <c r="AH469" s="78"/>
      <c r="AI469" s="78"/>
    </row>
    <row r="470" spans="1:35">
      <c r="A470" s="91" t="s">
        <v>1554</v>
      </c>
      <c r="B470" s="78" t="s">
        <v>113</v>
      </c>
      <c r="C470" s="78" t="s">
        <v>4353</v>
      </c>
      <c r="D470" s="78" t="s">
        <v>4354</v>
      </c>
      <c r="E470" s="78"/>
      <c r="F470" s="78"/>
      <c r="G470" s="78"/>
      <c r="H470" s="78">
        <v>7</v>
      </c>
      <c r="I470" s="78"/>
      <c r="J470" s="78">
        <v>1</v>
      </c>
      <c r="K470" s="78"/>
      <c r="L470" s="78"/>
      <c r="M470" s="91" t="s">
        <v>1555</v>
      </c>
      <c r="N470" s="91"/>
      <c r="O470" s="91"/>
      <c r="P470" s="91">
        <v>6832298</v>
      </c>
      <c r="Q470" s="91">
        <v>1345948</v>
      </c>
      <c r="R470" s="702">
        <v>40455</v>
      </c>
      <c r="S470" s="91"/>
      <c r="T470" s="78">
        <v>1</v>
      </c>
      <c r="U470" s="91"/>
      <c r="V470" s="91"/>
      <c r="W470" s="78"/>
      <c r="X470" s="78"/>
      <c r="Y470" s="78"/>
      <c r="Z470" s="78"/>
      <c r="AA470" s="78"/>
      <c r="AB470" s="78"/>
      <c r="AC470" s="78"/>
      <c r="AD470" s="78"/>
      <c r="AE470" s="78"/>
      <c r="AF470" s="78"/>
      <c r="AG470" s="78"/>
      <c r="AH470" s="78"/>
      <c r="AI470" s="78"/>
    </row>
    <row r="471" spans="1:35">
      <c r="A471" s="91" t="s">
        <v>1554</v>
      </c>
      <c r="B471" s="78" t="s">
        <v>914</v>
      </c>
      <c r="C471" s="78" t="s">
        <v>4413</v>
      </c>
      <c r="D471" s="78" t="s">
        <v>4414</v>
      </c>
      <c r="E471" s="78"/>
      <c r="F471" s="78"/>
      <c r="G471" s="78"/>
      <c r="H471" s="78">
        <v>3</v>
      </c>
      <c r="I471" s="78">
        <v>3</v>
      </c>
      <c r="J471" s="78"/>
      <c r="K471" s="78"/>
      <c r="L471" s="489" t="s">
        <v>4412</v>
      </c>
      <c r="M471" s="91" t="s">
        <v>1555</v>
      </c>
      <c r="N471" s="91"/>
      <c r="O471" s="91"/>
      <c r="P471" s="91">
        <v>6832298</v>
      </c>
      <c r="Q471" s="91">
        <v>1345948</v>
      </c>
      <c r="R471" s="702">
        <v>40455</v>
      </c>
      <c r="S471" s="91"/>
      <c r="T471" s="91"/>
      <c r="U471" s="91"/>
      <c r="V471" s="91"/>
      <c r="W471" s="78"/>
      <c r="X471" s="78"/>
      <c r="Y471" s="78"/>
      <c r="Z471" s="78"/>
      <c r="AA471" s="78"/>
      <c r="AB471" s="78"/>
      <c r="AC471" s="78"/>
      <c r="AD471" s="78"/>
      <c r="AE471" s="78"/>
      <c r="AF471" s="78"/>
      <c r="AG471" s="78"/>
      <c r="AH471" s="78"/>
      <c r="AI471" s="78"/>
    </row>
    <row r="472" spans="1:35">
      <c r="A472" s="91" t="s">
        <v>1554</v>
      </c>
      <c r="B472" s="78" t="s">
        <v>914</v>
      </c>
      <c r="C472" s="78" t="s">
        <v>4413</v>
      </c>
      <c r="D472" s="78" t="s">
        <v>4414</v>
      </c>
      <c r="E472" s="78"/>
      <c r="F472" s="78"/>
      <c r="G472" s="78"/>
      <c r="H472" s="78">
        <v>2</v>
      </c>
      <c r="I472" s="78">
        <v>2</v>
      </c>
      <c r="J472" s="78"/>
      <c r="K472" s="78"/>
      <c r="L472" s="489" t="s">
        <v>4680</v>
      </c>
      <c r="M472" s="91" t="s">
        <v>1555</v>
      </c>
      <c r="N472" s="91"/>
      <c r="O472" s="91"/>
      <c r="P472" s="91">
        <v>6832298</v>
      </c>
      <c r="Q472" s="91">
        <v>1345948</v>
      </c>
      <c r="R472" s="702">
        <v>40455</v>
      </c>
      <c r="S472" s="91"/>
      <c r="T472" s="91"/>
      <c r="U472" s="91"/>
      <c r="V472" s="91"/>
      <c r="W472" s="78"/>
      <c r="X472" s="78"/>
      <c r="Y472" s="78"/>
      <c r="Z472" s="78"/>
      <c r="AA472" s="78"/>
      <c r="AB472" s="78"/>
      <c r="AC472" s="78"/>
      <c r="AD472" s="78"/>
      <c r="AE472" s="78"/>
      <c r="AF472" s="78"/>
      <c r="AG472" s="78"/>
      <c r="AH472" s="78"/>
      <c r="AI472" s="78"/>
    </row>
    <row r="473" spans="1:35">
      <c r="A473" s="91" t="s">
        <v>1554</v>
      </c>
      <c r="B473" s="78" t="s">
        <v>942</v>
      </c>
      <c r="C473" s="78" t="s">
        <v>4416</v>
      </c>
      <c r="D473" s="78" t="s">
        <v>4417</v>
      </c>
      <c r="E473" s="78"/>
      <c r="F473" s="78"/>
      <c r="G473" s="78"/>
      <c r="H473" s="78">
        <v>6</v>
      </c>
      <c r="I473" s="78"/>
      <c r="J473" s="78"/>
      <c r="K473" s="78"/>
      <c r="L473" s="78"/>
      <c r="M473" s="91" t="s">
        <v>1555</v>
      </c>
      <c r="N473" s="91"/>
      <c r="O473" s="91"/>
      <c r="P473" s="91">
        <v>6832298</v>
      </c>
      <c r="Q473" s="91">
        <v>1345948</v>
      </c>
      <c r="R473" s="702">
        <v>40455</v>
      </c>
      <c r="S473" s="91"/>
      <c r="T473" s="91"/>
      <c r="U473" s="91"/>
      <c r="V473" s="91"/>
      <c r="W473" s="78"/>
      <c r="X473" s="78"/>
      <c r="Y473" s="78"/>
      <c r="Z473" s="78"/>
      <c r="AA473" s="78"/>
      <c r="AB473" s="78"/>
      <c r="AC473" s="78"/>
      <c r="AD473" s="78"/>
      <c r="AE473" s="78"/>
      <c r="AF473" s="78"/>
      <c r="AG473" s="78"/>
      <c r="AH473" s="78"/>
      <c r="AI473" s="78"/>
    </row>
    <row r="474" spans="1:35">
      <c r="A474" s="91" t="s">
        <v>1554</v>
      </c>
      <c r="B474" s="78" t="s">
        <v>959</v>
      </c>
      <c r="C474" s="78" t="s">
        <v>4418</v>
      </c>
      <c r="D474" s="78" t="s">
        <v>4419</v>
      </c>
      <c r="E474" s="78"/>
      <c r="F474" s="78"/>
      <c r="G474" s="78"/>
      <c r="H474" s="78">
        <v>6</v>
      </c>
      <c r="I474" s="78">
        <v>6</v>
      </c>
      <c r="J474" s="78"/>
      <c r="K474" s="78"/>
      <c r="L474" s="489" t="s">
        <v>4681</v>
      </c>
      <c r="M474" s="91" t="s">
        <v>1555</v>
      </c>
      <c r="N474" s="91"/>
      <c r="O474" s="91"/>
      <c r="P474" s="91">
        <v>6832298</v>
      </c>
      <c r="Q474" s="91">
        <v>1345948</v>
      </c>
      <c r="R474" s="702">
        <v>40455</v>
      </c>
      <c r="S474" s="91"/>
      <c r="T474" s="91"/>
      <c r="U474" s="91"/>
      <c r="V474" s="91"/>
      <c r="W474" s="78"/>
      <c r="X474" s="78"/>
      <c r="Y474" s="78"/>
      <c r="Z474" s="78"/>
      <c r="AA474" s="78"/>
      <c r="AB474" s="78"/>
      <c r="AC474" s="78"/>
      <c r="AD474" s="78"/>
      <c r="AE474" s="78"/>
      <c r="AF474" s="78"/>
      <c r="AG474" s="78"/>
      <c r="AH474" s="78"/>
      <c r="AI474" s="78"/>
    </row>
    <row r="475" spans="1:35">
      <c r="A475" s="91" t="s">
        <v>1554</v>
      </c>
      <c r="B475" s="78" t="s">
        <v>956</v>
      </c>
      <c r="C475" s="78" t="s">
        <v>4356</v>
      </c>
      <c r="D475" s="78"/>
      <c r="E475" s="78"/>
      <c r="F475" s="78"/>
      <c r="G475" s="78"/>
      <c r="H475" s="78">
        <v>8</v>
      </c>
      <c r="I475" s="78"/>
      <c r="J475" s="78"/>
      <c r="K475" s="78"/>
      <c r="L475" s="489" t="s">
        <v>4357</v>
      </c>
      <c r="M475" s="91" t="s">
        <v>1555</v>
      </c>
      <c r="N475" s="91"/>
      <c r="O475" s="91"/>
      <c r="P475" s="91">
        <v>6832298</v>
      </c>
      <c r="Q475" s="91">
        <v>1345948</v>
      </c>
      <c r="R475" s="702">
        <v>40455</v>
      </c>
      <c r="S475" s="91"/>
      <c r="T475" s="91"/>
      <c r="U475" s="91"/>
      <c r="V475" s="91"/>
      <c r="W475" s="78"/>
      <c r="X475" s="78"/>
      <c r="Y475" s="78"/>
      <c r="Z475" s="78"/>
      <c r="AA475" s="78"/>
      <c r="AB475" s="78"/>
      <c r="AC475" s="78"/>
      <c r="AD475" s="78"/>
      <c r="AE475" s="78"/>
      <c r="AF475" s="78"/>
      <c r="AG475" s="78"/>
      <c r="AH475" s="78"/>
      <c r="AI475" s="78"/>
    </row>
    <row r="476" spans="1:35">
      <c r="A476" s="91" t="s">
        <v>1554</v>
      </c>
      <c r="B476" s="78" t="s">
        <v>997</v>
      </c>
      <c r="C476" s="78" t="s">
        <v>4682</v>
      </c>
      <c r="D476" s="78" t="s">
        <v>4683</v>
      </c>
      <c r="E476" s="78"/>
      <c r="F476" s="78"/>
      <c r="G476" s="78"/>
      <c r="H476" s="78">
        <v>1</v>
      </c>
      <c r="I476" s="78"/>
      <c r="J476" s="78"/>
      <c r="K476" s="78"/>
      <c r="L476" s="78"/>
      <c r="M476" s="91" t="s">
        <v>1555</v>
      </c>
      <c r="N476" s="91"/>
      <c r="O476" s="91"/>
      <c r="P476" s="91">
        <v>6832298</v>
      </c>
      <c r="Q476" s="91">
        <v>1345948</v>
      </c>
      <c r="R476" s="702">
        <v>40455</v>
      </c>
      <c r="S476" s="78"/>
      <c r="T476" s="78"/>
      <c r="U476" s="78"/>
      <c r="V476" s="78"/>
      <c r="W476" s="78"/>
      <c r="X476" s="78"/>
      <c r="Y476" s="78"/>
      <c r="Z476" s="78"/>
      <c r="AA476" s="78"/>
      <c r="AB476" s="78"/>
      <c r="AC476" s="78"/>
      <c r="AD476" s="78"/>
      <c r="AE476" s="78"/>
      <c r="AF476" s="78"/>
      <c r="AG476" s="78"/>
      <c r="AH476" s="78"/>
      <c r="AI476" s="78"/>
    </row>
    <row r="477" spans="1:35">
      <c r="A477" s="91" t="s">
        <v>1554</v>
      </c>
      <c r="B477" s="489" t="s">
        <v>1208</v>
      </c>
      <c r="C477" s="697" t="s">
        <v>4684</v>
      </c>
      <c r="D477" s="78" t="s">
        <v>4685</v>
      </c>
      <c r="E477" s="78"/>
      <c r="F477" s="78"/>
      <c r="G477" s="78"/>
      <c r="H477" s="78">
        <v>1</v>
      </c>
      <c r="I477" s="78"/>
      <c r="J477" s="78"/>
      <c r="K477" s="78"/>
      <c r="L477" s="78"/>
      <c r="M477" s="91" t="s">
        <v>1555</v>
      </c>
      <c r="N477" s="91"/>
      <c r="O477" s="91"/>
      <c r="P477" s="91">
        <v>6832298</v>
      </c>
      <c r="Q477" s="91">
        <v>1345948</v>
      </c>
      <c r="R477" s="702">
        <v>40455</v>
      </c>
      <c r="S477" s="91"/>
      <c r="T477" s="91"/>
      <c r="U477" s="91"/>
      <c r="V477" s="91"/>
      <c r="W477" s="78"/>
      <c r="X477" s="78"/>
      <c r="Y477" s="78"/>
      <c r="Z477" s="78"/>
      <c r="AA477" s="78"/>
      <c r="AB477" s="78"/>
      <c r="AC477" s="78"/>
      <c r="AD477" s="78"/>
      <c r="AE477" s="78"/>
      <c r="AF477" s="78"/>
      <c r="AG477" s="78"/>
      <c r="AH477" s="78"/>
      <c r="AI477" s="78"/>
    </row>
    <row r="478" spans="1:35">
      <c r="A478" s="91" t="s">
        <v>1554</v>
      </c>
      <c r="B478" s="78" t="s">
        <v>1190</v>
      </c>
      <c r="C478" s="78" t="s">
        <v>4603</v>
      </c>
      <c r="D478" s="78" t="s">
        <v>4381</v>
      </c>
      <c r="E478" s="78" t="s">
        <v>1375</v>
      </c>
      <c r="F478" s="78" t="s">
        <v>4604</v>
      </c>
      <c r="G478" s="78" t="s">
        <v>4602</v>
      </c>
      <c r="H478" s="78">
        <v>4</v>
      </c>
      <c r="I478" s="78"/>
      <c r="J478" s="78"/>
      <c r="K478" s="78"/>
      <c r="L478" s="78"/>
      <c r="M478" s="91" t="s">
        <v>1555</v>
      </c>
      <c r="N478" s="91"/>
      <c r="O478" s="91"/>
      <c r="P478" s="91">
        <v>6832298</v>
      </c>
      <c r="Q478" s="91">
        <v>1345948</v>
      </c>
      <c r="R478" s="702">
        <v>40455</v>
      </c>
      <c r="S478" s="91"/>
      <c r="T478" s="91"/>
      <c r="U478" s="91"/>
      <c r="V478" s="91"/>
      <c r="W478" s="78"/>
      <c r="X478" s="78"/>
      <c r="Y478" s="78"/>
      <c r="Z478" s="78"/>
      <c r="AA478" s="78"/>
      <c r="AB478" s="78"/>
      <c r="AC478" s="78"/>
      <c r="AD478" s="78"/>
      <c r="AE478" s="78"/>
      <c r="AF478" s="78"/>
      <c r="AG478" s="78"/>
      <c r="AH478" s="78"/>
      <c r="AI478" s="78"/>
    </row>
    <row r="479" spans="1:35">
      <c r="A479" s="91" t="s">
        <v>1554</v>
      </c>
      <c r="B479" s="78" t="s">
        <v>1246</v>
      </c>
      <c r="C479" s="78" t="s">
        <v>4389</v>
      </c>
      <c r="D479" s="78" t="s">
        <v>4390</v>
      </c>
      <c r="E479" s="78" t="s">
        <v>1312</v>
      </c>
      <c r="F479" s="78" t="s">
        <v>4391</v>
      </c>
      <c r="G479" s="78" t="s">
        <v>4392</v>
      </c>
      <c r="H479" s="78">
        <v>1</v>
      </c>
      <c r="I479" s="78"/>
      <c r="J479" s="78">
        <v>1</v>
      </c>
      <c r="K479" s="78"/>
      <c r="L479" s="78"/>
      <c r="M479" s="91" t="s">
        <v>1555</v>
      </c>
      <c r="N479" s="91"/>
      <c r="O479" s="91"/>
      <c r="P479" s="91">
        <v>6832298</v>
      </c>
      <c r="Q479" s="91">
        <v>1345948</v>
      </c>
      <c r="R479" s="702">
        <v>40455</v>
      </c>
      <c r="S479" s="91"/>
      <c r="T479" s="91"/>
      <c r="U479" s="91"/>
      <c r="V479" s="91"/>
      <c r="W479" s="78"/>
      <c r="X479" s="78"/>
      <c r="Y479" s="78"/>
      <c r="Z479" s="78"/>
      <c r="AA479" s="78"/>
      <c r="AB479" s="78"/>
      <c r="AC479" s="78"/>
      <c r="AD479" s="78">
        <v>1</v>
      </c>
      <c r="AE479" s="78"/>
      <c r="AF479" s="78"/>
      <c r="AG479" s="78"/>
      <c r="AH479" s="78"/>
      <c r="AI479" s="78"/>
    </row>
    <row r="480" spans="1:35">
      <c r="A480" s="91" t="s">
        <v>1554</v>
      </c>
      <c r="B480" s="78" t="s">
        <v>1238</v>
      </c>
      <c r="C480" s="78" t="s">
        <v>4530</v>
      </c>
      <c r="D480" s="78" t="s">
        <v>4531</v>
      </c>
      <c r="E480" s="78" t="s">
        <v>872</v>
      </c>
      <c r="F480" s="78" t="s">
        <v>4532</v>
      </c>
      <c r="G480" s="78" t="s">
        <v>4383</v>
      </c>
      <c r="H480" s="78">
        <v>1</v>
      </c>
      <c r="I480" s="78">
        <v>1</v>
      </c>
      <c r="J480" s="78"/>
      <c r="K480" s="78"/>
      <c r="L480" s="78"/>
      <c r="M480" s="91" t="s">
        <v>1555</v>
      </c>
      <c r="N480" s="91"/>
      <c r="O480" s="91"/>
      <c r="P480" s="91">
        <v>6832298</v>
      </c>
      <c r="Q480" s="91">
        <v>1345948</v>
      </c>
      <c r="R480" s="702">
        <v>40455</v>
      </c>
      <c r="S480" s="78"/>
      <c r="T480" s="78"/>
      <c r="U480" s="78"/>
      <c r="V480" s="78"/>
      <c r="W480" s="78"/>
      <c r="X480" s="78"/>
      <c r="Y480" s="78"/>
      <c r="Z480" s="78"/>
      <c r="AA480" s="78"/>
      <c r="AB480" s="78"/>
      <c r="AC480" s="78"/>
      <c r="AD480" s="78"/>
      <c r="AE480" s="78"/>
      <c r="AF480" s="78"/>
      <c r="AG480" s="78"/>
      <c r="AH480" s="78"/>
      <c r="AI480" s="78"/>
    </row>
    <row r="481" spans="1:35">
      <c r="A481" s="443" t="s">
        <v>1554</v>
      </c>
      <c r="B481" s="695" t="s">
        <v>1294</v>
      </c>
      <c r="C481" s="695" t="s">
        <v>4393</v>
      </c>
      <c r="D481" s="695" t="s">
        <v>4394</v>
      </c>
      <c r="E481" s="695"/>
      <c r="F481" s="695"/>
      <c r="G481" s="695"/>
      <c r="H481" s="695">
        <v>4</v>
      </c>
      <c r="I481" s="695"/>
      <c r="J481" s="695"/>
      <c r="K481" s="695"/>
      <c r="L481" s="695"/>
      <c r="M481" s="443" t="s">
        <v>1555</v>
      </c>
      <c r="N481" s="443"/>
      <c r="O481" s="443"/>
      <c r="P481" s="443">
        <v>6832298</v>
      </c>
      <c r="Q481" s="443">
        <v>1345948</v>
      </c>
      <c r="R481" s="696">
        <v>40455</v>
      </c>
      <c r="S481" s="443"/>
      <c r="T481" s="443"/>
      <c r="U481" s="443"/>
      <c r="V481" s="443"/>
      <c r="W481" s="695"/>
      <c r="X481" s="695"/>
      <c r="Y481" s="695"/>
      <c r="Z481" s="695"/>
      <c r="AA481" s="695"/>
      <c r="AB481" s="695"/>
      <c r="AC481" s="695"/>
      <c r="AD481" s="695"/>
      <c r="AE481" s="695"/>
      <c r="AF481" s="695"/>
      <c r="AG481" s="695"/>
      <c r="AH481" s="695"/>
      <c r="AI481" s="695"/>
    </row>
    <row r="482" spans="1:35" s="78" customFormat="1">
      <c r="A482" s="78" t="s">
        <v>1573</v>
      </c>
      <c r="B482" s="78" t="s">
        <v>649</v>
      </c>
      <c r="C482" s="78" t="s">
        <v>4686</v>
      </c>
      <c r="D482" s="78" t="s">
        <v>4334</v>
      </c>
      <c r="H482" s="78">
        <v>2</v>
      </c>
      <c r="M482">
        <v>0</v>
      </c>
      <c r="N482">
        <v>0</v>
      </c>
      <c r="O482">
        <v>0</v>
      </c>
      <c r="P482">
        <v>0</v>
      </c>
      <c r="Q482">
        <v>0</v>
      </c>
      <c r="R482">
        <v>0</v>
      </c>
      <c r="S482"/>
      <c r="T482"/>
    </row>
    <row r="483" spans="1:35" s="78" customFormat="1">
      <c r="A483" s="78" t="s">
        <v>1573</v>
      </c>
      <c r="B483" s="78" t="s">
        <v>619</v>
      </c>
      <c r="C483" s="78" t="s">
        <v>4421</v>
      </c>
      <c r="H483" s="78">
        <v>1</v>
      </c>
      <c r="M483" t="s">
        <v>4190</v>
      </c>
      <c r="N483" t="s">
        <v>4189</v>
      </c>
    </row>
    <row r="484" spans="1:35" s="78" customFormat="1" ht="25.5">
      <c r="A484" s="78" t="s">
        <v>1573</v>
      </c>
      <c r="B484" s="489" t="s">
        <v>635</v>
      </c>
      <c r="C484" s="697" t="s">
        <v>4329</v>
      </c>
      <c r="D484" s="78" t="s">
        <v>4687</v>
      </c>
      <c r="H484">
        <v>178</v>
      </c>
      <c r="I484"/>
      <c r="J484"/>
      <c r="K484"/>
      <c r="L484" t="s">
        <v>4688</v>
      </c>
      <c r="M484" t="s">
        <v>4190</v>
      </c>
      <c r="N484" t="s">
        <v>4189</v>
      </c>
      <c r="R484"/>
      <c r="S484"/>
    </row>
    <row r="485" spans="1:35" s="78" customFormat="1">
      <c r="A485" s="78" t="s">
        <v>1573</v>
      </c>
      <c r="B485" s="78" t="s">
        <v>692</v>
      </c>
      <c r="C485" s="78" t="s">
        <v>4333</v>
      </c>
      <c r="D485" s="78" t="s">
        <v>4334</v>
      </c>
      <c r="H485">
        <v>7</v>
      </c>
      <c r="I485"/>
      <c r="J485"/>
      <c r="K485"/>
      <c r="L485"/>
      <c r="M485" t="s">
        <v>4190</v>
      </c>
      <c r="N485" t="s">
        <v>4189</v>
      </c>
      <c r="R485"/>
      <c r="S485"/>
    </row>
    <row r="486" spans="1:35" s="78" customFormat="1">
      <c r="A486" s="78" t="s">
        <v>1573</v>
      </c>
      <c r="B486" s="78" t="s">
        <v>743</v>
      </c>
      <c r="C486" s="78" t="s">
        <v>4499</v>
      </c>
      <c r="D486" s="78" t="s">
        <v>4500</v>
      </c>
      <c r="H486">
        <v>1</v>
      </c>
      <c r="I486"/>
      <c r="J486"/>
      <c r="K486"/>
      <c r="L486"/>
      <c r="M486" t="s">
        <v>4190</v>
      </c>
      <c r="N486" t="s">
        <v>4189</v>
      </c>
      <c r="R486"/>
      <c r="S486"/>
    </row>
    <row r="487" spans="1:35" s="78" customFormat="1">
      <c r="A487" s="78" t="s">
        <v>1573</v>
      </c>
      <c r="B487" s="78" t="s">
        <v>741</v>
      </c>
      <c r="C487" s="78" t="s">
        <v>4557</v>
      </c>
      <c r="D487" s="78" t="s">
        <v>4343</v>
      </c>
      <c r="H487" s="78">
        <v>1</v>
      </c>
      <c r="M487" t="s">
        <v>4190</v>
      </c>
      <c r="N487" t="s">
        <v>4189</v>
      </c>
    </row>
    <row r="488" spans="1:35" s="78" customFormat="1">
      <c r="A488" s="78" t="s">
        <v>1573</v>
      </c>
      <c r="B488" s="78" t="s">
        <v>758</v>
      </c>
      <c r="C488" s="78" t="s">
        <v>4538</v>
      </c>
      <c r="H488" s="78">
        <v>3</v>
      </c>
      <c r="M488" t="s">
        <v>4190</v>
      </c>
      <c r="N488" t="s">
        <v>4189</v>
      </c>
    </row>
    <row r="489" spans="1:35" s="78" customFormat="1">
      <c r="A489" s="78" t="s">
        <v>1573</v>
      </c>
      <c r="B489" s="78" t="s">
        <v>768</v>
      </c>
      <c r="C489" s="78" t="s">
        <v>4563</v>
      </c>
      <c r="D489" s="78" t="s">
        <v>4564</v>
      </c>
      <c r="H489" s="78">
        <v>1</v>
      </c>
      <c r="M489" t="s">
        <v>4190</v>
      </c>
      <c r="N489" t="s">
        <v>4189</v>
      </c>
    </row>
    <row r="490" spans="1:35" s="78" customFormat="1">
      <c r="A490" s="78" t="s">
        <v>1573</v>
      </c>
      <c r="B490" s="78" t="s">
        <v>830</v>
      </c>
      <c r="C490" s="78" t="s">
        <v>4689</v>
      </c>
      <c r="D490" s="78" t="s">
        <v>4690</v>
      </c>
      <c r="H490" s="78">
        <v>9</v>
      </c>
      <c r="I490" s="78">
        <v>9</v>
      </c>
      <c r="M490" t="s">
        <v>4190</v>
      </c>
      <c r="N490" t="s">
        <v>4189</v>
      </c>
    </row>
    <row r="491" spans="1:35" s="78" customFormat="1">
      <c r="A491" s="78" t="s">
        <v>1573</v>
      </c>
      <c r="B491" s="78" t="s">
        <v>4691</v>
      </c>
      <c r="C491" s="78" t="s">
        <v>4566</v>
      </c>
      <c r="D491" s="78" t="s">
        <v>4692</v>
      </c>
      <c r="H491" s="78">
        <v>7</v>
      </c>
      <c r="M491" t="s">
        <v>4190</v>
      </c>
      <c r="N491" t="s">
        <v>4189</v>
      </c>
    </row>
    <row r="492" spans="1:35" s="78" customFormat="1">
      <c r="A492" s="78" t="s">
        <v>1573</v>
      </c>
      <c r="B492" s="78" t="s">
        <v>836</v>
      </c>
      <c r="C492" s="78" t="s">
        <v>4647</v>
      </c>
      <c r="H492" s="78">
        <v>9</v>
      </c>
      <c r="M492" t="s">
        <v>4190</v>
      </c>
      <c r="N492" t="s">
        <v>4189</v>
      </c>
    </row>
    <row r="493" spans="1:35" s="78" customFormat="1">
      <c r="A493" s="78" t="s">
        <v>1573</v>
      </c>
      <c r="B493" s="78" t="s">
        <v>838</v>
      </c>
      <c r="C493" s="78" t="s">
        <v>4693</v>
      </c>
      <c r="D493" s="78" t="s">
        <v>4694</v>
      </c>
      <c r="H493" s="78">
        <v>27</v>
      </c>
      <c r="M493" t="s">
        <v>4190</v>
      </c>
      <c r="N493" t="s">
        <v>4189</v>
      </c>
    </row>
    <row r="494" spans="1:35" s="78" customFormat="1">
      <c r="A494" s="78" t="s">
        <v>1573</v>
      </c>
      <c r="B494" s="78" t="s">
        <v>796</v>
      </c>
      <c r="C494" s="78" t="s">
        <v>4501</v>
      </c>
      <c r="D494" s="78" t="s">
        <v>4502</v>
      </c>
      <c r="H494" s="78">
        <v>2</v>
      </c>
      <c r="M494" t="s">
        <v>4190</v>
      </c>
      <c r="N494" t="s">
        <v>4189</v>
      </c>
    </row>
    <row r="495" spans="1:35" s="78" customFormat="1">
      <c r="A495" s="78" t="s">
        <v>1573</v>
      </c>
      <c r="B495" s="78" t="s">
        <v>825</v>
      </c>
      <c r="C495" s="78" t="s">
        <v>4695</v>
      </c>
      <c r="D495" s="78" t="s">
        <v>4696</v>
      </c>
      <c r="H495" s="78">
        <v>3</v>
      </c>
      <c r="I495" s="78">
        <v>3</v>
      </c>
      <c r="L495" s="78" t="s">
        <v>4697</v>
      </c>
      <c r="M495" t="s">
        <v>4190</v>
      </c>
      <c r="N495" t="s">
        <v>4189</v>
      </c>
    </row>
    <row r="496" spans="1:35" s="78" customFormat="1">
      <c r="A496" s="78" t="s">
        <v>1573</v>
      </c>
      <c r="B496" s="78" t="s">
        <v>858</v>
      </c>
      <c r="C496" s="78" t="s">
        <v>4638</v>
      </c>
      <c r="D496" s="78" t="s">
        <v>4639</v>
      </c>
      <c r="H496" s="78">
        <v>6</v>
      </c>
      <c r="M496" t="s">
        <v>4190</v>
      </c>
      <c r="N496" t="s">
        <v>4189</v>
      </c>
    </row>
    <row r="497" spans="1:35" s="78" customFormat="1">
      <c r="A497" s="78" t="s">
        <v>1573</v>
      </c>
      <c r="B497" s="78" t="s">
        <v>862</v>
      </c>
      <c r="C497" s="78" t="s">
        <v>4571</v>
      </c>
      <c r="D497" s="78" t="s">
        <v>4334</v>
      </c>
      <c r="H497" s="78">
        <v>1</v>
      </c>
      <c r="M497" t="s">
        <v>4190</v>
      </c>
      <c r="N497" t="s">
        <v>4189</v>
      </c>
    </row>
    <row r="498" spans="1:35" s="78" customFormat="1">
      <c r="A498" s="78" t="s">
        <v>1573</v>
      </c>
      <c r="B498" s="78" t="s">
        <v>879</v>
      </c>
      <c r="C498" s="78" t="s">
        <v>4505</v>
      </c>
      <c r="H498">
        <v>1</v>
      </c>
      <c r="I498"/>
      <c r="J498"/>
      <c r="K498"/>
      <c r="L498"/>
      <c r="M498" t="s">
        <v>4190</v>
      </c>
      <c r="N498" t="s">
        <v>4189</v>
      </c>
      <c r="O498"/>
      <c r="P498"/>
      <c r="Q498"/>
      <c r="R498"/>
      <c r="S498"/>
    </row>
    <row r="499" spans="1:35" s="78" customFormat="1">
      <c r="A499" s="78" t="s">
        <v>1573</v>
      </c>
      <c r="B499" s="78" t="s">
        <v>880</v>
      </c>
      <c r="C499" s="78" t="s">
        <v>4411</v>
      </c>
      <c r="H499" s="78">
        <v>1</v>
      </c>
      <c r="M499" t="s">
        <v>4190</v>
      </c>
      <c r="N499" t="s">
        <v>4189</v>
      </c>
    </row>
    <row r="500" spans="1:35" s="78" customFormat="1">
      <c r="A500" s="78" t="s">
        <v>1573</v>
      </c>
      <c r="B500" s="78" t="s">
        <v>881</v>
      </c>
      <c r="C500" s="78" t="s">
        <v>4544</v>
      </c>
      <c r="H500" s="78">
        <v>4</v>
      </c>
      <c r="M500" t="s">
        <v>4190</v>
      </c>
      <c r="N500" t="s">
        <v>4189</v>
      </c>
    </row>
    <row r="501" spans="1:35" s="78" customFormat="1">
      <c r="A501" s="78" t="s">
        <v>1573</v>
      </c>
      <c r="B501" s="78" t="s">
        <v>113</v>
      </c>
      <c r="C501" s="78" t="s">
        <v>4353</v>
      </c>
      <c r="D501" s="78" t="s">
        <v>4354</v>
      </c>
      <c r="H501">
        <v>20</v>
      </c>
      <c r="I501"/>
      <c r="J501"/>
      <c r="K501"/>
      <c r="L501"/>
      <c r="M501" t="s">
        <v>4190</v>
      </c>
      <c r="N501" t="s">
        <v>4189</v>
      </c>
      <c r="O501"/>
      <c r="P501"/>
      <c r="Q501"/>
      <c r="R501"/>
      <c r="S501"/>
    </row>
    <row r="502" spans="1:35" s="78" customFormat="1">
      <c r="A502" s="78" t="s">
        <v>1573</v>
      </c>
      <c r="B502" s="78" t="s">
        <v>897</v>
      </c>
      <c r="C502" s="78" t="s">
        <v>4578</v>
      </c>
      <c r="D502" s="78" t="s">
        <v>4324</v>
      </c>
      <c r="H502" s="78">
        <v>8</v>
      </c>
      <c r="M502" t="s">
        <v>4190</v>
      </c>
      <c r="N502" t="s">
        <v>4189</v>
      </c>
    </row>
    <row r="503" spans="1:35" s="78" customFormat="1">
      <c r="A503" s="78" t="s">
        <v>1573</v>
      </c>
      <c r="B503" s="78" t="s">
        <v>899</v>
      </c>
      <c r="C503" s="78" t="s">
        <v>4447</v>
      </c>
      <c r="D503" s="78" t="s">
        <v>4334</v>
      </c>
      <c r="H503" s="78">
        <v>3</v>
      </c>
      <c r="M503" t="s">
        <v>4190</v>
      </c>
      <c r="N503" t="s">
        <v>4189</v>
      </c>
    </row>
    <row r="504" spans="1:35" s="78" customFormat="1">
      <c r="A504" s="78" t="s">
        <v>1573</v>
      </c>
      <c r="B504" s="78" t="s">
        <v>900</v>
      </c>
      <c r="C504" s="78" t="s">
        <v>4355</v>
      </c>
      <c r="D504" s="78" t="s">
        <v>4334</v>
      </c>
      <c r="H504" s="78">
        <v>4</v>
      </c>
      <c r="M504" t="s">
        <v>4190</v>
      </c>
      <c r="N504" t="s">
        <v>4189</v>
      </c>
    </row>
    <row r="505" spans="1:35" s="78" customFormat="1">
      <c r="A505" s="78" t="s">
        <v>1573</v>
      </c>
      <c r="B505" s="78" t="s">
        <v>914</v>
      </c>
      <c r="C505" s="78" t="s">
        <v>4413</v>
      </c>
      <c r="D505" s="78" t="s">
        <v>4414</v>
      </c>
      <c r="H505" s="78">
        <v>5</v>
      </c>
      <c r="I505" s="78">
        <v>5</v>
      </c>
      <c r="M505" t="s">
        <v>4190</v>
      </c>
      <c r="N505" t="s">
        <v>4189</v>
      </c>
    </row>
    <row r="506" spans="1:35" s="78" customFormat="1">
      <c r="A506" s="78" t="s">
        <v>1573</v>
      </c>
      <c r="B506" s="78" t="s">
        <v>930</v>
      </c>
      <c r="C506" s="78" t="s">
        <v>4449</v>
      </c>
      <c r="D506" s="78" t="s">
        <v>4343</v>
      </c>
      <c r="H506" s="78">
        <v>3</v>
      </c>
      <c r="M506" t="s">
        <v>4190</v>
      </c>
      <c r="N506" t="s">
        <v>4189</v>
      </c>
    </row>
    <row r="507" spans="1:35" s="78" customFormat="1">
      <c r="A507" s="78" t="s">
        <v>1573</v>
      </c>
      <c r="B507" s="78" t="s">
        <v>967</v>
      </c>
      <c r="C507" s="78" t="s">
        <v>4642</v>
      </c>
      <c r="H507" s="78">
        <v>3</v>
      </c>
      <c r="M507" t="s">
        <v>4190</v>
      </c>
      <c r="N507" t="s">
        <v>4189</v>
      </c>
    </row>
    <row r="508" spans="1:35" s="78" customFormat="1">
      <c r="A508" s="78" t="s">
        <v>1573</v>
      </c>
      <c r="B508" s="78" t="s">
        <v>1033</v>
      </c>
      <c r="C508" s="78" t="s">
        <v>4363</v>
      </c>
      <c r="D508" s="78" t="s">
        <v>4364</v>
      </c>
      <c r="H508">
        <v>5</v>
      </c>
      <c r="I508"/>
      <c r="J508"/>
      <c r="K508"/>
      <c r="L508"/>
      <c r="M508" t="s">
        <v>4190</v>
      </c>
      <c r="N508" t="s">
        <v>4189</v>
      </c>
      <c r="O508"/>
      <c r="P508"/>
      <c r="Q508"/>
      <c r="R508"/>
      <c r="S508"/>
    </row>
    <row r="509" spans="1:35" s="78" customFormat="1">
      <c r="A509" s="78" t="s">
        <v>1573</v>
      </c>
      <c r="B509" s="78" t="s">
        <v>1031</v>
      </c>
      <c r="C509" s="78" t="s">
        <v>4698</v>
      </c>
      <c r="D509" s="78" t="s">
        <v>4309</v>
      </c>
      <c r="H509" s="78">
        <v>1</v>
      </c>
      <c r="M509" t="s">
        <v>4190</v>
      </c>
      <c r="N509" t="s">
        <v>4189</v>
      </c>
    </row>
    <row r="510" spans="1:35" s="78" customFormat="1">
      <c r="A510" s="78" t="s">
        <v>1573</v>
      </c>
      <c r="B510" s="78" t="s">
        <v>1059</v>
      </c>
      <c r="C510" s="78" t="s">
        <v>4699</v>
      </c>
      <c r="D510" s="78" t="s">
        <v>4321</v>
      </c>
      <c r="H510" s="78">
        <v>22</v>
      </c>
      <c r="I510" s="78">
        <v>22</v>
      </c>
      <c r="J510" s="78">
        <v>1</v>
      </c>
      <c r="M510" t="s">
        <v>4190</v>
      </c>
      <c r="N510" t="s">
        <v>4189</v>
      </c>
      <c r="AI510" s="78">
        <v>1</v>
      </c>
    </row>
    <row r="511" spans="1:35" s="78" customFormat="1">
      <c r="A511" s="78" t="s">
        <v>1573</v>
      </c>
      <c r="B511" s="78" t="s">
        <v>1105</v>
      </c>
      <c r="C511" s="78" t="s">
        <v>4700</v>
      </c>
      <c r="D511" s="78" t="s">
        <v>4701</v>
      </c>
      <c r="H511" s="78">
        <v>2</v>
      </c>
      <c r="M511" t="s">
        <v>4190</v>
      </c>
      <c r="N511" t="s">
        <v>4189</v>
      </c>
    </row>
    <row r="512" spans="1:35" s="78" customFormat="1">
      <c r="A512" s="78" t="s">
        <v>1573</v>
      </c>
      <c r="B512" s="78" t="s">
        <v>1101</v>
      </c>
      <c r="C512" s="78" t="s">
        <v>4372</v>
      </c>
      <c r="D512" s="78" t="s">
        <v>4347</v>
      </c>
      <c r="H512">
        <v>4</v>
      </c>
      <c r="I512"/>
      <c r="J512"/>
      <c r="K512"/>
      <c r="L512"/>
      <c r="M512" t="s">
        <v>4190</v>
      </c>
      <c r="N512" t="s">
        <v>4189</v>
      </c>
      <c r="O512"/>
      <c r="P512"/>
      <c r="Q512"/>
      <c r="R512"/>
      <c r="S512"/>
    </row>
    <row r="513" spans="1:20" s="78" customFormat="1">
      <c r="A513" s="78" t="s">
        <v>1573</v>
      </c>
      <c r="B513" s="78" t="s">
        <v>1104</v>
      </c>
      <c r="C513" s="78" t="s">
        <v>4597</v>
      </c>
      <c r="D513" s="78" t="s">
        <v>4321</v>
      </c>
      <c r="H513" s="78">
        <v>2</v>
      </c>
      <c r="M513" t="s">
        <v>4190</v>
      </c>
      <c r="N513" t="s">
        <v>4189</v>
      </c>
    </row>
    <row r="514" spans="1:20" s="78" customFormat="1">
      <c r="A514" s="78" t="s">
        <v>1573</v>
      </c>
      <c r="B514" s="78" t="s">
        <v>1084</v>
      </c>
      <c r="C514" s="78" t="s">
        <v>4702</v>
      </c>
      <c r="H514">
        <v>7</v>
      </c>
      <c r="I514"/>
      <c r="J514">
        <v>1</v>
      </c>
      <c r="K514"/>
      <c r="L514"/>
      <c r="M514" t="s">
        <v>4190</v>
      </c>
      <c r="N514" t="s">
        <v>4189</v>
      </c>
      <c r="O514"/>
      <c r="P514"/>
      <c r="Q514"/>
      <c r="R514"/>
      <c r="S514"/>
      <c r="T514" s="78">
        <v>1</v>
      </c>
    </row>
    <row r="515" spans="1:20" s="78" customFormat="1">
      <c r="A515" s="78" t="s">
        <v>1573</v>
      </c>
      <c r="B515" s="78" t="s">
        <v>1190</v>
      </c>
      <c r="C515" s="78" t="s">
        <v>4603</v>
      </c>
      <c r="D515" s="78" t="s">
        <v>4381</v>
      </c>
      <c r="H515" s="78">
        <v>5</v>
      </c>
      <c r="M515" t="s">
        <v>4190</v>
      </c>
      <c r="N515" t="s">
        <v>4189</v>
      </c>
    </row>
    <row r="516" spans="1:20" s="78" customFormat="1">
      <c r="A516" s="78" t="s">
        <v>1573</v>
      </c>
      <c r="B516" s="78" t="s">
        <v>1203</v>
      </c>
      <c r="C516" s="78" t="s">
        <v>4703</v>
      </c>
      <c r="D516" s="78" t="s">
        <v>4381</v>
      </c>
      <c r="H516" s="78">
        <v>2</v>
      </c>
      <c r="M516" t="s">
        <v>4190</v>
      </c>
      <c r="N516" t="s">
        <v>4189</v>
      </c>
    </row>
    <row r="517" spans="1:20" s="78" customFormat="1">
      <c r="A517" s="78" t="s">
        <v>1573</v>
      </c>
      <c r="B517" s="78" t="s">
        <v>1231</v>
      </c>
      <c r="C517" s="78" t="s">
        <v>4704</v>
      </c>
      <c r="D517" s="78" t="s">
        <v>4705</v>
      </c>
      <c r="H517" s="78">
        <v>1</v>
      </c>
      <c r="M517" t="s">
        <v>4190</v>
      </c>
      <c r="N517" t="s">
        <v>4189</v>
      </c>
    </row>
    <row r="518" spans="1:20" s="78" customFormat="1">
      <c r="A518" s="78" t="s">
        <v>1573</v>
      </c>
      <c r="B518" s="78" t="s">
        <v>1246</v>
      </c>
      <c r="C518" s="78" t="s">
        <v>4389</v>
      </c>
      <c r="D518" s="78" t="s">
        <v>4390</v>
      </c>
      <c r="H518">
        <v>3</v>
      </c>
      <c r="I518"/>
      <c r="J518"/>
      <c r="K518"/>
      <c r="L518"/>
      <c r="M518" t="s">
        <v>4190</v>
      </c>
      <c r="N518" t="s">
        <v>4189</v>
      </c>
      <c r="O518"/>
      <c r="P518"/>
      <c r="Q518"/>
      <c r="R518"/>
      <c r="S518"/>
    </row>
    <row r="519" spans="1:20" s="78" customFormat="1">
      <c r="A519" s="78" t="s">
        <v>1573</v>
      </c>
      <c r="B519" s="78" t="s">
        <v>1262</v>
      </c>
      <c r="C519" s="78" t="s">
        <v>4706</v>
      </c>
      <c r="D519" s="78" t="s">
        <v>4707</v>
      </c>
      <c r="H519" s="78">
        <v>2</v>
      </c>
      <c r="M519" t="s">
        <v>4190</v>
      </c>
      <c r="N519" t="s">
        <v>4189</v>
      </c>
    </row>
    <row r="520" spans="1:20" s="78" customFormat="1" ht="15">
      <c r="A520" s="78" t="s">
        <v>1573</v>
      </c>
      <c r="B520" s="707" t="s">
        <v>1268</v>
      </c>
      <c r="C520" s="78" t="s">
        <v>4708</v>
      </c>
      <c r="D520" s="707" t="s">
        <v>4343</v>
      </c>
      <c r="E520" s="707"/>
      <c r="F520" s="707"/>
      <c r="G520" s="707"/>
      <c r="H520">
        <v>16</v>
      </c>
      <c r="I520"/>
      <c r="J520"/>
      <c r="K520"/>
      <c r="L520"/>
      <c r="M520" t="s">
        <v>4190</v>
      </c>
      <c r="N520" t="s">
        <v>4189</v>
      </c>
      <c r="O520"/>
      <c r="P520"/>
      <c r="Q520"/>
      <c r="R520"/>
      <c r="S520"/>
    </row>
    <row r="521" spans="1:20" s="78" customFormat="1">
      <c r="A521" s="78" t="s">
        <v>1573</v>
      </c>
      <c r="B521" s="78" t="s">
        <v>1272</v>
      </c>
      <c r="C521" s="78" t="s">
        <v>4325</v>
      </c>
      <c r="D521" s="78" t="s">
        <v>4326</v>
      </c>
      <c r="H521">
        <v>3</v>
      </c>
      <c r="I521"/>
      <c r="J521"/>
      <c r="K521"/>
      <c r="L521"/>
      <c r="M521" t="s">
        <v>4190</v>
      </c>
      <c r="N521" t="s">
        <v>4189</v>
      </c>
      <c r="O521"/>
      <c r="P521"/>
      <c r="Q521"/>
      <c r="R521"/>
      <c r="S521"/>
    </row>
    <row r="522" spans="1:20" s="78" customFormat="1">
      <c r="A522" s="78" t="s">
        <v>1573</v>
      </c>
      <c r="B522" s="78" t="s">
        <v>1294</v>
      </c>
      <c r="C522" s="78" t="s">
        <v>4393</v>
      </c>
      <c r="D522" s="78" t="s">
        <v>4394</v>
      </c>
      <c r="H522">
        <v>31</v>
      </c>
      <c r="I522"/>
      <c r="J522"/>
      <c r="K522"/>
      <c r="L522"/>
      <c r="M522" t="s">
        <v>4190</v>
      </c>
      <c r="N522" t="s">
        <v>4189</v>
      </c>
      <c r="O522"/>
      <c r="P522"/>
      <c r="Q522"/>
      <c r="R522"/>
      <c r="S522"/>
    </row>
    <row r="523" spans="1:20" s="695" customFormat="1">
      <c r="A523" s="695" t="s">
        <v>1573</v>
      </c>
      <c r="B523" s="695" t="s">
        <v>703</v>
      </c>
      <c r="C523" s="695" t="s">
        <v>4709</v>
      </c>
      <c r="D523" s="695" t="s">
        <v>4534</v>
      </c>
      <c r="H523" s="695">
        <v>2</v>
      </c>
      <c r="M523" s="443" t="s">
        <v>4190</v>
      </c>
      <c r="N523" s="443" t="s">
        <v>4189</v>
      </c>
    </row>
    <row r="524" spans="1:20" s="78" customFormat="1" ht="105">
      <c r="A524" s="722" t="s">
        <v>1684</v>
      </c>
      <c r="B524" s="722" t="s">
        <v>654</v>
      </c>
      <c r="C524" s="723" t="s">
        <v>3155</v>
      </c>
      <c r="D524" s="723" t="s">
        <v>3155</v>
      </c>
      <c r="E524" s="722" t="s">
        <v>4710</v>
      </c>
      <c r="F524" s="722" t="s">
        <v>654</v>
      </c>
      <c r="G524" s="722"/>
      <c r="H524" s="723">
        <v>5</v>
      </c>
      <c r="I524" s="724"/>
      <c r="J524" s="723" t="s">
        <v>3155</v>
      </c>
      <c r="K524" s="723" t="s">
        <v>3155</v>
      </c>
      <c r="L524" s="722" t="s">
        <v>3155</v>
      </c>
      <c r="M524" s="722" t="s">
        <v>2074</v>
      </c>
      <c r="N524" s="722" t="s">
        <v>4180</v>
      </c>
      <c r="O524" s="722" t="s">
        <v>1684</v>
      </c>
      <c r="P524" s="723">
        <v>6352560</v>
      </c>
      <c r="Q524" s="723">
        <v>1380340</v>
      </c>
      <c r="R524" s="725">
        <v>40771</v>
      </c>
      <c r="S524" s="722" t="s">
        <v>3193</v>
      </c>
    </row>
    <row r="525" spans="1:20" s="78" customFormat="1" ht="120">
      <c r="A525" s="722" t="s">
        <v>1684</v>
      </c>
      <c r="B525" s="722" t="s">
        <v>628</v>
      </c>
      <c r="C525" s="723" t="s">
        <v>3155</v>
      </c>
      <c r="D525" s="723" t="s">
        <v>3155</v>
      </c>
      <c r="E525" s="722" t="s">
        <v>4711</v>
      </c>
      <c r="F525" s="722" t="s">
        <v>628</v>
      </c>
      <c r="G525" s="722"/>
      <c r="H525" s="723">
        <v>8</v>
      </c>
      <c r="I525" s="724"/>
      <c r="J525" s="723" t="s">
        <v>3155</v>
      </c>
      <c r="K525" s="723" t="s">
        <v>3155</v>
      </c>
      <c r="L525" s="722" t="s">
        <v>3155</v>
      </c>
      <c r="M525" s="722" t="s">
        <v>2074</v>
      </c>
      <c r="N525" s="722" t="s">
        <v>4180</v>
      </c>
      <c r="O525" s="722" t="s">
        <v>1684</v>
      </c>
      <c r="P525" s="723">
        <v>6352560</v>
      </c>
      <c r="Q525" s="723">
        <v>1380340</v>
      </c>
      <c r="R525" s="725">
        <v>40771</v>
      </c>
      <c r="S525" s="722" t="s">
        <v>3193</v>
      </c>
    </row>
    <row r="526" spans="1:20" s="78" customFormat="1" ht="105">
      <c r="A526" s="722" t="s">
        <v>1684</v>
      </c>
      <c r="B526" s="722" t="s">
        <v>635</v>
      </c>
      <c r="C526" s="723" t="s">
        <v>3155</v>
      </c>
      <c r="D526" s="723" t="s">
        <v>3155</v>
      </c>
      <c r="E526" s="722" t="s">
        <v>4329</v>
      </c>
      <c r="F526" s="722" t="s">
        <v>635</v>
      </c>
      <c r="G526" s="722"/>
      <c r="H526" s="723">
        <v>47</v>
      </c>
      <c r="I526" s="724"/>
      <c r="J526" s="723" t="s">
        <v>3155</v>
      </c>
      <c r="K526" s="723" t="s">
        <v>3155</v>
      </c>
      <c r="L526" s="722" t="s">
        <v>3155</v>
      </c>
      <c r="M526" s="722" t="s">
        <v>2074</v>
      </c>
      <c r="N526" s="722" t="s">
        <v>4180</v>
      </c>
      <c r="O526" s="722" t="s">
        <v>1684</v>
      </c>
      <c r="P526" s="723">
        <v>6352560</v>
      </c>
      <c r="Q526" s="723">
        <v>1380340</v>
      </c>
      <c r="R526" s="725">
        <v>40771</v>
      </c>
      <c r="S526" s="722" t="s">
        <v>3193</v>
      </c>
    </row>
    <row r="527" spans="1:20" s="78" customFormat="1" ht="135">
      <c r="A527" s="722" t="s">
        <v>1684</v>
      </c>
      <c r="B527" s="722" t="s">
        <v>637</v>
      </c>
      <c r="C527" s="723" t="s">
        <v>3155</v>
      </c>
      <c r="D527" s="723" t="s">
        <v>3155</v>
      </c>
      <c r="E527" s="722" t="s">
        <v>4712</v>
      </c>
      <c r="F527" s="722" t="s">
        <v>637</v>
      </c>
      <c r="G527" s="722"/>
      <c r="H527" s="723">
        <v>3</v>
      </c>
      <c r="I527" s="724"/>
      <c r="J527" s="723" t="s">
        <v>3155</v>
      </c>
      <c r="K527" s="723" t="s">
        <v>3155</v>
      </c>
      <c r="L527" s="722" t="s">
        <v>3155</v>
      </c>
      <c r="M527" s="722" t="s">
        <v>2074</v>
      </c>
      <c r="N527" s="722" t="s">
        <v>4180</v>
      </c>
      <c r="O527" s="722" t="s">
        <v>1684</v>
      </c>
      <c r="P527" s="723">
        <v>6352560</v>
      </c>
      <c r="Q527" s="723">
        <v>1380340</v>
      </c>
      <c r="R527" s="725">
        <v>40771</v>
      </c>
      <c r="S527" s="722" t="s">
        <v>3193</v>
      </c>
    </row>
    <row r="528" spans="1:20" s="78" customFormat="1" ht="135">
      <c r="A528" s="722" t="s">
        <v>1684</v>
      </c>
      <c r="B528" s="722" t="s">
        <v>682</v>
      </c>
      <c r="C528" s="723" t="s">
        <v>3155</v>
      </c>
      <c r="D528" s="723" t="s">
        <v>3155</v>
      </c>
      <c r="E528" s="722" t="s">
        <v>4713</v>
      </c>
      <c r="F528" s="722" t="s">
        <v>682</v>
      </c>
      <c r="G528" s="722"/>
      <c r="H528" s="723">
        <v>20</v>
      </c>
      <c r="I528" s="724"/>
      <c r="J528" s="723" t="s">
        <v>3155</v>
      </c>
      <c r="K528" s="723" t="s">
        <v>3155</v>
      </c>
      <c r="L528" s="722" t="s">
        <v>3155</v>
      </c>
      <c r="M528" s="722" t="s">
        <v>2074</v>
      </c>
      <c r="N528" s="722" t="s">
        <v>4180</v>
      </c>
      <c r="O528" s="722" t="s">
        <v>1684</v>
      </c>
      <c r="P528" s="723">
        <v>6352560</v>
      </c>
      <c r="Q528" s="723">
        <v>1380340</v>
      </c>
      <c r="R528" s="725">
        <v>40771</v>
      </c>
      <c r="S528" s="722" t="s">
        <v>3193</v>
      </c>
    </row>
    <row r="529" spans="1:19" s="78" customFormat="1" ht="75">
      <c r="A529" s="722" t="s">
        <v>1684</v>
      </c>
      <c r="B529" s="722" t="s">
        <v>674</v>
      </c>
      <c r="C529" s="723" t="s">
        <v>3155</v>
      </c>
      <c r="D529" s="723" t="s">
        <v>3155</v>
      </c>
      <c r="E529" s="722" t="s">
        <v>4714</v>
      </c>
      <c r="F529" s="722" t="s">
        <v>674</v>
      </c>
      <c r="G529" s="722"/>
      <c r="H529" s="723">
        <v>1</v>
      </c>
      <c r="I529" s="724"/>
      <c r="J529" s="723" t="s">
        <v>3155</v>
      </c>
      <c r="K529" s="723" t="s">
        <v>3155</v>
      </c>
      <c r="L529" s="722" t="s">
        <v>3155</v>
      </c>
      <c r="M529" s="722" t="s">
        <v>2074</v>
      </c>
      <c r="N529" s="722" t="s">
        <v>4180</v>
      </c>
      <c r="O529" s="722" t="s">
        <v>1684</v>
      </c>
      <c r="P529" s="723">
        <v>6352560</v>
      </c>
      <c r="Q529" s="723">
        <v>1380340</v>
      </c>
      <c r="R529" s="725">
        <v>40771</v>
      </c>
      <c r="S529" s="722" t="s">
        <v>3193</v>
      </c>
    </row>
    <row r="530" spans="1:19" s="78" customFormat="1" ht="45">
      <c r="A530" s="722" t="s">
        <v>1684</v>
      </c>
      <c r="B530" s="722" t="s">
        <v>681</v>
      </c>
      <c r="C530" s="723" t="s">
        <v>3155</v>
      </c>
      <c r="D530" s="723" t="s">
        <v>3155</v>
      </c>
      <c r="E530" s="722" t="s">
        <v>4715</v>
      </c>
      <c r="F530" s="722" t="s">
        <v>681</v>
      </c>
      <c r="G530" s="722"/>
      <c r="H530" s="723">
        <v>3</v>
      </c>
      <c r="I530" s="724"/>
      <c r="J530" s="723" t="s">
        <v>3155</v>
      </c>
      <c r="K530" s="723" t="s">
        <v>3155</v>
      </c>
      <c r="L530" s="722" t="s">
        <v>4716</v>
      </c>
      <c r="M530" s="722" t="s">
        <v>2074</v>
      </c>
      <c r="N530" s="722" t="s">
        <v>4180</v>
      </c>
      <c r="O530" s="722" t="s">
        <v>1684</v>
      </c>
      <c r="P530" s="723">
        <v>6352560</v>
      </c>
      <c r="Q530" s="723">
        <v>1380340</v>
      </c>
      <c r="R530" s="725">
        <v>40771</v>
      </c>
      <c r="S530" s="722" t="s">
        <v>3193</v>
      </c>
    </row>
    <row r="531" spans="1:19" s="78" customFormat="1" ht="60">
      <c r="A531" s="722" t="s">
        <v>1684</v>
      </c>
      <c r="B531" s="722" t="s">
        <v>692</v>
      </c>
      <c r="C531" s="723" t="s">
        <v>3155</v>
      </c>
      <c r="D531" s="723" t="s">
        <v>3155</v>
      </c>
      <c r="E531" s="722" t="s">
        <v>4717</v>
      </c>
      <c r="F531" s="722" t="s">
        <v>692</v>
      </c>
      <c r="G531" s="722"/>
      <c r="H531" s="723">
        <v>4</v>
      </c>
      <c r="I531" s="724"/>
      <c r="J531" s="723" t="s">
        <v>3155</v>
      </c>
      <c r="K531" s="723" t="s">
        <v>3155</v>
      </c>
      <c r="L531" s="722" t="s">
        <v>3155</v>
      </c>
      <c r="M531" s="722" t="s">
        <v>2074</v>
      </c>
      <c r="N531" s="722" t="s">
        <v>4180</v>
      </c>
      <c r="O531" s="722" t="s">
        <v>1684</v>
      </c>
      <c r="P531" s="723">
        <v>6352560</v>
      </c>
      <c r="Q531" s="723">
        <v>1380340</v>
      </c>
      <c r="R531" s="725">
        <v>40771</v>
      </c>
      <c r="S531" s="722" t="s">
        <v>3193</v>
      </c>
    </row>
    <row r="532" spans="1:19" s="78" customFormat="1" ht="75">
      <c r="A532" s="722" t="s">
        <v>1684</v>
      </c>
      <c r="B532" s="722" t="s">
        <v>693</v>
      </c>
      <c r="C532" s="723" t="s">
        <v>3155</v>
      </c>
      <c r="D532" s="723" t="s">
        <v>3155</v>
      </c>
      <c r="E532" s="722" t="s">
        <v>4718</v>
      </c>
      <c r="F532" s="722" t="s">
        <v>693</v>
      </c>
      <c r="G532" s="722"/>
      <c r="H532" s="723">
        <v>1</v>
      </c>
      <c r="I532" s="724"/>
      <c r="J532" s="723" t="s">
        <v>3155</v>
      </c>
      <c r="K532" s="723" t="s">
        <v>3155</v>
      </c>
      <c r="L532" s="722" t="s">
        <v>3155</v>
      </c>
      <c r="M532" s="722" t="s">
        <v>2074</v>
      </c>
      <c r="N532" s="722" t="s">
        <v>4180</v>
      </c>
      <c r="O532" s="722" t="s">
        <v>1684</v>
      </c>
      <c r="P532" s="723">
        <v>6352560</v>
      </c>
      <c r="Q532" s="723">
        <v>1380340</v>
      </c>
      <c r="R532" s="725">
        <v>40771</v>
      </c>
      <c r="S532" s="722" t="s">
        <v>3193</v>
      </c>
    </row>
    <row r="533" spans="1:19" s="78" customFormat="1" ht="105">
      <c r="A533" s="722" t="s">
        <v>1684</v>
      </c>
      <c r="B533" s="722" t="s">
        <v>721</v>
      </c>
      <c r="C533" s="723" t="s">
        <v>3155</v>
      </c>
      <c r="D533" s="723" t="s">
        <v>3155</v>
      </c>
      <c r="E533" s="722" t="s">
        <v>4719</v>
      </c>
      <c r="F533" s="722" t="s">
        <v>721</v>
      </c>
      <c r="G533" s="722"/>
      <c r="H533" s="723">
        <v>3</v>
      </c>
      <c r="I533" s="724"/>
      <c r="J533" s="723" t="s">
        <v>3155</v>
      </c>
      <c r="K533" s="723" t="s">
        <v>3155</v>
      </c>
      <c r="L533" s="722" t="s">
        <v>3155</v>
      </c>
      <c r="M533" s="722" t="s">
        <v>2074</v>
      </c>
      <c r="N533" s="722" t="s">
        <v>4180</v>
      </c>
      <c r="O533" s="722" t="s">
        <v>1684</v>
      </c>
      <c r="P533" s="723">
        <v>6352560</v>
      </c>
      <c r="Q533" s="723">
        <v>1380340</v>
      </c>
      <c r="R533" s="725">
        <v>40771</v>
      </c>
      <c r="S533" s="722" t="s">
        <v>3193</v>
      </c>
    </row>
    <row r="534" spans="1:19" s="78" customFormat="1" ht="75">
      <c r="A534" s="722" t="s">
        <v>1684</v>
      </c>
      <c r="B534" s="722" t="s">
        <v>741</v>
      </c>
      <c r="C534" s="723" t="s">
        <v>3155</v>
      </c>
      <c r="D534" s="723" t="s">
        <v>3155</v>
      </c>
      <c r="E534" s="722" t="s">
        <v>4720</v>
      </c>
      <c r="F534" s="722" t="s">
        <v>741</v>
      </c>
      <c r="G534" s="722"/>
      <c r="H534" s="723">
        <v>1</v>
      </c>
      <c r="I534" s="724"/>
      <c r="J534" s="723" t="s">
        <v>3155</v>
      </c>
      <c r="K534" s="723" t="s">
        <v>3155</v>
      </c>
      <c r="L534" s="722" t="s">
        <v>3155</v>
      </c>
      <c r="M534" s="722" t="s">
        <v>2074</v>
      </c>
      <c r="N534" s="722" t="s">
        <v>4180</v>
      </c>
      <c r="O534" s="722" t="s">
        <v>1684</v>
      </c>
      <c r="P534" s="723">
        <v>6352560</v>
      </c>
      <c r="Q534" s="723">
        <v>1380340</v>
      </c>
      <c r="R534" s="725">
        <v>40771</v>
      </c>
      <c r="S534" s="722" t="s">
        <v>3193</v>
      </c>
    </row>
    <row r="535" spans="1:19" s="78" customFormat="1" ht="60">
      <c r="A535" s="722" t="s">
        <v>1684</v>
      </c>
      <c r="B535" s="722" t="s">
        <v>708</v>
      </c>
      <c r="C535" s="723" t="s">
        <v>3155</v>
      </c>
      <c r="D535" s="723" t="s">
        <v>3155</v>
      </c>
      <c r="E535" s="722" t="s">
        <v>4721</v>
      </c>
      <c r="F535" s="722" t="s">
        <v>708</v>
      </c>
      <c r="G535" s="722"/>
      <c r="H535" s="723">
        <v>4</v>
      </c>
      <c r="I535" s="724"/>
      <c r="J535" s="723" t="s">
        <v>3155</v>
      </c>
      <c r="K535" s="723" t="s">
        <v>3155</v>
      </c>
      <c r="L535" s="722" t="s">
        <v>3155</v>
      </c>
      <c r="M535" s="722" t="s">
        <v>2074</v>
      </c>
      <c r="N535" s="722" t="s">
        <v>4180</v>
      </c>
      <c r="O535" s="722" t="s">
        <v>1684</v>
      </c>
      <c r="P535" s="723">
        <v>6352560</v>
      </c>
      <c r="Q535" s="723">
        <v>1380340</v>
      </c>
      <c r="R535" s="725">
        <v>40771</v>
      </c>
      <c r="S535" s="722" t="s">
        <v>3193</v>
      </c>
    </row>
    <row r="536" spans="1:19" s="78" customFormat="1" ht="150">
      <c r="A536" s="722" t="s">
        <v>1684</v>
      </c>
      <c r="B536" s="722" t="s">
        <v>704</v>
      </c>
      <c r="C536" s="723" t="s">
        <v>3155</v>
      </c>
      <c r="D536" s="723" t="s">
        <v>3155</v>
      </c>
      <c r="E536" s="722" t="s">
        <v>4722</v>
      </c>
      <c r="F536" s="722" t="s">
        <v>704</v>
      </c>
      <c r="G536" s="722"/>
      <c r="H536" s="723">
        <v>1</v>
      </c>
      <c r="I536" s="724"/>
      <c r="J536" s="723" t="s">
        <v>3155</v>
      </c>
      <c r="K536" s="723" t="s">
        <v>3155</v>
      </c>
      <c r="L536" s="722" t="s">
        <v>3155</v>
      </c>
      <c r="M536" s="722" t="s">
        <v>2074</v>
      </c>
      <c r="N536" s="722" t="s">
        <v>4180</v>
      </c>
      <c r="O536" s="722" t="s">
        <v>1684</v>
      </c>
      <c r="P536" s="723">
        <v>6352560</v>
      </c>
      <c r="Q536" s="723">
        <v>1380340</v>
      </c>
      <c r="R536" s="725">
        <v>40771</v>
      </c>
      <c r="S536" s="722" t="s">
        <v>3193</v>
      </c>
    </row>
    <row r="537" spans="1:19" s="78" customFormat="1" ht="60">
      <c r="A537" s="722" t="s">
        <v>1684</v>
      </c>
      <c r="B537" s="722" t="s">
        <v>831</v>
      </c>
      <c r="C537" s="723" t="s">
        <v>3155</v>
      </c>
      <c r="D537" s="723" t="s">
        <v>3155</v>
      </c>
      <c r="E537" s="722" t="s">
        <v>4723</v>
      </c>
      <c r="F537" s="722" t="s">
        <v>831</v>
      </c>
      <c r="G537" s="722"/>
      <c r="H537" s="723">
        <v>5</v>
      </c>
      <c r="I537" s="724"/>
      <c r="J537" s="723" t="s">
        <v>3155</v>
      </c>
      <c r="K537" s="723" t="s">
        <v>3155</v>
      </c>
      <c r="L537" s="722" t="s">
        <v>3155</v>
      </c>
      <c r="M537" s="722" t="s">
        <v>2074</v>
      </c>
      <c r="N537" s="722" t="s">
        <v>4180</v>
      </c>
      <c r="O537" s="722" t="s">
        <v>1684</v>
      </c>
      <c r="P537" s="723">
        <v>6352560</v>
      </c>
      <c r="Q537" s="723">
        <v>1380340</v>
      </c>
      <c r="R537" s="725">
        <v>40771</v>
      </c>
      <c r="S537" s="722" t="s">
        <v>3193</v>
      </c>
    </row>
    <row r="538" spans="1:19" s="78" customFormat="1" ht="75">
      <c r="A538" s="722" t="s">
        <v>1684</v>
      </c>
      <c r="B538" s="722" t="s">
        <v>840</v>
      </c>
      <c r="C538" s="723" t="s">
        <v>3155</v>
      </c>
      <c r="D538" s="723" t="s">
        <v>3155</v>
      </c>
      <c r="E538" s="722" t="s">
        <v>4724</v>
      </c>
      <c r="F538" s="722" t="s">
        <v>840</v>
      </c>
      <c r="G538" s="722"/>
      <c r="H538" s="723">
        <v>2</v>
      </c>
      <c r="I538" s="724"/>
      <c r="J538" s="723" t="s">
        <v>3155</v>
      </c>
      <c r="K538" s="723" t="s">
        <v>3155</v>
      </c>
      <c r="L538" s="722" t="s">
        <v>3155</v>
      </c>
      <c r="M538" s="722" t="s">
        <v>2074</v>
      </c>
      <c r="N538" s="722" t="s">
        <v>4180</v>
      </c>
      <c r="O538" s="722" t="s">
        <v>1684</v>
      </c>
      <c r="P538" s="723">
        <v>6352560</v>
      </c>
      <c r="Q538" s="723">
        <v>1380340</v>
      </c>
      <c r="R538" s="725">
        <v>40771</v>
      </c>
      <c r="S538" s="722" t="s">
        <v>3193</v>
      </c>
    </row>
    <row r="539" spans="1:19" s="78" customFormat="1" ht="75">
      <c r="A539" s="722" t="s">
        <v>1684</v>
      </c>
      <c r="B539" s="722" t="s">
        <v>862</v>
      </c>
      <c r="C539" s="723" t="s">
        <v>3155</v>
      </c>
      <c r="D539" s="723" t="s">
        <v>3155</v>
      </c>
      <c r="E539" s="722" t="s">
        <v>4725</v>
      </c>
      <c r="F539" s="722" t="s">
        <v>862</v>
      </c>
      <c r="G539" s="722"/>
      <c r="H539" s="723">
        <v>3</v>
      </c>
      <c r="I539" s="724"/>
      <c r="J539" s="723" t="s">
        <v>3155</v>
      </c>
      <c r="K539" s="723" t="s">
        <v>3155</v>
      </c>
      <c r="L539" s="722" t="s">
        <v>3155</v>
      </c>
      <c r="M539" s="722" t="s">
        <v>2074</v>
      </c>
      <c r="N539" s="722" t="s">
        <v>4180</v>
      </c>
      <c r="O539" s="722" t="s">
        <v>1684</v>
      </c>
      <c r="P539" s="723">
        <v>6352560</v>
      </c>
      <c r="Q539" s="723">
        <v>1380340</v>
      </c>
      <c r="R539" s="725">
        <v>40771</v>
      </c>
      <c r="S539" s="722" t="s">
        <v>3193</v>
      </c>
    </row>
    <row r="540" spans="1:19" s="78" customFormat="1" ht="75">
      <c r="A540" s="722" t="s">
        <v>1684</v>
      </c>
      <c r="B540" s="722" t="s">
        <v>789</v>
      </c>
      <c r="C540" s="723" t="s">
        <v>3155</v>
      </c>
      <c r="D540" s="723" t="s">
        <v>3155</v>
      </c>
      <c r="E540" s="722" t="s">
        <v>4726</v>
      </c>
      <c r="F540" s="722" t="s">
        <v>789</v>
      </c>
      <c r="G540" s="722"/>
      <c r="H540" s="723">
        <v>5</v>
      </c>
      <c r="I540" s="724"/>
      <c r="J540" s="723" t="s">
        <v>3155</v>
      </c>
      <c r="K540" s="723" t="s">
        <v>3155</v>
      </c>
      <c r="L540" s="722" t="s">
        <v>3155</v>
      </c>
      <c r="M540" s="722" t="s">
        <v>2074</v>
      </c>
      <c r="N540" s="722" t="s">
        <v>4180</v>
      </c>
      <c r="O540" s="722" t="s">
        <v>1684</v>
      </c>
      <c r="P540" s="723">
        <v>6352560</v>
      </c>
      <c r="Q540" s="723">
        <v>1380340</v>
      </c>
      <c r="R540" s="725">
        <v>40771</v>
      </c>
      <c r="S540" s="722" t="s">
        <v>3193</v>
      </c>
    </row>
    <row r="541" spans="1:19" s="78" customFormat="1" ht="135">
      <c r="A541" s="722" t="s">
        <v>1684</v>
      </c>
      <c r="B541" s="722" t="s">
        <v>806</v>
      </c>
      <c r="C541" s="723" t="s">
        <v>3155</v>
      </c>
      <c r="D541" s="723" t="s">
        <v>3155</v>
      </c>
      <c r="E541" s="722" t="s">
        <v>4727</v>
      </c>
      <c r="F541" s="722" t="s">
        <v>806</v>
      </c>
      <c r="G541" s="722"/>
      <c r="H541" s="723">
        <v>12</v>
      </c>
      <c r="I541" s="724"/>
      <c r="J541" s="723" t="s">
        <v>3155</v>
      </c>
      <c r="K541" s="723" t="s">
        <v>3155</v>
      </c>
      <c r="L541" s="722" t="s">
        <v>3155</v>
      </c>
      <c r="M541" s="722" t="s">
        <v>2074</v>
      </c>
      <c r="N541" s="722" t="s">
        <v>4180</v>
      </c>
      <c r="O541" s="722" t="s">
        <v>1684</v>
      </c>
      <c r="P541" s="723">
        <v>6352560</v>
      </c>
      <c r="Q541" s="723">
        <v>1380340</v>
      </c>
      <c r="R541" s="725">
        <v>40771</v>
      </c>
      <c r="S541" s="722" t="s">
        <v>3193</v>
      </c>
    </row>
    <row r="542" spans="1:19" s="78" customFormat="1" ht="45">
      <c r="A542" s="722" t="s">
        <v>1684</v>
      </c>
      <c r="B542" s="722" t="s">
        <v>811</v>
      </c>
      <c r="C542" s="723" t="s">
        <v>3155</v>
      </c>
      <c r="D542" s="723" t="s">
        <v>3155</v>
      </c>
      <c r="E542" s="722" t="s">
        <v>4728</v>
      </c>
      <c r="F542" s="722" t="s">
        <v>811</v>
      </c>
      <c r="G542" s="722"/>
      <c r="H542" s="723">
        <v>5</v>
      </c>
      <c r="I542" s="724"/>
      <c r="J542" s="723" t="s">
        <v>3155</v>
      </c>
      <c r="K542" s="723" t="s">
        <v>3155</v>
      </c>
      <c r="L542" s="722" t="s">
        <v>3155</v>
      </c>
      <c r="M542" s="722" t="s">
        <v>2074</v>
      </c>
      <c r="N542" s="722" t="s">
        <v>4180</v>
      </c>
      <c r="O542" s="722" t="s">
        <v>1684</v>
      </c>
      <c r="P542" s="723">
        <v>6352560</v>
      </c>
      <c r="Q542" s="723">
        <v>1380340</v>
      </c>
      <c r="R542" s="725">
        <v>40771</v>
      </c>
      <c r="S542" s="722" t="s">
        <v>3193</v>
      </c>
    </row>
    <row r="543" spans="1:19" s="78" customFormat="1" ht="90">
      <c r="A543" s="722" t="s">
        <v>1684</v>
      </c>
      <c r="B543" s="722" t="s">
        <v>815</v>
      </c>
      <c r="C543" s="723" t="s">
        <v>3155</v>
      </c>
      <c r="D543" s="723" t="s">
        <v>3155</v>
      </c>
      <c r="E543" s="722" t="s">
        <v>4729</v>
      </c>
      <c r="F543" s="722" t="s">
        <v>815</v>
      </c>
      <c r="G543" s="722"/>
      <c r="H543" s="723">
        <v>12</v>
      </c>
      <c r="I543" s="724"/>
      <c r="J543" s="723" t="s">
        <v>3155</v>
      </c>
      <c r="K543" s="723" t="s">
        <v>3155</v>
      </c>
      <c r="L543" s="722" t="s">
        <v>3155</v>
      </c>
      <c r="M543" s="722" t="s">
        <v>2074</v>
      </c>
      <c r="N543" s="722" t="s">
        <v>4180</v>
      </c>
      <c r="O543" s="722" t="s">
        <v>1684</v>
      </c>
      <c r="P543" s="723">
        <v>6352560</v>
      </c>
      <c r="Q543" s="723">
        <v>1380340</v>
      </c>
      <c r="R543" s="725">
        <v>40771</v>
      </c>
      <c r="S543" s="722" t="s">
        <v>3193</v>
      </c>
    </row>
    <row r="544" spans="1:19" s="78" customFormat="1" ht="60">
      <c r="A544" s="722" t="s">
        <v>1684</v>
      </c>
      <c r="B544" s="722" t="s">
        <v>816</v>
      </c>
      <c r="C544" s="723" t="s">
        <v>3155</v>
      </c>
      <c r="D544" s="723" t="s">
        <v>3155</v>
      </c>
      <c r="E544" s="722" t="s">
        <v>4730</v>
      </c>
      <c r="F544" s="722" t="s">
        <v>816</v>
      </c>
      <c r="G544" s="722"/>
      <c r="H544" s="723">
        <v>4</v>
      </c>
      <c r="I544" s="724"/>
      <c r="J544" s="723" t="s">
        <v>3155</v>
      </c>
      <c r="K544" s="723" t="s">
        <v>3155</v>
      </c>
      <c r="L544" s="722" t="s">
        <v>3155</v>
      </c>
      <c r="M544" s="722" t="s">
        <v>2074</v>
      </c>
      <c r="N544" s="722" t="s">
        <v>4180</v>
      </c>
      <c r="O544" s="722" t="s">
        <v>1684</v>
      </c>
      <c r="P544" s="723">
        <v>6352560</v>
      </c>
      <c r="Q544" s="723">
        <v>1380340</v>
      </c>
      <c r="R544" s="725">
        <v>40771</v>
      </c>
      <c r="S544" s="722" t="s">
        <v>3193</v>
      </c>
    </row>
    <row r="545" spans="1:19" s="78" customFormat="1" ht="45">
      <c r="A545" s="722" t="s">
        <v>1684</v>
      </c>
      <c r="B545" s="722" t="s">
        <v>818</v>
      </c>
      <c r="C545" s="723" t="s">
        <v>3155</v>
      </c>
      <c r="D545" s="723" t="s">
        <v>3155</v>
      </c>
      <c r="E545" s="722" t="s">
        <v>4731</v>
      </c>
      <c r="F545" s="722" t="s">
        <v>818</v>
      </c>
      <c r="G545" s="722"/>
      <c r="H545" s="723">
        <v>2</v>
      </c>
      <c r="I545" s="724"/>
      <c r="J545" s="723" t="s">
        <v>3155</v>
      </c>
      <c r="K545" s="723" t="s">
        <v>3155</v>
      </c>
      <c r="L545" s="722" t="s">
        <v>3155</v>
      </c>
      <c r="M545" s="722" t="s">
        <v>2074</v>
      </c>
      <c r="N545" s="722" t="s">
        <v>4180</v>
      </c>
      <c r="O545" s="722" t="s">
        <v>1684</v>
      </c>
      <c r="P545" s="723">
        <v>6352560</v>
      </c>
      <c r="Q545" s="723">
        <v>1380340</v>
      </c>
      <c r="R545" s="725">
        <v>40771</v>
      </c>
      <c r="S545" s="722" t="s">
        <v>3193</v>
      </c>
    </row>
    <row r="546" spans="1:19" s="78" customFormat="1" ht="60">
      <c r="A546" s="722" t="s">
        <v>1684</v>
      </c>
      <c r="B546" s="722" t="s">
        <v>820</v>
      </c>
      <c r="C546" s="723" t="s">
        <v>3155</v>
      </c>
      <c r="D546" s="723" t="s">
        <v>3155</v>
      </c>
      <c r="E546" s="722" t="s">
        <v>4732</v>
      </c>
      <c r="F546" s="722" t="s">
        <v>820</v>
      </c>
      <c r="G546" s="722"/>
      <c r="H546" s="723">
        <v>43</v>
      </c>
      <c r="I546" s="723">
        <v>5</v>
      </c>
      <c r="J546" s="723" t="s">
        <v>3155</v>
      </c>
      <c r="K546" s="723" t="s">
        <v>3155</v>
      </c>
      <c r="L546" s="722" t="s">
        <v>4733</v>
      </c>
      <c r="M546" s="722" t="s">
        <v>2074</v>
      </c>
      <c r="N546" s="722" t="s">
        <v>4180</v>
      </c>
      <c r="O546" s="722" t="s">
        <v>1684</v>
      </c>
      <c r="P546" s="723">
        <v>6352560</v>
      </c>
      <c r="Q546" s="723">
        <v>1380340</v>
      </c>
      <c r="R546" s="725">
        <v>40771</v>
      </c>
      <c r="S546" s="722" t="s">
        <v>3193</v>
      </c>
    </row>
    <row r="547" spans="1:19" s="78" customFormat="1" ht="120">
      <c r="A547" s="722" t="s">
        <v>1684</v>
      </c>
      <c r="B547" s="722" t="s">
        <v>822</v>
      </c>
      <c r="C547" s="723" t="s">
        <v>3155</v>
      </c>
      <c r="D547" s="723" t="s">
        <v>3155</v>
      </c>
      <c r="E547" s="722" t="s">
        <v>4734</v>
      </c>
      <c r="F547" s="722" t="s">
        <v>822</v>
      </c>
      <c r="G547" s="722"/>
      <c r="H547" s="723">
        <v>2</v>
      </c>
      <c r="I547" s="724"/>
      <c r="J547" s="723" t="s">
        <v>3155</v>
      </c>
      <c r="K547" s="723" t="s">
        <v>3155</v>
      </c>
      <c r="L547" s="722" t="s">
        <v>3155</v>
      </c>
      <c r="M547" s="722" t="s">
        <v>2074</v>
      </c>
      <c r="N547" s="722" t="s">
        <v>4180</v>
      </c>
      <c r="O547" s="722" t="s">
        <v>1684</v>
      </c>
      <c r="P547" s="723">
        <v>6352560</v>
      </c>
      <c r="Q547" s="723">
        <v>1380340</v>
      </c>
      <c r="R547" s="725">
        <v>40771</v>
      </c>
      <c r="S547" s="722" t="s">
        <v>3193</v>
      </c>
    </row>
    <row r="548" spans="1:19" s="78" customFormat="1" ht="45">
      <c r="A548" s="722" t="s">
        <v>1684</v>
      </c>
      <c r="B548" s="722" t="s">
        <v>850</v>
      </c>
      <c r="C548" s="723" t="s">
        <v>3155</v>
      </c>
      <c r="D548" s="723" t="s">
        <v>3155</v>
      </c>
      <c r="E548" s="722" t="s">
        <v>4735</v>
      </c>
      <c r="F548" s="722" t="s">
        <v>850</v>
      </c>
      <c r="G548" s="722"/>
      <c r="H548" s="723">
        <v>5</v>
      </c>
      <c r="I548" s="724"/>
      <c r="J548" s="723" t="s">
        <v>3155</v>
      </c>
      <c r="K548" s="723" t="s">
        <v>3155</v>
      </c>
      <c r="L548" s="722" t="s">
        <v>3155</v>
      </c>
      <c r="M548" s="722" t="s">
        <v>2074</v>
      </c>
      <c r="N548" s="722" t="s">
        <v>4180</v>
      </c>
      <c r="O548" s="722" t="s">
        <v>1684</v>
      </c>
      <c r="P548" s="723">
        <v>6352560</v>
      </c>
      <c r="Q548" s="723">
        <v>1380340</v>
      </c>
      <c r="R548" s="725">
        <v>40771</v>
      </c>
      <c r="S548" s="722" t="s">
        <v>3193</v>
      </c>
    </row>
    <row r="549" spans="1:19" s="78" customFormat="1" ht="45">
      <c r="A549" s="722" t="s">
        <v>1684</v>
      </c>
      <c r="B549" s="722" t="s">
        <v>113</v>
      </c>
      <c r="C549" s="723" t="s">
        <v>3155</v>
      </c>
      <c r="D549" s="723" t="s">
        <v>3155</v>
      </c>
      <c r="E549" s="722" t="s">
        <v>4736</v>
      </c>
      <c r="F549" s="722" t="s">
        <v>113</v>
      </c>
      <c r="G549" s="722"/>
      <c r="H549" s="723">
        <v>4</v>
      </c>
      <c r="I549" s="724"/>
      <c r="J549" s="723" t="s">
        <v>3155</v>
      </c>
      <c r="K549" s="723" t="s">
        <v>3155</v>
      </c>
      <c r="L549" s="722" t="s">
        <v>3155</v>
      </c>
      <c r="M549" s="722" t="s">
        <v>2074</v>
      </c>
      <c r="N549" s="722" t="s">
        <v>4180</v>
      </c>
      <c r="O549" s="722" t="s">
        <v>1684</v>
      </c>
      <c r="P549" s="723">
        <v>6352560</v>
      </c>
      <c r="Q549" s="723">
        <v>1380340</v>
      </c>
      <c r="R549" s="725">
        <v>40771</v>
      </c>
      <c r="S549" s="722" t="s">
        <v>3193</v>
      </c>
    </row>
    <row r="550" spans="1:19" s="78" customFormat="1" ht="75">
      <c r="A550" s="722" t="s">
        <v>1684</v>
      </c>
      <c r="B550" s="722" t="s">
        <v>891</v>
      </c>
      <c r="C550" s="723" t="s">
        <v>3155</v>
      </c>
      <c r="D550" s="723" t="s">
        <v>3155</v>
      </c>
      <c r="E550" s="722" t="s">
        <v>4737</v>
      </c>
      <c r="F550" s="722" t="s">
        <v>891</v>
      </c>
      <c r="G550" s="722"/>
      <c r="H550" s="723">
        <v>4</v>
      </c>
      <c r="I550" s="724"/>
      <c r="J550" s="723" t="s">
        <v>3155</v>
      </c>
      <c r="K550" s="723" t="s">
        <v>3155</v>
      </c>
      <c r="L550" s="722" t="s">
        <v>3155</v>
      </c>
      <c r="M550" s="722" t="s">
        <v>2074</v>
      </c>
      <c r="N550" s="722" t="s">
        <v>4180</v>
      </c>
      <c r="O550" s="722" t="s">
        <v>1684</v>
      </c>
      <c r="P550" s="723">
        <v>6352560</v>
      </c>
      <c r="Q550" s="723">
        <v>1380340</v>
      </c>
      <c r="R550" s="725">
        <v>40771</v>
      </c>
      <c r="S550" s="722" t="s">
        <v>3193</v>
      </c>
    </row>
    <row r="551" spans="1:19" s="78" customFormat="1" ht="45">
      <c r="A551" s="722" t="s">
        <v>1684</v>
      </c>
      <c r="B551" s="722" t="s">
        <v>956</v>
      </c>
      <c r="C551" s="723" t="s">
        <v>3155</v>
      </c>
      <c r="D551" s="723" t="s">
        <v>3155</v>
      </c>
      <c r="E551" s="722" t="s">
        <v>4738</v>
      </c>
      <c r="F551" s="722" t="s">
        <v>956</v>
      </c>
      <c r="G551" s="722"/>
      <c r="H551" s="723">
        <v>2</v>
      </c>
      <c r="I551" s="724"/>
      <c r="J551" s="723" t="s">
        <v>3155</v>
      </c>
      <c r="K551" s="723" t="s">
        <v>3155</v>
      </c>
      <c r="L551" s="722" t="s">
        <v>4739</v>
      </c>
      <c r="M551" s="722" t="s">
        <v>2074</v>
      </c>
      <c r="N551" s="722" t="s">
        <v>4180</v>
      </c>
      <c r="O551" s="722" t="s">
        <v>1684</v>
      </c>
      <c r="P551" s="723">
        <v>6352560</v>
      </c>
      <c r="Q551" s="723">
        <v>1380340</v>
      </c>
      <c r="R551" s="725">
        <v>40771</v>
      </c>
      <c r="S551" s="722" t="s">
        <v>3193</v>
      </c>
    </row>
    <row r="552" spans="1:19" s="78" customFormat="1" ht="120">
      <c r="A552" s="722" t="s">
        <v>1684</v>
      </c>
      <c r="B552" s="722" t="s">
        <v>1002</v>
      </c>
      <c r="C552" s="723" t="s">
        <v>3155</v>
      </c>
      <c r="D552" s="723" t="s">
        <v>3155</v>
      </c>
      <c r="E552" s="722" t="s">
        <v>4740</v>
      </c>
      <c r="F552" s="722" t="s">
        <v>1002</v>
      </c>
      <c r="G552" s="722"/>
      <c r="H552" s="723">
        <v>6</v>
      </c>
      <c r="I552" s="724"/>
      <c r="J552" s="723" t="s">
        <v>3155</v>
      </c>
      <c r="K552" s="723" t="s">
        <v>3155</v>
      </c>
      <c r="L552" s="722" t="s">
        <v>3155</v>
      </c>
      <c r="M552" s="722" t="s">
        <v>2074</v>
      </c>
      <c r="N552" s="722" t="s">
        <v>4180</v>
      </c>
      <c r="O552" s="722" t="s">
        <v>1684</v>
      </c>
      <c r="P552" s="723">
        <v>6352560</v>
      </c>
      <c r="Q552" s="723">
        <v>1380340</v>
      </c>
      <c r="R552" s="725">
        <v>40771</v>
      </c>
      <c r="S552" s="722" t="s">
        <v>3193</v>
      </c>
    </row>
    <row r="553" spans="1:19" s="78" customFormat="1" ht="45">
      <c r="A553" s="722" t="s">
        <v>1684</v>
      </c>
      <c r="B553" s="722" t="s">
        <v>1033</v>
      </c>
      <c r="C553" s="723" t="s">
        <v>3155</v>
      </c>
      <c r="D553" s="723" t="s">
        <v>3155</v>
      </c>
      <c r="E553" s="722" t="s">
        <v>4741</v>
      </c>
      <c r="F553" s="722" t="s">
        <v>1033</v>
      </c>
      <c r="G553" s="722"/>
      <c r="H553" s="723">
        <v>4</v>
      </c>
      <c r="I553" s="724"/>
      <c r="J553" s="723" t="s">
        <v>3155</v>
      </c>
      <c r="K553" s="723" t="s">
        <v>3155</v>
      </c>
      <c r="L553" s="722" t="s">
        <v>3155</v>
      </c>
      <c r="M553" s="722" t="s">
        <v>2074</v>
      </c>
      <c r="N553" s="722" t="s">
        <v>4180</v>
      </c>
      <c r="O553" s="722" t="s">
        <v>1684</v>
      </c>
      <c r="P553" s="723">
        <v>6352560</v>
      </c>
      <c r="Q553" s="723">
        <v>1380340</v>
      </c>
      <c r="R553" s="725">
        <v>40771</v>
      </c>
      <c r="S553" s="722" t="s">
        <v>3193</v>
      </c>
    </row>
    <row r="554" spans="1:19" s="78" customFormat="1" ht="60">
      <c r="A554" s="722" t="s">
        <v>1684</v>
      </c>
      <c r="B554" s="722" t="s">
        <v>1067</v>
      </c>
      <c r="C554" s="723" t="s">
        <v>3155</v>
      </c>
      <c r="D554" s="723" t="s">
        <v>3155</v>
      </c>
      <c r="E554" s="722" t="s">
        <v>4742</v>
      </c>
      <c r="F554" s="722" t="s">
        <v>1067</v>
      </c>
      <c r="G554" s="722"/>
      <c r="H554" s="723">
        <v>2</v>
      </c>
      <c r="I554" s="724"/>
      <c r="J554" s="723" t="s">
        <v>3155</v>
      </c>
      <c r="K554" s="723" t="s">
        <v>3155</v>
      </c>
      <c r="L554" s="722" t="s">
        <v>3155</v>
      </c>
      <c r="M554" s="722" t="s">
        <v>2074</v>
      </c>
      <c r="N554" s="722" t="s">
        <v>4180</v>
      </c>
      <c r="O554" s="722" t="s">
        <v>1684</v>
      </c>
      <c r="P554" s="723">
        <v>6352560</v>
      </c>
      <c r="Q554" s="723">
        <v>1380340</v>
      </c>
      <c r="R554" s="725">
        <v>40771</v>
      </c>
      <c r="S554" s="722" t="s">
        <v>3193</v>
      </c>
    </row>
    <row r="555" spans="1:19" s="78" customFormat="1" ht="60">
      <c r="A555" s="722" t="s">
        <v>1684</v>
      </c>
      <c r="B555" s="722" t="s">
        <v>1126</v>
      </c>
      <c r="C555" s="723" t="s">
        <v>3155</v>
      </c>
      <c r="D555" s="723" t="s">
        <v>3155</v>
      </c>
      <c r="E555" s="722" t="s">
        <v>4743</v>
      </c>
      <c r="F555" s="722" t="s">
        <v>1126</v>
      </c>
      <c r="G555" s="722"/>
      <c r="H555" s="723">
        <v>2</v>
      </c>
      <c r="I555" s="724"/>
      <c r="J555" s="723" t="s">
        <v>3155</v>
      </c>
      <c r="K555" s="723" t="s">
        <v>3155</v>
      </c>
      <c r="L555" s="722" t="s">
        <v>3155</v>
      </c>
      <c r="M555" s="722" t="s">
        <v>2074</v>
      </c>
      <c r="N555" s="722" t="s">
        <v>4180</v>
      </c>
      <c r="O555" s="722" t="s">
        <v>1684</v>
      </c>
      <c r="P555" s="723">
        <v>6352560</v>
      </c>
      <c r="Q555" s="723">
        <v>1380340</v>
      </c>
      <c r="R555" s="725">
        <v>40771</v>
      </c>
      <c r="S555" s="722" t="s">
        <v>3193</v>
      </c>
    </row>
    <row r="556" spans="1:19" s="78" customFormat="1" ht="60">
      <c r="A556" s="722" t="s">
        <v>1684</v>
      </c>
      <c r="B556" s="722" t="s">
        <v>1212</v>
      </c>
      <c r="C556" s="723" t="s">
        <v>3155</v>
      </c>
      <c r="D556" s="723" t="s">
        <v>3155</v>
      </c>
      <c r="E556" s="722" t="s">
        <v>4744</v>
      </c>
      <c r="F556" s="722" t="s">
        <v>1212</v>
      </c>
      <c r="G556" s="722"/>
      <c r="H556" s="723">
        <v>1</v>
      </c>
      <c r="I556" s="724"/>
      <c r="J556" s="723" t="s">
        <v>3155</v>
      </c>
      <c r="K556" s="723" t="s">
        <v>3155</v>
      </c>
      <c r="L556" s="722" t="s">
        <v>3155</v>
      </c>
      <c r="M556" s="722" t="s">
        <v>2074</v>
      </c>
      <c r="N556" s="722" t="s">
        <v>4180</v>
      </c>
      <c r="O556" s="722" t="s">
        <v>1684</v>
      </c>
      <c r="P556" s="723">
        <v>6352560</v>
      </c>
      <c r="Q556" s="723">
        <v>1380340</v>
      </c>
      <c r="R556" s="725">
        <v>40771</v>
      </c>
      <c r="S556" s="722" t="s">
        <v>3193</v>
      </c>
    </row>
    <row r="557" spans="1:19" s="78" customFormat="1" ht="45">
      <c r="A557" s="722" t="s">
        <v>1684</v>
      </c>
      <c r="B557" s="722" t="s">
        <v>1184</v>
      </c>
      <c r="C557" s="723" t="s">
        <v>3155</v>
      </c>
      <c r="D557" s="723" t="s">
        <v>3155</v>
      </c>
      <c r="E557" s="722" t="s">
        <v>4745</v>
      </c>
      <c r="F557" s="722" t="s">
        <v>1184</v>
      </c>
      <c r="G557" s="722"/>
      <c r="H557" s="723">
        <v>4</v>
      </c>
      <c r="I557" s="724"/>
      <c r="J557" s="723" t="s">
        <v>3155</v>
      </c>
      <c r="K557" s="723" t="s">
        <v>3155</v>
      </c>
      <c r="L557" s="722" t="s">
        <v>4739</v>
      </c>
      <c r="M557" s="722" t="s">
        <v>2074</v>
      </c>
      <c r="N557" s="722" t="s">
        <v>4180</v>
      </c>
      <c r="O557" s="722" t="s">
        <v>1684</v>
      </c>
      <c r="P557" s="723">
        <v>6352560</v>
      </c>
      <c r="Q557" s="723">
        <v>1380340</v>
      </c>
      <c r="R557" s="725">
        <v>40771</v>
      </c>
      <c r="S557" s="722" t="s">
        <v>3193</v>
      </c>
    </row>
    <row r="558" spans="1:19" s="78" customFormat="1" ht="90">
      <c r="A558" s="722" t="s">
        <v>1684</v>
      </c>
      <c r="B558" s="722" t="s">
        <v>1209</v>
      </c>
      <c r="C558" s="723" t="s">
        <v>3155</v>
      </c>
      <c r="D558" s="723" t="s">
        <v>3155</v>
      </c>
      <c r="E558" s="722" t="s">
        <v>4746</v>
      </c>
      <c r="F558" s="722" t="s">
        <v>1209</v>
      </c>
      <c r="G558" s="722"/>
      <c r="H558" s="723">
        <v>6</v>
      </c>
      <c r="I558" s="724"/>
      <c r="J558" s="723" t="s">
        <v>3155</v>
      </c>
      <c r="K558" s="723" t="s">
        <v>3155</v>
      </c>
      <c r="L558" s="722" t="s">
        <v>3155</v>
      </c>
      <c r="M558" s="722" t="s">
        <v>2074</v>
      </c>
      <c r="N558" s="722" t="s">
        <v>4180</v>
      </c>
      <c r="O558" s="722" t="s">
        <v>1684</v>
      </c>
      <c r="P558" s="723">
        <v>6352560</v>
      </c>
      <c r="Q558" s="723">
        <v>1380340</v>
      </c>
      <c r="R558" s="725">
        <v>40771</v>
      </c>
      <c r="S558" s="722" t="s">
        <v>3193</v>
      </c>
    </row>
    <row r="559" spans="1:19" s="78" customFormat="1" ht="90">
      <c r="A559" s="722" t="s">
        <v>1684</v>
      </c>
      <c r="B559" s="722" t="s">
        <v>1170</v>
      </c>
      <c r="C559" s="723" t="s">
        <v>3155</v>
      </c>
      <c r="D559" s="723" t="s">
        <v>3155</v>
      </c>
      <c r="E559" s="722" t="s">
        <v>4747</v>
      </c>
      <c r="F559" s="722" t="s">
        <v>1170</v>
      </c>
      <c r="G559" s="722"/>
      <c r="H559" s="723">
        <v>138</v>
      </c>
      <c r="I559" s="724"/>
      <c r="J559" s="723" t="s">
        <v>3155</v>
      </c>
      <c r="K559" s="723" t="s">
        <v>3155</v>
      </c>
      <c r="L559" s="722" t="s">
        <v>3155</v>
      </c>
      <c r="M559" s="722" t="s">
        <v>2074</v>
      </c>
      <c r="N559" s="722" t="s">
        <v>4180</v>
      </c>
      <c r="O559" s="722" t="s">
        <v>1684</v>
      </c>
      <c r="P559" s="723">
        <v>6352560</v>
      </c>
      <c r="Q559" s="723">
        <v>1380340</v>
      </c>
      <c r="R559" s="725">
        <v>40771</v>
      </c>
      <c r="S559" s="722" t="s">
        <v>3193</v>
      </c>
    </row>
    <row r="560" spans="1:19" s="78" customFormat="1" ht="90">
      <c r="A560" s="722" t="s">
        <v>1684</v>
      </c>
      <c r="B560" s="722" t="s">
        <v>1172</v>
      </c>
      <c r="C560" s="723" t="s">
        <v>3155</v>
      </c>
      <c r="D560" s="723" t="s">
        <v>3155</v>
      </c>
      <c r="E560" s="722" t="s">
        <v>4748</v>
      </c>
      <c r="F560" s="722" t="s">
        <v>1172</v>
      </c>
      <c r="G560" s="722"/>
      <c r="H560" s="723">
        <v>3</v>
      </c>
      <c r="I560" s="724"/>
      <c r="J560" s="723" t="s">
        <v>3155</v>
      </c>
      <c r="K560" s="723" t="s">
        <v>3155</v>
      </c>
      <c r="L560" s="722" t="s">
        <v>3155</v>
      </c>
      <c r="M560" s="722" t="s">
        <v>2074</v>
      </c>
      <c r="N560" s="722" t="s">
        <v>4180</v>
      </c>
      <c r="O560" s="722" t="s">
        <v>1684</v>
      </c>
      <c r="P560" s="723">
        <v>6352560</v>
      </c>
      <c r="Q560" s="723">
        <v>1380340</v>
      </c>
      <c r="R560" s="725">
        <v>40771</v>
      </c>
      <c r="S560" s="722" t="s">
        <v>3193</v>
      </c>
    </row>
    <row r="561" spans="1:19" s="78" customFormat="1" ht="90">
      <c r="A561" s="722" t="s">
        <v>1684</v>
      </c>
      <c r="B561" s="722" t="s">
        <v>1225</v>
      </c>
      <c r="C561" s="723" t="s">
        <v>3155</v>
      </c>
      <c r="D561" s="723" t="s">
        <v>3155</v>
      </c>
      <c r="E561" s="722" t="s">
        <v>4749</v>
      </c>
      <c r="F561" s="722" t="s">
        <v>1225</v>
      </c>
      <c r="G561" s="722"/>
      <c r="H561" s="723">
        <v>3</v>
      </c>
      <c r="I561" s="724"/>
      <c r="J561" s="723" t="s">
        <v>3155</v>
      </c>
      <c r="K561" s="723" t="s">
        <v>3155</v>
      </c>
      <c r="L561" s="722" t="s">
        <v>3155</v>
      </c>
      <c r="M561" s="722" t="s">
        <v>2074</v>
      </c>
      <c r="N561" s="722" t="s">
        <v>4180</v>
      </c>
      <c r="O561" s="722" t="s">
        <v>1684</v>
      </c>
      <c r="P561" s="723">
        <v>6352560</v>
      </c>
      <c r="Q561" s="723">
        <v>1380340</v>
      </c>
      <c r="R561" s="725">
        <v>40771</v>
      </c>
      <c r="S561" s="722" t="s">
        <v>3193</v>
      </c>
    </row>
    <row r="562" spans="1:19" s="78" customFormat="1" ht="75">
      <c r="A562" s="722" t="s">
        <v>1684</v>
      </c>
      <c r="B562" s="722" t="s">
        <v>1232</v>
      </c>
      <c r="C562" s="723" t="s">
        <v>3155</v>
      </c>
      <c r="D562" s="723" t="s">
        <v>3155</v>
      </c>
      <c r="E562" s="722" t="s">
        <v>4750</v>
      </c>
      <c r="F562" s="722" t="s">
        <v>1232</v>
      </c>
      <c r="G562" s="722"/>
      <c r="H562" s="723">
        <v>2</v>
      </c>
      <c r="I562" s="724"/>
      <c r="J562" s="723" t="s">
        <v>3155</v>
      </c>
      <c r="K562" s="723" t="s">
        <v>3155</v>
      </c>
      <c r="L562" s="722" t="s">
        <v>3155</v>
      </c>
      <c r="M562" s="722" t="s">
        <v>2074</v>
      </c>
      <c r="N562" s="722" t="s">
        <v>4180</v>
      </c>
      <c r="O562" s="722" t="s">
        <v>1684</v>
      </c>
      <c r="P562" s="723">
        <v>6352560</v>
      </c>
      <c r="Q562" s="723">
        <v>1380340</v>
      </c>
      <c r="R562" s="725">
        <v>40771</v>
      </c>
      <c r="S562" s="722" t="s">
        <v>3193</v>
      </c>
    </row>
    <row r="563" spans="1:19" s="78" customFormat="1" ht="120">
      <c r="A563" s="722" t="s">
        <v>1684</v>
      </c>
      <c r="B563" s="722" t="s">
        <v>1246</v>
      </c>
      <c r="C563" s="723" t="s">
        <v>3155</v>
      </c>
      <c r="D563" s="723" t="s">
        <v>3155</v>
      </c>
      <c r="E563" s="722" t="s">
        <v>4751</v>
      </c>
      <c r="F563" s="722" t="s">
        <v>1246</v>
      </c>
      <c r="G563" s="722"/>
      <c r="H563" s="723">
        <v>12</v>
      </c>
      <c r="I563" s="724"/>
      <c r="J563" s="723" t="s">
        <v>3155</v>
      </c>
      <c r="K563" s="723" t="s">
        <v>3155</v>
      </c>
      <c r="L563" s="722" t="s">
        <v>3155</v>
      </c>
      <c r="M563" s="722" t="s">
        <v>2074</v>
      </c>
      <c r="N563" s="722" t="s">
        <v>4180</v>
      </c>
      <c r="O563" s="722" t="s">
        <v>1684</v>
      </c>
      <c r="P563" s="723">
        <v>6352560</v>
      </c>
      <c r="Q563" s="723">
        <v>1380340</v>
      </c>
      <c r="R563" s="725">
        <v>40771</v>
      </c>
      <c r="S563" s="722" t="s">
        <v>3193</v>
      </c>
    </row>
    <row r="564" spans="1:19" s="78" customFormat="1" ht="75">
      <c r="A564" s="722" t="s">
        <v>1684</v>
      </c>
      <c r="B564" s="722" t="s">
        <v>1272</v>
      </c>
      <c r="C564" s="723" t="s">
        <v>3155</v>
      </c>
      <c r="D564" s="723" t="s">
        <v>3155</v>
      </c>
      <c r="E564" s="722" t="s">
        <v>4752</v>
      </c>
      <c r="F564" s="722" t="s">
        <v>1272</v>
      </c>
      <c r="G564" s="722"/>
      <c r="H564" s="723">
        <v>4</v>
      </c>
      <c r="I564" s="724"/>
      <c r="J564" s="723" t="s">
        <v>3155</v>
      </c>
      <c r="K564" s="723" t="s">
        <v>3155</v>
      </c>
      <c r="L564" s="722" t="s">
        <v>3155</v>
      </c>
      <c r="M564" s="722" t="s">
        <v>2074</v>
      </c>
      <c r="N564" s="722" t="s">
        <v>4180</v>
      </c>
      <c r="O564" s="722" t="s">
        <v>1684</v>
      </c>
      <c r="P564" s="723">
        <v>6352560</v>
      </c>
      <c r="Q564" s="723">
        <v>1380340</v>
      </c>
      <c r="R564" s="725">
        <v>40771</v>
      </c>
      <c r="S564" s="722" t="s">
        <v>3193</v>
      </c>
    </row>
    <row r="565" spans="1:19" s="78" customFormat="1" ht="105">
      <c r="A565" s="722" t="s">
        <v>1684</v>
      </c>
      <c r="B565" s="722" t="s">
        <v>1282</v>
      </c>
      <c r="C565" s="723" t="s">
        <v>3155</v>
      </c>
      <c r="D565" s="723" t="s">
        <v>3155</v>
      </c>
      <c r="E565" s="722" t="s">
        <v>4753</v>
      </c>
      <c r="F565" s="722" t="s">
        <v>1282</v>
      </c>
      <c r="G565" s="722"/>
      <c r="H565" s="723">
        <v>1</v>
      </c>
      <c r="I565" s="724"/>
      <c r="J565" s="723" t="s">
        <v>3155</v>
      </c>
      <c r="K565" s="723" t="s">
        <v>3155</v>
      </c>
      <c r="L565" s="722" t="s">
        <v>3155</v>
      </c>
      <c r="M565" s="722" t="s">
        <v>2074</v>
      </c>
      <c r="N565" s="722" t="s">
        <v>4180</v>
      </c>
      <c r="O565" s="722" t="s">
        <v>1684</v>
      </c>
      <c r="P565" s="723">
        <v>6352560</v>
      </c>
      <c r="Q565" s="723">
        <v>1380340</v>
      </c>
      <c r="R565" s="725">
        <v>40771</v>
      </c>
      <c r="S565" s="722" t="s">
        <v>3193</v>
      </c>
    </row>
    <row r="566" spans="1:19" s="78" customFormat="1" ht="60">
      <c r="A566" s="722" t="s">
        <v>1684</v>
      </c>
      <c r="B566" s="722" t="s">
        <v>1294</v>
      </c>
      <c r="C566" s="723" t="s">
        <v>3155</v>
      </c>
      <c r="D566" s="723" t="s">
        <v>3155</v>
      </c>
      <c r="E566" s="722" t="s">
        <v>4754</v>
      </c>
      <c r="F566" s="722" t="s">
        <v>1294</v>
      </c>
      <c r="G566" s="722"/>
      <c r="H566" s="723">
        <v>4</v>
      </c>
      <c r="I566" s="724"/>
      <c r="J566" s="723" t="s">
        <v>3155</v>
      </c>
      <c r="K566" s="723" t="s">
        <v>3155</v>
      </c>
      <c r="L566" s="722" t="s">
        <v>3155</v>
      </c>
      <c r="M566" s="722" t="s">
        <v>2074</v>
      </c>
      <c r="N566" s="722" t="s">
        <v>4180</v>
      </c>
      <c r="O566" s="722" t="s">
        <v>1684</v>
      </c>
      <c r="P566" s="723">
        <v>6352560</v>
      </c>
      <c r="Q566" s="723">
        <v>1380340</v>
      </c>
      <c r="R566" s="725">
        <v>40771</v>
      </c>
      <c r="S566" s="722" t="s">
        <v>3193</v>
      </c>
    </row>
    <row r="567" spans="1:19" s="78" customFormat="1" ht="60">
      <c r="A567" s="722" t="s">
        <v>1684</v>
      </c>
      <c r="B567" s="722" t="s">
        <v>1301</v>
      </c>
      <c r="C567" s="723" t="s">
        <v>3155</v>
      </c>
      <c r="D567" s="723" t="s">
        <v>3155</v>
      </c>
      <c r="E567" s="722" t="s">
        <v>4755</v>
      </c>
      <c r="F567" s="722" t="s">
        <v>1301</v>
      </c>
      <c r="G567" s="722"/>
      <c r="H567" s="723">
        <v>8</v>
      </c>
      <c r="I567" s="723">
        <v>8</v>
      </c>
      <c r="J567" s="723" t="s">
        <v>3155</v>
      </c>
      <c r="K567" s="723" t="s">
        <v>3155</v>
      </c>
      <c r="L567" s="722" t="s">
        <v>4756</v>
      </c>
      <c r="M567" s="722" t="s">
        <v>2074</v>
      </c>
      <c r="N567" s="722" t="s">
        <v>4180</v>
      </c>
      <c r="O567" s="722" t="s">
        <v>1684</v>
      </c>
      <c r="P567" s="723">
        <v>6352560</v>
      </c>
      <c r="Q567" s="723">
        <v>1380340</v>
      </c>
      <c r="R567" s="725">
        <v>40771</v>
      </c>
      <c r="S567" s="722" t="s">
        <v>3193</v>
      </c>
    </row>
    <row r="568" spans="1:19" s="78" customFormat="1" ht="120">
      <c r="A568" s="722" t="s">
        <v>1681</v>
      </c>
      <c r="B568" s="722" t="s">
        <v>628</v>
      </c>
      <c r="C568" s="723" t="s">
        <v>3155</v>
      </c>
      <c r="D568" s="723" t="s">
        <v>3155</v>
      </c>
      <c r="E568" s="722" t="s">
        <v>4711</v>
      </c>
      <c r="F568" s="722" t="s">
        <v>628</v>
      </c>
      <c r="G568" s="722"/>
      <c r="H568" s="723">
        <v>1</v>
      </c>
      <c r="I568" s="724"/>
      <c r="J568" s="723" t="s">
        <v>3155</v>
      </c>
      <c r="K568" s="723" t="s">
        <v>3155</v>
      </c>
      <c r="L568" s="722" t="s">
        <v>3155</v>
      </c>
      <c r="M568" s="722" t="s">
        <v>1682</v>
      </c>
      <c r="N568" s="722" t="s">
        <v>4174</v>
      </c>
      <c r="O568" s="722" t="s">
        <v>1681</v>
      </c>
      <c r="P568" s="723">
        <v>6353350</v>
      </c>
      <c r="Q568" s="723">
        <v>1382530</v>
      </c>
      <c r="R568" s="725">
        <v>40771</v>
      </c>
      <c r="S568" s="722" t="s">
        <v>3193</v>
      </c>
    </row>
    <row r="569" spans="1:19" s="78" customFormat="1" ht="105">
      <c r="A569" s="722" t="s">
        <v>1681</v>
      </c>
      <c r="B569" s="722" t="s">
        <v>635</v>
      </c>
      <c r="C569" s="723" t="s">
        <v>3155</v>
      </c>
      <c r="D569" s="723" t="s">
        <v>3155</v>
      </c>
      <c r="E569" s="722" t="s">
        <v>4329</v>
      </c>
      <c r="F569" s="722" t="s">
        <v>635</v>
      </c>
      <c r="G569" s="722"/>
      <c r="H569" s="723">
        <v>28</v>
      </c>
      <c r="I569" s="724"/>
      <c r="J569" s="723" t="s">
        <v>3155</v>
      </c>
      <c r="K569" s="723" t="s">
        <v>3155</v>
      </c>
      <c r="L569" s="722" t="s">
        <v>3155</v>
      </c>
      <c r="M569" s="722" t="s">
        <v>1682</v>
      </c>
      <c r="N569" s="722" t="s">
        <v>4174</v>
      </c>
      <c r="O569" s="722" t="s">
        <v>1681</v>
      </c>
      <c r="P569" s="723">
        <v>6353350</v>
      </c>
      <c r="Q569" s="723">
        <v>1382530</v>
      </c>
      <c r="R569" s="725">
        <v>40771</v>
      </c>
      <c r="S569" s="722" t="s">
        <v>3193</v>
      </c>
    </row>
    <row r="570" spans="1:19" s="78" customFormat="1" ht="135">
      <c r="A570" s="722" t="s">
        <v>1681</v>
      </c>
      <c r="B570" s="722" t="s">
        <v>637</v>
      </c>
      <c r="C570" s="723" t="s">
        <v>3155</v>
      </c>
      <c r="D570" s="723" t="s">
        <v>3155</v>
      </c>
      <c r="E570" s="722" t="s">
        <v>4712</v>
      </c>
      <c r="F570" s="722" t="s">
        <v>637</v>
      </c>
      <c r="G570" s="722"/>
      <c r="H570" s="723">
        <v>1</v>
      </c>
      <c r="I570" s="724"/>
      <c r="J570" s="723" t="s">
        <v>3155</v>
      </c>
      <c r="K570" s="723" t="s">
        <v>3155</v>
      </c>
      <c r="L570" s="722" t="s">
        <v>3155</v>
      </c>
      <c r="M570" s="722" t="s">
        <v>1682</v>
      </c>
      <c r="N570" s="722" t="s">
        <v>4174</v>
      </c>
      <c r="O570" s="722" t="s">
        <v>1681</v>
      </c>
      <c r="P570" s="723">
        <v>6353350</v>
      </c>
      <c r="Q570" s="723">
        <v>1382530</v>
      </c>
      <c r="R570" s="725">
        <v>40771</v>
      </c>
      <c r="S570" s="722" t="s">
        <v>3193</v>
      </c>
    </row>
    <row r="571" spans="1:19" s="78" customFormat="1" ht="60">
      <c r="A571" s="722" t="s">
        <v>1681</v>
      </c>
      <c r="B571" s="722" t="s">
        <v>615</v>
      </c>
      <c r="C571" s="723" t="s">
        <v>3155</v>
      </c>
      <c r="D571" s="723" t="s">
        <v>3155</v>
      </c>
      <c r="E571" s="722" t="s">
        <v>4757</v>
      </c>
      <c r="F571" s="722" t="s">
        <v>615</v>
      </c>
      <c r="G571" s="722"/>
      <c r="H571" s="723">
        <v>10</v>
      </c>
      <c r="I571" s="724"/>
      <c r="J571" s="723" t="s">
        <v>3155</v>
      </c>
      <c r="K571" s="723" t="s">
        <v>3155</v>
      </c>
      <c r="L571" s="722" t="s">
        <v>3155</v>
      </c>
      <c r="M571" s="722" t="s">
        <v>1682</v>
      </c>
      <c r="N571" s="722" t="s">
        <v>4174</v>
      </c>
      <c r="O571" s="722" t="s">
        <v>1681</v>
      </c>
      <c r="P571" s="723">
        <v>6353350</v>
      </c>
      <c r="Q571" s="723">
        <v>1382530</v>
      </c>
      <c r="R571" s="725">
        <v>40771</v>
      </c>
      <c r="S571" s="722" t="s">
        <v>3193</v>
      </c>
    </row>
    <row r="572" spans="1:19" s="78" customFormat="1" ht="60">
      <c r="A572" s="722" t="s">
        <v>1681</v>
      </c>
      <c r="B572" s="722" t="s">
        <v>681</v>
      </c>
      <c r="C572" s="723" t="s">
        <v>3155</v>
      </c>
      <c r="D572" s="723" t="s">
        <v>3155</v>
      </c>
      <c r="E572" s="722" t="s">
        <v>4715</v>
      </c>
      <c r="F572" s="722" t="s">
        <v>681</v>
      </c>
      <c r="G572" s="722"/>
      <c r="H572" s="723">
        <v>7</v>
      </c>
      <c r="I572" s="724"/>
      <c r="J572" s="723" t="s">
        <v>3155</v>
      </c>
      <c r="K572" s="723" t="s">
        <v>3155</v>
      </c>
      <c r="L572" s="722" t="s">
        <v>3155</v>
      </c>
      <c r="M572" s="722" t="s">
        <v>1682</v>
      </c>
      <c r="N572" s="722" t="s">
        <v>4174</v>
      </c>
      <c r="O572" s="722" t="s">
        <v>1681</v>
      </c>
      <c r="P572" s="723">
        <v>6353350</v>
      </c>
      <c r="Q572" s="723">
        <v>1382530</v>
      </c>
      <c r="R572" s="725">
        <v>40771</v>
      </c>
      <c r="S572" s="722" t="s">
        <v>3193</v>
      </c>
    </row>
    <row r="573" spans="1:19" s="78" customFormat="1" ht="60">
      <c r="A573" s="722" t="s">
        <v>1681</v>
      </c>
      <c r="B573" s="722" t="s">
        <v>692</v>
      </c>
      <c r="C573" s="723" t="s">
        <v>3155</v>
      </c>
      <c r="D573" s="723" t="s">
        <v>3155</v>
      </c>
      <c r="E573" s="722" t="s">
        <v>4717</v>
      </c>
      <c r="F573" s="722" t="s">
        <v>692</v>
      </c>
      <c r="G573" s="722"/>
      <c r="H573" s="723">
        <v>6</v>
      </c>
      <c r="I573" s="724"/>
      <c r="J573" s="723" t="s">
        <v>3155</v>
      </c>
      <c r="K573" s="723" t="s">
        <v>3155</v>
      </c>
      <c r="L573" s="722" t="s">
        <v>3155</v>
      </c>
      <c r="M573" s="722" t="s">
        <v>1682</v>
      </c>
      <c r="N573" s="722" t="s">
        <v>4174</v>
      </c>
      <c r="O573" s="722" t="s">
        <v>1681</v>
      </c>
      <c r="P573" s="723">
        <v>6353350</v>
      </c>
      <c r="Q573" s="723">
        <v>1382530</v>
      </c>
      <c r="R573" s="725">
        <v>40771</v>
      </c>
      <c r="S573" s="722" t="s">
        <v>3193</v>
      </c>
    </row>
    <row r="574" spans="1:19" s="78" customFormat="1" ht="60">
      <c r="A574" s="722" t="s">
        <v>1681</v>
      </c>
      <c r="B574" s="722" t="s">
        <v>753</v>
      </c>
      <c r="C574" s="723" t="s">
        <v>3155</v>
      </c>
      <c r="D574" s="723" t="s">
        <v>3155</v>
      </c>
      <c r="E574" s="722" t="s">
        <v>4758</v>
      </c>
      <c r="F574" s="722" t="s">
        <v>753</v>
      </c>
      <c r="G574" s="722"/>
      <c r="H574" s="723">
        <v>2</v>
      </c>
      <c r="I574" s="724"/>
      <c r="J574" s="723" t="s">
        <v>3155</v>
      </c>
      <c r="K574" s="723" t="s">
        <v>3155</v>
      </c>
      <c r="L574" s="722" t="s">
        <v>3155</v>
      </c>
      <c r="M574" s="722" t="s">
        <v>1682</v>
      </c>
      <c r="N574" s="722" t="s">
        <v>4174</v>
      </c>
      <c r="O574" s="722" t="s">
        <v>1681</v>
      </c>
      <c r="P574" s="723">
        <v>6353350</v>
      </c>
      <c r="Q574" s="723">
        <v>1382530</v>
      </c>
      <c r="R574" s="725">
        <v>40771</v>
      </c>
      <c r="S574" s="722" t="s">
        <v>3193</v>
      </c>
    </row>
    <row r="575" spans="1:19" s="78" customFormat="1" ht="60">
      <c r="A575" s="722" t="s">
        <v>1681</v>
      </c>
      <c r="B575" s="722" t="s">
        <v>699</v>
      </c>
      <c r="C575" s="723" t="s">
        <v>3155</v>
      </c>
      <c r="D575" s="723" t="s">
        <v>3155</v>
      </c>
      <c r="E575" s="722" t="s">
        <v>4759</v>
      </c>
      <c r="F575" s="722" t="s">
        <v>699</v>
      </c>
      <c r="G575" s="722"/>
      <c r="H575" s="723">
        <v>9</v>
      </c>
      <c r="I575" s="724"/>
      <c r="J575" s="723" t="s">
        <v>3155</v>
      </c>
      <c r="K575" s="723" t="s">
        <v>3155</v>
      </c>
      <c r="L575" s="722" t="s">
        <v>3155</v>
      </c>
      <c r="M575" s="722" t="s">
        <v>1682</v>
      </c>
      <c r="N575" s="722" t="s">
        <v>4174</v>
      </c>
      <c r="O575" s="722" t="s">
        <v>1681</v>
      </c>
      <c r="P575" s="723">
        <v>6353350</v>
      </c>
      <c r="Q575" s="723">
        <v>1382530</v>
      </c>
      <c r="R575" s="725">
        <v>40771</v>
      </c>
      <c r="S575" s="722" t="s">
        <v>3193</v>
      </c>
    </row>
    <row r="576" spans="1:19" s="78" customFormat="1" ht="75">
      <c r="A576" s="722" t="s">
        <v>1681</v>
      </c>
      <c r="B576" s="722" t="s">
        <v>725</v>
      </c>
      <c r="C576" s="723" t="s">
        <v>3155</v>
      </c>
      <c r="D576" s="723" t="s">
        <v>3155</v>
      </c>
      <c r="E576" s="722" t="s">
        <v>4760</v>
      </c>
      <c r="F576" s="722" t="s">
        <v>725</v>
      </c>
      <c r="G576" s="722"/>
      <c r="H576" s="723">
        <v>1</v>
      </c>
      <c r="I576" s="724"/>
      <c r="J576" s="723" t="s">
        <v>3155</v>
      </c>
      <c r="K576" s="723" t="s">
        <v>3155</v>
      </c>
      <c r="L576" s="722" t="s">
        <v>3155</v>
      </c>
      <c r="M576" s="722" t="s">
        <v>1682</v>
      </c>
      <c r="N576" s="722" t="s">
        <v>4174</v>
      </c>
      <c r="O576" s="722" t="s">
        <v>1681</v>
      </c>
      <c r="P576" s="723">
        <v>6353350</v>
      </c>
      <c r="Q576" s="723">
        <v>1382530</v>
      </c>
      <c r="R576" s="725">
        <v>40771</v>
      </c>
      <c r="S576" s="722" t="s">
        <v>3193</v>
      </c>
    </row>
    <row r="577" spans="1:19" s="78" customFormat="1" ht="90">
      <c r="A577" s="722" t="s">
        <v>1681</v>
      </c>
      <c r="B577" s="722" t="s">
        <v>780</v>
      </c>
      <c r="C577" s="723" t="s">
        <v>3155</v>
      </c>
      <c r="D577" s="723" t="s">
        <v>3155</v>
      </c>
      <c r="E577" s="722" t="s">
        <v>4761</v>
      </c>
      <c r="F577" s="722" t="s">
        <v>780</v>
      </c>
      <c r="G577" s="722"/>
      <c r="H577" s="723">
        <v>4</v>
      </c>
      <c r="I577" s="724"/>
      <c r="J577" s="723" t="s">
        <v>3155</v>
      </c>
      <c r="K577" s="723" t="s">
        <v>3155</v>
      </c>
      <c r="L577" s="722" t="s">
        <v>3155</v>
      </c>
      <c r="M577" s="722" t="s">
        <v>1682</v>
      </c>
      <c r="N577" s="722" t="s">
        <v>4174</v>
      </c>
      <c r="O577" s="722" t="s">
        <v>1681</v>
      </c>
      <c r="P577" s="723">
        <v>6353350</v>
      </c>
      <c r="Q577" s="723">
        <v>1382530</v>
      </c>
      <c r="R577" s="725">
        <v>40771</v>
      </c>
      <c r="S577" s="722" t="s">
        <v>3193</v>
      </c>
    </row>
    <row r="578" spans="1:19" s="78" customFormat="1" ht="75">
      <c r="A578" s="722" t="s">
        <v>1681</v>
      </c>
      <c r="B578" s="722" t="s">
        <v>829</v>
      </c>
      <c r="C578" s="723" t="s">
        <v>3155</v>
      </c>
      <c r="D578" s="723" t="s">
        <v>3155</v>
      </c>
      <c r="E578" s="722" t="s">
        <v>4762</v>
      </c>
      <c r="F578" s="722" t="s">
        <v>829</v>
      </c>
      <c r="G578" s="722"/>
      <c r="H578" s="723">
        <v>2</v>
      </c>
      <c r="I578" s="724"/>
      <c r="J578" s="723" t="s">
        <v>3155</v>
      </c>
      <c r="K578" s="723" t="s">
        <v>3155</v>
      </c>
      <c r="L578" s="722" t="s">
        <v>3155</v>
      </c>
      <c r="M578" s="722" t="s">
        <v>1682</v>
      </c>
      <c r="N578" s="722" t="s">
        <v>4174</v>
      </c>
      <c r="O578" s="722" t="s">
        <v>1681</v>
      </c>
      <c r="P578" s="723">
        <v>6353350</v>
      </c>
      <c r="Q578" s="723">
        <v>1382530</v>
      </c>
      <c r="R578" s="725">
        <v>40771</v>
      </c>
      <c r="S578" s="722" t="s">
        <v>3193</v>
      </c>
    </row>
    <row r="579" spans="1:19" s="78" customFormat="1" ht="60">
      <c r="A579" s="722" t="s">
        <v>1681</v>
      </c>
      <c r="B579" s="722" t="s">
        <v>831</v>
      </c>
      <c r="C579" s="723" t="s">
        <v>3155</v>
      </c>
      <c r="D579" s="723" t="s">
        <v>3155</v>
      </c>
      <c r="E579" s="722" t="s">
        <v>4723</v>
      </c>
      <c r="F579" s="722" t="s">
        <v>831</v>
      </c>
      <c r="G579" s="722"/>
      <c r="H579" s="723">
        <v>1</v>
      </c>
      <c r="I579" s="724"/>
      <c r="J579" s="723" t="s">
        <v>3155</v>
      </c>
      <c r="K579" s="723" t="s">
        <v>3155</v>
      </c>
      <c r="L579" s="722" t="s">
        <v>3155</v>
      </c>
      <c r="M579" s="722" t="s">
        <v>1682</v>
      </c>
      <c r="N579" s="722" t="s">
        <v>4174</v>
      </c>
      <c r="O579" s="722" t="s">
        <v>1681</v>
      </c>
      <c r="P579" s="723">
        <v>6353350</v>
      </c>
      <c r="Q579" s="723">
        <v>1382530</v>
      </c>
      <c r="R579" s="725">
        <v>40771</v>
      </c>
      <c r="S579" s="722" t="s">
        <v>3193</v>
      </c>
    </row>
    <row r="580" spans="1:19" s="78" customFormat="1" ht="75">
      <c r="A580" s="722" t="s">
        <v>1681</v>
      </c>
      <c r="B580" s="722" t="s">
        <v>867</v>
      </c>
      <c r="C580" s="723" t="s">
        <v>3155</v>
      </c>
      <c r="D580" s="723" t="s">
        <v>3155</v>
      </c>
      <c r="E580" s="722" t="s">
        <v>4763</v>
      </c>
      <c r="F580" s="722" t="s">
        <v>867</v>
      </c>
      <c r="G580" s="722"/>
      <c r="H580" s="723">
        <v>2</v>
      </c>
      <c r="I580" s="724"/>
      <c r="J580" s="723" t="s">
        <v>3155</v>
      </c>
      <c r="K580" s="723" t="s">
        <v>3155</v>
      </c>
      <c r="L580" s="722" t="s">
        <v>3155</v>
      </c>
      <c r="M580" s="722" t="s">
        <v>1682</v>
      </c>
      <c r="N580" s="722" t="s">
        <v>4174</v>
      </c>
      <c r="O580" s="722" t="s">
        <v>1681</v>
      </c>
      <c r="P580" s="723">
        <v>6353350</v>
      </c>
      <c r="Q580" s="723">
        <v>1382530</v>
      </c>
      <c r="R580" s="725">
        <v>40771</v>
      </c>
      <c r="S580" s="722" t="s">
        <v>3193</v>
      </c>
    </row>
    <row r="581" spans="1:19" s="78" customFormat="1" ht="60">
      <c r="A581" s="722" t="s">
        <v>1681</v>
      </c>
      <c r="B581" s="722" t="s">
        <v>802</v>
      </c>
      <c r="C581" s="723" t="s">
        <v>3155</v>
      </c>
      <c r="D581" s="723" t="s">
        <v>3155</v>
      </c>
      <c r="E581" s="722" t="s">
        <v>4764</v>
      </c>
      <c r="F581" s="722" t="s">
        <v>802</v>
      </c>
      <c r="G581" s="722"/>
      <c r="H581" s="723">
        <v>1</v>
      </c>
      <c r="I581" s="724"/>
      <c r="J581" s="723" t="s">
        <v>3155</v>
      </c>
      <c r="K581" s="723" t="s">
        <v>3155</v>
      </c>
      <c r="L581" s="722" t="s">
        <v>3155</v>
      </c>
      <c r="M581" s="722" t="s">
        <v>1682</v>
      </c>
      <c r="N581" s="722" t="s">
        <v>4174</v>
      </c>
      <c r="O581" s="722" t="s">
        <v>1681</v>
      </c>
      <c r="P581" s="723">
        <v>6353350</v>
      </c>
      <c r="Q581" s="723">
        <v>1382530</v>
      </c>
      <c r="R581" s="725">
        <v>40771</v>
      </c>
      <c r="S581" s="722" t="s">
        <v>3193</v>
      </c>
    </row>
    <row r="582" spans="1:19" s="78" customFormat="1" ht="75">
      <c r="A582" s="722" t="s">
        <v>1681</v>
      </c>
      <c r="B582" s="722" t="s">
        <v>862</v>
      </c>
      <c r="C582" s="723" t="s">
        <v>3155</v>
      </c>
      <c r="D582" s="723" t="s">
        <v>3155</v>
      </c>
      <c r="E582" s="722" t="s">
        <v>4725</v>
      </c>
      <c r="F582" s="722" t="s">
        <v>862</v>
      </c>
      <c r="G582" s="722"/>
      <c r="H582" s="723">
        <v>1</v>
      </c>
      <c r="I582" s="724"/>
      <c r="J582" s="723" t="s">
        <v>3155</v>
      </c>
      <c r="K582" s="723" t="s">
        <v>3155</v>
      </c>
      <c r="L582" s="722" t="s">
        <v>3155</v>
      </c>
      <c r="M582" s="722" t="s">
        <v>1682</v>
      </c>
      <c r="N582" s="722" t="s">
        <v>4174</v>
      </c>
      <c r="O582" s="722" t="s">
        <v>1681</v>
      </c>
      <c r="P582" s="723">
        <v>6353350</v>
      </c>
      <c r="Q582" s="723">
        <v>1382530</v>
      </c>
      <c r="R582" s="725">
        <v>40771</v>
      </c>
      <c r="S582" s="722" t="s">
        <v>3193</v>
      </c>
    </row>
    <row r="583" spans="1:19" s="78" customFormat="1" ht="75">
      <c r="A583" s="722" t="s">
        <v>1681</v>
      </c>
      <c r="B583" s="722" t="s">
        <v>789</v>
      </c>
      <c r="C583" s="723" t="s">
        <v>3155</v>
      </c>
      <c r="D583" s="723" t="s">
        <v>3155</v>
      </c>
      <c r="E583" s="722" t="s">
        <v>4726</v>
      </c>
      <c r="F583" s="722" t="s">
        <v>789</v>
      </c>
      <c r="G583" s="722"/>
      <c r="H583" s="723">
        <v>2</v>
      </c>
      <c r="I583" s="724"/>
      <c r="J583" s="723" t="s">
        <v>3155</v>
      </c>
      <c r="K583" s="723" t="s">
        <v>3155</v>
      </c>
      <c r="L583" s="722" t="s">
        <v>3155</v>
      </c>
      <c r="M583" s="722" t="s">
        <v>1682</v>
      </c>
      <c r="N583" s="722" t="s">
        <v>4174</v>
      </c>
      <c r="O583" s="722" t="s">
        <v>1681</v>
      </c>
      <c r="P583" s="723">
        <v>6353350</v>
      </c>
      <c r="Q583" s="723">
        <v>1382530</v>
      </c>
      <c r="R583" s="725">
        <v>40771</v>
      </c>
      <c r="S583" s="722" t="s">
        <v>3193</v>
      </c>
    </row>
    <row r="584" spans="1:19" s="78" customFormat="1" ht="60">
      <c r="A584" s="722" t="s">
        <v>1681</v>
      </c>
      <c r="B584" s="722" t="s">
        <v>811</v>
      </c>
      <c r="C584" s="723" t="s">
        <v>3155</v>
      </c>
      <c r="D584" s="723" t="s">
        <v>3155</v>
      </c>
      <c r="E584" s="722" t="s">
        <v>4728</v>
      </c>
      <c r="F584" s="722" t="s">
        <v>811</v>
      </c>
      <c r="G584" s="722"/>
      <c r="H584" s="723">
        <v>4</v>
      </c>
      <c r="I584" s="724"/>
      <c r="J584" s="723" t="s">
        <v>3155</v>
      </c>
      <c r="K584" s="723" t="s">
        <v>3155</v>
      </c>
      <c r="L584" s="722" t="s">
        <v>3155</v>
      </c>
      <c r="M584" s="722" t="s">
        <v>1682</v>
      </c>
      <c r="N584" s="722" t="s">
        <v>4174</v>
      </c>
      <c r="O584" s="722" t="s">
        <v>1681</v>
      </c>
      <c r="P584" s="723">
        <v>6353350</v>
      </c>
      <c r="Q584" s="723">
        <v>1382530</v>
      </c>
      <c r="R584" s="725">
        <v>40771</v>
      </c>
      <c r="S584" s="722" t="s">
        <v>3193</v>
      </c>
    </row>
    <row r="585" spans="1:19" s="78" customFormat="1" ht="90">
      <c r="A585" s="722" t="s">
        <v>1681</v>
      </c>
      <c r="B585" s="722" t="s">
        <v>815</v>
      </c>
      <c r="C585" s="723" t="s">
        <v>3155</v>
      </c>
      <c r="D585" s="723" t="s">
        <v>3155</v>
      </c>
      <c r="E585" s="722" t="s">
        <v>4729</v>
      </c>
      <c r="F585" s="722" t="s">
        <v>815</v>
      </c>
      <c r="G585" s="722"/>
      <c r="H585" s="723">
        <v>12</v>
      </c>
      <c r="I585" s="724"/>
      <c r="J585" s="723" t="s">
        <v>3155</v>
      </c>
      <c r="K585" s="723" t="s">
        <v>3155</v>
      </c>
      <c r="L585" s="722" t="s">
        <v>3155</v>
      </c>
      <c r="M585" s="722" t="s">
        <v>1682</v>
      </c>
      <c r="N585" s="722" t="s">
        <v>4174</v>
      </c>
      <c r="O585" s="722" t="s">
        <v>1681</v>
      </c>
      <c r="P585" s="723">
        <v>6353350</v>
      </c>
      <c r="Q585" s="723">
        <v>1382530</v>
      </c>
      <c r="R585" s="725">
        <v>40771</v>
      </c>
      <c r="S585" s="722" t="s">
        <v>3193</v>
      </c>
    </row>
    <row r="586" spans="1:19" s="78" customFormat="1" ht="60">
      <c r="A586" s="722" t="s">
        <v>1681</v>
      </c>
      <c r="B586" s="722" t="s">
        <v>816</v>
      </c>
      <c r="C586" s="723" t="s">
        <v>3155</v>
      </c>
      <c r="D586" s="723" t="s">
        <v>3155</v>
      </c>
      <c r="E586" s="722" t="s">
        <v>4730</v>
      </c>
      <c r="F586" s="722" t="s">
        <v>816</v>
      </c>
      <c r="G586" s="722"/>
      <c r="H586" s="723">
        <v>3</v>
      </c>
      <c r="I586" s="724"/>
      <c r="J586" s="723" t="s">
        <v>3155</v>
      </c>
      <c r="K586" s="723" t="s">
        <v>3155</v>
      </c>
      <c r="L586" s="722" t="s">
        <v>3155</v>
      </c>
      <c r="M586" s="722" t="s">
        <v>1682</v>
      </c>
      <c r="N586" s="722" t="s">
        <v>4174</v>
      </c>
      <c r="O586" s="722" t="s">
        <v>1681</v>
      </c>
      <c r="P586" s="723">
        <v>6353350</v>
      </c>
      <c r="Q586" s="723">
        <v>1382530</v>
      </c>
      <c r="R586" s="725">
        <v>40771</v>
      </c>
      <c r="S586" s="722" t="s">
        <v>3193</v>
      </c>
    </row>
    <row r="587" spans="1:19" s="78" customFormat="1" ht="60">
      <c r="A587" s="722" t="s">
        <v>1681</v>
      </c>
      <c r="B587" s="722" t="s">
        <v>820</v>
      </c>
      <c r="C587" s="723" t="s">
        <v>3155</v>
      </c>
      <c r="D587" s="723" t="s">
        <v>3155</v>
      </c>
      <c r="E587" s="722" t="s">
        <v>4732</v>
      </c>
      <c r="F587" s="722" t="s">
        <v>820</v>
      </c>
      <c r="G587" s="722"/>
      <c r="H587" s="723">
        <v>127</v>
      </c>
      <c r="I587" s="723">
        <v>22</v>
      </c>
      <c r="J587" s="723" t="s">
        <v>3155</v>
      </c>
      <c r="K587" s="723" t="s">
        <v>3155</v>
      </c>
      <c r="L587" s="722" t="s">
        <v>4765</v>
      </c>
      <c r="M587" s="722" t="s">
        <v>1682</v>
      </c>
      <c r="N587" s="722" t="s">
        <v>4174</v>
      </c>
      <c r="O587" s="722" t="s">
        <v>1681</v>
      </c>
      <c r="P587" s="723">
        <v>6353350</v>
      </c>
      <c r="Q587" s="723">
        <v>1382530</v>
      </c>
      <c r="R587" s="725">
        <v>40771</v>
      </c>
      <c r="S587" s="722" t="s">
        <v>3193</v>
      </c>
    </row>
    <row r="588" spans="1:19" s="78" customFormat="1" ht="60">
      <c r="A588" s="722" t="s">
        <v>1681</v>
      </c>
      <c r="B588" s="722" t="s">
        <v>874</v>
      </c>
      <c r="C588" s="723" t="s">
        <v>3155</v>
      </c>
      <c r="D588" s="723" t="s">
        <v>3155</v>
      </c>
      <c r="E588" s="722" t="s">
        <v>4766</v>
      </c>
      <c r="F588" s="722" t="s">
        <v>874</v>
      </c>
      <c r="G588" s="722"/>
      <c r="H588" s="723">
        <v>1</v>
      </c>
      <c r="I588" s="724"/>
      <c r="J588" s="723" t="s">
        <v>3155</v>
      </c>
      <c r="K588" s="723" t="s">
        <v>3155</v>
      </c>
      <c r="L588" s="722" t="s">
        <v>3155</v>
      </c>
      <c r="M588" s="722" t="s">
        <v>1682</v>
      </c>
      <c r="N588" s="722" t="s">
        <v>4174</v>
      </c>
      <c r="O588" s="722" t="s">
        <v>1681</v>
      </c>
      <c r="P588" s="723">
        <v>6353350</v>
      </c>
      <c r="Q588" s="723">
        <v>1382530</v>
      </c>
      <c r="R588" s="725">
        <v>40771</v>
      </c>
      <c r="S588" s="722" t="s">
        <v>3193</v>
      </c>
    </row>
    <row r="589" spans="1:19" s="78" customFormat="1" ht="105">
      <c r="A589" s="722" t="s">
        <v>1681</v>
      </c>
      <c r="B589" s="722" t="s">
        <v>883</v>
      </c>
      <c r="C589" s="723" t="s">
        <v>3155</v>
      </c>
      <c r="D589" s="723" t="s">
        <v>3155</v>
      </c>
      <c r="E589" s="722" t="s">
        <v>4767</v>
      </c>
      <c r="F589" s="722" t="s">
        <v>883</v>
      </c>
      <c r="G589" s="722"/>
      <c r="H589" s="723">
        <v>1</v>
      </c>
      <c r="I589" s="724"/>
      <c r="J589" s="723" t="s">
        <v>3155</v>
      </c>
      <c r="K589" s="723" t="s">
        <v>3155</v>
      </c>
      <c r="L589" s="722" t="s">
        <v>3155</v>
      </c>
      <c r="M589" s="722" t="s">
        <v>1682</v>
      </c>
      <c r="N589" s="722" t="s">
        <v>4174</v>
      </c>
      <c r="O589" s="722" t="s">
        <v>1681</v>
      </c>
      <c r="P589" s="723">
        <v>6353350</v>
      </c>
      <c r="Q589" s="723">
        <v>1382530</v>
      </c>
      <c r="R589" s="725">
        <v>40771</v>
      </c>
      <c r="S589" s="722" t="s">
        <v>3193</v>
      </c>
    </row>
    <row r="590" spans="1:19" s="78" customFormat="1" ht="135">
      <c r="A590" s="722" t="s">
        <v>1681</v>
      </c>
      <c r="B590" s="722" t="s">
        <v>943</v>
      </c>
      <c r="C590" s="723" t="s">
        <v>3155</v>
      </c>
      <c r="D590" s="723" t="s">
        <v>3155</v>
      </c>
      <c r="E590" s="722" t="s">
        <v>4768</v>
      </c>
      <c r="F590" s="722" t="s">
        <v>943</v>
      </c>
      <c r="G590" s="722"/>
      <c r="H590" s="723">
        <v>2</v>
      </c>
      <c r="I590" s="724"/>
      <c r="J590" s="723" t="s">
        <v>3155</v>
      </c>
      <c r="K590" s="723" t="s">
        <v>3155</v>
      </c>
      <c r="L590" s="722" t="s">
        <v>3155</v>
      </c>
      <c r="M590" s="722" t="s">
        <v>1682</v>
      </c>
      <c r="N590" s="722" t="s">
        <v>4174</v>
      </c>
      <c r="O590" s="722" t="s">
        <v>1681</v>
      </c>
      <c r="P590" s="723">
        <v>6353350</v>
      </c>
      <c r="Q590" s="723">
        <v>1382530</v>
      </c>
      <c r="R590" s="725">
        <v>40771</v>
      </c>
      <c r="S590" s="722" t="s">
        <v>3193</v>
      </c>
    </row>
    <row r="591" spans="1:19" s="78" customFormat="1" ht="105">
      <c r="A591" s="722" t="s">
        <v>1681</v>
      </c>
      <c r="B591" s="722" t="s">
        <v>960</v>
      </c>
      <c r="C591" s="723" t="s">
        <v>3155</v>
      </c>
      <c r="D591" s="723" t="s">
        <v>3155</v>
      </c>
      <c r="E591" s="722" t="s">
        <v>4769</v>
      </c>
      <c r="F591" s="722" t="s">
        <v>960</v>
      </c>
      <c r="G591" s="722"/>
      <c r="H591" s="723">
        <v>41</v>
      </c>
      <c r="I591" s="724"/>
      <c r="J591" s="723" t="s">
        <v>3155</v>
      </c>
      <c r="K591" s="723" t="s">
        <v>3155</v>
      </c>
      <c r="L591" s="722" t="s">
        <v>3155</v>
      </c>
      <c r="M591" s="722" t="s">
        <v>1682</v>
      </c>
      <c r="N591" s="722" t="s">
        <v>4174</v>
      </c>
      <c r="O591" s="722" t="s">
        <v>1681</v>
      </c>
      <c r="P591" s="723">
        <v>6353350</v>
      </c>
      <c r="Q591" s="723">
        <v>1382530</v>
      </c>
      <c r="R591" s="725">
        <v>40771</v>
      </c>
      <c r="S591" s="722" t="s">
        <v>3193</v>
      </c>
    </row>
    <row r="592" spans="1:19" s="78" customFormat="1" ht="60">
      <c r="A592" s="722" t="s">
        <v>1681</v>
      </c>
      <c r="B592" s="722" t="s">
        <v>956</v>
      </c>
      <c r="C592" s="723" t="s">
        <v>3155</v>
      </c>
      <c r="D592" s="723" t="s">
        <v>3155</v>
      </c>
      <c r="E592" s="722" t="s">
        <v>4738</v>
      </c>
      <c r="F592" s="722" t="s">
        <v>956</v>
      </c>
      <c r="G592" s="722"/>
      <c r="H592" s="723">
        <v>6</v>
      </c>
      <c r="I592" s="724"/>
      <c r="J592" s="723" t="s">
        <v>3155</v>
      </c>
      <c r="K592" s="723" t="s">
        <v>3155</v>
      </c>
      <c r="L592" s="722" t="s">
        <v>3155</v>
      </c>
      <c r="M592" s="722" t="s">
        <v>1682</v>
      </c>
      <c r="N592" s="722" t="s">
        <v>4174</v>
      </c>
      <c r="O592" s="722" t="s">
        <v>1681</v>
      </c>
      <c r="P592" s="723">
        <v>6353350</v>
      </c>
      <c r="Q592" s="723">
        <v>1382530</v>
      </c>
      <c r="R592" s="725">
        <v>40771</v>
      </c>
      <c r="S592" s="722" t="s">
        <v>3193</v>
      </c>
    </row>
    <row r="593" spans="1:19" s="78" customFormat="1" ht="60">
      <c r="A593" s="722" t="s">
        <v>1681</v>
      </c>
      <c r="B593" s="722" t="s">
        <v>1126</v>
      </c>
      <c r="C593" s="723" t="s">
        <v>3155</v>
      </c>
      <c r="D593" s="723" t="s">
        <v>3155</v>
      </c>
      <c r="E593" s="722" t="s">
        <v>4743</v>
      </c>
      <c r="F593" s="722" t="s">
        <v>1126</v>
      </c>
      <c r="G593" s="722"/>
      <c r="H593" s="723">
        <v>2</v>
      </c>
      <c r="I593" s="724"/>
      <c r="J593" s="723" t="s">
        <v>3155</v>
      </c>
      <c r="K593" s="723" t="s">
        <v>3155</v>
      </c>
      <c r="L593" s="722" t="s">
        <v>3155</v>
      </c>
      <c r="M593" s="722" t="s">
        <v>1682</v>
      </c>
      <c r="N593" s="722" t="s">
        <v>4174</v>
      </c>
      <c r="O593" s="722" t="s">
        <v>1681</v>
      </c>
      <c r="P593" s="723">
        <v>6353350</v>
      </c>
      <c r="Q593" s="723">
        <v>1382530</v>
      </c>
      <c r="R593" s="725">
        <v>40771</v>
      </c>
      <c r="S593" s="722" t="s">
        <v>3193</v>
      </c>
    </row>
    <row r="594" spans="1:19" s="78" customFormat="1" ht="90">
      <c r="A594" s="722" t="s">
        <v>1681</v>
      </c>
      <c r="B594" s="722" t="s">
        <v>1209</v>
      </c>
      <c r="C594" s="723" t="s">
        <v>3155</v>
      </c>
      <c r="D594" s="723" t="s">
        <v>3155</v>
      </c>
      <c r="E594" s="722" t="s">
        <v>4746</v>
      </c>
      <c r="F594" s="722" t="s">
        <v>1209</v>
      </c>
      <c r="G594" s="722"/>
      <c r="H594" s="723">
        <v>3</v>
      </c>
      <c r="I594" s="724"/>
      <c r="J594" s="723" t="s">
        <v>3155</v>
      </c>
      <c r="K594" s="723" t="s">
        <v>3155</v>
      </c>
      <c r="L594" s="722" t="s">
        <v>3155</v>
      </c>
      <c r="M594" s="722" t="s">
        <v>1682</v>
      </c>
      <c r="N594" s="722" t="s">
        <v>4174</v>
      </c>
      <c r="O594" s="722" t="s">
        <v>1681</v>
      </c>
      <c r="P594" s="723">
        <v>6353350</v>
      </c>
      <c r="Q594" s="723">
        <v>1382530</v>
      </c>
      <c r="R594" s="725">
        <v>40771</v>
      </c>
      <c r="S594" s="722" t="s">
        <v>3193</v>
      </c>
    </row>
    <row r="595" spans="1:19" s="78" customFormat="1" ht="90">
      <c r="A595" s="722" t="s">
        <v>1681</v>
      </c>
      <c r="B595" s="722" t="s">
        <v>1170</v>
      </c>
      <c r="C595" s="723" t="s">
        <v>3155</v>
      </c>
      <c r="D595" s="723" t="s">
        <v>3155</v>
      </c>
      <c r="E595" s="722" t="s">
        <v>4747</v>
      </c>
      <c r="F595" s="722" t="s">
        <v>1170</v>
      </c>
      <c r="G595" s="722"/>
      <c r="H595" s="723">
        <v>98</v>
      </c>
      <c r="I595" s="724"/>
      <c r="J595" s="723" t="s">
        <v>3155</v>
      </c>
      <c r="K595" s="723" t="s">
        <v>3155</v>
      </c>
      <c r="L595" s="722" t="s">
        <v>3155</v>
      </c>
      <c r="M595" s="722" t="s">
        <v>1682</v>
      </c>
      <c r="N595" s="722" t="s">
        <v>4174</v>
      </c>
      <c r="O595" s="722" t="s">
        <v>1681</v>
      </c>
      <c r="P595" s="723">
        <v>6353350</v>
      </c>
      <c r="Q595" s="723">
        <v>1382530</v>
      </c>
      <c r="R595" s="725">
        <v>40771</v>
      </c>
      <c r="S595" s="722" t="s">
        <v>3193</v>
      </c>
    </row>
    <row r="596" spans="1:19" s="78" customFormat="1" ht="120">
      <c r="A596" s="722" t="s">
        <v>1681</v>
      </c>
      <c r="B596" s="722" t="s">
        <v>1246</v>
      </c>
      <c r="C596" s="723" t="s">
        <v>3155</v>
      </c>
      <c r="D596" s="723" t="s">
        <v>3155</v>
      </c>
      <c r="E596" s="722" t="s">
        <v>4751</v>
      </c>
      <c r="F596" s="722" t="s">
        <v>1246</v>
      </c>
      <c r="G596" s="722"/>
      <c r="H596" s="723">
        <v>7</v>
      </c>
      <c r="I596" s="724"/>
      <c r="J596" s="723" t="s">
        <v>3155</v>
      </c>
      <c r="K596" s="723" t="s">
        <v>3155</v>
      </c>
      <c r="L596" s="722" t="s">
        <v>3155</v>
      </c>
      <c r="M596" s="722" t="s">
        <v>1682</v>
      </c>
      <c r="N596" s="722" t="s">
        <v>4174</v>
      </c>
      <c r="O596" s="722" t="s">
        <v>1681</v>
      </c>
      <c r="P596" s="723">
        <v>6353350</v>
      </c>
      <c r="Q596" s="723">
        <v>1382530</v>
      </c>
      <c r="R596" s="725">
        <v>40771</v>
      </c>
      <c r="S596" s="722" t="s">
        <v>3193</v>
      </c>
    </row>
    <row r="597" spans="1:19" s="78" customFormat="1" ht="60">
      <c r="A597" s="722" t="s">
        <v>1681</v>
      </c>
      <c r="B597" s="722" t="s">
        <v>1268</v>
      </c>
      <c r="C597" s="723" t="s">
        <v>3155</v>
      </c>
      <c r="D597" s="723" t="s">
        <v>3155</v>
      </c>
      <c r="E597" s="722" t="s">
        <v>4770</v>
      </c>
      <c r="F597" s="722" t="s">
        <v>1268</v>
      </c>
      <c r="G597" s="722"/>
      <c r="H597" s="723">
        <v>1</v>
      </c>
      <c r="I597" s="724"/>
      <c r="J597" s="723" t="s">
        <v>3155</v>
      </c>
      <c r="K597" s="723" t="s">
        <v>3155</v>
      </c>
      <c r="L597" s="722" t="s">
        <v>3155</v>
      </c>
      <c r="M597" s="722" t="s">
        <v>1682</v>
      </c>
      <c r="N597" s="722" t="s">
        <v>4174</v>
      </c>
      <c r="O597" s="722" t="s">
        <v>1681</v>
      </c>
      <c r="P597" s="723">
        <v>6353350</v>
      </c>
      <c r="Q597" s="723">
        <v>1382530</v>
      </c>
      <c r="R597" s="725">
        <v>40771</v>
      </c>
      <c r="S597" s="722" t="s">
        <v>3193</v>
      </c>
    </row>
    <row r="598" spans="1:19" s="78" customFormat="1" ht="75">
      <c r="A598" s="722" t="s">
        <v>1681</v>
      </c>
      <c r="B598" s="722" t="s">
        <v>1272</v>
      </c>
      <c r="C598" s="723" t="s">
        <v>3155</v>
      </c>
      <c r="D598" s="723" t="s">
        <v>3155</v>
      </c>
      <c r="E598" s="722" t="s">
        <v>4752</v>
      </c>
      <c r="F598" s="722" t="s">
        <v>1272</v>
      </c>
      <c r="G598" s="722"/>
      <c r="H598" s="723">
        <v>5</v>
      </c>
      <c r="I598" s="724"/>
      <c r="J598" s="723" t="s">
        <v>3155</v>
      </c>
      <c r="K598" s="723" t="s">
        <v>3155</v>
      </c>
      <c r="L598" s="722" t="s">
        <v>3155</v>
      </c>
      <c r="M598" s="722" t="s">
        <v>1682</v>
      </c>
      <c r="N598" s="722" t="s">
        <v>4174</v>
      </c>
      <c r="O598" s="722" t="s">
        <v>1681</v>
      </c>
      <c r="P598" s="723">
        <v>6353350</v>
      </c>
      <c r="Q598" s="723">
        <v>1382530</v>
      </c>
      <c r="R598" s="725">
        <v>40771</v>
      </c>
      <c r="S598" s="722" t="s">
        <v>3193</v>
      </c>
    </row>
    <row r="599" spans="1:19" s="78" customFormat="1" ht="60">
      <c r="A599" s="722" t="s">
        <v>1681</v>
      </c>
      <c r="B599" s="722" t="s">
        <v>1293</v>
      </c>
      <c r="C599" s="723" t="s">
        <v>3155</v>
      </c>
      <c r="D599" s="723" t="s">
        <v>3155</v>
      </c>
      <c r="E599" s="722" t="s">
        <v>4771</v>
      </c>
      <c r="F599" s="722" t="s">
        <v>1293</v>
      </c>
      <c r="G599" s="722"/>
      <c r="H599" s="723">
        <v>4</v>
      </c>
      <c r="I599" s="724"/>
      <c r="J599" s="723" t="s">
        <v>3155</v>
      </c>
      <c r="K599" s="723" t="s">
        <v>3155</v>
      </c>
      <c r="L599" s="722" t="s">
        <v>3155</v>
      </c>
      <c r="M599" s="722" t="s">
        <v>1682</v>
      </c>
      <c r="N599" s="722" t="s">
        <v>4174</v>
      </c>
      <c r="O599" s="722" t="s">
        <v>1681</v>
      </c>
      <c r="P599" s="723">
        <v>6353350</v>
      </c>
      <c r="Q599" s="723">
        <v>1382530</v>
      </c>
      <c r="R599" s="725">
        <v>40771</v>
      </c>
      <c r="S599" s="722" t="s">
        <v>3193</v>
      </c>
    </row>
    <row r="600" spans="1:19" s="78" customFormat="1" ht="60">
      <c r="A600" s="722" t="s">
        <v>1681</v>
      </c>
      <c r="B600" s="722" t="s">
        <v>1294</v>
      </c>
      <c r="C600" s="723" t="s">
        <v>3155</v>
      </c>
      <c r="D600" s="723" t="s">
        <v>3155</v>
      </c>
      <c r="E600" s="722" t="s">
        <v>4754</v>
      </c>
      <c r="F600" s="722" t="s">
        <v>1294</v>
      </c>
      <c r="G600" s="722"/>
      <c r="H600" s="723">
        <v>7</v>
      </c>
      <c r="I600" s="724"/>
      <c r="J600" s="723" t="s">
        <v>3155</v>
      </c>
      <c r="K600" s="723" t="s">
        <v>3155</v>
      </c>
      <c r="L600" s="722" t="s">
        <v>3155</v>
      </c>
      <c r="M600" s="722" t="s">
        <v>1682</v>
      </c>
      <c r="N600" s="722" t="s">
        <v>4174</v>
      </c>
      <c r="O600" s="722" t="s">
        <v>1681</v>
      </c>
      <c r="P600" s="723">
        <v>6353350</v>
      </c>
      <c r="Q600" s="723">
        <v>1382530</v>
      </c>
      <c r="R600" s="725">
        <v>40771</v>
      </c>
      <c r="S600" s="722" t="s">
        <v>3193</v>
      </c>
    </row>
    <row r="601" spans="1:19" s="78" customFormat="1" ht="105">
      <c r="A601" s="722" t="s">
        <v>1718</v>
      </c>
      <c r="B601" s="722" t="s">
        <v>654</v>
      </c>
      <c r="C601" s="723" t="s">
        <v>3155</v>
      </c>
      <c r="D601" s="723" t="s">
        <v>3155</v>
      </c>
      <c r="E601" s="722" t="s">
        <v>4710</v>
      </c>
      <c r="F601" s="722" t="s">
        <v>654</v>
      </c>
      <c r="G601" s="722"/>
      <c r="H601" s="723">
        <v>3</v>
      </c>
      <c r="I601" s="724"/>
      <c r="J601" s="723" t="s">
        <v>3155</v>
      </c>
      <c r="K601" s="723" t="s">
        <v>3155</v>
      </c>
      <c r="L601" s="722" t="s">
        <v>3155</v>
      </c>
      <c r="M601" s="722" t="s">
        <v>1685</v>
      </c>
      <c r="N601" s="722" t="s">
        <v>4164</v>
      </c>
      <c r="O601" s="722" t="s">
        <v>1718</v>
      </c>
      <c r="P601" s="723">
        <v>6346946</v>
      </c>
      <c r="Q601" s="723">
        <v>1364115</v>
      </c>
      <c r="R601" s="725">
        <v>40779</v>
      </c>
      <c r="S601" s="722" t="s">
        <v>3193</v>
      </c>
    </row>
    <row r="602" spans="1:19" s="78" customFormat="1" ht="105">
      <c r="A602" s="722" t="s">
        <v>1718</v>
      </c>
      <c r="B602" s="722" t="s">
        <v>635</v>
      </c>
      <c r="C602" s="723" t="s">
        <v>3155</v>
      </c>
      <c r="D602" s="723" t="s">
        <v>3155</v>
      </c>
      <c r="E602" s="722" t="s">
        <v>4329</v>
      </c>
      <c r="F602" s="722" t="s">
        <v>635</v>
      </c>
      <c r="G602" s="722"/>
      <c r="H602" s="723">
        <v>1</v>
      </c>
      <c r="I602" s="724"/>
      <c r="J602" s="723" t="s">
        <v>3155</v>
      </c>
      <c r="K602" s="723" t="s">
        <v>3155</v>
      </c>
      <c r="L602" s="722" t="s">
        <v>3155</v>
      </c>
      <c r="M602" s="722" t="s">
        <v>1685</v>
      </c>
      <c r="N602" s="722" t="s">
        <v>4164</v>
      </c>
      <c r="O602" s="722" t="s">
        <v>1718</v>
      </c>
      <c r="P602" s="723">
        <v>6346946</v>
      </c>
      <c r="Q602" s="723">
        <v>1364115</v>
      </c>
      <c r="R602" s="725">
        <v>40779</v>
      </c>
      <c r="S602" s="722" t="s">
        <v>3193</v>
      </c>
    </row>
    <row r="603" spans="1:19" s="78" customFormat="1" ht="60">
      <c r="A603" s="722" t="s">
        <v>1718</v>
      </c>
      <c r="B603" s="722" t="s">
        <v>615</v>
      </c>
      <c r="C603" s="723" t="s">
        <v>3155</v>
      </c>
      <c r="D603" s="723" t="s">
        <v>3155</v>
      </c>
      <c r="E603" s="722" t="s">
        <v>4757</v>
      </c>
      <c r="F603" s="722" t="s">
        <v>615</v>
      </c>
      <c r="G603" s="722"/>
      <c r="H603" s="723">
        <v>3</v>
      </c>
      <c r="I603" s="724"/>
      <c r="J603" s="723" t="s">
        <v>3155</v>
      </c>
      <c r="K603" s="723" t="s">
        <v>3155</v>
      </c>
      <c r="L603" s="722" t="s">
        <v>3155</v>
      </c>
      <c r="M603" s="722" t="s">
        <v>1685</v>
      </c>
      <c r="N603" s="722" t="s">
        <v>4164</v>
      </c>
      <c r="O603" s="722" t="s">
        <v>1718</v>
      </c>
      <c r="P603" s="723">
        <v>6346946</v>
      </c>
      <c r="Q603" s="723">
        <v>1364115</v>
      </c>
      <c r="R603" s="725">
        <v>40779</v>
      </c>
      <c r="S603" s="722" t="s">
        <v>3193</v>
      </c>
    </row>
    <row r="604" spans="1:19" s="78" customFormat="1" ht="60">
      <c r="A604" s="722" t="s">
        <v>1718</v>
      </c>
      <c r="B604" s="722" t="s">
        <v>688</v>
      </c>
      <c r="C604" s="723" t="s">
        <v>3155</v>
      </c>
      <c r="D604" s="723" t="s">
        <v>3155</v>
      </c>
      <c r="E604" s="722" t="s">
        <v>4772</v>
      </c>
      <c r="F604" s="722" t="s">
        <v>688</v>
      </c>
      <c r="G604" s="722"/>
      <c r="H604" s="723">
        <v>5</v>
      </c>
      <c r="I604" s="724"/>
      <c r="J604" s="723" t="s">
        <v>3155</v>
      </c>
      <c r="K604" s="723" t="s">
        <v>3155</v>
      </c>
      <c r="L604" s="722" t="s">
        <v>3155</v>
      </c>
      <c r="M604" s="722" t="s">
        <v>1685</v>
      </c>
      <c r="N604" s="722" t="s">
        <v>4164</v>
      </c>
      <c r="O604" s="722" t="s">
        <v>1718</v>
      </c>
      <c r="P604" s="723">
        <v>6346946</v>
      </c>
      <c r="Q604" s="723">
        <v>1364115</v>
      </c>
      <c r="R604" s="725">
        <v>40779</v>
      </c>
      <c r="S604" s="722" t="s">
        <v>3193</v>
      </c>
    </row>
    <row r="605" spans="1:19" s="78" customFormat="1" ht="90">
      <c r="A605" s="722" t="s">
        <v>1718</v>
      </c>
      <c r="B605" s="722" t="s">
        <v>780</v>
      </c>
      <c r="C605" s="723" t="s">
        <v>3155</v>
      </c>
      <c r="D605" s="723" t="s">
        <v>3155</v>
      </c>
      <c r="E605" s="722" t="s">
        <v>4761</v>
      </c>
      <c r="F605" s="722" t="s">
        <v>780</v>
      </c>
      <c r="G605" s="722"/>
      <c r="H605" s="723">
        <v>1</v>
      </c>
      <c r="I605" s="724"/>
      <c r="J605" s="723" t="s">
        <v>3155</v>
      </c>
      <c r="K605" s="723" t="s">
        <v>3155</v>
      </c>
      <c r="L605" s="722" t="s">
        <v>3155</v>
      </c>
      <c r="M605" s="722" t="s">
        <v>1685</v>
      </c>
      <c r="N605" s="722" t="s">
        <v>4164</v>
      </c>
      <c r="O605" s="722" t="s">
        <v>1718</v>
      </c>
      <c r="P605" s="723">
        <v>6346946</v>
      </c>
      <c r="Q605" s="723">
        <v>1364115</v>
      </c>
      <c r="R605" s="725">
        <v>40779</v>
      </c>
      <c r="S605" s="722" t="s">
        <v>3193</v>
      </c>
    </row>
    <row r="606" spans="1:19" s="78" customFormat="1" ht="60">
      <c r="A606" s="722" t="s">
        <v>1718</v>
      </c>
      <c r="B606" s="722" t="s">
        <v>831</v>
      </c>
      <c r="C606" s="723" t="s">
        <v>3155</v>
      </c>
      <c r="D606" s="723" t="s">
        <v>3155</v>
      </c>
      <c r="E606" s="722" t="s">
        <v>4723</v>
      </c>
      <c r="F606" s="722" t="s">
        <v>831</v>
      </c>
      <c r="G606" s="722"/>
      <c r="H606" s="723">
        <v>1</v>
      </c>
      <c r="I606" s="724"/>
      <c r="J606" s="723" t="s">
        <v>3155</v>
      </c>
      <c r="K606" s="723" t="s">
        <v>3155</v>
      </c>
      <c r="L606" s="722" t="s">
        <v>3155</v>
      </c>
      <c r="M606" s="722" t="s">
        <v>1685</v>
      </c>
      <c r="N606" s="722" t="s">
        <v>4164</v>
      </c>
      <c r="O606" s="722" t="s">
        <v>1718</v>
      </c>
      <c r="P606" s="723">
        <v>6346946</v>
      </c>
      <c r="Q606" s="723">
        <v>1364115</v>
      </c>
      <c r="R606" s="725">
        <v>40779</v>
      </c>
      <c r="S606" s="722" t="s">
        <v>3193</v>
      </c>
    </row>
    <row r="607" spans="1:19" s="78" customFormat="1" ht="75">
      <c r="A607" s="722" t="s">
        <v>1718</v>
      </c>
      <c r="B607" s="722" t="s">
        <v>789</v>
      </c>
      <c r="C607" s="723" t="s">
        <v>3155</v>
      </c>
      <c r="D607" s="723" t="s">
        <v>3155</v>
      </c>
      <c r="E607" s="722" t="s">
        <v>4726</v>
      </c>
      <c r="F607" s="722" t="s">
        <v>789</v>
      </c>
      <c r="G607" s="722"/>
      <c r="H607" s="723">
        <v>7</v>
      </c>
      <c r="I607" s="724"/>
      <c r="J607" s="723" t="s">
        <v>3155</v>
      </c>
      <c r="K607" s="723" t="s">
        <v>3155</v>
      </c>
      <c r="L607" s="722" t="s">
        <v>3155</v>
      </c>
      <c r="M607" s="722" t="s">
        <v>1685</v>
      </c>
      <c r="N607" s="722" t="s">
        <v>4164</v>
      </c>
      <c r="O607" s="722" t="s">
        <v>1718</v>
      </c>
      <c r="P607" s="723">
        <v>6346946</v>
      </c>
      <c r="Q607" s="723">
        <v>1364115</v>
      </c>
      <c r="R607" s="725">
        <v>40779</v>
      </c>
      <c r="S607" s="722" t="s">
        <v>3193</v>
      </c>
    </row>
    <row r="608" spans="1:19" s="78" customFormat="1" ht="90">
      <c r="A608" s="722" t="s">
        <v>1718</v>
      </c>
      <c r="B608" s="722" t="s">
        <v>792</v>
      </c>
      <c r="C608" s="723" t="s">
        <v>3155</v>
      </c>
      <c r="D608" s="723" t="s">
        <v>3155</v>
      </c>
      <c r="E608" s="722" t="s">
        <v>4773</v>
      </c>
      <c r="F608" s="722" t="s">
        <v>792</v>
      </c>
      <c r="G608" s="722"/>
      <c r="H608" s="723">
        <v>1</v>
      </c>
      <c r="I608" s="724"/>
      <c r="J608" s="723" t="s">
        <v>3155</v>
      </c>
      <c r="K608" s="723" t="s">
        <v>3155</v>
      </c>
      <c r="L608" s="722" t="s">
        <v>3155</v>
      </c>
      <c r="M608" s="722" t="s">
        <v>1685</v>
      </c>
      <c r="N608" s="722" t="s">
        <v>4164</v>
      </c>
      <c r="O608" s="722" t="s">
        <v>1718</v>
      </c>
      <c r="P608" s="723">
        <v>6346946</v>
      </c>
      <c r="Q608" s="723">
        <v>1364115</v>
      </c>
      <c r="R608" s="725">
        <v>40779</v>
      </c>
      <c r="S608" s="722" t="s">
        <v>3193</v>
      </c>
    </row>
    <row r="609" spans="1:19" s="78" customFormat="1" ht="60">
      <c r="A609" s="722" t="s">
        <v>1718</v>
      </c>
      <c r="B609" s="722" t="s">
        <v>809</v>
      </c>
      <c r="C609" s="723" t="s">
        <v>3155</v>
      </c>
      <c r="D609" s="723" t="s">
        <v>3155</v>
      </c>
      <c r="E609" s="722" t="s">
        <v>4774</v>
      </c>
      <c r="F609" s="722" t="s">
        <v>809</v>
      </c>
      <c r="G609" s="722"/>
      <c r="H609" s="723">
        <v>1</v>
      </c>
      <c r="I609" s="724"/>
      <c r="J609" s="723" t="s">
        <v>3155</v>
      </c>
      <c r="K609" s="723" t="s">
        <v>3155</v>
      </c>
      <c r="L609" s="722" t="s">
        <v>3155</v>
      </c>
      <c r="M609" s="722" t="s">
        <v>1685</v>
      </c>
      <c r="N609" s="722" t="s">
        <v>4164</v>
      </c>
      <c r="O609" s="722" t="s">
        <v>1718</v>
      </c>
      <c r="P609" s="723">
        <v>6346946</v>
      </c>
      <c r="Q609" s="723">
        <v>1364115</v>
      </c>
      <c r="R609" s="725">
        <v>40779</v>
      </c>
      <c r="S609" s="722" t="s">
        <v>3193</v>
      </c>
    </row>
    <row r="610" spans="1:19" s="78" customFormat="1" ht="45">
      <c r="A610" s="722" t="s">
        <v>1718</v>
      </c>
      <c r="B610" s="722" t="s">
        <v>811</v>
      </c>
      <c r="C610" s="723" t="s">
        <v>3155</v>
      </c>
      <c r="D610" s="723" t="s">
        <v>3155</v>
      </c>
      <c r="E610" s="722" t="s">
        <v>4728</v>
      </c>
      <c r="F610" s="722" t="s">
        <v>811</v>
      </c>
      <c r="G610" s="722"/>
      <c r="H610" s="723">
        <v>102</v>
      </c>
      <c r="I610" s="724"/>
      <c r="J610" s="723" t="s">
        <v>3155</v>
      </c>
      <c r="K610" s="723" t="s">
        <v>3155</v>
      </c>
      <c r="L610" s="722" t="s">
        <v>3155</v>
      </c>
      <c r="M610" s="722" t="s">
        <v>1685</v>
      </c>
      <c r="N610" s="722" t="s">
        <v>4164</v>
      </c>
      <c r="O610" s="722" t="s">
        <v>1718</v>
      </c>
      <c r="P610" s="723">
        <v>6346946</v>
      </c>
      <c r="Q610" s="723">
        <v>1364115</v>
      </c>
      <c r="R610" s="725">
        <v>40779</v>
      </c>
      <c r="S610" s="722" t="s">
        <v>3193</v>
      </c>
    </row>
    <row r="611" spans="1:19" s="78" customFormat="1" ht="90">
      <c r="A611" s="722" t="s">
        <v>1718</v>
      </c>
      <c r="B611" s="722" t="s">
        <v>815</v>
      </c>
      <c r="C611" s="723" t="s">
        <v>3155</v>
      </c>
      <c r="D611" s="723" t="s">
        <v>3155</v>
      </c>
      <c r="E611" s="722" t="s">
        <v>4729</v>
      </c>
      <c r="F611" s="722" t="s">
        <v>815</v>
      </c>
      <c r="G611" s="722"/>
      <c r="H611" s="723">
        <v>162</v>
      </c>
      <c r="I611" s="724"/>
      <c r="J611" s="723" t="s">
        <v>3155</v>
      </c>
      <c r="K611" s="723" t="s">
        <v>3155</v>
      </c>
      <c r="L611" s="722" t="s">
        <v>3155</v>
      </c>
      <c r="M611" s="722" t="s">
        <v>1685</v>
      </c>
      <c r="N611" s="722" t="s">
        <v>4164</v>
      </c>
      <c r="O611" s="722" t="s">
        <v>1718</v>
      </c>
      <c r="P611" s="723">
        <v>6346946</v>
      </c>
      <c r="Q611" s="723">
        <v>1364115</v>
      </c>
      <c r="R611" s="725">
        <v>40779</v>
      </c>
      <c r="S611" s="722" t="s">
        <v>3193</v>
      </c>
    </row>
    <row r="612" spans="1:19" s="78" customFormat="1" ht="60">
      <c r="A612" s="722" t="s">
        <v>1718</v>
      </c>
      <c r="B612" s="722" t="s">
        <v>816</v>
      </c>
      <c r="C612" s="723" t="s">
        <v>3155</v>
      </c>
      <c r="D612" s="723" t="s">
        <v>3155</v>
      </c>
      <c r="E612" s="722" t="s">
        <v>4730</v>
      </c>
      <c r="F612" s="722" t="s">
        <v>816</v>
      </c>
      <c r="G612" s="722"/>
      <c r="H612" s="723">
        <v>7</v>
      </c>
      <c r="I612" s="724"/>
      <c r="J612" s="723" t="s">
        <v>3155</v>
      </c>
      <c r="K612" s="723" t="s">
        <v>3155</v>
      </c>
      <c r="L612" s="722" t="s">
        <v>3155</v>
      </c>
      <c r="M612" s="722" t="s">
        <v>1685</v>
      </c>
      <c r="N612" s="722" t="s">
        <v>4164</v>
      </c>
      <c r="O612" s="722" t="s">
        <v>1718</v>
      </c>
      <c r="P612" s="723">
        <v>6346946</v>
      </c>
      <c r="Q612" s="723">
        <v>1364115</v>
      </c>
      <c r="R612" s="725">
        <v>40779</v>
      </c>
      <c r="S612" s="722" t="s">
        <v>3193</v>
      </c>
    </row>
    <row r="613" spans="1:19" s="78" customFormat="1" ht="60">
      <c r="A613" s="722" t="s">
        <v>1718</v>
      </c>
      <c r="B613" s="722" t="s">
        <v>820</v>
      </c>
      <c r="C613" s="723" t="s">
        <v>3155</v>
      </c>
      <c r="D613" s="723" t="s">
        <v>3155</v>
      </c>
      <c r="E613" s="722" t="s">
        <v>4732</v>
      </c>
      <c r="F613" s="722" t="s">
        <v>820</v>
      </c>
      <c r="G613" s="722"/>
      <c r="H613" s="723">
        <v>84</v>
      </c>
      <c r="I613" s="724"/>
      <c r="J613" s="723" t="s">
        <v>3155</v>
      </c>
      <c r="K613" s="723" t="s">
        <v>3155</v>
      </c>
      <c r="L613" s="722" t="s">
        <v>4775</v>
      </c>
      <c r="M613" s="722" t="s">
        <v>1685</v>
      </c>
      <c r="N613" s="722" t="s">
        <v>4164</v>
      </c>
      <c r="O613" s="722" t="s">
        <v>1718</v>
      </c>
      <c r="P613" s="723">
        <v>6346946</v>
      </c>
      <c r="Q613" s="723">
        <v>1364115</v>
      </c>
      <c r="R613" s="725">
        <v>40779</v>
      </c>
      <c r="S613" s="722" t="s">
        <v>3193</v>
      </c>
    </row>
    <row r="614" spans="1:19" s="78" customFormat="1" ht="120">
      <c r="A614" s="722" t="s">
        <v>1718</v>
      </c>
      <c r="B614" s="722" t="s">
        <v>849</v>
      </c>
      <c r="C614" s="723" t="s">
        <v>3155</v>
      </c>
      <c r="D614" s="723" t="s">
        <v>3155</v>
      </c>
      <c r="E614" s="722" t="s">
        <v>4776</v>
      </c>
      <c r="F614" s="722" t="s">
        <v>849</v>
      </c>
      <c r="G614" s="722"/>
      <c r="H614" s="723">
        <v>9</v>
      </c>
      <c r="I614" s="724"/>
      <c r="J614" s="723" t="s">
        <v>3155</v>
      </c>
      <c r="K614" s="723" t="s">
        <v>3155</v>
      </c>
      <c r="L614" s="722" t="s">
        <v>3155</v>
      </c>
      <c r="M614" s="722" t="s">
        <v>1685</v>
      </c>
      <c r="N614" s="722" t="s">
        <v>4164</v>
      </c>
      <c r="O614" s="722" t="s">
        <v>1718</v>
      </c>
      <c r="P614" s="723">
        <v>6346946</v>
      </c>
      <c r="Q614" s="723">
        <v>1364115</v>
      </c>
      <c r="R614" s="725">
        <v>40779</v>
      </c>
      <c r="S614" s="722" t="s">
        <v>3193</v>
      </c>
    </row>
    <row r="615" spans="1:19" s="78" customFormat="1" ht="75">
      <c r="A615" s="722" t="s">
        <v>1718</v>
      </c>
      <c r="B615" s="722" t="s">
        <v>891</v>
      </c>
      <c r="C615" s="723" t="s">
        <v>3155</v>
      </c>
      <c r="D615" s="723" t="s">
        <v>3155</v>
      </c>
      <c r="E615" s="722" t="s">
        <v>4737</v>
      </c>
      <c r="F615" s="722" t="s">
        <v>891</v>
      </c>
      <c r="G615" s="722"/>
      <c r="H615" s="723">
        <v>1</v>
      </c>
      <c r="I615" s="724"/>
      <c r="J615" s="723" t="s">
        <v>3155</v>
      </c>
      <c r="K615" s="723" t="s">
        <v>3155</v>
      </c>
      <c r="L615" s="722" t="s">
        <v>3155</v>
      </c>
      <c r="M615" s="722" t="s">
        <v>1685</v>
      </c>
      <c r="N615" s="722" t="s">
        <v>4164</v>
      </c>
      <c r="O615" s="722" t="s">
        <v>1718</v>
      </c>
      <c r="P615" s="723">
        <v>6346946</v>
      </c>
      <c r="Q615" s="723">
        <v>1364115</v>
      </c>
      <c r="R615" s="725">
        <v>40779</v>
      </c>
      <c r="S615" s="722" t="s">
        <v>3193</v>
      </c>
    </row>
    <row r="616" spans="1:19" s="78" customFormat="1" ht="75">
      <c r="A616" s="722" t="s">
        <v>1718</v>
      </c>
      <c r="B616" s="722" t="s">
        <v>930</v>
      </c>
      <c r="C616" s="723" t="s">
        <v>3155</v>
      </c>
      <c r="D616" s="723" t="s">
        <v>3155</v>
      </c>
      <c r="E616" s="722" t="s">
        <v>4777</v>
      </c>
      <c r="F616" s="722" t="s">
        <v>930</v>
      </c>
      <c r="G616" s="722"/>
      <c r="H616" s="723">
        <v>1</v>
      </c>
      <c r="I616" s="724"/>
      <c r="J616" s="723" t="s">
        <v>3155</v>
      </c>
      <c r="K616" s="723" t="s">
        <v>3155</v>
      </c>
      <c r="L616" s="722" t="s">
        <v>3155</v>
      </c>
      <c r="M616" s="722" t="s">
        <v>1685</v>
      </c>
      <c r="N616" s="722" t="s">
        <v>4164</v>
      </c>
      <c r="O616" s="722" t="s">
        <v>1718</v>
      </c>
      <c r="P616" s="723">
        <v>6346946</v>
      </c>
      <c r="Q616" s="723">
        <v>1364115</v>
      </c>
      <c r="R616" s="725">
        <v>40779</v>
      </c>
      <c r="S616" s="722" t="s">
        <v>3193</v>
      </c>
    </row>
    <row r="617" spans="1:19" s="78" customFormat="1" ht="60">
      <c r="A617" s="722" t="s">
        <v>1718</v>
      </c>
      <c r="B617" s="722" t="s">
        <v>938</v>
      </c>
      <c r="C617" s="723" t="s">
        <v>3155</v>
      </c>
      <c r="D617" s="723" t="s">
        <v>3155</v>
      </c>
      <c r="E617" s="722" t="s">
        <v>4778</v>
      </c>
      <c r="F617" s="722" t="s">
        <v>938</v>
      </c>
      <c r="G617" s="722"/>
      <c r="H617" s="723">
        <v>1</v>
      </c>
      <c r="I617" s="724"/>
      <c r="J617" s="723" t="s">
        <v>3155</v>
      </c>
      <c r="K617" s="723" t="s">
        <v>3155</v>
      </c>
      <c r="L617" s="722" t="s">
        <v>3155</v>
      </c>
      <c r="M617" s="722" t="s">
        <v>1685</v>
      </c>
      <c r="N617" s="722" t="s">
        <v>4164</v>
      </c>
      <c r="O617" s="722" t="s">
        <v>1718</v>
      </c>
      <c r="P617" s="723">
        <v>6346946</v>
      </c>
      <c r="Q617" s="723">
        <v>1364115</v>
      </c>
      <c r="R617" s="725">
        <v>40779</v>
      </c>
      <c r="S617" s="722" t="s">
        <v>3193</v>
      </c>
    </row>
    <row r="618" spans="1:19" s="78" customFormat="1" ht="135">
      <c r="A618" s="722" t="s">
        <v>1718</v>
      </c>
      <c r="B618" s="722" t="s">
        <v>943</v>
      </c>
      <c r="C618" s="723" t="s">
        <v>3155</v>
      </c>
      <c r="D618" s="723" t="s">
        <v>3155</v>
      </c>
      <c r="E618" s="722" t="s">
        <v>4768</v>
      </c>
      <c r="F618" s="722" t="s">
        <v>943</v>
      </c>
      <c r="G618" s="722"/>
      <c r="H618" s="723">
        <v>6</v>
      </c>
      <c r="I618" s="724"/>
      <c r="J618" s="723" t="s">
        <v>3155</v>
      </c>
      <c r="K618" s="723" t="s">
        <v>3155</v>
      </c>
      <c r="L618" s="722" t="s">
        <v>3155</v>
      </c>
      <c r="M618" s="722" t="s">
        <v>1685</v>
      </c>
      <c r="N618" s="722" t="s">
        <v>4164</v>
      </c>
      <c r="O618" s="722" t="s">
        <v>1718</v>
      </c>
      <c r="P618" s="723">
        <v>6346946</v>
      </c>
      <c r="Q618" s="723">
        <v>1364115</v>
      </c>
      <c r="R618" s="725">
        <v>40779</v>
      </c>
      <c r="S618" s="722" t="s">
        <v>3193</v>
      </c>
    </row>
    <row r="619" spans="1:19" s="78" customFormat="1" ht="60">
      <c r="A619" s="722" t="s">
        <v>1718</v>
      </c>
      <c r="B619" s="722" t="s">
        <v>945</v>
      </c>
      <c r="C619" s="723" t="s">
        <v>3155</v>
      </c>
      <c r="D619" s="723" t="s">
        <v>3155</v>
      </c>
      <c r="E619" s="722" t="s">
        <v>4779</v>
      </c>
      <c r="F619" s="722" t="s">
        <v>945</v>
      </c>
      <c r="G619" s="722"/>
      <c r="H619" s="723">
        <v>1</v>
      </c>
      <c r="I619" s="724"/>
      <c r="J619" s="723" t="s">
        <v>3155</v>
      </c>
      <c r="K619" s="723" t="s">
        <v>3155</v>
      </c>
      <c r="L619" s="722" t="s">
        <v>3155</v>
      </c>
      <c r="M619" s="722" t="s">
        <v>1685</v>
      </c>
      <c r="N619" s="722" t="s">
        <v>4164</v>
      </c>
      <c r="O619" s="722" t="s">
        <v>1718</v>
      </c>
      <c r="P619" s="723">
        <v>6346946</v>
      </c>
      <c r="Q619" s="723">
        <v>1364115</v>
      </c>
      <c r="R619" s="725">
        <v>40779</v>
      </c>
      <c r="S619" s="722" t="s">
        <v>3193</v>
      </c>
    </row>
    <row r="620" spans="1:19" s="78" customFormat="1" ht="60">
      <c r="A620" s="722" t="s">
        <v>1718</v>
      </c>
      <c r="B620" s="722" t="s">
        <v>1067</v>
      </c>
      <c r="C620" s="723" t="s">
        <v>3155</v>
      </c>
      <c r="D620" s="723" t="s">
        <v>3155</v>
      </c>
      <c r="E620" s="722" t="s">
        <v>4742</v>
      </c>
      <c r="F620" s="722" t="s">
        <v>1067</v>
      </c>
      <c r="G620" s="722"/>
      <c r="H620" s="723">
        <v>1</v>
      </c>
      <c r="I620" s="724"/>
      <c r="J620" s="723" t="s">
        <v>3155</v>
      </c>
      <c r="K620" s="723" t="s">
        <v>3155</v>
      </c>
      <c r="L620" s="722" t="s">
        <v>3155</v>
      </c>
      <c r="M620" s="722" t="s">
        <v>1685</v>
      </c>
      <c r="N620" s="722" t="s">
        <v>4164</v>
      </c>
      <c r="O620" s="722" t="s">
        <v>1718</v>
      </c>
      <c r="P620" s="723">
        <v>6346946</v>
      </c>
      <c r="Q620" s="723">
        <v>1364115</v>
      </c>
      <c r="R620" s="725">
        <v>40779</v>
      </c>
      <c r="S620" s="722" t="s">
        <v>3193</v>
      </c>
    </row>
    <row r="621" spans="1:19" s="78" customFormat="1" ht="60">
      <c r="A621" s="722" t="s">
        <v>1718</v>
      </c>
      <c r="B621" s="722" t="s">
        <v>1006</v>
      </c>
      <c r="C621" s="723" t="s">
        <v>3155</v>
      </c>
      <c r="D621" s="723" t="s">
        <v>3155</v>
      </c>
      <c r="E621" s="722" t="s">
        <v>4780</v>
      </c>
      <c r="F621" s="722" t="s">
        <v>1006</v>
      </c>
      <c r="G621" s="722"/>
      <c r="H621" s="723">
        <v>1</v>
      </c>
      <c r="I621" s="724"/>
      <c r="J621" s="723" t="s">
        <v>3155</v>
      </c>
      <c r="K621" s="723" t="s">
        <v>3155</v>
      </c>
      <c r="L621" s="722" t="s">
        <v>3155</v>
      </c>
      <c r="M621" s="722" t="s">
        <v>1685</v>
      </c>
      <c r="N621" s="722" t="s">
        <v>4164</v>
      </c>
      <c r="O621" s="722" t="s">
        <v>1718</v>
      </c>
      <c r="P621" s="723">
        <v>6346946</v>
      </c>
      <c r="Q621" s="723">
        <v>1364115</v>
      </c>
      <c r="R621" s="725">
        <v>40779</v>
      </c>
      <c r="S621" s="722" t="s">
        <v>3193</v>
      </c>
    </row>
    <row r="622" spans="1:19" s="78" customFormat="1" ht="60">
      <c r="A622" s="722" t="s">
        <v>1718</v>
      </c>
      <c r="B622" s="722" t="s">
        <v>1165</v>
      </c>
      <c r="C622" s="723" t="s">
        <v>3155</v>
      </c>
      <c r="D622" s="723" t="s">
        <v>3155</v>
      </c>
      <c r="E622" s="722" t="s">
        <v>4781</v>
      </c>
      <c r="F622" s="722" t="s">
        <v>1165</v>
      </c>
      <c r="G622" s="722"/>
      <c r="H622" s="723">
        <v>1</v>
      </c>
      <c r="I622" s="724"/>
      <c r="J622" s="723" t="s">
        <v>3155</v>
      </c>
      <c r="K622" s="723" t="s">
        <v>3155</v>
      </c>
      <c r="L622" s="722" t="s">
        <v>3155</v>
      </c>
      <c r="M622" s="722" t="s">
        <v>1685</v>
      </c>
      <c r="N622" s="722" t="s">
        <v>4164</v>
      </c>
      <c r="O622" s="722" t="s">
        <v>1718</v>
      </c>
      <c r="P622" s="723">
        <v>6346946</v>
      </c>
      <c r="Q622" s="723">
        <v>1364115</v>
      </c>
      <c r="R622" s="725">
        <v>40779</v>
      </c>
      <c r="S622" s="722" t="s">
        <v>3193</v>
      </c>
    </row>
    <row r="623" spans="1:19" s="78" customFormat="1" ht="90">
      <c r="A623" s="722" t="s">
        <v>1718</v>
      </c>
      <c r="B623" s="722" t="s">
        <v>1194</v>
      </c>
      <c r="C623" s="723" t="s">
        <v>3155</v>
      </c>
      <c r="D623" s="723" t="s">
        <v>3155</v>
      </c>
      <c r="E623" s="722" t="s">
        <v>4782</v>
      </c>
      <c r="F623" s="722" t="s">
        <v>1194</v>
      </c>
      <c r="G623" s="722"/>
      <c r="H623" s="723">
        <v>1</v>
      </c>
      <c r="I623" s="724"/>
      <c r="J623" s="723" t="s">
        <v>3155</v>
      </c>
      <c r="K623" s="723" t="s">
        <v>3155</v>
      </c>
      <c r="L623" s="722" t="s">
        <v>3155</v>
      </c>
      <c r="M623" s="722" t="s">
        <v>1685</v>
      </c>
      <c r="N623" s="722" t="s">
        <v>4164</v>
      </c>
      <c r="O623" s="722" t="s">
        <v>1718</v>
      </c>
      <c r="P623" s="723">
        <v>6346946</v>
      </c>
      <c r="Q623" s="723">
        <v>1364115</v>
      </c>
      <c r="R623" s="725">
        <v>40779</v>
      </c>
      <c r="S623" s="722" t="s">
        <v>3193</v>
      </c>
    </row>
    <row r="624" spans="1:19" s="78" customFormat="1" ht="90">
      <c r="A624" s="722" t="s">
        <v>1718</v>
      </c>
      <c r="B624" s="722" t="s">
        <v>1209</v>
      </c>
      <c r="C624" s="723" t="s">
        <v>3155</v>
      </c>
      <c r="D624" s="723" t="s">
        <v>3155</v>
      </c>
      <c r="E624" s="722" t="s">
        <v>4746</v>
      </c>
      <c r="F624" s="722" t="s">
        <v>1209</v>
      </c>
      <c r="G624" s="722"/>
      <c r="H624" s="723">
        <v>3</v>
      </c>
      <c r="I624" s="724"/>
      <c r="J624" s="723" t="s">
        <v>3155</v>
      </c>
      <c r="K624" s="723" t="s">
        <v>3155</v>
      </c>
      <c r="L624" s="722" t="s">
        <v>3155</v>
      </c>
      <c r="M624" s="722" t="s">
        <v>1685</v>
      </c>
      <c r="N624" s="722" t="s">
        <v>4164</v>
      </c>
      <c r="O624" s="722" t="s">
        <v>1718</v>
      </c>
      <c r="P624" s="723">
        <v>6346946</v>
      </c>
      <c r="Q624" s="723">
        <v>1364115</v>
      </c>
      <c r="R624" s="725">
        <v>40779</v>
      </c>
      <c r="S624" s="722" t="s">
        <v>3193</v>
      </c>
    </row>
    <row r="625" spans="1:19" s="78" customFormat="1" ht="90">
      <c r="A625" s="722" t="s">
        <v>1718</v>
      </c>
      <c r="B625" s="722" t="s">
        <v>1217</v>
      </c>
      <c r="C625" s="723" t="s">
        <v>3155</v>
      </c>
      <c r="D625" s="723" t="s">
        <v>3155</v>
      </c>
      <c r="E625" s="722" t="s">
        <v>4783</v>
      </c>
      <c r="F625" s="722" t="s">
        <v>1217</v>
      </c>
      <c r="G625" s="722"/>
      <c r="H625" s="723">
        <v>2</v>
      </c>
      <c r="I625" s="724"/>
      <c r="J625" s="723" t="s">
        <v>3155</v>
      </c>
      <c r="K625" s="723" t="s">
        <v>3155</v>
      </c>
      <c r="L625" s="722" t="s">
        <v>3155</v>
      </c>
      <c r="M625" s="722" t="s">
        <v>1685</v>
      </c>
      <c r="N625" s="722" t="s">
        <v>4164</v>
      </c>
      <c r="O625" s="722" t="s">
        <v>1718</v>
      </c>
      <c r="P625" s="723">
        <v>6346946</v>
      </c>
      <c r="Q625" s="723">
        <v>1364115</v>
      </c>
      <c r="R625" s="725">
        <v>40779</v>
      </c>
      <c r="S625" s="722" t="s">
        <v>3193</v>
      </c>
    </row>
    <row r="626" spans="1:19" s="78" customFormat="1" ht="120">
      <c r="A626" s="722" t="s">
        <v>1718</v>
      </c>
      <c r="B626" s="722" t="s">
        <v>1246</v>
      </c>
      <c r="C626" s="723" t="s">
        <v>3155</v>
      </c>
      <c r="D626" s="723" t="s">
        <v>3155</v>
      </c>
      <c r="E626" s="722" t="s">
        <v>4751</v>
      </c>
      <c r="F626" s="722" t="s">
        <v>1246</v>
      </c>
      <c r="G626" s="722"/>
      <c r="H626" s="723">
        <v>2</v>
      </c>
      <c r="I626" s="724"/>
      <c r="J626" s="723" t="s">
        <v>3155</v>
      </c>
      <c r="K626" s="723" t="s">
        <v>3155</v>
      </c>
      <c r="L626" s="722" t="s">
        <v>3155</v>
      </c>
      <c r="M626" s="722" t="s">
        <v>1685</v>
      </c>
      <c r="N626" s="722" t="s">
        <v>4164</v>
      </c>
      <c r="O626" s="722" t="s">
        <v>1718</v>
      </c>
      <c r="P626" s="723">
        <v>6346946</v>
      </c>
      <c r="Q626" s="723">
        <v>1364115</v>
      </c>
      <c r="R626" s="725">
        <v>40779</v>
      </c>
      <c r="S626" s="722" t="s">
        <v>3193</v>
      </c>
    </row>
    <row r="627" spans="1:19" s="78" customFormat="1" ht="105">
      <c r="A627" s="722" t="s">
        <v>1718</v>
      </c>
      <c r="B627" s="722" t="s">
        <v>1239</v>
      </c>
      <c r="C627" s="723" t="s">
        <v>3155</v>
      </c>
      <c r="D627" s="723" t="s">
        <v>3155</v>
      </c>
      <c r="E627" s="722" t="s">
        <v>4784</v>
      </c>
      <c r="F627" s="722" t="s">
        <v>1239</v>
      </c>
      <c r="G627" s="722"/>
      <c r="H627" s="723">
        <v>2</v>
      </c>
      <c r="I627" s="724"/>
      <c r="J627" s="723" t="s">
        <v>3155</v>
      </c>
      <c r="K627" s="723" t="s">
        <v>3155</v>
      </c>
      <c r="L627" s="722" t="s">
        <v>3155</v>
      </c>
      <c r="M627" s="722" t="s">
        <v>1685</v>
      </c>
      <c r="N627" s="722" t="s">
        <v>4164</v>
      </c>
      <c r="O627" s="722" t="s">
        <v>1718</v>
      </c>
      <c r="P627" s="723">
        <v>6346946</v>
      </c>
      <c r="Q627" s="723">
        <v>1364115</v>
      </c>
      <c r="R627" s="725">
        <v>40779</v>
      </c>
      <c r="S627" s="722" t="s">
        <v>3193</v>
      </c>
    </row>
    <row r="628" spans="1:19" s="78" customFormat="1" ht="105">
      <c r="A628" s="722" t="s">
        <v>1741</v>
      </c>
      <c r="B628" s="722" t="s">
        <v>654</v>
      </c>
      <c r="C628" s="723" t="s">
        <v>3155</v>
      </c>
      <c r="D628" s="723" t="s">
        <v>3155</v>
      </c>
      <c r="E628" s="722" t="s">
        <v>4710</v>
      </c>
      <c r="F628" s="722" t="s">
        <v>654</v>
      </c>
      <c r="G628" s="722"/>
      <c r="H628" s="723">
        <v>9</v>
      </c>
      <c r="I628" s="724"/>
      <c r="J628" s="723" t="s">
        <v>3155</v>
      </c>
      <c r="K628" s="723" t="s">
        <v>3155</v>
      </c>
      <c r="L628" s="722" t="s">
        <v>3155</v>
      </c>
      <c r="M628" s="722" t="s">
        <v>4153</v>
      </c>
      <c r="N628" s="722" t="s">
        <v>4152</v>
      </c>
      <c r="O628" s="722" t="s">
        <v>1741</v>
      </c>
      <c r="P628" s="723">
        <v>6358100</v>
      </c>
      <c r="Q628" s="723">
        <v>1375200</v>
      </c>
      <c r="R628" s="725">
        <v>40779</v>
      </c>
      <c r="S628" s="722" t="s">
        <v>3193</v>
      </c>
    </row>
    <row r="629" spans="1:19" s="78" customFormat="1" ht="120">
      <c r="A629" s="722" t="s">
        <v>1741</v>
      </c>
      <c r="B629" s="722" t="s">
        <v>628</v>
      </c>
      <c r="C629" s="723" t="s">
        <v>3155</v>
      </c>
      <c r="D629" s="723" t="s">
        <v>3155</v>
      </c>
      <c r="E629" s="722" t="s">
        <v>4711</v>
      </c>
      <c r="F629" s="722" t="s">
        <v>628</v>
      </c>
      <c r="G629" s="722"/>
      <c r="H629" s="723">
        <v>3</v>
      </c>
      <c r="I629" s="724"/>
      <c r="J629" s="723" t="s">
        <v>3155</v>
      </c>
      <c r="K629" s="723" t="s">
        <v>3155</v>
      </c>
      <c r="L629" s="722" t="s">
        <v>3155</v>
      </c>
      <c r="M629" s="722" t="s">
        <v>4153</v>
      </c>
      <c r="N629" s="722" t="s">
        <v>4152</v>
      </c>
      <c r="O629" s="722" t="s">
        <v>1741</v>
      </c>
      <c r="P629" s="723">
        <v>6358100</v>
      </c>
      <c r="Q629" s="723">
        <v>1375200</v>
      </c>
      <c r="R629" s="725">
        <v>40779</v>
      </c>
      <c r="S629" s="722" t="s">
        <v>3193</v>
      </c>
    </row>
    <row r="630" spans="1:19" s="78" customFormat="1" ht="105">
      <c r="A630" s="722" t="s">
        <v>1741</v>
      </c>
      <c r="B630" s="722" t="s">
        <v>635</v>
      </c>
      <c r="C630" s="723" t="s">
        <v>3155</v>
      </c>
      <c r="D630" s="723" t="s">
        <v>3155</v>
      </c>
      <c r="E630" s="722" t="s">
        <v>4329</v>
      </c>
      <c r="F630" s="722" t="s">
        <v>635</v>
      </c>
      <c r="G630" s="722"/>
      <c r="H630" s="723">
        <v>49</v>
      </c>
      <c r="I630" s="724"/>
      <c r="J630" s="723" t="s">
        <v>3155</v>
      </c>
      <c r="K630" s="723" t="s">
        <v>3155</v>
      </c>
      <c r="L630" s="722" t="s">
        <v>3155</v>
      </c>
      <c r="M630" s="722" t="s">
        <v>4153</v>
      </c>
      <c r="N630" s="722" t="s">
        <v>4152</v>
      </c>
      <c r="O630" s="722" t="s">
        <v>1741</v>
      </c>
      <c r="P630" s="723">
        <v>6358100</v>
      </c>
      <c r="Q630" s="723">
        <v>1375200</v>
      </c>
      <c r="R630" s="725">
        <v>40779</v>
      </c>
      <c r="S630" s="722" t="s">
        <v>3193</v>
      </c>
    </row>
    <row r="631" spans="1:19" s="78" customFormat="1" ht="135">
      <c r="A631" s="722" t="s">
        <v>1741</v>
      </c>
      <c r="B631" s="722" t="s">
        <v>637</v>
      </c>
      <c r="C631" s="723" t="s">
        <v>3155</v>
      </c>
      <c r="D631" s="723" t="s">
        <v>3155</v>
      </c>
      <c r="E631" s="722" t="s">
        <v>4712</v>
      </c>
      <c r="F631" s="722" t="s">
        <v>637</v>
      </c>
      <c r="G631" s="722"/>
      <c r="H631" s="723">
        <v>1</v>
      </c>
      <c r="I631" s="724"/>
      <c r="J631" s="723" t="s">
        <v>3155</v>
      </c>
      <c r="K631" s="723" t="s">
        <v>3155</v>
      </c>
      <c r="L631" s="722" t="s">
        <v>3155</v>
      </c>
      <c r="M631" s="722" t="s">
        <v>4153</v>
      </c>
      <c r="N631" s="722" t="s">
        <v>4152</v>
      </c>
      <c r="O631" s="722" t="s">
        <v>1741</v>
      </c>
      <c r="P631" s="723">
        <v>6358100</v>
      </c>
      <c r="Q631" s="723">
        <v>1375200</v>
      </c>
      <c r="R631" s="725">
        <v>40779</v>
      </c>
      <c r="S631" s="722" t="s">
        <v>3193</v>
      </c>
    </row>
    <row r="632" spans="1:19" s="78" customFormat="1" ht="60">
      <c r="A632" s="722" t="s">
        <v>1741</v>
      </c>
      <c r="B632" s="722" t="s">
        <v>692</v>
      </c>
      <c r="C632" s="723" t="s">
        <v>3155</v>
      </c>
      <c r="D632" s="723" t="s">
        <v>3155</v>
      </c>
      <c r="E632" s="722" t="s">
        <v>4717</v>
      </c>
      <c r="F632" s="722" t="s">
        <v>692</v>
      </c>
      <c r="G632" s="722"/>
      <c r="H632" s="723">
        <v>79</v>
      </c>
      <c r="I632" s="724"/>
      <c r="J632" s="723" t="s">
        <v>3155</v>
      </c>
      <c r="K632" s="723" t="s">
        <v>3155</v>
      </c>
      <c r="L632" s="722" t="s">
        <v>3155</v>
      </c>
      <c r="M632" s="722" t="s">
        <v>4153</v>
      </c>
      <c r="N632" s="722" t="s">
        <v>4152</v>
      </c>
      <c r="O632" s="722" t="s">
        <v>1741</v>
      </c>
      <c r="P632" s="723">
        <v>6358100</v>
      </c>
      <c r="Q632" s="723">
        <v>1375200</v>
      </c>
      <c r="R632" s="725">
        <v>40779</v>
      </c>
      <c r="S632" s="722" t="s">
        <v>3193</v>
      </c>
    </row>
    <row r="633" spans="1:19" s="78" customFormat="1" ht="75">
      <c r="A633" s="722" t="s">
        <v>1741</v>
      </c>
      <c r="B633" s="722" t="s">
        <v>693</v>
      </c>
      <c r="C633" s="723" t="s">
        <v>3155</v>
      </c>
      <c r="D633" s="723" t="s">
        <v>3155</v>
      </c>
      <c r="E633" s="722" t="s">
        <v>4718</v>
      </c>
      <c r="F633" s="722" t="s">
        <v>693</v>
      </c>
      <c r="G633" s="722"/>
      <c r="H633" s="723">
        <v>2</v>
      </c>
      <c r="I633" s="724"/>
      <c r="J633" s="723" t="s">
        <v>3155</v>
      </c>
      <c r="K633" s="723" t="s">
        <v>3155</v>
      </c>
      <c r="L633" s="722" t="s">
        <v>3155</v>
      </c>
      <c r="M633" s="722" t="s">
        <v>4153</v>
      </c>
      <c r="N633" s="722" t="s">
        <v>4152</v>
      </c>
      <c r="O633" s="722" t="s">
        <v>1741</v>
      </c>
      <c r="P633" s="723">
        <v>6358100</v>
      </c>
      <c r="Q633" s="723">
        <v>1375200</v>
      </c>
      <c r="R633" s="725">
        <v>40779</v>
      </c>
      <c r="S633" s="722" t="s">
        <v>3193</v>
      </c>
    </row>
    <row r="634" spans="1:19" s="78" customFormat="1" ht="60">
      <c r="A634" s="722" t="s">
        <v>1741</v>
      </c>
      <c r="B634" s="722" t="s">
        <v>831</v>
      </c>
      <c r="C634" s="723" t="s">
        <v>3155</v>
      </c>
      <c r="D634" s="723" t="s">
        <v>3155</v>
      </c>
      <c r="E634" s="722" t="s">
        <v>4723</v>
      </c>
      <c r="F634" s="722" t="s">
        <v>831</v>
      </c>
      <c r="G634" s="722"/>
      <c r="H634" s="723">
        <v>9</v>
      </c>
      <c r="I634" s="724"/>
      <c r="J634" s="723" t="s">
        <v>3155</v>
      </c>
      <c r="K634" s="723" t="s">
        <v>3155</v>
      </c>
      <c r="L634" s="722" t="s">
        <v>3155</v>
      </c>
      <c r="M634" s="722" t="s">
        <v>4153</v>
      </c>
      <c r="N634" s="722" t="s">
        <v>4152</v>
      </c>
      <c r="O634" s="722" t="s">
        <v>1741</v>
      </c>
      <c r="P634" s="723">
        <v>6358100</v>
      </c>
      <c r="Q634" s="723">
        <v>1375200</v>
      </c>
      <c r="R634" s="725">
        <v>40779</v>
      </c>
      <c r="S634" s="722" t="s">
        <v>3193</v>
      </c>
    </row>
    <row r="635" spans="1:19" s="78" customFormat="1" ht="75">
      <c r="A635" s="722" t="s">
        <v>1741</v>
      </c>
      <c r="B635" s="722" t="s">
        <v>789</v>
      </c>
      <c r="C635" s="723" t="s">
        <v>3155</v>
      </c>
      <c r="D635" s="723" t="s">
        <v>3155</v>
      </c>
      <c r="E635" s="722" t="s">
        <v>4726</v>
      </c>
      <c r="F635" s="722" t="s">
        <v>789</v>
      </c>
      <c r="G635" s="722"/>
      <c r="H635" s="723">
        <v>29</v>
      </c>
      <c r="I635" s="724"/>
      <c r="J635" s="723" t="s">
        <v>3155</v>
      </c>
      <c r="K635" s="723" t="s">
        <v>3155</v>
      </c>
      <c r="L635" s="722" t="s">
        <v>3155</v>
      </c>
      <c r="M635" s="722" t="s">
        <v>4153</v>
      </c>
      <c r="N635" s="722" t="s">
        <v>4152</v>
      </c>
      <c r="O635" s="722" t="s">
        <v>1741</v>
      </c>
      <c r="P635" s="723">
        <v>6358100</v>
      </c>
      <c r="Q635" s="723">
        <v>1375200</v>
      </c>
      <c r="R635" s="725">
        <v>40779</v>
      </c>
      <c r="S635" s="722" t="s">
        <v>3193</v>
      </c>
    </row>
    <row r="636" spans="1:19" s="78" customFormat="1" ht="135">
      <c r="A636" s="722" t="s">
        <v>1741</v>
      </c>
      <c r="B636" s="722" t="s">
        <v>790</v>
      </c>
      <c r="C636" s="723" t="s">
        <v>3155</v>
      </c>
      <c r="D636" s="723" t="s">
        <v>3155</v>
      </c>
      <c r="E636" s="722" t="s">
        <v>4785</v>
      </c>
      <c r="F636" s="722" t="s">
        <v>790</v>
      </c>
      <c r="G636" s="722"/>
      <c r="H636" s="723">
        <v>3</v>
      </c>
      <c r="I636" s="724"/>
      <c r="J636" s="723" t="s">
        <v>3155</v>
      </c>
      <c r="K636" s="723" t="s">
        <v>3155</v>
      </c>
      <c r="L636" s="722" t="s">
        <v>3155</v>
      </c>
      <c r="M636" s="722" t="s">
        <v>4153</v>
      </c>
      <c r="N636" s="722" t="s">
        <v>4152</v>
      </c>
      <c r="O636" s="722" t="s">
        <v>1741</v>
      </c>
      <c r="P636" s="723">
        <v>6358100</v>
      </c>
      <c r="Q636" s="723">
        <v>1375200</v>
      </c>
      <c r="R636" s="725">
        <v>40779</v>
      </c>
      <c r="S636" s="722" t="s">
        <v>3193</v>
      </c>
    </row>
    <row r="637" spans="1:19" s="78" customFormat="1" ht="90">
      <c r="A637" s="722" t="s">
        <v>1741</v>
      </c>
      <c r="B637" s="722" t="s">
        <v>801</v>
      </c>
      <c r="C637" s="723" t="s">
        <v>3155</v>
      </c>
      <c r="D637" s="723" t="s">
        <v>3155</v>
      </c>
      <c r="E637" s="722" t="s">
        <v>4786</v>
      </c>
      <c r="F637" s="722" t="s">
        <v>801</v>
      </c>
      <c r="G637" s="722"/>
      <c r="H637" s="723">
        <v>1</v>
      </c>
      <c r="I637" s="724"/>
      <c r="J637" s="723" t="s">
        <v>3155</v>
      </c>
      <c r="K637" s="723" t="s">
        <v>3155</v>
      </c>
      <c r="L637" s="722" t="s">
        <v>3155</v>
      </c>
      <c r="M637" s="722" t="s">
        <v>4153</v>
      </c>
      <c r="N637" s="722" t="s">
        <v>4152</v>
      </c>
      <c r="O637" s="722" t="s">
        <v>1741</v>
      </c>
      <c r="P637" s="723">
        <v>6358100</v>
      </c>
      <c r="Q637" s="723">
        <v>1375200</v>
      </c>
      <c r="R637" s="725">
        <v>40779</v>
      </c>
      <c r="S637" s="722" t="s">
        <v>3193</v>
      </c>
    </row>
    <row r="638" spans="1:19" s="78" customFormat="1" ht="105">
      <c r="A638" s="722" t="s">
        <v>1741</v>
      </c>
      <c r="B638" s="722" t="s">
        <v>804</v>
      </c>
      <c r="C638" s="723" t="s">
        <v>3155</v>
      </c>
      <c r="D638" s="723" t="s">
        <v>3155</v>
      </c>
      <c r="E638" s="722" t="s">
        <v>4787</v>
      </c>
      <c r="F638" s="722" t="s">
        <v>804</v>
      </c>
      <c r="G638" s="722"/>
      <c r="H638" s="723">
        <v>10</v>
      </c>
      <c r="I638" s="724"/>
      <c r="J638" s="723" t="s">
        <v>3155</v>
      </c>
      <c r="K638" s="723" t="s">
        <v>3155</v>
      </c>
      <c r="L638" s="722" t="s">
        <v>3155</v>
      </c>
      <c r="M638" s="722" t="s">
        <v>4153</v>
      </c>
      <c r="N638" s="722" t="s">
        <v>4152</v>
      </c>
      <c r="O638" s="722" t="s">
        <v>1741</v>
      </c>
      <c r="P638" s="723">
        <v>6358100</v>
      </c>
      <c r="Q638" s="723">
        <v>1375200</v>
      </c>
      <c r="R638" s="725">
        <v>40779</v>
      </c>
      <c r="S638" s="722" t="s">
        <v>3193</v>
      </c>
    </row>
    <row r="639" spans="1:19" s="78" customFormat="1" ht="135">
      <c r="A639" s="722" t="s">
        <v>1741</v>
      </c>
      <c r="B639" s="722" t="s">
        <v>806</v>
      </c>
      <c r="C639" s="723" t="s">
        <v>3155</v>
      </c>
      <c r="D639" s="723" t="s">
        <v>3155</v>
      </c>
      <c r="E639" s="722" t="s">
        <v>4727</v>
      </c>
      <c r="F639" s="722" t="s">
        <v>806</v>
      </c>
      <c r="G639" s="722"/>
      <c r="H639" s="723">
        <v>4</v>
      </c>
      <c r="I639" s="724"/>
      <c r="J639" s="723" t="s">
        <v>3155</v>
      </c>
      <c r="K639" s="723" t="s">
        <v>3155</v>
      </c>
      <c r="L639" s="722" t="s">
        <v>3155</v>
      </c>
      <c r="M639" s="722" t="s">
        <v>4153</v>
      </c>
      <c r="N639" s="722" t="s">
        <v>4152</v>
      </c>
      <c r="O639" s="722" t="s">
        <v>1741</v>
      </c>
      <c r="P639" s="723">
        <v>6358100</v>
      </c>
      <c r="Q639" s="723">
        <v>1375200</v>
      </c>
      <c r="R639" s="725">
        <v>40779</v>
      </c>
      <c r="S639" s="722" t="s">
        <v>3193</v>
      </c>
    </row>
    <row r="640" spans="1:19" s="78" customFormat="1" ht="60">
      <c r="A640" s="722" t="s">
        <v>1741</v>
      </c>
      <c r="B640" s="722" t="s">
        <v>809</v>
      </c>
      <c r="C640" s="723" t="s">
        <v>3155</v>
      </c>
      <c r="D640" s="723" t="s">
        <v>3155</v>
      </c>
      <c r="E640" s="722" t="s">
        <v>4774</v>
      </c>
      <c r="F640" s="722" t="s">
        <v>809</v>
      </c>
      <c r="G640" s="722"/>
      <c r="H640" s="723">
        <v>2</v>
      </c>
      <c r="I640" s="724"/>
      <c r="J640" s="723" t="s">
        <v>3155</v>
      </c>
      <c r="K640" s="723" t="s">
        <v>3155</v>
      </c>
      <c r="L640" s="722" t="s">
        <v>3155</v>
      </c>
      <c r="M640" s="722" t="s">
        <v>4153</v>
      </c>
      <c r="N640" s="722" t="s">
        <v>4152</v>
      </c>
      <c r="O640" s="722" t="s">
        <v>1741</v>
      </c>
      <c r="P640" s="723">
        <v>6358100</v>
      </c>
      <c r="Q640" s="723">
        <v>1375200</v>
      </c>
      <c r="R640" s="725">
        <v>40779</v>
      </c>
      <c r="S640" s="722" t="s">
        <v>3193</v>
      </c>
    </row>
    <row r="641" spans="1:19" s="78" customFormat="1" ht="45">
      <c r="A641" s="722" t="s">
        <v>1741</v>
      </c>
      <c r="B641" s="722" t="s">
        <v>811</v>
      </c>
      <c r="C641" s="723" t="s">
        <v>3155</v>
      </c>
      <c r="D641" s="723" t="s">
        <v>3155</v>
      </c>
      <c r="E641" s="722" t="s">
        <v>4728</v>
      </c>
      <c r="F641" s="722" t="s">
        <v>811</v>
      </c>
      <c r="G641" s="722"/>
      <c r="H641" s="723">
        <v>34</v>
      </c>
      <c r="I641" s="724"/>
      <c r="J641" s="723" t="s">
        <v>3155</v>
      </c>
      <c r="K641" s="723" t="s">
        <v>3155</v>
      </c>
      <c r="L641" s="722" t="s">
        <v>3155</v>
      </c>
      <c r="M641" s="722" t="s">
        <v>4153</v>
      </c>
      <c r="N641" s="722" t="s">
        <v>4152</v>
      </c>
      <c r="O641" s="722" t="s">
        <v>1741</v>
      </c>
      <c r="P641" s="723">
        <v>6358100</v>
      </c>
      <c r="Q641" s="723">
        <v>1375200</v>
      </c>
      <c r="R641" s="725">
        <v>40779</v>
      </c>
      <c r="S641" s="722" t="s">
        <v>3193</v>
      </c>
    </row>
    <row r="642" spans="1:19" s="78" customFormat="1" ht="90">
      <c r="A642" s="722" t="s">
        <v>1741</v>
      </c>
      <c r="B642" s="722" t="s">
        <v>815</v>
      </c>
      <c r="C642" s="723" t="s">
        <v>3155</v>
      </c>
      <c r="D642" s="723" t="s">
        <v>3155</v>
      </c>
      <c r="E642" s="722" t="s">
        <v>4729</v>
      </c>
      <c r="F642" s="722" t="s">
        <v>815</v>
      </c>
      <c r="G642" s="722"/>
      <c r="H642" s="723">
        <v>21</v>
      </c>
      <c r="I642" s="724"/>
      <c r="J642" s="723" t="s">
        <v>3155</v>
      </c>
      <c r="K642" s="723" t="s">
        <v>3155</v>
      </c>
      <c r="L642" s="722" t="s">
        <v>3155</v>
      </c>
      <c r="M642" s="722" t="s">
        <v>4153</v>
      </c>
      <c r="N642" s="722" t="s">
        <v>4152</v>
      </c>
      <c r="O642" s="722" t="s">
        <v>1741</v>
      </c>
      <c r="P642" s="723">
        <v>6358100</v>
      </c>
      <c r="Q642" s="723">
        <v>1375200</v>
      </c>
      <c r="R642" s="725">
        <v>40779</v>
      </c>
      <c r="S642" s="722" t="s">
        <v>3193</v>
      </c>
    </row>
    <row r="643" spans="1:19" s="78" customFormat="1" ht="60">
      <c r="A643" s="722" t="s">
        <v>1741</v>
      </c>
      <c r="B643" s="722" t="s">
        <v>816</v>
      </c>
      <c r="C643" s="723" t="s">
        <v>3155</v>
      </c>
      <c r="D643" s="723" t="s">
        <v>3155</v>
      </c>
      <c r="E643" s="722" t="s">
        <v>4730</v>
      </c>
      <c r="F643" s="722" t="s">
        <v>816</v>
      </c>
      <c r="G643" s="722"/>
      <c r="H643" s="723">
        <v>4</v>
      </c>
      <c r="I643" s="724"/>
      <c r="J643" s="723" t="s">
        <v>3155</v>
      </c>
      <c r="K643" s="723" t="s">
        <v>3155</v>
      </c>
      <c r="L643" s="722" t="s">
        <v>3155</v>
      </c>
      <c r="M643" s="722" t="s">
        <v>4153</v>
      </c>
      <c r="N643" s="722" t="s">
        <v>4152</v>
      </c>
      <c r="O643" s="722" t="s">
        <v>1741</v>
      </c>
      <c r="P643" s="723">
        <v>6358100</v>
      </c>
      <c r="Q643" s="723">
        <v>1375200</v>
      </c>
      <c r="R643" s="725">
        <v>40779</v>
      </c>
      <c r="S643" s="722" t="s">
        <v>3193</v>
      </c>
    </row>
    <row r="644" spans="1:19" s="78" customFormat="1" ht="45">
      <c r="A644" s="722" t="s">
        <v>1741</v>
      </c>
      <c r="B644" s="722" t="s">
        <v>824</v>
      </c>
      <c r="C644" s="723" t="s">
        <v>3155</v>
      </c>
      <c r="D644" s="723" t="s">
        <v>3155</v>
      </c>
      <c r="E644" s="722" t="s">
        <v>4788</v>
      </c>
      <c r="F644" s="722" t="s">
        <v>824</v>
      </c>
      <c r="G644" s="722"/>
      <c r="H644" s="723">
        <v>2</v>
      </c>
      <c r="I644" s="724"/>
      <c r="J644" s="723" t="s">
        <v>3155</v>
      </c>
      <c r="K644" s="723" t="s">
        <v>3155</v>
      </c>
      <c r="L644" s="722" t="s">
        <v>3155</v>
      </c>
      <c r="M644" s="722" t="s">
        <v>4153</v>
      </c>
      <c r="N644" s="722" t="s">
        <v>4152</v>
      </c>
      <c r="O644" s="722" t="s">
        <v>1741</v>
      </c>
      <c r="P644" s="723">
        <v>6358100</v>
      </c>
      <c r="Q644" s="723">
        <v>1375200</v>
      </c>
      <c r="R644" s="725">
        <v>40779</v>
      </c>
      <c r="S644" s="722" t="s">
        <v>3193</v>
      </c>
    </row>
    <row r="645" spans="1:19" s="78" customFormat="1" ht="120">
      <c r="A645" s="722" t="s">
        <v>1741</v>
      </c>
      <c r="B645" s="722" t="s">
        <v>849</v>
      </c>
      <c r="C645" s="723" t="s">
        <v>3155</v>
      </c>
      <c r="D645" s="723" t="s">
        <v>3155</v>
      </c>
      <c r="E645" s="722" t="s">
        <v>4776</v>
      </c>
      <c r="F645" s="722" t="s">
        <v>849</v>
      </c>
      <c r="G645" s="722"/>
      <c r="H645" s="723">
        <v>1</v>
      </c>
      <c r="I645" s="724"/>
      <c r="J645" s="723" t="s">
        <v>3155</v>
      </c>
      <c r="K645" s="723" t="s">
        <v>3155</v>
      </c>
      <c r="L645" s="722" t="s">
        <v>3155</v>
      </c>
      <c r="M645" s="722" t="s">
        <v>4153</v>
      </c>
      <c r="N645" s="722" t="s">
        <v>4152</v>
      </c>
      <c r="O645" s="722" t="s">
        <v>1741</v>
      </c>
      <c r="P645" s="723">
        <v>6358100</v>
      </c>
      <c r="Q645" s="723">
        <v>1375200</v>
      </c>
      <c r="R645" s="725">
        <v>40779</v>
      </c>
      <c r="S645" s="722" t="s">
        <v>3193</v>
      </c>
    </row>
    <row r="646" spans="1:19" s="78" customFormat="1" ht="60">
      <c r="A646" s="722" t="s">
        <v>1741</v>
      </c>
      <c r="B646" s="722" t="s">
        <v>874</v>
      </c>
      <c r="C646" s="723" t="s">
        <v>3155</v>
      </c>
      <c r="D646" s="723" t="s">
        <v>3155</v>
      </c>
      <c r="E646" s="722" t="s">
        <v>4766</v>
      </c>
      <c r="F646" s="722" t="s">
        <v>874</v>
      </c>
      <c r="G646" s="722"/>
      <c r="H646" s="723">
        <v>1</v>
      </c>
      <c r="I646" s="724"/>
      <c r="J646" s="723" t="s">
        <v>3155</v>
      </c>
      <c r="K646" s="723" t="s">
        <v>3155</v>
      </c>
      <c r="L646" s="722" t="s">
        <v>3155</v>
      </c>
      <c r="M646" s="722" t="s">
        <v>4153</v>
      </c>
      <c r="N646" s="722" t="s">
        <v>4152</v>
      </c>
      <c r="O646" s="722" t="s">
        <v>1741</v>
      </c>
      <c r="P646" s="723">
        <v>6358100</v>
      </c>
      <c r="Q646" s="723">
        <v>1375200</v>
      </c>
      <c r="R646" s="725">
        <v>40779</v>
      </c>
      <c r="S646" s="722" t="s">
        <v>3193</v>
      </c>
    </row>
    <row r="647" spans="1:19" s="78" customFormat="1" ht="45">
      <c r="A647" s="722" t="s">
        <v>1741</v>
      </c>
      <c r="B647" s="722" t="s">
        <v>113</v>
      </c>
      <c r="C647" s="723" t="s">
        <v>3155</v>
      </c>
      <c r="D647" s="723" t="s">
        <v>3155</v>
      </c>
      <c r="E647" s="722" t="s">
        <v>4736</v>
      </c>
      <c r="F647" s="722" t="s">
        <v>113</v>
      </c>
      <c r="G647" s="722"/>
      <c r="H647" s="723">
        <v>4</v>
      </c>
      <c r="I647" s="724"/>
      <c r="J647" s="723" t="s">
        <v>3155</v>
      </c>
      <c r="K647" s="723" t="s">
        <v>3155</v>
      </c>
      <c r="L647" s="722" t="s">
        <v>3155</v>
      </c>
      <c r="M647" s="722" t="s">
        <v>4153</v>
      </c>
      <c r="N647" s="722" t="s">
        <v>4152</v>
      </c>
      <c r="O647" s="722" t="s">
        <v>1741</v>
      </c>
      <c r="P647" s="723">
        <v>6358100</v>
      </c>
      <c r="Q647" s="723">
        <v>1375200</v>
      </c>
      <c r="R647" s="725">
        <v>40779</v>
      </c>
      <c r="S647" s="722" t="s">
        <v>3193</v>
      </c>
    </row>
    <row r="648" spans="1:19" s="78" customFormat="1" ht="60">
      <c r="A648" s="722" t="s">
        <v>1741</v>
      </c>
      <c r="B648" s="722" t="s">
        <v>908</v>
      </c>
      <c r="C648" s="723" t="s">
        <v>3155</v>
      </c>
      <c r="D648" s="723" t="s">
        <v>3155</v>
      </c>
      <c r="E648" s="722" t="s">
        <v>4789</v>
      </c>
      <c r="F648" s="722" t="s">
        <v>908</v>
      </c>
      <c r="G648" s="722"/>
      <c r="H648" s="723">
        <v>1</v>
      </c>
      <c r="I648" s="724"/>
      <c r="J648" s="723" t="s">
        <v>3155</v>
      </c>
      <c r="K648" s="723" t="s">
        <v>3155</v>
      </c>
      <c r="L648" s="722" t="s">
        <v>3155</v>
      </c>
      <c r="M648" s="722" t="s">
        <v>4153</v>
      </c>
      <c r="N648" s="722" t="s">
        <v>4152</v>
      </c>
      <c r="O648" s="722" t="s">
        <v>1741</v>
      </c>
      <c r="P648" s="723">
        <v>6358100</v>
      </c>
      <c r="Q648" s="723">
        <v>1375200</v>
      </c>
      <c r="R648" s="725">
        <v>40779</v>
      </c>
      <c r="S648" s="722" t="s">
        <v>3193</v>
      </c>
    </row>
    <row r="649" spans="1:19" s="78" customFormat="1" ht="60">
      <c r="A649" s="722" t="s">
        <v>1741</v>
      </c>
      <c r="B649" s="722" t="s">
        <v>917</v>
      </c>
      <c r="C649" s="723" t="s">
        <v>3155</v>
      </c>
      <c r="D649" s="723" t="s">
        <v>3155</v>
      </c>
      <c r="E649" s="722" t="s">
        <v>4790</v>
      </c>
      <c r="F649" s="722" t="s">
        <v>917</v>
      </c>
      <c r="G649" s="722"/>
      <c r="H649" s="723">
        <v>4</v>
      </c>
      <c r="I649" s="724"/>
      <c r="J649" s="723" t="s">
        <v>3155</v>
      </c>
      <c r="K649" s="723" t="s">
        <v>3155</v>
      </c>
      <c r="L649" s="722" t="s">
        <v>3155</v>
      </c>
      <c r="M649" s="722" t="s">
        <v>4153</v>
      </c>
      <c r="N649" s="722" t="s">
        <v>4152</v>
      </c>
      <c r="O649" s="722" t="s">
        <v>1741</v>
      </c>
      <c r="P649" s="723">
        <v>6358100</v>
      </c>
      <c r="Q649" s="723">
        <v>1375200</v>
      </c>
      <c r="R649" s="725">
        <v>40779</v>
      </c>
      <c r="S649" s="722" t="s">
        <v>3193</v>
      </c>
    </row>
    <row r="650" spans="1:19" s="78" customFormat="1" ht="60">
      <c r="A650" s="722" t="s">
        <v>1741</v>
      </c>
      <c r="B650" s="722" t="s">
        <v>938</v>
      </c>
      <c r="C650" s="723" t="s">
        <v>3155</v>
      </c>
      <c r="D650" s="723" t="s">
        <v>3155</v>
      </c>
      <c r="E650" s="722" t="s">
        <v>4778</v>
      </c>
      <c r="F650" s="722" t="s">
        <v>938</v>
      </c>
      <c r="G650" s="722"/>
      <c r="H650" s="723">
        <v>10</v>
      </c>
      <c r="I650" s="724"/>
      <c r="J650" s="723" t="s">
        <v>3155</v>
      </c>
      <c r="K650" s="723" t="s">
        <v>3155</v>
      </c>
      <c r="L650" s="722" t="s">
        <v>3155</v>
      </c>
      <c r="M650" s="722" t="s">
        <v>4153</v>
      </c>
      <c r="N650" s="722" t="s">
        <v>4152</v>
      </c>
      <c r="O650" s="722" t="s">
        <v>1741</v>
      </c>
      <c r="P650" s="723">
        <v>6358100</v>
      </c>
      <c r="Q650" s="723">
        <v>1375200</v>
      </c>
      <c r="R650" s="725">
        <v>40779</v>
      </c>
      <c r="S650" s="722" t="s">
        <v>3193</v>
      </c>
    </row>
    <row r="651" spans="1:19" s="78" customFormat="1" ht="135">
      <c r="A651" s="722" t="s">
        <v>1741</v>
      </c>
      <c r="B651" s="722" t="s">
        <v>943</v>
      </c>
      <c r="C651" s="723" t="s">
        <v>3155</v>
      </c>
      <c r="D651" s="723" t="s">
        <v>3155</v>
      </c>
      <c r="E651" s="722" t="s">
        <v>4768</v>
      </c>
      <c r="F651" s="722" t="s">
        <v>943</v>
      </c>
      <c r="G651" s="722"/>
      <c r="H651" s="723">
        <v>1</v>
      </c>
      <c r="I651" s="724"/>
      <c r="J651" s="723" t="s">
        <v>3155</v>
      </c>
      <c r="K651" s="723" t="s">
        <v>3155</v>
      </c>
      <c r="L651" s="722" t="s">
        <v>3155</v>
      </c>
      <c r="M651" s="722" t="s">
        <v>4153</v>
      </c>
      <c r="N651" s="722" t="s">
        <v>4152</v>
      </c>
      <c r="O651" s="722" t="s">
        <v>1741</v>
      </c>
      <c r="P651" s="723">
        <v>6358100</v>
      </c>
      <c r="Q651" s="723">
        <v>1375200</v>
      </c>
      <c r="R651" s="725">
        <v>40779</v>
      </c>
      <c r="S651" s="722" t="s">
        <v>3193</v>
      </c>
    </row>
    <row r="652" spans="1:19" s="78" customFormat="1" ht="45">
      <c r="A652" s="722" t="s">
        <v>1741</v>
      </c>
      <c r="B652" s="722" t="s">
        <v>956</v>
      </c>
      <c r="C652" s="723" t="s">
        <v>3155</v>
      </c>
      <c r="D652" s="723" t="s">
        <v>3155</v>
      </c>
      <c r="E652" s="722" t="s">
        <v>4738</v>
      </c>
      <c r="F652" s="722" t="s">
        <v>956</v>
      </c>
      <c r="G652" s="722"/>
      <c r="H652" s="723">
        <v>2</v>
      </c>
      <c r="I652" s="724"/>
      <c r="J652" s="723" t="s">
        <v>3155</v>
      </c>
      <c r="K652" s="723" t="s">
        <v>3155</v>
      </c>
      <c r="L652" s="722" t="s">
        <v>4739</v>
      </c>
      <c r="M652" s="722" t="s">
        <v>4153</v>
      </c>
      <c r="N652" s="722" t="s">
        <v>4152</v>
      </c>
      <c r="O652" s="722" t="s">
        <v>1741</v>
      </c>
      <c r="P652" s="723">
        <v>6358100</v>
      </c>
      <c r="Q652" s="723">
        <v>1375200</v>
      </c>
      <c r="R652" s="725">
        <v>40779</v>
      </c>
      <c r="S652" s="722" t="s">
        <v>3193</v>
      </c>
    </row>
    <row r="653" spans="1:19" s="78" customFormat="1" ht="45">
      <c r="A653" s="722" t="s">
        <v>1741</v>
      </c>
      <c r="B653" s="722" t="s">
        <v>1033</v>
      </c>
      <c r="C653" s="723" t="s">
        <v>3155</v>
      </c>
      <c r="D653" s="723" t="s">
        <v>3155</v>
      </c>
      <c r="E653" s="722" t="s">
        <v>4741</v>
      </c>
      <c r="F653" s="722" t="s">
        <v>1033</v>
      </c>
      <c r="G653" s="722"/>
      <c r="H653" s="723">
        <v>2</v>
      </c>
      <c r="I653" s="724"/>
      <c r="J653" s="723" t="s">
        <v>3155</v>
      </c>
      <c r="K653" s="723" t="s">
        <v>3155</v>
      </c>
      <c r="L653" s="722" t="s">
        <v>3155</v>
      </c>
      <c r="M653" s="722" t="s">
        <v>4153</v>
      </c>
      <c r="N653" s="722" t="s">
        <v>4152</v>
      </c>
      <c r="O653" s="722" t="s">
        <v>1741</v>
      </c>
      <c r="P653" s="723">
        <v>6358100</v>
      </c>
      <c r="Q653" s="723">
        <v>1375200</v>
      </c>
      <c r="R653" s="725">
        <v>40779</v>
      </c>
      <c r="S653" s="722" t="s">
        <v>3193</v>
      </c>
    </row>
    <row r="654" spans="1:19" s="78" customFormat="1" ht="60">
      <c r="A654" s="722" t="s">
        <v>1741</v>
      </c>
      <c r="B654" s="722" t="s">
        <v>1067</v>
      </c>
      <c r="C654" s="723" t="s">
        <v>3155</v>
      </c>
      <c r="D654" s="723" t="s">
        <v>3155</v>
      </c>
      <c r="E654" s="722" t="s">
        <v>4742</v>
      </c>
      <c r="F654" s="722" t="s">
        <v>1067</v>
      </c>
      <c r="G654" s="722"/>
      <c r="H654" s="723">
        <v>4</v>
      </c>
      <c r="I654" s="724"/>
      <c r="J654" s="723" t="s">
        <v>3155</v>
      </c>
      <c r="K654" s="723" t="s">
        <v>3155</v>
      </c>
      <c r="L654" s="722" t="s">
        <v>3155</v>
      </c>
      <c r="M654" s="722" t="s">
        <v>4153</v>
      </c>
      <c r="N654" s="722" t="s">
        <v>4152</v>
      </c>
      <c r="O654" s="722" t="s">
        <v>1741</v>
      </c>
      <c r="P654" s="723">
        <v>6358100</v>
      </c>
      <c r="Q654" s="723">
        <v>1375200</v>
      </c>
      <c r="R654" s="725">
        <v>40779</v>
      </c>
      <c r="S654" s="722" t="s">
        <v>3193</v>
      </c>
    </row>
    <row r="655" spans="1:19" s="78" customFormat="1" ht="60">
      <c r="A655" s="722" t="s">
        <v>1741</v>
      </c>
      <c r="B655" s="722" t="s">
        <v>1006</v>
      </c>
      <c r="C655" s="723" t="s">
        <v>3155</v>
      </c>
      <c r="D655" s="723" t="s">
        <v>3155</v>
      </c>
      <c r="E655" s="722" t="s">
        <v>4780</v>
      </c>
      <c r="F655" s="722" t="s">
        <v>1006</v>
      </c>
      <c r="G655" s="722"/>
      <c r="H655" s="723">
        <v>5</v>
      </c>
      <c r="I655" s="724"/>
      <c r="J655" s="723" t="s">
        <v>3155</v>
      </c>
      <c r="K655" s="723" t="s">
        <v>3155</v>
      </c>
      <c r="L655" s="722" t="s">
        <v>3155</v>
      </c>
      <c r="M655" s="722" t="s">
        <v>4153</v>
      </c>
      <c r="N655" s="722" t="s">
        <v>4152</v>
      </c>
      <c r="O655" s="722" t="s">
        <v>1741</v>
      </c>
      <c r="P655" s="723">
        <v>6358100</v>
      </c>
      <c r="Q655" s="723">
        <v>1375200</v>
      </c>
      <c r="R655" s="725">
        <v>40779</v>
      </c>
      <c r="S655" s="722" t="s">
        <v>3193</v>
      </c>
    </row>
    <row r="656" spans="1:19" s="78" customFormat="1" ht="45">
      <c r="A656" s="722" t="s">
        <v>1741</v>
      </c>
      <c r="B656" s="722" t="s">
        <v>1073</v>
      </c>
      <c r="C656" s="723" t="s">
        <v>3155</v>
      </c>
      <c r="D656" s="723" t="s">
        <v>3155</v>
      </c>
      <c r="E656" s="722" t="s">
        <v>4791</v>
      </c>
      <c r="F656" s="722" t="s">
        <v>1073</v>
      </c>
      <c r="G656" s="722"/>
      <c r="H656" s="723">
        <v>1</v>
      </c>
      <c r="I656" s="724"/>
      <c r="J656" s="723" t="s">
        <v>3155</v>
      </c>
      <c r="K656" s="723" t="s">
        <v>3155</v>
      </c>
      <c r="L656" s="722" t="s">
        <v>3155</v>
      </c>
      <c r="M656" s="722" t="s">
        <v>4153</v>
      </c>
      <c r="N656" s="722" t="s">
        <v>4152</v>
      </c>
      <c r="O656" s="722" t="s">
        <v>1741</v>
      </c>
      <c r="P656" s="723">
        <v>6358100</v>
      </c>
      <c r="Q656" s="723">
        <v>1375200</v>
      </c>
      <c r="R656" s="725">
        <v>40779</v>
      </c>
      <c r="S656" s="722" t="s">
        <v>3193</v>
      </c>
    </row>
    <row r="657" spans="1:31" s="78" customFormat="1" ht="105">
      <c r="A657" s="722" t="s">
        <v>1741</v>
      </c>
      <c r="B657" s="722" t="s">
        <v>1102</v>
      </c>
      <c r="C657" s="723" t="s">
        <v>3155</v>
      </c>
      <c r="D657" s="723" t="s">
        <v>3155</v>
      </c>
      <c r="E657" s="722" t="s">
        <v>4792</v>
      </c>
      <c r="F657" s="722" t="s">
        <v>1102</v>
      </c>
      <c r="G657" s="722"/>
      <c r="H657" s="723">
        <v>2</v>
      </c>
      <c r="I657" s="724"/>
      <c r="J657" s="723" t="s">
        <v>3155</v>
      </c>
      <c r="K657" s="723" t="s">
        <v>3155</v>
      </c>
      <c r="L657" s="722" t="s">
        <v>3155</v>
      </c>
      <c r="M657" s="722" t="s">
        <v>4153</v>
      </c>
      <c r="N657" s="722" t="s">
        <v>4152</v>
      </c>
      <c r="O657" s="722" t="s">
        <v>1741</v>
      </c>
      <c r="P657" s="723">
        <v>6358100</v>
      </c>
      <c r="Q657" s="723">
        <v>1375200</v>
      </c>
      <c r="R657" s="725">
        <v>40779</v>
      </c>
      <c r="S657" s="722" t="s">
        <v>3193</v>
      </c>
    </row>
    <row r="658" spans="1:31" s="78" customFormat="1" ht="75">
      <c r="A658" s="722" t="s">
        <v>1741</v>
      </c>
      <c r="B658" s="722" t="s">
        <v>1181</v>
      </c>
      <c r="C658" s="723" t="s">
        <v>3155</v>
      </c>
      <c r="D658" s="723" t="s">
        <v>3155</v>
      </c>
      <c r="E658" s="722" t="s">
        <v>4793</v>
      </c>
      <c r="F658" s="722" t="s">
        <v>1181</v>
      </c>
      <c r="G658" s="722"/>
      <c r="H658" s="723">
        <v>1</v>
      </c>
      <c r="I658" s="724"/>
      <c r="J658" s="723" t="s">
        <v>3155</v>
      </c>
      <c r="K658" s="723" t="s">
        <v>3155</v>
      </c>
      <c r="L658" s="722" t="s">
        <v>3155</v>
      </c>
      <c r="M658" s="722" t="s">
        <v>4153</v>
      </c>
      <c r="N658" s="722" t="s">
        <v>4152</v>
      </c>
      <c r="O658" s="722" t="s">
        <v>1741</v>
      </c>
      <c r="P658" s="723">
        <v>6358100</v>
      </c>
      <c r="Q658" s="723">
        <v>1375200</v>
      </c>
      <c r="R658" s="725">
        <v>40779</v>
      </c>
      <c r="S658" s="722" t="s">
        <v>3193</v>
      </c>
    </row>
    <row r="659" spans="1:31" s="78" customFormat="1" ht="90">
      <c r="A659" s="722" t="s">
        <v>1741</v>
      </c>
      <c r="B659" s="722" t="s">
        <v>1170</v>
      </c>
      <c r="C659" s="723" t="s">
        <v>3155</v>
      </c>
      <c r="D659" s="723" t="s">
        <v>3155</v>
      </c>
      <c r="E659" s="722" t="s">
        <v>4747</v>
      </c>
      <c r="F659" s="722" t="s">
        <v>1170</v>
      </c>
      <c r="G659" s="722"/>
      <c r="H659" s="723">
        <v>2</v>
      </c>
      <c r="I659" s="724"/>
      <c r="J659" s="723" t="s">
        <v>3155</v>
      </c>
      <c r="K659" s="723" t="s">
        <v>3155</v>
      </c>
      <c r="L659" s="722" t="s">
        <v>3155</v>
      </c>
      <c r="M659" s="722" t="s">
        <v>4153</v>
      </c>
      <c r="N659" s="722" t="s">
        <v>4152</v>
      </c>
      <c r="O659" s="722" t="s">
        <v>1741</v>
      </c>
      <c r="P659" s="723">
        <v>6358100</v>
      </c>
      <c r="Q659" s="723">
        <v>1375200</v>
      </c>
      <c r="R659" s="725">
        <v>40779</v>
      </c>
      <c r="S659" s="722" t="s">
        <v>3193</v>
      </c>
    </row>
    <row r="660" spans="1:31" s="78" customFormat="1" ht="120">
      <c r="A660" s="722" t="s">
        <v>1741</v>
      </c>
      <c r="B660" s="722" t="s">
        <v>1246</v>
      </c>
      <c r="C660" s="723" t="s">
        <v>3155</v>
      </c>
      <c r="D660" s="723" t="s">
        <v>3155</v>
      </c>
      <c r="E660" s="722" t="s">
        <v>4751</v>
      </c>
      <c r="F660" s="722" t="s">
        <v>1246</v>
      </c>
      <c r="G660" s="722"/>
      <c r="H660" s="723">
        <v>4</v>
      </c>
      <c r="I660" s="724"/>
      <c r="J660" s="723" t="s">
        <v>3155</v>
      </c>
      <c r="K660" s="723" t="s">
        <v>3155</v>
      </c>
      <c r="L660" s="722" t="s">
        <v>3155</v>
      </c>
      <c r="M660" s="722" t="s">
        <v>4153</v>
      </c>
      <c r="N660" s="722" t="s">
        <v>4152</v>
      </c>
      <c r="O660" s="722" t="s">
        <v>1741</v>
      </c>
      <c r="P660" s="723">
        <v>6358100</v>
      </c>
      <c r="Q660" s="723">
        <v>1375200</v>
      </c>
      <c r="R660" s="725">
        <v>40779</v>
      </c>
      <c r="S660" s="722" t="s">
        <v>3193</v>
      </c>
    </row>
    <row r="661" spans="1:31" s="78" customFormat="1" ht="60">
      <c r="A661" s="722" t="s">
        <v>1741</v>
      </c>
      <c r="B661" s="722" t="s">
        <v>1293</v>
      </c>
      <c r="C661" s="723" t="s">
        <v>3155</v>
      </c>
      <c r="D661" s="723" t="s">
        <v>3155</v>
      </c>
      <c r="E661" s="722" t="s">
        <v>4771</v>
      </c>
      <c r="F661" s="722" t="s">
        <v>1293</v>
      </c>
      <c r="G661" s="722"/>
      <c r="H661" s="723">
        <v>57</v>
      </c>
      <c r="I661" s="724"/>
      <c r="J661" s="723" t="s">
        <v>3155</v>
      </c>
      <c r="K661" s="723" t="s">
        <v>3155</v>
      </c>
      <c r="L661" s="722" t="s">
        <v>3155</v>
      </c>
      <c r="M661" s="722" t="s">
        <v>4153</v>
      </c>
      <c r="N661" s="722" t="s">
        <v>4152</v>
      </c>
      <c r="O661" s="722" t="s">
        <v>1741</v>
      </c>
      <c r="P661" s="723">
        <v>6358100</v>
      </c>
      <c r="Q661" s="723">
        <v>1375200</v>
      </c>
      <c r="R661" s="725">
        <v>40779</v>
      </c>
      <c r="S661" s="722" t="s">
        <v>3193</v>
      </c>
    </row>
    <row r="662" spans="1:31" s="78" customFormat="1" ht="60">
      <c r="A662" s="722" t="s">
        <v>1741</v>
      </c>
      <c r="B662" s="722" t="s">
        <v>1294</v>
      </c>
      <c r="C662" s="723" t="s">
        <v>3155</v>
      </c>
      <c r="D662" s="723" t="s">
        <v>3155</v>
      </c>
      <c r="E662" s="722" t="s">
        <v>4754</v>
      </c>
      <c r="F662" s="722" t="s">
        <v>1294</v>
      </c>
      <c r="G662" s="722"/>
      <c r="H662" s="723">
        <v>57</v>
      </c>
      <c r="I662" s="724"/>
      <c r="J662" s="723" t="s">
        <v>3155</v>
      </c>
      <c r="K662" s="723" t="s">
        <v>3155</v>
      </c>
      <c r="L662" s="722" t="s">
        <v>3155</v>
      </c>
      <c r="M662" s="722" t="s">
        <v>4153</v>
      </c>
      <c r="N662" s="722" t="s">
        <v>4152</v>
      </c>
      <c r="O662" s="722" t="s">
        <v>1741</v>
      </c>
      <c r="P662" s="723">
        <v>6358100</v>
      </c>
      <c r="Q662" s="723">
        <v>1375200</v>
      </c>
      <c r="R662" s="725">
        <v>40779</v>
      </c>
      <c r="S662" s="722" t="s">
        <v>3193</v>
      </c>
    </row>
    <row r="663" spans="1:31" ht="25.5">
      <c r="A663" s="78" t="s">
        <v>1750</v>
      </c>
      <c r="B663" t="s">
        <v>635</v>
      </c>
      <c r="C663" s="85" t="s">
        <v>4329</v>
      </c>
      <c r="D663" t="s">
        <v>4794</v>
      </c>
      <c r="H663">
        <v>17</v>
      </c>
      <c r="M663" t="s">
        <v>4795</v>
      </c>
    </row>
    <row r="664" spans="1:31">
      <c r="A664" s="78" t="s">
        <v>1750</v>
      </c>
      <c r="B664" t="s">
        <v>815</v>
      </c>
      <c r="C664" t="s">
        <v>4344</v>
      </c>
      <c r="D664" t="s">
        <v>4345</v>
      </c>
      <c r="H664">
        <v>1</v>
      </c>
      <c r="M664" t="s">
        <v>4795</v>
      </c>
    </row>
    <row r="665" spans="1:31">
      <c r="A665" s="78" t="s">
        <v>1750</v>
      </c>
      <c r="B665" t="s">
        <v>879</v>
      </c>
      <c r="C665" s="969" t="s">
        <v>4505</v>
      </c>
      <c r="D665" s="969"/>
      <c r="H665">
        <v>1</v>
      </c>
      <c r="I665">
        <v>1</v>
      </c>
      <c r="M665" t="s">
        <v>4795</v>
      </c>
      <c r="T665">
        <v>1</v>
      </c>
    </row>
    <row r="666" spans="1:31">
      <c r="A666" s="78" t="s">
        <v>1750</v>
      </c>
      <c r="B666" t="s">
        <v>896</v>
      </c>
      <c r="C666" t="s">
        <v>4796</v>
      </c>
      <c r="D666" t="s">
        <v>4797</v>
      </c>
      <c r="H666">
        <v>1</v>
      </c>
      <c r="M666" t="s">
        <v>4795</v>
      </c>
    </row>
    <row r="667" spans="1:31">
      <c r="A667" s="78" t="s">
        <v>1750</v>
      </c>
      <c r="B667" t="s">
        <v>956</v>
      </c>
      <c r="C667" t="s">
        <v>4356</v>
      </c>
      <c r="H667">
        <v>2</v>
      </c>
      <c r="M667" t="s">
        <v>4795</v>
      </c>
    </row>
    <row r="668" spans="1:31">
      <c r="A668" s="78" t="s">
        <v>1750</v>
      </c>
      <c r="B668" t="s">
        <v>986</v>
      </c>
      <c r="C668" t="s">
        <v>4798</v>
      </c>
      <c r="D668" t="s">
        <v>4799</v>
      </c>
      <c r="H668">
        <v>384</v>
      </c>
      <c r="J668">
        <v>51</v>
      </c>
      <c r="M668" t="s">
        <v>4795</v>
      </c>
      <c r="T668">
        <v>3</v>
      </c>
      <c r="U668">
        <v>9</v>
      </c>
      <c r="X668">
        <v>36</v>
      </c>
      <c r="AE668">
        <v>3</v>
      </c>
    </row>
    <row r="669" spans="1:31">
      <c r="A669" s="78" t="s">
        <v>1750</v>
      </c>
      <c r="B669" t="s">
        <v>1033</v>
      </c>
      <c r="C669" t="s">
        <v>4363</v>
      </c>
      <c r="D669" t="s">
        <v>4364</v>
      </c>
      <c r="H669">
        <v>3</v>
      </c>
      <c r="M669" t="s">
        <v>4795</v>
      </c>
    </row>
    <row r="670" spans="1:31" s="78" customFormat="1">
      <c r="A670" s="78" t="s">
        <v>1750</v>
      </c>
      <c r="B670" s="78" t="s">
        <v>1164</v>
      </c>
      <c r="C670" s="78" t="s">
        <v>4492</v>
      </c>
      <c r="H670" s="78">
        <v>2</v>
      </c>
      <c r="M670" t="s">
        <v>4795</v>
      </c>
      <c r="N670" s="726"/>
      <c r="V670" s="727"/>
    </row>
    <row r="671" spans="1:31">
      <c r="A671" s="78" t="s">
        <v>1750</v>
      </c>
      <c r="B671" t="s">
        <v>1216</v>
      </c>
      <c r="C671" t="s">
        <v>4800</v>
      </c>
      <c r="D671" t="s">
        <v>4801</v>
      </c>
      <c r="H671">
        <v>2</v>
      </c>
      <c r="M671" t="s">
        <v>4795</v>
      </c>
    </row>
    <row r="672" spans="1:31" ht="15" customHeight="1">
      <c r="A672" s="78" t="s">
        <v>1750</v>
      </c>
      <c r="B672" s="728" t="s">
        <v>1268</v>
      </c>
      <c r="C672" t="s">
        <v>4802</v>
      </c>
      <c r="D672" s="728" t="s">
        <v>4343</v>
      </c>
      <c r="H672">
        <v>2</v>
      </c>
      <c r="M672" t="s">
        <v>4795</v>
      </c>
    </row>
    <row r="673" spans="1:21">
      <c r="A673" s="78" t="s">
        <v>1750</v>
      </c>
      <c r="B673" t="s">
        <v>1294</v>
      </c>
      <c r="C673" t="s">
        <v>4393</v>
      </c>
      <c r="D673" t="s">
        <v>4394</v>
      </c>
      <c r="H673">
        <v>1</v>
      </c>
      <c r="M673" t="s">
        <v>4795</v>
      </c>
    </row>
    <row r="674" spans="1:21">
      <c r="A674" s="78" t="s">
        <v>1750</v>
      </c>
      <c r="B674" t="s">
        <v>117</v>
      </c>
      <c r="C674" t="s">
        <v>4400</v>
      </c>
      <c r="D674" t="s">
        <v>4551</v>
      </c>
      <c r="H674">
        <v>2</v>
      </c>
      <c r="M674" t="s">
        <v>4795</v>
      </c>
    </row>
    <row r="675" spans="1:21" s="120" customFormat="1">
      <c r="H675" s="120">
        <v>418</v>
      </c>
    </row>
    <row r="676" spans="1:21">
      <c r="A676" s="78" t="s">
        <v>1774</v>
      </c>
      <c r="B676" s="78" t="s">
        <v>643</v>
      </c>
      <c r="C676" s="78" t="s">
        <v>4803</v>
      </c>
      <c r="H676">
        <v>1</v>
      </c>
      <c r="I676">
        <v>1</v>
      </c>
      <c r="M676" t="s">
        <v>4804</v>
      </c>
    </row>
    <row r="677" spans="1:21">
      <c r="A677" s="78" t="s">
        <v>1774</v>
      </c>
      <c r="B677" s="78" t="s">
        <v>649</v>
      </c>
      <c r="C677" s="78" t="s">
        <v>4686</v>
      </c>
      <c r="H677">
        <v>2</v>
      </c>
      <c r="M677" t="s">
        <v>4804</v>
      </c>
    </row>
    <row r="678" spans="1:21">
      <c r="A678" s="78" t="s">
        <v>1774</v>
      </c>
      <c r="B678" s="78" t="s">
        <v>654</v>
      </c>
      <c r="C678" s="78" t="s">
        <v>4402</v>
      </c>
      <c r="H678">
        <v>3</v>
      </c>
      <c r="M678" t="s">
        <v>4804</v>
      </c>
    </row>
    <row r="679" spans="1:21" ht="25.5">
      <c r="A679" s="78" t="s">
        <v>1774</v>
      </c>
      <c r="B679" s="489" t="s">
        <v>635</v>
      </c>
      <c r="C679" s="697" t="s">
        <v>4329</v>
      </c>
      <c r="H679">
        <v>33</v>
      </c>
      <c r="M679" t="s">
        <v>4804</v>
      </c>
    </row>
    <row r="680" spans="1:21">
      <c r="A680" s="78" t="s">
        <v>1774</v>
      </c>
      <c r="B680" s="78" t="s">
        <v>663</v>
      </c>
      <c r="C680" s="78" t="s">
        <v>4805</v>
      </c>
      <c r="H680">
        <v>2</v>
      </c>
      <c r="I680">
        <v>1</v>
      </c>
      <c r="L680" t="s">
        <v>4806</v>
      </c>
      <c r="M680" t="s">
        <v>4804</v>
      </c>
    </row>
    <row r="681" spans="1:21">
      <c r="A681" s="78" t="s">
        <v>1774</v>
      </c>
      <c r="B681" s="78" t="s">
        <v>615</v>
      </c>
      <c r="C681" s="78" t="s">
        <v>4497</v>
      </c>
      <c r="H681">
        <v>25</v>
      </c>
      <c r="M681" t="s">
        <v>4804</v>
      </c>
    </row>
    <row r="682" spans="1:21">
      <c r="A682" s="78" t="s">
        <v>1774</v>
      </c>
      <c r="B682" s="78" t="s">
        <v>683</v>
      </c>
      <c r="C682" s="78" t="s">
        <v>4807</v>
      </c>
      <c r="H682">
        <v>3</v>
      </c>
      <c r="M682" t="s">
        <v>4804</v>
      </c>
    </row>
    <row r="683" spans="1:21">
      <c r="A683" s="78" t="s">
        <v>1774</v>
      </c>
      <c r="B683" s="78" t="s">
        <v>684</v>
      </c>
      <c r="C683" s="78" t="s">
        <v>4808</v>
      </c>
      <c r="H683">
        <v>5</v>
      </c>
      <c r="M683" t="s">
        <v>4804</v>
      </c>
    </row>
    <row r="684" spans="1:21">
      <c r="A684" s="78" t="s">
        <v>1774</v>
      </c>
      <c r="B684" s="78" t="s">
        <v>686</v>
      </c>
      <c r="C684" s="78" t="s">
        <v>4809</v>
      </c>
      <c r="H684">
        <v>4</v>
      </c>
      <c r="M684" t="s">
        <v>4804</v>
      </c>
    </row>
    <row r="685" spans="1:21">
      <c r="A685" s="78" t="s">
        <v>1774</v>
      </c>
      <c r="B685" s="78" t="s">
        <v>741</v>
      </c>
      <c r="C685" s="78" t="s">
        <v>4557</v>
      </c>
      <c r="H685">
        <v>8</v>
      </c>
      <c r="M685" t="s">
        <v>4804</v>
      </c>
    </row>
    <row r="686" spans="1:21">
      <c r="A686" s="78" t="s">
        <v>1774</v>
      </c>
      <c r="B686" s="78" t="s">
        <v>840</v>
      </c>
      <c r="C686" s="78" t="s">
        <v>4435</v>
      </c>
      <c r="H686">
        <v>6</v>
      </c>
      <c r="M686" t="s">
        <v>4804</v>
      </c>
    </row>
    <row r="687" spans="1:21">
      <c r="A687" s="78" t="s">
        <v>1774</v>
      </c>
      <c r="B687" s="78" t="s">
        <v>811</v>
      </c>
      <c r="C687" s="78" t="s">
        <v>4342</v>
      </c>
      <c r="H687">
        <v>1</v>
      </c>
      <c r="M687" t="s">
        <v>4804</v>
      </c>
    </row>
    <row r="688" spans="1:21">
      <c r="A688" s="78" t="s">
        <v>1774</v>
      </c>
      <c r="B688" s="78" t="s">
        <v>815</v>
      </c>
      <c r="C688" s="78" t="s">
        <v>4344</v>
      </c>
      <c r="H688">
        <v>3</v>
      </c>
      <c r="I688">
        <v>1</v>
      </c>
      <c r="J688">
        <v>1</v>
      </c>
      <c r="M688" t="s">
        <v>4804</v>
      </c>
      <c r="U688">
        <v>1</v>
      </c>
    </row>
    <row r="689" spans="1:13">
      <c r="A689" s="78" t="s">
        <v>1774</v>
      </c>
      <c r="B689" s="78" t="s">
        <v>816</v>
      </c>
      <c r="C689" s="78" t="s">
        <v>4306</v>
      </c>
      <c r="H689">
        <v>8</v>
      </c>
      <c r="M689" t="s">
        <v>4804</v>
      </c>
    </row>
    <row r="690" spans="1:13">
      <c r="A690" s="78" t="s">
        <v>1774</v>
      </c>
      <c r="B690" s="78" t="s">
        <v>818</v>
      </c>
      <c r="C690" s="78" t="s">
        <v>4308</v>
      </c>
      <c r="H690">
        <v>1</v>
      </c>
      <c r="M690" t="s">
        <v>4804</v>
      </c>
    </row>
    <row r="691" spans="1:13">
      <c r="A691" s="78" t="s">
        <v>1774</v>
      </c>
      <c r="B691" s="78" t="s">
        <v>820</v>
      </c>
      <c r="C691" s="78" t="s">
        <v>4346</v>
      </c>
      <c r="H691">
        <v>2</v>
      </c>
      <c r="M691" t="s">
        <v>4804</v>
      </c>
    </row>
    <row r="692" spans="1:13">
      <c r="A692" s="78" t="s">
        <v>1774</v>
      </c>
      <c r="B692" s="78" t="s">
        <v>848</v>
      </c>
      <c r="C692" s="78" t="s">
        <v>4810</v>
      </c>
      <c r="H692">
        <v>1</v>
      </c>
      <c r="M692" t="s">
        <v>4804</v>
      </c>
    </row>
    <row r="693" spans="1:13">
      <c r="A693" s="78" t="s">
        <v>1774</v>
      </c>
      <c r="B693" s="78" t="s">
        <v>113</v>
      </c>
      <c r="C693" s="78" t="s">
        <v>4353</v>
      </c>
      <c r="H693">
        <v>12</v>
      </c>
      <c r="M693" t="s">
        <v>4804</v>
      </c>
    </row>
    <row r="694" spans="1:13">
      <c r="A694" s="78" t="s">
        <v>1774</v>
      </c>
      <c r="B694" s="78" t="s">
        <v>899</v>
      </c>
      <c r="C694" s="78" t="s">
        <v>4447</v>
      </c>
      <c r="H694">
        <v>2</v>
      </c>
      <c r="M694" t="s">
        <v>4804</v>
      </c>
    </row>
    <row r="695" spans="1:13">
      <c r="A695" s="78" t="s">
        <v>1774</v>
      </c>
      <c r="B695" s="78" t="s">
        <v>901</v>
      </c>
      <c r="C695" s="78" t="s">
        <v>4811</v>
      </c>
      <c r="H695">
        <v>6</v>
      </c>
      <c r="I695">
        <v>1</v>
      </c>
      <c r="M695" t="s">
        <v>4804</v>
      </c>
    </row>
    <row r="696" spans="1:13">
      <c r="A696" s="78" t="s">
        <v>1774</v>
      </c>
      <c r="B696" s="78" t="s">
        <v>910</v>
      </c>
      <c r="C696" s="78" t="s">
        <v>4812</v>
      </c>
      <c r="H696">
        <v>4</v>
      </c>
      <c r="M696" t="s">
        <v>4804</v>
      </c>
    </row>
    <row r="697" spans="1:13">
      <c r="A697" s="78" t="s">
        <v>1774</v>
      </c>
      <c r="B697" s="78" t="s">
        <v>883</v>
      </c>
      <c r="C697" s="78" t="s">
        <v>4313</v>
      </c>
      <c r="H697">
        <v>5</v>
      </c>
      <c r="M697" t="s">
        <v>4804</v>
      </c>
    </row>
    <row r="698" spans="1:13">
      <c r="A698" s="78" t="s">
        <v>1774</v>
      </c>
      <c r="B698" s="78" t="s">
        <v>908</v>
      </c>
      <c r="C698" s="78" t="s">
        <v>4813</v>
      </c>
      <c r="H698">
        <v>1</v>
      </c>
      <c r="M698" t="s">
        <v>4804</v>
      </c>
    </row>
    <row r="699" spans="1:13">
      <c r="A699" s="78" t="s">
        <v>1774</v>
      </c>
      <c r="B699" s="78" t="s">
        <v>917</v>
      </c>
      <c r="C699" s="78" t="s">
        <v>4323</v>
      </c>
      <c r="H699">
        <v>1</v>
      </c>
      <c r="M699" t="s">
        <v>4804</v>
      </c>
    </row>
    <row r="700" spans="1:13">
      <c r="A700" s="78" t="s">
        <v>1774</v>
      </c>
      <c r="B700" s="78" t="s">
        <v>942</v>
      </c>
      <c r="C700" s="78" t="s">
        <v>4416</v>
      </c>
      <c r="H700">
        <v>8</v>
      </c>
      <c r="M700" t="s">
        <v>4804</v>
      </c>
    </row>
    <row r="701" spans="1:13">
      <c r="A701" s="78" t="s">
        <v>1774</v>
      </c>
      <c r="B701" s="78" t="s">
        <v>959</v>
      </c>
      <c r="C701" s="78" t="s">
        <v>4418</v>
      </c>
      <c r="H701">
        <v>1</v>
      </c>
      <c r="M701" t="s">
        <v>4804</v>
      </c>
    </row>
    <row r="702" spans="1:13">
      <c r="A702" s="78" t="s">
        <v>1774</v>
      </c>
      <c r="B702" s="78" t="s">
        <v>1033</v>
      </c>
      <c r="C702" s="78" t="s">
        <v>4363</v>
      </c>
      <c r="H702">
        <v>2</v>
      </c>
      <c r="M702" t="s">
        <v>4804</v>
      </c>
    </row>
    <row r="703" spans="1:13">
      <c r="A703" s="78" t="s">
        <v>1774</v>
      </c>
      <c r="B703" s="78" t="s">
        <v>1118</v>
      </c>
      <c r="C703" s="78" t="s">
        <v>4515</v>
      </c>
      <c r="H703">
        <v>3</v>
      </c>
      <c r="M703" t="s">
        <v>4804</v>
      </c>
    </row>
    <row r="704" spans="1:13">
      <c r="A704" s="78" t="s">
        <v>1774</v>
      </c>
      <c r="B704" s="78" t="s">
        <v>1017</v>
      </c>
      <c r="C704" s="78" t="s">
        <v>4516</v>
      </c>
      <c r="H704">
        <v>5</v>
      </c>
      <c r="M704" t="s">
        <v>4804</v>
      </c>
    </row>
    <row r="705" spans="1:21">
      <c r="A705" s="78" t="s">
        <v>1774</v>
      </c>
      <c r="B705" s="78" t="s">
        <v>1164</v>
      </c>
      <c r="C705" s="78" t="s">
        <v>4492</v>
      </c>
      <c r="H705">
        <v>2</v>
      </c>
      <c r="M705" t="s">
        <v>4804</v>
      </c>
    </row>
    <row r="706" spans="1:21">
      <c r="A706" s="78" t="s">
        <v>1774</v>
      </c>
      <c r="B706" s="78" t="s">
        <v>1223</v>
      </c>
      <c r="C706" s="78" t="s">
        <v>4814</v>
      </c>
      <c r="H706">
        <v>2</v>
      </c>
      <c r="M706" t="s">
        <v>4804</v>
      </c>
    </row>
    <row r="707" spans="1:21">
      <c r="A707" s="78" t="s">
        <v>1774</v>
      </c>
      <c r="B707" s="78" t="s">
        <v>1170</v>
      </c>
      <c r="C707" s="78" t="s">
        <v>4549</v>
      </c>
      <c r="H707">
        <v>2</v>
      </c>
      <c r="M707" t="s">
        <v>4804</v>
      </c>
    </row>
    <row r="708" spans="1:21">
      <c r="A708" s="78" t="s">
        <v>1774</v>
      </c>
      <c r="B708" s="78" t="s">
        <v>1203</v>
      </c>
      <c r="C708" s="78" t="s">
        <v>4703</v>
      </c>
      <c r="H708">
        <v>2</v>
      </c>
      <c r="M708" t="s">
        <v>4804</v>
      </c>
    </row>
    <row r="709" spans="1:21">
      <c r="A709" s="78" t="s">
        <v>1774</v>
      </c>
      <c r="B709" s="78" t="s">
        <v>1225</v>
      </c>
      <c r="C709" s="78" t="s">
        <v>4815</v>
      </c>
      <c r="H709">
        <v>4</v>
      </c>
      <c r="M709" t="s">
        <v>4804</v>
      </c>
    </row>
    <row r="710" spans="1:21">
      <c r="A710" s="78" t="s">
        <v>1774</v>
      </c>
      <c r="B710" s="78" t="s">
        <v>1216</v>
      </c>
      <c r="C710" s="78" t="s">
        <v>4800</v>
      </c>
      <c r="H710">
        <v>3</v>
      </c>
      <c r="M710" t="s">
        <v>4804</v>
      </c>
    </row>
    <row r="711" spans="1:21">
      <c r="A711" s="78" t="s">
        <v>1774</v>
      </c>
      <c r="B711" s="78" t="s">
        <v>1201</v>
      </c>
      <c r="C711" s="78" t="s">
        <v>4816</v>
      </c>
      <c r="H711">
        <v>1</v>
      </c>
      <c r="M711" t="s">
        <v>4804</v>
      </c>
    </row>
    <row r="712" spans="1:21">
      <c r="A712" s="78" t="s">
        <v>1774</v>
      </c>
      <c r="B712" s="78" t="s">
        <v>1202</v>
      </c>
      <c r="C712" s="78" t="s">
        <v>4440</v>
      </c>
      <c r="H712">
        <v>1</v>
      </c>
      <c r="M712" t="s">
        <v>4804</v>
      </c>
    </row>
    <row r="713" spans="1:21">
      <c r="A713" s="78" t="s">
        <v>1774</v>
      </c>
      <c r="B713" s="78" t="s">
        <v>1246</v>
      </c>
      <c r="C713" s="78" t="s">
        <v>4389</v>
      </c>
      <c r="H713">
        <v>15</v>
      </c>
      <c r="M713" t="s">
        <v>4804</v>
      </c>
    </row>
    <row r="714" spans="1:21">
      <c r="A714" s="78" t="s">
        <v>1774</v>
      </c>
      <c r="B714" s="78" t="s">
        <v>1238</v>
      </c>
      <c r="C714" s="78" t="s">
        <v>4530</v>
      </c>
      <c r="H714">
        <v>3</v>
      </c>
      <c r="M714" t="s">
        <v>4804</v>
      </c>
    </row>
    <row r="715" spans="1:21">
      <c r="A715" s="78" t="s">
        <v>1774</v>
      </c>
      <c r="B715" s="78" t="s">
        <v>1241</v>
      </c>
      <c r="C715" s="78" t="s">
        <v>4817</v>
      </c>
      <c r="H715">
        <v>10</v>
      </c>
      <c r="M715" t="s">
        <v>4804</v>
      </c>
    </row>
    <row r="716" spans="1:21">
      <c r="A716" s="78" t="s">
        <v>1774</v>
      </c>
      <c r="B716" s="78" t="s">
        <v>1239</v>
      </c>
      <c r="C716" s="78" t="s">
        <v>4617</v>
      </c>
      <c r="H716">
        <v>2</v>
      </c>
      <c r="M716" t="s">
        <v>4804</v>
      </c>
    </row>
    <row r="717" spans="1:21" ht="15">
      <c r="A717" s="78" t="s">
        <v>1774</v>
      </c>
      <c r="B717" s="707" t="s">
        <v>1268</v>
      </c>
      <c r="C717" s="78" t="s">
        <v>4818</v>
      </c>
      <c r="H717">
        <v>102</v>
      </c>
      <c r="M717" t="s">
        <v>4804</v>
      </c>
    </row>
    <row r="718" spans="1:21">
      <c r="A718" s="78" t="s">
        <v>1774</v>
      </c>
      <c r="B718" s="78" t="s">
        <v>1261</v>
      </c>
      <c r="C718" s="78" t="s">
        <v>4625</v>
      </c>
      <c r="H718">
        <v>2</v>
      </c>
      <c r="M718" t="s">
        <v>4804</v>
      </c>
    </row>
    <row r="719" spans="1:21">
      <c r="A719" s="78" t="s">
        <v>1774</v>
      </c>
      <c r="B719" s="78" t="s">
        <v>1272</v>
      </c>
      <c r="C719" s="78" t="s">
        <v>4325</v>
      </c>
      <c r="H719">
        <v>114</v>
      </c>
      <c r="J719">
        <v>2</v>
      </c>
      <c r="M719" t="s">
        <v>4804</v>
      </c>
      <c r="T719">
        <v>1</v>
      </c>
      <c r="U719">
        <v>1</v>
      </c>
    </row>
    <row r="720" spans="1:21">
      <c r="A720" s="78" t="s">
        <v>1774</v>
      </c>
      <c r="B720" s="78" t="s">
        <v>1287</v>
      </c>
      <c r="C720" s="78" t="s">
        <v>4819</v>
      </c>
      <c r="H720">
        <v>2</v>
      </c>
      <c r="M720" t="s">
        <v>4804</v>
      </c>
    </row>
    <row r="721" spans="1:35">
      <c r="A721" s="78" t="s">
        <v>1774</v>
      </c>
      <c r="B721" s="78" t="s">
        <v>1294</v>
      </c>
      <c r="C721" s="78" t="s">
        <v>4393</v>
      </c>
      <c r="H721">
        <v>1</v>
      </c>
      <c r="M721" t="s">
        <v>4804</v>
      </c>
    </row>
    <row r="722" spans="1:35">
      <c r="A722" s="78" t="s">
        <v>1774</v>
      </c>
      <c r="B722" s="78" t="s">
        <v>1301</v>
      </c>
      <c r="C722" s="78" t="s">
        <v>4535</v>
      </c>
      <c r="H722">
        <v>1</v>
      </c>
      <c r="M722" t="s">
        <v>4804</v>
      </c>
    </row>
    <row r="723" spans="1:35">
      <c r="A723" s="78" t="s">
        <v>1774</v>
      </c>
      <c r="B723" s="729" t="s">
        <v>864</v>
      </c>
      <c r="C723" s="489" t="s">
        <v>4820</v>
      </c>
      <c r="G723" s="147" t="s">
        <v>4343</v>
      </c>
      <c r="H723">
        <v>1</v>
      </c>
      <c r="I723">
        <v>1</v>
      </c>
      <c r="M723" t="s">
        <v>4804</v>
      </c>
    </row>
    <row r="724" spans="1:35">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row>
    <row r="725" spans="1:35" s="78" customFormat="1">
      <c r="A725" s="78" t="s">
        <v>1790</v>
      </c>
      <c r="B725" s="78" t="s">
        <v>626</v>
      </c>
      <c r="C725" s="121" t="s">
        <v>4403</v>
      </c>
      <c r="D725" s="78" t="s">
        <v>4404</v>
      </c>
      <c r="H725" s="78">
        <v>2</v>
      </c>
      <c r="I725" s="78">
        <v>2</v>
      </c>
      <c r="M725">
        <v>0</v>
      </c>
      <c r="N725">
        <v>0</v>
      </c>
      <c r="O725">
        <v>0</v>
      </c>
      <c r="P725">
        <v>0</v>
      </c>
      <c r="Q725">
        <v>0</v>
      </c>
      <c r="R725">
        <v>0</v>
      </c>
    </row>
    <row r="726" spans="1:35" s="78" customFormat="1">
      <c r="A726" s="78" t="s">
        <v>1790</v>
      </c>
      <c r="B726" s="78" t="s">
        <v>619</v>
      </c>
      <c r="C726" s="78" t="s">
        <v>4421</v>
      </c>
      <c r="H726" s="78">
        <v>2</v>
      </c>
      <c r="M726" t="s">
        <v>1784</v>
      </c>
    </row>
    <row r="727" spans="1:35" s="78" customFormat="1" ht="25.5">
      <c r="A727" s="78" t="s">
        <v>1790</v>
      </c>
      <c r="B727" s="489" t="s">
        <v>635</v>
      </c>
      <c r="C727" s="697" t="s">
        <v>4329</v>
      </c>
      <c r="D727" s="78" t="s">
        <v>4821</v>
      </c>
      <c r="H727">
        <v>76</v>
      </c>
      <c r="I727"/>
      <c r="J727"/>
      <c r="K727"/>
      <c r="L727" t="s">
        <v>4822</v>
      </c>
      <c r="M727" t="s">
        <v>1784</v>
      </c>
    </row>
    <row r="728" spans="1:35" s="78" customFormat="1">
      <c r="A728" s="78" t="s">
        <v>1790</v>
      </c>
      <c r="B728" s="78" t="s">
        <v>669</v>
      </c>
      <c r="C728" s="78" t="s">
        <v>4823</v>
      </c>
      <c r="D728" s="78" t="s">
        <v>4347</v>
      </c>
      <c r="H728" s="78">
        <v>1</v>
      </c>
      <c r="M728" t="s">
        <v>1784</v>
      </c>
    </row>
    <row r="729" spans="1:35" s="78" customFormat="1">
      <c r="A729" s="78" t="s">
        <v>1790</v>
      </c>
      <c r="B729" s="78" t="s">
        <v>692</v>
      </c>
      <c r="C729" s="78" t="s">
        <v>4333</v>
      </c>
      <c r="D729" s="78" t="s">
        <v>4334</v>
      </c>
      <c r="H729" s="78">
        <v>10</v>
      </c>
      <c r="M729" t="s">
        <v>1784</v>
      </c>
    </row>
    <row r="730" spans="1:35" s="78" customFormat="1">
      <c r="A730" s="78" t="s">
        <v>1790</v>
      </c>
      <c r="B730" s="78" t="s">
        <v>741</v>
      </c>
      <c r="C730" s="78" t="s">
        <v>4557</v>
      </c>
      <c r="D730" s="78" t="s">
        <v>4343</v>
      </c>
      <c r="H730" s="78">
        <v>7</v>
      </c>
      <c r="J730" s="78">
        <v>1</v>
      </c>
      <c r="M730" t="s">
        <v>1784</v>
      </c>
      <c r="Y730" s="78">
        <v>1</v>
      </c>
    </row>
    <row r="731" spans="1:35" s="78" customFormat="1">
      <c r="A731" s="78" t="s">
        <v>1790</v>
      </c>
      <c r="B731" s="78" t="s">
        <v>755</v>
      </c>
      <c r="C731" s="78" t="s">
        <v>4824</v>
      </c>
      <c r="D731" s="78" t="s">
        <v>4825</v>
      </c>
      <c r="H731" s="78">
        <v>2</v>
      </c>
      <c r="M731" t="s">
        <v>1784</v>
      </c>
    </row>
    <row r="732" spans="1:35" s="78" customFormat="1">
      <c r="A732" s="78" t="s">
        <v>1790</v>
      </c>
      <c r="B732" s="78" t="s">
        <v>758</v>
      </c>
      <c r="C732" s="78" t="s">
        <v>4538</v>
      </c>
      <c r="H732">
        <v>2</v>
      </c>
      <c r="I732"/>
      <c r="J732"/>
      <c r="K732"/>
      <c r="L732"/>
      <c r="M732" t="s">
        <v>1784</v>
      </c>
    </row>
    <row r="733" spans="1:35" s="78" customFormat="1">
      <c r="A733" s="78" t="s">
        <v>1790</v>
      </c>
      <c r="B733" s="78" t="s">
        <v>768</v>
      </c>
      <c r="C733" s="78" t="s">
        <v>4563</v>
      </c>
      <c r="D733" s="78" t="s">
        <v>4564</v>
      </c>
      <c r="H733" s="78">
        <v>33</v>
      </c>
      <c r="M733" t="s">
        <v>1784</v>
      </c>
    </row>
    <row r="734" spans="1:35" s="78" customFormat="1">
      <c r="A734" s="78" t="s">
        <v>1790</v>
      </c>
      <c r="B734" s="78" t="s">
        <v>779</v>
      </c>
      <c r="C734" s="78" t="s">
        <v>4670</v>
      </c>
      <c r="D734" s="78" t="s">
        <v>4671</v>
      </c>
      <c r="H734" s="78">
        <v>7</v>
      </c>
      <c r="M734" t="s">
        <v>1784</v>
      </c>
    </row>
    <row r="735" spans="1:35" s="78" customFormat="1">
      <c r="A735" s="78" t="s">
        <v>1790</v>
      </c>
      <c r="B735" s="78" t="s">
        <v>858</v>
      </c>
      <c r="C735" s="78" t="s">
        <v>4638</v>
      </c>
      <c r="D735" s="78" t="s">
        <v>4639</v>
      </c>
      <c r="H735" s="78">
        <v>4</v>
      </c>
      <c r="M735" t="s">
        <v>1784</v>
      </c>
    </row>
    <row r="736" spans="1:35" s="78" customFormat="1">
      <c r="A736" s="78" t="s">
        <v>1790</v>
      </c>
      <c r="B736" s="78" t="s">
        <v>815</v>
      </c>
      <c r="C736" s="78" t="s">
        <v>4344</v>
      </c>
      <c r="D736" s="78" t="s">
        <v>4345</v>
      </c>
      <c r="H736">
        <v>1</v>
      </c>
      <c r="I736"/>
      <c r="J736"/>
      <c r="K736"/>
      <c r="L736"/>
      <c r="M736" t="s">
        <v>1784</v>
      </c>
    </row>
    <row r="737" spans="1:20" s="78" customFormat="1">
      <c r="A737" s="78" t="s">
        <v>1790</v>
      </c>
      <c r="B737" s="78" t="s">
        <v>918</v>
      </c>
      <c r="C737" s="78" t="s">
        <v>4826</v>
      </c>
      <c r="D737" s="78" t="s">
        <v>4555</v>
      </c>
      <c r="H737" s="78">
        <v>1</v>
      </c>
      <c r="I737" s="78">
        <v>1</v>
      </c>
      <c r="M737" t="s">
        <v>1784</v>
      </c>
    </row>
    <row r="738" spans="1:20" s="78" customFormat="1">
      <c r="A738" s="78" t="s">
        <v>1790</v>
      </c>
      <c r="B738" s="78" t="s">
        <v>879</v>
      </c>
      <c r="C738" s="78" t="s">
        <v>4505</v>
      </c>
      <c r="H738">
        <v>1</v>
      </c>
      <c r="I738"/>
      <c r="J738"/>
      <c r="K738"/>
      <c r="L738"/>
      <c r="M738" t="s">
        <v>1784</v>
      </c>
    </row>
    <row r="739" spans="1:20" s="78" customFormat="1">
      <c r="A739" s="78" t="s">
        <v>1790</v>
      </c>
      <c r="B739" s="78" t="s">
        <v>892</v>
      </c>
      <c r="C739" s="78" t="s">
        <v>4827</v>
      </c>
      <c r="D739" s="78" t="s">
        <v>4577</v>
      </c>
      <c r="H739" s="78">
        <v>8</v>
      </c>
      <c r="M739" t="s">
        <v>1784</v>
      </c>
    </row>
    <row r="740" spans="1:20" s="78" customFormat="1">
      <c r="A740" s="78" t="s">
        <v>1790</v>
      </c>
      <c r="B740" s="78" t="s">
        <v>113</v>
      </c>
      <c r="C740" s="78" t="s">
        <v>4353</v>
      </c>
      <c r="D740" s="78" t="s">
        <v>4354</v>
      </c>
      <c r="H740">
        <v>8</v>
      </c>
      <c r="I740"/>
      <c r="J740"/>
      <c r="K740"/>
      <c r="L740"/>
      <c r="M740" t="s">
        <v>1784</v>
      </c>
    </row>
    <row r="741" spans="1:20" s="78" customFormat="1">
      <c r="A741" s="78" t="s">
        <v>1790</v>
      </c>
      <c r="B741" s="78" t="s">
        <v>900</v>
      </c>
      <c r="C741" s="78" t="s">
        <v>4355</v>
      </c>
      <c r="D741" s="78" t="s">
        <v>4334</v>
      </c>
      <c r="H741" s="78">
        <v>1</v>
      </c>
      <c r="M741" t="s">
        <v>1784</v>
      </c>
    </row>
    <row r="742" spans="1:20" s="78" customFormat="1">
      <c r="A742" s="78" t="s">
        <v>1790</v>
      </c>
      <c r="B742" s="78" t="s">
        <v>978</v>
      </c>
      <c r="C742" s="78" t="s">
        <v>4828</v>
      </c>
      <c r="D742" s="78" t="s">
        <v>4829</v>
      </c>
      <c r="H742" s="78">
        <v>8</v>
      </c>
      <c r="M742" t="s">
        <v>1784</v>
      </c>
    </row>
    <row r="743" spans="1:20" s="78" customFormat="1">
      <c r="A743" s="78" t="s">
        <v>1790</v>
      </c>
      <c r="B743" s="78" t="s">
        <v>986</v>
      </c>
      <c r="C743" s="78" t="s">
        <v>4798</v>
      </c>
      <c r="D743" s="78" t="s">
        <v>4799</v>
      </c>
      <c r="H743" s="78">
        <v>16</v>
      </c>
      <c r="M743" t="s">
        <v>1784</v>
      </c>
    </row>
    <row r="744" spans="1:20" s="78" customFormat="1">
      <c r="A744" s="78" t="s">
        <v>1790</v>
      </c>
      <c r="B744" s="78" t="s">
        <v>1033</v>
      </c>
      <c r="C744" s="78" t="s">
        <v>4363</v>
      </c>
      <c r="D744" s="78" t="s">
        <v>4364</v>
      </c>
      <c r="H744">
        <v>3</v>
      </c>
      <c r="I744"/>
      <c r="J744"/>
      <c r="K744"/>
      <c r="L744"/>
      <c r="M744" t="s">
        <v>1784</v>
      </c>
    </row>
    <row r="745" spans="1:20" s="78" customFormat="1">
      <c r="A745" s="78" t="s">
        <v>1790</v>
      </c>
      <c r="B745" s="78" t="s">
        <v>1065</v>
      </c>
      <c r="C745" s="78" t="s">
        <v>4830</v>
      </c>
      <c r="D745" s="78" t="s">
        <v>4831</v>
      </c>
      <c r="H745" s="78">
        <v>4</v>
      </c>
      <c r="M745" t="s">
        <v>1784</v>
      </c>
    </row>
    <row r="746" spans="1:20" s="78" customFormat="1">
      <c r="A746" s="78" t="s">
        <v>1790</v>
      </c>
      <c r="B746" s="78" t="s">
        <v>1127</v>
      </c>
      <c r="C746" s="78" t="s">
        <v>4832</v>
      </c>
      <c r="D746" s="78" t="s">
        <v>4309</v>
      </c>
      <c r="H746" s="78">
        <v>1</v>
      </c>
      <c r="I746" s="78">
        <v>1</v>
      </c>
      <c r="M746" t="s">
        <v>1784</v>
      </c>
    </row>
    <row r="747" spans="1:20" s="78" customFormat="1">
      <c r="A747" s="78" t="s">
        <v>1790</v>
      </c>
      <c r="B747" s="78" t="s">
        <v>1128</v>
      </c>
      <c r="C747" s="78" t="s">
        <v>4833</v>
      </c>
      <c r="D747" s="78" t="s">
        <v>4834</v>
      </c>
      <c r="H747" s="78">
        <v>2</v>
      </c>
      <c r="I747" s="78">
        <v>2</v>
      </c>
      <c r="M747" t="s">
        <v>1784</v>
      </c>
    </row>
    <row r="748" spans="1:20" s="78" customFormat="1">
      <c r="A748" s="78" t="s">
        <v>1790</v>
      </c>
      <c r="B748" s="78" t="s">
        <v>1017</v>
      </c>
      <c r="C748" s="78" t="s">
        <v>4516</v>
      </c>
      <c r="H748" s="78">
        <v>9</v>
      </c>
      <c r="M748" t="s">
        <v>1784</v>
      </c>
    </row>
    <row r="749" spans="1:20" s="78" customFormat="1">
      <c r="A749" s="78" t="s">
        <v>1790</v>
      </c>
      <c r="B749" s="78" t="s">
        <v>1153</v>
      </c>
      <c r="C749" s="78" t="s">
        <v>4835</v>
      </c>
      <c r="D749" s="78" t="s">
        <v>4364</v>
      </c>
      <c r="H749" s="78">
        <v>4</v>
      </c>
      <c r="M749" t="s">
        <v>1784</v>
      </c>
    </row>
    <row r="750" spans="1:20" s="78" customFormat="1">
      <c r="A750" s="78" t="s">
        <v>1790</v>
      </c>
      <c r="B750" s="78" t="s">
        <v>1006</v>
      </c>
      <c r="C750" s="78" t="s">
        <v>4368</v>
      </c>
      <c r="D750" s="78" t="s">
        <v>4334</v>
      </c>
      <c r="H750">
        <v>2</v>
      </c>
      <c r="I750"/>
      <c r="J750"/>
      <c r="K750"/>
      <c r="L750"/>
      <c r="M750" t="s">
        <v>1784</v>
      </c>
    </row>
    <row r="751" spans="1:20" s="78" customFormat="1">
      <c r="A751" s="78" t="s">
        <v>1790</v>
      </c>
      <c r="B751" s="78" t="s">
        <v>1105</v>
      </c>
      <c r="C751" s="78" t="s">
        <v>4836</v>
      </c>
      <c r="D751" s="78" t="s">
        <v>4701</v>
      </c>
      <c r="H751" s="78">
        <v>4</v>
      </c>
      <c r="M751" t="s">
        <v>1784</v>
      </c>
    </row>
    <row r="752" spans="1:20" s="78" customFormat="1">
      <c r="A752" s="78" t="s">
        <v>1790</v>
      </c>
      <c r="B752" s="78" t="s">
        <v>1101</v>
      </c>
      <c r="C752" s="78" t="s">
        <v>4372</v>
      </c>
      <c r="D752" s="78" t="s">
        <v>4347</v>
      </c>
      <c r="H752">
        <v>13</v>
      </c>
      <c r="I752"/>
      <c r="J752">
        <v>2</v>
      </c>
      <c r="K752"/>
      <c r="L752"/>
      <c r="M752" t="s">
        <v>1784</v>
      </c>
      <c r="T752" s="78">
        <v>2</v>
      </c>
    </row>
    <row r="753" spans="1:35" s="78" customFormat="1">
      <c r="A753" s="78" t="s">
        <v>1790</v>
      </c>
      <c r="B753" s="78" t="s">
        <v>1104</v>
      </c>
      <c r="C753" s="78" t="s">
        <v>4597</v>
      </c>
      <c r="D753" s="78" t="s">
        <v>4321</v>
      </c>
      <c r="H753" s="78">
        <v>1</v>
      </c>
      <c r="M753" t="s">
        <v>1784</v>
      </c>
    </row>
    <row r="754" spans="1:35" s="78" customFormat="1">
      <c r="A754" s="78" t="s">
        <v>1790</v>
      </c>
      <c r="B754" s="78" t="s">
        <v>1164</v>
      </c>
      <c r="C754" s="78" t="s">
        <v>4492</v>
      </c>
      <c r="H754" s="78">
        <v>1</v>
      </c>
      <c r="M754" t="s">
        <v>1784</v>
      </c>
    </row>
    <row r="755" spans="1:35" s="78" customFormat="1">
      <c r="A755" s="78" t="s">
        <v>1790</v>
      </c>
      <c r="B755" s="78" t="s">
        <v>1216</v>
      </c>
      <c r="C755" s="78" t="s">
        <v>4800</v>
      </c>
      <c r="D755" s="78" t="s">
        <v>4801</v>
      </c>
      <c r="H755" s="78">
        <v>6</v>
      </c>
      <c r="M755" t="s">
        <v>1784</v>
      </c>
    </row>
    <row r="756" spans="1:35" s="78" customFormat="1">
      <c r="A756" s="78" t="s">
        <v>1790</v>
      </c>
      <c r="B756" s="78" t="s">
        <v>1246</v>
      </c>
      <c r="C756" s="78" t="s">
        <v>4389</v>
      </c>
      <c r="D756" s="78" t="s">
        <v>4390</v>
      </c>
      <c r="H756">
        <v>37</v>
      </c>
      <c r="I756"/>
      <c r="J756"/>
      <c r="K756"/>
      <c r="L756"/>
      <c r="M756" t="s">
        <v>1784</v>
      </c>
    </row>
    <row r="757" spans="1:35" s="78" customFormat="1">
      <c r="A757" s="78" t="s">
        <v>1790</v>
      </c>
      <c r="B757" s="78" t="s">
        <v>1238</v>
      </c>
      <c r="C757" s="78" t="s">
        <v>4530</v>
      </c>
      <c r="D757" s="78" t="s">
        <v>4531</v>
      </c>
      <c r="H757">
        <v>8</v>
      </c>
      <c r="I757"/>
      <c r="J757"/>
      <c r="K757"/>
      <c r="L757"/>
      <c r="M757" t="s">
        <v>1784</v>
      </c>
    </row>
    <row r="758" spans="1:35" s="78" customFormat="1">
      <c r="A758" s="78" t="s">
        <v>1790</v>
      </c>
      <c r="B758" s="78" t="s">
        <v>1241</v>
      </c>
      <c r="C758" s="78" t="s">
        <v>4837</v>
      </c>
      <c r="D758" s="78" t="s">
        <v>4343</v>
      </c>
      <c r="H758" s="78">
        <v>4</v>
      </c>
      <c r="M758" t="s">
        <v>1784</v>
      </c>
    </row>
    <row r="759" spans="1:35" s="78" customFormat="1" ht="15">
      <c r="A759" s="78" t="s">
        <v>1790</v>
      </c>
      <c r="B759" s="707" t="s">
        <v>1268</v>
      </c>
      <c r="C759" s="78" t="s">
        <v>4838</v>
      </c>
      <c r="D759" s="707" t="s">
        <v>4343</v>
      </c>
      <c r="E759" s="707"/>
      <c r="F759" s="707"/>
      <c r="G759" s="707"/>
      <c r="H759">
        <v>25</v>
      </c>
      <c r="I759"/>
      <c r="J759"/>
      <c r="K759"/>
      <c r="L759"/>
      <c r="M759" t="s">
        <v>1784</v>
      </c>
    </row>
    <row r="760" spans="1:35" s="78" customFormat="1">
      <c r="A760" s="78" t="s">
        <v>1790</v>
      </c>
      <c r="B760" s="78" t="s">
        <v>1261</v>
      </c>
      <c r="C760" s="78" t="s">
        <v>4625</v>
      </c>
      <c r="D760" s="78" t="s">
        <v>4626</v>
      </c>
      <c r="H760" s="78">
        <v>3</v>
      </c>
      <c r="M760" t="s">
        <v>1784</v>
      </c>
    </row>
    <row r="761" spans="1:35" s="78" customFormat="1">
      <c r="A761" s="78" t="s">
        <v>1790</v>
      </c>
      <c r="B761" s="78" t="s">
        <v>1272</v>
      </c>
      <c r="C761" s="78" t="s">
        <v>4325</v>
      </c>
      <c r="D761" s="78" t="s">
        <v>4326</v>
      </c>
      <c r="H761">
        <v>124</v>
      </c>
      <c r="I761"/>
      <c r="J761"/>
      <c r="K761"/>
      <c r="L761"/>
      <c r="M761" t="s">
        <v>1784</v>
      </c>
    </row>
    <row r="762" spans="1:35" s="695" customFormat="1">
      <c r="A762" s="695" t="s">
        <v>1790</v>
      </c>
      <c r="B762" s="730" t="s">
        <v>961</v>
      </c>
      <c r="C762" s="698" t="s">
        <v>4839</v>
      </c>
      <c r="D762" s="695" t="s">
        <v>4840</v>
      </c>
      <c r="H762" s="695">
        <v>4</v>
      </c>
      <c r="M762" s="443" t="s">
        <v>1784</v>
      </c>
    </row>
    <row r="763" spans="1:35">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row>
    <row r="764" spans="1:35" s="78" customFormat="1" ht="25.5">
      <c r="A764" s="78" t="s">
        <v>4841</v>
      </c>
      <c r="B764" s="489" t="s">
        <v>635</v>
      </c>
      <c r="C764" s="697" t="s">
        <v>4329</v>
      </c>
      <c r="D764" s="78" t="s">
        <v>4842</v>
      </c>
      <c r="H764" s="78">
        <v>104</v>
      </c>
      <c r="L764" s="78" t="s">
        <v>4843</v>
      </c>
      <c r="M764" s="78">
        <v>0</v>
      </c>
      <c r="N764" s="78">
        <v>0</v>
      </c>
      <c r="O764" s="78">
        <v>0</v>
      </c>
      <c r="P764" s="78">
        <v>0</v>
      </c>
      <c r="Q764" s="78">
        <v>0</v>
      </c>
      <c r="R764" s="78">
        <v>0</v>
      </c>
      <c r="S764"/>
      <c r="T764"/>
      <c r="U764"/>
      <c r="V764"/>
    </row>
    <row r="765" spans="1:35" s="78" customFormat="1">
      <c r="A765" s="78" t="s">
        <v>4841</v>
      </c>
      <c r="B765" s="78" t="s">
        <v>682</v>
      </c>
      <c r="C765" s="78" t="s">
        <v>4424</v>
      </c>
      <c r="D765" s="78" t="s">
        <v>4425</v>
      </c>
      <c r="H765">
        <v>25</v>
      </c>
      <c r="I765"/>
      <c r="J765"/>
      <c r="K765"/>
      <c r="L765"/>
      <c r="M765" s="78" t="s">
        <v>4844</v>
      </c>
    </row>
    <row r="766" spans="1:35" s="78" customFormat="1">
      <c r="A766" s="78" t="s">
        <v>4841</v>
      </c>
      <c r="B766" s="78" t="s">
        <v>692</v>
      </c>
      <c r="C766" s="78" t="s">
        <v>4333</v>
      </c>
      <c r="D766" s="78" t="s">
        <v>4334</v>
      </c>
      <c r="H766">
        <v>4</v>
      </c>
      <c r="I766"/>
      <c r="J766"/>
      <c r="K766"/>
      <c r="L766"/>
      <c r="M766" s="78" t="s">
        <v>4844</v>
      </c>
      <c r="N766"/>
      <c r="O766"/>
      <c r="P766"/>
      <c r="Q766"/>
      <c r="R766"/>
      <c r="S766"/>
      <c r="T766"/>
      <c r="U766"/>
      <c r="V766"/>
    </row>
    <row r="767" spans="1:35" s="78" customFormat="1">
      <c r="A767" s="78" t="s">
        <v>4841</v>
      </c>
      <c r="B767" s="78" t="s">
        <v>743</v>
      </c>
      <c r="C767" s="78" t="s">
        <v>4499</v>
      </c>
      <c r="D767" s="78" t="s">
        <v>4500</v>
      </c>
      <c r="H767">
        <v>1</v>
      </c>
      <c r="I767"/>
      <c r="J767"/>
      <c r="K767"/>
      <c r="L767"/>
      <c r="M767" s="78" t="s">
        <v>4844</v>
      </c>
    </row>
    <row r="768" spans="1:35" s="78" customFormat="1">
      <c r="A768" s="78" t="s">
        <v>4841</v>
      </c>
      <c r="B768" s="78" t="s">
        <v>761</v>
      </c>
      <c r="C768" s="78" t="s">
        <v>4845</v>
      </c>
      <c r="H768" s="78">
        <v>6</v>
      </c>
      <c r="L768" s="78" t="s">
        <v>4846</v>
      </c>
      <c r="M768" s="78" t="s">
        <v>4844</v>
      </c>
    </row>
    <row r="769" spans="1:22" s="78" customFormat="1">
      <c r="A769" s="78" t="s">
        <v>4841</v>
      </c>
      <c r="B769" s="78" t="s">
        <v>776</v>
      </c>
      <c r="C769" s="78" t="s">
        <v>4409</v>
      </c>
      <c r="D769" s="78" t="s">
        <v>4410</v>
      </c>
      <c r="H769" s="78">
        <v>4</v>
      </c>
      <c r="M769" s="78" t="s">
        <v>4844</v>
      </c>
    </row>
    <row r="770" spans="1:22" s="78" customFormat="1">
      <c r="A770" s="78" t="s">
        <v>4841</v>
      </c>
      <c r="B770" s="78" t="s">
        <v>779</v>
      </c>
      <c r="C770" s="78" t="s">
        <v>4670</v>
      </c>
      <c r="D770" s="78" t="s">
        <v>4671</v>
      </c>
      <c r="H770" s="78">
        <v>5</v>
      </c>
      <c r="M770" s="78" t="s">
        <v>4844</v>
      </c>
    </row>
    <row r="771" spans="1:22" s="78" customFormat="1">
      <c r="A771" s="78" t="s">
        <v>4841</v>
      </c>
      <c r="B771" s="78" t="s">
        <v>831</v>
      </c>
      <c r="C771" s="78" t="s">
        <v>4339</v>
      </c>
      <c r="D771" s="78" t="s">
        <v>4317</v>
      </c>
      <c r="H771">
        <v>2</v>
      </c>
      <c r="I771"/>
      <c r="J771"/>
      <c r="K771"/>
      <c r="L771"/>
      <c r="M771" s="78" t="s">
        <v>4844</v>
      </c>
    </row>
    <row r="772" spans="1:22" s="78" customFormat="1">
      <c r="A772" s="78" t="s">
        <v>4841</v>
      </c>
      <c r="B772" s="78" t="s">
        <v>836</v>
      </c>
      <c r="C772" s="78" t="s">
        <v>4647</v>
      </c>
      <c r="H772" s="78">
        <v>1</v>
      </c>
      <c r="M772" s="78" t="s">
        <v>4844</v>
      </c>
    </row>
    <row r="773" spans="1:22" s="78" customFormat="1">
      <c r="A773" s="78" t="s">
        <v>4841</v>
      </c>
      <c r="B773" s="78" t="s">
        <v>841</v>
      </c>
      <c r="C773" s="78" t="s">
        <v>4847</v>
      </c>
      <c r="D773" s="78" t="s">
        <v>4848</v>
      </c>
      <c r="H773" s="78">
        <v>2</v>
      </c>
      <c r="M773" s="78" t="s">
        <v>4844</v>
      </c>
    </row>
    <row r="774" spans="1:22" s="78" customFormat="1">
      <c r="A774" s="78" t="s">
        <v>4841</v>
      </c>
      <c r="B774" s="78" t="s">
        <v>789</v>
      </c>
      <c r="C774" s="78" t="s">
        <v>4298</v>
      </c>
      <c r="D774" s="78" t="s">
        <v>4299</v>
      </c>
      <c r="H774">
        <v>11</v>
      </c>
      <c r="I774"/>
      <c r="J774"/>
      <c r="K774"/>
      <c r="L774"/>
      <c r="M774" s="78" t="s">
        <v>4844</v>
      </c>
      <c r="N774"/>
      <c r="O774"/>
      <c r="P774"/>
      <c r="Q774"/>
      <c r="R774"/>
      <c r="S774"/>
      <c r="T774"/>
      <c r="U774"/>
      <c r="V774"/>
    </row>
    <row r="775" spans="1:22" s="78" customFormat="1">
      <c r="A775" s="78" t="s">
        <v>4841</v>
      </c>
      <c r="B775" s="78" t="s">
        <v>791</v>
      </c>
      <c r="C775" s="78" t="s">
        <v>4300</v>
      </c>
      <c r="D775" s="78" t="s">
        <v>4301</v>
      </c>
      <c r="H775">
        <v>2</v>
      </c>
      <c r="I775"/>
      <c r="J775"/>
      <c r="K775"/>
      <c r="L775"/>
      <c r="M775" s="78" t="s">
        <v>4844</v>
      </c>
    </row>
    <row r="776" spans="1:22" s="78" customFormat="1">
      <c r="A776" s="78" t="s">
        <v>4841</v>
      </c>
      <c r="B776" s="78" t="s">
        <v>792</v>
      </c>
      <c r="C776" s="78" t="s">
        <v>4340</v>
      </c>
      <c r="D776" s="78" t="s">
        <v>4341</v>
      </c>
      <c r="H776">
        <v>2</v>
      </c>
      <c r="I776"/>
      <c r="J776"/>
      <c r="K776"/>
      <c r="L776"/>
      <c r="M776" s="78" t="s">
        <v>4844</v>
      </c>
    </row>
    <row r="777" spans="1:22" s="78" customFormat="1">
      <c r="A777" s="78" t="s">
        <v>4841</v>
      </c>
      <c r="B777" s="78" t="s">
        <v>811</v>
      </c>
      <c r="C777" s="78" t="s">
        <v>4342</v>
      </c>
      <c r="D777" s="78" t="s">
        <v>4343</v>
      </c>
      <c r="H777">
        <v>2</v>
      </c>
      <c r="I777"/>
      <c r="J777"/>
      <c r="K777"/>
      <c r="L777"/>
      <c r="M777" s="78" t="s">
        <v>4844</v>
      </c>
      <c r="N777"/>
      <c r="O777"/>
      <c r="P777"/>
      <c r="Q777"/>
      <c r="R777"/>
      <c r="S777"/>
      <c r="T777"/>
      <c r="U777"/>
      <c r="V777"/>
    </row>
    <row r="778" spans="1:22" s="78" customFormat="1">
      <c r="A778" s="78" t="s">
        <v>4841</v>
      </c>
      <c r="B778" s="78" t="s">
        <v>815</v>
      </c>
      <c r="C778" s="78" t="s">
        <v>4344</v>
      </c>
      <c r="D778" s="78" t="s">
        <v>4345</v>
      </c>
      <c r="H778">
        <v>4</v>
      </c>
      <c r="I778"/>
      <c r="J778"/>
      <c r="K778"/>
      <c r="L778"/>
      <c r="M778" s="78" t="s">
        <v>4844</v>
      </c>
      <c r="N778"/>
      <c r="O778"/>
      <c r="P778"/>
      <c r="Q778"/>
      <c r="R778"/>
      <c r="S778"/>
      <c r="T778"/>
      <c r="U778"/>
      <c r="V778"/>
    </row>
    <row r="779" spans="1:22" s="78" customFormat="1">
      <c r="A779" s="78" t="s">
        <v>4841</v>
      </c>
      <c r="B779" s="78" t="s">
        <v>816</v>
      </c>
      <c r="C779" s="78" t="s">
        <v>4306</v>
      </c>
      <c r="D779" s="78" t="s">
        <v>4307</v>
      </c>
      <c r="H779">
        <v>6</v>
      </c>
      <c r="I779"/>
      <c r="J779"/>
      <c r="K779"/>
      <c r="L779"/>
      <c r="M779" s="78" t="s">
        <v>4844</v>
      </c>
    </row>
    <row r="780" spans="1:22" s="78" customFormat="1">
      <c r="A780" s="78" t="s">
        <v>4841</v>
      </c>
      <c r="B780" s="78" t="s">
        <v>820</v>
      </c>
      <c r="C780" s="78" t="s">
        <v>4346</v>
      </c>
      <c r="D780" s="78" t="s">
        <v>4347</v>
      </c>
      <c r="H780">
        <v>2</v>
      </c>
      <c r="I780"/>
      <c r="J780"/>
      <c r="K780"/>
      <c r="L780"/>
      <c r="M780" s="78" t="s">
        <v>4844</v>
      </c>
    </row>
    <row r="781" spans="1:22" s="78" customFormat="1">
      <c r="A781" s="78" t="s">
        <v>4841</v>
      </c>
      <c r="B781" s="78" t="s">
        <v>843</v>
      </c>
      <c r="C781" s="78" t="s">
        <v>4849</v>
      </c>
      <c r="H781" s="78">
        <v>3</v>
      </c>
      <c r="M781" s="78" t="s">
        <v>4844</v>
      </c>
    </row>
    <row r="782" spans="1:22" s="78" customFormat="1">
      <c r="A782" s="78" t="s">
        <v>4841</v>
      </c>
      <c r="B782" s="78" t="s">
        <v>864</v>
      </c>
      <c r="C782" s="78" t="s">
        <v>4322</v>
      </c>
      <c r="H782">
        <v>73</v>
      </c>
      <c r="I782"/>
      <c r="J782"/>
      <c r="K782"/>
      <c r="L782" t="s">
        <v>4846</v>
      </c>
      <c r="M782" s="78" t="s">
        <v>4844</v>
      </c>
      <c r="N782"/>
      <c r="O782"/>
      <c r="P782"/>
      <c r="Q782"/>
      <c r="R782"/>
      <c r="S782"/>
      <c r="T782"/>
      <c r="U782"/>
      <c r="V782"/>
    </row>
    <row r="783" spans="1:22" s="78" customFormat="1">
      <c r="A783" s="78" t="s">
        <v>4841</v>
      </c>
      <c r="B783" s="78" t="s">
        <v>879</v>
      </c>
      <c r="C783" s="78" t="s">
        <v>4505</v>
      </c>
      <c r="H783">
        <v>8</v>
      </c>
      <c r="I783"/>
      <c r="J783"/>
      <c r="K783"/>
      <c r="L783"/>
      <c r="M783" s="78" t="s">
        <v>4844</v>
      </c>
    </row>
    <row r="784" spans="1:22" s="78" customFormat="1">
      <c r="A784" s="78" t="s">
        <v>4841</v>
      </c>
      <c r="B784" s="78" t="s">
        <v>113</v>
      </c>
      <c r="C784" s="78" t="s">
        <v>4353</v>
      </c>
      <c r="D784" s="78" t="s">
        <v>4354</v>
      </c>
      <c r="H784">
        <v>4</v>
      </c>
      <c r="I784"/>
      <c r="J784"/>
      <c r="K784"/>
      <c r="L784"/>
      <c r="M784" s="78" t="s">
        <v>4844</v>
      </c>
      <c r="N784"/>
      <c r="O784"/>
      <c r="P784"/>
      <c r="Q784"/>
      <c r="R784"/>
      <c r="S784"/>
      <c r="T784"/>
      <c r="U784"/>
      <c r="V784"/>
    </row>
    <row r="785" spans="1:22" s="78" customFormat="1">
      <c r="A785" s="78" t="s">
        <v>4841</v>
      </c>
      <c r="B785" s="78" t="s">
        <v>912</v>
      </c>
      <c r="C785" s="78" t="s">
        <v>4448</v>
      </c>
      <c r="H785" s="78">
        <v>8</v>
      </c>
      <c r="L785" s="78" t="s">
        <v>4846</v>
      </c>
      <c r="M785" s="78" t="s">
        <v>4844</v>
      </c>
    </row>
    <row r="786" spans="1:22" s="78" customFormat="1">
      <c r="A786" s="78" t="s">
        <v>4841</v>
      </c>
      <c r="B786" s="78" t="s">
        <v>883</v>
      </c>
      <c r="C786" s="78" t="s">
        <v>4313</v>
      </c>
      <c r="D786" s="78" t="s">
        <v>4314</v>
      </c>
      <c r="H786">
        <v>3</v>
      </c>
      <c r="I786"/>
      <c r="J786"/>
      <c r="K786"/>
      <c r="L786"/>
      <c r="M786" s="78" t="s">
        <v>4844</v>
      </c>
    </row>
    <row r="787" spans="1:22" s="78" customFormat="1">
      <c r="A787" s="78" t="s">
        <v>4841</v>
      </c>
      <c r="B787" s="78" t="s">
        <v>935</v>
      </c>
      <c r="C787" s="78" t="s">
        <v>4850</v>
      </c>
      <c r="D787" s="78" t="s">
        <v>4364</v>
      </c>
      <c r="H787" s="78">
        <v>2</v>
      </c>
      <c r="M787" s="78" t="s">
        <v>4844</v>
      </c>
    </row>
    <row r="788" spans="1:22" s="78" customFormat="1">
      <c r="A788" s="78" t="s">
        <v>4841</v>
      </c>
      <c r="B788" s="78" t="s">
        <v>942</v>
      </c>
      <c r="C788" s="78" t="s">
        <v>4416</v>
      </c>
      <c r="D788" s="78" t="s">
        <v>4417</v>
      </c>
      <c r="H788">
        <v>34</v>
      </c>
      <c r="I788"/>
      <c r="J788"/>
      <c r="K788"/>
      <c r="L788"/>
      <c r="M788" s="78" t="s">
        <v>4844</v>
      </c>
      <c r="N788"/>
      <c r="O788"/>
      <c r="P788"/>
      <c r="Q788"/>
      <c r="R788"/>
      <c r="S788"/>
      <c r="T788"/>
      <c r="U788"/>
      <c r="V788"/>
    </row>
    <row r="789" spans="1:22" s="78" customFormat="1">
      <c r="A789" s="78" t="s">
        <v>4841</v>
      </c>
      <c r="B789" s="78" t="s">
        <v>956</v>
      </c>
      <c r="C789" s="78" t="s">
        <v>4356</v>
      </c>
      <c r="H789">
        <v>26</v>
      </c>
      <c r="I789"/>
      <c r="J789"/>
      <c r="K789"/>
      <c r="L789" t="s">
        <v>4846</v>
      </c>
      <c r="M789" s="78" t="s">
        <v>4844</v>
      </c>
    </row>
    <row r="790" spans="1:22" s="78" customFormat="1">
      <c r="A790" s="78" t="s">
        <v>4841</v>
      </c>
      <c r="B790" s="78" t="s">
        <v>986</v>
      </c>
      <c r="C790" s="78" t="s">
        <v>4798</v>
      </c>
      <c r="D790" s="78" t="s">
        <v>4799</v>
      </c>
      <c r="H790" s="78">
        <v>21</v>
      </c>
      <c r="M790" s="78" t="s">
        <v>4844</v>
      </c>
    </row>
    <row r="791" spans="1:22" s="78" customFormat="1">
      <c r="A791" s="78" t="s">
        <v>4841</v>
      </c>
      <c r="B791" s="78" t="s">
        <v>1118</v>
      </c>
      <c r="C791" s="78" t="s">
        <v>4515</v>
      </c>
      <c r="D791" s="78" t="s">
        <v>4364</v>
      </c>
      <c r="H791">
        <v>2</v>
      </c>
      <c r="I791"/>
      <c r="J791"/>
      <c r="K791"/>
      <c r="L791"/>
      <c r="M791" s="78" t="s">
        <v>4844</v>
      </c>
      <c r="N791"/>
      <c r="O791"/>
      <c r="P791"/>
      <c r="Q791"/>
      <c r="R791"/>
      <c r="S791"/>
      <c r="T791"/>
      <c r="U791"/>
      <c r="V791"/>
    </row>
    <row r="792" spans="1:22" s="78" customFormat="1">
      <c r="A792" s="78" t="s">
        <v>4841</v>
      </c>
      <c r="B792" s="78" t="s">
        <v>1126</v>
      </c>
      <c r="C792" s="78" t="s">
        <v>4851</v>
      </c>
      <c r="D792" s="78" t="s">
        <v>4364</v>
      </c>
      <c r="H792">
        <v>2</v>
      </c>
      <c r="I792"/>
      <c r="J792"/>
      <c r="K792"/>
      <c r="L792"/>
      <c r="M792" s="78" t="s">
        <v>4844</v>
      </c>
    </row>
    <row r="793" spans="1:22" s="78" customFormat="1">
      <c r="A793" s="78" t="s">
        <v>4841</v>
      </c>
      <c r="B793" s="78" t="s">
        <v>1023</v>
      </c>
      <c r="C793" s="78" t="s">
        <v>4852</v>
      </c>
      <c r="D793" s="78" t="s">
        <v>4853</v>
      </c>
      <c r="H793" s="78">
        <v>1</v>
      </c>
      <c r="M793" s="78" t="s">
        <v>4844</v>
      </c>
    </row>
    <row r="794" spans="1:22" s="78" customFormat="1">
      <c r="A794" s="78" t="s">
        <v>4841</v>
      </c>
      <c r="B794" s="78" t="s">
        <v>1076</v>
      </c>
      <c r="C794" s="78" t="s">
        <v>4854</v>
      </c>
      <c r="D794" s="78" t="s">
        <v>4371</v>
      </c>
      <c r="H794" s="78">
        <v>3</v>
      </c>
      <c r="M794" s="78" t="s">
        <v>4844</v>
      </c>
    </row>
    <row r="795" spans="1:22" s="78" customFormat="1">
      <c r="A795" s="78" t="s">
        <v>4841</v>
      </c>
      <c r="B795" s="78" t="s">
        <v>1081</v>
      </c>
      <c r="C795" s="78" t="s">
        <v>4518</v>
      </c>
      <c r="D795" s="78" t="s">
        <v>4519</v>
      </c>
      <c r="H795">
        <v>5</v>
      </c>
      <c r="I795"/>
      <c r="J795"/>
      <c r="K795"/>
      <c r="L795"/>
      <c r="M795" s="78" t="s">
        <v>4844</v>
      </c>
    </row>
    <row r="796" spans="1:22" s="78" customFormat="1">
      <c r="A796" s="78" t="s">
        <v>4841</v>
      </c>
      <c r="B796" s="78" t="s">
        <v>1197</v>
      </c>
      <c r="C796" s="78" t="s">
        <v>4855</v>
      </c>
      <c r="D796" s="78" t="s">
        <v>4317</v>
      </c>
      <c r="H796">
        <v>2</v>
      </c>
      <c r="I796">
        <v>2</v>
      </c>
      <c r="J796"/>
      <c r="K796"/>
      <c r="L796"/>
      <c r="M796" s="78" t="s">
        <v>4844</v>
      </c>
    </row>
    <row r="797" spans="1:22" s="78" customFormat="1">
      <c r="A797" s="78" t="s">
        <v>4841</v>
      </c>
      <c r="B797" s="78" t="s">
        <v>1170</v>
      </c>
      <c r="C797" s="78" t="s">
        <v>4549</v>
      </c>
      <c r="D797" s="78" t="s">
        <v>4550</v>
      </c>
      <c r="H797">
        <v>4</v>
      </c>
      <c r="I797"/>
      <c r="J797"/>
      <c r="K797"/>
      <c r="L797"/>
      <c r="M797" s="78" t="s">
        <v>4844</v>
      </c>
      <c r="N797"/>
      <c r="O797"/>
      <c r="P797"/>
      <c r="Q797"/>
      <c r="R797"/>
      <c r="S797"/>
      <c r="T797"/>
      <c r="U797"/>
      <c r="V797"/>
    </row>
    <row r="798" spans="1:22" s="78" customFormat="1">
      <c r="A798" s="78" t="s">
        <v>4841</v>
      </c>
      <c r="B798" s="78" t="s">
        <v>1265</v>
      </c>
      <c r="C798" s="78" t="s">
        <v>4615</v>
      </c>
      <c r="D798" s="78" t="s">
        <v>4616</v>
      </c>
      <c r="H798">
        <v>2</v>
      </c>
      <c r="I798">
        <v>2</v>
      </c>
      <c r="J798"/>
      <c r="K798"/>
      <c r="L798" t="s">
        <v>4856</v>
      </c>
      <c r="M798" s="78" t="s">
        <v>4844</v>
      </c>
    </row>
    <row r="799" spans="1:22" s="78" customFormat="1" ht="15">
      <c r="A799" s="78" t="s">
        <v>4841</v>
      </c>
      <c r="B799" s="707" t="s">
        <v>1268</v>
      </c>
      <c r="C799" s="78" t="s">
        <v>4857</v>
      </c>
      <c r="D799" s="707" t="s">
        <v>4343</v>
      </c>
      <c r="E799" s="707"/>
      <c r="F799" s="707"/>
      <c r="G799" s="707"/>
      <c r="H799">
        <v>4</v>
      </c>
      <c r="I799"/>
      <c r="J799"/>
      <c r="K799"/>
      <c r="L799"/>
      <c r="M799" s="78" t="s">
        <v>4844</v>
      </c>
    </row>
    <row r="800" spans="1:22" s="78" customFormat="1">
      <c r="A800" s="78" t="s">
        <v>4841</v>
      </c>
      <c r="B800" s="78" t="s">
        <v>1272</v>
      </c>
      <c r="C800" s="78" t="s">
        <v>4325</v>
      </c>
      <c r="D800" s="78" t="s">
        <v>4326</v>
      </c>
      <c r="H800">
        <v>2</v>
      </c>
      <c r="I800"/>
      <c r="J800"/>
      <c r="K800"/>
      <c r="L800"/>
      <c r="M800" s="78" t="s">
        <v>4844</v>
      </c>
    </row>
    <row r="801" spans="1:29" s="78" customFormat="1">
      <c r="A801" s="78" t="s">
        <v>4841</v>
      </c>
      <c r="B801" s="78" t="s">
        <v>1294</v>
      </c>
      <c r="C801" s="78" t="s">
        <v>4393</v>
      </c>
      <c r="D801" s="78" t="s">
        <v>4394</v>
      </c>
      <c r="H801">
        <v>5</v>
      </c>
      <c r="I801"/>
      <c r="J801"/>
      <c r="K801"/>
      <c r="L801"/>
      <c r="M801" s="78" t="s">
        <v>4844</v>
      </c>
    </row>
    <row r="802" spans="1:29" s="695" customFormat="1">
      <c r="A802" s="695" t="s">
        <v>4841</v>
      </c>
      <c r="B802" s="695" t="s">
        <v>1304</v>
      </c>
      <c r="C802" s="695" t="s">
        <v>4395</v>
      </c>
      <c r="D802" s="695" t="s">
        <v>4396</v>
      </c>
      <c r="H802" s="695">
        <v>4</v>
      </c>
      <c r="M802" s="695" t="s">
        <v>4844</v>
      </c>
    </row>
    <row r="803" spans="1:29">
      <c r="A803" s="5" t="s">
        <v>1974</v>
      </c>
      <c r="B803" s="731" t="s">
        <v>634</v>
      </c>
      <c r="C803" s="731" t="s">
        <v>4463</v>
      </c>
      <c r="H803" s="732">
        <v>20</v>
      </c>
      <c r="I803" s="732"/>
      <c r="M803" s="5" t="s">
        <v>1938</v>
      </c>
      <c r="N803" s="5" t="s">
        <v>4858</v>
      </c>
      <c r="O803" s="5" t="s">
        <v>1974</v>
      </c>
      <c r="P803" s="629">
        <v>6184334</v>
      </c>
      <c r="Q803" s="629">
        <v>1325096</v>
      </c>
    </row>
    <row r="804" spans="1:29">
      <c r="A804" s="5" t="s">
        <v>1974</v>
      </c>
      <c r="B804" s="731" t="s">
        <v>653</v>
      </c>
      <c r="C804" s="731" t="s">
        <v>4859</v>
      </c>
      <c r="H804" s="732">
        <v>1</v>
      </c>
      <c r="O804" s="733" t="s">
        <v>4084</v>
      </c>
      <c r="X804" s="734"/>
      <c r="Y804" s="734"/>
      <c r="Z804" s="734"/>
      <c r="AA804" s="734"/>
      <c r="AB804" s="734"/>
      <c r="AC804" s="735"/>
    </row>
    <row r="805" spans="1:29">
      <c r="A805" s="5" t="s">
        <v>1974</v>
      </c>
      <c r="B805" s="731" t="s">
        <v>669</v>
      </c>
      <c r="C805" s="736" t="s">
        <v>4860</v>
      </c>
      <c r="H805" s="732">
        <v>13</v>
      </c>
      <c r="I805" s="732"/>
      <c r="O805" s="733" t="s">
        <v>4084</v>
      </c>
      <c r="X805" s="5"/>
      <c r="Y805" s="5"/>
      <c r="Z805" s="5"/>
      <c r="AA805" s="5"/>
      <c r="AB805" s="5"/>
      <c r="AC805" s="342"/>
    </row>
    <row r="806" spans="1:29">
      <c r="A806" s="5" t="s">
        <v>1974</v>
      </c>
      <c r="B806" s="737" t="s">
        <v>663</v>
      </c>
      <c r="C806" s="737" t="s">
        <v>4861</v>
      </c>
      <c r="H806" s="732">
        <v>1</v>
      </c>
      <c r="I806" s="732"/>
      <c r="O806" s="733" t="s">
        <v>4084</v>
      </c>
      <c r="X806" s="5"/>
      <c r="Y806" s="5"/>
      <c r="Z806" s="5"/>
      <c r="AA806" s="5"/>
      <c r="AB806" s="5"/>
      <c r="AC806" s="342"/>
    </row>
    <row r="807" spans="1:29">
      <c r="A807" s="5" t="s">
        <v>1974</v>
      </c>
      <c r="B807" s="731" t="s">
        <v>685</v>
      </c>
      <c r="C807" s="731" t="s">
        <v>4862</v>
      </c>
      <c r="H807" s="732">
        <v>3</v>
      </c>
      <c r="I807" s="732"/>
      <c r="O807" s="733" t="s">
        <v>4084</v>
      </c>
      <c r="X807" s="5"/>
      <c r="Y807" s="5"/>
      <c r="Z807" s="5"/>
      <c r="AA807" s="5"/>
      <c r="AB807" s="5"/>
      <c r="AC807" s="342"/>
    </row>
    <row r="808" spans="1:29">
      <c r="A808" s="5" t="s">
        <v>1974</v>
      </c>
      <c r="B808" s="731" t="s">
        <v>740</v>
      </c>
      <c r="C808" s="736" t="s">
        <v>4863</v>
      </c>
      <c r="H808" s="732">
        <v>4</v>
      </c>
      <c r="I808" s="732"/>
      <c r="O808" s="733" t="s">
        <v>4084</v>
      </c>
      <c r="X808" s="5"/>
      <c r="Y808" s="5"/>
      <c r="Z808" s="5"/>
      <c r="AA808" s="5"/>
      <c r="AB808" s="5"/>
      <c r="AC808" s="342"/>
    </row>
    <row r="809" spans="1:29">
      <c r="A809" s="5" t="s">
        <v>1974</v>
      </c>
      <c r="B809" s="731" t="s">
        <v>741</v>
      </c>
      <c r="C809" s="731" t="s">
        <v>4720</v>
      </c>
      <c r="H809" s="732">
        <v>60</v>
      </c>
      <c r="I809" s="732"/>
      <c r="O809" s="733" t="s">
        <v>4084</v>
      </c>
      <c r="X809" s="5"/>
      <c r="Y809" s="5"/>
      <c r="Z809" s="5"/>
      <c r="AA809" s="5"/>
      <c r="AB809" s="5"/>
      <c r="AC809" s="342"/>
    </row>
    <row r="810" spans="1:29">
      <c r="A810" s="5" t="s">
        <v>1974</v>
      </c>
      <c r="B810" s="736" t="s">
        <v>711</v>
      </c>
      <c r="C810" s="736" t="s">
        <v>4864</v>
      </c>
      <c r="H810" s="732">
        <v>3</v>
      </c>
      <c r="I810" s="732"/>
      <c r="O810" s="733" t="s">
        <v>4084</v>
      </c>
      <c r="X810" s="5"/>
      <c r="Y810" s="5"/>
      <c r="Z810" s="5"/>
      <c r="AA810" s="5"/>
      <c r="AB810" s="5"/>
      <c r="AC810" s="342"/>
    </row>
    <row r="811" spans="1:29">
      <c r="A811" s="5" t="s">
        <v>1974</v>
      </c>
      <c r="B811" s="736" t="s">
        <v>724</v>
      </c>
      <c r="C811" s="736" t="s">
        <v>4865</v>
      </c>
      <c r="H811" s="732">
        <v>9</v>
      </c>
      <c r="I811" s="732"/>
      <c r="O811" s="733" t="s">
        <v>4084</v>
      </c>
      <c r="X811" s="5"/>
      <c r="Y811" s="5"/>
      <c r="Z811" s="5"/>
      <c r="AA811" s="5"/>
      <c r="AB811" s="5"/>
      <c r="AC811" s="342"/>
    </row>
    <row r="812" spans="1:29">
      <c r="A812" s="5" t="s">
        <v>1974</v>
      </c>
      <c r="B812" s="731" t="s">
        <v>700</v>
      </c>
      <c r="C812" s="731" t="s">
        <v>4866</v>
      </c>
      <c r="H812" s="732">
        <v>1</v>
      </c>
      <c r="I812" s="732"/>
      <c r="O812" s="733" t="s">
        <v>4084</v>
      </c>
      <c r="X812" s="5"/>
      <c r="Y812" s="5"/>
      <c r="Z812" s="5"/>
      <c r="AA812" s="5"/>
      <c r="AB812" s="5"/>
      <c r="AC812" s="342"/>
    </row>
    <row r="813" spans="1:29">
      <c r="A813" s="5" t="s">
        <v>1974</v>
      </c>
      <c r="B813" s="736" t="s">
        <v>728</v>
      </c>
      <c r="C813" s="736" t="s">
        <v>4867</v>
      </c>
      <c r="H813" s="732">
        <v>7</v>
      </c>
      <c r="I813" s="732"/>
      <c r="O813" s="733" t="s">
        <v>4084</v>
      </c>
      <c r="X813" s="5"/>
      <c r="Y813" s="5"/>
      <c r="Z813" s="5"/>
      <c r="AA813" s="5"/>
      <c r="AB813" s="5"/>
      <c r="AC813" s="342"/>
    </row>
    <row r="814" spans="1:29">
      <c r="A814" s="5" t="s">
        <v>1974</v>
      </c>
      <c r="B814" s="736" t="s">
        <v>783</v>
      </c>
      <c r="C814" s="736" t="s">
        <v>4868</v>
      </c>
      <c r="H814" s="732">
        <v>1</v>
      </c>
      <c r="I814" s="732"/>
      <c r="O814" s="733" t="s">
        <v>4084</v>
      </c>
      <c r="X814" s="5"/>
      <c r="Y814" s="5"/>
      <c r="Z814" s="5"/>
      <c r="AA814" s="5"/>
      <c r="AB814" s="5"/>
      <c r="AC814" s="342"/>
    </row>
    <row r="815" spans="1:29">
      <c r="A815" s="5" t="s">
        <v>1974</v>
      </c>
      <c r="B815" s="738" t="s">
        <v>766</v>
      </c>
      <c r="C815" s="738" t="s">
        <v>4869</v>
      </c>
      <c r="H815" s="732">
        <v>1</v>
      </c>
      <c r="I815" s="732"/>
      <c r="O815" s="733" t="s">
        <v>4084</v>
      </c>
      <c r="X815" s="5"/>
      <c r="Y815" s="5"/>
      <c r="Z815" s="5"/>
      <c r="AA815" s="5"/>
      <c r="AB815" s="5"/>
      <c r="AC815" s="342"/>
    </row>
    <row r="816" spans="1:29">
      <c r="A816" s="5" t="s">
        <v>1974</v>
      </c>
      <c r="B816" s="731" t="s">
        <v>827</v>
      </c>
      <c r="C816" s="731" t="s">
        <v>4870</v>
      </c>
      <c r="H816" s="732">
        <v>9</v>
      </c>
      <c r="I816" s="732"/>
      <c r="O816" s="733" t="s">
        <v>4084</v>
      </c>
      <c r="X816" s="5"/>
      <c r="Y816" s="5"/>
      <c r="Z816" s="5"/>
      <c r="AA816" s="5"/>
      <c r="AB816" s="5"/>
      <c r="AC816" s="342"/>
    </row>
    <row r="817" spans="1:29">
      <c r="A817" s="5" t="s">
        <v>1974</v>
      </c>
      <c r="B817" s="731" t="s">
        <v>840</v>
      </c>
      <c r="C817" s="731" t="s">
        <v>4724</v>
      </c>
      <c r="H817" s="732">
        <v>40</v>
      </c>
      <c r="I817" s="732"/>
      <c r="O817" s="733" t="s">
        <v>4084</v>
      </c>
      <c r="X817" s="5"/>
      <c r="Y817" s="5"/>
      <c r="Z817" s="5"/>
      <c r="AA817" s="5"/>
      <c r="AB817" s="5"/>
      <c r="AC817" s="342"/>
    </row>
    <row r="818" spans="1:29">
      <c r="A818" s="5" t="s">
        <v>1974</v>
      </c>
      <c r="B818" s="736" t="s">
        <v>916</v>
      </c>
      <c r="C818" s="736" t="s">
        <v>4871</v>
      </c>
      <c r="H818" s="732">
        <v>1</v>
      </c>
      <c r="I818" s="732"/>
      <c r="O818" s="733" t="s">
        <v>4084</v>
      </c>
      <c r="X818" s="5"/>
      <c r="Y818" s="5"/>
      <c r="Z818" s="5"/>
      <c r="AA818" s="5"/>
      <c r="AB818" s="5"/>
      <c r="AC818" s="342"/>
    </row>
    <row r="819" spans="1:29">
      <c r="A819" s="5" t="s">
        <v>1974</v>
      </c>
      <c r="B819" s="736" t="s">
        <v>871</v>
      </c>
      <c r="C819" s="736" t="s">
        <v>4872</v>
      </c>
      <c r="H819" s="732">
        <v>1</v>
      </c>
      <c r="I819" s="732"/>
      <c r="O819" s="733" t="s">
        <v>4084</v>
      </c>
      <c r="X819" s="141"/>
      <c r="Y819" s="141"/>
      <c r="Z819" s="141"/>
      <c r="AA819" s="141"/>
      <c r="AB819" s="141"/>
      <c r="AC819" s="248"/>
    </row>
    <row r="820" spans="1:29">
      <c r="A820" s="5" t="s">
        <v>1974</v>
      </c>
      <c r="B820" s="731" t="s">
        <v>873</v>
      </c>
      <c r="C820" s="736" t="s">
        <v>4873</v>
      </c>
      <c r="H820" s="732">
        <v>2</v>
      </c>
      <c r="I820" s="732"/>
      <c r="O820" s="733" t="s">
        <v>4084</v>
      </c>
      <c r="X820" s="5"/>
      <c r="Y820" s="5"/>
      <c r="Z820" s="5"/>
      <c r="AA820" s="5"/>
      <c r="AB820" s="5"/>
      <c r="AC820" s="342"/>
    </row>
    <row r="821" spans="1:29">
      <c r="A821" s="5" t="s">
        <v>1974</v>
      </c>
      <c r="B821" s="731" t="s">
        <v>887</v>
      </c>
      <c r="C821" s="731" t="s">
        <v>4874</v>
      </c>
      <c r="H821" s="732">
        <v>3</v>
      </c>
      <c r="I821" s="732"/>
      <c r="O821" s="733" t="s">
        <v>4084</v>
      </c>
      <c r="X821" s="5"/>
      <c r="Y821" s="5"/>
      <c r="Z821" s="5"/>
      <c r="AA821" s="179"/>
      <c r="AB821" s="5"/>
      <c r="AC821" s="342"/>
    </row>
    <row r="822" spans="1:29">
      <c r="A822" s="5" t="s">
        <v>1974</v>
      </c>
      <c r="B822" s="731" t="s">
        <v>897</v>
      </c>
      <c r="C822" s="736" t="s">
        <v>4875</v>
      </c>
      <c r="H822" s="732">
        <v>1</v>
      </c>
      <c r="I822" s="732"/>
      <c r="O822" s="733" t="s">
        <v>4084</v>
      </c>
      <c r="X822" s="5"/>
      <c r="Y822" s="5"/>
      <c r="Z822" s="5"/>
      <c r="AA822" s="5"/>
      <c r="AB822" s="5"/>
      <c r="AC822" s="342"/>
    </row>
    <row r="823" spans="1:29">
      <c r="A823" s="5" t="s">
        <v>1974</v>
      </c>
      <c r="B823" s="736" t="s">
        <v>914</v>
      </c>
      <c r="C823" s="731" t="s">
        <v>4876</v>
      </c>
      <c r="H823" s="732">
        <v>2</v>
      </c>
      <c r="I823" s="732">
        <v>2</v>
      </c>
      <c r="O823" s="733" t="s">
        <v>4084</v>
      </c>
      <c r="X823" s="5"/>
      <c r="Y823" s="5"/>
      <c r="Z823" s="5"/>
      <c r="AA823" s="5"/>
      <c r="AB823" s="5"/>
      <c r="AC823" s="342"/>
    </row>
    <row r="824" spans="1:29">
      <c r="A824" s="5" t="s">
        <v>1974</v>
      </c>
      <c r="B824" s="736" t="s">
        <v>954</v>
      </c>
      <c r="C824" s="736" t="s">
        <v>4877</v>
      </c>
      <c r="H824" s="732">
        <v>4</v>
      </c>
      <c r="I824" s="732"/>
      <c r="O824" s="733" t="s">
        <v>4084</v>
      </c>
      <c r="X824" s="5"/>
      <c r="Y824" s="5"/>
      <c r="Z824" s="5"/>
      <c r="AA824" s="5"/>
      <c r="AB824" s="5"/>
      <c r="AC824" s="342"/>
    </row>
    <row r="825" spans="1:29">
      <c r="A825" s="5" t="s">
        <v>1974</v>
      </c>
      <c r="B825" s="731" t="s">
        <v>959</v>
      </c>
      <c r="C825" s="731" t="s">
        <v>4878</v>
      </c>
      <c r="H825" s="732">
        <v>5</v>
      </c>
      <c r="I825" s="732"/>
      <c r="O825" s="733" t="s">
        <v>4084</v>
      </c>
      <c r="X825" s="5"/>
      <c r="Y825" s="5"/>
      <c r="Z825" s="5"/>
      <c r="AA825" s="5"/>
      <c r="AB825" s="5"/>
      <c r="AC825" s="342"/>
    </row>
    <row r="826" spans="1:29">
      <c r="A826" s="5" t="s">
        <v>1974</v>
      </c>
      <c r="B826" s="731" t="s">
        <v>967</v>
      </c>
      <c r="C826" s="736" t="s">
        <v>4879</v>
      </c>
      <c r="H826" s="732">
        <v>6</v>
      </c>
      <c r="I826" s="732"/>
      <c r="O826" s="733" t="s">
        <v>4084</v>
      </c>
      <c r="X826" s="5"/>
      <c r="Y826" s="5"/>
      <c r="Z826" s="5"/>
      <c r="AA826" s="5"/>
      <c r="AB826" s="5"/>
      <c r="AC826" s="342"/>
    </row>
    <row r="827" spans="1:29">
      <c r="A827" s="5" t="s">
        <v>1974</v>
      </c>
      <c r="B827" s="731" t="s">
        <v>971</v>
      </c>
      <c r="C827" s="731" t="s">
        <v>4880</v>
      </c>
      <c r="H827" s="732">
        <v>14</v>
      </c>
      <c r="I827" s="732"/>
      <c r="O827" s="733" t="s">
        <v>4084</v>
      </c>
      <c r="X827" s="5"/>
      <c r="Y827" s="5"/>
      <c r="Z827" s="5"/>
      <c r="AA827" s="5"/>
      <c r="AB827" s="5"/>
      <c r="AC827" s="342"/>
    </row>
    <row r="828" spans="1:29">
      <c r="A828" s="5" t="s">
        <v>1974</v>
      </c>
      <c r="B828" s="736" t="s">
        <v>1003</v>
      </c>
      <c r="C828" s="736" t="s">
        <v>4881</v>
      </c>
      <c r="H828" s="732">
        <v>113</v>
      </c>
      <c r="I828" s="732"/>
      <c r="O828" s="733" t="s">
        <v>4084</v>
      </c>
      <c r="X828" s="5"/>
      <c r="Y828" s="5"/>
      <c r="Z828" s="5"/>
      <c r="AA828" s="5"/>
      <c r="AB828" s="5"/>
      <c r="AC828" s="342"/>
    </row>
    <row r="829" spans="1:29">
      <c r="A829" s="5" t="s">
        <v>1974</v>
      </c>
      <c r="B829" s="731" t="s">
        <v>1016</v>
      </c>
      <c r="C829" s="731" t="s">
        <v>4882</v>
      </c>
      <c r="H829" s="732">
        <v>3</v>
      </c>
      <c r="I829" s="732"/>
      <c r="O829" s="733" t="s">
        <v>4084</v>
      </c>
      <c r="X829" s="5"/>
      <c r="Y829" s="5"/>
      <c r="Z829" s="5"/>
      <c r="AA829" s="5"/>
      <c r="AB829" s="5"/>
      <c r="AC829" s="342"/>
    </row>
    <row r="830" spans="1:29">
      <c r="A830" s="5" t="s">
        <v>1974</v>
      </c>
      <c r="B830" s="731" t="s">
        <v>1032</v>
      </c>
      <c r="C830" s="731" t="s">
        <v>4883</v>
      </c>
      <c r="H830" s="732">
        <v>5</v>
      </c>
      <c r="I830" s="732"/>
      <c r="O830" s="733" t="s">
        <v>4084</v>
      </c>
      <c r="X830" s="5"/>
      <c r="Y830" s="5"/>
      <c r="Z830" s="5"/>
      <c r="AA830" s="5"/>
      <c r="AB830" s="5"/>
      <c r="AC830" s="342"/>
    </row>
    <row r="831" spans="1:29">
      <c r="A831" s="5" t="s">
        <v>1974</v>
      </c>
      <c r="B831" s="731" t="s">
        <v>1034</v>
      </c>
      <c r="C831" s="736" t="s">
        <v>4884</v>
      </c>
      <c r="H831" s="732">
        <v>4</v>
      </c>
      <c r="I831" s="732"/>
      <c r="O831" s="733" t="s">
        <v>4084</v>
      </c>
      <c r="X831" s="5"/>
      <c r="Y831" s="5"/>
      <c r="Z831" s="5"/>
      <c r="AA831" s="5"/>
      <c r="AB831" s="5"/>
      <c r="AC831" s="342"/>
    </row>
    <row r="832" spans="1:29">
      <c r="A832" s="5" t="s">
        <v>1974</v>
      </c>
      <c r="B832" s="736" t="s">
        <v>1065</v>
      </c>
      <c r="C832" s="736" t="s">
        <v>4885</v>
      </c>
      <c r="H832" s="732">
        <v>2</v>
      </c>
      <c r="I832" s="732"/>
      <c r="O832" s="733" t="s">
        <v>4084</v>
      </c>
    </row>
    <row r="833" spans="1:15">
      <c r="A833" s="5" t="s">
        <v>1974</v>
      </c>
      <c r="B833" s="731" t="s">
        <v>1086</v>
      </c>
      <c r="C833" s="731" t="s">
        <v>4886</v>
      </c>
      <c r="H833" s="732">
        <v>1</v>
      </c>
      <c r="I833" s="732"/>
      <c r="O833" s="733" t="s">
        <v>4084</v>
      </c>
    </row>
    <row r="834" spans="1:15">
      <c r="A834" s="5" t="s">
        <v>1974</v>
      </c>
      <c r="B834" s="731" t="s">
        <v>1118</v>
      </c>
      <c r="C834" s="731" t="s">
        <v>4887</v>
      </c>
      <c r="H834" s="732">
        <v>1</v>
      </c>
      <c r="I834" s="732"/>
      <c r="O834" s="733" t="s">
        <v>4084</v>
      </c>
    </row>
    <row r="835" spans="1:15">
      <c r="A835" s="5" t="s">
        <v>1974</v>
      </c>
      <c r="B835" s="736" t="s">
        <v>1131</v>
      </c>
      <c r="C835" s="731" t="s">
        <v>4888</v>
      </c>
      <c r="H835" s="732">
        <v>2</v>
      </c>
      <c r="I835" s="732"/>
      <c r="O835" s="733" t="s">
        <v>4084</v>
      </c>
    </row>
    <row r="836" spans="1:15">
      <c r="A836" s="5" t="s">
        <v>1974</v>
      </c>
      <c r="B836" s="731" t="s">
        <v>1017</v>
      </c>
      <c r="C836" s="731" t="s">
        <v>4889</v>
      </c>
      <c r="H836" s="732">
        <v>6</v>
      </c>
      <c r="I836" s="732"/>
      <c r="O836" s="733" t="s">
        <v>4084</v>
      </c>
    </row>
    <row r="837" spans="1:15">
      <c r="A837" s="5" t="s">
        <v>1974</v>
      </c>
      <c r="B837" s="736" t="s">
        <v>1132</v>
      </c>
      <c r="C837" s="736" t="s">
        <v>4890</v>
      </c>
      <c r="H837" s="732">
        <v>2</v>
      </c>
      <c r="I837" s="283"/>
      <c r="O837" s="733" t="s">
        <v>4084</v>
      </c>
    </row>
    <row r="838" spans="1:15">
      <c r="A838" s="5" t="s">
        <v>1974</v>
      </c>
      <c r="B838" s="736" t="s">
        <v>1144</v>
      </c>
      <c r="C838" s="736" t="s">
        <v>4891</v>
      </c>
      <c r="H838" s="732">
        <v>4</v>
      </c>
      <c r="I838" s="732"/>
      <c r="O838" s="733" t="s">
        <v>4084</v>
      </c>
    </row>
    <row r="839" spans="1:15">
      <c r="A839" s="5" t="s">
        <v>1974</v>
      </c>
      <c r="B839" s="731" t="s">
        <v>1142</v>
      </c>
      <c r="C839" s="731" t="s">
        <v>4892</v>
      </c>
      <c r="H839" s="732">
        <v>1</v>
      </c>
      <c r="I839" s="732"/>
      <c r="O839" s="733" t="s">
        <v>4084</v>
      </c>
    </row>
    <row r="840" spans="1:15">
      <c r="A840" s="5" t="s">
        <v>1974</v>
      </c>
      <c r="B840" s="737" t="s">
        <v>1014</v>
      </c>
      <c r="C840" s="737" t="s">
        <v>4893</v>
      </c>
      <c r="H840" s="732">
        <v>30</v>
      </c>
      <c r="I840" s="732"/>
      <c r="O840" s="733" t="s">
        <v>4084</v>
      </c>
    </row>
    <row r="841" spans="1:15">
      <c r="A841" s="5" t="s">
        <v>1974</v>
      </c>
      <c r="B841" s="736" t="s">
        <v>1068</v>
      </c>
      <c r="C841" s="736" t="s">
        <v>4894</v>
      </c>
      <c r="H841" s="732">
        <v>1</v>
      </c>
      <c r="I841" s="732"/>
      <c r="O841" s="733" t="s">
        <v>4084</v>
      </c>
    </row>
    <row r="842" spans="1:15">
      <c r="A842" s="5" t="s">
        <v>1974</v>
      </c>
      <c r="B842" s="731" t="s">
        <v>1040</v>
      </c>
      <c r="C842" s="731" t="s">
        <v>4895</v>
      </c>
      <c r="H842" s="732">
        <v>1</v>
      </c>
      <c r="I842" s="732"/>
      <c r="O842" s="733" t="s">
        <v>4084</v>
      </c>
    </row>
    <row r="843" spans="1:15">
      <c r="A843" s="5" t="s">
        <v>1974</v>
      </c>
      <c r="B843" s="736" t="s">
        <v>1059</v>
      </c>
      <c r="C843" s="731" t="s">
        <v>4896</v>
      </c>
      <c r="H843" s="732">
        <v>6</v>
      </c>
      <c r="I843" s="732"/>
      <c r="O843" s="733" t="s">
        <v>4084</v>
      </c>
    </row>
    <row r="844" spans="1:15">
      <c r="A844" s="5" t="s">
        <v>1974</v>
      </c>
      <c r="B844" s="737" t="s">
        <v>1079</v>
      </c>
      <c r="C844" s="737" t="s">
        <v>4897</v>
      </c>
      <c r="H844" s="732">
        <v>1</v>
      </c>
      <c r="I844" s="732"/>
      <c r="O844" s="733" t="s">
        <v>4084</v>
      </c>
    </row>
    <row r="845" spans="1:15">
      <c r="A845" s="5" t="s">
        <v>1974</v>
      </c>
      <c r="B845" s="731" t="s">
        <v>1090</v>
      </c>
      <c r="C845" s="731" t="s">
        <v>4898</v>
      </c>
      <c r="H845" s="732">
        <v>1</v>
      </c>
      <c r="I845" s="732"/>
      <c r="O845" s="733" t="s">
        <v>4084</v>
      </c>
    </row>
    <row r="846" spans="1:15">
      <c r="A846" s="5" t="s">
        <v>1974</v>
      </c>
      <c r="B846" s="736" t="s">
        <v>1076</v>
      </c>
      <c r="C846" s="731" t="s">
        <v>4899</v>
      </c>
      <c r="H846" s="732">
        <v>1</v>
      </c>
      <c r="I846" s="732"/>
      <c r="O846" s="733" t="s">
        <v>4084</v>
      </c>
    </row>
    <row r="847" spans="1:15">
      <c r="A847" s="5" t="s">
        <v>1974</v>
      </c>
      <c r="B847" s="731" t="s">
        <v>1105</v>
      </c>
      <c r="C847" s="731" t="s">
        <v>4900</v>
      </c>
      <c r="H847" s="732">
        <v>8</v>
      </c>
      <c r="I847" s="732"/>
      <c r="O847" s="733" t="s">
        <v>4084</v>
      </c>
    </row>
    <row r="848" spans="1:15">
      <c r="A848" s="5" t="s">
        <v>1974</v>
      </c>
      <c r="B848" s="738" t="s">
        <v>1102</v>
      </c>
      <c r="C848" s="737" t="s">
        <v>4792</v>
      </c>
      <c r="H848" s="732">
        <v>1</v>
      </c>
      <c r="I848" s="732"/>
      <c r="O848" s="733" t="s">
        <v>4084</v>
      </c>
    </row>
    <row r="849" spans="1:17">
      <c r="A849" s="5" t="s">
        <v>1974</v>
      </c>
      <c r="B849" s="731" t="s">
        <v>1104</v>
      </c>
      <c r="C849" s="731" t="s">
        <v>4901</v>
      </c>
      <c r="H849" s="732">
        <v>3</v>
      </c>
      <c r="I849" s="732"/>
      <c r="O849" s="733" t="s">
        <v>4084</v>
      </c>
    </row>
    <row r="850" spans="1:17">
      <c r="A850" s="5" t="s">
        <v>1974</v>
      </c>
      <c r="B850" s="283" t="s">
        <v>1129</v>
      </c>
      <c r="C850" s="731" t="s">
        <v>4902</v>
      </c>
      <c r="H850" s="732">
        <v>2</v>
      </c>
      <c r="I850" s="283"/>
      <c r="O850" s="733" t="s">
        <v>4084</v>
      </c>
    </row>
    <row r="851" spans="1:17">
      <c r="A851" s="5" t="s">
        <v>1974</v>
      </c>
      <c r="B851" s="731" t="s">
        <v>1154</v>
      </c>
      <c r="C851" s="736" t="s">
        <v>4903</v>
      </c>
      <c r="H851" s="732">
        <v>1</v>
      </c>
      <c r="I851" s="732">
        <v>1</v>
      </c>
      <c r="O851" s="733" t="s">
        <v>4084</v>
      </c>
    </row>
    <row r="852" spans="1:17">
      <c r="A852" s="5" t="s">
        <v>1974</v>
      </c>
      <c r="B852" s="738" t="s">
        <v>1221</v>
      </c>
      <c r="C852" s="731" t="s">
        <v>4904</v>
      </c>
      <c r="H852" s="732">
        <v>1</v>
      </c>
      <c r="I852" s="732"/>
      <c r="O852" s="733" t="s">
        <v>4084</v>
      </c>
    </row>
    <row r="853" spans="1:17">
      <c r="A853" s="5" t="s">
        <v>1974</v>
      </c>
      <c r="B853" s="736" t="s">
        <v>1199</v>
      </c>
      <c r="C853" s="731" t="s">
        <v>4905</v>
      </c>
      <c r="H853" s="732">
        <v>1</v>
      </c>
      <c r="I853" s="732"/>
      <c r="O853" s="733" t="s">
        <v>4084</v>
      </c>
    </row>
    <row r="854" spans="1:17">
      <c r="A854" s="5" t="s">
        <v>1974</v>
      </c>
      <c r="B854" s="731" t="s">
        <v>1224</v>
      </c>
      <c r="C854" s="731" t="s">
        <v>4906</v>
      </c>
      <c r="H854" s="732">
        <v>1</v>
      </c>
      <c r="I854" s="732"/>
      <c r="O854" s="733" t="s">
        <v>4084</v>
      </c>
    </row>
    <row r="855" spans="1:17">
      <c r="A855" s="5" t="s">
        <v>1974</v>
      </c>
      <c r="B855" s="731" t="s">
        <v>1227</v>
      </c>
      <c r="C855" s="731" t="s">
        <v>4907</v>
      </c>
      <c r="H855" s="732">
        <v>4</v>
      </c>
      <c r="I855" s="732"/>
      <c r="O855" s="733" t="s">
        <v>4084</v>
      </c>
    </row>
    <row r="856" spans="1:17">
      <c r="A856" s="5" t="s">
        <v>1974</v>
      </c>
      <c r="B856" s="731" t="s">
        <v>1238</v>
      </c>
      <c r="C856" s="731" t="s">
        <v>4908</v>
      </c>
      <c r="H856" s="732">
        <v>7</v>
      </c>
      <c r="I856" s="732"/>
      <c r="O856" s="733" t="s">
        <v>4084</v>
      </c>
    </row>
    <row r="857" spans="1:17">
      <c r="A857" s="5" t="s">
        <v>1974</v>
      </c>
      <c r="B857" s="731" t="s">
        <v>1268</v>
      </c>
      <c r="C857" s="731" t="s">
        <v>4770</v>
      </c>
      <c r="H857" s="732">
        <v>2</v>
      </c>
      <c r="I857" s="732"/>
      <c r="O857" s="733" t="s">
        <v>4084</v>
      </c>
    </row>
    <row r="858" spans="1:17">
      <c r="A858" s="5" t="s">
        <v>1974</v>
      </c>
      <c r="B858" s="731" t="s">
        <v>1251</v>
      </c>
      <c r="C858" s="736" t="s">
        <v>4909</v>
      </c>
      <c r="H858" s="732">
        <v>2</v>
      </c>
      <c r="I858" s="732"/>
      <c r="O858" s="733" t="s">
        <v>4084</v>
      </c>
    </row>
    <row r="859" spans="1:17">
      <c r="A859" s="5" t="s">
        <v>1974</v>
      </c>
      <c r="B859" s="731" t="s">
        <v>1260</v>
      </c>
      <c r="C859" s="731" t="s">
        <v>4910</v>
      </c>
      <c r="H859" s="732">
        <v>3</v>
      </c>
      <c r="I859" s="732">
        <v>3</v>
      </c>
      <c r="O859" s="733" t="s">
        <v>4084</v>
      </c>
    </row>
    <row r="860" spans="1:17">
      <c r="A860" s="5" t="s">
        <v>1974</v>
      </c>
      <c r="B860" s="736" t="s">
        <v>1292</v>
      </c>
      <c r="C860" s="736" t="s">
        <v>4911</v>
      </c>
      <c r="H860" s="732">
        <v>2</v>
      </c>
      <c r="I860" s="732"/>
      <c r="O860" s="733" t="s">
        <v>4084</v>
      </c>
    </row>
    <row r="861" spans="1:17">
      <c r="A861" s="5" t="s">
        <v>1974</v>
      </c>
      <c r="B861" s="731" t="s">
        <v>1305</v>
      </c>
      <c r="C861" s="731" t="s">
        <v>4912</v>
      </c>
      <c r="H861" s="732">
        <v>1</v>
      </c>
      <c r="I861" s="732"/>
      <c r="O861" s="733" t="s">
        <v>4084</v>
      </c>
    </row>
    <row r="862" spans="1:17">
      <c r="A862" s="179" t="s">
        <v>1979</v>
      </c>
      <c r="B862" s="731" t="s">
        <v>634</v>
      </c>
      <c r="C862" s="283"/>
      <c r="H862" s="732">
        <v>23</v>
      </c>
      <c r="I862" s="732"/>
      <c r="M862" s="179" t="s">
        <v>1980</v>
      </c>
      <c r="N862" s="179" t="s">
        <v>4079</v>
      </c>
      <c r="O862" s="179" t="s">
        <v>1979</v>
      </c>
      <c r="P862" s="629">
        <v>6227707</v>
      </c>
      <c r="Q862" s="629">
        <v>1323031</v>
      </c>
    </row>
    <row r="863" spans="1:17">
      <c r="A863" s="179" t="s">
        <v>1979</v>
      </c>
      <c r="B863" s="736" t="s">
        <v>631</v>
      </c>
      <c r="C863" s="283"/>
      <c r="H863" s="732">
        <v>2</v>
      </c>
      <c r="I863" s="732">
        <v>2</v>
      </c>
      <c r="O863" s="733" t="s">
        <v>4078</v>
      </c>
    </row>
    <row r="864" spans="1:17">
      <c r="A864" s="179" t="s">
        <v>1979</v>
      </c>
      <c r="B864" s="731" t="s">
        <v>661</v>
      </c>
      <c r="C864" s="283"/>
      <c r="H864" s="732">
        <v>1</v>
      </c>
      <c r="I864" s="732"/>
      <c r="O864" s="733" t="s">
        <v>4078</v>
      </c>
    </row>
    <row r="865" spans="1:15">
      <c r="A865" s="179" t="s">
        <v>1979</v>
      </c>
      <c r="B865" s="731" t="s">
        <v>669</v>
      </c>
      <c r="C865" s="283"/>
      <c r="H865" s="732">
        <v>61</v>
      </c>
      <c r="I865" s="732"/>
      <c r="O865" s="733" t="s">
        <v>4078</v>
      </c>
    </row>
    <row r="866" spans="1:15">
      <c r="A866" s="179" t="s">
        <v>1979</v>
      </c>
      <c r="B866" s="731" t="s">
        <v>741</v>
      </c>
      <c r="C866" s="283"/>
      <c r="H866" s="732">
        <v>26</v>
      </c>
      <c r="I866" s="732"/>
      <c r="O866" s="733" t="s">
        <v>4078</v>
      </c>
    </row>
    <row r="867" spans="1:15">
      <c r="A867" s="179" t="s">
        <v>1979</v>
      </c>
      <c r="B867" s="736" t="s">
        <v>746</v>
      </c>
      <c r="C867" s="283"/>
      <c r="H867" s="739">
        <v>2</v>
      </c>
      <c r="I867" s="283"/>
      <c r="O867" s="733" t="s">
        <v>4078</v>
      </c>
    </row>
    <row r="868" spans="1:15">
      <c r="A868" s="179" t="s">
        <v>1979</v>
      </c>
      <c r="B868" s="731" t="s">
        <v>764</v>
      </c>
      <c r="C868" s="283"/>
      <c r="H868" s="732">
        <v>3</v>
      </c>
      <c r="I868" s="732"/>
      <c r="O868" s="733" t="s">
        <v>4078</v>
      </c>
    </row>
    <row r="869" spans="1:15">
      <c r="A869" s="179" t="s">
        <v>1979</v>
      </c>
      <c r="B869" s="731" t="s">
        <v>779</v>
      </c>
      <c r="C869" s="283"/>
      <c r="H869" s="732">
        <v>1</v>
      </c>
      <c r="I869" s="732"/>
      <c r="O869" s="733" t="s">
        <v>4078</v>
      </c>
    </row>
    <row r="870" spans="1:15">
      <c r="A870" s="179" t="s">
        <v>1979</v>
      </c>
      <c r="B870" s="731" t="s">
        <v>840</v>
      </c>
      <c r="C870" s="283"/>
      <c r="H870" s="732">
        <v>52</v>
      </c>
      <c r="I870" s="732"/>
      <c r="O870" s="733" t="s">
        <v>4078</v>
      </c>
    </row>
    <row r="871" spans="1:15">
      <c r="A871" s="179" t="s">
        <v>1979</v>
      </c>
      <c r="B871" s="731" t="s">
        <v>851</v>
      </c>
      <c r="C871" s="283"/>
      <c r="H871" s="732">
        <v>1</v>
      </c>
      <c r="I871" s="732"/>
      <c r="O871" s="733" t="s">
        <v>4078</v>
      </c>
    </row>
    <row r="872" spans="1:15">
      <c r="A872" s="179" t="s">
        <v>1979</v>
      </c>
      <c r="B872" s="731" t="s">
        <v>898</v>
      </c>
      <c r="C872" s="283"/>
      <c r="H872" s="732">
        <v>28</v>
      </c>
      <c r="I872" s="732"/>
      <c r="O872" s="733" t="s">
        <v>4078</v>
      </c>
    </row>
    <row r="873" spans="1:15">
      <c r="A873" s="179" t="s">
        <v>1979</v>
      </c>
      <c r="B873" s="731" t="s">
        <v>918</v>
      </c>
      <c r="C873" s="283"/>
      <c r="H873" s="732">
        <v>7</v>
      </c>
      <c r="I873" s="732"/>
      <c r="O873" s="733" t="s">
        <v>4078</v>
      </c>
    </row>
    <row r="874" spans="1:15">
      <c r="A874" s="179" t="s">
        <v>1979</v>
      </c>
      <c r="B874" s="736" t="s">
        <v>916</v>
      </c>
      <c r="C874" s="283"/>
      <c r="H874" s="732">
        <v>2</v>
      </c>
      <c r="I874" s="732"/>
      <c r="O874" s="733" t="s">
        <v>4078</v>
      </c>
    </row>
    <row r="875" spans="1:15">
      <c r="A875" s="179" t="s">
        <v>1979</v>
      </c>
      <c r="B875" s="731" t="s">
        <v>887</v>
      </c>
      <c r="C875" s="283"/>
      <c r="H875" s="732">
        <v>1</v>
      </c>
      <c r="I875" s="732"/>
      <c r="O875" s="733" t="s">
        <v>4078</v>
      </c>
    </row>
    <row r="876" spans="1:15">
      <c r="A876" s="179" t="s">
        <v>1979</v>
      </c>
      <c r="B876" s="731" t="s">
        <v>959</v>
      </c>
      <c r="C876" s="283"/>
      <c r="H876" s="732">
        <v>5</v>
      </c>
      <c r="I876" s="732"/>
      <c r="O876" s="733" t="s">
        <v>4078</v>
      </c>
    </row>
    <row r="877" spans="1:15">
      <c r="A877" s="179" t="s">
        <v>1979</v>
      </c>
      <c r="B877" s="731" t="s">
        <v>967</v>
      </c>
      <c r="C877" s="283"/>
      <c r="H877" s="732">
        <v>27</v>
      </c>
      <c r="I877" s="732"/>
      <c r="O877" s="733" t="s">
        <v>4078</v>
      </c>
    </row>
    <row r="878" spans="1:15">
      <c r="A878" s="179" t="s">
        <v>1979</v>
      </c>
      <c r="B878" s="731" t="s">
        <v>992</v>
      </c>
      <c r="C878" s="283"/>
      <c r="H878" s="732">
        <v>9</v>
      </c>
      <c r="I878" s="732"/>
      <c r="O878" s="733" t="s">
        <v>4078</v>
      </c>
    </row>
    <row r="879" spans="1:15">
      <c r="A879" s="179" t="s">
        <v>1979</v>
      </c>
      <c r="B879" s="731" t="s">
        <v>996</v>
      </c>
      <c r="C879" s="283"/>
      <c r="H879" s="732">
        <v>7</v>
      </c>
      <c r="I879" s="732"/>
      <c r="O879" s="733" t="s">
        <v>4078</v>
      </c>
    </row>
    <row r="880" spans="1:15">
      <c r="A880" s="179" t="s">
        <v>1979</v>
      </c>
      <c r="B880" s="736" t="s">
        <v>1003</v>
      </c>
      <c r="C880" s="283"/>
      <c r="H880" s="732">
        <v>14</v>
      </c>
      <c r="I880" s="732"/>
      <c r="O880" s="733" t="s">
        <v>4078</v>
      </c>
    </row>
    <row r="881" spans="1:15">
      <c r="A881" s="179" t="s">
        <v>1979</v>
      </c>
      <c r="B881" s="731" t="s">
        <v>998</v>
      </c>
      <c r="C881" s="283"/>
      <c r="H881" s="732">
        <v>1</v>
      </c>
      <c r="I881" s="732"/>
      <c r="O881" s="733" t="s">
        <v>4078</v>
      </c>
    </row>
    <row r="882" spans="1:15">
      <c r="A882" s="179" t="s">
        <v>1979</v>
      </c>
      <c r="B882" s="731" t="s">
        <v>1033</v>
      </c>
      <c r="C882" s="283"/>
      <c r="H882" s="732">
        <v>2</v>
      </c>
      <c r="I882" s="732"/>
      <c r="O882" s="733" t="s">
        <v>4078</v>
      </c>
    </row>
    <row r="883" spans="1:15">
      <c r="A883" s="179" t="s">
        <v>1979</v>
      </c>
      <c r="B883" s="736" t="s">
        <v>1065</v>
      </c>
      <c r="C883" s="283"/>
      <c r="H883" s="732">
        <v>21</v>
      </c>
      <c r="I883" s="732"/>
      <c r="O883" s="733" t="s">
        <v>4078</v>
      </c>
    </row>
    <row r="884" spans="1:15">
      <c r="A884" s="179" t="s">
        <v>1979</v>
      </c>
      <c r="B884" s="731" t="s">
        <v>1086</v>
      </c>
      <c r="C884" s="283"/>
      <c r="H884" s="732">
        <v>4</v>
      </c>
      <c r="I884" s="732"/>
      <c r="O884" s="733" t="s">
        <v>4078</v>
      </c>
    </row>
    <row r="885" spans="1:15">
      <c r="A885" s="179" t="s">
        <v>1979</v>
      </c>
      <c r="B885" s="731" t="s">
        <v>1120</v>
      </c>
      <c r="C885" s="283"/>
      <c r="H885" s="732">
        <v>1</v>
      </c>
      <c r="I885" s="732"/>
      <c r="O885" s="733" t="s">
        <v>4078</v>
      </c>
    </row>
    <row r="886" spans="1:15">
      <c r="A886" s="179" t="s">
        <v>1979</v>
      </c>
      <c r="B886" s="731" t="s">
        <v>1017</v>
      </c>
      <c r="C886" s="283"/>
      <c r="H886" s="732">
        <v>2</v>
      </c>
      <c r="I886" s="732"/>
      <c r="O886" s="733" t="s">
        <v>4078</v>
      </c>
    </row>
    <row r="887" spans="1:15">
      <c r="A887" s="179" t="s">
        <v>1979</v>
      </c>
      <c r="B887" s="731" t="s">
        <v>1143</v>
      </c>
      <c r="C887" s="283"/>
      <c r="H887" s="732">
        <v>5</v>
      </c>
      <c r="I887" s="732"/>
      <c r="O887" s="733" t="s">
        <v>4078</v>
      </c>
    </row>
    <row r="888" spans="1:15">
      <c r="A888" s="179" t="s">
        <v>1979</v>
      </c>
      <c r="B888" s="736" t="s">
        <v>1153</v>
      </c>
      <c r="C888" s="283"/>
      <c r="H888" s="732">
        <v>7</v>
      </c>
      <c r="I888" s="732"/>
      <c r="O888" s="733" t="s">
        <v>4078</v>
      </c>
    </row>
    <row r="889" spans="1:15">
      <c r="A889" s="179" t="s">
        <v>1979</v>
      </c>
      <c r="B889" s="731" t="s">
        <v>1156</v>
      </c>
      <c r="C889" s="283"/>
      <c r="H889" s="732">
        <v>1</v>
      </c>
      <c r="I889" s="732"/>
      <c r="O889" s="733" t="s">
        <v>4078</v>
      </c>
    </row>
    <row r="890" spans="1:15">
      <c r="A890" s="179" t="s">
        <v>1979</v>
      </c>
      <c r="B890" s="731" t="s">
        <v>1040</v>
      </c>
      <c r="C890" s="283"/>
      <c r="H890" s="732">
        <v>1</v>
      </c>
      <c r="I890" s="732"/>
      <c r="O890" s="733" t="s">
        <v>4078</v>
      </c>
    </row>
    <row r="891" spans="1:15">
      <c r="A891" s="179" t="s">
        <v>1979</v>
      </c>
      <c r="B891" s="731" t="s">
        <v>1105</v>
      </c>
      <c r="C891" s="283"/>
      <c r="H891" s="732">
        <v>3</v>
      </c>
      <c r="I891" s="732"/>
      <c r="O891" s="733" t="s">
        <v>4078</v>
      </c>
    </row>
    <row r="892" spans="1:15">
      <c r="A892" s="179" t="s">
        <v>1979</v>
      </c>
      <c r="B892" s="738" t="s">
        <v>1102</v>
      </c>
      <c r="C892" s="283"/>
      <c r="H892" s="732">
        <v>2</v>
      </c>
      <c r="I892" s="732"/>
      <c r="O892" s="733" t="s">
        <v>4078</v>
      </c>
    </row>
    <row r="893" spans="1:15">
      <c r="A893" s="179" t="s">
        <v>1979</v>
      </c>
      <c r="B893" s="731" t="s">
        <v>1082</v>
      </c>
      <c r="C893" s="283"/>
      <c r="H893" s="732">
        <v>5</v>
      </c>
      <c r="I893" s="732"/>
      <c r="O893" s="733" t="s">
        <v>4078</v>
      </c>
    </row>
    <row r="894" spans="1:15">
      <c r="A894" s="179" t="s">
        <v>1979</v>
      </c>
      <c r="B894" s="731" t="s">
        <v>1134</v>
      </c>
      <c r="C894" s="283"/>
      <c r="H894" s="732">
        <v>4</v>
      </c>
      <c r="I894" s="732"/>
      <c r="O894" s="733" t="s">
        <v>4078</v>
      </c>
    </row>
    <row r="895" spans="1:15">
      <c r="A895" s="179" t="s">
        <v>1979</v>
      </c>
      <c r="B895" s="731" t="s">
        <v>1140</v>
      </c>
      <c r="C895" s="283"/>
      <c r="H895" s="732">
        <v>5</v>
      </c>
      <c r="I895" s="732"/>
      <c r="O895" s="733" t="s">
        <v>4078</v>
      </c>
    </row>
    <row r="896" spans="1:15">
      <c r="A896" s="179" t="s">
        <v>1979</v>
      </c>
      <c r="B896" s="738" t="s">
        <v>1165</v>
      </c>
      <c r="C896" s="283"/>
      <c r="H896" s="732">
        <v>1</v>
      </c>
      <c r="I896" s="732"/>
      <c r="O896" s="733" t="s">
        <v>4078</v>
      </c>
    </row>
    <row r="897" spans="1:17">
      <c r="A897" s="179" t="s">
        <v>1979</v>
      </c>
      <c r="B897" s="731" t="s">
        <v>1167</v>
      </c>
      <c r="C897" s="283"/>
      <c r="H897" s="732">
        <v>24</v>
      </c>
      <c r="I897" s="732"/>
      <c r="O897" s="733" t="s">
        <v>4078</v>
      </c>
    </row>
    <row r="898" spans="1:17">
      <c r="A898" s="179" t="s">
        <v>1979</v>
      </c>
      <c r="B898" s="731" t="s">
        <v>1187</v>
      </c>
      <c r="C898" s="283"/>
      <c r="H898" s="732">
        <v>15</v>
      </c>
      <c r="I898" s="732"/>
      <c r="O898" s="733" t="s">
        <v>4078</v>
      </c>
    </row>
    <row r="899" spans="1:17">
      <c r="A899" s="179" t="s">
        <v>1979</v>
      </c>
      <c r="B899" s="738" t="s">
        <v>1221</v>
      </c>
      <c r="C899" s="283"/>
      <c r="H899" s="732">
        <v>3</v>
      </c>
      <c r="I899" s="732"/>
      <c r="O899" s="733" t="s">
        <v>4078</v>
      </c>
    </row>
    <row r="900" spans="1:17">
      <c r="A900" s="179" t="s">
        <v>1979</v>
      </c>
      <c r="B900" s="731" t="s">
        <v>1227</v>
      </c>
      <c r="C900" s="283"/>
      <c r="H900" s="732">
        <v>11</v>
      </c>
      <c r="I900" s="732"/>
      <c r="O900" s="733" t="s">
        <v>4078</v>
      </c>
    </row>
    <row r="901" spans="1:17">
      <c r="A901" s="179" t="s">
        <v>1979</v>
      </c>
      <c r="B901" s="736" t="s">
        <v>1265</v>
      </c>
      <c r="C901" s="283"/>
      <c r="H901" s="732">
        <v>2</v>
      </c>
      <c r="I901" s="732"/>
      <c r="O901" s="733" t="s">
        <v>4078</v>
      </c>
    </row>
    <row r="902" spans="1:17">
      <c r="A902" s="179" t="s">
        <v>1979</v>
      </c>
      <c r="B902" s="731" t="s">
        <v>1252</v>
      </c>
      <c r="C902" s="283"/>
      <c r="H902" s="732">
        <v>3</v>
      </c>
      <c r="I902" s="732"/>
      <c r="O902" s="733" t="s">
        <v>4078</v>
      </c>
    </row>
    <row r="903" spans="1:17">
      <c r="A903" s="179" t="s">
        <v>1979</v>
      </c>
      <c r="B903" s="731" t="s">
        <v>1234</v>
      </c>
      <c r="C903" s="283"/>
      <c r="H903" s="732">
        <v>3</v>
      </c>
      <c r="I903" s="732"/>
      <c r="O903" s="733" t="s">
        <v>4078</v>
      </c>
    </row>
    <row r="904" spans="1:17">
      <c r="A904" s="179" t="s">
        <v>1979</v>
      </c>
      <c r="B904" s="731" t="s">
        <v>1236</v>
      </c>
      <c r="C904" s="283"/>
      <c r="H904" s="732">
        <v>13</v>
      </c>
      <c r="I904" s="732"/>
      <c r="O904" s="733" t="s">
        <v>4078</v>
      </c>
    </row>
    <row r="905" spans="1:17">
      <c r="A905" s="179" t="s">
        <v>1979</v>
      </c>
      <c r="B905" s="731" t="s">
        <v>1286</v>
      </c>
      <c r="C905" s="283"/>
      <c r="H905" s="732">
        <v>1</v>
      </c>
      <c r="I905" s="732"/>
      <c r="O905" s="733" t="s">
        <v>4078</v>
      </c>
    </row>
    <row r="906" spans="1:17">
      <c r="A906" s="179" t="s">
        <v>1979</v>
      </c>
      <c r="B906" s="736" t="s">
        <v>1289</v>
      </c>
      <c r="C906" s="283"/>
      <c r="H906" s="732">
        <v>5</v>
      </c>
      <c r="I906" s="732"/>
      <c r="O906" s="733" t="s">
        <v>4078</v>
      </c>
    </row>
    <row r="907" spans="1:17">
      <c r="A907" s="179" t="s">
        <v>1979</v>
      </c>
      <c r="B907" s="740" t="s">
        <v>1291</v>
      </c>
      <c r="C907" s="283"/>
      <c r="H907" s="732">
        <v>5</v>
      </c>
      <c r="I907" s="732"/>
      <c r="O907" s="733" t="s">
        <v>4078</v>
      </c>
    </row>
    <row r="908" spans="1:17">
      <c r="A908" s="179" t="s">
        <v>1979</v>
      </c>
      <c r="B908" s="737" t="s">
        <v>1297</v>
      </c>
      <c r="C908" s="283"/>
      <c r="H908" s="732">
        <v>1</v>
      </c>
      <c r="I908" s="732"/>
      <c r="O908" s="733" t="s">
        <v>4078</v>
      </c>
    </row>
    <row r="909" spans="1:17">
      <c r="A909" s="179" t="s">
        <v>1986</v>
      </c>
      <c r="B909" s="731" t="s">
        <v>634</v>
      </c>
      <c r="C909" s="283"/>
      <c r="H909" s="732">
        <v>12</v>
      </c>
      <c r="I909" s="732"/>
      <c r="M909" s="179" t="s">
        <v>1987</v>
      </c>
      <c r="N909" s="179" t="s">
        <v>4075</v>
      </c>
      <c r="O909" s="179" t="s">
        <v>1986</v>
      </c>
      <c r="P909" s="629">
        <v>6225363</v>
      </c>
      <c r="Q909" s="629">
        <v>1318413</v>
      </c>
    </row>
    <row r="910" spans="1:17">
      <c r="A910" s="179" t="s">
        <v>1986</v>
      </c>
      <c r="B910" s="731" t="s">
        <v>669</v>
      </c>
      <c r="C910" s="283"/>
      <c r="H910" s="732">
        <v>5</v>
      </c>
      <c r="I910" s="732"/>
      <c r="O910" s="733" t="s">
        <v>4074</v>
      </c>
    </row>
    <row r="911" spans="1:17">
      <c r="A911" s="179" t="s">
        <v>1986</v>
      </c>
      <c r="B911" s="731" t="s">
        <v>741</v>
      </c>
      <c r="C911" s="283"/>
      <c r="H911" s="732">
        <v>8</v>
      </c>
      <c r="I911" s="732"/>
      <c r="O911" s="733" t="s">
        <v>4074</v>
      </c>
    </row>
    <row r="912" spans="1:17">
      <c r="A912" s="179" t="s">
        <v>1986</v>
      </c>
      <c r="B912" s="731" t="s">
        <v>840</v>
      </c>
      <c r="C912" s="283"/>
      <c r="H912" s="732">
        <v>2</v>
      </c>
      <c r="I912" s="732"/>
      <c r="O912" s="733" t="s">
        <v>4074</v>
      </c>
    </row>
    <row r="913" spans="1:15">
      <c r="A913" s="179" t="s">
        <v>1986</v>
      </c>
      <c r="B913" s="731" t="s">
        <v>918</v>
      </c>
      <c r="C913" s="283"/>
      <c r="H913" s="732">
        <v>21</v>
      </c>
      <c r="I913" s="732"/>
      <c r="O913" s="733" t="s">
        <v>4074</v>
      </c>
    </row>
    <row r="914" spans="1:15">
      <c r="A914" s="179" t="s">
        <v>1986</v>
      </c>
      <c r="B914" s="737" t="s">
        <v>932</v>
      </c>
      <c r="C914" s="283"/>
      <c r="H914" s="732">
        <v>15</v>
      </c>
      <c r="I914" s="732"/>
      <c r="O914" s="733" t="s">
        <v>4074</v>
      </c>
    </row>
    <row r="915" spans="1:15">
      <c r="A915" s="179" t="s">
        <v>1986</v>
      </c>
      <c r="B915" s="736" t="s">
        <v>937</v>
      </c>
      <c r="C915" s="283"/>
      <c r="H915" s="732">
        <v>2</v>
      </c>
      <c r="I915" s="732"/>
      <c r="O915" s="733" t="s">
        <v>4074</v>
      </c>
    </row>
    <row r="916" spans="1:15">
      <c r="A916" s="179" t="s">
        <v>1986</v>
      </c>
      <c r="B916" s="736" t="s">
        <v>954</v>
      </c>
      <c r="C916" s="283"/>
      <c r="H916" s="732">
        <v>1</v>
      </c>
      <c r="I916" s="732"/>
      <c r="O916" s="733" t="s">
        <v>4074</v>
      </c>
    </row>
    <row r="917" spans="1:15">
      <c r="A917" s="179" t="s">
        <v>1986</v>
      </c>
      <c r="B917" s="731" t="s">
        <v>959</v>
      </c>
      <c r="C917" s="283"/>
      <c r="H917" s="732">
        <v>2</v>
      </c>
      <c r="I917" s="732"/>
      <c r="O917" s="733" t="s">
        <v>4074</v>
      </c>
    </row>
    <row r="918" spans="1:15">
      <c r="A918" s="179" t="s">
        <v>1986</v>
      </c>
      <c r="B918" s="731" t="s">
        <v>956</v>
      </c>
      <c r="C918" s="283"/>
      <c r="H918" s="732">
        <v>4</v>
      </c>
      <c r="I918" s="732"/>
      <c r="O918" s="733" t="s">
        <v>4074</v>
      </c>
    </row>
    <row r="919" spans="1:15">
      <c r="A919" s="179" t="s">
        <v>1986</v>
      </c>
      <c r="B919" s="731" t="s">
        <v>973</v>
      </c>
      <c r="C919" s="283"/>
      <c r="H919" s="732">
        <v>5</v>
      </c>
      <c r="I919" s="732"/>
      <c r="O919" s="733" t="s">
        <v>4074</v>
      </c>
    </row>
    <row r="920" spans="1:15">
      <c r="A920" s="179" t="s">
        <v>1986</v>
      </c>
      <c r="B920" s="731" t="s">
        <v>976</v>
      </c>
      <c r="C920" s="283"/>
      <c r="H920" s="732">
        <v>2</v>
      </c>
      <c r="I920" s="732"/>
      <c r="O920" s="733" t="s">
        <v>4074</v>
      </c>
    </row>
    <row r="921" spans="1:15">
      <c r="A921" s="179" t="s">
        <v>1986</v>
      </c>
      <c r="B921" s="731" t="s">
        <v>992</v>
      </c>
      <c r="C921" s="283"/>
      <c r="H921" s="732">
        <v>20</v>
      </c>
      <c r="I921" s="732"/>
      <c r="O921" s="733" t="s">
        <v>4074</v>
      </c>
    </row>
    <row r="922" spans="1:15">
      <c r="A922" s="179" t="s">
        <v>1986</v>
      </c>
      <c r="B922" s="731" t="s">
        <v>993</v>
      </c>
      <c r="C922" s="283"/>
      <c r="H922" s="732">
        <v>2</v>
      </c>
      <c r="I922" s="741"/>
      <c r="O922" s="733" t="s">
        <v>4074</v>
      </c>
    </row>
    <row r="923" spans="1:15">
      <c r="A923" s="179" t="s">
        <v>1986</v>
      </c>
      <c r="B923" s="731" t="s">
        <v>995</v>
      </c>
      <c r="C923" s="283"/>
      <c r="H923" s="732">
        <v>1</v>
      </c>
      <c r="I923" s="732"/>
      <c r="O923" s="733" t="s">
        <v>4074</v>
      </c>
    </row>
    <row r="924" spans="1:15">
      <c r="A924" s="179" t="s">
        <v>1986</v>
      </c>
      <c r="B924" s="731" t="s">
        <v>1053</v>
      </c>
      <c r="C924" s="283"/>
      <c r="H924" s="732">
        <v>2</v>
      </c>
      <c r="I924" s="732"/>
      <c r="O924" s="733" t="s">
        <v>4074</v>
      </c>
    </row>
    <row r="925" spans="1:15">
      <c r="A925" s="179" t="s">
        <v>1986</v>
      </c>
      <c r="B925" s="736" t="s">
        <v>1065</v>
      </c>
      <c r="C925" s="283"/>
      <c r="H925" s="732">
        <v>122</v>
      </c>
      <c r="I925" s="732"/>
      <c r="O925" s="733" t="s">
        <v>4074</v>
      </c>
    </row>
    <row r="926" spans="1:15">
      <c r="A926" s="179" t="s">
        <v>1986</v>
      </c>
      <c r="B926" s="731" t="s">
        <v>1086</v>
      </c>
      <c r="C926" s="283"/>
      <c r="H926" s="732">
        <v>71</v>
      </c>
      <c r="I926" s="732"/>
      <c r="O926" s="733" t="s">
        <v>4074</v>
      </c>
    </row>
    <row r="927" spans="1:15">
      <c r="A927" s="179" t="s">
        <v>1986</v>
      </c>
      <c r="B927" s="736" t="s">
        <v>1136</v>
      </c>
      <c r="C927" s="283"/>
      <c r="H927" s="732">
        <v>5</v>
      </c>
      <c r="I927" s="732"/>
      <c r="O927" s="733" t="s">
        <v>4074</v>
      </c>
    </row>
    <row r="928" spans="1:15">
      <c r="A928" s="179" t="s">
        <v>1986</v>
      </c>
      <c r="B928" s="731" t="s">
        <v>1017</v>
      </c>
      <c r="C928" s="283"/>
      <c r="H928" s="732">
        <v>9</v>
      </c>
      <c r="I928" s="732"/>
      <c r="O928" s="733" t="s">
        <v>4074</v>
      </c>
    </row>
    <row r="929" spans="1:15">
      <c r="A929" s="179" t="s">
        <v>1986</v>
      </c>
      <c r="B929" s="731" t="s">
        <v>1143</v>
      </c>
      <c r="C929" s="283"/>
      <c r="H929" s="732">
        <v>2</v>
      </c>
      <c r="I929" s="732"/>
      <c r="O929" s="733" t="s">
        <v>4074</v>
      </c>
    </row>
    <row r="930" spans="1:15">
      <c r="A930" s="179" t="s">
        <v>1986</v>
      </c>
      <c r="B930" s="736" t="s">
        <v>1153</v>
      </c>
      <c r="C930" s="283"/>
      <c r="H930" s="732">
        <v>1</v>
      </c>
      <c r="I930" s="732"/>
      <c r="O930" s="733" t="s">
        <v>4074</v>
      </c>
    </row>
    <row r="931" spans="1:15">
      <c r="A931" s="179" t="s">
        <v>1986</v>
      </c>
      <c r="B931" s="731" t="s">
        <v>1156</v>
      </c>
      <c r="C931" s="283"/>
      <c r="H931" s="732">
        <v>6</v>
      </c>
      <c r="I931" s="732"/>
      <c r="O931" s="733" t="s">
        <v>4074</v>
      </c>
    </row>
    <row r="932" spans="1:15">
      <c r="A932" s="179" t="s">
        <v>1986</v>
      </c>
      <c r="B932" s="736" t="s">
        <v>1027</v>
      </c>
      <c r="C932" s="283"/>
      <c r="H932" s="739">
        <v>3</v>
      </c>
      <c r="I932" s="739"/>
      <c r="O932" s="733" t="s">
        <v>4074</v>
      </c>
    </row>
    <row r="933" spans="1:15">
      <c r="A933" s="179" t="s">
        <v>1986</v>
      </c>
      <c r="B933" s="731" t="s">
        <v>1040</v>
      </c>
      <c r="C933" s="283"/>
      <c r="H933" s="732">
        <v>1</v>
      </c>
      <c r="I933" s="732"/>
      <c r="O933" s="733" t="s">
        <v>4074</v>
      </c>
    </row>
    <row r="934" spans="1:15">
      <c r="A934" s="179" t="s">
        <v>1986</v>
      </c>
      <c r="B934" s="731" t="s">
        <v>1047</v>
      </c>
      <c r="C934" s="283"/>
      <c r="H934" s="732">
        <v>1</v>
      </c>
      <c r="I934" s="732"/>
      <c r="O934" s="733" t="s">
        <v>4074</v>
      </c>
    </row>
    <row r="935" spans="1:15">
      <c r="A935" s="179" t="s">
        <v>1986</v>
      </c>
      <c r="B935" s="731" t="s">
        <v>1077</v>
      </c>
      <c r="C935" s="283"/>
      <c r="H935" s="732">
        <v>3</v>
      </c>
      <c r="I935" s="732">
        <v>3</v>
      </c>
      <c r="O935" s="733" t="s">
        <v>4074</v>
      </c>
    </row>
    <row r="936" spans="1:15">
      <c r="A936" s="179" t="s">
        <v>1986</v>
      </c>
      <c r="B936" s="731" t="s">
        <v>1091</v>
      </c>
      <c r="C936" s="283"/>
      <c r="H936" s="732">
        <v>2</v>
      </c>
      <c r="I936" s="732"/>
      <c r="O936" s="733" t="s">
        <v>4074</v>
      </c>
    </row>
    <row r="937" spans="1:15">
      <c r="A937" s="179" t="s">
        <v>1986</v>
      </c>
      <c r="B937" s="731" t="s">
        <v>1090</v>
      </c>
      <c r="C937" s="283"/>
      <c r="H937" s="732">
        <v>1</v>
      </c>
      <c r="I937" s="732">
        <v>1</v>
      </c>
      <c r="O937" s="733" t="s">
        <v>4074</v>
      </c>
    </row>
    <row r="938" spans="1:15">
      <c r="A938" s="179" t="s">
        <v>1986</v>
      </c>
      <c r="B938" s="731" t="s">
        <v>1092</v>
      </c>
      <c r="C938" s="283"/>
      <c r="H938" s="732">
        <v>1</v>
      </c>
      <c r="I938" s="732"/>
      <c r="O938" s="733" t="s">
        <v>4074</v>
      </c>
    </row>
    <row r="939" spans="1:15">
      <c r="A939" s="179" t="s">
        <v>1986</v>
      </c>
      <c r="B939" s="731" t="s">
        <v>1105</v>
      </c>
      <c r="C939" s="283"/>
      <c r="H939" s="732">
        <v>6</v>
      </c>
      <c r="I939" s="732"/>
      <c r="O939" s="733" t="s">
        <v>4074</v>
      </c>
    </row>
    <row r="940" spans="1:15">
      <c r="A940" s="179" t="s">
        <v>1986</v>
      </c>
      <c r="B940" s="731" t="s">
        <v>1106</v>
      </c>
      <c r="C940" s="283"/>
      <c r="H940" s="732">
        <v>2</v>
      </c>
      <c r="I940" s="732">
        <v>2</v>
      </c>
      <c r="O940" s="733" t="s">
        <v>4074</v>
      </c>
    </row>
    <row r="941" spans="1:15">
      <c r="A941" s="179" t="s">
        <v>1986</v>
      </c>
      <c r="B941" s="731" t="s">
        <v>1082</v>
      </c>
      <c r="C941" s="283"/>
      <c r="H941" s="732">
        <v>2</v>
      </c>
      <c r="I941" s="732"/>
      <c r="O941" s="733" t="s">
        <v>4074</v>
      </c>
    </row>
    <row r="942" spans="1:15">
      <c r="A942" s="179" t="s">
        <v>1986</v>
      </c>
      <c r="B942" s="731" t="s">
        <v>1134</v>
      </c>
      <c r="C942" s="283"/>
      <c r="H942" s="732">
        <v>1</v>
      </c>
      <c r="I942" s="732"/>
      <c r="O942" s="733" t="s">
        <v>4074</v>
      </c>
    </row>
    <row r="943" spans="1:15">
      <c r="A943" s="179" t="s">
        <v>1986</v>
      </c>
      <c r="B943" s="731" t="s">
        <v>1140</v>
      </c>
      <c r="C943" s="283"/>
      <c r="H943" s="732">
        <v>2</v>
      </c>
      <c r="I943" s="732"/>
      <c r="O943" s="733" t="s">
        <v>4074</v>
      </c>
    </row>
    <row r="944" spans="1:15">
      <c r="A944" s="179" t="s">
        <v>1986</v>
      </c>
      <c r="B944" s="738" t="s">
        <v>1165</v>
      </c>
      <c r="C944" s="283"/>
      <c r="H944" s="732">
        <v>8</v>
      </c>
      <c r="I944" s="732"/>
      <c r="O944" s="733" t="s">
        <v>4074</v>
      </c>
    </row>
    <row r="945" spans="1:17">
      <c r="A945" s="179" t="s">
        <v>1986</v>
      </c>
      <c r="B945" s="731" t="s">
        <v>1146</v>
      </c>
      <c r="C945" s="283"/>
      <c r="H945" s="732">
        <v>8</v>
      </c>
      <c r="I945" s="732"/>
      <c r="O945" s="733" t="s">
        <v>4074</v>
      </c>
    </row>
    <row r="946" spans="1:17">
      <c r="A946" s="179" t="s">
        <v>1986</v>
      </c>
      <c r="B946" s="210" t="s">
        <v>1189</v>
      </c>
      <c r="C946" s="283"/>
      <c r="H946" s="732">
        <v>5</v>
      </c>
      <c r="I946" s="545"/>
      <c r="O946" s="733" t="s">
        <v>4074</v>
      </c>
    </row>
    <row r="947" spans="1:17">
      <c r="A947" s="179" t="s">
        <v>1986</v>
      </c>
      <c r="B947" s="731" t="s">
        <v>1187</v>
      </c>
      <c r="C947" s="283"/>
      <c r="H947" s="732">
        <v>9</v>
      </c>
      <c r="I947" s="732"/>
      <c r="O947" s="733" t="s">
        <v>4074</v>
      </c>
    </row>
    <row r="948" spans="1:17">
      <c r="A948" s="179" t="s">
        <v>1986</v>
      </c>
      <c r="B948" s="738" t="s">
        <v>1221</v>
      </c>
      <c r="C948" s="283"/>
      <c r="H948" s="732">
        <v>1</v>
      </c>
      <c r="I948" s="732"/>
      <c r="O948" s="733" t="s">
        <v>4074</v>
      </c>
    </row>
    <row r="949" spans="1:17">
      <c r="A949" s="179" t="s">
        <v>1986</v>
      </c>
      <c r="B949" s="731" t="s">
        <v>1227</v>
      </c>
      <c r="C949" s="283"/>
      <c r="H949" s="732">
        <v>1</v>
      </c>
      <c r="I949" s="732"/>
      <c r="O949" s="733" t="s">
        <v>4074</v>
      </c>
    </row>
    <row r="950" spans="1:17">
      <c r="A950" s="179" t="s">
        <v>1986</v>
      </c>
      <c r="B950" s="736" t="s">
        <v>1270</v>
      </c>
      <c r="C950" s="283"/>
      <c r="H950" s="732">
        <v>1</v>
      </c>
      <c r="I950" s="732"/>
      <c r="O950" s="733" t="s">
        <v>4074</v>
      </c>
    </row>
    <row r="951" spans="1:17">
      <c r="A951" s="179" t="s">
        <v>1986</v>
      </c>
      <c r="B951" s="731" t="s">
        <v>1268</v>
      </c>
      <c r="C951" s="283"/>
      <c r="H951" s="732">
        <v>1</v>
      </c>
      <c r="I951" s="732"/>
      <c r="O951" s="733" t="s">
        <v>4074</v>
      </c>
    </row>
    <row r="952" spans="1:17">
      <c r="A952" s="179" t="s">
        <v>1986</v>
      </c>
      <c r="B952" s="731" t="s">
        <v>1234</v>
      </c>
      <c r="C952" s="283"/>
      <c r="H952" s="732">
        <v>2</v>
      </c>
      <c r="I952" s="732"/>
      <c r="O952" s="733" t="s">
        <v>4074</v>
      </c>
    </row>
    <row r="953" spans="1:17">
      <c r="A953" s="179" t="s">
        <v>1986</v>
      </c>
      <c r="B953" s="731" t="s">
        <v>1236</v>
      </c>
      <c r="C953" s="283"/>
      <c r="H953" s="732">
        <v>16</v>
      </c>
      <c r="I953" s="732"/>
      <c r="O953" s="733" t="s">
        <v>4074</v>
      </c>
    </row>
    <row r="954" spans="1:17">
      <c r="A954" s="179" t="s">
        <v>1986</v>
      </c>
      <c r="B954" s="736" t="s">
        <v>1289</v>
      </c>
      <c r="C954" s="283"/>
      <c r="H954" s="732">
        <v>9</v>
      </c>
      <c r="I954" s="732"/>
      <c r="O954" s="733" t="s">
        <v>4074</v>
      </c>
    </row>
    <row r="955" spans="1:17">
      <c r="A955" s="179" t="s">
        <v>1986</v>
      </c>
      <c r="B955" s="740" t="s">
        <v>1291</v>
      </c>
      <c r="C955" s="283"/>
      <c r="H955" s="732">
        <v>2</v>
      </c>
      <c r="I955" s="732"/>
      <c r="O955" s="733" t="s">
        <v>4074</v>
      </c>
    </row>
    <row r="956" spans="1:17">
      <c r="A956" s="5" t="s">
        <v>1993</v>
      </c>
      <c r="B956" s="731" t="s">
        <v>634</v>
      </c>
      <c r="C956" s="283"/>
      <c r="H956" s="732">
        <v>25</v>
      </c>
      <c r="I956" s="732"/>
      <c r="M956" s="5" t="s">
        <v>1913</v>
      </c>
      <c r="N956" s="5" t="s">
        <v>4068</v>
      </c>
      <c r="O956" s="5" t="s">
        <v>1993</v>
      </c>
      <c r="P956" s="629">
        <v>6236748</v>
      </c>
      <c r="Q956" s="629">
        <v>1306080</v>
      </c>
    </row>
    <row r="957" spans="1:17">
      <c r="A957" s="5" t="s">
        <v>1993</v>
      </c>
      <c r="B957" s="731" t="s">
        <v>669</v>
      </c>
      <c r="C957" s="283"/>
      <c r="H957" s="732">
        <v>1</v>
      </c>
      <c r="I957" s="732"/>
      <c r="O957" s="733" t="s">
        <v>4067</v>
      </c>
    </row>
    <row r="958" spans="1:17">
      <c r="A958" s="5" t="s">
        <v>1993</v>
      </c>
      <c r="B958" s="731" t="s">
        <v>741</v>
      </c>
      <c r="C958" s="283"/>
      <c r="H958" s="732">
        <v>3</v>
      </c>
      <c r="I958" s="732"/>
      <c r="O958" s="733" t="s">
        <v>4067</v>
      </c>
    </row>
    <row r="959" spans="1:17">
      <c r="A959" s="5" t="s">
        <v>1993</v>
      </c>
      <c r="B959" s="738" t="s">
        <v>752</v>
      </c>
      <c r="C959" s="283"/>
      <c r="H959" s="732">
        <v>1</v>
      </c>
      <c r="I959" s="732"/>
      <c r="O959" s="733" t="s">
        <v>4067</v>
      </c>
    </row>
    <row r="960" spans="1:17">
      <c r="A960" s="5" t="s">
        <v>1993</v>
      </c>
      <c r="B960" s="736" t="s">
        <v>724</v>
      </c>
      <c r="C960" s="283"/>
      <c r="H960" s="732">
        <v>1</v>
      </c>
      <c r="I960" s="732"/>
      <c r="O960" s="733" t="s">
        <v>4067</v>
      </c>
    </row>
    <row r="961" spans="1:15">
      <c r="A961" s="5" t="s">
        <v>1993</v>
      </c>
      <c r="B961" s="731" t="s">
        <v>700</v>
      </c>
      <c r="C961" s="283"/>
      <c r="H961" s="732">
        <v>1</v>
      </c>
      <c r="I961" s="732"/>
      <c r="O961" s="733" t="s">
        <v>4067</v>
      </c>
    </row>
    <row r="962" spans="1:15">
      <c r="A962" s="5" t="s">
        <v>1993</v>
      </c>
      <c r="B962" s="736" t="s">
        <v>768</v>
      </c>
      <c r="C962" s="283"/>
      <c r="H962" s="732">
        <v>9</v>
      </c>
      <c r="I962" s="732"/>
      <c r="O962" s="733" t="s">
        <v>4067</v>
      </c>
    </row>
    <row r="963" spans="1:15">
      <c r="A963" s="5" t="s">
        <v>1993</v>
      </c>
      <c r="B963" s="731" t="s">
        <v>885</v>
      </c>
      <c r="C963" s="283"/>
      <c r="H963" s="742">
        <v>1</v>
      </c>
      <c r="I963" s="742"/>
      <c r="O963" s="733" t="s">
        <v>4067</v>
      </c>
    </row>
    <row r="964" spans="1:15">
      <c r="A964" s="5" t="s">
        <v>1993</v>
      </c>
      <c r="B964" s="731" t="s">
        <v>873</v>
      </c>
      <c r="C964" s="283"/>
      <c r="H964" s="732">
        <v>1</v>
      </c>
      <c r="I964" s="732"/>
      <c r="O964" s="733" t="s">
        <v>4067</v>
      </c>
    </row>
    <row r="965" spans="1:15">
      <c r="A965" s="5" t="s">
        <v>1993</v>
      </c>
      <c r="B965" s="737" t="s">
        <v>886</v>
      </c>
      <c r="C965" s="283"/>
      <c r="H965" s="732">
        <v>7</v>
      </c>
      <c r="I965" s="732"/>
      <c r="O965" s="733" t="s">
        <v>4067</v>
      </c>
    </row>
    <row r="966" spans="1:15">
      <c r="A966" s="5" t="s">
        <v>1993</v>
      </c>
      <c r="B966" s="731" t="s">
        <v>893</v>
      </c>
      <c r="C966" s="283"/>
      <c r="H966" s="732">
        <v>3</v>
      </c>
      <c r="I966" s="732"/>
      <c r="O966" s="733" t="s">
        <v>4067</v>
      </c>
    </row>
    <row r="967" spans="1:15">
      <c r="A967" s="5" t="s">
        <v>1993</v>
      </c>
      <c r="B967" s="736" t="s">
        <v>113</v>
      </c>
      <c r="C967" s="283"/>
      <c r="H967" s="732">
        <v>3</v>
      </c>
      <c r="I967" s="732">
        <v>3</v>
      </c>
      <c r="O967" s="733" t="s">
        <v>4067</v>
      </c>
    </row>
    <row r="968" spans="1:15">
      <c r="A968" s="5" t="s">
        <v>1993</v>
      </c>
      <c r="B968" s="731" t="s">
        <v>897</v>
      </c>
      <c r="C968" s="283"/>
      <c r="H968" s="732">
        <v>1</v>
      </c>
      <c r="I968" s="732"/>
      <c r="O968" s="733" t="s">
        <v>4067</v>
      </c>
    </row>
    <row r="969" spans="1:15">
      <c r="A969" s="5" t="s">
        <v>1993</v>
      </c>
      <c r="B969" s="731" t="s">
        <v>928</v>
      </c>
      <c r="C969" s="283"/>
      <c r="H969" s="732">
        <v>1</v>
      </c>
      <c r="I969" s="732"/>
      <c r="O969" s="733" t="s">
        <v>4067</v>
      </c>
    </row>
    <row r="970" spans="1:15">
      <c r="A970" s="5" t="s">
        <v>1993</v>
      </c>
      <c r="B970" s="731" t="s">
        <v>959</v>
      </c>
      <c r="C970" s="283"/>
      <c r="H970" s="732">
        <v>5</v>
      </c>
      <c r="I970" s="732"/>
      <c r="O970" s="733" t="s">
        <v>4067</v>
      </c>
    </row>
    <row r="971" spans="1:15">
      <c r="A971" s="5" t="s">
        <v>1993</v>
      </c>
      <c r="B971" s="731" t="s">
        <v>967</v>
      </c>
      <c r="C971" s="283"/>
      <c r="H971" s="732">
        <v>1</v>
      </c>
      <c r="I971" s="732"/>
      <c r="O971" s="733" t="s">
        <v>4067</v>
      </c>
    </row>
    <row r="972" spans="1:15">
      <c r="A972" s="5" t="s">
        <v>1993</v>
      </c>
      <c r="B972" s="731" t="s">
        <v>956</v>
      </c>
      <c r="C972" s="283"/>
      <c r="H972" s="732">
        <v>1</v>
      </c>
      <c r="I972" s="732"/>
      <c r="O972" s="733" t="s">
        <v>4067</v>
      </c>
    </row>
    <row r="973" spans="1:15">
      <c r="A973" s="5" t="s">
        <v>1993</v>
      </c>
      <c r="B973" s="731" t="s">
        <v>976</v>
      </c>
      <c r="C973" s="283"/>
      <c r="H973" s="732">
        <v>1</v>
      </c>
      <c r="I973" s="732"/>
      <c r="O973" s="733" t="s">
        <v>4067</v>
      </c>
    </row>
    <row r="974" spans="1:15">
      <c r="A974" s="5" t="s">
        <v>1993</v>
      </c>
      <c r="B974" s="731" t="s">
        <v>986</v>
      </c>
      <c r="C974" s="283"/>
      <c r="H974" s="732">
        <v>22</v>
      </c>
      <c r="I974" s="732"/>
      <c r="O974" s="733" t="s">
        <v>4067</v>
      </c>
    </row>
    <row r="975" spans="1:15">
      <c r="A975" s="5" t="s">
        <v>1993</v>
      </c>
      <c r="B975" s="731" t="s">
        <v>1001</v>
      </c>
      <c r="C975" s="283"/>
      <c r="H975" s="732">
        <v>32</v>
      </c>
      <c r="I975" s="732"/>
      <c r="O975" s="733" t="s">
        <v>4067</v>
      </c>
    </row>
    <row r="976" spans="1:15">
      <c r="A976" s="5" t="s">
        <v>1993</v>
      </c>
      <c r="B976" s="736" t="s">
        <v>1003</v>
      </c>
      <c r="C976" s="283"/>
      <c r="H976" s="732">
        <v>1</v>
      </c>
      <c r="I976" s="732">
        <v>1</v>
      </c>
      <c r="O976" s="733" t="s">
        <v>4067</v>
      </c>
    </row>
    <row r="977" spans="1:15">
      <c r="A977" s="5" t="s">
        <v>1993</v>
      </c>
      <c r="B977" s="731" t="s">
        <v>1062</v>
      </c>
      <c r="C977" s="283"/>
      <c r="H977" s="742">
        <v>4</v>
      </c>
      <c r="I977" s="742">
        <v>4</v>
      </c>
      <c r="O977" s="733" t="s">
        <v>4067</v>
      </c>
    </row>
    <row r="978" spans="1:15">
      <c r="A978" s="5" t="s">
        <v>1993</v>
      </c>
      <c r="B978" s="736" t="s">
        <v>1065</v>
      </c>
      <c r="C978" s="283"/>
      <c r="H978" s="732">
        <v>14</v>
      </c>
      <c r="I978" s="732"/>
      <c r="O978" s="733" t="s">
        <v>4067</v>
      </c>
    </row>
    <row r="979" spans="1:15">
      <c r="A979" s="5" t="s">
        <v>1993</v>
      </c>
      <c r="B979" s="731" t="s">
        <v>1086</v>
      </c>
      <c r="C979" s="283"/>
      <c r="H979" s="732">
        <v>1</v>
      </c>
      <c r="I979" s="732"/>
      <c r="O979" s="733" t="s">
        <v>4067</v>
      </c>
    </row>
    <row r="980" spans="1:15">
      <c r="A980" s="5" t="s">
        <v>1993</v>
      </c>
      <c r="B980" s="731" t="s">
        <v>1120</v>
      </c>
      <c r="C980" s="283"/>
      <c r="H980" s="732">
        <v>4</v>
      </c>
      <c r="I980" s="732">
        <v>4</v>
      </c>
      <c r="O980" s="733" t="s">
        <v>4067</v>
      </c>
    </row>
    <row r="981" spans="1:15">
      <c r="A981" s="5" t="s">
        <v>1993</v>
      </c>
      <c r="B981" s="736" t="s">
        <v>1125</v>
      </c>
      <c r="C981" s="283"/>
      <c r="H981" s="739">
        <v>1</v>
      </c>
      <c r="I981" s="739"/>
      <c r="O981" s="733" t="s">
        <v>4067</v>
      </c>
    </row>
    <row r="982" spans="1:15">
      <c r="A982" s="5" t="s">
        <v>1993</v>
      </c>
      <c r="B982" s="731" t="s">
        <v>1017</v>
      </c>
      <c r="C982" s="283"/>
      <c r="H982" s="732">
        <v>6</v>
      </c>
      <c r="I982" s="732"/>
      <c r="O982" s="733" t="s">
        <v>4067</v>
      </c>
    </row>
    <row r="983" spans="1:15">
      <c r="A983" s="5" t="s">
        <v>1993</v>
      </c>
      <c r="B983" s="731" t="s">
        <v>1151</v>
      </c>
      <c r="C983" s="283"/>
      <c r="H983" s="742">
        <v>1</v>
      </c>
      <c r="I983" s="742">
        <v>1</v>
      </c>
      <c r="O983" s="733" t="s">
        <v>4067</v>
      </c>
    </row>
    <row r="984" spans="1:15">
      <c r="A984" s="5" t="s">
        <v>1993</v>
      </c>
      <c r="B984" s="738" t="s">
        <v>1165</v>
      </c>
      <c r="C984" s="283"/>
      <c r="H984" s="732">
        <v>3</v>
      </c>
      <c r="I984" s="732"/>
      <c r="O984" s="733" t="s">
        <v>4067</v>
      </c>
    </row>
    <row r="985" spans="1:15">
      <c r="A985" s="5" t="s">
        <v>1993</v>
      </c>
      <c r="B985" s="737" t="s">
        <v>1085</v>
      </c>
      <c r="C985" s="283"/>
      <c r="H985" s="732">
        <v>1</v>
      </c>
      <c r="I985" s="732"/>
      <c r="O985" s="733" t="s">
        <v>4067</v>
      </c>
    </row>
    <row r="986" spans="1:15">
      <c r="A986" s="5" t="s">
        <v>1993</v>
      </c>
      <c r="B986" s="731" t="s">
        <v>1168</v>
      </c>
      <c r="C986" s="283"/>
      <c r="H986" s="732">
        <v>1</v>
      </c>
      <c r="I986" s="732"/>
      <c r="O986" s="733" t="s">
        <v>4067</v>
      </c>
    </row>
    <row r="987" spans="1:15">
      <c r="A987" s="5" t="s">
        <v>1993</v>
      </c>
      <c r="B987" s="731" t="s">
        <v>1187</v>
      </c>
      <c r="C987" s="283"/>
      <c r="H987" s="732">
        <v>2</v>
      </c>
      <c r="I987" s="732"/>
      <c r="O987" s="733" t="s">
        <v>4067</v>
      </c>
    </row>
    <row r="988" spans="1:15">
      <c r="A988" s="5" t="s">
        <v>1993</v>
      </c>
      <c r="B988" s="736" t="s">
        <v>1205</v>
      </c>
      <c r="C988" s="283"/>
      <c r="H988" s="732">
        <v>1</v>
      </c>
      <c r="I988" s="732"/>
      <c r="O988" s="733" t="s">
        <v>4067</v>
      </c>
    </row>
    <row r="989" spans="1:15">
      <c r="A989" s="5" t="s">
        <v>1993</v>
      </c>
      <c r="B989" s="731" t="s">
        <v>1227</v>
      </c>
      <c r="C989" s="283"/>
      <c r="H989" s="732">
        <v>6</v>
      </c>
      <c r="I989" s="732"/>
      <c r="O989" s="733" t="s">
        <v>4067</v>
      </c>
    </row>
    <row r="990" spans="1:15">
      <c r="A990" s="5" t="s">
        <v>1993</v>
      </c>
      <c r="B990" s="731" t="s">
        <v>1228</v>
      </c>
      <c r="C990" s="283"/>
      <c r="H990" s="732">
        <v>23</v>
      </c>
      <c r="I990" s="732">
        <v>23</v>
      </c>
      <c r="O990" s="733" t="s">
        <v>4067</v>
      </c>
    </row>
    <row r="991" spans="1:15">
      <c r="A991" s="5" t="s">
        <v>1993</v>
      </c>
      <c r="B991" s="731" t="s">
        <v>1268</v>
      </c>
      <c r="C991" s="283"/>
      <c r="H991" s="732">
        <v>4</v>
      </c>
      <c r="I991" s="732"/>
      <c r="O991" s="733" t="s">
        <v>4067</v>
      </c>
    </row>
    <row r="992" spans="1:15">
      <c r="A992" s="5" t="s">
        <v>1993</v>
      </c>
      <c r="B992" s="736" t="s">
        <v>1272</v>
      </c>
      <c r="C992" s="283"/>
      <c r="H992" s="732">
        <v>20</v>
      </c>
      <c r="I992" s="732">
        <v>20</v>
      </c>
      <c r="O992" s="733" t="s">
        <v>4067</v>
      </c>
    </row>
    <row r="993" spans="1:17">
      <c r="A993" s="5" t="s">
        <v>1993</v>
      </c>
      <c r="B993" s="736" t="s">
        <v>1292</v>
      </c>
      <c r="C993" s="283"/>
      <c r="H993" s="732">
        <v>5</v>
      </c>
      <c r="I993" s="732"/>
      <c r="O993" s="733" t="s">
        <v>4067</v>
      </c>
    </row>
    <row r="994" spans="1:17">
      <c r="A994" s="5" t="s">
        <v>1993</v>
      </c>
      <c r="B994" s="731" t="s">
        <v>1296</v>
      </c>
      <c r="C994" s="283"/>
      <c r="H994" s="732">
        <v>4</v>
      </c>
      <c r="I994" s="732">
        <v>4</v>
      </c>
      <c r="O994" s="733" t="s">
        <v>4067</v>
      </c>
    </row>
    <row r="995" spans="1:17">
      <c r="A995" s="5" t="s">
        <v>1993</v>
      </c>
      <c r="B995" s="731" t="s">
        <v>1307</v>
      </c>
      <c r="C995" s="283"/>
      <c r="H995" s="732">
        <v>1</v>
      </c>
      <c r="I995" s="732"/>
      <c r="O995" s="733" t="s">
        <v>4067</v>
      </c>
    </row>
    <row r="996" spans="1:17">
      <c r="A996" s="5" t="s">
        <v>1993</v>
      </c>
      <c r="B996" s="731" t="s">
        <v>1305</v>
      </c>
      <c r="C996" s="283"/>
      <c r="H996" s="732">
        <v>1</v>
      </c>
      <c r="I996" s="732"/>
      <c r="O996" s="733" t="s">
        <v>4067</v>
      </c>
    </row>
    <row r="997" spans="1:17">
      <c r="A997" s="179" t="s">
        <v>2000</v>
      </c>
      <c r="B997" s="731" t="s">
        <v>634</v>
      </c>
      <c r="C997" s="283"/>
      <c r="H997" s="732">
        <v>70</v>
      </c>
      <c r="I997" s="732"/>
      <c r="M997" s="179" t="s">
        <v>1995</v>
      </c>
      <c r="N997" s="664" t="s">
        <v>4061</v>
      </c>
      <c r="O997" s="179" t="s">
        <v>2000</v>
      </c>
      <c r="P997" s="629">
        <v>6211948</v>
      </c>
      <c r="Q997" s="629">
        <v>1309037</v>
      </c>
    </row>
    <row r="998" spans="1:17">
      <c r="A998" s="179" t="s">
        <v>2000</v>
      </c>
      <c r="B998" s="731" t="s">
        <v>640</v>
      </c>
      <c r="C998" s="283"/>
      <c r="H998" s="742">
        <v>1</v>
      </c>
      <c r="I998" s="742">
        <v>1</v>
      </c>
      <c r="O998" s="733" t="s">
        <v>4060</v>
      </c>
    </row>
    <row r="999" spans="1:17">
      <c r="A999" s="179" t="s">
        <v>2000</v>
      </c>
      <c r="B999" s="731" t="s">
        <v>653</v>
      </c>
      <c r="C999" s="283"/>
      <c r="H999" s="732">
        <v>3</v>
      </c>
      <c r="I999" s="732"/>
      <c r="O999" s="733" t="s">
        <v>4060</v>
      </c>
    </row>
    <row r="1000" spans="1:17">
      <c r="A1000" s="179" t="s">
        <v>2000</v>
      </c>
      <c r="B1000" s="731" t="s">
        <v>669</v>
      </c>
      <c r="C1000" s="283"/>
      <c r="H1000" s="732">
        <v>61</v>
      </c>
      <c r="I1000" s="732"/>
      <c r="O1000" s="733" t="s">
        <v>4060</v>
      </c>
    </row>
    <row r="1001" spans="1:17">
      <c r="A1001" s="179" t="s">
        <v>2000</v>
      </c>
      <c r="B1001" s="737" t="s">
        <v>663</v>
      </c>
      <c r="C1001" s="283"/>
      <c r="H1001" s="732">
        <v>2</v>
      </c>
      <c r="I1001" s="732"/>
      <c r="O1001" s="733" t="s">
        <v>4060</v>
      </c>
    </row>
    <row r="1002" spans="1:17">
      <c r="A1002" s="179" t="s">
        <v>2000</v>
      </c>
      <c r="B1002" s="731" t="s">
        <v>701</v>
      </c>
      <c r="C1002" s="283"/>
      <c r="H1002" s="732">
        <v>2</v>
      </c>
      <c r="I1002" s="732"/>
      <c r="O1002" s="733" t="s">
        <v>4060</v>
      </c>
    </row>
    <row r="1003" spans="1:17">
      <c r="A1003" s="179" t="s">
        <v>2000</v>
      </c>
      <c r="B1003" s="731" t="s">
        <v>740</v>
      </c>
      <c r="C1003" s="283"/>
      <c r="H1003" s="732">
        <v>1</v>
      </c>
      <c r="I1003" s="732"/>
      <c r="O1003" s="733" t="s">
        <v>4060</v>
      </c>
    </row>
    <row r="1004" spans="1:17">
      <c r="A1004" s="179" t="s">
        <v>2000</v>
      </c>
      <c r="B1004" s="731" t="s">
        <v>741</v>
      </c>
      <c r="C1004" s="283"/>
      <c r="H1004" s="732">
        <v>8</v>
      </c>
      <c r="I1004" s="732"/>
      <c r="O1004" s="733" t="s">
        <v>4060</v>
      </c>
    </row>
    <row r="1005" spans="1:17">
      <c r="A1005" s="179" t="s">
        <v>2000</v>
      </c>
      <c r="B1005" s="736" t="s">
        <v>724</v>
      </c>
      <c r="C1005" s="283"/>
      <c r="H1005" s="732">
        <v>1</v>
      </c>
      <c r="I1005" s="732"/>
      <c r="O1005" s="733" t="s">
        <v>4060</v>
      </c>
    </row>
    <row r="1006" spans="1:17">
      <c r="A1006" s="179" t="s">
        <v>2000</v>
      </c>
      <c r="B1006" s="743" t="s">
        <v>712</v>
      </c>
      <c r="C1006" s="283"/>
      <c r="H1006" s="732">
        <v>1</v>
      </c>
      <c r="I1006" s="732"/>
      <c r="O1006" s="733" t="s">
        <v>4060</v>
      </c>
    </row>
    <row r="1007" spans="1:17">
      <c r="A1007" s="179" t="s">
        <v>2000</v>
      </c>
      <c r="B1007" s="738" t="s">
        <v>766</v>
      </c>
      <c r="C1007" s="283"/>
      <c r="H1007" s="732">
        <v>1</v>
      </c>
      <c r="I1007" s="732"/>
      <c r="O1007" s="733" t="s">
        <v>4060</v>
      </c>
    </row>
    <row r="1008" spans="1:17">
      <c r="A1008" s="179" t="s">
        <v>2000</v>
      </c>
      <c r="B1008" s="731" t="s">
        <v>779</v>
      </c>
      <c r="C1008" s="283"/>
      <c r="H1008" s="732">
        <v>1</v>
      </c>
      <c r="I1008" s="732"/>
      <c r="O1008" s="733" t="s">
        <v>4060</v>
      </c>
    </row>
    <row r="1009" spans="1:15">
      <c r="A1009" s="179" t="s">
        <v>2000</v>
      </c>
      <c r="B1009" s="731" t="s">
        <v>827</v>
      </c>
      <c r="C1009" s="283"/>
      <c r="H1009" s="732">
        <v>3</v>
      </c>
      <c r="I1009" s="732"/>
      <c r="O1009" s="733" t="s">
        <v>4060</v>
      </c>
    </row>
    <row r="1010" spans="1:15">
      <c r="A1010" s="179" t="s">
        <v>2000</v>
      </c>
      <c r="B1010" s="731" t="s">
        <v>840</v>
      </c>
      <c r="C1010" s="283"/>
      <c r="H1010" s="732">
        <v>1</v>
      </c>
      <c r="I1010" s="732"/>
      <c r="O1010" s="733" t="s">
        <v>4060</v>
      </c>
    </row>
    <row r="1011" spans="1:15">
      <c r="A1011" s="179" t="s">
        <v>2000</v>
      </c>
      <c r="B1011" s="731" t="s">
        <v>922</v>
      </c>
      <c r="C1011" s="283"/>
      <c r="H1011" s="732">
        <v>141</v>
      </c>
      <c r="I1011" s="732"/>
      <c r="O1011" s="733" t="s">
        <v>4060</v>
      </c>
    </row>
    <row r="1012" spans="1:15">
      <c r="A1012" s="179" t="s">
        <v>2000</v>
      </c>
      <c r="B1012" s="731" t="s">
        <v>887</v>
      </c>
      <c r="C1012" s="283"/>
      <c r="H1012" s="732">
        <v>6</v>
      </c>
      <c r="I1012" s="732"/>
      <c r="O1012" s="733" t="s">
        <v>4060</v>
      </c>
    </row>
    <row r="1013" spans="1:15">
      <c r="A1013" s="179" t="s">
        <v>2000</v>
      </c>
      <c r="B1013" s="736" t="s">
        <v>914</v>
      </c>
      <c r="C1013" s="283"/>
      <c r="H1013" s="732">
        <v>1</v>
      </c>
      <c r="I1013" s="732">
        <v>1</v>
      </c>
      <c r="O1013" s="733" t="s">
        <v>4060</v>
      </c>
    </row>
    <row r="1014" spans="1:15">
      <c r="A1014" s="179" t="s">
        <v>2000</v>
      </c>
      <c r="B1014" s="736" t="s">
        <v>954</v>
      </c>
      <c r="C1014" s="283"/>
      <c r="H1014" s="732">
        <v>1</v>
      </c>
      <c r="I1014" s="732"/>
      <c r="O1014" s="733" t="s">
        <v>4060</v>
      </c>
    </row>
    <row r="1015" spans="1:15">
      <c r="A1015" s="179" t="s">
        <v>2000</v>
      </c>
      <c r="B1015" s="731" t="s">
        <v>959</v>
      </c>
      <c r="C1015" s="283"/>
      <c r="H1015" s="732">
        <v>2</v>
      </c>
      <c r="I1015" s="732"/>
      <c r="O1015" s="733" t="s">
        <v>4060</v>
      </c>
    </row>
    <row r="1016" spans="1:15">
      <c r="A1016" s="179" t="s">
        <v>2000</v>
      </c>
      <c r="B1016" s="731" t="s">
        <v>973</v>
      </c>
      <c r="C1016" s="283"/>
      <c r="H1016" s="732">
        <v>5</v>
      </c>
      <c r="I1016" s="732"/>
      <c r="O1016" s="733" t="s">
        <v>4060</v>
      </c>
    </row>
    <row r="1017" spans="1:15">
      <c r="A1017" s="179" t="s">
        <v>2000</v>
      </c>
      <c r="B1017" s="736" t="s">
        <v>978</v>
      </c>
      <c r="C1017" s="283"/>
      <c r="H1017" s="732">
        <v>1</v>
      </c>
      <c r="I1017" s="732"/>
      <c r="O1017" s="733" t="s">
        <v>4060</v>
      </c>
    </row>
    <row r="1018" spans="1:15">
      <c r="A1018" s="179" t="s">
        <v>2000</v>
      </c>
      <c r="B1018" s="731" t="s">
        <v>996</v>
      </c>
      <c r="C1018" s="283"/>
      <c r="H1018" s="732">
        <v>3</v>
      </c>
      <c r="I1018" s="732"/>
      <c r="O1018" s="733" t="s">
        <v>4060</v>
      </c>
    </row>
    <row r="1019" spans="1:15">
      <c r="A1019" s="179" t="s">
        <v>2000</v>
      </c>
      <c r="B1019" s="731" t="s">
        <v>1001</v>
      </c>
      <c r="C1019" s="283"/>
      <c r="H1019" s="732">
        <v>12</v>
      </c>
      <c r="I1019" s="732"/>
      <c r="O1019" s="733" t="s">
        <v>4060</v>
      </c>
    </row>
    <row r="1020" spans="1:15">
      <c r="A1020" s="179" t="s">
        <v>2000</v>
      </c>
      <c r="B1020" s="736" t="s">
        <v>1003</v>
      </c>
      <c r="C1020" s="283"/>
      <c r="H1020" s="732">
        <v>18</v>
      </c>
      <c r="I1020" s="732"/>
      <c r="O1020" s="733" t="s">
        <v>4060</v>
      </c>
    </row>
    <row r="1021" spans="1:15">
      <c r="A1021" s="179" t="s">
        <v>2000</v>
      </c>
      <c r="B1021" s="731" t="s">
        <v>1033</v>
      </c>
      <c r="C1021" s="283"/>
      <c r="H1021" s="732">
        <v>1</v>
      </c>
      <c r="I1021" s="732"/>
      <c r="O1021" s="733" t="s">
        <v>4060</v>
      </c>
    </row>
    <row r="1022" spans="1:15">
      <c r="A1022" s="179" t="s">
        <v>2000</v>
      </c>
      <c r="B1022" s="731" t="s">
        <v>1034</v>
      </c>
      <c r="C1022" s="283"/>
      <c r="H1022" s="732">
        <v>1</v>
      </c>
      <c r="I1022" s="732"/>
      <c r="O1022" s="733" t="s">
        <v>4060</v>
      </c>
    </row>
    <row r="1023" spans="1:15">
      <c r="A1023" s="179" t="s">
        <v>2000</v>
      </c>
      <c r="B1023" s="736" t="s">
        <v>1065</v>
      </c>
      <c r="C1023" s="283"/>
      <c r="H1023" s="732">
        <v>22</v>
      </c>
      <c r="I1023" s="732"/>
      <c r="O1023" s="733" t="s">
        <v>4060</v>
      </c>
    </row>
    <row r="1024" spans="1:15">
      <c r="A1024" s="179" t="s">
        <v>2000</v>
      </c>
      <c r="B1024" s="731" t="s">
        <v>1086</v>
      </c>
      <c r="C1024" s="283"/>
      <c r="H1024" s="732">
        <v>21</v>
      </c>
      <c r="I1024" s="732"/>
      <c r="O1024" s="733" t="s">
        <v>4060</v>
      </c>
    </row>
    <row r="1025" spans="1:15">
      <c r="A1025" s="179" t="s">
        <v>2000</v>
      </c>
      <c r="B1025" s="731" t="s">
        <v>1120</v>
      </c>
      <c r="C1025" s="283"/>
      <c r="H1025" s="732">
        <v>1</v>
      </c>
      <c r="I1025" s="732"/>
      <c r="O1025" s="733" t="s">
        <v>4060</v>
      </c>
    </row>
    <row r="1026" spans="1:15">
      <c r="A1026" s="179" t="s">
        <v>2000</v>
      </c>
      <c r="B1026" s="731" t="s">
        <v>1017</v>
      </c>
      <c r="C1026" s="283"/>
      <c r="H1026" s="732">
        <v>3</v>
      </c>
      <c r="I1026" s="732"/>
      <c r="O1026" s="733" t="s">
        <v>4060</v>
      </c>
    </row>
    <row r="1027" spans="1:15">
      <c r="A1027" s="179" t="s">
        <v>2000</v>
      </c>
      <c r="B1027" s="736" t="s">
        <v>1132</v>
      </c>
      <c r="C1027" s="283"/>
      <c r="H1027" s="732">
        <v>4</v>
      </c>
      <c r="I1027" s="283"/>
      <c r="O1027" s="733" t="s">
        <v>4060</v>
      </c>
    </row>
    <row r="1028" spans="1:15">
      <c r="A1028" s="179" t="s">
        <v>2000</v>
      </c>
      <c r="B1028" s="736" t="s">
        <v>1144</v>
      </c>
      <c r="C1028" s="283"/>
      <c r="H1028" s="732">
        <v>3</v>
      </c>
      <c r="I1028" s="732"/>
      <c r="O1028" s="733" t="s">
        <v>4060</v>
      </c>
    </row>
    <row r="1029" spans="1:15">
      <c r="A1029" s="179" t="s">
        <v>2000</v>
      </c>
      <c r="B1029" s="731" t="s">
        <v>1145</v>
      </c>
      <c r="C1029" s="283"/>
      <c r="H1029" s="732">
        <v>1</v>
      </c>
      <c r="I1029" s="732"/>
      <c r="O1029" s="733" t="s">
        <v>4060</v>
      </c>
    </row>
    <row r="1030" spans="1:15">
      <c r="A1030" s="179" t="s">
        <v>2000</v>
      </c>
      <c r="B1030" s="731" t="s">
        <v>1142</v>
      </c>
      <c r="C1030" s="283"/>
      <c r="H1030" s="732">
        <v>1</v>
      </c>
      <c r="I1030" s="732"/>
      <c r="O1030" s="733" t="s">
        <v>4060</v>
      </c>
    </row>
    <row r="1031" spans="1:15">
      <c r="A1031" s="179" t="s">
        <v>2000</v>
      </c>
      <c r="B1031" s="731" t="s">
        <v>1151</v>
      </c>
      <c r="C1031" s="283"/>
      <c r="H1031" s="742">
        <v>1</v>
      </c>
      <c r="I1031" s="742"/>
      <c r="O1031" s="733" t="s">
        <v>4060</v>
      </c>
    </row>
    <row r="1032" spans="1:15">
      <c r="A1032" s="179" t="s">
        <v>2000</v>
      </c>
      <c r="B1032" s="731" t="s">
        <v>1040</v>
      </c>
      <c r="C1032" s="283"/>
      <c r="H1032" s="732">
        <v>1</v>
      </c>
      <c r="I1032" s="732"/>
      <c r="O1032" s="733" t="s">
        <v>4060</v>
      </c>
    </row>
    <row r="1033" spans="1:15">
      <c r="A1033" s="179" t="s">
        <v>2000</v>
      </c>
      <c r="B1033" s="736" t="s">
        <v>1059</v>
      </c>
      <c r="C1033" s="283"/>
      <c r="H1033" s="732">
        <v>1</v>
      </c>
      <c r="I1033" s="732">
        <v>1</v>
      </c>
      <c r="O1033" s="733" t="s">
        <v>4060</v>
      </c>
    </row>
    <row r="1034" spans="1:15">
      <c r="A1034" s="179" t="s">
        <v>2000</v>
      </c>
      <c r="B1034" s="731" t="s">
        <v>1096</v>
      </c>
      <c r="C1034" s="283"/>
      <c r="H1034" s="732">
        <v>8</v>
      </c>
      <c r="I1034" s="732"/>
      <c r="O1034" s="733" t="s">
        <v>4060</v>
      </c>
    </row>
    <row r="1035" spans="1:15">
      <c r="A1035" s="179" t="s">
        <v>2000</v>
      </c>
      <c r="B1035" s="731" t="s">
        <v>1121</v>
      </c>
      <c r="C1035" s="283"/>
      <c r="H1035" s="732">
        <v>1</v>
      </c>
      <c r="I1035" s="732"/>
      <c r="O1035" s="733" t="s">
        <v>4060</v>
      </c>
    </row>
    <row r="1036" spans="1:15">
      <c r="A1036" s="179" t="s">
        <v>2000</v>
      </c>
      <c r="B1036" s="738" t="s">
        <v>1165</v>
      </c>
      <c r="C1036" s="283"/>
      <c r="H1036" s="732">
        <v>4</v>
      </c>
      <c r="I1036" s="732"/>
      <c r="O1036" s="733" t="s">
        <v>4060</v>
      </c>
    </row>
    <row r="1037" spans="1:15">
      <c r="A1037" s="179" t="s">
        <v>2000</v>
      </c>
      <c r="B1037" s="738" t="s">
        <v>1219</v>
      </c>
      <c r="C1037" s="283"/>
      <c r="H1037" s="732">
        <v>2</v>
      </c>
      <c r="I1037" s="732"/>
      <c r="O1037" s="733" t="s">
        <v>4060</v>
      </c>
    </row>
    <row r="1038" spans="1:15">
      <c r="A1038" s="179" t="s">
        <v>2000</v>
      </c>
      <c r="B1038" s="731" t="s">
        <v>1187</v>
      </c>
      <c r="C1038" s="283"/>
      <c r="H1038" s="732">
        <v>3</v>
      </c>
      <c r="I1038" s="732"/>
      <c r="O1038" s="733" t="s">
        <v>4060</v>
      </c>
    </row>
    <row r="1039" spans="1:15">
      <c r="A1039" s="179" t="s">
        <v>2000</v>
      </c>
      <c r="B1039" s="738" t="s">
        <v>1221</v>
      </c>
      <c r="C1039" s="283"/>
      <c r="H1039" s="732">
        <v>1</v>
      </c>
      <c r="I1039" s="732"/>
      <c r="O1039" s="733" t="s">
        <v>4060</v>
      </c>
    </row>
    <row r="1040" spans="1:15">
      <c r="A1040" s="179" t="s">
        <v>2000</v>
      </c>
      <c r="B1040" s="736" t="s">
        <v>1199</v>
      </c>
      <c r="C1040" s="283"/>
      <c r="H1040" s="732">
        <v>1</v>
      </c>
      <c r="I1040" s="732"/>
      <c r="O1040" s="733" t="s">
        <v>4060</v>
      </c>
    </row>
    <row r="1041" spans="1:17">
      <c r="A1041" s="179" t="s">
        <v>2000</v>
      </c>
      <c r="B1041" s="731" t="s">
        <v>1227</v>
      </c>
      <c r="C1041" s="283"/>
      <c r="H1041" s="732">
        <v>8</v>
      </c>
      <c r="I1041" s="732"/>
      <c r="O1041" s="733" t="s">
        <v>4060</v>
      </c>
    </row>
    <row r="1042" spans="1:17">
      <c r="A1042" s="179" t="s">
        <v>2000</v>
      </c>
      <c r="B1042" s="731" t="s">
        <v>1268</v>
      </c>
      <c r="C1042" s="283"/>
      <c r="H1042" s="732">
        <v>2</v>
      </c>
      <c r="I1042" s="732">
        <v>2</v>
      </c>
      <c r="O1042" s="733" t="s">
        <v>4060</v>
      </c>
    </row>
    <row r="1043" spans="1:17">
      <c r="A1043" s="179" t="s">
        <v>2000</v>
      </c>
      <c r="B1043" s="731" t="s">
        <v>1236</v>
      </c>
      <c r="C1043" s="283"/>
      <c r="H1043" s="732">
        <v>1</v>
      </c>
      <c r="I1043" s="732"/>
      <c r="O1043" s="733" t="s">
        <v>4060</v>
      </c>
    </row>
    <row r="1044" spans="1:17">
      <c r="A1044" s="179" t="s">
        <v>2000</v>
      </c>
      <c r="B1044" s="736" t="s">
        <v>1292</v>
      </c>
      <c r="C1044" s="283"/>
      <c r="H1044" s="732">
        <v>2</v>
      </c>
      <c r="I1044" s="732"/>
      <c r="O1044" s="733" t="s">
        <v>4060</v>
      </c>
    </row>
    <row r="1045" spans="1:17">
      <c r="A1045" s="179" t="s">
        <v>2000</v>
      </c>
      <c r="B1045" s="736" t="s">
        <v>1289</v>
      </c>
      <c r="C1045" s="283"/>
      <c r="H1045" s="732">
        <v>1</v>
      </c>
      <c r="I1045" s="732"/>
      <c r="O1045" s="733" t="s">
        <v>4060</v>
      </c>
    </row>
    <row r="1046" spans="1:17">
      <c r="A1046" s="5" t="s">
        <v>2009</v>
      </c>
      <c r="B1046" s="736" t="s">
        <v>630</v>
      </c>
      <c r="C1046" s="283"/>
      <c r="H1046" s="732">
        <v>3</v>
      </c>
      <c r="I1046" s="732"/>
      <c r="M1046" s="5" t="s">
        <v>2004</v>
      </c>
      <c r="N1046" s="5" t="s">
        <v>4053</v>
      </c>
      <c r="O1046" s="5" t="s">
        <v>2009</v>
      </c>
      <c r="P1046" s="629">
        <v>6191622</v>
      </c>
      <c r="Q1046" s="629">
        <v>1326489</v>
      </c>
    </row>
    <row r="1047" spans="1:17">
      <c r="A1047" s="5" t="s">
        <v>2009</v>
      </c>
      <c r="B1047" s="731" t="s">
        <v>634</v>
      </c>
      <c r="C1047" s="283"/>
      <c r="H1047" s="732">
        <v>83</v>
      </c>
      <c r="I1047" s="732"/>
      <c r="O1047" s="733" t="s">
        <v>4052</v>
      </c>
    </row>
    <row r="1048" spans="1:17">
      <c r="A1048" s="5" t="s">
        <v>2009</v>
      </c>
      <c r="B1048" s="731" t="s">
        <v>653</v>
      </c>
      <c r="C1048" s="283"/>
      <c r="H1048" s="732">
        <v>1</v>
      </c>
      <c r="I1048" s="732"/>
      <c r="O1048" s="733" t="s">
        <v>4052</v>
      </c>
    </row>
    <row r="1049" spans="1:17">
      <c r="A1049" s="5" t="s">
        <v>2009</v>
      </c>
      <c r="B1049" s="731" t="s">
        <v>669</v>
      </c>
      <c r="C1049" s="283"/>
      <c r="H1049" s="732">
        <v>181</v>
      </c>
      <c r="I1049" s="732"/>
      <c r="O1049" s="733" t="s">
        <v>4052</v>
      </c>
    </row>
    <row r="1050" spans="1:17">
      <c r="A1050" s="5" t="s">
        <v>2009</v>
      </c>
      <c r="B1050" s="737" t="s">
        <v>663</v>
      </c>
      <c r="C1050" s="283"/>
      <c r="H1050" s="732">
        <v>1</v>
      </c>
      <c r="I1050" s="732"/>
      <c r="O1050" s="733" t="s">
        <v>4052</v>
      </c>
    </row>
    <row r="1051" spans="1:17">
      <c r="A1051" s="5" t="s">
        <v>2009</v>
      </c>
      <c r="B1051" s="731" t="s">
        <v>681</v>
      </c>
      <c r="C1051" s="283"/>
      <c r="H1051" s="732">
        <v>1</v>
      </c>
      <c r="I1051" s="732"/>
      <c r="O1051" s="733" t="s">
        <v>4052</v>
      </c>
    </row>
    <row r="1052" spans="1:17">
      <c r="A1052" s="5" t="s">
        <v>2009</v>
      </c>
      <c r="B1052" s="731" t="s">
        <v>701</v>
      </c>
      <c r="C1052" s="283"/>
      <c r="H1052" s="732">
        <v>8</v>
      </c>
      <c r="I1052" s="732"/>
      <c r="O1052" s="733" t="s">
        <v>4052</v>
      </c>
    </row>
    <row r="1053" spans="1:17">
      <c r="A1053" s="5" t="s">
        <v>2009</v>
      </c>
      <c r="B1053" s="731" t="s">
        <v>740</v>
      </c>
      <c r="C1053" s="283"/>
      <c r="H1053" s="732">
        <v>6</v>
      </c>
      <c r="I1053" s="732"/>
      <c r="O1053" s="733" t="s">
        <v>4052</v>
      </c>
    </row>
    <row r="1054" spans="1:17">
      <c r="A1054" s="5" t="s">
        <v>2009</v>
      </c>
      <c r="B1054" s="731" t="s">
        <v>741</v>
      </c>
      <c r="C1054" s="283"/>
      <c r="H1054" s="732">
        <v>9</v>
      </c>
      <c r="I1054" s="732"/>
      <c r="O1054" s="733" t="s">
        <v>4052</v>
      </c>
    </row>
    <row r="1055" spans="1:17">
      <c r="A1055" s="5" t="s">
        <v>2009</v>
      </c>
      <c r="B1055" s="736" t="s">
        <v>728</v>
      </c>
      <c r="C1055" s="283"/>
      <c r="H1055" s="732">
        <v>6</v>
      </c>
      <c r="I1055" s="732"/>
      <c r="O1055" s="733" t="s">
        <v>4052</v>
      </c>
    </row>
    <row r="1056" spans="1:17">
      <c r="A1056" s="5" t="s">
        <v>2009</v>
      </c>
      <c r="B1056" s="731" t="s">
        <v>736</v>
      </c>
      <c r="C1056" s="283"/>
      <c r="H1056" s="732">
        <v>1</v>
      </c>
      <c r="I1056" s="732"/>
      <c r="O1056" s="733" t="s">
        <v>4052</v>
      </c>
    </row>
    <row r="1057" spans="1:15">
      <c r="A1057" s="5" t="s">
        <v>2009</v>
      </c>
      <c r="B1057" s="736" t="s">
        <v>760</v>
      </c>
      <c r="C1057" s="283"/>
      <c r="H1057" s="732">
        <v>1</v>
      </c>
      <c r="I1057" s="732"/>
      <c r="O1057" s="733" t="s">
        <v>4052</v>
      </c>
    </row>
    <row r="1058" spans="1:15">
      <c r="A1058" s="5" t="s">
        <v>2009</v>
      </c>
      <c r="B1058" s="736" t="s">
        <v>783</v>
      </c>
      <c r="C1058" s="283"/>
      <c r="H1058" s="732">
        <v>1</v>
      </c>
      <c r="I1058" s="732"/>
      <c r="O1058" s="733" t="s">
        <v>4052</v>
      </c>
    </row>
    <row r="1059" spans="1:15">
      <c r="A1059" s="5" t="s">
        <v>2009</v>
      </c>
      <c r="B1059" s="731" t="s">
        <v>827</v>
      </c>
      <c r="C1059" s="283"/>
      <c r="H1059" s="732">
        <v>8</v>
      </c>
      <c r="I1059" s="732"/>
      <c r="O1059" s="733" t="s">
        <v>4052</v>
      </c>
    </row>
    <row r="1060" spans="1:15">
      <c r="A1060" s="5" t="s">
        <v>2009</v>
      </c>
      <c r="B1060" s="731" t="s">
        <v>840</v>
      </c>
      <c r="C1060" s="283"/>
      <c r="H1060" s="732">
        <v>3</v>
      </c>
      <c r="I1060" s="732"/>
      <c r="O1060" s="733" t="s">
        <v>4052</v>
      </c>
    </row>
    <row r="1061" spans="1:15">
      <c r="A1061" s="5" t="s">
        <v>2009</v>
      </c>
      <c r="B1061" s="731" t="s">
        <v>873</v>
      </c>
      <c r="C1061" s="283"/>
      <c r="H1061" s="732">
        <v>2</v>
      </c>
      <c r="I1061" s="732"/>
      <c r="O1061" s="733" t="s">
        <v>4052</v>
      </c>
    </row>
    <row r="1062" spans="1:15">
      <c r="A1062" s="5" t="s">
        <v>2009</v>
      </c>
      <c r="B1062" s="731" t="s">
        <v>887</v>
      </c>
      <c r="C1062" s="283"/>
      <c r="H1062" s="732">
        <v>2</v>
      </c>
      <c r="I1062" s="732"/>
      <c r="O1062" s="733" t="s">
        <v>4052</v>
      </c>
    </row>
    <row r="1063" spans="1:15">
      <c r="A1063" s="5" t="s">
        <v>2009</v>
      </c>
      <c r="B1063" s="736" t="s">
        <v>914</v>
      </c>
      <c r="C1063" s="283"/>
      <c r="H1063" s="732">
        <v>3</v>
      </c>
      <c r="I1063" s="732">
        <v>3</v>
      </c>
      <c r="O1063" s="733" t="s">
        <v>4052</v>
      </c>
    </row>
    <row r="1064" spans="1:15">
      <c r="A1064" s="5" t="s">
        <v>2009</v>
      </c>
      <c r="B1064" s="731" t="s">
        <v>912</v>
      </c>
      <c r="C1064" s="283"/>
      <c r="H1064" s="732">
        <v>6</v>
      </c>
      <c r="I1064" s="732"/>
      <c r="O1064" s="733" t="s">
        <v>4052</v>
      </c>
    </row>
    <row r="1065" spans="1:15">
      <c r="A1065" s="5" t="s">
        <v>2009</v>
      </c>
      <c r="B1065" s="731" t="s">
        <v>948</v>
      </c>
      <c r="C1065" s="283"/>
      <c r="H1065" s="732">
        <v>3</v>
      </c>
      <c r="I1065" s="732"/>
      <c r="O1065" s="733" t="s">
        <v>4052</v>
      </c>
    </row>
    <row r="1066" spans="1:15">
      <c r="A1066" s="5" t="s">
        <v>2009</v>
      </c>
      <c r="B1066" s="736" t="s">
        <v>954</v>
      </c>
      <c r="C1066" s="283"/>
      <c r="H1066" s="732">
        <v>4</v>
      </c>
      <c r="I1066" s="732"/>
      <c r="O1066" s="733" t="s">
        <v>4052</v>
      </c>
    </row>
    <row r="1067" spans="1:15">
      <c r="A1067" s="5" t="s">
        <v>2009</v>
      </c>
      <c r="B1067" s="731" t="s">
        <v>959</v>
      </c>
      <c r="C1067" s="283"/>
      <c r="H1067" s="732">
        <v>12</v>
      </c>
      <c r="I1067" s="732"/>
      <c r="O1067" s="733" t="s">
        <v>4052</v>
      </c>
    </row>
    <row r="1068" spans="1:15">
      <c r="A1068" s="5" t="s">
        <v>2009</v>
      </c>
      <c r="B1068" s="736" t="s">
        <v>978</v>
      </c>
      <c r="C1068" s="283"/>
      <c r="H1068" s="732">
        <v>2</v>
      </c>
      <c r="I1068" s="732"/>
      <c r="O1068" s="733" t="s">
        <v>4052</v>
      </c>
    </row>
    <row r="1069" spans="1:15">
      <c r="A1069" s="5" t="s">
        <v>2009</v>
      </c>
      <c r="B1069" s="731" t="s">
        <v>996</v>
      </c>
      <c r="C1069" s="283"/>
      <c r="H1069" s="732">
        <v>2</v>
      </c>
      <c r="I1069" s="732"/>
      <c r="O1069" s="733" t="s">
        <v>4052</v>
      </c>
    </row>
    <row r="1070" spans="1:15">
      <c r="A1070" s="5" t="s">
        <v>2009</v>
      </c>
      <c r="B1070" s="731" t="s">
        <v>998</v>
      </c>
      <c r="C1070" s="283"/>
      <c r="H1070" s="732">
        <v>3</v>
      </c>
      <c r="I1070" s="732"/>
      <c r="O1070" s="733" t="s">
        <v>4052</v>
      </c>
    </row>
    <row r="1071" spans="1:15">
      <c r="A1071" s="5" t="s">
        <v>2009</v>
      </c>
      <c r="B1071" s="731" t="s">
        <v>1016</v>
      </c>
      <c r="C1071" s="283"/>
      <c r="H1071" s="732">
        <v>2</v>
      </c>
      <c r="I1071" s="732"/>
      <c r="O1071" s="733" t="s">
        <v>4052</v>
      </c>
    </row>
    <row r="1072" spans="1:15">
      <c r="A1072" s="5" t="s">
        <v>2009</v>
      </c>
      <c r="B1072" s="731" t="s">
        <v>1032</v>
      </c>
      <c r="C1072" s="283"/>
      <c r="H1072" s="732">
        <v>1</v>
      </c>
      <c r="I1072" s="732"/>
      <c r="O1072" s="733" t="s">
        <v>4052</v>
      </c>
    </row>
    <row r="1073" spans="1:15">
      <c r="A1073" s="5" t="s">
        <v>2009</v>
      </c>
      <c r="B1073" s="731" t="s">
        <v>1034</v>
      </c>
      <c r="C1073" s="283"/>
      <c r="H1073" s="732">
        <v>1</v>
      </c>
      <c r="I1073" s="732"/>
      <c r="O1073" s="733" t="s">
        <v>4052</v>
      </c>
    </row>
    <row r="1074" spans="1:15">
      <c r="A1074" s="5" t="s">
        <v>2009</v>
      </c>
      <c r="B1074" s="736" t="s">
        <v>1065</v>
      </c>
      <c r="C1074" s="283"/>
      <c r="H1074" s="732">
        <v>10</v>
      </c>
      <c r="I1074" s="732"/>
      <c r="O1074" s="733" t="s">
        <v>4052</v>
      </c>
    </row>
    <row r="1075" spans="1:15">
      <c r="A1075" s="5" t="s">
        <v>2009</v>
      </c>
      <c r="B1075" s="731" t="s">
        <v>1086</v>
      </c>
      <c r="C1075" s="283"/>
      <c r="H1075" s="732">
        <v>4</v>
      </c>
      <c r="I1075" s="732"/>
      <c r="O1075" s="733" t="s">
        <v>4052</v>
      </c>
    </row>
    <row r="1076" spans="1:15">
      <c r="A1076" s="5" t="s">
        <v>2009</v>
      </c>
      <c r="B1076" s="731" t="s">
        <v>1120</v>
      </c>
      <c r="C1076" s="283"/>
      <c r="H1076" s="732">
        <v>7</v>
      </c>
      <c r="I1076" s="732"/>
      <c r="O1076" s="733" t="s">
        <v>4052</v>
      </c>
    </row>
    <row r="1077" spans="1:15">
      <c r="A1077" s="5" t="s">
        <v>2009</v>
      </c>
      <c r="B1077" s="736" t="s">
        <v>1144</v>
      </c>
      <c r="C1077" s="283"/>
      <c r="H1077" s="732">
        <v>9</v>
      </c>
      <c r="I1077" s="732"/>
      <c r="O1077" s="733" t="s">
        <v>4052</v>
      </c>
    </row>
    <row r="1078" spans="1:15">
      <c r="A1078" s="5" t="s">
        <v>2009</v>
      </c>
      <c r="B1078" s="731" t="s">
        <v>1142</v>
      </c>
      <c r="C1078" s="283"/>
      <c r="H1078" s="732">
        <v>1</v>
      </c>
      <c r="I1078" s="732">
        <v>1</v>
      </c>
      <c r="O1078" s="733" t="s">
        <v>4052</v>
      </c>
    </row>
    <row r="1079" spans="1:15">
      <c r="A1079" s="5" t="s">
        <v>2009</v>
      </c>
      <c r="B1079" s="736" t="s">
        <v>1153</v>
      </c>
      <c r="C1079" s="283"/>
      <c r="H1079" s="732">
        <v>1</v>
      </c>
      <c r="I1079" s="732"/>
      <c r="O1079" s="733" t="s">
        <v>4052</v>
      </c>
    </row>
    <row r="1080" spans="1:15">
      <c r="A1080" s="5" t="s">
        <v>2009</v>
      </c>
      <c r="B1080" s="731" t="s">
        <v>1040</v>
      </c>
      <c r="C1080" s="283"/>
      <c r="H1080" s="732">
        <v>1</v>
      </c>
      <c r="I1080" s="732"/>
      <c r="O1080" s="733" t="s">
        <v>4052</v>
      </c>
    </row>
    <row r="1081" spans="1:15">
      <c r="A1081" s="5" t="s">
        <v>2009</v>
      </c>
      <c r="B1081" s="736" t="s">
        <v>1059</v>
      </c>
      <c r="C1081" s="283"/>
      <c r="H1081" s="732">
        <v>1</v>
      </c>
      <c r="I1081" s="732"/>
      <c r="O1081" s="733" t="s">
        <v>4052</v>
      </c>
    </row>
    <row r="1082" spans="1:15">
      <c r="A1082" s="5" t="s">
        <v>2009</v>
      </c>
      <c r="B1082" s="731" t="s">
        <v>1105</v>
      </c>
      <c r="C1082" s="283"/>
      <c r="H1082" s="732">
        <v>2</v>
      </c>
      <c r="I1082" s="732"/>
      <c r="O1082" s="733" t="s">
        <v>4052</v>
      </c>
    </row>
    <row r="1083" spans="1:15">
      <c r="A1083" s="5" t="s">
        <v>2009</v>
      </c>
      <c r="B1083" s="738" t="s">
        <v>1165</v>
      </c>
      <c r="C1083" s="283"/>
      <c r="H1083" s="732">
        <v>2</v>
      </c>
      <c r="I1083" s="732"/>
      <c r="O1083" s="733" t="s">
        <v>4052</v>
      </c>
    </row>
    <row r="1084" spans="1:15">
      <c r="A1084" s="5" t="s">
        <v>2009</v>
      </c>
      <c r="B1084" s="731" t="s">
        <v>1187</v>
      </c>
      <c r="C1084" s="283"/>
      <c r="H1084" s="732">
        <v>6</v>
      </c>
      <c r="I1084" s="732"/>
      <c r="O1084" s="733" t="s">
        <v>4052</v>
      </c>
    </row>
    <row r="1085" spans="1:15">
      <c r="A1085" s="5" t="s">
        <v>2009</v>
      </c>
      <c r="B1085" s="731" t="s">
        <v>1185</v>
      </c>
      <c r="C1085" s="283"/>
      <c r="H1085" s="732">
        <v>2</v>
      </c>
      <c r="I1085" s="732"/>
      <c r="O1085" s="733" t="s">
        <v>4052</v>
      </c>
    </row>
    <row r="1086" spans="1:15">
      <c r="A1086" s="5" t="s">
        <v>2009</v>
      </c>
      <c r="B1086" s="738" t="s">
        <v>1221</v>
      </c>
      <c r="C1086" s="283"/>
      <c r="H1086" s="732">
        <v>2</v>
      </c>
      <c r="I1086" s="732"/>
      <c r="O1086" s="733" t="s">
        <v>4052</v>
      </c>
    </row>
    <row r="1087" spans="1:15">
      <c r="A1087" s="5" t="s">
        <v>2009</v>
      </c>
      <c r="B1087" s="736" t="s">
        <v>1199</v>
      </c>
      <c r="C1087" s="283"/>
      <c r="H1087" s="732">
        <v>1</v>
      </c>
      <c r="I1087" s="732"/>
      <c r="O1087" s="733" t="s">
        <v>4052</v>
      </c>
    </row>
    <row r="1088" spans="1:15">
      <c r="A1088" s="5" t="s">
        <v>2009</v>
      </c>
      <c r="B1088" s="731" t="s">
        <v>1232</v>
      </c>
      <c r="C1088" s="283"/>
      <c r="H1088" s="732">
        <v>5</v>
      </c>
      <c r="I1088" s="732"/>
      <c r="O1088" s="733" t="s">
        <v>4052</v>
      </c>
    </row>
    <row r="1089" spans="1:17">
      <c r="A1089" s="5" t="s">
        <v>2009</v>
      </c>
      <c r="B1089" s="737" t="s">
        <v>1233</v>
      </c>
      <c r="C1089" s="283"/>
      <c r="H1089" s="742">
        <v>1</v>
      </c>
      <c r="I1089" s="283"/>
      <c r="O1089" s="733" t="s">
        <v>4052</v>
      </c>
    </row>
    <row r="1090" spans="1:17">
      <c r="A1090" s="5" t="s">
        <v>2009</v>
      </c>
      <c r="B1090" s="731" t="s">
        <v>1227</v>
      </c>
      <c r="C1090" s="283"/>
      <c r="H1090" s="732">
        <v>2</v>
      </c>
      <c r="I1090" s="732"/>
      <c r="O1090" s="733" t="s">
        <v>4052</v>
      </c>
    </row>
    <row r="1091" spans="1:17">
      <c r="A1091" s="5" t="s">
        <v>2009</v>
      </c>
      <c r="B1091" s="736" t="s">
        <v>1272</v>
      </c>
      <c r="C1091" s="283"/>
      <c r="H1091" s="732">
        <v>7</v>
      </c>
      <c r="I1091" s="732"/>
      <c r="O1091" s="733" t="s">
        <v>4052</v>
      </c>
    </row>
    <row r="1092" spans="1:17">
      <c r="A1092" s="179" t="s">
        <v>2016</v>
      </c>
      <c r="B1092" s="731" t="s">
        <v>741</v>
      </c>
      <c r="C1092" s="283"/>
      <c r="H1092" s="732">
        <v>444</v>
      </c>
      <c r="I1092" s="732"/>
      <c r="M1092" s="179" t="s">
        <v>1922</v>
      </c>
      <c r="N1092" s="179" t="s">
        <v>4045</v>
      </c>
      <c r="O1092" s="179" t="s">
        <v>2016</v>
      </c>
      <c r="P1092" s="629">
        <v>6177322</v>
      </c>
      <c r="Q1092" s="629">
        <v>1328244</v>
      </c>
    </row>
    <row r="1093" spans="1:17">
      <c r="A1093" s="179" t="s">
        <v>2016</v>
      </c>
      <c r="B1093" s="731" t="s">
        <v>959</v>
      </c>
      <c r="C1093" s="283"/>
      <c r="H1093" s="732">
        <v>2</v>
      </c>
      <c r="I1093" s="732"/>
      <c r="O1093" s="733" t="s">
        <v>4044</v>
      </c>
    </row>
    <row r="1094" spans="1:17">
      <c r="A1094" s="179" t="s">
        <v>2016</v>
      </c>
      <c r="B1094" s="731" t="s">
        <v>967</v>
      </c>
      <c r="C1094" s="283"/>
      <c r="H1094" s="732">
        <v>2</v>
      </c>
      <c r="I1094" s="732"/>
      <c r="O1094" s="733" t="s">
        <v>4044</v>
      </c>
    </row>
    <row r="1095" spans="1:17">
      <c r="A1095" s="179" t="s">
        <v>2016</v>
      </c>
      <c r="B1095" s="736" t="s">
        <v>1003</v>
      </c>
      <c r="C1095" s="283"/>
      <c r="H1095" s="732">
        <v>2</v>
      </c>
      <c r="I1095" s="732"/>
      <c r="O1095" s="733" t="s">
        <v>4044</v>
      </c>
    </row>
    <row r="1096" spans="1:17">
      <c r="A1096" s="179" t="s">
        <v>2016</v>
      </c>
      <c r="B1096" s="731" t="s">
        <v>1120</v>
      </c>
      <c r="C1096" s="283"/>
      <c r="H1096" s="732">
        <v>1</v>
      </c>
      <c r="I1096" s="732"/>
      <c r="O1096" s="733" t="s">
        <v>4044</v>
      </c>
    </row>
    <row r="1097" spans="1:17">
      <c r="A1097" s="179" t="s">
        <v>2016</v>
      </c>
      <c r="B1097" s="736" t="s">
        <v>1136</v>
      </c>
      <c r="C1097" s="283"/>
      <c r="H1097" s="732">
        <v>1</v>
      </c>
      <c r="I1097" s="732"/>
      <c r="O1097" s="733" t="s">
        <v>4044</v>
      </c>
    </row>
    <row r="1098" spans="1:17">
      <c r="A1098" s="179" t="s">
        <v>2016</v>
      </c>
      <c r="B1098" s="736" t="s">
        <v>1153</v>
      </c>
      <c r="C1098" s="283"/>
      <c r="H1098" s="732">
        <v>1</v>
      </c>
      <c r="I1098" s="732"/>
      <c r="O1098" s="733" t="s">
        <v>4044</v>
      </c>
    </row>
    <row r="1099" spans="1:17">
      <c r="A1099" s="179" t="s">
        <v>2016</v>
      </c>
      <c r="B1099" s="737" t="s">
        <v>1014</v>
      </c>
      <c r="C1099" s="283"/>
      <c r="H1099" s="732">
        <v>2</v>
      </c>
      <c r="I1099" s="732"/>
      <c r="O1099" s="733" t="s">
        <v>4044</v>
      </c>
    </row>
    <row r="1100" spans="1:17">
      <c r="A1100" s="179" t="s">
        <v>2016</v>
      </c>
      <c r="B1100" s="731" t="s">
        <v>1105</v>
      </c>
      <c r="C1100" s="283"/>
      <c r="H1100" s="732">
        <v>1</v>
      </c>
      <c r="I1100" s="732"/>
      <c r="O1100" s="733" t="s">
        <v>4044</v>
      </c>
    </row>
    <row r="1101" spans="1:17">
      <c r="A1101" s="179" t="s">
        <v>2016</v>
      </c>
      <c r="B1101" s="731" t="s">
        <v>1227</v>
      </c>
      <c r="C1101" s="283"/>
      <c r="H1101" s="732">
        <v>13</v>
      </c>
      <c r="I1101" s="732"/>
      <c r="O1101" s="733" t="s">
        <v>4044</v>
      </c>
    </row>
    <row r="1102" spans="1:17">
      <c r="A1102" s="179" t="s">
        <v>2023</v>
      </c>
      <c r="B1102" s="731" t="s">
        <v>634</v>
      </c>
      <c r="C1102" s="283"/>
      <c r="H1102" s="732">
        <v>68</v>
      </c>
      <c r="I1102" s="732"/>
      <c r="M1102" s="179" t="s">
        <v>2018</v>
      </c>
      <c r="N1102" s="179" t="s">
        <v>4038</v>
      </c>
      <c r="O1102" s="179" t="s">
        <v>2023</v>
      </c>
      <c r="P1102" s="629">
        <v>6156518</v>
      </c>
      <c r="Q1102" s="629">
        <v>1319088</v>
      </c>
    </row>
    <row r="1103" spans="1:17">
      <c r="A1103" s="179" t="s">
        <v>2023</v>
      </c>
      <c r="B1103" s="731" t="s">
        <v>669</v>
      </c>
      <c r="C1103" s="283"/>
      <c r="H1103" s="732">
        <v>25</v>
      </c>
      <c r="I1103" s="732"/>
      <c r="O1103" s="733" t="s">
        <v>4037</v>
      </c>
    </row>
    <row r="1104" spans="1:17">
      <c r="A1104" s="179" t="s">
        <v>2023</v>
      </c>
      <c r="B1104" s="737" t="s">
        <v>663</v>
      </c>
      <c r="C1104" s="283"/>
      <c r="H1104" s="732">
        <v>3</v>
      </c>
      <c r="I1104" s="732"/>
      <c r="O1104" s="733" t="s">
        <v>4037</v>
      </c>
    </row>
    <row r="1105" spans="1:15">
      <c r="A1105" s="179" t="s">
        <v>2023</v>
      </c>
      <c r="B1105" s="731" t="s">
        <v>689</v>
      </c>
      <c r="C1105" s="283"/>
      <c r="H1105" s="732">
        <v>1</v>
      </c>
      <c r="I1105" s="732"/>
      <c r="O1105" s="733" t="s">
        <v>4037</v>
      </c>
    </row>
    <row r="1106" spans="1:15">
      <c r="A1106" s="179" t="s">
        <v>2023</v>
      </c>
      <c r="B1106" s="731" t="s">
        <v>740</v>
      </c>
      <c r="C1106" s="283"/>
      <c r="H1106" s="732">
        <v>3</v>
      </c>
      <c r="I1106" s="732"/>
      <c r="O1106" s="733" t="s">
        <v>4037</v>
      </c>
    </row>
    <row r="1107" spans="1:15">
      <c r="A1107" s="179" t="s">
        <v>2023</v>
      </c>
      <c r="B1107" s="731" t="s">
        <v>741</v>
      </c>
      <c r="C1107" s="283"/>
      <c r="H1107" s="732">
        <v>138</v>
      </c>
      <c r="I1107" s="732"/>
      <c r="O1107" s="733" t="s">
        <v>4037</v>
      </c>
    </row>
    <row r="1108" spans="1:15">
      <c r="A1108" s="179" t="s">
        <v>2023</v>
      </c>
      <c r="B1108" s="736" t="s">
        <v>728</v>
      </c>
      <c r="C1108" s="283"/>
      <c r="H1108" s="732">
        <v>7</v>
      </c>
      <c r="I1108" s="732"/>
      <c r="O1108" s="733" t="s">
        <v>4037</v>
      </c>
    </row>
    <row r="1109" spans="1:15">
      <c r="A1109" s="179" t="s">
        <v>2023</v>
      </c>
      <c r="B1109" s="731" t="s">
        <v>764</v>
      </c>
      <c r="C1109" s="283"/>
      <c r="H1109" s="732">
        <v>1</v>
      </c>
      <c r="I1109" s="732"/>
      <c r="O1109" s="733" t="s">
        <v>4037</v>
      </c>
    </row>
    <row r="1110" spans="1:15">
      <c r="A1110" s="179" t="s">
        <v>2023</v>
      </c>
      <c r="B1110" s="731" t="s">
        <v>827</v>
      </c>
      <c r="C1110" s="283"/>
      <c r="H1110" s="732">
        <v>5</v>
      </c>
      <c r="I1110" s="732"/>
      <c r="O1110" s="733" t="s">
        <v>4037</v>
      </c>
    </row>
    <row r="1111" spans="1:15">
      <c r="A1111" s="179" t="s">
        <v>2023</v>
      </c>
      <c r="B1111" s="736" t="s">
        <v>916</v>
      </c>
      <c r="C1111" s="283"/>
      <c r="H1111" s="732">
        <v>9</v>
      </c>
      <c r="I1111" s="732"/>
      <c r="O1111" s="733" t="s">
        <v>4037</v>
      </c>
    </row>
    <row r="1112" spans="1:15">
      <c r="A1112" s="179" t="s">
        <v>2023</v>
      </c>
      <c r="B1112" s="731" t="s">
        <v>873</v>
      </c>
      <c r="C1112" s="283"/>
      <c r="H1112" s="732">
        <v>10</v>
      </c>
      <c r="I1112" s="732"/>
      <c r="O1112" s="733" t="s">
        <v>4037</v>
      </c>
    </row>
    <row r="1113" spans="1:15">
      <c r="A1113" s="179" t="s">
        <v>2023</v>
      </c>
      <c r="B1113" s="736" t="s">
        <v>914</v>
      </c>
      <c r="C1113" s="283"/>
      <c r="H1113" s="732">
        <v>1</v>
      </c>
      <c r="I1113" s="732">
        <v>1</v>
      </c>
      <c r="O1113" s="733" t="s">
        <v>4037</v>
      </c>
    </row>
    <row r="1114" spans="1:15">
      <c r="A1114" s="179" t="s">
        <v>2023</v>
      </c>
      <c r="B1114" s="731" t="s">
        <v>912</v>
      </c>
      <c r="C1114" s="283"/>
      <c r="H1114" s="732">
        <v>2</v>
      </c>
      <c r="I1114" s="732"/>
      <c r="O1114" s="733" t="s">
        <v>4037</v>
      </c>
    </row>
    <row r="1115" spans="1:15">
      <c r="A1115" s="179" t="s">
        <v>2023</v>
      </c>
      <c r="B1115" s="731" t="s">
        <v>948</v>
      </c>
      <c r="C1115" s="283"/>
      <c r="H1115" s="732">
        <v>1</v>
      </c>
      <c r="I1115" s="732"/>
      <c r="O1115" s="733" t="s">
        <v>4037</v>
      </c>
    </row>
    <row r="1116" spans="1:15">
      <c r="A1116" s="179" t="s">
        <v>2023</v>
      </c>
      <c r="B1116" s="736" t="s">
        <v>954</v>
      </c>
      <c r="C1116" s="283"/>
      <c r="H1116" s="732">
        <v>11</v>
      </c>
      <c r="I1116" s="732"/>
      <c r="O1116" s="733" t="s">
        <v>4037</v>
      </c>
    </row>
    <row r="1117" spans="1:15">
      <c r="A1117" s="179" t="s">
        <v>2023</v>
      </c>
      <c r="B1117" s="731" t="s">
        <v>959</v>
      </c>
      <c r="C1117" s="283"/>
      <c r="H1117" s="732">
        <v>8</v>
      </c>
      <c r="I1117" s="732"/>
      <c r="O1117" s="733" t="s">
        <v>4037</v>
      </c>
    </row>
    <row r="1118" spans="1:15">
      <c r="A1118" s="179" t="s">
        <v>2023</v>
      </c>
      <c r="B1118" s="731" t="s">
        <v>967</v>
      </c>
      <c r="C1118" s="283"/>
      <c r="H1118" s="732">
        <v>10</v>
      </c>
      <c r="I1118" s="732"/>
      <c r="O1118" s="733" t="s">
        <v>4037</v>
      </c>
    </row>
    <row r="1119" spans="1:15">
      <c r="A1119" s="179" t="s">
        <v>2023</v>
      </c>
      <c r="B1119" s="731" t="s">
        <v>956</v>
      </c>
      <c r="C1119" s="283"/>
      <c r="H1119" s="732">
        <v>1</v>
      </c>
      <c r="I1119" s="732"/>
      <c r="O1119" s="733" t="s">
        <v>4037</v>
      </c>
    </row>
    <row r="1120" spans="1:15">
      <c r="A1120" s="179" t="s">
        <v>2023</v>
      </c>
      <c r="B1120" s="731" t="s">
        <v>976</v>
      </c>
      <c r="C1120" s="283"/>
      <c r="H1120" s="732">
        <v>1</v>
      </c>
      <c r="I1120" s="732"/>
      <c r="O1120" s="733" t="s">
        <v>4037</v>
      </c>
    </row>
    <row r="1121" spans="1:15">
      <c r="A1121" s="179" t="s">
        <v>2023</v>
      </c>
      <c r="B1121" s="736" t="s">
        <v>978</v>
      </c>
      <c r="C1121" s="283"/>
      <c r="H1121" s="732">
        <v>1</v>
      </c>
      <c r="I1121" s="732"/>
      <c r="O1121" s="733" t="s">
        <v>4037</v>
      </c>
    </row>
    <row r="1122" spans="1:15">
      <c r="A1122" s="179" t="s">
        <v>2023</v>
      </c>
      <c r="B1122" s="731" t="s">
        <v>996</v>
      </c>
      <c r="C1122" s="283"/>
      <c r="H1122" s="732">
        <v>19</v>
      </c>
      <c r="I1122" s="732"/>
      <c r="O1122" s="733" t="s">
        <v>4037</v>
      </c>
    </row>
    <row r="1123" spans="1:15">
      <c r="A1123" s="179" t="s">
        <v>2023</v>
      </c>
      <c r="B1123" s="736" t="s">
        <v>1003</v>
      </c>
      <c r="C1123" s="283"/>
      <c r="H1123" s="732">
        <v>21</v>
      </c>
      <c r="I1123" s="732"/>
      <c r="O1123" s="733" t="s">
        <v>4037</v>
      </c>
    </row>
    <row r="1124" spans="1:15">
      <c r="A1124" s="179" t="s">
        <v>2023</v>
      </c>
      <c r="B1124" s="731" t="s">
        <v>998</v>
      </c>
      <c r="C1124" s="283"/>
      <c r="H1124" s="732">
        <v>4</v>
      </c>
      <c r="I1124" s="732"/>
      <c r="O1124" s="733" t="s">
        <v>4037</v>
      </c>
    </row>
    <row r="1125" spans="1:15">
      <c r="A1125" s="179" t="s">
        <v>2023</v>
      </c>
      <c r="B1125" s="731" t="s">
        <v>1032</v>
      </c>
      <c r="C1125" s="283"/>
      <c r="H1125" s="732">
        <v>7</v>
      </c>
      <c r="I1125" s="732"/>
      <c r="O1125" s="733" t="s">
        <v>4037</v>
      </c>
    </row>
    <row r="1126" spans="1:15">
      <c r="A1126" s="179" t="s">
        <v>2023</v>
      </c>
      <c r="B1126" s="736" t="s">
        <v>1065</v>
      </c>
      <c r="C1126" s="283"/>
      <c r="H1126" s="732">
        <v>7</v>
      </c>
      <c r="I1126" s="732"/>
      <c r="O1126" s="733" t="s">
        <v>4037</v>
      </c>
    </row>
    <row r="1127" spans="1:15">
      <c r="A1127" s="179" t="s">
        <v>2023</v>
      </c>
      <c r="B1127" s="731" t="s">
        <v>1086</v>
      </c>
      <c r="C1127" s="283"/>
      <c r="H1127" s="732">
        <v>4</v>
      </c>
      <c r="I1127" s="732"/>
      <c r="O1127" s="733" t="s">
        <v>4037</v>
      </c>
    </row>
    <row r="1128" spans="1:15">
      <c r="A1128" s="179" t="s">
        <v>2023</v>
      </c>
      <c r="B1128" s="731" t="s">
        <v>1120</v>
      </c>
      <c r="C1128" s="283"/>
      <c r="H1128" s="732">
        <v>10</v>
      </c>
      <c r="I1128" s="732"/>
      <c r="O1128" s="733" t="s">
        <v>4037</v>
      </c>
    </row>
    <row r="1129" spans="1:15">
      <c r="A1129" s="179" t="s">
        <v>2023</v>
      </c>
      <c r="B1129" s="736" t="s">
        <v>1136</v>
      </c>
      <c r="C1129" s="283"/>
      <c r="H1129" s="732">
        <v>1</v>
      </c>
      <c r="I1129" s="732"/>
      <c r="O1129" s="733" t="s">
        <v>4037</v>
      </c>
    </row>
    <row r="1130" spans="1:15">
      <c r="A1130" s="179" t="s">
        <v>2023</v>
      </c>
      <c r="B1130" s="736" t="s">
        <v>1144</v>
      </c>
      <c r="C1130" s="283"/>
      <c r="H1130" s="732">
        <v>4</v>
      </c>
      <c r="I1130" s="732"/>
      <c r="O1130" s="733" t="s">
        <v>4037</v>
      </c>
    </row>
    <row r="1131" spans="1:15">
      <c r="A1131" s="179" t="s">
        <v>2023</v>
      </c>
      <c r="B1131" s="736" t="s">
        <v>1153</v>
      </c>
      <c r="C1131" s="283"/>
      <c r="H1131" s="732">
        <v>1</v>
      </c>
      <c r="I1131" s="732"/>
      <c r="O1131" s="733" t="s">
        <v>4037</v>
      </c>
    </row>
    <row r="1132" spans="1:15">
      <c r="A1132" s="179" t="s">
        <v>2023</v>
      </c>
      <c r="B1132" s="736" t="s">
        <v>1007</v>
      </c>
      <c r="C1132" s="283"/>
      <c r="H1132" s="732">
        <v>1</v>
      </c>
      <c r="I1132" s="732"/>
      <c r="O1132" s="733" t="s">
        <v>4037</v>
      </c>
    </row>
    <row r="1133" spans="1:15">
      <c r="A1133" s="179" t="s">
        <v>2023</v>
      </c>
      <c r="B1133" s="736" t="s">
        <v>1068</v>
      </c>
      <c r="C1133" s="283"/>
      <c r="H1133" s="732">
        <v>5</v>
      </c>
      <c r="I1133" s="732"/>
      <c r="O1133" s="733" t="s">
        <v>4037</v>
      </c>
    </row>
    <row r="1134" spans="1:15">
      <c r="A1134" s="179" t="s">
        <v>2023</v>
      </c>
      <c r="B1134" s="731" t="s">
        <v>1031</v>
      </c>
      <c r="C1134" s="283"/>
      <c r="H1134" s="732">
        <v>3</v>
      </c>
      <c r="I1134" s="732"/>
      <c r="O1134" s="733" t="s">
        <v>4037</v>
      </c>
    </row>
    <row r="1135" spans="1:15">
      <c r="A1135" s="179" t="s">
        <v>2023</v>
      </c>
      <c r="B1135" s="731" t="s">
        <v>1040</v>
      </c>
      <c r="C1135" s="283"/>
      <c r="H1135" s="732">
        <v>2</v>
      </c>
      <c r="I1135" s="732"/>
      <c r="O1135" s="733" t="s">
        <v>4037</v>
      </c>
    </row>
    <row r="1136" spans="1:15">
      <c r="A1136" s="179" t="s">
        <v>2023</v>
      </c>
      <c r="B1136" s="731" t="s">
        <v>1047</v>
      </c>
      <c r="C1136" s="283"/>
      <c r="H1136" s="732">
        <v>1</v>
      </c>
      <c r="I1136" s="732"/>
      <c r="O1136" s="733" t="s">
        <v>4037</v>
      </c>
    </row>
    <row r="1137" spans="1:15">
      <c r="A1137" s="179" t="s">
        <v>2023</v>
      </c>
      <c r="B1137" s="736" t="s">
        <v>1059</v>
      </c>
      <c r="C1137" s="283"/>
      <c r="H1137" s="732">
        <v>1</v>
      </c>
      <c r="I1137" s="732"/>
      <c r="O1137" s="733" t="s">
        <v>4037</v>
      </c>
    </row>
    <row r="1138" spans="1:15">
      <c r="A1138" s="179" t="s">
        <v>2023</v>
      </c>
      <c r="B1138" s="737" t="s">
        <v>1079</v>
      </c>
      <c r="C1138" s="283"/>
      <c r="H1138" s="732">
        <v>2</v>
      </c>
      <c r="I1138" s="732"/>
      <c r="O1138" s="733" t="s">
        <v>4037</v>
      </c>
    </row>
    <row r="1139" spans="1:15">
      <c r="A1139" s="179" t="s">
        <v>2023</v>
      </c>
      <c r="B1139" s="731" t="s">
        <v>1090</v>
      </c>
      <c r="C1139" s="283"/>
      <c r="H1139" s="732">
        <v>2</v>
      </c>
      <c r="I1139" s="732"/>
      <c r="O1139" s="733" t="s">
        <v>4037</v>
      </c>
    </row>
    <row r="1140" spans="1:15">
      <c r="A1140" s="179" t="s">
        <v>2023</v>
      </c>
      <c r="B1140" s="731" t="s">
        <v>1092</v>
      </c>
      <c r="C1140" s="283"/>
      <c r="H1140" s="732">
        <v>1</v>
      </c>
      <c r="I1140" s="732"/>
      <c r="O1140" s="733" t="s">
        <v>4037</v>
      </c>
    </row>
    <row r="1141" spans="1:15">
      <c r="A1141" s="179" t="s">
        <v>2023</v>
      </c>
      <c r="B1141" s="731" t="s">
        <v>1105</v>
      </c>
      <c r="C1141" s="283"/>
      <c r="H1141" s="732">
        <v>11</v>
      </c>
      <c r="I1141" s="732"/>
      <c r="O1141" s="733" t="s">
        <v>4037</v>
      </c>
    </row>
    <row r="1142" spans="1:15">
      <c r="A1142" s="179" t="s">
        <v>2023</v>
      </c>
      <c r="B1142" s="738" t="s">
        <v>1102</v>
      </c>
      <c r="C1142" s="283"/>
      <c r="H1142" s="732">
        <v>1</v>
      </c>
      <c r="I1142" s="732">
        <v>1</v>
      </c>
      <c r="O1142" s="733" t="s">
        <v>4037</v>
      </c>
    </row>
    <row r="1143" spans="1:15">
      <c r="A1143" s="179" t="s">
        <v>2023</v>
      </c>
      <c r="B1143" s="731" t="s">
        <v>1104</v>
      </c>
      <c r="C1143" s="283"/>
      <c r="H1143" s="732">
        <v>4</v>
      </c>
      <c r="I1143" s="732"/>
      <c r="O1143" s="733" t="s">
        <v>4037</v>
      </c>
    </row>
    <row r="1144" spans="1:15">
      <c r="A1144" s="179" t="s">
        <v>2023</v>
      </c>
      <c r="B1144" s="738" t="s">
        <v>1165</v>
      </c>
      <c r="C1144" s="283"/>
      <c r="H1144" s="732">
        <v>4</v>
      </c>
      <c r="I1144" s="732"/>
      <c r="O1144" s="733" t="s">
        <v>4037</v>
      </c>
    </row>
    <row r="1145" spans="1:15">
      <c r="A1145" s="179" t="s">
        <v>2023</v>
      </c>
      <c r="B1145" s="731" t="s">
        <v>1167</v>
      </c>
      <c r="C1145" s="283"/>
      <c r="H1145" s="732">
        <v>4</v>
      </c>
      <c r="I1145" s="732">
        <v>4</v>
      </c>
      <c r="O1145" s="733" t="s">
        <v>4037</v>
      </c>
    </row>
    <row r="1146" spans="1:15">
      <c r="A1146" s="179" t="s">
        <v>2023</v>
      </c>
      <c r="B1146" s="731" t="s">
        <v>1187</v>
      </c>
      <c r="C1146" s="283"/>
      <c r="H1146" s="732">
        <v>11</v>
      </c>
      <c r="I1146" s="732"/>
      <c r="O1146" s="733" t="s">
        <v>4037</v>
      </c>
    </row>
    <row r="1147" spans="1:15">
      <c r="A1147" s="179" t="s">
        <v>2023</v>
      </c>
      <c r="B1147" s="738" t="s">
        <v>1221</v>
      </c>
      <c r="C1147" s="283"/>
      <c r="H1147" s="732">
        <v>5</v>
      </c>
      <c r="I1147" s="732"/>
      <c r="O1147" s="733" t="s">
        <v>4037</v>
      </c>
    </row>
    <row r="1148" spans="1:15">
      <c r="A1148" s="179" t="s">
        <v>2023</v>
      </c>
      <c r="B1148" s="731" t="s">
        <v>1227</v>
      </c>
      <c r="C1148" s="283"/>
      <c r="H1148" s="732">
        <v>3</v>
      </c>
      <c r="I1148" s="732"/>
      <c r="O1148" s="733" t="s">
        <v>4037</v>
      </c>
    </row>
    <row r="1149" spans="1:15">
      <c r="A1149" s="179" t="s">
        <v>2023</v>
      </c>
      <c r="B1149" s="731" t="s">
        <v>1234</v>
      </c>
      <c r="C1149" s="283"/>
      <c r="H1149" s="732">
        <v>1</v>
      </c>
      <c r="I1149" s="732"/>
      <c r="O1149" s="733" t="s">
        <v>4037</v>
      </c>
    </row>
    <row r="1150" spans="1:15">
      <c r="A1150" s="179" t="s">
        <v>2023</v>
      </c>
      <c r="B1150" s="731" t="s">
        <v>1236</v>
      </c>
      <c r="C1150" s="283"/>
      <c r="H1150" s="732">
        <v>4</v>
      </c>
      <c r="I1150" s="732"/>
      <c r="O1150" s="733" t="s">
        <v>4037</v>
      </c>
    </row>
    <row r="1151" spans="1:15">
      <c r="A1151" s="179" t="s">
        <v>2023</v>
      </c>
      <c r="B1151" s="731" t="s">
        <v>1286</v>
      </c>
      <c r="C1151" s="283"/>
      <c r="H1151" s="732">
        <v>1</v>
      </c>
      <c r="I1151" s="732"/>
      <c r="O1151" s="733" t="s">
        <v>4037</v>
      </c>
    </row>
    <row r="1152" spans="1:15">
      <c r="A1152" s="179" t="s">
        <v>2023</v>
      </c>
      <c r="B1152" s="736" t="s">
        <v>1289</v>
      </c>
      <c r="C1152" s="283"/>
      <c r="H1152" s="732">
        <v>2</v>
      </c>
      <c r="I1152" s="732"/>
      <c r="O1152" s="733" t="s">
        <v>4037</v>
      </c>
    </row>
    <row r="1153" spans="1:24">
      <c r="A1153" s="179" t="s">
        <v>2023</v>
      </c>
      <c r="B1153" s="731" t="s">
        <v>1307</v>
      </c>
      <c r="C1153" s="283"/>
      <c r="H1153" s="732">
        <v>1</v>
      </c>
      <c r="I1153" s="732"/>
      <c r="O1153" s="733" t="s">
        <v>4037</v>
      </c>
    </row>
    <row r="1154" spans="1:24">
      <c r="A1154" s="179" t="s">
        <v>2023</v>
      </c>
      <c r="B1154" s="731" t="s">
        <v>1305</v>
      </c>
      <c r="C1154" s="283"/>
      <c r="H1154" s="732">
        <v>4</v>
      </c>
      <c r="I1154" s="732"/>
      <c r="O1154" s="733" t="s">
        <v>4037</v>
      </c>
    </row>
    <row r="1155" spans="1:24">
      <c r="A1155" s="5" t="s">
        <v>2034</v>
      </c>
      <c r="B1155" s="731" t="s">
        <v>634</v>
      </c>
      <c r="C1155" s="283"/>
      <c r="H1155" s="732">
        <v>101</v>
      </c>
      <c r="I1155" s="732"/>
      <c r="M1155" s="5" t="s">
        <v>1945</v>
      </c>
      <c r="N1155" s="5" t="s">
        <v>4032</v>
      </c>
      <c r="O1155" s="5" t="s">
        <v>2034</v>
      </c>
      <c r="P1155" s="629">
        <v>6146277</v>
      </c>
      <c r="Q1155" s="629">
        <v>1387951</v>
      </c>
      <c r="T1155">
        <v>14</v>
      </c>
      <c r="U1155">
        <v>2</v>
      </c>
      <c r="X1155">
        <v>2</v>
      </c>
    </row>
    <row r="1156" spans="1:24">
      <c r="A1156" s="5" t="s">
        <v>2034</v>
      </c>
      <c r="B1156" s="731" t="s">
        <v>669</v>
      </c>
      <c r="C1156" s="283"/>
      <c r="H1156" s="732">
        <v>171</v>
      </c>
      <c r="I1156" s="732"/>
      <c r="O1156" s="733" t="s">
        <v>4031</v>
      </c>
    </row>
    <row r="1157" spans="1:24">
      <c r="A1157" s="5" t="s">
        <v>2034</v>
      </c>
      <c r="B1157" s="737" t="s">
        <v>663</v>
      </c>
      <c r="C1157" s="283"/>
      <c r="H1157" s="732">
        <v>1</v>
      </c>
      <c r="I1157" s="732"/>
      <c r="O1157" s="733" t="s">
        <v>4031</v>
      </c>
    </row>
    <row r="1158" spans="1:24">
      <c r="A1158" s="5" t="s">
        <v>2034</v>
      </c>
      <c r="B1158" s="731" t="s">
        <v>740</v>
      </c>
      <c r="C1158" s="283"/>
      <c r="H1158" s="732">
        <v>2</v>
      </c>
      <c r="I1158" s="732"/>
      <c r="O1158" s="733" t="s">
        <v>4031</v>
      </c>
    </row>
    <row r="1159" spans="1:24">
      <c r="A1159" s="5" t="s">
        <v>2034</v>
      </c>
      <c r="B1159" s="731" t="s">
        <v>741</v>
      </c>
      <c r="C1159" s="283"/>
      <c r="H1159" s="732">
        <v>2</v>
      </c>
      <c r="I1159" s="732"/>
      <c r="O1159" s="733" t="s">
        <v>4031</v>
      </c>
    </row>
    <row r="1160" spans="1:24">
      <c r="A1160" s="5" t="s">
        <v>2034</v>
      </c>
      <c r="B1160" s="736" t="s">
        <v>728</v>
      </c>
      <c r="C1160" s="283"/>
      <c r="H1160" s="732">
        <v>1</v>
      </c>
      <c r="I1160" s="732"/>
      <c r="O1160" s="733" t="s">
        <v>4031</v>
      </c>
    </row>
    <row r="1161" spans="1:24">
      <c r="A1161" s="5" t="s">
        <v>2034</v>
      </c>
      <c r="B1161" s="731" t="s">
        <v>840</v>
      </c>
      <c r="C1161" s="283"/>
      <c r="H1161" s="732">
        <v>15</v>
      </c>
      <c r="I1161" s="732"/>
      <c r="O1161" s="733" t="s">
        <v>4031</v>
      </c>
      <c r="T1161">
        <v>8</v>
      </c>
    </row>
    <row r="1162" spans="1:24">
      <c r="A1162" s="5" t="s">
        <v>2034</v>
      </c>
      <c r="B1162" s="731" t="s">
        <v>918</v>
      </c>
      <c r="C1162" s="283"/>
      <c r="H1162" s="732">
        <v>2</v>
      </c>
      <c r="I1162" s="732"/>
      <c r="O1162" s="733" t="s">
        <v>4031</v>
      </c>
    </row>
    <row r="1163" spans="1:24">
      <c r="A1163" s="5" t="s">
        <v>2034</v>
      </c>
      <c r="B1163" s="731" t="s">
        <v>948</v>
      </c>
      <c r="C1163" s="283"/>
      <c r="H1163" s="732">
        <v>3</v>
      </c>
      <c r="I1163" s="732"/>
      <c r="O1163" s="733" t="s">
        <v>4031</v>
      </c>
    </row>
    <row r="1164" spans="1:24">
      <c r="A1164" s="5" t="s">
        <v>2034</v>
      </c>
      <c r="B1164" s="736" t="s">
        <v>954</v>
      </c>
      <c r="C1164" s="283"/>
      <c r="H1164" s="732">
        <v>5</v>
      </c>
      <c r="I1164" s="732"/>
      <c r="O1164" s="733" t="s">
        <v>4031</v>
      </c>
    </row>
    <row r="1165" spans="1:24">
      <c r="A1165" s="5" t="s">
        <v>2034</v>
      </c>
      <c r="B1165" s="731" t="s">
        <v>959</v>
      </c>
      <c r="C1165" s="283"/>
      <c r="H1165" s="732">
        <v>4</v>
      </c>
      <c r="I1165" s="732"/>
      <c r="O1165" s="733" t="s">
        <v>4031</v>
      </c>
    </row>
    <row r="1166" spans="1:24">
      <c r="A1166" s="5" t="s">
        <v>2034</v>
      </c>
      <c r="B1166" s="731" t="s">
        <v>967</v>
      </c>
      <c r="C1166" s="283"/>
      <c r="H1166" s="732">
        <v>51</v>
      </c>
      <c r="I1166" s="732"/>
      <c r="O1166" s="733" t="s">
        <v>4031</v>
      </c>
    </row>
    <row r="1167" spans="1:24">
      <c r="A1167" s="5" t="s">
        <v>2034</v>
      </c>
      <c r="B1167" s="731" t="s">
        <v>996</v>
      </c>
      <c r="C1167" s="283"/>
      <c r="H1167" s="732">
        <v>8</v>
      </c>
      <c r="I1167" s="732"/>
      <c r="O1167" s="733" t="s">
        <v>4031</v>
      </c>
    </row>
    <row r="1168" spans="1:24">
      <c r="A1168" s="5" t="s">
        <v>2034</v>
      </c>
      <c r="B1168" s="731" t="s">
        <v>998</v>
      </c>
      <c r="C1168" s="283"/>
      <c r="H1168" s="732">
        <v>3</v>
      </c>
      <c r="I1168" s="732"/>
      <c r="O1168" s="733" t="s">
        <v>4031</v>
      </c>
    </row>
    <row r="1169" spans="1:20">
      <c r="A1169" s="5" t="s">
        <v>2034</v>
      </c>
      <c r="B1169" s="736" t="s">
        <v>1065</v>
      </c>
      <c r="C1169" s="283"/>
      <c r="H1169" s="732">
        <v>1</v>
      </c>
      <c r="I1169" s="732"/>
      <c r="O1169" s="733" t="s">
        <v>4031</v>
      </c>
    </row>
    <row r="1170" spans="1:20">
      <c r="A1170" s="5" t="s">
        <v>2034</v>
      </c>
      <c r="B1170" s="731" t="s">
        <v>1120</v>
      </c>
      <c r="C1170" s="283"/>
      <c r="H1170" s="732">
        <v>7</v>
      </c>
      <c r="I1170" s="732"/>
      <c r="O1170" s="733" t="s">
        <v>4031</v>
      </c>
    </row>
    <row r="1171" spans="1:20">
      <c r="A1171" s="5" t="s">
        <v>2034</v>
      </c>
      <c r="B1171" s="736" t="s">
        <v>1144</v>
      </c>
      <c r="C1171" s="283"/>
      <c r="H1171" s="732">
        <v>6</v>
      </c>
      <c r="I1171" s="732"/>
      <c r="O1171" s="733" t="s">
        <v>4031</v>
      </c>
    </row>
    <row r="1172" spans="1:20">
      <c r="A1172" s="5" t="s">
        <v>2034</v>
      </c>
      <c r="B1172" s="731" t="s">
        <v>1105</v>
      </c>
      <c r="C1172" s="283"/>
      <c r="H1172" s="732">
        <v>2</v>
      </c>
      <c r="I1172" s="732"/>
      <c r="O1172" s="733" t="s">
        <v>4031</v>
      </c>
    </row>
    <row r="1173" spans="1:20">
      <c r="A1173" s="5" t="s">
        <v>2034</v>
      </c>
      <c r="B1173" s="738" t="s">
        <v>1165</v>
      </c>
      <c r="C1173" s="283"/>
      <c r="H1173" s="732">
        <v>1</v>
      </c>
      <c r="I1173" s="732"/>
      <c r="O1173" s="733" t="s">
        <v>4031</v>
      </c>
    </row>
    <row r="1174" spans="1:20">
      <c r="A1174" s="5" t="s">
        <v>2034</v>
      </c>
      <c r="B1174" s="731" t="s">
        <v>1187</v>
      </c>
      <c r="C1174" s="283"/>
      <c r="H1174" s="732">
        <v>7</v>
      </c>
      <c r="I1174" s="732"/>
      <c r="O1174" s="733" t="s">
        <v>4031</v>
      </c>
      <c r="T1174">
        <v>1</v>
      </c>
    </row>
    <row r="1175" spans="1:20">
      <c r="A1175" s="5" t="s">
        <v>2034</v>
      </c>
      <c r="B1175" s="738" t="s">
        <v>1221</v>
      </c>
      <c r="C1175" s="283"/>
      <c r="H1175" s="732">
        <v>6</v>
      </c>
      <c r="I1175" s="732"/>
      <c r="O1175" s="733" t="s">
        <v>4031</v>
      </c>
    </row>
    <row r="1176" spans="1:20">
      <c r="A1176" s="5" t="s">
        <v>2034</v>
      </c>
      <c r="B1176" s="736" t="s">
        <v>1199</v>
      </c>
      <c r="C1176" s="283"/>
      <c r="H1176" s="732">
        <v>1</v>
      </c>
      <c r="I1176" s="732"/>
      <c r="O1176" s="733" t="s">
        <v>4031</v>
      </c>
    </row>
    <row r="1177" spans="1:20">
      <c r="A1177" s="5" t="s">
        <v>2034</v>
      </c>
      <c r="B1177" s="731" t="s">
        <v>1227</v>
      </c>
      <c r="C1177" s="283"/>
      <c r="H1177" s="732">
        <v>59</v>
      </c>
      <c r="I1177" s="732"/>
      <c r="O1177" s="733" t="s">
        <v>4031</v>
      </c>
    </row>
    <row r="1178" spans="1:20">
      <c r="A1178" s="179" t="s">
        <v>2042</v>
      </c>
      <c r="B1178" s="731" t="s">
        <v>634</v>
      </c>
      <c r="C1178" s="283"/>
      <c r="H1178" s="732">
        <v>86</v>
      </c>
      <c r="I1178" s="732"/>
      <c r="M1178" s="179" t="s">
        <v>2037</v>
      </c>
      <c r="N1178" s="179" t="s">
        <v>4027</v>
      </c>
      <c r="O1178" s="179" t="s">
        <v>2042</v>
      </c>
      <c r="P1178" s="629">
        <v>6157243</v>
      </c>
      <c r="Q1178" s="629">
        <v>1404738</v>
      </c>
    </row>
    <row r="1179" spans="1:20">
      <c r="A1179" s="179" t="s">
        <v>2042</v>
      </c>
      <c r="B1179" s="731" t="s">
        <v>653</v>
      </c>
      <c r="C1179" s="283"/>
      <c r="H1179" s="732">
        <v>1</v>
      </c>
      <c r="I1179" s="732"/>
      <c r="O1179" s="733" t="s">
        <v>4026</v>
      </c>
    </row>
    <row r="1180" spans="1:20">
      <c r="A1180" s="179" t="s">
        <v>2042</v>
      </c>
      <c r="B1180" s="736" t="s">
        <v>668</v>
      </c>
      <c r="C1180" s="283"/>
      <c r="H1180" s="732">
        <v>1</v>
      </c>
      <c r="I1180" s="732"/>
      <c r="O1180" s="733" t="s">
        <v>4026</v>
      </c>
    </row>
    <row r="1181" spans="1:20">
      <c r="A1181" s="179" t="s">
        <v>2042</v>
      </c>
      <c r="B1181" s="731" t="s">
        <v>669</v>
      </c>
      <c r="C1181" s="283"/>
      <c r="H1181" s="732">
        <v>77</v>
      </c>
      <c r="I1181" s="732"/>
      <c r="O1181" s="733" t="s">
        <v>4026</v>
      </c>
    </row>
    <row r="1182" spans="1:20">
      <c r="A1182" s="179" t="s">
        <v>2042</v>
      </c>
      <c r="B1182" s="731" t="s">
        <v>701</v>
      </c>
      <c r="C1182" s="283"/>
      <c r="H1182" s="732">
        <v>2</v>
      </c>
      <c r="I1182" s="732"/>
      <c r="O1182" s="733" t="s">
        <v>4026</v>
      </c>
    </row>
    <row r="1183" spans="1:20">
      <c r="A1183" s="179" t="s">
        <v>2042</v>
      </c>
      <c r="B1183" s="731" t="s">
        <v>740</v>
      </c>
      <c r="C1183" s="283"/>
      <c r="H1183" s="732">
        <v>14</v>
      </c>
      <c r="I1183" s="732"/>
      <c r="O1183" s="733" t="s">
        <v>4026</v>
      </c>
    </row>
    <row r="1184" spans="1:20">
      <c r="A1184" s="179" t="s">
        <v>2042</v>
      </c>
      <c r="B1184" s="731" t="s">
        <v>741</v>
      </c>
      <c r="C1184" s="283"/>
      <c r="H1184" s="732">
        <v>32</v>
      </c>
      <c r="I1184" s="732"/>
      <c r="O1184" s="733" t="s">
        <v>4026</v>
      </c>
    </row>
    <row r="1185" spans="1:15">
      <c r="A1185" s="179" t="s">
        <v>2042</v>
      </c>
      <c r="B1185" s="736" t="s">
        <v>783</v>
      </c>
      <c r="C1185" s="283"/>
      <c r="H1185" s="732">
        <v>11</v>
      </c>
      <c r="I1185" s="732"/>
      <c r="O1185" s="733" t="s">
        <v>4026</v>
      </c>
    </row>
    <row r="1186" spans="1:15">
      <c r="A1186" s="179" t="s">
        <v>2042</v>
      </c>
      <c r="B1186" s="731" t="s">
        <v>827</v>
      </c>
      <c r="C1186" s="283"/>
      <c r="H1186" s="732">
        <v>3</v>
      </c>
      <c r="I1186" s="732"/>
      <c r="O1186" s="733" t="s">
        <v>4026</v>
      </c>
    </row>
    <row r="1187" spans="1:15">
      <c r="A1187" s="179" t="s">
        <v>2042</v>
      </c>
      <c r="B1187" s="731" t="s">
        <v>840</v>
      </c>
      <c r="C1187" s="283"/>
      <c r="H1187" s="732">
        <v>8</v>
      </c>
      <c r="I1187" s="732"/>
      <c r="O1187" s="733" t="s">
        <v>4026</v>
      </c>
    </row>
    <row r="1188" spans="1:15">
      <c r="A1188" s="179" t="s">
        <v>2042</v>
      </c>
      <c r="B1188" s="731" t="s">
        <v>887</v>
      </c>
      <c r="C1188" s="283"/>
      <c r="H1188" s="732">
        <v>3</v>
      </c>
      <c r="I1188" s="732"/>
      <c r="O1188" s="733" t="s">
        <v>4026</v>
      </c>
    </row>
    <row r="1189" spans="1:15">
      <c r="A1189" s="179" t="s">
        <v>2042</v>
      </c>
      <c r="B1189" s="736" t="s">
        <v>914</v>
      </c>
      <c r="C1189" s="283"/>
      <c r="H1189" s="732">
        <v>1</v>
      </c>
      <c r="I1189" s="732">
        <v>1</v>
      </c>
      <c r="O1189" s="733" t="s">
        <v>4026</v>
      </c>
    </row>
    <row r="1190" spans="1:15">
      <c r="A1190" s="179" t="s">
        <v>2042</v>
      </c>
      <c r="B1190" s="731" t="s">
        <v>949</v>
      </c>
      <c r="C1190" s="283"/>
      <c r="H1190" s="732">
        <v>2</v>
      </c>
      <c r="I1190" s="732"/>
      <c r="O1190" s="733" t="s">
        <v>4026</v>
      </c>
    </row>
    <row r="1191" spans="1:15">
      <c r="A1191" s="179" t="s">
        <v>2042</v>
      </c>
      <c r="B1191" s="736" t="s">
        <v>954</v>
      </c>
      <c r="C1191" s="283"/>
      <c r="H1191" s="732">
        <v>4</v>
      </c>
      <c r="I1191" s="732"/>
      <c r="O1191" s="733" t="s">
        <v>4026</v>
      </c>
    </row>
    <row r="1192" spans="1:15">
      <c r="A1192" s="179" t="s">
        <v>2042</v>
      </c>
      <c r="B1192" s="731" t="s">
        <v>959</v>
      </c>
      <c r="C1192" s="283"/>
      <c r="H1192" s="732">
        <v>33</v>
      </c>
      <c r="I1192" s="732"/>
      <c r="O1192" s="733" t="s">
        <v>4026</v>
      </c>
    </row>
    <row r="1193" spans="1:15">
      <c r="A1193" s="179" t="s">
        <v>2042</v>
      </c>
      <c r="B1193" s="731" t="s">
        <v>967</v>
      </c>
      <c r="C1193" s="283"/>
      <c r="H1193" s="732">
        <v>13</v>
      </c>
      <c r="I1193" s="732"/>
      <c r="O1193" s="733" t="s">
        <v>4026</v>
      </c>
    </row>
    <row r="1194" spans="1:15">
      <c r="A1194" s="179" t="s">
        <v>2042</v>
      </c>
      <c r="B1194" s="731" t="s">
        <v>971</v>
      </c>
      <c r="C1194" s="283"/>
      <c r="H1194" s="732">
        <v>4</v>
      </c>
      <c r="I1194" s="732"/>
      <c r="O1194" s="733" t="s">
        <v>4026</v>
      </c>
    </row>
    <row r="1195" spans="1:15">
      <c r="A1195" s="179" t="s">
        <v>2042</v>
      </c>
      <c r="B1195" s="731" t="s">
        <v>1016</v>
      </c>
      <c r="C1195" s="283"/>
      <c r="H1195" s="732">
        <v>1</v>
      </c>
      <c r="I1195" s="732"/>
      <c r="O1195" s="733" t="s">
        <v>4026</v>
      </c>
    </row>
    <row r="1196" spans="1:15">
      <c r="A1196" s="179" t="s">
        <v>2042</v>
      </c>
      <c r="B1196" s="744" t="s">
        <v>1013</v>
      </c>
      <c r="C1196" s="283"/>
      <c r="H1196" s="732">
        <v>2</v>
      </c>
      <c r="I1196" s="283"/>
      <c r="O1196" s="733" t="s">
        <v>4026</v>
      </c>
    </row>
    <row r="1197" spans="1:15">
      <c r="A1197" s="179" t="s">
        <v>2042</v>
      </c>
      <c r="B1197" s="731" t="s">
        <v>1032</v>
      </c>
      <c r="C1197" s="283"/>
      <c r="H1197" s="732">
        <v>39</v>
      </c>
      <c r="I1197" s="732"/>
      <c r="O1197" s="733" t="s">
        <v>4026</v>
      </c>
    </row>
    <row r="1198" spans="1:15">
      <c r="A1198" s="179" t="s">
        <v>2042</v>
      </c>
      <c r="B1198" s="736" t="s">
        <v>1065</v>
      </c>
      <c r="C1198" s="283"/>
      <c r="H1198" s="732">
        <v>3</v>
      </c>
      <c r="I1198" s="732"/>
      <c r="O1198" s="733" t="s">
        <v>4026</v>
      </c>
    </row>
    <row r="1199" spans="1:15">
      <c r="A1199" s="179" t="s">
        <v>2042</v>
      </c>
      <c r="B1199" s="731" t="s">
        <v>1086</v>
      </c>
      <c r="C1199" s="283"/>
      <c r="H1199" s="732">
        <v>3</v>
      </c>
      <c r="I1199" s="732"/>
      <c r="O1199" s="733" t="s">
        <v>4026</v>
      </c>
    </row>
    <row r="1200" spans="1:15">
      <c r="A1200" s="179" t="s">
        <v>2042</v>
      </c>
      <c r="B1200" s="731" t="s">
        <v>1120</v>
      </c>
      <c r="C1200" s="283"/>
      <c r="H1200" s="732">
        <v>17</v>
      </c>
      <c r="I1200" s="732"/>
      <c r="O1200" s="733" t="s">
        <v>4026</v>
      </c>
    </row>
    <row r="1201" spans="1:17">
      <c r="A1201" s="179" t="s">
        <v>2042</v>
      </c>
      <c r="B1201" s="736" t="s">
        <v>1144</v>
      </c>
      <c r="C1201" s="283"/>
      <c r="H1201" s="732">
        <v>54</v>
      </c>
      <c r="I1201" s="732"/>
      <c r="O1201" s="733" t="s">
        <v>4026</v>
      </c>
    </row>
    <row r="1202" spans="1:17">
      <c r="A1202" s="179" t="s">
        <v>2042</v>
      </c>
      <c r="B1202" s="731" t="s">
        <v>1040</v>
      </c>
      <c r="C1202" s="283"/>
      <c r="H1202" s="732">
        <v>1</v>
      </c>
      <c r="I1202" s="732"/>
      <c r="O1202" s="733" t="s">
        <v>4026</v>
      </c>
    </row>
    <row r="1203" spans="1:17">
      <c r="A1203" s="179" t="s">
        <v>2042</v>
      </c>
      <c r="B1203" s="736" t="s">
        <v>1059</v>
      </c>
      <c r="C1203" s="283"/>
      <c r="H1203" s="732">
        <v>2</v>
      </c>
      <c r="I1203" s="732"/>
      <c r="O1203" s="733" t="s">
        <v>4026</v>
      </c>
    </row>
    <row r="1204" spans="1:17">
      <c r="A1204" s="179" t="s">
        <v>2042</v>
      </c>
      <c r="B1204" s="731" t="s">
        <v>1090</v>
      </c>
      <c r="C1204" s="283"/>
      <c r="H1204" s="732">
        <v>1</v>
      </c>
      <c r="I1204" s="732"/>
      <c r="O1204" s="733" t="s">
        <v>4026</v>
      </c>
    </row>
    <row r="1205" spans="1:17">
      <c r="A1205" s="179" t="s">
        <v>2042</v>
      </c>
      <c r="B1205" s="731" t="s">
        <v>1105</v>
      </c>
      <c r="C1205" s="283"/>
      <c r="H1205" s="732">
        <v>1</v>
      </c>
      <c r="I1205" s="732"/>
      <c r="O1205" s="733" t="s">
        <v>4026</v>
      </c>
    </row>
    <row r="1206" spans="1:17">
      <c r="A1206" s="179" t="s">
        <v>2042</v>
      </c>
      <c r="B1206" s="738" t="s">
        <v>1165</v>
      </c>
      <c r="C1206" s="283"/>
      <c r="H1206" s="732">
        <v>3</v>
      </c>
      <c r="I1206" s="732"/>
      <c r="O1206" s="733" t="s">
        <v>4026</v>
      </c>
    </row>
    <row r="1207" spans="1:17">
      <c r="A1207" s="179" t="s">
        <v>2042</v>
      </c>
      <c r="B1207" s="731" t="s">
        <v>1187</v>
      </c>
      <c r="C1207" s="283"/>
      <c r="H1207" s="732">
        <v>2</v>
      </c>
      <c r="I1207" s="732"/>
      <c r="O1207" s="733" t="s">
        <v>4026</v>
      </c>
    </row>
    <row r="1208" spans="1:17">
      <c r="A1208" s="179" t="s">
        <v>2042</v>
      </c>
      <c r="B1208" s="731" t="s">
        <v>1260</v>
      </c>
      <c r="C1208" s="283"/>
      <c r="H1208" s="732">
        <v>1</v>
      </c>
      <c r="I1208" s="732">
        <v>1</v>
      </c>
      <c r="O1208" s="733" t="s">
        <v>4026</v>
      </c>
    </row>
    <row r="1209" spans="1:17">
      <c r="A1209" s="179" t="s">
        <v>2042</v>
      </c>
      <c r="B1209" s="731" t="s">
        <v>1307</v>
      </c>
      <c r="C1209" s="283"/>
      <c r="H1209" s="732">
        <v>1</v>
      </c>
      <c r="I1209" s="732"/>
      <c r="O1209" s="733" t="s">
        <v>4026</v>
      </c>
    </row>
    <row r="1210" spans="1:17">
      <c r="A1210" s="179" t="s">
        <v>2042</v>
      </c>
      <c r="B1210" s="731" t="s">
        <v>1305</v>
      </c>
      <c r="C1210" s="283"/>
      <c r="H1210" s="732">
        <v>2</v>
      </c>
      <c r="I1210" s="732"/>
      <c r="O1210" s="733" t="s">
        <v>4026</v>
      </c>
    </row>
    <row r="1211" spans="1:17">
      <c r="A1211" s="204" t="s">
        <v>2043</v>
      </c>
      <c r="B1211" s="738" t="s">
        <v>624</v>
      </c>
      <c r="C1211" s="283"/>
      <c r="H1211" s="732">
        <v>16</v>
      </c>
      <c r="I1211" s="732"/>
      <c r="M1211" s="205" t="s">
        <v>2037</v>
      </c>
      <c r="N1211" s="205" t="s">
        <v>4020</v>
      </c>
      <c r="O1211" s="204" t="s">
        <v>2043</v>
      </c>
      <c r="P1211" s="629">
        <v>6159987</v>
      </c>
      <c r="Q1211" s="629">
        <v>1393997</v>
      </c>
    </row>
    <row r="1212" spans="1:17">
      <c r="A1212" s="204" t="s">
        <v>2043</v>
      </c>
      <c r="B1212" s="731" t="s">
        <v>634</v>
      </c>
      <c r="C1212" s="283"/>
      <c r="H1212" s="732">
        <v>118</v>
      </c>
      <c r="I1212" s="732"/>
      <c r="O1212" s="733" t="s">
        <v>4019</v>
      </c>
    </row>
    <row r="1213" spans="1:17">
      <c r="A1213" s="204" t="s">
        <v>2043</v>
      </c>
      <c r="B1213" s="731" t="s">
        <v>642</v>
      </c>
      <c r="C1213" s="283"/>
      <c r="H1213" s="732">
        <v>8</v>
      </c>
      <c r="I1213" s="732"/>
      <c r="O1213" s="733" t="s">
        <v>4019</v>
      </c>
    </row>
    <row r="1214" spans="1:17">
      <c r="A1214" s="204" t="s">
        <v>2043</v>
      </c>
      <c r="B1214" s="731" t="s">
        <v>669</v>
      </c>
      <c r="C1214" s="283"/>
      <c r="H1214" s="732">
        <v>119</v>
      </c>
      <c r="I1214" s="732"/>
      <c r="O1214" s="733" t="s">
        <v>4019</v>
      </c>
    </row>
    <row r="1215" spans="1:17">
      <c r="A1215" s="204" t="s">
        <v>2043</v>
      </c>
      <c r="B1215" s="731" t="s">
        <v>675</v>
      </c>
      <c r="C1215" s="283"/>
      <c r="H1215" s="732">
        <v>2</v>
      </c>
      <c r="I1215" s="732"/>
      <c r="O1215" s="733" t="s">
        <v>4019</v>
      </c>
    </row>
    <row r="1216" spans="1:17">
      <c r="A1216" s="204" t="s">
        <v>2043</v>
      </c>
      <c r="B1216" s="731" t="s">
        <v>681</v>
      </c>
      <c r="C1216" s="283"/>
      <c r="H1216" s="732">
        <v>2</v>
      </c>
      <c r="I1216" s="732"/>
      <c r="O1216" s="733" t="s">
        <v>4019</v>
      </c>
    </row>
    <row r="1217" spans="1:15">
      <c r="A1217" s="204" t="s">
        <v>2043</v>
      </c>
      <c r="B1217" s="731" t="s">
        <v>740</v>
      </c>
      <c r="C1217" s="283"/>
      <c r="H1217" s="732">
        <v>2</v>
      </c>
      <c r="I1217" s="732"/>
      <c r="O1217" s="733" t="s">
        <v>4019</v>
      </c>
    </row>
    <row r="1218" spans="1:15">
      <c r="A1218" s="204" t="s">
        <v>2043</v>
      </c>
      <c r="B1218" s="731" t="s">
        <v>741</v>
      </c>
      <c r="C1218" s="283"/>
      <c r="H1218" s="732">
        <v>6</v>
      </c>
      <c r="I1218" s="732"/>
      <c r="O1218" s="733" t="s">
        <v>4019</v>
      </c>
    </row>
    <row r="1219" spans="1:15">
      <c r="A1219" s="204" t="s">
        <v>2043</v>
      </c>
      <c r="B1219" s="736" t="s">
        <v>711</v>
      </c>
      <c r="C1219" s="283"/>
      <c r="H1219" s="732">
        <v>2</v>
      </c>
      <c r="I1219" s="732"/>
      <c r="O1219" s="733" t="s">
        <v>4019</v>
      </c>
    </row>
    <row r="1220" spans="1:15">
      <c r="A1220" s="204" t="s">
        <v>2043</v>
      </c>
      <c r="B1220" s="731" t="s">
        <v>700</v>
      </c>
      <c r="C1220" s="283"/>
      <c r="H1220" s="732">
        <v>42</v>
      </c>
      <c r="I1220" s="732"/>
      <c r="O1220" s="733" t="s">
        <v>4019</v>
      </c>
    </row>
    <row r="1221" spans="1:15">
      <c r="A1221" s="204" t="s">
        <v>2043</v>
      </c>
      <c r="B1221" s="736" t="s">
        <v>728</v>
      </c>
      <c r="C1221" s="283"/>
      <c r="H1221" s="732">
        <v>4</v>
      </c>
      <c r="I1221" s="732"/>
      <c r="O1221" s="733" t="s">
        <v>4019</v>
      </c>
    </row>
    <row r="1222" spans="1:15">
      <c r="A1222" s="204" t="s">
        <v>2043</v>
      </c>
      <c r="B1222" s="731" t="s">
        <v>779</v>
      </c>
      <c r="C1222" s="283"/>
      <c r="H1222" s="732">
        <v>23</v>
      </c>
      <c r="I1222" s="732"/>
      <c r="O1222" s="733" t="s">
        <v>4019</v>
      </c>
    </row>
    <row r="1223" spans="1:15">
      <c r="A1223" s="204" t="s">
        <v>2043</v>
      </c>
      <c r="B1223" s="731" t="s">
        <v>840</v>
      </c>
      <c r="C1223" s="283"/>
      <c r="H1223" s="732">
        <v>2</v>
      </c>
      <c r="I1223" s="732"/>
      <c r="O1223" s="733" t="s">
        <v>4019</v>
      </c>
    </row>
    <row r="1224" spans="1:15">
      <c r="A1224" s="204" t="s">
        <v>2043</v>
      </c>
      <c r="B1224" s="736" t="s">
        <v>862</v>
      </c>
      <c r="C1224" s="283"/>
      <c r="H1224" s="732">
        <v>3</v>
      </c>
      <c r="I1224" s="732"/>
      <c r="O1224" s="733" t="s">
        <v>4019</v>
      </c>
    </row>
    <row r="1225" spans="1:15">
      <c r="A1225" s="204" t="s">
        <v>2043</v>
      </c>
      <c r="B1225" s="736" t="s">
        <v>916</v>
      </c>
      <c r="C1225" s="283"/>
      <c r="H1225" s="732">
        <v>1</v>
      </c>
      <c r="I1225" s="732"/>
      <c r="O1225" s="733" t="s">
        <v>4019</v>
      </c>
    </row>
    <row r="1226" spans="1:15">
      <c r="A1226" s="204" t="s">
        <v>2043</v>
      </c>
      <c r="B1226" s="731" t="s">
        <v>967</v>
      </c>
      <c r="C1226" s="283"/>
      <c r="H1226" s="732">
        <v>8</v>
      </c>
      <c r="I1226" s="732"/>
      <c r="O1226" s="733" t="s">
        <v>4019</v>
      </c>
    </row>
    <row r="1227" spans="1:15">
      <c r="A1227" s="204" t="s">
        <v>2043</v>
      </c>
      <c r="B1227" s="736" t="s">
        <v>1003</v>
      </c>
      <c r="C1227" s="283"/>
      <c r="H1227" s="732">
        <v>2</v>
      </c>
      <c r="I1227" s="732"/>
      <c r="O1227" s="733" t="s">
        <v>4019</v>
      </c>
    </row>
    <row r="1228" spans="1:15">
      <c r="A1228" s="204" t="s">
        <v>2043</v>
      </c>
      <c r="B1228" s="731" t="s">
        <v>998</v>
      </c>
      <c r="C1228" s="283"/>
      <c r="H1228" s="732">
        <v>1</v>
      </c>
      <c r="I1228" s="732"/>
      <c r="O1228" s="733" t="s">
        <v>4019</v>
      </c>
    </row>
    <row r="1229" spans="1:15">
      <c r="A1229" s="204" t="s">
        <v>2043</v>
      </c>
      <c r="B1229" s="731" t="s">
        <v>1033</v>
      </c>
      <c r="C1229" s="283"/>
      <c r="H1229" s="732">
        <v>3</v>
      </c>
      <c r="I1229" s="732"/>
      <c r="O1229" s="733" t="s">
        <v>4019</v>
      </c>
    </row>
    <row r="1230" spans="1:15">
      <c r="A1230" s="204" t="s">
        <v>2043</v>
      </c>
      <c r="B1230" s="736" t="s">
        <v>1065</v>
      </c>
      <c r="C1230" s="283"/>
      <c r="H1230" s="732">
        <v>4</v>
      </c>
      <c r="I1230" s="732"/>
      <c r="O1230" s="733" t="s">
        <v>4019</v>
      </c>
    </row>
    <row r="1231" spans="1:15">
      <c r="A1231" s="204" t="s">
        <v>2043</v>
      </c>
      <c r="B1231" s="736" t="s">
        <v>1144</v>
      </c>
      <c r="C1231" s="283"/>
      <c r="H1231" s="732">
        <v>1</v>
      </c>
      <c r="I1231" s="732"/>
      <c r="O1231" s="733" t="s">
        <v>4019</v>
      </c>
    </row>
    <row r="1232" spans="1:15">
      <c r="A1232" s="204" t="s">
        <v>2043</v>
      </c>
      <c r="B1232" s="731" t="s">
        <v>1142</v>
      </c>
      <c r="C1232" s="283"/>
      <c r="H1232" s="732">
        <v>1</v>
      </c>
      <c r="I1232" s="732"/>
      <c r="O1232" s="733" t="s">
        <v>4019</v>
      </c>
    </row>
    <row r="1233" spans="1:15">
      <c r="A1233" s="204" t="s">
        <v>2043</v>
      </c>
      <c r="B1233" s="731" t="s">
        <v>1156</v>
      </c>
      <c r="C1233" s="283"/>
      <c r="H1233" s="732">
        <v>2</v>
      </c>
      <c r="I1233" s="732"/>
      <c r="O1233" s="733" t="s">
        <v>4019</v>
      </c>
    </row>
    <row r="1234" spans="1:15">
      <c r="A1234" s="204" t="s">
        <v>2043</v>
      </c>
      <c r="B1234" s="737" t="s">
        <v>1014</v>
      </c>
      <c r="C1234" s="283"/>
      <c r="H1234" s="732">
        <v>2</v>
      </c>
      <c r="I1234" s="732"/>
      <c r="O1234" s="733" t="s">
        <v>4019</v>
      </c>
    </row>
    <row r="1235" spans="1:15">
      <c r="A1235" s="204" t="s">
        <v>2043</v>
      </c>
      <c r="B1235" s="737" t="s">
        <v>1024</v>
      </c>
      <c r="C1235" s="283"/>
      <c r="H1235" s="732">
        <v>1</v>
      </c>
      <c r="I1235" s="742"/>
      <c r="O1235" s="733" t="s">
        <v>4019</v>
      </c>
    </row>
    <row r="1236" spans="1:15">
      <c r="A1236" s="204" t="s">
        <v>2043</v>
      </c>
      <c r="B1236" s="731" t="s">
        <v>1040</v>
      </c>
      <c r="C1236" s="283"/>
      <c r="H1236" s="732">
        <v>1</v>
      </c>
      <c r="I1236" s="732"/>
      <c r="O1236" s="733" t="s">
        <v>4019</v>
      </c>
    </row>
    <row r="1237" spans="1:15">
      <c r="A1237" s="204" t="s">
        <v>2043</v>
      </c>
      <c r="B1237" s="736" t="s">
        <v>1059</v>
      </c>
      <c r="C1237" s="283"/>
      <c r="H1237" s="732">
        <v>2</v>
      </c>
      <c r="I1237" s="732"/>
      <c r="O1237" s="733" t="s">
        <v>4019</v>
      </c>
    </row>
    <row r="1238" spans="1:15">
      <c r="A1238" s="204" t="s">
        <v>2043</v>
      </c>
      <c r="B1238" s="731" t="s">
        <v>1092</v>
      </c>
      <c r="C1238" s="283"/>
      <c r="H1238" s="732">
        <v>1</v>
      </c>
      <c r="I1238" s="732"/>
      <c r="O1238" s="733" t="s">
        <v>4019</v>
      </c>
    </row>
    <row r="1239" spans="1:15">
      <c r="A1239" s="204" t="s">
        <v>2043</v>
      </c>
      <c r="B1239" s="731" t="s">
        <v>1105</v>
      </c>
      <c r="C1239" s="283"/>
      <c r="H1239" s="732">
        <v>1</v>
      </c>
      <c r="I1239" s="732"/>
      <c r="O1239" s="733" t="s">
        <v>4019</v>
      </c>
    </row>
    <row r="1240" spans="1:15">
      <c r="A1240" s="204" t="s">
        <v>2043</v>
      </c>
      <c r="B1240" s="731" t="s">
        <v>1104</v>
      </c>
      <c r="C1240" s="283"/>
      <c r="H1240" s="732">
        <v>2</v>
      </c>
      <c r="I1240" s="732"/>
      <c r="O1240" s="733" t="s">
        <v>4019</v>
      </c>
    </row>
    <row r="1241" spans="1:15">
      <c r="A1241" s="204" t="s">
        <v>2043</v>
      </c>
      <c r="B1241" s="738" t="s">
        <v>1165</v>
      </c>
      <c r="C1241" s="283"/>
      <c r="H1241" s="732">
        <v>2</v>
      </c>
      <c r="I1241" s="732"/>
      <c r="O1241" s="733" t="s">
        <v>4019</v>
      </c>
    </row>
    <row r="1242" spans="1:15">
      <c r="A1242" s="204" t="s">
        <v>2043</v>
      </c>
      <c r="B1242" s="731" t="s">
        <v>1141</v>
      </c>
      <c r="C1242" s="283"/>
      <c r="H1242" s="732">
        <v>1</v>
      </c>
      <c r="I1242" s="732"/>
      <c r="O1242" s="733" t="s">
        <v>4019</v>
      </c>
    </row>
    <row r="1243" spans="1:15">
      <c r="A1243" s="204" t="s">
        <v>2043</v>
      </c>
      <c r="B1243" s="731" t="s">
        <v>1187</v>
      </c>
      <c r="C1243" s="283"/>
      <c r="H1243" s="732">
        <v>2</v>
      </c>
      <c r="I1243" s="732"/>
      <c r="O1243" s="733" t="s">
        <v>4019</v>
      </c>
    </row>
    <row r="1244" spans="1:15">
      <c r="A1244" s="204" t="s">
        <v>2043</v>
      </c>
      <c r="B1244" s="738" t="s">
        <v>1221</v>
      </c>
      <c r="C1244" s="283"/>
      <c r="H1244" s="732">
        <v>1</v>
      </c>
      <c r="I1244" s="732"/>
      <c r="O1244" s="733" t="s">
        <v>4019</v>
      </c>
    </row>
    <row r="1245" spans="1:15">
      <c r="A1245" s="204" t="s">
        <v>2043</v>
      </c>
      <c r="B1245" s="736" t="s">
        <v>1199</v>
      </c>
      <c r="C1245" s="283"/>
      <c r="H1245" s="732">
        <v>4</v>
      </c>
      <c r="I1245" s="732"/>
      <c r="O1245" s="733" t="s">
        <v>4019</v>
      </c>
    </row>
    <row r="1246" spans="1:15">
      <c r="A1246" s="204" t="s">
        <v>2043</v>
      </c>
      <c r="B1246" s="731" t="s">
        <v>1232</v>
      </c>
      <c r="C1246" s="283"/>
      <c r="H1246" s="732">
        <v>2</v>
      </c>
      <c r="I1246" s="732"/>
      <c r="O1246" s="733" t="s">
        <v>4019</v>
      </c>
    </row>
    <row r="1247" spans="1:15">
      <c r="A1247" s="204" t="s">
        <v>2043</v>
      </c>
      <c r="B1247" s="731" t="s">
        <v>1227</v>
      </c>
      <c r="C1247" s="283"/>
      <c r="H1247" s="732">
        <v>8</v>
      </c>
      <c r="I1247" s="732"/>
      <c r="O1247" s="733" t="s">
        <v>4019</v>
      </c>
    </row>
    <row r="1248" spans="1:15">
      <c r="A1248" s="204" t="s">
        <v>2043</v>
      </c>
      <c r="B1248" s="736" t="s">
        <v>1265</v>
      </c>
      <c r="C1248" s="283"/>
      <c r="H1248" s="732">
        <v>2</v>
      </c>
      <c r="I1248" s="732"/>
      <c r="O1248" s="733" t="s">
        <v>4019</v>
      </c>
    </row>
    <row r="1249" spans="1:17">
      <c r="A1249" s="204" t="s">
        <v>2043</v>
      </c>
      <c r="B1249" s="731" t="s">
        <v>1241</v>
      </c>
      <c r="C1249" s="283"/>
      <c r="H1249" s="732">
        <v>1</v>
      </c>
      <c r="I1249" s="732"/>
      <c r="O1249" s="733" t="s">
        <v>4019</v>
      </c>
    </row>
    <row r="1250" spans="1:17">
      <c r="A1250" s="204" t="s">
        <v>2043</v>
      </c>
      <c r="B1250" s="731" t="s">
        <v>1268</v>
      </c>
      <c r="C1250" s="283"/>
      <c r="H1250" s="732">
        <v>6</v>
      </c>
      <c r="I1250" s="732"/>
      <c r="O1250" s="733" t="s">
        <v>4019</v>
      </c>
    </row>
    <row r="1251" spans="1:17">
      <c r="A1251" s="204" t="s">
        <v>2043</v>
      </c>
      <c r="B1251" s="738" t="s">
        <v>1248</v>
      </c>
      <c r="C1251" s="283"/>
      <c r="H1251" s="732">
        <v>2</v>
      </c>
      <c r="I1251" s="732"/>
      <c r="O1251" s="733" t="s">
        <v>4019</v>
      </c>
    </row>
    <row r="1252" spans="1:17">
      <c r="A1252" s="204" t="s">
        <v>2043</v>
      </c>
      <c r="B1252" s="731" t="s">
        <v>1284</v>
      </c>
      <c r="C1252" s="283"/>
      <c r="H1252" s="732">
        <v>1</v>
      </c>
      <c r="I1252" s="732"/>
      <c r="O1252" s="733" t="s">
        <v>4019</v>
      </c>
    </row>
    <row r="1253" spans="1:17">
      <c r="A1253" s="204" t="s">
        <v>2044</v>
      </c>
      <c r="B1253" s="738" t="s">
        <v>650</v>
      </c>
      <c r="C1253" s="283"/>
      <c r="H1253" s="732">
        <v>1</v>
      </c>
      <c r="I1253" s="732"/>
      <c r="M1253" s="206" t="s">
        <v>1941</v>
      </c>
      <c r="N1253" s="206" t="s">
        <v>4012</v>
      </c>
      <c r="O1253" s="204" t="s">
        <v>2044</v>
      </c>
      <c r="P1253" s="629">
        <v>6199127</v>
      </c>
      <c r="Q1253" s="629">
        <v>1397442</v>
      </c>
    </row>
    <row r="1254" spans="1:17">
      <c r="A1254" s="204" t="s">
        <v>2044</v>
      </c>
      <c r="B1254" s="736" t="s">
        <v>630</v>
      </c>
      <c r="C1254" s="283"/>
      <c r="H1254" s="732">
        <v>3</v>
      </c>
      <c r="I1254" s="732"/>
      <c r="O1254" s="733" t="s">
        <v>4011</v>
      </c>
    </row>
    <row r="1255" spans="1:17">
      <c r="A1255" s="204" t="s">
        <v>2044</v>
      </c>
      <c r="B1255" s="731" t="s">
        <v>634</v>
      </c>
      <c r="C1255" s="283"/>
      <c r="H1255" s="732">
        <v>62</v>
      </c>
      <c r="I1255" s="732"/>
      <c r="O1255" s="733" t="s">
        <v>4011</v>
      </c>
    </row>
    <row r="1256" spans="1:17">
      <c r="A1256" s="204" t="s">
        <v>2044</v>
      </c>
      <c r="B1256" s="731" t="s">
        <v>669</v>
      </c>
      <c r="C1256" s="283"/>
      <c r="H1256" s="732">
        <v>20</v>
      </c>
      <c r="I1256" s="732"/>
      <c r="O1256" s="733" t="s">
        <v>4011</v>
      </c>
    </row>
    <row r="1257" spans="1:17">
      <c r="A1257" s="204" t="s">
        <v>2044</v>
      </c>
      <c r="B1257" s="737" t="s">
        <v>663</v>
      </c>
      <c r="C1257" s="283"/>
      <c r="H1257" s="732">
        <v>4</v>
      </c>
      <c r="I1257" s="732"/>
      <c r="O1257" s="733" t="s">
        <v>4011</v>
      </c>
    </row>
    <row r="1258" spans="1:17">
      <c r="A1258" s="204" t="s">
        <v>2044</v>
      </c>
      <c r="B1258" s="737" t="s">
        <v>735</v>
      </c>
      <c r="C1258" s="283"/>
      <c r="H1258" s="732">
        <v>5</v>
      </c>
      <c r="I1258" s="732"/>
      <c r="O1258" s="733" t="s">
        <v>4011</v>
      </c>
    </row>
    <row r="1259" spans="1:17">
      <c r="A1259" s="204" t="s">
        <v>2044</v>
      </c>
      <c r="B1259" s="731" t="s">
        <v>741</v>
      </c>
      <c r="C1259" s="283"/>
      <c r="H1259" s="732">
        <v>177</v>
      </c>
      <c r="I1259" s="732"/>
      <c r="O1259" s="733" t="s">
        <v>4011</v>
      </c>
    </row>
    <row r="1260" spans="1:17">
      <c r="A1260" s="204" t="s">
        <v>2044</v>
      </c>
      <c r="B1260" s="736" t="s">
        <v>728</v>
      </c>
      <c r="C1260" s="283"/>
      <c r="H1260" s="732">
        <v>3</v>
      </c>
      <c r="I1260" s="732"/>
      <c r="O1260" s="733" t="s">
        <v>4011</v>
      </c>
    </row>
    <row r="1261" spans="1:17">
      <c r="A1261" s="204" t="s">
        <v>2044</v>
      </c>
      <c r="B1261" s="736" t="s">
        <v>768</v>
      </c>
      <c r="C1261" s="283"/>
      <c r="H1261" s="732">
        <v>5</v>
      </c>
      <c r="I1261" s="732"/>
      <c r="O1261" s="733" t="s">
        <v>4011</v>
      </c>
    </row>
    <row r="1262" spans="1:17">
      <c r="A1262" s="204" t="s">
        <v>2044</v>
      </c>
      <c r="B1262" s="736" t="s">
        <v>783</v>
      </c>
      <c r="C1262" s="283"/>
      <c r="H1262" s="732">
        <v>2</v>
      </c>
      <c r="I1262" s="732"/>
      <c r="O1262" s="733" t="s">
        <v>4011</v>
      </c>
    </row>
    <row r="1263" spans="1:17">
      <c r="A1263" s="204" t="s">
        <v>2044</v>
      </c>
      <c r="B1263" s="731" t="s">
        <v>827</v>
      </c>
      <c r="C1263" s="283"/>
      <c r="H1263" s="732">
        <v>4</v>
      </c>
      <c r="I1263" s="732"/>
      <c r="O1263" s="733" t="s">
        <v>4011</v>
      </c>
    </row>
    <row r="1264" spans="1:17">
      <c r="A1264" s="204" t="s">
        <v>2044</v>
      </c>
      <c r="B1264" s="736" t="s">
        <v>916</v>
      </c>
      <c r="C1264" s="283"/>
      <c r="H1264" s="732">
        <v>5</v>
      </c>
      <c r="I1264" s="732"/>
      <c r="O1264" s="733" t="s">
        <v>4011</v>
      </c>
    </row>
    <row r="1265" spans="1:15">
      <c r="A1265" s="204" t="s">
        <v>2044</v>
      </c>
      <c r="B1265" s="731" t="s">
        <v>874</v>
      </c>
      <c r="C1265" s="283"/>
      <c r="H1265" s="732">
        <v>4</v>
      </c>
      <c r="I1265" s="732"/>
      <c r="O1265" s="733" t="s">
        <v>4011</v>
      </c>
    </row>
    <row r="1266" spans="1:15">
      <c r="A1266" s="204" t="s">
        <v>2044</v>
      </c>
      <c r="B1266" s="731" t="s">
        <v>873</v>
      </c>
      <c r="C1266" s="283"/>
      <c r="H1266" s="732">
        <v>2</v>
      </c>
      <c r="I1266" s="732"/>
      <c r="O1266" s="733" t="s">
        <v>4011</v>
      </c>
    </row>
    <row r="1267" spans="1:15">
      <c r="A1267" s="204" t="s">
        <v>2044</v>
      </c>
      <c r="B1267" s="736" t="s">
        <v>914</v>
      </c>
      <c r="C1267" s="283"/>
      <c r="H1267" s="732">
        <v>8</v>
      </c>
      <c r="I1267" s="732">
        <v>8</v>
      </c>
      <c r="O1267" s="733" t="s">
        <v>4011</v>
      </c>
    </row>
    <row r="1268" spans="1:15">
      <c r="A1268" s="204" t="s">
        <v>2044</v>
      </c>
      <c r="B1268" s="731" t="s">
        <v>912</v>
      </c>
      <c r="C1268" s="283"/>
      <c r="H1268" s="732">
        <v>1</v>
      </c>
      <c r="I1268" s="732"/>
      <c r="O1268" s="733" t="s">
        <v>4011</v>
      </c>
    </row>
    <row r="1269" spans="1:15">
      <c r="A1269" s="204" t="s">
        <v>2044</v>
      </c>
      <c r="B1269" s="731" t="s">
        <v>940</v>
      </c>
      <c r="C1269" s="283"/>
      <c r="H1269" s="732">
        <v>2</v>
      </c>
      <c r="I1269" s="732"/>
      <c r="O1269" s="733" t="s">
        <v>4011</v>
      </c>
    </row>
    <row r="1270" spans="1:15">
      <c r="A1270" s="204" t="s">
        <v>2044</v>
      </c>
      <c r="B1270" s="731" t="s">
        <v>949</v>
      </c>
      <c r="C1270" s="283"/>
      <c r="H1270" s="732">
        <v>2</v>
      </c>
      <c r="I1270" s="732"/>
      <c r="O1270" s="733" t="s">
        <v>4011</v>
      </c>
    </row>
    <row r="1271" spans="1:15">
      <c r="A1271" s="204" t="s">
        <v>2044</v>
      </c>
      <c r="B1271" s="736" t="s">
        <v>954</v>
      </c>
      <c r="C1271" s="283"/>
      <c r="H1271" s="732">
        <v>1</v>
      </c>
      <c r="I1271" s="732"/>
      <c r="O1271" s="733" t="s">
        <v>4011</v>
      </c>
    </row>
    <row r="1272" spans="1:15">
      <c r="A1272" s="204" t="s">
        <v>2044</v>
      </c>
      <c r="B1272" s="731" t="s">
        <v>959</v>
      </c>
      <c r="C1272" s="283"/>
      <c r="H1272" s="732">
        <v>5</v>
      </c>
      <c r="I1272" s="732"/>
      <c r="O1272" s="733" t="s">
        <v>4011</v>
      </c>
    </row>
    <row r="1273" spans="1:15">
      <c r="A1273" s="204" t="s">
        <v>2044</v>
      </c>
      <c r="B1273" s="731" t="s">
        <v>976</v>
      </c>
      <c r="C1273" s="283"/>
      <c r="H1273" s="732">
        <v>2</v>
      </c>
      <c r="I1273" s="732"/>
      <c r="O1273" s="733" t="s">
        <v>4011</v>
      </c>
    </row>
    <row r="1274" spans="1:15">
      <c r="A1274" s="204" t="s">
        <v>2044</v>
      </c>
      <c r="B1274" s="737" t="s">
        <v>980</v>
      </c>
      <c r="C1274" s="283"/>
      <c r="H1274" s="732">
        <v>5</v>
      </c>
      <c r="I1274" s="732"/>
      <c r="O1274" s="733" t="s">
        <v>4011</v>
      </c>
    </row>
    <row r="1275" spans="1:15">
      <c r="A1275" s="204" t="s">
        <v>2044</v>
      </c>
      <c r="B1275" s="731" t="s">
        <v>991</v>
      </c>
      <c r="C1275" s="283"/>
      <c r="H1275" s="732">
        <v>1</v>
      </c>
      <c r="I1275" s="732"/>
      <c r="O1275" s="733" t="s">
        <v>4011</v>
      </c>
    </row>
    <row r="1276" spans="1:15">
      <c r="A1276" s="204" t="s">
        <v>2044</v>
      </c>
      <c r="B1276" s="736" t="s">
        <v>1003</v>
      </c>
      <c r="C1276" s="283"/>
      <c r="H1276" s="732">
        <v>8</v>
      </c>
      <c r="I1276" s="732"/>
      <c r="O1276" s="733" t="s">
        <v>4011</v>
      </c>
    </row>
    <row r="1277" spans="1:15">
      <c r="A1277" s="204" t="s">
        <v>2044</v>
      </c>
      <c r="B1277" s="731" t="s">
        <v>1016</v>
      </c>
      <c r="C1277" s="283"/>
      <c r="H1277" s="732">
        <v>3</v>
      </c>
      <c r="I1277" s="732"/>
      <c r="O1277" s="733" t="s">
        <v>4011</v>
      </c>
    </row>
    <row r="1278" spans="1:15">
      <c r="A1278" s="204" t="s">
        <v>2044</v>
      </c>
      <c r="B1278" s="731" t="s">
        <v>1033</v>
      </c>
      <c r="C1278" s="283"/>
      <c r="H1278" s="732">
        <v>3</v>
      </c>
      <c r="I1278" s="732"/>
      <c r="O1278" s="733" t="s">
        <v>4011</v>
      </c>
    </row>
    <row r="1279" spans="1:15">
      <c r="A1279" s="204" t="s">
        <v>2044</v>
      </c>
      <c r="B1279" s="736" t="s">
        <v>1065</v>
      </c>
      <c r="C1279" s="283"/>
      <c r="H1279" s="732">
        <v>34</v>
      </c>
      <c r="I1279" s="732"/>
      <c r="O1279" s="733" t="s">
        <v>4011</v>
      </c>
    </row>
    <row r="1280" spans="1:15">
      <c r="A1280" s="204" t="s">
        <v>2044</v>
      </c>
      <c r="B1280" s="731" t="s">
        <v>1086</v>
      </c>
      <c r="C1280" s="283"/>
      <c r="H1280" s="732">
        <v>3</v>
      </c>
      <c r="I1280" s="732"/>
      <c r="O1280" s="733" t="s">
        <v>4011</v>
      </c>
    </row>
    <row r="1281" spans="1:15">
      <c r="A1281" s="204" t="s">
        <v>2044</v>
      </c>
      <c r="B1281" s="731" t="s">
        <v>1120</v>
      </c>
      <c r="C1281" s="283"/>
      <c r="H1281" s="732">
        <v>6</v>
      </c>
      <c r="I1281" s="732"/>
      <c r="O1281" s="733" t="s">
        <v>4011</v>
      </c>
    </row>
    <row r="1282" spans="1:15">
      <c r="A1282" s="204" t="s">
        <v>2044</v>
      </c>
      <c r="B1282" s="736" t="s">
        <v>1122</v>
      </c>
      <c r="C1282" s="283"/>
      <c r="H1282" s="732">
        <v>1</v>
      </c>
      <c r="I1282" s="732"/>
      <c r="O1282" s="733" t="s">
        <v>4011</v>
      </c>
    </row>
    <row r="1283" spans="1:15">
      <c r="A1283" s="204" t="s">
        <v>2044</v>
      </c>
      <c r="B1283" s="736" t="s">
        <v>1144</v>
      </c>
      <c r="C1283" s="283"/>
      <c r="H1283" s="732">
        <v>1</v>
      </c>
      <c r="I1283" s="732"/>
      <c r="O1283" s="733" t="s">
        <v>4011</v>
      </c>
    </row>
    <row r="1284" spans="1:15">
      <c r="A1284" s="204" t="s">
        <v>2044</v>
      </c>
      <c r="B1284" s="736" t="s">
        <v>1007</v>
      </c>
      <c r="C1284" s="283"/>
      <c r="H1284" s="732">
        <v>1</v>
      </c>
      <c r="I1284" s="732"/>
      <c r="O1284" s="733" t="s">
        <v>4011</v>
      </c>
    </row>
    <row r="1285" spans="1:15">
      <c r="A1285" s="204" t="s">
        <v>2044</v>
      </c>
      <c r="B1285" s="737" t="s">
        <v>1009</v>
      </c>
      <c r="C1285" s="283"/>
      <c r="H1285" s="732">
        <v>1</v>
      </c>
      <c r="I1285" s="732"/>
      <c r="O1285" s="733" t="s">
        <v>4011</v>
      </c>
    </row>
    <row r="1286" spans="1:15">
      <c r="A1286" s="204" t="s">
        <v>2044</v>
      </c>
      <c r="B1286" s="736" t="s">
        <v>1068</v>
      </c>
      <c r="C1286" s="283"/>
      <c r="H1286" s="732">
        <v>2</v>
      </c>
      <c r="I1286" s="732"/>
      <c r="O1286" s="733" t="s">
        <v>4011</v>
      </c>
    </row>
    <row r="1287" spans="1:15">
      <c r="A1287" s="204" t="s">
        <v>2044</v>
      </c>
      <c r="B1287" s="731" t="s">
        <v>1040</v>
      </c>
      <c r="C1287" s="283"/>
      <c r="H1287" s="732">
        <v>3</v>
      </c>
      <c r="I1287" s="732"/>
      <c r="O1287" s="733" t="s">
        <v>4011</v>
      </c>
    </row>
    <row r="1288" spans="1:15">
      <c r="A1288" s="204" t="s">
        <v>2044</v>
      </c>
      <c r="B1288" s="736" t="s">
        <v>1059</v>
      </c>
      <c r="C1288" s="283"/>
      <c r="H1288" s="732">
        <v>2</v>
      </c>
      <c r="I1288" s="732"/>
      <c r="O1288" s="733" t="s">
        <v>4011</v>
      </c>
    </row>
    <row r="1289" spans="1:15">
      <c r="A1289" s="204" t="s">
        <v>2044</v>
      </c>
      <c r="B1289" s="731" t="s">
        <v>1092</v>
      </c>
      <c r="C1289" s="283"/>
      <c r="H1289" s="732">
        <v>1</v>
      </c>
      <c r="I1289" s="732"/>
      <c r="O1289" s="733" t="s">
        <v>4011</v>
      </c>
    </row>
    <row r="1290" spans="1:15">
      <c r="A1290" s="204" t="s">
        <v>2044</v>
      </c>
      <c r="B1290" s="731" t="s">
        <v>1105</v>
      </c>
      <c r="C1290" s="283"/>
      <c r="H1290" s="732">
        <v>1</v>
      </c>
      <c r="I1290" s="732"/>
      <c r="O1290" s="733" t="s">
        <v>4011</v>
      </c>
    </row>
    <row r="1291" spans="1:15">
      <c r="A1291" s="204" t="s">
        <v>2044</v>
      </c>
      <c r="B1291" s="738" t="s">
        <v>1102</v>
      </c>
      <c r="C1291" s="283"/>
      <c r="H1291" s="732">
        <v>3</v>
      </c>
      <c r="I1291" s="732"/>
      <c r="O1291" s="733" t="s">
        <v>4011</v>
      </c>
    </row>
    <row r="1292" spans="1:15">
      <c r="A1292" s="204" t="s">
        <v>2044</v>
      </c>
      <c r="B1292" s="731" t="s">
        <v>1104</v>
      </c>
      <c r="C1292" s="283"/>
      <c r="H1292" s="732">
        <v>3</v>
      </c>
      <c r="I1292" s="732"/>
      <c r="O1292" s="733" t="s">
        <v>4011</v>
      </c>
    </row>
    <row r="1293" spans="1:15">
      <c r="A1293" s="204" t="s">
        <v>2044</v>
      </c>
      <c r="B1293" s="731" t="s">
        <v>1082</v>
      </c>
      <c r="C1293" s="283"/>
      <c r="H1293" s="732">
        <v>5</v>
      </c>
      <c r="I1293" s="732"/>
      <c r="O1293" s="733" t="s">
        <v>4011</v>
      </c>
    </row>
    <row r="1294" spans="1:15">
      <c r="A1294" s="204" t="s">
        <v>2044</v>
      </c>
      <c r="B1294" s="738" t="s">
        <v>1165</v>
      </c>
      <c r="C1294" s="283"/>
      <c r="H1294" s="732">
        <v>2</v>
      </c>
      <c r="I1294" s="732"/>
      <c r="O1294" s="733" t="s">
        <v>4011</v>
      </c>
    </row>
    <row r="1295" spans="1:15">
      <c r="A1295" s="204" t="s">
        <v>2044</v>
      </c>
      <c r="B1295" s="731" t="s">
        <v>1146</v>
      </c>
      <c r="C1295" s="283"/>
      <c r="H1295" s="732">
        <v>2</v>
      </c>
      <c r="I1295" s="732"/>
      <c r="O1295" s="733" t="s">
        <v>4011</v>
      </c>
    </row>
    <row r="1296" spans="1:15">
      <c r="A1296" s="204" t="s">
        <v>2044</v>
      </c>
      <c r="B1296" s="731" t="s">
        <v>1187</v>
      </c>
      <c r="C1296" s="283"/>
      <c r="H1296" s="732">
        <v>3</v>
      </c>
      <c r="I1296" s="732"/>
      <c r="O1296" s="733" t="s">
        <v>4011</v>
      </c>
    </row>
    <row r="1297" spans="1:17">
      <c r="A1297" s="204" t="s">
        <v>2044</v>
      </c>
      <c r="B1297" s="738" t="s">
        <v>1221</v>
      </c>
      <c r="C1297" s="283"/>
      <c r="H1297" s="732">
        <v>8</v>
      </c>
      <c r="I1297" s="732"/>
      <c r="O1297" s="733" t="s">
        <v>4011</v>
      </c>
    </row>
    <row r="1298" spans="1:17">
      <c r="A1298" s="204" t="s">
        <v>2044</v>
      </c>
      <c r="B1298" s="731" t="s">
        <v>1232</v>
      </c>
      <c r="C1298" s="283"/>
      <c r="H1298" s="732">
        <v>1</v>
      </c>
      <c r="I1298" s="732"/>
      <c r="O1298" s="733" t="s">
        <v>4011</v>
      </c>
    </row>
    <row r="1299" spans="1:17">
      <c r="A1299" s="204" t="s">
        <v>2044</v>
      </c>
      <c r="B1299" s="731" t="s">
        <v>1238</v>
      </c>
      <c r="C1299" s="283"/>
      <c r="H1299" s="732">
        <v>19</v>
      </c>
      <c r="I1299" s="732"/>
      <c r="O1299" s="733" t="s">
        <v>4011</v>
      </c>
    </row>
    <row r="1300" spans="1:17">
      <c r="A1300" s="204" t="s">
        <v>2044</v>
      </c>
      <c r="B1300" s="731" t="s">
        <v>1268</v>
      </c>
      <c r="C1300" s="283"/>
      <c r="H1300" s="732">
        <v>22</v>
      </c>
      <c r="I1300" s="732"/>
      <c r="O1300" s="733" t="s">
        <v>4011</v>
      </c>
    </row>
    <row r="1301" spans="1:17">
      <c r="A1301" s="204" t="s">
        <v>2045</v>
      </c>
      <c r="B1301" s="736" t="s">
        <v>626</v>
      </c>
      <c r="C1301" s="283"/>
      <c r="H1301" s="732">
        <v>4</v>
      </c>
      <c r="I1301" s="732"/>
      <c r="M1301" s="206" t="s">
        <v>1941</v>
      </c>
      <c r="N1301" s="206" t="s">
        <v>4005</v>
      </c>
      <c r="O1301" s="204" t="s">
        <v>2045</v>
      </c>
      <c r="P1301" s="629">
        <v>6195772</v>
      </c>
      <c r="Q1301" s="629">
        <v>1387747</v>
      </c>
    </row>
    <row r="1302" spans="1:17">
      <c r="A1302" s="204" t="s">
        <v>2045</v>
      </c>
      <c r="B1302" s="736" t="s">
        <v>630</v>
      </c>
      <c r="C1302" s="283"/>
      <c r="H1302" s="732">
        <v>1</v>
      </c>
      <c r="I1302" s="732"/>
      <c r="O1302" s="733" t="s">
        <v>4004</v>
      </c>
    </row>
    <row r="1303" spans="1:17">
      <c r="A1303" s="204" t="s">
        <v>2045</v>
      </c>
      <c r="B1303" s="731" t="s">
        <v>634</v>
      </c>
      <c r="C1303" s="283"/>
      <c r="H1303" s="732">
        <v>14</v>
      </c>
      <c r="I1303" s="732"/>
      <c r="O1303" s="733" t="s">
        <v>4004</v>
      </c>
    </row>
    <row r="1304" spans="1:17">
      <c r="A1304" s="204" t="s">
        <v>2045</v>
      </c>
      <c r="B1304" s="736" t="s">
        <v>631</v>
      </c>
      <c r="C1304" s="283"/>
      <c r="H1304" s="732">
        <v>2</v>
      </c>
      <c r="I1304" s="732">
        <v>2</v>
      </c>
      <c r="O1304" s="733" t="s">
        <v>4004</v>
      </c>
    </row>
    <row r="1305" spans="1:17">
      <c r="A1305" s="204" t="s">
        <v>2045</v>
      </c>
      <c r="B1305" s="731" t="s">
        <v>642</v>
      </c>
      <c r="C1305" s="283"/>
      <c r="H1305" s="732">
        <v>4</v>
      </c>
      <c r="I1305" s="732"/>
      <c r="O1305" s="733" t="s">
        <v>4004</v>
      </c>
    </row>
    <row r="1306" spans="1:17">
      <c r="A1306" s="204" t="s">
        <v>2045</v>
      </c>
      <c r="B1306" s="731" t="s">
        <v>669</v>
      </c>
      <c r="C1306" s="283"/>
      <c r="H1306" s="732">
        <v>74</v>
      </c>
      <c r="I1306" s="732"/>
      <c r="O1306" s="733" t="s">
        <v>4004</v>
      </c>
    </row>
    <row r="1307" spans="1:17">
      <c r="A1307" s="204" t="s">
        <v>2045</v>
      </c>
      <c r="B1307" s="731" t="s">
        <v>682</v>
      </c>
      <c r="C1307" s="283"/>
      <c r="H1307" s="732">
        <v>4</v>
      </c>
      <c r="I1307" s="732">
        <v>4</v>
      </c>
      <c r="O1307" s="733" t="s">
        <v>4004</v>
      </c>
    </row>
    <row r="1308" spans="1:17">
      <c r="A1308" s="204" t="s">
        <v>2045</v>
      </c>
      <c r="B1308" s="737" t="s">
        <v>735</v>
      </c>
      <c r="C1308" s="283"/>
      <c r="H1308" s="732">
        <v>2</v>
      </c>
      <c r="I1308" s="732"/>
      <c r="O1308" s="733" t="s">
        <v>4004</v>
      </c>
    </row>
    <row r="1309" spans="1:17">
      <c r="A1309" s="204" t="s">
        <v>2045</v>
      </c>
      <c r="B1309" s="731" t="s">
        <v>741</v>
      </c>
      <c r="C1309" s="283"/>
      <c r="H1309" s="732">
        <v>196</v>
      </c>
      <c r="I1309" s="732"/>
      <c r="O1309" s="733" t="s">
        <v>4004</v>
      </c>
    </row>
    <row r="1310" spans="1:17">
      <c r="A1310" s="204" t="s">
        <v>2045</v>
      </c>
      <c r="B1310" s="731" t="s">
        <v>779</v>
      </c>
      <c r="C1310" s="283"/>
      <c r="H1310" s="732">
        <v>5</v>
      </c>
      <c r="I1310" s="732"/>
      <c r="O1310" s="733" t="s">
        <v>4004</v>
      </c>
    </row>
    <row r="1311" spans="1:17">
      <c r="A1311" s="204" t="s">
        <v>2045</v>
      </c>
      <c r="B1311" s="731" t="s">
        <v>840</v>
      </c>
      <c r="C1311" s="283"/>
      <c r="H1311" s="732">
        <v>2</v>
      </c>
      <c r="I1311" s="732"/>
      <c r="O1311" s="733" t="s">
        <v>4004</v>
      </c>
    </row>
    <row r="1312" spans="1:17">
      <c r="A1312" s="204" t="s">
        <v>2045</v>
      </c>
      <c r="B1312" s="736" t="s">
        <v>862</v>
      </c>
      <c r="C1312" s="283"/>
      <c r="H1312" s="732">
        <v>2</v>
      </c>
      <c r="I1312" s="732"/>
      <c r="O1312" s="733" t="s">
        <v>4004</v>
      </c>
    </row>
    <row r="1313" spans="1:15">
      <c r="A1313" s="204" t="s">
        <v>2045</v>
      </c>
      <c r="B1313" s="731" t="s">
        <v>873</v>
      </c>
      <c r="C1313" s="283"/>
      <c r="H1313" s="732">
        <v>1</v>
      </c>
      <c r="I1313" s="732"/>
      <c r="O1313" s="733" t="s">
        <v>4004</v>
      </c>
    </row>
    <row r="1314" spans="1:15">
      <c r="A1314" s="204" t="s">
        <v>2045</v>
      </c>
      <c r="B1314" s="736" t="s">
        <v>914</v>
      </c>
      <c r="C1314" s="283"/>
      <c r="H1314" s="732">
        <v>1</v>
      </c>
      <c r="I1314" s="732">
        <v>1</v>
      </c>
      <c r="O1314" s="733" t="s">
        <v>4004</v>
      </c>
    </row>
    <row r="1315" spans="1:15">
      <c r="A1315" s="204" t="s">
        <v>2045</v>
      </c>
      <c r="B1315" s="731" t="s">
        <v>967</v>
      </c>
      <c r="C1315" s="283"/>
      <c r="H1315" s="732">
        <v>82</v>
      </c>
      <c r="I1315" s="732"/>
      <c r="O1315" s="733" t="s">
        <v>4004</v>
      </c>
    </row>
    <row r="1316" spans="1:15">
      <c r="A1316" s="204" t="s">
        <v>2045</v>
      </c>
      <c r="B1316" s="731" t="s">
        <v>956</v>
      </c>
      <c r="C1316" s="283"/>
      <c r="H1316" s="732">
        <v>2</v>
      </c>
      <c r="I1316" s="732"/>
      <c r="O1316" s="733" t="s">
        <v>4004</v>
      </c>
    </row>
    <row r="1317" spans="1:15">
      <c r="A1317" s="204" t="s">
        <v>2045</v>
      </c>
      <c r="B1317" s="731" t="s">
        <v>982</v>
      </c>
      <c r="C1317" s="283"/>
      <c r="H1317" s="732">
        <v>2</v>
      </c>
      <c r="I1317" s="732"/>
      <c r="O1317" s="733" t="s">
        <v>4004</v>
      </c>
    </row>
    <row r="1318" spans="1:15">
      <c r="A1318" s="204" t="s">
        <v>2045</v>
      </c>
      <c r="B1318" s="731" t="s">
        <v>996</v>
      </c>
      <c r="C1318" s="283"/>
      <c r="H1318" s="732">
        <v>3</v>
      </c>
      <c r="I1318" s="732"/>
      <c r="O1318" s="733" t="s">
        <v>4004</v>
      </c>
    </row>
    <row r="1319" spans="1:15">
      <c r="A1319" s="204" t="s">
        <v>2045</v>
      </c>
      <c r="B1319" s="731" t="s">
        <v>998</v>
      </c>
      <c r="C1319" s="283"/>
      <c r="H1319" s="732">
        <v>1</v>
      </c>
      <c r="I1319" s="732"/>
      <c r="O1319" s="733" t="s">
        <v>4004</v>
      </c>
    </row>
    <row r="1320" spans="1:15">
      <c r="A1320" s="204" t="s">
        <v>2045</v>
      </c>
      <c r="B1320" s="731" t="s">
        <v>1033</v>
      </c>
      <c r="C1320" s="283"/>
      <c r="H1320" s="732">
        <v>1</v>
      </c>
      <c r="I1320" s="732"/>
      <c r="O1320" s="733" t="s">
        <v>4004</v>
      </c>
    </row>
    <row r="1321" spans="1:15">
      <c r="A1321" s="204" t="s">
        <v>2045</v>
      </c>
      <c r="B1321" s="736" t="s">
        <v>1065</v>
      </c>
      <c r="C1321" s="283"/>
      <c r="H1321" s="732">
        <v>3</v>
      </c>
      <c r="I1321" s="732"/>
      <c r="O1321" s="733" t="s">
        <v>4004</v>
      </c>
    </row>
    <row r="1322" spans="1:15">
      <c r="A1322" s="204" t="s">
        <v>2045</v>
      </c>
      <c r="B1322" s="736" t="s">
        <v>1144</v>
      </c>
      <c r="C1322" s="283"/>
      <c r="H1322" s="732">
        <v>3</v>
      </c>
      <c r="I1322" s="732"/>
      <c r="O1322" s="733" t="s">
        <v>4004</v>
      </c>
    </row>
    <row r="1323" spans="1:15">
      <c r="A1323" s="204" t="s">
        <v>2045</v>
      </c>
      <c r="B1323" s="731" t="s">
        <v>1040</v>
      </c>
      <c r="C1323" s="283"/>
      <c r="H1323" s="732">
        <v>1</v>
      </c>
      <c r="I1323" s="732"/>
      <c r="O1323" s="733" t="s">
        <v>4004</v>
      </c>
    </row>
    <row r="1324" spans="1:15">
      <c r="A1324" s="204" t="s">
        <v>2045</v>
      </c>
      <c r="B1324" s="736" t="s">
        <v>1059</v>
      </c>
      <c r="C1324" s="283"/>
      <c r="H1324" s="732">
        <v>1</v>
      </c>
      <c r="I1324" s="732"/>
      <c r="O1324" s="733" t="s">
        <v>4004</v>
      </c>
    </row>
    <row r="1325" spans="1:15">
      <c r="A1325" s="204" t="s">
        <v>2045</v>
      </c>
      <c r="B1325" s="731" t="s">
        <v>1077</v>
      </c>
      <c r="C1325" s="283"/>
      <c r="H1325" s="732">
        <v>1</v>
      </c>
      <c r="I1325" s="732"/>
      <c r="O1325" s="733" t="s">
        <v>4004</v>
      </c>
    </row>
    <row r="1326" spans="1:15">
      <c r="A1326" s="204" t="s">
        <v>2045</v>
      </c>
      <c r="B1326" s="738" t="s">
        <v>1165</v>
      </c>
      <c r="C1326" s="283"/>
      <c r="H1326" s="732">
        <v>1</v>
      </c>
      <c r="I1326" s="732"/>
      <c r="O1326" s="733" t="s">
        <v>4004</v>
      </c>
    </row>
    <row r="1327" spans="1:15">
      <c r="A1327" s="204" t="s">
        <v>2045</v>
      </c>
      <c r="B1327" s="731" t="s">
        <v>1187</v>
      </c>
      <c r="C1327" s="283"/>
      <c r="H1327" s="732">
        <v>2</v>
      </c>
      <c r="I1327" s="732"/>
      <c r="O1327" s="733" t="s">
        <v>4004</v>
      </c>
    </row>
    <row r="1328" spans="1:15">
      <c r="A1328" s="204" t="s">
        <v>2045</v>
      </c>
      <c r="B1328" s="731" t="s">
        <v>1232</v>
      </c>
      <c r="C1328" s="283"/>
      <c r="H1328" s="732">
        <v>5</v>
      </c>
      <c r="I1328" s="732"/>
      <c r="O1328" s="733" t="s">
        <v>4004</v>
      </c>
    </row>
    <row r="1329" spans="1:17">
      <c r="A1329" s="204" t="s">
        <v>2045</v>
      </c>
      <c r="B1329" s="731" t="s">
        <v>1227</v>
      </c>
      <c r="C1329" s="283"/>
      <c r="H1329" s="732">
        <v>3</v>
      </c>
      <c r="I1329" s="732"/>
      <c r="O1329" s="733" t="s">
        <v>4004</v>
      </c>
    </row>
    <row r="1330" spans="1:17">
      <c r="A1330" s="204" t="s">
        <v>2045</v>
      </c>
      <c r="B1330" s="731" t="s">
        <v>1268</v>
      </c>
      <c r="C1330" s="283"/>
      <c r="H1330" s="732">
        <v>2</v>
      </c>
      <c r="I1330" s="732"/>
      <c r="O1330" s="733" t="s">
        <v>4004</v>
      </c>
    </row>
    <row r="1331" spans="1:17">
      <c r="A1331" s="179" t="s">
        <v>2052</v>
      </c>
      <c r="B1331" s="731" t="s">
        <v>627</v>
      </c>
      <c r="C1331" s="283"/>
      <c r="H1331" s="732">
        <v>1</v>
      </c>
      <c r="I1331" s="732"/>
      <c r="M1331" s="179" t="s">
        <v>2049</v>
      </c>
      <c r="N1331" s="179" t="s">
        <v>4913</v>
      </c>
      <c r="O1331" s="179" t="s">
        <v>4914</v>
      </c>
      <c r="P1331" s="745" t="s">
        <v>4915</v>
      </c>
      <c r="Q1331" s="745" t="s">
        <v>4916</v>
      </c>
    </row>
    <row r="1332" spans="1:17">
      <c r="A1332" s="179" t="s">
        <v>2052</v>
      </c>
      <c r="B1332" s="731" t="s">
        <v>634</v>
      </c>
      <c r="C1332" s="283"/>
      <c r="H1332" s="732">
        <v>70</v>
      </c>
      <c r="I1332" s="732"/>
      <c r="O1332" s="733" t="s">
        <v>3997</v>
      </c>
    </row>
    <row r="1333" spans="1:17">
      <c r="A1333" s="179" t="s">
        <v>2052</v>
      </c>
      <c r="B1333" s="731" t="s">
        <v>669</v>
      </c>
      <c r="C1333" s="283"/>
      <c r="H1333" s="732">
        <v>66</v>
      </c>
      <c r="I1333" s="732"/>
      <c r="O1333" s="733" t="s">
        <v>3997</v>
      </c>
    </row>
    <row r="1334" spans="1:17">
      <c r="A1334" s="179" t="s">
        <v>2052</v>
      </c>
      <c r="B1334" s="737" t="s">
        <v>663</v>
      </c>
      <c r="C1334" s="283"/>
      <c r="H1334" s="732">
        <v>2</v>
      </c>
      <c r="I1334" s="732"/>
      <c r="O1334" s="733" t="s">
        <v>3997</v>
      </c>
    </row>
    <row r="1335" spans="1:17">
      <c r="A1335" s="179" t="s">
        <v>2052</v>
      </c>
      <c r="B1335" s="731" t="s">
        <v>701</v>
      </c>
      <c r="C1335" s="283"/>
      <c r="H1335" s="732">
        <v>6</v>
      </c>
      <c r="I1335" s="732"/>
      <c r="O1335" s="733" t="s">
        <v>3997</v>
      </c>
    </row>
    <row r="1336" spans="1:17">
      <c r="A1336" s="179" t="s">
        <v>2052</v>
      </c>
      <c r="B1336" s="731" t="s">
        <v>740</v>
      </c>
      <c r="C1336" s="283"/>
      <c r="H1336" s="732">
        <v>12</v>
      </c>
      <c r="I1336" s="732"/>
      <c r="O1336" s="733" t="s">
        <v>3997</v>
      </c>
    </row>
    <row r="1337" spans="1:17">
      <c r="A1337" s="179" t="s">
        <v>2052</v>
      </c>
      <c r="B1337" s="731" t="s">
        <v>741</v>
      </c>
      <c r="C1337" s="283"/>
      <c r="H1337" s="732">
        <v>108</v>
      </c>
      <c r="I1337" s="732"/>
      <c r="O1337" s="733" t="s">
        <v>3997</v>
      </c>
    </row>
    <row r="1338" spans="1:17">
      <c r="A1338" s="179" t="s">
        <v>2052</v>
      </c>
      <c r="B1338" s="736" t="s">
        <v>711</v>
      </c>
      <c r="C1338" s="283"/>
      <c r="H1338" s="732">
        <v>3</v>
      </c>
      <c r="I1338" s="732"/>
      <c r="O1338" s="733" t="s">
        <v>3997</v>
      </c>
    </row>
    <row r="1339" spans="1:17">
      <c r="A1339" s="179" t="s">
        <v>2052</v>
      </c>
      <c r="B1339" s="736" t="s">
        <v>724</v>
      </c>
      <c r="C1339" s="283"/>
      <c r="H1339" s="732">
        <v>1</v>
      </c>
      <c r="I1339" s="732"/>
      <c r="O1339" s="733" t="s">
        <v>3997</v>
      </c>
    </row>
    <row r="1340" spans="1:17">
      <c r="A1340" s="179" t="s">
        <v>2052</v>
      </c>
      <c r="B1340" s="736" t="s">
        <v>728</v>
      </c>
      <c r="C1340" s="283"/>
      <c r="H1340" s="732">
        <v>2</v>
      </c>
      <c r="I1340" s="732"/>
      <c r="O1340" s="733" t="s">
        <v>3997</v>
      </c>
    </row>
    <row r="1341" spans="1:17">
      <c r="A1341" s="179" t="s">
        <v>2052</v>
      </c>
      <c r="B1341" s="736" t="s">
        <v>726</v>
      </c>
      <c r="C1341" s="283"/>
      <c r="H1341" s="732">
        <v>1</v>
      </c>
      <c r="I1341" s="732"/>
      <c r="O1341" s="733" t="s">
        <v>3997</v>
      </c>
    </row>
    <row r="1342" spans="1:17">
      <c r="A1342" s="179" t="s">
        <v>2052</v>
      </c>
      <c r="B1342" s="736" t="s">
        <v>783</v>
      </c>
      <c r="C1342" s="283"/>
      <c r="H1342" s="732">
        <v>1</v>
      </c>
      <c r="I1342" s="732"/>
      <c r="O1342" s="733" t="s">
        <v>3997</v>
      </c>
    </row>
    <row r="1343" spans="1:17">
      <c r="A1343" s="179" t="s">
        <v>2052</v>
      </c>
      <c r="B1343" s="731" t="s">
        <v>779</v>
      </c>
      <c r="C1343" s="283"/>
      <c r="H1343" s="732">
        <v>17</v>
      </c>
      <c r="I1343" s="732"/>
      <c r="O1343" s="733" t="s">
        <v>3997</v>
      </c>
    </row>
    <row r="1344" spans="1:17">
      <c r="A1344" s="179" t="s">
        <v>2052</v>
      </c>
      <c r="B1344" s="731" t="s">
        <v>827</v>
      </c>
      <c r="C1344" s="283"/>
      <c r="H1344" s="732">
        <v>3</v>
      </c>
      <c r="I1344" s="732"/>
      <c r="O1344" s="733" t="s">
        <v>3997</v>
      </c>
    </row>
    <row r="1345" spans="1:15">
      <c r="A1345" s="179" t="s">
        <v>2052</v>
      </c>
      <c r="B1345" s="736" t="s">
        <v>834</v>
      </c>
      <c r="C1345" s="283"/>
      <c r="H1345" s="732">
        <v>1</v>
      </c>
      <c r="I1345" s="732"/>
      <c r="O1345" s="733" t="s">
        <v>3997</v>
      </c>
    </row>
    <row r="1346" spans="1:15">
      <c r="A1346" s="179" t="s">
        <v>2052</v>
      </c>
      <c r="B1346" s="731" t="s">
        <v>840</v>
      </c>
      <c r="C1346" s="283"/>
      <c r="H1346" s="732">
        <v>9</v>
      </c>
      <c r="I1346" s="732"/>
      <c r="O1346" s="733" t="s">
        <v>3997</v>
      </c>
    </row>
    <row r="1347" spans="1:15">
      <c r="A1347" s="179" t="s">
        <v>2052</v>
      </c>
      <c r="B1347" s="731" t="s">
        <v>874</v>
      </c>
      <c r="C1347" s="283"/>
      <c r="H1347" s="732">
        <v>1</v>
      </c>
      <c r="I1347" s="732"/>
      <c r="O1347" s="733" t="s">
        <v>3997</v>
      </c>
    </row>
    <row r="1348" spans="1:15">
      <c r="A1348" s="179" t="s">
        <v>2052</v>
      </c>
      <c r="B1348" s="731" t="s">
        <v>887</v>
      </c>
      <c r="C1348" s="283"/>
      <c r="H1348" s="732">
        <v>5</v>
      </c>
      <c r="I1348" s="732"/>
      <c r="O1348" s="733" t="s">
        <v>3997</v>
      </c>
    </row>
    <row r="1349" spans="1:15">
      <c r="A1349" s="179" t="s">
        <v>2052</v>
      </c>
      <c r="B1349" s="736" t="s">
        <v>914</v>
      </c>
      <c r="C1349" s="283"/>
      <c r="H1349" s="732">
        <v>5</v>
      </c>
      <c r="I1349" s="732">
        <v>5</v>
      </c>
      <c r="O1349" s="733" t="s">
        <v>3997</v>
      </c>
    </row>
    <row r="1350" spans="1:15">
      <c r="A1350" s="179" t="s">
        <v>2052</v>
      </c>
      <c r="B1350" s="731" t="s">
        <v>949</v>
      </c>
      <c r="C1350" s="283"/>
      <c r="H1350" s="732">
        <v>1</v>
      </c>
      <c r="I1350" s="732"/>
      <c r="O1350" s="733" t="s">
        <v>3997</v>
      </c>
    </row>
    <row r="1351" spans="1:15">
      <c r="A1351" s="179" t="s">
        <v>2052</v>
      </c>
      <c r="B1351" s="731" t="s">
        <v>959</v>
      </c>
      <c r="C1351" s="283"/>
      <c r="H1351" s="732">
        <v>3</v>
      </c>
      <c r="I1351" s="732"/>
      <c r="O1351" s="733" t="s">
        <v>3997</v>
      </c>
    </row>
    <row r="1352" spans="1:15">
      <c r="A1352" s="179" t="s">
        <v>2052</v>
      </c>
      <c r="B1352" s="731" t="s">
        <v>967</v>
      </c>
      <c r="C1352" s="283"/>
      <c r="H1352" s="732">
        <v>1</v>
      </c>
      <c r="I1352" s="732"/>
      <c r="O1352" s="733" t="s">
        <v>3997</v>
      </c>
    </row>
    <row r="1353" spans="1:15">
      <c r="A1353" s="179" t="s">
        <v>2052</v>
      </c>
      <c r="B1353" s="731" t="s">
        <v>956</v>
      </c>
      <c r="C1353" s="283"/>
      <c r="H1353" s="732">
        <v>2</v>
      </c>
      <c r="I1353" s="732"/>
      <c r="O1353" s="733" t="s">
        <v>3997</v>
      </c>
    </row>
    <row r="1354" spans="1:15">
      <c r="A1354" s="179" t="s">
        <v>2052</v>
      </c>
      <c r="B1354" s="731" t="s">
        <v>974</v>
      </c>
      <c r="C1354" s="283"/>
      <c r="H1354" s="732">
        <v>1</v>
      </c>
      <c r="I1354" s="732"/>
      <c r="O1354" s="733" t="s">
        <v>3997</v>
      </c>
    </row>
    <row r="1355" spans="1:15">
      <c r="A1355" s="179" t="s">
        <v>2052</v>
      </c>
      <c r="B1355" s="731" t="s">
        <v>984</v>
      </c>
      <c r="C1355" s="283"/>
      <c r="H1355" s="732">
        <v>1</v>
      </c>
      <c r="I1355" s="732"/>
      <c r="O1355" s="733" t="s">
        <v>3997</v>
      </c>
    </row>
    <row r="1356" spans="1:15">
      <c r="A1356" s="179" t="s">
        <v>2052</v>
      </c>
      <c r="B1356" s="731" t="s">
        <v>996</v>
      </c>
      <c r="C1356" s="283"/>
      <c r="H1356" s="732">
        <v>1</v>
      </c>
      <c r="I1356" s="732"/>
      <c r="O1356" s="733" t="s">
        <v>3997</v>
      </c>
    </row>
    <row r="1357" spans="1:15">
      <c r="A1357" s="179" t="s">
        <v>2052</v>
      </c>
      <c r="B1357" s="736" t="s">
        <v>1003</v>
      </c>
      <c r="C1357" s="283"/>
      <c r="H1357" s="732">
        <v>9</v>
      </c>
      <c r="I1357" s="732"/>
      <c r="O1357" s="733" t="s">
        <v>3997</v>
      </c>
    </row>
    <row r="1358" spans="1:15">
      <c r="A1358" s="179" t="s">
        <v>2052</v>
      </c>
      <c r="B1358" s="731" t="s">
        <v>1016</v>
      </c>
      <c r="C1358" s="283"/>
      <c r="H1358" s="732">
        <v>1</v>
      </c>
      <c r="I1358" s="732"/>
      <c r="O1358" s="733" t="s">
        <v>3997</v>
      </c>
    </row>
    <row r="1359" spans="1:15">
      <c r="A1359" s="179" t="s">
        <v>2052</v>
      </c>
      <c r="B1359" s="744" t="s">
        <v>1013</v>
      </c>
      <c r="C1359" s="283"/>
      <c r="H1359" s="545">
        <v>3</v>
      </c>
      <c r="I1359" s="283"/>
      <c r="O1359" s="733" t="s">
        <v>3997</v>
      </c>
    </row>
    <row r="1360" spans="1:15">
      <c r="A1360" s="179" t="s">
        <v>2052</v>
      </c>
      <c r="B1360" s="731" t="s">
        <v>1032</v>
      </c>
      <c r="C1360" s="283"/>
      <c r="H1360" s="732">
        <v>3</v>
      </c>
      <c r="I1360" s="732"/>
      <c r="O1360" s="733" t="s">
        <v>3997</v>
      </c>
    </row>
    <row r="1361" spans="1:15">
      <c r="A1361" s="179" t="s">
        <v>2052</v>
      </c>
      <c r="B1361" s="731" t="s">
        <v>1033</v>
      </c>
      <c r="C1361" s="283"/>
      <c r="H1361" s="732">
        <v>4</v>
      </c>
      <c r="I1361" s="732"/>
      <c r="O1361" s="733" t="s">
        <v>3997</v>
      </c>
    </row>
    <row r="1362" spans="1:15">
      <c r="A1362" s="179" t="s">
        <v>2052</v>
      </c>
      <c r="B1362" s="731" t="s">
        <v>1034</v>
      </c>
      <c r="C1362" s="283"/>
      <c r="H1362" s="732">
        <v>5</v>
      </c>
      <c r="I1362" s="732"/>
      <c r="O1362" s="733" t="s">
        <v>3997</v>
      </c>
    </row>
    <row r="1363" spans="1:15">
      <c r="A1363" s="179" t="s">
        <v>2052</v>
      </c>
      <c r="B1363" s="736" t="s">
        <v>1065</v>
      </c>
      <c r="C1363" s="283"/>
      <c r="H1363" s="732">
        <v>8</v>
      </c>
      <c r="I1363" s="732"/>
      <c r="O1363" s="733" t="s">
        <v>3997</v>
      </c>
    </row>
    <row r="1364" spans="1:15">
      <c r="A1364" s="179" t="s">
        <v>2052</v>
      </c>
      <c r="B1364" s="731" t="s">
        <v>1120</v>
      </c>
      <c r="C1364" s="283"/>
      <c r="H1364" s="732">
        <v>3</v>
      </c>
      <c r="I1364" s="732"/>
      <c r="O1364" s="733" t="s">
        <v>3997</v>
      </c>
    </row>
    <row r="1365" spans="1:15">
      <c r="A1365" s="179" t="s">
        <v>2052</v>
      </c>
      <c r="B1365" s="736" t="s">
        <v>1131</v>
      </c>
      <c r="C1365" s="283"/>
      <c r="H1365" s="732">
        <v>2</v>
      </c>
      <c r="I1365" s="732"/>
      <c r="O1365" s="733" t="s">
        <v>3997</v>
      </c>
    </row>
    <row r="1366" spans="1:15">
      <c r="A1366" s="179" t="s">
        <v>2052</v>
      </c>
      <c r="B1366" s="731" t="s">
        <v>1017</v>
      </c>
      <c r="C1366" s="283"/>
      <c r="H1366" s="732">
        <v>1</v>
      </c>
      <c r="I1366" s="732"/>
      <c r="O1366" s="733" t="s">
        <v>3997</v>
      </c>
    </row>
    <row r="1367" spans="1:15">
      <c r="A1367" s="179" t="s">
        <v>2052</v>
      </c>
      <c r="B1367" s="736" t="s">
        <v>1144</v>
      </c>
      <c r="C1367" s="283"/>
      <c r="H1367" s="732">
        <v>21</v>
      </c>
      <c r="I1367" s="732"/>
      <c r="O1367" s="733" t="s">
        <v>3997</v>
      </c>
    </row>
    <row r="1368" spans="1:15">
      <c r="A1368" s="179" t="s">
        <v>2052</v>
      </c>
      <c r="B1368" s="731" t="s">
        <v>1156</v>
      </c>
      <c r="C1368" s="283"/>
      <c r="H1368" s="732">
        <v>2</v>
      </c>
      <c r="I1368" s="732"/>
      <c r="O1368" s="733" t="s">
        <v>3997</v>
      </c>
    </row>
    <row r="1369" spans="1:15">
      <c r="A1369" s="179" t="s">
        <v>2052</v>
      </c>
      <c r="B1369" s="737" t="s">
        <v>1024</v>
      </c>
      <c r="C1369" s="283"/>
      <c r="H1369" s="732">
        <v>1</v>
      </c>
      <c r="I1369" s="742"/>
      <c r="O1369" s="733" t="s">
        <v>3997</v>
      </c>
    </row>
    <row r="1370" spans="1:15">
      <c r="A1370" s="179" t="s">
        <v>2052</v>
      </c>
      <c r="B1370" s="731" t="s">
        <v>1040</v>
      </c>
      <c r="C1370" s="283"/>
      <c r="H1370" s="732">
        <v>1</v>
      </c>
      <c r="I1370" s="732"/>
      <c r="O1370" s="733" t="s">
        <v>3997</v>
      </c>
    </row>
    <row r="1371" spans="1:15">
      <c r="A1371" s="179" t="s">
        <v>2052</v>
      </c>
      <c r="B1371" s="736" t="s">
        <v>1059</v>
      </c>
      <c r="C1371" s="283"/>
      <c r="H1371" s="732">
        <v>4</v>
      </c>
      <c r="I1371" s="732"/>
      <c r="O1371" s="733" t="s">
        <v>3997</v>
      </c>
    </row>
    <row r="1372" spans="1:15">
      <c r="A1372" s="179" t="s">
        <v>2052</v>
      </c>
      <c r="B1372" s="731" t="s">
        <v>1162</v>
      </c>
      <c r="C1372" s="283"/>
      <c r="H1372" s="732">
        <v>1</v>
      </c>
      <c r="I1372" s="732"/>
      <c r="O1372" s="733" t="s">
        <v>3997</v>
      </c>
    </row>
    <row r="1373" spans="1:15">
      <c r="A1373" s="179" t="s">
        <v>2052</v>
      </c>
      <c r="B1373" s="731" t="s">
        <v>1104</v>
      </c>
      <c r="C1373" s="283"/>
      <c r="H1373" s="732">
        <v>1</v>
      </c>
      <c r="I1373" s="732"/>
      <c r="O1373" s="733" t="s">
        <v>3997</v>
      </c>
    </row>
    <row r="1374" spans="1:15">
      <c r="A1374" s="179" t="s">
        <v>2052</v>
      </c>
      <c r="B1374" s="731" t="s">
        <v>1121</v>
      </c>
      <c r="C1374" s="283"/>
      <c r="H1374" s="732">
        <v>1</v>
      </c>
      <c r="I1374" s="732"/>
      <c r="O1374" s="733" t="s">
        <v>3997</v>
      </c>
    </row>
    <row r="1375" spans="1:15">
      <c r="A1375" s="179" t="s">
        <v>2052</v>
      </c>
      <c r="B1375" s="738" t="s">
        <v>1165</v>
      </c>
      <c r="C1375" s="283"/>
      <c r="H1375" s="732">
        <v>2</v>
      </c>
      <c r="I1375" s="732"/>
      <c r="O1375" s="733" t="s">
        <v>3997</v>
      </c>
    </row>
    <row r="1376" spans="1:15">
      <c r="A1376" s="179" t="s">
        <v>2052</v>
      </c>
      <c r="B1376" s="731" t="s">
        <v>1141</v>
      </c>
      <c r="C1376" s="283"/>
      <c r="H1376" s="732">
        <v>1</v>
      </c>
      <c r="I1376" s="732"/>
      <c r="O1376" s="733" t="s">
        <v>3997</v>
      </c>
    </row>
    <row r="1377" spans="1:17">
      <c r="A1377" s="179" t="s">
        <v>2052</v>
      </c>
      <c r="B1377" s="731" t="s">
        <v>1187</v>
      </c>
      <c r="C1377" s="283"/>
      <c r="H1377" s="732">
        <v>7</v>
      </c>
      <c r="I1377" s="732"/>
      <c r="O1377" s="733" t="s">
        <v>3997</v>
      </c>
    </row>
    <row r="1378" spans="1:17">
      <c r="A1378" s="179" t="s">
        <v>2052</v>
      </c>
      <c r="B1378" s="736" t="s">
        <v>1218</v>
      </c>
      <c r="C1378" s="283"/>
      <c r="H1378" s="732">
        <v>2</v>
      </c>
      <c r="I1378" s="732"/>
      <c r="O1378" s="733" t="s">
        <v>3997</v>
      </c>
    </row>
    <row r="1379" spans="1:17">
      <c r="A1379" s="179" t="s">
        <v>2052</v>
      </c>
      <c r="B1379" s="731" t="s">
        <v>1227</v>
      </c>
      <c r="C1379" s="283"/>
      <c r="H1379" s="732">
        <v>8</v>
      </c>
      <c r="I1379" s="732"/>
      <c r="O1379" s="733" t="s">
        <v>3997</v>
      </c>
    </row>
    <row r="1380" spans="1:17">
      <c r="A1380" s="179" t="s">
        <v>2052</v>
      </c>
      <c r="B1380" s="731" t="s">
        <v>1251</v>
      </c>
      <c r="C1380" s="283"/>
      <c r="H1380" s="732">
        <v>1</v>
      </c>
      <c r="I1380" s="732"/>
      <c r="O1380" s="733" t="s">
        <v>3997</v>
      </c>
    </row>
    <row r="1381" spans="1:17">
      <c r="A1381" s="218" t="s">
        <v>2054</v>
      </c>
      <c r="B1381" s="736" t="s">
        <v>626</v>
      </c>
      <c r="C1381" s="283"/>
      <c r="H1381" s="732">
        <v>1</v>
      </c>
      <c r="I1381" s="732"/>
      <c r="M1381" s="205" t="s">
        <v>2049</v>
      </c>
      <c r="N1381" s="205" t="s">
        <v>3989</v>
      </c>
      <c r="O1381" s="218" t="s">
        <v>2054</v>
      </c>
      <c r="P1381" s="746">
        <v>6205251</v>
      </c>
      <c r="Q1381" s="746">
        <v>1379800</v>
      </c>
    </row>
    <row r="1382" spans="1:17">
      <c r="A1382" s="218" t="s">
        <v>2054</v>
      </c>
      <c r="B1382" s="731" t="s">
        <v>629</v>
      </c>
      <c r="C1382" s="283"/>
      <c r="H1382" s="732">
        <v>1</v>
      </c>
      <c r="I1382" s="732">
        <v>1</v>
      </c>
      <c r="O1382" s="733" t="s">
        <v>3988</v>
      </c>
    </row>
    <row r="1383" spans="1:17">
      <c r="A1383" s="218" t="s">
        <v>2054</v>
      </c>
      <c r="B1383" s="731" t="s">
        <v>634</v>
      </c>
      <c r="C1383" s="283"/>
      <c r="H1383" s="732">
        <v>56</v>
      </c>
      <c r="I1383" s="732"/>
      <c r="O1383" s="733" t="s">
        <v>3988</v>
      </c>
    </row>
    <row r="1384" spans="1:17">
      <c r="A1384" s="218" t="s">
        <v>2054</v>
      </c>
      <c r="B1384" s="736" t="s">
        <v>631</v>
      </c>
      <c r="C1384" s="283"/>
      <c r="H1384" s="732">
        <v>3</v>
      </c>
      <c r="I1384" s="732"/>
      <c r="O1384" s="733" t="s">
        <v>3988</v>
      </c>
    </row>
    <row r="1385" spans="1:17">
      <c r="A1385" s="218" t="s">
        <v>2054</v>
      </c>
      <c r="B1385" s="731" t="s">
        <v>642</v>
      </c>
      <c r="C1385" s="283"/>
      <c r="H1385" s="732">
        <v>2</v>
      </c>
      <c r="I1385" s="732"/>
      <c r="O1385" s="733" t="s">
        <v>3988</v>
      </c>
    </row>
    <row r="1386" spans="1:17">
      <c r="A1386" s="218" t="s">
        <v>2054</v>
      </c>
      <c r="B1386" s="731" t="s">
        <v>669</v>
      </c>
      <c r="C1386" s="283"/>
      <c r="H1386" s="732">
        <v>64</v>
      </c>
      <c r="I1386" s="732"/>
      <c r="O1386" s="733" t="s">
        <v>3988</v>
      </c>
    </row>
    <row r="1387" spans="1:17">
      <c r="A1387" s="218" t="s">
        <v>2054</v>
      </c>
      <c r="B1387" s="731" t="s">
        <v>681</v>
      </c>
      <c r="C1387" s="283"/>
      <c r="H1387" s="732">
        <v>1</v>
      </c>
      <c r="I1387" s="732"/>
      <c r="O1387" s="733" t="s">
        <v>3988</v>
      </c>
    </row>
    <row r="1388" spans="1:17">
      <c r="A1388" s="218" t="s">
        <v>2054</v>
      </c>
      <c r="B1388" s="731" t="s">
        <v>701</v>
      </c>
      <c r="C1388" s="283"/>
      <c r="H1388" s="732">
        <v>2</v>
      </c>
      <c r="I1388" s="732"/>
      <c r="O1388" s="733" t="s">
        <v>3988</v>
      </c>
    </row>
    <row r="1389" spans="1:17">
      <c r="A1389" s="218" t="s">
        <v>2054</v>
      </c>
      <c r="B1389" s="731" t="s">
        <v>740</v>
      </c>
      <c r="C1389" s="283"/>
      <c r="H1389" s="732">
        <v>4</v>
      </c>
      <c r="I1389" s="732"/>
      <c r="O1389" s="733" t="s">
        <v>3988</v>
      </c>
    </row>
    <row r="1390" spans="1:17">
      <c r="A1390" s="218" t="s">
        <v>2054</v>
      </c>
      <c r="B1390" s="731" t="s">
        <v>741</v>
      </c>
      <c r="C1390" s="283"/>
      <c r="H1390" s="732">
        <v>146</v>
      </c>
      <c r="I1390" s="732"/>
      <c r="O1390" s="733" t="s">
        <v>3988</v>
      </c>
    </row>
    <row r="1391" spans="1:17">
      <c r="A1391" s="218" t="s">
        <v>2054</v>
      </c>
      <c r="B1391" s="736" t="s">
        <v>780</v>
      </c>
      <c r="C1391" s="283"/>
      <c r="H1391" s="732">
        <v>1</v>
      </c>
      <c r="I1391" s="732"/>
      <c r="O1391" s="733" t="s">
        <v>3988</v>
      </c>
    </row>
    <row r="1392" spans="1:17">
      <c r="A1392" s="218" t="s">
        <v>2054</v>
      </c>
      <c r="B1392" s="731" t="s">
        <v>827</v>
      </c>
      <c r="C1392" s="283"/>
      <c r="H1392" s="732">
        <v>2</v>
      </c>
      <c r="I1392" s="732"/>
      <c r="O1392" s="733" t="s">
        <v>3988</v>
      </c>
    </row>
    <row r="1393" spans="1:15">
      <c r="A1393" s="218" t="s">
        <v>2054</v>
      </c>
      <c r="B1393" s="731" t="s">
        <v>840</v>
      </c>
      <c r="C1393" s="283"/>
      <c r="H1393" s="732">
        <v>9</v>
      </c>
      <c r="I1393" s="732"/>
      <c r="O1393" s="733" t="s">
        <v>3988</v>
      </c>
    </row>
    <row r="1394" spans="1:15">
      <c r="A1394" s="218" t="s">
        <v>2054</v>
      </c>
      <c r="B1394" s="736" t="s">
        <v>937</v>
      </c>
      <c r="C1394" s="283"/>
      <c r="H1394" s="732">
        <v>2</v>
      </c>
      <c r="I1394" s="732"/>
      <c r="O1394" s="733" t="s">
        <v>3988</v>
      </c>
    </row>
    <row r="1395" spans="1:15">
      <c r="A1395" s="218" t="s">
        <v>2054</v>
      </c>
      <c r="B1395" s="731" t="s">
        <v>948</v>
      </c>
      <c r="C1395" s="283"/>
      <c r="H1395" s="732">
        <v>1</v>
      </c>
      <c r="I1395" s="732"/>
      <c r="O1395" s="733" t="s">
        <v>3988</v>
      </c>
    </row>
    <row r="1396" spans="1:15">
      <c r="A1396" s="218" t="s">
        <v>2054</v>
      </c>
      <c r="B1396" s="731" t="s">
        <v>959</v>
      </c>
      <c r="C1396" s="283"/>
      <c r="H1396" s="732">
        <v>2</v>
      </c>
      <c r="I1396" s="732"/>
      <c r="O1396" s="733" t="s">
        <v>3988</v>
      </c>
    </row>
    <row r="1397" spans="1:15">
      <c r="A1397" s="218" t="s">
        <v>2054</v>
      </c>
      <c r="B1397" s="731" t="s">
        <v>967</v>
      </c>
      <c r="C1397" s="283"/>
      <c r="H1397" s="732">
        <v>15</v>
      </c>
      <c r="I1397" s="732"/>
      <c r="O1397" s="733" t="s">
        <v>3988</v>
      </c>
    </row>
    <row r="1398" spans="1:15">
      <c r="A1398" s="218" t="s">
        <v>2054</v>
      </c>
      <c r="B1398" s="731" t="s">
        <v>982</v>
      </c>
      <c r="C1398" s="283"/>
      <c r="H1398" s="732">
        <v>2</v>
      </c>
      <c r="I1398" s="732"/>
      <c r="O1398" s="733" t="s">
        <v>3988</v>
      </c>
    </row>
    <row r="1399" spans="1:15">
      <c r="A1399" s="218" t="s">
        <v>2054</v>
      </c>
      <c r="B1399" s="736" t="s">
        <v>1003</v>
      </c>
      <c r="C1399" s="283"/>
      <c r="H1399" s="732">
        <v>1</v>
      </c>
      <c r="I1399" s="732"/>
      <c r="O1399" s="733" t="s">
        <v>3988</v>
      </c>
    </row>
    <row r="1400" spans="1:15">
      <c r="A1400" s="218" t="s">
        <v>2054</v>
      </c>
      <c r="B1400" s="731" t="s">
        <v>1016</v>
      </c>
      <c r="C1400" s="283"/>
      <c r="H1400" s="732">
        <v>4</v>
      </c>
      <c r="I1400" s="732"/>
      <c r="O1400" s="733" t="s">
        <v>3988</v>
      </c>
    </row>
    <row r="1401" spans="1:15">
      <c r="A1401" s="218" t="s">
        <v>2054</v>
      </c>
      <c r="B1401" s="731" t="s">
        <v>1033</v>
      </c>
      <c r="C1401" s="283"/>
      <c r="H1401" s="732">
        <v>2</v>
      </c>
      <c r="I1401" s="732"/>
      <c r="O1401" s="733" t="s">
        <v>3988</v>
      </c>
    </row>
    <row r="1402" spans="1:15">
      <c r="A1402" s="218" t="s">
        <v>2054</v>
      </c>
      <c r="B1402" s="731" t="s">
        <v>1034</v>
      </c>
      <c r="C1402" s="283"/>
      <c r="H1402" s="732">
        <v>4</v>
      </c>
      <c r="I1402" s="732"/>
      <c r="O1402" s="733" t="s">
        <v>3988</v>
      </c>
    </row>
    <row r="1403" spans="1:15">
      <c r="A1403" s="218" t="s">
        <v>2054</v>
      </c>
      <c r="B1403" s="736" t="s">
        <v>1063</v>
      </c>
      <c r="C1403" s="283"/>
      <c r="H1403" s="732">
        <v>3</v>
      </c>
      <c r="I1403" s="732"/>
      <c r="O1403" s="733" t="s">
        <v>3988</v>
      </c>
    </row>
    <row r="1404" spans="1:15">
      <c r="A1404" s="218" t="s">
        <v>2054</v>
      </c>
      <c r="B1404" s="736" t="s">
        <v>1065</v>
      </c>
      <c r="C1404" s="283"/>
      <c r="H1404" s="732">
        <v>29</v>
      </c>
      <c r="I1404" s="732"/>
      <c r="O1404" s="733" t="s">
        <v>3988</v>
      </c>
    </row>
    <row r="1405" spans="1:15">
      <c r="A1405" s="218" t="s">
        <v>2054</v>
      </c>
      <c r="B1405" s="731" t="s">
        <v>1086</v>
      </c>
      <c r="C1405" s="283"/>
      <c r="H1405" s="732">
        <v>7</v>
      </c>
      <c r="I1405" s="732"/>
      <c r="O1405" s="733" t="s">
        <v>3988</v>
      </c>
    </row>
    <row r="1406" spans="1:15">
      <c r="A1406" s="218" t="s">
        <v>2054</v>
      </c>
      <c r="B1406" s="731" t="s">
        <v>1120</v>
      </c>
      <c r="C1406" s="283"/>
      <c r="H1406" s="732">
        <v>3</v>
      </c>
      <c r="I1406" s="732"/>
      <c r="O1406" s="733" t="s">
        <v>3988</v>
      </c>
    </row>
    <row r="1407" spans="1:15">
      <c r="A1407" s="218" t="s">
        <v>2054</v>
      </c>
      <c r="B1407" s="731" t="s">
        <v>1017</v>
      </c>
      <c r="C1407" s="283"/>
      <c r="H1407" s="732">
        <v>1</v>
      </c>
      <c r="I1407" s="732"/>
      <c r="O1407" s="733" t="s">
        <v>3988</v>
      </c>
    </row>
    <row r="1408" spans="1:15">
      <c r="A1408" s="218" t="s">
        <v>2054</v>
      </c>
      <c r="B1408" s="736" t="s">
        <v>1144</v>
      </c>
      <c r="C1408" s="283"/>
      <c r="H1408" s="732">
        <v>24</v>
      </c>
      <c r="I1408" s="732"/>
      <c r="O1408" s="733" t="s">
        <v>3988</v>
      </c>
    </row>
    <row r="1409" spans="1:15">
      <c r="A1409" s="218" t="s">
        <v>2054</v>
      </c>
      <c r="B1409" s="731" t="s">
        <v>1142</v>
      </c>
      <c r="C1409" s="283"/>
      <c r="H1409" s="732">
        <v>1</v>
      </c>
      <c r="I1409" s="732"/>
      <c r="O1409" s="733" t="s">
        <v>3988</v>
      </c>
    </row>
    <row r="1410" spans="1:15">
      <c r="A1410" s="218" t="s">
        <v>2054</v>
      </c>
      <c r="B1410" s="737" t="s">
        <v>1009</v>
      </c>
      <c r="C1410" s="283"/>
      <c r="H1410" s="732">
        <v>1</v>
      </c>
      <c r="I1410" s="732"/>
      <c r="O1410" s="733" t="s">
        <v>3988</v>
      </c>
    </row>
    <row r="1411" spans="1:15">
      <c r="A1411" s="218" t="s">
        <v>2054</v>
      </c>
      <c r="B1411" s="736" t="s">
        <v>1059</v>
      </c>
      <c r="C1411" s="283"/>
      <c r="H1411" s="732">
        <v>1</v>
      </c>
      <c r="I1411" s="732"/>
      <c r="O1411" s="733" t="s">
        <v>3988</v>
      </c>
    </row>
    <row r="1412" spans="1:15">
      <c r="A1412" s="218" t="s">
        <v>2054</v>
      </c>
      <c r="B1412" s="731" t="s">
        <v>1066</v>
      </c>
      <c r="C1412" s="283"/>
      <c r="H1412" s="732">
        <v>1</v>
      </c>
      <c r="I1412" s="732"/>
      <c r="O1412" s="733" t="s">
        <v>3988</v>
      </c>
    </row>
    <row r="1413" spans="1:15">
      <c r="A1413" s="218" t="s">
        <v>2054</v>
      </c>
      <c r="B1413" s="731" t="s">
        <v>1077</v>
      </c>
      <c r="C1413" s="283"/>
      <c r="H1413" s="732">
        <v>1</v>
      </c>
      <c r="I1413" s="732">
        <v>1</v>
      </c>
      <c r="O1413" s="733" t="s">
        <v>3988</v>
      </c>
    </row>
    <row r="1414" spans="1:15">
      <c r="A1414" s="218" t="s">
        <v>2054</v>
      </c>
      <c r="B1414" s="731" t="s">
        <v>1090</v>
      </c>
      <c r="C1414" s="283"/>
      <c r="H1414" s="732">
        <v>2</v>
      </c>
      <c r="I1414" s="732"/>
      <c r="O1414" s="733" t="s">
        <v>3988</v>
      </c>
    </row>
    <row r="1415" spans="1:15">
      <c r="A1415" s="218" t="s">
        <v>2054</v>
      </c>
      <c r="B1415" s="731" t="s">
        <v>1092</v>
      </c>
      <c r="C1415" s="283"/>
      <c r="H1415" s="732">
        <v>1</v>
      </c>
      <c r="I1415" s="732"/>
      <c r="O1415" s="733" t="s">
        <v>3988</v>
      </c>
    </row>
    <row r="1416" spans="1:15">
      <c r="A1416" s="218" t="s">
        <v>2054</v>
      </c>
      <c r="B1416" s="731" t="s">
        <v>1105</v>
      </c>
      <c r="C1416" s="283"/>
      <c r="H1416" s="732">
        <v>1</v>
      </c>
      <c r="I1416" s="732"/>
      <c r="O1416" s="733" t="s">
        <v>3988</v>
      </c>
    </row>
    <row r="1417" spans="1:15">
      <c r="A1417" s="218" t="s">
        <v>2054</v>
      </c>
      <c r="B1417" s="731" t="s">
        <v>1121</v>
      </c>
      <c r="C1417" s="283"/>
      <c r="H1417" s="732">
        <v>1</v>
      </c>
      <c r="I1417" s="732"/>
      <c r="O1417" s="733" t="s">
        <v>3988</v>
      </c>
    </row>
    <row r="1418" spans="1:15">
      <c r="A1418" s="218" t="s">
        <v>2054</v>
      </c>
      <c r="B1418" s="738" t="s">
        <v>1165</v>
      </c>
      <c r="C1418" s="283"/>
      <c r="H1418" s="732">
        <v>2</v>
      </c>
      <c r="I1418" s="732"/>
      <c r="O1418" s="733" t="s">
        <v>3988</v>
      </c>
    </row>
    <row r="1419" spans="1:15">
      <c r="A1419" s="218" t="s">
        <v>2054</v>
      </c>
      <c r="B1419" s="731" t="s">
        <v>1146</v>
      </c>
      <c r="C1419" s="283"/>
      <c r="H1419" s="732">
        <v>1</v>
      </c>
      <c r="I1419" s="732"/>
      <c r="O1419" s="733" t="s">
        <v>3988</v>
      </c>
    </row>
    <row r="1420" spans="1:15">
      <c r="A1420" s="218" t="s">
        <v>2054</v>
      </c>
      <c r="B1420" s="731" t="s">
        <v>1187</v>
      </c>
      <c r="C1420" s="283"/>
      <c r="H1420" s="732">
        <v>14</v>
      </c>
      <c r="I1420" s="732"/>
      <c r="O1420" s="733" t="s">
        <v>3988</v>
      </c>
    </row>
    <row r="1421" spans="1:15">
      <c r="A1421" s="218" t="s">
        <v>2054</v>
      </c>
      <c r="B1421" s="731" t="s">
        <v>1232</v>
      </c>
      <c r="C1421" s="283"/>
      <c r="H1421" s="732">
        <v>5</v>
      </c>
      <c r="I1421" s="732"/>
      <c r="O1421" s="733" t="s">
        <v>3988</v>
      </c>
    </row>
    <row r="1422" spans="1:15">
      <c r="A1422" s="218" t="s">
        <v>2054</v>
      </c>
      <c r="B1422" s="731" t="s">
        <v>1227</v>
      </c>
      <c r="C1422" s="283"/>
      <c r="H1422" s="732">
        <v>3</v>
      </c>
      <c r="I1422" s="732"/>
      <c r="O1422" s="733" t="s">
        <v>3988</v>
      </c>
    </row>
    <row r="1423" spans="1:15">
      <c r="A1423" s="218" t="s">
        <v>2054</v>
      </c>
      <c r="B1423" s="736" t="s">
        <v>1265</v>
      </c>
      <c r="C1423" s="283"/>
      <c r="H1423" s="732">
        <v>1</v>
      </c>
      <c r="I1423" s="732"/>
      <c r="O1423" s="733" t="s">
        <v>3988</v>
      </c>
    </row>
    <row r="1424" spans="1:15">
      <c r="A1424" s="218" t="s">
        <v>2054</v>
      </c>
      <c r="B1424" s="731" t="s">
        <v>1268</v>
      </c>
      <c r="C1424" s="283"/>
      <c r="H1424" s="732">
        <v>2</v>
      </c>
      <c r="I1424" s="732"/>
      <c r="O1424" s="733" t="s">
        <v>3988</v>
      </c>
    </row>
    <row r="1425" spans="1:17">
      <c r="A1425" s="5" t="s">
        <v>2061</v>
      </c>
      <c r="B1425" s="731" t="s">
        <v>634</v>
      </c>
      <c r="C1425" s="283"/>
      <c r="H1425" s="732">
        <v>132</v>
      </c>
      <c r="I1425" s="732"/>
      <c r="M1425" s="5" t="s">
        <v>2056</v>
      </c>
      <c r="N1425" s="5" t="s">
        <v>3980</v>
      </c>
      <c r="O1425" s="5" t="s">
        <v>2061</v>
      </c>
      <c r="P1425" s="629">
        <v>6214211</v>
      </c>
      <c r="Q1425" s="629">
        <v>1393068</v>
      </c>
    </row>
    <row r="1426" spans="1:17">
      <c r="A1426" s="5" t="s">
        <v>2061</v>
      </c>
      <c r="B1426" s="731" t="s">
        <v>653</v>
      </c>
      <c r="C1426" s="283"/>
      <c r="H1426" s="732">
        <v>2</v>
      </c>
      <c r="I1426" s="732"/>
      <c r="O1426" s="733" t="s">
        <v>3979</v>
      </c>
    </row>
    <row r="1427" spans="1:17">
      <c r="A1427" s="5" t="s">
        <v>2061</v>
      </c>
      <c r="B1427" s="731" t="s">
        <v>669</v>
      </c>
      <c r="C1427" s="283"/>
      <c r="H1427" s="732">
        <v>2</v>
      </c>
      <c r="I1427" s="732"/>
      <c r="O1427" s="733" t="s">
        <v>3979</v>
      </c>
    </row>
    <row r="1428" spans="1:17">
      <c r="A1428" s="5" t="s">
        <v>2061</v>
      </c>
      <c r="B1428" s="731" t="s">
        <v>741</v>
      </c>
      <c r="C1428" s="283"/>
      <c r="H1428" s="732">
        <v>46</v>
      </c>
      <c r="I1428" s="732"/>
      <c r="O1428" s="733" t="s">
        <v>3979</v>
      </c>
    </row>
    <row r="1429" spans="1:17">
      <c r="A1429" s="5" t="s">
        <v>2061</v>
      </c>
      <c r="B1429" s="738" t="s">
        <v>729</v>
      </c>
      <c r="C1429" s="283"/>
      <c r="H1429" s="732">
        <v>2</v>
      </c>
      <c r="I1429" s="732"/>
      <c r="O1429" s="733" t="s">
        <v>3979</v>
      </c>
    </row>
    <row r="1430" spans="1:17">
      <c r="A1430" s="5" t="s">
        <v>2061</v>
      </c>
      <c r="B1430" s="736" t="s">
        <v>728</v>
      </c>
      <c r="C1430" s="283"/>
      <c r="H1430" s="732">
        <v>2</v>
      </c>
      <c r="I1430" s="732"/>
      <c r="O1430" s="733" t="s">
        <v>3979</v>
      </c>
    </row>
    <row r="1431" spans="1:17">
      <c r="A1431" s="5" t="s">
        <v>2061</v>
      </c>
      <c r="B1431" s="738" t="s">
        <v>766</v>
      </c>
      <c r="C1431" s="283"/>
      <c r="H1431" s="732">
        <v>1</v>
      </c>
      <c r="I1431" s="732"/>
      <c r="O1431" s="733" t="s">
        <v>3979</v>
      </c>
    </row>
    <row r="1432" spans="1:17">
      <c r="A1432" s="5" t="s">
        <v>2061</v>
      </c>
      <c r="B1432" s="731" t="s">
        <v>827</v>
      </c>
      <c r="C1432" s="283"/>
      <c r="H1432" s="732">
        <v>2</v>
      </c>
      <c r="I1432" s="732"/>
      <c r="O1432" s="733" t="s">
        <v>3979</v>
      </c>
    </row>
    <row r="1433" spans="1:17">
      <c r="A1433" s="5" t="s">
        <v>2061</v>
      </c>
      <c r="B1433" s="731" t="s">
        <v>840</v>
      </c>
      <c r="C1433" s="283"/>
      <c r="H1433" s="732">
        <v>19</v>
      </c>
      <c r="I1433" s="732"/>
      <c r="O1433" s="733" t="s">
        <v>3979</v>
      </c>
    </row>
    <row r="1434" spans="1:17">
      <c r="A1434" s="5" t="s">
        <v>2061</v>
      </c>
      <c r="B1434" s="738" t="s">
        <v>907</v>
      </c>
      <c r="C1434" s="283"/>
      <c r="H1434" s="732">
        <v>5</v>
      </c>
      <c r="I1434" s="283"/>
      <c r="O1434" s="733" t="s">
        <v>3979</v>
      </c>
    </row>
    <row r="1435" spans="1:17">
      <c r="A1435" s="5" t="s">
        <v>2061</v>
      </c>
      <c r="B1435" s="736" t="s">
        <v>916</v>
      </c>
      <c r="C1435" s="283"/>
      <c r="H1435" s="732">
        <v>1</v>
      </c>
      <c r="I1435" s="732"/>
      <c r="O1435" s="733" t="s">
        <v>3979</v>
      </c>
    </row>
    <row r="1436" spans="1:17">
      <c r="A1436" s="5" t="s">
        <v>2061</v>
      </c>
      <c r="B1436" s="731" t="s">
        <v>940</v>
      </c>
      <c r="C1436" s="283"/>
      <c r="H1436" s="732">
        <v>2</v>
      </c>
      <c r="I1436" s="732"/>
      <c r="O1436" s="733" t="s">
        <v>3979</v>
      </c>
    </row>
    <row r="1437" spans="1:17">
      <c r="A1437" s="5" t="s">
        <v>2061</v>
      </c>
      <c r="B1437" s="731" t="s">
        <v>948</v>
      </c>
      <c r="C1437" s="283"/>
      <c r="H1437" s="732">
        <v>1</v>
      </c>
      <c r="I1437" s="732"/>
      <c r="O1437" s="733" t="s">
        <v>3979</v>
      </c>
    </row>
    <row r="1438" spans="1:17">
      <c r="A1438" s="5" t="s">
        <v>2061</v>
      </c>
      <c r="B1438" s="736" t="s">
        <v>954</v>
      </c>
      <c r="C1438" s="283"/>
      <c r="H1438" s="732">
        <v>1</v>
      </c>
      <c r="I1438" s="732"/>
      <c r="O1438" s="733" t="s">
        <v>3979</v>
      </c>
    </row>
    <row r="1439" spans="1:17">
      <c r="A1439" s="5" t="s">
        <v>2061</v>
      </c>
      <c r="B1439" s="731" t="s">
        <v>959</v>
      </c>
      <c r="C1439" s="283"/>
      <c r="H1439" s="732">
        <v>7</v>
      </c>
      <c r="I1439" s="732"/>
      <c r="O1439" s="733" t="s">
        <v>3979</v>
      </c>
    </row>
    <row r="1440" spans="1:17">
      <c r="A1440" s="5" t="s">
        <v>2061</v>
      </c>
      <c r="B1440" s="731" t="s">
        <v>976</v>
      </c>
      <c r="C1440" s="283"/>
      <c r="H1440" s="732">
        <v>4</v>
      </c>
      <c r="I1440" s="732"/>
      <c r="O1440" s="733" t="s">
        <v>3979</v>
      </c>
    </row>
    <row r="1441" spans="1:15">
      <c r="A1441" s="5" t="s">
        <v>2061</v>
      </c>
      <c r="B1441" s="731" t="s">
        <v>994</v>
      </c>
      <c r="C1441" s="283"/>
      <c r="H1441" s="732">
        <v>6</v>
      </c>
      <c r="I1441" s="732"/>
      <c r="O1441" s="733" t="s">
        <v>3979</v>
      </c>
    </row>
    <row r="1442" spans="1:15">
      <c r="A1442" s="5" t="s">
        <v>2061</v>
      </c>
      <c r="B1442" s="731" t="s">
        <v>996</v>
      </c>
      <c r="C1442" s="283"/>
      <c r="H1442" s="732">
        <v>6</v>
      </c>
      <c r="I1442" s="732"/>
      <c r="O1442" s="733" t="s">
        <v>3979</v>
      </c>
    </row>
    <row r="1443" spans="1:15">
      <c r="A1443" s="5" t="s">
        <v>2061</v>
      </c>
      <c r="B1443" s="736" t="s">
        <v>1003</v>
      </c>
      <c r="C1443" s="283"/>
      <c r="H1443" s="732">
        <v>5</v>
      </c>
      <c r="I1443" s="732"/>
      <c r="O1443" s="733" t="s">
        <v>3979</v>
      </c>
    </row>
    <row r="1444" spans="1:15">
      <c r="A1444" s="5" t="s">
        <v>2061</v>
      </c>
      <c r="B1444" s="731" t="s">
        <v>1032</v>
      </c>
      <c r="C1444" s="283"/>
      <c r="H1444" s="732">
        <v>2</v>
      </c>
      <c r="I1444" s="732"/>
      <c r="O1444" s="733" t="s">
        <v>3979</v>
      </c>
    </row>
    <row r="1445" spans="1:15">
      <c r="A1445" s="5" t="s">
        <v>2061</v>
      </c>
      <c r="B1445" s="731" t="s">
        <v>1033</v>
      </c>
      <c r="C1445" s="283"/>
      <c r="H1445" s="732">
        <v>12</v>
      </c>
      <c r="I1445" s="732"/>
      <c r="O1445" s="733" t="s">
        <v>3979</v>
      </c>
    </row>
    <row r="1446" spans="1:15">
      <c r="A1446" s="5" t="s">
        <v>2061</v>
      </c>
      <c r="B1446" s="736" t="s">
        <v>1063</v>
      </c>
      <c r="C1446" s="283"/>
      <c r="H1446" s="732">
        <v>22</v>
      </c>
      <c r="I1446" s="732"/>
      <c r="O1446" s="733" t="s">
        <v>3979</v>
      </c>
    </row>
    <row r="1447" spans="1:15">
      <c r="A1447" s="5" t="s">
        <v>2061</v>
      </c>
      <c r="B1447" s="736" t="s">
        <v>1065</v>
      </c>
      <c r="C1447" s="283"/>
      <c r="H1447" s="732">
        <v>11</v>
      </c>
      <c r="I1447" s="732"/>
      <c r="O1447" s="733" t="s">
        <v>3979</v>
      </c>
    </row>
    <row r="1448" spans="1:15">
      <c r="A1448" s="5" t="s">
        <v>2061</v>
      </c>
      <c r="B1448" s="731" t="s">
        <v>1120</v>
      </c>
      <c r="C1448" s="283"/>
      <c r="H1448" s="732">
        <v>6</v>
      </c>
      <c r="I1448" s="732"/>
      <c r="O1448" s="733" t="s">
        <v>3979</v>
      </c>
    </row>
    <row r="1449" spans="1:15">
      <c r="A1449" s="5" t="s">
        <v>2061</v>
      </c>
      <c r="B1449" s="736" t="s">
        <v>1131</v>
      </c>
      <c r="C1449" s="283"/>
      <c r="H1449" s="732">
        <v>10</v>
      </c>
      <c r="I1449" s="732"/>
      <c r="O1449" s="733" t="s">
        <v>3979</v>
      </c>
    </row>
    <row r="1450" spans="1:15">
      <c r="A1450" s="5" t="s">
        <v>2061</v>
      </c>
      <c r="B1450" s="731" t="s">
        <v>1017</v>
      </c>
      <c r="C1450" s="283"/>
      <c r="H1450" s="732">
        <v>6</v>
      </c>
      <c r="I1450" s="732"/>
      <c r="O1450" s="733" t="s">
        <v>3979</v>
      </c>
    </row>
    <row r="1451" spans="1:15">
      <c r="A1451" s="5" t="s">
        <v>2061</v>
      </c>
      <c r="B1451" s="731" t="s">
        <v>1145</v>
      </c>
      <c r="C1451" s="283"/>
      <c r="H1451" s="732">
        <v>5</v>
      </c>
      <c r="I1451" s="732"/>
      <c r="O1451" s="733" t="s">
        <v>3979</v>
      </c>
    </row>
    <row r="1452" spans="1:15">
      <c r="A1452" s="5" t="s">
        <v>2061</v>
      </c>
      <c r="B1452" s="736" t="s">
        <v>1153</v>
      </c>
      <c r="C1452" s="283"/>
      <c r="H1452" s="732">
        <v>2</v>
      </c>
      <c r="I1452" s="732"/>
      <c r="O1452" s="733" t="s">
        <v>3979</v>
      </c>
    </row>
    <row r="1453" spans="1:15">
      <c r="A1453" s="5" t="s">
        <v>2061</v>
      </c>
      <c r="B1453" s="737" t="s">
        <v>1014</v>
      </c>
      <c r="C1453" s="283"/>
      <c r="H1453" s="732">
        <v>2</v>
      </c>
      <c r="I1453" s="732"/>
      <c r="O1453" s="733" t="s">
        <v>3979</v>
      </c>
    </row>
    <row r="1454" spans="1:15">
      <c r="A1454" s="5" t="s">
        <v>2061</v>
      </c>
      <c r="B1454" s="736" t="s">
        <v>1068</v>
      </c>
      <c r="C1454" s="283"/>
      <c r="H1454" s="732">
        <v>4</v>
      </c>
      <c r="I1454" s="732"/>
      <c r="O1454" s="733" t="s">
        <v>3979</v>
      </c>
    </row>
    <row r="1455" spans="1:15">
      <c r="A1455" s="5" t="s">
        <v>2061</v>
      </c>
      <c r="B1455" s="731" t="s">
        <v>1031</v>
      </c>
      <c r="C1455" s="283"/>
      <c r="H1455" s="732">
        <v>1</v>
      </c>
      <c r="I1455" s="732">
        <v>1</v>
      </c>
      <c r="O1455" s="733" t="s">
        <v>3979</v>
      </c>
    </row>
    <row r="1456" spans="1:15">
      <c r="A1456" s="5" t="s">
        <v>2061</v>
      </c>
      <c r="B1456" s="731" t="s">
        <v>1040</v>
      </c>
      <c r="C1456" s="283"/>
      <c r="H1456" s="732">
        <v>1</v>
      </c>
      <c r="I1456" s="732"/>
      <c r="O1456" s="733" t="s">
        <v>3979</v>
      </c>
    </row>
    <row r="1457" spans="1:15">
      <c r="A1457" s="5" t="s">
        <v>2061</v>
      </c>
      <c r="B1457" s="736" t="s">
        <v>1059</v>
      </c>
      <c r="C1457" s="283"/>
      <c r="H1457" s="732">
        <v>5</v>
      </c>
      <c r="I1457" s="732"/>
      <c r="O1457" s="733" t="s">
        <v>3979</v>
      </c>
    </row>
    <row r="1458" spans="1:15">
      <c r="A1458" s="5" t="s">
        <v>2061</v>
      </c>
      <c r="B1458" s="737" t="s">
        <v>1079</v>
      </c>
      <c r="C1458" s="283"/>
      <c r="H1458" s="732">
        <v>1</v>
      </c>
      <c r="I1458" s="732"/>
      <c r="O1458" s="733" t="s">
        <v>3979</v>
      </c>
    </row>
    <row r="1459" spans="1:15">
      <c r="A1459" s="5" t="s">
        <v>2061</v>
      </c>
      <c r="B1459" s="731" t="s">
        <v>1091</v>
      </c>
      <c r="C1459" s="283"/>
      <c r="H1459" s="732">
        <v>1</v>
      </c>
      <c r="I1459" s="732"/>
      <c r="O1459" s="733" t="s">
        <v>3979</v>
      </c>
    </row>
    <row r="1460" spans="1:15">
      <c r="A1460" s="5" t="s">
        <v>2061</v>
      </c>
      <c r="B1460" s="738" t="s">
        <v>1088</v>
      </c>
      <c r="C1460" s="283"/>
      <c r="H1460" s="732">
        <v>7</v>
      </c>
      <c r="I1460" s="732">
        <v>7</v>
      </c>
      <c r="O1460" s="733" t="s">
        <v>3979</v>
      </c>
    </row>
    <row r="1461" spans="1:15">
      <c r="A1461" s="5" t="s">
        <v>2061</v>
      </c>
      <c r="B1461" s="731" t="s">
        <v>1090</v>
      </c>
      <c r="C1461" s="283"/>
      <c r="H1461" s="732">
        <v>2</v>
      </c>
      <c r="I1461" s="732"/>
      <c r="O1461" s="733" t="s">
        <v>3979</v>
      </c>
    </row>
    <row r="1462" spans="1:15">
      <c r="A1462" s="5" t="s">
        <v>2061</v>
      </c>
      <c r="B1462" s="731" t="s">
        <v>1092</v>
      </c>
      <c r="C1462" s="283"/>
      <c r="H1462" s="732">
        <v>1</v>
      </c>
      <c r="I1462" s="732"/>
      <c r="O1462" s="733" t="s">
        <v>3979</v>
      </c>
    </row>
    <row r="1463" spans="1:15">
      <c r="A1463" s="5" t="s">
        <v>2061</v>
      </c>
      <c r="B1463" s="736" t="s">
        <v>1076</v>
      </c>
      <c r="C1463" s="283"/>
      <c r="H1463" s="732">
        <v>3</v>
      </c>
      <c r="I1463" s="732"/>
      <c r="O1463" s="733" t="s">
        <v>3979</v>
      </c>
    </row>
    <row r="1464" spans="1:15">
      <c r="A1464" s="5" t="s">
        <v>2061</v>
      </c>
      <c r="B1464" s="731" t="s">
        <v>1105</v>
      </c>
      <c r="C1464" s="283"/>
      <c r="H1464" s="732">
        <v>5</v>
      </c>
      <c r="I1464" s="732"/>
      <c r="O1464" s="733" t="s">
        <v>3979</v>
      </c>
    </row>
    <row r="1465" spans="1:15">
      <c r="A1465" s="5" t="s">
        <v>2061</v>
      </c>
      <c r="B1465" s="738" t="s">
        <v>1102</v>
      </c>
      <c r="C1465" s="283"/>
      <c r="H1465" s="732">
        <v>3</v>
      </c>
      <c r="I1465" s="732"/>
      <c r="O1465" s="733" t="s">
        <v>3979</v>
      </c>
    </row>
    <row r="1466" spans="1:15">
      <c r="A1466" s="5" t="s">
        <v>2061</v>
      </c>
      <c r="B1466" s="731" t="s">
        <v>1104</v>
      </c>
      <c r="C1466" s="283"/>
      <c r="H1466" s="732">
        <v>10</v>
      </c>
      <c r="I1466" s="732"/>
      <c r="O1466" s="733" t="s">
        <v>3979</v>
      </c>
    </row>
    <row r="1467" spans="1:15">
      <c r="A1467" s="5" t="s">
        <v>2061</v>
      </c>
      <c r="B1467" s="731" t="s">
        <v>1111</v>
      </c>
      <c r="C1467" s="283"/>
      <c r="H1467" s="732">
        <v>3</v>
      </c>
      <c r="I1467" s="732">
        <v>3</v>
      </c>
      <c r="O1467" s="733" t="s">
        <v>3979</v>
      </c>
    </row>
    <row r="1468" spans="1:15">
      <c r="A1468" s="5" t="s">
        <v>2061</v>
      </c>
      <c r="B1468" s="731" t="s">
        <v>1121</v>
      </c>
      <c r="C1468" s="283"/>
      <c r="H1468" s="732">
        <v>1</v>
      </c>
      <c r="I1468" s="732"/>
      <c r="O1468" s="733" t="s">
        <v>3979</v>
      </c>
    </row>
    <row r="1469" spans="1:15">
      <c r="A1469" s="5" t="s">
        <v>2061</v>
      </c>
      <c r="B1469" s="738" t="s">
        <v>1165</v>
      </c>
      <c r="C1469" s="283"/>
      <c r="H1469" s="732">
        <v>8</v>
      </c>
      <c r="I1469" s="732"/>
      <c r="O1469" s="733" t="s">
        <v>3979</v>
      </c>
    </row>
    <row r="1470" spans="1:15">
      <c r="A1470" s="5" t="s">
        <v>2061</v>
      </c>
      <c r="B1470" s="731" t="s">
        <v>1146</v>
      </c>
      <c r="C1470" s="283"/>
      <c r="H1470" s="732">
        <v>1</v>
      </c>
      <c r="I1470" s="732">
        <v>1</v>
      </c>
      <c r="O1470" s="733" t="s">
        <v>3979</v>
      </c>
    </row>
    <row r="1471" spans="1:15">
      <c r="A1471" s="5" t="s">
        <v>2061</v>
      </c>
      <c r="B1471" s="736" t="s">
        <v>1177</v>
      </c>
      <c r="C1471" s="283"/>
      <c r="H1471" s="545">
        <v>2</v>
      </c>
      <c r="I1471" s="283"/>
      <c r="O1471" s="733" t="s">
        <v>3979</v>
      </c>
    </row>
    <row r="1472" spans="1:15">
      <c r="A1472" s="5" t="s">
        <v>2061</v>
      </c>
      <c r="B1472" s="731" t="s">
        <v>1187</v>
      </c>
      <c r="C1472" s="283"/>
      <c r="H1472" s="732">
        <v>17</v>
      </c>
      <c r="I1472" s="732"/>
      <c r="O1472" s="733" t="s">
        <v>3979</v>
      </c>
    </row>
    <row r="1473" spans="1:17">
      <c r="A1473" s="5" t="s">
        <v>2061</v>
      </c>
      <c r="B1473" s="738" t="s">
        <v>1221</v>
      </c>
      <c r="C1473" s="283"/>
      <c r="H1473" s="732">
        <v>20</v>
      </c>
      <c r="I1473" s="732"/>
      <c r="O1473" s="733" t="s">
        <v>3979</v>
      </c>
    </row>
    <row r="1474" spans="1:17">
      <c r="A1474" s="5" t="s">
        <v>2061</v>
      </c>
      <c r="B1474" s="736" t="s">
        <v>1199</v>
      </c>
      <c r="C1474" s="283"/>
      <c r="H1474" s="732">
        <v>1</v>
      </c>
      <c r="I1474" s="732"/>
      <c r="O1474" s="733" t="s">
        <v>3979</v>
      </c>
    </row>
    <row r="1475" spans="1:17">
      <c r="A1475" s="5" t="s">
        <v>2061</v>
      </c>
      <c r="B1475" s="736" t="s">
        <v>1265</v>
      </c>
      <c r="C1475" s="283"/>
      <c r="H1475" s="732">
        <v>2</v>
      </c>
      <c r="I1475" s="732"/>
      <c r="O1475" s="733" t="s">
        <v>3979</v>
      </c>
    </row>
    <row r="1476" spans="1:17">
      <c r="A1476" s="5" t="s">
        <v>2061</v>
      </c>
      <c r="B1476" s="731" t="s">
        <v>1234</v>
      </c>
      <c r="C1476" s="283"/>
      <c r="H1476" s="732">
        <v>1</v>
      </c>
      <c r="I1476" s="732"/>
      <c r="O1476" s="733" t="s">
        <v>3979</v>
      </c>
    </row>
    <row r="1477" spans="1:17">
      <c r="A1477" s="5" t="s">
        <v>2061</v>
      </c>
      <c r="B1477" s="731" t="s">
        <v>1236</v>
      </c>
      <c r="C1477" s="283"/>
      <c r="H1477" s="732">
        <v>5</v>
      </c>
      <c r="I1477" s="732"/>
      <c r="O1477" s="733" t="s">
        <v>3979</v>
      </c>
    </row>
    <row r="1478" spans="1:17">
      <c r="A1478" s="5" t="s">
        <v>2061</v>
      </c>
      <c r="B1478" s="736" t="s">
        <v>1289</v>
      </c>
      <c r="C1478" s="283"/>
      <c r="H1478" s="732">
        <v>1</v>
      </c>
      <c r="I1478" s="732"/>
      <c r="O1478" s="733" t="s">
        <v>3979</v>
      </c>
    </row>
    <row r="1479" spans="1:17">
      <c r="A1479" s="218" t="s">
        <v>2063</v>
      </c>
      <c r="B1479" s="731" t="s">
        <v>634</v>
      </c>
      <c r="C1479" s="283"/>
      <c r="H1479" s="732">
        <v>54</v>
      </c>
      <c r="I1479" s="732"/>
      <c r="M1479" s="205" t="s">
        <v>2056</v>
      </c>
      <c r="N1479" s="205" t="s">
        <v>3970</v>
      </c>
      <c r="O1479" s="218" t="s">
        <v>2063</v>
      </c>
      <c r="P1479" s="629">
        <v>6220598</v>
      </c>
      <c r="Q1479" s="629">
        <v>1379506</v>
      </c>
    </row>
    <row r="1480" spans="1:17">
      <c r="A1480" s="218" t="s">
        <v>2063</v>
      </c>
      <c r="B1480" s="736" t="s">
        <v>631</v>
      </c>
      <c r="C1480" s="283"/>
      <c r="H1480" s="732">
        <v>17</v>
      </c>
      <c r="I1480" s="732"/>
      <c r="O1480" s="545" t="s">
        <v>3969</v>
      </c>
    </row>
    <row r="1481" spans="1:17">
      <c r="A1481" s="218" t="s">
        <v>2063</v>
      </c>
      <c r="B1481" s="731" t="s">
        <v>642</v>
      </c>
      <c r="C1481" s="283"/>
      <c r="H1481" s="732">
        <v>7</v>
      </c>
      <c r="I1481" s="732"/>
      <c r="O1481" s="545" t="s">
        <v>3969</v>
      </c>
    </row>
    <row r="1482" spans="1:17">
      <c r="A1482" s="218" t="s">
        <v>2063</v>
      </c>
      <c r="B1482" s="731" t="s">
        <v>653</v>
      </c>
      <c r="C1482" s="283"/>
      <c r="H1482" s="732">
        <v>1</v>
      </c>
      <c r="I1482" s="732"/>
      <c r="O1482" s="545" t="s">
        <v>3969</v>
      </c>
    </row>
    <row r="1483" spans="1:17">
      <c r="A1483" s="218" t="s">
        <v>2063</v>
      </c>
      <c r="B1483" s="731" t="s">
        <v>669</v>
      </c>
      <c r="C1483" s="283"/>
      <c r="H1483" s="732">
        <v>113</v>
      </c>
      <c r="I1483" s="732"/>
      <c r="O1483" s="545" t="s">
        <v>3969</v>
      </c>
    </row>
    <row r="1484" spans="1:17">
      <c r="A1484" s="218" t="s">
        <v>2063</v>
      </c>
      <c r="B1484" s="731" t="s">
        <v>740</v>
      </c>
      <c r="C1484" s="283"/>
      <c r="H1484" s="732">
        <v>3</v>
      </c>
      <c r="I1484" s="732"/>
      <c r="O1484" s="545" t="s">
        <v>3969</v>
      </c>
    </row>
    <row r="1485" spans="1:17">
      <c r="A1485" s="218" t="s">
        <v>2063</v>
      </c>
      <c r="B1485" s="731" t="s">
        <v>741</v>
      </c>
      <c r="C1485" s="283"/>
      <c r="H1485" s="732">
        <v>127</v>
      </c>
      <c r="I1485" s="732"/>
      <c r="O1485" s="545" t="s">
        <v>3969</v>
      </c>
    </row>
    <row r="1486" spans="1:17">
      <c r="A1486" s="218" t="s">
        <v>2063</v>
      </c>
      <c r="B1486" s="737" t="s">
        <v>738</v>
      </c>
      <c r="C1486" s="283"/>
      <c r="H1486" s="732">
        <v>1</v>
      </c>
      <c r="I1486" s="732"/>
      <c r="O1486" s="545" t="s">
        <v>3969</v>
      </c>
    </row>
    <row r="1487" spans="1:17">
      <c r="A1487" s="218" t="s">
        <v>2063</v>
      </c>
      <c r="B1487" s="731" t="s">
        <v>776</v>
      </c>
      <c r="C1487" s="283"/>
      <c r="H1487" s="732">
        <v>3</v>
      </c>
      <c r="I1487" s="732"/>
      <c r="O1487" s="545" t="s">
        <v>3969</v>
      </c>
    </row>
    <row r="1488" spans="1:17">
      <c r="A1488" s="218" t="s">
        <v>2063</v>
      </c>
      <c r="B1488" s="731" t="s">
        <v>779</v>
      </c>
      <c r="C1488" s="283"/>
      <c r="H1488" s="732">
        <v>1</v>
      </c>
      <c r="I1488" s="732"/>
      <c r="O1488" s="545" t="s">
        <v>3969</v>
      </c>
    </row>
    <row r="1489" spans="1:15">
      <c r="A1489" s="218" t="s">
        <v>2063</v>
      </c>
      <c r="B1489" s="731" t="s">
        <v>830</v>
      </c>
      <c r="C1489" s="283"/>
      <c r="H1489" s="732">
        <v>1</v>
      </c>
      <c r="I1489" s="732"/>
      <c r="O1489" s="545" t="s">
        <v>3969</v>
      </c>
    </row>
    <row r="1490" spans="1:15">
      <c r="A1490" s="218" t="s">
        <v>2063</v>
      </c>
      <c r="B1490" s="731" t="s">
        <v>838</v>
      </c>
      <c r="C1490" s="283"/>
      <c r="H1490" s="732">
        <v>3</v>
      </c>
      <c r="I1490" s="732"/>
      <c r="O1490" s="545" t="s">
        <v>3969</v>
      </c>
    </row>
    <row r="1491" spans="1:15">
      <c r="A1491" s="218" t="s">
        <v>2063</v>
      </c>
      <c r="B1491" s="731" t="s">
        <v>825</v>
      </c>
      <c r="C1491" s="283"/>
      <c r="H1491" s="732">
        <v>1</v>
      </c>
      <c r="I1491" s="732"/>
      <c r="O1491" s="545" t="s">
        <v>3969</v>
      </c>
    </row>
    <row r="1492" spans="1:15">
      <c r="A1492" s="218" t="s">
        <v>2063</v>
      </c>
      <c r="B1492" s="731" t="s">
        <v>840</v>
      </c>
      <c r="C1492" s="283"/>
      <c r="H1492" s="732">
        <v>9</v>
      </c>
      <c r="I1492" s="732"/>
      <c r="O1492" s="545" t="s">
        <v>3969</v>
      </c>
    </row>
    <row r="1493" spans="1:15">
      <c r="A1493" s="218" t="s">
        <v>2063</v>
      </c>
      <c r="B1493" s="731" t="s">
        <v>873</v>
      </c>
      <c r="C1493" s="283"/>
      <c r="H1493" s="732">
        <v>1</v>
      </c>
      <c r="I1493" s="732"/>
      <c r="O1493" s="545" t="s">
        <v>3969</v>
      </c>
    </row>
    <row r="1494" spans="1:15">
      <c r="A1494" s="218" t="s">
        <v>2063</v>
      </c>
      <c r="B1494" s="737" t="s">
        <v>929</v>
      </c>
      <c r="C1494" s="283"/>
      <c r="H1494" s="732">
        <v>2</v>
      </c>
      <c r="I1494" s="732"/>
      <c r="O1494" s="545" t="s">
        <v>3969</v>
      </c>
    </row>
    <row r="1495" spans="1:15">
      <c r="A1495" s="218" t="s">
        <v>2063</v>
      </c>
      <c r="B1495" s="731" t="s">
        <v>981</v>
      </c>
      <c r="C1495" s="283"/>
      <c r="H1495" s="732">
        <v>1</v>
      </c>
      <c r="I1495" s="732"/>
      <c r="O1495" s="545" t="s">
        <v>3969</v>
      </c>
    </row>
    <row r="1496" spans="1:15">
      <c r="A1496" s="218" t="s">
        <v>2063</v>
      </c>
      <c r="B1496" s="731" t="s">
        <v>982</v>
      </c>
      <c r="C1496" s="283"/>
      <c r="H1496" s="732">
        <v>1</v>
      </c>
      <c r="I1496" s="732"/>
      <c r="O1496" s="545" t="s">
        <v>3969</v>
      </c>
    </row>
    <row r="1497" spans="1:15">
      <c r="A1497" s="218" t="s">
        <v>2063</v>
      </c>
      <c r="B1497" s="736" t="s">
        <v>1003</v>
      </c>
      <c r="C1497" s="283"/>
      <c r="H1497" s="732">
        <v>1</v>
      </c>
      <c r="I1497" s="732"/>
      <c r="O1497" s="545" t="s">
        <v>3969</v>
      </c>
    </row>
    <row r="1498" spans="1:15">
      <c r="A1498" s="218" t="s">
        <v>2063</v>
      </c>
      <c r="B1498" s="736" t="s">
        <v>997</v>
      </c>
      <c r="C1498" s="283"/>
      <c r="H1498" s="732">
        <v>1</v>
      </c>
      <c r="I1498" s="732"/>
      <c r="O1498" s="545" t="s">
        <v>3969</v>
      </c>
    </row>
    <row r="1499" spans="1:15">
      <c r="A1499" s="218" t="s">
        <v>2063</v>
      </c>
      <c r="B1499" s="731" t="s">
        <v>1016</v>
      </c>
      <c r="C1499" s="283"/>
      <c r="H1499" s="732">
        <v>1</v>
      </c>
      <c r="I1499" s="732"/>
      <c r="O1499" s="545" t="s">
        <v>3969</v>
      </c>
    </row>
    <row r="1500" spans="1:15">
      <c r="A1500" s="218" t="s">
        <v>2063</v>
      </c>
      <c r="B1500" s="731" t="s">
        <v>1034</v>
      </c>
      <c r="C1500" s="283"/>
      <c r="H1500" s="732">
        <v>1</v>
      </c>
      <c r="I1500" s="732"/>
      <c r="O1500" s="545" t="s">
        <v>3969</v>
      </c>
    </row>
    <row r="1501" spans="1:15">
      <c r="A1501" s="218" t="s">
        <v>2063</v>
      </c>
      <c r="B1501" s="736" t="s">
        <v>1065</v>
      </c>
      <c r="C1501" s="283"/>
      <c r="H1501" s="732">
        <v>11</v>
      </c>
      <c r="I1501" s="732"/>
      <c r="O1501" s="545" t="s">
        <v>3969</v>
      </c>
    </row>
    <row r="1502" spans="1:15">
      <c r="A1502" s="218" t="s">
        <v>2063</v>
      </c>
      <c r="B1502" s="738" t="s">
        <v>1112</v>
      </c>
      <c r="C1502" s="283"/>
      <c r="H1502" s="732">
        <v>5</v>
      </c>
      <c r="I1502" s="732">
        <v>5</v>
      </c>
      <c r="O1502" s="545" t="s">
        <v>3969</v>
      </c>
    </row>
    <row r="1503" spans="1:15">
      <c r="A1503" s="218" t="s">
        <v>2063</v>
      </c>
      <c r="B1503" s="731" t="s">
        <v>1118</v>
      </c>
      <c r="C1503" s="283"/>
      <c r="H1503" s="732">
        <v>1</v>
      </c>
      <c r="I1503" s="732"/>
      <c r="O1503" s="545" t="s">
        <v>3969</v>
      </c>
    </row>
    <row r="1504" spans="1:15">
      <c r="A1504" s="218" t="s">
        <v>2063</v>
      </c>
      <c r="B1504" s="731" t="s">
        <v>1120</v>
      </c>
      <c r="C1504" s="283"/>
      <c r="H1504" s="732">
        <v>1</v>
      </c>
      <c r="I1504" s="732"/>
      <c r="O1504" s="545" t="s">
        <v>3969</v>
      </c>
    </row>
    <row r="1505" spans="1:17">
      <c r="A1505" s="218" t="s">
        <v>2063</v>
      </c>
      <c r="B1505" s="731" t="s">
        <v>1017</v>
      </c>
      <c r="C1505" s="283"/>
      <c r="H1505" s="732">
        <v>1</v>
      </c>
      <c r="I1505" s="732"/>
      <c r="O1505" s="545" t="s">
        <v>3969</v>
      </c>
    </row>
    <row r="1506" spans="1:17">
      <c r="A1506" s="218" t="s">
        <v>2063</v>
      </c>
      <c r="B1506" s="736" t="s">
        <v>1144</v>
      </c>
      <c r="C1506" s="283"/>
      <c r="H1506" s="732">
        <v>10</v>
      </c>
      <c r="I1506" s="732"/>
      <c r="O1506" s="545" t="s">
        <v>3969</v>
      </c>
    </row>
    <row r="1507" spans="1:17">
      <c r="A1507" s="218" t="s">
        <v>2063</v>
      </c>
      <c r="B1507" s="737" t="s">
        <v>1014</v>
      </c>
      <c r="C1507" s="283"/>
      <c r="H1507" s="732">
        <v>2</v>
      </c>
      <c r="I1507" s="732"/>
      <c r="O1507" s="545" t="s">
        <v>3969</v>
      </c>
    </row>
    <row r="1508" spans="1:17">
      <c r="A1508" s="218" t="s">
        <v>2063</v>
      </c>
      <c r="B1508" s="731" t="s">
        <v>1040</v>
      </c>
      <c r="C1508" s="283"/>
      <c r="H1508" s="732">
        <v>1</v>
      </c>
      <c r="I1508" s="732"/>
      <c r="O1508" s="545" t="s">
        <v>3969</v>
      </c>
    </row>
    <row r="1509" spans="1:17">
      <c r="A1509" s="218" t="s">
        <v>2063</v>
      </c>
      <c r="B1509" s="738" t="s">
        <v>1102</v>
      </c>
      <c r="C1509" s="283"/>
      <c r="H1509" s="732">
        <v>1</v>
      </c>
      <c r="I1509" s="732"/>
      <c r="O1509" s="545" t="s">
        <v>3969</v>
      </c>
    </row>
    <row r="1510" spans="1:17">
      <c r="A1510" s="218" t="s">
        <v>2063</v>
      </c>
      <c r="B1510" s="731" t="s">
        <v>1146</v>
      </c>
      <c r="C1510" s="283"/>
      <c r="H1510" s="732">
        <v>2</v>
      </c>
      <c r="I1510" s="732">
        <v>2</v>
      </c>
      <c r="O1510" s="545" t="s">
        <v>3969</v>
      </c>
    </row>
    <row r="1511" spans="1:17">
      <c r="A1511" s="218" t="s">
        <v>2063</v>
      </c>
      <c r="B1511" s="737" t="s">
        <v>1178</v>
      </c>
      <c r="C1511" s="283"/>
      <c r="H1511" s="732">
        <v>1</v>
      </c>
      <c r="I1511" s="732">
        <v>1</v>
      </c>
      <c r="O1511" s="545" t="s">
        <v>3969</v>
      </c>
    </row>
    <row r="1512" spans="1:17">
      <c r="A1512" s="218" t="s">
        <v>2063</v>
      </c>
      <c r="B1512" s="731" t="s">
        <v>1187</v>
      </c>
      <c r="C1512" s="283"/>
      <c r="H1512" s="732">
        <v>6</v>
      </c>
      <c r="I1512" s="732"/>
      <c r="O1512" s="545" t="s">
        <v>3969</v>
      </c>
    </row>
    <row r="1513" spans="1:17">
      <c r="A1513" s="218" t="s">
        <v>2063</v>
      </c>
      <c r="B1513" s="738" t="s">
        <v>1221</v>
      </c>
      <c r="C1513" s="283"/>
      <c r="H1513" s="732">
        <v>3</v>
      </c>
      <c r="I1513" s="732"/>
      <c r="O1513" s="545" t="s">
        <v>3969</v>
      </c>
    </row>
    <row r="1514" spans="1:17">
      <c r="A1514" s="218" t="s">
        <v>2063</v>
      </c>
      <c r="B1514" s="736" t="s">
        <v>1218</v>
      </c>
      <c r="C1514" s="283"/>
      <c r="H1514" s="732">
        <v>2</v>
      </c>
      <c r="I1514" s="732"/>
      <c r="O1514" s="545" t="s">
        <v>3969</v>
      </c>
    </row>
    <row r="1515" spans="1:17">
      <c r="A1515" s="218" t="s">
        <v>2063</v>
      </c>
      <c r="B1515" s="731" t="s">
        <v>1227</v>
      </c>
      <c r="C1515" s="283"/>
      <c r="H1515" s="732">
        <v>10</v>
      </c>
      <c r="I1515" s="732"/>
      <c r="O1515" s="545" t="s">
        <v>3969</v>
      </c>
    </row>
    <row r="1516" spans="1:17">
      <c r="A1516" s="218" t="s">
        <v>2063</v>
      </c>
      <c r="B1516" s="737" t="s">
        <v>1253</v>
      </c>
      <c r="C1516" s="283"/>
      <c r="H1516" s="732">
        <v>2</v>
      </c>
      <c r="I1516" s="732"/>
      <c r="O1516" s="545" t="s">
        <v>3969</v>
      </c>
    </row>
    <row r="1517" spans="1:17">
      <c r="A1517" s="218" t="s">
        <v>2063</v>
      </c>
      <c r="B1517" s="731" t="s">
        <v>1268</v>
      </c>
      <c r="C1517" s="283"/>
      <c r="H1517" s="732">
        <v>4</v>
      </c>
      <c r="I1517" s="732"/>
      <c r="O1517" s="545" t="s">
        <v>3969</v>
      </c>
    </row>
    <row r="1518" spans="1:17">
      <c r="A1518" s="204" t="s">
        <v>2064</v>
      </c>
      <c r="B1518" s="738" t="s">
        <v>650</v>
      </c>
      <c r="C1518" s="283"/>
      <c r="H1518" s="732">
        <v>2</v>
      </c>
      <c r="I1518" s="732"/>
      <c r="M1518" s="206" t="s">
        <v>2065</v>
      </c>
      <c r="N1518" s="347" t="s">
        <v>3964</v>
      </c>
      <c r="O1518" s="204" t="s">
        <v>2064</v>
      </c>
      <c r="P1518" s="629">
        <v>6228438</v>
      </c>
      <c r="Q1518" s="629">
        <v>1393906</v>
      </c>
    </row>
    <row r="1519" spans="1:17">
      <c r="A1519" s="204" t="s">
        <v>2064</v>
      </c>
      <c r="B1519" s="731" t="s">
        <v>627</v>
      </c>
      <c r="C1519" s="283"/>
      <c r="H1519" s="732">
        <v>5</v>
      </c>
      <c r="I1519" s="732"/>
      <c r="O1519" s="545" t="s">
        <v>3963</v>
      </c>
    </row>
    <row r="1520" spans="1:17">
      <c r="A1520" s="204" t="s">
        <v>2064</v>
      </c>
      <c r="B1520" s="731" t="s">
        <v>634</v>
      </c>
      <c r="C1520" s="283"/>
      <c r="H1520" s="732">
        <v>78</v>
      </c>
      <c r="I1520" s="732"/>
      <c r="O1520" s="545" t="s">
        <v>3963</v>
      </c>
    </row>
    <row r="1521" spans="1:15">
      <c r="A1521" s="204" t="s">
        <v>2064</v>
      </c>
      <c r="B1521" s="731" t="s">
        <v>637</v>
      </c>
      <c r="C1521" s="283"/>
      <c r="H1521" s="732">
        <v>2</v>
      </c>
      <c r="I1521" s="732"/>
      <c r="O1521" s="545" t="s">
        <v>3963</v>
      </c>
    </row>
    <row r="1522" spans="1:15">
      <c r="A1522" s="204" t="s">
        <v>2064</v>
      </c>
      <c r="B1522" s="731" t="s">
        <v>671</v>
      </c>
      <c r="C1522" s="283"/>
      <c r="H1522" s="732">
        <v>1</v>
      </c>
      <c r="I1522" s="732"/>
      <c r="O1522" s="545" t="s">
        <v>3963</v>
      </c>
    </row>
    <row r="1523" spans="1:15">
      <c r="A1523" s="204" t="s">
        <v>2064</v>
      </c>
      <c r="B1523" s="731" t="s">
        <v>642</v>
      </c>
      <c r="C1523" s="283"/>
      <c r="H1523" s="732">
        <v>1</v>
      </c>
      <c r="I1523" s="732"/>
      <c r="O1523" s="545" t="s">
        <v>3963</v>
      </c>
    </row>
    <row r="1524" spans="1:15">
      <c r="A1524" s="204" t="s">
        <v>2064</v>
      </c>
      <c r="B1524" s="731" t="s">
        <v>669</v>
      </c>
      <c r="C1524" s="283"/>
      <c r="H1524" s="732">
        <v>26</v>
      </c>
      <c r="I1524" s="732"/>
      <c r="O1524" s="545" t="s">
        <v>3963</v>
      </c>
    </row>
    <row r="1525" spans="1:15">
      <c r="A1525" s="204" t="s">
        <v>2064</v>
      </c>
      <c r="B1525" s="736" t="s">
        <v>666</v>
      </c>
      <c r="C1525" s="283"/>
      <c r="H1525" s="732">
        <v>1</v>
      </c>
      <c r="I1525" s="732">
        <v>1</v>
      </c>
      <c r="O1525" s="545" t="s">
        <v>3963</v>
      </c>
    </row>
    <row r="1526" spans="1:15">
      <c r="A1526" s="204" t="s">
        <v>2064</v>
      </c>
      <c r="B1526" s="731" t="s">
        <v>682</v>
      </c>
      <c r="C1526" s="283"/>
      <c r="H1526" s="732">
        <v>1</v>
      </c>
      <c r="I1526" s="732"/>
      <c r="O1526" s="545" t="s">
        <v>3963</v>
      </c>
    </row>
    <row r="1527" spans="1:15">
      <c r="A1527" s="204" t="s">
        <v>2064</v>
      </c>
      <c r="B1527" s="731" t="s">
        <v>615</v>
      </c>
      <c r="C1527" s="283"/>
      <c r="H1527" s="732">
        <v>7</v>
      </c>
      <c r="I1527" s="732"/>
      <c r="O1527" s="545" t="s">
        <v>3963</v>
      </c>
    </row>
    <row r="1528" spans="1:15">
      <c r="A1528" s="204" t="s">
        <v>2064</v>
      </c>
      <c r="B1528" s="731" t="s">
        <v>681</v>
      </c>
      <c r="C1528" s="283"/>
      <c r="H1528" s="732">
        <v>5</v>
      </c>
      <c r="I1528" s="732"/>
      <c r="O1528" s="545" t="s">
        <v>3963</v>
      </c>
    </row>
    <row r="1529" spans="1:15">
      <c r="A1529" s="204" t="s">
        <v>2064</v>
      </c>
      <c r="B1529" s="731" t="s">
        <v>685</v>
      </c>
      <c r="C1529" s="283"/>
      <c r="H1529" s="732">
        <v>7</v>
      </c>
      <c r="I1529" s="732"/>
      <c r="O1529" s="545" t="s">
        <v>3963</v>
      </c>
    </row>
    <row r="1530" spans="1:15">
      <c r="A1530" s="204" t="s">
        <v>2064</v>
      </c>
      <c r="B1530" s="731" t="s">
        <v>701</v>
      </c>
      <c r="C1530" s="283"/>
      <c r="H1530" s="732">
        <v>3</v>
      </c>
      <c r="I1530" s="732"/>
      <c r="O1530" s="545" t="s">
        <v>3963</v>
      </c>
    </row>
    <row r="1531" spans="1:15">
      <c r="A1531" s="204" t="s">
        <v>2064</v>
      </c>
      <c r="B1531" s="738" t="s">
        <v>723</v>
      </c>
      <c r="C1531" s="283"/>
      <c r="H1531" s="732">
        <v>2</v>
      </c>
      <c r="I1531" s="732"/>
      <c r="O1531" s="545" t="s">
        <v>3963</v>
      </c>
    </row>
    <row r="1532" spans="1:15">
      <c r="A1532" s="204" t="s">
        <v>2064</v>
      </c>
      <c r="B1532" s="731" t="s">
        <v>741</v>
      </c>
      <c r="C1532" s="283"/>
      <c r="H1532" s="732">
        <v>2</v>
      </c>
      <c r="I1532" s="732"/>
      <c r="O1532" s="545" t="s">
        <v>3963</v>
      </c>
    </row>
    <row r="1533" spans="1:15">
      <c r="A1533" s="204" t="s">
        <v>2064</v>
      </c>
      <c r="B1533" s="736" t="s">
        <v>711</v>
      </c>
      <c r="C1533" s="283"/>
      <c r="H1533" s="732">
        <v>4</v>
      </c>
      <c r="I1533" s="732"/>
      <c r="O1533" s="545" t="s">
        <v>3963</v>
      </c>
    </row>
    <row r="1534" spans="1:15">
      <c r="A1534" s="204" t="s">
        <v>2064</v>
      </c>
      <c r="B1534" s="736" t="s">
        <v>733</v>
      </c>
      <c r="C1534" s="283"/>
      <c r="H1534" s="732">
        <v>1</v>
      </c>
      <c r="I1534" s="732"/>
      <c r="O1534" s="545" t="s">
        <v>3963</v>
      </c>
    </row>
    <row r="1535" spans="1:15">
      <c r="A1535" s="204" t="s">
        <v>2064</v>
      </c>
      <c r="B1535" s="736" t="s">
        <v>862</v>
      </c>
      <c r="C1535" s="283"/>
      <c r="H1535" s="732">
        <v>8</v>
      </c>
      <c r="I1535" s="732"/>
      <c r="O1535" s="545" t="s">
        <v>3963</v>
      </c>
    </row>
    <row r="1536" spans="1:15">
      <c r="A1536" s="204" t="s">
        <v>2064</v>
      </c>
      <c r="B1536" s="731" t="s">
        <v>816</v>
      </c>
      <c r="C1536" s="283"/>
      <c r="H1536" s="732">
        <v>1</v>
      </c>
      <c r="I1536" s="732"/>
      <c r="O1536" s="545" t="s">
        <v>3963</v>
      </c>
    </row>
    <row r="1537" spans="1:15">
      <c r="A1537" s="204" t="s">
        <v>2064</v>
      </c>
      <c r="B1537" s="731" t="s">
        <v>820</v>
      </c>
      <c r="C1537" s="283"/>
      <c r="H1537" s="732">
        <v>1</v>
      </c>
      <c r="I1537" s="732"/>
      <c r="O1537" s="545" t="s">
        <v>3963</v>
      </c>
    </row>
    <row r="1538" spans="1:15">
      <c r="A1538" s="204" t="s">
        <v>2064</v>
      </c>
      <c r="B1538" s="731" t="s">
        <v>864</v>
      </c>
      <c r="C1538" s="283"/>
      <c r="H1538" s="732">
        <v>4</v>
      </c>
      <c r="I1538" s="732"/>
      <c r="O1538" s="545" t="s">
        <v>3963</v>
      </c>
    </row>
    <row r="1539" spans="1:15">
      <c r="A1539" s="204" t="s">
        <v>2064</v>
      </c>
      <c r="B1539" s="731" t="s">
        <v>918</v>
      </c>
      <c r="C1539" s="283"/>
      <c r="H1539" s="732">
        <v>2</v>
      </c>
      <c r="I1539" s="732"/>
      <c r="O1539" s="545" t="s">
        <v>3963</v>
      </c>
    </row>
    <row r="1540" spans="1:15">
      <c r="A1540" s="204" t="s">
        <v>2064</v>
      </c>
      <c r="B1540" s="731" t="s">
        <v>874</v>
      </c>
      <c r="C1540" s="283"/>
      <c r="H1540" s="732">
        <v>8</v>
      </c>
      <c r="I1540" s="732"/>
      <c r="O1540" s="545" t="s">
        <v>3963</v>
      </c>
    </row>
    <row r="1541" spans="1:15">
      <c r="A1541" s="204" t="s">
        <v>2064</v>
      </c>
      <c r="B1541" s="731" t="s">
        <v>875</v>
      </c>
      <c r="C1541" s="283"/>
      <c r="H1541" s="732">
        <v>2</v>
      </c>
      <c r="I1541" s="732"/>
      <c r="O1541" s="545" t="s">
        <v>3963</v>
      </c>
    </row>
    <row r="1542" spans="1:15">
      <c r="A1542" s="204" t="s">
        <v>2064</v>
      </c>
      <c r="B1542" s="731" t="s">
        <v>887</v>
      </c>
      <c r="C1542" s="283"/>
      <c r="H1542" s="732">
        <v>1</v>
      </c>
      <c r="I1542" s="732"/>
      <c r="O1542" s="545" t="s">
        <v>3963</v>
      </c>
    </row>
    <row r="1543" spans="1:15">
      <c r="A1543" s="204" t="s">
        <v>2064</v>
      </c>
      <c r="B1543" s="736" t="s">
        <v>113</v>
      </c>
      <c r="C1543" s="283"/>
      <c r="H1543" s="732">
        <v>3</v>
      </c>
      <c r="I1543" s="732"/>
      <c r="O1543" s="545" t="s">
        <v>3963</v>
      </c>
    </row>
    <row r="1544" spans="1:15">
      <c r="A1544" s="204" t="s">
        <v>2064</v>
      </c>
      <c r="B1544" s="731" t="s">
        <v>897</v>
      </c>
      <c r="C1544" s="283"/>
      <c r="H1544" s="732">
        <v>8</v>
      </c>
      <c r="I1544" s="732"/>
      <c r="O1544" s="545" t="s">
        <v>3963</v>
      </c>
    </row>
    <row r="1545" spans="1:15">
      <c r="A1545" s="204" t="s">
        <v>2064</v>
      </c>
      <c r="B1545" s="736" t="s">
        <v>914</v>
      </c>
      <c r="C1545" s="283"/>
      <c r="H1545" s="732">
        <v>3</v>
      </c>
      <c r="I1545" s="732">
        <v>3</v>
      </c>
      <c r="O1545" s="545" t="s">
        <v>3963</v>
      </c>
    </row>
    <row r="1546" spans="1:15">
      <c r="A1546" s="204" t="s">
        <v>2064</v>
      </c>
      <c r="B1546" s="731" t="s">
        <v>912</v>
      </c>
      <c r="C1546" s="283"/>
      <c r="H1546" s="732">
        <v>3</v>
      </c>
      <c r="I1546" s="732"/>
      <c r="O1546" s="545" t="s">
        <v>3963</v>
      </c>
    </row>
    <row r="1547" spans="1:15">
      <c r="A1547" s="204" t="s">
        <v>2064</v>
      </c>
      <c r="B1547" s="731" t="s">
        <v>970</v>
      </c>
      <c r="C1547" s="283"/>
      <c r="H1547" s="732">
        <v>4</v>
      </c>
      <c r="I1547" s="742"/>
      <c r="O1547" s="545" t="s">
        <v>3963</v>
      </c>
    </row>
    <row r="1548" spans="1:15">
      <c r="A1548" s="204" t="s">
        <v>2064</v>
      </c>
      <c r="B1548" s="731" t="s">
        <v>942</v>
      </c>
      <c r="C1548" s="283"/>
      <c r="H1548" s="732">
        <v>3</v>
      </c>
      <c r="I1548" s="732"/>
      <c r="O1548" s="545" t="s">
        <v>3963</v>
      </c>
    </row>
    <row r="1549" spans="1:15">
      <c r="A1549" s="204" t="s">
        <v>2064</v>
      </c>
      <c r="B1549" s="731" t="s">
        <v>953</v>
      </c>
      <c r="C1549" s="283"/>
      <c r="H1549" s="732">
        <v>1</v>
      </c>
      <c r="I1549" s="732"/>
      <c r="O1549" s="545" t="s">
        <v>3963</v>
      </c>
    </row>
    <row r="1550" spans="1:15">
      <c r="A1550" s="204" t="s">
        <v>2064</v>
      </c>
      <c r="B1550" s="731" t="s">
        <v>959</v>
      </c>
      <c r="C1550" s="283"/>
      <c r="H1550" s="732">
        <v>3</v>
      </c>
      <c r="I1550" s="732"/>
      <c r="O1550" s="545" t="s">
        <v>3963</v>
      </c>
    </row>
    <row r="1551" spans="1:15">
      <c r="A1551" s="204" t="s">
        <v>2064</v>
      </c>
      <c r="B1551" s="731" t="s">
        <v>967</v>
      </c>
      <c r="C1551" s="283"/>
      <c r="H1551" s="732">
        <v>2</v>
      </c>
      <c r="I1551" s="732"/>
      <c r="O1551" s="545" t="s">
        <v>3963</v>
      </c>
    </row>
    <row r="1552" spans="1:15">
      <c r="A1552" s="204" t="s">
        <v>2064</v>
      </c>
      <c r="B1552" s="731" t="s">
        <v>976</v>
      </c>
      <c r="C1552" s="283"/>
      <c r="H1552" s="732">
        <v>1</v>
      </c>
      <c r="I1552" s="732"/>
      <c r="O1552" s="545" t="s">
        <v>3963</v>
      </c>
    </row>
    <row r="1553" spans="1:15">
      <c r="A1553" s="204" t="s">
        <v>2064</v>
      </c>
      <c r="B1553" s="736" t="s">
        <v>978</v>
      </c>
      <c r="C1553" s="283"/>
      <c r="H1553" s="732">
        <v>1</v>
      </c>
      <c r="I1553" s="732"/>
      <c r="O1553" s="545" t="s">
        <v>3963</v>
      </c>
    </row>
    <row r="1554" spans="1:15">
      <c r="A1554" s="204" t="s">
        <v>2064</v>
      </c>
      <c r="B1554" s="731" t="s">
        <v>984</v>
      </c>
      <c r="C1554" s="283"/>
      <c r="H1554" s="732">
        <v>3</v>
      </c>
      <c r="I1554" s="732"/>
      <c r="O1554" s="545" t="s">
        <v>3963</v>
      </c>
    </row>
    <row r="1555" spans="1:15">
      <c r="A1555" s="204" t="s">
        <v>2064</v>
      </c>
      <c r="B1555" s="731" t="s">
        <v>982</v>
      </c>
      <c r="C1555" s="283"/>
      <c r="H1555" s="732">
        <v>24</v>
      </c>
      <c r="I1555" s="732"/>
      <c r="O1555" s="545" t="s">
        <v>3963</v>
      </c>
    </row>
    <row r="1556" spans="1:15">
      <c r="A1556" s="204" t="s">
        <v>2064</v>
      </c>
      <c r="B1556" s="731" t="s">
        <v>986</v>
      </c>
      <c r="C1556" s="283"/>
      <c r="H1556" s="732">
        <v>24</v>
      </c>
      <c r="I1556" s="732"/>
      <c r="O1556" s="545" t="s">
        <v>3963</v>
      </c>
    </row>
    <row r="1557" spans="1:15">
      <c r="A1557" s="204" t="s">
        <v>2064</v>
      </c>
      <c r="B1557" s="731" t="s">
        <v>983</v>
      </c>
      <c r="C1557" s="283"/>
      <c r="H1557" s="732">
        <v>29</v>
      </c>
      <c r="I1557" s="732"/>
      <c r="O1557" s="545" t="s">
        <v>3963</v>
      </c>
    </row>
    <row r="1558" spans="1:15">
      <c r="A1558" s="204" t="s">
        <v>2064</v>
      </c>
      <c r="B1558" s="731" t="s">
        <v>996</v>
      </c>
      <c r="C1558" s="283"/>
      <c r="H1558" s="732">
        <v>1</v>
      </c>
      <c r="I1558" s="732"/>
      <c r="O1558" s="545" t="s">
        <v>3963</v>
      </c>
    </row>
    <row r="1559" spans="1:15">
      <c r="A1559" s="204" t="s">
        <v>2064</v>
      </c>
      <c r="B1559" s="736" t="s">
        <v>1003</v>
      </c>
      <c r="C1559" s="283"/>
      <c r="H1559" s="732">
        <v>1</v>
      </c>
      <c r="I1559" s="732"/>
      <c r="O1559" s="545" t="s">
        <v>3963</v>
      </c>
    </row>
    <row r="1560" spans="1:15">
      <c r="A1560" s="204" t="s">
        <v>2064</v>
      </c>
      <c r="B1560" s="736" t="s">
        <v>997</v>
      </c>
      <c r="C1560" s="283"/>
      <c r="H1560" s="732">
        <v>1</v>
      </c>
      <c r="I1560" s="732"/>
      <c r="O1560" s="545" t="s">
        <v>3963</v>
      </c>
    </row>
    <row r="1561" spans="1:15">
      <c r="A1561" s="204" t="s">
        <v>2064</v>
      </c>
      <c r="B1561" s="731" t="s">
        <v>1000</v>
      </c>
      <c r="C1561" s="283"/>
      <c r="H1561" s="732">
        <v>2</v>
      </c>
      <c r="I1561" s="283"/>
      <c r="O1561" s="545" t="s">
        <v>3963</v>
      </c>
    </row>
    <row r="1562" spans="1:15">
      <c r="A1562" s="204" t="s">
        <v>2064</v>
      </c>
      <c r="B1562" s="731" t="s">
        <v>1033</v>
      </c>
      <c r="C1562" s="283"/>
      <c r="H1562" s="732">
        <v>13</v>
      </c>
      <c r="I1562" s="732"/>
      <c r="O1562" s="545" t="s">
        <v>3963</v>
      </c>
    </row>
    <row r="1563" spans="1:15">
      <c r="A1563" s="204" t="s">
        <v>2064</v>
      </c>
      <c r="B1563" s="736" t="s">
        <v>1063</v>
      </c>
      <c r="C1563" s="283"/>
      <c r="H1563" s="732">
        <v>3</v>
      </c>
      <c r="I1563" s="732"/>
      <c r="O1563" s="545" t="s">
        <v>3963</v>
      </c>
    </row>
    <row r="1564" spans="1:15">
      <c r="A1564" s="204" t="s">
        <v>2064</v>
      </c>
      <c r="B1564" s="736" t="s">
        <v>1065</v>
      </c>
      <c r="C1564" s="283"/>
      <c r="H1564" s="732">
        <v>12</v>
      </c>
      <c r="I1564" s="732"/>
      <c r="O1564" s="545" t="s">
        <v>3963</v>
      </c>
    </row>
    <row r="1565" spans="1:15">
      <c r="A1565" s="204" t="s">
        <v>2064</v>
      </c>
      <c r="B1565" s="731" t="s">
        <v>1083</v>
      </c>
      <c r="C1565" s="283"/>
      <c r="H1565" s="732">
        <v>2</v>
      </c>
      <c r="I1565" s="732">
        <v>1</v>
      </c>
      <c r="O1565" s="545" t="s">
        <v>3963</v>
      </c>
    </row>
    <row r="1566" spans="1:15">
      <c r="A1566" s="204" t="s">
        <v>2064</v>
      </c>
      <c r="B1566" s="731" t="s">
        <v>1086</v>
      </c>
      <c r="C1566" s="283"/>
      <c r="H1566" s="732">
        <v>1</v>
      </c>
      <c r="I1566" s="732"/>
      <c r="O1566" s="545" t="s">
        <v>3963</v>
      </c>
    </row>
    <row r="1567" spans="1:15">
      <c r="A1567" s="204" t="s">
        <v>2064</v>
      </c>
      <c r="B1567" s="738" t="s">
        <v>1094</v>
      </c>
      <c r="C1567" s="283"/>
      <c r="H1567" s="732">
        <v>1</v>
      </c>
      <c r="I1567" s="732"/>
      <c r="O1567" s="545" t="s">
        <v>3963</v>
      </c>
    </row>
    <row r="1568" spans="1:15">
      <c r="A1568" s="204" t="s">
        <v>2064</v>
      </c>
      <c r="B1568" s="731" t="s">
        <v>1118</v>
      </c>
      <c r="C1568" s="283"/>
      <c r="H1568" s="732">
        <v>1</v>
      </c>
      <c r="I1568" s="732"/>
      <c r="O1568" s="545" t="s">
        <v>3963</v>
      </c>
    </row>
    <row r="1569" spans="1:15">
      <c r="A1569" s="204" t="s">
        <v>2064</v>
      </c>
      <c r="B1569" s="736" t="s">
        <v>1139</v>
      </c>
      <c r="C1569" s="283"/>
      <c r="H1569" s="732">
        <v>3</v>
      </c>
      <c r="I1569" s="283"/>
      <c r="O1569" s="545" t="s">
        <v>3963</v>
      </c>
    </row>
    <row r="1570" spans="1:15">
      <c r="A1570" s="204" t="s">
        <v>2064</v>
      </c>
      <c r="B1570" s="736" t="s">
        <v>1137</v>
      </c>
      <c r="C1570" s="283"/>
      <c r="H1570" s="732">
        <v>2</v>
      </c>
      <c r="I1570" s="732"/>
      <c r="O1570" s="545" t="s">
        <v>3963</v>
      </c>
    </row>
    <row r="1571" spans="1:15">
      <c r="A1571" s="204" t="s">
        <v>2064</v>
      </c>
      <c r="B1571" s="731" t="s">
        <v>1017</v>
      </c>
      <c r="C1571" s="283"/>
      <c r="H1571" s="732">
        <v>8</v>
      </c>
      <c r="I1571" s="732"/>
      <c r="O1571" s="545" t="s">
        <v>3963</v>
      </c>
    </row>
    <row r="1572" spans="1:15">
      <c r="A1572" s="204" t="s">
        <v>2064</v>
      </c>
      <c r="B1572" s="731" t="s">
        <v>1143</v>
      </c>
      <c r="C1572" s="283"/>
      <c r="H1572" s="732">
        <v>2</v>
      </c>
      <c r="I1572" s="732"/>
      <c r="O1572" s="545" t="s">
        <v>3963</v>
      </c>
    </row>
    <row r="1573" spans="1:15">
      <c r="A1573" s="204" t="s">
        <v>2064</v>
      </c>
      <c r="B1573" s="731" t="s">
        <v>1142</v>
      </c>
      <c r="C1573" s="283"/>
      <c r="H1573" s="732">
        <v>1</v>
      </c>
      <c r="I1573" s="732"/>
      <c r="O1573" s="545" t="s">
        <v>3963</v>
      </c>
    </row>
    <row r="1574" spans="1:15">
      <c r="A1574" s="204" t="s">
        <v>2064</v>
      </c>
      <c r="B1574" s="731" t="s">
        <v>1150</v>
      </c>
      <c r="C1574" s="283"/>
      <c r="H1574" s="732">
        <v>1</v>
      </c>
      <c r="I1574" s="732"/>
      <c r="O1574" s="545" t="s">
        <v>3963</v>
      </c>
    </row>
    <row r="1575" spans="1:15">
      <c r="A1575" s="204" t="s">
        <v>2064</v>
      </c>
      <c r="B1575" s="731" t="s">
        <v>1156</v>
      </c>
      <c r="C1575" s="283"/>
      <c r="H1575" s="732">
        <v>3</v>
      </c>
      <c r="I1575" s="732"/>
      <c r="O1575" s="545" t="s">
        <v>3963</v>
      </c>
    </row>
    <row r="1576" spans="1:15">
      <c r="A1576" s="204" t="s">
        <v>2064</v>
      </c>
      <c r="B1576" s="737" t="s">
        <v>1046</v>
      </c>
      <c r="C1576" s="283"/>
      <c r="H1576" s="732">
        <v>2</v>
      </c>
      <c r="I1576" s="732"/>
      <c r="O1576" s="545" t="s">
        <v>3963</v>
      </c>
    </row>
    <row r="1577" spans="1:15">
      <c r="A1577" s="204" t="s">
        <v>2064</v>
      </c>
      <c r="B1577" s="736" t="s">
        <v>1027</v>
      </c>
      <c r="C1577" s="283"/>
      <c r="H1577" s="739">
        <v>1</v>
      </c>
      <c r="I1577" s="739"/>
      <c r="O1577" s="545" t="s">
        <v>3963</v>
      </c>
    </row>
    <row r="1578" spans="1:15">
      <c r="A1578" s="204" t="s">
        <v>2064</v>
      </c>
      <c r="B1578" s="731" t="s">
        <v>1040</v>
      </c>
      <c r="C1578" s="283"/>
      <c r="H1578" s="732">
        <v>9</v>
      </c>
      <c r="I1578" s="732"/>
      <c r="O1578" s="545" t="s">
        <v>3963</v>
      </c>
    </row>
    <row r="1579" spans="1:15">
      <c r="A1579" s="204" t="s">
        <v>2064</v>
      </c>
      <c r="B1579" s="731" t="s">
        <v>1105</v>
      </c>
      <c r="C1579" s="283"/>
      <c r="H1579" s="732">
        <v>2</v>
      </c>
      <c r="I1579" s="732"/>
      <c r="O1579" s="545" t="s">
        <v>3963</v>
      </c>
    </row>
    <row r="1580" spans="1:15">
      <c r="A1580" s="204" t="s">
        <v>2064</v>
      </c>
      <c r="B1580" s="738" t="s">
        <v>1102</v>
      </c>
      <c r="C1580" s="283"/>
      <c r="H1580" s="732">
        <v>1</v>
      </c>
      <c r="I1580" s="732"/>
      <c r="O1580" s="545" t="s">
        <v>3963</v>
      </c>
    </row>
    <row r="1581" spans="1:15">
      <c r="A1581" s="204" t="s">
        <v>2064</v>
      </c>
      <c r="B1581" s="731" t="s">
        <v>1082</v>
      </c>
      <c r="C1581" s="283"/>
      <c r="H1581" s="732">
        <v>1</v>
      </c>
      <c r="I1581" s="732"/>
      <c r="O1581" s="545" t="s">
        <v>3963</v>
      </c>
    </row>
    <row r="1582" spans="1:15">
      <c r="A1582" s="204" t="s">
        <v>2064</v>
      </c>
      <c r="B1582" s="731" t="s">
        <v>1140</v>
      </c>
      <c r="C1582" s="283"/>
      <c r="H1582" s="732">
        <v>6</v>
      </c>
      <c r="I1582" s="732"/>
      <c r="O1582" s="545" t="s">
        <v>3963</v>
      </c>
    </row>
    <row r="1583" spans="1:15">
      <c r="A1583" s="204" t="s">
        <v>2064</v>
      </c>
      <c r="B1583" s="731" t="s">
        <v>1141</v>
      </c>
      <c r="C1583" s="283"/>
      <c r="H1583" s="732">
        <v>1</v>
      </c>
      <c r="I1583" s="732"/>
      <c r="O1583" s="545" t="s">
        <v>3963</v>
      </c>
    </row>
    <row r="1584" spans="1:15">
      <c r="A1584" s="204" t="s">
        <v>2064</v>
      </c>
      <c r="B1584" s="731" t="s">
        <v>1146</v>
      </c>
      <c r="C1584" s="283"/>
      <c r="H1584" s="732">
        <v>1</v>
      </c>
      <c r="I1584" s="732"/>
      <c r="O1584" s="545" t="s">
        <v>3963</v>
      </c>
    </row>
    <row r="1585" spans="1:15">
      <c r="A1585" s="204" t="s">
        <v>2064</v>
      </c>
      <c r="B1585" s="738" t="s">
        <v>1149</v>
      </c>
      <c r="C1585" s="283"/>
      <c r="H1585" s="732">
        <v>7</v>
      </c>
      <c r="I1585" s="732"/>
      <c r="O1585" s="545" t="s">
        <v>3963</v>
      </c>
    </row>
    <row r="1586" spans="1:15">
      <c r="A1586" s="204" t="s">
        <v>2064</v>
      </c>
      <c r="B1586" s="731" t="s">
        <v>1217</v>
      </c>
      <c r="C1586" s="283"/>
      <c r="H1586" s="732">
        <v>1</v>
      </c>
      <c r="I1586" s="732"/>
      <c r="O1586" s="545" t="s">
        <v>3963</v>
      </c>
    </row>
    <row r="1587" spans="1:15">
      <c r="A1587" s="204" t="s">
        <v>2064</v>
      </c>
      <c r="B1587" s="737" t="s">
        <v>1226</v>
      </c>
      <c r="C1587" s="283"/>
      <c r="H1587" s="732">
        <v>1</v>
      </c>
      <c r="I1587" s="732"/>
      <c r="O1587" s="545" t="s">
        <v>3963</v>
      </c>
    </row>
    <row r="1588" spans="1:15">
      <c r="A1588" s="204" t="s">
        <v>2064</v>
      </c>
      <c r="B1588" s="731" t="s">
        <v>1187</v>
      </c>
      <c r="C1588" s="283"/>
      <c r="H1588" s="732">
        <v>2</v>
      </c>
      <c r="I1588" s="732"/>
      <c r="O1588" s="545" t="s">
        <v>3963</v>
      </c>
    </row>
    <row r="1589" spans="1:15">
      <c r="A1589" s="204" t="s">
        <v>2064</v>
      </c>
      <c r="B1589" s="731" t="s">
        <v>1185</v>
      </c>
      <c r="C1589" s="283"/>
      <c r="H1589" s="732">
        <v>1</v>
      </c>
      <c r="I1589" s="732"/>
      <c r="O1589" s="545" t="s">
        <v>3963</v>
      </c>
    </row>
    <row r="1590" spans="1:15">
      <c r="A1590" s="204" t="s">
        <v>2064</v>
      </c>
      <c r="B1590" s="731" t="s">
        <v>1170</v>
      </c>
      <c r="C1590" s="283"/>
      <c r="H1590" s="732">
        <v>1</v>
      </c>
      <c r="I1590" s="732"/>
      <c r="O1590" s="545" t="s">
        <v>3963</v>
      </c>
    </row>
    <row r="1591" spans="1:15">
      <c r="A1591" s="204" t="s">
        <v>2064</v>
      </c>
      <c r="B1591" s="731" t="s">
        <v>1246</v>
      </c>
      <c r="C1591" s="283"/>
      <c r="H1591" s="732">
        <v>1</v>
      </c>
      <c r="I1591" s="732"/>
      <c r="O1591" s="545" t="s">
        <v>3963</v>
      </c>
    </row>
    <row r="1592" spans="1:15">
      <c r="A1592" s="204" t="s">
        <v>2064</v>
      </c>
      <c r="B1592" s="737" t="s">
        <v>1281</v>
      </c>
      <c r="C1592" s="283"/>
      <c r="H1592" s="732">
        <v>1</v>
      </c>
      <c r="I1592" s="732"/>
      <c r="O1592" s="545" t="s">
        <v>3963</v>
      </c>
    </row>
    <row r="1593" spans="1:15">
      <c r="A1593" s="204" t="s">
        <v>2064</v>
      </c>
      <c r="B1593" s="731" t="s">
        <v>1238</v>
      </c>
      <c r="C1593" s="283"/>
      <c r="H1593" s="732">
        <v>2</v>
      </c>
      <c r="I1593" s="732"/>
      <c r="O1593" s="545" t="s">
        <v>3963</v>
      </c>
    </row>
    <row r="1594" spans="1:15">
      <c r="A1594" s="204" t="s">
        <v>2064</v>
      </c>
      <c r="B1594" s="737" t="s">
        <v>1239</v>
      </c>
      <c r="C1594" s="283"/>
      <c r="H1594" s="732">
        <v>1</v>
      </c>
      <c r="I1594" s="732"/>
      <c r="O1594" s="545" t="s">
        <v>3963</v>
      </c>
    </row>
    <row r="1595" spans="1:15">
      <c r="A1595" s="204" t="s">
        <v>2064</v>
      </c>
      <c r="B1595" s="731" t="s">
        <v>1241</v>
      </c>
      <c r="C1595" s="283"/>
      <c r="H1595" s="732">
        <v>1</v>
      </c>
      <c r="I1595" s="732"/>
      <c r="O1595" s="545" t="s">
        <v>3963</v>
      </c>
    </row>
    <row r="1596" spans="1:15">
      <c r="A1596" s="204" t="s">
        <v>2064</v>
      </c>
      <c r="B1596" s="731" t="s">
        <v>1268</v>
      </c>
      <c r="C1596" s="283"/>
      <c r="H1596" s="732">
        <v>6</v>
      </c>
      <c r="I1596" s="732"/>
      <c r="O1596" s="545" t="s">
        <v>3963</v>
      </c>
    </row>
    <row r="1597" spans="1:15">
      <c r="A1597" s="204" t="s">
        <v>2064</v>
      </c>
      <c r="B1597" s="731" t="s">
        <v>1266</v>
      </c>
      <c r="C1597" s="283"/>
      <c r="H1597" s="732">
        <v>1</v>
      </c>
      <c r="I1597" s="732"/>
      <c r="O1597" s="545" t="s">
        <v>3963</v>
      </c>
    </row>
    <row r="1598" spans="1:15">
      <c r="A1598" s="204" t="s">
        <v>2064</v>
      </c>
      <c r="B1598" s="736" t="s">
        <v>1272</v>
      </c>
      <c r="C1598" s="283"/>
      <c r="H1598" s="732">
        <v>8</v>
      </c>
      <c r="I1598" s="732">
        <v>5</v>
      </c>
      <c r="O1598" s="545" t="s">
        <v>3963</v>
      </c>
    </row>
    <row r="1599" spans="1:15">
      <c r="A1599" s="204" t="s">
        <v>2064</v>
      </c>
      <c r="B1599" s="731" t="s">
        <v>1260</v>
      </c>
      <c r="C1599" s="283"/>
      <c r="H1599" s="732">
        <v>2</v>
      </c>
      <c r="I1599" s="732">
        <v>2</v>
      </c>
      <c r="O1599" s="545" t="s">
        <v>3963</v>
      </c>
    </row>
    <row r="1600" spans="1:15">
      <c r="A1600" s="204" t="s">
        <v>2064</v>
      </c>
      <c r="B1600" s="731" t="s">
        <v>1234</v>
      </c>
      <c r="C1600" s="283"/>
      <c r="H1600" s="732">
        <v>1</v>
      </c>
      <c r="I1600" s="732"/>
      <c r="O1600" s="545" t="s">
        <v>3963</v>
      </c>
    </row>
    <row r="1601" spans="1:17">
      <c r="A1601" s="204" t="s">
        <v>2064</v>
      </c>
      <c r="B1601" s="731" t="s">
        <v>1250</v>
      </c>
      <c r="C1601" s="283"/>
      <c r="H1601" s="732">
        <v>3</v>
      </c>
      <c r="I1601" s="283"/>
      <c r="O1601" s="545" t="s">
        <v>3963</v>
      </c>
    </row>
    <row r="1602" spans="1:17">
      <c r="A1602" s="218" t="s">
        <v>2066</v>
      </c>
      <c r="B1602" s="731" t="s">
        <v>634</v>
      </c>
      <c r="C1602" s="283"/>
      <c r="H1602" s="732">
        <v>15</v>
      </c>
      <c r="I1602" s="732"/>
      <c r="M1602" s="205" t="s">
        <v>2065</v>
      </c>
      <c r="N1602" s="205" t="s">
        <v>3956</v>
      </c>
      <c r="O1602" s="218" t="s">
        <v>2066</v>
      </c>
      <c r="P1602" s="629">
        <v>6228663</v>
      </c>
      <c r="Q1602" s="629">
        <v>1370415</v>
      </c>
    </row>
    <row r="1603" spans="1:17">
      <c r="A1603" s="218" t="s">
        <v>2066</v>
      </c>
      <c r="B1603" s="731" t="s">
        <v>657</v>
      </c>
      <c r="C1603" s="283"/>
      <c r="H1603" s="732">
        <v>1</v>
      </c>
      <c r="I1603" s="732"/>
      <c r="O1603" s="545" t="s">
        <v>3955</v>
      </c>
    </row>
    <row r="1604" spans="1:17">
      <c r="A1604" s="218" t="s">
        <v>2066</v>
      </c>
      <c r="B1604" s="731" t="s">
        <v>653</v>
      </c>
      <c r="C1604" s="283"/>
      <c r="H1604" s="732">
        <v>2</v>
      </c>
      <c r="I1604" s="732"/>
      <c r="O1604" s="545" t="s">
        <v>3955</v>
      </c>
    </row>
    <row r="1605" spans="1:17">
      <c r="A1605" s="218" t="s">
        <v>2066</v>
      </c>
      <c r="B1605" s="731" t="s">
        <v>669</v>
      </c>
      <c r="C1605" s="283"/>
      <c r="H1605" s="732">
        <v>2</v>
      </c>
      <c r="I1605" s="732"/>
      <c r="O1605" s="545" t="s">
        <v>3955</v>
      </c>
    </row>
    <row r="1606" spans="1:17">
      <c r="A1606" s="218" t="s">
        <v>2066</v>
      </c>
      <c r="B1606" s="731" t="s">
        <v>681</v>
      </c>
      <c r="C1606" s="283"/>
      <c r="H1606" s="732">
        <v>5</v>
      </c>
      <c r="I1606" s="732"/>
      <c r="O1606" s="545" t="s">
        <v>3955</v>
      </c>
    </row>
    <row r="1607" spans="1:17">
      <c r="A1607" s="218" t="s">
        <v>2066</v>
      </c>
      <c r="B1607" s="737" t="s">
        <v>735</v>
      </c>
      <c r="C1607" s="283"/>
      <c r="H1607" s="732">
        <v>1</v>
      </c>
      <c r="I1607" s="732"/>
      <c r="O1607" s="545" t="s">
        <v>3955</v>
      </c>
    </row>
    <row r="1608" spans="1:17">
      <c r="A1608" s="218" t="s">
        <v>2066</v>
      </c>
      <c r="B1608" s="731" t="s">
        <v>740</v>
      </c>
      <c r="C1608" s="283"/>
      <c r="H1608" s="732">
        <v>5</v>
      </c>
      <c r="I1608" s="732"/>
      <c r="O1608" s="545" t="s">
        <v>3955</v>
      </c>
    </row>
    <row r="1609" spans="1:17">
      <c r="A1609" s="218" t="s">
        <v>2066</v>
      </c>
      <c r="B1609" s="731" t="s">
        <v>741</v>
      </c>
      <c r="C1609" s="283"/>
      <c r="H1609" s="732">
        <v>130</v>
      </c>
      <c r="I1609" s="732"/>
      <c r="O1609" s="545" t="s">
        <v>3955</v>
      </c>
    </row>
    <row r="1610" spans="1:17">
      <c r="A1610" s="218" t="s">
        <v>2066</v>
      </c>
      <c r="B1610" s="737" t="s">
        <v>738</v>
      </c>
      <c r="C1610" s="283"/>
      <c r="H1610" s="732">
        <v>1</v>
      </c>
      <c r="I1610" s="732"/>
      <c r="O1610" s="545" t="s">
        <v>3955</v>
      </c>
    </row>
    <row r="1611" spans="1:17">
      <c r="A1611" s="218" t="s">
        <v>2066</v>
      </c>
      <c r="B1611" s="736" t="s">
        <v>755</v>
      </c>
      <c r="C1611" s="283"/>
      <c r="H1611" s="732">
        <v>1</v>
      </c>
      <c r="I1611" s="732"/>
      <c r="O1611" s="545" t="s">
        <v>3955</v>
      </c>
    </row>
    <row r="1612" spans="1:17">
      <c r="A1612" s="218" t="s">
        <v>2066</v>
      </c>
      <c r="B1612" s="736" t="s">
        <v>711</v>
      </c>
      <c r="C1612" s="283"/>
      <c r="H1612" s="732">
        <v>12</v>
      </c>
      <c r="I1612" s="732"/>
      <c r="O1612" s="545" t="s">
        <v>3955</v>
      </c>
    </row>
    <row r="1613" spans="1:17">
      <c r="A1613" s="218" t="s">
        <v>2066</v>
      </c>
      <c r="B1613" s="736" t="s">
        <v>724</v>
      </c>
      <c r="C1613" s="283"/>
      <c r="H1613" s="732">
        <v>2</v>
      </c>
      <c r="I1613" s="732"/>
      <c r="O1613" s="545" t="s">
        <v>3955</v>
      </c>
    </row>
    <row r="1614" spans="1:17">
      <c r="A1614" s="218" t="s">
        <v>2066</v>
      </c>
      <c r="B1614" s="731" t="s">
        <v>709</v>
      </c>
      <c r="C1614" s="283"/>
      <c r="H1614" s="732">
        <v>2</v>
      </c>
      <c r="I1614" s="732"/>
      <c r="O1614" s="545" t="s">
        <v>3955</v>
      </c>
    </row>
    <row r="1615" spans="1:17">
      <c r="A1615" s="218" t="s">
        <v>2066</v>
      </c>
      <c r="B1615" s="736" t="s">
        <v>733</v>
      </c>
      <c r="C1615" s="283"/>
      <c r="H1615" s="732">
        <v>19</v>
      </c>
      <c r="I1615" s="283"/>
      <c r="O1615" s="545" t="s">
        <v>3955</v>
      </c>
    </row>
    <row r="1616" spans="1:17">
      <c r="A1616" s="218" t="s">
        <v>2066</v>
      </c>
      <c r="B1616" s="736" t="s">
        <v>783</v>
      </c>
      <c r="C1616" s="283"/>
      <c r="H1616" s="732">
        <v>1</v>
      </c>
      <c r="I1616" s="732"/>
      <c r="O1616" s="545" t="s">
        <v>3955</v>
      </c>
    </row>
    <row r="1617" spans="1:15">
      <c r="A1617" s="218" t="s">
        <v>2066</v>
      </c>
      <c r="B1617" s="731" t="s">
        <v>830</v>
      </c>
      <c r="C1617" s="283"/>
      <c r="H1617" s="732">
        <v>7</v>
      </c>
      <c r="I1617" s="732"/>
      <c r="O1617" s="545" t="s">
        <v>3955</v>
      </c>
    </row>
    <row r="1618" spans="1:15">
      <c r="A1618" s="218" t="s">
        <v>2066</v>
      </c>
      <c r="B1618" s="731" t="s">
        <v>854</v>
      </c>
      <c r="C1618" s="283"/>
      <c r="H1618" s="732">
        <v>1</v>
      </c>
      <c r="I1618" s="732"/>
      <c r="O1618" s="545" t="s">
        <v>3955</v>
      </c>
    </row>
    <row r="1619" spans="1:15">
      <c r="A1619" s="218" t="s">
        <v>2066</v>
      </c>
      <c r="B1619" s="731" t="s">
        <v>820</v>
      </c>
      <c r="C1619" s="283"/>
      <c r="H1619" s="732">
        <v>2</v>
      </c>
      <c r="I1619" s="732"/>
      <c r="O1619" s="545" t="s">
        <v>3955</v>
      </c>
    </row>
    <row r="1620" spans="1:15">
      <c r="A1620" s="218" t="s">
        <v>2066</v>
      </c>
      <c r="B1620" s="731" t="s">
        <v>874</v>
      </c>
      <c r="C1620" s="283"/>
      <c r="H1620" s="732">
        <v>2</v>
      </c>
      <c r="I1620" s="732"/>
      <c r="O1620" s="545" t="s">
        <v>3955</v>
      </c>
    </row>
    <row r="1621" spans="1:15">
      <c r="A1621" s="218" t="s">
        <v>2066</v>
      </c>
      <c r="B1621" s="731" t="s">
        <v>873</v>
      </c>
      <c r="C1621" s="283"/>
      <c r="H1621" s="732">
        <v>2</v>
      </c>
      <c r="I1621" s="732"/>
      <c r="O1621" s="545" t="s">
        <v>3955</v>
      </c>
    </row>
    <row r="1622" spans="1:15">
      <c r="A1622" s="218" t="s">
        <v>2066</v>
      </c>
      <c r="B1622" s="731" t="s">
        <v>875</v>
      </c>
      <c r="C1622" s="283"/>
      <c r="H1622" s="732">
        <v>18</v>
      </c>
      <c r="I1622" s="732"/>
      <c r="O1622" s="545" t="s">
        <v>3955</v>
      </c>
    </row>
    <row r="1623" spans="1:15">
      <c r="A1623" s="218" t="s">
        <v>2066</v>
      </c>
      <c r="B1623" s="731" t="s">
        <v>887</v>
      </c>
      <c r="C1623" s="283"/>
      <c r="H1623" s="732">
        <v>3</v>
      </c>
      <c r="I1623" s="732"/>
      <c r="O1623" s="545" t="s">
        <v>3955</v>
      </c>
    </row>
    <row r="1624" spans="1:15">
      <c r="A1624" s="218" t="s">
        <v>2066</v>
      </c>
      <c r="B1624" s="736" t="s">
        <v>113</v>
      </c>
      <c r="C1624" s="283"/>
      <c r="H1624" s="732">
        <v>3</v>
      </c>
      <c r="I1624" s="732"/>
      <c r="O1624" s="545" t="s">
        <v>3955</v>
      </c>
    </row>
    <row r="1625" spans="1:15">
      <c r="A1625" s="218" t="s">
        <v>2066</v>
      </c>
      <c r="B1625" s="731" t="s">
        <v>897</v>
      </c>
      <c r="C1625" s="283"/>
      <c r="H1625" s="732">
        <v>14</v>
      </c>
      <c r="I1625" s="732"/>
      <c r="O1625" s="545" t="s">
        <v>3955</v>
      </c>
    </row>
    <row r="1626" spans="1:15">
      <c r="A1626" s="218" t="s">
        <v>2066</v>
      </c>
      <c r="B1626" s="736" t="s">
        <v>914</v>
      </c>
      <c r="C1626" s="283"/>
      <c r="H1626" s="732">
        <v>1</v>
      </c>
      <c r="I1626" s="732">
        <v>1</v>
      </c>
      <c r="O1626" s="545" t="s">
        <v>3955</v>
      </c>
    </row>
    <row r="1627" spans="1:15">
      <c r="A1627" s="218" t="s">
        <v>2066</v>
      </c>
      <c r="B1627" s="731" t="s">
        <v>912</v>
      </c>
      <c r="C1627" s="283"/>
      <c r="H1627" s="732">
        <v>2</v>
      </c>
      <c r="I1627" s="732"/>
      <c r="O1627" s="545" t="s">
        <v>3955</v>
      </c>
    </row>
    <row r="1628" spans="1:15">
      <c r="A1628" s="218" t="s">
        <v>2066</v>
      </c>
      <c r="B1628" s="736" t="s">
        <v>937</v>
      </c>
      <c r="C1628" s="283"/>
      <c r="H1628" s="732">
        <v>4</v>
      </c>
      <c r="I1628" s="732"/>
      <c r="O1628" s="545" t="s">
        <v>3955</v>
      </c>
    </row>
    <row r="1629" spans="1:15">
      <c r="A1629" s="218" t="s">
        <v>2066</v>
      </c>
      <c r="B1629" s="731" t="s">
        <v>942</v>
      </c>
      <c r="C1629" s="283"/>
      <c r="H1629" s="732">
        <v>2</v>
      </c>
      <c r="I1629" s="732"/>
      <c r="O1629" s="545" t="s">
        <v>3955</v>
      </c>
    </row>
    <row r="1630" spans="1:15">
      <c r="A1630" s="218" t="s">
        <v>2066</v>
      </c>
      <c r="B1630" s="736" t="s">
        <v>944</v>
      </c>
      <c r="C1630" s="283"/>
      <c r="H1630" s="732">
        <v>2</v>
      </c>
      <c r="I1630" s="732"/>
      <c r="O1630" s="545" t="s">
        <v>3955</v>
      </c>
    </row>
    <row r="1631" spans="1:15">
      <c r="A1631" s="218" t="s">
        <v>2066</v>
      </c>
      <c r="B1631" s="731" t="s">
        <v>949</v>
      </c>
      <c r="C1631" s="283"/>
      <c r="H1631" s="732">
        <v>4</v>
      </c>
      <c r="I1631" s="732"/>
      <c r="O1631" s="545" t="s">
        <v>3955</v>
      </c>
    </row>
    <row r="1632" spans="1:15">
      <c r="A1632" s="218" t="s">
        <v>2066</v>
      </c>
      <c r="B1632" s="731" t="s">
        <v>959</v>
      </c>
      <c r="C1632" s="283"/>
      <c r="H1632" s="732">
        <v>24</v>
      </c>
      <c r="I1632" s="732"/>
      <c r="O1632" s="545" t="s">
        <v>3955</v>
      </c>
    </row>
    <row r="1633" spans="1:15">
      <c r="A1633" s="218" t="s">
        <v>2066</v>
      </c>
      <c r="B1633" s="731" t="s">
        <v>967</v>
      </c>
      <c r="C1633" s="283"/>
      <c r="H1633" s="732">
        <v>38</v>
      </c>
      <c r="I1633" s="732"/>
      <c r="O1633" s="545" t="s">
        <v>3955</v>
      </c>
    </row>
    <row r="1634" spans="1:15">
      <c r="A1634" s="218" t="s">
        <v>2066</v>
      </c>
      <c r="B1634" s="731" t="s">
        <v>956</v>
      </c>
      <c r="C1634" s="283"/>
      <c r="H1634" s="732">
        <v>2</v>
      </c>
      <c r="I1634" s="732"/>
      <c r="O1634" s="545" t="s">
        <v>3955</v>
      </c>
    </row>
    <row r="1635" spans="1:15">
      <c r="A1635" s="218" t="s">
        <v>2066</v>
      </c>
      <c r="B1635" s="731" t="s">
        <v>976</v>
      </c>
      <c r="C1635" s="283"/>
      <c r="H1635" s="732">
        <v>1</v>
      </c>
      <c r="I1635" s="732"/>
      <c r="O1635" s="545" t="s">
        <v>3955</v>
      </c>
    </row>
    <row r="1636" spans="1:15">
      <c r="A1636" s="218" t="s">
        <v>2066</v>
      </c>
      <c r="B1636" s="731" t="s">
        <v>984</v>
      </c>
      <c r="C1636" s="283"/>
      <c r="H1636" s="732">
        <v>1</v>
      </c>
      <c r="I1636" s="732"/>
      <c r="O1636" s="545" t="s">
        <v>3955</v>
      </c>
    </row>
    <row r="1637" spans="1:15">
      <c r="A1637" s="218" t="s">
        <v>2066</v>
      </c>
      <c r="B1637" s="736" t="s">
        <v>1003</v>
      </c>
      <c r="C1637" s="283"/>
      <c r="H1637" s="732">
        <v>10</v>
      </c>
      <c r="I1637" s="732"/>
      <c r="O1637" s="545" t="s">
        <v>3955</v>
      </c>
    </row>
    <row r="1638" spans="1:15">
      <c r="A1638" s="218" t="s">
        <v>2066</v>
      </c>
      <c r="B1638" s="731" t="s">
        <v>1032</v>
      </c>
      <c r="C1638" s="283"/>
      <c r="H1638" s="732">
        <v>9</v>
      </c>
      <c r="I1638" s="732"/>
      <c r="O1638" s="545" t="s">
        <v>3955</v>
      </c>
    </row>
    <row r="1639" spans="1:15">
      <c r="A1639" s="218" t="s">
        <v>2066</v>
      </c>
      <c r="B1639" s="731" t="s">
        <v>1033</v>
      </c>
      <c r="C1639" s="283"/>
      <c r="H1639" s="732">
        <v>9</v>
      </c>
      <c r="I1639" s="732"/>
      <c r="O1639" s="545" t="s">
        <v>3955</v>
      </c>
    </row>
    <row r="1640" spans="1:15">
      <c r="A1640" s="218" t="s">
        <v>2066</v>
      </c>
      <c r="B1640" s="731" t="s">
        <v>1034</v>
      </c>
      <c r="C1640" s="283"/>
      <c r="H1640" s="732">
        <v>1</v>
      </c>
      <c r="I1640" s="732"/>
      <c r="O1640" s="545" t="s">
        <v>3955</v>
      </c>
    </row>
    <row r="1641" spans="1:15">
      <c r="A1641" s="218" t="s">
        <v>2066</v>
      </c>
      <c r="B1641" s="736" t="s">
        <v>1065</v>
      </c>
      <c r="C1641" s="283"/>
      <c r="H1641" s="732">
        <v>1</v>
      </c>
      <c r="I1641" s="732"/>
      <c r="O1641" s="545" t="s">
        <v>3955</v>
      </c>
    </row>
    <row r="1642" spans="1:15">
      <c r="A1642" s="218" t="s">
        <v>2066</v>
      </c>
      <c r="B1642" s="731" t="s">
        <v>1083</v>
      </c>
      <c r="C1642" s="283"/>
      <c r="H1642" s="732">
        <v>2</v>
      </c>
      <c r="I1642" s="732"/>
      <c r="O1642" s="545" t="s">
        <v>3955</v>
      </c>
    </row>
    <row r="1643" spans="1:15">
      <c r="A1643" s="218" t="s">
        <v>2066</v>
      </c>
      <c r="B1643" s="731" t="s">
        <v>1120</v>
      </c>
      <c r="C1643" s="283"/>
      <c r="H1643" s="732">
        <v>4</v>
      </c>
      <c r="I1643" s="732"/>
      <c r="O1643" s="545" t="s">
        <v>3955</v>
      </c>
    </row>
    <row r="1644" spans="1:15">
      <c r="A1644" s="218" t="s">
        <v>2066</v>
      </c>
      <c r="B1644" s="736" t="s">
        <v>1127</v>
      </c>
      <c r="C1644" s="283"/>
      <c r="H1644" s="732">
        <v>3</v>
      </c>
      <c r="I1644" s="732">
        <v>3</v>
      </c>
      <c r="O1644" s="545" t="s">
        <v>3955</v>
      </c>
    </row>
    <row r="1645" spans="1:15">
      <c r="A1645" s="218" t="s">
        <v>2066</v>
      </c>
      <c r="B1645" s="731" t="s">
        <v>1017</v>
      </c>
      <c r="C1645" s="283"/>
      <c r="H1645" s="732">
        <v>1</v>
      </c>
      <c r="I1645" s="732"/>
      <c r="O1645" s="545" t="s">
        <v>3955</v>
      </c>
    </row>
    <row r="1646" spans="1:15">
      <c r="A1646" s="218" t="s">
        <v>2066</v>
      </c>
      <c r="B1646" s="737" t="s">
        <v>1138</v>
      </c>
      <c r="C1646" s="283"/>
      <c r="H1646" s="732">
        <v>7</v>
      </c>
      <c r="I1646" s="732"/>
      <c r="O1646" s="545" t="s">
        <v>3955</v>
      </c>
    </row>
    <row r="1647" spans="1:15">
      <c r="A1647" s="218" t="s">
        <v>2066</v>
      </c>
      <c r="B1647" s="731" t="s">
        <v>1130</v>
      </c>
      <c r="C1647" s="283"/>
      <c r="H1647" s="732">
        <v>2</v>
      </c>
      <c r="I1647" s="732"/>
      <c r="O1647" s="545" t="s">
        <v>3955</v>
      </c>
    </row>
    <row r="1648" spans="1:15">
      <c r="A1648" s="218" t="s">
        <v>2066</v>
      </c>
      <c r="B1648" s="731" t="s">
        <v>1143</v>
      </c>
      <c r="C1648" s="283"/>
      <c r="H1648" s="732">
        <v>2</v>
      </c>
      <c r="I1648" s="732"/>
      <c r="O1648" s="545" t="s">
        <v>3955</v>
      </c>
    </row>
    <row r="1649" spans="1:15">
      <c r="A1649" s="218" t="s">
        <v>2066</v>
      </c>
      <c r="B1649" s="731" t="s">
        <v>1145</v>
      </c>
      <c r="C1649" s="283"/>
      <c r="H1649" s="732">
        <v>2</v>
      </c>
      <c r="I1649" s="732"/>
      <c r="O1649" s="545" t="s">
        <v>3955</v>
      </c>
    </row>
    <row r="1650" spans="1:15">
      <c r="A1650" s="218" t="s">
        <v>2066</v>
      </c>
      <c r="B1650" s="731" t="s">
        <v>1156</v>
      </c>
      <c r="C1650" s="283"/>
      <c r="H1650" s="732">
        <v>2</v>
      </c>
      <c r="I1650" s="732"/>
      <c r="O1650" s="545" t="s">
        <v>3955</v>
      </c>
    </row>
    <row r="1651" spans="1:15">
      <c r="A1651" s="218" t="s">
        <v>2066</v>
      </c>
      <c r="B1651" s="738" t="s">
        <v>1165</v>
      </c>
      <c r="C1651" s="283"/>
      <c r="H1651" s="732">
        <v>3</v>
      </c>
      <c r="I1651" s="732"/>
      <c r="O1651" s="545" t="s">
        <v>3955</v>
      </c>
    </row>
    <row r="1652" spans="1:15">
      <c r="A1652" s="218" t="s">
        <v>2066</v>
      </c>
      <c r="B1652" s="731" t="s">
        <v>1167</v>
      </c>
      <c r="C1652" s="283"/>
      <c r="H1652" s="732">
        <v>23</v>
      </c>
      <c r="I1652" s="732">
        <v>23</v>
      </c>
      <c r="O1652" s="545" t="s">
        <v>3955</v>
      </c>
    </row>
    <row r="1653" spans="1:15">
      <c r="A1653" s="218" t="s">
        <v>2066</v>
      </c>
      <c r="B1653" s="731" t="s">
        <v>1198</v>
      </c>
      <c r="C1653" s="283"/>
      <c r="H1653" s="732">
        <v>1</v>
      </c>
      <c r="I1653" s="283"/>
      <c r="O1653" s="545" t="s">
        <v>3955</v>
      </c>
    </row>
    <row r="1654" spans="1:15">
      <c r="A1654" s="218" t="s">
        <v>2066</v>
      </c>
      <c r="B1654" s="731" t="s">
        <v>1187</v>
      </c>
      <c r="C1654" s="283"/>
      <c r="H1654" s="732">
        <v>1</v>
      </c>
      <c r="I1654" s="732"/>
      <c r="O1654" s="545" t="s">
        <v>3955</v>
      </c>
    </row>
    <row r="1655" spans="1:15">
      <c r="A1655" s="218" t="s">
        <v>2066</v>
      </c>
      <c r="B1655" s="731" t="s">
        <v>1185</v>
      </c>
      <c r="C1655" s="283"/>
      <c r="H1655" s="732">
        <v>2</v>
      </c>
      <c r="I1655" s="732"/>
      <c r="O1655" s="545" t="s">
        <v>3955</v>
      </c>
    </row>
    <row r="1656" spans="1:15">
      <c r="A1656" s="218" t="s">
        <v>2066</v>
      </c>
      <c r="B1656" s="736" t="s">
        <v>1218</v>
      </c>
      <c r="C1656" s="283"/>
      <c r="H1656" s="732">
        <v>3</v>
      </c>
      <c r="I1656" s="732"/>
      <c r="O1656" s="545" t="s">
        <v>3955</v>
      </c>
    </row>
    <row r="1657" spans="1:15">
      <c r="A1657" s="218" t="s">
        <v>2066</v>
      </c>
      <c r="B1657" s="736" t="s">
        <v>1215</v>
      </c>
      <c r="C1657" s="283"/>
      <c r="H1657" s="732">
        <v>3</v>
      </c>
      <c r="I1657" s="732">
        <v>3</v>
      </c>
      <c r="O1657" s="545" t="s">
        <v>3955</v>
      </c>
    </row>
    <row r="1658" spans="1:15">
      <c r="A1658" s="218" t="s">
        <v>2066</v>
      </c>
      <c r="B1658" s="731" t="s">
        <v>1227</v>
      </c>
      <c r="C1658" s="283"/>
      <c r="H1658" s="732">
        <v>2</v>
      </c>
      <c r="I1658" s="732"/>
      <c r="O1658" s="545" t="s">
        <v>3955</v>
      </c>
    </row>
    <row r="1659" spans="1:15">
      <c r="A1659" s="218" t="s">
        <v>2066</v>
      </c>
      <c r="B1659" s="731" t="s">
        <v>1277</v>
      </c>
      <c r="C1659" s="283"/>
      <c r="H1659" s="732">
        <v>1</v>
      </c>
      <c r="I1659" s="732"/>
      <c r="O1659" s="545" t="s">
        <v>3955</v>
      </c>
    </row>
    <row r="1660" spans="1:15">
      <c r="A1660" s="218" t="s">
        <v>2066</v>
      </c>
      <c r="B1660" s="731" t="s">
        <v>1238</v>
      </c>
      <c r="C1660" s="283"/>
      <c r="H1660" s="732">
        <v>14</v>
      </c>
      <c r="I1660" s="732"/>
      <c r="O1660" s="545" t="s">
        <v>3955</v>
      </c>
    </row>
    <row r="1661" spans="1:15">
      <c r="A1661" s="218" t="s">
        <v>2066</v>
      </c>
      <c r="B1661" s="737" t="s">
        <v>1239</v>
      </c>
      <c r="C1661" s="283"/>
      <c r="H1661" s="732">
        <v>6</v>
      </c>
      <c r="I1661" s="732"/>
      <c r="O1661" s="545" t="s">
        <v>3955</v>
      </c>
    </row>
    <row r="1662" spans="1:15">
      <c r="A1662" s="218" t="s">
        <v>2066</v>
      </c>
      <c r="B1662" s="731" t="s">
        <v>1268</v>
      </c>
      <c r="C1662" s="283"/>
      <c r="H1662" s="732">
        <v>4</v>
      </c>
      <c r="I1662" s="732"/>
      <c r="O1662" s="545" t="s">
        <v>3955</v>
      </c>
    </row>
    <row r="1663" spans="1:15">
      <c r="A1663" s="218" t="s">
        <v>2066</v>
      </c>
      <c r="B1663" s="731" t="s">
        <v>1266</v>
      </c>
      <c r="C1663" s="283"/>
      <c r="H1663" s="732">
        <v>1</v>
      </c>
      <c r="I1663" s="732"/>
      <c r="O1663" s="545" t="s">
        <v>3955</v>
      </c>
    </row>
    <row r="1664" spans="1:15">
      <c r="A1664" s="218" t="s">
        <v>2066</v>
      </c>
      <c r="B1664" s="736" t="s">
        <v>1272</v>
      </c>
      <c r="C1664" s="283"/>
      <c r="H1664" s="732">
        <v>1</v>
      </c>
      <c r="I1664" s="732"/>
      <c r="O1664" s="545" t="s">
        <v>3955</v>
      </c>
    </row>
    <row r="1665" spans="1:17">
      <c r="A1665" s="218" t="s">
        <v>2066</v>
      </c>
      <c r="B1665" s="731" t="s">
        <v>1260</v>
      </c>
      <c r="C1665" s="283"/>
      <c r="H1665" s="732">
        <v>3</v>
      </c>
      <c r="I1665" s="732">
        <v>3</v>
      </c>
      <c r="O1665" s="545" t="s">
        <v>3955</v>
      </c>
    </row>
    <row r="1666" spans="1:17">
      <c r="A1666" s="218" t="s">
        <v>2066</v>
      </c>
      <c r="B1666" s="731" t="s">
        <v>1307</v>
      </c>
      <c r="C1666" s="283"/>
      <c r="H1666" s="732">
        <v>2</v>
      </c>
      <c r="I1666" s="732"/>
      <c r="O1666" s="545" t="s">
        <v>3955</v>
      </c>
    </row>
    <row r="1667" spans="1:17">
      <c r="A1667" s="218" t="s">
        <v>2066</v>
      </c>
      <c r="B1667" s="731" t="s">
        <v>1305</v>
      </c>
      <c r="C1667" s="283"/>
      <c r="H1667" s="732">
        <v>2</v>
      </c>
      <c r="I1667" s="732"/>
      <c r="O1667" s="545" t="s">
        <v>3955</v>
      </c>
    </row>
    <row r="1668" spans="1:17">
      <c r="A1668" s="204" t="s">
        <v>2067</v>
      </c>
      <c r="B1668" s="736" t="s">
        <v>626</v>
      </c>
      <c r="C1668" s="283"/>
      <c r="H1668" s="732">
        <v>3</v>
      </c>
      <c r="I1668" s="732"/>
      <c r="M1668" s="206" t="s">
        <v>2068</v>
      </c>
      <c r="N1668" s="206" t="s">
        <v>3949</v>
      </c>
      <c r="O1668" s="204" t="s">
        <v>2067</v>
      </c>
      <c r="P1668" s="629">
        <v>6221458</v>
      </c>
      <c r="Q1668" s="629">
        <v>1369774</v>
      </c>
    </row>
    <row r="1669" spans="1:17">
      <c r="A1669" s="204" t="s">
        <v>2067</v>
      </c>
      <c r="B1669" s="731" t="s">
        <v>629</v>
      </c>
      <c r="C1669" s="283"/>
      <c r="H1669" s="732">
        <v>2</v>
      </c>
      <c r="I1669" s="732"/>
      <c r="O1669" s="545" t="s">
        <v>3948</v>
      </c>
    </row>
    <row r="1670" spans="1:17">
      <c r="A1670" s="204" t="s">
        <v>2067</v>
      </c>
      <c r="B1670" s="736" t="s">
        <v>635</v>
      </c>
      <c r="C1670" s="283"/>
      <c r="H1670" s="732">
        <v>100</v>
      </c>
      <c r="I1670" s="732"/>
      <c r="O1670" s="545" t="s">
        <v>3948</v>
      </c>
    </row>
    <row r="1671" spans="1:17">
      <c r="A1671" s="204" t="s">
        <v>2067</v>
      </c>
      <c r="B1671" s="731" t="s">
        <v>671</v>
      </c>
      <c r="C1671" s="283"/>
      <c r="H1671" s="732">
        <v>1</v>
      </c>
      <c r="I1671" s="732"/>
      <c r="O1671" s="545" t="s">
        <v>3948</v>
      </c>
    </row>
    <row r="1672" spans="1:17">
      <c r="A1672" s="204" t="s">
        <v>2067</v>
      </c>
      <c r="B1672" s="731" t="s">
        <v>642</v>
      </c>
      <c r="C1672" s="283"/>
      <c r="H1672" s="732">
        <v>8</v>
      </c>
      <c r="I1672" s="732"/>
      <c r="O1672" s="545" t="s">
        <v>3948</v>
      </c>
    </row>
    <row r="1673" spans="1:17">
      <c r="A1673" s="204" t="s">
        <v>2067</v>
      </c>
      <c r="B1673" s="731" t="s">
        <v>669</v>
      </c>
      <c r="C1673" s="283"/>
      <c r="H1673" s="732">
        <v>60</v>
      </c>
      <c r="I1673" s="732"/>
      <c r="O1673" s="545" t="s">
        <v>3948</v>
      </c>
    </row>
    <row r="1674" spans="1:17">
      <c r="A1674" s="204" t="s">
        <v>2067</v>
      </c>
      <c r="B1674" s="737" t="s">
        <v>663</v>
      </c>
      <c r="C1674" s="283"/>
      <c r="H1674" s="732">
        <v>2</v>
      </c>
      <c r="I1674" s="732"/>
      <c r="O1674" s="545" t="s">
        <v>3948</v>
      </c>
    </row>
    <row r="1675" spans="1:17">
      <c r="A1675" s="204" t="s">
        <v>2067</v>
      </c>
      <c r="B1675" s="731" t="s">
        <v>681</v>
      </c>
      <c r="C1675" s="283"/>
      <c r="H1675" s="732">
        <v>2</v>
      </c>
      <c r="I1675" s="732"/>
      <c r="O1675" s="545" t="s">
        <v>3948</v>
      </c>
    </row>
    <row r="1676" spans="1:17">
      <c r="A1676" s="204" t="s">
        <v>2067</v>
      </c>
      <c r="B1676" s="731" t="s">
        <v>741</v>
      </c>
      <c r="C1676" s="283"/>
      <c r="H1676" s="732">
        <v>14</v>
      </c>
      <c r="I1676" s="732"/>
      <c r="O1676" s="545" t="s">
        <v>3948</v>
      </c>
    </row>
    <row r="1677" spans="1:17">
      <c r="A1677" s="204" t="s">
        <v>2067</v>
      </c>
      <c r="B1677" s="736" t="s">
        <v>755</v>
      </c>
      <c r="C1677" s="283"/>
      <c r="H1677" s="732">
        <v>2</v>
      </c>
      <c r="I1677" s="732"/>
      <c r="O1677" s="545" t="s">
        <v>3948</v>
      </c>
    </row>
    <row r="1678" spans="1:17">
      <c r="A1678" s="204" t="s">
        <v>2067</v>
      </c>
      <c r="B1678" s="731" t="s">
        <v>709</v>
      </c>
      <c r="C1678" s="283"/>
      <c r="H1678" s="732">
        <v>1</v>
      </c>
      <c r="I1678" s="732">
        <v>1</v>
      </c>
      <c r="O1678" s="545" t="s">
        <v>3948</v>
      </c>
    </row>
    <row r="1679" spans="1:17">
      <c r="A1679" s="204" t="s">
        <v>2067</v>
      </c>
      <c r="B1679" s="731" t="s">
        <v>695</v>
      </c>
      <c r="C1679" s="283"/>
      <c r="H1679" s="732">
        <v>2</v>
      </c>
      <c r="I1679" s="732">
        <v>2</v>
      </c>
      <c r="O1679" s="545" t="s">
        <v>3948</v>
      </c>
    </row>
    <row r="1680" spans="1:17">
      <c r="A1680" s="204" t="s">
        <v>2067</v>
      </c>
      <c r="B1680" s="731" t="s">
        <v>764</v>
      </c>
      <c r="C1680" s="283"/>
      <c r="H1680" s="732">
        <v>1</v>
      </c>
      <c r="I1680" s="732"/>
      <c r="O1680" s="545" t="s">
        <v>3948</v>
      </c>
    </row>
    <row r="1681" spans="1:15">
      <c r="A1681" s="204" t="s">
        <v>2067</v>
      </c>
      <c r="B1681" s="731" t="s">
        <v>776</v>
      </c>
      <c r="C1681" s="283"/>
      <c r="H1681" s="732">
        <v>1</v>
      </c>
      <c r="I1681" s="732"/>
      <c r="O1681" s="545" t="s">
        <v>3948</v>
      </c>
    </row>
    <row r="1682" spans="1:15">
      <c r="A1682" s="204" t="s">
        <v>2067</v>
      </c>
      <c r="B1682" s="731" t="s">
        <v>779</v>
      </c>
      <c r="C1682" s="283"/>
      <c r="H1682" s="732">
        <v>8</v>
      </c>
      <c r="I1682" s="732"/>
      <c r="O1682" s="545" t="s">
        <v>3948</v>
      </c>
    </row>
    <row r="1683" spans="1:15">
      <c r="A1683" s="204" t="s">
        <v>2067</v>
      </c>
      <c r="B1683" s="731" t="s">
        <v>826</v>
      </c>
      <c r="C1683" s="283"/>
      <c r="H1683" s="732">
        <v>2</v>
      </c>
      <c r="I1683" s="732"/>
      <c r="O1683" s="545" t="s">
        <v>3948</v>
      </c>
    </row>
    <row r="1684" spans="1:15">
      <c r="A1684" s="204" t="s">
        <v>2067</v>
      </c>
      <c r="B1684" s="731" t="s">
        <v>840</v>
      </c>
      <c r="C1684" s="283"/>
      <c r="H1684" s="732">
        <v>7</v>
      </c>
      <c r="I1684" s="732"/>
      <c r="O1684" s="545" t="s">
        <v>3948</v>
      </c>
    </row>
    <row r="1685" spans="1:15">
      <c r="A1685" s="204" t="s">
        <v>2067</v>
      </c>
      <c r="B1685" s="736" t="s">
        <v>862</v>
      </c>
      <c r="C1685" s="283"/>
      <c r="H1685" s="732">
        <v>5</v>
      </c>
      <c r="I1685" s="732"/>
      <c r="O1685" s="545" t="s">
        <v>3948</v>
      </c>
    </row>
    <row r="1686" spans="1:15">
      <c r="A1686" s="204" t="s">
        <v>2067</v>
      </c>
      <c r="B1686" s="731" t="s">
        <v>811</v>
      </c>
      <c r="C1686" s="283"/>
      <c r="H1686" s="732">
        <v>12</v>
      </c>
      <c r="I1686" s="732"/>
      <c r="O1686" s="545" t="s">
        <v>3948</v>
      </c>
    </row>
    <row r="1687" spans="1:15">
      <c r="A1687" s="204" t="s">
        <v>2067</v>
      </c>
      <c r="B1687" s="736" t="s">
        <v>813</v>
      </c>
      <c r="C1687" s="283"/>
      <c r="H1687" s="732">
        <v>3</v>
      </c>
      <c r="I1687" s="732"/>
      <c r="O1687" s="545" t="s">
        <v>3948</v>
      </c>
    </row>
    <row r="1688" spans="1:15">
      <c r="A1688" s="204" t="s">
        <v>2067</v>
      </c>
      <c r="B1688" s="731" t="s">
        <v>820</v>
      </c>
      <c r="C1688" s="283"/>
      <c r="H1688" s="732">
        <v>4</v>
      </c>
      <c r="I1688" s="732"/>
      <c r="O1688" s="545" t="s">
        <v>3948</v>
      </c>
    </row>
    <row r="1689" spans="1:15">
      <c r="A1689" s="204" t="s">
        <v>2067</v>
      </c>
      <c r="B1689" s="731" t="s">
        <v>864</v>
      </c>
      <c r="C1689" s="283"/>
      <c r="H1689" s="732">
        <v>2</v>
      </c>
      <c r="I1689" s="732"/>
      <c r="O1689" s="545" t="s">
        <v>3948</v>
      </c>
    </row>
    <row r="1690" spans="1:15">
      <c r="A1690" s="204" t="s">
        <v>2067</v>
      </c>
      <c r="B1690" s="731" t="s">
        <v>918</v>
      </c>
      <c r="C1690" s="283"/>
      <c r="H1690" s="732">
        <v>1</v>
      </c>
      <c r="I1690" s="732"/>
      <c r="O1690" s="545" t="s">
        <v>3948</v>
      </c>
    </row>
    <row r="1691" spans="1:15">
      <c r="A1691" s="204" t="s">
        <v>2067</v>
      </c>
      <c r="B1691" s="731" t="s">
        <v>874</v>
      </c>
      <c r="C1691" s="283"/>
      <c r="H1691" s="732">
        <v>20</v>
      </c>
      <c r="I1691" s="732"/>
      <c r="O1691" s="545" t="s">
        <v>3948</v>
      </c>
    </row>
    <row r="1692" spans="1:15">
      <c r="A1692" s="204" t="s">
        <v>2067</v>
      </c>
      <c r="B1692" s="731" t="s">
        <v>873</v>
      </c>
      <c r="C1692" s="283"/>
      <c r="H1692" s="732">
        <v>10</v>
      </c>
      <c r="I1692" s="732"/>
      <c r="O1692" s="545" t="s">
        <v>3948</v>
      </c>
    </row>
    <row r="1693" spans="1:15">
      <c r="A1693" s="204" t="s">
        <v>2067</v>
      </c>
      <c r="B1693" s="731" t="s">
        <v>887</v>
      </c>
      <c r="C1693" s="283"/>
      <c r="H1693" s="732">
        <v>2</v>
      </c>
      <c r="I1693" s="732"/>
      <c r="O1693" s="545" t="s">
        <v>3948</v>
      </c>
    </row>
    <row r="1694" spans="1:15">
      <c r="A1694" s="204" t="s">
        <v>2067</v>
      </c>
      <c r="B1694" s="731" t="s">
        <v>882</v>
      </c>
      <c r="C1694" s="283"/>
      <c r="H1694" s="732">
        <v>8</v>
      </c>
      <c r="I1694" s="732"/>
      <c r="O1694" s="545" t="s">
        <v>3948</v>
      </c>
    </row>
    <row r="1695" spans="1:15">
      <c r="A1695" s="204" t="s">
        <v>2067</v>
      </c>
      <c r="B1695" s="736" t="s">
        <v>113</v>
      </c>
      <c r="C1695" s="283"/>
      <c r="H1695" s="732">
        <v>20</v>
      </c>
      <c r="I1695" s="732"/>
      <c r="O1695" s="545" t="s">
        <v>3948</v>
      </c>
    </row>
    <row r="1696" spans="1:15">
      <c r="A1696" s="204" t="s">
        <v>2067</v>
      </c>
      <c r="B1696" s="736" t="s">
        <v>914</v>
      </c>
      <c r="C1696" s="283"/>
      <c r="H1696" s="732">
        <v>2</v>
      </c>
      <c r="I1696" s="732">
        <v>2</v>
      </c>
      <c r="O1696" s="545" t="s">
        <v>3948</v>
      </c>
    </row>
    <row r="1697" spans="1:15">
      <c r="A1697" s="204" t="s">
        <v>2067</v>
      </c>
      <c r="B1697" s="731" t="s">
        <v>911</v>
      </c>
      <c r="C1697" s="283"/>
      <c r="H1697" s="545">
        <v>1</v>
      </c>
      <c r="I1697" s="283"/>
      <c r="O1697" s="545" t="s">
        <v>3948</v>
      </c>
    </row>
    <row r="1698" spans="1:15">
      <c r="A1698" s="204" t="s">
        <v>2067</v>
      </c>
      <c r="B1698" s="731" t="s">
        <v>868</v>
      </c>
      <c r="C1698" s="283"/>
      <c r="H1698" s="732">
        <v>1</v>
      </c>
      <c r="I1698" s="732"/>
      <c r="O1698" s="545" t="s">
        <v>3948</v>
      </c>
    </row>
    <row r="1699" spans="1:15">
      <c r="A1699" s="204" t="s">
        <v>2067</v>
      </c>
      <c r="B1699" s="731" t="s">
        <v>928</v>
      </c>
      <c r="C1699" s="283"/>
      <c r="H1699" s="732">
        <v>1</v>
      </c>
      <c r="I1699" s="732"/>
      <c r="O1699" s="545" t="s">
        <v>3948</v>
      </c>
    </row>
    <row r="1700" spans="1:15">
      <c r="A1700" s="204" t="s">
        <v>2067</v>
      </c>
      <c r="B1700" s="736" t="s">
        <v>937</v>
      </c>
      <c r="C1700" s="283"/>
      <c r="H1700" s="732">
        <v>3</v>
      </c>
      <c r="I1700" s="732"/>
      <c r="O1700" s="545" t="s">
        <v>3948</v>
      </c>
    </row>
    <row r="1701" spans="1:15">
      <c r="A1701" s="204" t="s">
        <v>2067</v>
      </c>
      <c r="B1701" s="731" t="s">
        <v>942</v>
      </c>
      <c r="C1701" s="283"/>
      <c r="H1701" s="732">
        <v>4</v>
      </c>
      <c r="I1701" s="732"/>
      <c r="O1701" s="545" t="s">
        <v>3948</v>
      </c>
    </row>
    <row r="1702" spans="1:15">
      <c r="A1702" s="204" t="s">
        <v>2067</v>
      </c>
      <c r="B1702" s="736" t="s">
        <v>944</v>
      </c>
      <c r="C1702" s="283"/>
      <c r="H1702" s="732">
        <v>4</v>
      </c>
      <c r="I1702" s="732"/>
      <c r="O1702" s="545" t="s">
        <v>3948</v>
      </c>
    </row>
    <row r="1703" spans="1:15">
      <c r="A1703" s="204" t="s">
        <v>2067</v>
      </c>
      <c r="B1703" s="731" t="s">
        <v>953</v>
      </c>
      <c r="C1703" s="283"/>
      <c r="H1703" s="732">
        <v>7</v>
      </c>
      <c r="I1703" s="732"/>
      <c r="O1703" s="545" t="s">
        <v>3948</v>
      </c>
    </row>
    <row r="1704" spans="1:15">
      <c r="A1704" s="204" t="s">
        <v>2067</v>
      </c>
      <c r="B1704" s="736" t="s">
        <v>954</v>
      </c>
      <c r="C1704" s="283"/>
      <c r="H1704" s="732">
        <v>2</v>
      </c>
      <c r="I1704" s="732"/>
      <c r="O1704" s="545" t="s">
        <v>3948</v>
      </c>
    </row>
    <row r="1705" spans="1:15">
      <c r="A1705" s="204" t="s">
        <v>2067</v>
      </c>
      <c r="B1705" s="731" t="s">
        <v>967</v>
      </c>
      <c r="C1705" s="283"/>
      <c r="H1705" s="732">
        <v>12</v>
      </c>
      <c r="I1705" s="732"/>
      <c r="O1705" s="545" t="s">
        <v>3948</v>
      </c>
    </row>
    <row r="1706" spans="1:15">
      <c r="A1706" s="204" t="s">
        <v>2067</v>
      </c>
      <c r="B1706" s="731" t="s">
        <v>956</v>
      </c>
      <c r="C1706" s="283"/>
      <c r="H1706" s="732">
        <v>4</v>
      </c>
      <c r="I1706" s="732"/>
      <c r="O1706" s="545" t="s">
        <v>3948</v>
      </c>
    </row>
    <row r="1707" spans="1:15">
      <c r="A1707" s="204" t="s">
        <v>2067</v>
      </c>
      <c r="B1707" s="731" t="s">
        <v>982</v>
      </c>
      <c r="C1707" s="283"/>
      <c r="H1707" s="732">
        <v>1</v>
      </c>
      <c r="I1707" s="732"/>
      <c r="O1707" s="545" t="s">
        <v>3948</v>
      </c>
    </row>
    <row r="1708" spans="1:15">
      <c r="A1708" s="204" t="s">
        <v>2067</v>
      </c>
      <c r="B1708" s="731" t="s">
        <v>983</v>
      </c>
      <c r="C1708" s="283"/>
      <c r="H1708" s="732">
        <v>7</v>
      </c>
      <c r="I1708" s="732"/>
      <c r="O1708" s="545" t="s">
        <v>3948</v>
      </c>
    </row>
    <row r="1709" spans="1:15">
      <c r="A1709" s="204" t="s">
        <v>2067</v>
      </c>
      <c r="B1709" s="736" t="s">
        <v>1003</v>
      </c>
      <c r="C1709" s="283"/>
      <c r="H1709" s="732">
        <v>1</v>
      </c>
      <c r="I1709" s="732"/>
      <c r="O1709" s="545" t="s">
        <v>3948</v>
      </c>
    </row>
    <row r="1710" spans="1:15">
      <c r="A1710" s="204" t="s">
        <v>2067</v>
      </c>
      <c r="B1710" s="731" t="s">
        <v>1033</v>
      </c>
      <c r="C1710" s="283"/>
      <c r="H1710" s="732">
        <v>3</v>
      </c>
      <c r="I1710" s="732"/>
      <c r="O1710" s="545" t="s">
        <v>3948</v>
      </c>
    </row>
    <row r="1711" spans="1:15">
      <c r="A1711" s="204" t="s">
        <v>2067</v>
      </c>
      <c r="B1711" s="731" t="s">
        <v>1034</v>
      </c>
      <c r="C1711" s="283"/>
      <c r="H1711" s="732">
        <v>6</v>
      </c>
      <c r="I1711" s="732"/>
      <c r="O1711" s="545" t="s">
        <v>3948</v>
      </c>
    </row>
    <row r="1712" spans="1:15">
      <c r="A1712" s="204" t="s">
        <v>2067</v>
      </c>
      <c r="B1712" s="736" t="s">
        <v>1065</v>
      </c>
      <c r="C1712" s="283"/>
      <c r="H1712" s="732">
        <v>1</v>
      </c>
      <c r="I1712" s="732"/>
      <c r="O1712" s="545" t="s">
        <v>3948</v>
      </c>
    </row>
    <row r="1713" spans="1:15">
      <c r="A1713" s="204" t="s">
        <v>2067</v>
      </c>
      <c r="B1713" s="731" t="s">
        <v>1086</v>
      </c>
      <c r="C1713" s="283"/>
      <c r="H1713" s="732">
        <v>3</v>
      </c>
      <c r="I1713" s="732"/>
      <c r="O1713" s="545" t="s">
        <v>3948</v>
      </c>
    </row>
    <row r="1714" spans="1:15">
      <c r="A1714" s="204" t="s">
        <v>2067</v>
      </c>
      <c r="B1714" s="738" t="s">
        <v>1094</v>
      </c>
      <c r="C1714" s="283"/>
      <c r="H1714" s="732">
        <v>10</v>
      </c>
      <c r="I1714" s="732"/>
      <c r="O1714" s="545" t="s">
        <v>3948</v>
      </c>
    </row>
    <row r="1715" spans="1:15">
      <c r="A1715" s="204" t="s">
        <v>2067</v>
      </c>
      <c r="B1715" s="731" t="s">
        <v>1118</v>
      </c>
      <c r="C1715" s="283"/>
      <c r="H1715" s="732">
        <v>1</v>
      </c>
      <c r="I1715" s="732"/>
      <c r="O1715" s="545" t="s">
        <v>3948</v>
      </c>
    </row>
    <row r="1716" spans="1:15">
      <c r="A1716" s="204" t="s">
        <v>2067</v>
      </c>
      <c r="B1716" s="736" t="s">
        <v>1126</v>
      </c>
      <c r="C1716" s="283"/>
      <c r="H1716" s="732">
        <v>1</v>
      </c>
      <c r="I1716" s="732"/>
      <c r="O1716" s="545" t="s">
        <v>3948</v>
      </c>
    </row>
    <row r="1717" spans="1:15">
      <c r="A1717" s="204" t="s">
        <v>2067</v>
      </c>
      <c r="B1717" s="731" t="s">
        <v>1017</v>
      </c>
      <c r="C1717" s="283"/>
      <c r="H1717" s="732">
        <v>2</v>
      </c>
      <c r="I1717" s="732"/>
      <c r="O1717" s="545" t="s">
        <v>3948</v>
      </c>
    </row>
    <row r="1718" spans="1:15">
      <c r="A1718" s="204" t="s">
        <v>2067</v>
      </c>
      <c r="B1718" s="736" t="s">
        <v>1144</v>
      </c>
      <c r="C1718" s="283"/>
      <c r="H1718" s="732">
        <v>5</v>
      </c>
      <c r="I1718" s="732"/>
      <c r="O1718" s="545" t="s">
        <v>3948</v>
      </c>
    </row>
    <row r="1719" spans="1:15">
      <c r="A1719" s="204" t="s">
        <v>2067</v>
      </c>
      <c r="B1719" s="731" t="s">
        <v>1006</v>
      </c>
      <c r="C1719" s="283"/>
      <c r="H1719" s="732">
        <v>3</v>
      </c>
      <c r="I1719" s="732"/>
      <c r="O1719" s="545" t="s">
        <v>3948</v>
      </c>
    </row>
    <row r="1720" spans="1:15">
      <c r="A1720" s="204" t="s">
        <v>2067</v>
      </c>
      <c r="B1720" s="737" t="s">
        <v>1014</v>
      </c>
      <c r="C1720" s="283"/>
      <c r="H1720" s="732">
        <v>5</v>
      </c>
      <c r="I1720" s="732"/>
      <c r="O1720" s="545" t="s">
        <v>3948</v>
      </c>
    </row>
    <row r="1721" spans="1:15">
      <c r="A1721" s="204" t="s">
        <v>2067</v>
      </c>
      <c r="B1721" s="736" t="s">
        <v>1068</v>
      </c>
      <c r="C1721" s="283"/>
      <c r="H1721" s="732">
        <v>2</v>
      </c>
      <c r="I1721" s="732"/>
      <c r="O1721" s="545" t="s">
        <v>3948</v>
      </c>
    </row>
    <row r="1722" spans="1:15">
      <c r="A1722" s="204" t="s">
        <v>2067</v>
      </c>
      <c r="B1722" s="731" t="s">
        <v>1040</v>
      </c>
      <c r="C1722" s="283"/>
      <c r="H1722" s="732">
        <v>20</v>
      </c>
      <c r="I1722" s="732"/>
      <c r="O1722" s="545" t="s">
        <v>3948</v>
      </c>
    </row>
    <row r="1723" spans="1:15">
      <c r="A1723" s="204" t="s">
        <v>2067</v>
      </c>
      <c r="B1723" s="736" t="s">
        <v>1059</v>
      </c>
      <c r="C1723" s="283"/>
      <c r="H1723" s="732">
        <v>3</v>
      </c>
      <c r="I1723" s="732">
        <v>3</v>
      </c>
      <c r="O1723" s="545" t="s">
        <v>3948</v>
      </c>
    </row>
    <row r="1724" spans="1:15">
      <c r="A1724" s="204" t="s">
        <v>2067</v>
      </c>
      <c r="B1724" s="737" t="s">
        <v>1079</v>
      </c>
      <c r="C1724" s="283"/>
      <c r="H1724" s="732">
        <v>1</v>
      </c>
      <c r="I1724" s="732">
        <v>1</v>
      </c>
      <c r="O1724" s="545" t="s">
        <v>3948</v>
      </c>
    </row>
    <row r="1725" spans="1:15">
      <c r="A1725" s="204" t="s">
        <v>2067</v>
      </c>
      <c r="B1725" s="736" t="s">
        <v>1076</v>
      </c>
      <c r="C1725" s="283"/>
      <c r="H1725" s="732">
        <v>4</v>
      </c>
      <c r="I1725" s="732"/>
      <c r="O1725" s="545" t="s">
        <v>3948</v>
      </c>
    </row>
    <row r="1726" spans="1:15">
      <c r="A1726" s="204" t="s">
        <v>2067</v>
      </c>
      <c r="B1726" s="731" t="s">
        <v>1081</v>
      </c>
      <c r="C1726" s="283"/>
      <c r="H1726" s="732">
        <v>1</v>
      </c>
      <c r="I1726" s="732"/>
      <c r="O1726" s="545" t="s">
        <v>3948</v>
      </c>
    </row>
    <row r="1727" spans="1:15">
      <c r="A1727" s="204" t="s">
        <v>2067</v>
      </c>
      <c r="B1727" s="731" t="s">
        <v>1140</v>
      </c>
      <c r="C1727" s="283"/>
      <c r="H1727" s="732">
        <v>1</v>
      </c>
      <c r="I1727" s="732"/>
      <c r="O1727" s="545" t="s">
        <v>3948</v>
      </c>
    </row>
    <row r="1728" spans="1:15">
      <c r="A1728" s="204" t="s">
        <v>2067</v>
      </c>
      <c r="B1728" s="738" t="s">
        <v>1165</v>
      </c>
      <c r="C1728" s="283"/>
      <c r="H1728" s="732">
        <v>2</v>
      </c>
      <c r="I1728" s="732"/>
      <c r="O1728" s="545" t="s">
        <v>3948</v>
      </c>
    </row>
    <row r="1729" spans="1:17">
      <c r="A1729" s="204" t="s">
        <v>2067</v>
      </c>
      <c r="B1729" s="737" t="s">
        <v>1184</v>
      </c>
      <c r="C1729" s="283"/>
      <c r="H1729" s="732">
        <v>1</v>
      </c>
      <c r="I1729" s="732"/>
      <c r="O1729" s="545" t="s">
        <v>3948</v>
      </c>
    </row>
    <row r="1730" spans="1:17">
      <c r="A1730" s="204" t="s">
        <v>2067</v>
      </c>
      <c r="B1730" s="731" t="s">
        <v>1227</v>
      </c>
      <c r="C1730" s="283"/>
      <c r="H1730" s="732">
        <v>2</v>
      </c>
      <c r="I1730" s="732"/>
      <c r="O1730" s="545" t="s">
        <v>3948</v>
      </c>
    </row>
    <row r="1731" spans="1:17">
      <c r="A1731" s="204" t="s">
        <v>2067</v>
      </c>
      <c r="B1731" s="731" t="s">
        <v>1277</v>
      </c>
      <c r="C1731" s="283"/>
      <c r="H1731" s="732">
        <v>3</v>
      </c>
      <c r="I1731" s="732"/>
      <c r="O1731" s="545" t="s">
        <v>3948</v>
      </c>
    </row>
    <row r="1732" spans="1:17">
      <c r="A1732" s="204" t="s">
        <v>2067</v>
      </c>
      <c r="B1732" s="731" t="s">
        <v>1268</v>
      </c>
      <c r="C1732" s="283"/>
      <c r="H1732" s="732">
        <v>3</v>
      </c>
      <c r="I1732" s="732"/>
      <c r="O1732" s="545" t="s">
        <v>3948</v>
      </c>
    </row>
    <row r="1733" spans="1:17">
      <c r="A1733" s="204" t="s">
        <v>2067</v>
      </c>
      <c r="B1733" s="736" t="s">
        <v>1272</v>
      </c>
      <c r="C1733" s="283"/>
      <c r="H1733" s="732">
        <v>3</v>
      </c>
      <c r="I1733" s="732"/>
      <c r="O1733" s="545" t="s">
        <v>3948</v>
      </c>
    </row>
    <row r="1734" spans="1:17">
      <c r="A1734" s="204" t="s">
        <v>2067</v>
      </c>
      <c r="B1734" s="738" t="s">
        <v>1303</v>
      </c>
      <c r="C1734" s="283"/>
      <c r="H1734" s="732">
        <v>1</v>
      </c>
      <c r="I1734" s="732">
        <v>1</v>
      </c>
      <c r="O1734" s="545" t="s">
        <v>3948</v>
      </c>
    </row>
    <row r="1735" spans="1:17">
      <c r="A1735" s="204" t="s">
        <v>2067</v>
      </c>
      <c r="B1735" s="731" t="s">
        <v>1305</v>
      </c>
      <c r="C1735" s="283"/>
      <c r="H1735" s="732">
        <v>1</v>
      </c>
      <c r="I1735" s="732"/>
      <c r="O1735" s="545" t="s">
        <v>3948</v>
      </c>
    </row>
    <row r="1736" spans="1:17">
      <c r="A1736" s="218" t="s">
        <v>2069</v>
      </c>
      <c r="B1736" s="731" t="s">
        <v>617</v>
      </c>
      <c r="C1736" s="283"/>
      <c r="H1736" s="732">
        <v>3</v>
      </c>
      <c r="I1736" s="732"/>
      <c r="M1736" s="205" t="s">
        <v>2070</v>
      </c>
      <c r="N1736" s="205" t="s">
        <v>3943</v>
      </c>
      <c r="O1736" s="218" t="s">
        <v>2069</v>
      </c>
      <c r="P1736" s="629">
        <v>6221648</v>
      </c>
      <c r="Q1736" s="629">
        <v>1371374</v>
      </c>
    </row>
    <row r="1737" spans="1:17">
      <c r="A1737" s="218" t="s">
        <v>2069</v>
      </c>
      <c r="B1737" s="731" t="s">
        <v>629</v>
      </c>
      <c r="C1737" s="283"/>
      <c r="H1737" s="732">
        <v>2</v>
      </c>
      <c r="I1737" s="732"/>
      <c r="O1737" s="545" t="s">
        <v>3942</v>
      </c>
    </row>
    <row r="1738" spans="1:17">
      <c r="A1738" s="218" t="s">
        <v>2069</v>
      </c>
      <c r="B1738" s="736" t="s">
        <v>630</v>
      </c>
      <c r="C1738" s="283"/>
      <c r="H1738" s="732">
        <v>1</v>
      </c>
      <c r="I1738" s="732"/>
      <c r="O1738" s="545" t="s">
        <v>3942</v>
      </c>
    </row>
    <row r="1739" spans="1:17">
      <c r="A1739" s="218" t="s">
        <v>2069</v>
      </c>
      <c r="B1739" s="731" t="s">
        <v>634</v>
      </c>
      <c r="C1739" s="283"/>
      <c r="H1739" s="732">
        <v>26</v>
      </c>
      <c r="I1739" s="732"/>
      <c r="O1739" s="545" t="s">
        <v>3942</v>
      </c>
    </row>
    <row r="1740" spans="1:17">
      <c r="A1740" s="218" t="s">
        <v>2069</v>
      </c>
      <c r="B1740" s="736" t="s">
        <v>668</v>
      </c>
      <c r="C1740" s="283"/>
      <c r="H1740" s="732">
        <v>1</v>
      </c>
      <c r="I1740" s="732"/>
      <c r="O1740" s="545" t="s">
        <v>3942</v>
      </c>
    </row>
    <row r="1741" spans="1:17">
      <c r="A1741" s="218" t="s">
        <v>2069</v>
      </c>
      <c r="B1741" s="731" t="s">
        <v>669</v>
      </c>
      <c r="C1741" s="283"/>
      <c r="H1741" s="732">
        <v>21</v>
      </c>
      <c r="I1741" s="732"/>
      <c r="O1741" s="545" t="s">
        <v>3942</v>
      </c>
    </row>
    <row r="1742" spans="1:17">
      <c r="A1742" s="218" t="s">
        <v>2069</v>
      </c>
      <c r="B1742" s="731" t="s">
        <v>639</v>
      </c>
      <c r="C1742" s="283"/>
      <c r="H1742" s="732">
        <v>1</v>
      </c>
      <c r="I1742" s="732"/>
      <c r="O1742" s="545" t="s">
        <v>3942</v>
      </c>
    </row>
    <row r="1743" spans="1:17">
      <c r="A1743" s="218" t="s">
        <v>2069</v>
      </c>
      <c r="B1743" s="731" t="s">
        <v>615</v>
      </c>
      <c r="C1743" s="283"/>
      <c r="H1743" s="732">
        <v>2</v>
      </c>
      <c r="I1743" s="732"/>
      <c r="O1743" s="545" t="s">
        <v>3942</v>
      </c>
    </row>
    <row r="1744" spans="1:17">
      <c r="A1744" s="218" t="s">
        <v>2069</v>
      </c>
      <c r="B1744" s="731" t="s">
        <v>701</v>
      </c>
      <c r="C1744" s="283"/>
      <c r="H1744" s="732">
        <v>2</v>
      </c>
      <c r="I1744" s="732"/>
      <c r="O1744" s="545" t="s">
        <v>3942</v>
      </c>
    </row>
    <row r="1745" spans="1:15">
      <c r="A1745" s="218" t="s">
        <v>2069</v>
      </c>
      <c r="B1745" s="731" t="s">
        <v>740</v>
      </c>
      <c r="C1745" s="283"/>
      <c r="H1745" s="732">
        <v>1</v>
      </c>
      <c r="I1745" s="732"/>
      <c r="O1745" s="545" t="s">
        <v>3942</v>
      </c>
    </row>
    <row r="1746" spans="1:15">
      <c r="A1746" s="218" t="s">
        <v>2069</v>
      </c>
      <c r="B1746" s="731" t="s">
        <v>741</v>
      </c>
      <c r="C1746" s="283"/>
      <c r="H1746" s="732">
        <v>62</v>
      </c>
      <c r="I1746" s="732"/>
      <c r="O1746" s="545" t="s">
        <v>3942</v>
      </c>
    </row>
    <row r="1747" spans="1:15">
      <c r="A1747" s="218" t="s">
        <v>2069</v>
      </c>
      <c r="B1747" s="736" t="s">
        <v>711</v>
      </c>
      <c r="C1747" s="283"/>
      <c r="H1747" s="732">
        <v>1</v>
      </c>
      <c r="I1747" s="732">
        <v>1</v>
      </c>
      <c r="O1747" s="545" t="s">
        <v>3942</v>
      </c>
    </row>
    <row r="1748" spans="1:15">
      <c r="A1748" s="218" t="s">
        <v>2069</v>
      </c>
      <c r="B1748" s="736" t="s">
        <v>728</v>
      </c>
      <c r="C1748" s="283"/>
      <c r="H1748" s="732">
        <v>1</v>
      </c>
      <c r="I1748" s="732"/>
      <c r="O1748" s="545" t="s">
        <v>3942</v>
      </c>
    </row>
    <row r="1749" spans="1:15">
      <c r="A1749" s="218" t="s">
        <v>2069</v>
      </c>
      <c r="B1749" s="731" t="s">
        <v>764</v>
      </c>
      <c r="C1749" s="283"/>
      <c r="H1749" s="732">
        <v>1</v>
      </c>
      <c r="I1749" s="732"/>
      <c r="O1749" s="545" t="s">
        <v>3942</v>
      </c>
    </row>
    <row r="1750" spans="1:15">
      <c r="A1750" s="218" t="s">
        <v>2069</v>
      </c>
      <c r="B1750" s="731" t="s">
        <v>779</v>
      </c>
      <c r="C1750" s="283"/>
      <c r="H1750" s="732">
        <v>14</v>
      </c>
      <c r="I1750" s="732"/>
      <c r="O1750" s="545" t="s">
        <v>3942</v>
      </c>
    </row>
    <row r="1751" spans="1:15">
      <c r="A1751" s="218" t="s">
        <v>2069</v>
      </c>
      <c r="B1751" s="731" t="s">
        <v>827</v>
      </c>
      <c r="C1751" s="283"/>
      <c r="H1751" s="732">
        <v>1</v>
      </c>
      <c r="I1751" s="732"/>
      <c r="O1751" s="545" t="s">
        <v>3942</v>
      </c>
    </row>
    <row r="1752" spans="1:15">
      <c r="A1752" s="218" t="s">
        <v>2069</v>
      </c>
      <c r="B1752" s="738" t="s">
        <v>846</v>
      </c>
      <c r="C1752" s="283"/>
      <c r="H1752" s="732">
        <v>1</v>
      </c>
      <c r="I1752" s="732"/>
      <c r="O1752" s="545" t="s">
        <v>3942</v>
      </c>
    </row>
    <row r="1753" spans="1:15">
      <c r="A1753" s="218" t="s">
        <v>2069</v>
      </c>
      <c r="B1753" s="731" t="s">
        <v>840</v>
      </c>
      <c r="C1753" s="283"/>
      <c r="H1753" s="732">
        <v>8</v>
      </c>
      <c r="I1753" s="732"/>
      <c r="O1753" s="545" t="s">
        <v>3942</v>
      </c>
    </row>
    <row r="1754" spans="1:15">
      <c r="A1754" s="218" t="s">
        <v>2069</v>
      </c>
      <c r="B1754" s="731" t="s">
        <v>806</v>
      </c>
      <c r="C1754" s="283"/>
      <c r="H1754" s="732">
        <v>1</v>
      </c>
      <c r="I1754" s="732"/>
      <c r="O1754" s="545" t="s">
        <v>3942</v>
      </c>
    </row>
    <row r="1755" spans="1:15">
      <c r="A1755" s="218" t="s">
        <v>2069</v>
      </c>
      <c r="B1755" s="731" t="s">
        <v>918</v>
      </c>
      <c r="C1755" s="283"/>
      <c r="H1755" s="732">
        <v>2</v>
      </c>
      <c r="I1755" s="732"/>
      <c r="O1755" s="545" t="s">
        <v>3942</v>
      </c>
    </row>
    <row r="1756" spans="1:15">
      <c r="A1756" s="218" t="s">
        <v>2069</v>
      </c>
      <c r="B1756" s="731" t="s">
        <v>874</v>
      </c>
      <c r="C1756" s="283"/>
      <c r="H1756" s="732">
        <v>2</v>
      </c>
      <c r="I1756" s="732"/>
      <c r="O1756" s="545" t="s">
        <v>3942</v>
      </c>
    </row>
    <row r="1757" spans="1:15">
      <c r="A1757" s="218" t="s">
        <v>2069</v>
      </c>
      <c r="B1757" s="736" t="s">
        <v>113</v>
      </c>
      <c r="C1757" s="283"/>
      <c r="H1757" s="732">
        <v>2</v>
      </c>
      <c r="I1757" s="732"/>
      <c r="O1757" s="545" t="s">
        <v>3942</v>
      </c>
    </row>
    <row r="1758" spans="1:15">
      <c r="A1758" s="218" t="s">
        <v>2069</v>
      </c>
      <c r="B1758" s="736" t="s">
        <v>914</v>
      </c>
      <c r="C1758" s="283"/>
      <c r="H1758" s="732">
        <v>5</v>
      </c>
      <c r="I1758" s="732">
        <v>5</v>
      </c>
      <c r="O1758" s="545" t="s">
        <v>3942</v>
      </c>
    </row>
    <row r="1759" spans="1:15">
      <c r="A1759" s="218" t="s">
        <v>2069</v>
      </c>
      <c r="B1759" s="731" t="s">
        <v>959</v>
      </c>
      <c r="C1759" s="283"/>
      <c r="H1759" s="732">
        <v>1</v>
      </c>
      <c r="I1759" s="732"/>
      <c r="O1759" s="545" t="s">
        <v>3942</v>
      </c>
    </row>
    <row r="1760" spans="1:15">
      <c r="A1760" s="218" t="s">
        <v>2069</v>
      </c>
      <c r="B1760" s="731" t="s">
        <v>956</v>
      </c>
      <c r="C1760" s="283"/>
      <c r="H1760" s="732">
        <v>2</v>
      </c>
      <c r="I1760" s="732"/>
      <c r="O1760" s="545" t="s">
        <v>3942</v>
      </c>
    </row>
    <row r="1761" spans="1:15">
      <c r="A1761" s="218" t="s">
        <v>2069</v>
      </c>
      <c r="B1761" s="737" t="s">
        <v>977</v>
      </c>
      <c r="C1761" s="283"/>
      <c r="H1761" s="732">
        <v>1</v>
      </c>
      <c r="I1761" s="732"/>
      <c r="O1761" s="545" t="s">
        <v>3942</v>
      </c>
    </row>
    <row r="1762" spans="1:15">
      <c r="A1762" s="218" t="s">
        <v>2069</v>
      </c>
      <c r="B1762" s="736" t="s">
        <v>1003</v>
      </c>
      <c r="C1762" s="283"/>
      <c r="H1762" s="732">
        <v>105</v>
      </c>
      <c r="I1762" s="732"/>
      <c r="O1762" s="545" t="s">
        <v>3942</v>
      </c>
    </row>
    <row r="1763" spans="1:15">
      <c r="A1763" s="218" t="s">
        <v>2069</v>
      </c>
      <c r="B1763" s="731" t="s">
        <v>998</v>
      </c>
      <c r="C1763" s="283"/>
      <c r="H1763" s="732">
        <v>2</v>
      </c>
      <c r="I1763" s="732"/>
      <c r="O1763" s="545" t="s">
        <v>3942</v>
      </c>
    </row>
    <row r="1764" spans="1:15">
      <c r="A1764" s="218" t="s">
        <v>2069</v>
      </c>
      <c r="B1764" s="736" t="s">
        <v>997</v>
      </c>
      <c r="C1764" s="283"/>
      <c r="H1764" s="732">
        <v>1</v>
      </c>
      <c r="I1764" s="732"/>
      <c r="O1764" s="545" t="s">
        <v>3942</v>
      </c>
    </row>
    <row r="1765" spans="1:15">
      <c r="A1765" s="218" t="s">
        <v>2069</v>
      </c>
      <c r="B1765" s="731" t="s">
        <v>1016</v>
      </c>
      <c r="C1765" s="283"/>
      <c r="H1765" s="732">
        <v>4</v>
      </c>
      <c r="I1765" s="732"/>
      <c r="O1765" s="545" t="s">
        <v>3942</v>
      </c>
    </row>
    <row r="1766" spans="1:15">
      <c r="A1766" s="218" t="s">
        <v>2069</v>
      </c>
      <c r="B1766" s="731" t="s">
        <v>1033</v>
      </c>
      <c r="C1766" s="283"/>
      <c r="H1766" s="732">
        <v>2</v>
      </c>
      <c r="I1766" s="732"/>
      <c r="O1766" s="545" t="s">
        <v>3942</v>
      </c>
    </row>
    <row r="1767" spans="1:15">
      <c r="A1767" s="218" t="s">
        <v>2069</v>
      </c>
      <c r="B1767" s="731" t="s">
        <v>1034</v>
      </c>
      <c r="C1767" s="283"/>
      <c r="H1767" s="732">
        <v>1</v>
      </c>
      <c r="I1767" s="732"/>
      <c r="O1767" s="545" t="s">
        <v>3942</v>
      </c>
    </row>
    <row r="1768" spans="1:15">
      <c r="A1768" s="218" t="s">
        <v>2069</v>
      </c>
      <c r="B1768" s="736" t="s">
        <v>1065</v>
      </c>
      <c r="C1768" s="283"/>
      <c r="H1768" s="732">
        <v>13</v>
      </c>
      <c r="I1768" s="732"/>
      <c r="O1768" s="545" t="s">
        <v>3942</v>
      </c>
    </row>
    <row r="1769" spans="1:15">
      <c r="A1769" s="218" t="s">
        <v>2069</v>
      </c>
      <c r="B1769" s="731" t="s">
        <v>1086</v>
      </c>
      <c r="C1769" s="283"/>
      <c r="H1769" s="732">
        <v>3</v>
      </c>
      <c r="I1769" s="732"/>
      <c r="O1769" s="545" t="s">
        <v>3942</v>
      </c>
    </row>
    <row r="1770" spans="1:15">
      <c r="A1770" s="218" t="s">
        <v>2069</v>
      </c>
      <c r="B1770" s="731" t="s">
        <v>1120</v>
      </c>
      <c r="C1770" s="283"/>
      <c r="H1770" s="732">
        <v>1</v>
      </c>
      <c r="I1770" s="732"/>
      <c r="O1770" s="545" t="s">
        <v>3942</v>
      </c>
    </row>
    <row r="1771" spans="1:15">
      <c r="A1771" s="218" t="s">
        <v>2069</v>
      </c>
      <c r="B1771" s="731" t="s">
        <v>1017</v>
      </c>
      <c r="C1771" s="283"/>
      <c r="H1771" s="732">
        <v>4</v>
      </c>
      <c r="I1771" s="732"/>
      <c r="O1771" s="545" t="s">
        <v>3942</v>
      </c>
    </row>
    <row r="1772" spans="1:15">
      <c r="A1772" s="218" t="s">
        <v>2069</v>
      </c>
      <c r="B1772" s="736" t="s">
        <v>1144</v>
      </c>
      <c r="C1772" s="283"/>
      <c r="H1772" s="732">
        <v>29</v>
      </c>
      <c r="I1772" s="732"/>
      <c r="O1772" s="545" t="s">
        <v>3942</v>
      </c>
    </row>
    <row r="1773" spans="1:15">
      <c r="A1773" s="218" t="s">
        <v>2069</v>
      </c>
      <c r="B1773" s="731" t="s">
        <v>1006</v>
      </c>
      <c r="C1773" s="283"/>
      <c r="H1773" s="732">
        <v>1</v>
      </c>
      <c r="I1773" s="732"/>
      <c r="O1773" s="545" t="s">
        <v>3942</v>
      </c>
    </row>
    <row r="1774" spans="1:15">
      <c r="A1774" s="218" t="s">
        <v>2069</v>
      </c>
      <c r="B1774" s="743" t="s">
        <v>1012</v>
      </c>
      <c r="C1774" s="283"/>
      <c r="H1774" s="732">
        <v>2</v>
      </c>
      <c r="I1774" s="732"/>
      <c r="O1774" s="545" t="s">
        <v>3942</v>
      </c>
    </row>
    <row r="1775" spans="1:15">
      <c r="A1775" s="218" t="s">
        <v>2069</v>
      </c>
      <c r="B1775" s="731" t="s">
        <v>1040</v>
      </c>
      <c r="C1775" s="283"/>
      <c r="H1775" s="732">
        <v>12</v>
      </c>
      <c r="I1775" s="732"/>
      <c r="O1775" s="545" t="s">
        <v>3942</v>
      </c>
    </row>
    <row r="1776" spans="1:15">
      <c r="A1776" s="218" t="s">
        <v>2069</v>
      </c>
      <c r="B1776" s="736" t="s">
        <v>1059</v>
      </c>
      <c r="C1776" s="283"/>
      <c r="H1776" s="732">
        <v>1</v>
      </c>
      <c r="I1776" s="732">
        <v>1</v>
      </c>
      <c r="O1776" s="545" t="s">
        <v>3942</v>
      </c>
    </row>
    <row r="1777" spans="1:15">
      <c r="A1777" s="218" t="s">
        <v>2069</v>
      </c>
      <c r="B1777" s="731" t="s">
        <v>1090</v>
      </c>
      <c r="C1777" s="283"/>
      <c r="H1777" s="732">
        <v>3</v>
      </c>
      <c r="I1777" s="732"/>
      <c r="O1777" s="545" t="s">
        <v>3942</v>
      </c>
    </row>
    <row r="1778" spans="1:15">
      <c r="A1778" s="218" t="s">
        <v>2069</v>
      </c>
      <c r="B1778" s="736" t="s">
        <v>1076</v>
      </c>
      <c r="C1778" s="283"/>
      <c r="H1778" s="732">
        <v>4</v>
      </c>
      <c r="I1778" s="732"/>
      <c r="O1778" s="545" t="s">
        <v>3942</v>
      </c>
    </row>
    <row r="1779" spans="1:15">
      <c r="A1779" s="218" t="s">
        <v>2069</v>
      </c>
      <c r="B1779" s="731" t="s">
        <v>1105</v>
      </c>
      <c r="C1779" s="283"/>
      <c r="H1779" s="732">
        <v>2</v>
      </c>
      <c r="I1779" s="732"/>
      <c r="O1779" s="545" t="s">
        <v>3942</v>
      </c>
    </row>
    <row r="1780" spans="1:15">
      <c r="A1780" s="218" t="s">
        <v>2069</v>
      </c>
      <c r="B1780" s="731" t="s">
        <v>1121</v>
      </c>
      <c r="C1780" s="283"/>
      <c r="H1780" s="732">
        <v>5</v>
      </c>
      <c r="I1780" s="732"/>
      <c r="O1780" s="545" t="s">
        <v>3942</v>
      </c>
    </row>
    <row r="1781" spans="1:15">
      <c r="A1781" s="218" t="s">
        <v>2069</v>
      </c>
      <c r="B1781" s="743" t="s">
        <v>1135</v>
      </c>
      <c r="C1781" s="283"/>
      <c r="H1781" s="732">
        <v>1</v>
      </c>
      <c r="I1781" s="732"/>
      <c r="O1781" s="545" t="s">
        <v>3942</v>
      </c>
    </row>
    <row r="1782" spans="1:15">
      <c r="A1782" s="218" t="s">
        <v>2069</v>
      </c>
      <c r="B1782" s="731" t="s">
        <v>1140</v>
      </c>
      <c r="C1782" s="283"/>
      <c r="H1782" s="732">
        <v>6</v>
      </c>
      <c r="I1782" s="732"/>
      <c r="O1782" s="545" t="s">
        <v>3942</v>
      </c>
    </row>
    <row r="1783" spans="1:15">
      <c r="A1783" s="218" t="s">
        <v>2069</v>
      </c>
      <c r="B1783" s="738" t="s">
        <v>1165</v>
      </c>
      <c r="C1783" s="283"/>
      <c r="H1783" s="732">
        <v>3</v>
      </c>
      <c r="I1783" s="732"/>
      <c r="O1783" s="545" t="s">
        <v>3942</v>
      </c>
    </row>
    <row r="1784" spans="1:15">
      <c r="A1784" s="218" t="s">
        <v>2069</v>
      </c>
      <c r="B1784" s="731" t="s">
        <v>1146</v>
      </c>
      <c r="C1784" s="283"/>
      <c r="H1784" s="732">
        <v>3</v>
      </c>
      <c r="I1784" s="732"/>
      <c r="O1784" s="545" t="s">
        <v>3942</v>
      </c>
    </row>
    <row r="1785" spans="1:15">
      <c r="A1785" s="218" t="s">
        <v>2069</v>
      </c>
      <c r="B1785" s="731" t="s">
        <v>1154</v>
      </c>
      <c r="C1785" s="283"/>
      <c r="H1785" s="732">
        <v>2</v>
      </c>
      <c r="I1785" s="732"/>
      <c r="O1785" s="545" t="s">
        <v>3942</v>
      </c>
    </row>
    <row r="1786" spans="1:15">
      <c r="A1786" s="218" t="s">
        <v>2069</v>
      </c>
      <c r="B1786" s="738" t="s">
        <v>1194</v>
      </c>
      <c r="C1786" s="283"/>
      <c r="H1786" s="732">
        <v>1</v>
      </c>
      <c r="I1786" s="732"/>
      <c r="O1786" s="545" t="s">
        <v>3942</v>
      </c>
    </row>
    <row r="1787" spans="1:15">
      <c r="A1787" s="218" t="s">
        <v>2069</v>
      </c>
      <c r="B1787" s="737" t="s">
        <v>1178</v>
      </c>
      <c r="C1787" s="283"/>
      <c r="H1787" s="732">
        <v>1</v>
      </c>
      <c r="I1787" s="732"/>
      <c r="O1787" s="545" t="s">
        <v>3942</v>
      </c>
    </row>
    <row r="1788" spans="1:15">
      <c r="A1788" s="218" t="s">
        <v>2069</v>
      </c>
      <c r="B1788" s="731" t="s">
        <v>1187</v>
      </c>
      <c r="C1788" s="283"/>
      <c r="H1788" s="732">
        <v>4</v>
      </c>
      <c r="I1788" s="732"/>
      <c r="O1788" s="545" t="s">
        <v>3942</v>
      </c>
    </row>
    <row r="1789" spans="1:15">
      <c r="A1789" s="218" t="s">
        <v>2069</v>
      </c>
      <c r="B1789" s="738" t="s">
        <v>1221</v>
      </c>
      <c r="C1789" s="283"/>
      <c r="H1789" s="732">
        <v>3</v>
      </c>
      <c r="I1789" s="732"/>
      <c r="O1789" s="545" t="s">
        <v>3942</v>
      </c>
    </row>
    <row r="1790" spans="1:15">
      <c r="A1790" s="218" t="s">
        <v>2069</v>
      </c>
      <c r="B1790" s="731" t="s">
        <v>1232</v>
      </c>
      <c r="C1790" s="283"/>
      <c r="H1790" s="732">
        <v>1</v>
      </c>
      <c r="I1790" s="732"/>
      <c r="O1790" s="545" t="s">
        <v>3942</v>
      </c>
    </row>
    <row r="1791" spans="1:15">
      <c r="A1791" s="218" t="s">
        <v>2069</v>
      </c>
      <c r="B1791" s="731" t="s">
        <v>1227</v>
      </c>
      <c r="C1791" s="283"/>
      <c r="H1791" s="732">
        <v>10</v>
      </c>
      <c r="I1791" s="732"/>
      <c r="O1791" s="545" t="s">
        <v>3942</v>
      </c>
    </row>
    <row r="1792" spans="1:15">
      <c r="A1792" s="218" t="s">
        <v>2069</v>
      </c>
      <c r="B1792" s="736" t="s">
        <v>1265</v>
      </c>
      <c r="C1792" s="283"/>
      <c r="H1792" s="732">
        <v>1</v>
      </c>
      <c r="I1792" s="732"/>
      <c r="O1792" s="545" t="s">
        <v>3942</v>
      </c>
    </row>
    <row r="1793" spans="1:17">
      <c r="A1793" s="218" t="s">
        <v>2069</v>
      </c>
      <c r="B1793" s="731" t="s">
        <v>1268</v>
      </c>
      <c r="C1793" s="283"/>
      <c r="H1793" s="732">
        <v>19</v>
      </c>
      <c r="I1793" s="732"/>
      <c r="O1793" s="545" t="s">
        <v>3942</v>
      </c>
    </row>
    <row r="1794" spans="1:17">
      <c r="A1794" s="218" t="s">
        <v>2069</v>
      </c>
      <c r="B1794" s="731" t="s">
        <v>1234</v>
      </c>
      <c r="C1794" s="283"/>
      <c r="H1794" s="732">
        <v>1</v>
      </c>
      <c r="I1794" s="732"/>
      <c r="O1794" s="545" t="s">
        <v>3942</v>
      </c>
    </row>
    <row r="1795" spans="1:17">
      <c r="A1795" s="218" t="s">
        <v>2069</v>
      </c>
      <c r="B1795" s="731" t="s">
        <v>1286</v>
      </c>
      <c r="C1795" s="283"/>
      <c r="H1795" s="732">
        <v>1</v>
      </c>
      <c r="I1795" s="732"/>
      <c r="O1795" s="545" t="s">
        <v>3942</v>
      </c>
    </row>
    <row r="1796" spans="1:17">
      <c r="A1796" s="218" t="s">
        <v>2071</v>
      </c>
      <c r="B1796" s="736" t="s">
        <v>635</v>
      </c>
      <c r="C1796" s="283"/>
      <c r="H1796" s="732">
        <v>60</v>
      </c>
      <c r="I1796" s="732"/>
      <c r="M1796" s="5" t="s">
        <v>3937</v>
      </c>
      <c r="N1796" s="205" t="s">
        <v>3936</v>
      </c>
      <c r="O1796" s="218" t="s">
        <v>2071</v>
      </c>
      <c r="P1796" s="629">
        <v>6249397</v>
      </c>
      <c r="Q1796" s="629">
        <v>1374331</v>
      </c>
    </row>
    <row r="1797" spans="1:17">
      <c r="A1797" s="218" t="s">
        <v>2071</v>
      </c>
      <c r="B1797" s="731" t="s">
        <v>637</v>
      </c>
      <c r="C1797" s="283"/>
      <c r="H1797" s="732">
        <v>2</v>
      </c>
      <c r="I1797" s="732"/>
      <c r="O1797" s="545" t="s">
        <v>3935</v>
      </c>
    </row>
    <row r="1798" spans="1:17">
      <c r="A1798" s="218" t="s">
        <v>2071</v>
      </c>
      <c r="B1798" s="731" t="s">
        <v>682</v>
      </c>
      <c r="C1798" s="283"/>
      <c r="H1798" s="732">
        <v>2</v>
      </c>
      <c r="I1798" s="732"/>
      <c r="O1798" s="545" t="s">
        <v>3935</v>
      </c>
    </row>
    <row r="1799" spans="1:17">
      <c r="A1799" s="218" t="s">
        <v>2071</v>
      </c>
      <c r="B1799" s="731" t="s">
        <v>615</v>
      </c>
      <c r="C1799" s="283"/>
      <c r="H1799" s="732">
        <v>8</v>
      </c>
      <c r="I1799" s="732"/>
      <c r="O1799" s="545" t="s">
        <v>3935</v>
      </c>
    </row>
    <row r="1800" spans="1:17">
      <c r="A1800" s="218" t="s">
        <v>2071</v>
      </c>
      <c r="B1800" s="731" t="s">
        <v>685</v>
      </c>
      <c r="C1800" s="283"/>
      <c r="H1800" s="732">
        <v>4</v>
      </c>
      <c r="I1800" s="732"/>
      <c r="O1800" s="545" t="s">
        <v>3935</v>
      </c>
    </row>
    <row r="1801" spans="1:17">
      <c r="A1801" s="218" t="s">
        <v>2071</v>
      </c>
      <c r="B1801" s="731" t="s">
        <v>771</v>
      </c>
      <c r="C1801" s="283"/>
      <c r="H1801" s="732">
        <v>1</v>
      </c>
      <c r="I1801" s="732">
        <v>1</v>
      </c>
      <c r="O1801" s="545" t="s">
        <v>3935</v>
      </c>
    </row>
    <row r="1802" spans="1:17">
      <c r="A1802" s="218" t="s">
        <v>2071</v>
      </c>
      <c r="B1802" s="736" t="s">
        <v>768</v>
      </c>
      <c r="C1802" s="283"/>
      <c r="H1802" s="732">
        <v>2</v>
      </c>
      <c r="I1802" s="732"/>
      <c r="O1802" s="545" t="s">
        <v>3935</v>
      </c>
    </row>
    <row r="1803" spans="1:17">
      <c r="A1803" s="218" t="s">
        <v>2071</v>
      </c>
      <c r="B1803" s="731" t="s">
        <v>789</v>
      </c>
      <c r="C1803" s="283"/>
      <c r="H1803" s="732">
        <v>1</v>
      </c>
      <c r="I1803" s="732"/>
      <c r="O1803" s="545" t="s">
        <v>3935</v>
      </c>
    </row>
    <row r="1804" spans="1:17">
      <c r="A1804" s="218" t="s">
        <v>2071</v>
      </c>
      <c r="B1804" s="736" t="s">
        <v>804</v>
      </c>
      <c r="C1804" s="283"/>
      <c r="H1804" s="732">
        <v>2</v>
      </c>
      <c r="I1804" s="732"/>
      <c r="O1804" s="545" t="s">
        <v>3935</v>
      </c>
    </row>
    <row r="1805" spans="1:17">
      <c r="A1805" s="218" t="s">
        <v>2071</v>
      </c>
      <c r="B1805" s="731" t="s">
        <v>811</v>
      </c>
      <c r="C1805" s="283"/>
      <c r="H1805" s="732">
        <v>1</v>
      </c>
      <c r="I1805" s="732"/>
      <c r="O1805" s="545" t="s">
        <v>3935</v>
      </c>
    </row>
    <row r="1806" spans="1:17">
      <c r="A1806" s="218" t="s">
        <v>2071</v>
      </c>
      <c r="B1806" s="731" t="s">
        <v>815</v>
      </c>
      <c r="C1806" s="283"/>
      <c r="H1806" s="732">
        <v>3</v>
      </c>
      <c r="I1806" s="732"/>
      <c r="O1806" s="545" t="s">
        <v>3935</v>
      </c>
    </row>
    <row r="1807" spans="1:17">
      <c r="A1807" s="218" t="s">
        <v>2071</v>
      </c>
      <c r="B1807" s="731" t="s">
        <v>874</v>
      </c>
      <c r="C1807" s="283"/>
      <c r="H1807" s="732">
        <v>67</v>
      </c>
      <c r="I1807" s="732"/>
      <c r="O1807" s="545" t="s">
        <v>3935</v>
      </c>
    </row>
    <row r="1808" spans="1:17">
      <c r="A1808" s="218" t="s">
        <v>2071</v>
      </c>
      <c r="B1808" s="736" t="s">
        <v>113</v>
      </c>
      <c r="C1808" s="283"/>
      <c r="H1808" s="732">
        <v>58</v>
      </c>
      <c r="I1808" s="732"/>
      <c r="O1808" s="545" t="s">
        <v>3935</v>
      </c>
    </row>
    <row r="1809" spans="1:15">
      <c r="A1809" s="218" t="s">
        <v>2071</v>
      </c>
      <c r="B1809" s="736" t="s">
        <v>914</v>
      </c>
      <c r="C1809" s="283"/>
      <c r="H1809" s="732">
        <v>2</v>
      </c>
      <c r="I1809" s="732">
        <v>2</v>
      </c>
      <c r="O1809" s="545" t="s">
        <v>3935</v>
      </c>
    </row>
    <row r="1810" spans="1:15">
      <c r="A1810" s="218" t="s">
        <v>2071</v>
      </c>
      <c r="B1810" s="736" t="s">
        <v>883</v>
      </c>
      <c r="C1810" s="283"/>
      <c r="H1810" s="732">
        <v>4</v>
      </c>
      <c r="I1810" s="732"/>
      <c r="O1810" s="545" t="s">
        <v>3935</v>
      </c>
    </row>
    <row r="1811" spans="1:15">
      <c r="A1811" s="218" t="s">
        <v>2071</v>
      </c>
      <c r="B1811" s="731" t="s">
        <v>891</v>
      </c>
      <c r="C1811" s="283"/>
      <c r="H1811" s="732">
        <v>1</v>
      </c>
      <c r="I1811" s="732"/>
      <c r="O1811" s="545" t="s">
        <v>3935</v>
      </c>
    </row>
    <row r="1812" spans="1:15">
      <c r="A1812" s="218" t="s">
        <v>2071</v>
      </c>
      <c r="B1812" s="731" t="s">
        <v>942</v>
      </c>
      <c r="C1812" s="283"/>
      <c r="H1812" s="732">
        <v>119</v>
      </c>
      <c r="I1812" s="732"/>
      <c r="O1812" s="545" t="s">
        <v>3935</v>
      </c>
    </row>
    <row r="1813" spans="1:15">
      <c r="A1813" s="218" t="s">
        <v>2071</v>
      </c>
      <c r="B1813" s="731" t="s">
        <v>959</v>
      </c>
      <c r="C1813" s="283"/>
      <c r="H1813" s="732">
        <v>8</v>
      </c>
      <c r="I1813" s="732"/>
      <c r="O1813" s="545" t="s">
        <v>3935</v>
      </c>
    </row>
    <row r="1814" spans="1:15">
      <c r="A1814" s="218" t="s">
        <v>2071</v>
      </c>
      <c r="B1814" s="731" t="s">
        <v>967</v>
      </c>
      <c r="C1814" s="283"/>
      <c r="H1814" s="732">
        <v>5</v>
      </c>
      <c r="I1814" s="732"/>
      <c r="O1814" s="545" t="s">
        <v>3935</v>
      </c>
    </row>
    <row r="1815" spans="1:15">
      <c r="A1815" s="218" t="s">
        <v>2071</v>
      </c>
      <c r="B1815" s="731" t="s">
        <v>956</v>
      </c>
      <c r="C1815" s="283"/>
      <c r="H1815" s="732">
        <v>3</v>
      </c>
      <c r="I1815" s="732"/>
      <c r="O1815" s="545" t="s">
        <v>3935</v>
      </c>
    </row>
    <row r="1816" spans="1:15">
      <c r="A1816" s="218" t="s">
        <v>2071</v>
      </c>
      <c r="B1816" s="731" t="s">
        <v>986</v>
      </c>
      <c r="C1816" s="283"/>
      <c r="H1816" s="732">
        <v>30</v>
      </c>
      <c r="I1816" s="732"/>
      <c r="O1816" s="545" t="s">
        <v>3935</v>
      </c>
    </row>
    <row r="1817" spans="1:15">
      <c r="A1817" s="218" t="s">
        <v>2071</v>
      </c>
      <c r="B1817" s="731" t="s">
        <v>1067</v>
      </c>
      <c r="C1817" s="283"/>
      <c r="H1817" s="732">
        <v>1</v>
      </c>
      <c r="I1817" s="732"/>
      <c r="O1817" s="545" t="s">
        <v>3935</v>
      </c>
    </row>
    <row r="1818" spans="1:15">
      <c r="A1818" s="218" t="s">
        <v>2071</v>
      </c>
      <c r="B1818" s="731" t="s">
        <v>1118</v>
      </c>
      <c r="C1818" s="283"/>
      <c r="H1818" s="732">
        <v>2</v>
      </c>
      <c r="I1818" s="732"/>
      <c r="O1818" s="545" t="s">
        <v>3935</v>
      </c>
    </row>
    <row r="1819" spans="1:15">
      <c r="A1819" s="218" t="s">
        <v>2071</v>
      </c>
      <c r="B1819" s="738" t="s">
        <v>1165</v>
      </c>
      <c r="C1819" s="283"/>
      <c r="H1819" s="732">
        <v>2</v>
      </c>
      <c r="I1819" s="732"/>
      <c r="O1819" s="545" t="s">
        <v>3935</v>
      </c>
    </row>
    <row r="1820" spans="1:15">
      <c r="A1820" s="218" t="s">
        <v>2071</v>
      </c>
      <c r="B1820" s="731" t="s">
        <v>1170</v>
      </c>
      <c r="C1820" s="283"/>
      <c r="H1820" s="732">
        <v>1</v>
      </c>
      <c r="I1820" s="732"/>
      <c r="O1820" s="545" t="s">
        <v>3935</v>
      </c>
    </row>
    <row r="1821" spans="1:15">
      <c r="A1821" s="218" t="s">
        <v>2071</v>
      </c>
      <c r="B1821" s="731" t="s">
        <v>1201</v>
      </c>
      <c r="C1821" s="283"/>
      <c r="H1821" s="732">
        <v>1</v>
      </c>
      <c r="I1821" s="732"/>
      <c r="O1821" s="545" t="s">
        <v>3935</v>
      </c>
    </row>
    <row r="1822" spans="1:15">
      <c r="A1822" s="218" t="s">
        <v>2071</v>
      </c>
      <c r="B1822" s="731" t="s">
        <v>1246</v>
      </c>
      <c r="C1822" s="283"/>
      <c r="H1822" s="732">
        <v>7</v>
      </c>
      <c r="I1822" s="732"/>
      <c r="O1822" s="545" t="s">
        <v>3935</v>
      </c>
    </row>
    <row r="1823" spans="1:15">
      <c r="A1823" s="218" t="s">
        <v>2071</v>
      </c>
      <c r="B1823" s="731" t="s">
        <v>1268</v>
      </c>
      <c r="C1823" s="283"/>
      <c r="H1823" s="732">
        <v>1</v>
      </c>
      <c r="I1823" s="732"/>
      <c r="O1823" s="545" t="s">
        <v>3935</v>
      </c>
    </row>
    <row r="1824" spans="1:15">
      <c r="A1824" s="218" t="s">
        <v>2071</v>
      </c>
      <c r="B1824" s="736" t="s">
        <v>1272</v>
      </c>
      <c r="C1824" s="283"/>
      <c r="H1824" s="732">
        <v>4</v>
      </c>
      <c r="I1824" s="732"/>
      <c r="O1824" s="545" t="s">
        <v>3935</v>
      </c>
    </row>
    <row r="1825" spans="1:17">
      <c r="A1825" s="218" t="s">
        <v>2071</v>
      </c>
      <c r="B1825" s="731" t="s">
        <v>1294</v>
      </c>
      <c r="C1825" s="283"/>
      <c r="H1825" s="732">
        <v>5</v>
      </c>
      <c r="I1825" s="732"/>
      <c r="O1825" s="545" t="s">
        <v>3935</v>
      </c>
    </row>
    <row r="1826" spans="1:17">
      <c r="A1826" s="218" t="s">
        <v>2073</v>
      </c>
      <c r="B1826" s="731" t="s">
        <v>654</v>
      </c>
      <c r="C1826" s="283"/>
      <c r="H1826" s="732">
        <v>2</v>
      </c>
      <c r="I1826" s="732"/>
      <c r="M1826" s="205" t="s">
        <v>3929</v>
      </c>
      <c r="N1826" s="205" t="s">
        <v>3928</v>
      </c>
      <c r="O1826" s="218" t="s">
        <v>2073</v>
      </c>
      <c r="P1826" s="629">
        <v>6257062</v>
      </c>
      <c r="Q1826" s="629">
        <v>1379142</v>
      </c>
    </row>
    <row r="1827" spans="1:17">
      <c r="A1827" s="218" t="s">
        <v>2073</v>
      </c>
      <c r="B1827" s="731" t="s">
        <v>681</v>
      </c>
      <c r="C1827" s="283"/>
      <c r="H1827" s="732">
        <v>2</v>
      </c>
      <c r="I1827" s="732"/>
      <c r="O1827" s="545" t="s">
        <v>3927</v>
      </c>
    </row>
    <row r="1828" spans="1:17">
      <c r="A1828" s="218" t="s">
        <v>2073</v>
      </c>
      <c r="B1828" s="731" t="s">
        <v>692</v>
      </c>
      <c r="C1828" s="283"/>
      <c r="H1828" s="732">
        <v>9</v>
      </c>
      <c r="I1828" s="732"/>
      <c r="O1828" s="545" t="s">
        <v>3927</v>
      </c>
    </row>
    <row r="1829" spans="1:17">
      <c r="A1829" s="218" t="s">
        <v>2073</v>
      </c>
      <c r="B1829" s="731" t="s">
        <v>704</v>
      </c>
      <c r="C1829" s="283"/>
      <c r="H1829" s="732">
        <v>3</v>
      </c>
      <c r="I1829" s="732"/>
      <c r="O1829" s="545" t="s">
        <v>3927</v>
      </c>
    </row>
    <row r="1830" spans="1:17">
      <c r="A1830" s="218" t="s">
        <v>2073</v>
      </c>
      <c r="B1830" s="736" t="s">
        <v>780</v>
      </c>
      <c r="C1830" s="283"/>
      <c r="H1830" s="732">
        <v>1</v>
      </c>
      <c r="I1830" s="732"/>
      <c r="O1830" s="545" t="s">
        <v>3927</v>
      </c>
    </row>
    <row r="1831" spans="1:17">
      <c r="A1831" s="218" t="s">
        <v>2073</v>
      </c>
      <c r="B1831" s="731" t="s">
        <v>812</v>
      </c>
      <c r="C1831" s="283"/>
      <c r="H1831" s="732">
        <v>2</v>
      </c>
      <c r="I1831" s="732"/>
      <c r="O1831" s="545" t="s">
        <v>3927</v>
      </c>
    </row>
    <row r="1832" spans="1:17">
      <c r="A1832" s="218" t="s">
        <v>2073</v>
      </c>
      <c r="B1832" s="731" t="s">
        <v>831</v>
      </c>
      <c r="C1832" s="283"/>
      <c r="H1832" s="732">
        <v>4</v>
      </c>
      <c r="I1832" s="732"/>
      <c r="O1832" s="545" t="s">
        <v>3927</v>
      </c>
    </row>
    <row r="1833" spans="1:17">
      <c r="A1833" s="218" t="s">
        <v>2073</v>
      </c>
      <c r="B1833" s="731" t="s">
        <v>787</v>
      </c>
      <c r="C1833" s="283"/>
      <c r="H1833" s="732">
        <v>2</v>
      </c>
      <c r="I1833" s="732"/>
      <c r="O1833" s="545" t="s">
        <v>3927</v>
      </c>
    </row>
    <row r="1834" spans="1:17">
      <c r="A1834" s="218" t="s">
        <v>2073</v>
      </c>
      <c r="B1834" s="731" t="s">
        <v>789</v>
      </c>
      <c r="C1834" s="283"/>
      <c r="H1834" s="732">
        <v>37</v>
      </c>
      <c r="I1834" s="732"/>
      <c r="O1834" s="545" t="s">
        <v>3927</v>
      </c>
    </row>
    <row r="1835" spans="1:17">
      <c r="A1835" s="218" t="s">
        <v>2073</v>
      </c>
      <c r="B1835" s="731" t="s">
        <v>791</v>
      </c>
      <c r="C1835" s="283"/>
      <c r="H1835" s="732">
        <v>6</v>
      </c>
      <c r="I1835" s="732"/>
      <c r="O1835" s="545" t="s">
        <v>3927</v>
      </c>
    </row>
    <row r="1836" spans="1:17">
      <c r="A1836" s="218" t="s">
        <v>2073</v>
      </c>
      <c r="B1836" s="731" t="s">
        <v>792</v>
      </c>
      <c r="C1836" s="283"/>
      <c r="H1836" s="732">
        <v>33</v>
      </c>
      <c r="I1836" s="732"/>
      <c r="O1836" s="545" t="s">
        <v>3927</v>
      </c>
    </row>
    <row r="1837" spans="1:17">
      <c r="A1837" s="218" t="s">
        <v>2073</v>
      </c>
      <c r="B1837" s="731" t="s">
        <v>806</v>
      </c>
      <c r="C1837" s="283"/>
      <c r="H1837" s="732">
        <v>60</v>
      </c>
      <c r="I1837" s="732"/>
      <c r="O1837" s="545" t="s">
        <v>3927</v>
      </c>
    </row>
    <row r="1838" spans="1:17">
      <c r="A1838" s="218" t="s">
        <v>2073</v>
      </c>
      <c r="B1838" s="731" t="s">
        <v>815</v>
      </c>
      <c r="C1838" s="283"/>
      <c r="H1838" s="732">
        <v>9</v>
      </c>
      <c r="I1838" s="732"/>
      <c r="O1838" s="545" t="s">
        <v>3927</v>
      </c>
    </row>
    <row r="1839" spans="1:17">
      <c r="A1839" s="218" t="s">
        <v>2073</v>
      </c>
      <c r="B1839" s="731" t="s">
        <v>816</v>
      </c>
      <c r="C1839" s="283"/>
      <c r="H1839" s="732">
        <v>5</v>
      </c>
      <c r="I1839" s="732"/>
      <c r="O1839" s="545" t="s">
        <v>3927</v>
      </c>
    </row>
    <row r="1840" spans="1:17">
      <c r="A1840" s="218" t="s">
        <v>2073</v>
      </c>
      <c r="B1840" s="731" t="s">
        <v>818</v>
      </c>
      <c r="C1840" s="283"/>
      <c r="H1840" s="732">
        <v>26</v>
      </c>
      <c r="I1840" s="732"/>
      <c r="O1840" s="545" t="s">
        <v>3927</v>
      </c>
    </row>
    <row r="1841" spans="1:15">
      <c r="A1841" s="218" t="s">
        <v>2073</v>
      </c>
      <c r="B1841" s="736" t="s">
        <v>819</v>
      </c>
      <c r="C1841" s="283"/>
      <c r="H1841" s="732">
        <v>8</v>
      </c>
      <c r="I1841" s="732"/>
      <c r="O1841" s="545" t="s">
        <v>3927</v>
      </c>
    </row>
    <row r="1842" spans="1:15">
      <c r="A1842" s="218" t="s">
        <v>2073</v>
      </c>
      <c r="B1842" s="736" t="s">
        <v>823</v>
      </c>
      <c r="C1842" s="283"/>
      <c r="H1842" s="732">
        <v>2</v>
      </c>
      <c r="I1842" s="732"/>
      <c r="O1842" s="545" t="s">
        <v>3927</v>
      </c>
    </row>
    <row r="1843" spans="1:15">
      <c r="A1843" s="218" t="s">
        <v>2073</v>
      </c>
      <c r="B1843" s="731" t="s">
        <v>824</v>
      </c>
      <c r="C1843" s="283"/>
      <c r="H1843" s="732">
        <v>1</v>
      </c>
      <c r="I1843" s="732"/>
      <c r="O1843" s="545" t="s">
        <v>3927</v>
      </c>
    </row>
    <row r="1844" spans="1:15">
      <c r="A1844" s="218" t="s">
        <v>2073</v>
      </c>
      <c r="B1844" s="731" t="s">
        <v>839</v>
      </c>
      <c r="C1844" s="283"/>
      <c r="H1844" s="732">
        <v>1</v>
      </c>
      <c r="I1844" s="732"/>
      <c r="O1844" s="545" t="s">
        <v>3927</v>
      </c>
    </row>
    <row r="1845" spans="1:15">
      <c r="A1845" s="218" t="s">
        <v>2073</v>
      </c>
      <c r="B1845" s="731" t="s">
        <v>850</v>
      </c>
      <c r="C1845" s="283"/>
      <c r="H1845" s="732">
        <v>2</v>
      </c>
      <c r="I1845" s="732"/>
      <c r="O1845" s="545" t="s">
        <v>3927</v>
      </c>
    </row>
    <row r="1846" spans="1:15">
      <c r="A1846" s="218" t="s">
        <v>2073</v>
      </c>
      <c r="B1846" s="736" t="s">
        <v>853</v>
      </c>
      <c r="C1846" s="283"/>
      <c r="H1846" s="732">
        <v>2</v>
      </c>
      <c r="I1846" s="732"/>
      <c r="O1846" s="545" t="s">
        <v>3927</v>
      </c>
    </row>
    <row r="1847" spans="1:15">
      <c r="A1847" s="218" t="s">
        <v>2073</v>
      </c>
      <c r="B1847" s="731" t="s">
        <v>864</v>
      </c>
      <c r="C1847" s="283"/>
      <c r="H1847" s="732">
        <v>3</v>
      </c>
      <c r="I1847" s="732"/>
      <c r="O1847" s="545" t="s">
        <v>3927</v>
      </c>
    </row>
    <row r="1848" spans="1:15">
      <c r="A1848" s="218" t="s">
        <v>2073</v>
      </c>
      <c r="B1848" s="731" t="s">
        <v>874</v>
      </c>
      <c r="C1848" s="283"/>
      <c r="H1848" s="732">
        <v>2</v>
      </c>
      <c r="I1848" s="732"/>
      <c r="O1848" s="545" t="s">
        <v>3927</v>
      </c>
    </row>
    <row r="1849" spans="1:15">
      <c r="A1849" s="218" t="s">
        <v>2073</v>
      </c>
      <c r="B1849" s="736" t="s">
        <v>113</v>
      </c>
      <c r="C1849" s="283"/>
      <c r="H1849" s="732">
        <v>28</v>
      </c>
      <c r="I1849" s="732"/>
      <c r="O1849" s="545" t="s">
        <v>3927</v>
      </c>
    </row>
    <row r="1850" spans="1:15">
      <c r="A1850" s="218" t="s">
        <v>2073</v>
      </c>
      <c r="B1850" s="731" t="s">
        <v>899</v>
      </c>
      <c r="C1850" s="283"/>
      <c r="H1850" s="732">
        <v>1</v>
      </c>
      <c r="I1850" s="732"/>
      <c r="O1850" s="545" t="s">
        <v>3927</v>
      </c>
    </row>
    <row r="1851" spans="1:15">
      <c r="A1851" s="218" t="s">
        <v>2073</v>
      </c>
      <c r="B1851" s="731" t="s">
        <v>912</v>
      </c>
      <c r="C1851" s="283"/>
      <c r="H1851" s="732">
        <v>3</v>
      </c>
      <c r="I1851" s="732"/>
      <c r="O1851" s="545" t="s">
        <v>3927</v>
      </c>
    </row>
    <row r="1852" spans="1:15">
      <c r="A1852" s="218" t="s">
        <v>2073</v>
      </c>
      <c r="B1852" s="731" t="s">
        <v>926</v>
      </c>
      <c r="C1852" s="283"/>
      <c r="H1852" s="732">
        <v>3</v>
      </c>
      <c r="I1852" s="732"/>
      <c r="O1852" s="545" t="s">
        <v>3927</v>
      </c>
    </row>
    <row r="1853" spans="1:15">
      <c r="A1853" s="218" t="s">
        <v>2073</v>
      </c>
      <c r="B1853" s="736" t="s">
        <v>883</v>
      </c>
      <c r="C1853" s="283"/>
      <c r="H1853" s="732">
        <v>8</v>
      </c>
      <c r="I1853" s="732"/>
      <c r="O1853" s="545" t="s">
        <v>3927</v>
      </c>
    </row>
    <row r="1854" spans="1:15">
      <c r="A1854" s="218" t="s">
        <v>2073</v>
      </c>
      <c r="B1854" s="731" t="s">
        <v>891</v>
      </c>
      <c r="C1854" s="283"/>
      <c r="H1854" s="732">
        <v>12</v>
      </c>
      <c r="I1854" s="732"/>
      <c r="O1854" s="545" t="s">
        <v>3927</v>
      </c>
    </row>
    <row r="1855" spans="1:15">
      <c r="A1855" s="218" t="s">
        <v>2073</v>
      </c>
      <c r="B1855" s="731" t="s">
        <v>942</v>
      </c>
      <c r="C1855" s="283"/>
      <c r="H1855" s="732">
        <v>9</v>
      </c>
      <c r="I1855" s="732">
        <v>2</v>
      </c>
      <c r="O1855" s="545" t="s">
        <v>3927</v>
      </c>
    </row>
    <row r="1856" spans="1:15">
      <c r="A1856" s="218" t="s">
        <v>2073</v>
      </c>
      <c r="B1856" s="737" t="s">
        <v>945</v>
      </c>
      <c r="C1856" s="283"/>
      <c r="H1856" s="732">
        <v>1</v>
      </c>
      <c r="I1856" s="732"/>
      <c r="O1856" s="545" t="s">
        <v>3927</v>
      </c>
    </row>
    <row r="1857" spans="1:15">
      <c r="A1857" s="218" t="s">
        <v>2073</v>
      </c>
      <c r="B1857" s="731" t="s">
        <v>956</v>
      </c>
      <c r="C1857" s="283"/>
      <c r="H1857" s="732">
        <v>4</v>
      </c>
      <c r="I1857" s="732"/>
      <c r="O1857" s="545" t="s">
        <v>3927</v>
      </c>
    </row>
    <row r="1858" spans="1:15">
      <c r="A1858" s="218" t="s">
        <v>2073</v>
      </c>
      <c r="B1858" s="736" t="s">
        <v>997</v>
      </c>
      <c r="C1858" s="283"/>
      <c r="H1858" s="732">
        <v>2</v>
      </c>
      <c r="I1858" s="732"/>
      <c r="O1858" s="545" t="s">
        <v>3927</v>
      </c>
    </row>
    <row r="1859" spans="1:15">
      <c r="A1859" s="218" t="s">
        <v>2073</v>
      </c>
      <c r="B1859" s="731" t="s">
        <v>1055</v>
      </c>
      <c r="C1859" s="283"/>
      <c r="H1859" s="732">
        <v>4</v>
      </c>
      <c r="I1859" s="732">
        <v>2</v>
      </c>
      <c r="O1859" s="545" t="s">
        <v>3927</v>
      </c>
    </row>
    <row r="1860" spans="1:15">
      <c r="A1860" s="218" t="s">
        <v>2073</v>
      </c>
      <c r="B1860" s="731" t="s">
        <v>1067</v>
      </c>
      <c r="C1860" s="283"/>
      <c r="H1860" s="732">
        <v>2</v>
      </c>
      <c r="I1860" s="732"/>
      <c r="O1860" s="545" t="s">
        <v>3927</v>
      </c>
    </row>
    <row r="1861" spans="1:15">
      <c r="A1861" s="218" t="s">
        <v>2073</v>
      </c>
      <c r="B1861" s="736" t="s">
        <v>1126</v>
      </c>
      <c r="C1861" s="283"/>
      <c r="H1861" s="732">
        <v>1</v>
      </c>
      <c r="I1861" s="732"/>
      <c r="O1861" s="545" t="s">
        <v>3927</v>
      </c>
    </row>
    <row r="1862" spans="1:15">
      <c r="A1862" s="218" t="s">
        <v>2073</v>
      </c>
      <c r="B1862" s="731" t="s">
        <v>1051</v>
      </c>
      <c r="C1862" s="283"/>
      <c r="H1862" s="732">
        <v>1</v>
      </c>
      <c r="I1862" s="732"/>
      <c r="O1862" s="545" t="s">
        <v>3927</v>
      </c>
    </row>
    <row r="1863" spans="1:15">
      <c r="A1863" s="218" t="s">
        <v>2073</v>
      </c>
      <c r="B1863" s="737" t="s">
        <v>1054</v>
      </c>
      <c r="C1863" s="283"/>
      <c r="H1863" s="732">
        <v>2</v>
      </c>
      <c r="I1863" s="732"/>
      <c r="O1863" s="545" t="s">
        <v>3927</v>
      </c>
    </row>
    <row r="1864" spans="1:15">
      <c r="A1864" s="218" t="s">
        <v>2073</v>
      </c>
      <c r="B1864" s="731" t="s">
        <v>1073</v>
      </c>
      <c r="C1864" s="283"/>
      <c r="H1864" s="732">
        <v>2</v>
      </c>
      <c r="I1864" s="732"/>
      <c r="O1864" s="545" t="s">
        <v>3927</v>
      </c>
    </row>
    <row r="1865" spans="1:15">
      <c r="A1865" s="218" t="s">
        <v>2073</v>
      </c>
      <c r="B1865" s="731" t="s">
        <v>1181</v>
      </c>
      <c r="C1865" s="283"/>
      <c r="H1865" s="732">
        <v>1</v>
      </c>
      <c r="I1865" s="732"/>
      <c r="O1865" s="545" t="s">
        <v>3927</v>
      </c>
    </row>
    <row r="1866" spans="1:15">
      <c r="A1866" s="218" t="s">
        <v>2073</v>
      </c>
      <c r="B1866" s="210" t="s">
        <v>1182</v>
      </c>
      <c r="C1866" s="283"/>
      <c r="H1866" s="732">
        <v>1</v>
      </c>
      <c r="I1866" s="732">
        <v>1</v>
      </c>
      <c r="O1866" s="545" t="s">
        <v>3927</v>
      </c>
    </row>
    <row r="1867" spans="1:15">
      <c r="A1867" s="218" t="s">
        <v>2073</v>
      </c>
      <c r="B1867" s="736" t="s">
        <v>1197</v>
      </c>
      <c r="C1867" s="283"/>
      <c r="H1867" s="732">
        <v>2</v>
      </c>
      <c r="I1867" s="732">
        <v>2</v>
      </c>
      <c r="O1867" s="545" t="s">
        <v>3927</v>
      </c>
    </row>
    <row r="1868" spans="1:15">
      <c r="A1868" s="218" t="s">
        <v>2073</v>
      </c>
      <c r="B1868" s="731" t="s">
        <v>1211</v>
      </c>
      <c r="C1868" s="283"/>
      <c r="H1868" s="732">
        <v>13</v>
      </c>
      <c r="I1868" s="732"/>
      <c r="O1868" s="545" t="s">
        <v>3927</v>
      </c>
    </row>
    <row r="1869" spans="1:15">
      <c r="A1869" s="218" t="s">
        <v>2073</v>
      </c>
      <c r="B1869" s="737" t="s">
        <v>1209</v>
      </c>
      <c r="C1869" s="283"/>
      <c r="H1869" s="732">
        <v>56</v>
      </c>
      <c r="I1869" s="732"/>
      <c r="O1869" s="545" t="s">
        <v>3927</v>
      </c>
    </row>
    <row r="1870" spans="1:15">
      <c r="A1870" s="218" t="s">
        <v>2073</v>
      </c>
      <c r="B1870" s="731" t="s">
        <v>1170</v>
      </c>
      <c r="C1870" s="283"/>
      <c r="H1870" s="732">
        <v>15</v>
      </c>
      <c r="I1870" s="732"/>
      <c r="O1870" s="545" t="s">
        <v>3927</v>
      </c>
    </row>
    <row r="1871" spans="1:15">
      <c r="A1871" s="218" t="s">
        <v>2073</v>
      </c>
      <c r="B1871" s="731" t="s">
        <v>1172</v>
      </c>
      <c r="C1871" s="283"/>
      <c r="H1871" s="732">
        <v>3</v>
      </c>
      <c r="I1871" s="732"/>
      <c r="O1871" s="545" t="s">
        <v>3927</v>
      </c>
    </row>
    <row r="1872" spans="1:15">
      <c r="A1872" s="218" t="s">
        <v>2073</v>
      </c>
      <c r="B1872" s="731" t="s">
        <v>1210</v>
      </c>
      <c r="C1872" s="283"/>
      <c r="H1872" s="732">
        <v>2</v>
      </c>
      <c r="I1872" s="732"/>
      <c r="O1872" s="545" t="s">
        <v>3927</v>
      </c>
    </row>
    <row r="1873" spans="1:17">
      <c r="A1873" s="218" t="s">
        <v>2073</v>
      </c>
      <c r="B1873" s="736" t="s">
        <v>1225</v>
      </c>
      <c r="C1873" s="283"/>
      <c r="H1873" s="732">
        <v>1</v>
      </c>
      <c r="I1873" s="732"/>
      <c r="O1873" s="545" t="s">
        <v>3927</v>
      </c>
    </row>
    <row r="1874" spans="1:17">
      <c r="A1874" s="218" t="s">
        <v>2073</v>
      </c>
      <c r="B1874" s="731" t="s">
        <v>1246</v>
      </c>
      <c r="C1874" s="283"/>
      <c r="H1874" s="732">
        <v>3</v>
      </c>
      <c r="I1874" s="732"/>
      <c r="O1874" s="545" t="s">
        <v>3927</v>
      </c>
    </row>
    <row r="1875" spans="1:17">
      <c r="A1875" s="218" t="s">
        <v>2073</v>
      </c>
      <c r="B1875" s="731" t="s">
        <v>1294</v>
      </c>
      <c r="C1875" s="283"/>
      <c r="H1875" s="732">
        <v>24</v>
      </c>
      <c r="I1875" s="732"/>
      <c r="O1875" s="545" t="s">
        <v>3927</v>
      </c>
    </row>
    <row r="1876" spans="1:17">
      <c r="A1876" s="204" t="s">
        <v>2075</v>
      </c>
      <c r="B1876" s="731" t="s">
        <v>654</v>
      </c>
      <c r="C1876" s="283"/>
      <c r="H1876" s="732">
        <v>4</v>
      </c>
      <c r="I1876" s="732"/>
      <c r="M1876" s="206" t="s">
        <v>2076</v>
      </c>
      <c r="N1876" s="206" t="s">
        <v>3922</v>
      </c>
      <c r="O1876" s="204" t="s">
        <v>2075</v>
      </c>
      <c r="P1876" s="629">
        <v>6228311</v>
      </c>
      <c r="Q1876" s="629">
        <v>1418323</v>
      </c>
    </row>
    <row r="1877" spans="1:17">
      <c r="A1877" s="204" t="s">
        <v>2075</v>
      </c>
      <c r="B1877" s="736" t="s">
        <v>635</v>
      </c>
      <c r="C1877" s="283"/>
      <c r="H1877" s="732">
        <v>225</v>
      </c>
      <c r="I1877" s="732"/>
      <c r="O1877" s="545" t="s">
        <v>3921</v>
      </c>
    </row>
    <row r="1878" spans="1:17">
      <c r="A1878" s="204" t="s">
        <v>2075</v>
      </c>
      <c r="B1878" s="737" t="s">
        <v>663</v>
      </c>
      <c r="C1878" s="283"/>
      <c r="H1878" s="732">
        <v>1</v>
      </c>
      <c r="I1878" s="732"/>
      <c r="O1878" s="545" t="s">
        <v>3921</v>
      </c>
    </row>
    <row r="1879" spans="1:17">
      <c r="A1879" s="204" t="s">
        <v>2075</v>
      </c>
      <c r="B1879" s="731" t="s">
        <v>682</v>
      </c>
      <c r="C1879" s="283"/>
      <c r="H1879" s="732">
        <v>15</v>
      </c>
      <c r="I1879" s="732"/>
      <c r="O1879" s="545" t="s">
        <v>3921</v>
      </c>
    </row>
    <row r="1880" spans="1:17">
      <c r="A1880" s="204" t="s">
        <v>2075</v>
      </c>
      <c r="B1880" s="731" t="s">
        <v>615</v>
      </c>
      <c r="C1880" s="283"/>
      <c r="H1880" s="732">
        <v>3</v>
      </c>
      <c r="I1880" s="732"/>
      <c r="O1880" s="545" t="s">
        <v>3921</v>
      </c>
    </row>
    <row r="1881" spans="1:17">
      <c r="A1881" s="204" t="s">
        <v>2075</v>
      </c>
      <c r="B1881" s="736" t="s">
        <v>691</v>
      </c>
      <c r="C1881" s="283"/>
      <c r="H1881" s="732">
        <v>1</v>
      </c>
      <c r="I1881" s="732"/>
      <c r="O1881" s="545" t="s">
        <v>3921</v>
      </c>
    </row>
    <row r="1882" spans="1:17">
      <c r="A1882" s="204" t="s">
        <v>2075</v>
      </c>
      <c r="B1882" s="731" t="s">
        <v>692</v>
      </c>
      <c r="C1882" s="283"/>
      <c r="H1882" s="732">
        <v>6</v>
      </c>
      <c r="I1882" s="732"/>
      <c r="O1882" s="545" t="s">
        <v>3921</v>
      </c>
    </row>
    <row r="1883" spans="1:17">
      <c r="A1883" s="204" t="s">
        <v>2075</v>
      </c>
      <c r="B1883" s="731" t="s">
        <v>699</v>
      </c>
      <c r="C1883" s="283"/>
      <c r="H1883" s="732">
        <v>4</v>
      </c>
      <c r="I1883" s="732"/>
      <c r="O1883" s="545" t="s">
        <v>3921</v>
      </c>
    </row>
    <row r="1884" spans="1:17">
      <c r="A1884" s="204" t="s">
        <v>2075</v>
      </c>
      <c r="B1884" s="731" t="s">
        <v>741</v>
      </c>
      <c r="C1884" s="283"/>
      <c r="H1884" s="732">
        <v>5</v>
      </c>
      <c r="I1884" s="732"/>
      <c r="O1884" s="545" t="s">
        <v>3921</v>
      </c>
    </row>
    <row r="1885" spans="1:17">
      <c r="A1885" s="204" t="s">
        <v>2075</v>
      </c>
      <c r="B1885" s="736" t="s">
        <v>760</v>
      </c>
      <c r="C1885" s="283"/>
      <c r="H1885" s="732">
        <v>1</v>
      </c>
      <c r="I1885" s="732"/>
      <c r="O1885" s="545" t="s">
        <v>3921</v>
      </c>
    </row>
    <row r="1886" spans="1:17">
      <c r="A1886" s="204" t="s">
        <v>2075</v>
      </c>
      <c r="B1886" s="731" t="s">
        <v>776</v>
      </c>
      <c r="C1886" s="283"/>
      <c r="H1886" s="732">
        <v>2</v>
      </c>
      <c r="I1886" s="732"/>
      <c r="O1886" s="545" t="s">
        <v>3921</v>
      </c>
    </row>
    <row r="1887" spans="1:17">
      <c r="A1887" s="204" t="s">
        <v>2075</v>
      </c>
      <c r="B1887" s="731" t="s">
        <v>771</v>
      </c>
      <c r="C1887" s="283"/>
      <c r="H1887" s="732">
        <v>2</v>
      </c>
      <c r="I1887" s="732"/>
      <c r="O1887" s="545" t="s">
        <v>3921</v>
      </c>
    </row>
    <row r="1888" spans="1:17">
      <c r="A1888" s="204" t="s">
        <v>2075</v>
      </c>
      <c r="B1888" s="736" t="s">
        <v>780</v>
      </c>
      <c r="C1888" s="283"/>
      <c r="H1888" s="732">
        <v>1</v>
      </c>
      <c r="I1888" s="732"/>
      <c r="O1888" s="545" t="s">
        <v>3921</v>
      </c>
    </row>
    <row r="1889" spans="1:15">
      <c r="A1889" s="204" t="s">
        <v>2075</v>
      </c>
      <c r="B1889" s="731" t="s">
        <v>829</v>
      </c>
      <c r="C1889" s="283"/>
      <c r="H1889" s="732">
        <v>2</v>
      </c>
      <c r="I1889" s="732"/>
      <c r="O1889" s="545" t="s">
        <v>3921</v>
      </c>
    </row>
    <row r="1890" spans="1:15">
      <c r="A1890" s="204" t="s">
        <v>2075</v>
      </c>
      <c r="B1890" s="731" t="s">
        <v>831</v>
      </c>
      <c r="C1890" s="283"/>
      <c r="H1890" s="732">
        <v>4</v>
      </c>
      <c r="I1890" s="732"/>
      <c r="O1890" s="545" t="s">
        <v>3921</v>
      </c>
    </row>
    <row r="1891" spans="1:15">
      <c r="A1891" s="204" t="s">
        <v>2075</v>
      </c>
      <c r="B1891" s="731" t="s">
        <v>792</v>
      </c>
      <c r="C1891" s="283"/>
      <c r="H1891" s="732">
        <v>1</v>
      </c>
      <c r="I1891" s="732"/>
      <c r="O1891" s="545" t="s">
        <v>3921</v>
      </c>
    </row>
    <row r="1892" spans="1:15">
      <c r="A1892" s="204" t="s">
        <v>2075</v>
      </c>
      <c r="B1892" s="731" t="s">
        <v>811</v>
      </c>
      <c r="C1892" s="283"/>
      <c r="H1892" s="732">
        <v>2</v>
      </c>
      <c r="I1892" s="732"/>
      <c r="O1892" s="545" t="s">
        <v>3921</v>
      </c>
    </row>
    <row r="1893" spans="1:15">
      <c r="A1893" s="204" t="s">
        <v>2075</v>
      </c>
      <c r="B1893" s="731" t="s">
        <v>815</v>
      </c>
      <c r="C1893" s="283"/>
      <c r="H1893" s="732">
        <v>2</v>
      </c>
      <c r="I1893" s="732"/>
      <c r="O1893" s="545" t="s">
        <v>3921</v>
      </c>
    </row>
    <row r="1894" spans="1:15">
      <c r="A1894" s="204" t="s">
        <v>2075</v>
      </c>
      <c r="B1894" s="731" t="s">
        <v>816</v>
      </c>
      <c r="C1894" s="283"/>
      <c r="H1894" s="732">
        <v>1</v>
      </c>
      <c r="I1894" s="732"/>
      <c r="O1894" s="545" t="s">
        <v>3921</v>
      </c>
    </row>
    <row r="1895" spans="1:15">
      <c r="A1895" s="204" t="s">
        <v>2075</v>
      </c>
      <c r="B1895" s="731" t="s">
        <v>874</v>
      </c>
      <c r="C1895" s="283"/>
      <c r="H1895" s="732">
        <v>2</v>
      </c>
      <c r="I1895" s="732"/>
      <c r="O1895" s="545" t="s">
        <v>3921</v>
      </c>
    </row>
    <row r="1896" spans="1:15">
      <c r="A1896" s="204" t="s">
        <v>2075</v>
      </c>
      <c r="B1896" s="736" t="s">
        <v>113</v>
      </c>
      <c r="C1896" s="283"/>
      <c r="H1896" s="732">
        <v>25</v>
      </c>
      <c r="I1896" s="732"/>
      <c r="O1896" s="545" t="s">
        <v>3921</v>
      </c>
    </row>
    <row r="1897" spans="1:15">
      <c r="A1897" s="204" t="s">
        <v>2075</v>
      </c>
      <c r="B1897" s="736" t="s">
        <v>914</v>
      </c>
      <c r="C1897" s="283"/>
      <c r="H1897" s="732">
        <v>8</v>
      </c>
      <c r="I1897" s="732">
        <v>8</v>
      </c>
      <c r="O1897" s="545" t="s">
        <v>3921</v>
      </c>
    </row>
    <row r="1898" spans="1:15">
      <c r="A1898" s="204" t="s">
        <v>2075</v>
      </c>
      <c r="B1898" s="731" t="s">
        <v>921</v>
      </c>
      <c r="C1898" s="283"/>
      <c r="H1898" s="732">
        <v>1</v>
      </c>
      <c r="I1898" s="732">
        <v>1</v>
      </c>
      <c r="O1898" s="545" t="s">
        <v>3921</v>
      </c>
    </row>
    <row r="1899" spans="1:15">
      <c r="A1899" s="204" t="s">
        <v>2075</v>
      </c>
      <c r="B1899" s="731" t="s">
        <v>930</v>
      </c>
      <c r="C1899" s="283"/>
      <c r="H1899" s="732">
        <v>3</v>
      </c>
      <c r="I1899" s="732"/>
      <c r="O1899" s="545" t="s">
        <v>3921</v>
      </c>
    </row>
    <row r="1900" spans="1:15">
      <c r="A1900" s="204" t="s">
        <v>2075</v>
      </c>
      <c r="B1900" s="731" t="s">
        <v>942</v>
      </c>
      <c r="C1900" s="283"/>
      <c r="H1900" s="732">
        <v>4</v>
      </c>
      <c r="I1900" s="732">
        <v>4</v>
      </c>
      <c r="O1900" s="545" t="s">
        <v>3921</v>
      </c>
    </row>
    <row r="1901" spans="1:15">
      <c r="A1901" s="204" t="s">
        <v>2075</v>
      </c>
      <c r="B1901" s="731" t="s">
        <v>959</v>
      </c>
      <c r="C1901" s="283"/>
      <c r="H1901" s="732">
        <v>3</v>
      </c>
      <c r="I1901" s="732"/>
      <c r="O1901" s="545" t="s">
        <v>3921</v>
      </c>
    </row>
    <row r="1902" spans="1:15">
      <c r="A1902" s="204" t="s">
        <v>2075</v>
      </c>
      <c r="B1902" s="731" t="s">
        <v>986</v>
      </c>
      <c r="C1902" s="283"/>
      <c r="H1902" s="732">
        <v>14</v>
      </c>
      <c r="I1902" s="732"/>
      <c r="O1902" s="545" t="s">
        <v>3921</v>
      </c>
    </row>
    <row r="1903" spans="1:15">
      <c r="A1903" s="204" t="s">
        <v>2075</v>
      </c>
      <c r="B1903" s="731" t="s">
        <v>1033</v>
      </c>
      <c r="C1903" s="283"/>
      <c r="H1903" s="732">
        <v>2</v>
      </c>
      <c r="I1903" s="732"/>
      <c r="O1903" s="545" t="s">
        <v>3921</v>
      </c>
    </row>
    <row r="1904" spans="1:15">
      <c r="A1904" s="204" t="s">
        <v>2075</v>
      </c>
      <c r="B1904" s="731" t="s">
        <v>1067</v>
      </c>
      <c r="C1904" s="283"/>
      <c r="H1904" s="732">
        <v>18</v>
      </c>
      <c r="I1904" s="732"/>
      <c r="O1904" s="545" t="s">
        <v>3921</v>
      </c>
    </row>
    <row r="1905" spans="1:17">
      <c r="A1905" s="204" t="s">
        <v>2075</v>
      </c>
      <c r="B1905" s="731" t="s">
        <v>1100</v>
      </c>
      <c r="C1905" s="283"/>
      <c r="H1905" s="732">
        <v>4</v>
      </c>
      <c r="I1905" s="732"/>
      <c r="O1905" s="545" t="s">
        <v>3921</v>
      </c>
    </row>
    <row r="1906" spans="1:17">
      <c r="A1906" s="204" t="s">
        <v>2075</v>
      </c>
      <c r="B1906" s="736" t="s">
        <v>1126</v>
      </c>
      <c r="C1906" s="283"/>
      <c r="H1906" s="732">
        <v>1</v>
      </c>
      <c r="I1906" s="732"/>
      <c r="O1906" s="545" t="s">
        <v>3921</v>
      </c>
    </row>
    <row r="1907" spans="1:17">
      <c r="A1907" s="204" t="s">
        <v>2075</v>
      </c>
      <c r="B1907" s="731" t="s">
        <v>1017</v>
      </c>
      <c r="C1907" s="283"/>
      <c r="H1907" s="732">
        <v>2</v>
      </c>
      <c r="I1907" s="732"/>
      <c r="O1907" s="545" t="s">
        <v>3921</v>
      </c>
    </row>
    <row r="1908" spans="1:17">
      <c r="A1908" s="204" t="s">
        <v>2075</v>
      </c>
      <c r="B1908" s="731" t="s">
        <v>1006</v>
      </c>
      <c r="C1908" s="283"/>
      <c r="H1908" s="732">
        <v>2</v>
      </c>
      <c r="I1908" s="732"/>
      <c r="O1908" s="545" t="s">
        <v>3921</v>
      </c>
    </row>
    <row r="1909" spans="1:17">
      <c r="A1909" s="204" t="s">
        <v>2075</v>
      </c>
      <c r="B1909" s="731" t="s">
        <v>1073</v>
      </c>
      <c r="C1909" s="283"/>
      <c r="H1909" s="732">
        <v>4</v>
      </c>
      <c r="I1909" s="732"/>
      <c r="O1909" s="545" t="s">
        <v>3921</v>
      </c>
    </row>
    <row r="1910" spans="1:17">
      <c r="A1910" s="204" t="s">
        <v>2075</v>
      </c>
      <c r="B1910" s="738" t="s">
        <v>1165</v>
      </c>
      <c r="C1910" s="283"/>
      <c r="H1910" s="732">
        <v>2</v>
      </c>
      <c r="I1910" s="732"/>
      <c r="O1910" s="545" t="s">
        <v>3921</v>
      </c>
    </row>
    <row r="1911" spans="1:17">
      <c r="A1911" s="204" t="s">
        <v>2075</v>
      </c>
      <c r="B1911" s="731" t="s">
        <v>1148</v>
      </c>
      <c r="C1911" s="283"/>
      <c r="H1911" s="732">
        <v>4</v>
      </c>
      <c r="I1911" s="732">
        <v>2</v>
      </c>
      <c r="O1911" s="545" t="s">
        <v>3921</v>
      </c>
    </row>
    <row r="1912" spans="1:17">
      <c r="A1912" s="204" t="s">
        <v>2075</v>
      </c>
      <c r="B1912" s="731" t="s">
        <v>1211</v>
      </c>
      <c r="C1912" s="283"/>
      <c r="H1912" s="732">
        <v>2</v>
      </c>
      <c r="I1912" s="732"/>
      <c r="O1912" s="545" t="s">
        <v>3921</v>
      </c>
    </row>
    <row r="1913" spans="1:17">
      <c r="A1913" s="204" t="s">
        <v>2075</v>
      </c>
      <c r="B1913" s="731" t="s">
        <v>1170</v>
      </c>
      <c r="C1913" s="283"/>
      <c r="H1913" s="732">
        <v>14</v>
      </c>
      <c r="I1913" s="732"/>
      <c r="O1913" s="545" t="s">
        <v>3921</v>
      </c>
    </row>
    <row r="1914" spans="1:17">
      <c r="A1914" s="204" t="s">
        <v>2075</v>
      </c>
      <c r="B1914" s="731" t="s">
        <v>1210</v>
      </c>
      <c r="C1914" s="283"/>
      <c r="H1914" s="732">
        <v>1</v>
      </c>
      <c r="I1914" s="732"/>
      <c r="O1914" s="545" t="s">
        <v>3921</v>
      </c>
    </row>
    <row r="1915" spans="1:17">
      <c r="A1915" s="204" t="s">
        <v>2075</v>
      </c>
      <c r="B1915" s="736" t="s">
        <v>1225</v>
      </c>
      <c r="C1915" s="283"/>
      <c r="H1915" s="732">
        <v>2</v>
      </c>
      <c r="I1915" s="732"/>
      <c r="O1915" s="545" t="s">
        <v>3921</v>
      </c>
    </row>
    <row r="1916" spans="1:17">
      <c r="A1916" s="204" t="s">
        <v>2075</v>
      </c>
      <c r="B1916" s="731" t="s">
        <v>1271</v>
      </c>
      <c r="C1916" s="283"/>
      <c r="H1916" s="732">
        <v>4</v>
      </c>
      <c r="I1916" s="732"/>
      <c r="O1916" s="545" t="s">
        <v>3921</v>
      </c>
    </row>
    <row r="1917" spans="1:17">
      <c r="A1917" s="204" t="s">
        <v>2075</v>
      </c>
      <c r="B1917" s="731" t="s">
        <v>1246</v>
      </c>
      <c r="C1917" s="283"/>
      <c r="H1917" s="732">
        <v>2</v>
      </c>
      <c r="I1917" s="732"/>
      <c r="O1917" s="545" t="s">
        <v>3921</v>
      </c>
    </row>
    <row r="1918" spans="1:17">
      <c r="A1918" s="204" t="s">
        <v>2075</v>
      </c>
      <c r="B1918" s="736" t="s">
        <v>1272</v>
      </c>
      <c r="C1918" s="283"/>
      <c r="H1918" s="732">
        <v>9</v>
      </c>
      <c r="I1918" s="732"/>
      <c r="O1918" s="545" t="s">
        <v>3921</v>
      </c>
    </row>
    <row r="1919" spans="1:17">
      <c r="A1919" s="204" t="s">
        <v>2075</v>
      </c>
      <c r="B1919" s="736" t="s">
        <v>1235</v>
      </c>
      <c r="C1919" s="283"/>
      <c r="H1919" s="732">
        <v>2</v>
      </c>
      <c r="I1919" s="732"/>
      <c r="O1919" s="545" t="s">
        <v>3921</v>
      </c>
    </row>
    <row r="1920" spans="1:17">
      <c r="A1920" s="218" t="s">
        <v>2077</v>
      </c>
      <c r="B1920" s="731" t="s">
        <v>654</v>
      </c>
      <c r="C1920" s="283"/>
      <c r="H1920" s="732">
        <v>2</v>
      </c>
      <c r="I1920" s="732"/>
      <c r="M1920" s="205" t="s">
        <v>2076</v>
      </c>
      <c r="N1920" s="205" t="s">
        <v>3913</v>
      </c>
      <c r="O1920" s="218" t="s">
        <v>2077</v>
      </c>
      <c r="P1920" s="629">
        <v>6232449</v>
      </c>
      <c r="Q1920" s="629">
        <v>1419986</v>
      </c>
    </row>
    <row r="1921" spans="1:15">
      <c r="A1921" s="218" t="s">
        <v>2077</v>
      </c>
      <c r="B1921" s="736" t="s">
        <v>635</v>
      </c>
      <c r="C1921" s="283"/>
      <c r="H1921" s="732">
        <v>308</v>
      </c>
      <c r="I1921" s="732"/>
      <c r="O1921" s="545" t="s">
        <v>3912</v>
      </c>
    </row>
    <row r="1922" spans="1:15">
      <c r="A1922" s="218" t="s">
        <v>2077</v>
      </c>
      <c r="B1922" s="731" t="s">
        <v>671</v>
      </c>
      <c r="C1922" s="283"/>
      <c r="H1922" s="732">
        <v>1</v>
      </c>
      <c r="I1922" s="732"/>
      <c r="O1922" s="545" t="s">
        <v>3912</v>
      </c>
    </row>
    <row r="1923" spans="1:15">
      <c r="A1923" s="218" t="s">
        <v>2077</v>
      </c>
      <c r="B1923" s="731" t="s">
        <v>682</v>
      </c>
      <c r="C1923" s="283"/>
      <c r="H1923" s="732">
        <v>2</v>
      </c>
      <c r="I1923" s="732"/>
      <c r="O1923" s="545" t="s">
        <v>3912</v>
      </c>
    </row>
    <row r="1924" spans="1:15">
      <c r="A1924" s="218" t="s">
        <v>2077</v>
      </c>
      <c r="B1924" s="731" t="s">
        <v>615</v>
      </c>
      <c r="C1924" s="283"/>
      <c r="H1924" s="732">
        <v>1</v>
      </c>
      <c r="I1924" s="732"/>
      <c r="O1924" s="545" t="s">
        <v>3912</v>
      </c>
    </row>
    <row r="1925" spans="1:15">
      <c r="A1925" s="218" t="s">
        <v>2077</v>
      </c>
      <c r="B1925" s="731" t="s">
        <v>692</v>
      </c>
      <c r="C1925" s="283"/>
      <c r="H1925" s="732">
        <v>16</v>
      </c>
      <c r="I1925" s="732"/>
      <c r="O1925" s="545" t="s">
        <v>3912</v>
      </c>
    </row>
    <row r="1926" spans="1:15">
      <c r="A1926" s="218" t="s">
        <v>2077</v>
      </c>
      <c r="B1926" s="731" t="s">
        <v>741</v>
      </c>
      <c r="C1926" s="283"/>
      <c r="H1926" s="732">
        <v>3</v>
      </c>
      <c r="I1926" s="732"/>
      <c r="O1926" s="545" t="s">
        <v>3912</v>
      </c>
    </row>
    <row r="1927" spans="1:15">
      <c r="A1927" s="218" t="s">
        <v>2077</v>
      </c>
      <c r="B1927" s="731" t="s">
        <v>771</v>
      </c>
      <c r="C1927" s="283"/>
      <c r="H1927" s="732">
        <v>4</v>
      </c>
      <c r="I1927" s="732"/>
      <c r="O1927" s="545" t="s">
        <v>3912</v>
      </c>
    </row>
    <row r="1928" spans="1:15">
      <c r="A1928" s="218" t="s">
        <v>2077</v>
      </c>
      <c r="B1928" s="731" t="s">
        <v>829</v>
      </c>
      <c r="C1928" s="283"/>
      <c r="H1928" s="732">
        <v>3</v>
      </c>
      <c r="I1928" s="732"/>
      <c r="O1928" s="545" t="s">
        <v>3912</v>
      </c>
    </row>
    <row r="1929" spans="1:15">
      <c r="A1929" s="218" t="s">
        <v>2077</v>
      </c>
      <c r="B1929" s="731" t="s">
        <v>815</v>
      </c>
      <c r="C1929" s="283"/>
      <c r="H1929" s="732">
        <v>4</v>
      </c>
      <c r="I1929" s="732"/>
      <c r="O1929" s="545" t="s">
        <v>3912</v>
      </c>
    </row>
    <row r="1930" spans="1:15">
      <c r="A1930" s="218" t="s">
        <v>2077</v>
      </c>
      <c r="B1930" s="736" t="s">
        <v>113</v>
      </c>
      <c r="C1930" s="283"/>
      <c r="H1930" s="732">
        <v>20</v>
      </c>
      <c r="I1930" s="732"/>
      <c r="O1930" s="545" t="s">
        <v>3912</v>
      </c>
    </row>
    <row r="1931" spans="1:15">
      <c r="A1931" s="218" t="s">
        <v>2077</v>
      </c>
      <c r="B1931" s="736" t="s">
        <v>914</v>
      </c>
      <c r="C1931" s="283"/>
      <c r="H1931" s="732">
        <v>2</v>
      </c>
      <c r="I1931" s="732">
        <v>2</v>
      </c>
      <c r="O1931" s="545" t="s">
        <v>3912</v>
      </c>
    </row>
    <row r="1932" spans="1:15">
      <c r="A1932" s="218" t="s">
        <v>2077</v>
      </c>
      <c r="B1932" s="731" t="s">
        <v>921</v>
      </c>
      <c r="C1932" s="283"/>
      <c r="H1932" s="732">
        <v>6</v>
      </c>
      <c r="I1932" s="732"/>
      <c r="O1932" s="545" t="s">
        <v>3912</v>
      </c>
    </row>
    <row r="1933" spans="1:15">
      <c r="A1933" s="218" t="s">
        <v>2077</v>
      </c>
      <c r="B1933" s="731" t="s">
        <v>942</v>
      </c>
      <c r="C1933" s="283"/>
      <c r="H1933" s="732">
        <v>14</v>
      </c>
      <c r="I1933" s="732"/>
      <c r="O1933" s="545" t="s">
        <v>3912</v>
      </c>
    </row>
    <row r="1934" spans="1:15">
      <c r="A1934" s="218" t="s">
        <v>2077</v>
      </c>
      <c r="B1934" s="731" t="s">
        <v>959</v>
      </c>
      <c r="C1934" s="283"/>
      <c r="H1934" s="732">
        <v>8</v>
      </c>
      <c r="I1934" s="732"/>
      <c r="O1934" s="545" t="s">
        <v>3912</v>
      </c>
    </row>
    <row r="1935" spans="1:15">
      <c r="A1935" s="218" t="s">
        <v>2077</v>
      </c>
      <c r="B1935" s="731" t="s">
        <v>956</v>
      </c>
      <c r="C1935" s="283"/>
      <c r="H1935" s="732">
        <v>5</v>
      </c>
      <c r="I1935" s="732"/>
      <c r="O1935" s="545" t="s">
        <v>3912</v>
      </c>
    </row>
    <row r="1936" spans="1:15">
      <c r="A1936" s="218" t="s">
        <v>2077</v>
      </c>
      <c r="B1936" s="731" t="s">
        <v>986</v>
      </c>
      <c r="C1936" s="283"/>
      <c r="H1936" s="732">
        <v>12</v>
      </c>
      <c r="I1936" s="732"/>
      <c r="O1936" s="545" t="s">
        <v>3912</v>
      </c>
    </row>
    <row r="1937" spans="1:17">
      <c r="A1937" s="218" t="s">
        <v>2077</v>
      </c>
      <c r="B1937" s="731" t="s">
        <v>1067</v>
      </c>
      <c r="C1937" s="283"/>
      <c r="H1937" s="732">
        <v>5</v>
      </c>
      <c r="I1937" s="732"/>
      <c r="O1937" s="545" t="s">
        <v>3912</v>
      </c>
    </row>
    <row r="1938" spans="1:17">
      <c r="A1938" s="218" t="s">
        <v>2077</v>
      </c>
      <c r="B1938" s="731" t="s">
        <v>1118</v>
      </c>
      <c r="C1938" s="283"/>
      <c r="H1938" s="732">
        <v>1</v>
      </c>
      <c r="I1938" s="732"/>
      <c r="O1938" s="545" t="s">
        <v>3912</v>
      </c>
    </row>
    <row r="1939" spans="1:17">
      <c r="A1939" s="218" t="s">
        <v>2077</v>
      </c>
      <c r="B1939" s="738" t="s">
        <v>1165</v>
      </c>
      <c r="C1939" s="283"/>
      <c r="H1939" s="732">
        <v>2</v>
      </c>
      <c r="I1939" s="732"/>
      <c r="O1939" s="545" t="s">
        <v>3912</v>
      </c>
    </row>
    <row r="1940" spans="1:17">
      <c r="A1940" s="218" t="s">
        <v>2077</v>
      </c>
      <c r="B1940" s="731" t="s">
        <v>1294</v>
      </c>
      <c r="C1940" s="283"/>
      <c r="H1940" s="732">
        <v>1</v>
      </c>
      <c r="I1940" s="732"/>
      <c r="O1940" s="545" t="s">
        <v>3912</v>
      </c>
    </row>
    <row r="1941" spans="1:17">
      <c r="A1941" s="218" t="s">
        <v>2078</v>
      </c>
      <c r="B1941" s="731" t="s">
        <v>617</v>
      </c>
      <c r="C1941" s="283"/>
      <c r="H1941" s="732">
        <v>5</v>
      </c>
      <c r="I1941" s="732"/>
      <c r="M1941" s="205" t="s">
        <v>2079</v>
      </c>
      <c r="N1941" s="205" t="s">
        <v>3903</v>
      </c>
      <c r="O1941" s="218" t="s">
        <v>2078</v>
      </c>
      <c r="P1941" s="629">
        <v>6228048</v>
      </c>
      <c r="Q1941" s="629">
        <v>1411274</v>
      </c>
    </row>
    <row r="1942" spans="1:17">
      <c r="A1942" s="218" t="s">
        <v>2078</v>
      </c>
      <c r="B1942" s="736" t="s">
        <v>628</v>
      </c>
      <c r="C1942" s="283"/>
      <c r="H1942" s="732">
        <v>4</v>
      </c>
      <c r="I1942" s="732"/>
      <c r="O1942" s="545" t="s">
        <v>3902</v>
      </c>
    </row>
    <row r="1943" spans="1:17">
      <c r="A1943" s="218" t="s">
        <v>2078</v>
      </c>
      <c r="B1943" s="731" t="s">
        <v>629</v>
      </c>
      <c r="C1943" s="283"/>
      <c r="H1943" s="732">
        <v>57</v>
      </c>
      <c r="I1943" s="732"/>
      <c r="O1943" s="545" t="s">
        <v>3902</v>
      </c>
    </row>
    <row r="1944" spans="1:17">
      <c r="A1944" s="218" t="s">
        <v>2078</v>
      </c>
      <c r="B1944" s="736" t="s">
        <v>635</v>
      </c>
      <c r="C1944" s="283"/>
      <c r="H1944" s="732">
        <v>151</v>
      </c>
      <c r="I1944" s="732"/>
      <c r="O1944" s="545" t="s">
        <v>3902</v>
      </c>
    </row>
    <row r="1945" spans="1:17">
      <c r="A1945" s="218" t="s">
        <v>2078</v>
      </c>
      <c r="B1945" s="731" t="s">
        <v>637</v>
      </c>
      <c r="C1945" s="283"/>
      <c r="H1945" s="732">
        <v>13</v>
      </c>
      <c r="I1945" s="732"/>
      <c r="O1945" s="545" t="s">
        <v>3902</v>
      </c>
    </row>
    <row r="1946" spans="1:17">
      <c r="A1946" s="218" t="s">
        <v>2078</v>
      </c>
      <c r="B1946" s="731" t="s">
        <v>616</v>
      </c>
      <c r="C1946" s="283"/>
      <c r="H1946" s="732">
        <v>2</v>
      </c>
      <c r="I1946" s="545"/>
      <c r="O1946" s="545" t="s">
        <v>3902</v>
      </c>
    </row>
    <row r="1947" spans="1:17">
      <c r="A1947" s="218" t="s">
        <v>2078</v>
      </c>
      <c r="B1947" s="736" t="s">
        <v>631</v>
      </c>
      <c r="C1947" s="283"/>
      <c r="H1947" s="732">
        <v>6</v>
      </c>
      <c r="I1947" s="732"/>
      <c r="O1947" s="545" t="s">
        <v>3902</v>
      </c>
    </row>
    <row r="1948" spans="1:17">
      <c r="A1948" s="218" t="s">
        <v>2078</v>
      </c>
      <c r="B1948" s="731" t="s">
        <v>692</v>
      </c>
      <c r="C1948" s="283"/>
      <c r="H1948" s="732">
        <v>2</v>
      </c>
      <c r="I1948" s="732"/>
      <c r="O1948" s="545" t="s">
        <v>3902</v>
      </c>
    </row>
    <row r="1949" spans="1:17">
      <c r="A1949" s="218" t="s">
        <v>2078</v>
      </c>
      <c r="B1949" s="731" t="s">
        <v>704</v>
      </c>
      <c r="C1949" s="283"/>
      <c r="H1949" s="732">
        <v>1</v>
      </c>
      <c r="I1949" s="732"/>
      <c r="O1949" s="545" t="s">
        <v>3902</v>
      </c>
    </row>
    <row r="1950" spans="1:17">
      <c r="A1950" s="218" t="s">
        <v>2078</v>
      </c>
      <c r="B1950" s="731" t="s">
        <v>771</v>
      </c>
      <c r="C1950" s="283"/>
      <c r="H1950" s="732">
        <v>1</v>
      </c>
      <c r="I1950" s="732"/>
      <c r="O1950" s="545" t="s">
        <v>3902</v>
      </c>
    </row>
    <row r="1951" spans="1:17">
      <c r="A1951" s="218" t="s">
        <v>2078</v>
      </c>
      <c r="B1951" s="731" t="s">
        <v>840</v>
      </c>
      <c r="C1951" s="283"/>
      <c r="H1951" s="732">
        <v>17</v>
      </c>
      <c r="I1951" s="732"/>
      <c r="O1951" s="545" t="s">
        <v>3902</v>
      </c>
    </row>
    <row r="1952" spans="1:17">
      <c r="A1952" s="218" t="s">
        <v>2078</v>
      </c>
      <c r="B1952" s="736" t="s">
        <v>862</v>
      </c>
      <c r="C1952" s="283"/>
      <c r="H1952" s="732">
        <v>1</v>
      </c>
      <c r="I1952" s="732"/>
      <c r="O1952" s="545" t="s">
        <v>3902</v>
      </c>
    </row>
    <row r="1953" spans="1:15">
      <c r="A1953" s="218" t="s">
        <v>2078</v>
      </c>
      <c r="B1953" s="731" t="s">
        <v>806</v>
      </c>
      <c r="C1953" s="283"/>
      <c r="H1953" s="732">
        <v>2</v>
      </c>
      <c r="I1953" s="732"/>
      <c r="O1953" s="545" t="s">
        <v>3902</v>
      </c>
    </row>
    <row r="1954" spans="1:15">
      <c r="A1954" s="218" t="s">
        <v>2078</v>
      </c>
      <c r="B1954" s="736" t="s">
        <v>807</v>
      </c>
      <c r="C1954" s="283"/>
      <c r="H1954" s="732">
        <v>1</v>
      </c>
      <c r="I1954" s="732"/>
      <c r="O1954" s="545" t="s">
        <v>3902</v>
      </c>
    </row>
    <row r="1955" spans="1:15">
      <c r="A1955" s="218" t="s">
        <v>2078</v>
      </c>
      <c r="B1955" s="736" t="s">
        <v>916</v>
      </c>
      <c r="C1955" s="283"/>
      <c r="H1955" s="732">
        <v>2</v>
      </c>
      <c r="I1955" s="732"/>
      <c r="O1955" s="545" t="s">
        <v>3902</v>
      </c>
    </row>
    <row r="1956" spans="1:15">
      <c r="A1956" s="218" t="s">
        <v>2078</v>
      </c>
      <c r="B1956" s="731" t="s">
        <v>874</v>
      </c>
      <c r="C1956" s="283"/>
      <c r="H1956" s="732">
        <v>10</v>
      </c>
      <c r="I1956" s="732"/>
      <c r="O1956" s="545" t="s">
        <v>3902</v>
      </c>
    </row>
    <row r="1957" spans="1:15">
      <c r="A1957" s="218" t="s">
        <v>2078</v>
      </c>
      <c r="B1957" s="736" t="s">
        <v>113</v>
      </c>
      <c r="C1957" s="283"/>
      <c r="H1957" s="732">
        <v>14</v>
      </c>
      <c r="I1957" s="732"/>
      <c r="O1957" s="545" t="s">
        <v>3902</v>
      </c>
    </row>
    <row r="1958" spans="1:15">
      <c r="A1958" s="218" t="s">
        <v>2078</v>
      </c>
      <c r="B1958" s="731" t="s">
        <v>899</v>
      </c>
      <c r="C1958" s="283"/>
      <c r="H1958" s="732">
        <v>5</v>
      </c>
      <c r="I1958" s="732"/>
      <c r="O1958" s="545" t="s">
        <v>3902</v>
      </c>
    </row>
    <row r="1959" spans="1:15">
      <c r="A1959" s="218" t="s">
        <v>2078</v>
      </c>
      <c r="B1959" s="731" t="s">
        <v>942</v>
      </c>
      <c r="C1959" s="283"/>
      <c r="H1959" s="732">
        <v>1</v>
      </c>
      <c r="I1959" s="732">
        <v>1</v>
      </c>
      <c r="O1959" s="545" t="s">
        <v>3902</v>
      </c>
    </row>
    <row r="1960" spans="1:15">
      <c r="A1960" s="218" t="s">
        <v>2078</v>
      </c>
      <c r="B1960" s="731" t="s">
        <v>959</v>
      </c>
      <c r="C1960" s="283"/>
      <c r="H1960" s="732">
        <v>8</v>
      </c>
      <c r="I1960" s="732"/>
      <c r="O1960" s="545" t="s">
        <v>3902</v>
      </c>
    </row>
    <row r="1961" spans="1:15">
      <c r="A1961" s="218" t="s">
        <v>2078</v>
      </c>
      <c r="B1961" s="731" t="s">
        <v>960</v>
      </c>
      <c r="C1961" s="283"/>
      <c r="H1961" s="732">
        <v>7</v>
      </c>
      <c r="I1961" s="732"/>
      <c r="O1961" s="545" t="s">
        <v>3902</v>
      </c>
    </row>
    <row r="1962" spans="1:15">
      <c r="A1962" s="218" t="s">
        <v>2078</v>
      </c>
      <c r="B1962" s="731" t="s">
        <v>995</v>
      </c>
      <c r="C1962" s="283"/>
      <c r="H1962" s="732">
        <v>1</v>
      </c>
      <c r="I1962" s="732">
        <v>1</v>
      </c>
      <c r="O1962" s="545" t="s">
        <v>3902</v>
      </c>
    </row>
    <row r="1963" spans="1:15">
      <c r="A1963" s="218" t="s">
        <v>2078</v>
      </c>
      <c r="B1963" s="731" t="s">
        <v>994</v>
      </c>
      <c r="C1963" s="283"/>
      <c r="H1963" s="732">
        <v>11</v>
      </c>
      <c r="I1963" s="732"/>
      <c r="O1963" s="545" t="s">
        <v>3902</v>
      </c>
    </row>
    <row r="1964" spans="1:15">
      <c r="A1964" s="218" t="s">
        <v>2078</v>
      </c>
      <c r="B1964" s="736" t="s">
        <v>997</v>
      </c>
      <c r="C1964" s="283"/>
      <c r="H1964" s="732">
        <v>1</v>
      </c>
      <c r="I1964" s="732"/>
      <c r="O1964" s="545" t="s">
        <v>3902</v>
      </c>
    </row>
    <row r="1965" spans="1:15">
      <c r="A1965" s="218" t="s">
        <v>2078</v>
      </c>
      <c r="B1965" s="731" t="s">
        <v>1033</v>
      </c>
      <c r="C1965" s="283"/>
      <c r="H1965" s="732">
        <v>3</v>
      </c>
      <c r="I1965" s="732"/>
      <c r="O1965" s="545" t="s">
        <v>3902</v>
      </c>
    </row>
    <row r="1966" spans="1:15">
      <c r="A1966" s="218" t="s">
        <v>2078</v>
      </c>
      <c r="B1966" s="736" t="s">
        <v>1065</v>
      </c>
      <c r="C1966" s="283"/>
      <c r="H1966" s="732">
        <v>3</v>
      </c>
      <c r="I1966" s="732"/>
      <c r="O1966" s="545" t="s">
        <v>3902</v>
      </c>
    </row>
    <row r="1967" spans="1:15">
      <c r="A1967" s="218" t="s">
        <v>2078</v>
      </c>
      <c r="B1967" s="736" t="s">
        <v>1126</v>
      </c>
      <c r="C1967" s="283"/>
      <c r="H1967" s="732">
        <v>3</v>
      </c>
      <c r="I1967" s="732"/>
      <c r="O1967" s="545" t="s">
        <v>3902</v>
      </c>
    </row>
    <row r="1968" spans="1:15">
      <c r="A1968" s="218" t="s">
        <v>2078</v>
      </c>
      <c r="B1968" s="731" t="s">
        <v>1017</v>
      </c>
      <c r="C1968" s="283"/>
      <c r="H1968" s="732">
        <v>9</v>
      </c>
      <c r="I1968" s="732"/>
      <c r="O1968" s="545" t="s">
        <v>3902</v>
      </c>
    </row>
    <row r="1969" spans="1:15">
      <c r="A1969" s="218" t="s">
        <v>2078</v>
      </c>
      <c r="B1969" s="731" t="s">
        <v>1143</v>
      </c>
      <c r="C1969" s="283"/>
      <c r="H1969" s="732">
        <v>12</v>
      </c>
      <c r="I1969" s="732"/>
      <c r="O1969" s="545" t="s">
        <v>3902</v>
      </c>
    </row>
    <row r="1970" spans="1:15">
      <c r="A1970" s="218" t="s">
        <v>2078</v>
      </c>
      <c r="B1970" s="731" t="s">
        <v>1006</v>
      </c>
      <c r="C1970" s="283"/>
      <c r="H1970" s="732">
        <v>3</v>
      </c>
      <c r="I1970" s="732"/>
      <c r="O1970" s="545" t="s">
        <v>3902</v>
      </c>
    </row>
    <row r="1971" spans="1:15">
      <c r="A1971" s="218" t="s">
        <v>2078</v>
      </c>
      <c r="B1971" s="738" t="s">
        <v>1102</v>
      </c>
      <c r="C1971" s="283"/>
      <c r="H1971" s="732">
        <v>3</v>
      </c>
      <c r="I1971" s="732"/>
      <c r="O1971" s="545" t="s">
        <v>3902</v>
      </c>
    </row>
    <row r="1972" spans="1:15">
      <c r="A1972" s="218" t="s">
        <v>2078</v>
      </c>
      <c r="B1972" s="731" t="s">
        <v>1124</v>
      </c>
      <c r="C1972" s="283"/>
      <c r="H1972" s="732">
        <v>4</v>
      </c>
      <c r="I1972" s="545"/>
      <c r="O1972" s="545" t="s">
        <v>3902</v>
      </c>
    </row>
    <row r="1973" spans="1:15">
      <c r="A1973" s="218" t="s">
        <v>2078</v>
      </c>
      <c r="B1973" s="738" t="s">
        <v>1165</v>
      </c>
      <c r="C1973" s="283"/>
      <c r="H1973" s="732">
        <v>7</v>
      </c>
      <c r="I1973" s="732"/>
      <c r="O1973" s="545" t="s">
        <v>3902</v>
      </c>
    </row>
    <row r="1974" spans="1:15">
      <c r="A1974" s="218" t="s">
        <v>2078</v>
      </c>
      <c r="B1974" s="731" t="s">
        <v>1146</v>
      </c>
      <c r="C1974" s="283"/>
      <c r="H1974" s="732">
        <v>8</v>
      </c>
      <c r="I1974" s="732"/>
      <c r="O1974" s="545" t="s">
        <v>3902</v>
      </c>
    </row>
    <row r="1975" spans="1:15">
      <c r="A1975" s="218" t="s">
        <v>2078</v>
      </c>
      <c r="B1975" s="736" t="s">
        <v>1192</v>
      </c>
      <c r="C1975" s="283"/>
      <c r="H1975" s="732">
        <v>1</v>
      </c>
      <c r="I1975" s="732"/>
      <c r="O1975" s="545" t="s">
        <v>3902</v>
      </c>
    </row>
    <row r="1976" spans="1:15">
      <c r="A1976" s="218" t="s">
        <v>2078</v>
      </c>
      <c r="B1976" s="736" t="s">
        <v>1197</v>
      </c>
      <c r="C1976" s="283"/>
      <c r="H1976" s="732">
        <v>6</v>
      </c>
      <c r="I1976" s="732">
        <v>6</v>
      </c>
      <c r="O1976" s="545" t="s">
        <v>3902</v>
      </c>
    </row>
    <row r="1977" spans="1:15">
      <c r="A1977" s="218" t="s">
        <v>2078</v>
      </c>
      <c r="B1977" s="736" t="s">
        <v>1213</v>
      </c>
      <c r="C1977" s="283"/>
      <c r="H1977" s="732">
        <v>2</v>
      </c>
      <c r="I1977" s="732"/>
      <c r="O1977" s="545" t="s">
        <v>3902</v>
      </c>
    </row>
    <row r="1978" spans="1:15">
      <c r="A1978" s="218" t="s">
        <v>2078</v>
      </c>
      <c r="B1978" s="731" t="s">
        <v>1211</v>
      </c>
      <c r="C1978" s="283"/>
      <c r="H1978" s="732">
        <v>3</v>
      </c>
      <c r="I1978" s="732"/>
      <c r="O1978" s="545" t="s">
        <v>3902</v>
      </c>
    </row>
    <row r="1979" spans="1:15">
      <c r="A1979" s="218" t="s">
        <v>2078</v>
      </c>
      <c r="B1979" s="737" t="s">
        <v>1209</v>
      </c>
      <c r="C1979" s="283"/>
      <c r="H1979" s="732">
        <v>6</v>
      </c>
      <c r="I1979" s="732"/>
      <c r="O1979" s="545" t="s">
        <v>3902</v>
      </c>
    </row>
    <row r="1980" spans="1:15">
      <c r="A1980" s="218" t="s">
        <v>2078</v>
      </c>
      <c r="B1980" s="731" t="s">
        <v>1187</v>
      </c>
      <c r="C1980" s="283"/>
      <c r="H1980" s="732">
        <v>1</v>
      </c>
      <c r="I1980" s="732"/>
      <c r="O1980" s="545" t="s">
        <v>3902</v>
      </c>
    </row>
    <row r="1981" spans="1:15">
      <c r="A1981" s="218" t="s">
        <v>2078</v>
      </c>
      <c r="B1981" s="731" t="s">
        <v>1170</v>
      </c>
      <c r="C1981" s="283"/>
      <c r="H1981" s="732">
        <v>9</v>
      </c>
      <c r="I1981" s="732"/>
      <c r="O1981" s="545" t="s">
        <v>3902</v>
      </c>
    </row>
    <row r="1982" spans="1:15">
      <c r="A1982" s="218" t="s">
        <v>2078</v>
      </c>
      <c r="B1982" s="736" t="s">
        <v>1176</v>
      </c>
      <c r="C1982" s="283"/>
      <c r="H1982" s="732">
        <v>2</v>
      </c>
      <c r="I1982" s="732">
        <v>2</v>
      </c>
      <c r="O1982" s="545" t="s">
        <v>3902</v>
      </c>
    </row>
    <row r="1983" spans="1:15">
      <c r="A1983" s="218" t="s">
        <v>2078</v>
      </c>
      <c r="B1983" s="736" t="s">
        <v>1214</v>
      </c>
      <c r="C1983" s="283"/>
      <c r="H1983" s="739">
        <v>1</v>
      </c>
      <c r="I1983" s="545"/>
      <c r="O1983" s="545" t="s">
        <v>3902</v>
      </c>
    </row>
    <row r="1984" spans="1:15">
      <c r="A1984" s="218" t="s">
        <v>2078</v>
      </c>
      <c r="B1984" s="731" t="s">
        <v>1278</v>
      </c>
      <c r="C1984" s="283"/>
      <c r="H1984" s="732">
        <v>2</v>
      </c>
      <c r="I1984" s="732"/>
      <c r="O1984" s="545" t="s">
        <v>3902</v>
      </c>
    </row>
    <row r="1985" spans="1:37">
      <c r="A1985" s="218" t="s">
        <v>2078</v>
      </c>
      <c r="B1985" s="736" t="s">
        <v>1270</v>
      </c>
      <c r="C1985" s="283"/>
      <c r="H1985" s="732">
        <v>1</v>
      </c>
      <c r="I1985" s="732"/>
      <c r="O1985" s="545" t="s">
        <v>3902</v>
      </c>
    </row>
    <row r="1986" spans="1:37">
      <c r="A1986" s="218" t="s">
        <v>2078</v>
      </c>
      <c r="B1986" s="731" t="s">
        <v>1276</v>
      </c>
      <c r="C1986" s="283"/>
      <c r="H1986" s="732">
        <v>10</v>
      </c>
      <c r="I1986" s="732"/>
      <c r="O1986" s="545" t="s">
        <v>3902</v>
      </c>
    </row>
    <row r="1987" spans="1:37">
      <c r="A1987" t="s">
        <v>2080</v>
      </c>
      <c r="B1987" s="747" t="s">
        <v>624</v>
      </c>
      <c r="C1987" s="748" t="s">
        <v>4917</v>
      </c>
      <c r="H1987" s="749">
        <v>8</v>
      </c>
      <c r="I1987" s="749"/>
      <c r="J1987">
        <v>1</v>
      </c>
      <c r="M1987" t="s">
        <v>1926</v>
      </c>
      <c r="N1987" t="s">
        <v>4918</v>
      </c>
      <c r="O1987" t="s">
        <v>2080</v>
      </c>
      <c r="R1987" s="115">
        <v>40745</v>
      </c>
      <c r="T1987">
        <v>1</v>
      </c>
      <c r="AJ1987">
        <v>419</v>
      </c>
      <c r="AK1987">
        <v>9.1</v>
      </c>
    </row>
    <row r="1988" spans="1:37">
      <c r="A1988" t="s">
        <v>2080</v>
      </c>
      <c r="B1988" s="750" t="s">
        <v>617</v>
      </c>
      <c r="C1988" s="751" t="s">
        <v>4919</v>
      </c>
      <c r="H1988" s="749">
        <v>1</v>
      </c>
      <c r="I1988" s="749"/>
    </row>
    <row r="1989" spans="1:37">
      <c r="A1989" t="s">
        <v>2080</v>
      </c>
      <c r="B1989" s="750" t="s">
        <v>626</v>
      </c>
      <c r="C1989" s="751" t="s">
        <v>4920</v>
      </c>
      <c r="H1989" s="749">
        <v>1</v>
      </c>
      <c r="I1989" s="749"/>
    </row>
    <row r="1990" spans="1:37">
      <c r="A1990" t="s">
        <v>2080</v>
      </c>
      <c r="B1990" s="750" t="s">
        <v>634</v>
      </c>
      <c r="C1990" s="751" t="s">
        <v>4463</v>
      </c>
      <c r="H1990" s="749">
        <v>289</v>
      </c>
      <c r="I1990" s="749"/>
      <c r="J1990">
        <v>34</v>
      </c>
      <c r="T1990">
        <v>34</v>
      </c>
    </row>
    <row r="1991" spans="1:37">
      <c r="A1991" t="s">
        <v>2080</v>
      </c>
      <c r="B1991" s="750" t="s">
        <v>631</v>
      </c>
      <c r="C1991" s="751" t="s">
        <v>4921</v>
      </c>
      <c r="H1991" s="749">
        <v>5</v>
      </c>
      <c r="I1991" s="749"/>
    </row>
    <row r="1992" spans="1:37">
      <c r="A1992" t="s">
        <v>2080</v>
      </c>
      <c r="B1992" s="750" t="s">
        <v>670</v>
      </c>
      <c r="C1992" s="751" t="s">
        <v>4922</v>
      </c>
      <c r="H1992" s="749">
        <v>5</v>
      </c>
      <c r="I1992" s="749"/>
    </row>
    <row r="1993" spans="1:37">
      <c r="A1993" t="s">
        <v>2080</v>
      </c>
      <c r="B1993" s="750" t="s">
        <v>741</v>
      </c>
      <c r="C1993" s="751" t="s">
        <v>4720</v>
      </c>
      <c r="H1993" s="749">
        <v>2</v>
      </c>
      <c r="I1993" s="749"/>
    </row>
    <row r="1994" spans="1:37">
      <c r="A1994" t="s">
        <v>2080</v>
      </c>
      <c r="B1994" s="747" t="s">
        <v>738</v>
      </c>
      <c r="C1994" s="748" t="s">
        <v>4923</v>
      </c>
      <c r="H1994" s="749">
        <v>1</v>
      </c>
      <c r="I1994" s="752"/>
    </row>
    <row r="1995" spans="1:37">
      <c r="A1995" t="s">
        <v>2080</v>
      </c>
      <c r="B1995" s="750" t="s">
        <v>827</v>
      </c>
      <c r="C1995" s="751" t="s">
        <v>4870</v>
      </c>
      <c r="H1995" s="749">
        <v>1</v>
      </c>
      <c r="I1995" s="749"/>
    </row>
    <row r="1996" spans="1:37">
      <c r="A1996" t="s">
        <v>2080</v>
      </c>
      <c r="B1996" s="750" t="s">
        <v>830</v>
      </c>
      <c r="C1996" s="751" t="s">
        <v>4924</v>
      </c>
      <c r="H1996" s="749">
        <v>76</v>
      </c>
      <c r="I1996" s="749"/>
      <c r="J1996">
        <v>3</v>
      </c>
      <c r="T1996">
        <v>3</v>
      </c>
    </row>
    <row r="1997" spans="1:37">
      <c r="A1997" t="s">
        <v>2080</v>
      </c>
      <c r="B1997" s="750" t="s">
        <v>840</v>
      </c>
      <c r="C1997" s="751" t="s">
        <v>4724</v>
      </c>
      <c r="H1997" s="749">
        <v>2</v>
      </c>
      <c r="I1997" s="749"/>
    </row>
    <row r="1998" spans="1:37">
      <c r="A1998" t="s">
        <v>2080</v>
      </c>
      <c r="B1998" s="750" t="s">
        <v>954</v>
      </c>
      <c r="C1998" s="751" t="s">
        <v>4877</v>
      </c>
      <c r="H1998" s="749">
        <v>3</v>
      </c>
      <c r="I1998" s="749"/>
    </row>
    <row r="1999" spans="1:37">
      <c r="A1999" t="s">
        <v>2080</v>
      </c>
      <c r="B1999" s="750" t="s">
        <v>967</v>
      </c>
      <c r="C1999" s="751" t="s">
        <v>4879</v>
      </c>
      <c r="H1999" s="749">
        <v>9</v>
      </c>
      <c r="I1999" s="749"/>
    </row>
    <row r="2000" spans="1:37">
      <c r="A2000" t="s">
        <v>2080</v>
      </c>
      <c r="B2000" s="750" t="s">
        <v>998</v>
      </c>
      <c r="C2000" s="751" t="s">
        <v>4925</v>
      </c>
      <c r="H2000" s="749">
        <v>1</v>
      </c>
      <c r="I2000" s="749"/>
    </row>
    <row r="2001" spans="1:37">
      <c r="A2001" t="s">
        <v>2080</v>
      </c>
      <c r="B2001" s="750" t="s">
        <v>1033</v>
      </c>
      <c r="C2001" s="751" t="s">
        <v>4741</v>
      </c>
      <c r="H2001" s="749">
        <v>1</v>
      </c>
      <c r="I2001" s="749"/>
    </row>
    <row r="2002" spans="1:37">
      <c r="A2002" t="s">
        <v>2080</v>
      </c>
      <c r="B2002" s="750" t="s">
        <v>1065</v>
      </c>
      <c r="C2002" s="751" t="s">
        <v>4885</v>
      </c>
      <c r="H2002" s="749">
        <v>4</v>
      </c>
      <c r="I2002" s="749"/>
    </row>
    <row r="2003" spans="1:37">
      <c r="A2003" t="s">
        <v>2080</v>
      </c>
      <c r="B2003" s="750" t="s">
        <v>1086</v>
      </c>
      <c r="C2003" s="751" t="s">
        <v>4886</v>
      </c>
      <c r="H2003" s="749">
        <v>2</v>
      </c>
      <c r="I2003" s="749"/>
    </row>
    <row r="2004" spans="1:37">
      <c r="A2004" t="s">
        <v>2080</v>
      </c>
      <c r="B2004" s="750" t="s">
        <v>1068</v>
      </c>
      <c r="C2004" s="751" t="s">
        <v>4894</v>
      </c>
      <c r="H2004" s="749">
        <v>1</v>
      </c>
      <c r="I2004" s="749"/>
    </row>
    <row r="2005" spans="1:37">
      <c r="A2005" t="s">
        <v>2080</v>
      </c>
      <c r="B2005" s="750" t="s">
        <v>1105</v>
      </c>
      <c r="C2005" s="751" t="s">
        <v>4900</v>
      </c>
      <c r="H2005" s="749">
        <v>2</v>
      </c>
      <c r="I2005" s="749"/>
    </row>
    <row r="2006" spans="1:37">
      <c r="A2006" t="s">
        <v>2080</v>
      </c>
      <c r="B2006" s="750" t="s">
        <v>1104</v>
      </c>
      <c r="C2006" s="751" t="s">
        <v>4901</v>
      </c>
      <c r="H2006" s="749">
        <v>1</v>
      </c>
      <c r="I2006" s="749"/>
    </row>
    <row r="2007" spans="1:37">
      <c r="A2007" t="s">
        <v>2080</v>
      </c>
      <c r="B2007" s="747" t="s">
        <v>1220</v>
      </c>
      <c r="C2007" s="751" t="s">
        <v>4926</v>
      </c>
      <c r="H2007" s="749">
        <v>1</v>
      </c>
      <c r="I2007" s="749"/>
    </row>
    <row r="2008" spans="1:37">
      <c r="A2008" t="s">
        <v>2080</v>
      </c>
      <c r="B2008" s="750" t="s">
        <v>1232</v>
      </c>
      <c r="C2008" s="751" t="s">
        <v>4750</v>
      </c>
      <c r="H2008" s="749">
        <v>1</v>
      </c>
      <c r="I2008" s="749"/>
    </row>
    <row r="2009" spans="1:37">
      <c r="A2009" t="s">
        <v>2080</v>
      </c>
      <c r="B2009" s="750" t="s">
        <v>1227</v>
      </c>
      <c r="C2009" s="751" t="s">
        <v>4907</v>
      </c>
      <c r="H2009" s="749">
        <v>2</v>
      </c>
      <c r="I2009" s="749"/>
    </row>
    <row r="2010" spans="1:37">
      <c r="A2010" t="s">
        <v>2083</v>
      </c>
      <c r="B2010" s="747" t="s">
        <v>624</v>
      </c>
      <c r="C2010" s="748" t="s">
        <v>4917</v>
      </c>
      <c r="G2010" s="75"/>
      <c r="H2010" s="749">
        <v>49</v>
      </c>
      <c r="I2010" s="749"/>
      <c r="J2010">
        <v>12</v>
      </c>
      <c r="M2010" t="s">
        <v>1926</v>
      </c>
      <c r="N2010" t="s">
        <v>4918</v>
      </c>
      <c r="O2010" t="s">
        <v>2083</v>
      </c>
      <c r="R2010" s="115">
        <v>40773</v>
      </c>
      <c r="T2010">
        <v>12</v>
      </c>
      <c r="AJ2010">
        <v>415</v>
      </c>
      <c r="AK2010">
        <v>10.8</v>
      </c>
    </row>
    <row r="2011" spans="1:37">
      <c r="A2011" t="s">
        <v>2083</v>
      </c>
      <c r="B2011" s="750" t="s">
        <v>634</v>
      </c>
      <c r="C2011" s="751" t="s">
        <v>4463</v>
      </c>
      <c r="G2011" s="75"/>
      <c r="H2011" s="749">
        <v>176</v>
      </c>
      <c r="I2011" s="749"/>
      <c r="J2011">
        <v>29</v>
      </c>
      <c r="T2011">
        <v>29</v>
      </c>
    </row>
    <row r="2012" spans="1:37">
      <c r="A2012" t="s">
        <v>2083</v>
      </c>
      <c r="B2012" s="750" t="s">
        <v>670</v>
      </c>
      <c r="C2012" s="751" t="s">
        <v>4922</v>
      </c>
      <c r="G2012" s="75"/>
      <c r="H2012" s="749">
        <v>63</v>
      </c>
      <c r="I2012" s="749"/>
      <c r="J2012">
        <v>1</v>
      </c>
      <c r="T2012">
        <v>1</v>
      </c>
    </row>
    <row r="2013" spans="1:37">
      <c r="A2013" t="s">
        <v>2083</v>
      </c>
      <c r="B2013" s="747" t="s">
        <v>723</v>
      </c>
      <c r="C2013" s="748" t="s">
        <v>4927</v>
      </c>
      <c r="G2013" s="75"/>
      <c r="H2013" s="749">
        <v>2</v>
      </c>
      <c r="I2013" s="749"/>
      <c r="J2013" s="753"/>
    </row>
    <row r="2014" spans="1:37">
      <c r="A2014" t="s">
        <v>2083</v>
      </c>
      <c r="B2014" s="750" t="s">
        <v>741</v>
      </c>
      <c r="C2014" s="751" t="s">
        <v>4720</v>
      </c>
      <c r="G2014" s="75"/>
      <c r="H2014" s="749">
        <v>40</v>
      </c>
      <c r="I2014" s="749"/>
      <c r="J2014" s="753"/>
    </row>
    <row r="2015" spans="1:37">
      <c r="A2015" t="s">
        <v>2083</v>
      </c>
      <c r="B2015" s="750" t="s">
        <v>827</v>
      </c>
      <c r="C2015" s="751" t="s">
        <v>4870</v>
      </c>
      <c r="G2015" s="75"/>
      <c r="H2015" s="749">
        <v>1</v>
      </c>
      <c r="I2015" s="749"/>
      <c r="J2015" s="753"/>
    </row>
    <row r="2016" spans="1:37">
      <c r="A2016" t="s">
        <v>2083</v>
      </c>
      <c r="B2016" s="750" t="s">
        <v>830</v>
      </c>
      <c r="C2016" s="751" t="s">
        <v>4924</v>
      </c>
      <c r="G2016" s="75"/>
      <c r="H2016" s="749">
        <v>23</v>
      </c>
      <c r="I2016" s="749"/>
      <c r="J2016">
        <v>1</v>
      </c>
      <c r="T2016">
        <v>1</v>
      </c>
    </row>
    <row r="2017" spans="1:22">
      <c r="A2017" t="s">
        <v>2083</v>
      </c>
      <c r="B2017" s="750" t="s">
        <v>840</v>
      </c>
      <c r="C2017" s="751" t="s">
        <v>4724</v>
      </c>
      <c r="G2017" s="75"/>
      <c r="H2017" s="749">
        <v>7</v>
      </c>
      <c r="I2017" s="749"/>
      <c r="J2017">
        <v>1</v>
      </c>
      <c r="T2017">
        <v>1</v>
      </c>
    </row>
    <row r="2018" spans="1:22">
      <c r="A2018" t="s">
        <v>2083</v>
      </c>
      <c r="B2018" s="750" t="s">
        <v>862</v>
      </c>
      <c r="C2018" s="751" t="s">
        <v>4725</v>
      </c>
      <c r="G2018" s="75"/>
      <c r="H2018" s="749">
        <v>1</v>
      </c>
      <c r="I2018" s="749"/>
      <c r="J2018" s="753"/>
    </row>
    <row r="2019" spans="1:22">
      <c r="A2019" t="s">
        <v>2083</v>
      </c>
      <c r="B2019" s="750" t="s">
        <v>874</v>
      </c>
      <c r="C2019" s="751" t="s">
        <v>4766</v>
      </c>
      <c r="G2019" s="75"/>
      <c r="H2019" s="749">
        <v>3</v>
      </c>
      <c r="I2019" s="749"/>
      <c r="J2019">
        <v>1</v>
      </c>
      <c r="V2019">
        <v>1</v>
      </c>
    </row>
    <row r="2020" spans="1:22">
      <c r="A2020" t="s">
        <v>2083</v>
      </c>
      <c r="B2020" s="750" t="s">
        <v>887</v>
      </c>
      <c r="C2020" s="751" t="s">
        <v>4874</v>
      </c>
      <c r="G2020" s="75"/>
      <c r="H2020" s="749">
        <v>3</v>
      </c>
      <c r="I2020" s="749"/>
      <c r="J2020" s="753"/>
    </row>
    <row r="2021" spans="1:22">
      <c r="A2021" t="s">
        <v>2083</v>
      </c>
      <c r="B2021" s="750" t="s">
        <v>954</v>
      </c>
      <c r="C2021" s="751" t="s">
        <v>4877</v>
      </c>
      <c r="G2021" s="75"/>
      <c r="H2021" s="749">
        <v>7</v>
      </c>
      <c r="I2021" s="749"/>
      <c r="J2021" s="753"/>
    </row>
    <row r="2022" spans="1:22">
      <c r="A2022" t="s">
        <v>2083</v>
      </c>
      <c r="B2022" s="750" t="s">
        <v>967</v>
      </c>
      <c r="C2022" s="751" t="s">
        <v>4879</v>
      </c>
      <c r="G2022" s="75"/>
      <c r="H2022" s="749">
        <v>4</v>
      </c>
      <c r="I2022" s="749"/>
      <c r="J2022" s="753"/>
    </row>
    <row r="2023" spans="1:22">
      <c r="A2023" t="s">
        <v>2083</v>
      </c>
      <c r="B2023" s="750" t="s">
        <v>976</v>
      </c>
      <c r="C2023" s="751" t="s">
        <v>4928</v>
      </c>
      <c r="G2023" s="75"/>
      <c r="H2023" s="749">
        <v>2</v>
      </c>
      <c r="I2023" s="749"/>
      <c r="J2023" s="753"/>
    </row>
    <row r="2024" spans="1:22">
      <c r="A2024" t="s">
        <v>2083</v>
      </c>
      <c r="B2024" s="750" t="s">
        <v>998</v>
      </c>
      <c r="C2024" s="751" t="s">
        <v>4925</v>
      </c>
      <c r="G2024" s="75"/>
      <c r="H2024" s="749">
        <v>5</v>
      </c>
      <c r="I2024" s="749"/>
      <c r="J2024" s="753"/>
    </row>
    <row r="2025" spans="1:22">
      <c r="A2025" t="s">
        <v>2083</v>
      </c>
      <c r="B2025" s="750" t="s">
        <v>1033</v>
      </c>
      <c r="C2025" s="751" t="s">
        <v>4741</v>
      </c>
      <c r="G2025" s="75"/>
      <c r="H2025" s="749">
        <v>2</v>
      </c>
      <c r="I2025" s="749"/>
      <c r="J2025" s="753"/>
    </row>
    <row r="2026" spans="1:22">
      <c r="A2026" t="s">
        <v>2083</v>
      </c>
      <c r="B2026" s="750" t="s">
        <v>1065</v>
      </c>
      <c r="C2026" s="751" t="s">
        <v>4885</v>
      </c>
      <c r="G2026" s="75"/>
      <c r="H2026" s="749">
        <v>4</v>
      </c>
      <c r="I2026" s="749"/>
      <c r="J2026" s="753"/>
    </row>
    <row r="2027" spans="1:22">
      <c r="A2027" t="s">
        <v>2083</v>
      </c>
      <c r="B2027" s="750" t="s">
        <v>1086</v>
      </c>
      <c r="C2027" s="751" t="s">
        <v>4886</v>
      </c>
      <c r="G2027" s="75"/>
      <c r="H2027" s="749">
        <v>7</v>
      </c>
      <c r="I2027" s="749"/>
      <c r="J2027" s="753"/>
    </row>
    <row r="2028" spans="1:22">
      <c r="A2028" t="s">
        <v>2083</v>
      </c>
      <c r="B2028" s="750" t="s">
        <v>1125</v>
      </c>
      <c r="C2028" s="751" t="s">
        <v>4929</v>
      </c>
      <c r="G2028" s="75"/>
      <c r="H2028" s="754">
        <v>2</v>
      </c>
      <c r="I2028" s="755"/>
      <c r="J2028" s="753"/>
    </row>
    <row r="2029" spans="1:22">
      <c r="A2029" t="s">
        <v>2083</v>
      </c>
      <c r="B2029" s="750" t="s">
        <v>1144</v>
      </c>
      <c r="C2029" s="751" t="s">
        <v>4891</v>
      </c>
      <c r="G2029" s="75"/>
      <c r="H2029" s="749">
        <v>4</v>
      </c>
      <c r="I2029" s="749"/>
      <c r="J2029" s="753"/>
    </row>
    <row r="2030" spans="1:22">
      <c r="A2030" t="s">
        <v>2083</v>
      </c>
      <c r="B2030" s="750" t="s">
        <v>1006</v>
      </c>
      <c r="C2030" s="751" t="s">
        <v>4780</v>
      </c>
      <c r="G2030" s="75"/>
      <c r="H2030" s="749">
        <v>2</v>
      </c>
      <c r="I2030" s="749"/>
      <c r="J2030" s="753"/>
    </row>
    <row r="2031" spans="1:22">
      <c r="A2031" t="s">
        <v>2083</v>
      </c>
      <c r="B2031" s="750" t="s">
        <v>1104</v>
      </c>
      <c r="C2031" s="751" t="s">
        <v>4901</v>
      </c>
      <c r="G2031" s="75"/>
      <c r="H2031" s="749">
        <v>1</v>
      </c>
      <c r="I2031" s="749"/>
      <c r="J2031" s="753"/>
    </row>
    <row r="2032" spans="1:22">
      <c r="A2032" t="s">
        <v>2083</v>
      </c>
      <c r="B2032" s="747" t="s">
        <v>1165</v>
      </c>
      <c r="C2032" s="748" t="s">
        <v>4930</v>
      </c>
      <c r="G2032" s="75"/>
      <c r="H2032" s="749">
        <v>3</v>
      </c>
      <c r="I2032" s="749"/>
      <c r="J2032" s="753"/>
    </row>
    <row r="2033" spans="1:37">
      <c r="A2033" t="s">
        <v>2083</v>
      </c>
      <c r="B2033" s="747" t="s">
        <v>1198</v>
      </c>
      <c r="C2033" s="748" t="s">
        <v>4931</v>
      </c>
      <c r="G2033" s="75"/>
      <c r="H2033" s="749">
        <v>1</v>
      </c>
      <c r="I2033" s="756"/>
      <c r="J2033" s="753"/>
    </row>
    <row r="2034" spans="1:37">
      <c r="A2034" t="s">
        <v>2083</v>
      </c>
      <c r="B2034" s="747" t="s">
        <v>1220</v>
      </c>
      <c r="C2034" s="751" t="s">
        <v>4926</v>
      </c>
      <c r="G2034" s="75"/>
      <c r="H2034" s="749">
        <v>1</v>
      </c>
      <c r="I2034" s="749"/>
      <c r="J2034" s="753"/>
    </row>
    <row r="2035" spans="1:37">
      <c r="A2035" t="s">
        <v>2083</v>
      </c>
      <c r="B2035" s="750" t="s">
        <v>1218</v>
      </c>
      <c r="C2035" s="751" t="s">
        <v>4932</v>
      </c>
      <c r="G2035" s="75"/>
      <c r="H2035" s="749">
        <v>1</v>
      </c>
      <c r="I2035" s="749"/>
      <c r="J2035" s="753"/>
    </row>
    <row r="2036" spans="1:37">
      <c r="A2036" t="s">
        <v>2083</v>
      </c>
      <c r="B2036" s="750" t="s">
        <v>1272</v>
      </c>
      <c r="C2036" s="751" t="s">
        <v>4933</v>
      </c>
      <c r="G2036" s="75"/>
      <c r="H2036" s="749">
        <v>1</v>
      </c>
      <c r="I2036" s="749">
        <v>1</v>
      </c>
      <c r="J2036" s="753"/>
    </row>
    <row r="2037" spans="1:37">
      <c r="A2037" t="s">
        <v>2085</v>
      </c>
      <c r="B2037" t="s">
        <v>624</v>
      </c>
      <c r="C2037" t="s">
        <v>4917</v>
      </c>
      <c r="G2037" s="75"/>
      <c r="H2037">
        <v>18</v>
      </c>
      <c r="I2037" s="749"/>
      <c r="J2037">
        <v>3</v>
      </c>
      <c r="M2037" t="s">
        <v>1926</v>
      </c>
      <c r="N2037" t="s">
        <v>4918</v>
      </c>
      <c r="O2037" t="s">
        <v>2085</v>
      </c>
      <c r="R2037" s="115">
        <v>40809</v>
      </c>
      <c r="T2037">
        <v>3</v>
      </c>
      <c r="AJ2037">
        <v>413</v>
      </c>
      <c r="AK2037">
        <v>10.7</v>
      </c>
    </row>
    <row r="2038" spans="1:37">
      <c r="A2038" t="s">
        <v>2085</v>
      </c>
      <c r="B2038" t="s">
        <v>630</v>
      </c>
      <c r="C2038" t="s">
        <v>4934</v>
      </c>
      <c r="G2038" s="75"/>
      <c r="H2038">
        <v>1</v>
      </c>
      <c r="J2038" s="753"/>
    </row>
    <row r="2039" spans="1:37">
      <c r="A2039" t="s">
        <v>2085</v>
      </c>
      <c r="B2039" t="s">
        <v>634</v>
      </c>
      <c r="C2039" t="s">
        <v>4463</v>
      </c>
      <c r="G2039" s="75"/>
      <c r="H2039">
        <v>162</v>
      </c>
      <c r="I2039" s="749"/>
      <c r="J2039">
        <v>34</v>
      </c>
      <c r="T2039">
        <v>28</v>
      </c>
      <c r="U2039">
        <v>6</v>
      </c>
    </row>
    <row r="2040" spans="1:37">
      <c r="A2040" t="s">
        <v>2085</v>
      </c>
      <c r="B2040" t="s">
        <v>631</v>
      </c>
      <c r="C2040" t="s">
        <v>4921</v>
      </c>
      <c r="G2040" s="75"/>
      <c r="H2040">
        <v>2</v>
      </c>
      <c r="J2040" s="753"/>
    </row>
    <row r="2041" spans="1:37">
      <c r="A2041" t="s">
        <v>2085</v>
      </c>
      <c r="B2041" t="s">
        <v>670</v>
      </c>
      <c r="C2041" t="s">
        <v>4922</v>
      </c>
      <c r="G2041" s="75"/>
      <c r="H2041">
        <v>39</v>
      </c>
      <c r="J2041" s="753"/>
    </row>
    <row r="2042" spans="1:37">
      <c r="A2042" t="s">
        <v>2085</v>
      </c>
      <c r="B2042" t="s">
        <v>741</v>
      </c>
      <c r="C2042" t="s">
        <v>4720</v>
      </c>
      <c r="G2042" s="75"/>
      <c r="H2042">
        <v>102</v>
      </c>
      <c r="J2042">
        <v>3</v>
      </c>
      <c r="X2042">
        <v>3</v>
      </c>
    </row>
    <row r="2043" spans="1:37">
      <c r="A2043" t="s">
        <v>2085</v>
      </c>
      <c r="B2043" t="s">
        <v>764</v>
      </c>
      <c r="C2043" t="s">
        <v>4935</v>
      </c>
      <c r="G2043" s="75"/>
      <c r="H2043">
        <v>1</v>
      </c>
      <c r="J2043" s="753"/>
    </row>
    <row r="2044" spans="1:37">
      <c r="A2044" t="s">
        <v>2085</v>
      </c>
      <c r="B2044" t="s">
        <v>783</v>
      </c>
      <c r="C2044" t="s">
        <v>4868</v>
      </c>
      <c r="G2044" s="75"/>
      <c r="H2044">
        <v>2</v>
      </c>
      <c r="J2044" s="753"/>
    </row>
    <row r="2045" spans="1:37">
      <c r="A2045" t="s">
        <v>2085</v>
      </c>
      <c r="B2045" t="s">
        <v>830</v>
      </c>
      <c r="C2045" t="s">
        <v>4924</v>
      </c>
      <c r="G2045" s="75"/>
      <c r="H2045">
        <v>8</v>
      </c>
      <c r="J2045" s="753"/>
    </row>
    <row r="2046" spans="1:37">
      <c r="A2046" t="s">
        <v>2085</v>
      </c>
      <c r="B2046" t="s">
        <v>834</v>
      </c>
      <c r="C2046" t="s">
        <v>4936</v>
      </c>
      <c r="G2046" s="75"/>
      <c r="H2046">
        <v>2</v>
      </c>
      <c r="J2046" s="753"/>
    </row>
    <row r="2047" spans="1:37">
      <c r="A2047" t="s">
        <v>2085</v>
      </c>
      <c r="B2047" t="s">
        <v>840</v>
      </c>
      <c r="C2047" t="s">
        <v>4724</v>
      </c>
      <c r="G2047" s="75"/>
      <c r="H2047">
        <v>8</v>
      </c>
      <c r="J2047">
        <v>3</v>
      </c>
      <c r="T2047">
        <v>3</v>
      </c>
    </row>
    <row r="2048" spans="1:37">
      <c r="A2048" t="s">
        <v>2085</v>
      </c>
      <c r="B2048" t="s">
        <v>874</v>
      </c>
      <c r="C2048" t="s">
        <v>4766</v>
      </c>
      <c r="G2048" s="75"/>
      <c r="H2048">
        <v>1</v>
      </c>
      <c r="J2048" s="753"/>
    </row>
    <row r="2049" spans="1:10">
      <c r="A2049" t="s">
        <v>2085</v>
      </c>
      <c r="B2049" t="s">
        <v>948</v>
      </c>
      <c r="C2049" t="s">
        <v>4937</v>
      </c>
      <c r="G2049" s="75"/>
      <c r="H2049">
        <v>1</v>
      </c>
      <c r="J2049" s="753"/>
    </row>
    <row r="2050" spans="1:10">
      <c r="A2050" t="s">
        <v>2085</v>
      </c>
      <c r="B2050" t="s">
        <v>954</v>
      </c>
      <c r="C2050" t="s">
        <v>4877</v>
      </c>
      <c r="G2050" s="75"/>
      <c r="H2050">
        <v>3</v>
      </c>
      <c r="J2050" s="753"/>
    </row>
    <row r="2051" spans="1:10">
      <c r="A2051" t="s">
        <v>2085</v>
      </c>
      <c r="B2051" t="s">
        <v>967</v>
      </c>
      <c r="C2051" t="s">
        <v>4879</v>
      </c>
      <c r="G2051" s="75"/>
      <c r="H2051">
        <v>11</v>
      </c>
      <c r="J2051" s="753"/>
    </row>
    <row r="2052" spans="1:10">
      <c r="A2052" t="s">
        <v>2085</v>
      </c>
      <c r="B2052" t="s">
        <v>1003</v>
      </c>
      <c r="C2052" t="s">
        <v>4881</v>
      </c>
      <c r="G2052" s="75"/>
      <c r="H2052">
        <v>2</v>
      </c>
      <c r="J2052" s="753"/>
    </row>
    <row r="2053" spans="1:10">
      <c r="A2053" t="s">
        <v>2085</v>
      </c>
      <c r="B2053" t="s">
        <v>998</v>
      </c>
      <c r="C2053" t="s">
        <v>4925</v>
      </c>
      <c r="G2053" s="75"/>
      <c r="H2053">
        <v>2</v>
      </c>
      <c r="J2053" s="753"/>
    </row>
    <row r="2054" spans="1:10">
      <c r="A2054" t="s">
        <v>2085</v>
      </c>
      <c r="B2054" t="s">
        <v>1016</v>
      </c>
      <c r="C2054" t="s">
        <v>4882</v>
      </c>
      <c r="G2054" s="75"/>
      <c r="H2054">
        <v>1</v>
      </c>
      <c r="J2054" s="753"/>
    </row>
    <row r="2055" spans="1:10">
      <c r="A2055" t="s">
        <v>2085</v>
      </c>
      <c r="B2055" t="s">
        <v>1033</v>
      </c>
      <c r="C2055" t="s">
        <v>4741</v>
      </c>
      <c r="G2055" s="75"/>
      <c r="H2055">
        <v>3</v>
      </c>
      <c r="J2055" s="753"/>
    </row>
    <row r="2056" spans="1:10">
      <c r="A2056" t="s">
        <v>2085</v>
      </c>
      <c r="B2056" t="s">
        <v>1034</v>
      </c>
      <c r="C2056" t="s">
        <v>4884</v>
      </c>
      <c r="G2056" s="75"/>
      <c r="H2056">
        <v>1</v>
      </c>
      <c r="J2056" s="753"/>
    </row>
    <row r="2057" spans="1:10">
      <c r="A2057" t="s">
        <v>2085</v>
      </c>
      <c r="B2057" t="s">
        <v>1065</v>
      </c>
      <c r="C2057" t="s">
        <v>4885</v>
      </c>
      <c r="G2057" s="75"/>
      <c r="H2057">
        <v>8</v>
      </c>
      <c r="J2057" s="753"/>
    </row>
    <row r="2058" spans="1:10">
      <c r="A2058" t="s">
        <v>2085</v>
      </c>
      <c r="B2058" t="s">
        <v>1086</v>
      </c>
      <c r="C2058" t="s">
        <v>4886</v>
      </c>
      <c r="G2058" s="75"/>
      <c r="H2058">
        <v>4</v>
      </c>
      <c r="J2058" s="753"/>
    </row>
    <row r="2059" spans="1:10">
      <c r="A2059" t="s">
        <v>2085</v>
      </c>
      <c r="B2059" t="s">
        <v>1120</v>
      </c>
      <c r="C2059" t="s">
        <v>4938</v>
      </c>
      <c r="G2059" s="75"/>
      <c r="H2059">
        <v>4</v>
      </c>
      <c r="J2059" s="753"/>
    </row>
    <row r="2060" spans="1:10">
      <c r="A2060" t="s">
        <v>2085</v>
      </c>
      <c r="B2060" t="s">
        <v>1131</v>
      </c>
      <c r="C2060" t="s">
        <v>4888</v>
      </c>
      <c r="G2060" s="75"/>
      <c r="H2060">
        <v>1</v>
      </c>
      <c r="J2060" s="753"/>
    </row>
    <row r="2061" spans="1:10">
      <c r="A2061" t="s">
        <v>2085</v>
      </c>
      <c r="B2061" t="s">
        <v>1144</v>
      </c>
      <c r="C2061" t="s">
        <v>4891</v>
      </c>
      <c r="G2061" s="75"/>
      <c r="H2061">
        <v>2</v>
      </c>
      <c r="J2061" s="753"/>
    </row>
    <row r="2062" spans="1:10">
      <c r="A2062" t="s">
        <v>2085</v>
      </c>
      <c r="B2062" t="s">
        <v>1040</v>
      </c>
      <c r="C2062" t="s">
        <v>4895</v>
      </c>
      <c r="G2062" s="75"/>
      <c r="H2062">
        <v>2</v>
      </c>
      <c r="J2062" s="753"/>
    </row>
    <row r="2063" spans="1:10">
      <c r="A2063" t="s">
        <v>2085</v>
      </c>
      <c r="B2063" t="s">
        <v>1105</v>
      </c>
      <c r="C2063" t="s">
        <v>4900</v>
      </c>
      <c r="G2063" s="75"/>
      <c r="H2063">
        <v>1</v>
      </c>
      <c r="J2063" s="753"/>
    </row>
    <row r="2064" spans="1:10">
      <c r="A2064" t="s">
        <v>2085</v>
      </c>
      <c r="B2064" t="s">
        <v>1220</v>
      </c>
      <c r="C2064" t="s">
        <v>4926</v>
      </c>
      <c r="G2064" s="75"/>
      <c r="H2064">
        <v>2</v>
      </c>
      <c r="J2064" s="753"/>
    </row>
    <row r="2065" spans="1:37">
      <c r="A2065" t="s">
        <v>2085</v>
      </c>
      <c r="B2065" t="s">
        <v>1187</v>
      </c>
      <c r="C2065" t="s">
        <v>4939</v>
      </c>
      <c r="G2065" s="75"/>
      <c r="H2065">
        <v>4</v>
      </c>
      <c r="J2065" s="753"/>
    </row>
    <row r="2066" spans="1:37">
      <c r="A2066" t="s">
        <v>2085</v>
      </c>
      <c r="B2066" t="s">
        <v>1221</v>
      </c>
      <c r="C2066" t="s">
        <v>4904</v>
      </c>
      <c r="G2066" s="75"/>
      <c r="H2066">
        <v>3</v>
      </c>
      <c r="J2066" s="753"/>
    </row>
    <row r="2067" spans="1:37">
      <c r="A2067" t="s">
        <v>2085</v>
      </c>
      <c r="B2067" t="s">
        <v>1218</v>
      </c>
      <c r="C2067" t="s">
        <v>4932</v>
      </c>
      <c r="G2067" s="75"/>
      <c r="H2067">
        <v>2</v>
      </c>
      <c r="J2067">
        <v>1</v>
      </c>
      <c r="T2067">
        <v>1</v>
      </c>
    </row>
    <row r="2068" spans="1:37">
      <c r="A2068" t="s">
        <v>2085</v>
      </c>
      <c r="B2068" t="s">
        <v>1232</v>
      </c>
      <c r="C2068" t="s">
        <v>4750</v>
      </c>
      <c r="G2068" s="75"/>
      <c r="H2068">
        <v>2</v>
      </c>
      <c r="J2068" s="753"/>
    </row>
    <row r="2069" spans="1:37">
      <c r="A2069" t="s">
        <v>2085</v>
      </c>
      <c r="B2069" t="s">
        <v>1227</v>
      </c>
      <c r="C2069" t="s">
        <v>4907</v>
      </c>
      <c r="G2069" s="75"/>
      <c r="H2069">
        <v>1</v>
      </c>
      <c r="J2069" s="753"/>
    </row>
    <row r="2070" spans="1:37">
      <c r="A2070" t="s">
        <v>2085</v>
      </c>
      <c r="B2070" t="s">
        <v>1238</v>
      </c>
      <c r="C2070" t="s">
        <v>4908</v>
      </c>
      <c r="G2070" s="75"/>
      <c r="H2070">
        <v>1</v>
      </c>
      <c r="J2070" s="753"/>
    </row>
    <row r="2071" spans="1:37">
      <c r="A2071" t="s">
        <v>2085</v>
      </c>
      <c r="B2071" t="s">
        <v>1268</v>
      </c>
      <c r="C2071" t="s">
        <v>4770</v>
      </c>
      <c r="G2071" s="75"/>
      <c r="H2071">
        <v>2</v>
      </c>
      <c r="J2071" s="753"/>
    </row>
    <row r="2072" spans="1:37">
      <c r="A2072" t="s">
        <v>2085</v>
      </c>
      <c r="B2072" t="s">
        <v>1272</v>
      </c>
      <c r="C2072" t="s">
        <v>4933</v>
      </c>
      <c r="G2072" s="75"/>
      <c r="H2072">
        <v>4</v>
      </c>
      <c r="I2072">
        <v>4</v>
      </c>
      <c r="J2072" s="753"/>
    </row>
    <row r="2073" spans="1:37">
      <c r="A2073" t="s">
        <v>2086</v>
      </c>
      <c r="B2073" t="s">
        <v>634</v>
      </c>
      <c r="C2073" t="s">
        <v>4463</v>
      </c>
      <c r="G2073" s="75"/>
      <c r="H2073">
        <v>76</v>
      </c>
      <c r="J2073">
        <v>16</v>
      </c>
      <c r="M2073" t="s">
        <v>1936</v>
      </c>
      <c r="N2073" t="s">
        <v>3793</v>
      </c>
      <c r="O2073" t="s">
        <v>2086</v>
      </c>
      <c r="R2073" s="115">
        <v>40744</v>
      </c>
      <c r="T2073">
        <v>13</v>
      </c>
      <c r="U2073">
        <v>3</v>
      </c>
      <c r="AJ2073">
        <v>444</v>
      </c>
      <c r="AK2073">
        <v>5</v>
      </c>
    </row>
    <row r="2074" spans="1:37">
      <c r="A2074" t="s">
        <v>2086</v>
      </c>
      <c r="B2074" t="s">
        <v>670</v>
      </c>
      <c r="C2074" t="s">
        <v>4922</v>
      </c>
      <c r="G2074" s="75"/>
      <c r="H2074">
        <v>110</v>
      </c>
      <c r="J2074">
        <v>2</v>
      </c>
      <c r="T2074">
        <v>2</v>
      </c>
    </row>
    <row r="2075" spans="1:37">
      <c r="A2075" t="s">
        <v>2086</v>
      </c>
      <c r="B2075" t="s">
        <v>740</v>
      </c>
      <c r="C2075" t="s">
        <v>4863</v>
      </c>
      <c r="G2075" s="75"/>
      <c r="H2075">
        <v>3</v>
      </c>
      <c r="J2075" s="753"/>
    </row>
    <row r="2076" spans="1:37">
      <c r="A2076" t="s">
        <v>2086</v>
      </c>
      <c r="B2076" t="s">
        <v>741</v>
      </c>
      <c r="C2076" t="s">
        <v>4720</v>
      </c>
      <c r="G2076" s="75"/>
      <c r="H2076">
        <v>143</v>
      </c>
      <c r="J2076">
        <v>2</v>
      </c>
      <c r="T2076">
        <v>1</v>
      </c>
      <c r="U2076">
        <v>1</v>
      </c>
    </row>
    <row r="2077" spans="1:37">
      <c r="A2077" t="s">
        <v>2086</v>
      </c>
      <c r="B2077" t="s">
        <v>728</v>
      </c>
      <c r="C2077" t="s">
        <v>4867</v>
      </c>
      <c r="G2077" s="75"/>
      <c r="H2077">
        <v>2</v>
      </c>
      <c r="J2077" s="753"/>
    </row>
    <row r="2078" spans="1:37">
      <c r="A2078" t="s">
        <v>2086</v>
      </c>
      <c r="B2078" t="s">
        <v>827</v>
      </c>
      <c r="C2078" t="s">
        <v>4870</v>
      </c>
      <c r="G2078" s="75"/>
      <c r="H2078">
        <v>4</v>
      </c>
      <c r="J2078" s="753"/>
    </row>
    <row r="2079" spans="1:37">
      <c r="A2079" t="s">
        <v>2086</v>
      </c>
      <c r="B2079" t="s">
        <v>840</v>
      </c>
      <c r="C2079" t="s">
        <v>4724</v>
      </c>
      <c r="G2079" s="75"/>
      <c r="H2079">
        <v>14</v>
      </c>
      <c r="J2079">
        <v>2</v>
      </c>
      <c r="T2079">
        <v>2</v>
      </c>
    </row>
    <row r="2080" spans="1:37">
      <c r="A2080" t="s">
        <v>2086</v>
      </c>
      <c r="B2080" t="s">
        <v>916</v>
      </c>
      <c r="C2080" t="s">
        <v>4871</v>
      </c>
      <c r="G2080" s="75"/>
      <c r="H2080">
        <v>1</v>
      </c>
      <c r="J2080" s="753"/>
    </row>
    <row r="2081" spans="1:10">
      <c r="A2081" t="s">
        <v>2086</v>
      </c>
      <c r="B2081" t="s">
        <v>954</v>
      </c>
      <c r="C2081" t="s">
        <v>4877</v>
      </c>
      <c r="G2081" s="75"/>
      <c r="H2081">
        <v>1</v>
      </c>
      <c r="J2081" s="753"/>
    </row>
    <row r="2082" spans="1:10">
      <c r="A2082" t="s">
        <v>2086</v>
      </c>
      <c r="B2082" t="s">
        <v>959</v>
      </c>
      <c r="C2082" t="s">
        <v>4940</v>
      </c>
      <c r="G2082" s="75"/>
      <c r="H2082">
        <v>4</v>
      </c>
      <c r="J2082" s="753"/>
    </row>
    <row r="2083" spans="1:10">
      <c r="A2083" t="s">
        <v>2086</v>
      </c>
      <c r="B2083" t="s">
        <v>967</v>
      </c>
      <c r="C2083" t="s">
        <v>4879</v>
      </c>
      <c r="G2083" s="75"/>
      <c r="H2083">
        <v>2</v>
      </c>
      <c r="J2083" s="753"/>
    </row>
    <row r="2084" spans="1:10">
      <c r="A2084" t="s">
        <v>2086</v>
      </c>
      <c r="B2084" t="s">
        <v>974</v>
      </c>
      <c r="C2084" t="s">
        <v>4941</v>
      </c>
      <c r="G2084" s="75"/>
      <c r="H2084">
        <v>1</v>
      </c>
      <c r="J2084" s="753"/>
    </row>
    <row r="2085" spans="1:10">
      <c r="A2085" t="s">
        <v>2086</v>
      </c>
      <c r="B2085" t="s">
        <v>996</v>
      </c>
      <c r="C2085" t="s">
        <v>4942</v>
      </c>
      <c r="G2085" s="75"/>
      <c r="H2085">
        <v>4</v>
      </c>
      <c r="J2085" s="753"/>
    </row>
    <row r="2086" spans="1:10">
      <c r="A2086" t="s">
        <v>2086</v>
      </c>
      <c r="B2086" t="s">
        <v>998</v>
      </c>
      <c r="C2086" t="s">
        <v>4925</v>
      </c>
      <c r="G2086" s="75"/>
      <c r="H2086">
        <v>1</v>
      </c>
      <c r="J2086" s="753"/>
    </row>
    <row r="2087" spans="1:10">
      <c r="A2087" t="s">
        <v>2086</v>
      </c>
      <c r="B2087" t="s">
        <v>1016</v>
      </c>
      <c r="C2087" t="s">
        <v>4882</v>
      </c>
      <c r="G2087" s="75"/>
      <c r="H2087">
        <v>5</v>
      </c>
      <c r="J2087" s="753"/>
    </row>
    <row r="2088" spans="1:10">
      <c r="A2088" t="s">
        <v>2086</v>
      </c>
      <c r="B2088" t="s">
        <v>1032</v>
      </c>
      <c r="C2088" t="s">
        <v>4883</v>
      </c>
      <c r="G2088" s="75"/>
      <c r="H2088">
        <v>1</v>
      </c>
      <c r="J2088" s="753"/>
    </row>
    <row r="2089" spans="1:10">
      <c r="A2089" t="s">
        <v>2086</v>
      </c>
      <c r="B2089" t="s">
        <v>1033</v>
      </c>
      <c r="C2089" t="s">
        <v>4741</v>
      </c>
      <c r="G2089" s="75"/>
      <c r="H2089">
        <v>3</v>
      </c>
      <c r="J2089" s="753"/>
    </row>
    <row r="2090" spans="1:10">
      <c r="A2090" t="s">
        <v>2086</v>
      </c>
      <c r="B2090" t="s">
        <v>1034</v>
      </c>
      <c r="C2090" t="s">
        <v>4884</v>
      </c>
      <c r="G2090" s="75"/>
      <c r="H2090">
        <v>3</v>
      </c>
      <c r="J2090" s="753"/>
    </row>
    <row r="2091" spans="1:10">
      <c r="A2091" t="s">
        <v>2086</v>
      </c>
      <c r="B2091" t="s">
        <v>1065</v>
      </c>
      <c r="C2091" t="s">
        <v>4885</v>
      </c>
      <c r="G2091" s="75"/>
      <c r="H2091">
        <v>13</v>
      </c>
      <c r="J2091" s="753"/>
    </row>
    <row r="2092" spans="1:10">
      <c r="A2092" t="s">
        <v>2086</v>
      </c>
      <c r="B2092" t="s">
        <v>1086</v>
      </c>
      <c r="C2092" t="s">
        <v>4886</v>
      </c>
      <c r="G2092" s="75"/>
      <c r="H2092">
        <v>2</v>
      </c>
      <c r="J2092" s="753"/>
    </row>
    <row r="2093" spans="1:10">
      <c r="A2093" t="s">
        <v>2086</v>
      </c>
      <c r="B2093" t="s">
        <v>1120</v>
      </c>
      <c r="C2093" t="s">
        <v>4938</v>
      </c>
      <c r="G2093" s="75"/>
      <c r="H2093">
        <v>12</v>
      </c>
      <c r="J2093" s="753"/>
    </row>
    <row r="2094" spans="1:10">
      <c r="A2094" t="s">
        <v>2086</v>
      </c>
      <c r="B2094" t="s">
        <v>1144</v>
      </c>
      <c r="C2094" t="s">
        <v>4891</v>
      </c>
      <c r="G2094" s="75"/>
      <c r="H2094">
        <v>10</v>
      </c>
      <c r="J2094" s="753"/>
    </row>
    <row r="2095" spans="1:10">
      <c r="A2095" t="s">
        <v>2086</v>
      </c>
      <c r="B2095" t="s">
        <v>1145</v>
      </c>
      <c r="C2095" t="s">
        <v>4943</v>
      </c>
      <c r="G2095" s="75"/>
      <c r="H2095">
        <v>1</v>
      </c>
      <c r="J2095" s="753"/>
    </row>
    <row r="2096" spans="1:10">
      <c r="A2096" t="s">
        <v>2086</v>
      </c>
      <c r="B2096" t="s">
        <v>1068</v>
      </c>
      <c r="C2096" t="s">
        <v>4894</v>
      </c>
      <c r="G2096" s="75"/>
      <c r="H2096">
        <v>3</v>
      </c>
      <c r="J2096" s="753"/>
    </row>
    <row r="2097" spans="1:37">
      <c r="A2097" t="s">
        <v>2086</v>
      </c>
      <c r="B2097" t="s">
        <v>1059</v>
      </c>
      <c r="C2097" t="s">
        <v>4896</v>
      </c>
      <c r="G2097" s="75"/>
      <c r="H2097">
        <v>1</v>
      </c>
      <c r="J2097" s="753"/>
    </row>
    <row r="2098" spans="1:37">
      <c r="A2098" t="s">
        <v>2086</v>
      </c>
      <c r="B2098" t="s">
        <v>1076</v>
      </c>
      <c r="C2098" t="s">
        <v>4899</v>
      </c>
      <c r="G2098" s="75"/>
      <c r="H2098">
        <v>2</v>
      </c>
      <c r="J2098" s="753"/>
    </row>
    <row r="2099" spans="1:37">
      <c r="A2099" t="s">
        <v>2086</v>
      </c>
      <c r="B2099" t="s">
        <v>1105</v>
      </c>
      <c r="C2099" t="s">
        <v>4900</v>
      </c>
      <c r="G2099" s="75"/>
      <c r="H2099">
        <v>1</v>
      </c>
      <c r="J2099" s="753"/>
    </row>
    <row r="2100" spans="1:37">
      <c r="A2100" t="s">
        <v>2086</v>
      </c>
      <c r="B2100" t="s">
        <v>1104</v>
      </c>
      <c r="C2100" t="s">
        <v>4901</v>
      </c>
      <c r="G2100" s="75"/>
      <c r="H2100">
        <v>2</v>
      </c>
      <c r="J2100" s="753"/>
    </row>
    <row r="2101" spans="1:37">
      <c r="A2101" t="s">
        <v>2086</v>
      </c>
      <c r="B2101" t="s">
        <v>1082</v>
      </c>
      <c r="C2101" t="s">
        <v>4944</v>
      </c>
      <c r="G2101" s="75"/>
      <c r="H2101">
        <v>1</v>
      </c>
      <c r="J2101" s="753"/>
    </row>
    <row r="2102" spans="1:37">
      <c r="A2102" t="s">
        <v>2086</v>
      </c>
      <c r="B2102" t="s">
        <v>1165</v>
      </c>
      <c r="C2102" t="s">
        <v>4930</v>
      </c>
      <c r="G2102" s="75"/>
      <c r="H2102">
        <v>2</v>
      </c>
      <c r="J2102" s="753"/>
    </row>
    <row r="2103" spans="1:37">
      <c r="A2103" t="s">
        <v>2086</v>
      </c>
      <c r="B2103" t="s">
        <v>1187</v>
      </c>
      <c r="C2103" t="s">
        <v>4939</v>
      </c>
      <c r="G2103" s="75"/>
      <c r="H2103">
        <v>1</v>
      </c>
      <c r="J2103" s="753"/>
    </row>
    <row r="2104" spans="1:37">
      <c r="A2104" t="s">
        <v>2086</v>
      </c>
      <c r="B2104" t="s">
        <v>1221</v>
      </c>
      <c r="C2104" t="s">
        <v>4904</v>
      </c>
      <c r="G2104" s="75"/>
      <c r="H2104">
        <v>5</v>
      </c>
      <c r="J2104" s="753"/>
    </row>
    <row r="2105" spans="1:37">
      <c r="A2105" t="s">
        <v>2086</v>
      </c>
      <c r="B2105" t="s">
        <v>1204</v>
      </c>
      <c r="C2105" t="s">
        <v>4945</v>
      </c>
      <c r="G2105" s="75"/>
      <c r="H2105">
        <v>1</v>
      </c>
      <c r="J2105" s="753"/>
    </row>
    <row r="2106" spans="1:37">
      <c r="A2106" t="s">
        <v>2086</v>
      </c>
      <c r="B2106" t="s">
        <v>1218</v>
      </c>
      <c r="C2106" t="s">
        <v>4932</v>
      </c>
      <c r="G2106" s="75"/>
      <c r="H2106">
        <v>1</v>
      </c>
      <c r="J2106" s="753"/>
    </row>
    <row r="2107" spans="1:37">
      <c r="A2107" t="s">
        <v>2086</v>
      </c>
      <c r="B2107" t="s">
        <v>1216</v>
      </c>
      <c r="C2107" t="s">
        <v>4946</v>
      </c>
      <c r="G2107" s="75"/>
      <c r="H2107">
        <v>3</v>
      </c>
      <c r="J2107" s="753"/>
    </row>
    <row r="2108" spans="1:37">
      <c r="A2108" t="s">
        <v>2086</v>
      </c>
      <c r="B2108" t="s">
        <v>1232</v>
      </c>
      <c r="C2108" t="s">
        <v>4750</v>
      </c>
      <c r="G2108" s="75"/>
      <c r="H2108">
        <v>2</v>
      </c>
      <c r="J2108" s="753"/>
    </row>
    <row r="2109" spans="1:37">
      <c r="A2109" t="s">
        <v>2086</v>
      </c>
      <c r="B2109" t="s">
        <v>1227</v>
      </c>
      <c r="C2109" t="s">
        <v>4907</v>
      </c>
      <c r="G2109" s="75"/>
      <c r="H2109">
        <v>1</v>
      </c>
      <c r="J2109" s="753"/>
    </row>
    <row r="2110" spans="1:37">
      <c r="A2110" t="s">
        <v>2086</v>
      </c>
      <c r="B2110" t="s">
        <v>1268</v>
      </c>
      <c r="C2110" t="s">
        <v>4770</v>
      </c>
      <c r="G2110" s="75"/>
      <c r="H2110">
        <v>1</v>
      </c>
      <c r="J2110" s="753"/>
    </row>
    <row r="2111" spans="1:37">
      <c r="A2111" t="s">
        <v>2086</v>
      </c>
      <c r="B2111" t="s">
        <v>1307</v>
      </c>
      <c r="C2111" t="s">
        <v>4947</v>
      </c>
      <c r="G2111" s="75"/>
      <c r="H2111">
        <v>1</v>
      </c>
      <c r="J2111" s="753"/>
    </row>
    <row r="2112" spans="1:37">
      <c r="A2112" t="s">
        <v>2088</v>
      </c>
      <c r="B2112" t="s">
        <v>634</v>
      </c>
      <c r="C2112" t="s">
        <v>4463</v>
      </c>
      <c r="G2112" s="75"/>
      <c r="H2112">
        <v>32</v>
      </c>
      <c r="J2112">
        <v>5</v>
      </c>
      <c r="M2112" t="s">
        <v>1936</v>
      </c>
      <c r="N2112" t="s">
        <v>3793</v>
      </c>
      <c r="O2112" t="s">
        <v>2088</v>
      </c>
      <c r="R2112" s="115">
        <v>40773</v>
      </c>
      <c r="T2112">
        <v>5</v>
      </c>
      <c r="AJ2112">
        <v>434</v>
      </c>
      <c r="AK2112">
        <v>2.8</v>
      </c>
    </row>
    <row r="2113" spans="1:21">
      <c r="A2113" t="s">
        <v>2088</v>
      </c>
      <c r="B2113" t="s">
        <v>670</v>
      </c>
      <c r="C2113" t="s">
        <v>4922</v>
      </c>
      <c r="G2113" s="75"/>
      <c r="H2113">
        <v>164</v>
      </c>
      <c r="J2113" s="753"/>
    </row>
    <row r="2114" spans="1:21">
      <c r="A2114" t="s">
        <v>2088</v>
      </c>
      <c r="B2114" t="s">
        <v>735</v>
      </c>
      <c r="C2114" t="s">
        <v>4948</v>
      </c>
      <c r="G2114" s="75"/>
      <c r="H2114">
        <v>1</v>
      </c>
      <c r="J2114" s="753"/>
    </row>
    <row r="2115" spans="1:21">
      <c r="A2115" t="s">
        <v>2088</v>
      </c>
      <c r="B2115" t="s">
        <v>741</v>
      </c>
      <c r="C2115" t="s">
        <v>4720</v>
      </c>
      <c r="G2115" s="75"/>
      <c r="H2115">
        <v>138</v>
      </c>
      <c r="J2115">
        <v>5</v>
      </c>
      <c r="T2115">
        <v>2</v>
      </c>
      <c r="U2115">
        <v>3</v>
      </c>
    </row>
    <row r="2116" spans="1:21">
      <c r="A2116" t="s">
        <v>2088</v>
      </c>
      <c r="B2116" t="s">
        <v>834</v>
      </c>
      <c r="C2116" t="s">
        <v>4936</v>
      </c>
      <c r="G2116" s="75"/>
      <c r="H2116">
        <v>1</v>
      </c>
      <c r="J2116" s="753"/>
    </row>
    <row r="2117" spans="1:21">
      <c r="A2117" t="s">
        <v>2088</v>
      </c>
      <c r="B2117" t="s">
        <v>840</v>
      </c>
      <c r="C2117" t="s">
        <v>4724</v>
      </c>
      <c r="G2117" s="75"/>
      <c r="H2117">
        <v>8</v>
      </c>
      <c r="J2117" s="753"/>
    </row>
    <row r="2118" spans="1:21">
      <c r="A2118" t="s">
        <v>2088</v>
      </c>
      <c r="B2118" t="s">
        <v>916</v>
      </c>
      <c r="C2118" t="s">
        <v>4871</v>
      </c>
      <c r="G2118" s="75"/>
      <c r="H2118">
        <v>1</v>
      </c>
      <c r="J2118" s="753"/>
    </row>
    <row r="2119" spans="1:21">
      <c r="A2119" t="s">
        <v>2088</v>
      </c>
      <c r="B2119" t="s">
        <v>887</v>
      </c>
      <c r="C2119" t="s">
        <v>4874</v>
      </c>
      <c r="G2119" s="75"/>
      <c r="H2119">
        <v>1</v>
      </c>
      <c r="J2119" s="753"/>
    </row>
    <row r="2120" spans="1:21">
      <c r="A2120" t="s">
        <v>2088</v>
      </c>
      <c r="B2120" t="s">
        <v>941</v>
      </c>
      <c r="C2120" t="s">
        <v>4949</v>
      </c>
      <c r="G2120" s="75"/>
      <c r="H2120">
        <v>2</v>
      </c>
      <c r="J2120">
        <v>2</v>
      </c>
      <c r="T2120">
        <v>2</v>
      </c>
    </row>
    <row r="2121" spans="1:21">
      <c r="A2121" t="s">
        <v>2088</v>
      </c>
      <c r="B2121" t="s">
        <v>954</v>
      </c>
      <c r="C2121" t="s">
        <v>4877</v>
      </c>
      <c r="G2121" s="75"/>
      <c r="H2121">
        <v>2</v>
      </c>
      <c r="J2121" s="753"/>
    </row>
    <row r="2122" spans="1:21">
      <c r="A2122" t="s">
        <v>2088</v>
      </c>
      <c r="B2122" t="s">
        <v>959</v>
      </c>
      <c r="C2122" t="s">
        <v>4940</v>
      </c>
      <c r="G2122" s="75"/>
      <c r="H2122">
        <v>2</v>
      </c>
      <c r="J2122" s="753"/>
    </row>
    <row r="2123" spans="1:21">
      <c r="A2123" t="s">
        <v>2088</v>
      </c>
      <c r="B2123" t="s">
        <v>996</v>
      </c>
      <c r="C2123" t="s">
        <v>4942</v>
      </c>
      <c r="G2123" s="75"/>
      <c r="H2123">
        <v>2</v>
      </c>
      <c r="J2123" s="753"/>
    </row>
    <row r="2124" spans="1:21">
      <c r="A2124" t="s">
        <v>2088</v>
      </c>
      <c r="B2124" t="s">
        <v>1032</v>
      </c>
      <c r="C2124" t="s">
        <v>4883</v>
      </c>
      <c r="G2124" s="75"/>
      <c r="H2124">
        <v>1</v>
      </c>
      <c r="J2124" s="753"/>
    </row>
    <row r="2125" spans="1:21">
      <c r="A2125" t="s">
        <v>2088</v>
      </c>
      <c r="B2125" t="s">
        <v>1033</v>
      </c>
      <c r="C2125" t="s">
        <v>4741</v>
      </c>
      <c r="G2125" s="75"/>
      <c r="H2125">
        <v>1</v>
      </c>
      <c r="J2125" s="753"/>
    </row>
    <row r="2126" spans="1:21">
      <c r="A2126" t="s">
        <v>2088</v>
      </c>
      <c r="B2126" t="s">
        <v>1034</v>
      </c>
      <c r="C2126" t="s">
        <v>4884</v>
      </c>
      <c r="G2126" s="75"/>
      <c r="H2126">
        <v>2</v>
      </c>
      <c r="J2126" s="753"/>
    </row>
    <row r="2127" spans="1:21">
      <c r="A2127" t="s">
        <v>2088</v>
      </c>
      <c r="B2127" t="s">
        <v>1065</v>
      </c>
      <c r="C2127" t="s">
        <v>4885</v>
      </c>
      <c r="G2127" s="75"/>
      <c r="H2127">
        <v>7</v>
      </c>
      <c r="J2127" s="753"/>
    </row>
    <row r="2128" spans="1:21">
      <c r="A2128" t="s">
        <v>2088</v>
      </c>
      <c r="B2128" t="s">
        <v>1120</v>
      </c>
      <c r="C2128" t="s">
        <v>4938</v>
      </c>
      <c r="G2128" s="75"/>
      <c r="H2128">
        <v>19</v>
      </c>
      <c r="J2128" s="753"/>
    </row>
    <row r="2129" spans="1:37">
      <c r="A2129" t="s">
        <v>2088</v>
      </c>
      <c r="B2129" t="s">
        <v>1144</v>
      </c>
      <c r="C2129" t="s">
        <v>4891</v>
      </c>
      <c r="G2129" s="75"/>
      <c r="H2129">
        <v>14</v>
      </c>
      <c r="J2129" s="753"/>
    </row>
    <row r="2130" spans="1:37">
      <c r="A2130" t="s">
        <v>2088</v>
      </c>
      <c r="B2130" t="s">
        <v>1068</v>
      </c>
      <c r="C2130" t="s">
        <v>4894</v>
      </c>
      <c r="G2130" s="75"/>
      <c r="H2130">
        <v>4</v>
      </c>
      <c r="J2130" s="753"/>
    </row>
    <row r="2131" spans="1:37">
      <c r="A2131" t="s">
        <v>2088</v>
      </c>
      <c r="B2131" t="s">
        <v>1040</v>
      </c>
      <c r="C2131" t="s">
        <v>4895</v>
      </c>
      <c r="G2131" s="75"/>
      <c r="H2131">
        <v>2</v>
      </c>
      <c r="J2131" s="753"/>
    </row>
    <row r="2132" spans="1:37">
      <c r="A2132" t="s">
        <v>2088</v>
      </c>
      <c r="B2132" t="s">
        <v>1059</v>
      </c>
      <c r="C2132" t="s">
        <v>4896</v>
      </c>
      <c r="G2132" s="75"/>
      <c r="H2132">
        <v>8</v>
      </c>
      <c r="J2132" s="753"/>
    </row>
    <row r="2133" spans="1:37">
      <c r="A2133" t="s">
        <v>2088</v>
      </c>
      <c r="B2133" t="s">
        <v>1104</v>
      </c>
      <c r="C2133" t="s">
        <v>4901</v>
      </c>
      <c r="G2133" s="75"/>
      <c r="H2133">
        <v>6</v>
      </c>
      <c r="J2133" s="753"/>
    </row>
    <row r="2134" spans="1:37">
      <c r="A2134" t="s">
        <v>2088</v>
      </c>
      <c r="B2134" t="s">
        <v>1165</v>
      </c>
      <c r="C2134" t="s">
        <v>4930</v>
      </c>
      <c r="G2134" s="75"/>
      <c r="H2134">
        <v>1</v>
      </c>
      <c r="J2134" s="753"/>
    </row>
    <row r="2135" spans="1:37">
      <c r="A2135" t="s">
        <v>2088</v>
      </c>
      <c r="B2135" t="s">
        <v>1187</v>
      </c>
      <c r="C2135" t="s">
        <v>4939</v>
      </c>
      <c r="G2135" s="75"/>
      <c r="H2135">
        <v>1</v>
      </c>
      <c r="J2135" s="753"/>
    </row>
    <row r="2136" spans="1:37">
      <c r="A2136" t="s">
        <v>2088</v>
      </c>
      <c r="B2136" t="s">
        <v>1221</v>
      </c>
      <c r="C2136" t="s">
        <v>4904</v>
      </c>
      <c r="G2136" s="75"/>
      <c r="H2136">
        <v>6</v>
      </c>
      <c r="J2136" s="753"/>
    </row>
    <row r="2137" spans="1:37">
      <c r="A2137" t="s">
        <v>2088</v>
      </c>
      <c r="B2137" t="s">
        <v>1218</v>
      </c>
      <c r="C2137" t="s">
        <v>4932</v>
      </c>
      <c r="G2137" s="75"/>
      <c r="H2137">
        <v>1</v>
      </c>
      <c r="J2137" s="753"/>
    </row>
    <row r="2138" spans="1:37">
      <c r="A2138" t="s">
        <v>2088</v>
      </c>
      <c r="B2138" t="s">
        <v>1232</v>
      </c>
      <c r="C2138" t="s">
        <v>4750</v>
      </c>
      <c r="G2138" s="75"/>
      <c r="H2138">
        <v>7</v>
      </c>
      <c r="J2138" s="753"/>
    </row>
    <row r="2139" spans="1:37">
      <c r="A2139" t="s">
        <v>2090</v>
      </c>
      <c r="B2139" t="s">
        <v>630</v>
      </c>
      <c r="C2139" t="s">
        <v>4934</v>
      </c>
      <c r="G2139" s="75"/>
      <c r="H2139">
        <v>3</v>
      </c>
      <c r="J2139" s="753"/>
      <c r="M2139" t="s">
        <v>1936</v>
      </c>
      <c r="N2139" t="s">
        <v>3793</v>
      </c>
      <c r="O2139" t="s">
        <v>2090</v>
      </c>
      <c r="R2139" s="115">
        <v>40809</v>
      </c>
      <c r="AJ2139">
        <v>422</v>
      </c>
      <c r="AK2139">
        <v>6.4</v>
      </c>
    </row>
    <row r="2140" spans="1:37">
      <c r="A2140" t="s">
        <v>2090</v>
      </c>
      <c r="B2140" t="s">
        <v>634</v>
      </c>
      <c r="C2140" t="s">
        <v>4463</v>
      </c>
      <c r="G2140" s="75"/>
      <c r="H2140">
        <v>87</v>
      </c>
      <c r="J2140" s="753">
        <v>20</v>
      </c>
      <c r="T2140">
        <v>20</v>
      </c>
    </row>
    <row r="2141" spans="1:37">
      <c r="A2141" t="s">
        <v>2090</v>
      </c>
      <c r="B2141" t="s">
        <v>670</v>
      </c>
      <c r="C2141" t="s">
        <v>4922</v>
      </c>
      <c r="G2141" s="75"/>
      <c r="H2141">
        <v>226</v>
      </c>
      <c r="J2141" s="753"/>
    </row>
    <row r="2142" spans="1:37">
      <c r="A2142" t="s">
        <v>2090</v>
      </c>
      <c r="B2142" t="s">
        <v>740</v>
      </c>
      <c r="C2142" t="s">
        <v>4863</v>
      </c>
      <c r="G2142" s="75"/>
      <c r="H2142">
        <v>1</v>
      </c>
      <c r="J2142" s="753"/>
    </row>
    <row r="2143" spans="1:37">
      <c r="A2143" t="s">
        <v>2090</v>
      </c>
      <c r="B2143" t="s">
        <v>741</v>
      </c>
      <c r="C2143" t="s">
        <v>4720</v>
      </c>
      <c r="G2143" s="75"/>
      <c r="H2143">
        <v>36</v>
      </c>
      <c r="J2143" s="753">
        <v>2</v>
      </c>
      <c r="X2143">
        <v>2</v>
      </c>
    </row>
    <row r="2144" spans="1:37">
      <c r="A2144" t="s">
        <v>2090</v>
      </c>
      <c r="B2144" t="s">
        <v>834</v>
      </c>
      <c r="C2144" t="s">
        <v>4936</v>
      </c>
      <c r="G2144" s="75"/>
      <c r="H2144">
        <v>1</v>
      </c>
      <c r="J2144" s="753"/>
    </row>
    <row r="2145" spans="1:20">
      <c r="A2145" t="s">
        <v>2090</v>
      </c>
      <c r="B2145" t="s">
        <v>840</v>
      </c>
      <c r="C2145" t="s">
        <v>4724</v>
      </c>
      <c r="G2145" s="75"/>
      <c r="H2145">
        <v>37</v>
      </c>
      <c r="J2145" s="753">
        <v>5</v>
      </c>
      <c r="T2145">
        <v>5</v>
      </c>
    </row>
    <row r="2146" spans="1:20">
      <c r="A2146" t="s">
        <v>2090</v>
      </c>
      <c r="B2146" t="s">
        <v>916</v>
      </c>
      <c r="C2146" t="s">
        <v>4871</v>
      </c>
      <c r="G2146" s="75"/>
      <c r="H2146">
        <v>1</v>
      </c>
      <c r="J2146" s="753"/>
    </row>
    <row r="2147" spans="1:20">
      <c r="A2147" t="s">
        <v>2090</v>
      </c>
      <c r="B2147" t="s">
        <v>887</v>
      </c>
      <c r="C2147" t="s">
        <v>4874</v>
      </c>
      <c r="G2147" s="75"/>
      <c r="H2147">
        <v>1</v>
      </c>
      <c r="J2147" s="753"/>
    </row>
    <row r="2148" spans="1:20">
      <c r="A2148" t="s">
        <v>2090</v>
      </c>
      <c r="B2148" t="s">
        <v>914</v>
      </c>
      <c r="C2148" t="s">
        <v>4876</v>
      </c>
      <c r="G2148" s="75"/>
      <c r="H2148">
        <v>1</v>
      </c>
      <c r="I2148">
        <v>1</v>
      </c>
      <c r="J2148" s="753"/>
    </row>
    <row r="2149" spans="1:20">
      <c r="A2149" t="s">
        <v>2090</v>
      </c>
      <c r="B2149" t="s">
        <v>996</v>
      </c>
      <c r="C2149" t="s">
        <v>4942</v>
      </c>
      <c r="G2149" s="75"/>
      <c r="H2149">
        <v>3</v>
      </c>
      <c r="J2149" s="753"/>
    </row>
    <row r="2150" spans="1:20">
      <c r="A2150" t="s">
        <v>2090</v>
      </c>
      <c r="B2150" t="s">
        <v>1034</v>
      </c>
      <c r="C2150" t="s">
        <v>4884</v>
      </c>
      <c r="G2150" s="75"/>
      <c r="H2150">
        <v>1</v>
      </c>
      <c r="J2150" s="753"/>
    </row>
    <row r="2151" spans="1:20">
      <c r="A2151" t="s">
        <v>2090</v>
      </c>
      <c r="B2151" t="s">
        <v>1065</v>
      </c>
      <c r="C2151" t="s">
        <v>4885</v>
      </c>
      <c r="G2151" s="75"/>
      <c r="H2151">
        <v>4</v>
      </c>
      <c r="J2151" s="753"/>
    </row>
    <row r="2152" spans="1:20">
      <c r="A2152" t="s">
        <v>2090</v>
      </c>
      <c r="B2152" t="s">
        <v>1144</v>
      </c>
      <c r="C2152" t="s">
        <v>4891</v>
      </c>
      <c r="G2152" s="75"/>
      <c r="H2152">
        <v>5</v>
      </c>
      <c r="J2152" s="753"/>
    </row>
    <row r="2153" spans="1:20">
      <c r="A2153" t="s">
        <v>2090</v>
      </c>
      <c r="B2153" t="s">
        <v>1040</v>
      </c>
      <c r="C2153" t="s">
        <v>4895</v>
      </c>
      <c r="G2153" s="75"/>
      <c r="H2153">
        <v>3</v>
      </c>
      <c r="J2153" s="753"/>
    </row>
    <row r="2154" spans="1:20">
      <c r="A2154" t="s">
        <v>2090</v>
      </c>
      <c r="B2154" t="s">
        <v>1104</v>
      </c>
      <c r="C2154" t="s">
        <v>4901</v>
      </c>
      <c r="G2154" s="75"/>
      <c r="H2154">
        <v>1</v>
      </c>
      <c r="J2154" s="753"/>
    </row>
    <row r="2155" spans="1:20">
      <c r="A2155" t="s">
        <v>2090</v>
      </c>
      <c r="B2155" t="s">
        <v>1165</v>
      </c>
      <c r="C2155" t="s">
        <v>4930</v>
      </c>
      <c r="G2155" s="75"/>
      <c r="H2155">
        <v>1</v>
      </c>
      <c r="J2155" s="753"/>
    </row>
    <row r="2156" spans="1:20">
      <c r="A2156" t="s">
        <v>2090</v>
      </c>
      <c r="B2156" t="s">
        <v>1221</v>
      </c>
      <c r="C2156" t="s">
        <v>4904</v>
      </c>
      <c r="G2156" s="75"/>
      <c r="H2156">
        <v>1</v>
      </c>
      <c r="J2156" s="753"/>
    </row>
    <row r="2157" spans="1:20">
      <c r="A2157" t="s">
        <v>2090</v>
      </c>
      <c r="B2157" t="s">
        <v>1218</v>
      </c>
      <c r="C2157" t="s">
        <v>4932</v>
      </c>
      <c r="G2157" s="75"/>
      <c r="H2157">
        <v>2</v>
      </c>
      <c r="J2157" s="753"/>
    </row>
    <row r="2158" spans="1:20">
      <c r="A2158" t="s">
        <v>2090</v>
      </c>
      <c r="B2158" t="s">
        <v>1216</v>
      </c>
      <c r="C2158" t="s">
        <v>4946</v>
      </c>
      <c r="G2158" s="75"/>
      <c r="H2158">
        <v>1</v>
      </c>
      <c r="I2158">
        <v>1</v>
      </c>
      <c r="J2158" s="753"/>
    </row>
    <row r="2159" spans="1:20">
      <c r="A2159" t="s">
        <v>2090</v>
      </c>
      <c r="B2159" t="s">
        <v>1232</v>
      </c>
      <c r="C2159" t="s">
        <v>4750</v>
      </c>
      <c r="G2159" s="75"/>
      <c r="H2159">
        <v>2</v>
      </c>
      <c r="J2159" s="753"/>
    </row>
    <row r="2160" spans="1:20">
      <c r="A2160" t="s">
        <v>2090</v>
      </c>
      <c r="B2160" t="s">
        <v>1227</v>
      </c>
      <c r="C2160" t="s">
        <v>4907</v>
      </c>
      <c r="G2160" s="75"/>
      <c r="H2160">
        <v>2</v>
      </c>
      <c r="J2160" s="753"/>
    </row>
    <row r="2161" spans="1:37">
      <c r="A2161" t="s">
        <v>2090</v>
      </c>
      <c r="B2161" t="s">
        <v>1265</v>
      </c>
      <c r="C2161" t="s">
        <v>4950</v>
      </c>
      <c r="G2161" s="75"/>
      <c r="H2161">
        <v>1</v>
      </c>
      <c r="J2161" s="753"/>
    </row>
    <row r="2162" spans="1:37">
      <c r="A2162" t="s">
        <v>2090</v>
      </c>
      <c r="B2162" t="s">
        <v>1248</v>
      </c>
      <c r="C2162" t="s">
        <v>4951</v>
      </c>
      <c r="G2162" s="75"/>
      <c r="H2162">
        <v>1</v>
      </c>
      <c r="J2162" s="753"/>
    </row>
    <row r="2163" spans="1:37">
      <c r="A2163" t="s">
        <v>2094</v>
      </c>
      <c r="B2163" t="s">
        <v>654</v>
      </c>
      <c r="C2163" t="s">
        <v>4710</v>
      </c>
      <c r="G2163" s="75"/>
      <c r="H2163">
        <v>2</v>
      </c>
      <c r="J2163" s="753"/>
      <c r="M2163" t="s">
        <v>2095</v>
      </c>
      <c r="N2163" t="s">
        <v>3787</v>
      </c>
      <c r="O2163" t="s">
        <v>2094</v>
      </c>
      <c r="R2163" s="115">
        <v>40801</v>
      </c>
      <c r="AJ2163">
        <v>422</v>
      </c>
      <c r="AK2163">
        <v>0.5</v>
      </c>
    </row>
    <row r="2164" spans="1:37">
      <c r="A2164" t="s">
        <v>2094</v>
      </c>
      <c r="B2164" t="s">
        <v>617</v>
      </c>
      <c r="C2164" t="s">
        <v>4919</v>
      </c>
      <c r="G2164" s="75"/>
      <c r="H2164">
        <v>1</v>
      </c>
      <c r="J2164" s="753"/>
    </row>
    <row r="2165" spans="1:37">
      <c r="A2165" t="s">
        <v>2094</v>
      </c>
      <c r="B2165" t="s">
        <v>629</v>
      </c>
      <c r="C2165" t="s">
        <v>4952</v>
      </c>
      <c r="G2165" s="75"/>
      <c r="H2165">
        <v>10</v>
      </c>
      <c r="J2165" s="753"/>
    </row>
    <row r="2166" spans="1:37">
      <c r="A2166" t="s">
        <v>2094</v>
      </c>
      <c r="B2166" t="s">
        <v>635</v>
      </c>
      <c r="C2166" t="s">
        <v>4329</v>
      </c>
      <c r="G2166" s="75"/>
      <c r="H2166">
        <v>167</v>
      </c>
      <c r="J2166" s="753">
        <v>2</v>
      </c>
      <c r="T2166">
        <v>2</v>
      </c>
    </row>
    <row r="2167" spans="1:37">
      <c r="A2167" t="s">
        <v>2094</v>
      </c>
      <c r="B2167" t="s">
        <v>637</v>
      </c>
      <c r="C2167" t="s">
        <v>4712</v>
      </c>
      <c r="G2167" s="75"/>
      <c r="H2167">
        <v>1</v>
      </c>
      <c r="J2167" s="753"/>
    </row>
    <row r="2168" spans="1:37">
      <c r="A2168" t="s">
        <v>2094</v>
      </c>
      <c r="B2168" t="s">
        <v>618</v>
      </c>
      <c r="C2168" t="s">
        <v>4953</v>
      </c>
      <c r="G2168" s="75"/>
      <c r="H2168">
        <v>2</v>
      </c>
      <c r="J2168" s="753"/>
    </row>
    <row r="2169" spans="1:37">
      <c r="A2169" t="s">
        <v>2094</v>
      </c>
      <c r="B2169" t="s">
        <v>741</v>
      </c>
      <c r="C2169" t="s">
        <v>4720</v>
      </c>
      <c r="G2169" s="75"/>
      <c r="H2169">
        <v>15</v>
      </c>
      <c r="J2169" s="753"/>
    </row>
    <row r="2170" spans="1:37">
      <c r="A2170" t="s">
        <v>2094</v>
      </c>
      <c r="B2170" t="s">
        <v>827</v>
      </c>
      <c r="C2170" t="s">
        <v>4870</v>
      </c>
      <c r="G2170" s="75"/>
      <c r="H2170">
        <v>1</v>
      </c>
      <c r="J2170" s="753"/>
    </row>
    <row r="2171" spans="1:37">
      <c r="A2171" t="s">
        <v>2094</v>
      </c>
      <c r="B2171" t="s">
        <v>829</v>
      </c>
      <c r="C2171" t="s">
        <v>4762</v>
      </c>
      <c r="G2171" s="75"/>
      <c r="H2171">
        <v>4</v>
      </c>
      <c r="J2171" s="753"/>
    </row>
    <row r="2172" spans="1:37">
      <c r="A2172" t="s">
        <v>2094</v>
      </c>
      <c r="B2172" t="s">
        <v>862</v>
      </c>
      <c r="C2172" t="s">
        <v>4725</v>
      </c>
      <c r="G2172" s="75"/>
      <c r="H2172">
        <v>4</v>
      </c>
      <c r="J2172" s="753"/>
    </row>
    <row r="2173" spans="1:37">
      <c r="A2173" t="s">
        <v>2094</v>
      </c>
      <c r="B2173" t="s">
        <v>789</v>
      </c>
      <c r="C2173" t="s">
        <v>4726</v>
      </c>
      <c r="G2173" s="75"/>
      <c r="H2173">
        <v>2</v>
      </c>
      <c r="J2173" s="753"/>
    </row>
    <row r="2174" spans="1:37">
      <c r="A2174" t="s">
        <v>2094</v>
      </c>
      <c r="B2174" t="s">
        <v>792</v>
      </c>
      <c r="C2174" t="s">
        <v>4773</v>
      </c>
      <c r="G2174" s="75"/>
      <c r="H2174">
        <v>2</v>
      </c>
      <c r="J2174" s="753"/>
    </row>
    <row r="2175" spans="1:37">
      <c r="A2175" t="s">
        <v>2094</v>
      </c>
      <c r="B2175" t="s">
        <v>811</v>
      </c>
      <c r="C2175" t="s">
        <v>4728</v>
      </c>
      <c r="G2175" s="75"/>
      <c r="H2175">
        <v>3</v>
      </c>
      <c r="J2175" s="753"/>
    </row>
    <row r="2176" spans="1:37">
      <c r="A2176" t="s">
        <v>2094</v>
      </c>
      <c r="B2176" t="s">
        <v>815</v>
      </c>
      <c r="C2176" t="s">
        <v>4729</v>
      </c>
      <c r="G2176" s="75"/>
      <c r="H2176">
        <v>14</v>
      </c>
      <c r="J2176" s="753"/>
    </row>
    <row r="2177" spans="1:10">
      <c r="A2177" t="s">
        <v>2094</v>
      </c>
      <c r="B2177" t="s">
        <v>820</v>
      </c>
      <c r="C2177" t="s">
        <v>4732</v>
      </c>
      <c r="G2177" s="75"/>
      <c r="H2177">
        <v>28</v>
      </c>
      <c r="J2177" s="753"/>
    </row>
    <row r="2178" spans="1:10">
      <c r="A2178" t="s">
        <v>2094</v>
      </c>
      <c r="B2178" t="s">
        <v>853</v>
      </c>
      <c r="C2178" t="s">
        <v>4954</v>
      </c>
      <c r="G2178" s="75"/>
      <c r="H2178">
        <v>2</v>
      </c>
      <c r="J2178" s="753"/>
    </row>
    <row r="2179" spans="1:10">
      <c r="A2179" t="s">
        <v>2094</v>
      </c>
      <c r="B2179" t="s">
        <v>864</v>
      </c>
      <c r="C2179" t="s">
        <v>4955</v>
      </c>
      <c r="G2179" s="75"/>
      <c r="H2179">
        <v>4</v>
      </c>
      <c r="J2179" s="753"/>
    </row>
    <row r="2180" spans="1:10">
      <c r="A2180" t="s">
        <v>2094</v>
      </c>
      <c r="B2180" t="s">
        <v>874</v>
      </c>
      <c r="C2180" t="s">
        <v>4766</v>
      </c>
      <c r="G2180" s="75"/>
      <c r="H2180">
        <v>7</v>
      </c>
      <c r="J2180" s="753"/>
    </row>
    <row r="2181" spans="1:10">
      <c r="A2181" t="s">
        <v>2094</v>
      </c>
      <c r="B2181" t="s">
        <v>113</v>
      </c>
      <c r="C2181" t="s">
        <v>4736</v>
      </c>
      <c r="G2181" s="75"/>
      <c r="H2181">
        <v>7</v>
      </c>
      <c r="J2181" s="753"/>
    </row>
    <row r="2182" spans="1:10">
      <c r="A2182" t="s">
        <v>2094</v>
      </c>
      <c r="B2182" t="s">
        <v>914</v>
      </c>
      <c r="C2182" t="s">
        <v>4876</v>
      </c>
      <c r="G2182" s="75"/>
      <c r="H2182">
        <v>1</v>
      </c>
      <c r="J2182" s="753"/>
    </row>
    <row r="2183" spans="1:10">
      <c r="A2183" t="s">
        <v>2094</v>
      </c>
      <c r="B2183" t="s">
        <v>943</v>
      </c>
      <c r="C2183" t="s">
        <v>4768</v>
      </c>
      <c r="G2183" s="75"/>
      <c r="H2183">
        <v>3</v>
      </c>
      <c r="J2183" s="753"/>
    </row>
    <row r="2184" spans="1:10">
      <c r="A2184" t="s">
        <v>2094</v>
      </c>
      <c r="B2184" t="s">
        <v>960</v>
      </c>
      <c r="C2184" t="s">
        <v>4769</v>
      </c>
      <c r="G2184" s="75"/>
      <c r="H2184">
        <v>1</v>
      </c>
      <c r="J2184" s="753"/>
    </row>
    <row r="2185" spans="1:10">
      <c r="A2185" t="s">
        <v>2094</v>
      </c>
      <c r="B2185" t="s">
        <v>956</v>
      </c>
      <c r="C2185" t="s">
        <v>4738</v>
      </c>
      <c r="G2185" s="75"/>
      <c r="H2185">
        <v>2</v>
      </c>
      <c r="J2185" s="753"/>
    </row>
    <row r="2186" spans="1:10">
      <c r="A2186" t="s">
        <v>2094</v>
      </c>
      <c r="B2186" t="s">
        <v>986</v>
      </c>
      <c r="C2186" t="s">
        <v>4956</v>
      </c>
      <c r="G2186" s="75"/>
      <c r="H2186">
        <v>109</v>
      </c>
      <c r="J2186" s="753"/>
    </row>
    <row r="2187" spans="1:10">
      <c r="A2187" t="s">
        <v>2094</v>
      </c>
      <c r="B2187" t="s">
        <v>983</v>
      </c>
      <c r="C2187" t="s">
        <v>4957</v>
      </c>
      <c r="G2187" s="75"/>
      <c r="H2187">
        <v>2</v>
      </c>
      <c r="J2187" s="753"/>
    </row>
    <row r="2188" spans="1:10">
      <c r="A2188" t="s">
        <v>2094</v>
      </c>
      <c r="B2188" t="s">
        <v>1094</v>
      </c>
      <c r="C2188" t="s">
        <v>4958</v>
      </c>
      <c r="G2188" s="75"/>
      <c r="H2188">
        <v>3</v>
      </c>
      <c r="I2188">
        <v>3</v>
      </c>
      <c r="J2188" s="753"/>
    </row>
    <row r="2189" spans="1:10">
      <c r="A2189" t="s">
        <v>2094</v>
      </c>
      <c r="B2189" t="s">
        <v>1126</v>
      </c>
      <c r="C2189" t="s">
        <v>4743</v>
      </c>
      <c r="G2189" s="75"/>
      <c r="H2189">
        <v>2</v>
      </c>
      <c r="J2189" s="753"/>
    </row>
    <row r="2190" spans="1:10">
      <c r="A2190" t="s">
        <v>2094</v>
      </c>
      <c r="B2190" t="s">
        <v>1017</v>
      </c>
      <c r="C2190" t="s">
        <v>4889</v>
      </c>
      <c r="G2190" s="75"/>
      <c r="H2190">
        <v>2</v>
      </c>
      <c r="J2190" s="753"/>
    </row>
    <row r="2191" spans="1:10">
      <c r="A2191" t="s">
        <v>2094</v>
      </c>
      <c r="B2191" t="s">
        <v>1040</v>
      </c>
      <c r="C2191" t="s">
        <v>4895</v>
      </c>
      <c r="G2191" s="75"/>
      <c r="H2191">
        <v>1</v>
      </c>
      <c r="J2191" s="753"/>
    </row>
    <row r="2192" spans="1:10">
      <c r="A2192" t="s">
        <v>2094</v>
      </c>
      <c r="B2192" t="s">
        <v>1192</v>
      </c>
      <c r="C2192" t="s">
        <v>4959</v>
      </c>
      <c r="G2192" s="75"/>
      <c r="H2192">
        <v>1</v>
      </c>
      <c r="J2192" s="753"/>
    </row>
    <row r="2193" spans="1:37">
      <c r="A2193" t="s">
        <v>2094</v>
      </c>
      <c r="B2193" t="s">
        <v>1213</v>
      </c>
      <c r="C2193" t="s">
        <v>4960</v>
      </c>
      <c r="G2193" s="75"/>
      <c r="H2193">
        <v>1</v>
      </c>
      <c r="J2193" s="753"/>
    </row>
    <row r="2194" spans="1:37">
      <c r="A2194" t="s">
        <v>2094</v>
      </c>
      <c r="B2194" t="s">
        <v>1187</v>
      </c>
      <c r="C2194" t="s">
        <v>4939</v>
      </c>
      <c r="G2194" s="75"/>
      <c r="H2194">
        <v>4</v>
      </c>
      <c r="J2194" s="753"/>
    </row>
    <row r="2195" spans="1:37">
      <c r="A2195" t="s">
        <v>2094</v>
      </c>
      <c r="B2195" t="s">
        <v>1225</v>
      </c>
      <c r="C2195" t="s">
        <v>4749</v>
      </c>
      <c r="G2195" s="75"/>
      <c r="H2195">
        <v>1</v>
      </c>
      <c r="J2195" s="753"/>
    </row>
    <row r="2196" spans="1:37">
      <c r="A2196" t="s">
        <v>2094</v>
      </c>
      <c r="B2196" t="s">
        <v>1231</v>
      </c>
      <c r="C2196" t="s">
        <v>4961</v>
      </c>
      <c r="G2196" s="75"/>
      <c r="H2196">
        <v>5</v>
      </c>
      <c r="J2196" s="753"/>
    </row>
    <row r="2197" spans="1:37">
      <c r="A2197" t="s">
        <v>2094</v>
      </c>
      <c r="B2197" t="s">
        <v>1246</v>
      </c>
      <c r="C2197" t="s">
        <v>4751</v>
      </c>
      <c r="G2197" s="75"/>
      <c r="H2197">
        <v>2</v>
      </c>
      <c r="J2197" s="753"/>
    </row>
    <row r="2198" spans="1:37">
      <c r="A2198" t="s">
        <v>2094</v>
      </c>
      <c r="B2198" t="s">
        <v>1268</v>
      </c>
      <c r="C2198" t="s">
        <v>4770</v>
      </c>
      <c r="G2198" s="75"/>
      <c r="H2198">
        <v>4</v>
      </c>
      <c r="J2198" s="753"/>
    </row>
    <row r="2199" spans="1:37">
      <c r="A2199" t="s">
        <v>2094</v>
      </c>
      <c r="B2199" t="s">
        <v>1272</v>
      </c>
      <c r="C2199" t="s">
        <v>4933</v>
      </c>
      <c r="G2199" s="75"/>
      <c r="H2199">
        <v>2</v>
      </c>
      <c r="I2199">
        <v>2</v>
      </c>
      <c r="J2199" s="753"/>
    </row>
    <row r="2200" spans="1:37">
      <c r="A2200" t="s">
        <v>2096</v>
      </c>
      <c r="B2200" t="s">
        <v>654</v>
      </c>
      <c r="C2200" t="s">
        <v>4710</v>
      </c>
      <c r="G2200" s="75"/>
      <c r="H2200">
        <v>1</v>
      </c>
      <c r="J2200" s="753"/>
      <c r="M2200" t="s">
        <v>2097</v>
      </c>
      <c r="N2200" t="s">
        <v>4962</v>
      </c>
      <c r="O2200" t="s">
        <v>2096</v>
      </c>
      <c r="R2200" s="115">
        <v>40801</v>
      </c>
      <c r="AJ2200">
        <v>427</v>
      </c>
      <c r="AK2200">
        <v>2.8</v>
      </c>
    </row>
    <row r="2201" spans="1:37">
      <c r="A2201" t="s">
        <v>2096</v>
      </c>
      <c r="B2201" t="s">
        <v>617</v>
      </c>
      <c r="C2201" t="s">
        <v>4919</v>
      </c>
      <c r="G2201" s="75"/>
      <c r="H2201">
        <v>1</v>
      </c>
      <c r="J2201" s="753"/>
    </row>
    <row r="2202" spans="1:37">
      <c r="A2202" t="s">
        <v>2096</v>
      </c>
      <c r="B2202" t="s">
        <v>626</v>
      </c>
      <c r="C2202" t="s">
        <v>4920</v>
      </c>
      <c r="G2202" s="75"/>
      <c r="H2202">
        <v>5</v>
      </c>
      <c r="J2202" s="753"/>
    </row>
    <row r="2203" spans="1:37">
      <c r="A2203" t="s">
        <v>2096</v>
      </c>
      <c r="B2203" t="s">
        <v>628</v>
      </c>
      <c r="C2203" t="s">
        <v>4711</v>
      </c>
      <c r="G2203" s="75"/>
      <c r="H2203">
        <v>2</v>
      </c>
      <c r="J2203" s="753"/>
    </row>
    <row r="2204" spans="1:37">
      <c r="A2204" t="s">
        <v>2096</v>
      </c>
      <c r="B2204" t="s">
        <v>629</v>
      </c>
      <c r="C2204" t="s">
        <v>4952</v>
      </c>
      <c r="G2204" s="75"/>
      <c r="H2204">
        <v>8</v>
      </c>
      <c r="J2204" s="753"/>
    </row>
    <row r="2205" spans="1:37">
      <c r="A2205" t="s">
        <v>2096</v>
      </c>
      <c r="B2205" t="s">
        <v>635</v>
      </c>
      <c r="C2205" t="s">
        <v>4329</v>
      </c>
      <c r="G2205" s="75"/>
      <c r="H2205">
        <v>277</v>
      </c>
      <c r="J2205" s="753">
        <v>11</v>
      </c>
      <c r="T2205">
        <v>10</v>
      </c>
      <c r="Y2205">
        <v>1</v>
      </c>
    </row>
    <row r="2206" spans="1:37">
      <c r="A2206" t="s">
        <v>2096</v>
      </c>
      <c r="B2206" t="s">
        <v>637</v>
      </c>
      <c r="C2206" t="s">
        <v>4712</v>
      </c>
      <c r="G2206" s="75"/>
      <c r="H2206">
        <v>3</v>
      </c>
      <c r="J2206" s="753"/>
    </row>
    <row r="2207" spans="1:37">
      <c r="A2207" t="s">
        <v>2096</v>
      </c>
      <c r="B2207" t="s">
        <v>741</v>
      </c>
      <c r="C2207" t="s">
        <v>4720</v>
      </c>
      <c r="G2207" s="75"/>
      <c r="H2207">
        <v>19</v>
      </c>
      <c r="J2207" s="753"/>
    </row>
    <row r="2208" spans="1:37">
      <c r="A2208" t="s">
        <v>2096</v>
      </c>
      <c r="B2208" t="s">
        <v>776</v>
      </c>
      <c r="C2208" t="s">
        <v>4963</v>
      </c>
      <c r="G2208" s="75"/>
      <c r="H2208">
        <v>4</v>
      </c>
      <c r="J2208" s="753"/>
    </row>
    <row r="2209" spans="1:20">
      <c r="A2209" t="s">
        <v>2096</v>
      </c>
      <c r="B2209" t="s">
        <v>827</v>
      </c>
      <c r="C2209" t="s">
        <v>4870</v>
      </c>
      <c r="G2209" s="75"/>
      <c r="H2209">
        <v>2</v>
      </c>
      <c r="I2209">
        <v>2</v>
      </c>
      <c r="J2209" s="753"/>
    </row>
    <row r="2210" spans="1:20">
      <c r="A2210" t="s">
        <v>2096</v>
      </c>
      <c r="B2210" t="s">
        <v>862</v>
      </c>
      <c r="C2210" t="s">
        <v>4725</v>
      </c>
      <c r="G2210" s="75"/>
      <c r="H2210">
        <v>9</v>
      </c>
      <c r="J2210" s="753"/>
    </row>
    <row r="2211" spans="1:20">
      <c r="A2211" t="s">
        <v>2096</v>
      </c>
      <c r="B2211" t="s">
        <v>811</v>
      </c>
      <c r="C2211" t="s">
        <v>4728</v>
      </c>
      <c r="G2211" s="75"/>
      <c r="H2211">
        <v>1</v>
      </c>
      <c r="J2211" s="753"/>
    </row>
    <row r="2212" spans="1:20">
      <c r="A2212" t="s">
        <v>2096</v>
      </c>
      <c r="B2212" t="s">
        <v>820</v>
      </c>
      <c r="C2212" t="s">
        <v>4732</v>
      </c>
      <c r="G2212" s="75"/>
      <c r="H2212">
        <v>8</v>
      </c>
      <c r="J2212" s="753"/>
    </row>
    <row r="2213" spans="1:20">
      <c r="A2213" t="s">
        <v>2096</v>
      </c>
      <c r="B2213" t="s">
        <v>874</v>
      </c>
      <c r="C2213" t="s">
        <v>4766</v>
      </c>
      <c r="G2213" s="75"/>
      <c r="H2213">
        <v>13</v>
      </c>
      <c r="J2213" s="753">
        <v>1</v>
      </c>
      <c r="T2213">
        <v>1</v>
      </c>
    </row>
    <row r="2214" spans="1:20">
      <c r="A2214" t="s">
        <v>2096</v>
      </c>
      <c r="B2214" t="s">
        <v>113</v>
      </c>
      <c r="C2214" t="s">
        <v>4736</v>
      </c>
      <c r="G2214" s="75"/>
      <c r="H2214">
        <v>3</v>
      </c>
      <c r="J2214" s="753"/>
    </row>
    <row r="2215" spans="1:20">
      <c r="A2215" t="s">
        <v>2096</v>
      </c>
      <c r="B2215" t="s">
        <v>914</v>
      </c>
      <c r="C2215" t="s">
        <v>4876</v>
      </c>
      <c r="G2215" s="75"/>
      <c r="H2215">
        <v>2</v>
      </c>
      <c r="I2215">
        <v>2</v>
      </c>
      <c r="J2215" s="753"/>
    </row>
    <row r="2216" spans="1:20">
      <c r="A2216" t="s">
        <v>2096</v>
      </c>
      <c r="B2216" t="s">
        <v>937</v>
      </c>
      <c r="C2216" t="s">
        <v>4964</v>
      </c>
      <c r="G2216" s="75"/>
      <c r="H2216">
        <v>2</v>
      </c>
      <c r="J2216" s="753"/>
    </row>
    <row r="2217" spans="1:20">
      <c r="A2217" t="s">
        <v>2096</v>
      </c>
      <c r="B2217" t="s">
        <v>943</v>
      </c>
      <c r="C2217" t="s">
        <v>4768</v>
      </c>
      <c r="G2217" s="75"/>
      <c r="H2217">
        <v>2</v>
      </c>
      <c r="J2217" s="753"/>
    </row>
    <row r="2218" spans="1:20">
      <c r="A2218" t="s">
        <v>2096</v>
      </c>
      <c r="B2218" t="s">
        <v>948</v>
      </c>
      <c r="C2218" t="s">
        <v>4937</v>
      </c>
      <c r="G2218" s="75"/>
      <c r="H2218">
        <v>2</v>
      </c>
      <c r="J2218" s="753"/>
    </row>
    <row r="2219" spans="1:20">
      <c r="A2219" t="s">
        <v>2096</v>
      </c>
      <c r="B2219" t="s">
        <v>959</v>
      </c>
      <c r="C2219" t="s">
        <v>4940</v>
      </c>
      <c r="G2219" s="75"/>
      <c r="H2219">
        <v>4</v>
      </c>
      <c r="J2219" s="753"/>
    </row>
    <row r="2220" spans="1:20">
      <c r="A2220" t="s">
        <v>2096</v>
      </c>
      <c r="B2220" t="s">
        <v>967</v>
      </c>
      <c r="C2220" t="s">
        <v>4879</v>
      </c>
      <c r="G2220" s="75"/>
      <c r="H2220">
        <v>2</v>
      </c>
      <c r="J2220" s="753"/>
    </row>
    <row r="2221" spans="1:20">
      <c r="A2221" t="s">
        <v>2096</v>
      </c>
      <c r="B2221" t="s">
        <v>986</v>
      </c>
      <c r="C2221" t="s">
        <v>4956</v>
      </c>
      <c r="G2221" s="75"/>
      <c r="H2221">
        <v>9</v>
      </c>
      <c r="J2221" s="753"/>
    </row>
    <row r="2222" spans="1:20">
      <c r="A2222" t="s">
        <v>2096</v>
      </c>
      <c r="B2222" t="s">
        <v>983</v>
      </c>
      <c r="C2222" t="s">
        <v>4957</v>
      </c>
      <c r="G2222" s="75"/>
      <c r="H2222">
        <v>1</v>
      </c>
      <c r="J2222" s="753"/>
    </row>
    <row r="2223" spans="1:20">
      <c r="A2223" t="s">
        <v>2096</v>
      </c>
      <c r="B2223" t="s">
        <v>997</v>
      </c>
      <c r="C2223" t="s">
        <v>4965</v>
      </c>
      <c r="G2223" s="75"/>
      <c r="H2223">
        <v>3</v>
      </c>
      <c r="J2223" s="753"/>
    </row>
    <row r="2224" spans="1:20">
      <c r="A2224" t="s">
        <v>2096</v>
      </c>
      <c r="B2224" t="s">
        <v>1065</v>
      </c>
      <c r="C2224" t="s">
        <v>4885</v>
      </c>
      <c r="G2224" s="75"/>
      <c r="H2224">
        <v>1</v>
      </c>
      <c r="J2224" s="753"/>
    </row>
    <row r="2225" spans="1:37">
      <c r="A2225" t="s">
        <v>2096</v>
      </c>
      <c r="B2225" t="s">
        <v>1083</v>
      </c>
      <c r="C2225" t="s">
        <v>4966</v>
      </c>
      <c r="G2225" s="75"/>
      <c r="H2225">
        <v>2</v>
      </c>
      <c r="I2225">
        <v>2</v>
      </c>
      <c r="J2225" s="753"/>
    </row>
    <row r="2226" spans="1:37">
      <c r="A2226" t="s">
        <v>2096</v>
      </c>
      <c r="B2226" t="s">
        <v>1086</v>
      </c>
      <c r="C2226" t="s">
        <v>4886</v>
      </c>
      <c r="G2226" s="75"/>
      <c r="H2226">
        <v>1</v>
      </c>
      <c r="J2226" s="753"/>
    </row>
    <row r="2227" spans="1:37">
      <c r="A2227" t="s">
        <v>2096</v>
      </c>
      <c r="B2227" t="s">
        <v>1006</v>
      </c>
      <c r="C2227" t="s">
        <v>4780</v>
      </c>
      <c r="G2227" s="75"/>
      <c r="H2227">
        <v>1</v>
      </c>
      <c r="J2227" s="753"/>
    </row>
    <row r="2228" spans="1:37">
      <c r="A2228" t="s">
        <v>2096</v>
      </c>
      <c r="B2228" t="s">
        <v>1040</v>
      </c>
      <c r="C2228" t="s">
        <v>4895</v>
      </c>
      <c r="G2228" s="75"/>
      <c r="H2228">
        <v>25</v>
      </c>
      <c r="J2228" s="753"/>
    </row>
    <row r="2229" spans="1:37">
      <c r="A2229" t="s">
        <v>2096</v>
      </c>
      <c r="B2229" t="s">
        <v>1165</v>
      </c>
      <c r="C2229" t="s">
        <v>4930</v>
      </c>
      <c r="G2229" s="75"/>
      <c r="H2229">
        <v>1</v>
      </c>
      <c r="J2229" s="753"/>
    </row>
    <row r="2230" spans="1:37">
      <c r="A2230" t="s">
        <v>2096</v>
      </c>
      <c r="B2230" t="s">
        <v>1212</v>
      </c>
      <c r="C2230" t="s">
        <v>4744</v>
      </c>
      <c r="G2230" s="75"/>
      <c r="H2230">
        <v>2</v>
      </c>
      <c r="J2230" s="753"/>
    </row>
    <row r="2231" spans="1:37">
      <c r="A2231" t="s">
        <v>2096</v>
      </c>
      <c r="B2231" t="s">
        <v>1221</v>
      </c>
      <c r="C2231" t="s">
        <v>4904</v>
      </c>
      <c r="G2231" s="75"/>
      <c r="H2231">
        <v>3</v>
      </c>
      <c r="J2231" s="753"/>
    </row>
    <row r="2232" spans="1:37">
      <c r="A2232" t="s">
        <v>2096</v>
      </c>
      <c r="B2232" t="s">
        <v>1203</v>
      </c>
      <c r="C2232" t="s">
        <v>4967</v>
      </c>
      <c r="G2232" s="75"/>
      <c r="H2232">
        <v>3</v>
      </c>
      <c r="J2232" s="753"/>
    </row>
    <row r="2233" spans="1:37">
      <c r="A2233" t="s">
        <v>2096</v>
      </c>
      <c r="B2233" t="s">
        <v>1268</v>
      </c>
      <c r="C2233" t="s">
        <v>4770</v>
      </c>
      <c r="G2233" s="75"/>
      <c r="H2233">
        <v>3</v>
      </c>
      <c r="J2233" s="753"/>
    </row>
    <row r="2234" spans="1:37">
      <c r="A2234" t="s">
        <v>2096</v>
      </c>
      <c r="B2234" t="s">
        <v>1272</v>
      </c>
      <c r="C2234" t="s">
        <v>4933</v>
      </c>
      <c r="G2234" s="75"/>
      <c r="H2234">
        <v>2</v>
      </c>
      <c r="J2234" s="753"/>
    </row>
    <row r="2235" spans="1:37">
      <c r="A2235" t="s">
        <v>2098</v>
      </c>
      <c r="B2235" t="s">
        <v>654</v>
      </c>
      <c r="C2235" t="s">
        <v>4710</v>
      </c>
      <c r="G2235" s="75"/>
      <c r="H2235">
        <v>3</v>
      </c>
      <c r="J2235" s="753"/>
      <c r="M2235" t="s">
        <v>2099</v>
      </c>
      <c r="N2235" t="s">
        <v>4968</v>
      </c>
      <c r="O2235" t="s">
        <v>2098</v>
      </c>
      <c r="R2235" s="115">
        <v>40813</v>
      </c>
      <c r="AJ2235">
        <v>420</v>
      </c>
      <c r="AK2235">
        <v>0.5</v>
      </c>
    </row>
    <row r="2236" spans="1:37">
      <c r="A2236" t="s">
        <v>2098</v>
      </c>
      <c r="B2236" t="s">
        <v>617</v>
      </c>
      <c r="C2236" t="s">
        <v>4919</v>
      </c>
      <c r="G2236" s="75"/>
      <c r="H2236">
        <v>1</v>
      </c>
      <c r="J2236" s="753"/>
    </row>
    <row r="2237" spans="1:37">
      <c r="A2237" t="s">
        <v>2098</v>
      </c>
      <c r="B2237" t="s">
        <v>629</v>
      </c>
      <c r="C2237" t="s">
        <v>4952</v>
      </c>
      <c r="G2237" s="75"/>
      <c r="H2237">
        <v>2</v>
      </c>
      <c r="J2237" s="753"/>
    </row>
    <row r="2238" spans="1:37">
      <c r="A2238" t="s">
        <v>2098</v>
      </c>
      <c r="B2238" t="s">
        <v>635</v>
      </c>
      <c r="C2238" t="s">
        <v>4329</v>
      </c>
      <c r="G2238" s="75"/>
      <c r="H2238">
        <v>103</v>
      </c>
      <c r="J2238" s="753">
        <v>2</v>
      </c>
      <c r="T2238">
        <v>2</v>
      </c>
    </row>
    <row r="2239" spans="1:37">
      <c r="A2239" t="s">
        <v>2098</v>
      </c>
      <c r="B2239" t="s">
        <v>637</v>
      </c>
      <c r="C2239" t="s">
        <v>4712</v>
      </c>
      <c r="G2239" s="75"/>
      <c r="H2239">
        <v>2</v>
      </c>
      <c r="J2239" s="753"/>
    </row>
    <row r="2240" spans="1:37">
      <c r="A2240" t="s">
        <v>2098</v>
      </c>
      <c r="B2240" t="s">
        <v>615</v>
      </c>
      <c r="C2240" t="s">
        <v>4757</v>
      </c>
      <c r="G2240" s="75"/>
      <c r="H2240">
        <v>47</v>
      </c>
      <c r="J2240" s="753"/>
    </row>
    <row r="2241" spans="1:10">
      <c r="A2241" t="s">
        <v>2098</v>
      </c>
      <c r="B2241" t="s">
        <v>685</v>
      </c>
      <c r="C2241" t="s">
        <v>4862</v>
      </c>
      <c r="G2241" s="75"/>
      <c r="H2241">
        <v>1</v>
      </c>
      <c r="J2241" s="753"/>
    </row>
    <row r="2242" spans="1:10">
      <c r="A2242" t="s">
        <v>2098</v>
      </c>
      <c r="B2242" t="s">
        <v>692</v>
      </c>
      <c r="C2242" t="s">
        <v>4717</v>
      </c>
      <c r="G2242" s="75"/>
      <c r="H2242">
        <v>4</v>
      </c>
      <c r="J2242" s="753"/>
    </row>
    <row r="2243" spans="1:10">
      <c r="A2243" t="s">
        <v>2098</v>
      </c>
      <c r="B2243" t="s">
        <v>741</v>
      </c>
      <c r="C2243" t="s">
        <v>4720</v>
      </c>
      <c r="G2243" s="75"/>
      <c r="H2243">
        <v>6</v>
      </c>
      <c r="J2243" s="753"/>
    </row>
    <row r="2244" spans="1:10">
      <c r="A2244" t="s">
        <v>2098</v>
      </c>
      <c r="B2244" t="s">
        <v>764</v>
      </c>
      <c r="C2244" t="s">
        <v>4935</v>
      </c>
      <c r="G2244" s="75"/>
      <c r="H2244">
        <v>2</v>
      </c>
      <c r="J2244" s="753"/>
    </row>
    <row r="2245" spans="1:10">
      <c r="A2245" t="s">
        <v>2098</v>
      </c>
      <c r="B2245" t="s">
        <v>776</v>
      </c>
      <c r="C2245" t="s">
        <v>4963</v>
      </c>
      <c r="G2245" s="75"/>
      <c r="H2245">
        <v>1</v>
      </c>
      <c r="J2245" s="753"/>
    </row>
    <row r="2246" spans="1:10">
      <c r="A2246" t="s">
        <v>2098</v>
      </c>
      <c r="B2246" t="s">
        <v>780</v>
      </c>
      <c r="C2246" t="s">
        <v>4761</v>
      </c>
      <c r="G2246" s="75"/>
      <c r="H2246">
        <v>1</v>
      </c>
      <c r="J2246" s="753"/>
    </row>
    <row r="2247" spans="1:10">
      <c r="A2247" t="s">
        <v>2098</v>
      </c>
      <c r="B2247" t="s">
        <v>829</v>
      </c>
      <c r="C2247" t="s">
        <v>4762</v>
      </c>
      <c r="G2247" s="75"/>
      <c r="H2247">
        <v>1</v>
      </c>
      <c r="J2247" s="753"/>
    </row>
    <row r="2248" spans="1:10">
      <c r="A2248" t="s">
        <v>2098</v>
      </c>
      <c r="B2248" t="s">
        <v>831</v>
      </c>
      <c r="C2248" t="s">
        <v>4723</v>
      </c>
      <c r="G2248" s="75"/>
      <c r="H2248">
        <v>1</v>
      </c>
      <c r="J2248" s="753"/>
    </row>
    <row r="2249" spans="1:10">
      <c r="A2249" t="s">
        <v>2098</v>
      </c>
      <c r="B2249" t="s">
        <v>858</v>
      </c>
      <c r="C2249" t="s">
        <v>4969</v>
      </c>
      <c r="G2249" s="75"/>
      <c r="H2249">
        <v>2</v>
      </c>
      <c r="J2249" s="753"/>
    </row>
    <row r="2250" spans="1:10">
      <c r="A2250" t="s">
        <v>2098</v>
      </c>
      <c r="B2250" t="s">
        <v>862</v>
      </c>
      <c r="C2250" t="s">
        <v>4725</v>
      </c>
      <c r="G2250" s="75"/>
      <c r="H2250">
        <v>1</v>
      </c>
      <c r="J2250" s="753"/>
    </row>
    <row r="2251" spans="1:10">
      <c r="A2251" t="s">
        <v>2098</v>
      </c>
      <c r="B2251" t="s">
        <v>789</v>
      </c>
      <c r="C2251" t="s">
        <v>4726</v>
      </c>
      <c r="G2251" s="75"/>
      <c r="H2251">
        <v>2</v>
      </c>
      <c r="J2251" s="753"/>
    </row>
    <row r="2252" spans="1:10">
      <c r="A2252" t="s">
        <v>2098</v>
      </c>
      <c r="B2252" t="s">
        <v>792</v>
      </c>
      <c r="C2252" t="s">
        <v>4773</v>
      </c>
      <c r="G2252" s="75"/>
      <c r="H2252">
        <v>4</v>
      </c>
      <c r="J2252" s="753"/>
    </row>
    <row r="2253" spans="1:10">
      <c r="A2253" t="s">
        <v>2098</v>
      </c>
      <c r="B2253" t="s">
        <v>801</v>
      </c>
      <c r="C2253" t="s">
        <v>4786</v>
      </c>
      <c r="G2253" s="75"/>
      <c r="H2253">
        <v>1</v>
      </c>
      <c r="J2253" s="753"/>
    </row>
    <row r="2254" spans="1:10">
      <c r="A2254" t="s">
        <v>2098</v>
      </c>
      <c r="B2254" t="s">
        <v>806</v>
      </c>
      <c r="C2254" t="s">
        <v>4727</v>
      </c>
      <c r="G2254" s="75"/>
      <c r="H2254">
        <v>2</v>
      </c>
      <c r="J2254" s="753"/>
    </row>
    <row r="2255" spans="1:10">
      <c r="A2255" t="s">
        <v>2098</v>
      </c>
      <c r="B2255" t="s">
        <v>811</v>
      </c>
      <c r="C2255" t="s">
        <v>4728</v>
      </c>
      <c r="G2255" s="75"/>
      <c r="H2255">
        <v>1</v>
      </c>
      <c r="J2255" s="753"/>
    </row>
    <row r="2256" spans="1:10">
      <c r="A2256" t="s">
        <v>2098</v>
      </c>
      <c r="B2256" t="s">
        <v>815</v>
      </c>
      <c r="C2256" t="s">
        <v>4729</v>
      </c>
      <c r="G2256" s="75"/>
      <c r="H2256">
        <v>4</v>
      </c>
      <c r="J2256" s="753"/>
    </row>
    <row r="2257" spans="1:10">
      <c r="A2257" t="s">
        <v>2098</v>
      </c>
      <c r="B2257" t="s">
        <v>816</v>
      </c>
      <c r="C2257" t="s">
        <v>4730</v>
      </c>
      <c r="G2257" s="75"/>
      <c r="H2257">
        <v>1</v>
      </c>
      <c r="J2257" s="753"/>
    </row>
    <row r="2258" spans="1:10">
      <c r="A2258" t="s">
        <v>2098</v>
      </c>
      <c r="B2258" t="s">
        <v>818</v>
      </c>
      <c r="C2258" t="s">
        <v>4731</v>
      </c>
      <c r="G2258" s="75"/>
      <c r="H2258">
        <v>2</v>
      </c>
      <c r="J2258" s="753"/>
    </row>
    <row r="2259" spans="1:10">
      <c r="A2259" t="s">
        <v>2098</v>
      </c>
      <c r="B2259" t="s">
        <v>820</v>
      </c>
      <c r="C2259" t="s">
        <v>4732</v>
      </c>
      <c r="G2259" s="75"/>
      <c r="H2259">
        <v>3</v>
      </c>
      <c r="J2259" s="753"/>
    </row>
    <row r="2260" spans="1:10">
      <c r="A2260" t="s">
        <v>2098</v>
      </c>
      <c r="B2260" t="s">
        <v>823</v>
      </c>
      <c r="C2260" t="s">
        <v>4970</v>
      </c>
      <c r="G2260" s="75"/>
      <c r="H2260">
        <v>2</v>
      </c>
      <c r="J2260" s="753"/>
    </row>
    <row r="2261" spans="1:10">
      <c r="A2261" t="s">
        <v>2098</v>
      </c>
      <c r="B2261" t="s">
        <v>864</v>
      </c>
      <c r="C2261" t="s">
        <v>4955</v>
      </c>
      <c r="G2261" s="75"/>
      <c r="H2261">
        <v>5</v>
      </c>
      <c r="J2261" s="753"/>
    </row>
    <row r="2262" spans="1:10">
      <c r="A2262" t="s">
        <v>2098</v>
      </c>
      <c r="B2262" t="s">
        <v>870</v>
      </c>
      <c r="C2262" t="s">
        <v>4971</v>
      </c>
      <c r="G2262" s="75"/>
      <c r="H2262">
        <v>1</v>
      </c>
      <c r="J2262" s="753"/>
    </row>
    <row r="2263" spans="1:10">
      <c r="A2263" t="s">
        <v>2098</v>
      </c>
      <c r="B2263" t="s">
        <v>874</v>
      </c>
      <c r="C2263" t="s">
        <v>4766</v>
      </c>
      <c r="G2263" s="75"/>
      <c r="H2263">
        <v>8</v>
      </c>
      <c r="J2263" s="753"/>
    </row>
    <row r="2264" spans="1:10">
      <c r="A2264" t="s">
        <v>2098</v>
      </c>
      <c r="B2264" t="s">
        <v>113</v>
      </c>
      <c r="C2264" t="s">
        <v>4736</v>
      </c>
      <c r="G2264" s="75"/>
      <c r="H2264">
        <v>21</v>
      </c>
      <c r="J2264" s="753"/>
    </row>
    <row r="2265" spans="1:10">
      <c r="A2265" t="s">
        <v>2098</v>
      </c>
      <c r="B2265" t="s">
        <v>914</v>
      </c>
      <c r="C2265" t="s">
        <v>4876</v>
      </c>
      <c r="G2265" s="75"/>
      <c r="H2265">
        <v>1</v>
      </c>
      <c r="I2265">
        <v>1</v>
      </c>
      <c r="J2265" s="753"/>
    </row>
    <row r="2266" spans="1:10">
      <c r="A2266" t="s">
        <v>2098</v>
      </c>
      <c r="B2266" t="s">
        <v>868</v>
      </c>
      <c r="C2266" t="s">
        <v>4972</v>
      </c>
      <c r="G2266" s="75"/>
      <c r="H2266">
        <v>2</v>
      </c>
      <c r="J2266" s="753"/>
    </row>
    <row r="2267" spans="1:10">
      <c r="A2267" t="s">
        <v>2098</v>
      </c>
      <c r="B2267" t="s">
        <v>891</v>
      </c>
      <c r="C2267" t="s">
        <v>4737</v>
      </c>
      <c r="G2267" s="75"/>
      <c r="H2267">
        <v>3</v>
      </c>
      <c r="J2267" s="753"/>
    </row>
    <row r="2268" spans="1:10">
      <c r="A2268" t="s">
        <v>2098</v>
      </c>
      <c r="B2268" t="s">
        <v>937</v>
      </c>
      <c r="C2268" t="s">
        <v>4964</v>
      </c>
      <c r="G2268" s="75"/>
      <c r="H2268">
        <v>4</v>
      </c>
      <c r="J2268" s="753"/>
    </row>
    <row r="2269" spans="1:10">
      <c r="A2269" t="s">
        <v>2098</v>
      </c>
      <c r="B2269" t="s">
        <v>943</v>
      </c>
      <c r="C2269" t="s">
        <v>4768</v>
      </c>
      <c r="G2269" s="75"/>
      <c r="H2269">
        <v>20</v>
      </c>
      <c r="J2269" s="753"/>
    </row>
    <row r="2270" spans="1:10">
      <c r="A2270" t="s">
        <v>2098</v>
      </c>
      <c r="B2270" t="s">
        <v>960</v>
      </c>
      <c r="C2270" t="s">
        <v>4769</v>
      </c>
      <c r="G2270" s="75"/>
      <c r="H2270">
        <v>9</v>
      </c>
      <c r="J2270" s="753"/>
    </row>
    <row r="2271" spans="1:10">
      <c r="A2271" t="s">
        <v>2098</v>
      </c>
      <c r="B2271" t="s">
        <v>967</v>
      </c>
      <c r="C2271" t="s">
        <v>4879</v>
      </c>
      <c r="G2271" s="75"/>
      <c r="H2271">
        <v>17</v>
      </c>
      <c r="J2271" s="753"/>
    </row>
    <row r="2272" spans="1:10">
      <c r="A2272" t="s">
        <v>2098</v>
      </c>
      <c r="B2272" t="s">
        <v>971</v>
      </c>
      <c r="C2272" t="s">
        <v>4880</v>
      </c>
      <c r="G2272" s="75"/>
      <c r="H2272">
        <v>2</v>
      </c>
      <c r="J2272" s="753"/>
    </row>
    <row r="2273" spans="1:10">
      <c r="A2273" t="s">
        <v>2098</v>
      </c>
      <c r="B2273" t="s">
        <v>979</v>
      </c>
      <c r="C2273" t="s">
        <v>4973</v>
      </c>
      <c r="G2273" s="75"/>
      <c r="H2273">
        <v>2</v>
      </c>
      <c r="I2273">
        <v>2</v>
      </c>
      <c r="J2273" s="753"/>
    </row>
    <row r="2274" spans="1:10">
      <c r="A2274" t="s">
        <v>2098</v>
      </c>
      <c r="B2274" t="s">
        <v>986</v>
      </c>
      <c r="C2274" t="s">
        <v>4956</v>
      </c>
      <c r="G2274" s="75"/>
      <c r="H2274">
        <v>8</v>
      </c>
      <c r="J2274" s="753"/>
    </row>
    <row r="2275" spans="1:10">
      <c r="A2275" t="s">
        <v>2098</v>
      </c>
      <c r="B2275" t="s">
        <v>998</v>
      </c>
      <c r="C2275" t="s">
        <v>4925</v>
      </c>
      <c r="G2275" s="75"/>
      <c r="H2275">
        <v>1</v>
      </c>
      <c r="J2275" s="753"/>
    </row>
    <row r="2276" spans="1:10">
      <c r="A2276" t="s">
        <v>2098</v>
      </c>
      <c r="B2276" t="s">
        <v>997</v>
      </c>
      <c r="C2276" t="s">
        <v>4965</v>
      </c>
      <c r="G2276" s="75"/>
      <c r="H2276">
        <v>1</v>
      </c>
      <c r="J2276" s="753"/>
    </row>
    <row r="2277" spans="1:10">
      <c r="A2277" t="s">
        <v>2098</v>
      </c>
      <c r="B2277" t="s">
        <v>1033</v>
      </c>
      <c r="C2277" t="s">
        <v>4741</v>
      </c>
      <c r="G2277" s="75"/>
      <c r="H2277">
        <v>3</v>
      </c>
      <c r="J2277" s="753"/>
    </row>
    <row r="2278" spans="1:10">
      <c r="A2278" t="s">
        <v>2098</v>
      </c>
      <c r="B2278" t="s">
        <v>1118</v>
      </c>
      <c r="C2278" t="s">
        <v>4887</v>
      </c>
      <c r="G2278" s="75"/>
      <c r="H2278">
        <v>1</v>
      </c>
      <c r="J2278" s="753"/>
    </row>
    <row r="2279" spans="1:10">
      <c r="A2279" t="s">
        <v>2098</v>
      </c>
      <c r="B2279" t="s">
        <v>1126</v>
      </c>
      <c r="C2279" t="s">
        <v>4743</v>
      </c>
      <c r="G2279" s="75"/>
      <c r="H2279">
        <v>1</v>
      </c>
      <c r="J2279" s="753"/>
    </row>
    <row r="2280" spans="1:10">
      <c r="A2280" t="s">
        <v>2098</v>
      </c>
      <c r="B2280" t="s">
        <v>1006</v>
      </c>
      <c r="C2280" t="s">
        <v>4780</v>
      </c>
      <c r="G2280" s="75"/>
      <c r="H2280">
        <v>5</v>
      </c>
      <c r="J2280" s="753"/>
    </row>
    <row r="2281" spans="1:10">
      <c r="A2281" t="s">
        <v>2098</v>
      </c>
      <c r="B2281" t="s">
        <v>1073</v>
      </c>
      <c r="C2281" t="s">
        <v>4791</v>
      </c>
      <c r="G2281" s="75"/>
      <c r="H2281">
        <v>2</v>
      </c>
      <c r="J2281" s="753"/>
    </row>
    <row r="2282" spans="1:10">
      <c r="A2282" t="s">
        <v>2098</v>
      </c>
      <c r="B2282" t="s">
        <v>1165</v>
      </c>
      <c r="C2282" t="s">
        <v>4930</v>
      </c>
      <c r="G2282" s="75"/>
      <c r="H2282">
        <v>1</v>
      </c>
      <c r="J2282" s="753"/>
    </row>
    <row r="2283" spans="1:10">
      <c r="A2283" t="s">
        <v>2098</v>
      </c>
      <c r="B2283" t="s">
        <v>1212</v>
      </c>
      <c r="C2283" t="s">
        <v>4744</v>
      </c>
      <c r="G2283" s="75"/>
      <c r="H2283">
        <v>1</v>
      </c>
      <c r="J2283" s="753"/>
    </row>
    <row r="2284" spans="1:10">
      <c r="A2284" t="s">
        <v>2098</v>
      </c>
      <c r="B2284" t="s">
        <v>1221</v>
      </c>
      <c r="C2284" t="s">
        <v>4904</v>
      </c>
      <c r="G2284" s="75"/>
      <c r="H2284">
        <v>1</v>
      </c>
      <c r="J2284" s="753"/>
    </row>
    <row r="2285" spans="1:10">
      <c r="A2285" t="s">
        <v>2098</v>
      </c>
      <c r="B2285" t="s">
        <v>1170</v>
      </c>
      <c r="C2285" t="s">
        <v>4747</v>
      </c>
      <c r="G2285" s="75"/>
      <c r="H2285">
        <v>10</v>
      </c>
      <c r="J2285" s="753"/>
    </row>
    <row r="2286" spans="1:10">
      <c r="A2286" t="s">
        <v>2098</v>
      </c>
      <c r="B2286" t="s">
        <v>1203</v>
      </c>
      <c r="C2286" t="s">
        <v>4967</v>
      </c>
      <c r="G2286" s="75"/>
      <c r="H2286">
        <v>1</v>
      </c>
      <c r="J2286" s="753"/>
    </row>
    <row r="2287" spans="1:10">
      <c r="A2287" t="s">
        <v>2098</v>
      </c>
      <c r="B2287" t="s">
        <v>1232</v>
      </c>
      <c r="C2287" t="s">
        <v>4750</v>
      </c>
      <c r="G2287" s="75"/>
      <c r="H2287">
        <v>2</v>
      </c>
      <c r="J2287" s="753"/>
    </row>
    <row r="2288" spans="1:10">
      <c r="A2288" t="s">
        <v>2098</v>
      </c>
      <c r="B2288" t="s">
        <v>1246</v>
      </c>
      <c r="C2288" t="s">
        <v>4751</v>
      </c>
      <c r="G2288" s="75"/>
      <c r="H2288">
        <v>11</v>
      </c>
      <c r="J2288" s="753"/>
    </row>
    <row r="2289" spans="1:37">
      <c r="A2289" t="s">
        <v>2098</v>
      </c>
      <c r="B2289" t="s">
        <v>1270</v>
      </c>
      <c r="C2289" t="s">
        <v>4974</v>
      </c>
      <c r="G2289" s="75"/>
      <c r="H2289">
        <v>2</v>
      </c>
      <c r="J2289" s="753"/>
    </row>
    <row r="2290" spans="1:37">
      <c r="A2290" t="s">
        <v>2098</v>
      </c>
      <c r="B2290" t="s">
        <v>1268</v>
      </c>
      <c r="C2290" s="5" t="s">
        <v>4770</v>
      </c>
      <c r="G2290" s="75"/>
      <c r="H2290">
        <v>3</v>
      </c>
      <c r="J2290" s="753"/>
    </row>
    <row r="2291" spans="1:37">
      <c r="A2291" t="s">
        <v>2098</v>
      </c>
      <c r="B2291" t="s">
        <v>1272</v>
      </c>
      <c r="C2291" s="5" t="s">
        <v>4933</v>
      </c>
      <c r="G2291" s="75"/>
      <c r="H2291">
        <v>64</v>
      </c>
      <c r="J2291" s="753"/>
    </row>
    <row r="2292" spans="1:37">
      <c r="A2292" t="s">
        <v>2098</v>
      </c>
      <c r="B2292" t="s">
        <v>1293</v>
      </c>
      <c r="C2292" t="s">
        <v>4771</v>
      </c>
      <c r="G2292" s="75"/>
      <c r="H2292">
        <v>1</v>
      </c>
      <c r="J2292" s="753"/>
    </row>
    <row r="2293" spans="1:37">
      <c r="A2293" t="s">
        <v>2098</v>
      </c>
      <c r="B2293" t="s">
        <v>1294</v>
      </c>
      <c r="C2293" t="s">
        <v>4754</v>
      </c>
      <c r="G2293" s="75"/>
      <c r="H2293">
        <v>5</v>
      </c>
      <c r="J2293" s="753"/>
    </row>
    <row r="2294" spans="1:37">
      <c r="A2294" t="s">
        <v>2098</v>
      </c>
      <c r="B2294" t="s">
        <v>1304</v>
      </c>
      <c r="C2294" t="s">
        <v>4975</v>
      </c>
      <c r="G2294" s="75"/>
      <c r="H2294">
        <v>1</v>
      </c>
      <c r="J2294" s="753"/>
    </row>
    <row r="2295" spans="1:37">
      <c r="A2295" t="s">
        <v>2100</v>
      </c>
      <c r="B2295" t="s">
        <v>634</v>
      </c>
      <c r="C2295" t="s">
        <v>4463</v>
      </c>
      <c r="G2295" s="75"/>
      <c r="H2295">
        <v>34</v>
      </c>
      <c r="J2295" s="753">
        <v>8</v>
      </c>
      <c r="M2295" t="s">
        <v>1913</v>
      </c>
      <c r="N2295" t="s">
        <v>4976</v>
      </c>
      <c r="O2295" t="s">
        <v>2100</v>
      </c>
      <c r="R2295" s="115">
        <v>40744</v>
      </c>
      <c r="T2295">
        <v>8</v>
      </c>
      <c r="AJ2295">
        <v>429</v>
      </c>
      <c r="AK2295">
        <v>3.7</v>
      </c>
    </row>
    <row r="2296" spans="1:37">
      <c r="A2296" t="s">
        <v>2100</v>
      </c>
      <c r="B2296" t="s">
        <v>670</v>
      </c>
      <c r="C2296" t="s">
        <v>4922</v>
      </c>
      <c r="G2296" s="75"/>
      <c r="H2296">
        <v>122</v>
      </c>
      <c r="J2296" s="753">
        <v>1</v>
      </c>
      <c r="T2296">
        <v>1</v>
      </c>
    </row>
    <row r="2297" spans="1:37">
      <c r="A2297" t="s">
        <v>2100</v>
      </c>
      <c r="B2297" t="s">
        <v>741</v>
      </c>
      <c r="C2297" t="s">
        <v>4720</v>
      </c>
      <c r="G2297" s="75"/>
      <c r="H2297">
        <v>1</v>
      </c>
      <c r="J2297" s="753"/>
    </row>
    <row r="2298" spans="1:37">
      <c r="A2298" t="s">
        <v>2100</v>
      </c>
      <c r="B2298" t="s">
        <v>840</v>
      </c>
      <c r="C2298" t="s">
        <v>4724</v>
      </c>
      <c r="G2298" s="75"/>
      <c r="H2298">
        <v>110</v>
      </c>
      <c r="J2298" s="753">
        <v>7</v>
      </c>
      <c r="T2298">
        <v>7</v>
      </c>
    </row>
    <row r="2299" spans="1:37">
      <c r="A2299" t="s">
        <v>2100</v>
      </c>
      <c r="B2299" t="s">
        <v>851</v>
      </c>
      <c r="C2299" t="s">
        <v>4977</v>
      </c>
      <c r="G2299" s="75"/>
      <c r="H2299">
        <v>21</v>
      </c>
      <c r="J2299" s="753"/>
    </row>
    <row r="2300" spans="1:37">
      <c r="A2300" t="s">
        <v>2100</v>
      </c>
      <c r="B2300" t="s">
        <v>916</v>
      </c>
      <c r="C2300" t="s">
        <v>4871</v>
      </c>
      <c r="G2300" s="75"/>
      <c r="H2300">
        <v>2</v>
      </c>
      <c r="J2300" s="753"/>
    </row>
    <row r="2301" spans="1:37">
      <c r="A2301" t="s">
        <v>2100</v>
      </c>
      <c r="B2301" t="s">
        <v>928</v>
      </c>
      <c r="C2301" t="s">
        <v>4978</v>
      </c>
      <c r="G2301" s="75"/>
      <c r="H2301">
        <v>1</v>
      </c>
      <c r="J2301" s="753"/>
    </row>
    <row r="2302" spans="1:37">
      <c r="A2302" t="s">
        <v>2100</v>
      </c>
      <c r="B2302" t="s">
        <v>948</v>
      </c>
      <c r="C2302" t="s">
        <v>4937</v>
      </c>
      <c r="G2302" s="75"/>
      <c r="H2302">
        <v>4</v>
      </c>
      <c r="J2302" s="753"/>
    </row>
    <row r="2303" spans="1:37">
      <c r="A2303" t="s">
        <v>2100</v>
      </c>
      <c r="B2303" t="s">
        <v>967</v>
      </c>
      <c r="C2303" t="s">
        <v>4879</v>
      </c>
      <c r="G2303" s="75"/>
      <c r="H2303">
        <v>2</v>
      </c>
      <c r="J2303" s="753"/>
    </row>
    <row r="2304" spans="1:37">
      <c r="A2304" t="s">
        <v>2100</v>
      </c>
      <c r="B2304" t="s">
        <v>996</v>
      </c>
      <c r="C2304" t="s">
        <v>4942</v>
      </c>
      <c r="G2304" s="75"/>
      <c r="H2304">
        <v>46</v>
      </c>
      <c r="J2304" s="753"/>
    </row>
    <row r="2305" spans="1:37">
      <c r="A2305" t="s">
        <v>2100</v>
      </c>
      <c r="B2305" t="s">
        <v>1065</v>
      </c>
      <c r="C2305" t="s">
        <v>4885</v>
      </c>
      <c r="G2305" s="75"/>
      <c r="H2305">
        <v>25</v>
      </c>
      <c r="J2305" s="753"/>
    </row>
    <row r="2306" spans="1:37">
      <c r="A2306" t="s">
        <v>2100</v>
      </c>
      <c r="B2306" t="s">
        <v>1086</v>
      </c>
      <c r="C2306" t="s">
        <v>4886</v>
      </c>
      <c r="G2306" s="75"/>
      <c r="H2306">
        <v>3</v>
      </c>
      <c r="J2306" s="753"/>
    </row>
    <row r="2307" spans="1:37">
      <c r="A2307" t="s">
        <v>2100</v>
      </c>
      <c r="B2307" t="s">
        <v>1153</v>
      </c>
      <c r="C2307" t="s">
        <v>4979</v>
      </c>
      <c r="G2307" s="75"/>
      <c r="H2307">
        <v>1</v>
      </c>
      <c r="J2307" s="753"/>
    </row>
    <row r="2308" spans="1:37">
      <c r="A2308" t="s">
        <v>2100</v>
      </c>
      <c r="B2308" t="s">
        <v>1077</v>
      </c>
      <c r="C2308" t="s">
        <v>4980</v>
      </c>
      <c r="G2308" s="75"/>
      <c r="H2308">
        <v>10</v>
      </c>
      <c r="J2308" s="753"/>
    </row>
    <row r="2309" spans="1:37">
      <c r="A2309" t="s">
        <v>2100</v>
      </c>
      <c r="B2309" t="s">
        <v>1140</v>
      </c>
      <c r="C2309" t="s">
        <v>4981</v>
      </c>
      <c r="G2309" s="75"/>
      <c r="H2309">
        <v>1</v>
      </c>
      <c r="J2309" s="753"/>
    </row>
    <row r="2310" spans="1:37">
      <c r="A2310" t="s">
        <v>2100</v>
      </c>
      <c r="B2310" t="s">
        <v>1187</v>
      </c>
      <c r="C2310" t="s">
        <v>4939</v>
      </c>
      <c r="G2310" s="75"/>
      <c r="H2310">
        <v>34</v>
      </c>
      <c r="J2310" s="753"/>
    </row>
    <row r="2311" spans="1:37">
      <c r="A2311" t="s">
        <v>2100</v>
      </c>
      <c r="B2311" t="s">
        <v>1227</v>
      </c>
      <c r="C2311" t="s">
        <v>4907</v>
      </c>
      <c r="G2311" s="75"/>
      <c r="H2311">
        <v>9</v>
      </c>
      <c r="J2311" s="753"/>
    </row>
    <row r="2312" spans="1:37">
      <c r="A2312" t="s">
        <v>2100</v>
      </c>
      <c r="B2312" t="s">
        <v>1236</v>
      </c>
      <c r="C2312" t="s">
        <v>4982</v>
      </c>
      <c r="G2312" s="75"/>
      <c r="H2312">
        <v>2</v>
      </c>
      <c r="J2312" s="753"/>
    </row>
    <row r="2313" spans="1:37">
      <c r="A2313" t="s">
        <v>2100</v>
      </c>
      <c r="B2313" t="s">
        <v>1302</v>
      </c>
      <c r="C2313" t="s">
        <v>4983</v>
      </c>
      <c r="G2313" s="75"/>
      <c r="H2313">
        <v>1</v>
      </c>
      <c r="J2313" s="753"/>
    </row>
    <row r="2314" spans="1:37">
      <c r="A2314" t="s">
        <v>2105</v>
      </c>
      <c r="B2314" t="s">
        <v>634</v>
      </c>
      <c r="C2314" t="s">
        <v>4463</v>
      </c>
      <c r="G2314" s="75"/>
      <c r="H2314">
        <v>5</v>
      </c>
      <c r="J2314" s="753"/>
      <c r="M2314" t="s">
        <v>1913</v>
      </c>
      <c r="N2314" t="s">
        <v>4976</v>
      </c>
      <c r="O2314" t="s">
        <v>2105</v>
      </c>
      <c r="R2314" s="115">
        <v>40813</v>
      </c>
      <c r="AJ2314">
        <v>421</v>
      </c>
      <c r="AK2314">
        <v>1.4</v>
      </c>
    </row>
    <row r="2315" spans="1:37">
      <c r="A2315" t="s">
        <v>2105</v>
      </c>
      <c r="B2315" t="s">
        <v>670</v>
      </c>
      <c r="C2315" t="s">
        <v>4922</v>
      </c>
      <c r="G2315" s="75"/>
      <c r="H2315">
        <v>89</v>
      </c>
      <c r="J2315" s="753"/>
    </row>
    <row r="2316" spans="1:37">
      <c r="A2316" t="s">
        <v>2105</v>
      </c>
      <c r="B2316" t="s">
        <v>702</v>
      </c>
      <c r="C2316" t="s">
        <v>4984</v>
      </c>
      <c r="G2316" s="75"/>
      <c r="H2316">
        <v>2</v>
      </c>
      <c r="J2316" s="753"/>
    </row>
    <row r="2317" spans="1:37">
      <c r="A2317" t="s">
        <v>2105</v>
      </c>
      <c r="B2317" t="s">
        <v>741</v>
      </c>
      <c r="C2317" t="s">
        <v>4720</v>
      </c>
      <c r="G2317" s="75"/>
      <c r="H2317">
        <v>6</v>
      </c>
      <c r="J2317" s="753"/>
    </row>
    <row r="2318" spans="1:37">
      <c r="A2318" t="s">
        <v>2105</v>
      </c>
      <c r="B2318" t="s">
        <v>729</v>
      </c>
      <c r="C2318" t="s">
        <v>4985</v>
      </c>
      <c r="G2318" s="75"/>
      <c r="H2318">
        <v>2</v>
      </c>
      <c r="J2318" s="753"/>
    </row>
    <row r="2319" spans="1:37">
      <c r="A2319" t="s">
        <v>2105</v>
      </c>
      <c r="B2319" t="s">
        <v>840</v>
      </c>
      <c r="C2319" t="s">
        <v>4724</v>
      </c>
      <c r="G2319" s="75"/>
      <c r="H2319">
        <v>29</v>
      </c>
      <c r="J2319" s="753">
        <v>4</v>
      </c>
      <c r="T2319">
        <v>3</v>
      </c>
      <c r="Y2319">
        <v>1</v>
      </c>
    </row>
    <row r="2320" spans="1:37">
      <c r="A2320" t="s">
        <v>2105</v>
      </c>
      <c r="B2320" t="s">
        <v>851</v>
      </c>
      <c r="C2320" t="s">
        <v>4977</v>
      </c>
      <c r="G2320" s="75"/>
      <c r="H2320">
        <v>9</v>
      </c>
      <c r="J2320" s="753">
        <v>1</v>
      </c>
      <c r="T2320">
        <v>1</v>
      </c>
    </row>
    <row r="2321" spans="1:20">
      <c r="A2321" t="s">
        <v>2105</v>
      </c>
      <c r="B2321" t="s">
        <v>916</v>
      </c>
      <c r="C2321" t="s">
        <v>4871</v>
      </c>
      <c r="G2321" s="75"/>
      <c r="H2321">
        <v>1</v>
      </c>
      <c r="J2321" s="753"/>
    </row>
    <row r="2322" spans="1:20">
      <c r="A2322" t="s">
        <v>2105</v>
      </c>
      <c r="B2322" t="s">
        <v>948</v>
      </c>
      <c r="C2322" t="s">
        <v>4937</v>
      </c>
      <c r="G2322" s="75"/>
      <c r="H2322">
        <v>4</v>
      </c>
      <c r="J2322" s="753"/>
    </row>
    <row r="2323" spans="1:20">
      <c r="A2323" t="s">
        <v>2105</v>
      </c>
      <c r="B2323" t="s">
        <v>954</v>
      </c>
      <c r="C2323" t="s">
        <v>4877</v>
      </c>
      <c r="G2323" s="75"/>
      <c r="H2323">
        <v>7</v>
      </c>
      <c r="J2323" s="753"/>
    </row>
    <row r="2324" spans="1:20">
      <c r="A2324" t="s">
        <v>2105</v>
      </c>
      <c r="B2324" t="s">
        <v>959</v>
      </c>
      <c r="C2324" t="s">
        <v>4940</v>
      </c>
      <c r="G2324" s="75"/>
      <c r="H2324">
        <v>1</v>
      </c>
      <c r="J2324" s="753"/>
    </row>
    <row r="2325" spans="1:20">
      <c r="A2325" t="s">
        <v>2105</v>
      </c>
      <c r="B2325" t="s">
        <v>967</v>
      </c>
      <c r="C2325" t="s">
        <v>4879</v>
      </c>
      <c r="G2325" s="75"/>
      <c r="H2325">
        <v>55</v>
      </c>
      <c r="J2325" s="753"/>
    </row>
    <row r="2326" spans="1:20">
      <c r="A2326" t="s">
        <v>2105</v>
      </c>
      <c r="B2326" t="s">
        <v>996</v>
      </c>
      <c r="C2326" t="s">
        <v>4942</v>
      </c>
      <c r="G2326" s="75"/>
      <c r="H2326">
        <v>16</v>
      </c>
      <c r="J2326" s="753"/>
    </row>
    <row r="2327" spans="1:20">
      <c r="A2327" t="s">
        <v>2105</v>
      </c>
      <c r="B2327" t="s">
        <v>1033</v>
      </c>
      <c r="C2327" t="s">
        <v>4741</v>
      </c>
      <c r="G2327" s="75"/>
      <c r="H2327">
        <v>1</v>
      </c>
      <c r="J2327" s="753"/>
    </row>
    <row r="2328" spans="1:20">
      <c r="A2328" t="s">
        <v>2105</v>
      </c>
      <c r="B2328" t="s">
        <v>1065</v>
      </c>
      <c r="C2328" t="s">
        <v>4885</v>
      </c>
      <c r="G2328" s="75"/>
      <c r="H2328">
        <v>21</v>
      </c>
      <c r="J2328" s="753"/>
    </row>
    <row r="2329" spans="1:20">
      <c r="A2329" t="s">
        <v>2105</v>
      </c>
      <c r="B2329" t="s">
        <v>1086</v>
      </c>
      <c r="C2329" t="s">
        <v>4886</v>
      </c>
      <c r="G2329" s="75"/>
      <c r="H2329">
        <v>3</v>
      </c>
      <c r="J2329" s="753"/>
    </row>
    <row r="2330" spans="1:20">
      <c r="A2330" t="s">
        <v>2105</v>
      </c>
      <c r="B2330" t="s">
        <v>1144</v>
      </c>
      <c r="C2330" t="s">
        <v>4891</v>
      </c>
      <c r="G2330" s="75"/>
      <c r="H2330">
        <v>1</v>
      </c>
      <c r="J2330" s="753"/>
    </row>
    <row r="2331" spans="1:20">
      <c r="A2331" t="s">
        <v>2105</v>
      </c>
      <c r="B2331" t="s">
        <v>1077</v>
      </c>
      <c r="C2331" t="s">
        <v>4980</v>
      </c>
      <c r="G2331" s="75"/>
      <c r="H2331">
        <v>3</v>
      </c>
      <c r="J2331" s="753"/>
    </row>
    <row r="2332" spans="1:20">
      <c r="A2332" t="s">
        <v>2105</v>
      </c>
      <c r="B2332" t="s">
        <v>1082</v>
      </c>
      <c r="C2332" t="s">
        <v>4944</v>
      </c>
      <c r="G2332" s="75"/>
      <c r="H2332">
        <v>5</v>
      </c>
      <c r="J2332" s="753"/>
    </row>
    <row r="2333" spans="1:20">
      <c r="A2333" t="s">
        <v>2105</v>
      </c>
      <c r="B2333" t="s">
        <v>1140</v>
      </c>
      <c r="C2333" t="s">
        <v>4981</v>
      </c>
      <c r="G2333" s="75"/>
      <c r="H2333">
        <v>1</v>
      </c>
      <c r="J2333" s="753"/>
    </row>
    <row r="2334" spans="1:20">
      <c r="A2334" t="s">
        <v>2105</v>
      </c>
      <c r="B2334" t="s">
        <v>1165</v>
      </c>
      <c r="C2334" t="s">
        <v>4930</v>
      </c>
      <c r="G2334" s="75"/>
      <c r="H2334">
        <v>1</v>
      </c>
      <c r="J2334" s="753"/>
    </row>
    <row r="2335" spans="1:20">
      <c r="A2335" t="s">
        <v>2105</v>
      </c>
      <c r="B2335" t="s">
        <v>1187</v>
      </c>
      <c r="C2335" t="s">
        <v>4939</v>
      </c>
      <c r="G2335" s="75"/>
      <c r="H2335">
        <v>57</v>
      </c>
      <c r="J2335" s="753"/>
    </row>
    <row r="2336" spans="1:20">
      <c r="A2336" t="s">
        <v>2105</v>
      </c>
      <c r="B2336" t="s">
        <v>1218</v>
      </c>
      <c r="C2336" t="s">
        <v>4932</v>
      </c>
      <c r="G2336" s="75"/>
      <c r="H2336">
        <v>1</v>
      </c>
      <c r="J2336" s="753">
        <v>1</v>
      </c>
      <c r="T2336">
        <v>1</v>
      </c>
    </row>
    <row r="2337" spans="1:37">
      <c r="A2337" t="s">
        <v>2105</v>
      </c>
      <c r="B2337" t="s">
        <v>1232</v>
      </c>
      <c r="C2337" t="s">
        <v>4750</v>
      </c>
      <c r="G2337" s="75"/>
      <c r="H2337">
        <v>2</v>
      </c>
      <c r="J2337" s="753"/>
    </row>
    <row r="2338" spans="1:37">
      <c r="A2338" t="s">
        <v>2105</v>
      </c>
      <c r="B2338" t="s">
        <v>1227</v>
      </c>
      <c r="C2338" t="s">
        <v>4907</v>
      </c>
      <c r="G2338" s="75"/>
      <c r="H2338">
        <v>98</v>
      </c>
      <c r="J2338" s="753"/>
    </row>
    <row r="2339" spans="1:37">
      <c r="A2339" t="s">
        <v>2105</v>
      </c>
      <c r="B2339" t="s">
        <v>1236</v>
      </c>
      <c r="C2339" t="s">
        <v>4982</v>
      </c>
      <c r="G2339" s="75"/>
      <c r="H2339">
        <v>1</v>
      </c>
      <c r="J2339" s="753"/>
    </row>
    <row r="2340" spans="1:37">
      <c r="A2340" t="s">
        <v>2108</v>
      </c>
      <c r="B2340" t="s">
        <v>630</v>
      </c>
      <c r="C2340" t="s">
        <v>4934</v>
      </c>
      <c r="G2340" s="75"/>
      <c r="H2340">
        <v>2</v>
      </c>
      <c r="J2340" s="753">
        <v>1</v>
      </c>
      <c r="M2340" t="s">
        <v>2109</v>
      </c>
      <c r="N2340" t="s">
        <v>4986</v>
      </c>
      <c r="O2340" t="s">
        <v>2108</v>
      </c>
      <c r="R2340" s="115">
        <v>40744</v>
      </c>
      <c r="Y2340">
        <v>1</v>
      </c>
      <c r="AJ2340">
        <v>426</v>
      </c>
      <c r="AK2340">
        <v>3.1</v>
      </c>
    </row>
    <row r="2341" spans="1:37">
      <c r="A2341" t="s">
        <v>2108</v>
      </c>
      <c r="B2341" t="s">
        <v>634</v>
      </c>
      <c r="C2341" t="s">
        <v>4463</v>
      </c>
      <c r="G2341" s="75"/>
      <c r="H2341">
        <v>15</v>
      </c>
      <c r="J2341" s="753">
        <v>1</v>
      </c>
      <c r="T2341">
        <v>1</v>
      </c>
    </row>
    <row r="2342" spans="1:37">
      <c r="A2342" t="s">
        <v>2108</v>
      </c>
      <c r="B2342" t="s">
        <v>670</v>
      </c>
      <c r="C2342" t="s">
        <v>4922</v>
      </c>
      <c r="G2342" s="75"/>
      <c r="H2342">
        <v>340</v>
      </c>
      <c r="J2342" s="753">
        <v>8</v>
      </c>
      <c r="T2342">
        <v>8</v>
      </c>
    </row>
    <row r="2343" spans="1:37">
      <c r="A2343" t="s">
        <v>2108</v>
      </c>
      <c r="B2343" t="s">
        <v>740</v>
      </c>
      <c r="C2343" t="s">
        <v>4863</v>
      </c>
      <c r="G2343" s="75"/>
      <c r="H2343">
        <v>3</v>
      </c>
      <c r="J2343" s="753"/>
    </row>
    <row r="2344" spans="1:37">
      <c r="A2344" t="s">
        <v>2108</v>
      </c>
      <c r="B2344" t="s">
        <v>741</v>
      </c>
      <c r="C2344" t="s">
        <v>4720</v>
      </c>
      <c r="G2344" s="75"/>
      <c r="H2344">
        <v>5</v>
      </c>
      <c r="J2344" s="753"/>
    </row>
    <row r="2345" spans="1:37">
      <c r="A2345" t="s">
        <v>2108</v>
      </c>
      <c r="B2345" t="s">
        <v>766</v>
      </c>
      <c r="C2345" t="s">
        <v>4869</v>
      </c>
      <c r="G2345" s="75"/>
      <c r="H2345">
        <v>4</v>
      </c>
      <c r="J2345" s="753"/>
    </row>
    <row r="2346" spans="1:37">
      <c r="A2346" t="s">
        <v>2108</v>
      </c>
      <c r="B2346" t="s">
        <v>840</v>
      </c>
      <c r="C2346" t="s">
        <v>4724</v>
      </c>
      <c r="G2346" s="75"/>
      <c r="H2346">
        <v>4</v>
      </c>
      <c r="J2346" s="753">
        <v>2</v>
      </c>
      <c r="T2346">
        <v>2</v>
      </c>
    </row>
    <row r="2347" spans="1:37">
      <c r="A2347" t="s">
        <v>2108</v>
      </c>
      <c r="B2347" t="s">
        <v>851</v>
      </c>
      <c r="C2347" t="s">
        <v>4977</v>
      </c>
      <c r="G2347" s="75"/>
      <c r="H2347">
        <v>1</v>
      </c>
      <c r="J2347" s="753"/>
    </row>
    <row r="2348" spans="1:37">
      <c r="A2348" t="s">
        <v>2108</v>
      </c>
      <c r="B2348" t="s">
        <v>954</v>
      </c>
      <c r="C2348" t="s">
        <v>4877</v>
      </c>
      <c r="G2348" s="75"/>
      <c r="H2348">
        <v>1</v>
      </c>
      <c r="J2348" s="753"/>
    </row>
    <row r="2349" spans="1:37">
      <c r="A2349" t="s">
        <v>2108</v>
      </c>
      <c r="B2349" t="s">
        <v>996</v>
      </c>
      <c r="C2349" t="s">
        <v>4942</v>
      </c>
      <c r="G2349" s="75"/>
      <c r="H2349">
        <v>4</v>
      </c>
      <c r="J2349" s="753"/>
    </row>
    <row r="2350" spans="1:37">
      <c r="A2350" t="s">
        <v>2108</v>
      </c>
      <c r="B2350" t="s">
        <v>998</v>
      </c>
      <c r="C2350" t="s">
        <v>4925</v>
      </c>
      <c r="G2350" s="75"/>
      <c r="H2350">
        <v>1</v>
      </c>
      <c r="J2350" s="753"/>
    </row>
    <row r="2351" spans="1:37">
      <c r="A2351" t="s">
        <v>2108</v>
      </c>
      <c r="B2351" t="s">
        <v>1065</v>
      </c>
      <c r="C2351" t="s">
        <v>4885</v>
      </c>
      <c r="G2351" s="75"/>
      <c r="H2351">
        <v>6</v>
      </c>
      <c r="J2351" s="753"/>
    </row>
    <row r="2352" spans="1:37">
      <c r="A2352" t="s">
        <v>2108</v>
      </c>
      <c r="B2352" t="s">
        <v>1086</v>
      </c>
      <c r="C2352" t="s">
        <v>4886</v>
      </c>
      <c r="G2352" s="75"/>
      <c r="H2352">
        <v>9</v>
      </c>
      <c r="J2352" s="753"/>
    </row>
    <row r="2353" spans="1:37">
      <c r="A2353" t="s">
        <v>2108</v>
      </c>
      <c r="B2353" t="s">
        <v>1120</v>
      </c>
      <c r="C2353" t="s">
        <v>4938</v>
      </c>
      <c r="G2353" s="75"/>
      <c r="H2353">
        <v>1</v>
      </c>
      <c r="J2353" s="753"/>
    </row>
    <row r="2354" spans="1:37">
      <c r="A2354" t="s">
        <v>2108</v>
      </c>
      <c r="B2354" t="s">
        <v>1144</v>
      </c>
      <c r="C2354" t="s">
        <v>4891</v>
      </c>
      <c r="G2354" s="75"/>
      <c r="H2354">
        <v>1</v>
      </c>
      <c r="J2354" s="753"/>
    </row>
    <row r="2355" spans="1:37">
      <c r="A2355" t="s">
        <v>2108</v>
      </c>
      <c r="B2355" t="s">
        <v>1160</v>
      </c>
      <c r="C2355" t="s">
        <v>4987</v>
      </c>
      <c r="G2355" s="75"/>
      <c r="H2355">
        <v>1</v>
      </c>
      <c r="J2355" s="753"/>
    </row>
    <row r="2356" spans="1:37">
      <c r="A2356" t="s">
        <v>2108</v>
      </c>
      <c r="B2356" t="s">
        <v>1040</v>
      </c>
      <c r="C2356" t="s">
        <v>4895</v>
      </c>
      <c r="G2356" s="75"/>
      <c r="H2356">
        <v>2</v>
      </c>
      <c r="J2356" s="753"/>
    </row>
    <row r="2357" spans="1:37">
      <c r="A2357" t="s">
        <v>2108</v>
      </c>
      <c r="B2357" t="s">
        <v>1140</v>
      </c>
      <c r="C2357" t="s">
        <v>4981</v>
      </c>
      <c r="G2357" s="75"/>
      <c r="H2357">
        <v>1</v>
      </c>
      <c r="J2357" s="753"/>
    </row>
    <row r="2358" spans="1:37">
      <c r="A2358" t="s">
        <v>2108</v>
      </c>
      <c r="B2358" t="s">
        <v>1167</v>
      </c>
      <c r="C2358" t="s">
        <v>4988</v>
      </c>
      <c r="G2358" s="75"/>
      <c r="H2358">
        <v>2</v>
      </c>
      <c r="J2358" s="753"/>
    </row>
    <row r="2359" spans="1:37">
      <c r="A2359" t="s">
        <v>2108</v>
      </c>
      <c r="B2359" t="s">
        <v>1154</v>
      </c>
      <c r="C2359" t="s">
        <v>4903</v>
      </c>
      <c r="G2359" s="75"/>
      <c r="H2359">
        <v>1</v>
      </c>
      <c r="J2359" s="753"/>
    </row>
    <row r="2360" spans="1:37">
      <c r="A2360" t="s">
        <v>2108</v>
      </c>
      <c r="B2360" t="s">
        <v>1218</v>
      </c>
      <c r="C2360" t="s">
        <v>4932</v>
      </c>
      <c r="G2360" s="75"/>
      <c r="H2360">
        <v>14</v>
      </c>
      <c r="J2360" s="753">
        <v>1</v>
      </c>
      <c r="T2360">
        <v>1</v>
      </c>
    </row>
    <row r="2361" spans="1:37">
      <c r="A2361" t="s">
        <v>2108</v>
      </c>
      <c r="B2361" t="s">
        <v>1233</v>
      </c>
      <c r="C2361" t="s">
        <v>4989</v>
      </c>
      <c r="G2361" s="75"/>
      <c r="H2361">
        <v>1</v>
      </c>
      <c r="J2361" s="753"/>
    </row>
    <row r="2362" spans="1:37">
      <c r="A2362" t="s">
        <v>2108</v>
      </c>
      <c r="B2362" t="s">
        <v>1227</v>
      </c>
      <c r="C2362" t="s">
        <v>4907</v>
      </c>
      <c r="G2362" s="75"/>
      <c r="H2362">
        <v>1</v>
      </c>
      <c r="J2362" s="753"/>
    </row>
    <row r="2363" spans="1:37">
      <c r="A2363" t="s">
        <v>2108</v>
      </c>
      <c r="B2363" t="s">
        <v>1236</v>
      </c>
      <c r="C2363" t="s">
        <v>4982</v>
      </c>
      <c r="G2363" s="75"/>
      <c r="H2363">
        <v>2</v>
      </c>
      <c r="J2363" s="753"/>
    </row>
    <row r="2364" spans="1:37">
      <c r="A2364" t="s">
        <v>2108</v>
      </c>
      <c r="B2364" t="s">
        <v>1289</v>
      </c>
      <c r="C2364" t="s">
        <v>4990</v>
      </c>
      <c r="G2364" s="75"/>
      <c r="H2364">
        <v>2</v>
      </c>
      <c r="J2364" s="753"/>
    </row>
    <row r="2365" spans="1:37">
      <c r="A2365" t="s">
        <v>2108</v>
      </c>
      <c r="B2365" t="s">
        <v>1298</v>
      </c>
      <c r="C2365" t="s">
        <v>4991</v>
      </c>
      <c r="G2365" s="75"/>
      <c r="H2365">
        <v>1</v>
      </c>
      <c r="J2365" s="753"/>
    </row>
    <row r="2366" spans="1:37">
      <c r="A2366" t="s">
        <v>2108</v>
      </c>
      <c r="B2366" t="s">
        <v>1306</v>
      </c>
      <c r="C2366" t="s">
        <v>4992</v>
      </c>
      <c r="G2366" s="75"/>
      <c r="H2366">
        <v>1</v>
      </c>
      <c r="J2366" s="753"/>
    </row>
    <row r="2367" spans="1:37">
      <c r="A2367" t="s">
        <v>2112</v>
      </c>
      <c r="B2367" t="s">
        <v>630</v>
      </c>
      <c r="C2367" t="s">
        <v>4934</v>
      </c>
      <c r="G2367" s="75"/>
      <c r="H2367">
        <v>13</v>
      </c>
      <c r="J2367" s="753"/>
      <c r="M2367" t="s">
        <v>2109</v>
      </c>
      <c r="N2367" t="s">
        <v>4986</v>
      </c>
      <c r="O2367" t="s">
        <v>2112</v>
      </c>
      <c r="R2367" s="115">
        <v>40813</v>
      </c>
      <c r="AJ2367">
        <v>424</v>
      </c>
      <c r="AK2367">
        <v>2.8</v>
      </c>
    </row>
    <row r="2368" spans="1:37">
      <c r="A2368" t="s">
        <v>2112</v>
      </c>
      <c r="B2368" t="s">
        <v>634</v>
      </c>
      <c r="C2368" t="s">
        <v>4463</v>
      </c>
      <c r="G2368" s="75"/>
      <c r="H2368">
        <v>9</v>
      </c>
      <c r="J2368" s="753">
        <v>4</v>
      </c>
      <c r="T2368">
        <v>4</v>
      </c>
    </row>
    <row r="2369" spans="1:25">
      <c r="A2369" t="s">
        <v>2112</v>
      </c>
      <c r="B2369" t="s">
        <v>670</v>
      </c>
      <c r="C2369" t="s">
        <v>4922</v>
      </c>
      <c r="G2369" s="75"/>
      <c r="H2369">
        <v>294</v>
      </c>
      <c r="J2369" s="753">
        <v>7</v>
      </c>
      <c r="T2369">
        <v>7</v>
      </c>
    </row>
    <row r="2370" spans="1:25">
      <c r="A2370" t="s">
        <v>2112</v>
      </c>
      <c r="B2370" t="s">
        <v>741</v>
      </c>
      <c r="C2370" t="s">
        <v>4720</v>
      </c>
      <c r="G2370" s="75"/>
      <c r="H2370">
        <v>5</v>
      </c>
      <c r="J2370" s="753"/>
    </row>
    <row r="2371" spans="1:25">
      <c r="A2371" t="s">
        <v>2112</v>
      </c>
      <c r="B2371" t="s">
        <v>700</v>
      </c>
      <c r="C2371" t="s">
        <v>4866</v>
      </c>
      <c r="G2371" s="75"/>
      <c r="H2371">
        <v>1</v>
      </c>
      <c r="I2371">
        <v>1</v>
      </c>
      <c r="J2371" s="753"/>
    </row>
    <row r="2372" spans="1:25">
      <c r="A2372" t="s">
        <v>2112</v>
      </c>
      <c r="B2372" t="s">
        <v>766</v>
      </c>
      <c r="C2372" t="s">
        <v>4869</v>
      </c>
      <c r="G2372" s="75"/>
      <c r="H2372">
        <v>5</v>
      </c>
      <c r="J2372" s="753"/>
    </row>
    <row r="2373" spans="1:25">
      <c r="A2373" t="s">
        <v>2112</v>
      </c>
      <c r="B2373" t="s">
        <v>827</v>
      </c>
      <c r="C2373" t="s">
        <v>4870</v>
      </c>
      <c r="G2373" s="75"/>
      <c r="H2373">
        <v>2</v>
      </c>
      <c r="J2373" s="753"/>
    </row>
    <row r="2374" spans="1:25">
      <c r="A2374" t="s">
        <v>2112</v>
      </c>
      <c r="B2374" t="s">
        <v>840</v>
      </c>
      <c r="C2374" t="s">
        <v>4724</v>
      </c>
      <c r="G2374" s="75"/>
      <c r="H2374">
        <v>5</v>
      </c>
      <c r="J2374" s="753">
        <v>1</v>
      </c>
      <c r="Y2374">
        <v>1</v>
      </c>
    </row>
    <row r="2375" spans="1:25">
      <c r="A2375" t="s">
        <v>2112</v>
      </c>
      <c r="B2375" t="s">
        <v>851</v>
      </c>
      <c r="C2375" t="s">
        <v>4977</v>
      </c>
      <c r="G2375" s="75"/>
      <c r="H2375">
        <v>1</v>
      </c>
      <c r="J2375" s="753"/>
    </row>
    <row r="2376" spans="1:25">
      <c r="A2376" t="s">
        <v>2112</v>
      </c>
      <c r="B2376" t="s">
        <v>918</v>
      </c>
      <c r="C2376" t="s">
        <v>4993</v>
      </c>
      <c r="G2376" s="75"/>
      <c r="H2376">
        <v>2</v>
      </c>
      <c r="J2376" s="753"/>
    </row>
    <row r="2377" spans="1:25">
      <c r="A2377" t="s">
        <v>2112</v>
      </c>
      <c r="B2377" t="s">
        <v>916</v>
      </c>
      <c r="C2377" t="s">
        <v>4871</v>
      </c>
      <c r="G2377" s="75"/>
      <c r="H2377">
        <v>1</v>
      </c>
      <c r="J2377" s="753"/>
    </row>
    <row r="2378" spans="1:25">
      <c r="A2378" t="s">
        <v>2112</v>
      </c>
      <c r="B2378" t="s">
        <v>996</v>
      </c>
      <c r="C2378" t="s">
        <v>4942</v>
      </c>
      <c r="G2378" s="75"/>
      <c r="H2378">
        <v>2</v>
      </c>
      <c r="J2378" s="753"/>
    </row>
    <row r="2379" spans="1:25">
      <c r="A2379" t="s">
        <v>2112</v>
      </c>
      <c r="B2379" t="s">
        <v>1065</v>
      </c>
      <c r="C2379" t="s">
        <v>4885</v>
      </c>
      <c r="G2379" s="75"/>
      <c r="H2379">
        <v>9</v>
      </c>
      <c r="J2379" s="753"/>
    </row>
    <row r="2380" spans="1:25">
      <c r="A2380" t="s">
        <v>2112</v>
      </c>
      <c r="B2380" t="s">
        <v>1086</v>
      </c>
      <c r="C2380" t="s">
        <v>4886</v>
      </c>
      <c r="G2380" s="75"/>
      <c r="H2380">
        <v>8</v>
      </c>
      <c r="J2380" s="753"/>
    </row>
    <row r="2381" spans="1:25">
      <c r="A2381" t="s">
        <v>2112</v>
      </c>
      <c r="B2381" t="s">
        <v>1120</v>
      </c>
      <c r="C2381" t="s">
        <v>4938</v>
      </c>
      <c r="G2381" s="75"/>
      <c r="H2381">
        <v>3</v>
      </c>
      <c r="J2381" s="753"/>
    </row>
    <row r="2382" spans="1:25">
      <c r="A2382" t="s">
        <v>2112</v>
      </c>
      <c r="B2382" t="s">
        <v>1144</v>
      </c>
      <c r="C2382" t="s">
        <v>4891</v>
      </c>
      <c r="G2382" s="75"/>
      <c r="H2382">
        <v>1</v>
      </c>
      <c r="J2382" s="753"/>
    </row>
    <row r="2383" spans="1:25">
      <c r="A2383" t="s">
        <v>2112</v>
      </c>
      <c r="B2383" t="s">
        <v>1160</v>
      </c>
      <c r="C2383" t="s">
        <v>4987</v>
      </c>
      <c r="G2383" s="75"/>
      <c r="H2383">
        <v>2</v>
      </c>
      <c r="J2383" s="753"/>
    </row>
    <row r="2384" spans="1:25">
      <c r="A2384" t="s">
        <v>2112</v>
      </c>
      <c r="B2384" t="s">
        <v>1040</v>
      </c>
      <c r="C2384" t="s">
        <v>4895</v>
      </c>
      <c r="G2384" s="75"/>
      <c r="H2384">
        <v>1</v>
      </c>
      <c r="J2384" s="753"/>
    </row>
    <row r="2385" spans="1:37">
      <c r="A2385" t="s">
        <v>2112</v>
      </c>
      <c r="B2385" t="s">
        <v>1082</v>
      </c>
      <c r="C2385" t="s">
        <v>4944</v>
      </c>
      <c r="G2385" s="75"/>
      <c r="H2385">
        <v>1</v>
      </c>
      <c r="J2385" s="753"/>
    </row>
    <row r="2386" spans="1:37">
      <c r="A2386" t="s">
        <v>2112</v>
      </c>
      <c r="B2386" t="s">
        <v>1121</v>
      </c>
      <c r="C2386" t="s">
        <v>4994</v>
      </c>
      <c r="G2386" s="75"/>
      <c r="H2386">
        <v>1</v>
      </c>
      <c r="J2386" s="753"/>
    </row>
    <row r="2387" spans="1:37">
      <c r="A2387" t="s">
        <v>2112</v>
      </c>
      <c r="B2387" t="s">
        <v>1140</v>
      </c>
      <c r="C2387" t="s">
        <v>4981</v>
      </c>
      <c r="G2387" s="75"/>
      <c r="H2387">
        <v>3</v>
      </c>
      <c r="J2387" s="753"/>
    </row>
    <row r="2388" spans="1:37">
      <c r="A2388" t="s">
        <v>2112</v>
      </c>
      <c r="B2388" t="s">
        <v>1167</v>
      </c>
      <c r="C2388" t="s">
        <v>4988</v>
      </c>
      <c r="G2388" s="75"/>
      <c r="H2388">
        <v>2</v>
      </c>
      <c r="J2388" s="753"/>
    </row>
    <row r="2389" spans="1:37">
      <c r="A2389" t="s">
        <v>2112</v>
      </c>
      <c r="B2389" t="s">
        <v>1165</v>
      </c>
      <c r="C2389" t="s">
        <v>4930</v>
      </c>
      <c r="G2389" s="75"/>
      <c r="H2389">
        <v>2</v>
      </c>
      <c r="J2389" s="753"/>
    </row>
    <row r="2390" spans="1:37">
      <c r="A2390" t="s">
        <v>2112</v>
      </c>
      <c r="B2390" t="s">
        <v>1187</v>
      </c>
      <c r="C2390" t="s">
        <v>4939</v>
      </c>
      <c r="G2390" s="75"/>
      <c r="H2390">
        <v>5</v>
      </c>
      <c r="J2390" s="753"/>
    </row>
    <row r="2391" spans="1:37">
      <c r="A2391" t="s">
        <v>2112</v>
      </c>
      <c r="B2391" t="s">
        <v>1218</v>
      </c>
      <c r="C2391" t="s">
        <v>4932</v>
      </c>
      <c r="G2391" s="75"/>
      <c r="H2391">
        <v>32</v>
      </c>
      <c r="J2391" s="753"/>
    </row>
    <row r="2392" spans="1:37">
      <c r="A2392" t="s">
        <v>2112</v>
      </c>
      <c r="B2392" t="s">
        <v>1199</v>
      </c>
      <c r="C2392" t="s">
        <v>4905</v>
      </c>
      <c r="G2392" s="75"/>
      <c r="H2392">
        <v>1</v>
      </c>
      <c r="J2392" s="753"/>
    </row>
    <row r="2393" spans="1:37">
      <c r="A2393" t="s">
        <v>2112</v>
      </c>
      <c r="B2393" t="s">
        <v>1232</v>
      </c>
      <c r="C2393" t="s">
        <v>4750</v>
      </c>
      <c r="G2393" s="75"/>
      <c r="H2393">
        <v>1</v>
      </c>
      <c r="J2393" s="753"/>
    </row>
    <row r="2394" spans="1:37">
      <c r="A2394" t="s">
        <v>2112</v>
      </c>
      <c r="B2394" t="s">
        <v>1233</v>
      </c>
      <c r="C2394" t="s">
        <v>4989</v>
      </c>
      <c r="G2394" s="75"/>
      <c r="H2394">
        <v>2</v>
      </c>
      <c r="J2394" s="753"/>
    </row>
    <row r="2395" spans="1:37">
      <c r="A2395" t="s">
        <v>2112</v>
      </c>
      <c r="B2395" t="s">
        <v>1248</v>
      </c>
      <c r="C2395" t="s">
        <v>4951</v>
      </c>
      <c r="G2395" s="75"/>
      <c r="H2395">
        <v>2</v>
      </c>
      <c r="J2395" s="753"/>
    </row>
    <row r="2396" spans="1:37">
      <c r="A2396" t="s">
        <v>2112</v>
      </c>
      <c r="B2396" t="s">
        <v>1236</v>
      </c>
      <c r="C2396" t="s">
        <v>4982</v>
      </c>
      <c r="G2396" s="75"/>
      <c r="H2396">
        <v>5</v>
      </c>
      <c r="J2396" s="753"/>
    </row>
    <row r="2397" spans="1:37">
      <c r="A2397" t="s">
        <v>2112</v>
      </c>
      <c r="B2397" t="s">
        <v>1289</v>
      </c>
      <c r="C2397" t="s">
        <v>4990</v>
      </c>
      <c r="G2397" s="75"/>
      <c r="H2397">
        <v>2</v>
      </c>
      <c r="J2397" s="753"/>
    </row>
    <row r="2398" spans="1:37">
      <c r="A2398" t="s">
        <v>2112</v>
      </c>
      <c r="B2398" t="s">
        <v>1291</v>
      </c>
      <c r="C2398" t="s">
        <v>4995</v>
      </c>
      <c r="G2398" s="75"/>
      <c r="H2398">
        <v>1</v>
      </c>
      <c r="J2398" s="753"/>
    </row>
    <row r="2399" spans="1:37">
      <c r="A2399" t="s">
        <v>2114</v>
      </c>
      <c r="B2399" t="s">
        <v>630</v>
      </c>
      <c r="C2399" t="s">
        <v>4934</v>
      </c>
      <c r="G2399" s="75"/>
      <c r="H2399">
        <v>1</v>
      </c>
      <c r="J2399" s="753"/>
      <c r="M2399" t="s">
        <v>1926</v>
      </c>
      <c r="N2399" t="s">
        <v>3737</v>
      </c>
      <c r="O2399" t="s">
        <v>2114</v>
      </c>
      <c r="R2399" s="115">
        <v>40745</v>
      </c>
      <c r="AJ2399">
        <v>406</v>
      </c>
      <c r="AK2399">
        <v>5.2</v>
      </c>
    </row>
    <row r="2400" spans="1:37">
      <c r="A2400" t="s">
        <v>2114</v>
      </c>
      <c r="B2400" t="s">
        <v>634</v>
      </c>
      <c r="C2400" t="s">
        <v>4463</v>
      </c>
      <c r="G2400" s="75"/>
      <c r="H2400">
        <v>122</v>
      </c>
      <c r="J2400" s="753">
        <v>21</v>
      </c>
      <c r="T2400">
        <v>20</v>
      </c>
      <c r="U2400">
        <v>1</v>
      </c>
    </row>
    <row r="2401" spans="1:10">
      <c r="A2401" t="s">
        <v>2114</v>
      </c>
      <c r="B2401" t="s">
        <v>631</v>
      </c>
      <c r="C2401" t="s">
        <v>4921</v>
      </c>
      <c r="G2401" s="75"/>
      <c r="H2401">
        <v>4</v>
      </c>
      <c r="J2401" s="753"/>
    </row>
    <row r="2402" spans="1:10">
      <c r="A2402" t="s">
        <v>2114</v>
      </c>
      <c r="B2402" t="s">
        <v>670</v>
      </c>
      <c r="C2402" t="s">
        <v>4922</v>
      </c>
      <c r="G2402" s="75"/>
      <c r="H2402">
        <v>147</v>
      </c>
      <c r="J2402" s="753"/>
    </row>
    <row r="2403" spans="1:10">
      <c r="A2403" t="s">
        <v>2114</v>
      </c>
      <c r="B2403" t="s">
        <v>663</v>
      </c>
      <c r="C2403" t="s">
        <v>4861</v>
      </c>
      <c r="G2403" s="75"/>
      <c r="H2403">
        <v>1</v>
      </c>
      <c r="J2403" s="753"/>
    </row>
    <row r="2404" spans="1:10">
      <c r="A2404" t="s">
        <v>2114</v>
      </c>
      <c r="B2404" t="s">
        <v>615</v>
      </c>
      <c r="C2404" t="s">
        <v>4757</v>
      </c>
      <c r="G2404" s="75"/>
      <c r="H2404">
        <v>1</v>
      </c>
      <c r="J2404" s="753"/>
    </row>
    <row r="2405" spans="1:10">
      <c r="A2405" t="s">
        <v>2114</v>
      </c>
      <c r="B2405" t="s">
        <v>702</v>
      </c>
      <c r="C2405" t="s">
        <v>4984</v>
      </c>
      <c r="G2405" s="75"/>
      <c r="H2405">
        <v>2</v>
      </c>
      <c r="J2405" s="753"/>
    </row>
    <row r="2406" spans="1:10">
      <c r="A2406" t="s">
        <v>2114</v>
      </c>
      <c r="B2406" t="s">
        <v>741</v>
      </c>
      <c r="C2406" t="s">
        <v>4720</v>
      </c>
      <c r="G2406" s="75"/>
      <c r="H2406">
        <v>6</v>
      </c>
      <c r="J2406" s="753"/>
    </row>
    <row r="2407" spans="1:10">
      <c r="A2407" t="s">
        <v>2114</v>
      </c>
      <c r="B2407" t="s">
        <v>711</v>
      </c>
      <c r="C2407" t="s">
        <v>4864</v>
      </c>
      <c r="G2407" s="75"/>
      <c r="H2407">
        <v>2</v>
      </c>
      <c r="J2407" s="753"/>
    </row>
    <row r="2408" spans="1:10">
      <c r="A2408" t="s">
        <v>2114</v>
      </c>
      <c r="B2408" t="s">
        <v>768</v>
      </c>
      <c r="C2408" t="s">
        <v>4996</v>
      </c>
      <c r="G2408" s="75"/>
      <c r="H2408">
        <v>1</v>
      </c>
      <c r="J2408" s="753"/>
    </row>
    <row r="2409" spans="1:10">
      <c r="A2409" t="s">
        <v>2114</v>
      </c>
      <c r="B2409" t="s">
        <v>830</v>
      </c>
      <c r="C2409" t="s">
        <v>4924</v>
      </c>
      <c r="G2409" s="75"/>
      <c r="H2409">
        <v>2</v>
      </c>
      <c r="J2409" s="753"/>
    </row>
    <row r="2410" spans="1:10">
      <c r="A2410" t="s">
        <v>2114</v>
      </c>
      <c r="B2410" t="s">
        <v>834</v>
      </c>
      <c r="C2410" t="s">
        <v>4936</v>
      </c>
      <c r="G2410" s="75"/>
      <c r="H2410">
        <v>1</v>
      </c>
      <c r="J2410" s="753"/>
    </row>
    <row r="2411" spans="1:10">
      <c r="A2411" t="s">
        <v>2114</v>
      </c>
      <c r="B2411" t="s">
        <v>840</v>
      </c>
      <c r="C2411" t="s">
        <v>4724</v>
      </c>
      <c r="G2411" s="75"/>
      <c r="H2411">
        <v>3</v>
      </c>
      <c r="J2411" s="753"/>
    </row>
    <row r="2412" spans="1:10">
      <c r="A2412" t="s">
        <v>2114</v>
      </c>
      <c r="B2412" t="s">
        <v>789</v>
      </c>
      <c r="C2412" t="s">
        <v>4726</v>
      </c>
      <c r="G2412" s="75"/>
      <c r="H2412">
        <v>1</v>
      </c>
      <c r="J2412" s="753"/>
    </row>
    <row r="2413" spans="1:10">
      <c r="A2413" t="s">
        <v>2114</v>
      </c>
      <c r="B2413" t="s">
        <v>948</v>
      </c>
      <c r="C2413" t="s">
        <v>4937</v>
      </c>
      <c r="G2413" s="75"/>
      <c r="H2413">
        <v>1</v>
      </c>
      <c r="J2413" s="753"/>
    </row>
    <row r="2414" spans="1:10">
      <c r="A2414" t="s">
        <v>2114</v>
      </c>
      <c r="B2414" t="s">
        <v>953</v>
      </c>
      <c r="C2414" t="s">
        <v>4997</v>
      </c>
      <c r="G2414" s="75"/>
      <c r="H2414">
        <v>2</v>
      </c>
      <c r="J2414" s="753"/>
    </row>
    <row r="2415" spans="1:10">
      <c r="A2415" t="s">
        <v>2114</v>
      </c>
      <c r="B2415" t="s">
        <v>967</v>
      </c>
      <c r="C2415" t="s">
        <v>4879</v>
      </c>
      <c r="G2415" s="75"/>
      <c r="H2415">
        <v>86</v>
      </c>
      <c r="J2415" s="753"/>
    </row>
    <row r="2416" spans="1:10">
      <c r="A2416" t="s">
        <v>2114</v>
      </c>
      <c r="B2416" t="s">
        <v>976</v>
      </c>
      <c r="C2416" t="s">
        <v>4928</v>
      </c>
      <c r="G2416" s="75"/>
      <c r="H2416">
        <v>2</v>
      </c>
      <c r="J2416" s="753"/>
    </row>
    <row r="2417" spans="1:37">
      <c r="A2417" t="s">
        <v>2114</v>
      </c>
      <c r="B2417" t="s">
        <v>996</v>
      </c>
      <c r="C2417" t="s">
        <v>4942</v>
      </c>
      <c r="G2417" s="75"/>
      <c r="H2417">
        <v>1</v>
      </c>
      <c r="J2417" s="753"/>
    </row>
    <row r="2418" spans="1:37">
      <c r="A2418" t="s">
        <v>2114</v>
      </c>
      <c r="B2418" t="s">
        <v>998</v>
      </c>
      <c r="C2418" t="s">
        <v>4925</v>
      </c>
      <c r="G2418" s="75"/>
      <c r="H2418">
        <v>2</v>
      </c>
      <c r="J2418" s="753"/>
    </row>
    <row r="2419" spans="1:37">
      <c r="A2419" t="s">
        <v>2114</v>
      </c>
      <c r="B2419" t="s">
        <v>1065</v>
      </c>
      <c r="C2419" t="s">
        <v>4885</v>
      </c>
      <c r="G2419" s="75"/>
      <c r="H2419">
        <v>3</v>
      </c>
      <c r="J2419" s="753"/>
    </row>
    <row r="2420" spans="1:37">
      <c r="A2420" t="s">
        <v>2114</v>
      </c>
      <c r="B2420" t="s">
        <v>1086</v>
      </c>
      <c r="C2420" t="s">
        <v>4886</v>
      </c>
      <c r="G2420" s="75"/>
      <c r="H2420">
        <v>1</v>
      </c>
      <c r="J2420" s="753"/>
    </row>
    <row r="2421" spans="1:37">
      <c r="A2421" t="s">
        <v>2114</v>
      </c>
      <c r="B2421" t="s">
        <v>1144</v>
      </c>
      <c r="C2421" t="s">
        <v>4891</v>
      </c>
      <c r="G2421" s="75"/>
      <c r="H2421">
        <v>1</v>
      </c>
      <c r="J2421" s="753"/>
    </row>
    <row r="2422" spans="1:37">
      <c r="A2422" t="s">
        <v>2114</v>
      </c>
      <c r="B2422" t="s">
        <v>1017</v>
      </c>
      <c r="C2422" t="s">
        <v>4889</v>
      </c>
      <c r="G2422" s="75"/>
      <c r="H2422">
        <v>1</v>
      </c>
      <c r="J2422" s="753"/>
    </row>
    <row r="2423" spans="1:37">
      <c r="A2423" t="s">
        <v>2114</v>
      </c>
      <c r="B2423" t="s">
        <v>1040</v>
      </c>
      <c r="C2423" t="s">
        <v>4895</v>
      </c>
      <c r="G2423" s="75"/>
      <c r="H2423">
        <v>2</v>
      </c>
      <c r="J2423" s="753"/>
    </row>
    <row r="2424" spans="1:37">
      <c r="A2424" t="s">
        <v>2114</v>
      </c>
      <c r="B2424" t="s">
        <v>1105</v>
      </c>
      <c r="C2424" t="s">
        <v>4900</v>
      </c>
      <c r="G2424" s="75"/>
      <c r="H2424">
        <v>1</v>
      </c>
      <c r="J2424" s="753"/>
    </row>
    <row r="2425" spans="1:37">
      <c r="A2425" t="s">
        <v>2114</v>
      </c>
      <c r="B2425" t="s">
        <v>1104</v>
      </c>
      <c r="C2425" t="s">
        <v>4901</v>
      </c>
      <c r="G2425" s="75"/>
      <c r="H2425">
        <v>1</v>
      </c>
      <c r="J2425" s="753"/>
    </row>
    <row r="2426" spans="1:37">
      <c r="A2426" t="s">
        <v>2114</v>
      </c>
      <c r="B2426" t="s">
        <v>1192</v>
      </c>
      <c r="C2426" t="s">
        <v>4959</v>
      </c>
      <c r="G2426" s="75"/>
      <c r="H2426">
        <v>2</v>
      </c>
      <c r="J2426" s="753"/>
    </row>
    <row r="2427" spans="1:37">
      <c r="A2427" t="s">
        <v>2114</v>
      </c>
      <c r="B2427" t="s">
        <v>1220</v>
      </c>
      <c r="C2427" t="s">
        <v>4926</v>
      </c>
      <c r="G2427" s="75"/>
      <c r="H2427">
        <v>1</v>
      </c>
      <c r="J2427" s="753"/>
    </row>
    <row r="2428" spans="1:37">
      <c r="A2428" t="s">
        <v>2114</v>
      </c>
      <c r="B2428" t="s">
        <v>1187</v>
      </c>
      <c r="C2428" t="s">
        <v>4939</v>
      </c>
      <c r="G2428" s="75"/>
      <c r="H2428">
        <v>1</v>
      </c>
      <c r="J2428" s="753"/>
    </row>
    <row r="2429" spans="1:37">
      <c r="A2429" t="s">
        <v>2114</v>
      </c>
      <c r="B2429" t="s">
        <v>1227</v>
      </c>
      <c r="C2429" t="s">
        <v>4907</v>
      </c>
      <c r="G2429" s="75"/>
      <c r="H2429">
        <v>2</v>
      </c>
      <c r="J2429" s="753"/>
    </row>
    <row r="2430" spans="1:37">
      <c r="A2430" t="s">
        <v>2114</v>
      </c>
      <c r="B2430" t="s">
        <v>1268</v>
      </c>
      <c r="C2430" t="s">
        <v>4770</v>
      </c>
      <c r="G2430" s="75"/>
      <c r="H2430">
        <v>2</v>
      </c>
      <c r="J2430" s="753"/>
    </row>
    <row r="2431" spans="1:37">
      <c r="A2431" t="s">
        <v>2116</v>
      </c>
      <c r="B2431" t="s">
        <v>630</v>
      </c>
      <c r="C2431" t="s">
        <v>4934</v>
      </c>
      <c r="G2431" s="75"/>
      <c r="H2431">
        <v>2</v>
      </c>
      <c r="J2431" s="753"/>
      <c r="M2431" t="s">
        <v>1926</v>
      </c>
      <c r="N2431" t="s">
        <v>3737</v>
      </c>
      <c r="O2431" t="s">
        <v>2116</v>
      </c>
      <c r="R2431" s="115">
        <v>40773</v>
      </c>
      <c r="AJ2431">
        <v>439</v>
      </c>
      <c r="AK2431">
        <v>5.7</v>
      </c>
    </row>
    <row r="2432" spans="1:37">
      <c r="A2432" t="s">
        <v>2116</v>
      </c>
      <c r="B2432" t="s">
        <v>634</v>
      </c>
      <c r="C2432" t="s">
        <v>4463</v>
      </c>
      <c r="G2432" s="75"/>
      <c r="H2432">
        <v>115</v>
      </c>
      <c r="J2432" s="753">
        <v>22</v>
      </c>
      <c r="T2432">
        <v>19</v>
      </c>
      <c r="U2432">
        <v>2</v>
      </c>
      <c r="X2432">
        <v>1</v>
      </c>
    </row>
    <row r="2433" spans="1:24">
      <c r="A2433" t="s">
        <v>2116</v>
      </c>
      <c r="B2433" t="s">
        <v>631</v>
      </c>
      <c r="C2433" t="s">
        <v>4921</v>
      </c>
      <c r="G2433" s="75"/>
      <c r="H2433">
        <v>1</v>
      </c>
      <c r="J2433" s="753"/>
    </row>
    <row r="2434" spans="1:24">
      <c r="A2434" t="s">
        <v>2116</v>
      </c>
      <c r="B2434" t="s">
        <v>670</v>
      </c>
      <c r="C2434" t="s">
        <v>4922</v>
      </c>
      <c r="G2434" s="75"/>
      <c r="H2434">
        <v>101</v>
      </c>
      <c r="J2434" s="753"/>
    </row>
    <row r="2435" spans="1:24">
      <c r="A2435" t="s">
        <v>2116</v>
      </c>
      <c r="B2435" t="s">
        <v>663</v>
      </c>
      <c r="C2435" t="s">
        <v>4861</v>
      </c>
      <c r="G2435" s="75"/>
      <c r="H2435">
        <v>4</v>
      </c>
      <c r="J2435" s="753"/>
    </row>
    <row r="2436" spans="1:24">
      <c r="A2436" t="s">
        <v>2116</v>
      </c>
      <c r="B2436" t="s">
        <v>702</v>
      </c>
      <c r="C2436" t="s">
        <v>4984</v>
      </c>
      <c r="G2436" s="75"/>
      <c r="H2436">
        <v>2</v>
      </c>
      <c r="J2436" s="753"/>
    </row>
    <row r="2437" spans="1:24">
      <c r="A2437" t="s">
        <v>2116</v>
      </c>
      <c r="B2437" t="s">
        <v>698</v>
      </c>
      <c r="C2437" t="s">
        <v>4998</v>
      </c>
      <c r="G2437" s="75"/>
      <c r="H2437">
        <v>2</v>
      </c>
      <c r="J2437" s="753"/>
    </row>
    <row r="2438" spans="1:24">
      <c r="A2438" t="s">
        <v>2116</v>
      </c>
      <c r="B2438" t="s">
        <v>740</v>
      </c>
      <c r="C2438" t="s">
        <v>4863</v>
      </c>
      <c r="G2438" s="75"/>
      <c r="H2438">
        <v>1</v>
      </c>
      <c r="J2438" s="753"/>
    </row>
    <row r="2439" spans="1:24">
      <c r="A2439" t="s">
        <v>2116</v>
      </c>
      <c r="B2439" t="s">
        <v>741</v>
      </c>
      <c r="C2439" t="s">
        <v>4720</v>
      </c>
      <c r="G2439" s="75"/>
      <c r="H2439">
        <v>53</v>
      </c>
      <c r="J2439" s="753">
        <v>2</v>
      </c>
      <c r="T2439">
        <v>1</v>
      </c>
      <c r="X2439">
        <v>1</v>
      </c>
    </row>
    <row r="2440" spans="1:24">
      <c r="A2440" t="s">
        <v>2116</v>
      </c>
      <c r="B2440" t="s">
        <v>738</v>
      </c>
      <c r="C2440" t="s">
        <v>4923</v>
      </c>
      <c r="G2440" s="75"/>
      <c r="H2440">
        <v>1</v>
      </c>
      <c r="J2440" s="753"/>
    </row>
    <row r="2441" spans="1:24">
      <c r="A2441" t="s">
        <v>2116</v>
      </c>
      <c r="B2441" t="s">
        <v>779</v>
      </c>
      <c r="C2441" t="s">
        <v>4999</v>
      </c>
      <c r="G2441" s="75"/>
      <c r="H2441">
        <v>2</v>
      </c>
      <c r="J2441" s="753"/>
    </row>
    <row r="2442" spans="1:24">
      <c r="A2442" t="s">
        <v>2116</v>
      </c>
      <c r="B2442" t="s">
        <v>827</v>
      </c>
      <c r="C2442" t="s">
        <v>4870</v>
      </c>
      <c r="G2442" s="75"/>
      <c r="H2442">
        <v>2</v>
      </c>
      <c r="J2442" s="753"/>
    </row>
    <row r="2443" spans="1:24">
      <c r="A2443" t="s">
        <v>2116</v>
      </c>
      <c r="B2443" t="s">
        <v>830</v>
      </c>
      <c r="C2443" t="s">
        <v>4924</v>
      </c>
      <c r="G2443" s="75"/>
      <c r="H2443">
        <v>7</v>
      </c>
      <c r="J2443" s="753"/>
    </row>
    <row r="2444" spans="1:24">
      <c r="A2444" t="s">
        <v>2116</v>
      </c>
      <c r="B2444" t="s">
        <v>834</v>
      </c>
      <c r="C2444" t="s">
        <v>4936</v>
      </c>
      <c r="G2444" s="75"/>
      <c r="H2444">
        <v>3</v>
      </c>
      <c r="J2444" s="753"/>
    </row>
    <row r="2445" spans="1:24">
      <c r="A2445" t="s">
        <v>2116</v>
      </c>
      <c r="B2445" t="s">
        <v>840</v>
      </c>
      <c r="C2445" t="s">
        <v>4724</v>
      </c>
      <c r="G2445" s="75"/>
      <c r="H2445">
        <v>5</v>
      </c>
      <c r="J2445" s="753">
        <v>1</v>
      </c>
      <c r="T2445">
        <v>1</v>
      </c>
    </row>
    <row r="2446" spans="1:24">
      <c r="A2446" t="s">
        <v>2116</v>
      </c>
      <c r="B2446" t="s">
        <v>862</v>
      </c>
      <c r="C2446" t="s">
        <v>4725</v>
      </c>
      <c r="G2446" s="75"/>
      <c r="H2446">
        <v>4</v>
      </c>
      <c r="J2446" s="753"/>
    </row>
    <row r="2447" spans="1:24">
      <c r="A2447" t="s">
        <v>2116</v>
      </c>
      <c r="B2447" t="s">
        <v>907</v>
      </c>
      <c r="C2447" t="s">
        <v>5000</v>
      </c>
      <c r="G2447" s="75"/>
      <c r="H2447">
        <v>2</v>
      </c>
      <c r="J2447" s="753"/>
    </row>
    <row r="2448" spans="1:24">
      <c r="A2448" t="s">
        <v>2116</v>
      </c>
      <c r="B2448" t="s">
        <v>887</v>
      </c>
      <c r="C2448" t="s">
        <v>4874</v>
      </c>
      <c r="G2448" s="75"/>
      <c r="H2448">
        <v>7</v>
      </c>
      <c r="J2448" s="753"/>
    </row>
    <row r="2449" spans="1:10">
      <c r="A2449" t="s">
        <v>2116</v>
      </c>
      <c r="B2449" t="s">
        <v>897</v>
      </c>
      <c r="C2449" t="s">
        <v>4875</v>
      </c>
      <c r="G2449" s="75"/>
      <c r="H2449">
        <v>3</v>
      </c>
      <c r="J2449" s="753"/>
    </row>
    <row r="2450" spans="1:10">
      <c r="A2450" t="s">
        <v>2116</v>
      </c>
      <c r="B2450" t="s">
        <v>941</v>
      </c>
      <c r="C2450" t="s">
        <v>4949</v>
      </c>
      <c r="G2450" s="75"/>
      <c r="H2450">
        <v>2</v>
      </c>
      <c r="J2450" s="753"/>
    </row>
    <row r="2451" spans="1:10">
      <c r="A2451" t="s">
        <v>2116</v>
      </c>
      <c r="B2451" t="s">
        <v>948</v>
      </c>
      <c r="C2451" t="s">
        <v>4937</v>
      </c>
      <c r="G2451" s="75"/>
      <c r="H2451">
        <v>2</v>
      </c>
      <c r="J2451" s="753"/>
    </row>
    <row r="2452" spans="1:10">
      <c r="A2452" t="s">
        <v>2116</v>
      </c>
      <c r="B2452" t="s">
        <v>953</v>
      </c>
      <c r="C2452" t="s">
        <v>4997</v>
      </c>
      <c r="G2452" s="75"/>
      <c r="H2452">
        <v>5</v>
      </c>
      <c r="J2452" s="753"/>
    </row>
    <row r="2453" spans="1:10">
      <c r="A2453" t="s">
        <v>2116</v>
      </c>
      <c r="B2453" t="s">
        <v>954</v>
      </c>
      <c r="C2453" t="s">
        <v>4877</v>
      </c>
      <c r="G2453" s="75"/>
      <c r="H2453">
        <v>4</v>
      </c>
      <c r="J2453" s="753"/>
    </row>
    <row r="2454" spans="1:10">
      <c r="A2454" t="s">
        <v>2116</v>
      </c>
      <c r="B2454" t="s">
        <v>967</v>
      </c>
      <c r="C2454" t="s">
        <v>4879</v>
      </c>
      <c r="G2454" s="75"/>
      <c r="H2454">
        <v>9</v>
      </c>
      <c r="J2454" s="753"/>
    </row>
    <row r="2455" spans="1:10">
      <c r="A2455" t="s">
        <v>2116</v>
      </c>
      <c r="B2455" t="s">
        <v>956</v>
      </c>
      <c r="C2455" t="s">
        <v>4738</v>
      </c>
      <c r="G2455" s="75"/>
      <c r="H2455">
        <v>1</v>
      </c>
      <c r="J2455" s="753"/>
    </row>
    <row r="2456" spans="1:10">
      <c r="A2456" t="s">
        <v>2116</v>
      </c>
      <c r="B2456" t="s">
        <v>976</v>
      </c>
      <c r="C2456" t="s">
        <v>4928</v>
      </c>
      <c r="G2456" s="75"/>
      <c r="H2456">
        <v>1</v>
      </c>
      <c r="J2456" s="753"/>
    </row>
    <row r="2457" spans="1:10">
      <c r="A2457" t="s">
        <v>2116</v>
      </c>
      <c r="B2457" t="s">
        <v>980</v>
      </c>
      <c r="C2457" t="s">
        <v>5001</v>
      </c>
      <c r="G2457" s="75"/>
      <c r="H2457">
        <v>1</v>
      </c>
      <c r="J2457" s="753"/>
    </row>
    <row r="2458" spans="1:10">
      <c r="A2458" t="s">
        <v>2116</v>
      </c>
      <c r="B2458" t="s">
        <v>984</v>
      </c>
      <c r="C2458" t="s">
        <v>5002</v>
      </c>
      <c r="G2458" s="75"/>
      <c r="H2458">
        <v>1</v>
      </c>
      <c r="J2458" s="753"/>
    </row>
    <row r="2459" spans="1:10">
      <c r="A2459" t="s">
        <v>2116</v>
      </c>
      <c r="B2459" t="s">
        <v>1003</v>
      </c>
      <c r="C2459" t="s">
        <v>4881</v>
      </c>
      <c r="G2459" s="75"/>
      <c r="H2459">
        <v>1</v>
      </c>
      <c r="J2459" s="753"/>
    </row>
    <row r="2460" spans="1:10">
      <c r="A2460" t="s">
        <v>2116</v>
      </c>
      <c r="B2460" t="s">
        <v>998</v>
      </c>
      <c r="C2460" t="s">
        <v>4925</v>
      </c>
      <c r="G2460" s="75"/>
      <c r="H2460">
        <v>9</v>
      </c>
      <c r="J2460" s="753"/>
    </row>
    <row r="2461" spans="1:10">
      <c r="A2461" t="s">
        <v>2116</v>
      </c>
      <c r="B2461" t="s">
        <v>997</v>
      </c>
      <c r="C2461" t="s">
        <v>4965</v>
      </c>
      <c r="G2461" s="75"/>
      <c r="H2461">
        <v>1</v>
      </c>
      <c r="J2461" s="753"/>
    </row>
    <row r="2462" spans="1:10">
      <c r="A2462" t="s">
        <v>2116</v>
      </c>
      <c r="B2462" t="s">
        <v>1033</v>
      </c>
      <c r="C2462" t="s">
        <v>4741</v>
      </c>
      <c r="G2462" s="75"/>
      <c r="H2462">
        <v>3</v>
      </c>
      <c r="J2462" s="753"/>
    </row>
    <row r="2463" spans="1:10">
      <c r="A2463" t="s">
        <v>2116</v>
      </c>
      <c r="B2463" t="s">
        <v>1034</v>
      </c>
      <c r="C2463" t="s">
        <v>4884</v>
      </c>
      <c r="G2463" s="75"/>
      <c r="H2463">
        <v>2</v>
      </c>
      <c r="J2463" s="753"/>
    </row>
    <row r="2464" spans="1:10">
      <c r="A2464" t="s">
        <v>2116</v>
      </c>
      <c r="B2464" t="s">
        <v>1065</v>
      </c>
      <c r="C2464" t="s">
        <v>4885</v>
      </c>
      <c r="G2464" s="75"/>
      <c r="H2464">
        <v>2</v>
      </c>
      <c r="J2464" s="753"/>
    </row>
    <row r="2465" spans="1:10">
      <c r="A2465" t="s">
        <v>2116</v>
      </c>
      <c r="B2465" t="s">
        <v>1086</v>
      </c>
      <c r="C2465" t="s">
        <v>4886</v>
      </c>
      <c r="G2465" s="75"/>
      <c r="H2465">
        <v>7</v>
      </c>
      <c r="J2465" s="753"/>
    </row>
    <row r="2466" spans="1:10">
      <c r="A2466" t="s">
        <v>2116</v>
      </c>
      <c r="B2466" t="s">
        <v>1120</v>
      </c>
      <c r="C2466" t="s">
        <v>4938</v>
      </c>
      <c r="G2466" s="75"/>
      <c r="H2466">
        <v>2</v>
      </c>
      <c r="J2466" s="753"/>
    </row>
    <row r="2467" spans="1:10">
      <c r="A2467" t="s">
        <v>2116</v>
      </c>
      <c r="B2467" t="s">
        <v>1126</v>
      </c>
      <c r="C2467" t="s">
        <v>4743</v>
      </c>
      <c r="G2467" s="75"/>
      <c r="H2467">
        <v>2</v>
      </c>
      <c r="J2467" s="753"/>
    </row>
    <row r="2468" spans="1:10">
      <c r="A2468" t="s">
        <v>2116</v>
      </c>
      <c r="B2468" t="s">
        <v>1068</v>
      </c>
      <c r="C2468" t="s">
        <v>4894</v>
      </c>
      <c r="G2468" s="75"/>
      <c r="H2468">
        <v>4</v>
      </c>
      <c r="J2468" s="753"/>
    </row>
    <row r="2469" spans="1:10">
      <c r="A2469" t="s">
        <v>2116</v>
      </c>
      <c r="B2469" t="s">
        <v>1040</v>
      </c>
      <c r="C2469" t="s">
        <v>4895</v>
      </c>
      <c r="G2469" s="75"/>
      <c r="H2469">
        <v>2</v>
      </c>
      <c r="J2469" s="753"/>
    </row>
    <row r="2470" spans="1:10">
      <c r="A2470" t="s">
        <v>2116</v>
      </c>
      <c r="B2470" t="s">
        <v>1104</v>
      </c>
      <c r="C2470" t="s">
        <v>4901</v>
      </c>
      <c r="G2470" s="75"/>
      <c r="H2470">
        <v>1</v>
      </c>
      <c r="J2470" s="753"/>
    </row>
    <row r="2471" spans="1:10">
      <c r="A2471" t="s">
        <v>2116</v>
      </c>
      <c r="B2471" t="s">
        <v>1082</v>
      </c>
      <c r="C2471" t="s">
        <v>4944</v>
      </c>
      <c r="G2471" s="75"/>
      <c r="H2471">
        <v>2</v>
      </c>
      <c r="J2471" s="753"/>
    </row>
    <row r="2472" spans="1:10">
      <c r="A2472" t="s">
        <v>2116</v>
      </c>
      <c r="B2472" t="s">
        <v>1167</v>
      </c>
      <c r="C2472" t="s">
        <v>4988</v>
      </c>
      <c r="G2472" s="75"/>
      <c r="H2472">
        <v>2</v>
      </c>
      <c r="I2472">
        <v>2</v>
      </c>
      <c r="J2472" s="753"/>
    </row>
    <row r="2473" spans="1:10">
      <c r="A2473" t="s">
        <v>2116</v>
      </c>
      <c r="B2473" t="s">
        <v>1165</v>
      </c>
      <c r="C2473" t="s">
        <v>4930</v>
      </c>
      <c r="G2473" s="75"/>
      <c r="H2473">
        <v>2</v>
      </c>
      <c r="J2473" s="753"/>
    </row>
    <row r="2474" spans="1:10">
      <c r="A2474" t="s">
        <v>2116</v>
      </c>
      <c r="B2474" t="s">
        <v>1220</v>
      </c>
      <c r="C2474" t="s">
        <v>4926</v>
      </c>
      <c r="G2474" s="75"/>
      <c r="H2474">
        <v>1</v>
      </c>
      <c r="J2474" s="753"/>
    </row>
    <row r="2475" spans="1:10">
      <c r="A2475" t="s">
        <v>2116</v>
      </c>
      <c r="B2475" t="s">
        <v>1187</v>
      </c>
      <c r="C2475" t="s">
        <v>4939</v>
      </c>
      <c r="G2475" s="75"/>
      <c r="H2475">
        <v>7</v>
      </c>
      <c r="J2475" s="753"/>
    </row>
    <row r="2476" spans="1:10">
      <c r="A2476" t="s">
        <v>2116</v>
      </c>
      <c r="B2476" t="s">
        <v>1221</v>
      </c>
      <c r="C2476" t="s">
        <v>4904</v>
      </c>
      <c r="G2476" s="75"/>
      <c r="H2476">
        <v>1</v>
      </c>
      <c r="J2476" s="753"/>
    </row>
    <row r="2477" spans="1:10">
      <c r="A2477" t="s">
        <v>2116</v>
      </c>
      <c r="B2477" t="s">
        <v>1218</v>
      </c>
      <c r="C2477" t="s">
        <v>4932</v>
      </c>
      <c r="G2477" s="75"/>
      <c r="H2477">
        <v>3</v>
      </c>
      <c r="J2477" s="753"/>
    </row>
    <row r="2478" spans="1:10">
      <c r="A2478" t="s">
        <v>2116</v>
      </c>
      <c r="B2478" t="s">
        <v>1188</v>
      </c>
      <c r="C2478" t="s">
        <v>5003</v>
      </c>
      <c r="G2478" s="75"/>
      <c r="H2478">
        <v>1</v>
      </c>
      <c r="I2478">
        <v>1</v>
      </c>
      <c r="J2478" s="753"/>
    </row>
    <row r="2479" spans="1:10">
      <c r="A2479" t="s">
        <v>2116</v>
      </c>
      <c r="B2479" t="s">
        <v>1232</v>
      </c>
      <c r="C2479" t="s">
        <v>4750</v>
      </c>
      <c r="G2479" s="75"/>
      <c r="H2479">
        <v>12</v>
      </c>
      <c r="J2479" s="753"/>
    </row>
    <row r="2480" spans="1:10">
      <c r="A2480" t="s">
        <v>2116</v>
      </c>
      <c r="B2480" t="s">
        <v>1227</v>
      </c>
      <c r="C2480" t="s">
        <v>4907</v>
      </c>
      <c r="G2480" s="75"/>
      <c r="H2480">
        <v>3</v>
      </c>
      <c r="J2480" s="753"/>
    </row>
    <row r="2481" spans="1:37">
      <c r="A2481" t="s">
        <v>2116</v>
      </c>
      <c r="B2481" t="s">
        <v>1265</v>
      </c>
      <c r="C2481" t="s">
        <v>4950</v>
      </c>
      <c r="G2481" s="75"/>
      <c r="H2481">
        <v>2</v>
      </c>
      <c r="J2481" s="753"/>
    </row>
    <row r="2482" spans="1:37">
      <c r="A2482" t="s">
        <v>2116</v>
      </c>
      <c r="B2482" t="s">
        <v>1252</v>
      </c>
      <c r="C2482" t="s">
        <v>5004</v>
      </c>
      <c r="G2482" s="75"/>
      <c r="H2482">
        <v>1</v>
      </c>
      <c r="J2482" s="753"/>
    </row>
    <row r="2483" spans="1:37">
      <c r="A2483" t="s">
        <v>2116</v>
      </c>
      <c r="B2483" t="s">
        <v>1254</v>
      </c>
      <c r="C2483" t="s">
        <v>5005</v>
      </c>
      <c r="G2483" s="75"/>
      <c r="H2483">
        <v>2</v>
      </c>
      <c r="J2483" s="753"/>
    </row>
    <row r="2484" spans="1:37">
      <c r="A2484" t="s">
        <v>2116</v>
      </c>
      <c r="B2484" t="s">
        <v>1276</v>
      </c>
      <c r="C2484" t="s">
        <v>5006</v>
      </c>
      <c r="G2484" s="75"/>
      <c r="H2484">
        <v>1</v>
      </c>
      <c r="J2484" s="753"/>
    </row>
    <row r="2485" spans="1:37">
      <c r="A2485" t="s">
        <v>2116</v>
      </c>
      <c r="B2485" t="s">
        <v>1268</v>
      </c>
      <c r="C2485" t="s">
        <v>4770</v>
      </c>
      <c r="G2485" s="75"/>
      <c r="H2485">
        <v>15</v>
      </c>
      <c r="J2485" s="753"/>
    </row>
    <row r="2486" spans="1:37">
      <c r="A2486" t="s">
        <v>2116</v>
      </c>
      <c r="B2486" t="s">
        <v>1272</v>
      </c>
      <c r="C2486" t="s">
        <v>4933</v>
      </c>
      <c r="G2486" s="75"/>
      <c r="H2486">
        <v>2</v>
      </c>
      <c r="J2486" s="753"/>
    </row>
    <row r="2487" spans="1:37">
      <c r="A2487" t="s">
        <v>2116</v>
      </c>
      <c r="B2487" t="s">
        <v>1236</v>
      </c>
      <c r="C2487" t="s">
        <v>4982</v>
      </c>
      <c r="G2487" s="75"/>
      <c r="H2487">
        <v>3</v>
      </c>
      <c r="J2487" s="753"/>
    </row>
    <row r="2488" spans="1:37">
      <c r="A2488" t="s">
        <v>2118</v>
      </c>
      <c r="B2488" t="s">
        <v>650</v>
      </c>
      <c r="C2488" t="s">
        <v>5007</v>
      </c>
      <c r="G2488" s="75"/>
      <c r="H2488">
        <v>2</v>
      </c>
      <c r="J2488" s="753"/>
      <c r="M2488" t="s">
        <v>1926</v>
      </c>
      <c r="N2488" t="s">
        <v>3737</v>
      </c>
      <c r="O2488" t="s">
        <v>2118</v>
      </c>
      <c r="R2488" s="115">
        <v>40809</v>
      </c>
      <c r="AJ2488">
        <v>470</v>
      </c>
      <c r="AK2488">
        <v>4.9000000000000004</v>
      </c>
    </row>
    <row r="2489" spans="1:37">
      <c r="A2489" t="s">
        <v>2118</v>
      </c>
      <c r="B2489" t="s">
        <v>624</v>
      </c>
      <c r="C2489" t="s">
        <v>4917</v>
      </c>
      <c r="G2489" s="75"/>
      <c r="H2489">
        <v>1</v>
      </c>
      <c r="J2489" s="753">
        <v>1</v>
      </c>
      <c r="T2489">
        <v>1</v>
      </c>
    </row>
    <row r="2490" spans="1:37">
      <c r="A2490" t="s">
        <v>2118</v>
      </c>
      <c r="B2490" t="s">
        <v>626</v>
      </c>
      <c r="C2490" t="s">
        <v>4920</v>
      </c>
      <c r="G2490" s="75"/>
      <c r="H2490">
        <v>5</v>
      </c>
      <c r="J2490" s="753">
        <v>1</v>
      </c>
      <c r="T2490">
        <v>1</v>
      </c>
    </row>
    <row r="2491" spans="1:37">
      <c r="A2491" t="s">
        <v>2118</v>
      </c>
      <c r="B2491" t="s">
        <v>629</v>
      </c>
      <c r="C2491" t="s">
        <v>4952</v>
      </c>
      <c r="G2491" s="75"/>
      <c r="H2491">
        <v>3</v>
      </c>
      <c r="J2491" s="753"/>
    </row>
    <row r="2492" spans="1:37">
      <c r="A2492" t="s">
        <v>2118</v>
      </c>
      <c r="B2492" t="s">
        <v>630</v>
      </c>
      <c r="C2492" t="s">
        <v>4934</v>
      </c>
      <c r="G2492" s="75"/>
      <c r="H2492">
        <v>6</v>
      </c>
      <c r="J2492" s="753"/>
    </row>
    <row r="2493" spans="1:37">
      <c r="A2493" t="s">
        <v>2118</v>
      </c>
      <c r="B2493" t="s">
        <v>634</v>
      </c>
      <c r="C2493" t="s">
        <v>4463</v>
      </c>
      <c r="G2493" s="75"/>
      <c r="H2493">
        <v>86</v>
      </c>
      <c r="J2493" s="753">
        <v>13</v>
      </c>
      <c r="T2493">
        <v>12</v>
      </c>
      <c r="U2493">
        <v>1</v>
      </c>
    </row>
    <row r="2494" spans="1:37">
      <c r="A2494" t="s">
        <v>2118</v>
      </c>
      <c r="B2494" t="s">
        <v>631</v>
      </c>
      <c r="C2494" t="s">
        <v>4921</v>
      </c>
      <c r="G2494" s="75"/>
      <c r="H2494">
        <v>30</v>
      </c>
      <c r="J2494" s="753">
        <v>4</v>
      </c>
      <c r="T2494">
        <v>4</v>
      </c>
    </row>
    <row r="2495" spans="1:37">
      <c r="A2495" t="s">
        <v>2118</v>
      </c>
      <c r="B2495" t="s">
        <v>670</v>
      </c>
      <c r="C2495" t="s">
        <v>4922</v>
      </c>
      <c r="G2495" s="75"/>
      <c r="H2495">
        <v>105</v>
      </c>
      <c r="J2495" s="753"/>
    </row>
    <row r="2496" spans="1:37">
      <c r="A2496" t="s">
        <v>2118</v>
      </c>
      <c r="B2496" t="s">
        <v>689</v>
      </c>
      <c r="C2496" t="s">
        <v>5008</v>
      </c>
      <c r="G2496" s="75"/>
      <c r="H2496">
        <v>1</v>
      </c>
      <c r="J2496" s="753"/>
    </row>
    <row r="2497" spans="1:20">
      <c r="A2497" t="s">
        <v>2118</v>
      </c>
      <c r="B2497" t="s">
        <v>740</v>
      </c>
      <c r="C2497" t="s">
        <v>4863</v>
      </c>
      <c r="G2497" s="75"/>
      <c r="H2497">
        <v>5</v>
      </c>
      <c r="J2497" s="753"/>
    </row>
    <row r="2498" spans="1:20">
      <c r="A2498" t="s">
        <v>2118</v>
      </c>
      <c r="B2498" t="s">
        <v>741</v>
      </c>
      <c r="C2498" t="s">
        <v>4720</v>
      </c>
      <c r="G2498" s="75"/>
      <c r="H2498">
        <v>41</v>
      </c>
      <c r="J2498" s="753">
        <v>1</v>
      </c>
      <c r="T2498">
        <v>1</v>
      </c>
    </row>
    <row r="2499" spans="1:20">
      <c r="A2499" t="s">
        <v>2118</v>
      </c>
      <c r="B2499" t="s">
        <v>781</v>
      </c>
      <c r="C2499" t="s">
        <v>5009</v>
      </c>
      <c r="G2499" s="75"/>
      <c r="H2499">
        <v>1</v>
      </c>
      <c r="J2499" s="753"/>
    </row>
    <row r="2500" spans="1:20">
      <c r="A2500" t="s">
        <v>2118</v>
      </c>
      <c r="B2500" t="s">
        <v>773</v>
      </c>
      <c r="C2500" t="s">
        <v>5010</v>
      </c>
      <c r="G2500" s="75"/>
      <c r="H2500">
        <v>2</v>
      </c>
      <c r="J2500" s="753"/>
    </row>
    <row r="2501" spans="1:20">
      <c r="A2501" t="s">
        <v>2118</v>
      </c>
      <c r="B2501" t="s">
        <v>827</v>
      </c>
      <c r="C2501" t="s">
        <v>4870</v>
      </c>
      <c r="G2501" s="75"/>
      <c r="H2501">
        <v>3</v>
      </c>
      <c r="J2501" s="753"/>
    </row>
    <row r="2502" spans="1:20">
      <c r="A2502" t="s">
        <v>2118</v>
      </c>
      <c r="B2502" t="s">
        <v>830</v>
      </c>
      <c r="C2502" t="s">
        <v>4924</v>
      </c>
      <c r="G2502" s="75"/>
      <c r="H2502">
        <v>6</v>
      </c>
      <c r="J2502" s="753"/>
    </row>
    <row r="2503" spans="1:20">
      <c r="A2503" t="s">
        <v>2118</v>
      </c>
      <c r="B2503" t="s">
        <v>834</v>
      </c>
      <c r="C2503" t="s">
        <v>4936</v>
      </c>
      <c r="G2503" s="75"/>
      <c r="H2503">
        <v>9</v>
      </c>
      <c r="J2503" s="753"/>
    </row>
    <row r="2504" spans="1:20">
      <c r="A2504" t="s">
        <v>2118</v>
      </c>
      <c r="B2504" t="s">
        <v>840</v>
      </c>
      <c r="C2504" t="s">
        <v>4724</v>
      </c>
      <c r="G2504" s="75"/>
      <c r="H2504">
        <v>15</v>
      </c>
      <c r="J2504" s="753">
        <v>2</v>
      </c>
      <c r="T2504">
        <v>2</v>
      </c>
    </row>
    <row r="2505" spans="1:20">
      <c r="A2505" t="s">
        <v>2118</v>
      </c>
      <c r="B2505" t="s">
        <v>862</v>
      </c>
      <c r="C2505" t="s">
        <v>4725</v>
      </c>
      <c r="G2505" s="75"/>
      <c r="H2505">
        <v>2</v>
      </c>
      <c r="J2505" s="753"/>
    </row>
    <row r="2506" spans="1:20">
      <c r="A2506" t="s">
        <v>2118</v>
      </c>
      <c r="B2506" t="s">
        <v>887</v>
      </c>
      <c r="C2506" t="s">
        <v>4874</v>
      </c>
      <c r="G2506" s="75"/>
      <c r="H2506">
        <v>9</v>
      </c>
      <c r="J2506" s="753"/>
    </row>
    <row r="2507" spans="1:20">
      <c r="A2507" t="s">
        <v>2118</v>
      </c>
      <c r="B2507" t="s">
        <v>940</v>
      </c>
      <c r="C2507" t="s">
        <v>5011</v>
      </c>
      <c r="G2507" s="75"/>
      <c r="H2507">
        <v>2</v>
      </c>
      <c r="J2507" s="753"/>
    </row>
    <row r="2508" spans="1:20">
      <c r="A2508" t="s">
        <v>2118</v>
      </c>
      <c r="B2508" t="s">
        <v>953</v>
      </c>
      <c r="C2508" t="s">
        <v>4997</v>
      </c>
      <c r="G2508" s="75"/>
      <c r="H2508">
        <v>1</v>
      </c>
      <c r="J2508" s="753"/>
    </row>
    <row r="2509" spans="1:20">
      <c r="A2509" t="s">
        <v>2118</v>
      </c>
      <c r="B2509" t="s">
        <v>954</v>
      </c>
      <c r="C2509" t="s">
        <v>4877</v>
      </c>
      <c r="G2509" s="75"/>
      <c r="H2509">
        <v>3</v>
      </c>
      <c r="J2509" s="753"/>
    </row>
    <row r="2510" spans="1:20">
      <c r="A2510" t="s">
        <v>2118</v>
      </c>
      <c r="B2510" t="s">
        <v>967</v>
      </c>
      <c r="C2510" t="s">
        <v>4879</v>
      </c>
      <c r="G2510" s="75"/>
      <c r="H2510">
        <v>13</v>
      </c>
      <c r="J2510" s="753"/>
    </row>
    <row r="2511" spans="1:20">
      <c r="A2511" t="s">
        <v>2118</v>
      </c>
      <c r="B2511" t="s">
        <v>976</v>
      </c>
      <c r="C2511" t="s">
        <v>4928</v>
      </c>
      <c r="G2511" s="75"/>
      <c r="H2511">
        <v>1</v>
      </c>
      <c r="J2511" s="753"/>
    </row>
    <row r="2512" spans="1:20">
      <c r="A2512" t="s">
        <v>2118</v>
      </c>
      <c r="B2512" t="s">
        <v>980</v>
      </c>
      <c r="C2512" t="s">
        <v>5001</v>
      </c>
      <c r="G2512" s="75"/>
      <c r="H2512">
        <v>1</v>
      </c>
      <c r="J2512" s="753"/>
    </row>
    <row r="2513" spans="1:20">
      <c r="A2513" t="s">
        <v>2118</v>
      </c>
      <c r="B2513" t="s">
        <v>984</v>
      </c>
      <c r="C2513" t="s">
        <v>5002</v>
      </c>
      <c r="G2513" s="75"/>
      <c r="H2513">
        <v>1</v>
      </c>
      <c r="J2513" s="753"/>
    </row>
    <row r="2514" spans="1:20">
      <c r="A2514" t="s">
        <v>2118</v>
      </c>
      <c r="B2514" t="s">
        <v>982</v>
      </c>
      <c r="C2514" t="s">
        <v>5012</v>
      </c>
      <c r="G2514" s="75"/>
      <c r="H2514">
        <v>2</v>
      </c>
      <c r="J2514" s="753"/>
    </row>
    <row r="2515" spans="1:20">
      <c r="A2515" t="s">
        <v>2118</v>
      </c>
      <c r="B2515" t="s">
        <v>992</v>
      </c>
      <c r="C2515" t="s">
        <v>5013</v>
      </c>
      <c r="G2515" s="75"/>
      <c r="H2515">
        <v>1</v>
      </c>
      <c r="J2515" s="753"/>
    </row>
    <row r="2516" spans="1:20">
      <c r="A2516" t="s">
        <v>2118</v>
      </c>
      <c r="B2516" t="s">
        <v>998</v>
      </c>
      <c r="C2516" t="s">
        <v>4925</v>
      </c>
      <c r="G2516" s="75"/>
      <c r="H2516">
        <v>5</v>
      </c>
      <c r="J2516" s="753"/>
    </row>
    <row r="2517" spans="1:20">
      <c r="A2517" t="s">
        <v>2118</v>
      </c>
      <c r="B2517" t="s">
        <v>997</v>
      </c>
      <c r="C2517" t="s">
        <v>4965</v>
      </c>
      <c r="G2517" s="75"/>
      <c r="H2517">
        <v>6</v>
      </c>
      <c r="J2517" s="753"/>
    </row>
    <row r="2518" spans="1:20">
      <c r="A2518" t="s">
        <v>2118</v>
      </c>
      <c r="B2518" t="s">
        <v>1033</v>
      </c>
      <c r="C2518" t="s">
        <v>4741</v>
      </c>
      <c r="G2518" s="75"/>
      <c r="H2518">
        <v>4</v>
      </c>
      <c r="J2518" s="753"/>
    </row>
    <row r="2519" spans="1:20">
      <c r="A2519" t="s">
        <v>2118</v>
      </c>
      <c r="B2519" t="s">
        <v>1065</v>
      </c>
      <c r="C2519" t="s">
        <v>4885</v>
      </c>
      <c r="G2519" s="75"/>
      <c r="H2519">
        <v>9</v>
      </c>
      <c r="J2519" s="753">
        <v>1</v>
      </c>
      <c r="T2519">
        <v>1</v>
      </c>
    </row>
    <row r="2520" spans="1:20">
      <c r="A2520" t="s">
        <v>2118</v>
      </c>
      <c r="B2520" t="s">
        <v>1086</v>
      </c>
      <c r="C2520" t="s">
        <v>4886</v>
      </c>
      <c r="G2520" s="75"/>
      <c r="H2520">
        <v>7</v>
      </c>
      <c r="J2520" s="753"/>
    </row>
    <row r="2521" spans="1:20">
      <c r="A2521" t="s">
        <v>2118</v>
      </c>
      <c r="B2521" t="s">
        <v>1118</v>
      </c>
      <c r="C2521" t="s">
        <v>4887</v>
      </c>
      <c r="G2521" s="75"/>
      <c r="H2521">
        <v>1</v>
      </c>
      <c r="J2521" s="753"/>
    </row>
    <row r="2522" spans="1:20">
      <c r="A2522" t="s">
        <v>2118</v>
      </c>
      <c r="B2522" t="s">
        <v>1120</v>
      </c>
      <c r="C2522" t="s">
        <v>4938</v>
      </c>
      <c r="G2522" s="75"/>
      <c r="H2522">
        <v>1</v>
      </c>
      <c r="J2522" s="753"/>
    </row>
    <row r="2523" spans="1:20">
      <c r="A2523" t="s">
        <v>2118</v>
      </c>
      <c r="B2523" t="s">
        <v>1017</v>
      </c>
      <c r="C2523" t="s">
        <v>4889</v>
      </c>
      <c r="G2523" s="75"/>
      <c r="H2523">
        <v>4</v>
      </c>
      <c r="J2523" s="753"/>
    </row>
    <row r="2524" spans="1:20">
      <c r="A2524" t="s">
        <v>2118</v>
      </c>
      <c r="B2524" t="s">
        <v>1068</v>
      </c>
      <c r="C2524" t="s">
        <v>4894</v>
      </c>
      <c r="G2524" s="75"/>
      <c r="H2524">
        <v>4</v>
      </c>
      <c r="J2524" s="753"/>
    </row>
    <row r="2525" spans="1:20">
      <c r="A2525" t="s">
        <v>2118</v>
      </c>
      <c r="B2525" t="s">
        <v>1040</v>
      </c>
      <c r="C2525" t="s">
        <v>4895</v>
      </c>
      <c r="G2525" s="75"/>
      <c r="H2525">
        <v>9</v>
      </c>
      <c r="J2525" s="753"/>
    </row>
    <row r="2526" spans="1:20">
      <c r="A2526" t="s">
        <v>2118</v>
      </c>
      <c r="B2526" t="s">
        <v>1059</v>
      </c>
      <c r="C2526" t="s">
        <v>4896</v>
      </c>
      <c r="G2526" s="75"/>
      <c r="H2526">
        <v>1</v>
      </c>
      <c r="I2526">
        <v>1</v>
      </c>
      <c r="J2526" s="753"/>
    </row>
    <row r="2527" spans="1:20">
      <c r="A2527" t="s">
        <v>2118</v>
      </c>
      <c r="B2527" t="s">
        <v>1102</v>
      </c>
      <c r="C2527" t="s">
        <v>4792</v>
      </c>
      <c r="G2527" s="75"/>
      <c r="H2527">
        <v>1</v>
      </c>
      <c r="J2527" s="753"/>
    </row>
    <row r="2528" spans="1:20">
      <c r="A2528" t="s">
        <v>2118</v>
      </c>
      <c r="B2528" t="s">
        <v>1082</v>
      </c>
      <c r="C2528" t="s">
        <v>4944</v>
      </c>
      <c r="G2528" s="75"/>
      <c r="H2528">
        <v>1</v>
      </c>
      <c r="J2528" s="753"/>
    </row>
    <row r="2529" spans="1:37">
      <c r="A2529" t="s">
        <v>2118</v>
      </c>
      <c r="B2529" t="s">
        <v>1165</v>
      </c>
      <c r="C2529" t="s">
        <v>4930</v>
      </c>
      <c r="G2529" s="75"/>
      <c r="H2529">
        <v>3</v>
      </c>
      <c r="J2529" s="753"/>
    </row>
    <row r="2530" spans="1:37">
      <c r="A2530" t="s">
        <v>2118</v>
      </c>
      <c r="B2530" t="s">
        <v>1177</v>
      </c>
      <c r="C2530" t="s">
        <v>5014</v>
      </c>
      <c r="G2530" s="75"/>
      <c r="H2530">
        <v>1</v>
      </c>
      <c r="J2530" s="753"/>
    </row>
    <row r="2531" spans="1:37">
      <c r="A2531" t="s">
        <v>2118</v>
      </c>
      <c r="B2531" t="s">
        <v>1180</v>
      </c>
      <c r="C2531" t="s">
        <v>5015</v>
      </c>
      <c r="G2531" s="75"/>
      <c r="H2531">
        <v>2</v>
      </c>
      <c r="I2531">
        <v>2</v>
      </c>
      <c r="J2531" s="753"/>
    </row>
    <row r="2532" spans="1:37">
      <c r="A2532" t="s">
        <v>2118</v>
      </c>
      <c r="B2532" t="s">
        <v>1220</v>
      </c>
      <c r="C2532" t="s">
        <v>4926</v>
      </c>
      <c r="G2532" s="75"/>
      <c r="H2532">
        <v>2</v>
      </c>
      <c r="J2532" s="753"/>
    </row>
    <row r="2533" spans="1:37">
      <c r="A2533" t="s">
        <v>2118</v>
      </c>
      <c r="B2533" t="s">
        <v>1187</v>
      </c>
      <c r="C2533" t="s">
        <v>4939</v>
      </c>
      <c r="G2533" s="75"/>
      <c r="H2533">
        <v>3</v>
      </c>
      <c r="J2533" s="753"/>
    </row>
    <row r="2534" spans="1:37">
      <c r="A2534" t="s">
        <v>2118</v>
      </c>
      <c r="B2534" t="s">
        <v>1221</v>
      </c>
      <c r="C2534" t="s">
        <v>4904</v>
      </c>
      <c r="G2534" s="75"/>
      <c r="H2534">
        <v>4</v>
      </c>
      <c r="J2534" s="753"/>
    </row>
    <row r="2535" spans="1:37">
      <c r="A2535" t="s">
        <v>2118</v>
      </c>
      <c r="B2535" t="s">
        <v>1218</v>
      </c>
      <c r="C2535" t="s">
        <v>4932</v>
      </c>
      <c r="G2535" s="75"/>
      <c r="H2535">
        <v>4</v>
      </c>
      <c r="J2535" s="753"/>
    </row>
    <row r="2536" spans="1:37">
      <c r="A2536" t="s">
        <v>2118</v>
      </c>
      <c r="B2536" t="s">
        <v>1232</v>
      </c>
      <c r="C2536" t="s">
        <v>4750</v>
      </c>
      <c r="G2536" s="75"/>
      <c r="H2536">
        <v>16</v>
      </c>
      <c r="J2536" s="753"/>
    </row>
    <row r="2537" spans="1:37">
      <c r="A2537" t="s">
        <v>2118</v>
      </c>
      <c r="B2537" t="s">
        <v>1227</v>
      </c>
      <c r="C2537" t="s">
        <v>4907</v>
      </c>
      <c r="G2537" s="75"/>
      <c r="H2537">
        <v>3</v>
      </c>
      <c r="J2537" s="753"/>
    </row>
    <row r="2538" spans="1:37">
      <c r="A2538" t="s">
        <v>2118</v>
      </c>
      <c r="B2538" t="s">
        <v>1276</v>
      </c>
      <c r="C2538" t="s">
        <v>5006</v>
      </c>
      <c r="G2538" s="75"/>
      <c r="H2538">
        <v>2</v>
      </c>
      <c r="J2538" s="753"/>
    </row>
    <row r="2539" spans="1:37">
      <c r="A2539" t="s">
        <v>2118</v>
      </c>
      <c r="B2539" t="s">
        <v>1267</v>
      </c>
      <c r="C2539" t="s">
        <v>5016</v>
      </c>
      <c r="G2539" s="75"/>
      <c r="H2539">
        <v>1</v>
      </c>
      <c r="I2539">
        <v>1</v>
      </c>
      <c r="J2539" s="753"/>
    </row>
    <row r="2540" spans="1:37">
      <c r="A2540" t="s">
        <v>2118</v>
      </c>
      <c r="B2540" t="s">
        <v>1268</v>
      </c>
      <c r="C2540" t="s">
        <v>4770</v>
      </c>
      <c r="G2540" s="75"/>
      <c r="H2540">
        <v>14</v>
      </c>
      <c r="J2540" s="753"/>
    </row>
    <row r="2541" spans="1:37">
      <c r="A2541" t="s">
        <v>2118</v>
      </c>
      <c r="B2541" t="s">
        <v>1234</v>
      </c>
      <c r="C2541" t="s">
        <v>5017</v>
      </c>
      <c r="G2541" s="75"/>
      <c r="H2541">
        <v>1</v>
      </c>
      <c r="J2541" s="753"/>
    </row>
    <row r="2542" spans="1:37">
      <c r="A2542" t="s">
        <v>2118</v>
      </c>
      <c r="B2542" t="s">
        <v>1236</v>
      </c>
      <c r="C2542" t="s">
        <v>4982</v>
      </c>
      <c r="G2542" s="75"/>
      <c r="H2542">
        <v>2</v>
      </c>
      <c r="J2542" s="753"/>
    </row>
    <row r="2543" spans="1:37">
      <c r="A2543" t="s">
        <v>2118</v>
      </c>
      <c r="B2543" t="s">
        <v>1286</v>
      </c>
      <c r="C2543" t="s">
        <v>5018</v>
      </c>
      <c r="G2543" s="75"/>
      <c r="H2543">
        <v>2</v>
      </c>
      <c r="J2543" s="753"/>
    </row>
    <row r="2544" spans="1:37">
      <c r="A2544" t="s">
        <v>2120</v>
      </c>
      <c r="B2544" t="s">
        <v>619</v>
      </c>
      <c r="C2544" t="s">
        <v>5019</v>
      </c>
      <c r="G2544" s="75"/>
      <c r="H2544">
        <v>1</v>
      </c>
      <c r="J2544" s="753"/>
      <c r="M2544" t="s">
        <v>1926</v>
      </c>
      <c r="N2544" t="s">
        <v>3726</v>
      </c>
      <c r="O2544" t="s">
        <v>2120</v>
      </c>
      <c r="R2544" t="s">
        <v>5020</v>
      </c>
      <c r="AJ2544">
        <v>421</v>
      </c>
      <c r="AK2544">
        <v>2.4</v>
      </c>
    </row>
    <row r="2545" spans="1:24">
      <c r="A2545" t="s">
        <v>2120</v>
      </c>
      <c r="B2545" t="s">
        <v>624</v>
      </c>
      <c r="C2545" t="s">
        <v>4917</v>
      </c>
      <c r="G2545" s="75"/>
      <c r="H2545">
        <v>8</v>
      </c>
      <c r="J2545" s="753"/>
    </row>
    <row r="2546" spans="1:24">
      <c r="A2546" t="s">
        <v>2120</v>
      </c>
      <c r="B2546" t="s">
        <v>617</v>
      </c>
      <c r="C2546" t="s">
        <v>4919</v>
      </c>
      <c r="G2546" s="75"/>
      <c r="H2546">
        <v>2</v>
      </c>
      <c r="J2546" s="753"/>
    </row>
    <row r="2547" spans="1:24">
      <c r="A2547" t="s">
        <v>2120</v>
      </c>
      <c r="B2547" t="s">
        <v>626</v>
      </c>
      <c r="C2547" t="s">
        <v>4920</v>
      </c>
      <c r="G2547" s="75"/>
      <c r="H2547">
        <v>2</v>
      </c>
      <c r="J2547" s="753"/>
    </row>
    <row r="2548" spans="1:24">
      <c r="A2548" t="s">
        <v>2120</v>
      </c>
      <c r="B2548" t="s">
        <v>634</v>
      </c>
      <c r="C2548" t="s">
        <v>4463</v>
      </c>
      <c r="G2548" s="75"/>
      <c r="H2548">
        <v>63</v>
      </c>
      <c r="J2548" s="753">
        <v>5</v>
      </c>
      <c r="T2548">
        <v>5</v>
      </c>
    </row>
    <row r="2549" spans="1:24">
      <c r="A2549" t="s">
        <v>2120</v>
      </c>
      <c r="B2549" t="s">
        <v>668</v>
      </c>
      <c r="C2549" t="s">
        <v>5021</v>
      </c>
      <c r="G2549" s="75"/>
      <c r="H2549">
        <v>4</v>
      </c>
      <c r="J2549" s="753"/>
    </row>
    <row r="2550" spans="1:24">
      <c r="A2550" t="s">
        <v>2120</v>
      </c>
      <c r="B2550" t="s">
        <v>670</v>
      </c>
      <c r="C2550" t="s">
        <v>4922</v>
      </c>
      <c r="G2550" s="75"/>
      <c r="H2550">
        <v>31</v>
      </c>
      <c r="J2550" s="753"/>
    </row>
    <row r="2551" spans="1:24">
      <c r="A2551" t="s">
        <v>2120</v>
      </c>
      <c r="B2551" t="s">
        <v>663</v>
      </c>
      <c r="C2551" t="s">
        <v>4861</v>
      </c>
      <c r="G2551" s="75"/>
      <c r="H2551">
        <v>1</v>
      </c>
      <c r="J2551" s="753"/>
    </row>
    <row r="2552" spans="1:24">
      <c r="A2552" t="s">
        <v>2120</v>
      </c>
      <c r="B2552" t="s">
        <v>702</v>
      </c>
      <c r="C2552" t="s">
        <v>4984</v>
      </c>
      <c r="G2552" s="75"/>
      <c r="H2552">
        <v>1</v>
      </c>
      <c r="J2552" s="753"/>
    </row>
    <row r="2553" spans="1:24">
      <c r="A2553" t="s">
        <v>2120</v>
      </c>
      <c r="B2553" t="s">
        <v>740</v>
      </c>
      <c r="C2553" t="s">
        <v>4863</v>
      </c>
      <c r="G2553" s="75"/>
      <c r="H2553">
        <v>6</v>
      </c>
      <c r="J2553" s="753"/>
    </row>
    <row r="2554" spans="1:24">
      <c r="A2554" t="s">
        <v>2120</v>
      </c>
      <c r="B2554" t="s">
        <v>741</v>
      </c>
      <c r="C2554" t="s">
        <v>4720</v>
      </c>
      <c r="G2554" s="75"/>
      <c r="H2554">
        <v>27</v>
      </c>
      <c r="J2554" s="753">
        <v>1</v>
      </c>
      <c r="X2554">
        <v>1</v>
      </c>
    </row>
    <row r="2555" spans="1:24">
      <c r="A2555" t="s">
        <v>2120</v>
      </c>
      <c r="B2555" t="s">
        <v>738</v>
      </c>
      <c r="C2555" t="s">
        <v>4923</v>
      </c>
      <c r="G2555" s="75"/>
      <c r="H2555">
        <v>6</v>
      </c>
      <c r="J2555" s="753"/>
    </row>
    <row r="2556" spans="1:24">
      <c r="A2556" t="s">
        <v>2120</v>
      </c>
      <c r="B2556" t="s">
        <v>700</v>
      </c>
      <c r="C2556" t="s">
        <v>4866</v>
      </c>
      <c r="G2556" s="75"/>
      <c r="H2556">
        <v>2</v>
      </c>
      <c r="J2556" s="753"/>
    </row>
    <row r="2557" spans="1:24">
      <c r="A2557" t="s">
        <v>2120</v>
      </c>
      <c r="B2557" t="s">
        <v>781</v>
      </c>
      <c r="C2557" t="s">
        <v>5009</v>
      </c>
      <c r="G2557" s="75"/>
      <c r="H2557">
        <v>1</v>
      </c>
      <c r="J2557" s="753"/>
    </row>
    <row r="2558" spans="1:24">
      <c r="A2558" t="s">
        <v>2120</v>
      </c>
      <c r="B2558" t="s">
        <v>768</v>
      </c>
      <c r="C2558" t="s">
        <v>4996</v>
      </c>
      <c r="G2558" s="75"/>
      <c r="H2558">
        <v>1</v>
      </c>
      <c r="J2558" s="753"/>
    </row>
    <row r="2559" spans="1:24">
      <c r="A2559" t="s">
        <v>2120</v>
      </c>
      <c r="B2559" t="s">
        <v>783</v>
      </c>
      <c r="C2559" t="s">
        <v>4868</v>
      </c>
      <c r="G2559" s="75"/>
      <c r="H2559">
        <v>1</v>
      </c>
      <c r="J2559" s="753"/>
    </row>
    <row r="2560" spans="1:24">
      <c r="A2560" t="s">
        <v>2120</v>
      </c>
      <c r="B2560" t="s">
        <v>827</v>
      </c>
      <c r="C2560" t="s">
        <v>4870</v>
      </c>
      <c r="G2560" s="75"/>
      <c r="H2560">
        <v>5</v>
      </c>
      <c r="J2560" s="753"/>
    </row>
    <row r="2561" spans="1:30">
      <c r="A2561" t="s">
        <v>2120</v>
      </c>
      <c r="B2561" t="s">
        <v>830</v>
      </c>
      <c r="C2561" t="s">
        <v>4924</v>
      </c>
      <c r="G2561" s="75"/>
      <c r="H2561">
        <v>8</v>
      </c>
      <c r="J2561" s="753"/>
    </row>
    <row r="2562" spans="1:30">
      <c r="A2562" t="s">
        <v>2120</v>
      </c>
      <c r="B2562" t="s">
        <v>862</v>
      </c>
      <c r="C2562" t="s">
        <v>4725</v>
      </c>
      <c r="G2562" s="75"/>
      <c r="H2562">
        <v>1</v>
      </c>
      <c r="J2562" s="753"/>
    </row>
    <row r="2563" spans="1:30">
      <c r="A2563" t="s">
        <v>2120</v>
      </c>
      <c r="B2563" t="s">
        <v>874</v>
      </c>
      <c r="C2563" t="s">
        <v>4766</v>
      </c>
      <c r="G2563" s="75"/>
      <c r="H2563">
        <v>5</v>
      </c>
      <c r="J2563" s="753">
        <v>2</v>
      </c>
      <c r="T2563">
        <v>2</v>
      </c>
    </row>
    <row r="2564" spans="1:30">
      <c r="A2564" t="s">
        <v>2120</v>
      </c>
      <c r="B2564" t="s">
        <v>875</v>
      </c>
      <c r="C2564" t="s">
        <v>5022</v>
      </c>
      <c r="G2564" s="75"/>
      <c r="H2564">
        <v>5</v>
      </c>
      <c r="J2564" s="753"/>
    </row>
    <row r="2565" spans="1:30">
      <c r="A2565" t="s">
        <v>2120</v>
      </c>
      <c r="B2565" t="s">
        <v>887</v>
      </c>
      <c r="C2565" t="s">
        <v>4874</v>
      </c>
      <c r="G2565" s="75"/>
      <c r="H2565">
        <v>4</v>
      </c>
      <c r="J2565" s="753"/>
    </row>
    <row r="2566" spans="1:30">
      <c r="A2566" t="s">
        <v>2120</v>
      </c>
      <c r="B2566" t="s">
        <v>897</v>
      </c>
      <c r="C2566" t="s">
        <v>4875</v>
      </c>
      <c r="G2566" s="75"/>
      <c r="H2566">
        <v>10</v>
      </c>
      <c r="J2566" s="753"/>
    </row>
    <row r="2567" spans="1:30">
      <c r="A2567" t="s">
        <v>2120</v>
      </c>
      <c r="B2567" t="s">
        <v>948</v>
      </c>
      <c r="C2567" t="s">
        <v>4937</v>
      </c>
      <c r="G2567" s="75"/>
      <c r="H2567">
        <v>1</v>
      </c>
      <c r="J2567" s="753">
        <v>1</v>
      </c>
      <c r="AD2567">
        <v>1</v>
      </c>
    </row>
    <row r="2568" spans="1:30">
      <c r="A2568" t="s">
        <v>2120</v>
      </c>
      <c r="B2568" t="s">
        <v>949</v>
      </c>
      <c r="C2568" t="s">
        <v>5023</v>
      </c>
      <c r="G2568" s="75"/>
      <c r="H2568">
        <v>2</v>
      </c>
      <c r="J2568" s="753"/>
    </row>
    <row r="2569" spans="1:30">
      <c r="A2569" t="s">
        <v>2120</v>
      </c>
      <c r="B2569" t="s">
        <v>956</v>
      </c>
      <c r="C2569" t="s">
        <v>4738</v>
      </c>
      <c r="G2569" s="75"/>
      <c r="H2569">
        <v>2</v>
      </c>
      <c r="J2569" s="753"/>
    </row>
    <row r="2570" spans="1:30">
      <c r="A2570" t="s">
        <v>2120</v>
      </c>
      <c r="B2570" t="s">
        <v>984</v>
      </c>
      <c r="C2570" t="s">
        <v>5002</v>
      </c>
      <c r="G2570" s="75"/>
      <c r="H2570">
        <v>4</v>
      </c>
      <c r="J2570" s="753"/>
    </row>
    <row r="2571" spans="1:30">
      <c r="A2571" t="s">
        <v>2120</v>
      </c>
      <c r="B2571" t="s">
        <v>1003</v>
      </c>
      <c r="C2571" t="s">
        <v>4881</v>
      </c>
      <c r="G2571" s="75"/>
      <c r="H2571">
        <v>7</v>
      </c>
      <c r="J2571" s="753"/>
    </row>
    <row r="2572" spans="1:30">
      <c r="A2572" t="s">
        <v>2120</v>
      </c>
      <c r="B2572" t="s">
        <v>998</v>
      </c>
      <c r="C2572" t="s">
        <v>4925</v>
      </c>
      <c r="G2572" s="75"/>
      <c r="H2572">
        <v>3</v>
      </c>
      <c r="J2572" s="753"/>
    </row>
    <row r="2573" spans="1:30">
      <c r="A2573" t="s">
        <v>2120</v>
      </c>
      <c r="B2573" t="s">
        <v>1016</v>
      </c>
      <c r="C2573" t="s">
        <v>4882</v>
      </c>
      <c r="G2573" s="75"/>
      <c r="H2573">
        <v>1</v>
      </c>
      <c r="J2573" s="753"/>
    </row>
    <row r="2574" spans="1:30">
      <c r="A2574" t="s">
        <v>2120</v>
      </c>
      <c r="B2574" t="s">
        <v>1034</v>
      </c>
      <c r="C2574" t="s">
        <v>4884</v>
      </c>
      <c r="G2574" s="75"/>
      <c r="H2574">
        <v>1</v>
      </c>
      <c r="J2574" s="753"/>
    </row>
    <row r="2575" spans="1:30">
      <c r="A2575" t="s">
        <v>2120</v>
      </c>
      <c r="B2575" t="s">
        <v>1065</v>
      </c>
      <c r="C2575" t="s">
        <v>4885</v>
      </c>
      <c r="G2575" s="75"/>
      <c r="H2575">
        <v>4</v>
      </c>
      <c r="J2575" s="753"/>
    </row>
    <row r="2576" spans="1:30">
      <c r="A2576" t="s">
        <v>2120</v>
      </c>
      <c r="B2576" t="s">
        <v>1120</v>
      </c>
      <c r="C2576" t="s">
        <v>4938</v>
      </c>
      <c r="G2576" s="75"/>
      <c r="H2576">
        <v>1</v>
      </c>
      <c r="J2576" s="753"/>
    </row>
    <row r="2577" spans="1:37">
      <c r="A2577" t="s">
        <v>2120</v>
      </c>
      <c r="B2577" t="s">
        <v>1144</v>
      </c>
      <c r="C2577" t="s">
        <v>4891</v>
      </c>
      <c r="G2577" s="75"/>
      <c r="H2577">
        <v>1</v>
      </c>
      <c r="J2577" s="753"/>
    </row>
    <row r="2578" spans="1:37">
      <c r="A2578" t="s">
        <v>2120</v>
      </c>
      <c r="B2578" t="s">
        <v>1017</v>
      </c>
      <c r="C2578" t="s">
        <v>4889</v>
      </c>
      <c r="G2578" s="75"/>
      <c r="H2578">
        <v>2</v>
      </c>
      <c r="J2578" s="753"/>
    </row>
    <row r="2579" spans="1:37">
      <c r="A2579" t="s">
        <v>2120</v>
      </c>
      <c r="B2579" t="s">
        <v>1040</v>
      </c>
      <c r="C2579" t="s">
        <v>4895</v>
      </c>
      <c r="G2579" s="75"/>
      <c r="H2579">
        <v>4</v>
      </c>
      <c r="J2579" s="753"/>
    </row>
    <row r="2580" spans="1:37">
      <c r="A2580" t="s">
        <v>2120</v>
      </c>
      <c r="B2580" t="s">
        <v>1082</v>
      </c>
      <c r="C2580" t="s">
        <v>4944</v>
      </c>
      <c r="G2580" s="75"/>
      <c r="H2580">
        <v>1</v>
      </c>
      <c r="J2580" s="753"/>
    </row>
    <row r="2581" spans="1:37">
      <c r="A2581" t="s">
        <v>2120</v>
      </c>
      <c r="B2581" t="s">
        <v>1220</v>
      </c>
      <c r="C2581" t="s">
        <v>4926</v>
      </c>
      <c r="G2581" s="75"/>
      <c r="H2581">
        <v>42</v>
      </c>
      <c r="J2581" s="753"/>
    </row>
    <row r="2582" spans="1:37">
      <c r="A2582" t="s">
        <v>2120</v>
      </c>
      <c r="B2582" t="s">
        <v>1187</v>
      </c>
      <c r="C2582" t="s">
        <v>4939</v>
      </c>
      <c r="G2582" s="75"/>
      <c r="H2582">
        <v>5</v>
      </c>
      <c r="J2582" s="753"/>
    </row>
    <row r="2583" spans="1:37">
      <c r="A2583" t="s">
        <v>2120</v>
      </c>
      <c r="B2583" t="s">
        <v>1221</v>
      </c>
      <c r="C2583" t="s">
        <v>4904</v>
      </c>
      <c r="G2583" s="75"/>
      <c r="H2583">
        <v>2</v>
      </c>
      <c r="J2583" s="753"/>
    </row>
    <row r="2584" spans="1:37">
      <c r="A2584" t="s">
        <v>2120</v>
      </c>
      <c r="B2584" t="s">
        <v>1218</v>
      </c>
      <c r="C2584" t="s">
        <v>4932</v>
      </c>
      <c r="G2584" s="75"/>
      <c r="H2584">
        <v>31</v>
      </c>
      <c r="J2584" s="753">
        <v>1</v>
      </c>
      <c r="T2584">
        <v>1</v>
      </c>
    </row>
    <row r="2585" spans="1:37">
      <c r="A2585" t="s">
        <v>2120</v>
      </c>
      <c r="B2585" t="s">
        <v>1188</v>
      </c>
      <c r="C2585" t="s">
        <v>5003</v>
      </c>
      <c r="G2585" s="75"/>
      <c r="H2585">
        <v>1</v>
      </c>
      <c r="J2585" s="753"/>
    </row>
    <row r="2586" spans="1:37">
      <c r="A2586" t="s">
        <v>2120</v>
      </c>
      <c r="B2586" t="s">
        <v>1232</v>
      </c>
      <c r="C2586" t="s">
        <v>4750</v>
      </c>
      <c r="G2586" s="75"/>
      <c r="H2586">
        <v>3</v>
      </c>
      <c r="J2586" s="753"/>
    </row>
    <row r="2587" spans="1:37">
      <c r="A2587" t="s">
        <v>2120</v>
      </c>
      <c r="B2587" t="s">
        <v>1227</v>
      </c>
      <c r="C2587" t="s">
        <v>4907</v>
      </c>
      <c r="G2587" s="75"/>
      <c r="H2587">
        <v>1</v>
      </c>
      <c r="J2587" s="753"/>
    </row>
    <row r="2588" spans="1:37">
      <c r="A2588" t="s">
        <v>2120</v>
      </c>
      <c r="B2588" t="s">
        <v>1238</v>
      </c>
      <c r="C2588" t="s">
        <v>4908</v>
      </c>
      <c r="G2588" s="75"/>
      <c r="H2588">
        <v>1</v>
      </c>
      <c r="J2588" s="753"/>
    </row>
    <row r="2589" spans="1:37">
      <c r="A2589" t="s">
        <v>2120</v>
      </c>
      <c r="B2589" t="s">
        <v>1268</v>
      </c>
      <c r="C2589" t="s">
        <v>4770</v>
      </c>
      <c r="G2589" s="75"/>
      <c r="H2589">
        <v>103</v>
      </c>
      <c r="J2589" s="753"/>
    </row>
    <row r="2590" spans="1:37">
      <c r="A2590" t="s">
        <v>2120</v>
      </c>
      <c r="B2590" t="s">
        <v>1236</v>
      </c>
      <c r="C2590" t="s">
        <v>4982</v>
      </c>
      <c r="G2590" s="75"/>
      <c r="H2590">
        <v>2</v>
      </c>
      <c r="J2590" s="753"/>
    </row>
    <row r="2591" spans="1:37">
      <c r="A2591" t="s">
        <v>2120</v>
      </c>
      <c r="B2591" t="s">
        <v>1307</v>
      </c>
      <c r="C2591" t="s">
        <v>4947</v>
      </c>
      <c r="G2591" s="75"/>
      <c r="H2591">
        <v>1</v>
      </c>
      <c r="J2591" s="753"/>
    </row>
    <row r="2592" spans="1:37">
      <c r="A2592" t="s">
        <v>2123</v>
      </c>
      <c r="B2592" t="s">
        <v>624</v>
      </c>
      <c r="C2592" t="s">
        <v>4917</v>
      </c>
      <c r="G2592" s="75"/>
      <c r="H2592">
        <v>7</v>
      </c>
      <c r="J2592" s="753"/>
      <c r="M2592" t="s">
        <v>1926</v>
      </c>
      <c r="N2592" t="s">
        <v>3726</v>
      </c>
      <c r="O2592" t="s">
        <v>2123</v>
      </c>
      <c r="R2592" s="115">
        <v>40773</v>
      </c>
      <c r="AJ2592">
        <v>428</v>
      </c>
      <c r="AK2592">
        <v>3.3</v>
      </c>
    </row>
    <row r="2593" spans="1:30">
      <c r="A2593" t="s">
        <v>2123</v>
      </c>
      <c r="B2593" t="s">
        <v>634</v>
      </c>
      <c r="C2593" t="s">
        <v>4463</v>
      </c>
      <c r="G2593" s="75"/>
      <c r="H2593">
        <v>106</v>
      </c>
      <c r="J2593" s="753">
        <v>9</v>
      </c>
      <c r="T2593">
        <v>8</v>
      </c>
      <c r="AD2593">
        <v>1</v>
      </c>
    </row>
    <row r="2594" spans="1:30">
      <c r="A2594" t="s">
        <v>2123</v>
      </c>
      <c r="B2594" t="s">
        <v>631</v>
      </c>
      <c r="C2594" t="s">
        <v>4921</v>
      </c>
      <c r="G2594" s="75"/>
      <c r="H2594">
        <v>1</v>
      </c>
      <c r="J2594" s="753"/>
    </row>
    <row r="2595" spans="1:30">
      <c r="A2595" t="s">
        <v>2123</v>
      </c>
      <c r="B2595" t="s">
        <v>670</v>
      </c>
      <c r="C2595" t="s">
        <v>4922</v>
      </c>
      <c r="G2595" s="75"/>
      <c r="H2595">
        <v>72</v>
      </c>
      <c r="J2595" s="753"/>
    </row>
    <row r="2596" spans="1:30">
      <c r="A2596" t="s">
        <v>2123</v>
      </c>
      <c r="B2596" t="s">
        <v>702</v>
      </c>
      <c r="C2596" t="s">
        <v>4984</v>
      </c>
      <c r="G2596" s="75"/>
      <c r="H2596">
        <v>2</v>
      </c>
      <c r="J2596" s="753"/>
    </row>
    <row r="2597" spans="1:30">
      <c r="A2597" t="s">
        <v>2123</v>
      </c>
      <c r="B2597" t="s">
        <v>740</v>
      </c>
      <c r="C2597" t="s">
        <v>4863</v>
      </c>
      <c r="G2597" s="75"/>
      <c r="H2597">
        <v>11</v>
      </c>
      <c r="J2597" s="753"/>
    </row>
    <row r="2598" spans="1:30">
      <c r="A2598" t="s">
        <v>2123</v>
      </c>
      <c r="B2598" t="s">
        <v>741</v>
      </c>
      <c r="C2598" t="s">
        <v>4720</v>
      </c>
      <c r="G2598" s="75"/>
      <c r="H2598">
        <v>93</v>
      </c>
      <c r="J2598" s="753">
        <v>3</v>
      </c>
      <c r="X2598">
        <v>3</v>
      </c>
    </row>
    <row r="2599" spans="1:30">
      <c r="A2599" t="s">
        <v>2123</v>
      </c>
      <c r="B2599" t="s">
        <v>738</v>
      </c>
      <c r="C2599" t="s">
        <v>4923</v>
      </c>
      <c r="G2599" s="75"/>
      <c r="H2599">
        <v>3</v>
      </c>
      <c r="J2599" s="753"/>
    </row>
    <row r="2600" spans="1:30">
      <c r="A2600" t="s">
        <v>2123</v>
      </c>
      <c r="B2600" t="s">
        <v>776</v>
      </c>
      <c r="C2600" t="s">
        <v>4963</v>
      </c>
      <c r="G2600" s="75"/>
      <c r="H2600">
        <v>1</v>
      </c>
      <c r="J2600" s="753"/>
    </row>
    <row r="2601" spans="1:30">
      <c r="A2601" t="s">
        <v>2123</v>
      </c>
      <c r="B2601" t="s">
        <v>783</v>
      </c>
      <c r="C2601" t="s">
        <v>4868</v>
      </c>
      <c r="G2601" s="75"/>
      <c r="H2601">
        <v>1</v>
      </c>
      <c r="J2601" s="753"/>
    </row>
    <row r="2602" spans="1:30">
      <c r="A2602" t="s">
        <v>2123</v>
      </c>
      <c r="B2602" t="s">
        <v>830</v>
      </c>
      <c r="C2602" t="s">
        <v>4924</v>
      </c>
      <c r="G2602" s="75"/>
      <c r="H2602">
        <v>11</v>
      </c>
      <c r="J2602" s="753"/>
    </row>
    <row r="2603" spans="1:30">
      <c r="A2603" t="s">
        <v>2123</v>
      </c>
      <c r="B2603" t="s">
        <v>840</v>
      </c>
      <c r="C2603" t="s">
        <v>4724</v>
      </c>
      <c r="G2603" s="75"/>
      <c r="H2603">
        <v>6</v>
      </c>
      <c r="J2603" s="753"/>
    </row>
    <row r="2604" spans="1:30">
      <c r="A2604" t="s">
        <v>2123</v>
      </c>
      <c r="B2604" t="s">
        <v>862</v>
      </c>
      <c r="C2604" t="s">
        <v>4725</v>
      </c>
      <c r="G2604" s="75"/>
      <c r="H2604">
        <v>6</v>
      </c>
      <c r="J2604" s="753"/>
    </row>
    <row r="2605" spans="1:30">
      <c r="A2605" t="s">
        <v>2123</v>
      </c>
      <c r="B2605" t="s">
        <v>874</v>
      </c>
      <c r="C2605" t="s">
        <v>4766</v>
      </c>
      <c r="G2605" s="75"/>
      <c r="H2605">
        <v>8</v>
      </c>
      <c r="J2605" s="753"/>
    </row>
    <row r="2606" spans="1:30">
      <c r="A2606" t="s">
        <v>2123</v>
      </c>
      <c r="B2606" t="s">
        <v>875</v>
      </c>
      <c r="C2606" t="s">
        <v>5022</v>
      </c>
      <c r="G2606" s="75"/>
      <c r="H2606">
        <v>1</v>
      </c>
      <c r="J2606" s="753"/>
    </row>
    <row r="2607" spans="1:30">
      <c r="A2607" t="s">
        <v>2123</v>
      </c>
      <c r="B2607" t="s">
        <v>887</v>
      </c>
      <c r="C2607" t="s">
        <v>4874</v>
      </c>
      <c r="G2607" s="75"/>
      <c r="H2607">
        <v>3</v>
      </c>
      <c r="J2607" s="753"/>
    </row>
    <row r="2608" spans="1:30">
      <c r="A2608" t="s">
        <v>2123</v>
      </c>
      <c r="B2608" t="s">
        <v>113</v>
      </c>
      <c r="C2608" t="s">
        <v>4736</v>
      </c>
      <c r="G2608" s="75"/>
      <c r="H2608">
        <v>1</v>
      </c>
      <c r="J2608" s="753"/>
    </row>
    <row r="2609" spans="1:20">
      <c r="A2609" t="s">
        <v>2123</v>
      </c>
      <c r="B2609" t="s">
        <v>954</v>
      </c>
      <c r="C2609" t="s">
        <v>4877</v>
      </c>
      <c r="G2609" s="75"/>
      <c r="H2609">
        <v>2</v>
      </c>
      <c r="J2609" s="753"/>
    </row>
    <row r="2610" spans="1:20">
      <c r="A2610" t="s">
        <v>2123</v>
      </c>
      <c r="B2610" t="s">
        <v>959</v>
      </c>
      <c r="C2610" t="s">
        <v>4940</v>
      </c>
      <c r="G2610" s="75"/>
      <c r="H2610">
        <v>7</v>
      </c>
      <c r="J2610" s="753"/>
    </row>
    <row r="2611" spans="1:20">
      <c r="A2611" t="s">
        <v>2123</v>
      </c>
      <c r="B2611" t="s">
        <v>967</v>
      </c>
      <c r="C2611" t="s">
        <v>4879</v>
      </c>
      <c r="G2611" s="75"/>
      <c r="H2611">
        <v>16</v>
      </c>
      <c r="J2611" s="753"/>
    </row>
    <row r="2612" spans="1:20">
      <c r="A2612" t="s">
        <v>2123</v>
      </c>
      <c r="B2612" t="s">
        <v>956</v>
      </c>
      <c r="C2612" t="s">
        <v>4738</v>
      </c>
      <c r="G2612" s="75"/>
      <c r="H2612">
        <v>2</v>
      </c>
      <c r="J2612" s="753"/>
    </row>
    <row r="2613" spans="1:20">
      <c r="A2613" t="s">
        <v>2123</v>
      </c>
      <c r="B2613" t="s">
        <v>984</v>
      </c>
      <c r="C2613" t="s">
        <v>5002</v>
      </c>
      <c r="G2613" s="75"/>
      <c r="H2613">
        <v>3</v>
      </c>
      <c r="J2613" s="753"/>
    </row>
    <row r="2614" spans="1:20">
      <c r="A2614" t="s">
        <v>2123</v>
      </c>
      <c r="B2614" t="s">
        <v>998</v>
      </c>
      <c r="C2614" t="s">
        <v>4925</v>
      </c>
      <c r="G2614" s="75"/>
      <c r="H2614">
        <v>4</v>
      </c>
      <c r="J2614" s="753">
        <v>1</v>
      </c>
      <c r="T2614">
        <v>1</v>
      </c>
    </row>
    <row r="2615" spans="1:20">
      <c r="A2615" t="s">
        <v>2123</v>
      </c>
      <c r="B2615" t="s">
        <v>1034</v>
      </c>
      <c r="C2615" t="s">
        <v>4884</v>
      </c>
      <c r="G2615" s="75"/>
      <c r="H2615">
        <v>4</v>
      </c>
      <c r="J2615" s="753"/>
    </row>
    <row r="2616" spans="1:20">
      <c r="A2616" t="s">
        <v>2123</v>
      </c>
      <c r="B2616" t="s">
        <v>1065</v>
      </c>
      <c r="C2616" t="s">
        <v>4885</v>
      </c>
      <c r="G2616" s="75"/>
      <c r="H2616">
        <v>4</v>
      </c>
      <c r="J2616" s="753"/>
    </row>
    <row r="2617" spans="1:20">
      <c r="A2617" t="s">
        <v>2123</v>
      </c>
      <c r="B2617" t="s">
        <v>1086</v>
      </c>
      <c r="C2617" t="s">
        <v>4886</v>
      </c>
      <c r="G2617" s="75"/>
      <c r="H2617">
        <v>14</v>
      </c>
      <c r="J2617" s="753"/>
    </row>
    <row r="2618" spans="1:20">
      <c r="A2618" t="s">
        <v>2123</v>
      </c>
      <c r="B2618" t="s">
        <v>1144</v>
      </c>
      <c r="C2618" t="s">
        <v>4891</v>
      </c>
      <c r="G2618" s="75"/>
      <c r="H2618">
        <v>4</v>
      </c>
      <c r="J2618" s="753"/>
    </row>
    <row r="2619" spans="1:20">
      <c r="A2619" t="s">
        <v>2123</v>
      </c>
      <c r="B2619" t="s">
        <v>1040</v>
      </c>
      <c r="C2619" t="s">
        <v>4895</v>
      </c>
      <c r="G2619" s="75"/>
      <c r="H2619">
        <v>2</v>
      </c>
      <c r="J2619" s="753"/>
    </row>
    <row r="2620" spans="1:20">
      <c r="A2620" t="s">
        <v>2123</v>
      </c>
      <c r="B2620" t="s">
        <v>1105</v>
      </c>
      <c r="C2620" t="s">
        <v>4900</v>
      </c>
      <c r="G2620" s="75"/>
      <c r="H2620">
        <v>2</v>
      </c>
      <c r="J2620" s="753"/>
    </row>
    <row r="2621" spans="1:20">
      <c r="A2621" t="s">
        <v>2123</v>
      </c>
      <c r="B2621" t="s">
        <v>1187</v>
      </c>
      <c r="C2621" t="s">
        <v>4939</v>
      </c>
      <c r="G2621" s="75"/>
      <c r="H2621">
        <v>1</v>
      </c>
      <c r="J2621" s="753"/>
    </row>
    <row r="2622" spans="1:20">
      <c r="A2622" t="s">
        <v>2123</v>
      </c>
      <c r="B2622" t="s">
        <v>1218</v>
      </c>
      <c r="C2622" t="s">
        <v>4932</v>
      </c>
      <c r="G2622" s="75"/>
      <c r="H2622">
        <v>9</v>
      </c>
      <c r="J2622" s="753">
        <v>1</v>
      </c>
      <c r="T2622">
        <v>1</v>
      </c>
    </row>
    <row r="2623" spans="1:20">
      <c r="A2623" t="s">
        <v>2123</v>
      </c>
      <c r="B2623" t="s">
        <v>1232</v>
      </c>
      <c r="C2623" t="s">
        <v>4750</v>
      </c>
      <c r="G2623" s="75"/>
      <c r="H2623">
        <v>2</v>
      </c>
      <c r="J2623" s="753"/>
    </row>
    <row r="2624" spans="1:20">
      <c r="A2624" t="s">
        <v>2123</v>
      </c>
      <c r="B2624" t="s">
        <v>1227</v>
      </c>
      <c r="C2624" t="s">
        <v>4907</v>
      </c>
      <c r="G2624" s="75"/>
      <c r="H2624">
        <v>11</v>
      </c>
      <c r="J2624" s="753"/>
    </row>
    <row r="2625" spans="1:37">
      <c r="A2625" t="s">
        <v>2123</v>
      </c>
      <c r="B2625" t="s">
        <v>1268</v>
      </c>
      <c r="C2625" t="s">
        <v>4770</v>
      </c>
      <c r="G2625" s="75"/>
      <c r="H2625">
        <v>5</v>
      </c>
      <c r="J2625" s="753"/>
    </row>
    <row r="2626" spans="1:37">
      <c r="A2626" t="s">
        <v>2123</v>
      </c>
      <c r="B2626" t="s">
        <v>1236</v>
      </c>
      <c r="C2626" t="s">
        <v>4982</v>
      </c>
      <c r="G2626" s="75"/>
      <c r="H2626">
        <v>2</v>
      </c>
      <c r="J2626" s="753"/>
    </row>
    <row r="2627" spans="1:37">
      <c r="A2627" t="s">
        <v>2123</v>
      </c>
      <c r="B2627" t="s">
        <v>1307</v>
      </c>
      <c r="C2627" t="s">
        <v>4947</v>
      </c>
      <c r="G2627" s="75"/>
      <c r="H2627">
        <v>1</v>
      </c>
      <c r="J2627" s="753"/>
    </row>
    <row r="2628" spans="1:37">
      <c r="A2628" t="s">
        <v>2125</v>
      </c>
      <c r="B2628" t="s">
        <v>624</v>
      </c>
      <c r="C2628" t="s">
        <v>4917</v>
      </c>
      <c r="G2628" s="75"/>
      <c r="H2628">
        <v>2</v>
      </c>
      <c r="J2628" s="753"/>
      <c r="M2628" t="s">
        <v>1926</v>
      </c>
      <c r="N2628" t="s">
        <v>3726</v>
      </c>
      <c r="O2628" t="s">
        <v>2125</v>
      </c>
      <c r="R2628" s="115">
        <v>40809</v>
      </c>
      <c r="AJ2628">
        <v>427</v>
      </c>
      <c r="AK2628">
        <v>3</v>
      </c>
    </row>
    <row r="2629" spans="1:37">
      <c r="A2629" t="s">
        <v>2125</v>
      </c>
      <c r="B2629" t="s">
        <v>634</v>
      </c>
      <c r="C2629" t="s">
        <v>4463</v>
      </c>
      <c r="G2629" s="75"/>
      <c r="H2629">
        <v>78</v>
      </c>
      <c r="J2629" s="753">
        <v>9</v>
      </c>
      <c r="T2629">
        <v>9</v>
      </c>
    </row>
    <row r="2630" spans="1:37">
      <c r="A2630" t="s">
        <v>2125</v>
      </c>
      <c r="B2630" t="s">
        <v>637</v>
      </c>
      <c r="C2630" t="s">
        <v>4712</v>
      </c>
      <c r="G2630" s="75"/>
      <c r="H2630">
        <v>1</v>
      </c>
      <c r="J2630" s="753"/>
    </row>
    <row r="2631" spans="1:37">
      <c r="A2631" t="s">
        <v>2125</v>
      </c>
      <c r="B2631" t="s">
        <v>631</v>
      </c>
      <c r="C2631" t="s">
        <v>4921</v>
      </c>
      <c r="G2631" s="75"/>
      <c r="H2631">
        <v>3</v>
      </c>
      <c r="J2631" s="753"/>
    </row>
    <row r="2632" spans="1:37">
      <c r="A2632" t="s">
        <v>2125</v>
      </c>
      <c r="B2632" t="s">
        <v>670</v>
      </c>
      <c r="C2632" t="s">
        <v>4922</v>
      </c>
      <c r="G2632" s="75"/>
      <c r="H2632">
        <v>122</v>
      </c>
      <c r="J2632" s="753"/>
    </row>
    <row r="2633" spans="1:37">
      <c r="A2633" t="s">
        <v>2125</v>
      </c>
      <c r="B2633" t="s">
        <v>663</v>
      </c>
      <c r="C2633" t="s">
        <v>4861</v>
      </c>
      <c r="G2633" s="75"/>
      <c r="H2633">
        <v>1</v>
      </c>
      <c r="J2633" s="753"/>
    </row>
    <row r="2634" spans="1:37">
      <c r="A2634" t="s">
        <v>2125</v>
      </c>
      <c r="B2634" t="s">
        <v>740</v>
      </c>
      <c r="C2634" t="s">
        <v>4863</v>
      </c>
      <c r="G2634" s="75"/>
      <c r="H2634">
        <v>7</v>
      </c>
      <c r="J2634" s="753"/>
    </row>
    <row r="2635" spans="1:37">
      <c r="A2635" t="s">
        <v>2125</v>
      </c>
      <c r="B2635" t="s">
        <v>741</v>
      </c>
      <c r="C2635" t="s">
        <v>4720</v>
      </c>
      <c r="G2635" s="75"/>
      <c r="H2635">
        <v>46</v>
      </c>
      <c r="J2635" s="753">
        <v>3</v>
      </c>
      <c r="X2635">
        <v>3</v>
      </c>
    </row>
    <row r="2636" spans="1:37">
      <c r="A2636" t="s">
        <v>2125</v>
      </c>
      <c r="B2636" t="s">
        <v>738</v>
      </c>
      <c r="C2636" t="s">
        <v>4923</v>
      </c>
      <c r="G2636" s="75"/>
      <c r="H2636">
        <v>1</v>
      </c>
      <c r="J2636" s="753"/>
    </row>
    <row r="2637" spans="1:37">
      <c r="A2637" t="s">
        <v>2125</v>
      </c>
      <c r="B2637" t="s">
        <v>771</v>
      </c>
      <c r="C2637" t="s">
        <v>5024</v>
      </c>
      <c r="G2637" s="75"/>
      <c r="H2637">
        <v>1</v>
      </c>
      <c r="J2637" s="753"/>
    </row>
    <row r="2638" spans="1:37">
      <c r="A2638" t="s">
        <v>2125</v>
      </c>
      <c r="B2638" t="s">
        <v>783</v>
      </c>
      <c r="C2638" t="s">
        <v>4868</v>
      </c>
      <c r="G2638" s="75"/>
      <c r="H2638">
        <v>1</v>
      </c>
      <c r="J2638" s="753"/>
    </row>
    <row r="2639" spans="1:37">
      <c r="A2639" t="s">
        <v>2125</v>
      </c>
      <c r="B2639" t="s">
        <v>779</v>
      </c>
      <c r="C2639" t="s">
        <v>4999</v>
      </c>
      <c r="G2639" s="75"/>
      <c r="H2639">
        <v>2</v>
      </c>
      <c r="J2639" s="753"/>
    </row>
    <row r="2640" spans="1:37">
      <c r="A2640" t="s">
        <v>2125</v>
      </c>
      <c r="B2640" t="s">
        <v>827</v>
      </c>
      <c r="C2640" t="s">
        <v>4870</v>
      </c>
      <c r="G2640" s="75"/>
      <c r="H2640">
        <v>2</v>
      </c>
      <c r="J2640" s="753"/>
    </row>
    <row r="2641" spans="1:10">
      <c r="A2641" t="s">
        <v>2125</v>
      </c>
      <c r="B2641" t="s">
        <v>830</v>
      </c>
      <c r="C2641" t="s">
        <v>4924</v>
      </c>
      <c r="G2641" s="75"/>
      <c r="H2641">
        <v>12</v>
      </c>
      <c r="J2641" s="753"/>
    </row>
    <row r="2642" spans="1:10">
      <c r="A2642" t="s">
        <v>2125</v>
      </c>
      <c r="B2642" t="s">
        <v>846</v>
      </c>
      <c r="C2642" t="s">
        <v>5025</v>
      </c>
      <c r="G2642" s="75"/>
      <c r="H2642">
        <v>2</v>
      </c>
      <c r="J2642" s="753"/>
    </row>
    <row r="2643" spans="1:10">
      <c r="A2643" t="s">
        <v>2125</v>
      </c>
      <c r="B2643" t="s">
        <v>862</v>
      </c>
      <c r="C2643" t="s">
        <v>4725</v>
      </c>
      <c r="G2643" s="75"/>
      <c r="H2643">
        <v>1</v>
      </c>
      <c r="J2643" s="753"/>
    </row>
    <row r="2644" spans="1:10">
      <c r="A2644" t="s">
        <v>2125</v>
      </c>
      <c r="B2644" t="s">
        <v>918</v>
      </c>
      <c r="C2644" t="s">
        <v>4993</v>
      </c>
      <c r="G2644" s="75"/>
      <c r="H2644">
        <v>1</v>
      </c>
      <c r="J2644" s="753"/>
    </row>
    <row r="2645" spans="1:10">
      <c r="A2645" t="s">
        <v>2125</v>
      </c>
      <c r="B2645" t="s">
        <v>874</v>
      </c>
      <c r="C2645" t="s">
        <v>4766</v>
      </c>
      <c r="G2645" s="75"/>
      <c r="H2645">
        <v>2</v>
      </c>
      <c r="J2645" s="753"/>
    </row>
    <row r="2646" spans="1:10">
      <c r="A2646" t="s">
        <v>2125</v>
      </c>
      <c r="B2646" t="s">
        <v>887</v>
      </c>
      <c r="C2646" t="s">
        <v>4874</v>
      </c>
      <c r="G2646" s="75"/>
      <c r="H2646">
        <v>5</v>
      </c>
      <c r="J2646" s="753"/>
    </row>
    <row r="2647" spans="1:10">
      <c r="A2647" t="s">
        <v>2125</v>
      </c>
      <c r="B2647" t="s">
        <v>897</v>
      </c>
      <c r="C2647" t="s">
        <v>4875</v>
      </c>
      <c r="G2647" s="75"/>
      <c r="H2647">
        <v>5</v>
      </c>
      <c r="J2647" s="753"/>
    </row>
    <row r="2648" spans="1:10">
      <c r="A2648" t="s">
        <v>2125</v>
      </c>
      <c r="B2648" t="s">
        <v>930</v>
      </c>
      <c r="C2648" t="s">
        <v>4777</v>
      </c>
      <c r="G2648" s="75"/>
      <c r="H2648">
        <v>2</v>
      </c>
      <c r="J2648" s="753"/>
    </row>
    <row r="2649" spans="1:10">
      <c r="A2649" t="s">
        <v>2125</v>
      </c>
      <c r="B2649" t="s">
        <v>948</v>
      </c>
      <c r="C2649" t="s">
        <v>4937</v>
      </c>
      <c r="G2649" s="75"/>
      <c r="H2649">
        <v>1</v>
      </c>
      <c r="J2649" s="753"/>
    </row>
    <row r="2650" spans="1:10">
      <c r="A2650" t="s">
        <v>2125</v>
      </c>
      <c r="B2650" t="s">
        <v>954</v>
      </c>
      <c r="C2650" t="s">
        <v>4877</v>
      </c>
      <c r="G2650" s="75"/>
      <c r="H2650">
        <v>2</v>
      </c>
      <c r="J2650" s="753"/>
    </row>
    <row r="2651" spans="1:10">
      <c r="A2651" t="s">
        <v>2125</v>
      </c>
      <c r="B2651" t="s">
        <v>959</v>
      </c>
      <c r="C2651" t="s">
        <v>4940</v>
      </c>
      <c r="G2651" s="75"/>
      <c r="H2651">
        <v>8</v>
      </c>
      <c r="J2651" s="753"/>
    </row>
    <row r="2652" spans="1:10">
      <c r="A2652" t="s">
        <v>2125</v>
      </c>
      <c r="B2652" t="s">
        <v>967</v>
      </c>
      <c r="C2652" t="s">
        <v>4879</v>
      </c>
      <c r="G2652" s="75"/>
      <c r="H2652">
        <v>15</v>
      </c>
      <c r="J2652" s="753"/>
    </row>
    <row r="2653" spans="1:10">
      <c r="A2653" t="s">
        <v>2125</v>
      </c>
      <c r="B2653" t="s">
        <v>998</v>
      </c>
      <c r="C2653" t="s">
        <v>4925</v>
      </c>
      <c r="G2653" s="75"/>
      <c r="H2653">
        <v>8</v>
      </c>
      <c r="J2653" s="753"/>
    </row>
    <row r="2654" spans="1:10">
      <c r="A2654" t="s">
        <v>2125</v>
      </c>
      <c r="B2654" t="s">
        <v>1033</v>
      </c>
      <c r="C2654" t="s">
        <v>4741</v>
      </c>
      <c r="G2654" s="75"/>
      <c r="H2654">
        <v>5</v>
      </c>
      <c r="J2654" s="753"/>
    </row>
    <row r="2655" spans="1:10">
      <c r="A2655" t="s">
        <v>2125</v>
      </c>
      <c r="B2655" t="s">
        <v>1034</v>
      </c>
      <c r="C2655" t="s">
        <v>4884</v>
      </c>
      <c r="G2655" s="75"/>
      <c r="H2655">
        <v>3</v>
      </c>
      <c r="J2655" s="753"/>
    </row>
    <row r="2656" spans="1:10">
      <c r="A2656" t="s">
        <v>2125</v>
      </c>
      <c r="B2656" t="s">
        <v>1065</v>
      </c>
      <c r="C2656" t="s">
        <v>4885</v>
      </c>
      <c r="G2656" s="75"/>
      <c r="H2656">
        <v>3</v>
      </c>
      <c r="J2656" s="753"/>
    </row>
    <row r="2657" spans="1:30">
      <c r="A2657" t="s">
        <v>2125</v>
      </c>
      <c r="B2657" t="s">
        <v>1086</v>
      </c>
      <c r="C2657" t="s">
        <v>4886</v>
      </c>
      <c r="G2657" s="75"/>
      <c r="H2657">
        <v>17</v>
      </c>
      <c r="J2657" s="753"/>
    </row>
    <row r="2658" spans="1:30">
      <c r="A2658" t="s">
        <v>2125</v>
      </c>
      <c r="B2658" t="s">
        <v>1131</v>
      </c>
      <c r="C2658" t="s">
        <v>4888</v>
      </c>
      <c r="G2658" s="75"/>
      <c r="H2658">
        <v>3</v>
      </c>
      <c r="I2658">
        <v>2</v>
      </c>
      <c r="J2658" s="753"/>
    </row>
    <row r="2659" spans="1:30">
      <c r="A2659" t="s">
        <v>2125</v>
      </c>
      <c r="B2659" t="s">
        <v>1143</v>
      </c>
      <c r="C2659" t="s">
        <v>5026</v>
      </c>
      <c r="G2659" s="75"/>
      <c r="H2659">
        <v>1</v>
      </c>
      <c r="J2659" s="753"/>
    </row>
    <row r="2660" spans="1:30">
      <c r="A2660" t="s">
        <v>2125</v>
      </c>
      <c r="B2660" t="s">
        <v>1144</v>
      </c>
      <c r="C2660" t="s">
        <v>4891</v>
      </c>
      <c r="G2660" s="75"/>
      <c r="H2660">
        <v>17</v>
      </c>
      <c r="J2660" s="753"/>
    </row>
    <row r="2661" spans="1:30">
      <c r="A2661" t="s">
        <v>2125</v>
      </c>
      <c r="B2661" t="s">
        <v>1150</v>
      </c>
      <c r="C2661" t="s">
        <v>5027</v>
      </c>
      <c r="G2661" s="75"/>
      <c r="H2661">
        <v>1</v>
      </c>
      <c r="J2661" s="753"/>
    </row>
    <row r="2662" spans="1:30">
      <c r="A2662" t="s">
        <v>2125</v>
      </c>
      <c r="B2662" t="s">
        <v>1156</v>
      </c>
      <c r="C2662" t="s">
        <v>5028</v>
      </c>
      <c r="G2662" s="75"/>
      <c r="H2662">
        <v>2</v>
      </c>
      <c r="J2662" s="753"/>
    </row>
    <row r="2663" spans="1:30">
      <c r="A2663" t="s">
        <v>2125</v>
      </c>
      <c r="B2663" t="s">
        <v>1017</v>
      </c>
      <c r="C2663" t="s">
        <v>4889</v>
      </c>
      <c r="G2663" s="75"/>
      <c r="H2663">
        <v>1</v>
      </c>
      <c r="J2663" s="753"/>
    </row>
    <row r="2664" spans="1:30">
      <c r="A2664" t="s">
        <v>2125</v>
      </c>
      <c r="B2664" t="s">
        <v>1068</v>
      </c>
      <c r="C2664" t="s">
        <v>4894</v>
      </c>
      <c r="G2664" s="75"/>
      <c r="H2664">
        <v>1</v>
      </c>
      <c r="I2664">
        <v>1</v>
      </c>
      <c r="J2664" s="753"/>
    </row>
    <row r="2665" spans="1:30">
      <c r="A2665" t="s">
        <v>2125</v>
      </c>
      <c r="B2665" t="s">
        <v>1040</v>
      </c>
      <c r="C2665" t="s">
        <v>4895</v>
      </c>
      <c r="G2665" s="75"/>
      <c r="H2665">
        <v>1</v>
      </c>
      <c r="J2665" s="753"/>
    </row>
    <row r="2666" spans="1:30">
      <c r="A2666" t="s">
        <v>2125</v>
      </c>
      <c r="B2666" t="s">
        <v>1102</v>
      </c>
      <c r="C2666" t="s">
        <v>4792</v>
      </c>
      <c r="G2666" s="75"/>
      <c r="H2666">
        <v>2</v>
      </c>
      <c r="J2666" s="753"/>
    </row>
    <row r="2667" spans="1:30">
      <c r="A2667" t="s">
        <v>2125</v>
      </c>
      <c r="B2667" t="s">
        <v>1121</v>
      </c>
      <c r="C2667" t="s">
        <v>4994</v>
      </c>
      <c r="G2667" s="75"/>
      <c r="H2667">
        <v>1</v>
      </c>
      <c r="J2667" s="753"/>
    </row>
    <row r="2668" spans="1:30">
      <c r="A2668" t="s">
        <v>2125</v>
      </c>
      <c r="B2668" t="s">
        <v>1220</v>
      </c>
      <c r="C2668" t="s">
        <v>4926</v>
      </c>
      <c r="G2668" s="75"/>
      <c r="H2668">
        <v>6</v>
      </c>
      <c r="J2668" s="753"/>
    </row>
    <row r="2669" spans="1:30">
      <c r="A2669" t="s">
        <v>2125</v>
      </c>
      <c r="B2669" t="s">
        <v>1221</v>
      </c>
      <c r="C2669" t="s">
        <v>4904</v>
      </c>
      <c r="G2669" s="75"/>
      <c r="H2669">
        <v>1</v>
      </c>
      <c r="J2669" s="753"/>
    </row>
    <row r="2670" spans="1:30">
      <c r="A2670" t="s">
        <v>2125</v>
      </c>
      <c r="B2670" t="s">
        <v>1218</v>
      </c>
      <c r="C2670" t="s">
        <v>4932</v>
      </c>
      <c r="G2670" s="75"/>
      <c r="H2670">
        <v>7</v>
      </c>
      <c r="J2670" s="753"/>
    </row>
    <row r="2671" spans="1:30">
      <c r="A2671" t="s">
        <v>2125</v>
      </c>
      <c r="B2671" t="s">
        <v>1201</v>
      </c>
      <c r="C2671" t="s">
        <v>5029</v>
      </c>
      <c r="G2671" s="75"/>
      <c r="H2671">
        <v>1</v>
      </c>
      <c r="J2671" s="753"/>
    </row>
    <row r="2672" spans="1:30">
      <c r="A2672" t="s">
        <v>2125</v>
      </c>
      <c r="B2672" t="s">
        <v>1232</v>
      </c>
      <c r="C2672" t="s">
        <v>4750</v>
      </c>
      <c r="G2672" s="75"/>
      <c r="H2672">
        <v>1</v>
      </c>
      <c r="J2672" s="753">
        <v>1</v>
      </c>
      <c r="AD2672">
        <v>1</v>
      </c>
    </row>
    <row r="2673" spans="1:37">
      <c r="A2673" t="s">
        <v>2125</v>
      </c>
      <c r="B2673" t="s">
        <v>1227</v>
      </c>
      <c r="C2673" t="s">
        <v>4907</v>
      </c>
      <c r="G2673" s="75"/>
      <c r="H2673">
        <v>13</v>
      </c>
      <c r="J2673" s="753"/>
    </row>
    <row r="2674" spans="1:37">
      <c r="A2674" t="s">
        <v>2125</v>
      </c>
      <c r="B2674" t="s">
        <v>1270</v>
      </c>
      <c r="C2674" t="s">
        <v>4974</v>
      </c>
      <c r="G2674" s="75"/>
      <c r="H2674">
        <v>1</v>
      </c>
      <c r="J2674" s="753"/>
    </row>
    <row r="2675" spans="1:37">
      <c r="A2675" t="s">
        <v>2125</v>
      </c>
      <c r="B2675" t="s">
        <v>1268</v>
      </c>
      <c r="C2675" t="s">
        <v>4770</v>
      </c>
      <c r="G2675" s="75"/>
      <c r="H2675">
        <v>7</v>
      </c>
      <c r="J2675" s="753"/>
    </row>
    <row r="2676" spans="1:37">
      <c r="A2676" t="s">
        <v>2125</v>
      </c>
      <c r="B2676" t="s">
        <v>1236</v>
      </c>
      <c r="C2676" t="s">
        <v>4982</v>
      </c>
      <c r="G2676" s="75"/>
      <c r="H2676">
        <v>1</v>
      </c>
      <c r="J2676" s="753"/>
    </row>
    <row r="2677" spans="1:37">
      <c r="A2677" t="s">
        <v>2127</v>
      </c>
      <c r="B2677" t="s">
        <v>635</v>
      </c>
      <c r="C2677" t="s">
        <v>4329</v>
      </c>
      <c r="G2677" s="75"/>
      <c r="H2677">
        <v>296</v>
      </c>
      <c r="J2677" s="753">
        <v>4</v>
      </c>
      <c r="M2677" t="s">
        <v>2128</v>
      </c>
      <c r="N2677" t="s">
        <v>5030</v>
      </c>
      <c r="O2677" t="s">
        <v>2127</v>
      </c>
      <c r="R2677" s="115">
        <v>40801</v>
      </c>
      <c r="T2677">
        <v>4</v>
      </c>
      <c r="AJ2677">
        <v>412</v>
      </c>
      <c r="AK2677">
        <v>1</v>
      </c>
    </row>
    <row r="2678" spans="1:37">
      <c r="A2678" t="s">
        <v>2127</v>
      </c>
      <c r="B2678" t="s">
        <v>692</v>
      </c>
      <c r="C2678" t="s">
        <v>4717</v>
      </c>
      <c r="G2678" s="75"/>
      <c r="H2678">
        <v>1</v>
      </c>
      <c r="J2678" s="753"/>
    </row>
    <row r="2679" spans="1:37">
      <c r="A2679" t="s">
        <v>2127</v>
      </c>
      <c r="B2679" t="s">
        <v>764</v>
      </c>
      <c r="C2679" t="s">
        <v>4935</v>
      </c>
      <c r="G2679" s="75"/>
      <c r="H2679">
        <v>1</v>
      </c>
      <c r="J2679" s="753"/>
    </row>
    <row r="2680" spans="1:37">
      <c r="A2680" t="s">
        <v>2127</v>
      </c>
      <c r="B2680" t="s">
        <v>789</v>
      </c>
      <c r="C2680" t="s">
        <v>4726</v>
      </c>
      <c r="G2680" s="75"/>
      <c r="H2680">
        <v>2</v>
      </c>
      <c r="J2680" s="753"/>
    </row>
    <row r="2681" spans="1:37">
      <c r="A2681" t="s">
        <v>2127</v>
      </c>
      <c r="B2681" t="s">
        <v>791</v>
      </c>
      <c r="C2681" t="s">
        <v>5031</v>
      </c>
      <c r="G2681" s="75"/>
      <c r="H2681">
        <v>5</v>
      </c>
      <c r="J2681" s="753"/>
    </row>
    <row r="2682" spans="1:37">
      <c r="A2682" t="s">
        <v>2127</v>
      </c>
      <c r="B2682" t="s">
        <v>806</v>
      </c>
      <c r="C2682" t="s">
        <v>4727</v>
      </c>
      <c r="G2682" s="75"/>
      <c r="H2682">
        <v>1</v>
      </c>
      <c r="J2682" s="753"/>
    </row>
    <row r="2683" spans="1:37">
      <c r="A2683" t="s">
        <v>2127</v>
      </c>
      <c r="B2683" t="s">
        <v>811</v>
      </c>
      <c r="C2683" t="s">
        <v>4728</v>
      </c>
      <c r="G2683" s="75"/>
      <c r="H2683">
        <v>3</v>
      </c>
      <c r="J2683" s="753"/>
    </row>
    <row r="2684" spans="1:37">
      <c r="A2684" t="s">
        <v>2127</v>
      </c>
      <c r="B2684" t="s">
        <v>815</v>
      </c>
      <c r="C2684" t="s">
        <v>4729</v>
      </c>
      <c r="G2684" s="75"/>
      <c r="H2684">
        <v>2</v>
      </c>
      <c r="J2684" s="753"/>
    </row>
    <row r="2685" spans="1:37">
      <c r="A2685" t="s">
        <v>2127</v>
      </c>
      <c r="B2685" t="s">
        <v>816</v>
      </c>
      <c r="C2685" t="s">
        <v>4730</v>
      </c>
      <c r="G2685" s="75"/>
      <c r="H2685">
        <v>3</v>
      </c>
      <c r="J2685" s="753"/>
    </row>
    <row r="2686" spans="1:37">
      <c r="A2686" t="s">
        <v>2127</v>
      </c>
      <c r="B2686" t="s">
        <v>818</v>
      </c>
      <c r="C2686" t="s">
        <v>4731</v>
      </c>
      <c r="G2686" s="75"/>
      <c r="H2686">
        <v>7</v>
      </c>
      <c r="J2686" s="753"/>
    </row>
    <row r="2687" spans="1:37">
      <c r="A2687" t="s">
        <v>2127</v>
      </c>
      <c r="B2687" t="s">
        <v>820</v>
      </c>
      <c r="C2687" t="s">
        <v>4732</v>
      </c>
      <c r="G2687" s="75"/>
      <c r="H2687">
        <v>13</v>
      </c>
      <c r="J2687" s="753"/>
    </row>
    <row r="2688" spans="1:37">
      <c r="A2688" t="s">
        <v>2127</v>
      </c>
      <c r="B2688" t="s">
        <v>874</v>
      </c>
      <c r="C2688" t="s">
        <v>4766</v>
      </c>
      <c r="G2688" s="75"/>
      <c r="H2688">
        <v>9</v>
      </c>
      <c r="J2688" s="753"/>
    </row>
    <row r="2689" spans="1:37">
      <c r="A2689" t="s">
        <v>2127</v>
      </c>
      <c r="B2689" t="s">
        <v>896</v>
      </c>
      <c r="C2689" t="s">
        <v>5032</v>
      </c>
      <c r="G2689" s="75"/>
      <c r="H2689">
        <v>2</v>
      </c>
      <c r="J2689" s="753"/>
    </row>
    <row r="2690" spans="1:37">
      <c r="A2690" t="s">
        <v>2127</v>
      </c>
      <c r="B2690" t="s">
        <v>113</v>
      </c>
      <c r="C2690" t="s">
        <v>4736</v>
      </c>
      <c r="G2690" s="75"/>
      <c r="H2690">
        <v>3</v>
      </c>
      <c r="J2690" s="753"/>
    </row>
    <row r="2691" spans="1:37">
      <c r="A2691" t="s">
        <v>2127</v>
      </c>
      <c r="B2691" t="s">
        <v>912</v>
      </c>
      <c r="C2691" t="s">
        <v>5033</v>
      </c>
      <c r="G2691" s="75"/>
      <c r="H2691">
        <v>1</v>
      </c>
      <c r="J2691" s="753"/>
    </row>
    <row r="2692" spans="1:37">
      <c r="A2692" t="s">
        <v>2127</v>
      </c>
      <c r="B2692" t="s">
        <v>891</v>
      </c>
      <c r="C2692" t="s">
        <v>4737</v>
      </c>
      <c r="G2692" s="75"/>
      <c r="H2692">
        <v>2</v>
      </c>
      <c r="J2692" s="753"/>
    </row>
    <row r="2693" spans="1:37">
      <c r="A2693" t="s">
        <v>2127</v>
      </c>
      <c r="B2693" t="s">
        <v>930</v>
      </c>
      <c r="C2693" t="s">
        <v>4777</v>
      </c>
      <c r="G2693" s="75"/>
      <c r="H2693">
        <v>2</v>
      </c>
      <c r="J2693" s="753"/>
    </row>
    <row r="2694" spans="1:37">
      <c r="A2694" t="s">
        <v>2127</v>
      </c>
      <c r="B2694" t="s">
        <v>943</v>
      </c>
      <c r="C2694" t="s">
        <v>4768</v>
      </c>
      <c r="G2694" s="75"/>
      <c r="H2694">
        <v>10</v>
      </c>
      <c r="J2694" s="753"/>
    </row>
    <row r="2695" spans="1:37">
      <c r="A2695" t="s">
        <v>2127</v>
      </c>
      <c r="B2695" t="s">
        <v>959</v>
      </c>
      <c r="C2695" t="s">
        <v>4940</v>
      </c>
      <c r="G2695" s="75"/>
      <c r="H2695">
        <v>2</v>
      </c>
      <c r="J2695" s="753"/>
    </row>
    <row r="2696" spans="1:37">
      <c r="A2696" t="s">
        <v>2127</v>
      </c>
      <c r="B2696" t="s">
        <v>956</v>
      </c>
      <c r="C2696" t="s">
        <v>4738</v>
      </c>
      <c r="G2696" s="75"/>
      <c r="H2696">
        <v>7</v>
      </c>
      <c r="J2696" s="753"/>
    </row>
    <row r="2697" spans="1:37">
      <c r="A2697" t="s">
        <v>2127</v>
      </c>
      <c r="B2697" t="s">
        <v>986</v>
      </c>
      <c r="C2697" t="s">
        <v>4956</v>
      </c>
      <c r="G2697" s="75"/>
      <c r="H2697">
        <v>34</v>
      </c>
      <c r="J2697" s="753"/>
    </row>
    <row r="2698" spans="1:37">
      <c r="A2698" t="s">
        <v>2127</v>
      </c>
      <c r="B2698" t="s">
        <v>1076</v>
      </c>
      <c r="C2698" t="s">
        <v>4899</v>
      </c>
      <c r="G2698" s="75"/>
      <c r="H2698">
        <v>1</v>
      </c>
      <c r="I2698">
        <v>1</v>
      </c>
      <c r="J2698" s="753"/>
    </row>
    <row r="2699" spans="1:37">
      <c r="A2699" t="s">
        <v>2127</v>
      </c>
      <c r="B2699" t="s">
        <v>1170</v>
      </c>
      <c r="C2699" t="s">
        <v>4747</v>
      </c>
      <c r="G2699" s="75"/>
      <c r="H2699">
        <v>5</v>
      </c>
      <c r="J2699" s="753"/>
    </row>
    <row r="2700" spans="1:37">
      <c r="A2700" t="s">
        <v>2130</v>
      </c>
      <c r="B2700" t="s">
        <v>681</v>
      </c>
      <c r="C2700" t="s">
        <v>4715</v>
      </c>
      <c r="G2700" s="75"/>
      <c r="H2700">
        <v>1</v>
      </c>
      <c r="J2700" s="753"/>
      <c r="M2700" t="s">
        <v>2128</v>
      </c>
      <c r="N2700" t="s">
        <v>5034</v>
      </c>
      <c r="O2700" t="s">
        <v>2130</v>
      </c>
      <c r="R2700" s="115">
        <v>40801</v>
      </c>
      <c r="AJ2700">
        <v>429</v>
      </c>
      <c r="AK2700">
        <v>0.9</v>
      </c>
    </row>
    <row r="2701" spans="1:37">
      <c r="A2701" t="s">
        <v>2130</v>
      </c>
      <c r="B2701" t="s">
        <v>789</v>
      </c>
      <c r="C2701" t="s">
        <v>4726</v>
      </c>
      <c r="G2701" s="75"/>
      <c r="H2701">
        <v>3</v>
      </c>
      <c r="J2701" s="753"/>
    </row>
    <row r="2702" spans="1:37">
      <c r="A2702" t="s">
        <v>2130</v>
      </c>
      <c r="B2702" t="s">
        <v>791</v>
      </c>
      <c r="C2702" t="s">
        <v>5031</v>
      </c>
      <c r="G2702" s="75"/>
      <c r="H2702">
        <v>53</v>
      </c>
      <c r="J2702" s="753">
        <v>1</v>
      </c>
      <c r="T2702">
        <v>1</v>
      </c>
    </row>
    <row r="2703" spans="1:37">
      <c r="A2703" t="s">
        <v>2130</v>
      </c>
      <c r="B2703" t="s">
        <v>806</v>
      </c>
      <c r="C2703" t="s">
        <v>4727</v>
      </c>
      <c r="G2703" s="75"/>
      <c r="H2703">
        <v>57</v>
      </c>
      <c r="J2703" s="753"/>
    </row>
    <row r="2704" spans="1:37">
      <c r="A2704" t="s">
        <v>2130</v>
      </c>
      <c r="B2704" t="s">
        <v>816</v>
      </c>
      <c r="C2704" t="s">
        <v>4730</v>
      </c>
      <c r="G2704" s="75"/>
      <c r="H2704">
        <v>47</v>
      </c>
      <c r="J2704" s="753"/>
    </row>
    <row r="2705" spans="1:37">
      <c r="A2705" t="s">
        <v>2130</v>
      </c>
      <c r="B2705" t="s">
        <v>818</v>
      </c>
      <c r="C2705" t="s">
        <v>4731</v>
      </c>
      <c r="G2705" s="75"/>
      <c r="H2705">
        <v>227</v>
      </c>
      <c r="J2705" s="753">
        <v>3</v>
      </c>
      <c r="T2705">
        <v>3</v>
      </c>
    </row>
    <row r="2706" spans="1:37">
      <c r="A2706" t="s">
        <v>2130</v>
      </c>
      <c r="B2706" t="s">
        <v>842</v>
      </c>
      <c r="C2706" t="s">
        <v>5035</v>
      </c>
      <c r="G2706" s="75"/>
      <c r="H2706">
        <v>1</v>
      </c>
      <c r="J2706" s="753"/>
    </row>
    <row r="2707" spans="1:37">
      <c r="A2707" t="s">
        <v>2130</v>
      </c>
      <c r="B2707" t="s">
        <v>850</v>
      </c>
      <c r="C2707" t="s">
        <v>4735</v>
      </c>
      <c r="G2707" s="75"/>
      <c r="H2707">
        <v>2</v>
      </c>
      <c r="J2707" s="753"/>
    </row>
    <row r="2708" spans="1:37">
      <c r="A2708" t="s">
        <v>2130</v>
      </c>
      <c r="B2708" t="s">
        <v>853</v>
      </c>
      <c r="C2708" t="s">
        <v>4954</v>
      </c>
      <c r="G2708" s="75"/>
      <c r="H2708">
        <v>7</v>
      </c>
      <c r="J2708" s="753"/>
    </row>
    <row r="2709" spans="1:37">
      <c r="A2709" t="s">
        <v>2130</v>
      </c>
      <c r="B2709" t="s">
        <v>943</v>
      </c>
      <c r="C2709" t="s">
        <v>4768</v>
      </c>
      <c r="G2709" s="75"/>
      <c r="H2709">
        <v>3</v>
      </c>
      <c r="J2709" s="753"/>
    </row>
    <row r="2710" spans="1:37">
      <c r="A2710" t="s">
        <v>2130</v>
      </c>
      <c r="B2710" t="s">
        <v>1209</v>
      </c>
      <c r="C2710" t="s">
        <v>4746</v>
      </c>
      <c r="G2710" s="75"/>
      <c r="H2710">
        <v>4</v>
      </c>
      <c r="J2710" s="753"/>
    </row>
    <row r="2711" spans="1:37">
      <c r="A2711" t="s">
        <v>2130</v>
      </c>
      <c r="B2711" t="s">
        <v>1246</v>
      </c>
      <c r="C2711" t="s">
        <v>4751</v>
      </c>
      <c r="G2711" s="75"/>
      <c r="H2711">
        <v>3</v>
      </c>
      <c r="J2711" s="753"/>
    </row>
    <row r="2712" spans="1:37">
      <c r="A2712" t="s">
        <v>2130</v>
      </c>
      <c r="B2712" t="s">
        <v>1272</v>
      </c>
      <c r="C2712" t="s">
        <v>4933</v>
      </c>
      <c r="G2712" s="75"/>
      <c r="H2712">
        <v>4</v>
      </c>
      <c r="J2712" s="753"/>
    </row>
    <row r="2713" spans="1:37">
      <c r="A2713" t="s">
        <v>2130</v>
      </c>
      <c r="B2713" t="s">
        <v>1275</v>
      </c>
      <c r="C2713" t="s">
        <v>5036</v>
      </c>
      <c r="G2713" s="75"/>
      <c r="H2713">
        <v>2</v>
      </c>
      <c r="J2713" s="753"/>
    </row>
    <row r="2714" spans="1:37">
      <c r="A2714" t="s">
        <v>2130</v>
      </c>
      <c r="B2714" t="s">
        <v>1294</v>
      </c>
      <c r="C2714" t="s">
        <v>4754</v>
      </c>
      <c r="G2714" s="75"/>
      <c r="H2714">
        <v>15</v>
      </c>
      <c r="J2714" s="753"/>
    </row>
    <row r="2715" spans="1:37">
      <c r="A2715" t="s">
        <v>2132</v>
      </c>
      <c r="B2715" t="s">
        <v>617</v>
      </c>
      <c r="C2715" t="s">
        <v>4919</v>
      </c>
      <c r="G2715" s="75"/>
      <c r="H2715">
        <v>1</v>
      </c>
      <c r="J2715" s="753"/>
      <c r="M2715" t="s">
        <v>2133</v>
      </c>
      <c r="N2715" t="s">
        <v>5037</v>
      </c>
      <c r="O2715" t="s">
        <v>2132</v>
      </c>
      <c r="R2715" s="115">
        <v>40801</v>
      </c>
      <c r="AJ2715">
        <v>414</v>
      </c>
      <c r="AK2715">
        <v>1.7</v>
      </c>
    </row>
    <row r="2716" spans="1:37">
      <c r="A2716" t="s">
        <v>2132</v>
      </c>
      <c r="B2716" t="s">
        <v>629</v>
      </c>
      <c r="C2716" t="s">
        <v>4952</v>
      </c>
      <c r="G2716" s="75"/>
      <c r="H2716">
        <v>3</v>
      </c>
      <c r="J2716" s="753"/>
    </row>
    <row r="2717" spans="1:37">
      <c r="A2717" t="s">
        <v>2132</v>
      </c>
      <c r="B2717" t="s">
        <v>635</v>
      </c>
      <c r="C2717" t="s">
        <v>4329</v>
      </c>
      <c r="G2717" s="75"/>
      <c r="H2717">
        <v>240</v>
      </c>
      <c r="J2717" s="753">
        <v>6</v>
      </c>
      <c r="T2717">
        <v>5</v>
      </c>
      <c r="U2717">
        <v>1</v>
      </c>
    </row>
    <row r="2718" spans="1:37">
      <c r="A2718" t="s">
        <v>2132</v>
      </c>
      <c r="B2718" t="s">
        <v>776</v>
      </c>
      <c r="C2718" t="s">
        <v>4963</v>
      </c>
      <c r="G2718" s="75"/>
      <c r="H2718">
        <v>5</v>
      </c>
      <c r="J2718" s="753"/>
    </row>
    <row r="2719" spans="1:37">
      <c r="A2719" t="s">
        <v>2132</v>
      </c>
      <c r="B2719" t="s">
        <v>831</v>
      </c>
      <c r="C2719" t="s">
        <v>4723</v>
      </c>
      <c r="G2719" s="75"/>
      <c r="H2719">
        <v>2</v>
      </c>
      <c r="J2719" s="753"/>
    </row>
    <row r="2720" spans="1:37">
      <c r="A2720" t="s">
        <v>2132</v>
      </c>
      <c r="B2720" t="s">
        <v>854</v>
      </c>
      <c r="C2720" t="s">
        <v>5038</v>
      </c>
      <c r="G2720" s="75"/>
      <c r="H2720">
        <v>1</v>
      </c>
      <c r="J2720" s="753"/>
    </row>
    <row r="2721" spans="1:20">
      <c r="A2721" t="s">
        <v>2132</v>
      </c>
      <c r="B2721" t="s">
        <v>840</v>
      </c>
      <c r="C2721" t="s">
        <v>4724</v>
      </c>
      <c r="G2721" s="75"/>
      <c r="H2721">
        <v>2</v>
      </c>
      <c r="J2721" s="753"/>
    </row>
    <row r="2722" spans="1:20">
      <c r="A2722" t="s">
        <v>2132</v>
      </c>
      <c r="B2722" t="s">
        <v>789</v>
      </c>
      <c r="C2722" t="s">
        <v>4726</v>
      </c>
      <c r="G2722" s="75"/>
      <c r="H2722">
        <v>1</v>
      </c>
      <c r="J2722" s="753"/>
    </row>
    <row r="2723" spans="1:20">
      <c r="A2723" t="s">
        <v>2132</v>
      </c>
      <c r="B2723" t="s">
        <v>806</v>
      </c>
      <c r="C2723" t="s">
        <v>4727</v>
      </c>
      <c r="G2723" s="75"/>
      <c r="H2723">
        <v>8</v>
      </c>
      <c r="J2723" s="753"/>
    </row>
    <row r="2724" spans="1:20">
      <c r="A2724" t="s">
        <v>2132</v>
      </c>
      <c r="B2724" t="s">
        <v>815</v>
      </c>
      <c r="C2724" t="s">
        <v>4729</v>
      </c>
      <c r="G2724" s="75"/>
      <c r="H2724">
        <v>4</v>
      </c>
      <c r="J2724" s="753"/>
    </row>
    <row r="2725" spans="1:20">
      <c r="A2725" t="s">
        <v>2132</v>
      </c>
      <c r="B2725" t="s">
        <v>818</v>
      </c>
      <c r="C2725" t="s">
        <v>4731</v>
      </c>
      <c r="G2725" s="75"/>
      <c r="H2725">
        <v>2</v>
      </c>
      <c r="J2725" s="753">
        <v>1</v>
      </c>
      <c r="T2725">
        <v>1</v>
      </c>
    </row>
    <row r="2726" spans="1:20">
      <c r="A2726" t="s">
        <v>2132</v>
      </c>
      <c r="B2726" t="s">
        <v>820</v>
      </c>
      <c r="C2726" t="s">
        <v>4732</v>
      </c>
      <c r="G2726" s="75"/>
      <c r="H2726">
        <v>2</v>
      </c>
      <c r="J2726" s="753"/>
    </row>
    <row r="2727" spans="1:20">
      <c r="A2727" t="s">
        <v>2132</v>
      </c>
      <c r="B2727" t="s">
        <v>850</v>
      </c>
      <c r="C2727" t="s">
        <v>4735</v>
      </c>
      <c r="G2727" s="75"/>
      <c r="H2727">
        <v>3</v>
      </c>
      <c r="J2727" s="753"/>
    </row>
    <row r="2728" spans="1:20">
      <c r="A2728" t="s">
        <v>2132</v>
      </c>
      <c r="B2728" t="s">
        <v>874</v>
      </c>
      <c r="C2728" t="s">
        <v>4766</v>
      </c>
      <c r="G2728" s="75"/>
      <c r="H2728">
        <v>2</v>
      </c>
      <c r="J2728" s="753"/>
    </row>
    <row r="2729" spans="1:20">
      <c r="A2729" t="s">
        <v>2132</v>
      </c>
      <c r="B2729" t="s">
        <v>113</v>
      </c>
      <c r="C2729" t="s">
        <v>4736</v>
      </c>
      <c r="G2729" s="75"/>
      <c r="H2729">
        <v>9</v>
      </c>
      <c r="J2729" s="753"/>
    </row>
    <row r="2730" spans="1:20">
      <c r="A2730" t="s">
        <v>2132</v>
      </c>
      <c r="B2730" t="s">
        <v>891</v>
      </c>
      <c r="C2730" t="s">
        <v>4737</v>
      </c>
      <c r="G2730" s="75"/>
      <c r="H2730">
        <v>9</v>
      </c>
      <c r="J2730" s="753"/>
    </row>
    <row r="2731" spans="1:20">
      <c r="A2731" t="s">
        <v>2132</v>
      </c>
      <c r="B2731" t="s">
        <v>943</v>
      </c>
      <c r="C2731" t="s">
        <v>4768</v>
      </c>
      <c r="G2731" s="75"/>
      <c r="H2731">
        <v>8</v>
      </c>
      <c r="J2731" s="753"/>
    </row>
    <row r="2732" spans="1:20">
      <c r="A2732" t="s">
        <v>2132</v>
      </c>
      <c r="B2732" t="s">
        <v>959</v>
      </c>
      <c r="C2732" t="s">
        <v>4940</v>
      </c>
      <c r="G2732" s="75"/>
      <c r="H2732">
        <v>1</v>
      </c>
      <c r="J2732" s="753"/>
    </row>
    <row r="2733" spans="1:20">
      <c r="A2733" t="s">
        <v>2132</v>
      </c>
      <c r="B2733" t="s">
        <v>960</v>
      </c>
      <c r="C2733" t="s">
        <v>4769</v>
      </c>
      <c r="G2733" s="75"/>
      <c r="H2733">
        <v>35</v>
      </c>
      <c r="J2733" s="753"/>
    </row>
    <row r="2734" spans="1:20">
      <c r="A2734" t="s">
        <v>2132</v>
      </c>
      <c r="B2734" t="s">
        <v>956</v>
      </c>
      <c r="C2734" t="s">
        <v>4738</v>
      </c>
      <c r="G2734" s="75"/>
      <c r="H2734">
        <v>7</v>
      </c>
      <c r="J2734" s="753"/>
    </row>
    <row r="2735" spans="1:20">
      <c r="A2735" t="s">
        <v>2132</v>
      </c>
      <c r="B2735" t="s">
        <v>976</v>
      </c>
      <c r="C2735" t="s">
        <v>4928</v>
      </c>
      <c r="G2735" s="75"/>
      <c r="H2735">
        <v>2</v>
      </c>
      <c r="J2735" s="753"/>
    </row>
    <row r="2736" spans="1:20">
      <c r="A2736" t="s">
        <v>2132</v>
      </c>
      <c r="B2736" t="s">
        <v>986</v>
      </c>
      <c r="C2736" t="s">
        <v>4956</v>
      </c>
      <c r="G2736" s="75"/>
      <c r="H2736">
        <v>56</v>
      </c>
      <c r="J2736" s="753"/>
    </row>
    <row r="2737" spans="1:37">
      <c r="A2737" t="s">
        <v>2132</v>
      </c>
      <c r="B2737" t="s">
        <v>997</v>
      </c>
      <c r="C2737" t="s">
        <v>4965</v>
      </c>
      <c r="G2737" s="75"/>
      <c r="H2737">
        <v>2</v>
      </c>
      <c r="J2737" s="753"/>
    </row>
    <row r="2738" spans="1:37">
      <c r="A2738" t="s">
        <v>2132</v>
      </c>
      <c r="B2738" t="s">
        <v>1065</v>
      </c>
      <c r="C2738" t="s">
        <v>4885</v>
      </c>
      <c r="G2738" s="75"/>
      <c r="H2738">
        <v>2</v>
      </c>
      <c r="J2738" s="753"/>
    </row>
    <row r="2739" spans="1:37">
      <c r="A2739" t="s">
        <v>2132</v>
      </c>
      <c r="B2739" t="s">
        <v>1143</v>
      </c>
      <c r="C2739" t="s">
        <v>5026</v>
      </c>
      <c r="G2739" s="75"/>
      <c r="H2739">
        <v>1</v>
      </c>
      <c r="J2739" s="753"/>
    </row>
    <row r="2740" spans="1:37">
      <c r="A2740" t="s">
        <v>2132</v>
      </c>
      <c r="B2740" t="s">
        <v>1209</v>
      </c>
      <c r="C2740" t="s">
        <v>4746</v>
      </c>
      <c r="G2740" s="75"/>
      <c r="H2740">
        <v>1</v>
      </c>
      <c r="J2740" s="753"/>
    </row>
    <row r="2741" spans="1:37">
      <c r="A2741" t="s">
        <v>2132</v>
      </c>
      <c r="B2741" t="s">
        <v>1246</v>
      </c>
      <c r="C2741" t="s">
        <v>4751</v>
      </c>
      <c r="G2741" s="75"/>
      <c r="H2741">
        <v>1</v>
      </c>
      <c r="J2741" s="753"/>
    </row>
    <row r="2742" spans="1:37">
      <c r="A2742" t="s">
        <v>2132</v>
      </c>
      <c r="B2742" t="s">
        <v>1268</v>
      </c>
      <c r="C2742" t="s">
        <v>4770</v>
      </c>
      <c r="G2742" s="75"/>
      <c r="H2742">
        <v>2</v>
      </c>
      <c r="J2742" s="753"/>
    </row>
    <row r="2743" spans="1:37">
      <c r="A2743" t="s">
        <v>2132</v>
      </c>
      <c r="B2743" t="s">
        <v>1294</v>
      </c>
      <c r="C2743" t="s">
        <v>4754</v>
      </c>
      <c r="G2743" s="75"/>
      <c r="H2743">
        <v>2</v>
      </c>
      <c r="J2743" s="753"/>
    </row>
    <row r="2744" spans="1:37">
      <c r="A2744" t="s">
        <v>2134</v>
      </c>
      <c r="B2744" t="s">
        <v>635</v>
      </c>
      <c r="C2744" t="s">
        <v>4329</v>
      </c>
      <c r="G2744" s="75"/>
      <c r="H2744">
        <v>14</v>
      </c>
      <c r="J2744" s="753">
        <v>1</v>
      </c>
      <c r="M2744" t="s">
        <v>2133</v>
      </c>
      <c r="N2744" t="s">
        <v>5037</v>
      </c>
      <c r="O2744" t="s">
        <v>2134</v>
      </c>
      <c r="R2744" s="115">
        <v>40805</v>
      </c>
      <c r="T2744">
        <v>1</v>
      </c>
      <c r="AJ2744">
        <v>425</v>
      </c>
      <c r="AK2744">
        <v>1.4</v>
      </c>
    </row>
    <row r="2745" spans="1:37">
      <c r="A2745" t="s">
        <v>2134</v>
      </c>
      <c r="B2745" t="s">
        <v>692</v>
      </c>
      <c r="C2745" t="s">
        <v>4717</v>
      </c>
      <c r="G2745" s="75"/>
      <c r="H2745">
        <v>116</v>
      </c>
      <c r="J2745" s="753"/>
    </row>
    <row r="2746" spans="1:37">
      <c r="A2746" t="s">
        <v>2134</v>
      </c>
      <c r="B2746" t="s">
        <v>831</v>
      </c>
      <c r="C2746" t="s">
        <v>4723</v>
      </c>
      <c r="G2746" s="75"/>
      <c r="H2746">
        <v>19</v>
      </c>
      <c r="J2746" s="753"/>
    </row>
    <row r="2747" spans="1:37">
      <c r="A2747" t="s">
        <v>2134</v>
      </c>
      <c r="B2747" t="s">
        <v>789</v>
      </c>
      <c r="C2747" t="s">
        <v>4726</v>
      </c>
      <c r="G2747" s="75"/>
      <c r="H2747">
        <v>9</v>
      </c>
      <c r="J2747" s="753"/>
    </row>
    <row r="2748" spans="1:37">
      <c r="A2748" t="s">
        <v>2134</v>
      </c>
      <c r="B2748" t="s">
        <v>791</v>
      </c>
      <c r="C2748" t="s">
        <v>5031</v>
      </c>
      <c r="G2748" s="75"/>
      <c r="H2748">
        <v>2</v>
      </c>
      <c r="I2748">
        <v>2</v>
      </c>
      <c r="J2748" s="753">
        <v>2</v>
      </c>
      <c r="Y2748">
        <v>2</v>
      </c>
    </row>
    <row r="2749" spans="1:37">
      <c r="A2749" t="s">
        <v>2134</v>
      </c>
      <c r="B2749" t="s">
        <v>792</v>
      </c>
      <c r="C2749" t="s">
        <v>4773</v>
      </c>
      <c r="G2749" s="75"/>
      <c r="H2749">
        <v>6</v>
      </c>
      <c r="J2749" s="753"/>
    </row>
    <row r="2750" spans="1:37">
      <c r="A2750" t="s">
        <v>2134</v>
      </c>
      <c r="B2750" t="s">
        <v>797</v>
      </c>
      <c r="C2750" t="s">
        <v>5039</v>
      </c>
      <c r="G2750" s="75"/>
      <c r="H2750">
        <v>1</v>
      </c>
      <c r="J2750" s="753"/>
    </row>
    <row r="2751" spans="1:37">
      <c r="A2751" t="s">
        <v>2134</v>
      </c>
      <c r="B2751" t="s">
        <v>806</v>
      </c>
      <c r="C2751" t="s">
        <v>4727</v>
      </c>
      <c r="G2751" s="75"/>
      <c r="H2751">
        <v>22</v>
      </c>
      <c r="J2751" s="753"/>
    </row>
    <row r="2752" spans="1:37">
      <c r="A2752" t="s">
        <v>2134</v>
      </c>
      <c r="B2752" t="s">
        <v>807</v>
      </c>
      <c r="C2752" t="s">
        <v>5040</v>
      </c>
      <c r="G2752" s="75"/>
      <c r="H2752">
        <v>1</v>
      </c>
      <c r="J2752" s="753"/>
    </row>
    <row r="2753" spans="1:37">
      <c r="A2753" t="s">
        <v>2134</v>
      </c>
      <c r="B2753" t="s">
        <v>815</v>
      </c>
      <c r="C2753" t="s">
        <v>4729</v>
      </c>
      <c r="G2753" s="75"/>
      <c r="H2753">
        <v>28</v>
      </c>
      <c r="J2753" s="753">
        <v>1</v>
      </c>
      <c r="X2753">
        <v>1</v>
      </c>
    </row>
    <row r="2754" spans="1:37">
      <c r="A2754" t="s">
        <v>2134</v>
      </c>
      <c r="B2754" t="s">
        <v>816</v>
      </c>
      <c r="C2754" t="s">
        <v>4730</v>
      </c>
      <c r="G2754" s="75"/>
      <c r="H2754">
        <v>12</v>
      </c>
      <c r="J2754" s="753"/>
    </row>
    <row r="2755" spans="1:37">
      <c r="A2755" t="s">
        <v>2134</v>
      </c>
      <c r="B2755" t="s">
        <v>818</v>
      </c>
      <c r="C2755" t="s">
        <v>4731</v>
      </c>
      <c r="G2755" s="75"/>
      <c r="H2755">
        <v>26</v>
      </c>
      <c r="J2755" s="753">
        <v>2</v>
      </c>
      <c r="T2755">
        <v>2</v>
      </c>
    </row>
    <row r="2756" spans="1:37">
      <c r="A2756" t="s">
        <v>2134</v>
      </c>
      <c r="B2756" t="s">
        <v>820</v>
      </c>
      <c r="C2756" t="s">
        <v>4732</v>
      </c>
      <c r="G2756" s="75"/>
      <c r="H2756">
        <v>1</v>
      </c>
      <c r="J2756" s="753"/>
    </row>
    <row r="2757" spans="1:37">
      <c r="A2757" t="s">
        <v>2134</v>
      </c>
      <c r="B2757" t="s">
        <v>850</v>
      </c>
      <c r="C2757" t="s">
        <v>4735</v>
      </c>
      <c r="G2757" s="75"/>
      <c r="H2757">
        <v>5</v>
      </c>
      <c r="J2757" s="753"/>
    </row>
    <row r="2758" spans="1:37">
      <c r="A2758" t="s">
        <v>2134</v>
      </c>
      <c r="B2758" t="s">
        <v>864</v>
      </c>
      <c r="C2758" t="s">
        <v>4955</v>
      </c>
      <c r="G2758" s="75"/>
      <c r="H2758">
        <v>1</v>
      </c>
      <c r="J2758" s="753"/>
    </row>
    <row r="2759" spans="1:37">
      <c r="A2759" t="s">
        <v>2134</v>
      </c>
      <c r="B2759" t="s">
        <v>113</v>
      </c>
      <c r="C2759" t="s">
        <v>4736</v>
      </c>
      <c r="G2759" s="75"/>
      <c r="H2759">
        <v>8</v>
      </c>
      <c r="J2759" s="753"/>
    </row>
    <row r="2760" spans="1:37">
      <c r="A2760" t="s">
        <v>2134</v>
      </c>
      <c r="B2760" t="s">
        <v>883</v>
      </c>
      <c r="C2760" t="s">
        <v>4767</v>
      </c>
      <c r="G2760" s="75"/>
      <c r="H2760">
        <v>8</v>
      </c>
      <c r="J2760" s="753"/>
    </row>
    <row r="2761" spans="1:37">
      <c r="A2761" t="s">
        <v>2134</v>
      </c>
      <c r="B2761" t="s">
        <v>891</v>
      </c>
      <c r="C2761" t="s">
        <v>4737</v>
      </c>
      <c r="G2761" s="75"/>
      <c r="H2761">
        <v>111</v>
      </c>
      <c r="J2761" s="753"/>
    </row>
    <row r="2762" spans="1:37">
      <c r="A2762" t="s">
        <v>2134</v>
      </c>
      <c r="B2762" t="s">
        <v>943</v>
      </c>
      <c r="C2762" t="s">
        <v>4768</v>
      </c>
      <c r="G2762" s="75"/>
      <c r="H2762">
        <v>7</v>
      </c>
      <c r="J2762" s="753"/>
    </row>
    <row r="2763" spans="1:37">
      <c r="A2763" t="s">
        <v>2134</v>
      </c>
      <c r="B2763" t="s">
        <v>956</v>
      </c>
      <c r="C2763" t="s">
        <v>4738</v>
      </c>
      <c r="G2763" s="75"/>
      <c r="H2763">
        <v>6</v>
      </c>
      <c r="J2763" s="753"/>
    </row>
    <row r="2764" spans="1:37">
      <c r="A2764" t="s">
        <v>2134</v>
      </c>
      <c r="B2764" t="s">
        <v>997</v>
      </c>
      <c r="C2764" t="s">
        <v>4965</v>
      </c>
      <c r="G2764" s="75"/>
      <c r="H2764">
        <v>17</v>
      </c>
      <c r="J2764" s="753"/>
    </row>
    <row r="2765" spans="1:37">
      <c r="A2765" t="s">
        <v>2134</v>
      </c>
      <c r="B2765" t="s">
        <v>1209</v>
      </c>
      <c r="C2765" t="s">
        <v>4746</v>
      </c>
      <c r="G2765" s="75"/>
      <c r="H2765">
        <v>1</v>
      </c>
      <c r="J2765" s="753"/>
    </row>
    <row r="2766" spans="1:37">
      <c r="A2766" t="s">
        <v>2134</v>
      </c>
      <c r="B2766" t="s">
        <v>1261</v>
      </c>
      <c r="C2766" t="s">
        <v>5041</v>
      </c>
      <c r="G2766" s="75"/>
      <c r="H2766">
        <v>1</v>
      </c>
      <c r="J2766" s="753"/>
    </row>
    <row r="2767" spans="1:37">
      <c r="A2767" t="s">
        <v>2134</v>
      </c>
      <c r="B2767" t="s">
        <v>1294</v>
      </c>
      <c r="C2767" t="s">
        <v>4754</v>
      </c>
      <c r="G2767" s="75"/>
      <c r="H2767">
        <v>3</v>
      </c>
      <c r="J2767" s="753"/>
    </row>
    <row r="2768" spans="1:37">
      <c r="A2768" t="s">
        <v>2135</v>
      </c>
      <c r="B2768" t="s">
        <v>628</v>
      </c>
      <c r="C2768" t="s">
        <v>4711</v>
      </c>
      <c r="G2768" s="75"/>
      <c r="H2768">
        <v>4</v>
      </c>
      <c r="J2768" s="753"/>
      <c r="M2768" t="s">
        <v>2136</v>
      </c>
      <c r="N2768" t="s">
        <v>5042</v>
      </c>
      <c r="O2768" t="s">
        <v>2135</v>
      </c>
      <c r="R2768" s="115">
        <v>40802</v>
      </c>
      <c r="AJ2768">
        <v>445</v>
      </c>
      <c r="AK2768">
        <v>0.4</v>
      </c>
    </row>
    <row r="2769" spans="1:10">
      <c r="A2769" t="s">
        <v>2135</v>
      </c>
      <c r="B2769" t="s">
        <v>635</v>
      </c>
      <c r="C2769" t="s">
        <v>4329</v>
      </c>
      <c r="G2769" s="75"/>
      <c r="H2769">
        <v>6</v>
      </c>
      <c r="J2769" s="753"/>
    </row>
    <row r="2770" spans="1:10">
      <c r="A2770" t="s">
        <v>2135</v>
      </c>
      <c r="B2770" t="s">
        <v>637</v>
      </c>
      <c r="C2770" t="s">
        <v>4712</v>
      </c>
      <c r="G2770" s="75"/>
      <c r="H2770">
        <v>3</v>
      </c>
      <c r="J2770" s="753"/>
    </row>
    <row r="2771" spans="1:10">
      <c r="A2771" t="s">
        <v>2135</v>
      </c>
      <c r="B2771" t="s">
        <v>615</v>
      </c>
      <c r="C2771" t="s">
        <v>4757</v>
      </c>
      <c r="G2771" s="75"/>
      <c r="H2771">
        <v>11</v>
      </c>
      <c r="J2771" s="753"/>
    </row>
    <row r="2772" spans="1:10">
      <c r="A2772" t="s">
        <v>2135</v>
      </c>
      <c r="B2772" t="s">
        <v>685</v>
      </c>
      <c r="C2772" t="s">
        <v>4862</v>
      </c>
      <c r="G2772" s="75"/>
      <c r="H2772">
        <v>1</v>
      </c>
      <c r="J2772" s="753"/>
    </row>
    <row r="2773" spans="1:10">
      <c r="A2773" t="s">
        <v>2135</v>
      </c>
      <c r="B2773" t="s">
        <v>688</v>
      </c>
      <c r="C2773" t="s">
        <v>4772</v>
      </c>
      <c r="G2773" s="75"/>
      <c r="H2773">
        <v>1</v>
      </c>
      <c r="J2773" s="753"/>
    </row>
    <row r="2774" spans="1:10">
      <c r="A2774" t="s">
        <v>2135</v>
      </c>
      <c r="B2774" t="s">
        <v>681</v>
      </c>
      <c r="C2774" t="s">
        <v>4715</v>
      </c>
      <c r="G2774" s="75"/>
      <c r="H2774">
        <v>1</v>
      </c>
      <c r="J2774" s="753"/>
    </row>
    <row r="2775" spans="1:10">
      <c r="A2775" t="s">
        <v>2135</v>
      </c>
      <c r="B2775" t="s">
        <v>692</v>
      </c>
      <c r="C2775" t="s">
        <v>4717</v>
      </c>
      <c r="G2775" s="75"/>
      <c r="H2775">
        <v>7</v>
      </c>
      <c r="J2775" s="753"/>
    </row>
    <row r="2776" spans="1:10">
      <c r="A2776" t="s">
        <v>2135</v>
      </c>
      <c r="B2776" t="s">
        <v>756</v>
      </c>
      <c r="C2776" t="s">
        <v>5043</v>
      </c>
      <c r="G2776" s="75"/>
      <c r="H2776">
        <v>1</v>
      </c>
      <c r="J2776" s="753"/>
    </row>
    <row r="2777" spans="1:10">
      <c r="A2777" t="s">
        <v>2135</v>
      </c>
      <c r="B2777" t="s">
        <v>717</v>
      </c>
      <c r="C2777" t="s">
        <v>5044</v>
      </c>
      <c r="G2777" s="75"/>
      <c r="H2777">
        <v>9</v>
      </c>
      <c r="J2777" s="753"/>
    </row>
    <row r="2778" spans="1:10">
      <c r="A2778" t="s">
        <v>2135</v>
      </c>
      <c r="B2778" t="s">
        <v>704</v>
      </c>
      <c r="C2778" t="s">
        <v>4722</v>
      </c>
      <c r="G2778" s="75"/>
      <c r="H2778">
        <v>6</v>
      </c>
      <c r="J2778" s="753"/>
    </row>
    <row r="2779" spans="1:10">
      <c r="A2779" t="s">
        <v>2135</v>
      </c>
      <c r="B2779" t="s">
        <v>831</v>
      </c>
      <c r="C2779" t="s">
        <v>4723</v>
      </c>
      <c r="G2779" s="75"/>
      <c r="H2779">
        <v>36</v>
      </c>
      <c r="J2779" s="753"/>
    </row>
    <row r="2780" spans="1:10">
      <c r="A2780" t="s">
        <v>2135</v>
      </c>
      <c r="B2780" t="s">
        <v>789</v>
      </c>
      <c r="C2780" t="s">
        <v>4726</v>
      </c>
      <c r="G2780" s="75"/>
      <c r="H2780">
        <v>4</v>
      </c>
      <c r="J2780" s="753"/>
    </row>
    <row r="2781" spans="1:10">
      <c r="A2781" t="s">
        <v>2135</v>
      </c>
      <c r="B2781" t="s">
        <v>792</v>
      </c>
      <c r="C2781" t="s">
        <v>4773</v>
      </c>
      <c r="G2781" s="75"/>
      <c r="H2781">
        <v>19</v>
      </c>
      <c r="J2781" s="753"/>
    </row>
    <row r="2782" spans="1:10">
      <c r="A2782" t="s">
        <v>2135</v>
      </c>
      <c r="B2782" t="s">
        <v>806</v>
      </c>
      <c r="C2782" t="s">
        <v>4727</v>
      </c>
      <c r="G2782" s="75"/>
      <c r="H2782">
        <v>11</v>
      </c>
      <c r="J2782" s="753"/>
    </row>
    <row r="2783" spans="1:10">
      <c r="A2783" t="s">
        <v>2135</v>
      </c>
      <c r="B2783" t="s">
        <v>811</v>
      </c>
      <c r="C2783" t="s">
        <v>4728</v>
      </c>
      <c r="G2783" s="75"/>
      <c r="H2783">
        <v>2</v>
      </c>
      <c r="J2783" s="753"/>
    </row>
    <row r="2784" spans="1:10">
      <c r="A2784" t="s">
        <v>2135</v>
      </c>
      <c r="B2784" t="s">
        <v>861</v>
      </c>
      <c r="C2784" t="s">
        <v>5045</v>
      </c>
      <c r="G2784" s="75"/>
      <c r="H2784">
        <v>3</v>
      </c>
      <c r="I2784">
        <v>3</v>
      </c>
      <c r="J2784" s="753"/>
    </row>
    <row r="2785" spans="1:10">
      <c r="A2785" t="s">
        <v>2135</v>
      </c>
      <c r="B2785" t="s">
        <v>815</v>
      </c>
      <c r="C2785" t="s">
        <v>4729</v>
      </c>
      <c r="G2785" s="75"/>
      <c r="H2785">
        <v>21</v>
      </c>
      <c r="J2785" s="753"/>
    </row>
    <row r="2786" spans="1:10">
      <c r="A2786" t="s">
        <v>2135</v>
      </c>
      <c r="B2786" t="s">
        <v>816</v>
      </c>
      <c r="C2786" t="s">
        <v>4730</v>
      </c>
      <c r="G2786" s="75"/>
      <c r="H2786">
        <v>1</v>
      </c>
      <c r="J2786" s="753"/>
    </row>
    <row r="2787" spans="1:10">
      <c r="A2787" t="s">
        <v>2135</v>
      </c>
      <c r="B2787" t="s">
        <v>818</v>
      </c>
      <c r="C2787" t="s">
        <v>4731</v>
      </c>
      <c r="G2787" s="75"/>
      <c r="H2787">
        <v>14</v>
      </c>
      <c r="J2787" s="753"/>
    </row>
    <row r="2788" spans="1:10">
      <c r="A2788" t="s">
        <v>2135</v>
      </c>
      <c r="B2788" t="s">
        <v>820</v>
      </c>
      <c r="C2788" t="s">
        <v>4732</v>
      </c>
      <c r="G2788" s="75"/>
      <c r="H2788">
        <v>11</v>
      </c>
      <c r="J2788" s="753"/>
    </row>
    <row r="2789" spans="1:10">
      <c r="A2789" t="s">
        <v>2135</v>
      </c>
      <c r="B2789" t="s">
        <v>823</v>
      </c>
      <c r="C2789" t="s">
        <v>4970</v>
      </c>
      <c r="G2789" s="75"/>
      <c r="H2789">
        <v>7</v>
      </c>
      <c r="J2789" s="753"/>
    </row>
    <row r="2790" spans="1:10">
      <c r="A2790" t="s">
        <v>2135</v>
      </c>
      <c r="B2790" t="s">
        <v>850</v>
      </c>
      <c r="C2790" t="s">
        <v>4735</v>
      </c>
      <c r="G2790" s="75"/>
      <c r="H2790">
        <v>8</v>
      </c>
      <c r="J2790" s="753"/>
    </row>
    <row r="2791" spans="1:10">
      <c r="A2791" t="s">
        <v>2135</v>
      </c>
      <c r="B2791" t="s">
        <v>866</v>
      </c>
      <c r="C2791" t="s">
        <v>5046</v>
      </c>
      <c r="G2791" s="75"/>
      <c r="H2791">
        <v>1</v>
      </c>
      <c r="J2791" s="753"/>
    </row>
    <row r="2792" spans="1:10">
      <c r="A2792" t="s">
        <v>2135</v>
      </c>
      <c r="B2792" t="s">
        <v>864</v>
      </c>
      <c r="C2792" t="s">
        <v>4955</v>
      </c>
      <c r="G2792" s="75"/>
      <c r="H2792">
        <v>7</v>
      </c>
      <c r="J2792" s="753"/>
    </row>
    <row r="2793" spans="1:10">
      <c r="A2793" t="s">
        <v>2135</v>
      </c>
      <c r="B2793" t="s">
        <v>113</v>
      </c>
      <c r="C2793" t="s">
        <v>4736</v>
      </c>
      <c r="G2793" s="75"/>
      <c r="H2793">
        <v>1</v>
      </c>
      <c r="J2793" s="753"/>
    </row>
    <row r="2794" spans="1:10">
      <c r="A2794" t="s">
        <v>2135</v>
      </c>
      <c r="B2794" t="s">
        <v>912</v>
      </c>
      <c r="C2794" t="s">
        <v>5033</v>
      </c>
      <c r="G2794" s="75"/>
      <c r="H2794">
        <v>1</v>
      </c>
      <c r="J2794" s="753"/>
    </row>
    <row r="2795" spans="1:10">
      <c r="A2795" t="s">
        <v>2135</v>
      </c>
      <c r="B2795" t="s">
        <v>883</v>
      </c>
      <c r="C2795" t="s">
        <v>4767</v>
      </c>
      <c r="G2795" s="75"/>
      <c r="H2795">
        <v>21</v>
      </c>
      <c r="J2795" s="753"/>
    </row>
    <row r="2796" spans="1:10">
      <c r="A2796" t="s">
        <v>2135</v>
      </c>
      <c r="B2796" t="s">
        <v>891</v>
      </c>
      <c r="C2796" t="s">
        <v>4737</v>
      </c>
      <c r="G2796" s="75"/>
      <c r="H2796">
        <v>22</v>
      </c>
      <c r="J2796" s="753"/>
    </row>
    <row r="2797" spans="1:10">
      <c r="A2797" t="s">
        <v>2135</v>
      </c>
      <c r="B2797" t="s">
        <v>917</v>
      </c>
      <c r="C2797" t="s">
        <v>4790</v>
      </c>
      <c r="G2797" s="75"/>
      <c r="H2797">
        <v>1</v>
      </c>
      <c r="J2797" s="753"/>
    </row>
    <row r="2798" spans="1:10">
      <c r="A2798" t="s">
        <v>2135</v>
      </c>
      <c r="B2798" t="s">
        <v>928</v>
      </c>
      <c r="C2798" t="s">
        <v>4978</v>
      </c>
      <c r="G2798" s="75"/>
      <c r="H2798">
        <v>4</v>
      </c>
      <c r="J2798" s="753"/>
    </row>
    <row r="2799" spans="1:10">
      <c r="A2799" t="s">
        <v>2135</v>
      </c>
      <c r="B2799" t="s">
        <v>943</v>
      </c>
      <c r="C2799" t="s">
        <v>4768</v>
      </c>
      <c r="G2799" s="75"/>
      <c r="H2799">
        <v>12</v>
      </c>
      <c r="J2799" s="753"/>
    </row>
    <row r="2800" spans="1:10">
      <c r="A2800" t="s">
        <v>2135</v>
      </c>
      <c r="B2800" t="s">
        <v>956</v>
      </c>
      <c r="C2800" t="s">
        <v>4738</v>
      </c>
      <c r="G2800" s="75"/>
      <c r="H2800">
        <v>3</v>
      </c>
      <c r="J2800" s="753"/>
    </row>
    <row r="2801" spans="1:20">
      <c r="A2801" t="s">
        <v>2135</v>
      </c>
      <c r="B2801" t="s">
        <v>986</v>
      </c>
      <c r="C2801" t="s">
        <v>4956</v>
      </c>
      <c r="G2801" s="75"/>
      <c r="H2801">
        <v>2</v>
      </c>
      <c r="J2801" s="753"/>
    </row>
    <row r="2802" spans="1:20">
      <c r="A2802" t="s">
        <v>2135</v>
      </c>
      <c r="B2802" t="s">
        <v>1055</v>
      </c>
      <c r="C2802" t="s">
        <v>5047</v>
      </c>
      <c r="G2802" s="75"/>
      <c r="H2802">
        <v>3</v>
      </c>
      <c r="I2802">
        <v>3</v>
      </c>
      <c r="J2802" s="753"/>
    </row>
    <row r="2803" spans="1:20">
      <c r="A2803" t="s">
        <v>2135</v>
      </c>
      <c r="B2803" t="s">
        <v>1067</v>
      </c>
      <c r="C2803" t="s">
        <v>4742</v>
      </c>
      <c r="G2803" s="75"/>
      <c r="H2803">
        <v>2</v>
      </c>
      <c r="J2803" s="753"/>
    </row>
    <row r="2804" spans="1:20">
      <c r="A2804" t="s">
        <v>2135</v>
      </c>
      <c r="B2804" t="s">
        <v>1126</v>
      </c>
      <c r="C2804" t="s">
        <v>4743</v>
      </c>
      <c r="G2804" s="75"/>
      <c r="H2804">
        <v>1</v>
      </c>
      <c r="J2804" s="753"/>
    </row>
    <row r="2805" spans="1:20">
      <c r="A2805" t="s">
        <v>2135</v>
      </c>
      <c r="B2805" t="s">
        <v>1017</v>
      </c>
      <c r="C2805" t="s">
        <v>4889</v>
      </c>
      <c r="G2805" s="75"/>
      <c r="H2805">
        <v>2</v>
      </c>
      <c r="J2805" s="753"/>
    </row>
    <row r="2806" spans="1:20">
      <c r="A2806" t="s">
        <v>2135</v>
      </c>
      <c r="B2806" t="s">
        <v>1054</v>
      </c>
      <c r="C2806" t="s">
        <v>5048</v>
      </c>
      <c r="G2806" s="75"/>
      <c r="H2806">
        <v>14</v>
      </c>
      <c r="J2806" s="753"/>
    </row>
    <row r="2807" spans="1:20">
      <c r="A2807" t="s">
        <v>2135</v>
      </c>
      <c r="B2807" t="s">
        <v>1006</v>
      </c>
      <c r="C2807" t="s">
        <v>4780</v>
      </c>
      <c r="G2807" s="75"/>
      <c r="H2807">
        <v>2</v>
      </c>
      <c r="J2807" s="753"/>
    </row>
    <row r="2808" spans="1:20">
      <c r="A2808" t="s">
        <v>2135</v>
      </c>
      <c r="B2808" t="s">
        <v>1169</v>
      </c>
      <c r="C2808" t="s">
        <v>5049</v>
      </c>
      <c r="G2808" s="75"/>
      <c r="H2808">
        <v>2</v>
      </c>
      <c r="J2808" s="753"/>
    </row>
    <row r="2809" spans="1:20">
      <c r="A2809" t="s">
        <v>2135</v>
      </c>
      <c r="B2809" t="s">
        <v>1192</v>
      </c>
      <c r="C2809" t="s">
        <v>4959</v>
      </c>
      <c r="G2809" s="75"/>
      <c r="H2809">
        <v>1</v>
      </c>
      <c r="J2809" s="753"/>
    </row>
    <row r="2810" spans="1:20">
      <c r="A2810" t="s">
        <v>2135</v>
      </c>
      <c r="B2810" t="s">
        <v>1197</v>
      </c>
      <c r="C2810" t="s">
        <v>5050</v>
      </c>
      <c r="G2810" s="75"/>
      <c r="H2810">
        <v>2</v>
      </c>
      <c r="I2810">
        <v>2</v>
      </c>
      <c r="J2810" s="753"/>
    </row>
    <row r="2811" spans="1:20">
      <c r="A2811" t="s">
        <v>2135</v>
      </c>
      <c r="B2811" t="s">
        <v>1209</v>
      </c>
      <c r="C2811" t="s">
        <v>4746</v>
      </c>
      <c r="G2811" s="75"/>
      <c r="H2811">
        <v>9</v>
      </c>
      <c r="J2811" s="753"/>
    </row>
    <row r="2812" spans="1:20">
      <c r="A2812" t="s">
        <v>2135</v>
      </c>
      <c r="B2812" t="s">
        <v>1170</v>
      </c>
      <c r="C2812" t="s">
        <v>4747</v>
      </c>
      <c r="G2812" s="75"/>
      <c r="H2812">
        <v>105</v>
      </c>
      <c r="J2812" s="753">
        <v>2</v>
      </c>
      <c r="T2812">
        <v>2</v>
      </c>
    </row>
    <row r="2813" spans="1:20">
      <c r="A2813" t="s">
        <v>2135</v>
      </c>
      <c r="B2813" t="s">
        <v>1172</v>
      </c>
      <c r="C2813" t="s">
        <v>4748</v>
      </c>
      <c r="G2813" s="75"/>
      <c r="H2813">
        <v>2</v>
      </c>
      <c r="J2813" s="753"/>
    </row>
    <row r="2814" spans="1:20">
      <c r="A2814" t="s">
        <v>2135</v>
      </c>
      <c r="B2814" t="s">
        <v>1191</v>
      </c>
      <c r="C2814" t="s">
        <v>5051</v>
      </c>
      <c r="G2814" s="75"/>
      <c r="H2814">
        <v>1</v>
      </c>
      <c r="I2814">
        <v>1</v>
      </c>
      <c r="J2814" s="753"/>
    </row>
    <row r="2815" spans="1:20">
      <c r="A2815" t="s">
        <v>2135</v>
      </c>
      <c r="B2815" t="s">
        <v>1193</v>
      </c>
      <c r="C2815" t="s">
        <v>5052</v>
      </c>
      <c r="G2815" s="75"/>
      <c r="H2815">
        <v>1</v>
      </c>
      <c r="J2815" s="753"/>
    </row>
    <row r="2816" spans="1:20">
      <c r="A2816" t="s">
        <v>2135</v>
      </c>
      <c r="B2816" t="s">
        <v>1225</v>
      </c>
      <c r="C2816" t="s">
        <v>4749</v>
      </c>
      <c r="G2816" s="75"/>
      <c r="H2816">
        <v>2</v>
      </c>
      <c r="J2816" s="753"/>
    </row>
    <row r="2817" spans="1:37">
      <c r="A2817" t="s">
        <v>2135</v>
      </c>
      <c r="B2817" t="s">
        <v>1246</v>
      </c>
      <c r="C2817" t="s">
        <v>4751</v>
      </c>
      <c r="G2817" s="75"/>
      <c r="H2817">
        <v>3</v>
      </c>
      <c r="J2817" s="753"/>
    </row>
    <row r="2818" spans="1:37">
      <c r="A2818" t="s">
        <v>2135</v>
      </c>
      <c r="B2818" t="s">
        <v>1278</v>
      </c>
      <c r="C2818" t="s">
        <v>5053</v>
      </c>
      <c r="G2818" s="75"/>
      <c r="H2818">
        <v>1</v>
      </c>
      <c r="J2818" s="753"/>
    </row>
    <row r="2819" spans="1:37">
      <c r="A2819" t="s">
        <v>2135</v>
      </c>
      <c r="B2819" t="s">
        <v>1241</v>
      </c>
      <c r="C2819" t="s">
        <v>5054</v>
      </c>
      <c r="G2819" s="75"/>
      <c r="H2819">
        <v>7</v>
      </c>
      <c r="J2819" s="753"/>
    </row>
    <row r="2820" spans="1:37">
      <c r="A2820" t="s">
        <v>2135</v>
      </c>
      <c r="B2820" t="s">
        <v>1268</v>
      </c>
      <c r="C2820" t="s">
        <v>4770</v>
      </c>
      <c r="G2820" s="75"/>
      <c r="H2820">
        <v>9</v>
      </c>
      <c r="J2820" s="753"/>
    </row>
    <row r="2821" spans="1:37">
      <c r="A2821" t="s">
        <v>2135</v>
      </c>
      <c r="B2821" t="s">
        <v>1261</v>
      </c>
      <c r="C2821" t="s">
        <v>5041</v>
      </c>
      <c r="G2821" s="75"/>
      <c r="H2821">
        <v>2</v>
      </c>
      <c r="J2821" s="753"/>
    </row>
    <row r="2822" spans="1:37">
      <c r="A2822" t="s">
        <v>2135</v>
      </c>
      <c r="B2822" t="s">
        <v>1272</v>
      </c>
      <c r="C2822" t="s">
        <v>4933</v>
      </c>
      <c r="G2822" s="75"/>
      <c r="H2822">
        <v>10</v>
      </c>
      <c r="J2822" s="753"/>
    </row>
    <row r="2823" spans="1:37">
      <c r="A2823" t="s">
        <v>2135</v>
      </c>
      <c r="B2823" t="s">
        <v>1287</v>
      </c>
      <c r="C2823" t="s">
        <v>5055</v>
      </c>
      <c r="G2823" s="75"/>
      <c r="H2823">
        <v>1</v>
      </c>
      <c r="J2823" s="753"/>
    </row>
    <row r="2824" spans="1:37">
      <c r="A2824" t="s">
        <v>2135</v>
      </c>
      <c r="B2824" t="s">
        <v>1294</v>
      </c>
      <c r="C2824" t="s">
        <v>4754</v>
      </c>
      <c r="G2824" s="75"/>
      <c r="H2824">
        <v>1</v>
      </c>
      <c r="J2824" s="753"/>
    </row>
    <row r="2825" spans="1:37">
      <c r="A2825" t="s">
        <v>2137</v>
      </c>
      <c r="B2825" t="s">
        <v>628</v>
      </c>
      <c r="C2825" t="s">
        <v>4711</v>
      </c>
      <c r="G2825" s="75"/>
      <c r="H2825">
        <v>3</v>
      </c>
      <c r="J2825" s="753"/>
      <c r="M2825" t="s">
        <v>2136</v>
      </c>
      <c r="N2825" t="s">
        <v>5056</v>
      </c>
      <c r="O2825" t="s">
        <v>2137</v>
      </c>
      <c r="R2825" s="115">
        <v>40802</v>
      </c>
      <c r="AJ2825">
        <v>420</v>
      </c>
      <c r="AK2825">
        <v>0.2</v>
      </c>
    </row>
    <row r="2826" spans="1:37">
      <c r="A2826" t="s">
        <v>2137</v>
      </c>
      <c r="B2826" t="s">
        <v>615</v>
      </c>
      <c r="C2826" t="s">
        <v>4757</v>
      </c>
      <c r="G2826" s="75"/>
      <c r="H2826">
        <v>3</v>
      </c>
      <c r="J2826" s="753"/>
    </row>
    <row r="2827" spans="1:37">
      <c r="A2827" t="s">
        <v>2137</v>
      </c>
      <c r="B2827" t="s">
        <v>673</v>
      </c>
      <c r="C2827" t="s">
        <v>5057</v>
      </c>
      <c r="G2827" s="75"/>
      <c r="H2827">
        <v>9</v>
      </c>
      <c r="J2827" s="753"/>
    </row>
    <row r="2828" spans="1:37">
      <c r="A2828" t="s">
        <v>2137</v>
      </c>
      <c r="B2828" t="s">
        <v>680</v>
      </c>
      <c r="C2828" t="s">
        <v>5058</v>
      </c>
      <c r="G2828" s="75"/>
      <c r="H2828">
        <v>5</v>
      </c>
      <c r="J2828" s="753"/>
    </row>
    <row r="2829" spans="1:37">
      <c r="A2829" t="s">
        <v>2137</v>
      </c>
      <c r="B2829" t="s">
        <v>685</v>
      </c>
      <c r="C2829" t="s">
        <v>4862</v>
      </c>
      <c r="G2829" s="75"/>
      <c r="H2829">
        <v>2</v>
      </c>
      <c r="J2829" s="753"/>
    </row>
    <row r="2830" spans="1:37">
      <c r="A2830" t="s">
        <v>2137</v>
      </c>
      <c r="B2830" t="s">
        <v>686</v>
      </c>
      <c r="C2830" t="s">
        <v>5059</v>
      </c>
      <c r="G2830" s="75"/>
      <c r="H2830">
        <v>15</v>
      </c>
      <c r="J2830" s="753"/>
    </row>
    <row r="2831" spans="1:37">
      <c r="A2831" t="s">
        <v>2137</v>
      </c>
      <c r="B2831" t="s">
        <v>681</v>
      </c>
      <c r="C2831" t="s">
        <v>4715</v>
      </c>
      <c r="G2831" s="75"/>
      <c r="H2831">
        <v>5</v>
      </c>
      <c r="J2831" s="753"/>
    </row>
    <row r="2832" spans="1:37">
      <c r="A2832" t="s">
        <v>2137</v>
      </c>
      <c r="B2832" t="s">
        <v>692</v>
      </c>
      <c r="C2832" t="s">
        <v>4717</v>
      </c>
      <c r="G2832" s="75"/>
      <c r="H2832">
        <v>8</v>
      </c>
      <c r="J2832" s="753"/>
    </row>
    <row r="2833" spans="1:20">
      <c r="A2833" t="s">
        <v>2137</v>
      </c>
      <c r="B2833" t="s">
        <v>717</v>
      </c>
      <c r="C2833" t="s">
        <v>5044</v>
      </c>
      <c r="G2833" s="75"/>
      <c r="H2833">
        <v>2</v>
      </c>
      <c r="J2833" s="753"/>
    </row>
    <row r="2834" spans="1:20">
      <c r="A2834" t="s">
        <v>2137</v>
      </c>
      <c r="B2834" t="s">
        <v>786</v>
      </c>
      <c r="C2834" t="s">
        <v>5060</v>
      </c>
      <c r="G2834" s="75"/>
      <c r="H2834">
        <v>1</v>
      </c>
      <c r="J2834" s="753"/>
    </row>
    <row r="2835" spans="1:20">
      <c r="A2835" t="s">
        <v>2137</v>
      </c>
      <c r="B2835" t="s">
        <v>789</v>
      </c>
      <c r="C2835" t="s">
        <v>4726</v>
      </c>
      <c r="G2835" s="75"/>
      <c r="H2835">
        <v>9</v>
      </c>
      <c r="J2835" s="753"/>
    </row>
    <row r="2836" spans="1:20">
      <c r="A2836" t="s">
        <v>2137</v>
      </c>
      <c r="B2836" t="s">
        <v>791</v>
      </c>
      <c r="C2836" t="s">
        <v>5031</v>
      </c>
      <c r="G2836" s="75"/>
      <c r="H2836">
        <v>13</v>
      </c>
      <c r="J2836" s="753"/>
    </row>
    <row r="2837" spans="1:20">
      <c r="A2837" t="s">
        <v>2137</v>
      </c>
      <c r="B2837" t="s">
        <v>806</v>
      </c>
      <c r="C2837" t="s">
        <v>4727</v>
      </c>
      <c r="G2837" s="75"/>
      <c r="H2837">
        <v>2</v>
      </c>
      <c r="J2837" s="753"/>
    </row>
    <row r="2838" spans="1:20">
      <c r="A2838" t="s">
        <v>2137</v>
      </c>
      <c r="B2838" t="s">
        <v>807</v>
      </c>
      <c r="C2838" t="s">
        <v>5040</v>
      </c>
      <c r="G2838" s="75"/>
      <c r="H2838">
        <v>2</v>
      </c>
      <c r="J2838" s="753"/>
    </row>
    <row r="2839" spans="1:20">
      <c r="A2839" t="s">
        <v>2137</v>
      </c>
      <c r="B2839" t="s">
        <v>815</v>
      </c>
      <c r="C2839" t="s">
        <v>4729</v>
      </c>
      <c r="G2839" s="75"/>
      <c r="H2839">
        <v>69</v>
      </c>
      <c r="J2839" s="753"/>
    </row>
    <row r="2840" spans="1:20">
      <c r="A2840" t="s">
        <v>2137</v>
      </c>
      <c r="B2840" t="s">
        <v>816</v>
      </c>
      <c r="C2840" t="s">
        <v>4730</v>
      </c>
      <c r="G2840" s="75"/>
      <c r="H2840">
        <v>33</v>
      </c>
      <c r="J2840" s="753"/>
    </row>
    <row r="2841" spans="1:20">
      <c r="A2841" t="s">
        <v>2137</v>
      </c>
      <c r="B2841" t="s">
        <v>818</v>
      </c>
      <c r="C2841" t="s">
        <v>4731</v>
      </c>
      <c r="G2841" s="75"/>
      <c r="H2841">
        <v>7</v>
      </c>
      <c r="J2841" s="753">
        <v>1</v>
      </c>
      <c r="T2841">
        <v>1</v>
      </c>
    </row>
    <row r="2842" spans="1:20">
      <c r="A2842" t="s">
        <v>2137</v>
      </c>
      <c r="B2842" t="s">
        <v>820</v>
      </c>
      <c r="C2842" t="s">
        <v>4732</v>
      </c>
      <c r="G2842" s="75"/>
      <c r="H2842">
        <v>1</v>
      </c>
      <c r="J2842" s="753"/>
    </row>
    <row r="2843" spans="1:20">
      <c r="A2843" t="s">
        <v>2137</v>
      </c>
      <c r="B2843" t="s">
        <v>824</v>
      </c>
      <c r="C2843" t="s">
        <v>4788</v>
      </c>
      <c r="G2843" s="75"/>
      <c r="H2843">
        <v>1</v>
      </c>
      <c r="J2843" s="753"/>
    </row>
    <row r="2844" spans="1:20">
      <c r="A2844" t="s">
        <v>2137</v>
      </c>
      <c r="B2844" t="s">
        <v>850</v>
      </c>
      <c r="C2844" t="s">
        <v>4735</v>
      </c>
      <c r="G2844" s="75"/>
      <c r="H2844">
        <v>121</v>
      </c>
      <c r="J2844" s="753"/>
    </row>
    <row r="2845" spans="1:20">
      <c r="A2845" t="s">
        <v>2137</v>
      </c>
      <c r="B2845" t="s">
        <v>866</v>
      </c>
      <c r="C2845" t="s">
        <v>5046</v>
      </c>
      <c r="G2845" s="75"/>
      <c r="H2845">
        <v>3</v>
      </c>
      <c r="J2845" s="753"/>
    </row>
    <row r="2846" spans="1:20">
      <c r="A2846" t="s">
        <v>2137</v>
      </c>
      <c r="B2846" t="s">
        <v>864</v>
      </c>
      <c r="C2846" t="s">
        <v>4955</v>
      </c>
      <c r="G2846" s="75"/>
      <c r="H2846">
        <v>4</v>
      </c>
      <c r="J2846" s="753"/>
    </row>
    <row r="2847" spans="1:20">
      <c r="A2847" t="s">
        <v>2137</v>
      </c>
      <c r="B2847" t="s">
        <v>883</v>
      </c>
      <c r="C2847" t="s">
        <v>4767</v>
      </c>
      <c r="G2847" s="75"/>
      <c r="H2847">
        <v>1</v>
      </c>
      <c r="J2847" s="753"/>
    </row>
    <row r="2848" spans="1:20">
      <c r="A2848" t="s">
        <v>2137</v>
      </c>
      <c r="B2848" t="s">
        <v>891</v>
      </c>
      <c r="C2848" t="s">
        <v>4737</v>
      </c>
      <c r="G2848" s="75"/>
      <c r="H2848">
        <v>49</v>
      </c>
      <c r="J2848" s="753"/>
    </row>
    <row r="2849" spans="1:37">
      <c r="A2849" t="s">
        <v>2137</v>
      </c>
      <c r="B2849" t="s">
        <v>1055</v>
      </c>
      <c r="C2849" t="s">
        <v>5047</v>
      </c>
      <c r="G2849" s="75"/>
      <c r="H2849">
        <v>8</v>
      </c>
      <c r="J2849" s="753"/>
    </row>
    <row r="2850" spans="1:37">
      <c r="A2850" t="s">
        <v>2137</v>
      </c>
      <c r="B2850" t="s">
        <v>1081</v>
      </c>
      <c r="C2850" t="s">
        <v>5061</v>
      </c>
      <c r="G2850" s="75"/>
      <c r="H2850">
        <v>1</v>
      </c>
      <c r="J2850" s="753"/>
    </row>
    <row r="2851" spans="1:37">
      <c r="A2851" t="s">
        <v>2137</v>
      </c>
      <c r="B2851" t="s">
        <v>1181</v>
      </c>
      <c r="C2851" t="s">
        <v>4793</v>
      </c>
      <c r="G2851" s="75"/>
      <c r="H2851">
        <v>8</v>
      </c>
      <c r="J2851" s="753"/>
    </row>
    <row r="2852" spans="1:37">
      <c r="A2852" t="s">
        <v>2137</v>
      </c>
      <c r="B2852" t="s">
        <v>1211</v>
      </c>
      <c r="C2852" t="s">
        <v>5062</v>
      </c>
      <c r="G2852" s="75"/>
      <c r="H2852">
        <v>7</v>
      </c>
      <c r="J2852" s="753"/>
    </row>
    <row r="2853" spans="1:37">
      <c r="A2853" t="s">
        <v>2137</v>
      </c>
      <c r="B2853" t="s">
        <v>1209</v>
      </c>
      <c r="C2853" t="s">
        <v>4746</v>
      </c>
      <c r="G2853" s="75"/>
      <c r="H2853">
        <v>4</v>
      </c>
      <c r="J2853" s="753"/>
    </row>
    <row r="2854" spans="1:37">
      <c r="A2854" t="s">
        <v>2137</v>
      </c>
      <c r="B2854" t="s">
        <v>1172</v>
      </c>
      <c r="C2854" t="s">
        <v>4748</v>
      </c>
      <c r="G2854" s="75"/>
      <c r="H2854">
        <v>2</v>
      </c>
      <c r="J2854" s="753"/>
    </row>
    <row r="2855" spans="1:37">
      <c r="A2855" t="s">
        <v>2137</v>
      </c>
      <c r="B2855" t="s">
        <v>1193</v>
      </c>
      <c r="C2855" t="s">
        <v>5052</v>
      </c>
      <c r="G2855" s="75"/>
      <c r="H2855">
        <v>3</v>
      </c>
      <c r="J2855" s="753"/>
    </row>
    <row r="2856" spans="1:37">
      <c r="A2856" t="s">
        <v>2137</v>
      </c>
      <c r="B2856" t="s">
        <v>1246</v>
      </c>
      <c r="C2856" t="s">
        <v>4751</v>
      </c>
      <c r="G2856" s="75"/>
      <c r="H2856">
        <v>3</v>
      </c>
      <c r="J2856" s="753"/>
    </row>
    <row r="2857" spans="1:37">
      <c r="A2857" t="s">
        <v>2137</v>
      </c>
      <c r="B2857" t="s">
        <v>1240</v>
      </c>
      <c r="C2857" t="s">
        <v>5063</v>
      </c>
      <c r="G2857" s="75"/>
      <c r="H2857">
        <v>1</v>
      </c>
      <c r="J2857" s="753"/>
    </row>
    <row r="2858" spans="1:37">
      <c r="A2858" t="s">
        <v>2137</v>
      </c>
      <c r="B2858" t="s">
        <v>1268</v>
      </c>
      <c r="C2858" t="s">
        <v>4770</v>
      </c>
      <c r="G2858" s="75"/>
      <c r="H2858">
        <v>1</v>
      </c>
      <c r="J2858" s="753"/>
    </row>
    <row r="2859" spans="1:37">
      <c r="A2859" t="s">
        <v>2137</v>
      </c>
      <c r="B2859" t="s">
        <v>1261</v>
      </c>
      <c r="C2859" t="s">
        <v>5041</v>
      </c>
      <c r="G2859" s="75"/>
      <c r="H2859">
        <v>1</v>
      </c>
      <c r="J2859" s="753"/>
    </row>
    <row r="2860" spans="1:37">
      <c r="A2860" t="s">
        <v>2137</v>
      </c>
      <c r="B2860" t="s">
        <v>1272</v>
      </c>
      <c r="C2860" t="s">
        <v>4933</v>
      </c>
      <c r="G2860" s="75"/>
      <c r="H2860">
        <v>11</v>
      </c>
      <c r="J2860" s="753"/>
    </row>
    <row r="2861" spans="1:37">
      <c r="A2861" t="s">
        <v>2137</v>
      </c>
      <c r="B2861" t="s">
        <v>1294</v>
      </c>
      <c r="C2861" t="s">
        <v>4754</v>
      </c>
      <c r="G2861" s="75"/>
      <c r="H2861">
        <v>2</v>
      </c>
      <c r="J2861" s="753"/>
    </row>
    <row r="2862" spans="1:37">
      <c r="A2862" t="s">
        <v>2138</v>
      </c>
      <c r="B2862" t="s">
        <v>628</v>
      </c>
      <c r="C2862" t="s">
        <v>4711</v>
      </c>
      <c r="G2862" s="75"/>
      <c r="H2862">
        <v>2</v>
      </c>
      <c r="J2862" s="753"/>
      <c r="M2862" t="s">
        <v>2139</v>
      </c>
      <c r="N2862" t="s">
        <v>5064</v>
      </c>
      <c r="O2862" t="s">
        <v>2138</v>
      </c>
      <c r="R2862" s="115">
        <v>40802</v>
      </c>
      <c r="AJ2862">
        <v>413</v>
      </c>
      <c r="AK2862">
        <v>2.4</v>
      </c>
    </row>
    <row r="2863" spans="1:37">
      <c r="A2863" t="s">
        <v>2138</v>
      </c>
      <c r="B2863" t="s">
        <v>635</v>
      </c>
      <c r="C2863" t="s">
        <v>4329</v>
      </c>
      <c r="G2863" s="75"/>
      <c r="H2863">
        <v>146</v>
      </c>
      <c r="J2863" s="753">
        <v>8</v>
      </c>
      <c r="T2863">
        <v>4</v>
      </c>
      <c r="U2863">
        <v>2</v>
      </c>
      <c r="X2863">
        <v>2</v>
      </c>
    </row>
    <row r="2864" spans="1:37">
      <c r="A2864" t="s">
        <v>2138</v>
      </c>
      <c r="B2864" t="s">
        <v>637</v>
      </c>
      <c r="C2864" t="s">
        <v>4712</v>
      </c>
      <c r="G2864" s="75"/>
      <c r="H2864">
        <v>2</v>
      </c>
      <c r="J2864" s="753"/>
    </row>
    <row r="2865" spans="1:24">
      <c r="A2865" t="s">
        <v>2138</v>
      </c>
      <c r="B2865" t="s">
        <v>618</v>
      </c>
      <c r="C2865" t="s">
        <v>4953</v>
      </c>
      <c r="G2865" s="75"/>
      <c r="H2865">
        <v>2</v>
      </c>
      <c r="J2865" s="753"/>
    </row>
    <row r="2866" spans="1:24">
      <c r="A2866" t="s">
        <v>2138</v>
      </c>
      <c r="B2866" t="s">
        <v>615</v>
      </c>
      <c r="C2866" t="s">
        <v>4757</v>
      </c>
      <c r="G2866" s="75"/>
      <c r="H2866">
        <v>4</v>
      </c>
      <c r="J2866" s="753"/>
    </row>
    <row r="2867" spans="1:24">
      <c r="A2867" t="s">
        <v>2138</v>
      </c>
      <c r="B2867" t="s">
        <v>673</v>
      </c>
      <c r="C2867" t="s">
        <v>5057</v>
      </c>
      <c r="G2867" s="75"/>
      <c r="H2867">
        <v>2</v>
      </c>
      <c r="J2867" s="753"/>
    </row>
    <row r="2868" spans="1:24">
      <c r="A2868" t="s">
        <v>2138</v>
      </c>
      <c r="B2868" t="s">
        <v>688</v>
      </c>
      <c r="C2868" t="s">
        <v>4772</v>
      </c>
      <c r="G2868" s="75"/>
      <c r="H2868">
        <v>1</v>
      </c>
      <c r="J2868" s="753"/>
    </row>
    <row r="2869" spans="1:24">
      <c r="A2869" t="s">
        <v>2138</v>
      </c>
      <c r="B2869" t="s">
        <v>721</v>
      </c>
      <c r="C2869" t="s">
        <v>4719</v>
      </c>
      <c r="G2869" s="75"/>
      <c r="H2869">
        <v>2</v>
      </c>
      <c r="J2869" s="753"/>
    </row>
    <row r="2870" spans="1:24">
      <c r="A2870" t="s">
        <v>2138</v>
      </c>
      <c r="B2870" t="s">
        <v>829</v>
      </c>
      <c r="C2870" t="s">
        <v>4762</v>
      </c>
      <c r="G2870" s="75"/>
      <c r="H2870">
        <v>1</v>
      </c>
      <c r="J2870" s="753"/>
    </row>
    <row r="2871" spans="1:24">
      <c r="A2871" t="s">
        <v>2138</v>
      </c>
      <c r="B2871" t="s">
        <v>831</v>
      </c>
      <c r="C2871" t="s">
        <v>4723</v>
      </c>
      <c r="G2871" s="75"/>
      <c r="H2871">
        <v>2</v>
      </c>
      <c r="J2871" s="753"/>
    </row>
    <row r="2872" spans="1:24">
      <c r="A2872" t="s">
        <v>2138</v>
      </c>
      <c r="B2872" t="s">
        <v>789</v>
      </c>
      <c r="C2872" t="s">
        <v>4726</v>
      </c>
      <c r="G2872" s="75"/>
      <c r="H2872">
        <v>4</v>
      </c>
      <c r="J2872" s="753"/>
    </row>
    <row r="2873" spans="1:24">
      <c r="A2873" t="s">
        <v>2138</v>
      </c>
      <c r="B2873" t="s">
        <v>792</v>
      </c>
      <c r="C2873" t="s">
        <v>4773</v>
      </c>
      <c r="G2873" s="75"/>
      <c r="H2873">
        <v>32</v>
      </c>
      <c r="J2873" s="753"/>
    </row>
    <row r="2874" spans="1:24">
      <c r="A2874" t="s">
        <v>2138</v>
      </c>
      <c r="B2874" t="s">
        <v>797</v>
      </c>
      <c r="C2874" t="s">
        <v>5039</v>
      </c>
      <c r="G2874" s="75"/>
      <c r="H2874">
        <v>2</v>
      </c>
      <c r="J2874" s="753"/>
    </row>
    <row r="2875" spans="1:24">
      <c r="A2875" t="s">
        <v>2138</v>
      </c>
      <c r="B2875" t="s">
        <v>806</v>
      </c>
      <c r="C2875" t="s">
        <v>4727</v>
      </c>
      <c r="G2875" s="75"/>
      <c r="H2875">
        <v>11</v>
      </c>
      <c r="J2875" s="753"/>
    </row>
    <row r="2876" spans="1:24">
      <c r="A2876" t="s">
        <v>2138</v>
      </c>
      <c r="B2876" t="s">
        <v>815</v>
      </c>
      <c r="C2876" t="s">
        <v>4729</v>
      </c>
      <c r="G2876" s="75"/>
      <c r="H2876">
        <v>7</v>
      </c>
      <c r="J2876" s="753"/>
    </row>
    <row r="2877" spans="1:24">
      <c r="A2877" t="s">
        <v>2138</v>
      </c>
      <c r="B2877" t="s">
        <v>818</v>
      </c>
      <c r="C2877" t="s">
        <v>4731</v>
      </c>
      <c r="G2877" s="75"/>
      <c r="H2877">
        <v>8</v>
      </c>
      <c r="J2877" s="753">
        <v>2</v>
      </c>
      <c r="X2877">
        <v>2</v>
      </c>
    </row>
    <row r="2878" spans="1:24">
      <c r="A2878" t="s">
        <v>2138</v>
      </c>
      <c r="B2878" t="s">
        <v>820</v>
      </c>
      <c r="C2878" t="s">
        <v>4732</v>
      </c>
      <c r="G2878" s="75"/>
      <c r="H2878">
        <v>38</v>
      </c>
      <c r="J2878" s="753"/>
    </row>
    <row r="2879" spans="1:24">
      <c r="A2879" t="s">
        <v>2138</v>
      </c>
      <c r="B2879" t="s">
        <v>823</v>
      </c>
      <c r="C2879" t="s">
        <v>4970</v>
      </c>
      <c r="G2879" s="75"/>
      <c r="H2879">
        <v>6</v>
      </c>
      <c r="J2879" s="753"/>
    </row>
    <row r="2880" spans="1:24">
      <c r="A2880" t="s">
        <v>2138</v>
      </c>
      <c r="B2880" t="s">
        <v>850</v>
      </c>
      <c r="C2880" t="s">
        <v>4735</v>
      </c>
      <c r="G2880" s="75"/>
      <c r="H2880">
        <v>12</v>
      </c>
      <c r="J2880" s="753"/>
    </row>
    <row r="2881" spans="1:10">
      <c r="A2881" t="s">
        <v>2138</v>
      </c>
      <c r="B2881" t="s">
        <v>864</v>
      </c>
      <c r="C2881" t="s">
        <v>4955</v>
      </c>
      <c r="G2881" s="75"/>
      <c r="H2881">
        <v>6</v>
      </c>
      <c r="J2881" s="753"/>
    </row>
    <row r="2882" spans="1:10">
      <c r="A2882" t="s">
        <v>2138</v>
      </c>
      <c r="B2882" t="s">
        <v>891</v>
      </c>
      <c r="C2882" t="s">
        <v>4737</v>
      </c>
      <c r="G2882" s="75"/>
      <c r="H2882">
        <v>1</v>
      </c>
      <c r="J2882" s="753"/>
    </row>
    <row r="2883" spans="1:10">
      <c r="A2883" t="s">
        <v>2138</v>
      </c>
      <c r="B2883" t="s">
        <v>917</v>
      </c>
      <c r="C2883" t="s">
        <v>4790</v>
      </c>
      <c r="G2883" s="75"/>
      <c r="H2883">
        <v>1</v>
      </c>
      <c r="J2883" s="753"/>
    </row>
    <row r="2884" spans="1:10">
      <c r="A2884" t="s">
        <v>2138</v>
      </c>
      <c r="B2884" t="s">
        <v>943</v>
      </c>
      <c r="C2884" t="s">
        <v>4768</v>
      </c>
      <c r="G2884" s="75"/>
      <c r="H2884">
        <v>11</v>
      </c>
      <c r="J2884" s="753"/>
    </row>
    <row r="2885" spans="1:10">
      <c r="A2885" t="s">
        <v>2138</v>
      </c>
      <c r="B2885" t="s">
        <v>959</v>
      </c>
      <c r="C2885" t="s">
        <v>4940</v>
      </c>
      <c r="G2885" s="75"/>
      <c r="H2885">
        <v>10</v>
      </c>
      <c r="J2885" s="753"/>
    </row>
    <row r="2886" spans="1:10">
      <c r="A2886" t="s">
        <v>2138</v>
      </c>
      <c r="B2886" t="s">
        <v>956</v>
      </c>
      <c r="C2886" t="s">
        <v>4738</v>
      </c>
      <c r="G2886" s="75"/>
      <c r="H2886">
        <v>6</v>
      </c>
      <c r="J2886" s="753"/>
    </row>
    <row r="2887" spans="1:10">
      <c r="A2887" t="s">
        <v>2138</v>
      </c>
      <c r="B2887" t="s">
        <v>979</v>
      </c>
      <c r="C2887" t="s">
        <v>4973</v>
      </c>
      <c r="G2887" s="75"/>
      <c r="H2887">
        <v>1</v>
      </c>
      <c r="J2887" s="753"/>
    </row>
    <row r="2888" spans="1:10">
      <c r="A2888" t="s">
        <v>2138</v>
      </c>
      <c r="B2888" t="s">
        <v>986</v>
      </c>
      <c r="C2888" t="s">
        <v>4956</v>
      </c>
      <c r="G2888" s="75"/>
      <c r="H2888">
        <v>25</v>
      </c>
      <c r="J2888" s="753"/>
    </row>
    <row r="2889" spans="1:10">
      <c r="A2889" t="s">
        <v>2138</v>
      </c>
      <c r="B2889" t="s">
        <v>1055</v>
      </c>
      <c r="C2889" t="s">
        <v>5047</v>
      </c>
      <c r="G2889" s="75"/>
      <c r="H2889">
        <v>2</v>
      </c>
      <c r="I2889">
        <v>2</v>
      </c>
      <c r="J2889" s="753"/>
    </row>
    <row r="2890" spans="1:10">
      <c r="A2890" t="s">
        <v>2138</v>
      </c>
      <c r="B2890" t="s">
        <v>1017</v>
      </c>
      <c r="C2890" t="s">
        <v>4889</v>
      </c>
      <c r="G2890" s="75"/>
      <c r="H2890">
        <v>10</v>
      </c>
      <c r="J2890" s="753"/>
    </row>
    <row r="2891" spans="1:10">
      <c r="A2891" t="s">
        <v>2138</v>
      </c>
      <c r="B2891" t="s">
        <v>1006</v>
      </c>
      <c r="C2891" t="s">
        <v>4780</v>
      </c>
      <c r="G2891" s="75"/>
      <c r="H2891">
        <v>1</v>
      </c>
      <c r="J2891" s="753"/>
    </row>
    <row r="2892" spans="1:10">
      <c r="A2892" t="s">
        <v>2138</v>
      </c>
      <c r="B2892" t="s">
        <v>1121</v>
      </c>
      <c r="C2892" t="s">
        <v>4994</v>
      </c>
      <c r="G2892" s="75"/>
      <c r="H2892">
        <v>1</v>
      </c>
      <c r="J2892" s="753"/>
    </row>
    <row r="2893" spans="1:10">
      <c r="A2893" t="s">
        <v>2138</v>
      </c>
      <c r="B2893" t="s">
        <v>1165</v>
      </c>
      <c r="C2893" t="s">
        <v>4930</v>
      </c>
      <c r="G2893" s="75"/>
      <c r="H2893">
        <v>2</v>
      </c>
      <c r="J2893" s="753"/>
    </row>
    <row r="2894" spans="1:10">
      <c r="A2894" t="s">
        <v>2138</v>
      </c>
      <c r="B2894" t="s">
        <v>1197</v>
      </c>
      <c r="C2894" t="s">
        <v>5050</v>
      </c>
      <c r="G2894" s="75"/>
      <c r="H2894">
        <v>5</v>
      </c>
      <c r="I2894">
        <v>5</v>
      </c>
      <c r="J2894" s="753"/>
    </row>
    <row r="2895" spans="1:10">
      <c r="A2895" t="s">
        <v>2138</v>
      </c>
      <c r="B2895" t="s">
        <v>1209</v>
      </c>
      <c r="C2895" t="s">
        <v>4746</v>
      </c>
      <c r="G2895" s="75"/>
      <c r="H2895">
        <v>2</v>
      </c>
      <c r="J2895" s="753"/>
    </row>
    <row r="2896" spans="1:10">
      <c r="A2896" t="s">
        <v>2138</v>
      </c>
      <c r="B2896" t="s">
        <v>1170</v>
      </c>
      <c r="C2896" t="s">
        <v>4747</v>
      </c>
      <c r="G2896" s="75"/>
      <c r="H2896">
        <v>29</v>
      </c>
      <c r="J2896" s="753"/>
    </row>
    <row r="2897" spans="1:37">
      <c r="A2897" t="s">
        <v>2138</v>
      </c>
      <c r="B2897" t="s">
        <v>1225</v>
      </c>
      <c r="C2897" t="s">
        <v>4749</v>
      </c>
      <c r="G2897" s="75"/>
      <c r="H2897">
        <v>2</v>
      </c>
      <c r="J2897" s="753"/>
    </row>
    <row r="2898" spans="1:37">
      <c r="A2898" t="s">
        <v>2138</v>
      </c>
      <c r="B2898" t="s">
        <v>1246</v>
      </c>
      <c r="C2898" t="s">
        <v>4751</v>
      </c>
      <c r="G2898" s="75"/>
      <c r="H2898">
        <v>1</v>
      </c>
      <c r="J2898" s="753"/>
    </row>
    <row r="2899" spans="1:37">
      <c r="A2899" t="s">
        <v>2138</v>
      </c>
      <c r="B2899" t="s">
        <v>1277</v>
      </c>
      <c r="C2899" t="s">
        <v>5065</v>
      </c>
      <c r="G2899" s="75"/>
      <c r="H2899">
        <v>1</v>
      </c>
      <c r="J2899" s="753"/>
    </row>
    <row r="2900" spans="1:37">
      <c r="A2900" t="s">
        <v>2138</v>
      </c>
      <c r="B2900" t="s">
        <v>1268</v>
      </c>
      <c r="C2900" t="s">
        <v>4770</v>
      </c>
      <c r="G2900" s="75"/>
      <c r="H2900">
        <v>7</v>
      </c>
      <c r="J2900" s="753"/>
    </row>
    <row r="2901" spans="1:37">
      <c r="A2901" t="s">
        <v>2138</v>
      </c>
      <c r="B2901" t="s">
        <v>1261</v>
      </c>
      <c r="C2901" t="s">
        <v>5041</v>
      </c>
      <c r="G2901" s="75"/>
      <c r="H2901">
        <v>2</v>
      </c>
      <c r="J2901" s="753"/>
    </row>
    <row r="2902" spans="1:37">
      <c r="A2902" t="s">
        <v>2138</v>
      </c>
      <c r="B2902" t="s">
        <v>1272</v>
      </c>
      <c r="C2902" t="s">
        <v>4933</v>
      </c>
      <c r="G2902" s="75"/>
      <c r="H2902">
        <v>2</v>
      </c>
      <c r="J2902" s="753"/>
    </row>
    <row r="2903" spans="1:37">
      <c r="A2903" t="s">
        <v>2138</v>
      </c>
      <c r="B2903" t="s">
        <v>1294</v>
      </c>
      <c r="C2903" t="s">
        <v>4754</v>
      </c>
      <c r="G2903" s="75"/>
      <c r="H2903">
        <v>1</v>
      </c>
      <c r="J2903" s="753"/>
    </row>
    <row r="2904" spans="1:37">
      <c r="A2904" t="s">
        <v>2140</v>
      </c>
      <c r="B2904" t="s">
        <v>692</v>
      </c>
      <c r="C2904" t="s">
        <v>4717</v>
      </c>
      <c r="G2904" s="75"/>
      <c r="H2904">
        <v>5</v>
      </c>
      <c r="J2904" s="753"/>
      <c r="M2904" t="s">
        <v>2139</v>
      </c>
      <c r="N2904" t="s">
        <v>5066</v>
      </c>
      <c r="O2904" t="s">
        <v>2140</v>
      </c>
      <c r="R2904" s="115">
        <v>40802</v>
      </c>
      <c r="AJ2904">
        <v>435</v>
      </c>
      <c r="AK2904">
        <v>1.1000000000000001</v>
      </c>
    </row>
    <row r="2905" spans="1:37">
      <c r="A2905" t="s">
        <v>2140</v>
      </c>
      <c r="B2905" t="s">
        <v>717</v>
      </c>
      <c r="C2905" t="s">
        <v>5044</v>
      </c>
      <c r="G2905" s="75"/>
      <c r="H2905">
        <v>4</v>
      </c>
      <c r="J2905" s="753"/>
    </row>
    <row r="2906" spans="1:37">
      <c r="A2906" t="s">
        <v>2140</v>
      </c>
      <c r="B2906" t="s">
        <v>721</v>
      </c>
      <c r="C2906" t="s">
        <v>4719</v>
      </c>
      <c r="G2906" s="75"/>
      <c r="H2906">
        <v>2</v>
      </c>
      <c r="J2906" s="753"/>
    </row>
    <row r="2907" spans="1:37">
      <c r="A2907" t="s">
        <v>2140</v>
      </c>
      <c r="B2907" t="s">
        <v>832</v>
      </c>
      <c r="C2907" t="s">
        <v>5067</v>
      </c>
      <c r="G2907" s="75"/>
      <c r="H2907">
        <v>2</v>
      </c>
      <c r="J2907" s="753"/>
    </row>
    <row r="2908" spans="1:37">
      <c r="A2908" t="s">
        <v>2140</v>
      </c>
      <c r="B2908" t="s">
        <v>789</v>
      </c>
      <c r="C2908" t="s">
        <v>4726</v>
      </c>
      <c r="G2908" s="75"/>
      <c r="H2908">
        <v>3</v>
      </c>
      <c r="J2908" s="753"/>
    </row>
    <row r="2909" spans="1:37">
      <c r="A2909" t="s">
        <v>2140</v>
      </c>
      <c r="B2909" t="s">
        <v>792</v>
      </c>
      <c r="C2909" t="s">
        <v>4773</v>
      </c>
      <c r="G2909" s="75"/>
      <c r="H2909">
        <v>7</v>
      </c>
      <c r="J2909" s="753"/>
    </row>
    <row r="2910" spans="1:37">
      <c r="A2910" t="s">
        <v>2140</v>
      </c>
      <c r="B2910" t="s">
        <v>806</v>
      </c>
      <c r="C2910" t="s">
        <v>4727</v>
      </c>
      <c r="G2910" s="75"/>
      <c r="H2910">
        <v>38</v>
      </c>
      <c r="J2910" s="753"/>
    </row>
    <row r="2911" spans="1:37">
      <c r="A2911" t="s">
        <v>2140</v>
      </c>
      <c r="B2911" t="s">
        <v>807</v>
      </c>
      <c r="C2911" t="s">
        <v>5040</v>
      </c>
      <c r="G2911" s="75"/>
      <c r="H2911">
        <v>30</v>
      </c>
      <c r="J2911" s="753">
        <v>1</v>
      </c>
      <c r="T2911">
        <v>1</v>
      </c>
    </row>
    <row r="2912" spans="1:37">
      <c r="A2912" t="s">
        <v>2140</v>
      </c>
      <c r="B2912" t="s">
        <v>861</v>
      </c>
      <c r="C2912" t="s">
        <v>5045</v>
      </c>
      <c r="G2912" s="75"/>
      <c r="H2912">
        <v>2</v>
      </c>
      <c r="I2912">
        <v>2</v>
      </c>
      <c r="J2912" s="753"/>
    </row>
    <row r="2913" spans="1:25">
      <c r="A2913" t="s">
        <v>2140</v>
      </c>
      <c r="B2913" t="s">
        <v>815</v>
      </c>
      <c r="C2913" t="s">
        <v>4729</v>
      </c>
      <c r="G2913" s="75"/>
      <c r="H2913">
        <v>39</v>
      </c>
      <c r="J2913" s="753"/>
    </row>
    <row r="2914" spans="1:25">
      <c r="A2914" t="s">
        <v>2140</v>
      </c>
      <c r="B2914" t="s">
        <v>818</v>
      </c>
      <c r="C2914" t="s">
        <v>4731</v>
      </c>
      <c r="G2914" s="75"/>
      <c r="H2914">
        <v>37</v>
      </c>
      <c r="J2914" s="753">
        <v>1</v>
      </c>
      <c r="U2914">
        <v>1</v>
      </c>
    </row>
    <row r="2915" spans="1:25">
      <c r="A2915" t="s">
        <v>2140</v>
      </c>
      <c r="B2915" t="s">
        <v>850</v>
      </c>
      <c r="C2915" t="s">
        <v>4735</v>
      </c>
      <c r="G2915" s="75"/>
      <c r="H2915">
        <v>85</v>
      </c>
      <c r="J2915" s="753">
        <v>1</v>
      </c>
      <c r="Y2915">
        <v>1</v>
      </c>
    </row>
    <row r="2916" spans="1:25">
      <c r="A2916" t="s">
        <v>2140</v>
      </c>
      <c r="B2916" t="s">
        <v>864</v>
      </c>
      <c r="C2916" t="s">
        <v>4955</v>
      </c>
      <c r="G2916" s="75"/>
      <c r="H2916">
        <v>4</v>
      </c>
      <c r="J2916" s="753">
        <v>2</v>
      </c>
      <c r="T2916">
        <v>2</v>
      </c>
    </row>
    <row r="2917" spans="1:25">
      <c r="A2917" t="s">
        <v>2140</v>
      </c>
      <c r="B2917" t="s">
        <v>883</v>
      </c>
      <c r="C2917" t="s">
        <v>4767</v>
      </c>
      <c r="G2917" s="75"/>
      <c r="H2917">
        <v>14</v>
      </c>
      <c r="J2917" s="753"/>
    </row>
    <row r="2918" spans="1:25">
      <c r="A2918" t="s">
        <v>2140</v>
      </c>
      <c r="B2918" t="s">
        <v>891</v>
      </c>
      <c r="C2918" t="s">
        <v>4737</v>
      </c>
      <c r="G2918" s="75"/>
      <c r="H2918">
        <v>103</v>
      </c>
      <c r="J2918" s="753"/>
    </row>
    <row r="2919" spans="1:25">
      <c r="A2919" t="s">
        <v>2140</v>
      </c>
      <c r="B2919" t="s">
        <v>917</v>
      </c>
      <c r="C2919" t="s">
        <v>4790</v>
      </c>
      <c r="G2919" s="75"/>
      <c r="H2919">
        <v>1</v>
      </c>
      <c r="J2919" s="753"/>
    </row>
    <row r="2920" spans="1:25">
      <c r="A2920" t="s">
        <v>2140</v>
      </c>
      <c r="B2920" t="s">
        <v>956</v>
      </c>
      <c r="C2920" t="s">
        <v>4738</v>
      </c>
      <c r="G2920" s="75"/>
      <c r="H2920">
        <v>2</v>
      </c>
      <c r="J2920" s="753"/>
    </row>
    <row r="2921" spans="1:25">
      <c r="A2921" t="s">
        <v>2140</v>
      </c>
      <c r="B2921" t="s">
        <v>1055</v>
      </c>
      <c r="C2921" t="s">
        <v>5047</v>
      </c>
      <c r="G2921" s="75"/>
      <c r="H2921">
        <v>2</v>
      </c>
      <c r="I2921">
        <v>2</v>
      </c>
      <c r="J2921" s="753"/>
    </row>
    <row r="2922" spans="1:25">
      <c r="A2922" t="s">
        <v>2140</v>
      </c>
      <c r="B2922" t="s">
        <v>1017</v>
      </c>
      <c r="C2922" t="s">
        <v>4889</v>
      </c>
      <c r="G2922" s="75"/>
      <c r="H2922">
        <v>1</v>
      </c>
      <c r="J2922" s="753"/>
    </row>
    <row r="2923" spans="1:25">
      <c r="A2923" t="s">
        <v>2140</v>
      </c>
      <c r="B2923" t="s">
        <v>1073</v>
      </c>
      <c r="C2923" t="s">
        <v>4791</v>
      </c>
      <c r="G2923" s="75"/>
      <c r="H2923">
        <v>1</v>
      </c>
      <c r="J2923" s="753"/>
    </row>
    <row r="2924" spans="1:25">
      <c r="A2924" t="s">
        <v>2140</v>
      </c>
      <c r="B2924" t="s">
        <v>1173</v>
      </c>
      <c r="C2924" t="s">
        <v>5068</v>
      </c>
      <c r="G2924" s="75"/>
      <c r="H2924">
        <v>1</v>
      </c>
      <c r="J2924" s="753"/>
    </row>
    <row r="2925" spans="1:25">
      <c r="A2925" t="s">
        <v>2140</v>
      </c>
      <c r="B2925" t="s">
        <v>1192</v>
      </c>
      <c r="C2925" t="s">
        <v>4959</v>
      </c>
      <c r="G2925" s="75"/>
      <c r="H2925">
        <v>2</v>
      </c>
      <c r="I2925">
        <v>2</v>
      </c>
      <c r="J2925" s="753"/>
    </row>
    <row r="2926" spans="1:25">
      <c r="A2926" t="s">
        <v>2140</v>
      </c>
      <c r="B2926" t="s">
        <v>1197</v>
      </c>
      <c r="C2926" t="s">
        <v>5050</v>
      </c>
      <c r="G2926" s="75"/>
      <c r="H2926">
        <v>4</v>
      </c>
      <c r="I2926">
        <v>4</v>
      </c>
      <c r="J2926" s="753"/>
    </row>
    <row r="2927" spans="1:25">
      <c r="A2927" t="s">
        <v>2140</v>
      </c>
      <c r="B2927" t="s">
        <v>1213</v>
      </c>
      <c r="C2927" t="s">
        <v>4960</v>
      </c>
      <c r="G2927" s="75"/>
      <c r="H2927">
        <v>2</v>
      </c>
      <c r="J2927" s="753"/>
    </row>
    <row r="2928" spans="1:25">
      <c r="A2928" t="s">
        <v>2140</v>
      </c>
      <c r="B2928" t="s">
        <v>1211</v>
      </c>
      <c r="C2928" t="s">
        <v>5062</v>
      </c>
      <c r="G2928" s="75"/>
      <c r="H2928">
        <v>6</v>
      </c>
      <c r="J2928" s="753"/>
    </row>
    <row r="2929" spans="1:37">
      <c r="A2929" t="s">
        <v>2140</v>
      </c>
      <c r="B2929" t="s">
        <v>1209</v>
      </c>
      <c r="C2929" t="s">
        <v>4746</v>
      </c>
      <c r="G2929" s="75"/>
      <c r="H2929">
        <v>26</v>
      </c>
      <c r="J2929" s="753"/>
    </row>
    <row r="2930" spans="1:37">
      <c r="A2930" t="s">
        <v>2140</v>
      </c>
      <c r="B2930" t="s">
        <v>1207</v>
      </c>
      <c r="C2930" t="s">
        <v>5069</v>
      </c>
      <c r="G2930" s="75"/>
      <c r="H2930">
        <v>2</v>
      </c>
      <c r="J2930" s="753"/>
    </row>
    <row r="2931" spans="1:37">
      <c r="A2931" t="s">
        <v>2140</v>
      </c>
      <c r="B2931" t="s">
        <v>1184</v>
      </c>
      <c r="C2931" t="s">
        <v>4745</v>
      </c>
      <c r="G2931" s="75"/>
      <c r="H2931">
        <v>2</v>
      </c>
      <c r="J2931" s="753"/>
    </row>
    <row r="2932" spans="1:37">
      <c r="A2932" t="s">
        <v>2140</v>
      </c>
      <c r="B2932" t="s">
        <v>1246</v>
      </c>
      <c r="C2932" t="s">
        <v>4751</v>
      </c>
      <c r="G2932" s="75"/>
      <c r="H2932">
        <v>1</v>
      </c>
      <c r="J2932" s="753"/>
    </row>
    <row r="2933" spans="1:37">
      <c r="A2933" t="s">
        <v>2140</v>
      </c>
      <c r="B2933" t="s">
        <v>1294</v>
      </c>
      <c r="C2933" t="s">
        <v>4754</v>
      </c>
      <c r="G2933" s="75"/>
      <c r="H2933">
        <v>7</v>
      </c>
      <c r="J2933" s="753"/>
    </row>
    <row r="2934" spans="1:37">
      <c r="A2934" t="s">
        <v>2141</v>
      </c>
      <c r="B2934" t="s">
        <v>635</v>
      </c>
      <c r="C2934" t="s">
        <v>4329</v>
      </c>
      <c r="G2934" s="75"/>
      <c r="H2934">
        <v>167</v>
      </c>
      <c r="J2934" s="753">
        <v>17</v>
      </c>
      <c r="M2934" t="s">
        <v>2142</v>
      </c>
      <c r="N2934" t="s">
        <v>5070</v>
      </c>
      <c r="O2934" t="s">
        <v>2141</v>
      </c>
      <c r="R2934" s="115">
        <v>40802</v>
      </c>
      <c r="T2934">
        <v>17</v>
      </c>
      <c r="AJ2934">
        <v>435</v>
      </c>
      <c r="AK2934">
        <v>4.8</v>
      </c>
    </row>
    <row r="2935" spans="1:37">
      <c r="A2935" t="s">
        <v>2141</v>
      </c>
      <c r="B2935" t="s">
        <v>692</v>
      </c>
      <c r="C2935" t="s">
        <v>4717</v>
      </c>
      <c r="G2935" s="75"/>
      <c r="H2935">
        <v>2</v>
      </c>
      <c r="J2935" s="753"/>
    </row>
    <row r="2936" spans="1:37">
      <c r="A2936" t="s">
        <v>2141</v>
      </c>
      <c r="B2936" t="s">
        <v>831</v>
      </c>
      <c r="C2936" t="s">
        <v>4723</v>
      </c>
      <c r="G2936" s="75"/>
      <c r="H2936">
        <v>4</v>
      </c>
      <c r="J2936" s="753"/>
    </row>
    <row r="2937" spans="1:37">
      <c r="A2937" t="s">
        <v>2141</v>
      </c>
      <c r="B2937" t="s">
        <v>789</v>
      </c>
      <c r="C2937" t="s">
        <v>4726</v>
      </c>
      <c r="G2937" s="75"/>
      <c r="H2937">
        <v>13</v>
      </c>
      <c r="J2937" s="753"/>
    </row>
    <row r="2938" spans="1:37">
      <c r="A2938" t="s">
        <v>2141</v>
      </c>
      <c r="B2938" t="s">
        <v>792</v>
      </c>
      <c r="C2938" t="s">
        <v>4773</v>
      </c>
      <c r="G2938" s="75"/>
      <c r="H2938">
        <v>13</v>
      </c>
      <c r="J2938" s="753"/>
    </row>
    <row r="2939" spans="1:37">
      <c r="A2939" t="s">
        <v>2141</v>
      </c>
      <c r="B2939" t="s">
        <v>806</v>
      </c>
      <c r="C2939" t="s">
        <v>4727</v>
      </c>
      <c r="G2939" s="75"/>
      <c r="H2939">
        <v>22</v>
      </c>
      <c r="J2939" s="753"/>
    </row>
    <row r="2940" spans="1:37">
      <c r="A2940" t="s">
        <v>2141</v>
      </c>
      <c r="B2940" t="s">
        <v>807</v>
      </c>
      <c r="C2940" t="s">
        <v>5040</v>
      </c>
      <c r="G2940" s="75"/>
      <c r="H2940">
        <v>2</v>
      </c>
      <c r="J2940" s="753"/>
    </row>
    <row r="2941" spans="1:37">
      <c r="A2941" t="s">
        <v>2141</v>
      </c>
      <c r="B2941" t="s">
        <v>811</v>
      </c>
      <c r="C2941" t="s">
        <v>4728</v>
      </c>
      <c r="G2941" s="75"/>
      <c r="H2941">
        <v>12</v>
      </c>
      <c r="J2941" s="753"/>
    </row>
    <row r="2942" spans="1:37">
      <c r="A2942" t="s">
        <v>2141</v>
      </c>
      <c r="B2942" t="s">
        <v>815</v>
      </c>
      <c r="C2942" t="s">
        <v>4729</v>
      </c>
      <c r="G2942" s="75"/>
      <c r="H2942">
        <v>35</v>
      </c>
      <c r="J2942" s="753">
        <v>4</v>
      </c>
      <c r="Y2942">
        <v>4</v>
      </c>
    </row>
    <row r="2943" spans="1:37">
      <c r="A2943" t="s">
        <v>2141</v>
      </c>
      <c r="B2943" t="s">
        <v>816</v>
      </c>
      <c r="C2943" t="s">
        <v>4730</v>
      </c>
      <c r="G2943" s="75"/>
      <c r="H2943">
        <v>9</v>
      </c>
      <c r="J2943" s="753"/>
    </row>
    <row r="2944" spans="1:37">
      <c r="A2944" t="s">
        <v>2141</v>
      </c>
      <c r="B2944" t="s">
        <v>818</v>
      </c>
      <c r="C2944" t="s">
        <v>4731</v>
      </c>
      <c r="G2944" s="75"/>
      <c r="H2944">
        <v>8</v>
      </c>
      <c r="J2944" s="753"/>
    </row>
    <row r="2945" spans="1:10">
      <c r="A2945" t="s">
        <v>2141</v>
      </c>
      <c r="B2945" t="s">
        <v>820</v>
      </c>
      <c r="C2945" t="s">
        <v>4732</v>
      </c>
      <c r="G2945" s="75"/>
      <c r="H2945">
        <v>17</v>
      </c>
      <c r="J2945" s="753"/>
    </row>
    <row r="2946" spans="1:10">
      <c r="A2946" t="s">
        <v>2141</v>
      </c>
      <c r="B2946" t="s">
        <v>850</v>
      </c>
      <c r="C2946" t="s">
        <v>4735</v>
      </c>
      <c r="G2946" s="75"/>
      <c r="H2946">
        <v>4</v>
      </c>
      <c r="J2946" s="753"/>
    </row>
    <row r="2947" spans="1:10">
      <c r="A2947" t="s">
        <v>2141</v>
      </c>
      <c r="B2947" t="s">
        <v>864</v>
      </c>
      <c r="C2947" t="s">
        <v>4955</v>
      </c>
      <c r="G2947" s="75"/>
      <c r="H2947">
        <v>4</v>
      </c>
      <c r="J2947" s="753"/>
    </row>
    <row r="2948" spans="1:10">
      <c r="A2948" t="s">
        <v>2141</v>
      </c>
      <c r="B2948" t="s">
        <v>874</v>
      </c>
      <c r="C2948" t="s">
        <v>4766</v>
      </c>
      <c r="G2948" s="75"/>
      <c r="H2948">
        <v>1</v>
      </c>
      <c r="J2948" s="753"/>
    </row>
    <row r="2949" spans="1:10">
      <c r="A2949" t="s">
        <v>2141</v>
      </c>
      <c r="B2949" t="s">
        <v>113</v>
      </c>
      <c r="C2949" t="s">
        <v>4736</v>
      </c>
      <c r="G2949" s="75"/>
      <c r="H2949">
        <v>14</v>
      </c>
      <c r="J2949" s="753"/>
    </row>
    <row r="2950" spans="1:10">
      <c r="A2950" t="s">
        <v>2141</v>
      </c>
      <c r="B2950" t="s">
        <v>883</v>
      </c>
      <c r="C2950" t="s">
        <v>4767</v>
      </c>
      <c r="G2950" s="75"/>
      <c r="H2950">
        <v>1</v>
      </c>
      <c r="J2950" s="753"/>
    </row>
    <row r="2951" spans="1:10">
      <c r="A2951" t="s">
        <v>2141</v>
      </c>
      <c r="B2951" t="s">
        <v>891</v>
      </c>
      <c r="C2951" t="s">
        <v>4737</v>
      </c>
      <c r="G2951" s="75"/>
      <c r="H2951">
        <v>52</v>
      </c>
      <c r="J2951" s="753"/>
    </row>
    <row r="2952" spans="1:10">
      <c r="A2952" t="s">
        <v>2141</v>
      </c>
      <c r="B2952" t="s">
        <v>943</v>
      </c>
      <c r="C2952" t="s">
        <v>4768</v>
      </c>
      <c r="G2952" s="75"/>
      <c r="H2952">
        <v>18</v>
      </c>
      <c r="J2952" s="753"/>
    </row>
    <row r="2953" spans="1:10">
      <c r="A2953" t="s">
        <v>2141</v>
      </c>
      <c r="B2953" t="s">
        <v>960</v>
      </c>
      <c r="C2953" t="s">
        <v>4769</v>
      </c>
      <c r="G2953" s="75"/>
      <c r="H2953">
        <v>3</v>
      </c>
      <c r="I2953">
        <v>1</v>
      </c>
      <c r="J2953" s="753"/>
    </row>
    <row r="2954" spans="1:10">
      <c r="A2954" t="s">
        <v>2141</v>
      </c>
      <c r="B2954" t="s">
        <v>956</v>
      </c>
      <c r="C2954" t="s">
        <v>4738</v>
      </c>
      <c r="G2954" s="75"/>
      <c r="H2954">
        <v>5</v>
      </c>
      <c r="J2954" s="753"/>
    </row>
    <row r="2955" spans="1:10">
      <c r="A2955" t="s">
        <v>2141</v>
      </c>
      <c r="B2955" t="s">
        <v>989</v>
      </c>
      <c r="C2955" t="s">
        <v>5071</v>
      </c>
      <c r="G2955" s="75"/>
      <c r="H2955">
        <v>1</v>
      </c>
      <c r="I2955">
        <v>1</v>
      </c>
      <c r="J2955" s="753"/>
    </row>
    <row r="2956" spans="1:10">
      <c r="A2956" t="s">
        <v>2141</v>
      </c>
      <c r="B2956" t="s">
        <v>1002</v>
      </c>
      <c r="C2956" t="s">
        <v>4740</v>
      </c>
      <c r="G2956" s="75"/>
      <c r="H2956">
        <v>2</v>
      </c>
      <c r="J2956" s="753"/>
    </row>
    <row r="2957" spans="1:10">
      <c r="A2957" t="s">
        <v>2141</v>
      </c>
      <c r="B2957" t="s">
        <v>1055</v>
      </c>
      <c r="C2957" t="s">
        <v>5047</v>
      </c>
      <c r="G2957" s="75"/>
      <c r="H2957">
        <v>1</v>
      </c>
      <c r="I2957">
        <v>1</v>
      </c>
      <c r="J2957" s="753"/>
    </row>
    <row r="2958" spans="1:10">
      <c r="A2958" t="s">
        <v>2141</v>
      </c>
      <c r="B2958" t="s">
        <v>1092</v>
      </c>
      <c r="C2958" t="s">
        <v>5072</v>
      </c>
      <c r="G2958" s="75"/>
      <c r="H2958">
        <v>4</v>
      </c>
      <c r="J2958" s="753"/>
    </row>
    <row r="2959" spans="1:10">
      <c r="A2959" t="s">
        <v>2141</v>
      </c>
      <c r="B2959" t="s">
        <v>1124</v>
      </c>
      <c r="C2959" t="s">
        <v>5073</v>
      </c>
      <c r="G2959" s="75"/>
      <c r="H2959">
        <v>1</v>
      </c>
      <c r="I2959">
        <v>1</v>
      </c>
      <c r="J2959" s="753"/>
    </row>
    <row r="2960" spans="1:10">
      <c r="A2960" t="s">
        <v>2141</v>
      </c>
      <c r="B2960" t="s">
        <v>1211</v>
      </c>
      <c r="C2960" t="s">
        <v>5062</v>
      </c>
      <c r="G2960" s="75"/>
      <c r="H2960">
        <v>1</v>
      </c>
      <c r="J2960" s="753"/>
    </row>
    <row r="2961" spans="1:37">
      <c r="A2961" t="s">
        <v>2141</v>
      </c>
      <c r="B2961" t="s">
        <v>1209</v>
      </c>
      <c r="C2961" t="s">
        <v>4746</v>
      </c>
      <c r="G2961" s="75"/>
      <c r="H2961">
        <v>2</v>
      </c>
      <c r="J2961" s="753"/>
    </row>
    <row r="2962" spans="1:37">
      <c r="A2962" t="s">
        <v>2141</v>
      </c>
      <c r="B2962" t="s">
        <v>1170</v>
      </c>
      <c r="C2962" t="s">
        <v>4747</v>
      </c>
      <c r="G2962" s="75"/>
      <c r="H2962">
        <v>16</v>
      </c>
      <c r="J2962" s="753"/>
    </row>
    <row r="2963" spans="1:37">
      <c r="A2963" t="s">
        <v>2141</v>
      </c>
      <c r="B2963" t="s">
        <v>1294</v>
      </c>
      <c r="C2963" t="s">
        <v>4754</v>
      </c>
      <c r="G2963" s="75"/>
      <c r="H2963">
        <v>1</v>
      </c>
      <c r="J2963" s="753"/>
    </row>
    <row r="2964" spans="1:37">
      <c r="A2964" t="s">
        <v>2143</v>
      </c>
      <c r="B2964" t="s">
        <v>632</v>
      </c>
      <c r="C2964" t="s">
        <v>5074</v>
      </c>
      <c r="G2964" s="75"/>
      <c r="H2964">
        <v>7</v>
      </c>
      <c r="J2964" s="753"/>
      <c r="M2964" t="s">
        <v>2142</v>
      </c>
      <c r="N2964" t="s">
        <v>5075</v>
      </c>
      <c r="O2964" t="s">
        <v>2143</v>
      </c>
      <c r="R2964" s="115">
        <v>40802</v>
      </c>
      <c r="AJ2964">
        <v>412</v>
      </c>
      <c r="AK2964">
        <v>5.8</v>
      </c>
    </row>
    <row r="2965" spans="1:37">
      <c r="A2965" t="s">
        <v>2143</v>
      </c>
      <c r="B2965" t="s">
        <v>692</v>
      </c>
      <c r="C2965" t="s">
        <v>4717</v>
      </c>
      <c r="G2965" s="75"/>
      <c r="H2965">
        <v>7</v>
      </c>
      <c r="J2965" s="753"/>
    </row>
    <row r="2966" spans="1:37">
      <c r="A2966" t="s">
        <v>2143</v>
      </c>
      <c r="B2966" t="s">
        <v>717</v>
      </c>
      <c r="C2966" t="s">
        <v>5044</v>
      </c>
      <c r="G2966" s="75"/>
      <c r="H2966">
        <v>3</v>
      </c>
      <c r="J2966" s="753"/>
    </row>
    <row r="2967" spans="1:37">
      <c r="A2967" t="s">
        <v>2143</v>
      </c>
      <c r="B2967" t="s">
        <v>831</v>
      </c>
      <c r="C2967" t="s">
        <v>4723</v>
      </c>
      <c r="G2967" s="75"/>
      <c r="H2967">
        <v>3</v>
      </c>
      <c r="J2967" s="753"/>
    </row>
    <row r="2968" spans="1:37">
      <c r="A2968" t="s">
        <v>2143</v>
      </c>
      <c r="B2968" t="s">
        <v>789</v>
      </c>
      <c r="C2968" t="s">
        <v>4726</v>
      </c>
      <c r="G2968" s="75"/>
      <c r="H2968">
        <v>3</v>
      </c>
      <c r="J2968" s="753"/>
    </row>
    <row r="2969" spans="1:37">
      <c r="A2969" t="s">
        <v>2143</v>
      </c>
      <c r="B2969" t="s">
        <v>791</v>
      </c>
      <c r="C2969" t="s">
        <v>5031</v>
      </c>
      <c r="G2969" s="75"/>
      <c r="H2969">
        <v>3</v>
      </c>
      <c r="J2969" s="753"/>
    </row>
    <row r="2970" spans="1:37">
      <c r="A2970" t="s">
        <v>2143</v>
      </c>
      <c r="B2970" t="s">
        <v>792</v>
      </c>
      <c r="C2970" t="s">
        <v>4773</v>
      </c>
      <c r="G2970" s="75"/>
      <c r="H2970">
        <v>5</v>
      </c>
      <c r="J2970" s="753"/>
    </row>
    <row r="2971" spans="1:37">
      <c r="A2971" t="s">
        <v>2143</v>
      </c>
      <c r="B2971" t="s">
        <v>797</v>
      </c>
      <c r="C2971" t="s">
        <v>5039</v>
      </c>
      <c r="G2971" s="75"/>
      <c r="H2971">
        <v>32</v>
      </c>
      <c r="J2971" s="753"/>
    </row>
    <row r="2972" spans="1:37">
      <c r="A2972" t="s">
        <v>2143</v>
      </c>
      <c r="B2972" t="s">
        <v>806</v>
      </c>
      <c r="C2972" t="s">
        <v>4727</v>
      </c>
      <c r="G2972" s="75"/>
      <c r="H2972">
        <v>29</v>
      </c>
      <c r="J2972" s="753">
        <v>1</v>
      </c>
      <c r="T2972">
        <v>1</v>
      </c>
    </row>
    <row r="2973" spans="1:37">
      <c r="A2973" t="s">
        <v>2143</v>
      </c>
      <c r="B2973" t="s">
        <v>807</v>
      </c>
      <c r="C2973" t="s">
        <v>5040</v>
      </c>
      <c r="G2973" s="75"/>
      <c r="H2973">
        <v>12</v>
      </c>
      <c r="J2973" s="753">
        <v>1</v>
      </c>
      <c r="T2973">
        <v>1</v>
      </c>
    </row>
    <row r="2974" spans="1:37">
      <c r="A2974" t="s">
        <v>2143</v>
      </c>
      <c r="B2974" t="s">
        <v>815</v>
      </c>
      <c r="C2974" t="s">
        <v>4729</v>
      </c>
      <c r="G2974" s="75"/>
      <c r="H2974">
        <v>20</v>
      </c>
      <c r="J2974" s="753">
        <v>1</v>
      </c>
      <c r="T2974">
        <v>1</v>
      </c>
    </row>
    <row r="2975" spans="1:37">
      <c r="A2975" t="s">
        <v>2143</v>
      </c>
      <c r="B2975" t="s">
        <v>816</v>
      </c>
      <c r="C2975" t="s">
        <v>4730</v>
      </c>
      <c r="G2975" s="75"/>
      <c r="H2975">
        <v>30</v>
      </c>
      <c r="J2975" s="753"/>
    </row>
    <row r="2976" spans="1:37">
      <c r="A2976" t="s">
        <v>2143</v>
      </c>
      <c r="B2976" t="s">
        <v>818</v>
      </c>
      <c r="C2976" t="s">
        <v>4731</v>
      </c>
      <c r="G2976" s="75"/>
      <c r="H2976">
        <v>41</v>
      </c>
      <c r="J2976" s="753">
        <v>2</v>
      </c>
      <c r="T2976">
        <v>2</v>
      </c>
    </row>
    <row r="2977" spans="1:21">
      <c r="A2977" t="s">
        <v>2143</v>
      </c>
      <c r="B2977" t="s">
        <v>819</v>
      </c>
      <c r="C2977" t="s">
        <v>5076</v>
      </c>
      <c r="G2977" s="75"/>
      <c r="H2977">
        <v>2</v>
      </c>
      <c r="J2977" s="753">
        <v>1</v>
      </c>
      <c r="T2977">
        <v>1</v>
      </c>
    </row>
    <row r="2978" spans="1:21">
      <c r="A2978" t="s">
        <v>2143</v>
      </c>
      <c r="B2978" t="s">
        <v>847</v>
      </c>
      <c r="C2978" t="s">
        <v>5077</v>
      </c>
      <c r="G2978" s="75"/>
      <c r="H2978">
        <v>28</v>
      </c>
      <c r="J2978" s="753">
        <v>5</v>
      </c>
      <c r="T2978">
        <v>5</v>
      </c>
    </row>
    <row r="2979" spans="1:21">
      <c r="A2979" t="s">
        <v>2143</v>
      </c>
      <c r="B2979" t="s">
        <v>850</v>
      </c>
      <c r="C2979" t="s">
        <v>4735</v>
      </c>
      <c r="G2979" s="75"/>
      <c r="H2979">
        <v>139</v>
      </c>
      <c r="J2979" s="753">
        <v>13</v>
      </c>
      <c r="T2979">
        <v>6</v>
      </c>
      <c r="U2979">
        <v>7</v>
      </c>
    </row>
    <row r="2980" spans="1:21">
      <c r="A2980" t="s">
        <v>2143</v>
      </c>
      <c r="B2980" t="s">
        <v>852</v>
      </c>
      <c r="C2980" t="s">
        <v>5078</v>
      </c>
      <c r="G2980" s="75"/>
      <c r="H2980">
        <v>1</v>
      </c>
      <c r="I2980">
        <v>1</v>
      </c>
      <c r="J2980" s="753"/>
    </row>
    <row r="2981" spans="1:21">
      <c r="A2981" t="s">
        <v>2143</v>
      </c>
      <c r="B2981" t="s">
        <v>864</v>
      </c>
      <c r="C2981" t="s">
        <v>4955</v>
      </c>
      <c r="G2981" s="75"/>
      <c r="H2981">
        <v>1</v>
      </c>
      <c r="J2981" s="753"/>
    </row>
    <row r="2982" spans="1:21">
      <c r="A2982" t="s">
        <v>2143</v>
      </c>
      <c r="B2982" t="s">
        <v>926</v>
      </c>
      <c r="C2982" t="s">
        <v>5079</v>
      </c>
      <c r="G2982" s="75"/>
      <c r="H2982">
        <v>1</v>
      </c>
      <c r="J2982" s="753"/>
    </row>
    <row r="2983" spans="1:21">
      <c r="A2983" t="s">
        <v>2143</v>
      </c>
      <c r="B2983" t="s">
        <v>891</v>
      </c>
      <c r="C2983" t="s">
        <v>4737</v>
      </c>
      <c r="G2983" s="75"/>
      <c r="H2983">
        <v>20</v>
      </c>
      <c r="J2983" s="753"/>
    </row>
    <row r="2984" spans="1:21">
      <c r="A2984" t="s">
        <v>2143</v>
      </c>
      <c r="B2984" t="s">
        <v>956</v>
      </c>
      <c r="C2984" t="s">
        <v>4738</v>
      </c>
      <c r="G2984" s="75"/>
      <c r="H2984">
        <v>3</v>
      </c>
      <c r="J2984" s="753"/>
    </row>
    <row r="2985" spans="1:21">
      <c r="A2985" t="s">
        <v>2143</v>
      </c>
      <c r="B2985" t="s">
        <v>1055</v>
      </c>
      <c r="C2985" t="s">
        <v>5047</v>
      </c>
      <c r="G2985" s="75"/>
      <c r="H2985">
        <v>2</v>
      </c>
      <c r="I2985">
        <v>2</v>
      </c>
      <c r="J2985" s="753"/>
    </row>
    <row r="2986" spans="1:21">
      <c r="A2986" t="s">
        <v>2143</v>
      </c>
      <c r="B2986" t="s">
        <v>1181</v>
      </c>
      <c r="C2986" t="s">
        <v>4793</v>
      </c>
      <c r="G2986" s="75"/>
      <c r="H2986">
        <v>1</v>
      </c>
      <c r="J2986" s="753"/>
    </row>
    <row r="2987" spans="1:21">
      <c r="A2987" t="s">
        <v>2143</v>
      </c>
      <c r="B2987" t="s">
        <v>1197</v>
      </c>
      <c r="C2987" t="s">
        <v>5050</v>
      </c>
      <c r="G2987" s="75"/>
      <c r="H2987">
        <v>2</v>
      </c>
      <c r="I2987">
        <v>2</v>
      </c>
      <c r="J2987" s="753"/>
    </row>
    <row r="2988" spans="1:21">
      <c r="A2988" t="s">
        <v>2143</v>
      </c>
      <c r="B2988" t="s">
        <v>1211</v>
      </c>
      <c r="C2988" t="s">
        <v>5062</v>
      </c>
      <c r="G2988" s="75"/>
      <c r="H2988">
        <v>2</v>
      </c>
      <c r="J2988" s="753"/>
    </row>
    <row r="2989" spans="1:21">
      <c r="A2989" t="s">
        <v>2143</v>
      </c>
      <c r="B2989" t="s">
        <v>1209</v>
      </c>
      <c r="C2989" t="s">
        <v>4746</v>
      </c>
      <c r="G2989" s="75"/>
      <c r="H2989">
        <v>12</v>
      </c>
      <c r="J2989" s="753"/>
    </row>
    <row r="2990" spans="1:21">
      <c r="A2990" t="s">
        <v>2143</v>
      </c>
      <c r="B2990" t="s">
        <v>1184</v>
      </c>
      <c r="C2990" t="s">
        <v>4745</v>
      </c>
      <c r="G2990" s="75"/>
      <c r="H2990">
        <v>1</v>
      </c>
      <c r="J2990" s="753"/>
    </row>
    <row r="2991" spans="1:21">
      <c r="A2991" t="s">
        <v>2143</v>
      </c>
      <c r="B2991" t="s">
        <v>1249</v>
      </c>
      <c r="C2991" t="s">
        <v>5080</v>
      </c>
      <c r="G2991" s="75"/>
      <c r="H2991">
        <v>1</v>
      </c>
      <c r="I2991">
        <v>1</v>
      </c>
      <c r="J2991" s="753"/>
    </row>
    <row r="2992" spans="1:21">
      <c r="A2992" t="s">
        <v>2143</v>
      </c>
      <c r="B2992" t="s">
        <v>1294</v>
      </c>
      <c r="C2992" t="s">
        <v>4754</v>
      </c>
      <c r="G2992" s="75"/>
      <c r="H2992">
        <v>1</v>
      </c>
      <c r="J2992" s="753"/>
    </row>
    <row r="2993" spans="1:37">
      <c r="A2993" t="s">
        <v>2144</v>
      </c>
      <c r="B2993" t="s">
        <v>654</v>
      </c>
      <c r="C2993" t="s">
        <v>4710</v>
      </c>
      <c r="G2993" s="75"/>
      <c r="H2993">
        <v>1</v>
      </c>
      <c r="J2993" s="753"/>
      <c r="M2993" t="s">
        <v>2099</v>
      </c>
      <c r="N2993" t="s">
        <v>5081</v>
      </c>
      <c r="O2993" t="s">
        <v>2144</v>
      </c>
      <c r="R2993" s="115">
        <v>40813</v>
      </c>
      <c r="AJ2993">
        <v>416</v>
      </c>
      <c r="AK2993">
        <v>2.2000000000000002</v>
      </c>
    </row>
    <row r="2994" spans="1:37">
      <c r="A2994" t="s">
        <v>2144</v>
      </c>
      <c r="B2994" t="s">
        <v>629</v>
      </c>
      <c r="C2994" t="s">
        <v>4952</v>
      </c>
      <c r="G2994" s="75"/>
      <c r="H2994">
        <v>9</v>
      </c>
      <c r="J2994" s="753"/>
    </row>
    <row r="2995" spans="1:37">
      <c r="A2995" t="s">
        <v>2144</v>
      </c>
      <c r="B2995" t="s">
        <v>635</v>
      </c>
      <c r="C2995" t="s">
        <v>4329</v>
      </c>
      <c r="G2995" s="75"/>
      <c r="H2995">
        <v>182</v>
      </c>
      <c r="J2995" s="753">
        <v>8</v>
      </c>
      <c r="T2995">
        <v>8</v>
      </c>
    </row>
    <row r="2996" spans="1:37">
      <c r="A2996" t="s">
        <v>2144</v>
      </c>
      <c r="B2996" t="s">
        <v>637</v>
      </c>
      <c r="C2996" t="s">
        <v>4712</v>
      </c>
      <c r="G2996" s="75"/>
      <c r="H2996">
        <v>2</v>
      </c>
      <c r="J2996" s="753"/>
    </row>
    <row r="2997" spans="1:37">
      <c r="A2997" t="s">
        <v>2144</v>
      </c>
      <c r="B2997" t="s">
        <v>687</v>
      </c>
      <c r="C2997" t="s">
        <v>5082</v>
      </c>
      <c r="G2997" s="75"/>
      <c r="H2997">
        <v>2</v>
      </c>
      <c r="J2997" s="753"/>
    </row>
    <row r="2998" spans="1:37">
      <c r="A2998" t="s">
        <v>2144</v>
      </c>
      <c r="B2998" t="s">
        <v>692</v>
      </c>
      <c r="C2998" t="s">
        <v>4717</v>
      </c>
      <c r="G2998" s="75"/>
      <c r="H2998">
        <v>2</v>
      </c>
      <c r="J2998" s="753"/>
    </row>
    <row r="2999" spans="1:37">
      <c r="A2999" t="s">
        <v>2144</v>
      </c>
      <c r="B2999" t="s">
        <v>699</v>
      </c>
      <c r="C2999" t="s">
        <v>4759</v>
      </c>
      <c r="G2999" s="75"/>
      <c r="H2999">
        <v>4</v>
      </c>
      <c r="J2999" s="753"/>
    </row>
    <row r="3000" spans="1:37">
      <c r="A3000" t="s">
        <v>2144</v>
      </c>
      <c r="B3000" t="s">
        <v>741</v>
      </c>
      <c r="C3000" t="s">
        <v>4720</v>
      </c>
      <c r="G3000" s="75"/>
      <c r="H3000">
        <v>10</v>
      </c>
      <c r="J3000" s="753"/>
    </row>
    <row r="3001" spans="1:37">
      <c r="A3001" t="s">
        <v>2144</v>
      </c>
      <c r="B3001" t="s">
        <v>776</v>
      </c>
      <c r="C3001" t="s">
        <v>4963</v>
      </c>
      <c r="G3001" s="75"/>
      <c r="H3001">
        <v>1</v>
      </c>
      <c r="J3001" s="753"/>
    </row>
    <row r="3002" spans="1:37">
      <c r="A3002" t="s">
        <v>2144</v>
      </c>
      <c r="B3002" t="s">
        <v>827</v>
      </c>
      <c r="C3002" t="s">
        <v>4870</v>
      </c>
      <c r="G3002" s="75"/>
      <c r="H3002">
        <v>2</v>
      </c>
      <c r="I3002">
        <v>2</v>
      </c>
      <c r="J3002" s="753"/>
    </row>
    <row r="3003" spans="1:37">
      <c r="A3003" t="s">
        <v>2144</v>
      </c>
      <c r="B3003" t="s">
        <v>854</v>
      </c>
      <c r="C3003" t="s">
        <v>5038</v>
      </c>
      <c r="G3003" s="75"/>
      <c r="H3003">
        <v>2</v>
      </c>
      <c r="J3003" s="753"/>
    </row>
    <row r="3004" spans="1:37">
      <c r="A3004" t="s">
        <v>2144</v>
      </c>
      <c r="B3004" t="s">
        <v>838</v>
      </c>
      <c r="C3004" t="s">
        <v>5083</v>
      </c>
      <c r="G3004" s="75"/>
      <c r="H3004">
        <v>2</v>
      </c>
      <c r="J3004" s="753"/>
    </row>
    <row r="3005" spans="1:37">
      <c r="A3005" t="s">
        <v>2144</v>
      </c>
      <c r="B3005" t="s">
        <v>806</v>
      </c>
      <c r="C3005" t="s">
        <v>4727</v>
      </c>
      <c r="G3005" s="75"/>
      <c r="H3005">
        <v>4</v>
      </c>
      <c r="J3005" s="753"/>
    </row>
    <row r="3006" spans="1:37">
      <c r="A3006" t="s">
        <v>2144</v>
      </c>
      <c r="B3006" t="s">
        <v>811</v>
      </c>
      <c r="C3006" t="s">
        <v>4728</v>
      </c>
      <c r="G3006" s="75"/>
      <c r="H3006">
        <v>1</v>
      </c>
      <c r="J3006" s="753"/>
    </row>
    <row r="3007" spans="1:37">
      <c r="A3007" t="s">
        <v>2144</v>
      </c>
      <c r="B3007" t="s">
        <v>815</v>
      </c>
      <c r="C3007" t="s">
        <v>4729</v>
      </c>
      <c r="G3007" s="75"/>
      <c r="H3007">
        <v>1</v>
      </c>
      <c r="J3007" s="753"/>
    </row>
    <row r="3008" spans="1:37">
      <c r="A3008" t="s">
        <v>2144</v>
      </c>
      <c r="B3008" t="s">
        <v>816</v>
      </c>
      <c r="C3008" t="s">
        <v>4730</v>
      </c>
      <c r="G3008" s="75"/>
      <c r="H3008">
        <v>1</v>
      </c>
      <c r="J3008" s="753"/>
    </row>
    <row r="3009" spans="1:22">
      <c r="A3009" t="s">
        <v>2144</v>
      </c>
      <c r="B3009" t="s">
        <v>818</v>
      </c>
      <c r="C3009" t="s">
        <v>4731</v>
      </c>
      <c r="G3009" s="75"/>
      <c r="H3009">
        <v>4</v>
      </c>
      <c r="J3009" s="753"/>
    </row>
    <row r="3010" spans="1:22">
      <c r="A3010" t="s">
        <v>2144</v>
      </c>
      <c r="B3010" t="s">
        <v>820</v>
      </c>
      <c r="C3010" t="s">
        <v>4732</v>
      </c>
      <c r="G3010" s="75"/>
      <c r="H3010">
        <v>14</v>
      </c>
      <c r="J3010" s="753"/>
    </row>
    <row r="3011" spans="1:22">
      <c r="A3011" t="s">
        <v>2144</v>
      </c>
      <c r="B3011" t="s">
        <v>850</v>
      </c>
      <c r="C3011" t="s">
        <v>4735</v>
      </c>
      <c r="G3011" s="75"/>
      <c r="H3011">
        <v>2</v>
      </c>
      <c r="J3011" s="753"/>
    </row>
    <row r="3012" spans="1:22">
      <c r="A3012" t="s">
        <v>2144</v>
      </c>
      <c r="B3012" t="s">
        <v>864</v>
      </c>
      <c r="C3012" t="s">
        <v>4955</v>
      </c>
      <c r="G3012" s="75"/>
      <c r="H3012">
        <v>3</v>
      </c>
      <c r="J3012" s="753"/>
    </row>
    <row r="3013" spans="1:22">
      <c r="A3013" t="s">
        <v>2144</v>
      </c>
      <c r="B3013" t="s">
        <v>870</v>
      </c>
      <c r="C3013" t="s">
        <v>4971</v>
      </c>
      <c r="G3013" s="75"/>
      <c r="H3013">
        <v>3</v>
      </c>
      <c r="J3013" s="753"/>
    </row>
    <row r="3014" spans="1:22">
      <c r="A3014" t="s">
        <v>2144</v>
      </c>
      <c r="B3014" t="s">
        <v>874</v>
      </c>
      <c r="C3014" t="s">
        <v>4766</v>
      </c>
      <c r="G3014" s="75"/>
      <c r="H3014">
        <v>14</v>
      </c>
      <c r="J3014" s="753"/>
    </row>
    <row r="3015" spans="1:22">
      <c r="A3015" t="s">
        <v>2144</v>
      </c>
      <c r="B3015" t="s">
        <v>113</v>
      </c>
      <c r="C3015" t="s">
        <v>4736</v>
      </c>
      <c r="G3015" s="75"/>
      <c r="H3015">
        <v>16</v>
      </c>
      <c r="J3015" s="753">
        <v>1</v>
      </c>
      <c r="V3015">
        <v>1</v>
      </c>
    </row>
    <row r="3016" spans="1:22">
      <c r="A3016" t="s">
        <v>2144</v>
      </c>
      <c r="B3016" t="s">
        <v>897</v>
      </c>
      <c r="C3016" t="s">
        <v>4875</v>
      </c>
      <c r="G3016" s="75"/>
      <c r="H3016">
        <v>1</v>
      </c>
      <c r="J3016" s="753"/>
    </row>
    <row r="3017" spans="1:22">
      <c r="A3017" t="s">
        <v>2144</v>
      </c>
      <c r="B3017" t="s">
        <v>905</v>
      </c>
      <c r="C3017" t="s">
        <v>5084</v>
      </c>
      <c r="G3017" s="75"/>
      <c r="H3017">
        <v>4</v>
      </c>
      <c r="J3017" s="753"/>
    </row>
    <row r="3018" spans="1:22">
      <c r="A3018" t="s">
        <v>2144</v>
      </c>
      <c r="B3018" t="s">
        <v>926</v>
      </c>
      <c r="C3018" t="s">
        <v>5079</v>
      </c>
      <c r="G3018" s="75"/>
      <c r="H3018">
        <v>2</v>
      </c>
      <c r="J3018" s="753"/>
    </row>
    <row r="3019" spans="1:22">
      <c r="A3019" t="s">
        <v>2144</v>
      </c>
      <c r="B3019" t="s">
        <v>883</v>
      </c>
      <c r="C3019" t="s">
        <v>4767</v>
      </c>
      <c r="G3019" s="75"/>
      <c r="H3019">
        <v>1</v>
      </c>
      <c r="J3019" s="753"/>
    </row>
    <row r="3020" spans="1:22">
      <c r="A3020" t="s">
        <v>2144</v>
      </c>
      <c r="B3020" t="s">
        <v>891</v>
      </c>
      <c r="C3020" t="s">
        <v>4737</v>
      </c>
      <c r="G3020" s="75"/>
      <c r="H3020">
        <v>1</v>
      </c>
      <c r="J3020" s="753"/>
    </row>
    <row r="3021" spans="1:22">
      <c r="A3021" t="s">
        <v>2144</v>
      </c>
      <c r="B3021" t="s">
        <v>928</v>
      </c>
      <c r="C3021" t="s">
        <v>4978</v>
      </c>
      <c r="G3021" s="75"/>
      <c r="H3021">
        <v>1</v>
      </c>
      <c r="J3021" s="753"/>
    </row>
    <row r="3022" spans="1:22">
      <c r="A3022" t="s">
        <v>2144</v>
      </c>
      <c r="B3022" t="s">
        <v>925</v>
      </c>
      <c r="C3022" t="s">
        <v>5085</v>
      </c>
      <c r="G3022" s="75"/>
      <c r="H3022">
        <v>1</v>
      </c>
      <c r="J3022" s="753"/>
    </row>
    <row r="3023" spans="1:22">
      <c r="A3023" t="s">
        <v>2144</v>
      </c>
      <c r="B3023" t="s">
        <v>943</v>
      </c>
      <c r="C3023" t="s">
        <v>4768</v>
      </c>
      <c r="G3023" s="75"/>
      <c r="H3023">
        <v>12</v>
      </c>
      <c r="J3023" s="753"/>
    </row>
    <row r="3024" spans="1:22">
      <c r="A3024" t="s">
        <v>2144</v>
      </c>
      <c r="B3024" t="s">
        <v>944</v>
      </c>
      <c r="C3024" t="s">
        <v>5086</v>
      </c>
      <c r="G3024" s="75"/>
      <c r="H3024">
        <v>2</v>
      </c>
      <c r="J3024" s="753"/>
    </row>
    <row r="3025" spans="1:10">
      <c r="A3025" t="s">
        <v>2144</v>
      </c>
      <c r="B3025" t="s">
        <v>945</v>
      </c>
      <c r="C3025" t="s">
        <v>4779</v>
      </c>
      <c r="G3025" s="75"/>
      <c r="H3025">
        <v>1</v>
      </c>
      <c r="J3025" s="753"/>
    </row>
    <row r="3026" spans="1:10">
      <c r="A3026" t="s">
        <v>2144</v>
      </c>
      <c r="B3026" t="s">
        <v>959</v>
      </c>
      <c r="C3026" t="s">
        <v>4940</v>
      </c>
      <c r="G3026" s="75"/>
      <c r="H3026">
        <v>6</v>
      </c>
      <c r="J3026" s="753"/>
    </row>
    <row r="3027" spans="1:10">
      <c r="A3027" t="s">
        <v>2144</v>
      </c>
      <c r="B3027" t="s">
        <v>960</v>
      </c>
      <c r="C3027" t="s">
        <v>4769</v>
      </c>
      <c r="G3027" s="75"/>
      <c r="H3027">
        <v>1</v>
      </c>
      <c r="J3027" s="753"/>
    </row>
    <row r="3028" spans="1:10">
      <c r="A3028" t="s">
        <v>2144</v>
      </c>
      <c r="B3028" t="s">
        <v>967</v>
      </c>
      <c r="C3028" t="s">
        <v>4879</v>
      </c>
      <c r="G3028" s="75"/>
      <c r="H3028">
        <v>4</v>
      </c>
      <c r="J3028" s="753"/>
    </row>
    <row r="3029" spans="1:10">
      <c r="A3029" t="s">
        <v>2144</v>
      </c>
      <c r="B3029" t="s">
        <v>971</v>
      </c>
      <c r="C3029" t="s">
        <v>4880</v>
      </c>
      <c r="G3029" s="75"/>
      <c r="H3029">
        <v>2</v>
      </c>
      <c r="J3029" s="753"/>
    </row>
    <row r="3030" spans="1:10">
      <c r="A3030" t="s">
        <v>2144</v>
      </c>
      <c r="B3030" t="s">
        <v>956</v>
      </c>
      <c r="C3030" t="s">
        <v>4738</v>
      </c>
      <c r="G3030" s="75"/>
      <c r="H3030">
        <v>15</v>
      </c>
      <c r="J3030" s="753"/>
    </row>
    <row r="3031" spans="1:10">
      <c r="A3031" t="s">
        <v>2144</v>
      </c>
      <c r="B3031" t="s">
        <v>986</v>
      </c>
      <c r="C3031" t="s">
        <v>4956</v>
      </c>
      <c r="G3031" s="75"/>
      <c r="H3031">
        <v>1</v>
      </c>
      <c r="J3031" s="753"/>
    </row>
    <row r="3032" spans="1:10">
      <c r="A3032" t="s">
        <v>2144</v>
      </c>
      <c r="B3032" t="s">
        <v>997</v>
      </c>
      <c r="C3032" t="s">
        <v>4965</v>
      </c>
      <c r="G3032" s="75"/>
      <c r="H3032">
        <v>2</v>
      </c>
      <c r="J3032" s="753"/>
    </row>
    <row r="3033" spans="1:10">
      <c r="A3033" t="s">
        <v>2144</v>
      </c>
      <c r="B3033" t="s">
        <v>1033</v>
      </c>
      <c r="C3033" t="s">
        <v>4741</v>
      </c>
      <c r="G3033" s="75"/>
      <c r="H3033">
        <v>1</v>
      </c>
      <c r="J3033" s="753"/>
    </row>
    <row r="3034" spans="1:10">
      <c r="A3034" t="s">
        <v>2144</v>
      </c>
      <c r="B3034" t="s">
        <v>1017</v>
      </c>
      <c r="C3034" t="s">
        <v>4889</v>
      </c>
      <c r="G3034" s="75"/>
      <c r="H3034">
        <v>3</v>
      </c>
      <c r="J3034" s="753"/>
    </row>
    <row r="3035" spans="1:10">
      <c r="A3035" t="s">
        <v>2144</v>
      </c>
      <c r="B3035" t="s">
        <v>1073</v>
      </c>
      <c r="C3035" t="s">
        <v>4791</v>
      </c>
      <c r="G3035" s="75"/>
      <c r="H3035">
        <v>2</v>
      </c>
      <c r="I3035">
        <v>2</v>
      </c>
      <c r="J3035" s="753"/>
    </row>
    <row r="3036" spans="1:10">
      <c r="A3036" t="s">
        <v>2144</v>
      </c>
      <c r="B3036" t="s">
        <v>1102</v>
      </c>
      <c r="C3036" t="s">
        <v>4792</v>
      </c>
      <c r="G3036" s="75"/>
      <c r="H3036">
        <v>4</v>
      </c>
      <c r="J3036" s="753"/>
    </row>
    <row r="3037" spans="1:10">
      <c r="A3037" t="s">
        <v>2144</v>
      </c>
      <c r="B3037" t="s">
        <v>1121</v>
      </c>
      <c r="C3037" t="s">
        <v>4994</v>
      </c>
      <c r="G3037" s="75"/>
      <c r="H3037">
        <v>2</v>
      </c>
      <c r="J3037" s="753"/>
    </row>
    <row r="3038" spans="1:10">
      <c r="A3038" t="s">
        <v>2144</v>
      </c>
      <c r="B3038" t="s">
        <v>1165</v>
      </c>
      <c r="C3038" t="s">
        <v>4930</v>
      </c>
      <c r="G3038" s="75"/>
      <c r="H3038">
        <v>1</v>
      </c>
      <c r="J3038" s="753"/>
    </row>
    <row r="3039" spans="1:10">
      <c r="A3039" t="s">
        <v>2144</v>
      </c>
      <c r="B3039" t="s">
        <v>1197</v>
      </c>
      <c r="C3039" t="s">
        <v>5050</v>
      </c>
      <c r="G3039" s="75"/>
      <c r="H3039">
        <v>7</v>
      </c>
      <c r="I3039">
        <v>7</v>
      </c>
      <c r="J3039" s="753"/>
    </row>
    <row r="3040" spans="1:10">
      <c r="A3040" t="s">
        <v>2144</v>
      </c>
      <c r="B3040" t="s">
        <v>1187</v>
      </c>
      <c r="C3040" t="s">
        <v>4939</v>
      </c>
      <c r="G3040" s="75"/>
      <c r="H3040">
        <v>1</v>
      </c>
      <c r="J3040" s="753"/>
    </row>
    <row r="3041" spans="1:13">
      <c r="A3041" t="s">
        <v>2144</v>
      </c>
      <c r="B3041" t="s">
        <v>1221</v>
      </c>
      <c r="C3041" t="s">
        <v>4904</v>
      </c>
      <c r="G3041" s="75"/>
      <c r="H3041">
        <v>1</v>
      </c>
      <c r="J3041" s="753"/>
    </row>
    <row r="3042" spans="1:13">
      <c r="A3042" t="s">
        <v>2144</v>
      </c>
      <c r="B3042" t="s">
        <v>1170</v>
      </c>
      <c r="C3042" t="s">
        <v>4747</v>
      </c>
      <c r="G3042" s="75"/>
      <c r="H3042">
        <v>1</v>
      </c>
      <c r="J3042" s="753"/>
    </row>
    <row r="3043" spans="1:13">
      <c r="A3043" t="s">
        <v>2144</v>
      </c>
      <c r="B3043" t="s">
        <v>1246</v>
      </c>
      <c r="C3043" t="s">
        <v>4751</v>
      </c>
      <c r="G3043" s="75"/>
      <c r="H3043">
        <v>11</v>
      </c>
      <c r="J3043" s="753"/>
    </row>
    <row r="3044" spans="1:13">
      <c r="A3044" t="s">
        <v>2144</v>
      </c>
      <c r="B3044" t="s">
        <v>1276</v>
      </c>
      <c r="C3044" t="s">
        <v>5006</v>
      </c>
      <c r="G3044" s="75"/>
      <c r="H3044">
        <v>2</v>
      </c>
      <c r="J3044" s="753"/>
    </row>
    <row r="3045" spans="1:13">
      <c r="A3045" t="s">
        <v>2144</v>
      </c>
      <c r="B3045" t="s">
        <v>1259</v>
      </c>
      <c r="C3045" t="s">
        <v>5087</v>
      </c>
      <c r="G3045" s="75"/>
      <c r="H3045">
        <v>7</v>
      </c>
      <c r="J3045" s="753"/>
    </row>
    <row r="3046" spans="1:13">
      <c r="A3046" t="s">
        <v>2144</v>
      </c>
      <c r="B3046" t="s">
        <v>1268</v>
      </c>
      <c r="C3046" t="s">
        <v>4770</v>
      </c>
      <c r="G3046" s="75"/>
      <c r="H3046">
        <v>13</v>
      </c>
      <c r="J3046" s="753"/>
    </row>
    <row r="3047" spans="1:13">
      <c r="A3047" t="s">
        <v>2144</v>
      </c>
      <c r="B3047" t="s">
        <v>1272</v>
      </c>
      <c r="C3047" t="s">
        <v>4933</v>
      </c>
      <c r="G3047" s="75"/>
      <c r="H3047">
        <v>14</v>
      </c>
      <c r="I3047">
        <v>2</v>
      </c>
      <c r="J3047" s="753"/>
    </row>
    <row r="3048" spans="1:13">
      <c r="A3048" t="s">
        <v>2144</v>
      </c>
      <c r="B3048" t="s">
        <v>1294</v>
      </c>
      <c r="C3048" t="s">
        <v>4754</v>
      </c>
      <c r="G3048" s="75"/>
      <c r="H3048">
        <v>6</v>
      </c>
      <c r="J3048" s="753"/>
    </row>
    <row r="3049" spans="1:13">
      <c r="A3049" t="s">
        <v>2144</v>
      </c>
      <c r="B3049" t="s">
        <v>1307</v>
      </c>
      <c r="C3049" t="s">
        <v>4947</v>
      </c>
      <c r="G3049" s="75"/>
      <c r="H3049">
        <v>1</v>
      </c>
      <c r="J3049" s="753"/>
    </row>
    <row r="3050" spans="1:13" s="617" customFormat="1">
      <c r="A3050" s="700" t="s">
        <v>1863</v>
      </c>
      <c r="B3050" s="617" t="s">
        <v>619</v>
      </c>
      <c r="C3050" s="617" t="s">
        <v>4421</v>
      </c>
      <c r="H3050" s="617">
        <v>2</v>
      </c>
      <c r="M3050" s="617" t="s">
        <v>5088</v>
      </c>
    </row>
    <row r="3051" spans="1:13" ht="25.5">
      <c r="A3051" s="78" t="s">
        <v>1863</v>
      </c>
      <c r="B3051" t="s">
        <v>635</v>
      </c>
      <c r="C3051" s="85" t="s">
        <v>4329</v>
      </c>
      <c r="D3051" t="s">
        <v>4794</v>
      </c>
      <c r="H3051">
        <v>124</v>
      </c>
      <c r="M3051" t="s">
        <v>5088</v>
      </c>
    </row>
    <row r="3052" spans="1:13">
      <c r="A3052" s="78" t="s">
        <v>1863</v>
      </c>
      <c r="B3052" t="s">
        <v>692</v>
      </c>
      <c r="C3052" t="s">
        <v>4333</v>
      </c>
      <c r="D3052" t="s">
        <v>4334</v>
      </c>
      <c r="H3052">
        <v>102</v>
      </c>
      <c r="M3052" t="s">
        <v>5088</v>
      </c>
    </row>
    <row r="3053" spans="1:13">
      <c r="A3053" s="78" t="s">
        <v>1863</v>
      </c>
      <c r="B3053" t="s">
        <v>713</v>
      </c>
      <c r="C3053" t="s">
        <v>4634</v>
      </c>
      <c r="D3053" t="s">
        <v>4317</v>
      </c>
      <c r="H3053">
        <v>1</v>
      </c>
      <c r="M3053" t="s">
        <v>5088</v>
      </c>
    </row>
    <row r="3054" spans="1:13">
      <c r="A3054" s="78" t="s">
        <v>1863</v>
      </c>
      <c r="B3054" t="s">
        <v>769</v>
      </c>
      <c r="C3054" t="s">
        <v>5089</v>
      </c>
      <c r="D3054" t="s">
        <v>4321</v>
      </c>
      <c r="H3054">
        <v>2</v>
      </c>
      <c r="M3054" t="s">
        <v>5088</v>
      </c>
    </row>
    <row r="3055" spans="1:13">
      <c r="A3055" s="78" t="s">
        <v>1863</v>
      </c>
      <c r="B3055" t="s">
        <v>781</v>
      </c>
      <c r="C3055" t="s">
        <v>4635</v>
      </c>
      <c r="D3055" t="s">
        <v>4364</v>
      </c>
      <c r="H3055">
        <v>2</v>
      </c>
      <c r="M3055" t="s">
        <v>5088</v>
      </c>
    </row>
    <row r="3056" spans="1:13">
      <c r="A3056" s="78" t="s">
        <v>1863</v>
      </c>
      <c r="B3056" t="s">
        <v>771</v>
      </c>
      <c r="C3056" t="s">
        <v>5090</v>
      </c>
      <c r="D3056" t="s">
        <v>4364</v>
      </c>
      <c r="H3056">
        <v>7</v>
      </c>
      <c r="M3056" t="s">
        <v>5088</v>
      </c>
    </row>
    <row r="3057" spans="1:13">
      <c r="A3057" s="78" t="s">
        <v>1863</v>
      </c>
      <c r="B3057" t="s">
        <v>768</v>
      </c>
      <c r="C3057" t="s">
        <v>4563</v>
      </c>
      <c r="D3057" t="s">
        <v>4564</v>
      </c>
      <c r="H3057">
        <v>28</v>
      </c>
      <c r="M3057" t="s">
        <v>5088</v>
      </c>
    </row>
    <row r="3058" spans="1:13">
      <c r="A3058" s="78" t="s">
        <v>1863</v>
      </c>
      <c r="B3058" t="s">
        <v>838</v>
      </c>
      <c r="C3058" t="s">
        <v>4693</v>
      </c>
      <c r="D3058" t="s">
        <v>4694</v>
      </c>
      <c r="H3058">
        <v>1</v>
      </c>
      <c r="M3058" t="s">
        <v>5088</v>
      </c>
    </row>
    <row r="3059" spans="1:13">
      <c r="A3059" s="78" t="s">
        <v>1863</v>
      </c>
      <c r="B3059" t="s">
        <v>796</v>
      </c>
      <c r="C3059" t="s">
        <v>4501</v>
      </c>
      <c r="D3059" t="s">
        <v>4502</v>
      </c>
      <c r="H3059">
        <v>2</v>
      </c>
      <c r="M3059" t="s">
        <v>5088</v>
      </c>
    </row>
    <row r="3060" spans="1:13">
      <c r="A3060" s="78" t="s">
        <v>1863</v>
      </c>
      <c r="B3060" t="s">
        <v>799</v>
      </c>
      <c r="C3060" t="s">
        <v>5091</v>
      </c>
      <c r="D3060" t="s">
        <v>4317</v>
      </c>
      <c r="H3060">
        <v>2</v>
      </c>
      <c r="M3060" t="s">
        <v>5088</v>
      </c>
    </row>
    <row r="3061" spans="1:13">
      <c r="A3061" s="78" t="s">
        <v>1863</v>
      </c>
      <c r="B3061" t="s">
        <v>858</v>
      </c>
      <c r="C3061" t="s">
        <v>4638</v>
      </c>
      <c r="D3061" t="s">
        <v>4639</v>
      </c>
      <c r="H3061">
        <v>37</v>
      </c>
      <c r="M3061" t="s">
        <v>5088</v>
      </c>
    </row>
    <row r="3062" spans="1:13">
      <c r="A3062" s="78" t="s">
        <v>1863</v>
      </c>
      <c r="B3062" t="s">
        <v>889</v>
      </c>
      <c r="C3062" t="s">
        <v>5092</v>
      </c>
      <c r="D3062" t="s">
        <v>4507</v>
      </c>
      <c r="H3062">
        <v>89</v>
      </c>
      <c r="M3062" t="s">
        <v>5088</v>
      </c>
    </row>
    <row r="3063" spans="1:13">
      <c r="A3063" s="78" t="s">
        <v>1863</v>
      </c>
      <c r="B3063" t="s">
        <v>113</v>
      </c>
      <c r="C3063" t="s">
        <v>4353</v>
      </c>
      <c r="D3063" t="s">
        <v>4354</v>
      </c>
      <c r="H3063">
        <v>9</v>
      </c>
      <c r="M3063" t="s">
        <v>5088</v>
      </c>
    </row>
    <row r="3064" spans="1:13">
      <c r="A3064" s="78" t="s">
        <v>1863</v>
      </c>
      <c r="B3064" t="s">
        <v>899</v>
      </c>
      <c r="C3064" t="s">
        <v>4447</v>
      </c>
      <c r="D3064" t="s">
        <v>4334</v>
      </c>
      <c r="H3064">
        <v>3</v>
      </c>
      <c r="M3064" t="s">
        <v>5088</v>
      </c>
    </row>
    <row r="3065" spans="1:13">
      <c r="A3065" s="78" t="s">
        <v>1863</v>
      </c>
      <c r="B3065" t="s">
        <v>901</v>
      </c>
      <c r="C3065" t="s">
        <v>4811</v>
      </c>
      <c r="D3065" t="s">
        <v>4334</v>
      </c>
      <c r="H3065">
        <v>1</v>
      </c>
      <c r="M3065" t="s">
        <v>5088</v>
      </c>
    </row>
    <row r="3066" spans="1:13">
      <c r="A3066" s="78" t="s">
        <v>1863</v>
      </c>
      <c r="B3066" t="s">
        <v>956</v>
      </c>
      <c r="C3066" t="s">
        <v>4356</v>
      </c>
      <c r="H3066">
        <v>1</v>
      </c>
      <c r="M3066" t="s">
        <v>5088</v>
      </c>
    </row>
    <row r="3067" spans="1:13">
      <c r="A3067" s="78" t="s">
        <v>1863</v>
      </c>
      <c r="B3067" t="s">
        <v>972</v>
      </c>
      <c r="C3067" t="s">
        <v>5093</v>
      </c>
      <c r="D3067" t="s">
        <v>4343</v>
      </c>
      <c r="H3067">
        <v>1</v>
      </c>
      <c r="M3067" t="s">
        <v>5088</v>
      </c>
    </row>
    <row r="3068" spans="1:13">
      <c r="A3068" s="78" t="s">
        <v>1863</v>
      </c>
      <c r="B3068" t="s">
        <v>1034</v>
      </c>
      <c r="C3068" t="s">
        <v>4511</v>
      </c>
      <c r="D3068" t="s">
        <v>4334</v>
      </c>
      <c r="H3068">
        <v>1</v>
      </c>
      <c r="M3068" t="s">
        <v>5088</v>
      </c>
    </row>
    <row r="3069" spans="1:13">
      <c r="A3069" s="78" t="s">
        <v>1863</v>
      </c>
      <c r="B3069" t="s">
        <v>1017</v>
      </c>
      <c r="C3069" t="s">
        <v>4516</v>
      </c>
      <c r="H3069">
        <v>1</v>
      </c>
      <c r="M3069" t="s">
        <v>5088</v>
      </c>
    </row>
    <row r="3070" spans="1:13">
      <c r="A3070" s="78" t="s">
        <v>1863</v>
      </c>
      <c r="B3070" t="s">
        <v>1155</v>
      </c>
      <c r="C3070" t="s">
        <v>5094</v>
      </c>
      <c r="D3070" t="s">
        <v>4334</v>
      </c>
      <c r="H3070">
        <v>1</v>
      </c>
      <c r="M3070" t="s">
        <v>5088</v>
      </c>
    </row>
    <row r="3071" spans="1:13">
      <c r="A3071" s="78" t="s">
        <v>1863</v>
      </c>
      <c r="B3071" t="s">
        <v>1164</v>
      </c>
      <c r="C3071" t="s">
        <v>4492</v>
      </c>
      <c r="H3071">
        <v>2</v>
      </c>
      <c r="M3071" t="s">
        <v>5088</v>
      </c>
    </row>
    <row r="3072" spans="1:13">
      <c r="A3072" s="78" t="s">
        <v>1863</v>
      </c>
      <c r="B3072" t="s">
        <v>1216</v>
      </c>
      <c r="C3072" t="s">
        <v>4800</v>
      </c>
      <c r="D3072" t="s">
        <v>4801</v>
      </c>
      <c r="H3072">
        <v>1</v>
      </c>
      <c r="M3072" t="s">
        <v>5088</v>
      </c>
    </row>
    <row r="3073" spans="1:18">
      <c r="A3073" s="78" t="s">
        <v>1863</v>
      </c>
      <c r="B3073" t="s">
        <v>1202</v>
      </c>
      <c r="C3073" t="s">
        <v>4440</v>
      </c>
      <c r="D3073" t="s">
        <v>4441</v>
      </c>
      <c r="H3073">
        <v>1</v>
      </c>
      <c r="M3073" t="s">
        <v>5088</v>
      </c>
    </row>
    <row r="3074" spans="1:18">
      <c r="A3074" s="78" t="s">
        <v>1863</v>
      </c>
      <c r="B3074" t="s">
        <v>1238</v>
      </c>
      <c r="C3074" t="s">
        <v>4530</v>
      </c>
      <c r="D3074" t="s">
        <v>4531</v>
      </c>
      <c r="H3074">
        <v>4</v>
      </c>
      <c r="M3074" t="s">
        <v>5088</v>
      </c>
    </row>
    <row r="3075" spans="1:18">
      <c r="A3075" s="78" t="s">
        <v>1863</v>
      </c>
      <c r="B3075" t="s">
        <v>1241</v>
      </c>
      <c r="C3075" t="s">
        <v>5095</v>
      </c>
      <c r="D3075" t="s">
        <v>4343</v>
      </c>
      <c r="H3075">
        <v>1</v>
      </c>
      <c r="M3075" t="s">
        <v>5088</v>
      </c>
    </row>
    <row r="3076" spans="1:18">
      <c r="A3076" s="78" t="s">
        <v>1863</v>
      </c>
      <c r="B3076" t="s">
        <v>1272</v>
      </c>
      <c r="C3076" t="s">
        <v>4325</v>
      </c>
      <c r="D3076" t="s">
        <v>4326</v>
      </c>
      <c r="H3076">
        <v>1</v>
      </c>
      <c r="M3076" t="s">
        <v>5088</v>
      </c>
    </row>
    <row r="3077" spans="1:18">
      <c r="A3077" s="78" t="s">
        <v>1863</v>
      </c>
      <c r="B3077" t="s">
        <v>117</v>
      </c>
      <c r="C3077" t="s">
        <v>4400</v>
      </c>
      <c r="D3077" t="s">
        <v>4551</v>
      </c>
      <c r="H3077">
        <v>6</v>
      </c>
      <c r="M3077" t="s">
        <v>5088</v>
      </c>
    </row>
    <row r="3078" spans="1:18" s="700" customFormat="1">
      <c r="A3078" s="700" t="s">
        <v>1886</v>
      </c>
      <c r="B3078" s="700" t="s">
        <v>654</v>
      </c>
      <c r="C3078" s="700" t="s">
        <v>4402</v>
      </c>
      <c r="D3078" s="700" t="s">
        <v>4334</v>
      </c>
      <c r="E3078" s="757"/>
      <c r="H3078" s="700">
        <v>2</v>
      </c>
      <c r="M3078" s="617">
        <v>0</v>
      </c>
      <c r="N3078" s="617">
        <v>0</v>
      </c>
      <c r="O3078" s="700">
        <v>0</v>
      </c>
      <c r="P3078" s="700">
        <v>0</v>
      </c>
      <c r="Q3078" s="617">
        <v>0</v>
      </c>
      <c r="R3078" s="758">
        <v>0</v>
      </c>
    </row>
    <row r="3079" spans="1:18" s="78" customFormat="1">
      <c r="A3079" s="78" t="s">
        <v>1886</v>
      </c>
      <c r="B3079" s="78" t="s">
        <v>619</v>
      </c>
      <c r="C3079" s="78" t="s">
        <v>4421</v>
      </c>
      <c r="H3079" s="78">
        <v>2</v>
      </c>
      <c r="L3079" s="78" t="s">
        <v>5096</v>
      </c>
      <c r="M3079" t="s">
        <v>4097</v>
      </c>
    </row>
    <row r="3080" spans="1:18" s="78" customFormat="1" ht="25.5">
      <c r="A3080" s="78" t="s">
        <v>1886</v>
      </c>
      <c r="B3080" s="489" t="s">
        <v>635</v>
      </c>
      <c r="C3080" s="697" t="s">
        <v>4329</v>
      </c>
      <c r="D3080" s="78" t="s">
        <v>4821</v>
      </c>
      <c r="E3080" s="489"/>
      <c r="H3080" s="78">
        <v>66</v>
      </c>
      <c r="L3080" s="78" t="s">
        <v>5097</v>
      </c>
      <c r="M3080" t="s">
        <v>4097</v>
      </c>
    </row>
    <row r="3081" spans="1:18" s="78" customFormat="1">
      <c r="A3081" s="78" t="s">
        <v>1886</v>
      </c>
      <c r="B3081" s="78" t="s">
        <v>639</v>
      </c>
      <c r="C3081" s="78" t="s">
        <v>4422</v>
      </c>
      <c r="D3081" s="78" t="s">
        <v>4423</v>
      </c>
      <c r="E3081" s="489"/>
      <c r="H3081" s="78">
        <v>1</v>
      </c>
      <c r="M3081" t="s">
        <v>4097</v>
      </c>
    </row>
    <row r="3082" spans="1:18" s="78" customFormat="1">
      <c r="A3082" s="78" t="s">
        <v>1886</v>
      </c>
      <c r="B3082" s="78" t="s">
        <v>615</v>
      </c>
      <c r="C3082" s="78" t="s">
        <v>4497</v>
      </c>
      <c r="D3082" s="78" t="s">
        <v>4498</v>
      </c>
      <c r="E3082" s="759"/>
      <c r="H3082" s="78">
        <v>9</v>
      </c>
      <c r="M3082" t="s">
        <v>4097</v>
      </c>
    </row>
    <row r="3083" spans="1:18" s="78" customFormat="1">
      <c r="A3083" s="78" t="s">
        <v>1886</v>
      </c>
      <c r="B3083" s="78" t="s">
        <v>699</v>
      </c>
      <c r="C3083" s="78" t="s">
        <v>4426</v>
      </c>
      <c r="D3083" s="78" t="s">
        <v>4427</v>
      </c>
      <c r="E3083" s="489"/>
      <c r="H3083" s="78">
        <v>4</v>
      </c>
      <c r="M3083" t="s">
        <v>4097</v>
      </c>
    </row>
    <row r="3084" spans="1:18" s="78" customFormat="1">
      <c r="A3084" s="78" t="s">
        <v>1886</v>
      </c>
      <c r="B3084" s="78" t="s">
        <v>741</v>
      </c>
      <c r="C3084" s="78" t="s">
        <v>4557</v>
      </c>
      <c r="D3084" s="78" t="s">
        <v>4343</v>
      </c>
      <c r="E3084" s="489"/>
      <c r="H3084" s="78">
        <v>1</v>
      </c>
      <c r="M3084" t="s">
        <v>4097</v>
      </c>
    </row>
    <row r="3085" spans="1:18" s="78" customFormat="1">
      <c r="A3085" s="78" t="s">
        <v>1886</v>
      </c>
      <c r="B3085" s="78" t="s">
        <v>770</v>
      </c>
      <c r="C3085" s="78" t="s">
        <v>4668</v>
      </c>
      <c r="D3085" s="78" t="s">
        <v>4669</v>
      </c>
      <c r="E3085" s="489"/>
      <c r="H3085" s="78">
        <v>2</v>
      </c>
      <c r="M3085" t="s">
        <v>4097</v>
      </c>
    </row>
    <row r="3086" spans="1:18" s="78" customFormat="1">
      <c r="A3086" s="78" t="s">
        <v>1886</v>
      </c>
      <c r="B3086" s="78" t="s">
        <v>828</v>
      </c>
      <c r="C3086" s="78" t="s">
        <v>5098</v>
      </c>
      <c r="D3086" s="78" t="s">
        <v>5099</v>
      </c>
      <c r="E3086" s="489"/>
      <c r="H3086" s="78">
        <v>3</v>
      </c>
      <c r="M3086" t="s">
        <v>4097</v>
      </c>
    </row>
    <row r="3087" spans="1:18" s="78" customFormat="1">
      <c r="A3087" s="78" t="s">
        <v>1886</v>
      </c>
      <c r="B3087" s="78" t="s">
        <v>831</v>
      </c>
      <c r="C3087" s="78" t="s">
        <v>4339</v>
      </c>
      <c r="D3087" s="78" t="s">
        <v>4317</v>
      </c>
      <c r="H3087" s="78">
        <v>5</v>
      </c>
      <c r="M3087" t="s">
        <v>4097</v>
      </c>
    </row>
    <row r="3088" spans="1:18" s="78" customFormat="1">
      <c r="A3088" s="78" t="s">
        <v>1886</v>
      </c>
      <c r="B3088" s="78" t="s">
        <v>789</v>
      </c>
      <c r="C3088" s="78" t="s">
        <v>4298</v>
      </c>
      <c r="D3088" s="78" t="s">
        <v>4299</v>
      </c>
      <c r="E3088" s="489"/>
      <c r="H3088" s="78">
        <v>9</v>
      </c>
      <c r="M3088" t="s">
        <v>4097</v>
      </c>
    </row>
    <row r="3089" spans="1:13" s="78" customFormat="1">
      <c r="A3089" s="78" t="s">
        <v>1886</v>
      </c>
      <c r="B3089" s="78" t="s">
        <v>791</v>
      </c>
      <c r="C3089" s="78" t="s">
        <v>4300</v>
      </c>
      <c r="D3089" s="78" t="s">
        <v>4301</v>
      </c>
      <c r="E3089" s="759"/>
      <c r="H3089" s="78">
        <v>2</v>
      </c>
      <c r="M3089" t="s">
        <v>4097</v>
      </c>
    </row>
    <row r="3090" spans="1:13" s="78" customFormat="1">
      <c r="A3090" s="78" t="s">
        <v>1886</v>
      </c>
      <c r="B3090" s="78" t="s">
        <v>807</v>
      </c>
      <c r="C3090" s="78" t="s">
        <v>4302</v>
      </c>
      <c r="D3090" s="78" t="s">
        <v>4303</v>
      </c>
      <c r="E3090" s="489"/>
      <c r="H3090" s="78">
        <v>2</v>
      </c>
      <c r="M3090" t="s">
        <v>4097</v>
      </c>
    </row>
    <row r="3091" spans="1:13" s="78" customFormat="1">
      <c r="A3091" s="78" t="s">
        <v>1886</v>
      </c>
      <c r="B3091" s="78" t="s">
        <v>808</v>
      </c>
      <c r="C3091" s="78" t="s">
        <v>4543</v>
      </c>
      <c r="D3091" s="78" t="s">
        <v>4321</v>
      </c>
      <c r="E3091" s="759"/>
      <c r="H3091" s="78">
        <v>4</v>
      </c>
      <c r="M3091" t="s">
        <v>4097</v>
      </c>
    </row>
    <row r="3092" spans="1:13" s="78" customFormat="1">
      <c r="A3092" s="78" t="s">
        <v>1886</v>
      </c>
      <c r="B3092" s="78" t="s">
        <v>815</v>
      </c>
      <c r="C3092" s="78" t="s">
        <v>4344</v>
      </c>
      <c r="D3092" s="78" t="s">
        <v>4345</v>
      </c>
      <c r="E3092" s="489"/>
      <c r="H3092" s="78">
        <v>3</v>
      </c>
      <c r="M3092" t="s">
        <v>4097</v>
      </c>
    </row>
    <row r="3093" spans="1:13" s="78" customFormat="1">
      <c r="A3093" s="78" t="s">
        <v>1886</v>
      </c>
      <c r="B3093" s="78" t="s">
        <v>816</v>
      </c>
      <c r="C3093" s="78" t="s">
        <v>4306</v>
      </c>
      <c r="D3093" s="78" t="s">
        <v>4307</v>
      </c>
      <c r="E3093" s="489"/>
      <c r="H3093" s="78">
        <v>11</v>
      </c>
      <c r="M3093" t="s">
        <v>4097</v>
      </c>
    </row>
    <row r="3094" spans="1:13" s="78" customFormat="1">
      <c r="A3094" s="78" t="s">
        <v>1886</v>
      </c>
      <c r="B3094" s="78" t="s">
        <v>818</v>
      </c>
      <c r="C3094" s="78" t="s">
        <v>4308</v>
      </c>
      <c r="D3094" s="78" t="s">
        <v>4309</v>
      </c>
      <c r="E3094" s="489"/>
      <c r="H3094" s="78">
        <v>1</v>
      </c>
      <c r="M3094" t="s">
        <v>4097</v>
      </c>
    </row>
    <row r="3095" spans="1:13" s="78" customFormat="1">
      <c r="A3095" s="78" t="s">
        <v>1886</v>
      </c>
      <c r="B3095" s="78" t="s">
        <v>820</v>
      </c>
      <c r="C3095" s="78" t="s">
        <v>4346</v>
      </c>
      <c r="D3095" s="78" t="s">
        <v>4347</v>
      </c>
      <c r="E3095" s="489"/>
      <c r="H3095" s="78">
        <v>1</v>
      </c>
      <c r="M3095" t="s">
        <v>4097</v>
      </c>
    </row>
    <row r="3096" spans="1:13" s="78" customFormat="1">
      <c r="A3096" s="78" t="s">
        <v>1886</v>
      </c>
      <c r="B3096" s="78" t="s">
        <v>822</v>
      </c>
      <c r="C3096" s="78" t="s">
        <v>4676</v>
      </c>
      <c r="D3096" s="78" t="s">
        <v>4478</v>
      </c>
      <c r="E3096" s="759"/>
      <c r="H3096" s="78">
        <v>1</v>
      </c>
      <c r="M3096" t="s">
        <v>4097</v>
      </c>
    </row>
    <row r="3097" spans="1:13" s="78" customFormat="1">
      <c r="A3097" s="78" t="s">
        <v>1886</v>
      </c>
      <c r="B3097" s="78" t="s">
        <v>853</v>
      </c>
      <c r="C3097" s="78" t="s">
        <v>4455</v>
      </c>
      <c r="D3097" s="78" t="s">
        <v>4354</v>
      </c>
      <c r="E3097" s="489"/>
      <c r="H3097" s="78">
        <v>2</v>
      </c>
      <c r="M3097" t="s">
        <v>4097</v>
      </c>
    </row>
    <row r="3098" spans="1:13" s="78" customFormat="1">
      <c r="A3098" s="78" t="s">
        <v>1886</v>
      </c>
      <c r="B3098" s="78" t="s">
        <v>879</v>
      </c>
      <c r="C3098" s="78" t="s">
        <v>4505</v>
      </c>
      <c r="H3098" s="78">
        <v>64</v>
      </c>
      <c r="M3098" t="s">
        <v>4097</v>
      </c>
    </row>
    <row r="3099" spans="1:13" s="78" customFormat="1">
      <c r="A3099" s="78" t="s">
        <v>1886</v>
      </c>
      <c r="B3099" s="78" t="s">
        <v>113</v>
      </c>
      <c r="C3099" s="78" t="s">
        <v>4353</v>
      </c>
      <c r="D3099" s="78" t="s">
        <v>4354</v>
      </c>
      <c r="E3099" s="489"/>
      <c r="H3099" s="78">
        <v>89</v>
      </c>
      <c r="M3099" t="s">
        <v>4097</v>
      </c>
    </row>
    <row r="3100" spans="1:13" s="78" customFormat="1">
      <c r="A3100" s="78" t="s">
        <v>1886</v>
      </c>
      <c r="B3100" s="78" t="s">
        <v>883</v>
      </c>
      <c r="C3100" s="78" t="s">
        <v>4313</v>
      </c>
      <c r="D3100" s="78" t="s">
        <v>4314</v>
      </c>
      <c r="E3100" s="489"/>
      <c r="H3100" s="78">
        <v>1</v>
      </c>
      <c r="M3100" t="s">
        <v>4097</v>
      </c>
    </row>
    <row r="3101" spans="1:13" s="78" customFormat="1">
      <c r="A3101" s="78" t="s">
        <v>1886</v>
      </c>
      <c r="B3101" s="78" t="s">
        <v>891</v>
      </c>
      <c r="C3101" s="78" t="s">
        <v>4661</v>
      </c>
      <c r="D3101" s="78" t="s">
        <v>4526</v>
      </c>
      <c r="E3101" s="489"/>
      <c r="H3101" s="78">
        <v>3</v>
      </c>
      <c r="M3101" t="s">
        <v>4097</v>
      </c>
    </row>
    <row r="3102" spans="1:13" s="78" customFormat="1">
      <c r="A3102" s="78" t="s">
        <v>1886</v>
      </c>
      <c r="B3102" s="78" t="s">
        <v>942</v>
      </c>
      <c r="C3102" s="78" t="s">
        <v>4416</v>
      </c>
      <c r="D3102" s="78" t="s">
        <v>4417</v>
      </c>
      <c r="E3102" s="489"/>
      <c r="H3102" s="78">
        <v>13</v>
      </c>
      <c r="M3102" t="s">
        <v>4097</v>
      </c>
    </row>
    <row r="3103" spans="1:13" s="78" customFormat="1">
      <c r="A3103" s="78" t="s">
        <v>1886</v>
      </c>
      <c r="B3103" s="78" t="s">
        <v>983</v>
      </c>
      <c r="C3103" s="78" t="s">
        <v>5100</v>
      </c>
      <c r="D3103" s="78" t="s">
        <v>4586</v>
      </c>
      <c r="E3103" s="759"/>
      <c r="H3103" s="78">
        <v>2</v>
      </c>
      <c r="M3103" t="s">
        <v>4097</v>
      </c>
    </row>
    <row r="3104" spans="1:13" s="78" customFormat="1">
      <c r="A3104" s="78" t="s">
        <v>1886</v>
      </c>
      <c r="B3104" s="78" t="s">
        <v>1033</v>
      </c>
      <c r="C3104" s="78" t="s">
        <v>4363</v>
      </c>
      <c r="D3104" s="78" t="s">
        <v>4364</v>
      </c>
      <c r="E3104" s="759"/>
      <c r="H3104" s="78">
        <v>1</v>
      </c>
      <c r="M3104" t="s">
        <v>4097</v>
      </c>
    </row>
    <row r="3105" spans="1:13" s="78" customFormat="1">
      <c r="A3105" s="78" t="s">
        <v>1886</v>
      </c>
      <c r="B3105" s="78" t="s">
        <v>1067</v>
      </c>
      <c r="C3105" s="78" t="s">
        <v>4512</v>
      </c>
      <c r="D3105" s="78" t="s">
        <v>4334</v>
      </c>
      <c r="E3105" s="489"/>
      <c r="H3105" s="78">
        <v>3</v>
      </c>
      <c r="M3105" t="s">
        <v>4097</v>
      </c>
    </row>
    <row r="3106" spans="1:13" s="78" customFormat="1">
      <c r="A3106" s="78" t="s">
        <v>1886</v>
      </c>
      <c r="B3106" s="78" t="s">
        <v>1118</v>
      </c>
      <c r="C3106" s="78" t="s">
        <v>4515</v>
      </c>
      <c r="D3106" s="78" t="s">
        <v>4364</v>
      </c>
      <c r="E3106" s="489"/>
      <c r="H3106" s="78">
        <v>2</v>
      </c>
      <c r="M3106" t="s">
        <v>4097</v>
      </c>
    </row>
    <row r="3107" spans="1:13" s="78" customFormat="1">
      <c r="A3107" s="78" t="s">
        <v>1886</v>
      </c>
      <c r="B3107" s="78" t="s">
        <v>1023</v>
      </c>
      <c r="C3107" s="78" t="s">
        <v>4852</v>
      </c>
      <c r="D3107" s="78" t="s">
        <v>4853</v>
      </c>
      <c r="E3107" s="489"/>
      <c r="H3107" s="78">
        <v>1</v>
      </c>
      <c r="M3107" t="s">
        <v>4097</v>
      </c>
    </row>
    <row r="3108" spans="1:13" s="78" customFormat="1">
      <c r="A3108" s="78" t="s">
        <v>1886</v>
      </c>
      <c r="B3108" s="78" t="s">
        <v>1006</v>
      </c>
      <c r="C3108" s="78" t="s">
        <v>4368</v>
      </c>
      <c r="D3108" s="78" t="s">
        <v>4334</v>
      </c>
      <c r="E3108" s="489"/>
      <c r="H3108" s="78">
        <v>6</v>
      </c>
      <c r="M3108" t="s">
        <v>4097</v>
      </c>
    </row>
    <row r="3109" spans="1:13" s="78" customFormat="1">
      <c r="A3109" s="78" t="s">
        <v>1886</v>
      </c>
      <c r="B3109" s="78" t="s">
        <v>1019</v>
      </c>
      <c r="C3109" s="78" t="s">
        <v>4369</v>
      </c>
      <c r="D3109" s="78" t="s">
        <v>4309</v>
      </c>
      <c r="E3109" s="489"/>
      <c r="H3109" s="78">
        <v>2</v>
      </c>
      <c r="M3109" t="s">
        <v>4097</v>
      </c>
    </row>
    <row r="3110" spans="1:13" s="78" customFormat="1">
      <c r="A3110" s="78" t="s">
        <v>1886</v>
      </c>
      <c r="B3110" s="78" t="s">
        <v>1101</v>
      </c>
      <c r="C3110" s="78" t="s">
        <v>4372</v>
      </c>
      <c r="D3110" s="78" t="s">
        <v>4347</v>
      </c>
      <c r="E3110" s="489"/>
      <c r="H3110" s="78">
        <v>2</v>
      </c>
      <c r="M3110" t="s">
        <v>4097</v>
      </c>
    </row>
    <row r="3111" spans="1:13" s="78" customFormat="1">
      <c r="A3111" s="78" t="s">
        <v>1886</v>
      </c>
      <c r="B3111" s="78" t="s">
        <v>1081</v>
      </c>
      <c r="C3111" s="78" t="s">
        <v>4518</v>
      </c>
      <c r="D3111" s="78" t="s">
        <v>4519</v>
      </c>
      <c r="E3111" s="489"/>
      <c r="H3111" s="78">
        <v>3</v>
      </c>
      <c r="M3111" t="s">
        <v>4097</v>
      </c>
    </row>
    <row r="3112" spans="1:13" s="78" customFormat="1">
      <c r="A3112" s="78" t="s">
        <v>1886</v>
      </c>
      <c r="B3112" s="78" t="s">
        <v>1179</v>
      </c>
      <c r="C3112" s="78" t="s">
        <v>4600</v>
      </c>
      <c r="D3112" s="78" t="s">
        <v>4381</v>
      </c>
      <c r="E3112" s="489"/>
      <c r="H3112" s="78">
        <v>3</v>
      </c>
      <c r="M3112" t="s">
        <v>4097</v>
      </c>
    </row>
    <row r="3113" spans="1:13" s="78" customFormat="1">
      <c r="A3113" s="78" t="s">
        <v>1886</v>
      </c>
      <c r="B3113" s="78" t="s">
        <v>1203</v>
      </c>
      <c r="C3113" s="78" t="s">
        <v>4703</v>
      </c>
      <c r="D3113" s="78" t="s">
        <v>4381</v>
      </c>
      <c r="E3113" s="489"/>
      <c r="H3113" s="78">
        <v>1</v>
      </c>
      <c r="M3113" t="s">
        <v>4097</v>
      </c>
    </row>
    <row r="3114" spans="1:13" s="78" customFormat="1">
      <c r="A3114" s="78" t="s">
        <v>1886</v>
      </c>
      <c r="B3114" s="78" t="s">
        <v>1229</v>
      </c>
      <c r="C3114" s="78" t="s">
        <v>5101</v>
      </c>
      <c r="D3114" s="78" t="s">
        <v>5102</v>
      </c>
      <c r="E3114" s="489"/>
      <c r="H3114" s="78">
        <v>4</v>
      </c>
      <c r="M3114" t="s">
        <v>4097</v>
      </c>
    </row>
    <row r="3115" spans="1:13" s="78" customFormat="1">
      <c r="A3115" s="78" t="s">
        <v>1886</v>
      </c>
      <c r="B3115" s="78" t="s">
        <v>1231</v>
      </c>
      <c r="C3115" s="78" t="s">
        <v>4704</v>
      </c>
      <c r="D3115" s="78" t="s">
        <v>4705</v>
      </c>
      <c r="E3115" s="489"/>
      <c r="H3115" s="78">
        <v>20</v>
      </c>
      <c r="M3115" t="s">
        <v>4097</v>
      </c>
    </row>
    <row r="3116" spans="1:13" s="78" customFormat="1">
      <c r="A3116" s="78" t="s">
        <v>1886</v>
      </c>
      <c r="B3116" s="78" t="s">
        <v>1238</v>
      </c>
      <c r="C3116" s="78" t="s">
        <v>4530</v>
      </c>
      <c r="D3116" s="78" t="s">
        <v>4531</v>
      </c>
      <c r="E3116" s="489"/>
      <c r="H3116" s="78">
        <v>2</v>
      </c>
      <c r="M3116" t="s">
        <v>4097</v>
      </c>
    </row>
    <row r="3117" spans="1:13" s="78" customFormat="1" ht="15">
      <c r="A3117" s="78" t="s">
        <v>1886</v>
      </c>
      <c r="B3117" s="707" t="s">
        <v>1268</v>
      </c>
      <c r="C3117" s="78" t="s">
        <v>4838</v>
      </c>
      <c r="D3117" s="707" t="s">
        <v>4343</v>
      </c>
      <c r="H3117" s="78">
        <v>18</v>
      </c>
      <c r="M3117" t="s">
        <v>4097</v>
      </c>
    </row>
    <row r="3118" spans="1:13" s="78" customFormat="1">
      <c r="A3118" s="78" t="s">
        <v>1886</v>
      </c>
      <c r="B3118" s="78" t="s">
        <v>1272</v>
      </c>
      <c r="C3118" s="78" t="s">
        <v>4325</v>
      </c>
      <c r="D3118" s="78" t="s">
        <v>4326</v>
      </c>
      <c r="E3118" s="489"/>
      <c r="H3118" s="78">
        <v>7</v>
      </c>
      <c r="M3118" t="s">
        <v>4097</v>
      </c>
    </row>
    <row r="3119" spans="1:13" s="78" customFormat="1">
      <c r="A3119" s="78" t="s">
        <v>1886</v>
      </c>
      <c r="B3119" s="78" t="s">
        <v>1255</v>
      </c>
      <c r="C3119" s="78" t="s">
        <v>5103</v>
      </c>
      <c r="D3119" s="78" t="s">
        <v>5104</v>
      </c>
      <c r="E3119" s="489"/>
      <c r="H3119" s="78">
        <v>1</v>
      </c>
      <c r="M3119" t="s">
        <v>4097</v>
      </c>
    </row>
    <row r="3120" spans="1:13" s="78" customFormat="1">
      <c r="A3120" s="78" t="s">
        <v>1886</v>
      </c>
      <c r="B3120" s="78" t="s">
        <v>1293</v>
      </c>
      <c r="C3120" s="78" t="s">
        <v>5105</v>
      </c>
      <c r="D3120" s="78" t="s">
        <v>5106</v>
      </c>
      <c r="E3120" s="759"/>
      <c r="H3120" s="78">
        <v>15</v>
      </c>
      <c r="M3120" t="s">
        <v>4097</v>
      </c>
    </row>
    <row r="3121" spans="1:13" s="78" customFormat="1">
      <c r="A3121" s="78" t="s">
        <v>1886</v>
      </c>
      <c r="B3121" s="78" t="s">
        <v>1294</v>
      </c>
      <c r="C3121" s="78" t="s">
        <v>4393</v>
      </c>
      <c r="D3121" s="78" t="s">
        <v>4394</v>
      </c>
      <c r="E3121" s="759"/>
      <c r="H3121" s="78">
        <v>21</v>
      </c>
      <c r="M3121" t="s">
        <v>4097</v>
      </c>
    </row>
    <row r="3122" spans="1:13" s="78" customFormat="1">
      <c r="A3122" s="78" t="s">
        <v>1886</v>
      </c>
      <c r="B3122" s="78" t="s">
        <v>1304</v>
      </c>
      <c r="C3122" s="78" t="s">
        <v>4395</v>
      </c>
      <c r="D3122" s="78" t="s">
        <v>4396</v>
      </c>
      <c r="E3122" s="759"/>
      <c r="H3122" s="78">
        <v>2</v>
      </c>
      <c r="M3122" t="s">
        <v>4097</v>
      </c>
    </row>
    <row r="3123" spans="1:13" s="695" customFormat="1">
      <c r="A3123" s="695" t="s">
        <v>1886</v>
      </c>
      <c r="B3123" s="695" t="s">
        <v>1307</v>
      </c>
      <c r="C3123" s="695" t="s">
        <v>5107</v>
      </c>
      <c r="D3123" s="695" t="s">
        <v>5108</v>
      </c>
      <c r="E3123" s="698"/>
      <c r="H3123" s="695">
        <v>1</v>
      </c>
      <c r="M3123" s="443" t="s">
        <v>4097</v>
      </c>
    </row>
    <row r="3124" spans="1:13" s="617" customFormat="1" ht="25.5">
      <c r="A3124" s="700" t="s">
        <v>1892</v>
      </c>
      <c r="B3124" s="717" t="s">
        <v>635</v>
      </c>
      <c r="C3124" s="718" t="s">
        <v>4329</v>
      </c>
      <c r="D3124" s="700" t="s">
        <v>5109</v>
      </c>
      <c r="H3124" s="617">
        <v>195</v>
      </c>
      <c r="M3124" s="617" t="s">
        <v>5110</v>
      </c>
    </row>
    <row r="3125" spans="1:13">
      <c r="A3125" s="78" t="s">
        <v>1892</v>
      </c>
      <c r="B3125" s="78" t="s">
        <v>637</v>
      </c>
      <c r="C3125" s="78" t="s">
        <v>4552</v>
      </c>
      <c r="D3125" s="78" t="s">
        <v>4462</v>
      </c>
      <c r="H3125">
        <v>1</v>
      </c>
      <c r="M3125" t="s">
        <v>5110</v>
      </c>
    </row>
    <row r="3126" spans="1:13">
      <c r="A3126" s="78" t="s">
        <v>1892</v>
      </c>
      <c r="B3126" s="78" t="s">
        <v>639</v>
      </c>
      <c r="C3126" s="78" t="s">
        <v>4422</v>
      </c>
      <c r="D3126" s="78" t="s">
        <v>4423</v>
      </c>
      <c r="H3126">
        <v>2</v>
      </c>
      <c r="M3126" t="s">
        <v>5110</v>
      </c>
    </row>
    <row r="3127" spans="1:13">
      <c r="A3127" s="78" t="s">
        <v>1892</v>
      </c>
      <c r="B3127" s="78" t="s">
        <v>692</v>
      </c>
      <c r="C3127" s="78" t="s">
        <v>4333</v>
      </c>
      <c r="D3127" s="78" t="s">
        <v>4334</v>
      </c>
      <c r="H3127">
        <v>26</v>
      </c>
      <c r="M3127" t="s">
        <v>5110</v>
      </c>
    </row>
    <row r="3128" spans="1:13">
      <c r="A3128" s="78" t="s">
        <v>1892</v>
      </c>
      <c r="B3128" s="78" t="s">
        <v>699</v>
      </c>
      <c r="C3128" s="78" t="s">
        <v>4426</v>
      </c>
      <c r="D3128" s="78" t="s">
        <v>4427</v>
      </c>
      <c r="H3128">
        <v>4</v>
      </c>
      <c r="M3128" t="s">
        <v>5110</v>
      </c>
    </row>
    <row r="3129" spans="1:13">
      <c r="A3129" s="78" t="s">
        <v>1892</v>
      </c>
      <c r="B3129" s="78" t="s">
        <v>771</v>
      </c>
      <c r="C3129" s="78" t="s">
        <v>5090</v>
      </c>
      <c r="D3129" s="78" t="s">
        <v>4364</v>
      </c>
      <c r="H3129">
        <v>5</v>
      </c>
      <c r="M3129" t="s">
        <v>5110</v>
      </c>
    </row>
    <row r="3130" spans="1:13">
      <c r="A3130" s="78" t="s">
        <v>1892</v>
      </c>
      <c r="B3130" s="78" t="s">
        <v>831</v>
      </c>
      <c r="C3130" s="78" t="s">
        <v>4339</v>
      </c>
      <c r="D3130" s="78" t="s">
        <v>4317</v>
      </c>
      <c r="H3130">
        <v>5</v>
      </c>
      <c r="I3130">
        <v>5</v>
      </c>
      <c r="M3130" t="s">
        <v>5110</v>
      </c>
    </row>
    <row r="3131" spans="1:13">
      <c r="A3131" s="78" t="s">
        <v>1892</v>
      </c>
      <c r="B3131" s="78" t="s">
        <v>836</v>
      </c>
      <c r="C3131" s="78" t="s">
        <v>4647</v>
      </c>
      <c r="D3131" s="78"/>
      <c r="H3131">
        <v>2</v>
      </c>
      <c r="M3131" t="s">
        <v>5110</v>
      </c>
    </row>
    <row r="3132" spans="1:13">
      <c r="A3132" s="78" t="s">
        <v>1892</v>
      </c>
      <c r="B3132" s="78" t="s">
        <v>802</v>
      </c>
      <c r="C3132" s="78" t="s">
        <v>4445</v>
      </c>
      <c r="D3132" s="78" t="s">
        <v>4446</v>
      </c>
      <c r="H3132">
        <v>2</v>
      </c>
      <c r="M3132" t="s">
        <v>5110</v>
      </c>
    </row>
    <row r="3133" spans="1:13">
      <c r="A3133" s="78" t="s">
        <v>1892</v>
      </c>
      <c r="B3133" s="78" t="s">
        <v>858</v>
      </c>
      <c r="C3133" s="78" t="s">
        <v>4638</v>
      </c>
      <c r="D3133" s="78" t="s">
        <v>4639</v>
      </c>
      <c r="H3133">
        <v>4</v>
      </c>
      <c r="M3133" t="s">
        <v>5110</v>
      </c>
    </row>
    <row r="3134" spans="1:13">
      <c r="A3134" s="78" t="s">
        <v>1892</v>
      </c>
      <c r="B3134" s="78" t="s">
        <v>862</v>
      </c>
      <c r="C3134" s="78" t="s">
        <v>4571</v>
      </c>
      <c r="D3134" s="78" t="s">
        <v>4334</v>
      </c>
      <c r="H3134">
        <v>6</v>
      </c>
      <c r="M3134" t="s">
        <v>5110</v>
      </c>
    </row>
    <row r="3135" spans="1:13">
      <c r="A3135" s="78" t="s">
        <v>1892</v>
      </c>
      <c r="B3135" s="78" t="s">
        <v>786</v>
      </c>
      <c r="C3135" s="78" t="s">
        <v>5111</v>
      </c>
      <c r="D3135" s="78" t="s">
        <v>4343</v>
      </c>
      <c r="H3135">
        <v>1</v>
      </c>
      <c r="M3135" t="s">
        <v>5110</v>
      </c>
    </row>
    <row r="3136" spans="1:13">
      <c r="A3136" s="78" t="s">
        <v>1892</v>
      </c>
      <c r="B3136" s="78" t="s">
        <v>789</v>
      </c>
      <c r="C3136" s="78" t="s">
        <v>4298</v>
      </c>
      <c r="D3136" s="78" t="s">
        <v>4299</v>
      </c>
      <c r="H3136">
        <v>11</v>
      </c>
      <c r="M3136" t="s">
        <v>5110</v>
      </c>
    </row>
    <row r="3137" spans="1:25">
      <c r="A3137" s="78" t="s">
        <v>1892</v>
      </c>
      <c r="B3137" s="78" t="s">
        <v>807</v>
      </c>
      <c r="C3137" s="78" t="s">
        <v>4302</v>
      </c>
      <c r="D3137" s="78" t="s">
        <v>4303</v>
      </c>
      <c r="H3137">
        <v>2</v>
      </c>
      <c r="J3137">
        <v>1</v>
      </c>
      <c r="M3137" t="s">
        <v>5110</v>
      </c>
      <c r="Y3137">
        <v>1</v>
      </c>
    </row>
    <row r="3138" spans="1:25">
      <c r="A3138" s="78" t="s">
        <v>1892</v>
      </c>
      <c r="B3138" s="78" t="s">
        <v>808</v>
      </c>
      <c r="C3138" s="78" t="s">
        <v>4543</v>
      </c>
      <c r="D3138" s="78" t="s">
        <v>4321</v>
      </c>
      <c r="H3138">
        <v>2</v>
      </c>
      <c r="M3138" t="s">
        <v>5110</v>
      </c>
    </row>
    <row r="3139" spans="1:25">
      <c r="A3139" s="78" t="s">
        <v>1892</v>
      </c>
      <c r="B3139" s="78" t="s">
        <v>815</v>
      </c>
      <c r="C3139" s="78" t="s">
        <v>4344</v>
      </c>
      <c r="D3139" s="78" t="s">
        <v>4345</v>
      </c>
      <c r="H3139">
        <v>7</v>
      </c>
      <c r="M3139" t="s">
        <v>5110</v>
      </c>
    </row>
    <row r="3140" spans="1:25">
      <c r="A3140" s="78" t="s">
        <v>1892</v>
      </c>
      <c r="B3140" s="78" t="s">
        <v>816</v>
      </c>
      <c r="C3140" s="78" t="s">
        <v>4306</v>
      </c>
      <c r="D3140" s="78" t="s">
        <v>4307</v>
      </c>
      <c r="H3140">
        <v>9</v>
      </c>
      <c r="M3140" t="s">
        <v>5110</v>
      </c>
    </row>
    <row r="3141" spans="1:25">
      <c r="A3141" s="78" t="s">
        <v>1892</v>
      </c>
      <c r="B3141" s="78" t="s">
        <v>818</v>
      </c>
      <c r="C3141" s="78" t="s">
        <v>4308</v>
      </c>
      <c r="D3141" s="78" t="s">
        <v>4309</v>
      </c>
      <c r="H3141">
        <v>2</v>
      </c>
      <c r="M3141" t="s">
        <v>5110</v>
      </c>
    </row>
    <row r="3142" spans="1:25">
      <c r="A3142" s="78" t="s">
        <v>1892</v>
      </c>
      <c r="B3142" s="78" t="s">
        <v>822</v>
      </c>
      <c r="C3142" s="78" t="s">
        <v>4676</v>
      </c>
      <c r="D3142" s="78" t="s">
        <v>4478</v>
      </c>
      <c r="H3142">
        <v>1</v>
      </c>
      <c r="M3142" t="s">
        <v>5110</v>
      </c>
    </row>
    <row r="3143" spans="1:25">
      <c r="A3143" s="78" t="s">
        <v>1892</v>
      </c>
      <c r="B3143" s="78" t="s">
        <v>864</v>
      </c>
      <c r="C3143" s="78" t="s">
        <v>4322</v>
      </c>
      <c r="D3143" s="78"/>
      <c r="H3143">
        <v>10</v>
      </c>
      <c r="M3143" t="s">
        <v>5110</v>
      </c>
    </row>
    <row r="3144" spans="1:25">
      <c r="A3144" s="78" t="s">
        <v>1892</v>
      </c>
      <c r="B3144" s="78" t="s">
        <v>873</v>
      </c>
      <c r="C3144" s="78" t="s">
        <v>4678</v>
      </c>
      <c r="D3144" s="78" t="s">
        <v>4679</v>
      </c>
      <c r="H3144">
        <v>1</v>
      </c>
      <c r="M3144" t="s">
        <v>5110</v>
      </c>
    </row>
    <row r="3145" spans="1:25">
      <c r="A3145" s="78" t="s">
        <v>1892</v>
      </c>
      <c r="B3145" s="78" t="s">
        <v>878</v>
      </c>
      <c r="C3145" s="78" t="s">
        <v>4352</v>
      </c>
      <c r="D3145" s="78"/>
      <c r="H3145">
        <v>2</v>
      </c>
      <c r="M3145" t="s">
        <v>5110</v>
      </c>
    </row>
    <row r="3146" spans="1:25">
      <c r="A3146" s="78" t="s">
        <v>1892</v>
      </c>
      <c r="B3146" s="78" t="s">
        <v>879</v>
      </c>
      <c r="C3146" s="78" t="s">
        <v>4505</v>
      </c>
      <c r="D3146" s="78"/>
      <c r="H3146">
        <v>9</v>
      </c>
      <c r="J3146">
        <v>1</v>
      </c>
      <c r="M3146" t="s">
        <v>5110</v>
      </c>
      <c r="X3146">
        <v>1</v>
      </c>
    </row>
    <row r="3147" spans="1:25">
      <c r="A3147" s="78" t="s">
        <v>1892</v>
      </c>
      <c r="B3147" s="78" t="s">
        <v>880</v>
      </c>
      <c r="C3147" s="78" t="s">
        <v>4411</v>
      </c>
      <c r="D3147" s="78"/>
      <c r="H3147">
        <v>7</v>
      </c>
      <c r="M3147" t="s">
        <v>5110</v>
      </c>
    </row>
    <row r="3148" spans="1:25">
      <c r="A3148" s="78" t="s">
        <v>1892</v>
      </c>
      <c r="B3148" s="78" t="s">
        <v>887</v>
      </c>
      <c r="C3148" s="78" t="s">
        <v>4576</v>
      </c>
      <c r="D3148" s="78" t="s">
        <v>4577</v>
      </c>
      <c r="H3148">
        <v>3</v>
      </c>
      <c r="M3148" t="s">
        <v>5110</v>
      </c>
    </row>
    <row r="3149" spans="1:25">
      <c r="A3149" s="78" t="s">
        <v>1892</v>
      </c>
      <c r="B3149" s="78" t="s">
        <v>113</v>
      </c>
      <c r="C3149" s="78" t="s">
        <v>4353</v>
      </c>
      <c r="D3149" s="78" t="s">
        <v>4354</v>
      </c>
      <c r="H3149">
        <v>49</v>
      </c>
      <c r="M3149" t="s">
        <v>5110</v>
      </c>
    </row>
    <row r="3150" spans="1:25">
      <c r="A3150" s="78" t="s">
        <v>1892</v>
      </c>
      <c r="B3150" s="78" t="s">
        <v>900</v>
      </c>
      <c r="C3150" s="78" t="s">
        <v>4355</v>
      </c>
      <c r="D3150" s="78" t="s">
        <v>4334</v>
      </c>
      <c r="H3150">
        <v>2</v>
      </c>
      <c r="M3150" t="s">
        <v>5110</v>
      </c>
    </row>
    <row r="3151" spans="1:25">
      <c r="A3151" s="78" t="s">
        <v>1892</v>
      </c>
      <c r="B3151" s="78" t="s">
        <v>921</v>
      </c>
      <c r="C3151" s="78" t="s">
        <v>4506</v>
      </c>
      <c r="D3151" s="78" t="s">
        <v>4507</v>
      </c>
      <c r="H3151">
        <v>2</v>
      </c>
      <c r="M3151" t="s">
        <v>5110</v>
      </c>
    </row>
    <row r="3152" spans="1:25">
      <c r="A3152" s="78" t="s">
        <v>1892</v>
      </c>
      <c r="B3152" s="78" t="s">
        <v>883</v>
      </c>
      <c r="C3152" s="78" t="s">
        <v>4313</v>
      </c>
      <c r="D3152" s="78" t="s">
        <v>4314</v>
      </c>
      <c r="H3152">
        <v>1</v>
      </c>
      <c r="M3152" t="s">
        <v>5110</v>
      </c>
    </row>
    <row r="3153" spans="1:25">
      <c r="A3153" s="78" t="s">
        <v>1892</v>
      </c>
      <c r="B3153" s="78" t="s">
        <v>937</v>
      </c>
      <c r="C3153" s="78" t="s">
        <v>5112</v>
      </c>
      <c r="D3153" s="78" t="s">
        <v>4343</v>
      </c>
      <c r="H3153">
        <v>3</v>
      </c>
      <c r="M3153" t="s">
        <v>5110</v>
      </c>
    </row>
    <row r="3154" spans="1:25">
      <c r="A3154" s="78" t="s">
        <v>1892</v>
      </c>
      <c r="B3154" s="78" t="s">
        <v>942</v>
      </c>
      <c r="C3154" s="78" t="s">
        <v>4416</v>
      </c>
      <c r="D3154" s="78" t="s">
        <v>4417</v>
      </c>
      <c r="H3154">
        <v>8</v>
      </c>
      <c r="M3154" t="s">
        <v>5110</v>
      </c>
    </row>
    <row r="3155" spans="1:25">
      <c r="A3155" s="78" t="s">
        <v>1892</v>
      </c>
      <c r="B3155" s="78" t="s">
        <v>987</v>
      </c>
      <c r="C3155" s="78" t="s">
        <v>4484</v>
      </c>
      <c r="D3155" s="78" t="s">
        <v>4334</v>
      </c>
      <c r="H3155">
        <v>1</v>
      </c>
      <c r="I3155">
        <v>1</v>
      </c>
      <c r="M3155" t="s">
        <v>5110</v>
      </c>
    </row>
    <row r="3156" spans="1:25">
      <c r="A3156" s="78" t="s">
        <v>1892</v>
      </c>
      <c r="B3156" s="78" t="s">
        <v>1039</v>
      </c>
      <c r="C3156" s="78" t="s">
        <v>4643</v>
      </c>
      <c r="D3156" s="78" t="s">
        <v>4309</v>
      </c>
      <c r="H3156">
        <v>1</v>
      </c>
      <c r="M3156" t="s">
        <v>5110</v>
      </c>
    </row>
    <row r="3157" spans="1:25">
      <c r="A3157" s="78" t="s">
        <v>1892</v>
      </c>
      <c r="B3157" s="78" t="s">
        <v>1055</v>
      </c>
      <c r="C3157" s="78" t="s">
        <v>4483</v>
      </c>
      <c r="D3157" s="78" t="s">
        <v>4311</v>
      </c>
      <c r="H3157">
        <v>1</v>
      </c>
      <c r="M3157" t="s">
        <v>5110</v>
      </c>
    </row>
    <row r="3158" spans="1:25">
      <c r="A3158" s="78" t="s">
        <v>1892</v>
      </c>
      <c r="B3158" s="78" t="s">
        <v>1118</v>
      </c>
      <c r="C3158" s="78" t="s">
        <v>4515</v>
      </c>
      <c r="D3158" s="78" t="s">
        <v>4364</v>
      </c>
      <c r="H3158">
        <v>1</v>
      </c>
      <c r="M3158" t="s">
        <v>5110</v>
      </c>
    </row>
    <row r="3159" spans="1:25">
      <c r="A3159" s="78" t="s">
        <v>1892</v>
      </c>
      <c r="B3159" s="78" t="s">
        <v>1229</v>
      </c>
      <c r="C3159" s="78" t="s">
        <v>5101</v>
      </c>
      <c r="D3159" s="78" t="s">
        <v>5102</v>
      </c>
      <c r="H3159">
        <v>14</v>
      </c>
      <c r="M3159" t="s">
        <v>5110</v>
      </c>
    </row>
    <row r="3160" spans="1:25">
      <c r="A3160" s="78" t="s">
        <v>1892</v>
      </c>
      <c r="B3160" s="78" t="s">
        <v>1231</v>
      </c>
      <c r="C3160" s="78" t="s">
        <v>4704</v>
      </c>
      <c r="D3160" s="78" t="s">
        <v>4705</v>
      </c>
      <c r="H3160">
        <v>8</v>
      </c>
      <c r="J3160">
        <v>2</v>
      </c>
      <c r="M3160" t="s">
        <v>5110</v>
      </c>
      <c r="Y3160">
        <v>2</v>
      </c>
    </row>
    <row r="3161" spans="1:25">
      <c r="A3161" s="78" t="s">
        <v>1892</v>
      </c>
      <c r="B3161" s="78" t="s">
        <v>1272</v>
      </c>
      <c r="C3161" s="78" t="s">
        <v>4325</v>
      </c>
      <c r="D3161" s="78" t="s">
        <v>4326</v>
      </c>
      <c r="H3161">
        <v>8</v>
      </c>
      <c r="M3161" t="s">
        <v>5110</v>
      </c>
    </row>
    <row r="3162" spans="1:25">
      <c r="A3162" s="78" t="s">
        <v>1892</v>
      </c>
      <c r="B3162" s="78" t="s">
        <v>1294</v>
      </c>
      <c r="C3162" s="78" t="s">
        <v>4393</v>
      </c>
      <c r="D3162" s="78" t="s">
        <v>4394</v>
      </c>
      <c r="H3162">
        <v>7</v>
      </c>
      <c r="M3162" t="s">
        <v>5110</v>
      </c>
    </row>
    <row r="3163" spans="1:25" s="700" customFormat="1">
      <c r="A3163" s="700" t="s">
        <v>1893</v>
      </c>
      <c r="B3163" s="700" t="s">
        <v>625</v>
      </c>
      <c r="C3163" s="700" t="s">
        <v>5113</v>
      </c>
      <c r="D3163" s="700" t="s">
        <v>5114</v>
      </c>
      <c r="H3163" s="700">
        <v>1</v>
      </c>
      <c r="M3163" s="617">
        <v>0</v>
      </c>
      <c r="N3163" s="617">
        <v>0</v>
      </c>
      <c r="O3163" s="617" t="e">
        <v>#REF!</v>
      </c>
      <c r="P3163" s="617">
        <v>0</v>
      </c>
      <c r="Q3163" s="617">
        <v>0</v>
      </c>
      <c r="R3163" s="617">
        <v>0</v>
      </c>
    </row>
    <row r="3164" spans="1:25" s="78" customFormat="1" ht="25.5">
      <c r="A3164" s="78" t="s">
        <v>1893</v>
      </c>
      <c r="B3164" s="489" t="s">
        <v>635</v>
      </c>
      <c r="C3164" s="697" t="s">
        <v>4329</v>
      </c>
      <c r="D3164" s="78" t="s">
        <v>4343</v>
      </c>
      <c r="E3164" s="697"/>
      <c r="F3164" s="697"/>
      <c r="G3164" s="697"/>
      <c r="H3164" s="78">
        <v>147</v>
      </c>
      <c r="L3164" s="78" t="s">
        <v>5115</v>
      </c>
      <c r="M3164" t="s">
        <v>4093</v>
      </c>
    </row>
    <row r="3165" spans="1:25" s="78" customFormat="1">
      <c r="A3165" s="78" t="s">
        <v>1893</v>
      </c>
      <c r="B3165" s="78" t="s">
        <v>615</v>
      </c>
      <c r="C3165" s="78" t="s">
        <v>4497</v>
      </c>
      <c r="D3165" s="78" t="s">
        <v>4498</v>
      </c>
      <c r="H3165" s="78">
        <v>5</v>
      </c>
      <c r="M3165" t="s">
        <v>4093</v>
      </c>
    </row>
    <row r="3166" spans="1:25" s="78" customFormat="1">
      <c r="A3166" s="78" t="s">
        <v>1893</v>
      </c>
      <c r="B3166" s="78" t="s">
        <v>741</v>
      </c>
      <c r="C3166" s="78" t="s">
        <v>4557</v>
      </c>
      <c r="H3166" s="78">
        <v>1</v>
      </c>
      <c r="M3166" t="s">
        <v>4093</v>
      </c>
    </row>
    <row r="3167" spans="1:25" s="78" customFormat="1">
      <c r="A3167" s="78" t="s">
        <v>1893</v>
      </c>
      <c r="B3167" s="78" t="s">
        <v>761</v>
      </c>
      <c r="C3167" s="78" t="s">
        <v>4845</v>
      </c>
      <c r="H3167" s="78">
        <v>1</v>
      </c>
      <c r="M3167" t="s">
        <v>4093</v>
      </c>
    </row>
    <row r="3168" spans="1:25" s="78" customFormat="1" ht="12" customHeight="1">
      <c r="A3168" s="78" t="s">
        <v>1893</v>
      </c>
      <c r="B3168" s="78" t="s">
        <v>781</v>
      </c>
      <c r="C3168" s="78" t="s">
        <v>4635</v>
      </c>
      <c r="D3168" s="78" t="s">
        <v>4364</v>
      </c>
      <c r="H3168" s="78">
        <v>2</v>
      </c>
      <c r="M3168" t="s">
        <v>4093</v>
      </c>
    </row>
    <row r="3169" spans="1:29" s="78" customFormat="1">
      <c r="A3169" s="78" t="s">
        <v>1893</v>
      </c>
      <c r="B3169" s="78" t="s">
        <v>768</v>
      </c>
      <c r="C3169" s="78" t="s">
        <v>4563</v>
      </c>
      <c r="D3169" s="78" t="s">
        <v>4364</v>
      </c>
      <c r="H3169" s="78">
        <v>45</v>
      </c>
      <c r="M3169" t="s">
        <v>4093</v>
      </c>
    </row>
    <row r="3170" spans="1:29" s="78" customFormat="1">
      <c r="A3170" s="78" t="s">
        <v>1893</v>
      </c>
      <c r="B3170" s="78" t="s">
        <v>793</v>
      </c>
      <c r="C3170" s="78" t="s">
        <v>4646</v>
      </c>
      <c r="D3170" s="78" t="s">
        <v>4317</v>
      </c>
      <c r="H3170" s="78">
        <v>2</v>
      </c>
      <c r="I3170" s="78">
        <v>2</v>
      </c>
      <c r="M3170" t="s">
        <v>4093</v>
      </c>
    </row>
    <row r="3171" spans="1:29" s="78" customFormat="1">
      <c r="A3171" s="78" t="s">
        <v>1893</v>
      </c>
      <c r="B3171" s="78" t="s">
        <v>5116</v>
      </c>
      <c r="C3171" s="78" t="s">
        <v>4566</v>
      </c>
      <c r="D3171" s="78" t="s">
        <v>5117</v>
      </c>
      <c r="H3171" s="78">
        <v>2</v>
      </c>
      <c r="M3171" t="s">
        <v>4093</v>
      </c>
    </row>
    <row r="3172" spans="1:29" s="78" customFormat="1">
      <c r="A3172" s="78" t="s">
        <v>1893</v>
      </c>
      <c r="B3172" s="78" t="s">
        <v>825</v>
      </c>
      <c r="C3172" s="78" t="s">
        <v>4695</v>
      </c>
      <c r="D3172" s="78" t="s">
        <v>4639</v>
      </c>
      <c r="H3172" s="78">
        <v>9</v>
      </c>
      <c r="I3172" s="78">
        <v>9</v>
      </c>
      <c r="L3172" s="78" t="s">
        <v>4697</v>
      </c>
      <c r="M3172" t="s">
        <v>4093</v>
      </c>
    </row>
    <row r="3173" spans="1:29" s="78" customFormat="1">
      <c r="A3173" s="78" t="s">
        <v>1893</v>
      </c>
      <c r="B3173" s="78" t="s">
        <v>858</v>
      </c>
      <c r="C3173" s="78" t="s">
        <v>4638</v>
      </c>
      <c r="D3173" s="78" t="s">
        <v>4519</v>
      </c>
      <c r="H3173" s="78">
        <v>2</v>
      </c>
      <c r="M3173" t="s">
        <v>4093</v>
      </c>
    </row>
    <row r="3174" spans="1:29" s="78" customFormat="1">
      <c r="A3174" s="78" t="s">
        <v>1893</v>
      </c>
      <c r="B3174" s="78" t="s">
        <v>881</v>
      </c>
      <c r="C3174" s="78" t="s">
        <v>4544</v>
      </c>
      <c r="D3174" s="78" t="s">
        <v>5118</v>
      </c>
      <c r="H3174" s="78">
        <v>1</v>
      </c>
      <c r="J3174" s="78">
        <v>1</v>
      </c>
      <c r="M3174" t="s">
        <v>4093</v>
      </c>
      <c r="AC3174" s="78">
        <v>1</v>
      </c>
    </row>
    <row r="3175" spans="1:29" s="78" customFormat="1">
      <c r="A3175" s="78" t="s">
        <v>1893</v>
      </c>
      <c r="B3175" s="78" t="s">
        <v>113</v>
      </c>
      <c r="C3175" s="78" t="s">
        <v>4353</v>
      </c>
      <c r="D3175" s="78" t="s">
        <v>4394</v>
      </c>
      <c r="H3175" s="78">
        <v>15</v>
      </c>
      <c r="M3175" t="s">
        <v>4093</v>
      </c>
    </row>
    <row r="3176" spans="1:29" s="78" customFormat="1">
      <c r="A3176" s="78" t="s">
        <v>1893</v>
      </c>
      <c r="B3176" s="78" t="s">
        <v>904</v>
      </c>
      <c r="C3176" s="78" t="s">
        <v>5119</v>
      </c>
      <c r="D3176" s="78" t="s">
        <v>4498</v>
      </c>
      <c r="H3176" s="78">
        <v>3</v>
      </c>
      <c r="I3176" s="78">
        <v>3</v>
      </c>
      <c r="M3176" t="s">
        <v>4093</v>
      </c>
    </row>
    <row r="3177" spans="1:29" s="78" customFormat="1" ht="12" customHeight="1">
      <c r="A3177" s="78" t="s">
        <v>1893</v>
      </c>
      <c r="B3177" s="78" t="s">
        <v>1011</v>
      </c>
      <c r="C3177" s="78" t="s">
        <v>5120</v>
      </c>
      <c r="D3177" s="78" t="s">
        <v>4531</v>
      </c>
      <c r="H3177" s="78">
        <v>1</v>
      </c>
      <c r="I3177" s="78">
        <v>1</v>
      </c>
      <c r="M3177" t="s">
        <v>4093</v>
      </c>
    </row>
    <row r="3178" spans="1:29" s="78" customFormat="1">
      <c r="A3178" s="78" t="s">
        <v>1893</v>
      </c>
      <c r="B3178" s="78" t="s">
        <v>1081</v>
      </c>
      <c r="C3178" s="78" t="s">
        <v>4518</v>
      </c>
      <c r="D3178" s="78" t="s">
        <v>4696</v>
      </c>
      <c r="H3178" s="78">
        <v>2</v>
      </c>
      <c r="M3178" t="s">
        <v>4093</v>
      </c>
    </row>
    <row r="3179" spans="1:29" s="78" customFormat="1">
      <c r="A3179" s="78" t="s">
        <v>1893</v>
      </c>
      <c r="B3179" s="78" t="s">
        <v>1164</v>
      </c>
      <c r="C3179" s="78" t="s">
        <v>4492</v>
      </c>
      <c r="D3179" s="78" t="s">
        <v>4354</v>
      </c>
      <c r="H3179" s="78">
        <v>1</v>
      </c>
      <c r="M3179" t="s">
        <v>4093</v>
      </c>
    </row>
    <row r="3180" spans="1:29" s="78" customFormat="1">
      <c r="A3180" s="78" t="s">
        <v>1893</v>
      </c>
      <c r="B3180" s="78" t="s">
        <v>1238</v>
      </c>
      <c r="C3180" s="78" t="s">
        <v>4530</v>
      </c>
      <c r="D3180" s="78" t="s">
        <v>4326</v>
      </c>
      <c r="H3180" s="78">
        <v>7</v>
      </c>
      <c r="M3180" t="s">
        <v>4093</v>
      </c>
    </row>
    <row r="3181" spans="1:29" s="78" customFormat="1" ht="15">
      <c r="A3181" s="78" t="s">
        <v>1893</v>
      </c>
      <c r="B3181" s="707" t="s">
        <v>1268</v>
      </c>
      <c r="C3181" s="78" t="s">
        <v>4838</v>
      </c>
      <c r="D3181" s="78" t="s">
        <v>4564</v>
      </c>
      <c r="H3181" s="78">
        <v>150</v>
      </c>
      <c r="J3181" s="78">
        <v>1</v>
      </c>
      <c r="M3181" t="s">
        <v>4093</v>
      </c>
      <c r="U3181" s="78">
        <v>1</v>
      </c>
    </row>
    <row r="3182" spans="1:29" s="78" customFormat="1">
      <c r="A3182" s="78" t="s">
        <v>1893</v>
      </c>
      <c r="B3182" s="78" t="s">
        <v>1272</v>
      </c>
      <c r="C3182" s="78" t="s">
        <v>4325</v>
      </c>
      <c r="D3182" s="78" t="s">
        <v>4821</v>
      </c>
      <c r="H3182" s="78">
        <v>33</v>
      </c>
      <c r="M3182" t="s">
        <v>4093</v>
      </c>
    </row>
    <row r="3183" spans="1:29" s="695" customFormat="1" ht="15">
      <c r="A3183" s="695" t="s">
        <v>1893</v>
      </c>
      <c r="B3183" s="695" t="s">
        <v>1294</v>
      </c>
      <c r="C3183" s="695" t="s">
        <v>4393</v>
      </c>
      <c r="D3183" s="760" t="s">
        <v>4343</v>
      </c>
      <c r="H3183" s="695">
        <v>3</v>
      </c>
      <c r="M3183" s="443" t="s">
        <v>4093</v>
      </c>
    </row>
    <row r="3184" spans="1:29" s="78" customFormat="1">
      <c r="A3184" s="78" t="s">
        <v>1900</v>
      </c>
      <c r="B3184" s="78" t="s">
        <v>625</v>
      </c>
      <c r="C3184" s="78" t="s">
        <v>5113</v>
      </c>
      <c r="D3184" s="78" t="s">
        <v>4354</v>
      </c>
      <c r="H3184" s="78">
        <v>26</v>
      </c>
      <c r="M3184">
        <v>0</v>
      </c>
      <c r="N3184">
        <v>0</v>
      </c>
      <c r="O3184" t="e">
        <v>#REF!</v>
      </c>
      <c r="P3184">
        <v>0</v>
      </c>
      <c r="Q3184">
        <v>0</v>
      </c>
      <c r="R3184">
        <v>0</v>
      </c>
    </row>
    <row r="3185" spans="1:13" s="78" customFormat="1" ht="25.5">
      <c r="A3185" s="78" t="s">
        <v>1900</v>
      </c>
      <c r="B3185" s="489" t="s">
        <v>635</v>
      </c>
      <c r="C3185" s="697" t="s">
        <v>4329</v>
      </c>
      <c r="D3185" s="78" t="s">
        <v>4705</v>
      </c>
      <c r="H3185" s="78">
        <v>268</v>
      </c>
      <c r="L3185" s="78" t="s">
        <v>4688</v>
      </c>
      <c r="M3185" t="s">
        <v>1901</v>
      </c>
    </row>
    <row r="3186" spans="1:13" s="78" customFormat="1">
      <c r="A3186" s="78" t="s">
        <v>1900</v>
      </c>
      <c r="B3186" s="78" t="s">
        <v>741</v>
      </c>
      <c r="C3186" s="78" t="s">
        <v>4557</v>
      </c>
      <c r="H3186" s="78">
        <v>2</v>
      </c>
      <c r="M3186" t="s">
        <v>1901</v>
      </c>
    </row>
    <row r="3187" spans="1:13" s="78" customFormat="1">
      <c r="A3187" s="78" t="s">
        <v>1900</v>
      </c>
      <c r="B3187" s="78" t="s">
        <v>768</v>
      </c>
      <c r="C3187" s="78" t="s">
        <v>4563</v>
      </c>
      <c r="D3187" s="78" t="s">
        <v>4364</v>
      </c>
      <c r="H3187" s="78">
        <v>1</v>
      </c>
      <c r="M3187" t="s">
        <v>1901</v>
      </c>
    </row>
    <row r="3188" spans="1:13" s="78" customFormat="1">
      <c r="A3188" s="78" t="s">
        <v>1900</v>
      </c>
      <c r="B3188" s="78" t="s">
        <v>788</v>
      </c>
      <c r="C3188" s="78" t="s">
        <v>5121</v>
      </c>
      <c r="D3188" s="78" t="s">
        <v>4324</v>
      </c>
      <c r="H3188" s="78">
        <v>1</v>
      </c>
      <c r="M3188" t="s">
        <v>1901</v>
      </c>
    </row>
    <row r="3189" spans="1:13" s="78" customFormat="1" ht="12" customHeight="1">
      <c r="A3189" s="78" t="s">
        <v>1900</v>
      </c>
      <c r="B3189" s="78" t="s">
        <v>5116</v>
      </c>
      <c r="C3189" s="78" t="s">
        <v>4566</v>
      </c>
      <c r="H3189" s="78">
        <v>1</v>
      </c>
      <c r="M3189" t="s">
        <v>1901</v>
      </c>
    </row>
    <row r="3190" spans="1:13" s="78" customFormat="1">
      <c r="A3190" s="78" t="s">
        <v>1900</v>
      </c>
      <c r="B3190" s="78" t="s">
        <v>825</v>
      </c>
      <c r="C3190" s="78" t="s">
        <v>4695</v>
      </c>
      <c r="D3190" s="78" t="s">
        <v>4696</v>
      </c>
      <c r="H3190" s="78">
        <v>50</v>
      </c>
      <c r="I3190" s="78">
        <v>50</v>
      </c>
      <c r="L3190" s="78" t="s">
        <v>4697</v>
      </c>
      <c r="M3190" t="s">
        <v>1901</v>
      </c>
    </row>
    <row r="3191" spans="1:13" s="78" customFormat="1">
      <c r="A3191" s="78" t="s">
        <v>1900</v>
      </c>
      <c r="B3191" s="78" t="s">
        <v>826</v>
      </c>
      <c r="C3191" s="78" t="s">
        <v>4434</v>
      </c>
      <c r="H3191" s="78">
        <v>3</v>
      </c>
      <c r="M3191" t="s">
        <v>1901</v>
      </c>
    </row>
    <row r="3192" spans="1:13" s="78" customFormat="1">
      <c r="A3192" s="78" t="s">
        <v>1900</v>
      </c>
      <c r="B3192" s="78" t="s">
        <v>858</v>
      </c>
      <c r="C3192" s="78" t="s">
        <v>4638</v>
      </c>
      <c r="D3192" s="78" t="s">
        <v>4639</v>
      </c>
      <c r="H3192" s="78">
        <v>11</v>
      </c>
      <c r="M3192" t="s">
        <v>1901</v>
      </c>
    </row>
    <row r="3193" spans="1:13" s="78" customFormat="1">
      <c r="A3193" s="78" t="s">
        <v>1900</v>
      </c>
      <c r="B3193" s="78" t="s">
        <v>889</v>
      </c>
      <c r="C3193" s="78" t="s">
        <v>5092</v>
      </c>
      <c r="D3193" s="78" t="s">
        <v>4507</v>
      </c>
      <c r="H3193" s="78">
        <v>2</v>
      </c>
      <c r="M3193" t="s">
        <v>1901</v>
      </c>
    </row>
    <row r="3194" spans="1:13" s="78" customFormat="1">
      <c r="A3194" s="78" t="s">
        <v>1900</v>
      </c>
      <c r="B3194" s="78" t="s">
        <v>113</v>
      </c>
      <c r="C3194" s="78" t="s">
        <v>4353</v>
      </c>
      <c r="D3194" s="78" t="s">
        <v>4354</v>
      </c>
      <c r="H3194" s="78">
        <v>2</v>
      </c>
      <c r="M3194" t="s">
        <v>1901</v>
      </c>
    </row>
    <row r="3195" spans="1:13" s="78" customFormat="1">
      <c r="A3195" s="78" t="s">
        <v>1900</v>
      </c>
      <c r="B3195" s="78" t="s">
        <v>904</v>
      </c>
      <c r="C3195" s="78" t="s">
        <v>5119</v>
      </c>
      <c r="D3195" s="78" t="s">
        <v>5118</v>
      </c>
      <c r="E3195" s="327"/>
      <c r="F3195" s="327"/>
      <c r="G3195" s="327"/>
      <c r="H3195" s="78">
        <v>1</v>
      </c>
      <c r="I3195" s="78">
        <v>1</v>
      </c>
      <c r="L3195" s="78" t="s">
        <v>5122</v>
      </c>
      <c r="M3195" t="s">
        <v>1901</v>
      </c>
    </row>
    <row r="3196" spans="1:13" s="78" customFormat="1">
      <c r="A3196" s="78" t="s">
        <v>1900</v>
      </c>
      <c r="B3196" s="78" t="s">
        <v>1118</v>
      </c>
      <c r="C3196" s="78" t="s">
        <v>4515</v>
      </c>
      <c r="D3196" s="78" t="s">
        <v>4364</v>
      </c>
      <c r="H3196" s="78">
        <v>1</v>
      </c>
      <c r="M3196" t="s">
        <v>1901</v>
      </c>
    </row>
    <row r="3197" spans="1:13" s="78" customFormat="1">
      <c r="A3197" s="78" t="s">
        <v>1900</v>
      </c>
      <c r="B3197" s="78" t="s">
        <v>1006</v>
      </c>
      <c r="C3197" s="78" t="s">
        <v>4368</v>
      </c>
      <c r="D3197" s="78" t="s">
        <v>4334</v>
      </c>
      <c r="H3197" s="78">
        <v>1</v>
      </c>
      <c r="M3197" t="s">
        <v>1901</v>
      </c>
    </row>
    <row r="3198" spans="1:13" s="78" customFormat="1" ht="12" customHeight="1">
      <c r="A3198" s="78" t="s">
        <v>1900</v>
      </c>
      <c r="B3198" s="78" t="s">
        <v>1084</v>
      </c>
      <c r="C3198" s="78" t="s">
        <v>4702</v>
      </c>
      <c r="H3198" s="78">
        <v>10</v>
      </c>
      <c r="M3198" t="s">
        <v>1901</v>
      </c>
    </row>
    <row r="3199" spans="1:13" s="78" customFormat="1">
      <c r="A3199" s="78" t="s">
        <v>1900</v>
      </c>
      <c r="B3199" s="78" t="s">
        <v>1231</v>
      </c>
      <c r="C3199" s="78" t="s">
        <v>4704</v>
      </c>
      <c r="D3199" s="78" t="s">
        <v>4705</v>
      </c>
      <c r="H3199" s="78">
        <v>3</v>
      </c>
      <c r="M3199" t="s">
        <v>1901</v>
      </c>
    </row>
    <row r="3200" spans="1:13" s="78" customFormat="1" ht="15">
      <c r="A3200" s="78" t="s">
        <v>1900</v>
      </c>
      <c r="B3200" s="707" t="s">
        <v>1268</v>
      </c>
      <c r="C3200" s="78" t="s">
        <v>4838</v>
      </c>
      <c r="D3200" s="707" t="s">
        <v>4343</v>
      </c>
      <c r="H3200" s="78">
        <v>52</v>
      </c>
      <c r="M3200" t="s">
        <v>1901</v>
      </c>
    </row>
    <row r="3201" spans="1:25" s="78" customFormat="1">
      <c r="A3201" s="78" t="s">
        <v>1900</v>
      </c>
      <c r="B3201" s="78" t="s">
        <v>1272</v>
      </c>
      <c r="C3201" s="78" t="s">
        <v>4325</v>
      </c>
      <c r="D3201" s="78" t="s">
        <v>4326</v>
      </c>
      <c r="H3201" s="78">
        <v>2</v>
      </c>
      <c r="M3201" t="s">
        <v>1901</v>
      </c>
    </row>
    <row r="3202" spans="1:25" s="78" customFormat="1">
      <c r="A3202" s="78" t="s">
        <v>1900</v>
      </c>
      <c r="B3202" s="78" t="s">
        <v>1294</v>
      </c>
      <c r="C3202" s="78" t="s">
        <v>4393</v>
      </c>
      <c r="D3202" s="78" t="s">
        <v>4394</v>
      </c>
      <c r="H3202" s="78">
        <v>2</v>
      </c>
      <c r="M3202" t="s">
        <v>1901</v>
      </c>
    </row>
    <row r="3203" spans="1:25" s="78" customFormat="1">
      <c r="A3203" s="78" t="s">
        <v>1900</v>
      </c>
      <c r="B3203" s="78" t="s">
        <v>1288</v>
      </c>
      <c r="C3203" s="78" t="s">
        <v>5123</v>
      </c>
      <c r="D3203" s="78" t="s">
        <v>5104</v>
      </c>
      <c r="H3203" s="78">
        <v>6</v>
      </c>
      <c r="M3203" t="s">
        <v>1901</v>
      </c>
    </row>
    <row r="3204" spans="1:25" s="695" customFormat="1">
      <c r="A3204" s="695" t="s">
        <v>1900</v>
      </c>
      <c r="B3204" s="695" t="s">
        <v>1304</v>
      </c>
      <c r="C3204" s="695" t="s">
        <v>4395</v>
      </c>
      <c r="D3204" s="695" t="s">
        <v>4396</v>
      </c>
      <c r="H3204" s="695">
        <v>1</v>
      </c>
      <c r="M3204" s="443" t="s">
        <v>1901</v>
      </c>
    </row>
    <row r="3205" spans="1:25" ht="25.5">
      <c r="A3205" s="78" t="s">
        <v>1904</v>
      </c>
      <c r="B3205" s="489" t="s">
        <v>635</v>
      </c>
      <c r="C3205" s="697" t="s">
        <v>4329</v>
      </c>
      <c r="D3205" s="78" t="s">
        <v>5109</v>
      </c>
      <c r="H3205">
        <v>122</v>
      </c>
      <c r="J3205">
        <v>2</v>
      </c>
      <c r="M3205" t="s">
        <v>5124</v>
      </c>
      <c r="Y3205">
        <v>2</v>
      </c>
    </row>
    <row r="3206" spans="1:25">
      <c r="A3206" s="78" t="s">
        <v>1904</v>
      </c>
      <c r="B3206" s="78" t="s">
        <v>663</v>
      </c>
      <c r="C3206" s="78" t="s">
        <v>4805</v>
      </c>
      <c r="D3206" s="78"/>
      <c r="H3206">
        <v>2</v>
      </c>
      <c r="M3206" t="s">
        <v>5124</v>
      </c>
    </row>
    <row r="3207" spans="1:25">
      <c r="A3207" s="78" t="s">
        <v>1904</v>
      </c>
      <c r="B3207" s="78" t="s">
        <v>741</v>
      </c>
      <c r="C3207" s="78" t="s">
        <v>4557</v>
      </c>
      <c r="D3207" s="78" t="s">
        <v>4343</v>
      </c>
      <c r="H3207">
        <v>24</v>
      </c>
      <c r="M3207" t="s">
        <v>5124</v>
      </c>
    </row>
    <row r="3208" spans="1:25">
      <c r="A3208" s="78" t="s">
        <v>1904</v>
      </c>
      <c r="B3208" s="78" t="s">
        <v>771</v>
      </c>
      <c r="C3208" s="78" t="s">
        <v>5090</v>
      </c>
      <c r="D3208" s="78" t="s">
        <v>4364</v>
      </c>
      <c r="H3208">
        <v>209</v>
      </c>
      <c r="J3208">
        <v>2</v>
      </c>
      <c r="L3208" t="s">
        <v>5125</v>
      </c>
      <c r="M3208" t="s">
        <v>5124</v>
      </c>
      <c r="T3208">
        <v>1</v>
      </c>
      <c r="U3208">
        <v>1</v>
      </c>
    </row>
    <row r="3209" spans="1:25">
      <c r="A3209" s="78" t="s">
        <v>1904</v>
      </c>
      <c r="B3209" s="78" t="s">
        <v>768</v>
      </c>
      <c r="C3209" s="78" t="s">
        <v>4563</v>
      </c>
      <c r="D3209" s="78" t="s">
        <v>4564</v>
      </c>
      <c r="H3209">
        <v>16</v>
      </c>
      <c r="M3209" t="s">
        <v>5124</v>
      </c>
    </row>
    <row r="3210" spans="1:25">
      <c r="A3210" s="78" t="s">
        <v>1904</v>
      </c>
      <c r="B3210" s="78" t="s">
        <v>834</v>
      </c>
      <c r="C3210" s="78" t="s">
        <v>5126</v>
      </c>
      <c r="D3210" s="78" t="s">
        <v>5127</v>
      </c>
      <c r="H3210">
        <v>2</v>
      </c>
      <c r="M3210" t="s">
        <v>5124</v>
      </c>
    </row>
    <row r="3211" spans="1:25">
      <c r="A3211" s="78" t="s">
        <v>1904</v>
      </c>
      <c r="B3211" s="78" t="s">
        <v>5128</v>
      </c>
      <c r="C3211" s="78" t="s">
        <v>4566</v>
      </c>
      <c r="D3211" s="78" t="s">
        <v>5129</v>
      </c>
      <c r="H3211">
        <v>4</v>
      </c>
      <c r="M3211" t="s">
        <v>5124</v>
      </c>
    </row>
    <row r="3212" spans="1:25">
      <c r="A3212" s="78" t="s">
        <v>1904</v>
      </c>
      <c r="B3212" s="78" t="s">
        <v>800</v>
      </c>
      <c r="C3212" s="78" t="s">
        <v>5130</v>
      </c>
      <c r="D3212" s="78" t="s">
        <v>4639</v>
      </c>
      <c r="H3212">
        <v>3</v>
      </c>
      <c r="M3212" t="s">
        <v>5124</v>
      </c>
    </row>
    <row r="3213" spans="1:25">
      <c r="A3213" s="78" t="s">
        <v>1904</v>
      </c>
      <c r="B3213" s="78" t="s">
        <v>862</v>
      </c>
      <c r="C3213" s="78" t="s">
        <v>4571</v>
      </c>
      <c r="D3213" s="78" t="s">
        <v>4334</v>
      </c>
      <c r="H3213">
        <v>5</v>
      </c>
      <c r="M3213" t="s">
        <v>5124</v>
      </c>
    </row>
    <row r="3214" spans="1:25">
      <c r="A3214" s="78" t="s">
        <v>1904</v>
      </c>
      <c r="B3214" s="78" t="s">
        <v>113</v>
      </c>
      <c r="C3214" s="78" t="s">
        <v>4353</v>
      </c>
      <c r="D3214" s="78" t="s">
        <v>4354</v>
      </c>
      <c r="H3214">
        <v>20</v>
      </c>
      <c r="M3214" t="s">
        <v>5124</v>
      </c>
    </row>
    <row r="3215" spans="1:25">
      <c r="A3215" s="78" t="s">
        <v>1904</v>
      </c>
      <c r="B3215" s="78" t="s">
        <v>942</v>
      </c>
      <c r="C3215" s="78" t="s">
        <v>4416</v>
      </c>
      <c r="D3215" s="78" t="s">
        <v>4417</v>
      </c>
      <c r="H3215">
        <v>1</v>
      </c>
      <c r="M3215" t="s">
        <v>5124</v>
      </c>
    </row>
    <row r="3216" spans="1:25">
      <c r="A3216" s="78" t="s">
        <v>1904</v>
      </c>
      <c r="B3216" s="78" t="s">
        <v>953</v>
      </c>
      <c r="C3216" s="78" t="s">
        <v>5131</v>
      </c>
      <c r="D3216" s="78" t="s">
        <v>4309</v>
      </c>
      <c r="H3216">
        <v>1</v>
      </c>
      <c r="M3216" t="s">
        <v>5124</v>
      </c>
    </row>
    <row r="3217" spans="1:13">
      <c r="A3217" s="78" t="s">
        <v>1904</v>
      </c>
      <c r="B3217" s="78" t="s">
        <v>1040</v>
      </c>
      <c r="C3217" s="78" t="s">
        <v>5132</v>
      </c>
      <c r="D3217" s="78" t="s">
        <v>4347</v>
      </c>
      <c r="H3217">
        <v>1</v>
      </c>
      <c r="M3217" t="s">
        <v>5124</v>
      </c>
    </row>
    <row r="3218" spans="1:13">
      <c r="A3218" s="78" t="s">
        <v>1904</v>
      </c>
      <c r="B3218" s="78" t="s">
        <v>1070</v>
      </c>
      <c r="C3218" s="78" t="s">
        <v>5133</v>
      </c>
      <c r="D3218" s="78" t="s">
        <v>4347</v>
      </c>
      <c r="H3218">
        <v>3</v>
      </c>
      <c r="M3218" t="s">
        <v>5124</v>
      </c>
    </row>
    <row r="3219" spans="1:13" ht="15">
      <c r="A3219" s="78" t="s">
        <v>1904</v>
      </c>
      <c r="B3219" s="707" t="s">
        <v>1268</v>
      </c>
      <c r="C3219" s="78" t="s">
        <v>5134</v>
      </c>
      <c r="D3219" s="707" t="s">
        <v>4343</v>
      </c>
      <c r="H3219">
        <v>2</v>
      </c>
      <c r="M3219" t="s">
        <v>5124</v>
      </c>
    </row>
    <row r="3220" spans="1:13">
      <c r="A3220" s="78" t="s">
        <v>1904</v>
      </c>
      <c r="B3220" s="78" t="s">
        <v>1304</v>
      </c>
      <c r="C3220" s="78" t="s">
        <v>4395</v>
      </c>
      <c r="D3220" s="78" t="s">
        <v>4396</v>
      </c>
      <c r="H3220">
        <v>2</v>
      </c>
      <c r="M3220" t="s">
        <v>5124</v>
      </c>
    </row>
    <row r="3221" spans="1:13">
      <c r="A3221" s="78" t="s">
        <v>1904</v>
      </c>
      <c r="B3221" s="78" t="s">
        <v>1307</v>
      </c>
      <c r="C3221" s="78" t="s">
        <v>5135</v>
      </c>
      <c r="D3221" s="78" t="s">
        <v>5108</v>
      </c>
      <c r="H3221">
        <v>2</v>
      </c>
      <c r="M3221" t="s">
        <v>5124</v>
      </c>
    </row>
    <row r="3222" spans="1:13" s="617" customFormat="1">
      <c r="A3222" s="5">
        <v>314</v>
      </c>
      <c r="B3222" t="s">
        <v>634</v>
      </c>
      <c r="H3222">
        <v>201</v>
      </c>
      <c r="L3222" s="617">
        <v>493</v>
      </c>
      <c r="M3222" s="5" t="s">
        <v>2868</v>
      </c>
    </row>
    <row r="3223" spans="1:13">
      <c r="A3223" s="5">
        <v>314</v>
      </c>
      <c r="B3223" t="s">
        <v>1272</v>
      </c>
      <c r="H3223">
        <v>33</v>
      </c>
      <c r="M3223" s="5" t="s">
        <v>2868</v>
      </c>
    </row>
    <row r="3224" spans="1:13">
      <c r="A3224" s="5">
        <v>314</v>
      </c>
      <c r="B3224" t="s">
        <v>615</v>
      </c>
      <c r="H3224">
        <v>32</v>
      </c>
      <c r="M3224" s="5" t="s">
        <v>2868</v>
      </c>
    </row>
    <row r="3225" spans="1:13">
      <c r="A3225" s="5">
        <v>314</v>
      </c>
      <c r="B3225" t="s">
        <v>685</v>
      </c>
      <c r="H3225">
        <v>25</v>
      </c>
      <c r="M3225" s="5" t="s">
        <v>2868</v>
      </c>
    </row>
    <row r="3226" spans="1:13">
      <c r="A3226" s="5">
        <v>314</v>
      </c>
      <c r="B3226" t="s">
        <v>1231</v>
      </c>
      <c r="H3226">
        <v>24</v>
      </c>
      <c r="M3226" s="5" t="s">
        <v>2868</v>
      </c>
    </row>
    <row r="3227" spans="1:13">
      <c r="A3227" s="5">
        <v>314</v>
      </c>
      <c r="B3227" s="5" t="s">
        <v>840</v>
      </c>
      <c r="H3227">
        <v>18</v>
      </c>
      <c r="M3227" s="5" t="s">
        <v>2868</v>
      </c>
    </row>
    <row r="3228" spans="1:13">
      <c r="A3228" s="5">
        <v>314</v>
      </c>
      <c r="B3228" t="s">
        <v>873</v>
      </c>
      <c r="H3228">
        <v>17</v>
      </c>
      <c r="M3228" s="5" t="s">
        <v>2868</v>
      </c>
    </row>
    <row r="3229" spans="1:13">
      <c r="A3229" s="5">
        <v>314</v>
      </c>
      <c r="B3229" t="s">
        <v>883</v>
      </c>
      <c r="H3229">
        <v>14</v>
      </c>
      <c r="M3229" s="5" t="s">
        <v>2868</v>
      </c>
    </row>
    <row r="3230" spans="1:13">
      <c r="A3230" s="5">
        <v>314</v>
      </c>
      <c r="B3230" t="s">
        <v>113</v>
      </c>
      <c r="H3230">
        <v>14</v>
      </c>
      <c r="M3230" s="5" t="s">
        <v>2868</v>
      </c>
    </row>
    <row r="3231" spans="1:13">
      <c r="A3231" s="5">
        <v>314</v>
      </c>
      <c r="B3231" t="s">
        <v>676</v>
      </c>
      <c r="H3231">
        <v>14</v>
      </c>
      <c r="M3231" s="5" t="s">
        <v>2868</v>
      </c>
    </row>
    <row r="3232" spans="1:13">
      <c r="A3232" s="5">
        <v>314</v>
      </c>
      <c r="B3232" t="s">
        <v>1164</v>
      </c>
      <c r="H3232">
        <v>12</v>
      </c>
      <c r="M3232" s="5" t="s">
        <v>2868</v>
      </c>
    </row>
    <row r="3233" spans="1:13">
      <c r="A3233" s="5">
        <v>314</v>
      </c>
      <c r="B3233" t="s">
        <v>681</v>
      </c>
      <c r="H3233">
        <v>9</v>
      </c>
      <c r="M3233" s="5" t="s">
        <v>2868</v>
      </c>
    </row>
    <row r="3234" spans="1:13">
      <c r="A3234" s="5">
        <v>314</v>
      </c>
      <c r="B3234" t="s">
        <v>914</v>
      </c>
      <c r="H3234">
        <v>6</v>
      </c>
      <c r="M3234" s="5" t="s">
        <v>2868</v>
      </c>
    </row>
    <row r="3235" spans="1:13">
      <c r="A3235" s="5">
        <v>314</v>
      </c>
      <c r="B3235" t="s">
        <v>711</v>
      </c>
      <c r="H3235">
        <v>6</v>
      </c>
      <c r="M3235" s="5" t="s">
        <v>2868</v>
      </c>
    </row>
    <row r="3236" spans="1:13">
      <c r="A3236" s="5">
        <v>314</v>
      </c>
      <c r="B3236" t="s">
        <v>1294</v>
      </c>
      <c r="H3236">
        <v>6</v>
      </c>
      <c r="M3236" s="5" t="s">
        <v>2868</v>
      </c>
    </row>
    <row r="3237" spans="1:13">
      <c r="A3237" s="5">
        <v>314</v>
      </c>
      <c r="B3237" t="s">
        <v>671</v>
      </c>
      <c r="H3237">
        <v>4</v>
      </c>
      <c r="M3237" s="5" t="s">
        <v>2868</v>
      </c>
    </row>
    <row r="3238" spans="1:13">
      <c r="A3238" s="5">
        <v>314</v>
      </c>
      <c r="B3238" t="s">
        <v>639</v>
      </c>
      <c r="H3238">
        <v>4</v>
      </c>
      <c r="M3238" s="5" t="s">
        <v>2868</v>
      </c>
    </row>
    <row r="3239" spans="1:13">
      <c r="A3239" s="5">
        <v>314</v>
      </c>
      <c r="B3239" t="s">
        <v>619</v>
      </c>
      <c r="H3239">
        <v>3</v>
      </c>
      <c r="M3239" s="5" t="s">
        <v>2868</v>
      </c>
    </row>
    <row r="3240" spans="1:13">
      <c r="A3240" s="5">
        <v>314</v>
      </c>
      <c r="B3240" t="s">
        <v>779</v>
      </c>
      <c r="H3240">
        <v>3</v>
      </c>
      <c r="M3240" s="5" t="s">
        <v>2868</v>
      </c>
    </row>
    <row r="3241" spans="1:13">
      <c r="A3241" s="5">
        <v>314</v>
      </c>
      <c r="B3241" t="s">
        <v>1034</v>
      </c>
      <c r="H3241">
        <v>3</v>
      </c>
      <c r="M3241" s="5" t="s">
        <v>2868</v>
      </c>
    </row>
    <row r="3242" spans="1:13">
      <c r="A3242" s="5">
        <v>314</v>
      </c>
      <c r="B3242" t="s">
        <v>1033</v>
      </c>
      <c r="H3242">
        <v>3</v>
      </c>
      <c r="M3242" s="5" t="s">
        <v>2868</v>
      </c>
    </row>
    <row r="3243" spans="1:13">
      <c r="A3243" s="5">
        <v>314</v>
      </c>
      <c r="B3243" t="s">
        <v>959</v>
      </c>
      <c r="H3243">
        <v>2</v>
      </c>
      <c r="M3243" s="5" t="s">
        <v>2868</v>
      </c>
    </row>
    <row r="3244" spans="1:13">
      <c r="A3244" s="5">
        <v>314</v>
      </c>
      <c r="B3244" t="s">
        <v>1265</v>
      </c>
      <c r="H3244">
        <v>2</v>
      </c>
      <c r="M3244" s="5" t="s">
        <v>2868</v>
      </c>
    </row>
    <row r="3245" spans="1:13">
      <c r="A3245" s="5">
        <v>314</v>
      </c>
      <c r="B3245" t="s">
        <v>1118</v>
      </c>
      <c r="H3245">
        <v>2</v>
      </c>
      <c r="M3245" s="5" t="s">
        <v>2868</v>
      </c>
    </row>
    <row r="3246" spans="1:13">
      <c r="A3246" s="5">
        <v>314</v>
      </c>
      <c r="B3246" t="s">
        <v>1011</v>
      </c>
      <c r="H3246">
        <v>2</v>
      </c>
      <c r="M3246" s="5" t="s">
        <v>2868</v>
      </c>
    </row>
    <row r="3247" spans="1:13">
      <c r="A3247" s="5">
        <v>314</v>
      </c>
      <c r="B3247" t="s">
        <v>1284</v>
      </c>
      <c r="H3247">
        <v>2</v>
      </c>
      <c r="M3247" s="5" t="s">
        <v>2868</v>
      </c>
    </row>
    <row r="3248" spans="1:13">
      <c r="A3248" s="5">
        <v>314</v>
      </c>
      <c r="B3248" t="s">
        <v>728</v>
      </c>
      <c r="H3248">
        <v>2</v>
      </c>
      <c r="M3248" s="5" t="s">
        <v>2868</v>
      </c>
    </row>
    <row r="3249" spans="1:13">
      <c r="A3249" s="5">
        <v>314</v>
      </c>
      <c r="B3249" t="s">
        <v>722</v>
      </c>
      <c r="H3249">
        <v>2</v>
      </c>
      <c r="M3249" s="5" t="s">
        <v>2868</v>
      </c>
    </row>
    <row r="3250" spans="1:13">
      <c r="A3250" s="5">
        <v>314</v>
      </c>
      <c r="B3250" t="s">
        <v>854</v>
      </c>
      <c r="H3250">
        <v>2</v>
      </c>
      <c r="M3250" s="5" t="s">
        <v>2868</v>
      </c>
    </row>
    <row r="3251" spans="1:13">
      <c r="A3251" s="5">
        <v>314</v>
      </c>
      <c r="B3251" t="s">
        <v>701</v>
      </c>
      <c r="H3251">
        <v>2</v>
      </c>
      <c r="M3251" s="5" t="s">
        <v>2868</v>
      </c>
    </row>
    <row r="3252" spans="1:13">
      <c r="A3252" s="5">
        <v>314</v>
      </c>
      <c r="B3252" t="s">
        <v>836</v>
      </c>
      <c r="H3252">
        <v>2</v>
      </c>
      <c r="M3252" s="5" t="s">
        <v>2868</v>
      </c>
    </row>
    <row r="3253" spans="1:13">
      <c r="A3253" s="5">
        <v>314</v>
      </c>
      <c r="B3253" t="s">
        <v>789</v>
      </c>
      <c r="H3253">
        <v>2</v>
      </c>
      <c r="M3253" s="5" t="s">
        <v>2868</v>
      </c>
    </row>
    <row r="3254" spans="1:13">
      <c r="A3254" s="5">
        <v>314</v>
      </c>
      <c r="B3254" t="s">
        <v>849</v>
      </c>
      <c r="H3254">
        <v>2</v>
      </c>
      <c r="M3254" s="5" t="s">
        <v>2868</v>
      </c>
    </row>
    <row r="3255" spans="1:13">
      <c r="A3255" s="5">
        <v>314</v>
      </c>
      <c r="B3255" t="s">
        <v>864</v>
      </c>
      <c r="H3255">
        <v>2</v>
      </c>
      <c r="M3255" s="5" t="s">
        <v>2868</v>
      </c>
    </row>
    <row r="3256" spans="1:13">
      <c r="A3256" s="5">
        <v>314</v>
      </c>
      <c r="B3256" t="s">
        <v>887</v>
      </c>
      <c r="H3256">
        <v>2</v>
      </c>
      <c r="M3256" s="5" t="s">
        <v>2868</v>
      </c>
    </row>
    <row r="3257" spans="1:13">
      <c r="A3257" s="5">
        <v>314</v>
      </c>
      <c r="B3257" t="s">
        <v>982</v>
      </c>
      <c r="H3257">
        <v>1</v>
      </c>
      <c r="M3257" s="5" t="s">
        <v>2868</v>
      </c>
    </row>
    <row r="3258" spans="1:13">
      <c r="A3258" s="5">
        <v>314</v>
      </c>
      <c r="B3258" t="s">
        <v>915</v>
      </c>
      <c r="H3258">
        <v>1</v>
      </c>
      <c r="M3258" s="5" t="s">
        <v>2868</v>
      </c>
    </row>
    <row r="3259" spans="1:13">
      <c r="A3259" s="5">
        <v>314</v>
      </c>
      <c r="B3259" t="s">
        <v>983</v>
      </c>
      <c r="H3259">
        <v>1</v>
      </c>
      <c r="M3259" s="5" t="s">
        <v>2868</v>
      </c>
    </row>
    <row r="3260" spans="1:13">
      <c r="A3260" s="5">
        <v>314</v>
      </c>
      <c r="B3260" t="s">
        <v>1277</v>
      </c>
      <c r="H3260">
        <v>1</v>
      </c>
      <c r="M3260" s="5" t="s">
        <v>2868</v>
      </c>
    </row>
    <row r="3261" spans="1:13">
      <c r="A3261" s="5">
        <v>314</v>
      </c>
      <c r="B3261" t="s">
        <v>1043</v>
      </c>
      <c r="H3261">
        <v>1</v>
      </c>
      <c r="M3261" s="5" t="s">
        <v>2868</v>
      </c>
    </row>
    <row r="3262" spans="1:13">
      <c r="A3262" s="5">
        <v>314</v>
      </c>
      <c r="B3262" t="s">
        <v>1110</v>
      </c>
      <c r="H3262">
        <v>1</v>
      </c>
      <c r="M3262" s="5" t="s">
        <v>2868</v>
      </c>
    </row>
    <row r="3263" spans="1:13">
      <c r="A3263" s="5">
        <v>314</v>
      </c>
      <c r="B3263" t="s">
        <v>1073</v>
      </c>
      <c r="H3263">
        <v>1</v>
      </c>
      <c r="M3263" s="5" t="s">
        <v>2868</v>
      </c>
    </row>
    <row r="3264" spans="1:13">
      <c r="A3264" s="5">
        <v>314</v>
      </c>
      <c r="B3264" t="s">
        <v>1017</v>
      </c>
      <c r="H3264">
        <v>1</v>
      </c>
      <c r="M3264" s="5" t="s">
        <v>2868</v>
      </c>
    </row>
    <row r="3265" spans="1:13">
      <c r="A3265" s="5">
        <v>314</v>
      </c>
      <c r="B3265" t="s">
        <v>780</v>
      </c>
      <c r="H3265">
        <v>1</v>
      </c>
      <c r="M3265" s="5" t="s">
        <v>2868</v>
      </c>
    </row>
    <row r="3266" spans="1:13">
      <c r="A3266" s="5">
        <v>314</v>
      </c>
      <c r="B3266" t="s">
        <v>761</v>
      </c>
      <c r="H3266">
        <v>1</v>
      </c>
      <c r="M3266" s="5" t="s">
        <v>2868</v>
      </c>
    </row>
    <row r="3267" spans="1:13">
      <c r="A3267" s="5">
        <v>314</v>
      </c>
      <c r="B3267" t="s">
        <v>776</v>
      </c>
      <c r="H3267">
        <v>1</v>
      </c>
      <c r="M3267" s="5" t="s">
        <v>2868</v>
      </c>
    </row>
    <row r="3268" spans="1:13">
      <c r="A3268" s="5">
        <v>314</v>
      </c>
      <c r="B3268" t="s">
        <v>965</v>
      </c>
      <c r="H3268">
        <v>1</v>
      </c>
      <c r="M3268" s="5" t="s">
        <v>2868</v>
      </c>
    </row>
    <row r="3269" spans="1:13">
      <c r="A3269" s="5">
        <v>314</v>
      </c>
      <c r="B3269" t="s">
        <v>942</v>
      </c>
      <c r="H3269">
        <v>1</v>
      </c>
      <c r="M3269" s="5" t="s">
        <v>2868</v>
      </c>
    </row>
    <row r="3270" spans="1:13">
      <c r="A3270" s="5">
        <v>314</v>
      </c>
      <c r="B3270" t="s">
        <v>900</v>
      </c>
      <c r="H3270">
        <v>1</v>
      </c>
      <c r="M3270" s="5" t="s">
        <v>2868</v>
      </c>
    </row>
    <row r="3271" spans="1:13">
      <c r="A3271" s="5">
        <v>318</v>
      </c>
      <c r="B3271" t="s">
        <v>634</v>
      </c>
      <c r="H3271">
        <v>290</v>
      </c>
      <c r="L3271">
        <v>530</v>
      </c>
      <c r="M3271" s="5" t="s">
        <v>5136</v>
      </c>
    </row>
    <row r="3272" spans="1:13">
      <c r="A3272" s="5">
        <v>318</v>
      </c>
      <c r="B3272" t="s">
        <v>113</v>
      </c>
      <c r="H3272">
        <v>134</v>
      </c>
      <c r="M3272" s="5" t="s">
        <v>5136</v>
      </c>
    </row>
    <row r="3273" spans="1:13">
      <c r="A3273" s="5">
        <v>318</v>
      </c>
      <c r="B3273" t="s">
        <v>692</v>
      </c>
      <c r="H3273">
        <v>87</v>
      </c>
      <c r="M3273" s="5" t="s">
        <v>5136</v>
      </c>
    </row>
    <row r="3274" spans="1:13">
      <c r="A3274" s="5">
        <v>318</v>
      </c>
      <c r="B3274" t="s">
        <v>1006</v>
      </c>
      <c r="H3274">
        <v>3</v>
      </c>
      <c r="M3274" s="5" t="s">
        <v>5136</v>
      </c>
    </row>
    <row r="3275" spans="1:13">
      <c r="A3275" s="5">
        <v>318</v>
      </c>
      <c r="B3275" t="s">
        <v>1017</v>
      </c>
      <c r="H3275">
        <v>3</v>
      </c>
      <c r="M3275" s="5" t="s">
        <v>5136</v>
      </c>
    </row>
    <row r="3276" spans="1:13">
      <c r="A3276" s="5">
        <v>318</v>
      </c>
      <c r="B3276" t="s">
        <v>982</v>
      </c>
      <c r="H3276">
        <v>2</v>
      </c>
      <c r="M3276" s="5" t="s">
        <v>5136</v>
      </c>
    </row>
    <row r="3277" spans="1:13">
      <c r="A3277" s="5">
        <v>318</v>
      </c>
      <c r="B3277" t="s">
        <v>615</v>
      </c>
      <c r="H3277">
        <v>2</v>
      </c>
      <c r="M3277" s="5" t="s">
        <v>5136</v>
      </c>
    </row>
    <row r="3278" spans="1:13">
      <c r="A3278" s="5">
        <v>318</v>
      </c>
      <c r="B3278" t="s">
        <v>681</v>
      </c>
      <c r="H3278">
        <v>2</v>
      </c>
      <c r="M3278" s="5" t="s">
        <v>5136</v>
      </c>
    </row>
    <row r="3279" spans="1:13">
      <c r="A3279" s="5">
        <v>318</v>
      </c>
      <c r="B3279" t="s">
        <v>749</v>
      </c>
      <c r="H3279">
        <v>2</v>
      </c>
      <c r="M3279" s="5" t="s">
        <v>5136</v>
      </c>
    </row>
    <row r="3280" spans="1:13">
      <c r="A3280" s="5">
        <v>318</v>
      </c>
      <c r="B3280" t="s">
        <v>1305</v>
      </c>
      <c r="H3280">
        <v>1</v>
      </c>
      <c r="M3280" s="5" t="s">
        <v>5136</v>
      </c>
    </row>
    <row r="3281" spans="1:13">
      <c r="A3281" s="5">
        <v>318</v>
      </c>
      <c r="B3281" t="s">
        <v>1304</v>
      </c>
      <c r="H3281">
        <v>1</v>
      </c>
      <c r="M3281" s="5" t="s">
        <v>5136</v>
      </c>
    </row>
    <row r="3282" spans="1:13">
      <c r="A3282" s="5">
        <v>318</v>
      </c>
      <c r="B3282" t="s">
        <v>912</v>
      </c>
      <c r="H3282">
        <v>1</v>
      </c>
      <c r="M3282" s="5" t="s">
        <v>5136</v>
      </c>
    </row>
    <row r="3283" spans="1:13">
      <c r="A3283" s="5">
        <v>318</v>
      </c>
      <c r="B3283" t="s">
        <v>779</v>
      </c>
      <c r="H3283">
        <v>1</v>
      </c>
      <c r="M3283" s="5" t="s">
        <v>5136</v>
      </c>
    </row>
    <row r="3284" spans="1:13">
      <c r="A3284" s="5">
        <v>318</v>
      </c>
      <c r="B3284" t="s">
        <v>741</v>
      </c>
      <c r="H3284">
        <v>1</v>
      </c>
      <c r="M3284" s="5" t="s">
        <v>5136</v>
      </c>
    </row>
    <row r="3285" spans="1:13">
      <c r="A3285" s="5">
        <v>316</v>
      </c>
      <c r="B3285" t="s">
        <v>634</v>
      </c>
      <c r="H3285">
        <v>291</v>
      </c>
      <c r="L3285">
        <v>424</v>
      </c>
      <c r="M3285" s="5" t="s">
        <v>5137</v>
      </c>
    </row>
    <row r="3286" spans="1:13">
      <c r="A3286" s="5">
        <v>316</v>
      </c>
      <c r="B3286" t="s">
        <v>692</v>
      </c>
      <c r="H3286">
        <v>48</v>
      </c>
      <c r="M3286" s="5" t="s">
        <v>5137</v>
      </c>
    </row>
    <row r="3287" spans="1:13">
      <c r="A3287" s="5">
        <v>316</v>
      </c>
      <c r="B3287" t="s">
        <v>113</v>
      </c>
      <c r="H3287">
        <v>20</v>
      </c>
      <c r="M3287" s="5" t="s">
        <v>5137</v>
      </c>
    </row>
    <row r="3288" spans="1:13">
      <c r="A3288" s="5">
        <v>316</v>
      </c>
      <c r="B3288" t="s">
        <v>699</v>
      </c>
      <c r="H3288">
        <v>12</v>
      </c>
      <c r="M3288" s="5" t="s">
        <v>5137</v>
      </c>
    </row>
    <row r="3289" spans="1:13">
      <c r="A3289" s="5">
        <v>316</v>
      </c>
      <c r="B3289" t="s">
        <v>1017</v>
      </c>
      <c r="H3289">
        <v>7</v>
      </c>
      <c r="M3289" s="5" t="s">
        <v>5137</v>
      </c>
    </row>
    <row r="3290" spans="1:13">
      <c r="A3290" s="5">
        <v>316</v>
      </c>
      <c r="B3290" t="s">
        <v>873</v>
      </c>
      <c r="H3290">
        <v>6</v>
      </c>
      <c r="M3290" s="5" t="s">
        <v>5137</v>
      </c>
    </row>
    <row r="3291" spans="1:13">
      <c r="A3291" s="5">
        <v>316</v>
      </c>
      <c r="B3291" t="s">
        <v>815</v>
      </c>
      <c r="H3291">
        <v>4</v>
      </c>
      <c r="M3291" s="5" t="s">
        <v>5137</v>
      </c>
    </row>
    <row r="3292" spans="1:13">
      <c r="A3292" s="5">
        <v>316</v>
      </c>
      <c r="B3292" t="s">
        <v>619</v>
      </c>
      <c r="H3292">
        <v>3</v>
      </c>
      <c r="M3292" s="5" t="s">
        <v>5137</v>
      </c>
    </row>
    <row r="3293" spans="1:13">
      <c r="A3293" s="5">
        <v>316</v>
      </c>
      <c r="B3293" t="s">
        <v>654</v>
      </c>
      <c r="H3293">
        <v>3</v>
      </c>
      <c r="M3293" s="5" t="s">
        <v>5137</v>
      </c>
    </row>
    <row r="3294" spans="1:13">
      <c r="A3294" s="5">
        <v>316</v>
      </c>
      <c r="B3294" t="s">
        <v>1006</v>
      </c>
      <c r="H3294">
        <v>3</v>
      </c>
      <c r="M3294" s="5" t="s">
        <v>5137</v>
      </c>
    </row>
    <row r="3295" spans="1:13">
      <c r="A3295" s="5">
        <v>316</v>
      </c>
      <c r="B3295" t="s">
        <v>1294</v>
      </c>
      <c r="H3295">
        <v>2</v>
      </c>
      <c r="M3295" s="5" t="s">
        <v>5137</v>
      </c>
    </row>
    <row r="3296" spans="1:13">
      <c r="A3296" s="5">
        <v>316</v>
      </c>
      <c r="B3296" t="s">
        <v>1287</v>
      </c>
      <c r="H3296">
        <v>2</v>
      </c>
      <c r="L3296" s="617"/>
      <c r="M3296" s="5" t="s">
        <v>5137</v>
      </c>
    </row>
    <row r="3297" spans="1:13">
      <c r="A3297" s="5">
        <v>316</v>
      </c>
      <c r="B3297" t="s">
        <v>1164</v>
      </c>
      <c r="H3297">
        <v>2</v>
      </c>
      <c r="M3297" s="5" t="s">
        <v>5137</v>
      </c>
    </row>
    <row r="3298" spans="1:13">
      <c r="A3298" s="5">
        <v>316</v>
      </c>
      <c r="B3298" t="s">
        <v>1121</v>
      </c>
      <c r="H3298">
        <v>2</v>
      </c>
      <c r="M3298" s="5" t="s">
        <v>5137</v>
      </c>
    </row>
    <row r="3299" spans="1:13">
      <c r="A3299" s="5">
        <v>316</v>
      </c>
      <c r="B3299" t="s">
        <v>956</v>
      </c>
      <c r="H3299">
        <v>2</v>
      </c>
      <c r="M3299" s="5" t="s">
        <v>5137</v>
      </c>
    </row>
    <row r="3300" spans="1:13">
      <c r="A3300" s="5">
        <v>316</v>
      </c>
      <c r="B3300" t="s">
        <v>921</v>
      </c>
      <c r="H3300">
        <v>2</v>
      </c>
      <c r="M3300" s="5" t="s">
        <v>5137</v>
      </c>
    </row>
    <row r="3301" spans="1:13">
      <c r="A3301" s="5">
        <v>316</v>
      </c>
      <c r="B3301" t="s">
        <v>1201</v>
      </c>
      <c r="H3301">
        <v>2</v>
      </c>
      <c r="M3301" s="5" t="s">
        <v>5137</v>
      </c>
    </row>
    <row r="3302" spans="1:13">
      <c r="A3302" s="5">
        <v>316</v>
      </c>
      <c r="B3302" t="s">
        <v>789</v>
      </c>
      <c r="H3302">
        <v>2</v>
      </c>
      <c r="L3302" s="617"/>
      <c r="M3302" s="5" t="s">
        <v>5137</v>
      </c>
    </row>
    <row r="3303" spans="1:13">
      <c r="A3303" s="5">
        <v>316</v>
      </c>
      <c r="B3303" t="s">
        <v>653</v>
      </c>
      <c r="H3303">
        <v>2</v>
      </c>
      <c r="M3303" s="5" t="s">
        <v>5137</v>
      </c>
    </row>
    <row r="3304" spans="1:13">
      <c r="A3304" s="5">
        <v>316</v>
      </c>
      <c r="B3304" t="s">
        <v>858</v>
      </c>
      <c r="H3304">
        <v>1</v>
      </c>
      <c r="M3304" s="5" t="s">
        <v>5137</v>
      </c>
    </row>
    <row r="3305" spans="1:13">
      <c r="A3305" s="5">
        <v>316</v>
      </c>
      <c r="B3305" t="s">
        <v>1184</v>
      </c>
      <c r="H3305">
        <v>1</v>
      </c>
      <c r="M3305" s="5" t="s">
        <v>5137</v>
      </c>
    </row>
    <row r="3306" spans="1:13">
      <c r="A3306" s="5">
        <v>316</v>
      </c>
      <c r="B3306" t="s">
        <v>820</v>
      </c>
      <c r="H3306">
        <v>1</v>
      </c>
      <c r="M3306" s="5" t="s">
        <v>5137</v>
      </c>
    </row>
    <row r="3307" spans="1:13">
      <c r="A3307" s="5">
        <v>316</v>
      </c>
      <c r="B3307" t="s">
        <v>864</v>
      </c>
      <c r="H3307">
        <v>1</v>
      </c>
      <c r="M3307" s="5" t="s">
        <v>5137</v>
      </c>
    </row>
    <row r="3308" spans="1:13">
      <c r="A3308" s="5">
        <v>316</v>
      </c>
      <c r="B3308" t="s">
        <v>1081</v>
      </c>
      <c r="H3308">
        <v>1</v>
      </c>
      <c r="M3308" s="5" t="s">
        <v>5137</v>
      </c>
    </row>
    <row r="3309" spans="1:13">
      <c r="A3309" s="5">
        <v>316</v>
      </c>
      <c r="B3309" t="s">
        <v>1078</v>
      </c>
      <c r="H3309">
        <v>1</v>
      </c>
      <c r="M3309" s="5" t="s">
        <v>5137</v>
      </c>
    </row>
    <row r="3310" spans="1:13">
      <c r="A3310" s="5">
        <v>316</v>
      </c>
      <c r="B3310" t="s">
        <v>681</v>
      </c>
      <c r="H3310">
        <v>1</v>
      </c>
      <c r="M3310" s="5" t="s">
        <v>5137</v>
      </c>
    </row>
    <row r="3311" spans="1:13">
      <c r="A3311" s="5">
        <v>316</v>
      </c>
      <c r="B3311" s="5" t="s">
        <v>840</v>
      </c>
      <c r="H3311">
        <v>1</v>
      </c>
      <c r="M3311" s="5" t="s">
        <v>5137</v>
      </c>
    </row>
    <row r="3312" spans="1:13" s="443" customFormat="1">
      <c r="A3312" s="761">
        <v>316</v>
      </c>
      <c r="B3312" s="443" t="s">
        <v>944</v>
      </c>
      <c r="H3312" s="443">
        <v>1</v>
      </c>
      <c r="M3312" s="761" t="s">
        <v>5137</v>
      </c>
    </row>
    <row r="3313" spans="1:35" s="700" customFormat="1">
      <c r="A3313" s="717" t="s">
        <v>2893</v>
      </c>
      <c r="B3313" s="700" t="s">
        <v>1246</v>
      </c>
      <c r="C3313" s="700" t="s">
        <v>4389</v>
      </c>
      <c r="D3313" s="700" t="s">
        <v>4390</v>
      </c>
      <c r="H3313" s="700">
        <v>49</v>
      </c>
      <c r="J3313" s="78">
        <v>0</v>
      </c>
      <c r="M3313" s="700" t="s">
        <v>3646</v>
      </c>
      <c r="N3313" s="762" t="s">
        <v>2895</v>
      </c>
      <c r="O3313" s="617">
        <v>6014</v>
      </c>
      <c r="P3313" s="617">
        <v>6646400</v>
      </c>
      <c r="Q3313" s="617">
        <v>1452200</v>
      </c>
      <c r="R3313" s="701">
        <v>40434</v>
      </c>
      <c r="S3313" s="617"/>
      <c r="T3313" s="617"/>
      <c r="U3313" s="617"/>
      <c r="V3313" s="617"/>
    </row>
    <row r="3314" spans="1:35" s="78" customFormat="1">
      <c r="A3314" s="489" t="s">
        <v>2893</v>
      </c>
      <c r="B3314" s="78" t="s">
        <v>692</v>
      </c>
      <c r="C3314" s="78" t="s">
        <v>4333</v>
      </c>
      <c r="D3314" s="489" t="s">
        <v>4334</v>
      </c>
      <c r="H3314" s="78">
        <v>12</v>
      </c>
      <c r="J3314" s="78">
        <v>1</v>
      </c>
      <c r="M3314" s="78" t="s">
        <v>3646</v>
      </c>
      <c r="N3314" s="763" t="s">
        <v>2895</v>
      </c>
      <c r="O3314" s="91">
        <v>6014</v>
      </c>
      <c r="P3314" s="91">
        <v>6646400</v>
      </c>
      <c r="Q3314" s="91">
        <v>1452200</v>
      </c>
      <c r="R3314" s="702">
        <v>40434</v>
      </c>
      <c r="AE3314" s="78">
        <v>1</v>
      </c>
    </row>
    <row r="3315" spans="1:35" s="78" customFormat="1">
      <c r="A3315" s="489" t="s">
        <v>2893</v>
      </c>
      <c r="B3315" s="78" t="s">
        <v>634</v>
      </c>
      <c r="C3315" s="78" t="s">
        <v>4463</v>
      </c>
      <c r="H3315" s="78">
        <v>178</v>
      </c>
      <c r="J3315" s="78">
        <v>3</v>
      </c>
      <c r="M3315" s="78" t="s">
        <v>3646</v>
      </c>
      <c r="N3315" s="763" t="s">
        <v>2895</v>
      </c>
      <c r="O3315" s="91">
        <v>6014</v>
      </c>
      <c r="P3315" s="91">
        <v>6646400</v>
      </c>
      <c r="Q3315" s="91">
        <v>1452200</v>
      </c>
      <c r="R3315" s="702">
        <v>40434</v>
      </c>
      <c r="U3315" s="78">
        <v>2</v>
      </c>
      <c r="AI3315" s="78">
        <v>1</v>
      </c>
    </row>
    <row r="3316" spans="1:35" s="78" customFormat="1">
      <c r="A3316" s="489" t="s">
        <v>2893</v>
      </c>
      <c r="B3316" s="78" t="s">
        <v>881</v>
      </c>
      <c r="C3316" s="78" t="s">
        <v>4544</v>
      </c>
      <c r="D3316" s="489"/>
      <c r="H3316" s="78">
        <v>4</v>
      </c>
      <c r="J3316" s="78">
        <v>0</v>
      </c>
      <c r="M3316" s="78" t="s">
        <v>3646</v>
      </c>
      <c r="N3316" s="763" t="s">
        <v>2895</v>
      </c>
      <c r="O3316" s="91">
        <v>6014</v>
      </c>
      <c r="P3316" s="91">
        <v>6646400</v>
      </c>
      <c r="Q3316" s="91">
        <v>1452200</v>
      </c>
      <c r="R3316" s="702">
        <v>40434</v>
      </c>
    </row>
    <row r="3317" spans="1:35" s="78" customFormat="1">
      <c r="A3317" s="489" t="s">
        <v>2893</v>
      </c>
      <c r="B3317" s="78" t="s">
        <v>681</v>
      </c>
      <c r="C3317" s="78" t="s">
        <v>4330</v>
      </c>
      <c r="D3317" s="489"/>
      <c r="H3317" s="78">
        <v>6</v>
      </c>
      <c r="J3317" s="78">
        <v>0</v>
      </c>
      <c r="M3317" s="78" t="s">
        <v>3646</v>
      </c>
      <c r="N3317" s="763" t="s">
        <v>2895</v>
      </c>
      <c r="O3317" s="91">
        <v>6014</v>
      </c>
      <c r="P3317" s="91">
        <v>6646400</v>
      </c>
      <c r="Q3317" s="91">
        <v>1452200</v>
      </c>
      <c r="R3317" s="702">
        <v>40434</v>
      </c>
    </row>
    <row r="3318" spans="1:35" s="78" customFormat="1">
      <c r="A3318" s="489" t="s">
        <v>2893</v>
      </c>
      <c r="B3318" s="78" t="s">
        <v>1272</v>
      </c>
      <c r="C3318" s="78" t="s">
        <v>4325</v>
      </c>
      <c r="D3318" s="78" t="s">
        <v>4326</v>
      </c>
      <c r="H3318" s="78">
        <v>24</v>
      </c>
      <c r="J3318" s="78">
        <v>0</v>
      </c>
      <c r="M3318" s="78" t="s">
        <v>3646</v>
      </c>
      <c r="N3318" s="763" t="s">
        <v>2895</v>
      </c>
      <c r="O3318" s="91">
        <v>6014</v>
      </c>
      <c r="P3318" s="91">
        <v>6646400</v>
      </c>
      <c r="Q3318" s="91">
        <v>1452200</v>
      </c>
      <c r="R3318" s="702">
        <v>40434</v>
      </c>
    </row>
    <row r="3319" spans="1:35" s="78" customFormat="1">
      <c r="A3319" s="489" t="s">
        <v>2893</v>
      </c>
      <c r="B3319" s="78" t="s">
        <v>719</v>
      </c>
      <c r="C3319" s="78" t="s">
        <v>5138</v>
      </c>
      <c r="D3319" s="78" t="s">
        <v>5139</v>
      </c>
      <c r="H3319" s="78">
        <v>2</v>
      </c>
      <c r="J3319" s="78">
        <v>0</v>
      </c>
      <c r="M3319" s="78" t="s">
        <v>3646</v>
      </c>
      <c r="N3319" s="763" t="s">
        <v>2895</v>
      </c>
      <c r="O3319" s="91">
        <v>6014</v>
      </c>
      <c r="P3319" s="91">
        <v>6646400</v>
      </c>
      <c r="Q3319" s="91">
        <v>1452200</v>
      </c>
      <c r="R3319" s="702">
        <v>40434</v>
      </c>
    </row>
    <row r="3320" spans="1:35" s="78" customFormat="1">
      <c r="A3320" s="489" t="s">
        <v>2893</v>
      </c>
      <c r="B3320" s="78" t="s">
        <v>815</v>
      </c>
      <c r="C3320" s="78" t="s">
        <v>4344</v>
      </c>
      <c r="D3320" s="78" t="s">
        <v>4345</v>
      </c>
      <c r="H3320" s="78">
        <v>6</v>
      </c>
      <c r="J3320" s="78">
        <v>1</v>
      </c>
      <c r="M3320" s="78" t="s">
        <v>3646</v>
      </c>
      <c r="N3320" s="763" t="s">
        <v>2895</v>
      </c>
      <c r="O3320" s="91">
        <v>6014</v>
      </c>
      <c r="P3320" s="91">
        <v>6646400</v>
      </c>
      <c r="Q3320" s="91">
        <v>1452200</v>
      </c>
      <c r="R3320" s="702">
        <v>40434</v>
      </c>
      <c r="T3320" s="78">
        <v>1</v>
      </c>
    </row>
    <row r="3321" spans="1:35" s="78" customFormat="1">
      <c r="A3321" s="489" t="s">
        <v>2893</v>
      </c>
      <c r="B3321" s="78" t="s">
        <v>615</v>
      </c>
      <c r="C3321" s="78" t="s">
        <v>4497</v>
      </c>
      <c r="D3321" s="78" t="s">
        <v>4498</v>
      </c>
      <c r="H3321" s="78">
        <v>16</v>
      </c>
      <c r="J3321" s="78">
        <v>0</v>
      </c>
      <c r="M3321" s="78" t="s">
        <v>3646</v>
      </c>
      <c r="N3321" s="763" t="s">
        <v>2895</v>
      </c>
      <c r="O3321" s="91">
        <v>6014</v>
      </c>
      <c r="P3321" s="91">
        <v>6646400</v>
      </c>
      <c r="Q3321" s="91">
        <v>1452200</v>
      </c>
      <c r="R3321" s="702">
        <v>40434</v>
      </c>
    </row>
    <row r="3322" spans="1:35" s="78" customFormat="1">
      <c r="A3322" s="489" t="s">
        <v>2893</v>
      </c>
      <c r="B3322" s="78" t="s">
        <v>864</v>
      </c>
      <c r="C3322" s="78" t="s">
        <v>4322</v>
      </c>
      <c r="D3322" s="489"/>
      <c r="H3322" s="78">
        <v>1</v>
      </c>
      <c r="J3322" s="78">
        <v>0</v>
      </c>
      <c r="M3322" s="78" t="s">
        <v>3646</v>
      </c>
      <c r="N3322" s="763" t="s">
        <v>2895</v>
      </c>
      <c r="O3322" s="91">
        <v>6014</v>
      </c>
      <c r="P3322" s="91">
        <v>6646400</v>
      </c>
      <c r="Q3322" s="91">
        <v>1452200</v>
      </c>
      <c r="R3322" s="702">
        <v>40434</v>
      </c>
    </row>
    <row r="3323" spans="1:35" s="78" customFormat="1">
      <c r="A3323" s="489" t="s">
        <v>2893</v>
      </c>
      <c r="B3323" s="78" t="s">
        <v>942</v>
      </c>
      <c r="C3323" s="78" t="s">
        <v>4416</v>
      </c>
      <c r="D3323" s="78" t="s">
        <v>4417</v>
      </c>
      <c r="H3323" s="78">
        <v>15</v>
      </c>
      <c r="J3323" s="78">
        <v>0</v>
      </c>
      <c r="M3323" s="78" t="s">
        <v>3646</v>
      </c>
      <c r="N3323" s="763" t="s">
        <v>2895</v>
      </c>
      <c r="O3323" s="91">
        <v>6014</v>
      </c>
      <c r="P3323" s="91">
        <v>6646400</v>
      </c>
      <c r="Q3323" s="91">
        <v>1452200</v>
      </c>
      <c r="R3323" s="702">
        <v>40434</v>
      </c>
    </row>
    <row r="3324" spans="1:35" s="78" customFormat="1">
      <c r="A3324" s="489" t="s">
        <v>2893</v>
      </c>
      <c r="B3324" s="78" t="s">
        <v>1158</v>
      </c>
      <c r="C3324" s="78" t="s">
        <v>5140</v>
      </c>
      <c r="D3324" s="489"/>
      <c r="H3324" s="78">
        <v>1</v>
      </c>
      <c r="I3324" s="78">
        <v>1</v>
      </c>
      <c r="J3324" s="78">
        <v>0</v>
      </c>
      <c r="M3324" s="78" t="s">
        <v>3646</v>
      </c>
      <c r="N3324" s="763" t="s">
        <v>2895</v>
      </c>
      <c r="O3324" s="91">
        <v>6014</v>
      </c>
      <c r="P3324" s="91">
        <v>6646400</v>
      </c>
      <c r="Q3324" s="91">
        <v>1452200</v>
      </c>
      <c r="R3324" s="702">
        <v>40434</v>
      </c>
    </row>
    <row r="3325" spans="1:35" s="78" customFormat="1">
      <c r="A3325" s="489" t="s">
        <v>2893</v>
      </c>
      <c r="B3325" s="78" t="s">
        <v>117</v>
      </c>
      <c r="C3325" s="78" t="s">
        <v>4400</v>
      </c>
      <c r="H3325" s="78">
        <v>1</v>
      </c>
      <c r="J3325" s="78">
        <v>0</v>
      </c>
      <c r="M3325" s="78" t="s">
        <v>3646</v>
      </c>
      <c r="N3325" s="763" t="s">
        <v>2895</v>
      </c>
      <c r="O3325" s="91">
        <v>6014</v>
      </c>
      <c r="P3325" s="91">
        <v>6646400</v>
      </c>
      <c r="Q3325" s="91">
        <v>1452200</v>
      </c>
      <c r="R3325" s="702">
        <v>40434</v>
      </c>
    </row>
    <row r="3326" spans="1:35" s="78" customFormat="1">
      <c r="A3326" s="489" t="s">
        <v>2893</v>
      </c>
      <c r="B3326" s="78" t="s">
        <v>637</v>
      </c>
      <c r="C3326" s="78" t="s">
        <v>4552</v>
      </c>
      <c r="D3326" s="78" t="s">
        <v>4462</v>
      </c>
      <c r="H3326" s="78">
        <v>3</v>
      </c>
      <c r="J3326" s="78">
        <v>0</v>
      </c>
      <c r="M3326" s="78" t="s">
        <v>3646</v>
      </c>
      <c r="N3326" s="763" t="s">
        <v>2895</v>
      </c>
      <c r="O3326" s="91">
        <v>6014</v>
      </c>
      <c r="P3326" s="91">
        <v>6646400</v>
      </c>
      <c r="Q3326" s="91">
        <v>1452200</v>
      </c>
      <c r="R3326" s="702">
        <v>40434</v>
      </c>
    </row>
    <row r="3327" spans="1:35" s="78" customFormat="1">
      <c r="A3327" s="489" t="s">
        <v>2893</v>
      </c>
      <c r="B3327" s="78" t="s">
        <v>717</v>
      </c>
      <c r="C3327" s="78" t="s">
        <v>4465</v>
      </c>
      <c r="D3327" s="78" t="s">
        <v>4334</v>
      </c>
      <c r="H3327" s="78">
        <v>2</v>
      </c>
      <c r="J3327" s="78">
        <v>0</v>
      </c>
      <c r="M3327" s="78" t="s">
        <v>3646</v>
      </c>
      <c r="N3327" s="763" t="s">
        <v>2895</v>
      </c>
      <c r="O3327" s="91">
        <v>6014</v>
      </c>
      <c r="P3327" s="91">
        <v>6646400</v>
      </c>
      <c r="Q3327" s="91">
        <v>1452200</v>
      </c>
      <c r="R3327" s="702">
        <v>40434</v>
      </c>
    </row>
    <row r="3328" spans="1:35" s="78" customFormat="1">
      <c r="A3328" s="489" t="s">
        <v>2893</v>
      </c>
      <c r="B3328" s="78" t="s">
        <v>1268</v>
      </c>
      <c r="C3328" s="78" t="s">
        <v>4802</v>
      </c>
      <c r="D3328" s="489" t="s">
        <v>4343</v>
      </c>
      <c r="H3328" s="78">
        <v>1</v>
      </c>
      <c r="J3328" s="78">
        <v>0</v>
      </c>
      <c r="M3328" s="78" t="s">
        <v>3646</v>
      </c>
      <c r="N3328" s="763" t="s">
        <v>2895</v>
      </c>
      <c r="O3328" s="91">
        <v>6014</v>
      </c>
      <c r="P3328" s="91">
        <v>6646400</v>
      </c>
      <c r="Q3328" s="91">
        <v>1452200</v>
      </c>
      <c r="R3328" s="702">
        <v>40434</v>
      </c>
    </row>
    <row r="3329" spans="1:25" s="78" customFormat="1">
      <c r="A3329" s="489" t="s">
        <v>2893</v>
      </c>
      <c r="B3329" s="78" t="s">
        <v>1199</v>
      </c>
      <c r="C3329" s="78" t="s">
        <v>5141</v>
      </c>
      <c r="D3329" s="489" t="s">
        <v>4606</v>
      </c>
      <c r="H3329" s="78">
        <v>3</v>
      </c>
      <c r="J3329" s="78">
        <v>0</v>
      </c>
      <c r="M3329" s="78" t="s">
        <v>3646</v>
      </c>
      <c r="N3329" s="763" t="s">
        <v>2895</v>
      </c>
      <c r="O3329" s="91">
        <v>6014</v>
      </c>
      <c r="P3329" s="91">
        <v>6646400</v>
      </c>
      <c r="Q3329" s="91">
        <v>1452200</v>
      </c>
      <c r="R3329" s="702">
        <v>40434</v>
      </c>
    </row>
    <row r="3330" spans="1:25" s="78" customFormat="1">
      <c r="A3330" s="489" t="s">
        <v>2893</v>
      </c>
      <c r="B3330" s="328" t="s">
        <v>1038</v>
      </c>
      <c r="C3330" s="78" t="s">
        <v>4438</v>
      </c>
      <c r="D3330" s="489" t="s">
        <v>4309</v>
      </c>
      <c r="H3330" s="78">
        <v>5</v>
      </c>
      <c r="I3330" s="78">
        <v>5</v>
      </c>
      <c r="J3330" s="78">
        <v>0</v>
      </c>
      <c r="M3330" s="78" t="s">
        <v>3646</v>
      </c>
      <c r="N3330" s="763" t="s">
        <v>2895</v>
      </c>
      <c r="O3330" s="91">
        <v>6014</v>
      </c>
      <c r="P3330" s="91">
        <v>6646400</v>
      </c>
      <c r="Q3330" s="91">
        <v>1452200</v>
      </c>
      <c r="R3330" s="702">
        <v>40434</v>
      </c>
    </row>
    <row r="3331" spans="1:25" s="78" customFormat="1">
      <c r="A3331" s="489" t="s">
        <v>2893</v>
      </c>
      <c r="B3331" s="78" t="s">
        <v>1170</v>
      </c>
      <c r="C3331" s="78" t="s">
        <v>4549</v>
      </c>
      <c r="D3331" s="78" t="s">
        <v>4550</v>
      </c>
      <c r="H3331" s="78">
        <v>7</v>
      </c>
      <c r="J3331" s="78">
        <v>0</v>
      </c>
      <c r="M3331" s="78" t="s">
        <v>3646</v>
      </c>
      <c r="N3331" s="763" t="s">
        <v>2895</v>
      </c>
      <c r="O3331" s="91">
        <v>6014</v>
      </c>
      <c r="P3331" s="91">
        <v>6646400</v>
      </c>
      <c r="Q3331" s="91">
        <v>1452200</v>
      </c>
      <c r="R3331" s="702">
        <v>40434</v>
      </c>
    </row>
    <row r="3332" spans="1:25" s="78" customFormat="1">
      <c r="A3332" s="489" t="s">
        <v>2893</v>
      </c>
      <c r="B3332" s="78" t="s">
        <v>1184</v>
      </c>
      <c r="C3332" s="78" t="s">
        <v>4315</v>
      </c>
      <c r="D3332" s="489"/>
      <c r="H3332" s="78">
        <v>1</v>
      </c>
      <c r="J3332" s="78">
        <v>0</v>
      </c>
      <c r="M3332" s="78" t="s">
        <v>3646</v>
      </c>
      <c r="N3332" s="763" t="s">
        <v>2895</v>
      </c>
      <c r="O3332" s="91">
        <v>6014</v>
      </c>
      <c r="P3332" s="91">
        <v>6646400</v>
      </c>
      <c r="Q3332" s="91">
        <v>1452200</v>
      </c>
      <c r="R3332" s="702">
        <v>40434</v>
      </c>
    </row>
    <row r="3333" spans="1:25" s="78" customFormat="1">
      <c r="A3333" s="489" t="s">
        <v>2893</v>
      </c>
      <c r="B3333" s="78" t="s">
        <v>619</v>
      </c>
      <c r="C3333" s="78" t="s">
        <v>4421</v>
      </c>
      <c r="D3333" s="489"/>
      <c r="H3333" s="78">
        <v>5</v>
      </c>
      <c r="J3333" s="78">
        <v>0</v>
      </c>
      <c r="L3333" s="489" t="s">
        <v>5142</v>
      </c>
      <c r="M3333" s="78" t="s">
        <v>3646</v>
      </c>
      <c r="N3333" s="763" t="s">
        <v>2895</v>
      </c>
      <c r="O3333" s="91">
        <v>6014</v>
      </c>
      <c r="P3333" s="91">
        <v>6646400</v>
      </c>
      <c r="Q3333" s="91">
        <v>1452200</v>
      </c>
      <c r="R3333" s="702">
        <v>40434</v>
      </c>
    </row>
    <row r="3334" spans="1:25" s="78" customFormat="1">
      <c r="A3334" s="489" t="s">
        <v>2893</v>
      </c>
      <c r="B3334" s="78" t="s">
        <v>883</v>
      </c>
      <c r="C3334" s="78" t="s">
        <v>4313</v>
      </c>
      <c r="D3334" s="78" t="s">
        <v>4314</v>
      </c>
      <c r="H3334" s="78">
        <v>3</v>
      </c>
      <c r="J3334" s="78">
        <v>0</v>
      </c>
      <c r="M3334" s="78" t="s">
        <v>3646</v>
      </c>
      <c r="N3334" s="763" t="s">
        <v>2895</v>
      </c>
      <c r="O3334" s="91">
        <v>6014</v>
      </c>
      <c r="P3334" s="91">
        <v>6646400</v>
      </c>
      <c r="Q3334" s="91">
        <v>1452200</v>
      </c>
      <c r="R3334" s="702">
        <v>40434</v>
      </c>
    </row>
    <row r="3335" spans="1:25" s="78" customFormat="1">
      <c r="A3335" s="489" t="s">
        <v>2893</v>
      </c>
      <c r="B3335" s="78" t="s">
        <v>921</v>
      </c>
      <c r="C3335" s="78" t="s">
        <v>4506</v>
      </c>
      <c r="D3335" s="78" t="s">
        <v>4507</v>
      </c>
      <c r="H3335" s="78">
        <v>8</v>
      </c>
      <c r="J3335" s="78">
        <v>0</v>
      </c>
      <c r="M3335" s="78" t="s">
        <v>3646</v>
      </c>
      <c r="N3335" s="763" t="s">
        <v>2895</v>
      </c>
      <c r="O3335" s="91">
        <v>6014</v>
      </c>
      <c r="P3335" s="91">
        <v>6646400</v>
      </c>
      <c r="Q3335" s="91">
        <v>1452200</v>
      </c>
      <c r="R3335" s="702">
        <v>40434</v>
      </c>
    </row>
    <row r="3336" spans="1:25" s="78" customFormat="1">
      <c r="A3336" s="489" t="s">
        <v>2893</v>
      </c>
      <c r="B3336" s="78" t="s">
        <v>917</v>
      </c>
      <c r="C3336" s="78" t="s">
        <v>4323</v>
      </c>
      <c r="D3336" s="78" t="s">
        <v>4324</v>
      </c>
      <c r="H3336" s="78">
        <v>1</v>
      </c>
      <c r="I3336" s="78">
        <v>1</v>
      </c>
      <c r="J3336" s="78">
        <v>0</v>
      </c>
      <c r="M3336" s="78" t="s">
        <v>3646</v>
      </c>
      <c r="N3336" s="763" t="s">
        <v>2895</v>
      </c>
      <c r="O3336" s="91">
        <v>6014</v>
      </c>
      <c r="P3336" s="91">
        <v>6646400</v>
      </c>
      <c r="Q3336" s="91">
        <v>1452200</v>
      </c>
      <c r="R3336" s="702">
        <v>40434</v>
      </c>
    </row>
    <row r="3337" spans="1:25" s="78" customFormat="1">
      <c r="A3337" s="489" t="s">
        <v>2893</v>
      </c>
      <c r="B3337" s="78" t="s">
        <v>864</v>
      </c>
      <c r="C3337" s="78" t="s">
        <v>4322</v>
      </c>
      <c r="D3337" s="489"/>
      <c r="H3337" s="78">
        <v>1</v>
      </c>
      <c r="J3337" s="78">
        <v>0</v>
      </c>
      <c r="M3337" s="78" t="s">
        <v>3646</v>
      </c>
      <c r="N3337" s="763" t="s">
        <v>2895</v>
      </c>
      <c r="O3337" s="91">
        <v>6014</v>
      </c>
      <c r="P3337" s="91">
        <v>6646400</v>
      </c>
      <c r="Q3337" s="91">
        <v>1452200</v>
      </c>
      <c r="R3337" s="702">
        <v>40434</v>
      </c>
    </row>
    <row r="3338" spans="1:25" s="78" customFormat="1">
      <c r="A3338" s="489" t="s">
        <v>2893</v>
      </c>
      <c r="B3338" s="78" t="s">
        <v>682</v>
      </c>
      <c r="C3338" s="78" t="s">
        <v>4424</v>
      </c>
      <c r="D3338" s="78" t="s">
        <v>4425</v>
      </c>
      <c r="H3338" s="78">
        <v>2</v>
      </c>
      <c r="J3338" s="78">
        <v>0</v>
      </c>
      <c r="M3338" s="78" t="s">
        <v>3646</v>
      </c>
      <c r="N3338" s="763" t="s">
        <v>2895</v>
      </c>
      <c r="O3338" s="91">
        <v>6014</v>
      </c>
      <c r="P3338" s="91">
        <v>6646400</v>
      </c>
      <c r="Q3338" s="91">
        <v>1452200</v>
      </c>
      <c r="R3338" s="702">
        <v>40434</v>
      </c>
    </row>
    <row r="3339" spans="1:25" s="78" customFormat="1">
      <c r="A3339" s="489" t="s">
        <v>2893</v>
      </c>
      <c r="B3339" s="78" t="s">
        <v>1193</v>
      </c>
      <c r="C3339" s="78" t="s">
        <v>4380</v>
      </c>
      <c r="D3339" s="78" t="s">
        <v>4381</v>
      </c>
      <c r="H3339" s="78">
        <v>1</v>
      </c>
      <c r="J3339" s="78">
        <v>0</v>
      </c>
      <c r="M3339" s="78" t="s">
        <v>3646</v>
      </c>
      <c r="N3339" s="763" t="s">
        <v>2895</v>
      </c>
      <c r="O3339" s="91">
        <v>6014</v>
      </c>
      <c r="P3339" s="91">
        <v>6646400</v>
      </c>
      <c r="Q3339" s="91">
        <v>1452200</v>
      </c>
      <c r="R3339" s="702">
        <v>40434</v>
      </c>
    </row>
    <row r="3340" spans="1:25" s="78" customFormat="1">
      <c r="A3340" s="489" t="s">
        <v>2893</v>
      </c>
      <c r="B3340" s="78" t="s">
        <v>113</v>
      </c>
      <c r="C3340" s="78" t="s">
        <v>4353</v>
      </c>
      <c r="D3340" s="78" t="s">
        <v>4354</v>
      </c>
      <c r="H3340" s="78">
        <v>11</v>
      </c>
      <c r="J3340" s="78">
        <v>2</v>
      </c>
      <c r="M3340" s="78" t="s">
        <v>3646</v>
      </c>
      <c r="N3340" s="763" t="s">
        <v>2895</v>
      </c>
      <c r="O3340" s="91">
        <v>6014</v>
      </c>
      <c r="P3340" s="91">
        <v>6646400</v>
      </c>
      <c r="Q3340" s="91">
        <v>1452200</v>
      </c>
      <c r="R3340" s="702">
        <v>40434</v>
      </c>
      <c r="W3340" s="78">
        <v>1</v>
      </c>
      <c r="Y3340" s="78">
        <v>1</v>
      </c>
    </row>
    <row r="3341" spans="1:25" s="78" customFormat="1">
      <c r="A3341" s="489" t="s">
        <v>2893</v>
      </c>
      <c r="B3341" s="78" t="s">
        <v>743</v>
      </c>
      <c r="C3341" s="78" t="s">
        <v>4499</v>
      </c>
      <c r="D3341" s="78" t="s">
        <v>4500</v>
      </c>
      <c r="H3341" s="78">
        <v>1</v>
      </c>
      <c r="J3341" s="78">
        <v>0</v>
      </c>
      <c r="M3341" s="78" t="s">
        <v>3646</v>
      </c>
      <c r="N3341" s="763" t="s">
        <v>2895</v>
      </c>
      <c r="O3341" s="91">
        <v>6014</v>
      </c>
      <c r="P3341" s="91">
        <v>6646400</v>
      </c>
      <c r="Q3341" s="91">
        <v>1452200</v>
      </c>
      <c r="R3341" s="702">
        <v>40434</v>
      </c>
    </row>
    <row r="3342" spans="1:25" s="78" customFormat="1">
      <c r="A3342" s="489" t="s">
        <v>2893</v>
      </c>
      <c r="B3342" s="78" t="s">
        <v>655</v>
      </c>
      <c r="C3342" s="78" t="s">
        <v>5143</v>
      </c>
      <c r="D3342" s="78" t="s">
        <v>5144</v>
      </c>
      <c r="H3342" s="78">
        <v>2</v>
      </c>
      <c r="J3342" s="78">
        <v>0</v>
      </c>
      <c r="M3342" s="78" t="s">
        <v>3646</v>
      </c>
      <c r="N3342" s="763" t="s">
        <v>2895</v>
      </c>
      <c r="O3342" s="91">
        <v>6014</v>
      </c>
      <c r="P3342" s="91">
        <v>6646400</v>
      </c>
      <c r="Q3342" s="91">
        <v>1452200</v>
      </c>
      <c r="R3342" s="702">
        <v>40434</v>
      </c>
    </row>
    <row r="3343" spans="1:25" s="78" customFormat="1">
      <c r="A3343" s="489" t="s">
        <v>2893</v>
      </c>
      <c r="B3343" s="78" t="s">
        <v>831</v>
      </c>
      <c r="C3343" s="78" t="s">
        <v>4339</v>
      </c>
      <c r="D3343" s="489" t="s">
        <v>4317</v>
      </c>
      <c r="H3343" s="78">
        <v>5</v>
      </c>
      <c r="J3343" s="78">
        <v>0</v>
      </c>
      <c r="M3343" s="78" t="s">
        <v>3646</v>
      </c>
      <c r="N3343" s="763" t="s">
        <v>2895</v>
      </c>
      <c r="O3343" s="91">
        <v>6014</v>
      </c>
      <c r="P3343" s="91">
        <v>6646400</v>
      </c>
      <c r="Q3343" s="91">
        <v>1452200</v>
      </c>
      <c r="R3343" s="702">
        <v>40434</v>
      </c>
    </row>
    <row r="3344" spans="1:25" s="78" customFormat="1">
      <c r="A3344" s="489" t="s">
        <v>2893</v>
      </c>
      <c r="B3344" s="78" t="s">
        <v>1073</v>
      </c>
      <c r="C3344" s="78" t="s">
        <v>4370</v>
      </c>
      <c r="D3344" s="78" t="s">
        <v>4371</v>
      </c>
      <c r="H3344" s="78">
        <v>1</v>
      </c>
      <c r="J3344" s="78">
        <v>0</v>
      </c>
      <c r="M3344" s="78" t="s">
        <v>3646</v>
      </c>
      <c r="N3344" s="763" t="s">
        <v>2895</v>
      </c>
      <c r="O3344" s="91">
        <v>6014</v>
      </c>
      <c r="P3344" s="91">
        <v>6646400</v>
      </c>
      <c r="Q3344" s="91">
        <v>1452200</v>
      </c>
      <c r="R3344" s="702">
        <v>40434</v>
      </c>
    </row>
    <row r="3345" spans="1:18" s="78" customFormat="1">
      <c r="A3345" s="489" t="s">
        <v>2893</v>
      </c>
      <c r="B3345" s="78" t="s">
        <v>806</v>
      </c>
      <c r="C3345" s="78" t="s">
        <v>4304</v>
      </c>
      <c r="D3345" s="78" t="s">
        <v>4305</v>
      </c>
      <c r="H3345" s="78">
        <v>1</v>
      </c>
      <c r="J3345" s="78">
        <v>0</v>
      </c>
      <c r="M3345" s="78" t="s">
        <v>3646</v>
      </c>
      <c r="N3345" s="763" t="s">
        <v>2895</v>
      </c>
      <c r="O3345" s="91">
        <v>6014</v>
      </c>
      <c r="P3345" s="91">
        <v>6646400</v>
      </c>
      <c r="Q3345" s="91">
        <v>1452200</v>
      </c>
      <c r="R3345" s="702">
        <v>40434</v>
      </c>
    </row>
    <row r="3346" spans="1:18" s="78" customFormat="1">
      <c r="A3346" s="489" t="s">
        <v>2893</v>
      </c>
      <c r="B3346" s="78" t="s">
        <v>816</v>
      </c>
      <c r="C3346" s="78" t="s">
        <v>4306</v>
      </c>
      <c r="D3346" s="489" t="s">
        <v>4307</v>
      </c>
      <c r="H3346" s="78">
        <v>1</v>
      </c>
      <c r="J3346" s="78">
        <v>0</v>
      </c>
      <c r="M3346" s="78" t="s">
        <v>3646</v>
      </c>
      <c r="N3346" s="763" t="s">
        <v>2895</v>
      </c>
      <c r="O3346" s="91">
        <v>6014</v>
      </c>
      <c r="P3346" s="91">
        <v>6646400</v>
      </c>
      <c r="Q3346" s="91">
        <v>1452200</v>
      </c>
      <c r="R3346" s="702">
        <v>40434</v>
      </c>
    </row>
    <row r="3347" spans="1:18" s="78" customFormat="1">
      <c r="A3347" s="489" t="s">
        <v>2893</v>
      </c>
      <c r="B3347" s="78" t="s">
        <v>694</v>
      </c>
      <c r="C3347" s="78" t="s">
        <v>5145</v>
      </c>
      <c r="D3347" s="78" t="s">
        <v>5146</v>
      </c>
      <c r="H3347" s="78">
        <v>1</v>
      </c>
      <c r="J3347" s="78">
        <v>0</v>
      </c>
      <c r="M3347" s="78" t="s">
        <v>3646</v>
      </c>
      <c r="N3347" s="763" t="s">
        <v>2895</v>
      </c>
      <c r="O3347" s="91">
        <v>6014</v>
      </c>
      <c r="P3347" s="91">
        <v>6646400</v>
      </c>
      <c r="Q3347" s="91">
        <v>1452200</v>
      </c>
      <c r="R3347" s="702">
        <v>40434</v>
      </c>
    </row>
    <row r="3348" spans="1:18" s="78" customFormat="1">
      <c r="A3348" s="489" t="s">
        <v>2893</v>
      </c>
      <c r="B3348" s="78" t="s">
        <v>1033</v>
      </c>
      <c r="C3348" s="78" t="s">
        <v>4363</v>
      </c>
      <c r="D3348" s="78" t="s">
        <v>4364</v>
      </c>
      <c r="H3348" s="78">
        <v>1</v>
      </c>
      <c r="J3348" s="78">
        <v>0</v>
      </c>
      <c r="M3348" s="78" t="s">
        <v>3646</v>
      </c>
      <c r="N3348" s="763" t="s">
        <v>2895</v>
      </c>
      <c r="O3348" s="91">
        <v>6014</v>
      </c>
      <c r="P3348" s="91">
        <v>6646400</v>
      </c>
      <c r="Q3348" s="91">
        <v>1452200</v>
      </c>
      <c r="R3348" s="702">
        <v>40434</v>
      </c>
    </row>
    <row r="3349" spans="1:18" s="78" customFormat="1">
      <c r="A3349" s="489" t="s">
        <v>2893</v>
      </c>
      <c r="B3349" s="78" t="s">
        <v>864</v>
      </c>
      <c r="C3349" s="78" t="s">
        <v>4322</v>
      </c>
      <c r="D3349" s="489"/>
      <c r="H3349" s="78">
        <v>1</v>
      </c>
      <c r="J3349" s="78">
        <v>0</v>
      </c>
      <c r="L3349" s="489" t="s">
        <v>5147</v>
      </c>
      <c r="M3349" s="78" t="s">
        <v>3646</v>
      </c>
      <c r="N3349" s="763" t="s">
        <v>2895</v>
      </c>
      <c r="O3349" s="91">
        <v>6014</v>
      </c>
      <c r="P3349" s="91">
        <v>6646400</v>
      </c>
      <c r="Q3349" s="91">
        <v>1452200</v>
      </c>
      <c r="R3349" s="702">
        <v>40434</v>
      </c>
    </row>
    <row r="3350" spans="1:18" s="78" customFormat="1">
      <c r="A3350" s="489" t="s">
        <v>2893</v>
      </c>
      <c r="B3350" s="78" t="s">
        <v>912</v>
      </c>
      <c r="C3350" s="78" t="s">
        <v>4448</v>
      </c>
      <c r="D3350" s="489"/>
      <c r="H3350" s="78">
        <v>2</v>
      </c>
      <c r="J3350" s="78">
        <v>0</v>
      </c>
      <c r="M3350" s="78" t="s">
        <v>3646</v>
      </c>
      <c r="N3350" s="763" t="s">
        <v>2895</v>
      </c>
      <c r="O3350" s="91">
        <v>6014</v>
      </c>
      <c r="P3350" s="91">
        <v>6646400</v>
      </c>
      <c r="Q3350" s="91">
        <v>1452200</v>
      </c>
      <c r="R3350" s="702">
        <v>40434</v>
      </c>
    </row>
    <row r="3351" spans="1:18" s="78" customFormat="1">
      <c r="A3351" s="489" t="s">
        <v>2893</v>
      </c>
      <c r="B3351" s="78" t="s">
        <v>615</v>
      </c>
      <c r="C3351" s="78" t="s">
        <v>4497</v>
      </c>
      <c r="D3351" s="78" t="s">
        <v>4498</v>
      </c>
      <c r="H3351" s="78">
        <v>4</v>
      </c>
      <c r="J3351" s="78">
        <v>0</v>
      </c>
      <c r="M3351" s="78" t="s">
        <v>3646</v>
      </c>
      <c r="N3351" s="763" t="s">
        <v>2895</v>
      </c>
      <c r="O3351" s="91">
        <v>6014</v>
      </c>
      <c r="P3351" s="91">
        <v>6646400</v>
      </c>
      <c r="Q3351" s="91">
        <v>1452200</v>
      </c>
      <c r="R3351" s="702">
        <v>40434</v>
      </c>
    </row>
    <row r="3352" spans="1:18" s="78" customFormat="1">
      <c r="A3352" s="489" t="s">
        <v>2893</v>
      </c>
      <c r="B3352" s="78" t="s">
        <v>811</v>
      </c>
      <c r="C3352" s="78" t="s">
        <v>4342</v>
      </c>
      <c r="D3352" s="78" t="s">
        <v>4343</v>
      </c>
      <c r="H3352" s="78">
        <v>1</v>
      </c>
      <c r="J3352" s="78">
        <v>0</v>
      </c>
      <c r="M3352" s="78" t="s">
        <v>3646</v>
      </c>
      <c r="N3352" s="763" t="s">
        <v>2895</v>
      </c>
      <c r="O3352" s="91">
        <v>6014</v>
      </c>
      <c r="P3352" s="91">
        <v>6646400</v>
      </c>
      <c r="Q3352" s="91">
        <v>1452200</v>
      </c>
      <c r="R3352" s="702">
        <v>40434</v>
      </c>
    </row>
    <row r="3353" spans="1:18" s="78" customFormat="1">
      <c r="A3353" s="489" t="s">
        <v>2893</v>
      </c>
      <c r="B3353" s="78" t="s">
        <v>1294</v>
      </c>
      <c r="C3353" s="78" t="s">
        <v>4393</v>
      </c>
      <c r="D3353" s="78" t="s">
        <v>4394</v>
      </c>
      <c r="H3353" s="78">
        <v>7</v>
      </c>
      <c r="J3353" s="78">
        <v>0</v>
      </c>
      <c r="M3353" s="78" t="s">
        <v>3646</v>
      </c>
      <c r="N3353" s="763" t="s">
        <v>2895</v>
      </c>
      <c r="O3353" s="91">
        <v>6014</v>
      </c>
      <c r="P3353" s="91">
        <v>6646400</v>
      </c>
      <c r="Q3353" s="91">
        <v>1452200</v>
      </c>
      <c r="R3353" s="702">
        <v>40434</v>
      </c>
    </row>
    <row r="3354" spans="1:18" s="78" customFormat="1">
      <c r="A3354" s="489" t="s">
        <v>2893</v>
      </c>
      <c r="B3354" s="78" t="s">
        <v>1004</v>
      </c>
      <c r="C3354" s="78" t="s">
        <v>4510</v>
      </c>
      <c r="D3354" s="78" t="s">
        <v>4321</v>
      </c>
      <c r="H3354" s="78">
        <v>2</v>
      </c>
      <c r="J3354" s="78">
        <v>0</v>
      </c>
      <c r="M3354" s="78" t="s">
        <v>3646</v>
      </c>
      <c r="N3354" s="763" t="s">
        <v>2895</v>
      </c>
      <c r="O3354" s="91">
        <v>6014</v>
      </c>
      <c r="P3354" s="91">
        <v>6646400</v>
      </c>
      <c r="Q3354" s="91">
        <v>1452200</v>
      </c>
      <c r="R3354" s="702">
        <v>40434</v>
      </c>
    </row>
    <row r="3355" spans="1:18" s="78" customFormat="1">
      <c r="A3355" s="489" t="s">
        <v>2893</v>
      </c>
      <c r="B3355" s="78" t="s">
        <v>654</v>
      </c>
      <c r="C3355" s="78" t="s">
        <v>4402</v>
      </c>
      <c r="D3355" s="78" t="s">
        <v>4334</v>
      </c>
      <c r="H3355" s="78">
        <v>1</v>
      </c>
      <c r="J3355" s="78">
        <v>0</v>
      </c>
      <c r="M3355" s="78" t="s">
        <v>3646</v>
      </c>
      <c r="N3355" s="763" t="s">
        <v>2895</v>
      </c>
      <c r="O3355" s="91">
        <v>6014</v>
      </c>
      <c r="P3355" s="91">
        <v>6646400</v>
      </c>
      <c r="Q3355" s="91">
        <v>1452200</v>
      </c>
      <c r="R3355" s="702">
        <v>40434</v>
      </c>
    </row>
    <row r="3356" spans="1:18" s="78" customFormat="1">
      <c r="A3356" s="489" t="s">
        <v>2893</v>
      </c>
      <c r="B3356" s="78" t="s">
        <v>863</v>
      </c>
      <c r="C3356" s="78" t="s">
        <v>5148</v>
      </c>
      <c r="D3356" s="78" t="s">
        <v>5149</v>
      </c>
      <c r="H3356" s="78">
        <v>2</v>
      </c>
      <c r="J3356" s="78">
        <v>0</v>
      </c>
      <c r="M3356" s="78" t="s">
        <v>3646</v>
      </c>
      <c r="N3356" s="763" t="s">
        <v>2895</v>
      </c>
      <c r="O3356" s="91">
        <v>6014</v>
      </c>
      <c r="P3356" s="91">
        <v>6646400</v>
      </c>
      <c r="Q3356" s="91">
        <v>1452200</v>
      </c>
      <c r="R3356" s="702">
        <v>40434</v>
      </c>
    </row>
    <row r="3357" spans="1:18" s="78" customFormat="1">
      <c r="A3357" s="489" t="s">
        <v>2893</v>
      </c>
      <c r="B3357" s="78" t="s">
        <v>1242</v>
      </c>
      <c r="C3357" s="78" t="s">
        <v>5150</v>
      </c>
      <c r="D3357" s="78" t="s">
        <v>4446</v>
      </c>
      <c r="H3357" s="78">
        <v>1</v>
      </c>
      <c r="J3357" s="78">
        <v>0</v>
      </c>
      <c r="M3357" s="78" t="s">
        <v>3646</v>
      </c>
      <c r="N3357" s="763" t="s">
        <v>2895</v>
      </c>
      <c r="O3357" s="91">
        <v>6014</v>
      </c>
      <c r="P3357" s="91">
        <v>6646400</v>
      </c>
      <c r="Q3357" s="91">
        <v>1452200</v>
      </c>
      <c r="R3357" s="702">
        <v>40434</v>
      </c>
    </row>
    <row r="3358" spans="1:18" s="78" customFormat="1">
      <c r="A3358" s="489" t="s">
        <v>2893</v>
      </c>
      <c r="B3358" s="78" t="s">
        <v>1096</v>
      </c>
      <c r="C3358" s="78" t="s">
        <v>5151</v>
      </c>
      <c r="D3358" s="78" t="s">
        <v>4321</v>
      </c>
      <c r="H3358" s="78">
        <v>1</v>
      </c>
      <c r="J3358" s="78">
        <v>0</v>
      </c>
      <c r="M3358" s="78" t="s">
        <v>3646</v>
      </c>
      <c r="N3358" s="763" t="s">
        <v>2895</v>
      </c>
      <c r="O3358" s="91">
        <v>6014</v>
      </c>
      <c r="P3358" s="91">
        <v>6646400</v>
      </c>
      <c r="Q3358" s="91">
        <v>1452200</v>
      </c>
      <c r="R3358" s="702">
        <v>40434</v>
      </c>
    </row>
    <row r="3359" spans="1:18" s="78" customFormat="1">
      <c r="A3359" s="489" t="s">
        <v>2893</v>
      </c>
      <c r="B3359" s="78" t="s">
        <v>1017</v>
      </c>
      <c r="C3359" s="78" t="s">
        <v>4516</v>
      </c>
      <c r="D3359" s="489"/>
      <c r="H3359" s="78">
        <v>1</v>
      </c>
      <c r="J3359" s="78">
        <v>0</v>
      </c>
      <c r="L3359" s="489" t="s">
        <v>4681</v>
      </c>
      <c r="M3359" s="78" t="s">
        <v>3646</v>
      </c>
      <c r="N3359" s="763" t="s">
        <v>2895</v>
      </c>
      <c r="O3359" s="91">
        <v>6014</v>
      </c>
      <c r="P3359" s="91">
        <v>6646400</v>
      </c>
      <c r="Q3359" s="91">
        <v>1452200</v>
      </c>
      <c r="R3359" s="702">
        <v>40434</v>
      </c>
    </row>
    <row r="3360" spans="1:18" s="78" customFormat="1">
      <c r="A3360" s="489" t="s">
        <v>2893</v>
      </c>
      <c r="B3360" s="78" t="s">
        <v>1019</v>
      </c>
      <c r="C3360" s="78" t="s">
        <v>4369</v>
      </c>
      <c r="D3360" s="78" t="s">
        <v>4309</v>
      </c>
      <c r="H3360" s="78">
        <v>1</v>
      </c>
      <c r="I3360" s="78">
        <v>1</v>
      </c>
      <c r="J3360" s="78">
        <v>0</v>
      </c>
      <c r="M3360" s="78" t="s">
        <v>3646</v>
      </c>
      <c r="N3360" s="763" t="s">
        <v>2895</v>
      </c>
      <c r="O3360" s="91">
        <v>6014</v>
      </c>
      <c r="P3360" s="91">
        <v>6646400</v>
      </c>
      <c r="Q3360" s="91">
        <v>1452200</v>
      </c>
      <c r="R3360" s="702">
        <v>40434</v>
      </c>
    </row>
    <row r="3361" spans="1:23" s="700" customFormat="1">
      <c r="A3361" s="717" t="s">
        <v>2898</v>
      </c>
      <c r="B3361" s="700" t="s">
        <v>633</v>
      </c>
      <c r="C3361" s="700" t="s">
        <v>4329</v>
      </c>
      <c r="D3361" s="717"/>
      <c r="H3361" s="700">
        <v>290</v>
      </c>
      <c r="J3361" s="78">
        <v>4</v>
      </c>
      <c r="M3361" s="617" t="s">
        <v>3640</v>
      </c>
      <c r="N3361" s="617" t="s">
        <v>2899</v>
      </c>
      <c r="O3361" s="617">
        <v>6030</v>
      </c>
      <c r="P3361" s="617">
        <v>6635250</v>
      </c>
      <c r="Q3361" s="617">
        <v>1459550</v>
      </c>
      <c r="R3361" s="701">
        <v>40434</v>
      </c>
      <c r="S3361" s="617"/>
      <c r="T3361" s="617"/>
      <c r="U3361" s="617"/>
      <c r="V3361" s="617">
        <v>2</v>
      </c>
      <c r="W3361" s="700">
        <v>2</v>
      </c>
    </row>
    <row r="3362" spans="1:23" s="78" customFormat="1">
      <c r="A3362" s="489" t="s">
        <v>2898</v>
      </c>
      <c r="B3362" s="78" t="s">
        <v>692</v>
      </c>
      <c r="C3362" s="78" t="s">
        <v>4333</v>
      </c>
      <c r="D3362" s="489" t="s">
        <v>4334</v>
      </c>
      <c r="H3362" s="78">
        <v>11</v>
      </c>
      <c r="I3362" s="78">
        <v>2</v>
      </c>
      <c r="J3362" s="78">
        <v>0</v>
      </c>
      <c r="L3362" s="78" t="s">
        <v>5152</v>
      </c>
      <c r="M3362" s="91" t="s">
        <v>3640</v>
      </c>
      <c r="N3362" s="91" t="s">
        <v>2899</v>
      </c>
      <c r="O3362" s="91">
        <v>6030</v>
      </c>
      <c r="P3362" s="91">
        <v>6635250</v>
      </c>
      <c r="Q3362" s="91">
        <v>1459550</v>
      </c>
      <c r="R3362" s="702">
        <v>40434</v>
      </c>
      <c r="S3362" s="91"/>
      <c r="T3362" s="91"/>
      <c r="U3362" s="91"/>
      <c r="V3362" s="91"/>
    </row>
    <row r="3363" spans="1:23" s="78" customFormat="1">
      <c r="A3363" s="489" t="s">
        <v>2898</v>
      </c>
      <c r="B3363" s="78" t="s">
        <v>1006</v>
      </c>
      <c r="C3363" s="78" t="s">
        <v>4368</v>
      </c>
      <c r="D3363" s="78" t="s">
        <v>4334</v>
      </c>
      <c r="H3363" s="78">
        <v>3</v>
      </c>
      <c r="J3363" s="78">
        <v>0</v>
      </c>
      <c r="M3363" s="91" t="s">
        <v>3640</v>
      </c>
      <c r="N3363" s="91" t="s">
        <v>2899</v>
      </c>
      <c r="O3363" s="91">
        <v>6030</v>
      </c>
      <c r="P3363" s="91">
        <v>6635250</v>
      </c>
      <c r="Q3363" s="91">
        <v>1459550</v>
      </c>
      <c r="R3363" s="702">
        <v>40434</v>
      </c>
      <c r="S3363" s="91"/>
      <c r="T3363" s="91"/>
      <c r="U3363" s="91"/>
      <c r="V3363" s="91"/>
    </row>
    <row r="3364" spans="1:23" s="78" customFormat="1">
      <c r="A3364" s="489" t="s">
        <v>2898</v>
      </c>
      <c r="B3364" s="78" t="s">
        <v>615</v>
      </c>
      <c r="C3364" s="78" t="s">
        <v>4497</v>
      </c>
      <c r="D3364" s="78" t="s">
        <v>4498</v>
      </c>
      <c r="H3364" s="78">
        <v>4</v>
      </c>
      <c r="I3364" s="78">
        <v>2</v>
      </c>
      <c r="J3364" s="78">
        <v>0</v>
      </c>
      <c r="M3364" s="91" t="s">
        <v>3640</v>
      </c>
      <c r="N3364" s="91" t="s">
        <v>2899</v>
      </c>
      <c r="O3364" s="91">
        <v>6030</v>
      </c>
      <c r="P3364" s="91">
        <v>6635250</v>
      </c>
      <c r="Q3364" s="91">
        <v>1459550</v>
      </c>
      <c r="R3364" s="702">
        <v>40434</v>
      </c>
      <c r="S3364" s="91"/>
      <c r="T3364" s="91"/>
      <c r="U3364" s="91"/>
      <c r="V3364" s="91"/>
    </row>
    <row r="3365" spans="1:23" s="78" customFormat="1">
      <c r="A3365" s="489" t="s">
        <v>2898</v>
      </c>
      <c r="B3365" s="78" t="s">
        <v>113</v>
      </c>
      <c r="C3365" s="78" t="s">
        <v>4353</v>
      </c>
      <c r="D3365" s="78" t="s">
        <v>4354</v>
      </c>
      <c r="H3365" s="78">
        <v>20</v>
      </c>
      <c r="I3365" s="78">
        <v>13</v>
      </c>
      <c r="J3365" s="78">
        <v>0</v>
      </c>
      <c r="M3365" s="91" t="s">
        <v>3640</v>
      </c>
      <c r="N3365" s="91" t="s">
        <v>2899</v>
      </c>
      <c r="O3365" s="91">
        <v>6030</v>
      </c>
      <c r="P3365" s="91">
        <v>6635250</v>
      </c>
      <c r="Q3365" s="91">
        <v>1459550</v>
      </c>
      <c r="R3365" s="702">
        <v>40434</v>
      </c>
      <c r="S3365" s="91"/>
      <c r="T3365" s="91"/>
      <c r="U3365" s="91"/>
      <c r="V3365" s="91"/>
    </row>
    <row r="3366" spans="1:23" s="78" customFormat="1">
      <c r="A3366" s="489" t="s">
        <v>2898</v>
      </c>
      <c r="B3366" s="78" t="s">
        <v>881</v>
      </c>
      <c r="C3366" s="78" t="s">
        <v>4544</v>
      </c>
      <c r="D3366" s="489"/>
      <c r="H3366" s="78">
        <v>3</v>
      </c>
      <c r="J3366" s="78">
        <v>1</v>
      </c>
      <c r="M3366" s="91" t="s">
        <v>3640</v>
      </c>
      <c r="N3366" s="91" t="s">
        <v>2899</v>
      </c>
      <c r="O3366" s="91">
        <v>6030</v>
      </c>
      <c r="P3366" s="91">
        <v>6635250</v>
      </c>
      <c r="Q3366" s="91">
        <v>1459550</v>
      </c>
      <c r="R3366" s="702">
        <v>40434</v>
      </c>
      <c r="S3366" s="91"/>
      <c r="T3366" s="78">
        <v>1</v>
      </c>
      <c r="U3366" s="91"/>
      <c r="V3366" s="91"/>
    </row>
    <row r="3367" spans="1:23" s="78" customFormat="1">
      <c r="A3367" s="489" t="s">
        <v>2898</v>
      </c>
      <c r="B3367" s="78" t="s">
        <v>914</v>
      </c>
      <c r="C3367" s="78" t="s">
        <v>4413</v>
      </c>
      <c r="D3367" s="78" t="s">
        <v>4414</v>
      </c>
      <c r="H3367" s="78">
        <v>11</v>
      </c>
      <c r="I3367" s="78">
        <v>11</v>
      </c>
      <c r="J3367" s="78">
        <v>0</v>
      </c>
      <c r="L3367" s="489" t="s">
        <v>5153</v>
      </c>
      <c r="M3367" s="91" t="s">
        <v>3640</v>
      </c>
      <c r="N3367" s="91" t="s">
        <v>2899</v>
      </c>
      <c r="O3367" s="91">
        <v>6030</v>
      </c>
      <c r="P3367" s="91">
        <v>6635250</v>
      </c>
      <c r="Q3367" s="91">
        <v>1459550</v>
      </c>
      <c r="R3367" s="702">
        <v>40434</v>
      </c>
      <c r="S3367" s="91"/>
      <c r="T3367" s="91"/>
      <c r="U3367" s="91"/>
      <c r="V3367" s="91"/>
    </row>
    <row r="3368" spans="1:23" s="78" customFormat="1">
      <c r="A3368" s="489" t="s">
        <v>2898</v>
      </c>
      <c r="B3368" s="78" t="s">
        <v>1246</v>
      </c>
      <c r="C3368" s="78" t="s">
        <v>4389</v>
      </c>
      <c r="D3368" s="489" t="s">
        <v>4390</v>
      </c>
      <c r="H3368" s="78">
        <v>19</v>
      </c>
      <c r="J3368" s="78">
        <v>0</v>
      </c>
      <c r="M3368" s="91" t="s">
        <v>3640</v>
      </c>
      <c r="N3368" s="91" t="s">
        <v>2899</v>
      </c>
      <c r="O3368" s="91">
        <v>6030</v>
      </c>
      <c r="P3368" s="91">
        <v>6635250</v>
      </c>
      <c r="Q3368" s="91">
        <v>1459550</v>
      </c>
      <c r="R3368" s="702">
        <v>40434</v>
      </c>
      <c r="S3368" s="91"/>
      <c r="T3368" s="91"/>
      <c r="U3368" s="91"/>
      <c r="V3368" s="91"/>
    </row>
    <row r="3369" spans="1:23" s="78" customFormat="1">
      <c r="A3369" s="489" t="s">
        <v>2898</v>
      </c>
      <c r="B3369" s="78" t="s">
        <v>942</v>
      </c>
      <c r="C3369" s="78" t="s">
        <v>4416</v>
      </c>
      <c r="D3369" s="78" t="s">
        <v>4417</v>
      </c>
      <c r="H3369" s="78">
        <v>5</v>
      </c>
      <c r="J3369" s="78">
        <v>0</v>
      </c>
      <c r="M3369" s="91" t="s">
        <v>3640</v>
      </c>
      <c r="N3369" s="91" t="s">
        <v>2899</v>
      </c>
      <c r="O3369" s="91">
        <v>6030</v>
      </c>
      <c r="P3369" s="91">
        <v>6635250</v>
      </c>
      <c r="Q3369" s="91">
        <v>1459550</v>
      </c>
      <c r="R3369" s="702">
        <v>40434</v>
      </c>
      <c r="S3369" s="91"/>
      <c r="T3369" s="91"/>
      <c r="U3369" s="91"/>
      <c r="V3369" s="91"/>
    </row>
    <row r="3370" spans="1:23" s="78" customFormat="1">
      <c r="A3370" s="489" t="s">
        <v>2898</v>
      </c>
      <c r="B3370" s="78" t="s">
        <v>854</v>
      </c>
      <c r="C3370" s="78" t="s">
        <v>4566</v>
      </c>
      <c r="D3370" s="489" t="s">
        <v>4674</v>
      </c>
      <c r="H3370" s="78">
        <v>1</v>
      </c>
      <c r="J3370" s="78">
        <v>0</v>
      </c>
      <c r="M3370" s="91" t="s">
        <v>3640</v>
      </c>
      <c r="N3370" s="91" t="s">
        <v>2899</v>
      </c>
      <c r="O3370" s="91">
        <v>6030</v>
      </c>
      <c r="P3370" s="91">
        <v>6635250</v>
      </c>
      <c r="Q3370" s="91">
        <v>1459550</v>
      </c>
      <c r="R3370" s="702">
        <v>40434</v>
      </c>
      <c r="S3370" s="91"/>
      <c r="T3370" s="91"/>
      <c r="U3370" s="91"/>
      <c r="V3370" s="91"/>
    </row>
    <row r="3371" spans="1:23" s="78" customFormat="1">
      <c r="A3371" s="489" t="s">
        <v>2898</v>
      </c>
      <c r="B3371" s="78" t="s">
        <v>831</v>
      </c>
      <c r="C3371" s="78" t="s">
        <v>4339</v>
      </c>
      <c r="D3371" s="489" t="s">
        <v>4317</v>
      </c>
      <c r="H3371" s="78">
        <v>1</v>
      </c>
      <c r="J3371" s="78">
        <v>0</v>
      </c>
      <c r="M3371" s="91" t="s">
        <v>3640</v>
      </c>
      <c r="N3371" s="91" t="s">
        <v>2899</v>
      </c>
      <c r="O3371" s="91">
        <v>6030</v>
      </c>
      <c r="P3371" s="91">
        <v>6635250</v>
      </c>
      <c r="Q3371" s="91">
        <v>1459550</v>
      </c>
      <c r="R3371" s="702">
        <v>40434</v>
      </c>
      <c r="S3371" s="91"/>
      <c r="T3371" s="91"/>
      <c r="U3371" s="91"/>
      <c r="V3371" s="91"/>
    </row>
    <row r="3372" spans="1:23" s="78" customFormat="1">
      <c r="A3372" s="489" t="s">
        <v>2898</v>
      </c>
      <c r="B3372" s="78" t="s">
        <v>810</v>
      </c>
      <c r="C3372" s="78" t="s">
        <v>5154</v>
      </c>
      <c r="D3372" s="78" t="s">
        <v>4317</v>
      </c>
      <c r="H3372" s="78">
        <v>1</v>
      </c>
      <c r="I3372" s="78">
        <v>1</v>
      </c>
      <c r="J3372" s="78">
        <v>0</v>
      </c>
      <c r="M3372" s="91" t="s">
        <v>3640</v>
      </c>
      <c r="N3372" s="91" t="s">
        <v>2899</v>
      </c>
      <c r="O3372" s="91">
        <v>6030</v>
      </c>
      <c r="P3372" s="91">
        <v>6635250</v>
      </c>
      <c r="Q3372" s="91">
        <v>1459550</v>
      </c>
      <c r="R3372" s="702">
        <v>40434</v>
      </c>
      <c r="S3372" s="91"/>
      <c r="T3372" s="91"/>
      <c r="U3372" s="91"/>
      <c r="V3372" s="91"/>
    </row>
    <row r="3373" spans="1:23" s="78" customFormat="1">
      <c r="A3373" s="489" t="s">
        <v>2898</v>
      </c>
      <c r="B3373" s="78" t="s">
        <v>654</v>
      </c>
      <c r="C3373" s="78" t="s">
        <v>4402</v>
      </c>
      <c r="D3373" s="78" t="s">
        <v>4334</v>
      </c>
      <c r="H3373" s="78">
        <v>6</v>
      </c>
      <c r="J3373" s="78">
        <v>0</v>
      </c>
      <c r="M3373" s="91" t="s">
        <v>3640</v>
      </c>
      <c r="N3373" s="91" t="s">
        <v>2899</v>
      </c>
      <c r="O3373" s="91">
        <v>6030</v>
      </c>
      <c r="P3373" s="91">
        <v>6635250</v>
      </c>
      <c r="Q3373" s="91">
        <v>1459550</v>
      </c>
      <c r="R3373" s="702">
        <v>40434</v>
      </c>
      <c r="S3373" s="91"/>
      <c r="T3373" s="91"/>
      <c r="U3373" s="91"/>
      <c r="V3373" s="91"/>
    </row>
    <row r="3374" spans="1:23" s="78" customFormat="1">
      <c r="A3374" s="489" t="s">
        <v>2898</v>
      </c>
      <c r="B3374" s="78" t="s">
        <v>1265</v>
      </c>
      <c r="C3374" s="78" t="s">
        <v>4615</v>
      </c>
      <c r="D3374" s="78" t="s">
        <v>4616</v>
      </c>
      <c r="H3374" s="78">
        <v>2</v>
      </c>
      <c r="J3374" s="78">
        <v>0</v>
      </c>
      <c r="M3374" s="91" t="s">
        <v>3640</v>
      </c>
      <c r="N3374" s="91" t="s">
        <v>2899</v>
      </c>
      <c r="O3374" s="91">
        <v>6030</v>
      </c>
      <c r="P3374" s="91">
        <v>6635250</v>
      </c>
      <c r="Q3374" s="91">
        <v>1459550</v>
      </c>
      <c r="R3374" s="702">
        <v>40434</v>
      </c>
      <c r="S3374" s="91"/>
      <c r="T3374" s="91"/>
      <c r="U3374" s="91"/>
      <c r="V3374" s="91"/>
    </row>
    <row r="3375" spans="1:23" s="78" customFormat="1">
      <c r="A3375" s="489" t="s">
        <v>2898</v>
      </c>
      <c r="B3375" s="78" t="s">
        <v>815</v>
      </c>
      <c r="C3375" s="78" t="s">
        <v>4344</v>
      </c>
      <c r="D3375" s="78" t="s">
        <v>4345</v>
      </c>
      <c r="H3375" s="78">
        <v>4</v>
      </c>
      <c r="I3375" s="78">
        <v>1</v>
      </c>
      <c r="J3375" s="78">
        <v>1</v>
      </c>
      <c r="M3375" s="91" t="s">
        <v>3640</v>
      </c>
      <c r="N3375" s="91" t="s">
        <v>2899</v>
      </c>
      <c r="O3375" s="91">
        <v>6030</v>
      </c>
      <c r="P3375" s="91">
        <v>6635250</v>
      </c>
      <c r="Q3375" s="91">
        <v>1459550</v>
      </c>
      <c r="R3375" s="702">
        <v>40434</v>
      </c>
      <c r="S3375" s="91"/>
      <c r="T3375" s="91"/>
      <c r="U3375" s="78">
        <v>1</v>
      </c>
      <c r="V3375" s="91"/>
    </row>
    <row r="3376" spans="1:23" s="78" customFormat="1">
      <c r="A3376" s="489" t="s">
        <v>2898</v>
      </c>
      <c r="B3376" s="78" t="s">
        <v>820</v>
      </c>
      <c r="C3376" s="78" t="s">
        <v>4346</v>
      </c>
      <c r="D3376" s="78" t="s">
        <v>4347</v>
      </c>
      <c r="H3376" s="78">
        <v>4</v>
      </c>
      <c r="I3376" s="78">
        <v>1</v>
      </c>
      <c r="J3376" s="78">
        <v>0</v>
      </c>
      <c r="M3376" s="91" t="s">
        <v>3640</v>
      </c>
      <c r="N3376" s="91" t="s">
        <v>2899</v>
      </c>
      <c r="O3376" s="91">
        <v>6030</v>
      </c>
      <c r="P3376" s="91">
        <v>6635250</v>
      </c>
      <c r="Q3376" s="91">
        <v>1459550</v>
      </c>
      <c r="R3376" s="702">
        <v>40434</v>
      </c>
      <c r="S3376" s="91"/>
      <c r="T3376" s="91"/>
      <c r="U3376" s="91"/>
      <c r="V3376" s="91"/>
    </row>
    <row r="3377" spans="1:22" s="78" customFormat="1">
      <c r="A3377" s="489" t="s">
        <v>2898</v>
      </c>
      <c r="B3377" s="78" t="s">
        <v>792</v>
      </c>
      <c r="C3377" s="78" t="s">
        <v>4340</v>
      </c>
      <c r="D3377" s="78" t="s">
        <v>4341</v>
      </c>
      <c r="H3377" s="78">
        <v>1</v>
      </c>
      <c r="J3377" s="78">
        <v>0</v>
      </c>
      <c r="M3377" s="91" t="s">
        <v>3640</v>
      </c>
      <c r="N3377" s="91" t="s">
        <v>2899</v>
      </c>
      <c r="O3377" s="91">
        <v>6030</v>
      </c>
      <c r="P3377" s="91">
        <v>6635250</v>
      </c>
      <c r="Q3377" s="91">
        <v>1459550</v>
      </c>
      <c r="R3377" s="702">
        <v>40434</v>
      </c>
      <c r="S3377" s="91"/>
      <c r="T3377" s="91"/>
      <c r="U3377" s="91"/>
      <c r="V3377" s="91"/>
    </row>
    <row r="3378" spans="1:22" s="78" customFormat="1">
      <c r="A3378" s="489" t="s">
        <v>2898</v>
      </c>
      <c r="B3378" s="78" t="s">
        <v>1294</v>
      </c>
      <c r="C3378" s="78" t="s">
        <v>4393</v>
      </c>
      <c r="D3378" s="78" t="s">
        <v>4394</v>
      </c>
      <c r="H3378" s="78">
        <v>3</v>
      </c>
      <c r="J3378" s="78">
        <v>0</v>
      </c>
      <c r="M3378" s="91" t="s">
        <v>3640</v>
      </c>
      <c r="N3378" s="91" t="s">
        <v>2899</v>
      </c>
      <c r="O3378" s="91">
        <v>6030</v>
      </c>
      <c r="P3378" s="91">
        <v>6635250</v>
      </c>
      <c r="Q3378" s="91">
        <v>1459550</v>
      </c>
      <c r="R3378" s="702">
        <v>40434</v>
      </c>
      <c r="S3378" s="91"/>
      <c r="T3378" s="91"/>
      <c r="U3378" s="91"/>
      <c r="V3378" s="91"/>
    </row>
    <row r="3379" spans="1:22" s="78" customFormat="1">
      <c r="A3379" s="489" t="s">
        <v>2898</v>
      </c>
      <c r="B3379" s="78" t="s">
        <v>880</v>
      </c>
      <c r="C3379" s="78" t="s">
        <v>4411</v>
      </c>
      <c r="D3379" s="489"/>
      <c r="H3379" s="78">
        <v>1</v>
      </c>
      <c r="J3379" s="78">
        <v>0</v>
      </c>
      <c r="M3379" s="91" t="s">
        <v>3640</v>
      </c>
      <c r="N3379" s="91" t="s">
        <v>2899</v>
      </c>
      <c r="O3379" s="91">
        <v>6030</v>
      </c>
      <c r="P3379" s="91">
        <v>6635250</v>
      </c>
      <c r="Q3379" s="91">
        <v>1459550</v>
      </c>
      <c r="R3379" s="702">
        <v>40434</v>
      </c>
      <c r="S3379" s="91"/>
      <c r="T3379" s="91"/>
      <c r="U3379" s="91"/>
      <c r="V3379" s="91"/>
    </row>
    <row r="3380" spans="1:22" s="78" customFormat="1">
      <c r="A3380" s="489" t="s">
        <v>2898</v>
      </c>
      <c r="B3380" s="78" t="s">
        <v>1147</v>
      </c>
      <c r="C3380" s="78" t="s">
        <v>4373</v>
      </c>
      <c r="D3380" s="78" t="s">
        <v>4374</v>
      </c>
      <c r="H3380" s="78">
        <v>3</v>
      </c>
      <c r="J3380" s="78">
        <v>1</v>
      </c>
      <c r="M3380" s="91" t="s">
        <v>3640</v>
      </c>
      <c r="N3380" s="91" t="s">
        <v>2899</v>
      </c>
      <c r="O3380" s="91">
        <v>6030</v>
      </c>
      <c r="P3380" s="91">
        <v>6635250</v>
      </c>
      <c r="Q3380" s="91">
        <v>1459550</v>
      </c>
      <c r="R3380" s="702">
        <v>40434</v>
      </c>
      <c r="S3380" s="91"/>
      <c r="T3380" s="78">
        <v>1</v>
      </c>
      <c r="U3380" s="91"/>
      <c r="V3380" s="91"/>
    </row>
    <row r="3381" spans="1:22" s="78" customFormat="1">
      <c r="A3381" s="489" t="s">
        <v>2898</v>
      </c>
      <c r="B3381" s="78" t="s">
        <v>1190</v>
      </c>
      <c r="C3381" s="78" t="s">
        <v>4603</v>
      </c>
      <c r="D3381" s="78" t="s">
        <v>4381</v>
      </c>
      <c r="H3381" s="78">
        <v>2</v>
      </c>
      <c r="J3381" s="78">
        <v>0</v>
      </c>
      <c r="M3381" s="91" t="s">
        <v>3640</v>
      </c>
      <c r="N3381" s="91" t="s">
        <v>2899</v>
      </c>
      <c r="O3381" s="91">
        <v>6030</v>
      </c>
      <c r="P3381" s="91">
        <v>6635250</v>
      </c>
      <c r="Q3381" s="91">
        <v>1459550</v>
      </c>
      <c r="R3381" s="702">
        <v>40434</v>
      </c>
      <c r="S3381" s="91"/>
      <c r="T3381" s="91"/>
      <c r="U3381" s="91"/>
      <c r="V3381" s="91"/>
    </row>
    <row r="3382" spans="1:22" s="78" customFormat="1">
      <c r="A3382" s="489" t="s">
        <v>2898</v>
      </c>
      <c r="B3382" s="78" t="s">
        <v>1170</v>
      </c>
      <c r="C3382" s="78" t="s">
        <v>4549</v>
      </c>
      <c r="D3382" s="78" t="s">
        <v>4550</v>
      </c>
      <c r="H3382" s="78">
        <v>5</v>
      </c>
      <c r="J3382" s="78">
        <v>0</v>
      </c>
      <c r="M3382" s="91" t="s">
        <v>3640</v>
      </c>
      <c r="N3382" s="91" t="s">
        <v>2899</v>
      </c>
      <c r="O3382" s="91">
        <v>6030</v>
      </c>
      <c r="P3382" s="91">
        <v>6635250</v>
      </c>
      <c r="Q3382" s="91">
        <v>1459550</v>
      </c>
      <c r="R3382" s="702">
        <v>40434</v>
      </c>
      <c r="S3382" s="91"/>
      <c r="T3382" s="91"/>
      <c r="U3382" s="91"/>
      <c r="V3382" s="91"/>
    </row>
    <row r="3383" spans="1:22" s="78" customFormat="1">
      <c r="A3383" s="489" t="s">
        <v>2898</v>
      </c>
      <c r="B3383" s="78" t="s">
        <v>1202</v>
      </c>
      <c r="C3383" s="78" t="s">
        <v>4440</v>
      </c>
      <c r="D3383" s="78" t="s">
        <v>4441</v>
      </c>
      <c r="H3383" s="78">
        <v>1</v>
      </c>
      <c r="J3383" s="78">
        <v>0</v>
      </c>
      <c r="M3383" s="91" t="s">
        <v>3640</v>
      </c>
      <c r="N3383" s="91" t="s">
        <v>2899</v>
      </c>
      <c r="O3383" s="91">
        <v>6030</v>
      </c>
      <c r="P3383" s="91">
        <v>6635250</v>
      </c>
      <c r="Q3383" s="91">
        <v>1459550</v>
      </c>
      <c r="R3383" s="702">
        <v>40434</v>
      </c>
      <c r="S3383" s="91"/>
      <c r="T3383" s="91"/>
      <c r="U3383" s="91"/>
      <c r="V3383" s="91"/>
    </row>
    <row r="3384" spans="1:22" s="78" customFormat="1">
      <c r="A3384" s="489" t="s">
        <v>2898</v>
      </c>
      <c r="B3384" s="78" t="s">
        <v>1199</v>
      </c>
      <c r="C3384" s="78" t="s">
        <v>5141</v>
      </c>
      <c r="D3384" s="489" t="s">
        <v>4606</v>
      </c>
      <c r="H3384" s="78">
        <v>2</v>
      </c>
      <c r="J3384" s="78">
        <v>0</v>
      </c>
      <c r="M3384" s="91" t="s">
        <v>3640</v>
      </c>
      <c r="N3384" s="91" t="s">
        <v>2899</v>
      </c>
      <c r="O3384" s="91">
        <v>6030</v>
      </c>
      <c r="P3384" s="91">
        <v>6635250</v>
      </c>
      <c r="Q3384" s="91">
        <v>1459550</v>
      </c>
      <c r="R3384" s="702">
        <v>40434</v>
      </c>
      <c r="S3384" s="91"/>
      <c r="T3384" s="91"/>
      <c r="U3384" s="91"/>
      <c r="V3384" s="91"/>
    </row>
    <row r="3385" spans="1:22" s="78" customFormat="1">
      <c r="A3385" s="489" t="s">
        <v>2898</v>
      </c>
      <c r="B3385" s="78" t="s">
        <v>1017</v>
      </c>
      <c r="C3385" s="78" t="s">
        <v>4516</v>
      </c>
      <c r="D3385" s="489"/>
      <c r="H3385" s="78">
        <v>1</v>
      </c>
      <c r="J3385" s="78">
        <v>0</v>
      </c>
      <c r="M3385" s="91" t="s">
        <v>3640</v>
      </c>
      <c r="N3385" s="91" t="s">
        <v>2899</v>
      </c>
      <c r="O3385" s="91">
        <v>6030</v>
      </c>
      <c r="P3385" s="91">
        <v>6635250</v>
      </c>
      <c r="Q3385" s="91">
        <v>1459550</v>
      </c>
      <c r="R3385" s="702">
        <v>40434</v>
      </c>
      <c r="S3385" s="91"/>
      <c r="T3385" s="91"/>
      <c r="U3385" s="91"/>
      <c r="V3385" s="91"/>
    </row>
    <row r="3386" spans="1:22" s="78" customFormat="1">
      <c r="A3386" s="489" t="s">
        <v>2898</v>
      </c>
      <c r="B3386" s="78" t="s">
        <v>811</v>
      </c>
      <c r="C3386" s="78" t="s">
        <v>4342</v>
      </c>
      <c r="D3386" s="78" t="s">
        <v>4343</v>
      </c>
      <c r="H3386" s="78">
        <v>3</v>
      </c>
      <c r="J3386" s="78">
        <v>0</v>
      </c>
      <c r="M3386" s="91" t="s">
        <v>3640</v>
      </c>
      <c r="N3386" s="91" t="s">
        <v>2899</v>
      </c>
      <c r="O3386" s="91">
        <v>6030</v>
      </c>
      <c r="P3386" s="91">
        <v>6635250</v>
      </c>
      <c r="Q3386" s="91">
        <v>1459550</v>
      </c>
      <c r="R3386" s="702">
        <v>40434</v>
      </c>
      <c r="S3386" s="91"/>
      <c r="T3386" s="91"/>
      <c r="U3386" s="91"/>
      <c r="V3386" s="91"/>
    </row>
    <row r="3387" spans="1:22" s="78" customFormat="1">
      <c r="A3387" s="489" t="s">
        <v>2898</v>
      </c>
      <c r="B3387" s="78" t="s">
        <v>1148</v>
      </c>
      <c r="C3387" s="78" t="s">
        <v>5155</v>
      </c>
      <c r="D3387" s="78" t="s">
        <v>4334</v>
      </c>
      <c r="H3387" s="78">
        <v>1</v>
      </c>
      <c r="J3387" s="78">
        <v>1</v>
      </c>
      <c r="M3387" s="91" t="s">
        <v>3640</v>
      </c>
      <c r="N3387" s="91" t="s">
        <v>2899</v>
      </c>
      <c r="O3387" s="91">
        <v>6030</v>
      </c>
      <c r="P3387" s="91">
        <v>6635250</v>
      </c>
      <c r="Q3387" s="91">
        <v>1459550</v>
      </c>
      <c r="R3387" s="702">
        <v>40434</v>
      </c>
      <c r="S3387" s="91"/>
      <c r="T3387" s="78">
        <v>1</v>
      </c>
      <c r="U3387" s="91"/>
      <c r="V3387" s="91"/>
    </row>
    <row r="3388" spans="1:22" s="78" customFormat="1">
      <c r="A3388" s="489" t="s">
        <v>2898</v>
      </c>
      <c r="B3388" s="78" t="s">
        <v>628</v>
      </c>
      <c r="C3388" s="78" t="s">
        <v>4461</v>
      </c>
      <c r="D3388" s="78" t="s">
        <v>4462</v>
      </c>
      <c r="H3388" s="78">
        <v>1</v>
      </c>
      <c r="J3388" s="78">
        <v>0</v>
      </c>
      <c r="M3388" s="91" t="s">
        <v>3640</v>
      </c>
      <c r="N3388" s="91" t="s">
        <v>2899</v>
      </c>
      <c r="O3388" s="91">
        <v>6030</v>
      </c>
      <c r="P3388" s="91">
        <v>6635250</v>
      </c>
      <c r="Q3388" s="91">
        <v>1459550</v>
      </c>
      <c r="R3388" s="702">
        <v>40434</v>
      </c>
      <c r="S3388" s="91"/>
      <c r="T3388" s="91"/>
      <c r="U3388" s="91"/>
      <c r="V3388" s="91"/>
    </row>
    <row r="3389" spans="1:22" s="78" customFormat="1">
      <c r="A3389" s="489" t="s">
        <v>2898</v>
      </c>
      <c r="B3389" s="78" t="s">
        <v>816</v>
      </c>
      <c r="C3389" s="78" t="s">
        <v>4306</v>
      </c>
      <c r="D3389" s="489" t="s">
        <v>4307</v>
      </c>
      <c r="H3389" s="78">
        <v>2</v>
      </c>
      <c r="J3389" s="78">
        <v>0</v>
      </c>
      <c r="M3389" s="91" t="s">
        <v>3640</v>
      </c>
      <c r="N3389" s="91" t="s">
        <v>2899</v>
      </c>
      <c r="O3389" s="91">
        <v>6030</v>
      </c>
      <c r="P3389" s="91">
        <v>6635250</v>
      </c>
      <c r="Q3389" s="91">
        <v>1459550</v>
      </c>
      <c r="R3389" s="702">
        <v>40434</v>
      </c>
      <c r="S3389" s="91"/>
      <c r="T3389" s="91"/>
      <c r="U3389" s="91"/>
      <c r="V3389" s="91"/>
    </row>
    <row r="3390" spans="1:22" s="78" customFormat="1">
      <c r="A3390" s="489" t="s">
        <v>2898</v>
      </c>
      <c r="B3390" s="78" t="s">
        <v>805</v>
      </c>
      <c r="C3390" s="78" t="s">
        <v>4542</v>
      </c>
      <c r="D3390" s="78" t="s">
        <v>4354</v>
      </c>
      <c r="H3390" s="78">
        <v>1</v>
      </c>
      <c r="J3390" s="78">
        <v>0</v>
      </c>
      <c r="M3390" s="91" t="s">
        <v>3640</v>
      </c>
      <c r="N3390" s="91" t="s">
        <v>2899</v>
      </c>
      <c r="O3390" s="91">
        <v>6030</v>
      </c>
      <c r="P3390" s="91">
        <v>6635250</v>
      </c>
      <c r="Q3390" s="91">
        <v>1459550</v>
      </c>
      <c r="R3390" s="702">
        <v>40434</v>
      </c>
      <c r="S3390" s="91"/>
      <c r="T3390" s="91"/>
      <c r="U3390" s="91"/>
      <c r="V3390" s="91"/>
    </row>
    <row r="3391" spans="1:22" s="78" customFormat="1">
      <c r="A3391" s="489" t="s">
        <v>2898</v>
      </c>
      <c r="B3391" s="78" t="s">
        <v>1235</v>
      </c>
      <c r="C3391" s="78" t="s">
        <v>5156</v>
      </c>
      <c r="D3391" s="78" t="s">
        <v>5104</v>
      </c>
      <c r="H3391" s="78">
        <v>1</v>
      </c>
      <c r="J3391" s="78">
        <v>0</v>
      </c>
      <c r="M3391" s="91" t="s">
        <v>3640</v>
      </c>
      <c r="N3391" s="91" t="s">
        <v>2899</v>
      </c>
      <c r="O3391" s="91">
        <v>6030</v>
      </c>
      <c r="P3391" s="91">
        <v>6635250</v>
      </c>
      <c r="Q3391" s="91">
        <v>1459550</v>
      </c>
      <c r="R3391" s="702">
        <v>40434</v>
      </c>
      <c r="S3391" s="91"/>
      <c r="T3391" s="91"/>
      <c r="U3391" s="91"/>
      <c r="V3391" s="91"/>
    </row>
    <row r="3392" spans="1:22" s="78" customFormat="1">
      <c r="A3392" s="489" t="s">
        <v>2898</v>
      </c>
      <c r="B3392" s="78" t="s">
        <v>1271</v>
      </c>
      <c r="C3392" s="78" t="s">
        <v>4645</v>
      </c>
      <c r="D3392" s="78" t="s">
        <v>4555</v>
      </c>
      <c r="H3392" s="78">
        <v>1</v>
      </c>
      <c r="J3392" s="78">
        <v>0</v>
      </c>
      <c r="M3392" s="91" t="s">
        <v>3640</v>
      </c>
      <c r="N3392" s="91" t="s">
        <v>2899</v>
      </c>
      <c r="O3392" s="91">
        <v>6030</v>
      </c>
      <c r="P3392" s="91">
        <v>6635250</v>
      </c>
      <c r="Q3392" s="91">
        <v>1459550</v>
      </c>
      <c r="R3392" s="702">
        <v>40434</v>
      </c>
      <c r="S3392" s="91"/>
      <c r="T3392" s="91"/>
      <c r="U3392" s="91"/>
      <c r="V3392" s="91"/>
    </row>
    <row r="3393" spans="1:22" s="78" customFormat="1">
      <c r="A3393" s="489" t="s">
        <v>2898</v>
      </c>
      <c r="B3393" s="78" t="s">
        <v>619</v>
      </c>
      <c r="C3393" s="78" t="s">
        <v>4421</v>
      </c>
      <c r="D3393" s="489"/>
      <c r="H3393" s="78">
        <v>2</v>
      </c>
      <c r="J3393" s="78">
        <v>0</v>
      </c>
      <c r="M3393" s="91" t="s">
        <v>3640</v>
      </c>
      <c r="N3393" s="91" t="s">
        <v>2899</v>
      </c>
      <c r="O3393" s="91">
        <v>6030</v>
      </c>
      <c r="P3393" s="91">
        <v>6635250</v>
      </c>
      <c r="Q3393" s="91">
        <v>1459550</v>
      </c>
      <c r="R3393" s="702">
        <v>40434</v>
      </c>
      <c r="S3393" s="91"/>
      <c r="T3393" s="91"/>
      <c r="U3393" s="91"/>
      <c r="V3393" s="91"/>
    </row>
    <row r="3394" spans="1:22" s="78" customFormat="1">
      <c r="A3394" s="489" t="s">
        <v>2898</v>
      </c>
      <c r="B3394" s="78" t="s">
        <v>836</v>
      </c>
      <c r="C3394" s="78" t="s">
        <v>4647</v>
      </c>
      <c r="D3394" s="489"/>
      <c r="H3394" s="78">
        <v>2</v>
      </c>
      <c r="J3394" s="78">
        <v>0</v>
      </c>
      <c r="M3394" s="91" t="s">
        <v>3640</v>
      </c>
      <c r="N3394" s="91" t="s">
        <v>2899</v>
      </c>
      <c r="O3394" s="91">
        <v>6030</v>
      </c>
      <c r="P3394" s="91">
        <v>6635250</v>
      </c>
      <c r="Q3394" s="91">
        <v>1459550</v>
      </c>
      <c r="R3394" s="702">
        <v>40434</v>
      </c>
      <c r="S3394" s="91"/>
      <c r="T3394" s="91"/>
      <c r="U3394" s="91"/>
      <c r="V3394" s="91"/>
    </row>
    <row r="3395" spans="1:22" s="78" customFormat="1">
      <c r="A3395" s="489" t="s">
        <v>2898</v>
      </c>
      <c r="B3395" s="78" t="s">
        <v>780</v>
      </c>
      <c r="C3395" s="78" t="s">
        <v>4430</v>
      </c>
      <c r="D3395" s="78" t="s">
        <v>4431</v>
      </c>
      <c r="H3395" s="78">
        <v>2</v>
      </c>
      <c r="J3395" s="78">
        <v>0</v>
      </c>
      <c r="M3395" s="91" t="s">
        <v>3640</v>
      </c>
      <c r="N3395" s="91" t="s">
        <v>2899</v>
      </c>
      <c r="O3395" s="91">
        <v>6030</v>
      </c>
      <c r="P3395" s="91">
        <v>6635250</v>
      </c>
      <c r="Q3395" s="91">
        <v>1459550</v>
      </c>
      <c r="R3395" s="702">
        <v>40434</v>
      </c>
      <c r="S3395" s="91"/>
      <c r="T3395" s="91"/>
      <c r="U3395" s="91"/>
      <c r="V3395" s="91"/>
    </row>
    <row r="3396" spans="1:22" s="700" customFormat="1">
      <c r="A3396" s="717" t="s">
        <v>2901</v>
      </c>
      <c r="B3396" s="700" t="s">
        <v>634</v>
      </c>
      <c r="C3396" s="700" t="s">
        <v>4463</v>
      </c>
      <c r="H3396" s="700">
        <v>176</v>
      </c>
      <c r="J3396" s="78">
        <v>0</v>
      </c>
      <c r="M3396" s="617" t="s">
        <v>2904</v>
      </c>
      <c r="N3396" s="617" t="s">
        <v>2902</v>
      </c>
      <c r="O3396" s="617">
        <v>6065</v>
      </c>
      <c r="P3396" s="617">
        <v>6594300</v>
      </c>
      <c r="Q3396" s="617">
        <v>1473850</v>
      </c>
      <c r="R3396" s="701">
        <v>40435</v>
      </c>
      <c r="S3396" s="617"/>
      <c r="T3396" s="617"/>
      <c r="U3396" s="617"/>
      <c r="V3396" s="617"/>
    </row>
    <row r="3397" spans="1:22" s="78" customFormat="1">
      <c r="A3397" s="489" t="s">
        <v>2901</v>
      </c>
      <c r="B3397" s="78" t="s">
        <v>1246</v>
      </c>
      <c r="C3397" s="78" t="s">
        <v>4389</v>
      </c>
      <c r="D3397" s="78" t="s">
        <v>4390</v>
      </c>
      <c r="H3397" s="78">
        <v>2</v>
      </c>
      <c r="J3397" s="78">
        <v>0</v>
      </c>
      <c r="M3397" s="91" t="s">
        <v>2904</v>
      </c>
      <c r="N3397" s="91" t="s">
        <v>2902</v>
      </c>
      <c r="O3397" s="91">
        <v>6065</v>
      </c>
      <c r="P3397" s="91">
        <v>6594300</v>
      </c>
      <c r="Q3397" s="91">
        <v>1473850</v>
      </c>
      <c r="R3397" s="702">
        <v>40435</v>
      </c>
    </row>
    <row r="3398" spans="1:22" s="78" customFormat="1">
      <c r="A3398" s="489" t="s">
        <v>2901</v>
      </c>
      <c r="B3398" s="78" t="s">
        <v>942</v>
      </c>
      <c r="C3398" s="78" t="s">
        <v>4416</v>
      </c>
      <c r="D3398" s="78" t="s">
        <v>4417</v>
      </c>
      <c r="H3398" s="78">
        <v>2</v>
      </c>
      <c r="J3398" s="78">
        <v>0</v>
      </c>
      <c r="M3398" s="91" t="s">
        <v>2904</v>
      </c>
      <c r="N3398" s="91" t="s">
        <v>2902</v>
      </c>
      <c r="O3398" s="91">
        <v>6065</v>
      </c>
      <c r="P3398" s="91">
        <v>6594300</v>
      </c>
      <c r="Q3398" s="91">
        <v>1473850</v>
      </c>
      <c r="R3398" s="702">
        <v>40435</v>
      </c>
    </row>
    <row r="3399" spans="1:22" s="78" customFormat="1">
      <c r="A3399" s="489" t="s">
        <v>2901</v>
      </c>
      <c r="B3399" s="78" t="s">
        <v>944</v>
      </c>
      <c r="C3399" s="78" t="s">
        <v>5157</v>
      </c>
      <c r="D3399" s="78" t="s">
        <v>4343</v>
      </c>
      <c r="H3399" s="78">
        <v>2</v>
      </c>
      <c r="J3399" s="78">
        <v>0</v>
      </c>
      <c r="M3399" s="91" t="s">
        <v>2904</v>
      </c>
      <c r="N3399" s="91" t="s">
        <v>2902</v>
      </c>
      <c r="O3399" s="91">
        <v>6065</v>
      </c>
      <c r="P3399" s="91">
        <v>6594300</v>
      </c>
      <c r="Q3399" s="91">
        <v>1473850</v>
      </c>
      <c r="R3399" s="702">
        <v>40435</v>
      </c>
    </row>
    <row r="3400" spans="1:22" s="78" customFormat="1">
      <c r="A3400" s="489" t="s">
        <v>2901</v>
      </c>
      <c r="B3400" s="78" t="s">
        <v>956</v>
      </c>
      <c r="C3400" s="78" t="s">
        <v>4356</v>
      </c>
      <c r="H3400" s="78">
        <v>7</v>
      </c>
      <c r="J3400" s="78">
        <v>0</v>
      </c>
      <c r="L3400" s="78" t="s">
        <v>5158</v>
      </c>
      <c r="M3400" s="91" t="s">
        <v>2904</v>
      </c>
      <c r="N3400" s="91" t="s">
        <v>2902</v>
      </c>
      <c r="O3400" s="91">
        <v>6065</v>
      </c>
      <c r="P3400" s="91">
        <v>6594300</v>
      </c>
      <c r="Q3400" s="91">
        <v>1473850</v>
      </c>
      <c r="R3400" s="702">
        <v>40435</v>
      </c>
    </row>
    <row r="3401" spans="1:22" s="78" customFormat="1">
      <c r="A3401" s="489" t="s">
        <v>2901</v>
      </c>
      <c r="B3401" s="78" t="s">
        <v>933</v>
      </c>
      <c r="C3401" s="78" t="s">
        <v>5159</v>
      </c>
      <c r="D3401" s="78" t="s">
        <v>4514</v>
      </c>
      <c r="H3401" s="78">
        <v>42</v>
      </c>
      <c r="I3401" s="78">
        <v>42</v>
      </c>
      <c r="J3401" s="78">
        <v>0</v>
      </c>
      <c r="L3401" s="78" t="s">
        <v>5160</v>
      </c>
      <c r="M3401" s="91" t="s">
        <v>2904</v>
      </c>
      <c r="N3401" s="91" t="s">
        <v>2902</v>
      </c>
      <c r="O3401" s="91">
        <v>6065</v>
      </c>
      <c r="P3401" s="91">
        <v>6594300</v>
      </c>
      <c r="Q3401" s="91">
        <v>1473850</v>
      </c>
      <c r="R3401" s="702">
        <v>40435</v>
      </c>
    </row>
    <row r="3402" spans="1:22" s="78" customFormat="1">
      <c r="A3402" s="489" t="s">
        <v>2901</v>
      </c>
      <c r="B3402" s="78" t="s">
        <v>1148</v>
      </c>
      <c r="C3402" s="78" t="s">
        <v>5155</v>
      </c>
      <c r="D3402" s="78" t="s">
        <v>4334</v>
      </c>
      <c r="H3402" s="78">
        <v>10</v>
      </c>
      <c r="I3402" s="78">
        <v>4</v>
      </c>
      <c r="J3402" s="78">
        <v>0</v>
      </c>
      <c r="L3402" s="78" t="s">
        <v>5161</v>
      </c>
      <c r="M3402" s="91" t="s">
        <v>2904</v>
      </c>
      <c r="N3402" s="91" t="s">
        <v>2902</v>
      </c>
      <c r="O3402" s="91">
        <v>6065</v>
      </c>
      <c r="P3402" s="91">
        <v>6594300</v>
      </c>
      <c r="Q3402" s="91">
        <v>1473850</v>
      </c>
      <c r="R3402" s="702">
        <v>40435</v>
      </c>
    </row>
    <row r="3403" spans="1:22" s="78" customFormat="1">
      <c r="A3403" s="489" t="s">
        <v>2901</v>
      </c>
      <c r="B3403" s="78" t="s">
        <v>1137</v>
      </c>
      <c r="C3403" s="78" t="s">
        <v>5162</v>
      </c>
      <c r="D3403" s="78" t="s">
        <v>4309</v>
      </c>
      <c r="H3403" s="78">
        <v>45</v>
      </c>
      <c r="J3403" s="78">
        <v>0</v>
      </c>
      <c r="M3403" s="91" t="s">
        <v>2904</v>
      </c>
      <c r="N3403" s="91" t="s">
        <v>2902</v>
      </c>
      <c r="O3403" s="91">
        <v>6065</v>
      </c>
      <c r="P3403" s="91">
        <v>6594300</v>
      </c>
      <c r="Q3403" s="91">
        <v>1473850</v>
      </c>
      <c r="R3403" s="702">
        <v>40435</v>
      </c>
    </row>
    <row r="3404" spans="1:22" s="78" customFormat="1">
      <c r="A3404" s="489" t="s">
        <v>2901</v>
      </c>
      <c r="B3404" s="764" t="s">
        <v>1013</v>
      </c>
      <c r="C3404" s="765" t="s">
        <v>5163</v>
      </c>
      <c r="D3404" s="489" t="s">
        <v>5164</v>
      </c>
      <c r="H3404" s="78">
        <v>6</v>
      </c>
      <c r="I3404" s="78">
        <v>7</v>
      </c>
      <c r="J3404" s="78">
        <v>0</v>
      </c>
      <c r="M3404" s="91" t="s">
        <v>2904</v>
      </c>
      <c r="N3404" s="91" t="s">
        <v>2902</v>
      </c>
      <c r="O3404" s="91">
        <v>6065</v>
      </c>
      <c r="P3404" s="91">
        <v>6594300</v>
      </c>
      <c r="Q3404" s="91">
        <v>1473850</v>
      </c>
      <c r="R3404" s="702">
        <v>40435</v>
      </c>
    </row>
    <row r="3405" spans="1:22" s="78" customFormat="1">
      <c r="A3405" s="489" t="s">
        <v>2901</v>
      </c>
      <c r="B3405" s="78" t="s">
        <v>1203</v>
      </c>
      <c r="C3405" s="78" t="s">
        <v>4703</v>
      </c>
      <c r="D3405" s="78" t="s">
        <v>4381</v>
      </c>
      <c r="H3405" s="78">
        <v>1</v>
      </c>
      <c r="J3405" s="78">
        <v>0</v>
      </c>
      <c r="M3405" s="91" t="s">
        <v>2904</v>
      </c>
      <c r="N3405" s="91" t="s">
        <v>2902</v>
      </c>
      <c r="O3405" s="91">
        <v>6065</v>
      </c>
      <c r="P3405" s="91">
        <v>6594300</v>
      </c>
      <c r="Q3405" s="91">
        <v>1473850</v>
      </c>
      <c r="R3405" s="702">
        <v>40435</v>
      </c>
    </row>
    <row r="3406" spans="1:22" s="78" customFormat="1">
      <c r="A3406" s="489" t="s">
        <v>2901</v>
      </c>
      <c r="B3406" s="78" t="s">
        <v>1294</v>
      </c>
      <c r="C3406" s="78" t="s">
        <v>4393</v>
      </c>
      <c r="D3406" s="78" t="s">
        <v>4394</v>
      </c>
      <c r="H3406" s="78">
        <v>2</v>
      </c>
      <c r="J3406" s="78">
        <v>0</v>
      </c>
      <c r="M3406" s="91" t="s">
        <v>2904</v>
      </c>
      <c r="N3406" s="91" t="s">
        <v>2902</v>
      </c>
      <c r="O3406" s="91">
        <v>6065</v>
      </c>
      <c r="P3406" s="91">
        <v>6594300</v>
      </c>
      <c r="Q3406" s="91">
        <v>1473850</v>
      </c>
      <c r="R3406" s="702">
        <v>40435</v>
      </c>
    </row>
    <row r="3407" spans="1:22" s="78" customFormat="1">
      <c r="A3407" s="489" t="s">
        <v>2901</v>
      </c>
      <c r="B3407" s="78" t="s">
        <v>883</v>
      </c>
      <c r="C3407" s="78" t="s">
        <v>4313</v>
      </c>
      <c r="D3407" s="78" t="s">
        <v>4314</v>
      </c>
      <c r="H3407" s="78">
        <v>1</v>
      </c>
      <c r="J3407" s="78">
        <v>0</v>
      </c>
      <c r="M3407" s="91" t="s">
        <v>2904</v>
      </c>
      <c r="N3407" s="91" t="s">
        <v>2902</v>
      </c>
      <c r="O3407" s="91">
        <v>6065</v>
      </c>
      <c r="P3407" s="91">
        <v>6594300</v>
      </c>
      <c r="Q3407" s="91">
        <v>1473850</v>
      </c>
      <c r="R3407" s="702">
        <v>40435</v>
      </c>
    </row>
    <row r="3408" spans="1:22" s="78" customFormat="1">
      <c r="A3408" s="489" t="s">
        <v>2901</v>
      </c>
      <c r="B3408" s="78" t="s">
        <v>684</v>
      </c>
      <c r="C3408" s="78" t="s">
        <v>4808</v>
      </c>
      <c r="D3408" s="78" t="s">
        <v>5165</v>
      </c>
      <c r="H3408" s="78">
        <v>19</v>
      </c>
      <c r="I3408" s="78">
        <v>19</v>
      </c>
      <c r="J3408" s="78">
        <v>0</v>
      </c>
      <c r="M3408" s="91" t="s">
        <v>2904</v>
      </c>
      <c r="N3408" s="91" t="s">
        <v>2902</v>
      </c>
      <c r="O3408" s="91">
        <v>6065</v>
      </c>
      <c r="P3408" s="91">
        <v>6594300</v>
      </c>
      <c r="Q3408" s="91">
        <v>1473850</v>
      </c>
      <c r="R3408" s="702">
        <v>40435</v>
      </c>
    </row>
    <row r="3409" spans="1:30" s="78" customFormat="1">
      <c r="A3409" s="489" t="s">
        <v>2901</v>
      </c>
      <c r="B3409" s="78" t="s">
        <v>1170</v>
      </c>
      <c r="C3409" s="78" t="s">
        <v>4549</v>
      </c>
      <c r="D3409" s="78" t="s">
        <v>4550</v>
      </c>
      <c r="H3409" s="78">
        <v>6</v>
      </c>
      <c r="J3409" s="78">
        <v>0</v>
      </c>
      <c r="M3409" s="91" t="s">
        <v>2904</v>
      </c>
      <c r="N3409" s="91" t="s">
        <v>2902</v>
      </c>
      <c r="O3409" s="91">
        <v>6065</v>
      </c>
      <c r="P3409" s="91">
        <v>6594300</v>
      </c>
      <c r="Q3409" s="91">
        <v>1473850</v>
      </c>
      <c r="R3409" s="702">
        <v>40435</v>
      </c>
    </row>
    <row r="3410" spans="1:30" s="78" customFormat="1">
      <c r="A3410" s="489" t="s">
        <v>2901</v>
      </c>
      <c r="B3410" s="78" t="s">
        <v>615</v>
      </c>
      <c r="C3410" s="78" t="s">
        <v>4497</v>
      </c>
      <c r="D3410" s="78" t="s">
        <v>4498</v>
      </c>
      <c r="H3410" s="78">
        <v>10</v>
      </c>
      <c r="J3410" s="78">
        <v>0</v>
      </c>
      <c r="M3410" s="91" t="s">
        <v>2904</v>
      </c>
      <c r="N3410" s="91" t="s">
        <v>2902</v>
      </c>
      <c r="O3410" s="91">
        <v>6065</v>
      </c>
      <c r="P3410" s="91">
        <v>6594300</v>
      </c>
      <c r="Q3410" s="91">
        <v>1473850</v>
      </c>
      <c r="R3410" s="702">
        <v>40435</v>
      </c>
    </row>
    <row r="3411" spans="1:30" s="78" customFormat="1">
      <c r="A3411" s="489" t="s">
        <v>2901</v>
      </c>
      <c r="B3411" s="78" t="s">
        <v>1147</v>
      </c>
      <c r="C3411" s="78" t="s">
        <v>4373</v>
      </c>
      <c r="D3411" s="78" t="s">
        <v>4374</v>
      </c>
      <c r="H3411" s="78">
        <v>29</v>
      </c>
      <c r="J3411" s="78">
        <v>5</v>
      </c>
      <c r="M3411" s="91" t="s">
        <v>2904</v>
      </c>
      <c r="N3411" s="91" t="s">
        <v>2902</v>
      </c>
      <c r="O3411" s="91">
        <v>6065</v>
      </c>
      <c r="P3411" s="91">
        <v>6594300</v>
      </c>
      <c r="Q3411" s="91">
        <v>1473850</v>
      </c>
      <c r="R3411" s="702">
        <v>40435</v>
      </c>
      <c r="T3411" s="78">
        <v>5</v>
      </c>
    </row>
    <row r="3412" spans="1:30" s="78" customFormat="1">
      <c r="A3412" s="489" t="s">
        <v>2901</v>
      </c>
      <c r="B3412" s="78" t="s">
        <v>821</v>
      </c>
      <c r="C3412" s="78" t="s">
        <v>5166</v>
      </c>
      <c r="D3412" s="78" t="s">
        <v>5167</v>
      </c>
      <c r="H3412" s="78">
        <v>3</v>
      </c>
      <c r="I3412" s="78">
        <v>1</v>
      </c>
      <c r="J3412" s="78">
        <v>1</v>
      </c>
      <c r="M3412" s="91" t="s">
        <v>2904</v>
      </c>
      <c r="N3412" s="91" t="s">
        <v>2902</v>
      </c>
      <c r="O3412" s="91">
        <v>6065</v>
      </c>
      <c r="P3412" s="91">
        <v>6594300</v>
      </c>
      <c r="Q3412" s="91">
        <v>1473850</v>
      </c>
      <c r="R3412" s="702">
        <v>40435</v>
      </c>
      <c r="AD3412" s="78">
        <v>1</v>
      </c>
    </row>
    <row r="3413" spans="1:30" s="78" customFormat="1">
      <c r="A3413" s="489" t="s">
        <v>2901</v>
      </c>
      <c r="B3413" s="78" t="s">
        <v>1006</v>
      </c>
      <c r="C3413" s="78" t="s">
        <v>4368</v>
      </c>
      <c r="D3413" s="78" t="s">
        <v>4334</v>
      </c>
      <c r="H3413" s="78">
        <v>2</v>
      </c>
      <c r="J3413" s="78">
        <v>0</v>
      </c>
      <c r="M3413" s="91" t="s">
        <v>2904</v>
      </c>
      <c r="N3413" s="91" t="s">
        <v>2902</v>
      </c>
      <c r="O3413" s="91">
        <v>6065</v>
      </c>
      <c r="P3413" s="91">
        <v>6594300</v>
      </c>
      <c r="Q3413" s="91">
        <v>1473850</v>
      </c>
      <c r="R3413" s="702">
        <v>40435</v>
      </c>
    </row>
    <row r="3414" spans="1:30" s="78" customFormat="1">
      <c r="A3414" s="489" t="s">
        <v>2901</v>
      </c>
      <c r="B3414" s="78" t="s">
        <v>881</v>
      </c>
      <c r="C3414" s="78" t="s">
        <v>4544</v>
      </c>
      <c r="H3414" s="78">
        <v>2</v>
      </c>
      <c r="J3414" s="78">
        <v>0</v>
      </c>
      <c r="M3414" s="91" t="s">
        <v>2904</v>
      </c>
      <c r="N3414" s="91" t="s">
        <v>2902</v>
      </c>
      <c r="O3414" s="91">
        <v>6065</v>
      </c>
      <c r="P3414" s="91">
        <v>6594300</v>
      </c>
      <c r="Q3414" s="91">
        <v>1473850</v>
      </c>
      <c r="R3414" s="702">
        <v>40435</v>
      </c>
    </row>
    <row r="3415" spans="1:30" s="78" customFormat="1">
      <c r="A3415" s="489" t="s">
        <v>2901</v>
      </c>
      <c r="B3415" s="78" t="s">
        <v>1201</v>
      </c>
      <c r="C3415" s="78" t="s">
        <v>4816</v>
      </c>
      <c r="D3415" s="78" t="s">
        <v>4606</v>
      </c>
      <c r="H3415" s="78">
        <v>1</v>
      </c>
      <c r="J3415" s="78">
        <v>0</v>
      </c>
      <c r="M3415" s="91" t="s">
        <v>2904</v>
      </c>
      <c r="N3415" s="91" t="s">
        <v>2902</v>
      </c>
      <c r="O3415" s="91">
        <v>6065</v>
      </c>
      <c r="P3415" s="91">
        <v>6594300</v>
      </c>
      <c r="Q3415" s="91">
        <v>1473850</v>
      </c>
      <c r="R3415" s="702">
        <v>40435</v>
      </c>
    </row>
    <row r="3416" spans="1:30" s="78" customFormat="1">
      <c r="A3416" s="489" t="s">
        <v>2901</v>
      </c>
      <c r="B3416" s="78" t="s">
        <v>1034</v>
      </c>
      <c r="C3416" s="78" t="s">
        <v>4511</v>
      </c>
      <c r="D3416" s="78" t="s">
        <v>4334</v>
      </c>
      <c r="H3416" s="78">
        <v>1</v>
      </c>
      <c r="J3416" s="78">
        <v>0</v>
      </c>
      <c r="M3416" s="91" t="s">
        <v>2904</v>
      </c>
      <c r="N3416" s="91" t="s">
        <v>2902</v>
      </c>
      <c r="O3416" s="91">
        <v>6065</v>
      </c>
      <c r="P3416" s="91">
        <v>6594300</v>
      </c>
      <c r="Q3416" s="91">
        <v>1473850</v>
      </c>
      <c r="R3416" s="702">
        <v>40435</v>
      </c>
    </row>
    <row r="3417" spans="1:30" s="78" customFormat="1">
      <c r="A3417" s="489" t="s">
        <v>2901</v>
      </c>
      <c r="B3417" s="78" t="s">
        <v>789</v>
      </c>
      <c r="C3417" s="78" t="s">
        <v>4298</v>
      </c>
      <c r="D3417" s="78" t="s">
        <v>4299</v>
      </c>
      <c r="H3417" s="78">
        <v>3</v>
      </c>
      <c r="J3417" s="78">
        <v>2</v>
      </c>
      <c r="M3417" s="91" t="s">
        <v>2904</v>
      </c>
      <c r="N3417" s="91" t="s">
        <v>2902</v>
      </c>
      <c r="O3417" s="91">
        <v>6065</v>
      </c>
      <c r="P3417" s="91">
        <v>6594300</v>
      </c>
      <c r="Q3417" s="91">
        <v>1473850</v>
      </c>
      <c r="R3417" s="702">
        <v>40435</v>
      </c>
      <c r="Y3417" s="78">
        <v>1</v>
      </c>
      <c r="AD3417" s="78">
        <v>1</v>
      </c>
    </row>
    <row r="3418" spans="1:30" s="78" customFormat="1">
      <c r="A3418" s="489" t="s">
        <v>2901</v>
      </c>
      <c r="B3418" s="78" t="s">
        <v>1202</v>
      </c>
      <c r="C3418" s="78" t="s">
        <v>4440</v>
      </c>
      <c r="D3418" s="78" t="s">
        <v>4441</v>
      </c>
      <c r="H3418" s="78">
        <v>2</v>
      </c>
      <c r="J3418" s="78">
        <v>0</v>
      </c>
      <c r="M3418" s="91" t="s">
        <v>2904</v>
      </c>
      <c r="N3418" s="91" t="s">
        <v>2902</v>
      </c>
      <c r="O3418" s="91">
        <v>6065</v>
      </c>
      <c r="P3418" s="91">
        <v>6594300</v>
      </c>
      <c r="Q3418" s="91">
        <v>1473850</v>
      </c>
      <c r="R3418" s="702">
        <v>40435</v>
      </c>
    </row>
    <row r="3419" spans="1:30" s="78" customFormat="1">
      <c r="A3419" s="489" t="s">
        <v>2901</v>
      </c>
      <c r="B3419" s="78" t="s">
        <v>682</v>
      </c>
      <c r="C3419" s="78" t="s">
        <v>4424</v>
      </c>
      <c r="D3419" s="78" t="s">
        <v>4425</v>
      </c>
      <c r="H3419" s="78">
        <v>7</v>
      </c>
      <c r="J3419" s="78">
        <v>0</v>
      </c>
      <c r="M3419" s="91" t="s">
        <v>2904</v>
      </c>
      <c r="N3419" s="91" t="s">
        <v>2902</v>
      </c>
      <c r="O3419" s="91">
        <v>6065</v>
      </c>
      <c r="P3419" s="91">
        <v>6594300</v>
      </c>
      <c r="Q3419" s="91">
        <v>1473850</v>
      </c>
      <c r="R3419" s="702">
        <v>40435</v>
      </c>
    </row>
    <row r="3420" spans="1:30" s="78" customFormat="1">
      <c r="A3420" s="489" t="s">
        <v>2901</v>
      </c>
      <c r="B3420" s="78" t="s">
        <v>753</v>
      </c>
      <c r="C3420" s="78" t="s">
        <v>5168</v>
      </c>
      <c r="D3420" s="78" t="s">
        <v>4641</v>
      </c>
      <c r="H3420" s="78">
        <v>2</v>
      </c>
      <c r="J3420" s="78">
        <v>0</v>
      </c>
      <c r="M3420" s="91" t="s">
        <v>2904</v>
      </c>
      <c r="N3420" s="91" t="s">
        <v>2902</v>
      </c>
      <c r="O3420" s="91">
        <v>6065</v>
      </c>
      <c r="P3420" s="91">
        <v>6594300</v>
      </c>
      <c r="Q3420" s="91">
        <v>1473850</v>
      </c>
      <c r="R3420" s="702">
        <v>40435</v>
      </c>
    </row>
    <row r="3421" spans="1:30" s="78" customFormat="1">
      <c r="A3421" s="489" t="s">
        <v>2901</v>
      </c>
      <c r="B3421" s="78" t="s">
        <v>623</v>
      </c>
      <c r="C3421" s="78" t="s">
        <v>5169</v>
      </c>
      <c r="D3421" s="78" t="s">
        <v>5170</v>
      </c>
      <c r="H3421" s="78">
        <v>1</v>
      </c>
      <c r="J3421" s="78">
        <v>0</v>
      </c>
      <c r="M3421" s="91" t="s">
        <v>2904</v>
      </c>
      <c r="N3421" s="91" t="s">
        <v>2902</v>
      </c>
      <c r="O3421" s="91">
        <v>6065</v>
      </c>
      <c r="P3421" s="91">
        <v>6594300</v>
      </c>
      <c r="Q3421" s="91">
        <v>1473850</v>
      </c>
      <c r="R3421" s="702">
        <v>40435</v>
      </c>
    </row>
    <row r="3422" spans="1:30" s="78" customFormat="1">
      <c r="A3422" s="489" t="s">
        <v>2901</v>
      </c>
      <c r="B3422" s="78" t="s">
        <v>836</v>
      </c>
      <c r="C3422" s="78" t="s">
        <v>4647</v>
      </c>
      <c r="H3422" s="78">
        <v>2</v>
      </c>
      <c r="J3422" s="78">
        <v>0</v>
      </c>
      <c r="L3422" s="78" t="s">
        <v>5171</v>
      </c>
      <c r="M3422" s="91" t="s">
        <v>2904</v>
      </c>
      <c r="N3422" s="91" t="s">
        <v>2902</v>
      </c>
      <c r="O3422" s="91">
        <v>6065</v>
      </c>
      <c r="P3422" s="91">
        <v>6594300</v>
      </c>
      <c r="Q3422" s="91">
        <v>1473850</v>
      </c>
      <c r="R3422" s="702">
        <v>40435</v>
      </c>
    </row>
    <row r="3423" spans="1:30" s="78" customFormat="1">
      <c r="A3423" s="489" t="s">
        <v>2901</v>
      </c>
      <c r="B3423" s="78" t="s">
        <v>1017</v>
      </c>
      <c r="C3423" s="78" t="s">
        <v>4516</v>
      </c>
      <c r="H3423" s="78">
        <v>9</v>
      </c>
      <c r="J3423" s="78">
        <v>0</v>
      </c>
      <c r="L3423" s="78" t="s">
        <v>4681</v>
      </c>
      <c r="M3423" s="91" t="s">
        <v>2904</v>
      </c>
      <c r="N3423" s="91" t="s">
        <v>2902</v>
      </c>
      <c r="O3423" s="91">
        <v>6065</v>
      </c>
      <c r="P3423" s="91">
        <v>6594300</v>
      </c>
      <c r="Q3423" s="91">
        <v>1473850</v>
      </c>
      <c r="R3423" s="702">
        <v>40435</v>
      </c>
    </row>
    <row r="3424" spans="1:30" s="78" customFormat="1">
      <c r="A3424" s="489" t="s">
        <v>2901</v>
      </c>
      <c r="B3424" s="78" t="s">
        <v>685</v>
      </c>
      <c r="C3424" s="78" t="s">
        <v>4318</v>
      </c>
      <c r="D3424" s="489" t="s">
        <v>4319</v>
      </c>
      <c r="H3424" s="78">
        <v>2</v>
      </c>
      <c r="J3424" s="78">
        <v>0</v>
      </c>
      <c r="M3424" s="91" t="s">
        <v>2904</v>
      </c>
      <c r="N3424" s="91" t="s">
        <v>2902</v>
      </c>
      <c r="O3424" s="91">
        <v>6065</v>
      </c>
      <c r="P3424" s="91">
        <v>6594300</v>
      </c>
      <c r="Q3424" s="91">
        <v>1473850</v>
      </c>
      <c r="R3424" s="702">
        <v>40435</v>
      </c>
    </row>
    <row r="3425" spans="1:26" s="78" customFormat="1">
      <c r="A3425" s="489" t="s">
        <v>2901</v>
      </c>
      <c r="B3425" s="78" t="s">
        <v>811</v>
      </c>
      <c r="C3425" s="78" t="s">
        <v>4342</v>
      </c>
      <c r="D3425" s="78" t="s">
        <v>4343</v>
      </c>
      <c r="H3425" s="78">
        <v>8</v>
      </c>
      <c r="J3425" s="78">
        <v>0</v>
      </c>
      <c r="M3425" s="91" t="s">
        <v>2904</v>
      </c>
      <c r="N3425" s="91" t="s">
        <v>2902</v>
      </c>
      <c r="O3425" s="91">
        <v>6065</v>
      </c>
      <c r="P3425" s="91">
        <v>6594300</v>
      </c>
      <c r="Q3425" s="91">
        <v>1473850</v>
      </c>
      <c r="R3425" s="702">
        <v>40435</v>
      </c>
    </row>
    <row r="3426" spans="1:26" s="78" customFormat="1">
      <c r="A3426" s="489" t="s">
        <v>2901</v>
      </c>
      <c r="B3426" s="78" t="s">
        <v>1234</v>
      </c>
      <c r="C3426" s="78" t="s">
        <v>5172</v>
      </c>
      <c r="D3426" s="78" t="s">
        <v>4364</v>
      </c>
      <c r="H3426" s="78">
        <v>1</v>
      </c>
      <c r="J3426" s="78">
        <v>0</v>
      </c>
      <c r="M3426" s="91" t="s">
        <v>2904</v>
      </c>
      <c r="N3426" s="91" t="s">
        <v>2902</v>
      </c>
      <c r="O3426" s="91">
        <v>6065</v>
      </c>
      <c r="P3426" s="91">
        <v>6594300</v>
      </c>
      <c r="Q3426" s="91">
        <v>1473850</v>
      </c>
      <c r="R3426" s="702">
        <v>40435</v>
      </c>
    </row>
    <row r="3427" spans="1:26" s="78" customFormat="1">
      <c r="A3427" s="489" t="s">
        <v>2901</v>
      </c>
      <c r="B3427" s="78" t="s">
        <v>113</v>
      </c>
      <c r="C3427" s="78" t="s">
        <v>4353</v>
      </c>
      <c r="D3427" s="78" t="s">
        <v>4354</v>
      </c>
      <c r="H3427" s="78">
        <v>2</v>
      </c>
      <c r="J3427" s="78">
        <v>0</v>
      </c>
      <c r="M3427" s="91" t="s">
        <v>2904</v>
      </c>
      <c r="N3427" s="91" t="s">
        <v>2902</v>
      </c>
      <c r="O3427" s="91">
        <v>6065</v>
      </c>
      <c r="P3427" s="91">
        <v>6594300</v>
      </c>
      <c r="Q3427" s="91">
        <v>1473850</v>
      </c>
      <c r="R3427" s="702">
        <v>40435</v>
      </c>
    </row>
    <row r="3428" spans="1:26" s="78" customFormat="1">
      <c r="A3428" s="489" t="s">
        <v>2901</v>
      </c>
      <c r="B3428" s="78" t="s">
        <v>637</v>
      </c>
      <c r="C3428" s="78" t="s">
        <v>4552</v>
      </c>
      <c r="D3428" s="78" t="s">
        <v>4462</v>
      </c>
      <c r="H3428" s="78">
        <v>1</v>
      </c>
      <c r="J3428" s="78">
        <v>0</v>
      </c>
      <c r="M3428" s="91" t="s">
        <v>2904</v>
      </c>
      <c r="N3428" s="91" t="s">
        <v>2902</v>
      </c>
      <c r="O3428" s="91">
        <v>6065</v>
      </c>
      <c r="P3428" s="91">
        <v>6594300</v>
      </c>
      <c r="Q3428" s="91">
        <v>1473850</v>
      </c>
      <c r="R3428" s="702">
        <v>40435</v>
      </c>
    </row>
    <row r="3429" spans="1:26" s="78" customFormat="1">
      <c r="A3429" s="489" t="s">
        <v>2901</v>
      </c>
      <c r="B3429" s="78" t="s">
        <v>654</v>
      </c>
      <c r="C3429" s="78" t="s">
        <v>4402</v>
      </c>
      <c r="D3429" s="78" t="s">
        <v>4334</v>
      </c>
      <c r="H3429" s="78">
        <v>1</v>
      </c>
      <c r="J3429" s="78">
        <v>0</v>
      </c>
      <c r="M3429" s="91" t="s">
        <v>2904</v>
      </c>
      <c r="N3429" s="91" t="s">
        <v>2902</v>
      </c>
      <c r="O3429" s="91">
        <v>6065</v>
      </c>
      <c r="P3429" s="91">
        <v>6594300</v>
      </c>
      <c r="Q3429" s="91">
        <v>1473850</v>
      </c>
      <c r="R3429" s="702">
        <v>40435</v>
      </c>
    </row>
    <row r="3430" spans="1:26" s="78" customFormat="1">
      <c r="A3430" s="489" t="s">
        <v>2901</v>
      </c>
      <c r="B3430" s="78" t="s">
        <v>840</v>
      </c>
      <c r="C3430" s="78" t="s">
        <v>4435</v>
      </c>
      <c r="D3430" s="78" t="s">
        <v>4436</v>
      </c>
      <c r="H3430" s="78">
        <v>4</v>
      </c>
      <c r="J3430" s="78">
        <v>0</v>
      </c>
      <c r="M3430" s="91" t="s">
        <v>2904</v>
      </c>
      <c r="N3430" s="91" t="s">
        <v>2902</v>
      </c>
      <c r="O3430" s="91">
        <v>6065</v>
      </c>
      <c r="P3430" s="91">
        <v>6594300</v>
      </c>
      <c r="Q3430" s="91">
        <v>1473850</v>
      </c>
      <c r="R3430" s="702">
        <v>40435</v>
      </c>
    </row>
    <row r="3431" spans="1:26" s="78" customFormat="1">
      <c r="A3431" s="489" t="s">
        <v>2901</v>
      </c>
      <c r="B3431" s="78" t="s">
        <v>1164</v>
      </c>
      <c r="C3431" s="78" t="s">
        <v>4492</v>
      </c>
      <c r="H3431" s="78">
        <v>1</v>
      </c>
      <c r="J3431" s="78">
        <v>0</v>
      </c>
      <c r="M3431" s="91" t="s">
        <v>2904</v>
      </c>
      <c r="N3431" s="91" t="s">
        <v>2902</v>
      </c>
      <c r="O3431" s="91">
        <v>6065</v>
      </c>
      <c r="P3431" s="91">
        <v>6594300</v>
      </c>
      <c r="Q3431" s="91">
        <v>1473850</v>
      </c>
      <c r="R3431" s="702">
        <v>40435</v>
      </c>
    </row>
    <row r="3432" spans="1:26">
      <c r="A3432">
        <v>1225</v>
      </c>
      <c r="B3432" t="s">
        <v>634</v>
      </c>
      <c r="C3432" t="s">
        <v>4463</v>
      </c>
      <c r="H3432">
        <v>39</v>
      </c>
      <c r="I3432" t="s">
        <v>3155</v>
      </c>
      <c r="M3432" s="521"/>
      <c r="P3432" s="521" t="s">
        <v>5173</v>
      </c>
      <c r="Q3432">
        <v>9.4202898550724647</v>
      </c>
      <c r="Z3432" s="521"/>
    </row>
    <row r="3433" spans="1:26">
      <c r="A3433">
        <v>1225</v>
      </c>
      <c r="B3433" t="s">
        <v>622</v>
      </c>
      <c r="C3433" t="s">
        <v>5174</v>
      </c>
      <c r="H3433">
        <v>2</v>
      </c>
      <c r="I3433" t="s">
        <v>3155</v>
      </c>
      <c r="M3433" s="521"/>
      <c r="P3433" s="521" t="s">
        <v>5173</v>
      </c>
      <c r="Q3433">
        <v>0.48309178743961351</v>
      </c>
      <c r="Z3433" s="521"/>
    </row>
    <row r="3434" spans="1:26">
      <c r="A3434">
        <v>1225</v>
      </c>
      <c r="B3434" t="s">
        <v>669</v>
      </c>
      <c r="C3434" t="s">
        <v>4860</v>
      </c>
      <c r="H3434">
        <v>37</v>
      </c>
      <c r="I3434" t="s">
        <v>3155</v>
      </c>
      <c r="M3434" s="521"/>
      <c r="P3434" s="521" t="s">
        <v>5173</v>
      </c>
      <c r="Q3434">
        <v>8.9371980676328491</v>
      </c>
      <c r="Z3434" s="521"/>
    </row>
    <row r="3435" spans="1:26">
      <c r="A3435">
        <v>1225</v>
      </c>
      <c r="B3435" t="s">
        <v>663</v>
      </c>
      <c r="C3435" t="s">
        <v>4861</v>
      </c>
      <c r="H3435">
        <v>5</v>
      </c>
      <c r="I3435" t="s">
        <v>3155</v>
      </c>
      <c r="M3435" s="521"/>
      <c r="P3435" s="521" t="s">
        <v>5173</v>
      </c>
      <c r="Q3435">
        <v>1.2077294685990339</v>
      </c>
      <c r="Z3435" s="521"/>
    </row>
    <row r="3436" spans="1:26">
      <c r="A3436">
        <v>1225</v>
      </c>
      <c r="B3436" t="s">
        <v>677</v>
      </c>
      <c r="C3436" t="s">
        <v>5175</v>
      </c>
      <c r="H3436">
        <v>1</v>
      </c>
      <c r="I3436" t="s">
        <v>3155</v>
      </c>
      <c r="M3436" s="521"/>
      <c r="P3436" s="521" t="s">
        <v>5173</v>
      </c>
      <c r="Q3436">
        <v>0.24154589371980675</v>
      </c>
      <c r="Z3436" s="521"/>
    </row>
    <row r="3437" spans="1:26">
      <c r="A3437">
        <v>1225</v>
      </c>
      <c r="B3437" t="s">
        <v>702</v>
      </c>
      <c r="C3437" t="s">
        <v>4984</v>
      </c>
      <c r="H3437">
        <v>4</v>
      </c>
      <c r="I3437" t="s">
        <v>3155</v>
      </c>
      <c r="M3437" s="521"/>
      <c r="P3437" s="521" t="s">
        <v>5173</v>
      </c>
      <c r="Q3437">
        <v>0.96618357487922701</v>
      </c>
      <c r="Z3437" s="521"/>
    </row>
    <row r="3438" spans="1:26">
      <c r="A3438">
        <v>1225</v>
      </c>
      <c r="B3438" t="s">
        <v>741</v>
      </c>
      <c r="C3438" t="s">
        <v>4720</v>
      </c>
      <c r="H3438">
        <v>61</v>
      </c>
      <c r="I3438" t="s">
        <v>3155</v>
      </c>
      <c r="M3438" s="521"/>
      <c r="P3438" s="521" t="s">
        <v>5173</v>
      </c>
      <c r="Q3438">
        <v>14.734299516908212</v>
      </c>
      <c r="Z3438" s="521"/>
    </row>
    <row r="3439" spans="1:26">
      <c r="A3439">
        <v>1225</v>
      </c>
      <c r="B3439" t="s">
        <v>711</v>
      </c>
      <c r="C3439" t="s">
        <v>4864</v>
      </c>
      <c r="H3439">
        <v>3</v>
      </c>
      <c r="I3439" t="s">
        <v>3155</v>
      </c>
      <c r="M3439" s="521"/>
      <c r="P3439" s="521" t="s">
        <v>5173</v>
      </c>
      <c r="Q3439">
        <v>0.72463768115942029</v>
      </c>
      <c r="Z3439" s="521"/>
    </row>
    <row r="3440" spans="1:26">
      <c r="A3440">
        <v>1225</v>
      </c>
      <c r="B3440" t="s">
        <v>736</v>
      </c>
      <c r="C3440" t="s">
        <v>5176</v>
      </c>
      <c r="H3440">
        <v>2</v>
      </c>
      <c r="I3440" t="s">
        <v>3155</v>
      </c>
      <c r="M3440" s="521"/>
      <c r="P3440" s="521" t="s">
        <v>5173</v>
      </c>
      <c r="Q3440">
        <v>0.48309178743961351</v>
      </c>
      <c r="Z3440" s="521"/>
    </row>
    <row r="3441" spans="1:30">
      <c r="A3441">
        <v>1225</v>
      </c>
      <c r="B3441" t="s">
        <v>745</v>
      </c>
      <c r="C3441" t="s">
        <v>5177</v>
      </c>
      <c r="H3441">
        <v>2</v>
      </c>
      <c r="I3441" t="s">
        <v>3155</v>
      </c>
      <c r="M3441" s="521"/>
      <c r="P3441" s="521" t="s">
        <v>5173</v>
      </c>
      <c r="Q3441">
        <v>0.48309178743961351</v>
      </c>
      <c r="Z3441" s="521"/>
    </row>
    <row r="3442" spans="1:30">
      <c r="A3442">
        <v>1225</v>
      </c>
      <c r="B3442" t="s">
        <v>760</v>
      </c>
      <c r="C3442" t="s">
        <v>5178</v>
      </c>
      <c r="H3442">
        <v>1</v>
      </c>
      <c r="I3442" t="s">
        <v>3155</v>
      </c>
      <c r="M3442" s="521"/>
      <c r="P3442" s="521" t="s">
        <v>5173</v>
      </c>
      <c r="Q3442">
        <v>0.24154589371980675</v>
      </c>
      <c r="Z3442" s="521"/>
      <c r="AD3442" s="424"/>
    </row>
    <row r="3443" spans="1:30">
      <c r="A3443">
        <v>1225</v>
      </c>
      <c r="B3443" t="s">
        <v>766</v>
      </c>
      <c r="C3443" t="s">
        <v>4869</v>
      </c>
      <c r="H3443">
        <v>2</v>
      </c>
      <c r="I3443" t="s">
        <v>3155</v>
      </c>
      <c r="M3443" s="521"/>
      <c r="P3443" s="521" t="s">
        <v>5173</v>
      </c>
      <c r="Q3443">
        <v>0.48309178743961351</v>
      </c>
      <c r="Z3443" s="521"/>
    </row>
    <row r="3444" spans="1:30">
      <c r="A3444">
        <v>1225</v>
      </c>
      <c r="B3444" t="s">
        <v>779</v>
      </c>
      <c r="C3444" t="s">
        <v>4999</v>
      </c>
      <c r="H3444">
        <v>5</v>
      </c>
      <c r="I3444">
        <v>2</v>
      </c>
      <c r="M3444" s="521"/>
      <c r="P3444" s="521" t="s">
        <v>5173</v>
      </c>
      <c r="Q3444">
        <v>1.2077294685990339</v>
      </c>
      <c r="Z3444" s="521"/>
    </row>
    <row r="3445" spans="1:30">
      <c r="A3445">
        <v>1225</v>
      </c>
      <c r="B3445" t="s">
        <v>794</v>
      </c>
      <c r="C3445" t="s">
        <v>5179</v>
      </c>
      <c r="H3445">
        <v>1</v>
      </c>
      <c r="I3445" t="s">
        <v>3155</v>
      </c>
      <c r="M3445" s="521"/>
      <c r="P3445" s="521" t="s">
        <v>5173</v>
      </c>
      <c r="Q3445">
        <v>0.24154589371980675</v>
      </c>
      <c r="Z3445" s="521"/>
    </row>
    <row r="3446" spans="1:30">
      <c r="A3446">
        <v>1225</v>
      </c>
      <c r="B3446" t="s">
        <v>827</v>
      </c>
      <c r="C3446" t="s">
        <v>4870</v>
      </c>
      <c r="H3446">
        <v>4</v>
      </c>
      <c r="I3446" t="s">
        <v>3155</v>
      </c>
      <c r="M3446" s="521"/>
      <c r="P3446" s="521" t="s">
        <v>5173</v>
      </c>
      <c r="Q3446">
        <v>0.96618357487922701</v>
      </c>
      <c r="Z3446" s="521"/>
    </row>
    <row r="3447" spans="1:30">
      <c r="A3447">
        <v>1225</v>
      </c>
      <c r="B3447" t="s">
        <v>840</v>
      </c>
      <c r="C3447" t="s">
        <v>4724</v>
      </c>
      <c r="H3447">
        <v>65</v>
      </c>
      <c r="I3447">
        <v>2</v>
      </c>
      <c r="M3447" s="521"/>
      <c r="P3447" s="521" t="s">
        <v>5173</v>
      </c>
      <c r="Q3447">
        <v>15.70048309178744</v>
      </c>
      <c r="Z3447" s="521"/>
    </row>
    <row r="3448" spans="1:30">
      <c r="A3448">
        <v>1225</v>
      </c>
      <c r="B3448" t="s">
        <v>855</v>
      </c>
      <c r="C3448" t="s">
        <v>5180</v>
      </c>
      <c r="H3448">
        <v>2</v>
      </c>
      <c r="I3448" t="s">
        <v>3155</v>
      </c>
      <c r="M3448" s="521"/>
      <c r="P3448" s="521" t="s">
        <v>5173</v>
      </c>
      <c r="Q3448">
        <v>0.48309178743961351</v>
      </c>
      <c r="Z3448" s="521"/>
    </row>
    <row r="3449" spans="1:30">
      <c r="A3449">
        <v>1225</v>
      </c>
      <c r="B3449" t="s">
        <v>918</v>
      </c>
      <c r="C3449" t="s">
        <v>4993</v>
      </c>
      <c r="H3449">
        <v>1</v>
      </c>
      <c r="I3449" t="s">
        <v>3155</v>
      </c>
      <c r="M3449" s="521"/>
      <c r="P3449" s="521" t="s">
        <v>5173</v>
      </c>
      <c r="Q3449">
        <v>0.24154589371980675</v>
      </c>
      <c r="Z3449" s="521"/>
    </row>
    <row r="3450" spans="1:30">
      <c r="A3450">
        <v>1225</v>
      </c>
      <c r="B3450" t="s">
        <v>916</v>
      </c>
      <c r="C3450" t="s">
        <v>4871</v>
      </c>
      <c r="H3450">
        <v>2</v>
      </c>
      <c r="I3450" t="s">
        <v>3155</v>
      </c>
      <c r="M3450" s="521"/>
      <c r="P3450" s="521" t="s">
        <v>5173</v>
      </c>
      <c r="Q3450">
        <v>0.48309178743961351</v>
      </c>
      <c r="Z3450" s="521"/>
    </row>
    <row r="3451" spans="1:30">
      <c r="A3451">
        <v>1225</v>
      </c>
      <c r="B3451" t="s">
        <v>887</v>
      </c>
      <c r="C3451" t="s">
        <v>4874</v>
      </c>
      <c r="H3451">
        <v>3</v>
      </c>
      <c r="I3451" t="s">
        <v>3155</v>
      </c>
      <c r="M3451" s="521"/>
      <c r="P3451" s="521" t="s">
        <v>5173</v>
      </c>
      <c r="Q3451">
        <v>0.72463768115942029</v>
      </c>
      <c r="Z3451" s="521"/>
    </row>
    <row r="3452" spans="1:30">
      <c r="A3452">
        <v>1225</v>
      </c>
      <c r="B3452" t="s">
        <v>921</v>
      </c>
      <c r="C3452" t="s">
        <v>5181</v>
      </c>
      <c r="H3452">
        <v>1</v>
      </c>
      <c r="I3452" t="s">
        <v>3155</v>
      </c>
      <c r="M3452" s="521"/>
      <c r="P3452" s="521" t="s">
        <v>5173</v>
      </c>
      <c r="Q3452">
        <v>0.24154589371980675</v>
      </c>
      <c r="Z3452" s="521"/>
    </row>
    <row r="3453" spans="1:30">
      <c r="A3453">
        <v>1225</v>
      </c>
      <c r="B3453" t="s">
        <v>932</v>
      </c>
      <c r="C3453" t="s">
        <v>5182</v>
      </c>
      <c r="H3453">
        <v>3</v>
      </c>
      <c r="I3453">
        <v>3</v>
      </c>
      <c r="M3453" s="521"/>
      <c r="P3453" s="521" t="s">
        <v>5173</v>
      </c>
      <c r="Q3453">
        <v>0.72463768115942029</v>
      </c>
      <c r="Z3453" s="521"/>
    </row>
    <row r="3454" spans="1:30">
      <c r="A3454">
        <v>1225</v>
      </c>
      <c r="B3454" t="s">
        <v>954</v>
      </c>
      <c r="C3454" t="s">
        <v>4877</v>
      </c>
      <c r="H3454">
        <v>1</v>
      </c>
      <c r="I3454" t="s">
        <v>3155</v>
      </c>
      <c r="M3454" s="521"/>
      <c r="P3454" s="521" t="s">
        <v>5173</v>
      </c>
      <c r="Q3454">
        <v>0.24154589371980675</v>
      </c>
      <c r="Z3454" s="521"/>
    </row>
    <row r="3455" spans="1:30">
      <c r="A3455">
        <v>1225</v>
      </c>
      <c r="B3455" t="s">
        <v>959</v>
      </c>
      <c r="C3455" t="s">
        <v>4940</v>
      </c>
      <c r="H3455">
        <v>3</v>
      </c>
      <c r="I3455" t="s">
        <v>3155</v>
      </c>
      <c r="M3455" s="521"/>
      <c r="P3455" s="521" t="s">
        <v>5173</v>
      </c>
      <c r="Q3455">
        <v>0.72463768115942029</v>
      </c>
      <c r="Z3455" s="521"/>
    </row>
    <row r="3456" spans="1:30">
      <c r="A3456">
        <v>1225</v>
      </c>
      <c r="B3456" t="s">
        <v>956</v>
      </c>
      <c r="C3456" t="s">
        <v>4738</v>
      </c>
      <c r="H3456">
        <v>4</v>
      </c>
      <c r="I3456" t="s">
        <v>3155</v>
      </c>
      <c r="M3456" s="521"/>
      <c r="P3456" s="521" t="s">
        <v>5173</v>
      </c>
      <c r="Q3456">
        <v>0.96618357487922701</v>
      </c>
      <c r="Z3456" s="521"/>
    </row>
    <row r="3457" spans="1:30">
      <c r="A3457">
        <v>1225</v>
      </c>
      <c r="B3457" t="s">
        <v>951</v>
      </c>
      <c r="C3457" t="s">
        <v>5183</v>
      </c>
      <c r="H3457">
        <v>1</v>
      </c>
      <c r="I3457" t="s">
        <v>3155</v>
      </c>
      <c r="M3457" s="521"/>
      <c r="P3457" s="521" t="s">
        <v>5173</v>
      </c>
      <c r="Q3457">
        <v>0.24154589371980675</v>
      </c>
      <c r="Z3457" s="521"/>
    </row>
    <row r="3458" spans="1:30">
      <c r="A3458">
        <v>1225</v>
      </c>
      <c r="B3458" t="s">
        <v>991</v>
      </c>
      <c r="C3458" t="s">
        <v>5184</v>
      </c>
      <c r="H3458">
        <v>1</v>
      </c>
      <c r="I3458" t="s">
        <v>3155</v>
      </c>
      <c r="M3458" s="521"/>
      <c r="P3458" s="521" t="s">
        <v>5173</v>
      </c>
      <c r="Q3458">
        <v>0.24154589371980675</v>
      </c>
      <c r="Z3458" s="521"/>
    </row>
    <row r="3459" spans="1:30">
      <c r="A3459">
        <v>1225</v>
      </c>
      <c r="B3459" t="s">
        <v>1016</v>
      </c>
      <c r="C3459" t="s">
        <v>4882</v>
      </c>
      <c r="H3459">
        <v>48</v>
      </c>
      <c r="I3459" t="s">
        <v>3155</v>
      </c>
      <c r="M3459" s="521"/>
      <c r="P3459" s="521" t="s">
        <v>5173</v>
      </c>
      <c r="Q3459">
        <v>11.594202898550725</v>
      </c>
      <c r="Z3459" s="521"/>
    </row>
    <row r="3460" spans="1:30">
      <c r="A3460">
        <v>1225</v>
      </c>
      <c r="B3460" t="s">
        <v>1159</v>
      </c>
      <c r="C3460" t="s">
        <v>5185</v>
      </c>
      <c r="H3460">
        <v>9</v>
      </c>
      <c r="I3460" t="s">
        <v>3155</v>
      </c>
      <c r="M3460" s="521"/>
      <c r="P3460" s="521" t="s">
        <v>5173</v>
      </c>
      <c r="Q3460">
        <v>2.1739130434782608</v>
      </c>
      <c r="Z3460" s="521"/>
    </row>
    <row r="3461" spans="1:30">
      <c r="A3461">
        <v>1225</v>
      </c>
      <c r="B3461" t="s">
        <v>1032</v>
      </c>
      <c r="C3461" t="s">
        <v>4883</v>
      </c>
      <c r="H3461">
        <v>3</v>
      </c>
      <c r="I3461" t="s">
        <v>3155</v>
      </c>
      <c r="M3461" s="521"/>
      <c r="P3461" s="521" t="s">
        <v>5173</v>
      </c>
      <c r="Q3461">
        <v>0.72463768115942029</v>
      </c>
      <c r="Z3461" s="521"/>
      <c r="AD3461" s="424"/>
    </row>
    <row r="3462" spans="1:30">
      <c r="A3462">
        <v>1225</v>
      </c>
      <c r="B3462" t="s">
        <v>1034</v>
      </c>
      <c r="C3462" t="s">
        <v>4884</v>
      </c>
      <c r="H3462">
        <v>17</v>
      </c>
      <c r="I3462" t="s">
        <v>3155</v>
      </c>
      <c r="M3462" s="521"/>
      <c r="P3462" s="521" t="s">
        <v>5173</v>
      </c>
      <c r="Q3462">
        <v>4.1062801932367154</v>
      </c>
      <c r="Z3462" s="521"/>
    </row>
    <row r="3463" spans="1:30">
      <c r="A3463">
        <v>1225</v>
      </c>
      <c r="B3463" t="s">
        <v>1035</v>
      </c>
      <c r="C3463" t="s">
        <v>5186</v>
      </c>
      <c r="H3463">
        <v>9</v>
      </c>
      <c r="I3463" t="s">
        <v>3155</v>
      </c>
      <c r="M3463" s="521"/>
      <c r="P3463" s="521" t="s">
        <v>5173</v>
      </c>
      <c r="Q3463">
        <v>2.1739130434782608</v>
      </c>
      <c r="Z3463" s="521"/>
    </row>
    <row r="3464" spans="1:30">
      <c r="A3464">
        <v>1225</v>
      </c>
      <c r="B3464" t="s">
        <v>1083</v>
      </c>
      <c r="C3464" t="s">
        <v>4966</v>
      </c>
      <c r="H3464">
        <v>1</v>
      </c>
      <c r="I3464" t="s">
        <v>3155</v>
      </c>
      <c r="M3464" s="521"/>
      <c r="P3464" s="521" t="s">
        <v>5173</v>
      </c>
      <c r="Q3464">
        <v>0.24154589371980675</v>
      </c>
      <c r="Z3464" s="521"/>
    </row>
    <row r="3465" spans="1:30">
      <c r="A3465">
        <v>1225</v>
      </c>
      <c r="B3465" t="s">
        <v>1123</v>
      </c>
      <c r="C3465" t="s">
        <v>5187</v>
      </c>
      <c r="H3465">
        <v>1</v>
      </c>
      <c r="I3465">
        <v>1</v>
      </c>
      <c r="M3465" s="521"/>
      <c r="P3465" s="521" t="s">
        <v>5173</v>
      </c>
      <c r="Q3465">
        <v>0.24154589371980675</v>
      </c>
      <c r="Z3465" s="521"/>
      <c r="AD3465" s="424"/>
    </row>
    <row r="3466" spans="1:30">
      <c r="A3466">
        <v>1225</v>
      </c>
      <c r="B3466" t="s">
        <v>1131</v>
      </c>
      <c r="C3466" t="s">
        <v>4888</v>
      </c>
      <c r="H3466">
        <v>1</v>
      </c>
      <c r="I3466" t="s">
        <v>3155</v>
      </c>
      <c r="M3466" s="521"/>
      <c r="P3466" s="521" t="s">
        <v>5173</v>
      </c>
      <c r="Q3466">
        <v>0.24154589371980675</v>
      </c>
      <c r="Z3466" s="521"/>
      <c r="AD3466" s="424"/>
    </row>
    <row r="3467" spans="1:30">
      <c r="A3467">
        <v>1225</v>
      </c>
      <c r="B3467" t="s">
        <v>1144</v>
      </c>
      <c r="C3467" t="s">
        <v>4891</v>
      </c>
      <c r="H3467">
        <v>14</v>
      </c>
      <c r="I3467" t="s">
        <v>3155</v>
      </c>
      <c r="M3467" s="521"/>
      <c r="P3467" s="521" t="s">
        <v>5173</v>
      </c>
      <c r="Q3467">
        <v>3.3816425120772946</v>
      </c>
      <c r="Z3467" s="521"/>
      <c r="AD3467" s="424"/>
    </row>
    <row r="3468" spans="1:30">
      <c r="A3468">
        <v>1225</v>
      </c>
      <c r="B3468" t="s">
        <v>1017</v>
      </c>
      <c r="C3468" t="s">
        <v>4889</v>
      </c>
      <c r="H3468">
        <v>16</v>
      </c>
      <c r="I3468" t="s">
        <v>3155</v>
      </c>
      <c r="M3468" s="521"/>
      <c r="P3468" s="521" t="s">
        <v>5173</v>
      </c>
      <c r="Q3468">
        <v>3.8647342995169081</v>
      </c>
      <c r="Z3468" s="521"/>
      <c r="AD3468" s="424"/>
    </row>
    <row r="3469" spans="1:30">
      <c r="A3469">
        <v>1225</v>
      </c>
      <c r="B3469" t="s">
        <v>1040</v>
      </c>
      <c r="C3469" t="s">
        <v>4895</v>
      </c>
      <c r="H3469">
        <v>5</v>
      </c>
      <c r="I3469" t="s">
        <v>3155</v>
      </c>
      <c r="M3469" s="521"/>
      <c r="P3469" s="521" t="s">
        <v>5173</v>
      </c>
      <c r="Q3469">
        <v>1.2077294685990339</v>
      </c>
      <c r="Z3469" s="521"/>
      <c r="AD3469" s="424"/>
    </row>
    <row r="3470" spans="1:30">
      <c r="A3470">
        <v>1225</v>
      </c>
      <c r="B3470" t="s">
        <v>1059</v>
      </c>
      <c r="C3470" t="s">
        <v>4896</v>
      </c>
      <c r="H3470">
        <v>9</v>
      </c>
      <c r="I3470" t="s">
        <v>3155</v>
      </c>
      <c r="M3470" s="521"/>
      <c r="P3470" s="521" t="s">
        <v>5173</v>
      </c>
      <c r="Q3470">
        <v>2.1739130434782608</v>
      </c>
      <c r="Z3470" s="521"/>
    </row>
    <row r="3471" spans="1:30">
      <c r="A3471">
        <v>1225</v>
      </c>
      <c r="B3471" t="s">
        <v>1102</v>
      </c>
      <c r="C3471" t="s">
        <v>4792</v>
      </c>
      <c r="H3471">
        <v>2</v>
      </c>
      <c r="I3471" t="s">
        <v>3155</v>
      </c>
      <c r="M3471" s="521"/>
      <c r="P3471" s="521" t="s">
        <v>5173</v>
      </c>
      <c r="Q3471">
        <v>0.48309178743961351</v>
      </c>
      <c r="Z3471" s="521"/>
    </row>
    <row r="3472" spans="1:30">
      <c r="A3472">
        <v>1225</v>
      </c>
      <c r="B3472" t="s">
        <v>1104</v>
      </c>
      <c r="C3472" t="s">
        <v>4901</v>
      </c>
      <c r="H3472">
        <v>3</v>
      </c>
      <c r="I3472" t="s">
        <v>3155</v>
      </c>
      <c r="M3472" s="521"/>
      <c r="P3472" s="521" t="s">
        <v>5173</v>
      </c>
      <c r="Q3472">
        <v>0.72463768115942029</v>
      </c>
      <c r="Z3472" s="521"/>
    </row>
    <row r="3473" spans="1:30">
      <c r="A3473">
        <v>1225</v>
      </c>
      <c r="B3473" t="s">
        <v>1140</v>
      </c>
      <c r="C3473" t="s">
        <v>4981</v>
      </c>
      <c r="H3473">
        <v>1</v>
      </c>
      <c r="I3473" t="s">
        <v>3155</v>
      </c>
      <c r="M3473" s="521"/>
      <c r="P3473" s="521" t="s">
        <v>5173</v>
      </c>
      <c r="Q3473">
        <v>0.24154589371980675</v>
      </c>
      <c r="Z3473" s="521"/>
    </row>
    <row r="3474" spans="1:30">
      <c r="A3474">
        <v>1225</v>
      </c>
      <c r="B3474" t="s">
        <v>1187</v>
      </c>
      <c r="C3474" t="s">
        <v>4939</v>
      </c>
      <c r="H3474">
        <v>2</v>
      </c>
      <c r="I3474" t="s">
        <v>3155</v>
      </c>
      <c r="M3474" s="521"/>
      <c r="P3474" s="521" t="s">
        <v>5173</v>
      </c>
      <c r="Q3474">
        <v>0.48309178743961351</v>
      </c>
      <c r="Z3474" s="521"/>
    </row>
    <row r="3475" spans="1:30">
      <c r="A3475">
        <v>1225</v>
      </c>
      <c r="B3475" t="s">
        <v>1227</v>
      </c>
      <c r="C3475" t="s">
        <v>4907</v>
      </c>
      <c r="H3475">
        <v>6</v>
      </c>
      <c r="I3475" t="s">
        <v>3155</v>
      </c>
      <c r="M3475" s="521"/>
      <c r="P3475" s="521" t="s">
        <v>5173</v>
      </c>
      <c r="Q3475">
        <v>1.4492753623188406</v>
      </c>
      <c r="Z3475" s="521"/>
    </row>
    <row r="3476" spans="1:30">
      <c r="A3476">
        <v>1225</v>
      </c>
      <c r="B3476" t="s">
        <v>1260</v>
      </c>
      <c r="C3476" t="s">
        <v>4910</v>
      </c>
      <c r="H3476">
        <v>11</v>
      </c>
      <c r="I3476" t="s">
        <v>3155</v>
      </c>
      <c r="M3476" s="521"/>
      <c r="P3476" s="521" t="s">
        <v>5173</v>
      </c>
      <c r="Q3476">
        <v>2.6570048309178742</v>
      </c>
      <c r="Z3476" s="521"/>
    </row>
    <row r="3477" spans="1:30">
      <c r="A3477">
        <v>1220</v>
      </c>
      <c r="B3477" t="s">
        <v>630</v>
      </c>
      <c r="C3477" t="s">
        <v>4934</v>
      </c>
      <c r="H3477">
        <v>3</v>
      </c>
      <c r="I3477" t="s">
        <v>3155</v>
      </c>
      <c r="L3477" t="s">
        <v>3155</v>
      </c>
      <c r="M3477" s="521"/>
      <c r="P3477" s="521" t="s">
        <v>5173</v>
      </c>
      <c r="Q3477">
        <v>0.7142857142857143</v>
      </c>
      <c r="Z3477" s="521"/>
    </row>
    <row r="3478" spans="1:30">
      <c r="A3478">
        <v>1220</v>
      </c>
      <c r="B3478" t="s">
        <v>634</v>
      </c>
      <c r="C3478" t="s">
        <v>4463</v>
      </c>
      <c r="H3478">
        <v>17</v>
      </c>
      <c r="I3478" t="s">
        <v>3155</v>
      </c>
      <c r="L3478" t="s">
        <v>3155</v>
      </c>
      <c r="M3478" s="521"/>
      <c r="P3478" s="521" t="s">
        <v>5173</v>
      </c>
      <c r="Q3478">
        <v>4.0476190476190474</v>
      </c>
      <c r="Z3478" s="521"/>
    </row>
    <row r="3479" spans="1:30">
      <c r="A3479">
        <v>1220</v>
      </c>
      <c r="B3479" t="s">
        <v>669</v>
      </c>
      <c r="C3479" t="s">
        <v>4860</v>
      </c>
      <c r="H3479">
        <v>57</v>
      </c>
      <c r="I3479" t="s">
        <v>3155</v>
      </c>
      <c r="L3479" t="s">
        <v>3155</v>
      </c>
      <c r="M3479" s="521"/>
      <c r="P3479" s="521" t="s">
        <v>5173</v>
      </c>
      <c r="Q3479">
        <v>13.571428571428571</v>
      </c>
      <c r="Z3479" s="521"/>
    </row>
    <row r="3480" spans="1:30">
      <c r="A3480">
        <v>1220</v>
      </c>
      <c r="B3480" t="s">
        <v>741</v>
      </c>
      <c r="C3480" t="s">
        <v>4720</v>
      </c>
      <c r="H3480">
        <v>1</v>
      </c>
      <c r="I3480" t="s">
        <v>3155</v>
      </c>
      <c r="L3480" t="s">
        <v>3155</v>
      </c>
      <c r="M3480" s="521"/>
      <c r="P3480" s="521" t="s">
        <v>5173</v>
      </c>
      <c r="Q3480">
        <v>0.23809523809523811</v>
      </c>
      <c r="Z3480" s="521"/>
    </row>
    <row r="3481" spans="1:30">
      <c r="A3481">
        <v>1220</v>
      </c>
      <c r="B3481" t="s">
        <v>764</v>
      </c>
      <c r="C3481" t="s">
        <v>4935</v>
      </c>
      <c r="H3481">
        <v>3</v>
      </c>
      <c r="I3481" t="s">
        <v>3155</v>
      </c>
      <c r="L3481" t="s">
        <v>3155</v>
      </c>
      <c r="M3481" s="521"/>
      <c r="P3481" s="521" t="s">
        <v>5173</v>
      </c>
      <c r="Q3481">
        <v>0.7142857142857143</v>
      </c>
      <c r="Z3481" s="521"/>
    </row>
    <row r="3482" spans="1:30">
      <c r="A3482">
        <v>1220</v>
      </c>
      <c r="B3482" t="s">
        <v>834</v>
      </c>
      <c r="C3482" t="s">
        <v>4936</v>
      </c>
      <c r="H3482">
        <v>3</v>
      </c>
      <c r="I3482" t="s">
        <v>3155</v>
      </c>
      <c r="L3482" t="s">
        <v>3155</v>
      </c>
      <c r="M3482" s="521"/>
      <c r="P3482" s="521" t="s">
        <v>5173</v>
      </c>
      <c r="Q3482">
        <v>0.7142857142857143</v>
      </c>
      <c r="Z3482" s="521"/>
      <c r="AD3482" s="424"/>
    </row>
    <row r="3483" spans="1:30">
      <c r="A3483">
        <v>1220</v>
      </c>
      <c r="B3483" t="s">
        <v>840</v>
      </c>
      <c r="C3483" t="s">
        <v>4724</v>
      </c>
      <c r="H3483">
        <v>124</v>
      </c>
      <c r="I3483" t="s">
        <v>3155</v>
      </c>
      <c r="L3483" t="s">
        <v>3155</v>
      </c>
      <c r="M3483" s="521"/>
      <c r="P3483" s="521" t="s">
        <v>5173</v>
      </c>
      <c r="Q3483">
        <v>29.523809523809526</v>
      </c>
      <c r="Z3483" s="521"/>
      <c r="AD3483" s="424"/>
    </row>
    <row r="3484" spans="1:30">
      <c r="A3484">
        <v>1220</v>
      </c>
      <c r="B3484" t="s">
        <v>928</v>
      </c>
      <c r="C3484" t="s">
        <v>4978</v>
      </c>
      <c r="H3484">
        <v>1</v>
      </c>
      <c r="I3484" t="s">
        <v>3155</v>
      </c>
      <c r="L3484" t="s">
        <v>3155</v>
      </c>
      <c r="M3484" s="521"/>
      <c r="P3484" s="521" t="s">
        <v>5173</v>
      </c>
      <c r="Q3484">
        <v>0.23809523809523811</v>
      </c>
      <c r="Z3484" s="521"/>
    </row>
    <row r="3485" spans="1:30">
      <c r="A3485">
        <v>1220</v>
      </c>
      <c r="B3485" t="s">
        <v>959</v>
      </c>
      <c r="C3485" t="s">
        <v>4940</v>
      </c>
      <c r="H3485">
        <v>5</v>
      </c>
      <c r="I3485" t="s">
        <v>3155</v>
      </c>
      <c r="L3485" t="s">
        <v>3155</v>
      </c>
      <c r="M3485" s="521"/>
      <c r="P3485" s="521" t="s">
        <v>5173</v>
      </c>
      <c r="Q3485">
        <v>1.1904761904761905</v>
      </c>
      <c r="Z3485" s="521"/>
    </row>
    <row r="3486" spans="1:30">
      <c r="A3486">
        <v>1220</v>
      </c>
      <c r="B3486" t="s">
        <v>956</v>
      </c>
      <c r="C3486" t="s">
        <v>4738</v>
      </c>
      <c r="H3486">
        <v>2</v>
      </c>
      <c r="I3486" t="s">
        <v>3155</v>
      </c>
      <c r="L3486" t="s">
        <v>3155</v>
      </c>
      <c r="M3486" s="521"/>
      <c r="P3486" s="521" t="s">
        <v>5173</v>
      </c>
      <c r="Q3486">
        <v>0.47619047619047622</v>
      </c>
      <c r="Z3486" s="521"/>
    </row>
    <row r="3487" spans="1:30">
      <c r="A3487">
        <v>1220</v>
      </c>
      <c r="B3487" t="s">
        <v>982</v>
      </c>
      <c r="C3487" t="s">
        <v>5012</v>
      </c>
      <c r="H3487">
        <v>3</v>
      </c>
      <c r="I3487" t="s">
        <v>3155</v>
      </c>
      <c r="L3487" t="s">
        <v>3155</v>
      </c>
      <c r="M3487" s="521"/>
      <c r="P3487" s="521" t="s">
        <v>5173</v>
      </c>
      <c r="Q3487">
        <v>0.7142857142857143</v>
      </c>
      <c r="Z3487" s="521"/>
    </row>
    <row r="3488" spans="1:30">
      <c r="A3488">
        <v>1220</v>
      </c>
      <c r="B3488" t="s">
        <v>992</v>
      </c>
      <c r="C3488" t="s">
        <v>5013</v>
      </c>
      <c r="H3488">
        <v>6</v>
      </c>
      <c r="I3488" t="s">
        <v>3155</v>
      </c>
      <c r="L3488" t="s">
        <v>3155</v>
      </c>
      <c r="M3488" s="521"/>
      <c r="P3488" s="521" t="s">
        <v>5173</v>
      </c>
      <c r="Q3488">
        <v>1.4285714285714286</v>
      </c>
      <c r="Z3488" s="521"/>
    </row>
    <row r="3489" spans="1:26">
      <c r="A3489">
        <v>1220</v>
      </c>
      <c r="B3489" t="s">
        <v>995</v>
      </c>
      <c r="C3489" t="s">
        <v>5188</v>
      </c>
      <c r="H3489">
        <v>1</v>
      </c>
      <c r="I3489" t="s">
        <v>3155</v>
      </c>
      <c r="L3489" t="s">
        <v>3155</v>
      </c>
      <c r="M3489" s="521"/>
      <c r="P3489" s="521" t="s">
        <v>5173</v>
      </c>
      <c r="Q3489">
        <v>0.23809523809523811</v>
      </c>
      <c r="Z3489" s="521"/>
    </row>
    <row r="3490" spans="1:26">
      <c r="A3490">
        <v>1220</v>
      </c>
      <c r="B3490" t="s">
        <v>996</v>
      </c>
      <c r="C3490" t="s">
        <v>4942</v>
      </c>
      <c r="H3490">
        <v>1</v>
      </c>
      <c r="I3490" t="s">
        <v>3155</v>
      </c>
      <c r="L3490" t="s">
        <v>3155</v>
      </c>
      <c r="M3490" s="521"/>
      <c r="P3490" s="521" t="s">
        <v>5173</v>
      </c>
      <c r="Q3490">
        <v>0.23809523809523811</v>
      </c>
      <c r="Z3490" s="521"/>
    </row>
    <row r="3491" spans="1:26">
      <c r="A3491">
        <v>1220</v>
      </c>
      <c r="B3491" t="s">
        <v>1003</v>
      </c>
      <c r="C3491" t="s">
        <v>4881</v>
      </c>
      <c r="H3491">
        <v>2</v>
      </c>
      <c r="I3491" t="s">
        <v>3155</v>
      </c>
      <c r="L3491" t="s">
        <v>3155</v>
      </c>
      <c r="M3491" s="521"/>
      <c r="P3491" s="521" t="s">
        <v>5173</v>
      </c>
      <c r="Q3491">
        <v>0.47619047619047622</v>
      </c>
      <c r="Z3491" s="521"/>
    </row>
    <row r="3492" spans="1:26">
      <c r="A3492">
        <v>1220</v>
      </c>
      <c r="B3492" t="s">
        <v>1033</v>
      </c>
      <c r="C3492" t="s">
        <v>4741</v>
      </c>
      <c r="H3492">
        <v>2</v>
      </c>
      <c r="I3492" t="s">
        <v>3155</v>
      </c>
      <c r="L3492" t="s">
        <v>3155</v>
      </c>
      <c r="M3492" s="521"/>
      <c r="P3492" s="521" t="s">
        <v>5173</v>
      </c>
      <c r="Q3492">
        <v>0.47619047619047622</v>
      </c>
      <c r="Z3492" s="521"/>
    </row>
    <row r="3493" spans="1:26">
      <c r="A3493">
        <v>1220</v>
      </c>
      <c r="B3493" t="s">
        <v>1065</v>
      </c>
      <c r="C3493" t="s">
        <v>4885</v>
      </c>
      <c r="H3493">
        <v>9</v>
      </c>
      <c r="I3493" t="s">
        <v>3155</v>
      </c>
      <c r="L3493" t="s">
        <v>3155</v>
      </c>
      <c r="M3493" s="521"/>
      <c r="P3493" s="521" t="s">
        <v>5173</v>
      </c>
      <c r="Q3493">
        <v>2.1428571428571428</v>
      </c>
      <c r="Z3493" s="521"/>
    </row>
    <row r="3494" spans="1:26">
      <c r="A3494">
        <v>1220</v>
      </c>
      <c r="B3494" t="s">
        <v>1086</v>
      </c>
      <c r="C3494" t="s">
        <v>4886</v>
      </c>
      <c r="H3494">
        <v>12</v>
      </c>
      <c r="I3494" t="s">
        <v>3155</v>
      </c>
      <c r="L3494" t="s">
        <v>3155</v>
      </c>
      <c r="M3494" s="521"/>
      <c r="P3494" s="521" t="s">
        <v>5173</v>
      </c>
      <c r="Q3494">
        <v>2.8571428571428572</v>
      </c>
      <c r="Z3494" s="521"/>
    </row>
    <row r="3495" spans="1:26">
      <c r="A3495">
        <v>1220</v>
      </c>
      <c r="B3495" t="s">
        <v>1127</v>
      </c>
      <c r="C3495" t="s">
        <v>5189</v>
      </c>
      <c r="H3495">
        <v>7</v>
      </c>
      <c r="I3495">
        <v>7</v>
      </c>
      <c r="L3495" t="s">
        <v>5190</v>
      </c>
      <c r="M3495" s="521"/>
      <c r="P3495" s="521" t="s">
        <v>5173</v>
      </c>
      <c r="Q3495">
        <v>1.6666666666666667</v>
      </c>
      <c r="Z3495" s="521">
        <v>2</v>
      </c>
    </row>
    <row r="3496" spans="1:26">
      <c r="A3496">
        <v>1220</v>
      </c>
      <c r="B3496" t="s">
        <v>1131</v>
      </c>
      <c r="C3496" t="s">
        <v>4888</v>
      </c>
      <c r="H3496">
        <v>2</v>
      </c>
      <c r="I3496" t="s">
        <v>3155</v>
      </c>
      <c r="L3496" t="s">
        <v>3155</v>
      </c>
      <c r="M3496" s="521"/>
      <c r="P3496" s="521" t="s">
        <v>5173</v>
      </c>
      <c r="Q3496">
        <v>0.47619047619047622</v>
      </c>
      <c r="Z3496" s="521"/>
    </row>
    <row r="3497" spans="1:26">
      <c r="A3497">
        <v>1220</v>
      </c>
      <c r="B3497" t="s">
        <v>1136</v>
      </c>
      <c r="C3497" t="s">
        <v>5191</v>
      </c>
      <c r="H3497">
        <v>2</v>
      </c>
      <c r="I3497" t="s">
        <v>3155</v>
      </c>
      <c r="L3497" t="s">
        <v>3155</v>
      </c>
      <c r="M3497" s="521"/>
      <c r="P3497" s="521" t="s">
        <v>5173</v>
      </c>
      <c r="Q3497">
        <v>0.47619047619047622</v>
      </c>
      <c r="Z3497" s="521"/>
    </row>
    <row r="3498" spans="1:26">
      <c r="A3498">
        <v>1220</v>
      </c>
      <c r="B3498" t="s">
        <v>1143</v>
      </c>
      <c r="C3498" t="s">
        <v>5026</v>
      </c>
      <c r="H3498">
        <v>1</v>
      </c>
      <c r="I3498" t="s">
        <v>3155</v>
      </c>
      <c r="L3498" t="s">
        <v>3155</v>
      </c>
      <c r="M3498" s="521"/>
      <c r="P3498" s="521" t="s">
        <v>5173</v>
      </c>
      <c r="Q3498">
        <v>0.23809523809523811</v>
      </c>
      <c r="Z3498" s="521"/>
    </row>
    <row r="3499" spans="1:26">
      <c r="A3499">
        <v>1220</v>
      </c>
      <c r="B3499" t="s">
        <v>1145</v>
      </c>
      <c r="C3499" t="s">
        <v>4943</v>
      </c>
      <c r="H3499">
        <v>2</v>
      </c>
      <c r="I3499" t="s">
        <v>3155</v>
      </c>
      <c r="L3499" t="s">
        <v>3155</v>
      </c>
      <c r="M3499" s="521"/>
      <c r="P3499" s="521" t="s">
        <v>5173</v>
      </c>
      <c r="Q3499">
        <v>0.47619047619047622</v>
      </c>
      <c r="Z3499" s="521"/>
    </row>
    <row r="3500" spans="1:26">
      <c r="A3500">
        <v>1220</v>
      </c>
      <c r="B3500" t="s">
        <v>1017</v>
      </c>
      <c r="C3500" t="s">
        <v>4889</v>
      </c>
      <c r="H3500">
        <v>4</v>
      </c>
      <c r="I3500" t="s">
        <v>3155</v>
      </c>
      <c r="L3500" t="s">
        <v>3155</v>
      </c>
      <c r="M3500" s="521"/>
      <c r="P3500" s="521" t="s">
        <v>5173</v>
      </c>
      <c r="Q3500">
        <v>0.95238095238095244</v>
      </c>
      <c r="Z3500" s="521"/>
    </row>
    <row r="3501" spans="1:26">
      <c r="A3501">
        <v>1220</v>
      </c>
      <c r="B3501" t="s">
        <v>1014</v>
      </c>
      <c r="C3501" t="s">
        <v>4893</v>
      </c>
      <c r="H3501">
        <v>1</v>
      </c>
      <c r="I3501" t="s">
        <v>3155</v>
      </c>
      <c r="L3501" t="s">
        <v>3155</v>
      </c>
      <c r="M3501" s="521"/>
      <c r="P3501" s="521" t="s">
        <v>5173</v>
      </c>
      <c r="Q3501">
        <v>0.23809523809523811</v>
      </c>
      <c r="Z3501" s="521"/>
    </row>
    <row r="3502" spans="1:26">
      <c r="A3502">
        <v>1220</v>
      </c>
      <c r="B3502" t="s">
        <v>1025</v>
      </c>
      <c r="C3502" t="s">
        <v>5192</v>
      </c>
      <c r="H3502">
        <v>1</v>
      </c>
      <c r="I3502" t="s">
        <v>3155</v>
      </c>
      <c r="L3502" t="s">
        <v>3155</v>
      </c>
      <c r="M3502" s="521"/>
      <c r="P3502" s="521" t="s">
        <v>5173</v>
      </c>
      <c r="Q3502">
        <v>0.23809523809523811</v>
      </c>
      <c r="Z3502" s="521"/>
    </row>
    <row r="3503" spans="1:26">
      <c r="A3503">
        <v>1220</v>
      </c>
      <c r="B3503" t="s">
        <v>1028</v>
      </c>
      <c r="C3503" t="s">
        <v>5193</v>
      </c>
      <c r="H3503">
        <v>1</v>
      </c>
      <c r="I3503" t="s">
        <v>3155</v>
      </c>
      <c r="L3503" t="s">
        <v>3155</v>
      </c>
      <c r="M3503" s="521"/>
      <c r="P3503" s="521" t="s">
        <v>5173</v>
      </c>
      <c r="Q3503">
        <v>0.23809523809523811</v>
      </c>
      <c r="Z3503" s="521"/>
    </row>
    <row r="3504" spans="1:26">
      <c r="A3504">
        <v>1220</v>
      </c>
      <c r="B3504" t="s">
        <v>1077</v>
      </c>
      <c r="C3504" t="s">
        <v>4980</v>
      </c>
      <c r="H3504">
        <v>5</v>
      </c>
      <c r="I3504" t="s">
        <v>3155</v>
      </c>
      <c r="L3504" t="s">
        <v>3155</v>
      </c>
      <c r="M3504" s="521"/>
      <c r="P3504" s="521" t="s">
        <v>5173</v>
      </c>
      <c r="Q3504">
        <v>1.1904761904761905</v>
      </c>
      <c r="Z3504" s="521"/>
    </row>
    <row r="3505" spans="1:30">
      <c r="A3505">
        <v>1220</v>
      </c>
      <c r="B3505" t="s">
        <v>1082</v>
      </c>
      <c r="C3505" t="s">
        <v>4944</v>
      </c>
      <c r="H3505">
        <v>2</v>
      </c>
      <c r="I3505" t="s">
        <v>3155</v>
      </c>
      <c r="L3505" t="s">
        <v>3155</v>
      </c>
      <c r="M3505" s="521"/>
      <c r="P3505" s="521" t="s">
        <v>5173</v>
      </c>
      <c r="Q3505">
        <v>0.47619047619047622</v>
      </c>
      <c r="Z3505" s="521"/>
    </row>
    <row r="3506" spans="1:30">
      <c r="A3506">
        <v>1220</v>
      </c>
      <c r="B3506" t="s">
        <v>1140</v>
      </c>
      <c r="C3506" t="s">
        <v>4981</v>
      </c>
      <c r="H3506">
        <v>3</v>
      </c>
      <c r="I3506" t="s">
        <v>3155</v>
      </c>
      <c r="L3506" t="s">
        <v>3155</v>
      </c>
      <c r="M3506" s="521"/>
      <c r="P3506" s="521" t="s">
        <v>5173</v>
      </c>
      <c r="Q3506">
        <v>0.7142857142857143</v>
      </c>
      <c r="Z3506" s="521"/>
    </row>
    <row r="3507" spans="1:30">
      <c r="A3507">
        <v>1220</v>
      </c>
      <c r="B3507" t="s">
        <v>1167</v>
      </c>
      <c r="C3507" t="s">
        <v>4988</v>
      </c>
      <c r="H3507">
        <v>1</v>
      </c>
      <c r="I3507">
        <v>1</v>
      </c>
      <c r="L3507" t="s">
        <v>3155</v>
      </c>
      <c r="M3507" s="521"/>
      <c r="P3507" s="521" t="s">
        <v>5173</v>
      </c>
      <c r="Q3507">
        <v>0.23809523809523811</v>
      </c>
      <c r="Z3507" s="521"/>
    </row>
    <row r="3508" spans="1:30">
      <c r="A3508">
        <v>1220</v>
      </c>
      <c r="B3508" t="s">
        <v>1146</v>
      </c>
      <c r="C3508" t="s">
        <v>5194</v>
      </c>
      <c r="H3508">
        <v>1</v>
      </c>
      <c r="I3508" t="s">
        <v>3155</v>
      </c>
      <c r="L3508" t="s">
        <v>3155</v>
      </c>
      <c r="M3508" s="521"/>
      <c r="P3508" s="521" t="s">
        <v>5173</v>
      </c>
      <c r="Q3508">
        <v>0.23809523809523811</v>
      </c>
      <c r="Z3508" s="521"/>
    </row>
    <row r="3509" spans="1:30">
      <c r="A3509">
        <v>1220</v>
      </c>
      <c r="B3509" t="s">
        <v>1187</v>
      </c>
      <c r="C3509" t="s">
        <v>4939</v>
      </c>
      <c r="H3509">
        <v>13</v>
      </c>
      <c r="I3509" t="s">
        <v>3155</v>
      </c>
      <c r="L3509" t="s">
        <v>3155</v>
      </c>
      <c r="M3509" s="521"/>
      <c r="P3509" s="521" t="s">
        <v>5173</v>
      </c>
      <c r="Q3509">
        <v>3.0952380952380953</v>
      </c>
      <c r="Z3509" s="521"/>
      <c r="AD3509" s="424"/>
    </row>
    <row r="3510" spans="1:30">
      <c r="A3510">
        <v>1220</v>
      </c>
      <c r="B3510" t="s">
        <v>1218</v>
      </c>
      <c r="C3510" t="s">
        <v>4932</v>
      </c>
      <c r="H3510">
        <v>94</v>
      </c>
      <c r="I3510" t="s">
        <v>3155</v>
      </c>
      <c r="L3510" t="s">
        <v>3155</v>
      </c>
      <c r="M3510" s="521"/>
      <c r="P3510" s="521" t="s">
        <v>5173</v>
      </c>
      <c r="Q3510">
        <v>22.380952380952383</v>
      </c>
      <c r="Z3510" s="521"/>
      <c r="AD3510" s="424"/>
    </row>
    <row r="3511" spans="1:30">
      <c r="A3511">
        <v>1220</v>
      </c>
      <c r="B3511" t="s">
        <v>1232</v>
      </c>
      <c r="C3511" t="s">
        <v>4750</v>
      </c>
      <c r="H3511">
        <v>8</v>
      </c>
      <c r="I3511" t="s">
        <v>3155</v>
      </c>
      <c r="L3511" t="s">
        <v>3155</v>
      </c>
      <c r="M3511" s="521"/>
      <c r="P3511" s="521" t="s">
        <v>5173</v>
      </c>
      <c r="Q3511">
        <v>1.9047619047619049</v>
      </c>
      <c r="Z3511" s="521"/>
    </row>
    <row r="3512" spans="1:30">
      <c r="A3512">
        <v>1220</v>
      </c>
      <c r="B3512" t="s">
        <v>1227</v>
      </c>
      <c r="C3512" t="s">
        <v>4907</v>
      </c>
      <c r="H3512">
        <v>13</v>
      </c>
      <c r="I3512" t="s">
        <v>3155</v>
      </c>
      <c r="L3512" t="s">
        <v>3155</v>
      </c>
      <c r="M3512" s="521"/>
      <c r="P3512" s="521" t="s">
        <v>5173</v>
      </c>
      <c r="Q3512">
        <v>3.0952380952380953</v>
      </c>
      <c r="Z3512" s="521"/>
    </row>
    <row r="3513" spans="1:30">
      <c r="A3513">
        <v>1220</v>
      </c>
      <c r="B3513" t="s">
        <v>1236</v>
      </c>
      <c r="C3513" t="s">
        <v>4982</v>
      </c>
      <c r="H3513">
        <v>5</v>
      </c>
      <c r="I3513" t="s">
        <v>3155</v>
      </c>
      <c r="L3513" t="s">
        <v>3155</v>
      </c>
      <c r="M3513" s="521"/>
      <c r="P3513" s="521" t="s">
        <v>5173</v>
      </c>
      <c r="Q3513">
        <v>1.1904761904761905</v>
      </c>
      <c r="Z3513" s="521"/>
    </row>
    <row r="3514" spans="1:30">
      <c r="A3514">
        <v>1220</v>
      </c>
      <c r="B3514" t="s">
        <v>1286</v>
      </c>
      <c r="C3514" t="s">
        <v>5018</v>
      </c>
      <c r="H3514">
        <v>2</v>
      </c>
      <c r="I3514" t="s">
        <v>3155</v>
      </c>
      <c r="L3514" t="s">
        <v>3155</v>
      </c>
      <c r="M3514" s="521"/>
      <c r="P3514" s="521" t="s">
        <v>5173</v>
      </c>
      <c r="Q3514">
        <v>0.47619047619047622</v>
      </c>
      <c r="Z3514" s="521"/>
    </row>
    <row r="3515" spans="1:30">
      <c r="A3515">
        <v>1222</v>
      </c>
      <c r="B3515" t="s">
        <v>634</v>
      </c>
      <c r="C3515" t="s">
        <v>4463</v>
      </c>
      <c r="H3515">
        <v>58</v>
      </c>
      <c r="I3515" t="s">
        <v>3155</v>
      </c>
      <c r="M3515" s="521"/>
      <c r="P3515" s="521" t="s">
        <v>5173</v>
      </c>
      <c r="Q3515">
        <v>13.679245283018867</v>
      </c>
      <c r="Z3515" s="521"/>
    </row>
    <row r="3516" spans="1:30">
      <c r="A3516">
        <v>1222</v>
      </c>
      <c r="B3516" t="s">
        <v>669</v>
      </c>
      <c r="C3516" t="s">
        <v>4860</v>
      </c>
      <c r="H3516">
        <v>18</v>
      </c>
      <c r="I3516" t="s">
        <v>3155</v>
      </c>
      <c r="M3516" s="521"/>
      <c r="P3516" s="521" t="s">
        <v>5173</v>
      </c>
      <c r="Q3516">
        <v>4.2452830188679247</v>
      </c>
      <c r="Z3516" s="521"/>
    </row>
    <row r="3517" spans="1:30">
      <c r="A3517">
        <v>1222</v>
      </c>
      <c r="B3517" t="s">
        <v>741</v>
      </c>
      <c r="C3517" t="s">
        <v>4720</v>
      </c>
      <c r="H3517">
        <v>86</v>
      </c>
      <c r="I3517" t="s">
        <v>3155</v>
      </c>
      <c r="M3517" s="521"/>
      <c r="P3517" s="521" t="s">
        <v>5173</v>
      </c>
      <c r="Q3517">
        <v>20.283018867924529</v>
      </c>
      <c r="Z3517" s="521"/>
    </row>
    <row r="3518" spans="1:30">
      <c r="A3518">
        <v>1222</v>
      </c>
      <c r="B3518" t="s">
        <v>827</v>
      </c>
      <c r="C3518" t="s">
        <v>4870</v>
      </c>
      <c r="H3518">
        <v>1</v>
      </c>
      <c r="I3518" t="s">
        <v>3155</v>
      </c>
      <c r="M3518" s="521"/>
      <c r="P3518" s="521" t="s">
        <v>5173</v>
      </c>
      <c r="Q3518">
        <v>0.23584905660377359</v>
      </c>
      <c r="Z3518" s="521"/>
    </row>
    <row r="3519" spans="1:30">
      <c r="A3519">
        <v>1222</v>
      </c>
      <c r="B3519" t="s">
        <v>830</v>
      </c>
      <c r="C3519" t="s">
        <v>4924</v>
      </c>
      <c r="H3519">
        <v>1</v>
      </c>
      <c r="I3519" t="s">
        <v>3155</v>
      </c>
      <c r="M3519" s="521"/>
      <c r="P3519" s="521" t="s">
        <v>5173</v>
      </c>
      <c r="Q3519">
        <v>0.23584905660377359</v>
      </c>
      <c r="Z3519" s="521"/>
    </row>
    <row r="3520" spans="1:30">
      <c r="A3520">
        <v>1222</v>
      </c>
      <c r="B3520" t="s">
        <v>840</v>
      </c>
      <c r="C3520" t="s">
        <v>4724</v>
      </c>
      <c r="H3520">
        <v>28</v>
      </c>
      <c r="I3520" t="s">
        <v>3155</v>
      </c>
      <c r="M3520" s="521"/>
      <c r="P3520" s="521" t="s">
        <v>5173</v>
      </c>
      <c r="Q3520">
        <v>6.6037735849056602</v>
      </c>
      <c r="Z3520" s="521"/>
      <c r="AD3520" s="424"/>
    </row>
    <row r="3521" spans="1:30">
      <c r="A3521">
        <v>1222</v>
      </c>
      <c r="B3521" t="s">
        <v>820</v>
      </c>
      <c r="C3521" t="s">
        <v>4732</v>
      </c>
      <c r="H3521">
        <v>1</v>
      </c>
      <c r="I3521" t="s">
        <v>3155</v>
      </c>
      <c r="M3521" s="521"/>
      <c r="P3521" s="521" t="s">
        <v>5173</v>
      </c>
      <c r="Q3521">
        <v>0.23584905660377359</v>
      </c>
      <c r="Z3521" s="521"/>
      <c r="AD3521" s="424"/>
    </row>
    <row r="3522" spans="1:30">
      <c r="A3522">
        <v>1222</v>
      </c>
      <c r="B3522" t="s">
        <v>916</v>
      </c>
      <c r="C3522" t="s">
        <v>4871</v>
      </c>
      <c r="H3522">
        <v>17</v>
      </c>
      <c r="I3522" t="s">
        <v>3155</v>
      </c>
      <c r="M3522" s="521"/>
      <c r="P3522" s="521" t="s">
        <v>5173</v>
      </c>
      <c r="Q3522">
        <v>4.0094339622641506</v>
      </c>
      <c r="Z3522" s="521"/>
    </row>
    <row r="3523" spans="1:30">
      <c r="A3523">
        <v>1222</v>
      </c>
      <c r="B3523" t="s">
        <v>887</v>
      </c>
      <c r="C3523" t="s">
        <v>4874</v>
      </c>
      <c r="H3523">
        <v>1</v>
      </c>
      <c r="I3523" t="s">
        <v>3155</v>
      </c>
      <c r="M3523" s="521"/>
      <c r="P3523" s="521" t="s">
        <v>5173</v>
      </c>
      <c r="Q3523">
        <v>0.23584905660377359</v>
      </c>
      <c r="Z3523" s="521"/>
    </row>
    <row r="3524" spans="1:30">
      <c r="A3524">
        <v>1222</v>
      </c>
      <c r="B3524" t="s">
        <v>897</v>
      </c>
      <c r="C3524" t="s">
        <v>4875</v>
      </c>
      <c r="H3524">
        <v>1</v>
      </c>
      <c r="I3524" t="s">
        <v>3155</v>
      </c>
      <c r="M3524" s="521"/>
      <c r="P3524" s="521" t="s">
        <v>5173</v>
      </c>
      <c r="Q3524">
        <v>0.23584905660377359</v>
      </c>
      <c r="Z3524" s="521"/>
    </row>
    <row r="3525" spans="1:30">
      <c r="A3525">
        <v>1222</v>
      </c>
      <c r="B3525" t="s">
        <v>959</v>
      </c>
      <c r="C3525" t="s">
        <v>4940</v>
      </c>
      <c r="H3525">
        <v>17</v>
      </c>
      <c r="I3525" t="s">
        <v>3155</v>
      </c>
      <c r="M3525" s="521"/>
      <c r="P3525" s="521" t="s">
        <v>5173</v>
      </c>
      <c r="Q3525">
        <v>4.0094339622641506</v>
      </c>
      <c r="Z3525" s="521"/>
    </row>
    <row r="3526" spans="1:30">
      <c r="A3526">
        <v>1222</v>
      </c>
      <c r="B3526" t="s">
        <v>996</v>
      </c>
      <c r="C3526" t="s">
        <v>4942</v>
      </c>
      <c r="H3526">
        <v>57</v>
      </c>
      <c r="I3526" t="s">
        <v>3155</v>
      </c>
      <c r="M3526" s="521"/>
      <c r="P3526" s="521" t="s">
        <v>5173</v>
      </c>
      <c r="Q3526">
        <v>13.443396226415095</v>
      </c>
      <c r="Z3526" s="521"/>
    </row>
    <row r="3527" spans="1:30">
      <c r="A3527">
        <v>1222</v>
      </c>
      <c r="B3527" t="s">
        <v>1003</v>
      </c>
      <c r="C3527" t="s">
        <v>4881</v>
      </c>
      <c r="H3527">
        <v>1</v>
      </c>
      <c r="I3527" t="s">
        <v>3155</v>
      </c>
      <c r="M3527" s="521"/>
      <c r="P3527" s="521" t="s">
        <v>5173</v>
      </c>
      <c r="Q3527">
        <v>0.23584905660377359</v>
      </c>
      <c r="Z3527" s="521"/>
    </row>
    <row r="3528" spans="1:30">
      <c r="A3528">
        <v>1222</v>
      </c>
      <c r="B3528" t="s">
        <v>1016</v>
      </c>
      <c r="C3528" t="s">
        <v>4882</v>
      </c>
      <c r="H3528">
        <v>3</v>
      </c>
      <c r="I3528" t="s">
        <v>3155</v>
      </c>
      <c r="M3528" s="521"/>
      <c r="P3528" s="521" t="s">
        <v>5173</v>
      </c>
      <c r="Q3528">
        <v>0.70754716981132082</v>
      </c>
      <c r="Z3528" s="521"/>
    </row>
    <row r="3529" spans="1:30">
      <c r="A3529">
        <v>1222</v>
      </c>
      <c r="B3529" t="s">
        <v>1159</v>
      </c>
      <c r="C3529" t="s">
        <v>5185</v>
      </c>
      <c r="H3529">
        <v>4</v>
      </c>
      <c r="I3529" t="s">
        <v>3155</v>
      </c>
      <c r="M3529" s="521"/>
      <c r="P3529" s="521" t="s">
        <v>5173</v>
      </c>
      <c r="Q3529">
        <v>0.94339622641509435</v>
      </c>
      <c r="Z3529" s="521"/>
    </row>
    <row r="3530" spans="1:30">
      <c r="A3530">
        <v>1222</v>
      </c>
      <c r="B3530" t="s">
        <v>1032</v>
      </c>
      <c r="C3530" t="s">
        <v>4883</v>
      </c>
      <c r="H3530">
        <v>5</v>
      </c>
      <c r="I3530" t="s">
        <v>3155</v>
      </c>
      <c r="M3530" s="521"/>
      <c r="P3530" s="521" t="s">
        <v>5173</v>
      </c>
      <c r="Q3530">
        <v>1.179245283018868</v>
      </c>
      <c r="Z3530" s="521"/>
    </row>
    <row r="3531" spans="1:30">
      <c r="A3531">
        <v>1222</v>
      </c>
      <c r="B3531" t="s">
        <v>1033</v>
      </c>
      <c r="C3531" t="s">
        <v>4741</v>
      </c>
      <c r="H3531">
        <v>1</v>
      </c>
      <c r="I3531" t="s">
        <v>3155</v>
      </c>
      <c r="M3531" s="521"/>
      <c r="P3531" s="521" t="s">
        <v>5173</v>
      </c>
      <c r="Q3531">
        <v>0.23584905660377359</v>
      </c>
      <c r="Z3531" s="521"/>
    </row>
    <row r="3532" spans="1:30">
      <c r="A3532">
        <v>1222</v>
      </c>
      <c r="B3532" t="s">
        <v>1083</v>
      </c>
      <c r="C3532" t="s">
        <v>4966</v>
      </c>
      <c r="H3532">
        <v>3</v>
      </c>
      <c r="I3532">
        <v>2</v>
      </c>
      <c r="M3532" s="521"/>
      <c r="P3532" s="521" t="s">
        <v>5173</v>
      </c>
      <c r="Q3532">
        <v>0.70754716981132082</v>
      </c>
      <c r="Z3532" s="521"/>
    </row>
    <row r="3533" spans="1:30">
      <c r="A3533">
        <v>1222</v>
      </c>
      <c r="B3533" t="s">
        <v>1131</v>
      </c>
      <c r="C3533" t="s">
        <v>4888</v>
      </c>
      <c r="H3533">
        <v>14</v>
      </c>
      <c r="I3533" t="s">
        <v>3155</v>
      </c>
      <c r="M3533" s="521"/>
      <c r="P3533" s="521" t="s">
        <v>5173</v>
      </c>
      <c r="Q3533">
        <v>3.3018867924528301</v>
      </c>
      <c r="Z3533" s="521"/>
    </row>
    <row r="3534" spans="1:30">
      <c r="A3534">
        <v>1222</v>
      </c>
      <c r="B3534" t="s">
        <v>1144</v>
      </c>
      <c r="C3534" t="s">
        <v>4891</v>
      </c>
      <c r="H3534">
        <v>3</v>
      </c>
      <c r="I3534" t="s">
        <v>3155</v>
      </c>
      <c r="M3534" s="521"/>
      <c r="P3534" s="521" t="s">
        <v>5173</v>
      </c>
      <c r="Q3534">
        <v>0.70754716981132082</v>
      </c>
      <c r="Z3534" s="521"/>
    </row>
    <row r="3535" spans="1:30">
      <c r="A3535">
        <v>1222</v>
      </c>
      <c r="B3535" t="s">
        <v>1153</v>
      </c>
      <c r="C3535" t="s">
        <v>4979</v>
      </c>
      <c r="H3535">
        <v>1</v>
      </c>
      <c r="I3535" t="s">
        <v>3155</v>
      </c>
      <c r="M3535" s="521"/>
      <c r="P3535" s="521" t="s">
        <v>5173</v>
      </c>
      <c r="Q3535">
        <v>0.23584905660377359</v>
      </c>
      <c r="Z3535" s="521"/>
    </row>
    <row r="3536" spans="1:30">
      <c r="A3536">
        <v>1222</v>
      </c>
      <c r="B3536" t="s">
        <v>1017</v>
      </c>
      <c r="C3536" t="s">
        <v>4889</v>
      </c>
      <c r="H3536">
        <v>4</v>
      </c>
      <c r="I3536" t="s">
        <v>3155</v>
      </c>
      <c r="M3536" s="521"/>
      <c r="P3536" s="521" t="s">
        <v>5173</v>
      </c>
      <c r="Q3536">
        <v>0.94339622641509435</v>
      </c>
      <c r="Z3536" s="521"/>
    </row>
    <row r="3537" spans="1:26">
      <c r="A3537">
        <v>1222</v>
      </c>
      <c r="B3537" t="s">
        <v>1040</v>
      </c>
      <c r="C3537" t="s">
        <v>4895</v>
      </c>
      <c r="H3537">
        <v>5</v>
      </c>
      <c r="I3537" t="s">
        <v>3155</v>
      </c>
      <c r="M3537" s="521"/>
      <c r="P3537" s="521" t="s">
        <v>5173</v>
      </c>
      <c r="Q3537">
        <v>1.179245283018868</v>
      </c>
      <c r="Z3537" s="521"/>
    </row>
    <row r="3538" spans="1:26">
      <c r="A3538">
        <v>1222</v>
      </c>
      <c r="B3538" t="s">
        <v>1058</v>
      </c>
      <c r="C3538" t="s">
        <v>5195</v>
      </c>
      <c r="H3538">
        <v>2</v>
      </c>
      <c r="I3538" t="s">
        <v>3155</v>
      </c>
      <c r="M3538" s="521"/>
      <c r="P3538" s="521" t="s">
        <v>5173</v>
      </c>
      <c r="Q3538">
        <v>0.47169811320754718</v>
      </c>
      <c r="Z3538" s="521"/>
    </row>
    <row r="3539" spans="1:26">
      <c r="A3539">
        <v>1222</v>
      </c>
      <c r="B3539" t="s">
        <v>1059</v>
      </c>
      <c r="C3539" t="s">
        <v>4896</v>
      </c>
      <c r="H3539">
        <v>9</v>
      </c>
      <c r="I3539">
        <v>1</v>
      </c>
      <c r="M3539" s="521"/>
      <c r="P3539" s="521" t="s">
        <v>5173</v>
      </c>
      <c r="Q3539">
        <v>2.1226415094339623</v>
      </c>
      <c r="Z3539" s="521"/>
    </row>
    <row r="3540" spans="1:26">
      <c r="A3540">
        <v>1222</v>
      </c>
      <c r="B3540" t="s">
        <v>1079</v>
      </c>
      <c r="C3540" t="s">
        <v>4897</v>
      </c>
      <c r="H3540">
        <v>2</v>
      </c>
      <c r="I3540" t="s">
        <v>3155</v>
      </c>
      <c r="M3540" s="521"/>
      <c r="P3540" s="521" t="s">
        <v>5173</v>
      </c>
      <c r="Q3540">
        <v>0.47169811320754718</v>
      </c>
      <c r="Z3540" s="521"/>
    </row>
    <row r="3541" spans="1:26">
      <c r="A3541">
        <v>1222</v>
      </c>
      <c r="B3541" t="s">
        <v>1076</v>
      </c>
      <c r="C3541" t="s">
        <v>4899</v>
      </c>
      <c r="H3541">
        <v>3</v>
      </c>
      <c r="I3541" t="s">
        <v>3155</v>
      </c>
      <c r="M3541" s="521"/>
      <c r="P3541" s="521" t="s">
        <v>5173</v>
      </c>
      <c r="Q3541">
        <v>0.70754716981132082</v>
      </c>
      <c r="Z3541" s="521"/>
    </row>
    <row r="3542" spans="1:26">
      <c r="A3542">
        <v>1222</v>
      </c>
      <c r="B3542" t="s">
        <v>1105</v>
      </c>
      <c r="C3542" t="s">
        <v>4900</v>
      </c>
      <c r="H3542">
        <v>4</v>
      </c>
      <c r="I3542" t="s">
        <v>3155</v>
      </c>
      <c r="M3542" s="521"/>
      <c r="P3542" s="521" t="s">
        <v>5173</v>
      </c>
      <c r="Q3542">
        <v>0.94339622641509435</v>
      </c>
      <c r="Z3542" s="521"/>
    </row>
    <row r="3543" spans="1:26">
      <c r="A3543">
        <v>1222</v>
      </c>
      <c r="B3543" t="s">
        <v>1102</v>
      </c>
      <c r="C3543" t="s">
        <v>4792</v>
      </c>
      <c r="H3543">
        <v>31</v>
      </c>
      <c r="I3543" t="s">
        <v>3155</v>
      </c>
      <c r="M3543" s="521"/>
      <c r="P3543" s="521" t="s">
        <v>5173</v>
      </c>
      <c r="Q3543">
        <v>7.3113207547169807</v>
      </c>
      <c r="Z3543" s="521"/>
    </row>
    <row r="3544" spans="1:26">
      <c r="A3544">
        <v>1222</v>
      </c>
      <c r="B3544" t="s">
        <v>1104</v>
      </c>
      <c r="C3544" t="s">
        <v>4901</v>
      </c>
      <c r="H3544">
        <v>16</v>
      </c>
      <c r="I3544" t="s">
        <v>3155</v>
      </c>
      <c r="M3544" s="521"/>
      <c r="P3544" s="521" t="s">
        <v>5173</v>
      </c>
      <c r="Q3544">
        <v>3.7735849056603774</v>
      </c>
      <c r="Z3544" s="521"/>
    </row>
    <row r="3545" spans="1:26">
      <c r="A3545">
        <v>1222</v>
      </c>
      <c r="B3545" t="s">
        <v>1140</v>
      </c>
      <c r="C3545" t="s">
        <v>4981</v>
      </c>
      <c r="H3545">
        <v>2</v>
      </c>
      <c r="I3545" t="s">
        <v>3155</v>
      </c>
      <c r="M3545" s="521"/>
      <c r="P3545" s="521" t="s">
        <v>5173</v>
      </c>
      <c r="Q3545">
        <v>0.47169811320754718</v>
      </c>
      <c r="Z3545" s="521"/>
    </row>
    <row r="3546" spans="1:26">
      <c r="A3546">
        <v>1222</v>
      </c>
      <c r="B3546" t="s">
        <v>1141</v>
      </c>
      <c r="C3546" t="s">
        <v>5196</v>
      </c>
      <c r="H3546">
        <v>1</v>
      </c>
      <c r="I3546" t="s">
        <v>3155</v>
      </c>
      <c r="M3546" s="521"/>
      <c r="P3546" s="521" t="s">
        <v>5173</v>
      </c>
      <c r="Q3546">
        <v>0.23584905660377359</v>
      </c>
      <c r="Z3546" s="521"/>
    </row>
    <row r="3547" spans="1:26">
      <c r="A3547">
        <v>1222</v>
      </c>
      <c r="B3547" t="s">
        <v>1167</v>
      </c>
      <c r="C3547" t="s">
        <v>4988</v>
      </c>
      <c r="H3547">
        <v>3</v>
      </c>
      <c r="I3547" t="s">
        <v>3155</v>
      </c>
      <c r="M3547" s="521"/>
      <c r="P3547" s="521" t="s">
        <v>5173</v>
      </c>
      <c r="Q3547">
        <v>0.70754716981132082</v>
      </c>
      <c r="Z3547" s="521"/>
    </row>
    <row r="3548" spans="1:26">
      <c r="A3548">
        <v>1222</v>
      </c>
      <c r="B3548" t="s">
        <v>1165</v>
      </c>
      <c r="C3548" t="s">
        <v>4930</v>
      </c>
      <c r="H3548">
        <v>1</v>
      </c>
      <c r="I3548" t="s">
        <v>3155</v>
      </c>
      <c r="M3548" s="521"/>
      <c r="P3548" s="521" t="s">
        <v>5173</v>
      </c>
      <c r="Q3548">
        <v>0.23584905660377359</v>
      </c>
      <c r="Z3548" s="521"/>
    </row>
    <row r="3549" spans="1:26">
      <c r="A3549">
        <v>1222</v>
      </c>
      <c r="B3549" t="s">
        <v>1187</v>
      </c>
      <c r="C3549" t="s">
        <v>4939</v>
      </c>
      <c r="H3549">
        <v>5</v>
      </c>
      <c r="I3549" t="s">
        <v>3155</v>
      </c>
      <c r="M3549" s="521"/>
      <c r="P3549" s="521" t="s">
        <v>5173</v>
      </c>
      <c r="Q3549">
        <v>1.179245283018868</v>
      </c>
      <c r="Z3549" s="521"/>
    </row>
    <row r="3550" spans="1:26">
      <c r="A3550">
        <v>1222</v>
      </c>
      <c r="B3550" t="s">
        <v>1218</v>
      </c>
      <c r="C3550" t="s">
        <v>4932</v>
      </c>
      <c r="H3550">
        <v>2</v>
      </c>
      <c r="I3550" t="s">
        <v>3155</v>
      </c>
      <c r="M3550" s="521"/>
      <c r="P3550" s="521" t="s">
        <v>5173</v>
      </c>
      <c r="Q3550">
        <v>0.47169811320754718</v>
      </c>
      <c r="Z3550" s="521"/>
    </row>
    <row r="3551" spans="1:26">
      <c r="A3551">
        <v>1222</v>
      </c>
      <c r="B3551" t="s">
        <v>1227</v>
      </c>
      <c r="C3551" t="s">
        <v>4907</v>
      </c>
      <c r="H3551">
        <v>1</v>
      </c>
      <c r="I3551" t="s">
        <v>3155</v>
      </c>
      <c r="M3551" s="521"/>
      <c r="P3551" s="521" t="s">
        <v>5173</v>
      </c>
      <c r="Q3551">
        <v>0.23584905660377359</v>
      </c>
      <c r="Z3551" s="521"/>
    </row>
    <row r="3552" spans="1:26">
      <c r="A3552">
        <v>1222</v>
      </c>
      <c r="B3552" t="s">
        <v>1238</v>
      </c>
      <c r="C3552" t="s">
        <v>4908</v>
      </c>
      <c r="H3552">
        <v>1</v>
      </c>
      <c r="I3552" t="s">
        <v>3155</v>
      </c>
      <c r="M3552" s="521"/>
      <c r="P3552" s="521" t="s">
        <v>5173</v>
      </c>
      <c r="Q3552">
        <v>0.23584905660377359</v>
      </c>
      <c r="Z3552" s="521"/>
    </row>
    <row r="3553" spans="1:33">
      <c r="A3553">
        <v>1222</v>
      </c>
      <c r="B3553" t="s">
        <v>1260</v>
      </c>
      <c r="C3553" t="s">
        <v>4910</v>
      </c>
      <c r="H3553">
        <v>11</v>
      </c>
      <c r="I3553" t="s">
        <v>3155</v>
      </c>
      <c r="M3553" s="521"/>
      <c r="P3553" s="521" t="s">
        <v>5173</v>
      </c>
      <c r="Q3553">
        <v>2.5943396226415096</v>
      </c>
      <c r="Z3553" s="521"/>
    </row>
    <row r="3554" spans="1:33">
      <c r="A3554">
        <v>1226</v>
      </c>
      <c r="B3554" t="s">
        <v>619</v>
      </c>
      <c r="C3554" t="s">
        <v>5019</v>
      </c>
      <c r="H3554">
        <v>2</v>
      </c>
      <c r="I3554" t="s">
        <v>3155</v>
      </c>
      <c r="L3554" t="s">
        <v>3155</v>
      </c>
      <c r="M3554" s="521"/>
      <c r="P3554" s="521" t="s">
        <v>5173</v>
      </c>
      <c r="Q3554">
        <v>0.47169811320754718</v>
      </c>
      <c r="Z3554" s="521"/>
      <c r="AD3554" s="424"/>
    </row>
    <row r="3555" spans="1:33">
      <c r="A3555">
        <v>1226</v>
      </c>
      <c r="B3555" t="s">
        <v>634</v>
      </c>
      <c r="C3555" t="s">
        <v>4463</v>
      </c>
      <c r="H3555">
        <v>90</v>
      </c>
      <c r="I3555" t="s">
        <v>3155</v>
      </c>
      <c r="L3555" t="s">
        <v>3155</v>
      </c>
      <c r="M3555" s="521"/>
      <c r="P3555" s="521" t="s">
        <v>5173</v>
      </c>
      <c r="Q3555">
        <v>21.226415094339622</v>
      </c>
      <c r="Z3555" s="521"/>
      <c r="AD3555" s="424"/>
    </row>
    <row r="3556" spans="1:33">
      <c r="A3556">
        <v>1226</v>
      </c>
      <c r="B3556" t="s">
        <v>671</v>
      </c>
      <c r="C3556" t="s">
        <v>5197</v>
      </c>
      <c r="H3556">
        <v>1</v>
      </c>
      <c r="I3556" t="s">
        <v>3155</v>
      </c>
      <c r="L3556" t="s">
        <v>3155</v>
      </c>
      <c r="M3556" s="521"/>
      <c r="P3556" s="521" t="s">
        <v>5173</v>
      </c>
      <c r="Q3556">
        <v>0.23584905660377359</v>
      </c>
      <c r="Z3556" s="521"/>
    </row>
    <row r="3557" spans="1:33">
      <c r="A3557">
        <v>1226</v>
      </c>
      <c r="B3557" t="s">
        <v>741</v>
      </c>
      <c r="C3557" t="s">
        <v>4720</v>
      </c>
      <c r="H3557">
        <v>175</v>
      </c>
      <c r="I3557" t="s">
        <v>3155</v>
      </c>
      <c r="L3557" t="s">
        <v>5198</v>
      </c>
      <c r="M3557" s="521"/>
      <c r="P3557" s="521" t="s">
        <v>5173</v>
      </c>
      <c r="Q3557">
        <v>41.273584905660378</v>
      </c>
      <c r="T3557">
        <v>1</v>
      </c>
      <c r="Z3557" s="521"/>
      <c r="AG3557">
        <v>1</v>
      </c>
    </row>
    <row r="3558" spans="1:33">
      <c r="A3558">
        <v>1226</v>
      </c>
      <c r="B3558" t="s">
        <v>768</v>
      </c>
      <c r="C3558" t="s">
        <v>4996</v>
      </c>
      <c r="H3558">
        <v>2</v>
      </c>
      <c r="I3558" t="s">
        <v>3155</v>
      </c>
      <c r="L3558" t="s">
        <v>3155</v>
      </c>
      <c r="M3558" s="521"/>
      <c r="P3558" s="521" t="s">
        <v>5173</v>
      </c>
      <c r="Q3558">
        <v>0.47169811320754718</v>
      </c>
      <c r="Z3558" s="521"/>
    </row>
    <row r="3559" spans="1:33">
      <c r="A3559">
        <v>1226</v>
      </c>
      <c r="B3559" t="s">
        <v>827</v>
      </c>
      <c r="C3559" t="s">
        <v>4870</v>
      </c>
      <c r="H3559">
        <v>4</v>
      </c>
      <c r="I3559" t="s">
        <v>3155</v>
      </c>
      <c r="L3559" t="s">
        <v>3155</v>
      </c>
      <c r="M3559" s="521"/>
      <c r="P3559" s="521" t="s">
        <v>5173</v>
      </c>
      <c r="Q3559">
        <v>0.94339622641509435</v>
      </c>
      <c r="Z3559" s="521"/>
    </row>
    <row r="3560" spans="1:33">
      <c r="A3560">
        <v>1226</v>
      </c>
      <c r="B3560" t="s">
        <v>840</v>
      </c>
      <c r="C3560" t="s">
        <v>4724</v>
      </c>
      <c r="H3560">
        <v>1</v>
      </c>
      <c r="I3560" t="s">
        <v>3155</v>
      </c>
      <c r="L3560" t="s">
        <v>3155</v>
      </c>
      <c r="M3560" s="521"/>
      <c r="P3560" s="521" t="s">
        <v>5173</v>
      </c>
      <c r="Q3560">
        <v>0.23584905660377359</v>
      </c>
      <c r="Z3560" s="521"/>
    </row>
    <row r="3561" spans="1:33">
      <c r="A3561">
        <v>1226</v>
      </c>
      <c r="B3561" t="s">
        <v>820</v>
      </c>
      <c r="C3561" t="s">
        <v>4732</v>
      </c>
      <c r="H3561">
        <v>2</v>
      </c>
      <c r="I3561" t="s">
        <v>3155</v>
      </c>
      <c r="L3561" t="s">
        <v>3155</v>
      </c>
      <c r="M3561" s="521"/>
      <c r="P3561" s="521" t="s">
        <v>5173</v>
      </c>
      <c r="Q3561">
        <v>0.47169811320754718</v>
      </c>
      <c r="Z3561" s="521"/>
    </row>
    <row r="3562" spans="1:33">
      <c r="A3562">
        <v>1226</v>
      </c>
      <c r="B3562" t="s">
        <v>113</v>
      </c>
      <c r="C3562" t="s">
        <v>4736</v>
      </c>
      <c r="H3562">
        <v>2</v>
      </c>
      <c r="I3562" t="s">
        <v>3155</v>
      </c>
      <c r="L3562" t="s">
        <v>3155</v>
      </c>
      <c r="M3562" s="521"/>
      <c r="P3562" s="521" t="s">
        <v>5173</v>
      </c>
      <c r="Q3562">
        <v>0.47169811320754718</v>
      </c>
      <c r="Z3562" s="521"/>
    </row>
    <row r="3563" spans="1:33">
      <c r="A3563">
        <v>1226</v>
      </c>
      <c r="B3563" t="s">
        <v>897</v>
      </c>
      <c r="C3563" t="s">
        <v>4875</v>
      </c>
      <c r="H3563">
        <v>2</v>
      </c>
      <c r="I3563" t="s">
        <v>3155</v>
      </c>
      <c r="L3563" t="s">
        <v>3155</v>
      </c>
      <c r="M3563" s="521"/>
      <c r="P3563" s="521" t="s">
        <v>5173</v>
      </c>
      <c r="Q3563">
        <v>0.47169811320754718</v>
      </c>
      <c r="Z3563" s="521"/>
    </row>
    <row r="3564" spans="1:33">
      <c r="A3564">
        <v>1226</v>
      </c>
      <c r="B3564" t="s">
        <v>914</v>
      </c>
      <c r="C3564" t="s">
        <v>4876</v>
      </c>
      <c r="H3564">
        <v>1</v>
      </c>
      <c r="I3564" t="s">
        <v>3155</v>
      </c>
      <c r="L3564" t="s">
        <v>3155</v>
      </c>
      <c r="M3564" s="521"/>
      <c r="P3564" s="521" t="s">
        <v>5173</v>
      </c>
      <c r="Q3564">
        <v>0.23584905660377359</v>
      </c>
      <c r="Z3564" s="521"/>
    </row>
    <row r="3565" spans="1:33">
      <c r="A3565">
        <v>1226</v>
      </c>
      <c r="B3565" t="s">
        <v>959</v>
      </c>
      <c r="C3565" t="s">
        <v>4940</v>
      </c>
      <c r="H3565">
        <v>11</v>
      </c>
      <c r="I3565" t="s">
        <v>3155</v>
      </c>
      <c r="L3565" t="s">
        <v>3155</v>
      </c>
      <c r="M3565" s="521"/>
      <c r="P3565" s="521" t="s">
        <v>5173</v>
      </c>
      <c r="Q3565">
        <v>2.5943396226415096</v>
      </c>
      <c r="Z3565" s="521"/>
    </row>
    <row r="3566" spans="1:33">
      <c r="A3566">
        <v>1226</v>
      </c>
      <c r="B3566" t="s">
        <v>967</v>
      </c>
      <c r="C3566" t="s">
        <v>4879</v>
      </c>
      <c r="H3566">
        <v>45</v>
      </c>
      <c r="I3566" t="s">
        <v>3155</v>
      </c>
      <c r="L3566" t="s">
        <v>3155</v>
      </c>
      <c r="M3566" s="521"/>
      <c r="P3566" s="521" t="s">
        <v>5173</v>
      </c>
      <c r="Q3566">
        <v>10.613207547169811</v>
      </c>
      <c r="Z3566" s="521"/>
    </row>
    <row r="3567" spans="1:33">
      <c r="A3567">
        <v>1226</v>
      </c>
      <c r="B3567" t="s">
        <v>956</v>
      </c>
      <c r="C3567" t="s">
        <v>4738</v>
      </c>
      <c r="H3567">
        <v>2</v>
      </c>
      <c r="I3567" t="s">
        <v>3155</v>
      </c>
      <c r="L3567" t="s">
        <v>3155</v>
      </c>
      <c r="M3567" s="521"/>
      <c r="P3567" s="521" t="s">
        <v>5173</v>
      </c>
      <c r="Q3567">
        <v>0.47169811320754718</v>
      </c>
      <c r="Z3567" s="521"/>
    </row>
    <row r="3568" spans="1:33">
      <c r="A3568">
        <v>1226</v>
      </c>
      <c r="B3568" t="s">
        <v>991</v>
      </c>
      <c r="C3568" t="s">
        <v>5184</v>
      </c>
      <c r="H3568">
        <v>1</v>
      </c>
      <c r="I3568" t="s">
        <v>3155</v>
      </c>
      <c r="L3568" t="s">
        <v>3155</v>
      </c>
      <c r="M3568" s="521"/>
      <c r="P3568" s="521" t="s">
        <v>5173</v>
      </c>
      <c r="Q3568">
        <v>0.23584905660377359</v>
      </c>
      <c r="Z3568" s="521"/>
    </row>
    <row r="3569" spans="1:30">
      <c r="A3569">
        <v>1226</v>
      </c>
      <c r="B3569" t="s">
        <v>1003</v>
      </c>
      <c r="C3569" t="s">
        <v>4881</v>
      </c>
      <c r="H3569">
        <v>5</v>
      </c>
      <c r="I3569" t="s">
        <v>3155</v>
      </c>
      <c r="L3569" t="s">
        <v>3155</v>
      </c>
      <c r="M3569" s="521"/>
      <c r="P3569" s="521" t="s">
        <v>5173</v>
      </c>
      <c r="Q3569">
        <v>1.179245283018868</v>
      </c>
      <c r="Z3569" s="521"/>
    </row>
    <row r="3570" spans="1:30">
      <c r="A3570">
        <v>1226</v>
      </c>
      <c r="B3570" t="s">
        <v>1034</v>
      </c>
      <c r="C3570" t="s">
        <v>4884</v>
      </c>
      <c r="H3570">
        <v>1</v>
      </c>
      <c r="I3570" t="s">
        <v>3155</v>
      </c>
      <c r="L3570" t="s">
        <v>3155</v>
      </c>
      <c r="M3570" s="521"/>
      <c r="P3570" s="521" t="s">
        <v>5173</v>
      </c>
      <c r="Q3570">
        <v>0.23584905660377359</v>
      </c>
      <c r="Z3570" s="521"/>
    </row>
    <row r="3571" spans="1:30">
      <c r="A3571">
        <v>1226</v>
      </c>
      <c r="B3571" t="s">
        <v>1118</v>
      </c>
      <c r="C3571" t="s">
        <v>4887</v>
      </c>
      <c r="H3571">
        <v>1</v>
      </c>
      <c r="I3571" t="s">
        <v>3155</v>
      </c>
      <c r="L3571" t="s">
        <v>3155</v>
      </c>
      <c r="M3571" s="521"/>
      <c r="P3571" s="521" t="s">
        <v>5173</v>
      </c>
      <c r="Q3571">
        <v>0.23584905660377359</v>
      </c>
      <c r="Z3571" s="521"/>
      <c r="AD3571" s="424"/>
    </row>
    <row r="3572" spans="1:30">
      <c r="A3572">
        <v>1226</v>
      </c>
      <c r="B3572" t="s">
        <v>1014</v>
      </c>
      <c r="C3572" t="s">
        <v>4893</v>
      </c>
      <c r="H3572">
        <v>2</v>
      </c>
      <c r="I3572" t="s">
        <v>3155</v>
      </c>
      <c r="L3572" t="s">
        <v>3155</v>
      </c>
      <c r="M3572" s="521"/>
      <c r="P3572" s="521" t="s">
        <v>5173</v>
      </c>
      <c r="Q3572">
        <v>0.47169811320754718</v>
      </c>
      <c r="Z3572" s="521"/>
    </row>
    <row r="3573" spans="1:30">
      <c r="A3573">
        <v>1226</v>
      </c>
      <c r="B3573" t="s">
        <v>1068</v>
      </c>
      <c r="C3573" t="s">
        <v>4894</v>
      </c>
      <c r="H3573">
        <v>2</v>
      </c>
      <c r="I3573" t="s">
        <v>3155</v>
      </c>
      <c r="L3573" t="s">
        <v>3155</v>
      </c>
      <c r="M3573" s="521"/>
      <c r="P3573" s="521" t="s">
        <v>5173</v>
      </c>
      <c r="Q3573">
        <v>0.47169811320754718</v>
      </c>
      <c r="Z3573" s="521"/>
    </row>
    <row r="3574" spans="1:30">
      <c r="A3574">
        <v>1226</v>
      </c>
      <c r="B3574" t="s">
        <v>1059</v>
      </c>
      <c r="C3574" t="s">
        <v>4896</v>
      </c>
      <c r="H3574">
        <v>18</v>
      </c>
      <c r="I3574" t="s">
        <v>3155</v>
      </c>
      <c r="L3574" t="s">
        <v>3155</v>
      </c>
      <c r="M3574" s="521"/>
      <c r="P3574" s="521" t="s">
        <v>5173</v>
      </c>
      <c r="Q3574">
        <v>4.2452830188679247</v>
      </c>
      <c r="Z3574" s="521"/>
      <c r="AD3574" s="424"/>
    </row>
    <row r="3575" spans="1:30">
      <c r="A3575">
        <v>1226</v>
      </c>
      <c r="B3575" t="s">
        <v>1079</v>
      </c>
      <c r="C3575" t="s">
        <v>4897</v>
      </c>
      <c r="H3575">
        <v>1</v>
      </c>
      <c r="I3575" t="s">
        <v>3155</v>
      </c>
      <c r="L3575" t="s">
        <v>3155</v>
      </c>
      <c r="M3575" s="521"/>
      <c r="P3575" s="521" t="s">
        <v>5173</v>
      </c>
      <c r="Q3575">
        <v>0.23584905660377359</v>
      </c>
      <c r="Z3575" s="521"/>
      <c r="AD3575" s="424"/>
    </row>
    <row r="3576" spans="1:30">
      <c r="A3576">
        <v>1226</v>
      </c>
      <c r="B3576" t="s">
        <v>1090</v>
      </c>
      <c r="C3576" t="s">
        <v>4898</v>
      </c>
      <c r="H3576">
        <v>1</v>
      </c>
      <c r="I3576" t="s">
        <v>3155</v>
      </c>
      <c r="L3576" t="s">
        <v>3155</v>
      </c>
      <c r="M3576" s="521"/>
      <c r="P3576" s="521" t="s">
        <v>5173</v>
      </c>
      <c r="Q3576">
        <v>0.23584905660377359</v>
      </c>
      <c r="Z3576" s="521"/>
      <c r="AD3576" s="424"/>
    </row>
    <row r="3577" spans="1:30">
      <c r="A3577">
        <v>1226</v>
      </c>
      <c r="B3577" t="s">
        <v>1092</v>
      </c>
      <c r="C3577" t="s">
        <v>5072</v>
      </c>
      <c r="H3577">
        <v>4</v>
      </c>
      <c r="I3577" t="s">
        <v>3155</v>
      </c>
      <c r="L3577" t="s">
        <v>3155</v>
      </c>
      <c r="M3577" s="521"/>
      <c r="P3577" s="521" t="s">
        <v>5173</v>
      </c>
      <c r="Q3577">
        <v>0.94339622641509435</v>
      </c>
      <c r="Z3577" s="521"/>
    </row>
    <row r="3578" spans="1:30">
      <c r="A3578">
        <v>1226</v>
      </c>
      <c r="B3578" t="s">
        <v>1105</v>
      </c>
      <c r="C3578" t="s">
        <v>4900</v>
      </c>
      <c r="H3578">
        <v>1</v>
      </c>
      <c r="I3578" t="s">
        <v>3155</v>
      </c>
      <c r="L3578" t="s">
        <v>3155</v>
      </c>
      <c r="M3578" s="521"/>
      <c r="P3578" s="521" t="s">
        <v>5173</v>
      </c>
      <c r="Q3578">
        <v>0.23584905660377359</v>
      </c>
      <c r="Z3578" s="521"/>
    </row>
    <row r="3579" spans="1:30">
      <c r="A3579">
        <v>1226</v>
      </c>
      <c r="B3579" t="s">
        <v>1102</v>
      </c>
      <c r="C3579" t="s">
        <v>4792</v>
      </c>
      <c r="H3579">
        <v>6</v>
      </c>
      <c r="I3579" t="s">
        <v>3155</v>
      </c>
      <c r="L3579" t="s">
        <v>3155</v>
      </c>
      <c r="M3579" s="521"/>
      <c r="P3579" s="521" t="s">
        <v>5173</v>
      </c>
      <c r="Q3579">
        <v>1.4150943396226416</v>
      </c>
      <c r="Z3579" s="521"/>
    </row>
    <row r="3580" spans="1:30">
      <c r="A3580">
        <v>1226</v>
      </c>
      <c r="B3580" t="s">
        <v>1104</v>
      </c>
      <c r="C3580" t="s">
        <v>4901</v>
      </c>
      <c r="H3580">
        <v>15</v>
      </c>
      <c r="I3580" t="s">
        <v>3155</v>
      </c>
      <c r="L3580" t="s">
        <v>3155</v>
      </c>
      <c r="M3580" s="521"/>
      <c r="P3580" s="521" t="s">
        <v>5173</v>
      </c>
      <c r="Q3580">
        <v>3.5377358490566038</v>
      </c>
      <c r="Z3580" s="521"/>
    </row>
    <row r="3581" spans="1:30">
      <c r="A3581">
        <v>1226</v>
      </c>
      <c r="B3581" t="s">
        <v>1163</v>
      </c>
      <c r="C3581" t="s">
        <v>5199</v>
      </c>
      <c r="H3581">
        <v>1</v>
      </c>
      <c r="I3581" t="s">
        <v>3155</v>
      </c>
      <c r="L3581" t="s">
        <v>3155</v>
      </c>
      <c r="M3581" s="521"/>
      <c r="P3581" s="521" t="s">
        <v>5173</v>
      </c>
      <c r="Q3581">
        <v>0.23584905660377359</v>
      </c>
      <c r="Z3581" s="521"/>
    </row>
    <row r="3582" spans="1:30">
      <c r="A3582">
        <v>1226</v>
      </c>
      <c r="B3582" t="s">
        <v>1141</v>
      </c>
      <c r="C3582" t="s">
        <v>5196</v>
      </c>
      <c r="H3582">
        <v>3</v>
      </c>
      <c r="I3582" t="s">
        <v>3155</v>
      </c>
      <c r="L3582" t="s">
        <v>5200</v>
      </c>
      <c r="M3582" s="521"/>
      <c r="P3582" s="521" t="s">
        <v>5173</v>
      </c>
      <c r="Q3582">
        <v>0.70754716981132082</v>
      </c>
      <c r="T3582">
        <v>1</v>
      </c>
      <c r="Z3582" s="521"/>
    </row>
    <row r="3583" spans="1:30">
      <c r="A3583">
        <v>1226</v>
      </c>
      <c r="B3583" t="s">
        <v>1129</v>
      </c>
      <c r="C3583" t="s">
        <v>4902</v>
      </c>
      <c r="H3583">
        <v>1</v>
      </c>
      <c r="I3583" t="s">
        <v>3155</v>
      </c>
      <c r="L3583" t="s">
        <v>3155</v>
      </c>
      <c r="M3583" s="521"/>
      <c r="P3583" s="521" t="s">
        <v>5173</v>
      </c>
      <c r="Q3583">
        <v>0.23584905660377359</v>
      </c>
      <c r="Z3583" s="521"/>
    </row>
    <row r="3584" spans="1:30">
      <c r="A3584">
        <v>1226</v>
      </c>
      <c r="B3584" t="s">
        <v>1167</v>
      </c>
      <c r="C3584" t="s">
        <v>4988</v>
      </c>
      <c r="H3584">
        <v>8</v>
      </c>
      <c r="I3584" t="s">
        <v>3155</v>
      </c>
      <c r="L3584" t="s">
        <v>3155</v>
      </c>
      <c r="M3584" s="521"/>
      <c r="P3584" s="521" t="s">
        <v>5173</v>
      </c>
      <c r="Q3584">
        <v>1.8867924528301887</v>
      </c>
      <c r="Z3584" s="521"/>
    </row>
    <row r="3585" spans="1:31">
      <c r="A3585">
        <v>1226</v>
      </c>
      <c r="B3585" t="s">
        <v>1234</v>
      </c>
      <c r="C3585" t="s">
        <v>5017</v>
      </c>
      <c r="H3585">
        <v>1</v>
      </c>
      <c r="I3585" t="s">
        <v>3155</v>
      </c>
      <c r="L3585" t="s">
        <v>3155</v>
      </c>
      <c r="M3585" s="521"/>
      <c r="P3585" s="521" t="s">
        <v>5173</v>
      </c>
      <c r="Q3585">
        <v>0.23584905660377359</v>
      </c>
      <c r="Z3585" s="521"/>
    </row>
    <row r="3586" spans="1:31">
      <c r="A3586">
        <v>1226</v>
      </c>
      <c r="B3586" t="s">
        <v>1236</v>
      </c>
      <c r="C3586" t="s">
        <v>4982</v>
      </c>
      <c r="H3586">
        <v>1</v>
      </c>
      <c r="I3586" t="s">
        <v>3155</v>
      </c>
      <c r="L3586" t="s">
        <v>3155</v>
      </c>
      <c r="M3586" s="521"/>
      <c r="P3586" s="521" t="s">
        <v>5173</v>
      </c>
      <c r="Q3586">
        <v>0.23584905660377359</v>
      </c>
      <c r="Z3586" s="521"/>
    </row>
    <row r="3587" spans="1:31">
      <c r="A3587">
        <v>1226</v>
      </c>
      <c r="B3587" t="s">
        <v>1292</v>
      </c>
      <c r="C3587" t="s">
        <v>4911</v>
      </c>
      <c r="H3587">
        <v>3</v>
      </c>
      <c r="I3587" t="s">
        <v>3155</v>
      </c>
      <c r="L3587" t="s">
        <v>3155</v>
      </c>
      <c r="M3587" s="521"/>
      <c r="P3587" s="521" t="s">
        <v>5173</v>
      </c>
      <c r="Q3587">
        <v>0.70754716981132082</v>
      </c>
      <c r="Z3587" s="521"/>
    </row>
    <row r="3588" spans="1:31">
      <c r="A3588">
        <v>1226</v>
      </c>
      <c r="B3588" t="s">
        <v>1307</v>
      </c>
      <c r="C3588" t="s">
        <v>4947</v>
      </c>
      <c r="H3588">
        <v>3</v>
      </c>
      <c r="I3588" t="s">
        <v>3155</v>
      </c>
      <c r="L3588" t="s">
        <v>3155</v>
      </c>
      <c r="M3588" s="521"/>
      <c r="P3588" s="521" t="s">
        <v>5173</v>
      </c>
      <c r="Q3588">
        <v>0.70754716981132082</v>
      </c>
      <c r="Z3588" s="521"/>
    </row>
    <row r="3589" spans="1:31">
      <c r="A3589">
        <v>1226</v>
      </c>
      <c r="B3589" t="s">
        <v>1305</v>
      </c>
      <c r="C3589" t="s">
        <v>4912</v>
      </c>
      <c r="H3589">
        <v>5</v>
      </c>
      <c r="I3589" t="s">
        <v>3155</v>
      </c>
      <c r="L3589" t="s">
        <v>3155</v>
      </c>
      <c r="M3589" s="521"/>
      <c r="P3589" s="521" t="s">
        <v>5173</v>
      </c>
      <c r="Q3589">
        <v>1.179245283018868</v>
      </c>
      <c r="Z3589" s="521"/>
    </row>
    <row r="3590" spans="1:31">
      <c r="A3590">
        <v>1219</v>
      </c>
      <c r="B3590" t="s">
        <v>635</v>
      </c>
      <c r="C3590" t="s">
        <v>4329</v>
      </c>
      <c r="H3590">
        <v>14</v>
      </c>
      <c r="I3590" t="s">
        <v>3155</v>
      </c>
      <c r="L3590" t="s">
        <v>5201</v>
      </c>
      <c r="M3590" s="521"/>
      <c r="P3590" s="521" t="s">
        <v>5173</v>
      </c>
      <c r="Q3590">
        <v>3.2036613272311212</v>
      </c>
      <c r="U3590">
        <v>1</v>
      </c>
      <c r="Z3590" s="521"/>
    </row>
    <row r="3591" spans="1:31">
      <c r="A3591">
        <v>1219</v>
      </c>
      <c r="B3591" t="s">
        <v>631</v>
      </c>
      <c r="C3591" t="s">
        <v>4921</v>
      </c>
      <c r="H3591">
        <v>5</v>
      </c>
      <c r="I3591">
        <v>5</v>
      </c>
      <c r="L3591" t="s">
        <v>3155</v>
      </c>
      <c r="M3591" s="521"/>
      <c r="P3591" s="521" t="s">
        <v>5173</v>
      </c>
      <c r="Q3591">
        <v>1.1441647597254003</v>
      </c>
      <c r="Z3591" s="521"/>
    </row>
    <row r="3592" spans="1:31">
      <c r="A3592">
        <v>1219</v>
      </c>
      <c r="B3592" t="s">
        <v>669</v>
      </c>
      <c r="C3592" t="s">
        <v>4860</v>
      </c>
      <c r="H3592">
        <v>219</v>
      </c>
      <c r="I3592" t="s">
        <v>3155</v>
      </c>
      <c r="L3592" t="s">
        <v>3155</v>
      </c>
      <c r="M3592" s="521"/>
      <c r="P3592" s="521" t="s">
        <v>5173</v>
      </c>
      <c r="Q3592">
        <v>50.114416475972547</v>
      </c>
      <c r="Z3592" s="521"/>
    </row>
    <row r="3593" spans="1:31">
      <c r="A3593">
        <v>1219</v>
      </c>
      <c r="B3593" t="s">
        <v>663</v>
      </c>
      <c r="C3593" t="s">
        <v>4861</v>
      </c>
      <c r="H3593">
        <v>6</v>
      </c>
      <c r="I3593" t="s">
        <v>3155</v>
      </c>
      <c r="L3593" t="s">
        <v>3155</v>
      </c>
      <c r="M3593" s="521"/>
      <c r="P3593" s="521" t="s">
        <v>5173</v>
      </c>
      <c r="Q3593">
        <v>1.3729977116704806</v>
      </c>
      <c r="Z3593" s="521"/>
    </row>
    <row r="3594" spans="1:31">
      <c r="A3594">
        <v>1219</v>
      </c>
      <c r="B3594" t="s">
        <v>702</v>
      </c>
      <c r="C3594" t="s">
        <v>4984</v>
      </c>
      <c r="H3594">
        <v>6</v>
      </c>
      <c r="I3594" t="s">
        <v>3155</v>
      </c>
      <c r="L3594" t="s">
        <v>3155</v>
      </c>
      <c r="M3594" s="521"/>
      <c r="P3594" s="521" t="s">
        <v>5173</v>
      </c>
      <c r="Q3594">
        <v>1.3729977116704806</v>
      </c>
      <c r="Z3594" s="521"/>
    </row>
    <row r="3595" spans="1:31">
      <c r="A3595">
        <v>1219</v>
      </c>
      <c r="B3595" t="s">
        <v>741</v>
      </c>
      <c r="C3595" t="s">
        <v>4720</v>
      </c>
      <c r="H3595">
        <v>39</v>
      </c>
      <c r="I3595" t="s">
        <v>3155</v>
      </c>
      <c r="L3595" t="s">
        <v>5202</v>
      </c>
      <c r="M3595" s="521"/>
      <c r="P3595" s="521" t="s">
        <v>5173</v>
      </c>
      <c r="Q3595">
        <v>8.9244851258581246</v>
      </c>
      <c r="Z3595" s="521"/>
      <c r="AE3595">
        <v>1</v>
      </c>
    </row>
    <row r="3596" spans="1:31">
      <c r="A3596">
        <v>1219</v>
      </c>
      <c r="B3596" t="s">
        <v>779</v>
      </c>
      <c r="C3596" t="s">
        <v>4999</v>
      </c>
      <c r="H3596">
        <v>6</v>
      </c>
      <c r="I3596">
        <v>6</v>
      </c>
      <c r="M3596" s="521"/>
      <c r="P3596" s="521" t="s">
        <v>5173</v>
      </c>
      <c r="Q3596">
        <v>1.3729977116704806</v>
      </c>
      <c r="Z3596" s="521"/>
      <c r="AD3596" s="424"/>
    </row>
    <row r="3597" spans="1:31">
      <c r="A3597">
        <v>1219</v>
      </c>
      <c r="B3597" t="s">
        <v>840</v>
      </c>
      <c r="C3597" t="s">
        <v>4724</v>
      </c>
      <c r="H3597">
        <v>5</v>
      </c>
      <c r="I3597" t="s">
        <v>3155</v>
      </c>
      <c r="M3597" s="521"/>
      <c r="P3597" s="521" t="s">
        <v>5173</v>
      </c>
      <c r="Q3597">
        <v>1.1441647597254003</v>
      </c>
      <c r="Z3597" s="521"/>
      <c r="AD3597" s="424"/>
    </row>
    <row r="3598" spans="1:31">
      <c r="A3598">
        <v>1219</v>
      </c>
      <c r="B3598" t="s">
        <v>820</v>
      </c>
      <c r="C3598" t="s">
        <v>4732</v>
      </c>
      <c r="H3598">
        <v>1</v>
      </c>
      <c r="I3598" t="s">
        <v>3155</v>
      </c>
      <c r="M3598" s="521"/>
      <c r="P3598" s="521" t="s">
        <v>5173</v>
      </c>
      <c r="Q3598">
        <v>0.2288329519450801</v>
      </c>
      <c r="Z3598" s="521"/>
      <c r="AD3598" s="424"/>
    </row>
    <row r="3599" spans="1:31">
      <c r="A3599">
        <v>1219</v>
      </c>
      <c r="B3599" t="s">
        <v>951</v>
      </c>
      <c r="C3599" t="s">
        <v>5183</v>
      </c>
      <c r="H3599">
        <v>2</v>
      </c>
      <c r="I3599" t="s">
        <v>3155</v>
      </c>
      <c r="M3599" s="521"/>
      <c r="P3599" s="521" t="s">
        <v>5173</v>
      </c>
      <c r="Q3599">
        <v>0.45766590389016021</v>
      </c>
      <c r="Z3599" s="521"/>
      <c r="AD3599" s="424"/>
    </row>
    <row r="3600" spans="1:31">
      <c r="A3600">
        <v>1219</v>
      </c>
      <c r="B3600" t="s">
        <v>984</v>
      </c>
      <c r="C3600" t="s">
        <v>5002</v>
      </c>
      <c r="H3600">
        <v>18</v>
      </c>
      <c r="I3600" t="s">
        <v>3155</v>
      </c>
      <c r="M3600" s="521"/>
      <c r="P3600" s="521" t="s">
        <v>5173</v>
      </c>
      <c r="Q3600">
        <v>4.1189931350114417</v>
      </c>
      <c r="Z3600" s="521"/>
      <c r="AD3600" s="424"/>
    </row>
    <row r="3601" spans="1:26">
      <c r="A3601">
        <v>1219</v>
      </c>
      <c r="B3601" t="s">
        <v>982</v>
      </c>
      <c r="C3601" t="s">
        <v>5012</v>
      </c>
      <c r="H3601">
        <v>20</v>
      </c>
      <c r="I3601" t="s">
        <v>3155</v>
      </c>
      <c r="M3601" s="521"/>
      <c r="P3601" s="521" t="s">
        <v>5173</v>
      </c>
      <c r="Q3601">
        <v>4.5766590389016013</v>
      </c>
      <c r="Z3601" s="521"/>
    </row>
    <row r="3602" spans="1:26">
      <c r="A3602">
        <v>1219</v>
      </c>
      <c r="B3602" t="s">
        <v>1034</v>
      </c>
      <c r="C3602" t="s">
        <v>4884</v>
      </c>
      <c r="H3602">
        <v>8</v>
      </c>
      <c r="I3602" t="s">
        <v>3155</v>
      </c>
      <c r="M3602" s="521"/>
      <c r="P3602" s="521" t="s">
        <v>5173</v>
      </c>
      <c r="Q3602">
        <v>1.8306636155606408</v>
      </c>
      <c r="Z3602" s="521"/>
    </row>
    <row r="3603" spans="1:26">
      <c r="A3603">
        <v>1219</v>
      </c>
      <c r="B3603" t="s">
        <v>1083</v>
      </c>
      <c r="C3603" t="s">
        <v>4966</v>
      </c>
      <c r="H3603">
        <v>2</v>
      </c>
      <c r="I3603" t="s">
        <v>3155</v>
      </c>
      <c r="M3603" s="521"/>
      <c r="P3603" s="521" t="s">
        <v>5173</v>
      </c>
      <c r="Q3603">
        <v>0.45766590389016021</v>
      </c>
      <c r="Z3603" s="521"/>
    </row>
    <row r="3604" spans="1:26">
      <c r="A3604">
        <v>1219</v>
      </c>
      <c r="B3604" t="s">
        <v>1144</v>
      </c>
      <c r="C3604" t="s">
        <v>4891</v>
      </c>
      <c r="H3604">
        <v>51</v>
      </c>
      <c r="I3604" t="s">
        <v>3155</v>
      </c>
      <c r="M3604" s="521"/>
      <c r="P3604" s="521" t="s">
        <v>5173</v>
      </c>
      <c r="Q3604">
        <v>11.670480549199084</v>
      </c>
      <c r="Z3604" s="521"/>
    </row>
    <row r="3605" spans="1:26">
      <c r="A3605">
        <v>1219</v>
      </c>
      <c r="B3605" t="s">
        <v>1017</v>
      </c>
      <c r="C3605" t="s">
        <v>4889</v>
      </c>
      <c r="H3605">
        <v>5</v>
      </c>
      <c r="I3605" t="s">
        <v>3155</v>
      </c>
      <c r="M3605" s="521"/>
      <c r="P3605" s="521" t="s">
        <v>5173</v>
      </c>
      <c r="Q3605">
        <v>1.1441647597254003</v>
      </c>
      <c r="Z3605" s="521"/>
    </row>
    <row r="3606" spans="1:26">
      <c r="A3606">
        <v>1219</v>
      </c>
      <c r="B3606" t="s">
        <v>1006</v>
      </c>
      <c r="C3606" t="s">
        <v>4780</v>
      </c>
      <c r="H3606">
        <v>1</v>
      </c>
      <c r="I3606" t="s">
        <v>3155</v>
      </c>
      <c r="M3606" s="521"/>
      <c r="P3606" s="521" t="s">
        <v>5173</v>
      </c>
      <c r="Q3606">
        <v>0.2288329519450801</v>
      </c>
      <c r="Z3606" s="521"/>
    </row>
    <row r="3607" spans="1:26">
      <c r="A3607">
        <v>1219</v>
      </c>
      <c r="B3607" t="s">
        <v>1040</v>
      </c>
      <c r="C3607" t="s">
        <v>4895</v>
      </c>
      <c r="H3607">
        <v>7</v>
      </c>
      <c r="I3607" t="s">
        <v>3155</v>
      </c>
      <c r="M3607" s="521"/>
      <c r="P3607" s="521" t="s">
        <v>5173</v>
      </c>
      <c r="Q3607">
        <v>1.6018306636155606</v>
      </c>
      <c r="Z3607" s="521"/>
    </row>
    <row r="3608" spans="1:26">
      <c r="A3608">
        <v>1219</v>
      </c>
      <c r="B3608" t="s">
        <v>1059</v>
      </c>
      <c r="C3608" t="s">
        <v>4896</v>
      </c>
      <c r="H3608">
        <v>2</v>
      </c>
      <c r="I3608">
        <v>2</v>
      </c>
      <c r="M3608" s="521"/>
      <c r="P3608" s="521" t="s">
        <v>5173</v>
      </c>
      <c r="Q3608">
        <v>0.45766590389016021</v>
      </c>
      <c r="Z3608" s="521"/>
    </row>
    <row r="3609" spans="1:26">
      <c r="A3609">
        <v>1219</v>
      </c>
      <c r="B3609" t="s">
        <v>1077</v>
      </c>
      <c r="C3609" t="s">
        <v>4980</v>
      </c>
      <c r="H3609">
        <v>4</v>
      </c>
      <c r="I3609" t="s">
        <v>3155</v>
      </c>
      <c r="M3609" s="521"/>
      <c r="P3609" s="521" t="s">
        <v>5173</v>
      </c>
      <c r="Q3609">
        <v>0.91533180778032042</v>
      </c>
      <c r="Z3609" s="521"/>
    </row>
    <row r="3610" spans="1:26">
      <c r="A3610">
        <v>1219</v>
      </c>
      <c r="B3610" t="s">
        <v>1102</v>
      </c>
      <c r="C3610" t="s">
        <v>4792</v>
      </c>
      <c r="H3610">
        <v>2</v>
      </c>
      <c r="I3610" t="s">
        <v>3155</v>
      </c>
      <c r="M3610" s="521"/>
      <c r="P3610" s="521" t="s">
        <v>5173</v>
      </c>
      <c r="Q3610">
        <v>0.45766590389016021</v>
      </c>
      <c r="Z3610" s="521"/>
    </row>
    <row r="3611" spans="1:26">
      <c r="A3611">
        <v>1219</v>
      </c>
      <c r="B3611" t="s">
        <v>1140</v>
      </c>
      <c r="C3611" t="s">
        <v>4981</v>
      </c>
      <c r="H3611">
        <v>1</v>
      </c>
      <c r="I3611" t="s">
        <v>3155</v>
      </c>
      <c r="M3611" s="521"/>
      <c r="P3611" s="521" t="s">
        <v>5173</v>
      </c>
      <c r="Q3611">
        <v>0.2288329519450801</v>
      </c>
      <c r="Z3611" s="521"/>
    </row>
    <row r="3612" spans="1:26">
      <c r="A3612">
        <v>1219</v>
      </c>
      <c r="B3612" t="s">
        <v>1141</v>
      </c>
      <c r="C3612" t="s">
        <v>5196</v>
      </c>
      <c r="H3612">
        <v>1</v>
      </c>
      <c r="I3612" t="s">
        <v>3155</v>
      </c>
      <c r="M3612" s="521"/>
      <c r="P3612" s="521" t="s">
        <v>5173</v>
      </c>
      <c r="Q3612">
        <v>0.2288329519450801</v>
      </c>
      <c r="Z3612" s="521"/>
    </row>
    <row r="3613" spans="1:26">
      <c r="A3613">
        <v>1219</v>
      </c>
      <c r="B3613" t="s">
        <v>1165</v>
      </c>
      <c r="C3613" t="s">
        <v>4930</v>
      </c>
      <c r="H3613">
        <v>1</v>
      </c>
      <c r="I3613" t="s">
        <v>3155</v>
      </c>
      <c r="M3613" s="521"/>
      <c r="P3613" s="521" t="s">
        <v>5173</v>
      </c>
      <c r="Q3613">
        <v>0.2288329519450801</v>
      </c>
      <c r="Z3613" s="521"/>
    </row>
    <row r="3614" spans="1:26">
      <c r="A3614">
        <v>1219</v>
      </c>
      <c r="B3614" t="s">
        <v>1187</v>
      </c>
      <c r="C3614" t="s">
        <v>4939</v>
      </c>
      <c r="H3614">
        <v>4</v>
      </c>
      <c r="I3614" t="s">
        <v>3155</v>
      </c>
      <c r="M3614" s="521"/>
      <c r="P3614" s="521" t="s">
        <v>5173</v>
      </c>
      <c r="Q3614">
        <v>0.91533180778032042</v>
      </c>
      <c r="Z3614" s="521"/>
    </row>
    <row r="3615" spans="1:26">
      <c r="A3615">
        <v>1219</v>
      </c>
      <c r="B3615" t="s">
        <v>1232</v>
      </c>
      <c r="C3615" t="s">
        <v>4750</v>
      </c>
      <c r="H3615">
        <v>1</v>
      </c>
      <c r="I3615" t="s">
        <v>3155</v>
      </c>
      <c r="M3615" s="521"/>
      <c r="P3615" s="521" t="s">
        <v>5173</v>
      </c>
      <c r="Q3615">
        <v>0.2288329519450801</v>
      </c>
      <c r="Z3615" s="521"/>
    </row>
    <row r="3616" spans="1:26">
      <c r="A3616">
        <v>1219</v>
      </c>
      <c r="B3616" t="s">
        <v>1252</v>
      </c>
      <c r="C3616" t="s">
        <v>5004</v>
      </c>
      <c r="H3616">
        <v>1</v>
      </c>
      <c r="I3616" t="s">
        <v>3155</v>
      </c>
      <c r="M3616" s="521"/>
      <c r="P3616" s="521" t="s">
        <v>5173</v>
      </c>
      <c r="Q3616">
        <v>0.2288329519450801</v>
      </c>
      <c r="Z3616" s="521"/>
    </row>
    <row r="3617" spans="1:26">
      <c r="A3617">
        <v>1219</v>
      </c>
      <c r="B3617" t="s">
        <v>1260</v>
      </c>
      <c r="C3617" t="s">
        <v>4910</v>
      </c>
      <c r="H3617">
        <v>4</v>
      </c>
      <c r="I3617" t="s">
        <v>3155</v>
      </c>
      <c r="M3617" s="521"/>
      <c r="P3617" s="521" t="s">
        <v>5173</v>
      </c>
      <c r="Q3617">
        <v>0.91533180778032042</v>
      </c>
      <c r="Z3617" s="521"/>
    </row>
    <row r="3618" spans="1:26">
      <c r="A3618">
        <v>1219</v>
      </c>
      <c r="B3618" t="s">
        <v>1293</v>
      </c>
      <c r="C3618" t="s">
        <v>4771</v>
      </c>
      <c r="H3618">
        <v>1</v>
      </c>
      <c r="I3618" t="s">
        <v>3155</v>
      </c>
      <c r="M3618" s="521"/>
      <c r="P3618" s="521" t="s">
        <v>5173</v>
      </c>
      <c r="Q3618">
        <v>0.2288329519450801</v>
      </c>
      <c r="Z3618" s="521"/>
    </row>
    <row r="3619" spans="1:26">
      <c r="A3619">
        <v>332</v>
      </c>
      <c r="B3619" t="s">
        <v>652</v>
      </c>
      <c r="C3619" t="s">
        <v>5203</v>
      </c>
      <c r="H3619">
        <v>1</v>
      </c>
      <c r="Q3619">
        <v>0.23255813953488372</v>
      </c>
    </row>
    <row r="3620" spans="1:26">
      <c r="A3620">
        <v>332</v>
      </c>
      <c r="B3620" t="s">
        <v>659</v>
      </c>
      <c r="C3620" t="s">
        <v>5204</v>
      </c>
      <c r="H3620">
        <v>297</v>
      </c>
      <c r="L3620" s="766" t="s">
        <v>5205</v>
      </c>
      <c r="Q3620">
        <v>69.069767441860463</v>
      </c>
      <c r="U3620">
        <v>1</v>
      </c>
    </row>
    <row r="3621" spans="1:26">
      <c r="A3621">
        <v>332</v>
      </c>
      <c r="B3621" t="s">
        <v>741</v>
      </c>
      <c r="C3621" t="s">
        <v>4720</v>
      </c>
      <c r="H3621">
        <v>23</v>
      </c>
      <c r="Q3621">
        <v>5.3488372093023253</v>
      </c>
    </row>
    <row r="3622" spans="1:26">
      <c r="A3622">
        <v>332</v>
      </c>
      <c r="B3622" t="s">
        <v>695</v>
      </c>
      <c r="C3622" t="s">
        <v>5206</v>
      </c>
      <c r="H3622">
        <v>2</v>
      </c>
      <c r="Q3622">
        <v>0.46511627906976744</v>
      </c>
    </row>
    <row r="3623" spans="1:26">
      <c r="A3623">
        <v>332</v>
      </c>
      <c r="B3623" t="s">
        <v>763</v>
      </c>
      <c r="C3623" t="s">
        <v>5207</v>
      </c>
      <c r="H3623">
        <v>2</v>
      </c>
      <c r="Q3623">
        <v>0.46511627906976744</v>
      </c>
    </row>
    <row r="3624" spans="1:26">
      <c r="A3624">
        <v>332</v>
      </c>
      <c r="B3624" t="s">
        <v>827</v>
      </c>
      <c r="C3624" t="s">
        <v>4870</v>
      </c>
      <c r="H3624">
        <v>8</v>
      </c>
      <c r="Q3624">
        <v>1.8604651162790697</v>
      </c>
    </row>
    <row r="3625" spans="1:26">
      <c r="A3625">
        <v>332</v>
      </c>
      <c r="B3625" t="s">
        <v>836</v>
      </c>
      <c r="C3625" t="s">
        <v>5208</v>
      </c>
      <c r="H3625">
        <v>2</v>
      </c>
      <c r="Q3625">
        <v>0.46511627906976744</v>
      </c>
    </row>
    <row r="3626" spans="1:26">
      <c r="A3626">
        <v>332</v>
      </c>
      <c r="B3626" t="s">
        <v>800</v>
      </c>
      <c r="C3626" t="s">
        <v>5209</v>
      </c>
      <c r="H3626">
        <v>1</v>
      </c>
      <c r="Q3626">
        <v>0.23255813953488372</v>
      </c>
    </row>
    <row r="3627" spans="1:26">
      <c r="A3627">
        <v>332</v>
      </c>
      <c r="B3627" t="s">
        <v>871</v>
      </c>
      <c r="C3627" t="s">
        <v>5210</v>
      </c>
      <c r="H3627">
        <v>2</v>
      </c>
      <c r="Q3627">
        <v>0.46511627906976744</v>
      </c>
    </row>
    <row r="3628" spans="1:26">
      <c r="A3628">
        <v>332</v>
      </c>
      <c r="B3628" t="s">
        <v>884</v>
      </c>
      <c r="C3628" t="s">
        <v>5211</v>
      </c>
      <c r="H3628">
        <v>1</v>
      </c>
      <c r="Q3628">
        <v>0.23255813953488372</v>
      </c>
    </row>
    <row r="3629" spans="1:26">
      <c r="A3629">
        <v>332</v>
      </c>
      <c r="B3629" t="s">
        <v>884</v>
      </c>
      <c r="C3629" t="s">
        <v>5212</v>
      </c>
      <c r="H3629">
        <v>2</v>
      </c>
      <c r="Q3629">
        <v>0.46511627906976744</v>
      </c>
    </row>
    <row r="3630" spans="1:26">
      <c r="A3630">
        <v>332</v>
      </c>
      <c r="B3630" t="s">
        <v>873</v>
      </c>
      <c r="C3630" t="s">
        <v>5213</v>
      </c>
      <c r="H3630">
        <v>6</v>
      </c>
      <c r="Q3630">
        <v>1.3953488372093024</v>
      </c>
    </row>
    <row r="3631" spans="1:26">
      <c r="A3631">
        <v>332</v>
      </c>
      <c r="B3631" t="s">
        <v>894</v>
      </c>
      <c r="C3631" t="s">
        <v>5214</v>
      </c>
      <c r="H3631">
        <v>3</v>
      </c>
      <c r="Q3631">
        <v>0.69767441860465118</v>
      </c>
    </row>
    <row r="3632" spans="1:26">
      <c r="A3632">
        <v>332</v>
      </c>
      <c r="B3632" t="s">
        <v>934</v>
      </c>
      <c r="C3632" t="s">
        <v>5215</v>
      </c>
      <c r="H3632">
        <v>1</v>
      </c>
      <c r="Q3632">
        <v>0.23255813953488372</v>
      </c>
    </row>
    <row r="3633" spans="1:17">
      <c r="A3633">
        <v>332</v>
      </c>
      <c r="B3633" t="s">
        <v>948</v>
      </c>
      <c r="C3633" t="s">
        <v>4937</v>
      </c>
      <c r="H3633">
        <v>2</v>
      </c>
      <c r="Q3633">
        <v>0.46511627906976744</v>
      </c>
    </row>
    <row r="3634" spans="1:17">
      <c r="A3634">
        <v>332</v>
      </c>
      <c r="B3634" t="s">
        <v>957</v>
      </c>
      <c r="C3634" t="s">
        <v>5216</v>
      </c>
      <c r="H3634">
        <v>2</v>
      </c>
      <c r="Q3634">
        <v>0.46511627906976744</v>
      </c>
    </row>
    <row r="3635" spans="1:17">
      <c r="A3635">
        <v>332</v>
      </c>
      <c r="B3635" t="s">
        <v>959</v>
      </c>
      <c r="C3635" t="s">
        <v>4878</v>
      </c>
      <c r="H3635">
        <v>27</v>
      </c>
      <c r="Q3635">
        <v>6.279069767441861</v>
      </c>
    </row>
    <row r="3636" spans="1:17">
      <c r="A3636">
        <v>332</v>
      </c>
      <c r="B3636" t="s">
        <v>965</v>
      </c>
      <c r="C3636" t="s">
        <v>5217</v>
      </c>
      <c r="H3636">
        <v>2</v>
      </c>
      <c r="Q3636">
        <v>0.46511627906976744</v>
      </c>
    </row>
    <row r="3637" spans="1:17">
      <c r="A3637">
        <v>332</v>
      </c>
      <c r="B3637" t="s">
        <v>996</v>
      </c>
      <c r="C3637" t="s">
        <v>5218</v>
      </c>
      <c r="H3637">
        <v>2</v>
      </c>
      <c r="Q3637">
        <v>0.46511627906976744</v>
      </c>
    </row>
    <row r="3638" spans="1:17">
      <c r="A3638">
        <v>332</v>
      </c>
      <c r="B3638" t="s">
        <v>1003</v>
      </c>
      <c r="C3638" t="s">
        <v>4881</v>
      </c>
      <c r="H3638">
        <v>2</v>
      </c>
      <c r="Q3638">
        <v>0.46511627906976744</v>
      </c>
    </row>
    <row r="3639" spans="1:17">
      <c r="A3639">
        <v>332</v>
      </c>
      <c r="B3639" t="s">
        <v>1029</v>
      </c>
      <c r="C3639" t="s">
        <v>5219</v>
      </c>
      <c r="H3639">
        <v>2</v>
      </c>
      <c r="Q3639">
        <v>0.46511627906976744</v>
      </c>
    </row>
    <row r="3640" spans="1:17">
      <c r="A3640">
        <v>332</v>
      </c>
      <c r="B3640" t="s">
        <v>1033</v>
      </c>
      <c r="C3640" t="s">
        <v>4741</v>
      </c>
      <c r="H3640">
        <v>1</v>
      </c>
      <c r="Q3640">
        <v>0.23255813953488372</v>
      </c>
    </row>
    <row r="3641" spans="1:17">
      <c r="A3641">
        <v>332</v>
      </c>
      <c r="B3641" t="s">
        <v>1034</v>
      </c>
      <c r="C3641" t="s">
        <v>4884</v>
      </c>
      <c r="H3641">
        <v>1</v>
      </c>
      <c r="Q3641">
        <v>0.23255813953488372</v>
      </c>
    </row>
    <row r="3642" spans="1:17">
      <c r="A3642">
        <v>332</v>
      </c>
      <c r="B3642" t="s">
        <v>1065</v>
      </c>
      <c r="C3642" t="s">
        <v>4885</v>
      </c>
      <c r="H3642">
        <v>5</v>
      </c>
      <c r="Q3642">
        <v>1.1627906976744187</v>
      </c>
    </row>
    <row r="3643" spans="1:17">
      <c r="A3643">
        <v>332</v>
      </c>
      <c r="B3643" t="s">
        <v>1097</v>
      </c>
      <c r="C3643" t="s">
        <v>5220</v>
      </c>
      <c r="H3643">
        <v>4</v>
      </c>
      <c r="Q3643">
        <v>0.93023255813953487</v>
      </c>
    </row>
    <row r="3644" spans="1:17">
      <c r="A3644">
        <v>332</v>
      </c>
      <c r="B3644" t="s">
        <v>1120</v>
      </c>
      <c r="C3644" t="s">
        <v>5221</v>
      </c>
      <c r="H3644">
        <v>1</v>
      </c>
      <c r="Q3644">
        <v>0.23255813953488372</v>
      </c>
    </row>
    <row r="3645" spans="1:17">
      <c r="A3645">
        <v>332</v>
      </c>
      <c r="B3645" t="s">
        <v>1017</v>
      </c>
      <c r="C3645" t="s">
        <v>4889</v>
      </c>
      <c r="H3645">
        <v>1</v>
      </c>
      <c r="Q3645">
        <v>0.23255813953488372</v>
      </c>
    </row>
    <row r="3646" spans="1:17">
      <c r="A3646">
        <v>332</v>
      </c>
      <c r="B3646" t="s">
        <v>1010</v>
      </c>
      <c r="C3646" t="s">
        <v>5222</v>
      </c>
      <c r="H3646">
        <v>1</v>
      </c>
      <c r="Q3646">
        <v>0.23255813953488372</v>
      </c>
    </row>
    <row r="3647" spans="1:17">
      <c r="A3647">
        <v>332</v>
      </c>
      <c r="B3647" t="s">
        <v>1022</v>
      </c>
      <c r="C3647" t="s">
        <v>5223</v>
      </c>
      <c r="H3647">
        <v>1</v>
      </c>
      <c r="Q3647">
        <v>0.23255813953488372</v>
      </c>
    </row>
    <row r="3648" spans="1:17">
      <c r="A3648">
        <v>332</v>
      </c>
      <c r="B3648" t="s">
        <v>1059</v>
      </c>
      <c r="C3648" t="s">
        <v>5224</v>
      </c>
      <c r="H3648">
        <v>2</v>
      </c>
      <c r="Q3648">
        <v>0.46511627906976744</v>
      </c>
    </row>
    <row r="3649" spans="1:17">
      <c r="A3649">
        <v>332</v>
      </c>
      <c r="B3649" t="s">
        <v>1092</v>
      </c>
      <c r="C3649" t="s">
        <v>5072</v>
      </c>
      <c r="H3649">
        <v>1</v>
      </c>
      <c r="Q3649">
        <v>0.23255813953488372</v>
      </c>
    </row>
    <row r="3650" spans="1:17">
      <c r="A3650">
        <v>332</v>
      </c>
      <c r="B3650" t="s">
        <v>1105</v>
      </c>
      <c r="C3650" t="s">
        <v>4900</v>
      </c>
      <c r="H3650">
        <v>2</v>
      </c>
      <c r="Q3650">
        <v>0.46511627906976744</v>
      </c>
    </row>
    <row r="3651" spans="1:17">
      <c r="A3651">
        <v>332</v>
      </c>
      <c r="B3651" t="s">
        <v>1103</v>
      </c>
      <c r="C3651" t="s">
        <v>4792</v>
      </c>
      <c r="H3651">
        <v>6</v>
      </c>
      <c r="Q3651">
        <v>1.3953488372093024</v>
      </c>
    </row>
    <row r="3652" spans="1:17">
      <c r="A3652">
        <v>332</v>
      </c>
      <c r="B3652" t="s">
        <v>1104</v>
      </c>
      <c r="C3652" t="s">
        <v>4901</v>
      </c>
      <c r="H3652">
        <v>5</v>
      </c>
      <c r="Q3652">
        <v>1.1627906976744187</v>
      </c>
    </row>
    <row r="3653" spans="1:17">
      <c r="A3653">
        <v>332</v>
      </c>
      <c r="B3653" t="s">
        <v>1121</v>
      </c>
      <c r="C3653" t="s">
        <v>5225</v>
      </c>
      <c r="H3653">
        <v>1</v>
      </c>
      <c r="Q3653">
        <v>0.23255813953488372</v>
      </c>
    </row>
    <row r="3654" spans="1:17">
      <c r="A3654">
        <v>332</v>
      </c>
      <c r="B3654" t="s">
        <v>1167</v>
      </c>
      <c r="C3654" t="s">
        <v>4988</v>
      </c>
      <c r="H3654">
        <v>2</v>
      </c>
      <c r="Q3654">
        <v>0.46511627906976744</v>
      </c>
    </row>
    <row r="3655" spans="1:17">
      <c r="A3655">
        <v>332</v>
      </c>
      <c r="B3655" t="s">
        <v>1227</v>
      </c>
      <c r="C3655" t="s">
        <v>4907</v>
      </c>
      <c r="H3655">
        <v>1</v>
      </c>
      <c r="Q3655">
        <v>0.23255813953488372</v>
      </c>
    </row>
    <row r="3656" spans="1:17">
      <c r="A3656">
        <v>332</v>
      </c>
      <c r="B3656" t="s">
        <v>1236</v>
      </c>
      <c r="C3656" t="s">
        <v>5226</v>
      </c>
      <c r="H3656">
        <v>4</v>
      </c>
      <c r="Q3656">
        <v>0.93023255813953487</v>
      </c>
    </row>
    <row r="3657" spans="1:17">
      <c r="A3657">
        <v>332</v>
      </c>
      <c r="B3657" t="s">
        <v>1302</v>
      </c>
      <c r="C3657" t="s">
        <v>5227</v>
      </c>
      <c r="H3657">
        <v>1</v>
      </c>
      <c r="Q3657">
        <v>0.23255813953488372</v>
      </c>
    </row>
    <row r="3658" spans="1:17">
      <c r="A3658">
        <v>442</v>
      </c>
      <c r="B3658" t="s">
        <v>652</v>
      </c>
      <c r="C3658" t="s">
        <v>5203</v>
      </c>
      <c r="H3658">
        <v>1</v>
      </c>
      <c r="L3658" s="5" t="s">
        <v>5228</v>
      </c>
      <c r="Q3658">
        <v>0.22935779816513763</v>
      </c>
    </row>
    <row r="3659" spans="1:17">
      <c r="A3659">
        <v>442</v>
      </c>
      <c r="B3659" t="s">
        <v>648</v>
      </c>
      <c r="C3659" t="s">
        <v>5229</v>
      </c>
      <c r="H3659">
        <v>2</v>
      </c>
      <c r="Q3659">
        <v>0.45871559633027525</v>
      </c>
    </row>
    <row r="3660" spans="1:17">
      <c r="A3660">
        <v>442</v>
      </c>
      <c r="B3660" t="s">
        <v>659</v>
      </c>
      <c r="C3660" t="s">
        <v>5204</v>
      </c>
      <c r="H3660">
        <v>5</v>
      </c>
      <c r="Q3660">
        <v>1.1467889908256881</v>
      </c>
    </row>
    <row r="3661" spans="1:17">
      <c r="A3661">
        <v>442</v>
      </c>
      <c r="B3661" t="s">
        <v>636</v>
      </c>
      <c r="C3661" t="s">
        <v>5230</v>
      </c>
      <c r="H3661">
        <v>3</v>
      </c>
      <c r="Q3661">
        <v>0.68807339449541294</v>
      </c>
    </row>
    <row r="3662" spans="1:17">
      <c r="A3662">
        <v>442</v>
      </c>
      <c r="B3662" t="s">
        <v>741</v>
      </c>
      <c r="C3662" t="s">
        <v>4720</v>
      </c>
      <c r="H3662">
        <v>2</v>
      </c>
      <c r="Q3662">
        <v>0.45871559633027525</v>
      </c>
    </row>
    <row r="3663" spans="1:17">
      <c r="A3663">
        <v>442</v>
      </c>
      <c r="B3663" t="s">
        <v>747</v>
      </c>
      <c r="C3663" t="s">
        <v>5231</v>
      </c>
      <c r="H3663">
        <v>1</v>
      </c>
      <c r="Q3663">
        <v>0.22935779816513763</v>
      </c>
    </row>
    <row r="3664" spans="1:17">
      <c r="A3664">
        <v>442</v>
      </c>
      <c r="B3664" t="s">
        <v>730</v>
      </c>
      <c r="C3664" t="s">
        <v>4985</v>
      </c>
      <c r="H3664">
        <v>2</v>
      </c>
      <c r="Q3664">
        <v>0.45871559633027525</v>
      </c>
    </row>
    <row r="3665" spans="1:17">
      <c r="A3665">
        <v>442</v>
      </c>
      <c r="B3665" t="s">
        <v>754</v>
      </c>
      <c r="C3665" t="s">
        <v>5232</v>
      </c>
      <c r="H3665">
        <v>1</v>
      </c>
      <c r="Q3665">
        <v>0.22935779816513763</v>
      </c>
    </row>
    <row r="3666" spans="1:17">
      <c r="A3666">
        <v>442</v>
      </c>
      <c r="B3666" t="s">
        <v>768</v>
      </c>
      <c r="C3666" t="s">
        <v>4996</v>
      </c>
      <c r="H3666">
        <v>1</v>
      </c>
      <c r="Q3666">
        <v>0.22935779816513763</v>
      </c>
    </row>
    <row r="3667" spans="1:17">
      <c r="A3667">
        <v>442</v>
      </c>
      <c r="B3667" t="s">
        <v>916</v>
      </c>
      <c r="C3667" t="s">
        <v>4871</v>
      </c>
      <c r="H3667">
        <v>7</v>
      </c>
      <c r="Q3667">
        <v>1.6055045871559634</v>
      </c>
    </row>
    <row r="3668" spans="1:17">
      <c r="A3668">
        <v>442</v>
      </c>
      <c r="B3668" t="s">
        <v>872</v>
      </c>
      <c r="C3668" t="s">
        <v>5233</v>
      </c>
      <c r="H3668">
        <v>2</v>
      </c>
      <c r="Q3668">
        <v>0.45871559633027525</v>
      </c>
    </row>
    <row r="3669" spans="1:17">
      <c r="A3669">
        <v>442</v>
      </c>
      <c r="B3669" t="s">
        <v>877</v>
      </c>
      <c r="C3669" t="s">
        <v>5234</v>
      </c>
      <c r="H3669">
        <v>1</v>
      </c>
      <c r="Q3669">
        <v>0.22935779816513763</v>
      </c>
    </row>
    <row r="3670" spans="1:17">
      <c r="A3670">
        <v>442</v>
      </c>
      <c r="B3670" t="s">
        <v>888</v>
      </c>
      <c r="C3670" t="s">
        <v>5235</v>
      </c>
      <c r="H3670">
        <v>1</v>
      </c>
      <c r="Q3670">
        <v>0.22935779816513763</v>
      </c>
    </row>
    <row r="3671" spans="1:17">
      <c r="A3671">
        <v>442</v>
      </c>
      <c r="B3671" t="s">
        <v>890</v>
      </c>
      <c r="C3671" t="s">
        <v>5236</v>
      </c>
      <c r="H3671">
        <v>2</v>
      </c>
      <c r="Q3671">
        <v>0.45871559633027525</v>
      </c>
    </row>
    <row r="3672" spans="1:17">
      <c r="A3672">
        <v>442</v>
      </c>
      <c r="B3672" t="s">
        <v>903</v>
      </c>
      <c r="C3672" t="s">
        <v>5237</v>
      </c>
      <c r="H3672">
        <v>1</v>
      </c>
      <c r="Q3672">
        <v>0.22935779816513763</v>
      </c>
    </row>
    <row r="3673" spans="1:17">
      <c r="A3673">
        <v>442</v>
      </c>
      <c r="B3673" t="s">
        <v>948</v>
      </c>
      <c r="C3673" t="s">
        <v>4937</v>
      </c>
      <c r="H3673">
        <v>1</v>
      </c>
      <c r="Q3673">
        <v>0.22935779816513763</v>
      </c>
    </row>
    <row r="3674" spans="1:17">
      <c r="A3674">
        <v>442</v>
      </c>
      <c r="B3674" t="s">
        <v>954</v>
      </c>
      <c r="C3674" t="s">
        <v>4877</v>
      </c>
      <c r="H3674">
        <v>2</v>
      </c>
      <c r="Q3674">
        <v>0.45871559633027525</v>
      </c>
    </row>
    <row r="3675" spans="1:17">
      <c r="A3675">
        <v>442</v>
      </c>
      <c r="B3675" t="s">
        <v>959</v>
      </c>
      <c r="C3675" t="s">
        <v>4878</v>
      </c>
      <c r="H3675">
        <v>98</v>
      </c>
      <c r="Q3675">
        <v>22.477064220183486</v>
      </c>
    </row>
    <row r="3676" spans="1:17">
      <c r="A3676">
        <v>442</v>
      </c>
      <c r="B3676" t="s">
        <v>994</v>
      </c>
      <c r="C3676" t="s">
        <v>5238</v>
      </c>
      <c r="H3676">
        <v>2</v>
      </c>
      <c r="Q3676">
        <v>0.45871559633027525</v>
      </c>
    </row>
    <row r="3677" spans="1:17">
      <c r="A3677">
        <v>442</v>
      </c>
      <c r="B3677" t="s">
        <v>996</v>
      </c>
      <c r="C3677" t="s">
        <v>5218</v>
      </c>
      <c r="H3677">
        <v>37</v>
      </c>
      <c r="Q3677">
        <v>8.486238532110093</v>
      </c>
    </row>
    <row r="3678" spans="1:17">
      <c r="A3678">
        <v>442</v>
      </c>
      <c r="B3678" t="s">
        <v>1003</v>
      </c>
      <c r="C3678" t="s">
        <v>4881</v>
      </c>
      <c r="H3678">
        <v>15</v>
      </c>
      <c r="Q3678">
        <v>3.4403669724770642</v>
      </c>
    </row>
    <row r="3679" spans="1:17">
      <c r="A3679">
        <v>442</v>
      </c>
      <c r="B3679" t="s">
        <v>1033</v>
      </c>
      <c r="C3679" t="s">
        <v>4741</v>
      </c>
      <c r="H3679">
        <v>14</v>
      </c>
      <c r="Q3679">
        <v>3.2110091743119269</v>
      </c>
    </row>
    <row r="3680" spans="1:17">
      <c r="A3680">
        <v>442</v>
      </c>
      <c r="B3680" t="s">
        <v>1064</v>
      </c>
      <c r="C3680" t="s">
        <v>5239</v>
      </c>
      <c r="H3680">
        <v>1</v>
      </c>
      <c r="Q3680">
        <v>0.22935779816513763</v>
      </c>
    </row>
    <row r="3681" spans="1:17">
      <c r="A3681">
        <v>442</v>
      </c>
      <c r="B3681" t="s">
        <v>1065</v>
      </c>
      <c r="C3681" t="s">
        <v>4885</v>
      </c>
      <c r="H3681">
        <v>16</v>
      </c>
      <c r="Q3681">
        <v>3.669724770642202</v>
      </c>
    </row>
    <row r="3682" spans="1:17">
      <c r="A3682">
        <v>442</v>
      </c>
      <c r="B3682" t="s">
        <v>1086</v>
      </c>
      <c r="C3682" t="s">
        <v>4886</v>
      </c>
      <c r="H3682">
        <v>42</v>
      </c>
      <c r="Q3682">
        <v>9.6330275229357802</v>
      </c>
    </row>
    <row r="3683" spans="1:17">
      <c r="A3683">
        <v>442</v>
      </c>
      <c r="B3683" t="s">
        <v>1097</v>
      </c>
      <c r="C3683" t="s">
        <v>5220</v>
      </c>
      <c r="H3683">
        <v>1</v>
      </c>
      <c r="Q3683">
        <v>0.22935779816513763</v>
      </c>
    </row>
    <row r="3684" spans="1:17">
      <c r="A3684">
        <v>442</v>
      </c>
      <c r="B3684" t="s">
        <v>1098</v>
      </c>
      <c r="C3684" t="s">
        <v>5240</v>
      </c>
      <c r="H3684">
        <v>1</v>
      </c>
      <c r="Q3684">
        <v>0.22935779816513763</v>
      </c>
    </row>
    <row r="3685" spans="1:17">
      <c r="A3685">
        <v>442</v>
      </c>
      <c r="B3685" t="s">
        <v>1117</v>
      </c>
      <c r="C3685" t="s">
        <v>5241</v>
      </c>
      <c r="H3685">
        <v>4</v>
      </c>
      <c r="Q3685">
        <v>0.91743119266055051</v>
      </c>
    </row>
    <row r="3686" spans="1:17">
      <c r="A3686">
        <v>442</v>
      </c>
      <c r="B3686" t="s">
        <v>1145</v>
      </c>
      <c r="C3686" t="s">
        <v>4943</v>
      </c>
      <c r="H3686">
        <v>11</v>
      </c>
      <c r="Q3686">
        <v>2.522935779816514</v>
      </c>
    </row>
    <row r="3687" spans="1:17">
      <c r="A3687">
        <v>442</v>
      </c>
      <c r="B3687" t="s">
        <v>1017</v>
      </c>
      <c r="C3687" t="s">
        <v>5242</v>
      </c>
      <c r="H3687">
        <v>4</v>
      </c>
      <c r="Q3687">
        <v>0.91743119266055051</v>
      </c>
    </row>
    <row r="3688" spans="1:17">
      <c r="A3688">
        <v>442</v>
      </c>
      <c r="B3688" t="s">
        <v>1007</v>
      </c>
      <c r="C3688" t="s">
        <v>5243</v>
      </c>
      <c r="H3688">
        <v>4</v>
      </c>
      <c r="Q3688">
        <v>0.91743119266055051</v>
      </c>
    </row>
    <row r="3689" spans="1:17">
      <c r="A3689">
        <v>442</v>
      </c>
      <c r="B3689" t="s">
        <v>1010</v>
      </c>
      <c r="C3689" t="s">
        <v>5222</v>
      </c>
      <c r="H3689">
        <v>1</v>
      </c>
      <c r="Q3689">
        <v>0.22935779816513763</v>
      </c>
    </row>
    <row r="3690" spans="1:17">
      <c r="A3690">
        <v>442</v>
      </c>
      <c r="B3690" t="s">
        <v>1015</v>
      </c>
      <c r="C3690" t="s">
        <v>4893</v>
      </c>
      <c r="H3690">
        <v>1</v>
      </c>
      <c r="Q3690">
        <v>0.22935779816513763</v>
      </c>
    </row>
    <row r="3691" spans="1:17">
      <c r="A3691">
        <v>442</v>
      </c>
      <c r="B3691" t="s">
        <v>1068</v>
      </c>
      <c r="C3691" t="s">
        <v>5244</v>
      </c>
      <c r="H3691">
        <v>4</v>
      </c>
      <c r="Q3691">
        <v>0.91743119266055051</v>
      </c>
    </row>
    <row r="3692" spans="1:17">
      <c r="A3692">
        <v>442</v>
      </c>
      <c r="B3692" t="s">
        <v>1031</v>
      </c>
      <c r="C3692" t="s">
        <v>5245</v>
      </c>
      <c r="H3692">
        <v>15</v>
      </c>
      <c r="Q3692">
        <v>3.4403669724770642</v>
      </c>
    </row>
    <row r="3693" spans="1:17">
      <c r="A3693">
        <v>442</v>
      </c>
      <c r="B3693" t="s">
        <v>1028</v>
      </c>
      <c r="C3693" t="s">
        <v>5246</v>
      </c>
      <c r="H3693">
        <v>1</v>
      </c>
      <c r="Q3693">
        <v>0.22935779816513763</v>
      </c>
    </row>
    <row r="3694" spans="1:17">
      <c r="A3694">
        <v>442</v>
      </c>
      <c r="B3694" t="s">
        <v>1045</v>
      </c>
      <c r="C3694" t="s">
        <v>5247</v>
      </c>
      <c r="H3694">
        <v>1</v>
      </c>
      <c r="Q3694">
        <v>0.22935779816513763</v>
      </c>
    </row>
    <row r="3695" spans="1:17">
      <c r="A3695">
        <v>442</v>
      </c>
      <c r="B3695" t="s">
        <v>1072</v>
      </c>
      <c r="C3695" t="s">
        <v>5248</v>
      </c>
      <c r="H3695">
        <v>1</v>
      </c>
      <c r="Q3695">
        <v>0.22935779816513763</v>
      </c>
    </row>
    <row r="3696" spans="1:17">
      <c r="A3696">
        <v>442</v>
      </c>
      <c r="B3696" t="s">
        <v>1074</v>
      </c>
      <c r="C3696" t="s">
        <v>5249</v>
      </c>
      <c r="H3696">
        <v>1</v>
      </c>
      <c r="Q3696">
        <v>0.22935779816513763</v>
      </c>
    </row>
    <row r="3697" spans="1:17">
      <c r="A3697">
        <v>442</v>
      </c>
      <c r="B3697" t="s">
        <v>1080</v>
      </c>
      <c r="C3697" t="s">
        <v>5250</v>
      </c>
      <c r="H3697">
        <v>5</v>
      </c>
      <c r="Q3697">
        <v>1.1467889908256881</v>
      </c>
    </row>
    <row r="3698" spans="1:17">
      <c r="A3698">
        <v>442</v>
      </c>
      <c r="B3698" t="s">
        <v>1105</v>
      </c>
      <c r="C3698" t="s">
        <v>4900</v>
      </c>
      <c r="H3698">
        <v>38</v>
      </c>
      <c r="Q3698">
        <v>8.7155963302752291</v>
      </c>
    </row>
    <row r="3699" spans="1:17">
      <c r="A3699">
        <v>442</v>
      </c>
      <c r="B3699" t="s">
        <v>1103</v>
      </c>
      <c r="C3699" t="s">
        <v>4792</v>
      </c>
      <c r="H3699">
        <v>21</v>
      </c>
      <c r="Q3699">
        <v>4.8165137614678901</v>
      </c>
    </row>
    <row r="3700" spans="1:17">
      <c r="A3700">
        <v>442</v>
      </c>
      <c r="B3700" t="s">
        <v>1108</v>
      </c>
      <c r="C3700" t="s">
        <v>5251</v>
      </c>
      <c r="H3700">
        <v>1</v>
      </c>
      <c r="Q3700">
        <v>0.22935779816513763</v>
      </c>
    </row>
    <row r="3701" spans="1:17">
      <c r="A3701">
        <v>442</v>
      </c>
      <c r="B3701" t="s">
        <v>1104</v>
      </c>
      <c r="C3701" t="s">
        <v>4901</v>
      </c>
      <c r="H3701">
        <v>10</v>
      </c>
      <c r="Q3701">
        <v>2.2935779816513762</v>
      </c>
    </row>
    <row r="3702" spans="1:17">
      <c r="A3702">
        <v>442</v>
      </c>
      <c r="B3702" t="s">
        <v>1082</v>
      </c>
      <c r="C3702" t="s">
        <v>4944</v>
      </c>
      <c r="H3702">
        <v>10</v>
      </c>
      <c r="Q3702">
        <v>2.2935779816513762</v>
      </c>
    </row>
    <row r="3703" spans="1:17">
      <c r="A3703">
        <v>442</v>
      </c>
      <c r="B3703" t="s">
        <v>1167</v>
      </c>
      <c r="C3703" t="s">
        <v>4988</v>
      </c>
      <c r="H3703">
        <v>7</v>
      </c>
      <c r="Q3703">
        <v>1.6055045871559634</v>
      </c>
    </row>
    <row r="3704" spans="1:17">
      <c r="A3704">
        <v>442</v>
      </c>
      <c r="B3704" t="s">
        <v>1146</v>
      </c>
      <c r="C3704" t="s">
        <v>5194</v>
      </c>
      <c r="H3704">
        <v>3</v>
      </c>
      <c r="Q3704">
        <v>0.68807339449541294</v>
      </c>
    </row>
    <row r="3705" spans="1:17">
      <c r="A3705">
        <v>442</v>
      </c>
      <c r="B3705" t="s">
        <v>1166</v>
      </c>
      <c r="C3705" t="s">
        <v>5252</v>
      </c>
      <c r="H3705">
        <v>4</v>
      </c>
      <c r="Q3705">
        <v>0.91743119266055051</v>
      </c>
    </row>
    <row r="3706" spans="1:17">
      <c r="A3706">
        <v>442</v>
      </c>
      <c r="B3706" t="s">
        <v>1234</v>
      </c>
      <c r="C3706" t="s">
        <v>5017</v>
      </c>
      <c r="H3706">
        <v>3</v>
      </c>
      <c r="Q3706">
        <v>0.68807339449541294</v>
      </c>
    </row>
    <row r="3707" spans="1:17">
      <c r="A3707">
        <v>442</v>
      </c>
      <c r="B3707" t="s">
        <v>1236</v>
      </c>
      <c r="C3707" t="s">
        <v>5226</v>
      </c>
      <c r="H3707">
        <v>24</v>
      </c>
      <c r="Q3707">
        <v>5.5045871559633035</v>
      </c>
    </row>
    <row r="3708" spans="1:17">
      <c r="A3708" s="767">
        <v>12</v>
      </c>
      <c r="B3708" s="767" t="s">
        <v>690</v>
      </c>
      <c r="C3708" s="767" t="s">
        <v>5253</v>
      </c>
      <c r="H3708" s="767">
        <v>1</v>
      </c>
      <c r="M3708" s="768"/>
      <c r="N3708" s="769"/>
      <c r="O3708" s="768"/>
      <c r="Q3708" s="767">
        <v>0.21929824561403508</v>
      </c>
    </row>
    <row r="3709" spans="1:17">
      <c r="A3709" s="767">
        <v>12</v>
      </c>
      <c r="B3709" s="767" t="s">
        <v>620</v>
      </c>
      <c r="C3709" s="767" t="s">
        <v>5254</v>
      </c>
      <c r="H3709" s="767">
        <v>1</v>
      </c>
      <c r="M3709" s="768"/>
      <c r="N3709" s="769"/>
      <c r="O3709" s="768"/>
      <c r="Q3709" s="767">
        <v>0.21929824561403508</v>
      </c>
    </row>
    <row r="3710" spans="1:17">
      <c r="A3710" s="767">
        <v>12</v>
      </c>
      <c r="B3710" s="767" t="s">
        <v>638</v>
      </c>
      <c r="C3710" s="767" t="s">
        <v>5255</v>
      </c>
      <c r="H3710" s="767">
        <v>2</v>
      </c>
      <c r="M3710" s="768"/>
      <c r="N3710" s="769"/>
      <c r="O3710" s="768"/>
      <c r="Q3710" s="767">
        <v>0.43859649122807015</v>
      </c>
    </row>
    <row r="3711" spans="1:17">
      <c r="A3711" s="767">
        <v>12</v>
      </c>
      <c r="B3711" s="767" t="s">
        <v>641</v>
      </c>
      <c r="C3711" s="767" t="s">
        <v>5256</v>
      </c>
      <c r="H3711" s="767">
        <v>3</v>
      </c>
      <c r="M3711" s="768"/>
      <c r="N3711" s="769"/>
      <c r="O3711" s="768"/>
      <c r="P3711" s="766"/>
      <c r="Q3711" s="767">
        <v>0.6578947368421052</v>
      </c>
    </row>
    <row r="3712" spans="1:17">
      <c r="A3712" s="767">
        <v>12</v>
      </c>
      <c r="B3712" s="767" t="s">
        <v>656</v>
      </c>
      <c r="C3712" s="767" t="s">
        <v>5257</v>
      </c>
      <c r="H3712" s="767">
        <v>1</v>
      </c>
      <c r="Q3712" s="767">
        <v>0.21929824561403508</v>
      </c>
    </row>
    <row r="3713" spans="1:24">
      <c r="A3713" s="767">
        <v>12</v>
      </c>
      <c r="B3713" s="767" t="s">
        <v>652</v>
      </c>
      <c r="C3713" s="767" t="s">
        <v>5203</v>
      </c>
      <c r="H3713" s="767">
        <v>2</v>
      </c>
      <c r="Q3713" s="767">
        <v>0.43859649122807015</v>
      </c>
    </row>
    <row r="3714" spans="1:24">
      <c r="A3714" s="767">
        <v>12</v>
      </c>
      <c r="B3714" s="767" t="s">
        <v>651</v>
      </c>
      <c r="C3714" s="767" t="s">
        <v>5258</v>
      </c>
      <c r="H3714" s="767">
        <v>6</v>
      </c>
      <c r="Q3714" s="767">
        <v>1.3157894736842104</v>
      </c>
    </row>
    <row r="3715" spans="1:24">
      <c r="A3715" s="767">
        <v>12</v>
      </c>
      <c r="B3715" s="767" t="s">
        <v>647</v>
      </c>
      <c r="C3715" s="767" t="s">
        <v>5259</v>
      </c>
      <c r="H3715" s="767">
        <v>8</v>
      </c>
      <c r="Q3715" s="767">
        <v>1.7543859649122806</v>
      </c>
    </row>
    <row r="3716" spans="1:24">
      <c r="A3716" s="767">
        <v>12</v>
      </c>
      <c r="B3716" s="767" t="s">
        <v>660</v>
      </c>
      <c r="C3716" s="767" t="s">
        <v>5260</v>
      </c>
      <c r="H3716" s="767">
        <v>190</v>
      </c>
      <c r="L3716" s="766" t="s">
        <v>5261</v>
      </c>
      <c r="Q3716" s="767">
        <v>41.666666666666671</v>
      </c>
      <c r="T3716">
        <v>2.125</v>
      </c>
    </row>
    <row r="3717" spans="1:24">
      <c r="A3717" s="767">
        <v>12</v>
      </c>
      <c r="B3717" s="767" t="s">
        <v>672</v>
      </c>
      <c r="C3717" s="767" t="s">
        <v>5262</v>
      </c>
      <c r="H3717" s="767">
        <v>5</v>
      </c>
      <c r="Q3717" s="767">
        <v>1.0964912280701753</v>
      </c>
    </row>
    <row r="3718" spans="1:24">
      <c r="A3718" s="767">
        <v>12</v>
      </c>
      <c r="B3718" s="767" t="s">
        <v>669</v>
      </c>
      <c r="C3718" s="767" t="s">
        <v>4860</v>
      </c>
      <c r="H3718" s="767">
        <v>29</v>
      </c>
      <c r="Q3718" s="767">
        <v>6.359649122807018</v>
      </c>
    </row>
    <row r="3719" spans="1:24">
      <c r="A3719" s="767">
        <v>12</v>
      </c>
      <c r="B3719" s="767" t="s">
        <v>615</v>
      </c>
      <c r="C3719" s="767" t="s">
        <v>4757</v>
      </c>
      <c r="H3719" s="767">
        <v>19</v>
      </c>
      <c r="Q3719" s="767">
        <v>4.1666666666666661</v>
      </c>
    </row>
    <row r="3720" spans="1:24">
      <c r="A3720" s="767">
        <v>12</v>
      </c>
      <c r="B3720" s="767" t="s">
        <v>685</v>
      </c>
      <c r="C3720" s="767" t="s">
        <v>5263</v>
      </c>
      <c r="H3720" s="767">
        <v>3</v>
      </c>
      <c r="Q3720" s="767">
        <v>0.6578947368421052</v>
      </c>
    </row>
    <row r="3721" spans="1:24">
      <c r="A3721" s="767">
        <v>12</v>
      </c>
      <c r="B3721" s="767" t="s">
        <v>678</v>
      </c>
      <c r="C3721" s="767" t="s">
        <v>5264</v>
      </c>
      <c r="H3721" s="767">
        <v>1</v>
      </c>
      <c r="Q3721" s="767">
        <v>0.21929824561403508</v>
      </c>
    </row>
    <row r="3722" spans="1:24">
      <c r="A3722" s="767">
        <v>12</v>
      </c>
      <c r="B3722" s="767" t="s">
        <v>681</v>
      </c>
      <c r="C3722" s="767" t="s">
        <v>4715</v>
      </c>
      <c r="H3722" s="767">
        <v>3</v>
      </c>
      <c r="Q3722" s="767">
        <v>0.6578947368421052</v>
      </c>
    </row>
    <row r="3723" spans="1:24">
      <c r="A3723" s="767">
        <v>12</v>
      </c>
      <c r="B3723" s="767" t="s">
        <v>741</v>
      </c>
      <c r="C3723" s="767" t="s">
        <v>4720</v>
      </c>
      <c r="H3723" s="767">
        <v>34</v>
      </c>
      <c r="L3723" s="766" t="s">
        <v>5265</v>
      </c>
      <c r="Q3723" s="767">
        <v>7.4561403508771926</v>
      </c>
      <c r="T3723">
        <v>0.85</v>
      </c>
      <c r="X3723">
        <v>0.42499999999999999</v>
      </c>
    </row>
    <row r="3724" spans="1:24">
      <c r="A3724" s="767">
        <v>12</v>
      </c>
      <c r="B3724" s="767" t="s">
        <v>711</v>
      </c>
      <c r="C3724" s="767" t="s">
        <v>4864</v>
      </c>
      <c r="H3724" s="767">
        <v>7</v>
      </c>
      <c r="Q3724" s="767">
        <v>1.5350877192982455</v>
      </c>
    </row>
    <row r="3725" spans="1:24">
      <c r="A3725" s="767">
        <v>12</v>
      </c>
      <c r="B3725" s="767" t="s">
        <v>744</v>
      </c>
      <c r="C3725" s="767" t="s">
        <v>5266</v>
      </c>
      <c r="H3725" s="767">
        <v>7</v>
      </c>
      <c r="Q3725" s="767">
        <v>1.5350877192982455</v>
      </c>
    </row>
    <row r="3726" spans="1:24">
      <c r="A3726" s="767">
        <v>12</v>
      </c>
      <c r="B3726" s="767" t="s">
        <v>744</v>
      </c>
      <c r="C3726" s="767" t="s">
        <v>5267</v>
      </c>
      <c r="H3726" s="767">
        <v>1</v>
      </c>
      <c r="Q3726" s="767">
        <v>0.21929824561403508</v>
      </c>
    </row>
    <row r="3727" spans="1:24">
      <c r="A3727" s="767">
        <v>12</v>
      </c>
      <c r="B3727" s="767" t="s">
        <v>745</v>
      </c>
      <c r="C3727" s="767" t="s">
        <v>5177</v>
      </c>
      <c r="H3727" s="767">
        <v>2</v>
      </c>
      <c r="Q3727" s="767">
        <v>0.43859649122807015</v>
      </c>
    </row>
    <row r="3728" spans="1:24">
      <c r="A3728" s="767">
        <v>12</v>
      </c>
      <c r="B3728" s="767" t="s">
        <v>767</v>
      </c>
      <c r="C3728" s="767" t="s">
        <v>5268</v>
      </c>
      <c r="H3728" s="767">
        <v>1</v>
      </c>
      <c r="Q3728" s="767">
        <v>0.21929824561403508</v>
      </c>
    </row>
    <row r="3729" spans="1:20">
      <c r="A3729" s="767">
        <v>12</v>
      </c>
      <c r="B3729" s="767" t="s">
        <v>834</v>
      </c>
      <c r="C3729" s="767" t="s">
        <v>5269</v>
      </c>
      <c r="H3729" s="767">
        <v>18</v>
      </c>
      <c r="Q3729" s="767">
        <v>3.9473684210526314</v>
      </c>
    </row>
    <row r="3730" spans="1:20">
      <c r="A3730" s="767">
        <v>12</v>
      </c>
      <c r="B3730" s="767" t="s">
        <v>845</v>
      </c>
      <c r="C3730" s="767" t="s">
        <v>5270</v>
      </c>
      <c r="H3730" s="767">
        <v>1</v>
      </c>
      <c r="Q3730" s="767">
        <v>0.21929824561403508</v>
      </c>
    </row>
    <row r="3731" spans="1:20">
      <c r="A3731" s="767">
        <v>12</v>
      </c>
      <c r="B3731" s="767" t="s">
        <v>816</v>
      </c>
      <c r="C3731" s="767" t="s">
        <v>4730</v>
      </c>
      <c r="H3731" s="767">
        <v>1</v>
      </c>
      <c r="Q3731" s="767">
        <v>0.21929824561403508</v>
      </c>
    </row>
    <row r="3732" spans="1:20">
      <c r="A3732" s="767">
        <v>12</v>
      </c>
      <c r="B3732" s="767" t="s">
        <v>820</v>
      </c>
      <c r="C3732" s="767" t="s">
        <v>5271</v>
      </c>
      <c r="H3732" s="767">
        <v>3</v>
      </c>
      <c r="Q3732" s="767">
        <v>0.6578947368421052</v>
      </c>
    </row>
    <row r="3733" spans="1:20">
      <c r="A3733" s="767">
        <v>12</v>
      </c>
      <c r="B3733" s="767" t="s">
        <v>873</v>
      </c>
      <c r="C3733" s="767" t="s">
        <v>5213</v>
      </c>
      <c r="H3733" s="767">
        <v>12</v>
      </c>
      <c r="Q3733" s="767">
        <v>2.6315789473684208</v>
      </c>
    </row>
    <row r="3734" spans="1:20">
      <c r="A3734" s="767">
        <v>12</v>
      </c>
      <c r="B3734" s="767" t="s">
        <v>903</v>
      </c>
      <c r="C3734" s="767" t="s">
        <v>5237</v>
      </c>
      <c r="H3734" s="767">
        <v>1</v>
      </c>
      <c r="Q3734" s="767">
        <v>0.21929824561403508</v>
      </c>
    </row>
    <row r="3735" spans="1:20">
      <c r="A3735" s="767">
        <v>12</v>
      </c>
      <c r="B3735" s="767" t="s">
        <v>912</v>
      </c>
      <c r="C3735" s="767" t="s">
        <v>5033</v>
      </c>
      <c r="H3735" s="767">
        <v>2</v>
      </c>
      <c r="Q3735" s="767">
        <v>0.43859649122807015</v>
      </c>
    </row>
    <row r="3736" spans="1:20">
      <c r="A3736" s="767">
        <v>12</v>
      </c>
      <c r="B3736" s="767" t="s">
        <v>968</v>
      </c>
      <c r="C3736" s="767" t="s">
        <v>5272</v>
      </c>
      <c r="H3736" s="767">
        <v>5</v>
      </c>
      <c r="Q3736" s="767">
        <v>1.0964912280701753</v>
      </c>
    </row>
    <row r="3737" spans="1:20">
      <c r="A3737" s="767">
        <v>12</v>
      </c>
      <c r="B3737" s="767" t="s">
        <v>998</v>
      </c>
      <c r="C3737" s="767" t="s">
        <v>4925</v>
      </c>
      <c r="H3737" s="767">
        <v>1</v>
      </c>
      <c r="Q3737" s="767">
        <v>0.21929824561403508</v>
      </c>
    </row>
    <row r="3738" spans="1:20">
      <c r="A3738" s="767">
        <v>12</v>
      </c>
      <c r="B3738" s="767" t="s">
        <v>1016</v>
      </c>
      <c r="C3738" s="767" t="s">
        <v>4882</v>
      </c>
      <c r="H3738" s="767">
        <v>1</v>
      </c>
      <c r="Q3738" s="767">
        <v>0.21929824561403508</v>
      </c>
    </row>
    <row r="3739" spans="1:20">
      <c r="A3739" s="767">
        <v>12</v>
      </c>
      <c r="B3739" s="767" t="s">
        <v>1033</v>
      </c>
      <c r="C3739" s="767" t="s">
        <v>4741</v>
      </c>
      <c r="H3739" s="767">
        <v>20</v>
      </c>
      <c r="Q3739" s="767">
        <v>4.3859649122807012</v>
      </c>
    </row>
    <row r="3740" spans="1:20">
      <c r="A3740" s="767">
        <v>12</v>
      </c>
      <c r="B3740" s="767" t="s">
        <v>1034</v>
      </c>
      <c r="C3740" s="767" t="s">
        <v>4884</v>
      </c>
      <c r="H3740" s="767">
        <v>17</v>
      </c>
      <c r="Q3740" s="767">
        <v>3.7280701754385963</v>
      </c>
    </row>
    <row r="3741" spans="1:20">
      <c r="A3741" s="767">
        <v>12</v>
      </c>
      <c r="B3741" s="767" t="s">
        <v>1097</v>
      </c>
      <c r="C3741" s="767" t="s">
        <v>5220</v>
      </c>
      <c r="H3741" s="767">
        <v>2</v>
      </c>
      <c r="Q3741" s="767">
        <v>0.43859649122807015</v>
      </c>
    </row>
    <row r="3742" spans="1:20">
      <c r="A3742" s="767">
        <v>12</v>
      </c>
      <c r="B3742" s="767" t="s">
        <v>1115</v>
      </c>
      <c r="C3742" s="767" t="s">
        <v>5273</v>
      </c>
      <c r="H3742" s="767">
        <v>1</v>
      </c>
      <c r="Q3742" s="767">
        <v>0.21929824561403508</v>
      </c>
    </row>
    <row r="3743" spans="1:20">
      <c r="A3743" s="767">
        <v>12</v>
      </c>
      <c r="B3743" s="767" t="s">
        <v>1118</v>
      </c>
      <c r="C3743" s="767" t="s">
        <v>4887</v>
      </c>
      <c r="H3743" s="767">
        <v>1</v>
      </c>
      <c r="Q3743" s="767">
        <v>0.21929824561403508</v>
      </c>
    </row>
    <row r="3744" spans="1:20">
      <c r="A3744" s="767">
        <v>12</v>
      </c>
      <c r="B3744" s="767" t="s">
        <v>1017</v>
      </c>
      <c r="C3744" s="767" t="s">
        <v>4889</v>
      </c>
      <c r="H3744" s="767">
        <v>1</v>
      </c>
      <c r="L3744" s="766" t="s">
        <v>5274</v>
      </c>
      <c r="Q3744" s="767">
        <v>0.21929824561403508</v>
      </c>
      <c r="T3744">
        <v>0.85</v>
      </c>
    </row>
    <row r="3745" spans="1:17">
      <c r="A3745" s="767">
        <v>12</v>
      </c>
      <c r="B3745" s="767" t="s">
        <v>1144</v>
      </c>
      <c r="C3745" s="767" t="s">
        <v>4891</v>
      </c>
      <c r="H3745" s="767">
        <v>15</v>
      </c>
      <c r="Q3745" s="767">
        <v>3.2894736842105261</v>
      </c>
    </row>
    <row r="3746" spans="1:17">
      <c r="A3746" s="767">
        <v>12</v>
      </c>
      <c r="B3746" s="767" t="s">
        <v>1059</v>
      </c>
      <c r="C3746" s="767" t="s">
        <v>5275</v>
      </c>
      <c r="H3746" s="767">
        <v>3</v>
      </c>
      <c r="Q3746" s="767">
        <v>0.6578947368421052</v>
      </c>
    </row>
    <row r="3747" spans="1:17">
      <c r="A3747" s="767">
        <v>12</v>
      </c>
      <c r="B3747" s="767" t="s">
        <v>1040</v>
      </c>
      <c r="C3747" s="767" t="s">
        <v>4895</v>
      </c>
      <c r="H3747" s="767">
        <v>4</v>
      </c>
      <c r="Q3747" s="767">
        <v>0.8771929824561403</v>
      </c>
    </row>
    <row r="3748" spans="1:17">
      <c r="A3748" s="767">
        <v>12</v>
      </c>
      <c r="B3748" s="767" t="s">
        <v>1041</v>
      </c>
      <c r="C3748" s="767" t="s">
        <v>5276</v>
      </c>
      <c r="H3748" s="767">
        <v>2</v>
      </c>
      <c r="Q3748" s="767">
        <v>0.43859649122807015</v>
      </c>
    </row>
    <row r="3749" spans="1:17">
      <c r="A3749" s="767">
        <v>12</v>
      </c>
      <c r="B3749" s="767" t="s">
        <v>1077</v>
      </c>
      <c r="C3749" s="767" t="s">
        <v>4980</v>
      </c>
      <c r="H3749" s="767">
        <v>1</v>
      </c>
      <c r="Q3749" s="767">
        <v>0.21929824561403508</v>
      </c>
    </row>
    <row r="3750" spans="1:17">
      <c r="A3750" s="767">
        <v>12</v>
      </c>
      <c r="B3750" s="767" t="s">
        <v>1166</v>
      </c>
      <c r="C3750" s="767" t="s">
        <v>5277</v>
      </c>
      <c r="H3750" s="767">
        <v>1</v>
      </c>
      <c r="Q3750" s="767">
        <v>0.21929824561403508</v>
      </c>
    </row>
    <row r="3751" spans="1:17">
      <c r="A3751" s="767">
        <v>12</v>
      </c>
      <c r="B3751" s="767" t="s">
        <v>1232</v>
      </c>
      <c r="C3751" s="767" t="s">
        <v>4750</v>
      </c>
      <c r="H3751" s="767">
        <v>8</v>
      </c>
      <c r="Q3751" s="767">
        <v>1.7543859649122806</v>
      </c>
    </row>
    <row r="3752" spans="1:17">
      <c r="A3752" s="767">
        <v>12</v>
      </c>
      <c r="B3752" s="767" t="s">
        <v>1256</v>
      </c>
      <c r="C3752" s="767" t="s">
        <v>5278</v>
      </c>
      <c r="H3752" s="767">
        <v>4</v>
      </c>
      <c r="Q3752" s="767">
        <v>0.8771929824561403</v>
      </c>
    </row>
    <row r="3753" spans="1:17">
      <c r="A3753" s="767">
        <v>12</v>
      </c>
      <c r="B3753" s="767" t="s">
        <v>1294</v>
      </c>
      <c r="C3753" s="767" t="s">
        <v>4754</v>
      </c>
      <c r="H3753" s="767">
        <v>5</v>
      </c>
      <c r="Q3753" s="767">
        <v>1.0964912280701753</v>
      </c>
    </row>
    <row r="3754" spans="1:17">
      <c r="A3754" s="767">
        <v>31</v>
      </c>
      <c r="B3754" s="767" t="s">
        <v>659</v>
      </c>
      <c r="C3754" s="767" t="s">
        <v>5204</v>
      </c>
      <c r="H3754" s="767">
        <v>323</v>
      </c>
      <c r="L3754" s="5" t="s">
        <v>5228</v>
      </c>
      <c r="Q3754" s="767">
        <v>76.722090261282659</v>
      </c>
    </row>
    <row r="3755" spans="1:17">
      <c r="A3755" s="767">
        <v>31</v>
      </c>
      <c r="B3755" s="767" t="s">
        <v>741</v>
      </c>
      <c r="C3755" s="767" t="s">
        <v>4720</v>
      </c>
      <c r="H3755" s="767">
        <v>44</v>
      </c>
      <c r="Q3755" s="767">
        <v>10.451306413301662</v>
      </c>
    </row>
    <row r="3756" spans="1:17">
      <c r="A3756" s="767">
        <v>31</v>
      </c>
      <c r="B3756" s="767" t="s">
        <v>695</v>
      </c>
      <c r="C3756" s="767" t="s">
        <v>5279</v>
      </c>
      <c r="H3756" s="767">
        <v>1</v>
      </c>
      <c r="Q3756" s="767">
        <v>0.23752969121140144</v>
      </c>
    </row>
    <row r="3757" spans="1:17">
      <c r="A3757" s="767">
        <v>31</v>
      </c>
      <c r="B3757" s="767" t="s">
        <v>727</v>
      </c>
      <c r="C3757" s="767" t="s">
        <v>5280</v>
      </c>
      <c r="H3757" s="767">
        <v>1</v>
      </c>
      <c r="Q3757" s="767">
        <v>0.23752969121140144</v>
      </c>
    </row>
    <row r="3758" spans="1:17">
      <c r="A3758" s="767">
        <v>31</v>
      </c>
      <c r="B3758" s="767" t="s">
        <v>763</v>
      </c>
      <c r="C3758" s="767" t="s">
        <v>5281</v>
      </c>
      <c r="H3758" s="767">
        <v>1</v>
      </c>
      <c r="Q3758" s="767">
        <v>0.23752969121140144</v>
      </c>
    </row>
    <row r="3759" spans="1:17">
      <c r="A3759" s="767">
        <v>31</v>
      </c>
      <c r="B3759" s="767" t="s">
        <v>768</v>
      </c>
      <c r="C3759" s="767" t="s">
        <v>4996</v>
      </c>
      <c r="H3759" s="767">
        <v>2</v>
      </c>
      <c r="Q3759" s="767">
        <v>0.47505938242280288</v>
      </c>
    </row>
    <row r="3760" spans="1:17">
      <c r="A3760" s="767">
        <v>31</v>
      </c>
      <c r="B3760" s="767" t="s">
        <v>827</v>
      </c>
      <c r="C3760" s="767" t="s">
        <v>4870</v>
      </c>
      <c r="H3760" s="767">
        <v>4</v>
      </c>
      <c r="Q3760" s="767">
        <v>0.95011876484560576</v>
      </c>
    </row>
    <row r="3761" spans="1:17">
      <c r="A3761" s="767">
        <v>31</v>
      </c>
      <c r="B3761" s="767" t="s">
        <v>826</v>
      </c>
      <c r="C3761" s="767" t="s">
        <v>5282</v>
      </c>
      <c r="H3761" s="767">
        <v>1</v>
      </c>
      <c r="Q3761" s="767">
        <v>0.23752969121140144</v>
      </c>
    </row>
    <row r="3762" spans="1:17">
      <c r="A3762" s="767">
        <v>31</v>
      </c>
      <c r="B3762" s="767" t="s">
        <v>789</v>
      </c>
      <c r="C3762" s="767" t="s">
        <v>4726</v>
      </c>
      <c r="H3762" s="767">
        <v>1</v>
      </c>
      <c r="Q3762" s="767">
        <v>0.23752969121140144</v>
      </c>
    </row>
    <row r="3763" spans="1:17">
      <c r="A3763" s="767">
        <v>31</v>
      </c>
      <c r="B3763" s="767" t="s">
        <v>820</v>
      </c>
      <c r="C3763" s="767" t="s">
        <v>5271</v>
      </c>
      <c r="H3763" s="767">
        <v>4</v>
      </c>
      <c r="Q3763" s="767">
        <v>0.95011876484560576</v>
      </c>
    </row>
    <row r="3764" spans="1:17">
      <c r="A3764" s="767">
        <v>31</v>
      </c>
      <c r="B3764" s="767" t="s">
        <v>873</v>
      </c>
      <c r="C3764" s="767" t="s">
        <v>5283</v>
      </c>
      <c r="H3764" s="767">
        <v>1</v>
      </c>
      <c r="Q3764" s="767">
        <v>0.23752969121140144</v>
      </c>
    </row>
    <row r="3765" spans="1:17">
      <c r="A3765" s="767">
        <v>31</v>
      </c>
      <c r="B3765" s="767" t="s">
        <v>876</v>
      </c>
      <c r="C3765" s="767" t="s">
        <v>5284</v>
      </c>
      <c r="H3765" s="767">
        <v>1</v>
      </c>
      <c r="Q3765" s="767">
        <v>0.23752969121140144</v>
      </c>
    </row>
    <row r="3766" spans="1:17">
      <c r="A3766" s="767">
        <v>31</v>
      </c>
      <c r="B3766" s="767" t="s">
        <v>871</v>
      </c>
      <c r="C3766" s="767" t="s">
        <v>5210</v>
      </c>
      <c r="H3766" s="767">
        <v>5</v>
      </c>
      <c r="Q3766" s="767">
        <v>1.1876484560570071</v>
      </c>
    </row>
    <row r="3767" spans="1:17">
      <c r="A3767" s="767">
        <v>31</v>
      </c>
      <c r="B3767" s="767" t="s">
        <v>894</v>
      </c>
      <c r="C3767" s="767" t="s">
        <v>5285</v>
      </c>
      <c r="H3767" s="767">
        <v>1</v>
      </c>
      <c r="Q3767" s="767">
        <v>0.23752969121140144</v>
      </c>
    </row>
    <row r="3768" spans="1:17">
      <c r="A3768" s="767">
        <v>31</v>
      </c>
      <c r="B3768" s="767" t="s">
        <v>954</v>
      </c>
      <c r="C3768" s="767" t="s">
        <v>4877</v>
      </c>
      <c r="H3768" s="767">
        <v>1</v>
      </c>
      <c r="Q3768" s="767">
        <v>0.23752969121140144</v>
      </c>
    </row>
    <row r="3769" spans="1:17">
      <c r="A3769" s="767">
        <v>31</v>
      </c>
      <c r="B3769" s="767" t="s">
        <v>959</v>
      </c>
      <c r="C3769" s="767" t="s">
        <v>5286</v>
      </c>
      <c r="H3769" s="767">
        <v>12</v>
      </c>
      <c r="Q3769" s="767">
        <v>2.8503562945368173</v>
      </c>
    </row>
    <row r="3770" spans="1:17">
      <c r="A3770" s="767">
        <v>31</v>
      </c>
      <c r="B3770" s="767" t="s">
        <v>956</v>
      </c>
      <c r="C3770" s="767" t="s">
        <v>4738</v>
      </c>
      <c r="H3770" s="767">
        <v>1</v>
      </c>
      <c r="Q3770" s="767">
        <v>0.23752969121140144</v>
      </c>
    </row>
    <row r="3771" spans="1:17">
      <c r="A3771" s="767">
        <v>31</v>
      </c>
      <c r="B3771" s="767" t="s">
        <v>1030</v>
      </c>
      <c r="C3771" s="767" t="s">
        <v>5287</v>
      </c>
      <c r="H3771" s="767">
        <v>1</v>
      </c>
      <c r="Q3771" s="767">
        <v>0.23752969121140144</v>
      </c>
    </row>
    <row r="3772" spans="1:17">
      <c r="A3772" s="767">
        <v>31</v>
      </c>
      <c r="B3772" s="767" t="s">
        <v>1015</v>
      </c>
      <c r="C3772" s="767" t="s">
        <v>5288</v>
      </c>
      <c r="H3772" s="767">
        <v>2</v>
      </c>
      <c r="Q3772" s="767">
        <v>0.47505938242280288</v>
      </c>
    </row>
    <row r="3773" spans="1:17">
      <c r="A3773" s="767">
        <v>31</v>
      </c>
      <c r="B3773" s="767" t="s">
        <v>1068</v>
      </c>
      <c r="C3773" s="767" t="s">
        <v>5244</v>
      </c>
      <c r="H3773" s="767">
        <v>1</v>
      </c>
      <c r="Q3773" s="767">
        <v>0.23752969121140144</v>
      </c>
    </row>
    <row r="3774" spans="1:17">
      <c r="A3774" s="767">
        <v>31</v>
      </c>
      <c r="B3774" s="767" t="s">
        <v>1059</v>
      </c>
      <c r="C3774" s="767" t="s">
        <v>5224</v>
      </c>
      <c r="H3774" s="767">
        <v>5</v>
      </c>
      <c r="Q3774" s="767">
        <v>1.1876484560570071</v>
      </c>
    </row>
    <row r="3775" spans="1:17">
      <c r="A3775" s="767">
        <v>31</v>
      </c>
      <c r="B3775" s="767" t="s">
        <v>1103</v>
      </c>
      <c r="C3775" s="767" t="s">
        <v>5289</v>
      </c>
      <c r="H3775" s="767">
        <v>2</v>
      </c>
      <c r="Q3775" s="767">
        <v>0.47505938242280288</v>
      </c>
    </row>
    <row r="3776" spans="1:17">
      <c r="A3776" s="767">
        <v>31</v>
      </c>
      <c r="B3776" s="767" t="s">
        <v>1166</v>
      </c>
      <c r="C3776" s="767" t="s">
        <v>5277</v>
      </c>
      <c r="H3776" s="767">
        <v>3</v>
      </c>
      <c r="Q3776" s="767">
        <v>0.71258907363420432</v>
      </c>
    </row>
    <row r="3777" spans="1:33">
      <c r="A3777" s="767">
        <v>31</v>
      </c>
      <c r="B3777" s="767" t="s">
        <v>1227</v>
      </c>
      <c r="C3777" s="767" t="s">
        <v>4907</v>
      </c>
      <c r="H3777" s="767">
        <v>3</v>
      </c>
      <c r="Q3777" s="767">
        <v>0.71258907363420432</v>
      </c>
    </row>
    <row r="3778" spans="1:33">
      <c r="A3778">
        <v>1224</v>
      </c>
      <c r="B3778" t="s">
        <v>619</v>
      </c>
      <c r="C3778" t="s">
        <v>5019</v>
      </c>
      <c r="F3778" t="s">
        <v>3155</v>
      </c>
      <c r="H3778">
        <v>2</v>
      </c>
      <c r="L3778" t="s">
        <v>3155</v>
      </c>
      <c r="M3778" s="521"/>
      <c r="P3778" s="521" t="s">
        <v>5173</v>
      </c>
      <c r="Q3778">
        <v>0.47058823529411759</v>
      </c>
      <c r="Z3778" s="521"/>
      <c r="AG3778" t="s">
        <v>3155</v>
      </c>
    </row>
    <row r="3779" spans="1:33">
      <c r="A3779">
        <v>1224</v>
      </c>
      <c r="B3779" t="s">
        <v>634</v>
      </c>
      <c r="C3779" t="s">
        <v>4463</v>
      </c>
      <c r="F3779" t="s">
        <v>3155</v>
      </c>
      <c r="H3779">
        <v>371</v>
      </c>
      <c r="L3779" t="s">
        <v>5290</v>
      </c>
      <c r="M3779" s="521"/>
      <c r="P3779" s="521" t="s">
        <v>5173</v>
      </c>
      <c r="Q3779">
        <v>87.294117647058826</v>
      </c>
      <c r="T3779">
        <v>2</v>
      </c>
      <c r="X3779">
        <v>16</v>
      </c>
      <c r="Y3779">
        <v>7</v>
      </c>
      <c r="Z3779" s="521">
        <v>5</v>
      </c>
      <c r="AG3779" t="s">
        <v>3155</v>
      </c>
    </row>
    <row r="3780" spans="1:33">
      <c r="A3780">
        <v>1224</v>
      </c>
      <c r="B3780" t="s">
        <v>692</v>
      </c>
      <c r="C3780" t="s">
        <v>4717</v>
      </c>
      <c r="F3780" t="s">
        <v>3155</v>
      </c>
      <c r="H3780">
        <v>3</v>
      </c>
      <c r="L3780" t="s">
        <v>3155</v>
      </c>
      <c r="M3780" s="521"/>
      <c r="P3780" s="521" t="s">
        <v>5173</v>
      </c>
      <c r="Q3780">
        <v>0.70588235294117652</v>
      </c>
      <c r="Z3780" s="521"/>
      <c r="AG3780" t="s">
        <v>3155</v>
      </c>
    </row>
    <row r="3781" spans="1:33">
      <c r="A3781">
        <v>1224</v>
      </c>
      <c r="B3781" t="s">
        <v>768</v>
      </c>
      <c r="C3781" t="s">
        <v>4996</v>
      </c>
      <c r="F3781" t="s">
        <v>3155</v>
      </c>
      <c r="H3781">
        <v>3</v>
      </c>
      <c r="L3781" t="s">
        <v>3155</v>
      </c>
      <c r="M3781" s="521"/>
      <c r="P3781" s="521" t="s">
        <v>5173</v>
      </c>
      <c r="Q3781">
        <v>0.70588235294117652</v>
      </c>
      <c r="Z3781" s="521"/>
      <c r="AG3781" t="s">
        <v>3155</v>
      </c>
    </row>
    <row r="3782" spans="1:33">
      <c r="A3782">
        <v>1224</v>
      </c>
      <c r="B3782" t="s">
        <v>790</v>
      </c>
      <c r="C3782" t="s">
        <v>4785</v>
      </c>
      <c r="F3782" t="s">
        <v>3155</v>
      </c>
      <c r="H3782">
        <v>3</v>
      </c>
      <c r="L3782" t="s">
        <v>3155</v>
      </c>
      <c r="M3782" s="521"/>
      <c r="P3782" s="521" t="s">
        <v>5173</v>
      </c>
      <c r="Q3782">
        <v>0.70588235294117652</v>
      </c>
      <c r="Z3782" s="521"/>
      <c r="AG3782" t="s">
        <v>3155</v>
      </c>
    </row>
    <row r="3783" spans="1:33">
      <c r="A3783">
        <v>1224</v>
      </c>
      <c r="B3783" t="s">
        <v>820</v>
      </c>
      <c r="C3783" t="s">
        <v>4732</v>
      </c>
      <c r="F3783" t="s">
        <v>3155</v>
      </c>
      <c r="H3783">
        <v>2</v>
      </c>
      <c r="L3783" t="s">
        <v>3155</v>
      </c>
      <c r="M3783" s="521"/>
      <c r="P3783" s="521" t="s">
        <v>5173</v>
      </c>
      <c r="Q3783">
        <v>0.47058823529411759</v>
      </c>
      <c r="Z3783" s="521"/>
      <c r="AG3783" t="s">
        <v>3155</v>
      </c>
    </row>
    <row r="3784" spans="1:33">
      <c r="A3784">
        <v>1224</v>
      </c>
      <c r="B3784" t="s">
        <v>864</v>
      </c>
      <c r="C3784" t="s">
        <v>4955</v>
      </c>
      <c r="F3784" t="s">
        <v>3155</v>
      </c>
      <c r="H3784">
        <v>1</v>
      </c>
      <c r="L3784" t="s">
        <v>3155</v>
      </c>
      <c r="M3784" s="521"/>
      <c r="P3784" s="521" t="s">
        <v>5173</v>
      </c>
      <c r="Q3784">
        <v>0.23529411764705879</v>
      </c>
      <c r="Z3784" s="521"/>
      <c r="AG3784" t="s">
        <v>3155</v>
      </c>
    </row>
    <row r="3785" spans="1:33">
      <c r="A3785">
        <v>1224</v>
      </c>
      <c r="B3785" t="s">
        <v>893</v>
      </c>
      <c r="C3785" t="s">
        <v>5291</v>
      </c>
      <c r="F3785" t="s">
        <v>3155</v>
      </c>
      <c r="H3785">
        <v>5</v>
      </c>
      <c r="L3785" t="s">
        <v>3155</v>
      </c>
      <c r="M3785" s="521"/>
      <c r="P3785" s="521" t="s">
        <v>5173</v>
      </c>
      <c r="Q3785">
        <v>1.1764705882352942</v>
      </c>
      <c r="Z3785" s="521"/>
      <c r="AG3785" t="s">
        <v>3155</v>
      </c>
    </row>
    <row r="3786" spans="1:33">
      <c r="A3786">
        <v>1224</v>
      </c>
      <c r="B3786" t="s">
        <v>896</v>
      </c>
      <c r="C3786" t="s">
        <v>5032</v>
      </c>
      <c r="F3786" t="s">
        <v>3155</v>
      </c>
      <c r="H3786">
        <v>1</v>
      </c>
      <c r="L3786" t="s">
        <v>3155</v>
      </c>
      <c r="M3786" s="521"/>
      <c r="P3786" s="521" t="s">
        <v>5173</v>
      </c>
      <c r="Q3786">
        <v>0.23529411764705879</v>
      </c>
      <c r="Z3786" s="521"/>
      <c r="AG3786" t="s">
        <v>3155</v>
      </c>
    </row>
    <row r="3787" spans="1:33">
      <c r="A3787">
        <v>1224</v>
      </c>
      <c r="B3787" t="s">
        <v>113</v>
      </c>
      <c r="C3787" t="s">
        <v>4736</v>
      </c>
      <c r="F3787" t="s">
        <v>3155</v>
      </c>
      <c r="H3787">
        <v>8</v>
      </c>
      <c r="L3787" t="s">
        <v>3155</v>
      </c>
      <c r="M3787" s="521"/>
      <c r="P3787" s="521" t="s">
        <v>5173</v>
      </c>
      <c r="Q3787">
        <v>1.8823529411764703</v>
      </c>
      <c r="Z3787" s="521"/>
      <c r="AG3787" t="s">
        <v>3155</v>
      </c>
    </row>
    <row r="3788" spans="1:33">
      <c r="A3788">
        <v>1224</v>
      </c>
      <c r="B3788" t="s">
        <v>912</v>
      </c>
      <c r="C3788" t="s">
        <v>5033</v>
      </c>
      <c r="F3788" t="s">
        <v>3155</v>
      </c>
      <c r="H3788">
        <v>1</v>
      </c>
      <c r="L3788" t="s">
        <v>3155</v>
      </c>
      <c r="M3788" s="521"/>
      <c r="P3788" s="521" t="s">
        <v>5173</v>
      </c>
      <c r="Q3788">
        <v>0.23529411764705879</v>
      </c>
      <c r="Z3788" s="521"/>
      <c r="AG3788" t="s">
        <v>3155</v>
      </c>
    </row>
    <row r="3789" spans="1:33">
      <c r="A3789">
        <v>1224</v>
      </c>
      <c r="B3789" t="s">
        <v>932</v>
      </c>
      <c r="C3789" t="s">
        <v>5182</v>
      </c>
      <c r="F3789" t="s">
        <v>3155</v>
      </c>
      <c r="H3789">
        <v>2</v>
      </c>
      <c r="L3789" t="s">
        <v>3155</v>
      </c>
      <c r="M3789" s="521"/>
      <c r="P3789" s="521" t="s">
        <v>5173</v>
      </c>
      <c r="Q3789">
        <v>0.47058823529411759</v>
      </c>
      <c r="Z3789" s="521"/>
      <c r="AG3789" t="s">
        <v>3155</v>
      </c>
    </row>
    <row r="3790" spans="1:33">
      <c r="A3790">
        <v>1224</v>
      </c>
      <c r="B3790" t="s">
        <v>948</v>
      </c>
      <c r="C3790" t="s">
        <v>4937</v>
      </c>
      <c r="F3790" t="s">
        <v>3155</v>
      </c>
      <c r="H3790">
        <v>1</v>
      </c>
      <c r="L3790" t="s">
        <v>3155</v>
      </c>
      <c r="M3790" s="521"/>
      <c r="P3790" s="521" t="s">
        <v>5173</v>
      </c>
      <c r="Q3790">
        <v>0.23529411764705879</v>
      </c>
      <c r="Z3790" s="521"/>
      <c r="AG3790" t="s">
        <v>3155</v>
      </c>
    </row>
    <row r="3791" spans="1:33">
      <c r="A3791">
        <v>1224</v>
      </c>
      <c r="B3791" t="s">
        <v>992</v>
      </c>
      <c r="C3791" t="s">
        <v>5013</v>
      </c>
      <c r="F3791" t="s">
        <v>3155</v>
      </c>
      <c r="H3791">
        <v>1</v>
      </c>
      <c r="L3791" t="s">
        <v>3155</v>
      </c>
      <c r="M3791" s="521"/>
      <c r="P3791" s="521" t="s">
        <v>5173</v>
      </c>
      <c r="Q3791">
        <v>0.23529411764705879</v>
      </c>
      <c r="Z3791" s="521"/>
      <c r="AG3791" t="s">
        <v>3155</v>
      </c>
    </row>
    <row r="3792" spans="1:33">
      <c r="A3792">
        <v>1224</v>
      </c>
      <c r="B3792" t="s">
        <v>1003</v>
      </c>
      <c r="C3792" t="s">
        <v>4881</v>
      </c>
      <c r="F3792" t="s">
        <v>3155</v>
      </c>
      <c r="H3792">
        <v>2</v>
      </c>
      <c r="L3792" t="s">
        <v>3155</v>
      </c>
      <c r="M3792" s="521"/>
      <c r="P3792" s="521" t="s">
        <v>5173</v>
      </c>
      <c r="Q3792">
        <v>0.47058823529411759</v>
      </c>
      <c r="Z3792" s="521"/>
      <c r="AG3792" t="s">
        <v>3155</v>
      </c>
    </row>
    <row r="3793" spans="1:33">
      <c r="A3793">
        <v>1224</v>
      </c>
      <c r="B3793" t="s">
        <v>1033</v>
      </c>
      <c r="C3793" t="s">
        <v>4741</v>
      </c>
      <c r="F3793" t="s">
        <v>3155</v>
      </c>
      <c r="H3793">
        <v>2</v>
      </c>
      <c r="L3793" t="s">
        <v>3155</v>
      </c>
      <c r="M3793" s="521"/>
      <c r="P3793" s="521" t="s">
        <v>5173</v>
      </c>
      <c r="Q3793">
        <v>0.47058823529411759</v>
      </c>
      <c r="Z3793" s="521"/>
      <c r="AG3793" t="s">
        <v>3155</v>
      </c>
    </row>
    <row r="3794" spans="1:33">
      <c r="A3794">
        <v>1224</v>
      </c>
      <c r="B3794" t="s">
        <v>1102</v>
      </c>
      <c r="C3794" t="s">
        <v>4792</v>
      </c>
      <c r="F3794" t="s">
        <v>3155</v>
      </c>
      <c r="H3794">
        <v>1</v>
      </c>
      <c r="L3794" t="s">
        <v>3155</v>
      </c>
      <c r="M3794" s="521"/>
      <c r="P3794" s="521" t="s">
        <v>5173</v>
      </c>
      <c r="Q3794">
        <v>0.23529411764705879</v>
      </c>
      <c r="Z3794" s="521"/>
      <c r="AG3794" t="s">
        <v>3155</v>
      </c>
    </row>
    <row r="3795" spans="1:33">
      <c r="A3795">
        <v>1224</v>
      </c>
      <c r="B3795" t="s">
        <v>1113</v>
      </c>
      <c r="C3795" t="s">
        <v>5292</v>
      </c>
      <c r="F3795" t="s">
        <v>3155</v>
      </c>
      <c r="H3795">
        <v>5</v>
      </c>
      <c r="L3795" t="s">
        <v>3155</v>
      </c>
      <c r="M3795" s="521"/>
      <c r="P3795" s="521" t="s">
        <v>5173</v>
      </c>
      <c r="Q3795">
        <v>1.1764705882352942</v>
      </c>
      <c r="Z3795" s="521"/>
      <c r="AG3795" t="s">
        <v>3155</v>
      </c>
    </row>
    <row r="3796" spans="1:33">
      <c r="A3796">
        <v>1224</v>
      </c>
      <c r="B3796" t="s">
        <v>1165</v>
      </c>
      <c r="C3796" t="s">
        <v>4930</v>
      </c>
      <c r="F3796" t="s">
        <v>3155</v>
      </c>
      <c r="H3796">
        <v>7</v>
      </c>
      <c r="L3796" t="s">
        <v>5293</v>
      </c>
      <c r="M3796" s="521"/>
      <c r="P3796" s="521" t="s">
        <v>5173</v>
      </c>
      <c r="Q3796">
        <v>1.6470588235294119</v>
      </c>
      <c r="Z3796" s="521"/>
      <c r="AG3796" t="s">
        <v>3155</v>
      </c>
    </row>
    <row r="3797" spans="1:33">
      <c r="A3797">
        <v>1224</v>
      </c>
      <c r="B3797" t="s">
        <v>1217</v>
      </c>
      <c r="C3797" t="s">
        <v>4783</v>
      </c>
      <c r="F3797" t="s">
        <v>3155</v>
      </c>
      <c r="H3797">
        <v>1</v>
      </c>
      <c r="L3797" t="s">
        <v>3155</v>
      </c>
      <c r="M3797" s="521"/>
      <c r="P3797" s="521" t="s">
        <v>5173</v>
      </c>
      <c r="Q3797">
        <v>0.23529411764705879</v>
      </c>
      <c r="Z3797" s="521"/>
      <c r="AG3797" t="s">
        <v>3155</v>
      </c>
    </row>
    <row r="3798" spans="1:33">
      <c r="A3798">
        <v>1224</v>
      </c>
      <c r="B3798" t="s">
        <v>1235</v>
      </c>
      <c r="C3798" t="s">
        <v>5294</v>
      </c>
      <c r="F3798" t="s">
        <v>3155</v>
      </c>
      <c r="H3798">
        <v>1</v>
      </c>
      <c r="L3798" t="s">
        <v>3155</v>
      </c>
      <c r="M3798" s="521"/>
      <c r="P3798" s="521" t="s">
        <v>5173</v>
      </c>
      <c r="Q3798">
        <v>0.23529411764705879</v>
      </c>
      <c r="Z3798" s="521"/>
      <c r="AD3798" s="424"/>
      <c r="AG3798" t="s">
        <v>3155</v>
      </c>
    </row>
    <row r="3799" spans="1:33">
      <c r="A3799">
        <v>1224</v>
      </c>
      <c r="B3799" t="s">
        <v>1294</v>
      </c>
      <c r="C3799" t="s">
        <v>4754</v>
      </c>
      <c r="F3799" t="s">
        <v>3155</v>
      </c>
      <c r="H3799">
        <v>2</v>
      </c>
      <c r="L3799" t="s">
        <v>3155</v>
      </c>
      <c r="M3799" s="521"/>
      <c r="P3799" s="521" t="s">
        <v>5173</v>
      </c>
      <c r="Q3799">
        <v>0.47058823529411759</v>
      </c>
      <c r="Z3799" s="521"/>
      <c r="AD3799" s="424"/>
      <c r="AG3799" t="s">
        <v>3155</v>
      </c>
    </row>
    <row r="3800" spans="1:33">
      <c r="A3800" t="s">
        <v>1815</v>
      </c>
      <c r="B3800" t="s">
        <v>628</v>
      </c>
      <c r="C3800" t="s">
        <v>4711</v>
      </c>
      <c r="D3800" t="s">
        <v>3155</v>
      </c>
      <c r="H3800">
        <v>1</v>
      </c>
      <c r="J3800" t="s">
        <v>3155</v>
      </c>
      <c r="K3800" t="s">
        <v>3155</v>
      </c>
      <c r="L3800" t="s">
        <v>1812</v>
      </c>
      <c r="M3800" t="s">
        <v>4118</v>
      </c>
      <c r="N3800" t="s">
        <v>4117</v>
      </c>
      <c r="P3800">
        <v>6275800</v>
      </c>
      <c r="Q3800">
        <v>1485791</v>
      </c>
      <c r="R3800">
        <v>40805</v>
      </c>
      <c r="S3800" t="s">
        <v>3193</v>
      </c>
    </row>
    <row r="3801" spans="1:33">
      <c r="A3801" t="s">
        <v>1815</v>
      </c>
      <c r="B3801" t="s">
        <v>635</v>
      </c>
      <c r="C3801" t="s">
        <v>4329</v>
      </c>
      <c r="D3801" t="s">
        <v>3155</v>
      </c>
      <c r="H3801">
        <v>20</v>
      </c>
      <c r="J3801" t="s">
        <v>3155</v>
      </c>
      <c r="K3801" t="s">
        <v>3155</v>
      </c>
      <c r="L3801" t="s">
        <v>1812</v>
      </c>
      <c r="M3801" t="s">
        <v>4118</v>
      </c>
      <c r="N3801" t="s">
        <v>4117</v>
      </c>
      <c r="P3801">
        <v>6275800</v>
      </c>
      <c r="Q3801">
        <v>1485791</v>
      </c>
      <c r="R3801">
        <v>40805</v>
      </c>
      <c r="S3801" t="s">
        <v>3193</v>
      </c>
    </row>
    <row r="3802" spans="1:33">
      <c r="A3802" t="s">
        <v>1815</v>
      </c>
      <c r="B3802" t="s">
        <v>682</v>
      </c>
      <c r="C3802" t="s">
        <v>4713</v>
      </c>
      <c r="D3802" t="s">
        <v>3155</v>
      </c>
      <c r="H3802">
        <v>1</v>
      </c>
      <c r="J3802" t="s">
        <v>3155</v>
      </c>
      <c r="K3802" t="s">
        <v>3155</v>
      </c>
      <c r="L3802" t="s">
        <v>1812</v>
      </c>
      <c r="M3802" t="s">
        <v>4118</v>
      </c>
      <c r="N3802" t="s">
        <v>4117</v>
      </c>
      <c r="P3802">
        <v>6275800</v>
      </c>
      <c r="Q3802">
        <v>1485791</v>
      </c>
      <c r="R3802">
        <v>40805</v>
      </c>
      <c r="S3802" t="s">
        <v>3193</v>
      </c>
    </row>
    <row r="3803" spans="1:33">
      <c r="A3803" t="s">
        <v>1815</v>
      </c>
      <c r="B3803" t="s">
        <v>615</v>
      </c>
      <c r="C3803" t="s">
        <v>4757</v>
      </c>
      <c r="D3803" t="s">
        <v>3155</v>
      </c>
      <c r="H3803">
        <v>21</v>
      </c>
      <c r="J3803" t="s">
        <v>3155</v>
      </c>
      <c r="K3803" t="s">
        <v>3155</v>
      </c>
      <c r="L3803" t="s">
        <v>1812</v>
      </c>
      <c r="M3803" t="s">
        <v>4118</v>
      </c>
      <c r="N3803" t="s">
        <v>4117</v>
      </c>
      <c r="P3803">
        <v>6275800</v>
      </c>
      <c r="Q3803">
        <v>1485791</v>
      </c>
      <c r="R3803">
        <v>40805</v>
      </c>
      <c r="S3803" t="s">
        <v>3193</v>
      </c>
    </row>
    <row r="3804" spans="1:33">
      <c r="A3804" t="s">
        <v>1815</v>
      </c>
      <c r="B3804" t="s">
        <v>644</v>
      </c>
      <c r="C3804" t="s">
        <v>5295</v>
      </c>
      <c r="D3804" t="s">
        <v>3155</v>
      </c>
      <c r="H3804">
        <v>4</v>
      </c>
      <c r="J3804" t="s">
        <v>3155</v>
      </c>
      <c r="K3804" t="s">
        <v>3155</v>
      </c>
      <c r="L3804" t="s">
        <v>1812</v>
      </c>
      <c r="M3804" t="s">
        <v>4118</v>
      </c>
      <c r="N3804" t="s">
        <v>4117</v>
      </c>
      <c r="P3804">
        <v>6275800</v>
      </c>
      <c r="Q3804">
        <v>1485791</v>
      </c>
      <c r="R3804">
        <v>40805</v>
      </c>
      <c r="S3804" t="s">
        <v>3193</v>
      </c>
    </row>
    <row r="3805" spans="1:33">
      <c r="A3805" t="s">
        <v>1815</v>
      </c>
      <c r="B3805" t="s">
        <v>680</v>
      </c>
      <c r="C3805" t="s">
        <v>5058</v>
      </c>
      <c r="D3805" t="s">
        <v>3155</v>
      </c>
      <c r="H3805">
        <v>4</v>
      </c>
      <c r="J3805" t="s">
        <v>3155</v>
      </c>
      <c r="K3805" t="s">
        <v>3155</v>
      </c>
      <c r="L3805" t="s">
        <v>1812</v>
      </c>
      <c r="M3805" t="s">
        <v>4118</v>
      </c>
      <c r="N3805" t="s">
        <v>4117</v>
      </c>
      <c r="P3805">
        <v>6275800</v>
      </c>
      <c r="Q3805">
        <v>1485791</v>
      </c>
      <c r="R3805">
        <v>40805</v>
      </c>
      <c r="S3805" t="s">
        <v>3193</v>
      </c>
    </row>
    <row r="3806" spans="1:33">
      <c r="A3806" t="s">
        <v>1815</v>
      </c>
      <c r="B3806" t="s">
        <v>655</v>
      </c>
      <c r="C3806" t="s">
        <v>5296</v>
      </c>
      <c r="D3806" t="s">
        <v>3155</v>
      </c>
      <c r="H3806">
        <v>22</v>
      </c>
      <c r="J3806" t="s">
        <v>3155</v>
      </c>
      <c r="K3806" t="s">
        <v>3155</v>
      </c>
      <c r="L3806" t="s">
        <v>1812</v>
      </c>
      <c r="M3806" t="s">
        <v>4118</v>
      </c>
      <c r="N3806" t="s">
        <v>4117</v>
      </c>
      <c r="P3806">
        <v>6275800</v>
      </c>
      <c r="Q3806">
        <v>1485791</v>
      </c>
      <c r="R3806">
        <v>40805</v>
      </c>
      <c r="S3806" t="s">
        <v>3193</v>
      </c>
    </row>
    <row r="3807" spans="1:33">
      <c r="A3807" t="s">
        <v>1815</v>
      </c>
      <c r="B3807" t="s">
        <v>686</v>
      </c>
      <c r="C3807" t="s">
        <v>5059</v>
      </c>
      <c r="D3807" t="s">
        <v>3155</v>
      </c>
      <c r="H3807">
        <v>1</v>
      </c>
      <c r="J3807" t="s">
        <v>3155</v>
      </c>
      <c r="K3807" t="s">
        <v>3155</v>
      </c>
      <c r="L3807" t="s">
        <v>1812</v>
      </c>
      <c r="M3807" t="s">
        <v>4118</v>
      </c>
      <c r="N3807" t="s">
        <v>4117</v>
      </c>
      <c r="P3807">
        <v>6275800</v>
      </c>
      <c r="Q3807">
        <v>1485791</v>
      </c>
      <c r="R3807">
        <v>40805</v>
      </c>
      <c r="S3807" t="s">
        <v>3193</v>
      </c>
    </row>
    <row r="3808" spans="1:33">
      <c r="A3808" t="s">
        <v>1815</v>
      </c>
      <c r="B3808" t="s">
        <v>681</v>
      </c>
      <c r="C3808" t="s">
        <v>4715</v>
      </c>
      <c r="D3808" t="s">
        <v>3155</v>
      </c>
      <c r="H3808">
        <v>1</v>
      </c>
      <c r="J3808" t="s">
        <v>3155</v>
      </c>
      <c r="K3808" t="s">
        <v>3155</v>
      </c>
      <c r="L3808" t="s">
        <v>1812</v>
      </c>
      <c r="M3808" t="s">
        <v>4118</v>
      </c>
      <c r="N3808" t="s">
        <v>4117</v>
      </c>
      <c r="P3808">
        <v>6275800</v>
      </c>
      <c r="Q3808">
        <v>1485791</v>
      </c>
      <c r="R3808">
        <v>40805</v>
      </c>
      <c r="S3808" t="s">
        <v>3193</v>
      </c>
    </row>
    <row r="3809" spans="1:19">
      <c r="A3809" t="s">
        <v>1815</v>
      </c>
      <c r="B3809" t="s">
        <v>780</v>
      </c>
      <c r="C3809" t="s">
        <v>4761</v>
      </c>
      <c r="D3809" t="s">
        <v>3155</v>
      </c>
      <c r="H3809">
        <v>9</v>
      </c>
      <c r="J3809" t="s">
        <v>3155</v>
      </c>
      <c r="K3809" t="s">
        <v>3155</v>
      </c>
      <c r="L3809" t="s">
        <v>1812</v>
      </c>
      <c r="M3809" t="s">
        <v>4118</v>
      </c>
      <c r="N3809" t="s">
        <v>4117</v>
      </c>
      <c r="P3809">
        <v>6275800</v>
      </c>
      <c r="Q3809">
        <v>1485791</v>
      </c>
      <c r="R3809">
        <v>40805</v>
      </c>
      <c r="S3809" t="s">
        <v>3193</v>
      </c>
    </row>
    <row r="3810" spans="1:19">
      <c r="A3810" t="s">
        <v>1815</v>
      </c>
      <c r="B3810" t="s">
        <v>836</v>
      </c>
      <c r="C3810" t="s">
        <v>5208</v>
      </c>
      <c r="D3810" t="s">
        <v>3155</v>
      </c>
      <c r="H3810">
        <v>1</v>
      </c>
      <c r="J3810" t="s">
        <v>3155</v>
      </c>
      <c r="K3810" t="s">
        <v>3155</v>
      </c>
      <c r="L3810" t="s">
        <v>1812</v>
      </c>
      <c r="M3810" t="s">
        <v>4118</v>
      </c>
      <c r="N3810" t="s">
        <v>4117</v>
      </c>
      <c r="P3810">
        <v>6275800</v>
      </c>
      <c r="Q3810">
        <v>1485791</v>
      </c>
      <c r="R3810">
        <v>40805</v>
      </c>
      <c r="S3810" t="s">
        <v>3193</v>
      </c>
    </row>
    <row r="3811" spans="1:19">
      <c r="A3811" t="s">
        <v>1815</v>
      </c>
      <c r="B3811" t="s">
        <v>789</v>
      </c>
      <c r="C3811" t="s">
        <v>4726</v>
      </c>
      <c r="D3811" t="s">
        <v>3155</v>
      </c>
      <c r="H3811">
        <v>7</v>
      </c>
      <c r="J3811" t="s">
        <v>3155</v>
      </c>
      <c r="K3811" t="s">
        <v>3155</v>
      </c>
      <c r="L3811" t="s">
        <v>1812</v>
      </c>
      <c r="M3811" t="s">
        <v>4118</v>
      </c>
      <c r="N3811" t="s">
        <v>4117</v>
      </c>
      <c r="P3811">
        <v>6275800</v>
      </c>
      <c r="Q3811">
        <v>1485791</v>
      </c>
      <c r="R3811">
        <v>40805</v>
      </c>
      <c r="S3811" t="s">
        <v>3193</v>
      </c>
    </row>
    <row r="3812" spans="1:19">
      <c r="A3812" t="s">
        <v>1815</v>
      </c>
      <c r="B3812" t="s">
        <v>811</v>
      </c>
      <c r="C3812" t="s">
        <v>4728</v>
      </c>
      <c r="D3812" t="s">
        <v>3155</v>
      </c>
      <c r="H3812">
        <v>40</v>
      </c>
      <c r="J3812" t="s">
        <v>3155</v>
      </c>
      <c r="K3812" t="s">
        <v>3155</v>
      </c>
      <c r="L3812" t="s">
        <v>1812</v>
      </c>
      <c r="M3812" t="s">
        <v>4118</v>
      </c>
      <c r="N3812" t="s">
        <v>4117</v>
      </c>
      <c r="P3812">
        <v>6275800</v>
      </c>
      <c r="Q3812">
        <v>1485791</v>
      </c>
      <c r="R3812">
        <v>40805</v>
      </c>
      <c r="S3812" t="s">
        <v>3193</v>
      </c>
    </row>
    <row r="3813" spans="1:19">
      <c r="A3813" t="s">
        <v>1815</v>
      </c>
      <c r="B3813" t="s">
        <v>815</v>
      </c>
      <c r="C3813" t="s">
        <v>4729</v>
      </c>
      <c r="D3813" t="s">
        <v>3155</v>
      </c>
      <c r="H3813">
        <v>30</v>
      </c>
      <c r="J3813" t="s">
        <v>3155</v>
      </c>
      <c r="K3813" t="s">
        <v>3155</v>
      </c>
      <c r="L3813" t="s">
        <v>1812</v>
      </c>
      <c r="M3813" t="s">
        <v>4118</v>
      </c>
      <c r="N3813" t="s">
        <v>4117</v>
      </c>
      <c r="P3813">
        <v>6275800</v>
      </c>
      <c r="Q3813">
        <v>1485791</v>
      </c>
      <c r="R3813">
        <v>40805</v>
      </c>
      <c r="S3813" t="s">
        <v>3193</v>
      </c>
    </row>
    <row r="3814" spans="1:19">
      <c r="A3814" t="s">
        <v>1815</v>
      </c>
      <c r="B3814" t="s">
        <v>818</v>
      </c>
      <c r="C3814" t="s">
        <v>4731</v>
      </c>
      <c r="D3814" t="s">
        <v>3155</v>
      </c>
      <c r="H3814">
        <v>4</v>
      </c>
      <c r="J3814" t="s">
        <v>3155</v>
      </c>
      <c r="K3814" t="s">
        <v>3155</v>
      </c>
      <c r="L3814" t="s">
        <v>1812</v>
      </c>
      <c r="M3814" t="s">
        <v>4118</v>
      </c>
      <c r="N3814" t="s">
        <v>4117</v>
      </c>
      <c r="P3814">
        <v>6275800</v>
      </c>
      <c r="Q3814">
        <v>1485791</v>
      </c>
      <c r="R3814">
        <v>40805</v>
      </c>
      <c r="S3814" t="s">
        <v>3193</v>
      </c>
    </row>
    <row r="3815" spans="1:19">
      <c r="A3815" t="s">
        <v>1815</v>
      </c>
      <c r="B3815" t="s">
        <v>820</v>
      </c>
      <c r="C3815" t="s">
        <v>4732</v>
      </c>
      <c r="D3815" t="s">
        <v>3155</v>
      </c>
      <c r="H3815">
        <v>26</v>
      </c>
      <c r="J3815" t="s">
        <v>3155</v>
      </c>
      <c r="K3815" t="s">
        <v>3155</v>
      </c>
      <c r="L3815" t="s">
        <v>1812</v>
      </c>
      <c r="M3815" t="s">
        <v>4118</v>
      </c>
      <c r="N3815" t="s">
        <v>4117</v>
      </c>
      <c r="P3815">
        <v>6275800</v>
      </c>
      <c r="Q3815">
        <v>1485791</v>
      </c>
      <c r="R3815">
        <v>40805</v>
      </c>
      <c r="S3815" t="s">
        <v>3193</v>
      </c>
    </row>
    <row r="3816" spans="1:19">
      <c r="A3816" t="s">
        <v>1815</v>
      </c>
      <c r="B3816" t="s">
        <v>864</v>
      </c>
      <c r="C3816" t="s">
        <v>4955</v>
      </c>
      <c r="D3816" t="s">
        <v>3155</v>
      </c>
      <c r="H3816">
        <v>4</v>
      </c>
      <c r="J3816" t="s">
        <v>3155</v>
      </c>
      <c r="K3816" t="s">
        <v>3155</v>
      </c>
      <c r="L3816" t="s">
        <v>1812</v>
      </c>
      <c r="M3816" t="s">
        <v>4118</v>
      </c>
      <c r="N3816" t="s">
        <v>4117</v>
      </c>
      <c r="P3816">
        <v>6275800</v>
      </c>
      <c r="Q3816">
        <v>1485791</v>
      </c>
      <c r="R3816">
        <v>40805</v>
      </c>
      <c r="S3816" t="s">
        <v>3193</v>
      </c>
    </row>
    <row r="3817" spans="1:19">
      <c r="A3817" t="s">
        <v>1815</v>
      </c>
      <c r="B3817" t="s">
        <v>874</v>
      </c>
      <c r="C3817" t="s">
        <v>4766</v>
      </c>
      <c r="D3817" t="s">
        <v>3155</v>
      </c>
      <c r="H3817">
        <v>3</v>
      </c>
      <c r="J3817" t="s">
        <v>3155</v>
      </c>
      <c r="K3817" t="s">
        <v>3155</v>
      </c>
      <c r="L3817" t="s">
        <v>1812</v>
      </c>
      <c r="M3817" t="s">
        <v>4118</v>
      </c>
      <c r="N3817" t="s">
        <v>4117</v>
      </c>
      <c r="P3817">
        <v>6275800</v>
      </c>
      <c r="Q3817">
        <v>1485791</v>
      </c>
      <c r="R3817">
        <v>40805</v>
      </c>
      <c r="S3817" t="s">
        <v>3193</v>
      </c>
    </row>
    <row r="3818" spans="1:19">
      <c r="A3818" t="s">
        <v>1815</v>
      </c>
      <c r="B3818" t="s">
        <v>113</v>
      </c>
      <c r="C3818" t="s">
        <v>4736</v>
      </c>
      <c r="D3818" t="s">
        <v>3155</v>
      </c>
      <c r="H3818">
        <v>1</v>
      </c>
      <c r="J3818" t="s">
        <v>3155</v>
      </c>
      <c r="K3818" t="s">
        <v>3155</v>
      </c>
      <c r="L3818" t="s">
        <v>1812</v>
      </c>
      <c r="M3818" t="s">
        <v>4118</v>
      </c>
      <c r="N3818" t="s">
        <v>4117</v>
      </c>
      <c r="P3818">
        <v>6275800</v>
      </c>
      <c r="Q3818">
        <v>1485791</v>
      </c>
      <c r="R3818">
        <v>40805</v>
      </c>
      <c r="S3818" t="s">
        <v>3193</v>
      </c>
    </row>
    <row r="3819" spans="1:19">
      <c r="A3819" t="s">
        <v>1815</v>
      </c>
      <c r="B3819" t="s">
        <v>900</v>
      </c>
      <c r="C3819" t="s">
        <v>5297</v>
      </c>
      <c r="D3819" t="s">
        <v>3155</v>
      </c>
      <c r="H3819">
        <v>1</v>
      </c>
      <c r="J3819" t="s">
        <v>3155</v>
      </c>
      <c r="K3819" t="s">
        <v>3155</v>
      </c>
      <c r="L3819" t="s">
        <v>1812</v>
      </c>
      <c r="M3819" t="s">
        <v>4118</v>
      </c>
      <c r="N3819" t="s">
        <v>4117</v>
      </c>
      <c r="P3819">
        <v>6275800</v>
      </c>
      <c r="Q3819">
        <v>1485791</v>
      </c>
      <c r="R3819">
        <v>40805</v>
      </c>
      <c r="S3819" t="s">
        <v>3193</v>
      </c>
    </row>
    <row r="3820" spans="1:19">
      <c r="A3820" t="s">
        <v>1815</v>
      </c>
      <c r="B3820" t="s">
        <v>912</v>
      </c>
      <c r="C3820" t="s">
        <v>5033</v>
      </c>
      <c r="D3820" t="s">
        <v>3155</v>
      </c>
      <c r="H3820">
        <v>10</v>
      </c>
      <c r="J3820" t="s">
        <v>3155</v>
      </c>
      <c r="K3820" t="s">
        <v>3155</v>
      </c>
      <c r="L3820" t="s">
        <v>1812</v>
      </c>
      <c r="M3820" t="s">
        <v>4118</v>
      </c>
      <c r="N3820" t="s">
        <v>4117</v>
      </c>
      <c r="P3820">
        <v>6275800</v>
      </c>
      <c r="Q3820">
        <v>1485791</v>
      </c>
      <c r="R3820">
        <v>40805</v>
      </c>
      <c r="S3820" t="s">
        <v>3193</v>
      </c>
    </row>
    <row r="3821" spans="1:19">
      <c r="A3821" t="s">
        <v>1815</v>
      </c>
      <c r="B3821" t="s">
        <v>891</v>
      </c>
      <c r="C3821" t="s">
        <v>4737</v>
      </c>
      <c r="D3821" t="s">
        <v>3155</v>
      </c>
      <c r="H3821">
        <v>12</v>
      </c>
      <c r="J3821" t="s">
        <v>3155</v>
      </c>
      <c r="K3821" t="s">
        <v>3155</v>
      </c>
      <c r="L3821" t="s">
        <v>1812</v>
      </c>
      <c r="M3821" t="s">
        <v>4118</v>
      </c>
      <c r="N3821" t="s">
        <v>4117</v>
      </c>
      <c r="P3821">
        <v>6275800</v>
      </c>
      <c r="Q3821">
        <v>1485791</v>
      </c>
      <c r="R3821">
        <v>40805</v>
      </c>
      <c r="S3821" t="s">
        <v>3193</v>
      </c>
    </row>
    <row r="3822" spans="1:19">
      <c r="A3822" t="s">
        <v>1815</v>
      </c>
      <c r="B3822" t="s">
        <v>934</v>
      </c>
      <c r="C3822" t="s">
        <v>5298</v>
      </c>
      <c r="D3822" t="s">
        <v>3155</v>
      </c>
      <c r="H3822">
        <v>6</v>
      </c>
      <c r="I3822">
        <v>6</v>
      </c>
      <c r="J3822" t="s">
        <v>3155</v>
      </c>
      <c r="K3822" t="s">
        <v>3155</v>
      </c>
      <c r="L3822" t="s">
        <v>1812</v>
      </c>
      <c r="M3822" t="s">
        <v>4118</v>
      </c>
      <c r="N3822" t="s">
        <v>4117</v>
      </c>
      <c r="P3822">
        <v>6275800</v>
      </c>
      <c r="Q3822">
        <v>1485791</v>
      </c>
      <c r="R3822">
        <v>40805</v>
      </c>
      <c r="S3822" t="s">
        <v>3193</v>
      </c>
    </row>
    <row r="3823" spans="1:19">
      <c r="A3823" t="s">
        <v>1815</v>
      </c>
      <c r="B3823" t="s">
        <v>943</v>
      </c>
      <c r="C3823" t="s">
        <v>4768</v>
      </c>
      <c r="D3823" t="s">
        <v>3155</v>
      </c>
      <c r="H3823">
        <v>15</v>
      </c>
      <c r="J3823" t="s">
        <v>3155</v>
      </c>
      <c r="K3823" t="s">
        <v>3155</v>
      </c>
      <c r="L3823" t="s">
        <v>1812</v>
      </c>
      <c r="M3823" t="s">
        <v>4118</v>
      </c>
      <c r="N3823" t="s">
        <v>4117</v>
      </c>
      <c r="P3823">
        <v>6275800</v>
      </c>
      <c r="Q3823">
        <v>1485791</v>
      </c>
      <c r="R3823">
        <v>40805</v>
      </c>
      <c r="S3823" t="s">
        <v>3193</v>
      </c>
    </row>
    <row r="3824" spans="1:19">
      <c r="A3824" t="s">
        <v>1815</v>
      </c>
      <c r="B3824" t="s">
        <v>956</v>
      </c>
      <c r="C3824" t="s">
        <v>4738</v>
      </c>
      <c r="D3824" t="s">
        <v>3155</v>
      </c>
      <c r="H3824">
        <v>15</v>
      </c>
      <c r="J3824" t="s">
        <v>3155</v>
      </c>
      <c r="K3824" t="s">
        <v>3155</v>
      </c>
      <c r="L3824" t="s">
        <v>1812</v>
      </c>
      <c r="M3824" t="s">
        <v>4118</v>
      </c>
      <c r="N3824" t="s">
        <v>4117</v>
      </c>
      <c r="P3824">
        <v>6275800</v>
      </c>
      <c r="Q3824">
        <v>1485791</v>
      </c>
      <c r="R3824">
        <v>40805</v>
      </c>
      <c r="S3824" t="s">
        <v>3193</v>
      </c>
    </row>
    <row r="3825" spans="1:31">
      <c r="A3825" t="s">
        <v>1815</v>
      </c>
      <c r="B3825" t="s">
        <v>952</v>
      </c>
      <c r="C3825" t="s">
        <v>5299</v>
      </c>
      <c r="D3825" t="s">
        <v>3155</v>
      </c>
      <c r="H3825">
        <v>1</v>
      </c>
      <c r="J3825" t="s">
        <v>3155</v>
      </c>
      <c r="K3825" t="s">
        <v>3155</v>
      </c>
      <c r="L3825" t="s">
        <v>1812</v>
      </c>
      <c r="M3825" t="s">
        <v>4118</v>
      </c>
      <c r="N3825" t="s">
        <v>4117</v>
      </c>
      <c r="P3825">
        <v>6275800</v>
      </c>
      <c r="Q3825">
        <v>1485791</v>
      </c>
      <c r="R3825">
        <v>40805</v>
      </c>
      <c r="S3825" t="s">
        <v>3193</v>
      </c>
    </row>
    <row r="3826" spans="1:31">
      <c r="A3826" t="s">
        <v>1815</v>
      </c>
      <c r="B3826" t="s">
        <v>1067</v>
      </c>
      <c r="C3826" t="s">
        <v>4742</v>
      </c>
      <c r="D3826" t="s">
        <v>3155</v>
      </c>
      <c r="H3826">
        <v>2</v>
      </c>
      <c r="J3826" t="s">
        <v>3155</v>
      </c>
      <c r="K3826" t="s">
        <v>3155</v>
      </c>
      <c r="L3826" t="s">
        <v>1812</v>
      </c>
      <c r="M3826" t="s">
        <v>4118</v>
      </c>
      <c r="N3826" t="s">
        <v>4117</v>
      </c>
      <c r="P3826">
        <v>6275800</v>
      </c>
      <c r="Q3826">
        <v>1485791</v>
      </c>
      <c r="R3826">
        <v>40805</v>
      </c>
      <c r="S3826" t="s">
        <v>3193</v>
      </c>
    </row>
    <row r="3827" spans="1:31">
      <c r="A3827" t="s">
        <v>1815</v>
      </c>
      <c r="B3827" t="s">
        <v>1017</v>
      </c>
      <c r="C3827" t="s">
        <v>4889</v>
      </c>
      <c r="D3827" t="s">
        <v>3155</v>
      </c>
      <c r="H3827">
        <v>2</v>
      </c>
      <c r="J3827" t="s">
        <v>3155</v>
      </c>
      <c r="K3827" t="s">
        <v>3155</v>
      </c>
      <c r="L3827" t="s">
        <v>1812</v>
      </c>
      <c r="M3827" t="s">
        <v>4118</v>
      </c>
      <c r="N3827" t="s">
        <v>4117</v>
      </c>
      <c r="P3827">
        <v>6275800</v>
      </c>
      <c r="Q3827">
        <v>1485791</v>
      </c>
      <c r="R3827">
        <v>40805</v>
      </c>
      <c r="S3827" t="s">
        <v>3193</v>
      </c>
    </row>
    <row r="3828" spans="1:31">
      <c r="A3828" t="s">
        <v>1815</v>
      </c>
      <c r="B3828" t="s">
        <v>1157</v>
      </c>
      <c r="C3828" t="s">
        <v>5300</v>
      </c>
      <c r="D3828" t="s">
        <v>3155</v>
      </c>
      <c r="H3828">
        <v>1</v>
      </c>
      <c r="J3828" t="s">
        <v>3155</v>
      </c>
      <c r="K3828" t="s">
        <v>3155</v>
      </c>
      <c r="L3828" t="s">
        <v>1812</v>
      </c>
      <c r="M3828" t="s">
        <v>4118</v>
      </c>
      <c r="N3828" t="s">
        <v>4117</v>
      </c>
      <c r="P3828">
        <v>6275800</v>
      </c>
      <c r="Q3828">
        <v>1485791</v>
      </c>
      <c r="R3828">
        <v>40805</v>
      </c>
      <c r="S3828" t="s">
        <v>3193</v>
      </c>
    </row>
    <row r="3829" spans="1:31">
      <c r="A3829" t="s">
        <v>1815</v>
      </c>
      <c r="B3829" t="s">
        <v>1076</v>
      </c>
      <c r="C3829" t="s">
        <v>4899</v>
      </c>
      <c r="D3829" t="s">
        <v>3155</v>
      </c>
      <c r="H3829">
        <v>1</v>
      </c>
      <c r="J3829" t="s">
        <v>3155</v>
      </c>
      <c r="K3829" t="s">
        <v>3155</v>
      </c>
      <c r="L3829" t="s">
        <v>1812</v>
      </c>
      <c r="M3829" t="s">
        <v>4118</v>
      </c>
      <c r="N3829" t="s">
        <v>4117</v>
      </c>
      <c r="P3829">
        <v>6275800</v>
      </c>
      <c r="Q3829">
        <v>1485791</v>
      </c>
      <c r="R3829">
        <v>40805</v>
      </c>
      <c r="S3829" t="s">
        <v>3193</v>
      </c>
    </row>
    <row r="3830" spans="1:31">
      <c r="A3830" t="s">
        <v>1815</v>
      </c>
      <c r="B3830" t="s">
        <v>1149</v>
      </c>
      <c r="C3830" t="s">
        <v>5301</v>
      </c>
      <c r="D3830" t="s">
        <v>3155</v>
      </c>
      <c r="H3830">
        <v>2</v>
      </c>
      <c r="J3830" t="s">
        <v>3155</v>
      </c>
      <c r="K3830" t="s">
        <v>3155</v>
      </c>
      <c r="L3830" t="s">
        <v>1812</v>
      </c>
      <c r="M3830" t="s">
        <v>4118</v>
      </c>
      <c r="N3830" t="s">
        <v>4117</v>
      </c>
      <c r="P3830">
        <v>6275800</v>
      </c>
      <c r="Q3830">
        <v>1485791</v>
      </c>
      <c r="R3830">
        <v>40805</v>
      </c>
      <c r="S3830" t="s">
        <v>3193</v>
      </c>
    </row>
    <row r="3831" spans="1:31">
      <c r="A3831" t="s">
        <v>1815</v>
      </c>
      <c r="B3831" t="s">
        <v>1194</v>
      </c>
      <c r="C3831" t="s">
        <v>4782</v>
      </c>
      <c r="D3831" t="s">
        <v>3155</v>
      </c>
      <c r="H3831">
        <v>1</v>
      </c>
      <c r="J3831" t="s">
        <v>3155</v>
      </c>
      <c r="K3831" t="s">
        <v>3155</v>
      </c>
      <c r="L3831" t="s">
        <v>1812</v>
      </c>
      <c r="M3831" t="s">
        <v>4118</v>
      </c>
      <c r="N3831" t="s">
        <v>4117</v>
      </c>
      <c r="P3831">
        <v>6275800</v>
      </c>
      <c r="Q3831">
        <v>1485791</v>
      </c>
      <c r="R3831">
        <v>40805</v>
      </c>
      <c r="S3831" t="s">
        <v>3193</v>
      </c>
    </row>
    <row r="3832" spans="1:31">
      <c r="A3832" t="s">
        <v>1815</v>
      </c>
      <c r="B3832" t="s">
        <v>1184</v>
      </c>
      <c r="C3832" t="s">
        <v>4745</v>
      </c>
      <c r="D3832" t="s">
        <v>3155</v>
      </c>
      <c r="H3832">
        <v>4</v>
      </c>
      <c r="J3832" t="s">
        <v>3155</v>
      </c>
      <c r="K3832" t="s">
        <v>5302</v>
      </c>
      <c r="L3832" t="s">
        <v>1812</v>
      </c>
      <c r="M3832" t="s">
        <v>4118</v>
      </c>
      <c r="N3832" t="s">
        <v>4117</v>
      </c>
      <c r="P3832">
        <v>6275800</v>
      </c>
      <c r="Q3832">
        <v>1485791</v>
      </c>
      <c r="R3832">
        <v>40805</v>
      </c>
      <c r="S3832" t="s">
        <v>3193</v>
      </c>
    </row>
    <row r="3833" spans="1:31">
      <c r="A3833" t="s">
        <v>1815</v>
      </c>
      <c r="B3833" t="s">
        <v>1246</v>
      </c>
      <c r="C3833" t="s">
        <v>4751</v>
      </c>
      <c r="D3833" t="s">
        <v>3155</v>
      </c>
      <c r="H3833">
        <v>35</v>
      </c>
      <c r="J3833" t="s">
        <v>3155</v>
      </c>
      <c r="K3833" t="s">
        <v>5303</v>
      </c>
      <c r="L3833" t="s">
        <v>1812</v>
      </c>
      <c r="M3833" t="s">
        <v>4118</v>
      </c>
      <c r="N3833" t="s">
        <v>4117</v>
      </c>
      <c r="P3833">
        <v>6275800</v>
      </c>
      <c r="Q3833">
        <v>1485791</v>
      </c>
      <c r="R3833">
        <v>40805</v>
      </c>
      <c r="S3833" t="s">
        <v>3193</v>
      </c>
      <c r="AE3833">
        <v>1</v>
      </c>
    </row>
    <row r="3834" spans="1:31">
      <c r="A3834" t="s">
        <v>1815</v>
      </c>
      <c r="B3834" t="s">
        <v>1239</v>
      </c>
      <c r="C3834" t="s">
        <v>4784</v>
      </c>
      <c r="D3834" t="s">
        <v>3155</v>
      </c>
      <c r="H3834">
        <v>22</v>
      </c>
      <c r="J3834" t="s">
        <v>3155</v>
      </c>
      <c r="K3834" t="s">
        <v>3155</v>
      </c>
      <c r="L3834" t="s">
        <v>1812</v>
      </c>
      <c r="M3834" t="s">
        <v>4118</v>
      </c>
      <c r="N3834" t="s">
        <v>4117</v>
      </c>
      <c r="P3834">
        <v>6275800</v>
      </c>
      <c r="Q3834">
        <v>1485791</v>
      </c>
      <c r="R3834">
        <v>40805</v>
      </c>
      <c r="S3834" t="s">
        <v>3193</v>
      </c>
    </row>
    <row r="3835" spans="1:31">
      <c r="A3835" t="s">
        <v>1815</v>
      </c>
      <c r="B3835" t="s">
        <v>1241</v>
      </c>
      <c r="C3835" t="s">
        <v>5054</v>
      </c>
      <c r="D3835" t="s">
        <v>3155</v>
      </c>
      <c r="H3835">
        <v>2</v>
      </c>
      <c r="J3835" t="s">
        <v>3155</v>
      </c>
      <c r="K3835" t="s">
        <v>3155</v>
      </c>
      <c r="L3835" t="s">
        <v>1812</v>
      </c>
      <c r="M3835" t="s">
        <v>4118</v>
      </c>
      <c r="N3835" t="s">
        <v>4117</v>
      </c>
      <c r="P3835">
        <v>6275800</v>
      </c>
      <c r="Q3835">
        <v>1485791</v>
      </c>
      <c r="R3835">
        <v>40805</v>
      </c>
      <c r="S3835" t="s">
        <v>3193</v>
      </c>
    </row>
    <row r="3836" spans="1:31">
      <c r="A3836" t="s">
        <v>1815</v>
      </c>
      <c r="B3836" t="s">
        <v>1272</v>
      </c>
      <c r="C3836" t="s">
        <v>4752</v>
      </c>
      <c r="D3836" t="s">
        <v>3155</v>
      </c>
      <c r="H3836">
        <v>74</v>
      </c>
      <c r="J3836" t="s">
        <v>3155</v>
      </c>
      <c r="K3836" t="s">
        <v>3155</v>
      </c>
      <c r="L3836" t="s">
        <v>1812</v>
      </c>
      <c r="M3836" t="s">
        <v>4118</v>
      </c>
      <c r="N3836" t="s">
        <v>4117</v>
      </c>
      <c r="P3836">
        <v>6275800</v>
      </c>
      <c r="Q3836">
        <v>1485791</v>
      </c>
      <c r="R3836">
        <v>40805</v>
      </c>
      <c r="S3836" t="s">
        <v>3193</v>
      </c>
    </row>
    <row r="3837" spans="1:31">
      <c r="A3837" t="s">
        <v>1815</v>
      </c>
      <c r="B3837" t="s">
        <v>1294</v>
      </c>
      <c r="C3837" t="s">
        <v>4754</v>
      </c>
      <c r="D3837" t="s">
        <v>3155</v>
      </c>
      <c r="H3837">
        <v>4</v>
      </c>
      <c r="J3837" t="s">
        <v>3155</v>
      </c>
      <c r="K3837" t="s">
        <v>3155</v>
      </c>
      <c r="L3837" t="s">
        <v>1812</v>
      </c>
      <c r="M3837" t="s">
        <v>4118</v>
      </c>
      <c r="N3837" t="s">
        <v>4117</v>
      </c>
      <c r="P3837">
        <v>6275800</v>
      </c>
      <c r="Q3837">
        <v>1485791</v>
      </c>
      <c r="R3837">
        <v>40805</v>
      </c>
      <c r="S3837" t="s">
        <v>3193</v>
      </c>
    </row>
    <row r="3838" spans="1:31" s="78" customFormat="1">
      <c r="A3838" s="78" t="s">
        <v>1850</v>
      </c>
      <c r="B3838" s="78" t="s">
        <v>654</v>
      </c>
      <c r="C3838" s="78" t="s">
        <v>4402</v>
      </c>
      <c r="D3838" s="78" t="s">
        <v>4334</v>
      </c>
      <c r="H3838" s="78">
        <v>3</v>
      </c>
      <c r="M3838" s="78" t="s">
        <v>5304</v>
      </c>
      <c r="R3838" s="770"/>
    </row>
    <row r="3839" spans="1:31" s="78" customFormat="1">
      <c r="A3839" s="78" t="s">
        <v>1850</v>
      </c>
      <c r="B3839" s="78" t="s">
        <v>619</v>
      </c>
      <c r="C3839" s="78" t="s">
        <v>4421</v>
      </c>
      <c r="H3839" s="78">
        <v>2</v>
      </c>
      <c r="M3839" s="78" t="s">
        <v>5304</v>
      </c>
      <c r="R3839" s="770"/>
    </row>
    <row r="3840" spans="1:31" s="78" customFormat="1" ht="25.5">
      <c r="A3840" s="78" t="s">
        <v>1850</v>
      </c>
      <c r="B3840" s="489" t="s">
        <v>635</v>
      </c>
      <c r="C3840" s="697" t="s">
        <v>4329</v>
      </c>
      <c r="D3840" s="78" t="s">
        <v>5109</v>
      </c>
      <c r="H3840" s="78">
        <v>165</v>
      </c>
      <c r="M3840" s="78" t="s">
        <v>5304</v>
      </c>
      <c r="R3840" s="770"/>
    </row>
    <row r="3841" spans="1:25" s="78" customFormat="1">
      <c r="A3841" s="78" t="s">
        <v>1850</v>
      </c>
      <c r="B3841" s="78" t="s">
        <v>637</v>
      </c>
      <c r="C3841" s="78" t="s">
        <v>4552</v>
      </c>
      <c r="D3841" s="78" t="s">
        <v>4462</v>
      </c>
      <c r="H3841" s="78">
        <v>3</v>
      </c>
      <c r="M3841" s="78" t="s">
        <v>5304</v>
      </c>
      <c r="R3841" s="770"/>
    </row>
    <row r="3842" spans="1:25" s="78" customFormat="1">
      <c r="A3842" s="78" t="s">
        <v>1850</v>
      </c>
      <c r="B3842" s="78" t="s">
        <v>615</v>
      </c>
      <c r="C3842" s="78" t="s">
        <v>4497</v>
      </c>
      <c r="D3842" s="78" t="s">
        <v>4498</v>
      </c>
      <c r="H3842" s="78">
        <v>24</v>
      </c>
      <c r="M3842" s="78" t="s">
        <v>5304</v>
      </c>
      <c r="R3842" s="770"/>
    </row>
    <row r="3843" spans="1:25" s="78" customFormat="1">
      <c r="A3843" s="78" t="s">
        <v>1850</v>
      </c>
      <c r="B3843" s="78" t="s">
        <v>676</v>
      </c>
      <c r="C3843" s="78" t="s">
        <v>4450</v>
      </c>
      <c r="D3843" s="78" t="s">
        <v>4451</v>
      </c>
      <c r="H3843" s="78">
        <v>1</v>
      </c>
      <c r="M3843" s="78" t="s">
        <v>5304</v>
      </c>
      <c r="R3843" s="770"/>
    </row>
    <row r="3844" spans="1:25" s="78" customFormat="1">
      <c r="A3844" s="78" t="s">
        <v>1850</v>
      </c>
      <c r="B3844" s="78" t="s">
        <v>683</v>
      </c>
      <c r="C3844" s="78" t="s">
        <v>4807</v>
      </c>
      <c r="D3844" s="78" t="s">
        <v>5305</v>
      </c>
      <c r="H3844" s="78">
        <v>4</v>
      </c>
      <c r="M3844" s="78" t="s">
        <v>5304</v>
      </c>
      <c r="R3844" s="770"/>
    </row>
    <row r="3845" spans="1:25" s="78" customFormat="1">
      <c r="A3845" s="78" t="s">
        <v>1850</v>
      </c>
      <c r="B3845" s="78" t="s">
        <v>682</v>
      </c>
      <c r="C3845" s="78" t="s">
        <v>4424</v>
      </c>
      <c r="D3845" s="78" t="s">
        <v>4425</v>
      </c>
      <c r="H3845" s="78">
        <v>55</v>
      </c>
      <c r="M3845" s="78" t="s">
        <v>5304</v>
      </c>
      <c r="R3845" s="770"/>
    </row>
    <row r="3846" spans="1:25" s="78" customFormat="1">
      <c r="A3846" s="78" t="s">
        <v>1850</v>
      </c>
      <c r="B3846" s="78" t="s">
        <v>685</v>
      </c>
      <c r="C3846" s="78" t="s">
        <v>4318</v>
      </c>
      <c r="D3846" s="489" t="s">
        <v>4319</v>
      </c>
      <c r="H3846" s="78">
        <v>13</v>
      </c>
      <c r="M3846" s="78" t="s">
        <v>5304</v>
      </c>
      <c r="R3846" s="770"/>
    </row>
    <row r="3847" spans="1:25" s="78" customFormat="1">
      <c r="A3847" s="78" t="s">
        <v>1850</v>
      </c>
      <c r="B3847" s="78" t="s">
        <v>691</v>
      </c>
      <c r="C3847" s="78" t="s">
        <v>4331</v>
      </c>
      <c r="D3847" s="78" t="s">
        <v>4332</v>
      </c>
      <c r="H3847" s="78">
        <v>1</v>
      </c>
      <c r="L3847" s="489"/>
      <c r="M3847" s="78" t="s">
        <v>5304</v>
      </c>
      <c r="R3847" s="770"/>
    </row>
    <row r="3848" spans="1:25" s="78" customFormat="1">
      <c r="A3848" s="78" t="s">
        <v>1850</v>
      </c>
      <c r="B3848" s="78" t="s">
        <v>758</v>
      </c>
      <c r="C3848" s="78" t="s">
        <v>4538</v>
      </c>
      <c r="H3848" s="78">
        <v>1</v>
      </c>
      <c r="L3848" s="78" t="s">
        <v>5306</v>
      </c>
      <c r="M3848" s="78" t="s">
        <v>5304</v>
      </c>
      <c r="R3848" s="770"/>
    </row>
    <row r="3849" spans="1:25" s="78" customFormat="1">
      <c r="A3849" s="78" t="s">
        <v>1850</v>
      </c>
      <c r="B3849" s="78" t="s">
        <v>780</v>
      </c>
      <c r="C3849" s="78" t="s">
        <v>4430</v>
      </c>
      <c r="D3849" s="78" t="s">
        <v>4431</v>
      </c>
      <c r="H3849" s="78">
        <v>7</v>
      </c>
      <c r="M3849" s="78" t="s">
        <v>5304</v>
      </c>
      <c r="R3849" s="770"/>
    </row>
    <row r="3850" spans="1:25" s="78" customFormat="1">
      <c r="A3850" s="78" t="s">
        <v>1850</v>
      </c>
      <c r="B3850" s="78" t="s">
        <v>810</v>
      </c>
      <c r="C3850" s="78" t="s">
        <v>5154</v>
      </c>
      <c r="D3850" s="78" t="s">
        <v>4317</v>
      </c>
      <c r="H3850" s="78">
        <v>2</v>
      </c>
      <c r="M3850" s="78" t="s">
        <v>5304</v>
      </c>
      <c r="R3850" s="770"/>
    </row>
    <row r="3851" spans="1:25" s="78" customFormat="1">
      <c r="A3851" s="78" t="s">
        <v>1850</v>
      </c>
      <c r="B3851" s="78" t="s">
        <v>831</v>
      </c>
      <c r="C3851" s="78" t="s">
        <v>4339</v>
      </c>
      <c r="D3851" s="78" t="s">
        <v>4317</v>
      </c>
      <c r="H3851" s="78">
        <v>1</v>
      </c>
      <c r="L3851" s="489"/>
      <c r="M3851" s="78" t="s">
        <v>5304</v>
      </c>
      <c r="R3851" s="770"/>
    </row>
    <row r="3852" spans="1:25" s="78" customFormat="1">
      <c r="A3852" s="78" t="s">
        <v>1850</v>
      </c>
      <c r="B3852" s="78" t="s">
        <v>840</v>
      </c>
      <c r="C3852" s="78" t="s">
        <v>4435</v>
      </c>
      <c r="D3852" s="78" t="s">
        <v>4436</v>
      </c>
      <c r="H3852" s="78">
        <v>27</v>
      </c>
      <c r="J3852" s="78">
        <v>3</v>
      </c>
      <c r="M3852" s="78" t="s">
        <v>5304</v>
      </c>
      <c r="R3852" s="770"/>
      <c r="T3852" s="78">
        <v>2</v>
      </c>
      <c r="Y3852" s="78">
        <v>1</v>
      </c>
    </row>
    <row r="3853" spans="1:25" s="78" customFormat="1">
      <c r="A3853" s="78" t="s">
        <v>1850</v>
      </c>
      <c r="B3853" s="78" t="s">
        <v>851</v>
      </c>
      <c r="C3853" s="78" t="s">
        <v>5307</v>
      </c>
      <c r="D3853" s="78" t="s">
        <v>4632</v>
      </c>
      <c r="H3853" s="78">
        <v>2</v>
      </c>
      <c r="M3853" s="78" t="s">
        <v>5304</v>
      </c>
      <c r="R3853" s="770"/>
    </row>
    <row r="3854" spans="1:25" s="78" customFormat="1">
      <c r="A3854" s="78" t="s">
        <v>1850</v>
      </c>
      <c r="B3854" s="78" t="s">
        <v>860</v>
      </c>
      <c r="C3854" s="78" t="s">
        <v>5308</v>
      </c>
      <c r="D3854" s="78" t="s">
        <v>4334</v>
      </c>
      <c r="H3854" s="78">
        <v>1</v>
      </c>
      <c r="M3854" s="78" t="s">
        <v>5304</v>
      </c>
      <c r="R3854" s="770"/>
    </row>
    <row r="3855" spans="1:25" s="78" customFormat="1">
      <c r="A3855" s="78" t="s">
        <v>1850</v>
      </c>
      <c r="B3855" s="78" t="s">
        <v>862</v>
      </c>
      <c r="C3855" s="78" t="s">
        <v>4571</v>
      </c>
      <c r="D3855" s="78" t="s">
        <v>4334</v>
      </c>
      <c r="H3855" s="78">
        <v>2</v>
      </c>
      <c r="M3855" s="78" t="s">
        <v>5304</v>
      </c>
      <c r="R3855" s="770"/>
    </row>
    <row r="3856" spans="1:25" s="78" customFormat="1">
      <c r="A3856" s="78" t="s">
        <v>1850</v>
      </c>
      <c r="B3856" s="78" t="s">
        <v>811</v>
      </c>
      <c r="C3856" s="78" t="s">
        <v>4342</v>
      </c>
      <c r="D3856" s="78" t="s">
        <v>4343</v>
      </c>
      <c r="H3856" s="78">
        <v>1</v>
      </c>
      <c r="M3856" s="78" t="s">
        <v>5304</v>
      </c>
      <c r="R3856" s="770"/>
    </row>
    <row r="3857" spans="1:18" s="78" customFormat="1">
      <c r="A3857" s="78" t="s">
        <v>1850</v>
      </c>
      <c r="B3857" s="78" t="s">
        <v>843</v>
      </c>
      <c r="C3857" s="78" t="s">
        <v>4849</v>
      </c>
      <c r="H3857" s="78">
        <v>1</v>
      </c>
      <c r="M3857" s="78" t="s">
        <v>5304</v>
      </c>
      <c r="R3857" s="770"/>
    </row>
    <row r="3858" spans="1:18" s="78" customFormat="1">
      <c r="A3858" s="78" t="s">
        <v>1850</v>
      </c>
      <c r="B3858" s="78" t="s">
        <v>850</v>
      </c>
      <c r="C3858" s="78" t="s">
        <v>4312</v>
      </c>
      <c r="D3858" s="78" t="s">
        <v>4309</v>
      </c>
      <c r="H3858" s="78">
        <v>1</v>
      </c>
      <c r="M3858" s="78" t="s">
        <v>5304</v>
      </c>
      <c r="R3858" s="770"/>
    </row>
    <row r="3859" spans="1:18" s="78" customFormat="1">
      <c r="A3859" s="78" t="s">
        <v>1850</v>
      </c>
      <c r="B3859" s="78" t="s">
        <v>879</v>
      </c>
      <c r="C3859" s="78" t="s">
        <v>4505</v>
      </c>
      <c r="H3859" s="78">
        <v>2</v>
      </c>
      <c r="M3859" s="78" t="s">
        <v>5304</v>
      </c>
      <c r="R3859" s="770"/>
    </row>
    <row r="3860" spans="1:18" s="78" customFormat="1">
      <c r="A3860" s="78" t="s">
        <v>1850</v>
      </c>
      <c r="B3860" s="78" t="s">
        <v>880</v>
      </c>
      <c r="C3860" s="78" t="s">
        <v>4411</v>
      </c>
      <c r="H3860" s="78">
        <v>1</v>
      </c>
      <c r="M3860" s="78" t="s">
        <v>5304</v>
      </c>
      <c r="R3860" s="770"/>
    </row>
    <row r="3861" spans="1:18" s="78" customFormat="1">
      <c r="A3861" s="78" t="s">
        <v>1850</v>
      </c>
      <c r="B3861" s="78" t="s">
        <v>113</v>
      </c>
      <c r="C3861" s="78" t="s">
        <v>4353</v>
      </c>
      <c r="D3861" s="78" t="s">
        <v>4354</v>
      </c>
      <c r="H3861" s="78">
        <v>1</v>
      </c>
      <c r="M3861" s="78" t="s">
        <v>5304</v>
      </c>
      <c r="R3861" s="770"/>
    </row>
    <row r="3862" spans="1:18" s="78" customFormat="1">
      <c r="A3862" s="78" t="s">
        <v>1850</v>
      </c>
      <c r="B3862" s="78" t="s">
        <v>899</v>
      </c>
      <c r="C3862" s="78" t="s">
        <v>4447</v>
      </c>
      <c r="D3862" s="78" t="s">
        <v>4334</v>
      </c>
      <c r="H3862" s="78">
        <v>1</v>
      </c>
      <c r="M3862" s="78" t="s">
        <v>5304</v>
      </c>
      <c r="R3862" s="770"/>
    </row>
    <row r="3863" spans="1:18" s="78" customFormat="1">
      <c r="A3863" s="78" t="s">
        <v>1850</v>
      </c>
      <c r="B3863" s="78" t="s">
        <v>901</v>
      </c>
      <c r="C3863" s="78" t="s">
        <v>4811</v>
      </c>
      <c r="D3863" s="78" t="s">
        <v>4334</v>
      </c>
      <c r="H3863" s="78">
        <v>2</v>
      </c>
      <c r="M3863" s="78" t="s">
        <v>5304</v>
      </c>
      <c r="R3863" s="770"/>
    </row>
    <row r="3864" spans="1:18" s="78" customFormat="1">
      <c r="A3864" s="78" t="s">
        <v>1850</v>
      </c>
      <c r="B3864" s="78" t="s">
        <v>883</v>
      </c>
      <c r="C3864" s="78" t="s">
        <v>4313</v>
      </c>
      <c r="D3864" s="78" t="s">
        <v>4314</v>
      </c>
      <c r="H3864" s="78">
        <v>13</v>
      </c>
      <c r="M3864" s="78" t="s">
        <v>5304</v>
      </c>
      <c r="R3864" s="770"/>
    </row>
    <row r="3865" spans="1:18" s="78" customFormat="1">
      <c r="A3865" s="78" t="s">
        <v>1850</v>
      </c>
      <c r="B3865" s="78" t="s">
        <v>917</v>
      </c>
      <c r="C3865" s="78" t="s">
        <v>4323</v>
      </c>
      <c r="D3865" s="78" t="s">
        <v>4324</v>
      </c>
      <c r="H3865" s="78">
        <v>6</v>
      </c>
      <c r="M3865" s="78" t="s">
        <v>5304</v>
      </c>
      <c r="R3865" s="770"/>
    </row>
    <row r="3866" spans="1:18" s="78" customFormat="1">
      <c r="A3866" s="78" t="s">
        <v>1850</v>
      </c>
      <c r="B3866" s="78" t="s">
        <v>941</v>
      </c>
      <c r="C3866" s="78" t="s">
        <v>5309</v>
      </c>
      <c r="H3866" s="78">
        <v>7</v>
      </c>
      <c r="M3866" s="78" t="s">
        <v>5304</v>
      </c>
      <c r="R3866" s="770"/>
    </row>
    <row r="3867" spans="1:18" s="78" customFormat="1">
      <c r="A3867" s="78" t="s">
        <v>1850</v>
      </c>
      <c r="B3867" s="78" t="s">
        <v>942</v>
      </c>
      <c r="C3867" s="78" t="s">
        <v>4416</v>
      </c>
      <c r="D3867" s="78" t="s">
        <v>4417</v>
      </c>
      <c r="H3867" s="78">
        <v>4</v>
      </c>
      <c r="M3867" s="78" t="s">
        <v>5304</v>
      </c>
    </row>
    <row r="3868" spans="1:18" s="78" customFormat="1">
      <c r="A3868" s="78" t="s">
        <v>1850</v>
      </c>
      <c r="B3868" s="78" t="s">
        <v>959</v>
      </c>
      <c r="C3868" s="78" t="s">
        <v>4418</v>
      </c>
      <c r="D3868" s="78" t="s">
        <v>4419</v>
      </c>
      <c r="H3868" s="78">
        <v>2</v>
      </c>
      <c r="M3868" s="78" t="s">
        <v>5304</v>
      </c>
    </row>
    <row r="3869" spans="1:18" s="78" customFormat="1">
      <c r="A3869" s="78" t="s">
        <v>1850</v>
      </c>
      <c r="B3869" s="78" t="s">
        <v>976</v>
      </c>
      <c r="C3869" s="78" t="s">
        <v>5310</v>
      </c>
      <c r="D3869" s="78" t="s">
        <v>5311</v>
      </c>
      <c r="H3869" s="78">
        <v>1</v>
      </c>
      <c r="M3869" s="78" t="s">
        <v>5304</v>
      </c>
    </row>
    <row r="3870" spans="1:18" s="78" customFormat="1">
      <c r="A3870" s="78" t="s">
        <v>1850</v>
      </c>
      <c r="B3870" s="78" t="s">
        <v>994</v>
      </c>
      <c r="C3870" s="78" t="s">
        <v>5312</v>
      </c>
      <c r="D3870" s="78" t="s">
        <v>4504</v>
      </c>
      <c r="H3870" s="78">
        <v>14</v>
      </c>
      <c r="M3870" s="78" t="s">
        <v>5304</v>
      </c>
    </row>
    <row r="3871" spans="1:18" s="78" customFormat="1">
      <c r="A3871" s="78" t="s">
        <v>1850</v>
      </c>
      <c r="B3871" s="78" t="s">
        <v>1034</v>
      </c>
      <c r="C3871" s="78" t="s">
        <v>4511</v>
      </c>
      <c r="D3871" s="78" t="s">
        <v>4334</v>
      </c>
      <c r="H3871" s="78">
        <v>19</v>
      </c>
      <c r="M3871" s="78" t="s">
        <v>5304</v>
      </c>
    </row>
    <row r="3872" spans="1:18" s="78" customFormat="1">
      <c r="A3872" s="78" t="s">
        <v>1850</v>
      </c>
      <c r="B3872" s="78" t="s">
        <v>1039</v>
      </c>
      <c r="C3872" s="78" t="s">
        <v>4643</v>
      </c>
      <c r="D3872" s="78" t="s">
        <v>4309</v>
      </c>
      <c r="H3872" s="78">
        <v>7</v>
      </c>
      <c r="M3872" s="78" t="s">
        <v>5304</v>
      </c>
    </row>
    <row r="3873" spans="1:31" s="78" customFormat="1">
      <c r="A3873" s="78" t="s">
        <v>1850</v>
      </c>
      <c r="B3873" s="78" t="s">
        <v>1109</v>
      </c>
      <c r="C3873" s="78" t="s">
        <v>5313</v>
      </c>
      <c r="D3873" s="78" t="s">
        <v>4309</v>
      </c>
      <c r="H3873" s="78">
        <v>4</v>
      </c>
      <c r="M3873" s="78" t="s">
        <v>5304</v>
      </c>
    </row>
    <row r="3874" spans="1:31" s="78" customFormat="1">
      <c r="A3874" s="78" t="s">
        <v>1850</v>
      </c>
      <c r="B3874" s="78" t="s">
        <v>1137</v>
      </c>
      <c r="C3874" s="78" t="s">
        <v>5162</v>
      </c>
      <c r="D3874" s="78" t="s">
        <v>4309</v>
      </c>
      <c r="H3874" s="78">
        <v>1</v>
      </c>
      <c r="I3874" s="78">
        <v>1</v>
      </c>
      <c r="M3874" s="78" t="s">
        <v>5304</v>
      </c>
    </row>
    <row r="3875" spans="1:31" s="78" customFormat="1">
      <c r="A3875" s="78" t="s">
        <v>1850</v>
      </c>
      <c r="B3875" s="78" t="s">
        <v>1152</v>
      </c>
      <c r="C3875" s="78" t="s">
        <v>5314</v>
      </c>
      <c r="H3875" s="78">
        <v>1</v>
      </c>
      <c r="M3875" s="78" t="s">
        <v>5304</v>
      </c>
    </row>
    <row r="3876" spans="1:31" s="78" customFormat="1">
      <c r="A3876" s="78" t="s">
        <v>1850</v>
      </c>
      <c r="B3876" s="78" t="s">
        <v>1006</v>
      </c>
      <c r="C3876" s="78" t="s">
        <v>4368</v>
      </c>
      <c r="D3876" s="78" t="s">
        <v>4334</v>
      </c>
      <c r="H3876" s="78">
        <v>4</v>
      </c>
      <c r="M3876" s="78" t="s">
        <v>5304</v>
      </c>
    </row>
    <row r="3877" spans="1:31" s="78" customFormat="1">
      <c r="A3877" s="78" t="s">
        <v>1850</v>
      </c>
      <c r="B3877" s="78" t="s">
        <v>1081</v>
      </c>
      <c r="C3877" s="78" t="s">
        <v>4518</v>
      </c>
      <c r="D3877" s="78" t="s">
        <v>4519</v>
      </c>
      <c r="H3877" s="78">
        <v>1</v>
      </c>
      <c r="M3877" s="78" t="s">
        <v>5304</v>
      </c>
    </row>
    <row r="3878" spans="1:31" s="78" customFormat="1">
      <c r="A3878" s="78" t="s">
        <v>1850</v>
      </c>
      <c r="B3878" s="78" t="s">
        <v>1164</v>
      </c>
      <c r="C3878" s="78" t="s">
        <v>4492</v>
      </c>
      <c r="H3878" s="78">
        <v>1</v>
      </c>
      <c r="M3878" s="78" t="s">
        <v>5304</v>
      </c>
    </row>
    <row r="3879" spans="1:31" s="78" customFormat="1">
      <c r="A3879" s="78" t="s">
        <v>1850</v>
      </c>
      <c r="B3879" s="78" t="s">
        <v>1170</v>
      </c>
      <c r="C3879" s="78" t="s">
        <v>4549</v>
      </c>
      <c r="D3879" s="78" t="s">
        <v>4550</v>
      </c>
      <c r="H3879" s="78">
        <v>4</v>
      </c>
      <c r="M3879" s="78" t="s">
        <v>5304</v>
      </c>
    </row>
    <row r="3880" spans="1:31" s="78" customFormat="1">
      <c r="A3880" s="78" t="s">
        <v>1850</v>
      </c>
      <c r="B3880" s="78" t="s">
        <v>1225</v>
      </c>
      <c r="C3880" s="78" t="s">
        <v>4815</v>
      </c>
      <c r="D3880" s="78" t="s">
        <v>4381</v>
      </c>
      <c r="H3880" s="78">
        <v>2</v>
      </c>
      <c r="M3880" s="78" t="s">
        <v>5304</v>
      </c>
    </row>
    <row r="3881" spans="1:31" s="78" customFormat="1">
      <c r="A3881" s="78" t="s">
        <v>1850</v>
      </c>
      <c r="B3881" s="78" t="s">
        <v>1202</v>
      </c>
      <c r="C3881" s="78" t="s">
        <v>4440</v>
      </c>
      <c r="D3881" s="78" t="s">
        <v>4441</v>
      </c>
      <c r="H3881" s="78">
        <v>10</v>
      </c>
      <c r="M3881" s="78" t="s">
        <v>5304</v>
      </c>
    </row>
    <row r="3882" spans="1:31" s="78" customFormat="1">
      <c r="A3882" s="78" t="s">
        <v>1850</v>
      </c>
      <c r="B3882" s="78" t="s">
        <v>1246</v>
      </c>
      <c r="C3882" s="78" t="s">
        <v>4389</v>
      </c>
      <c r="D3882" s="78" t="s">
        <v>4390</v>
      </c>
      <c r="H3882" s="78">
        <v>66</v>
      </c>
      <c r="J3882" s="78">
        <v>1</v>
      </c>
      <c r="M3882" s="78" t="s">
        <v>5304</v>
      </c>
      <c r="AE3882" s="78">
        <v>1</v>
      </c>
    </row>
    <row r="3883" spans="1:31" s="78" customFormat="1">
      <c r="A3883" s="78" t="s">
        <v>1850</v>
      </c>
      <c r="B3883" s="78" t="s">
        <v>1238</v>
      </c>
      <c r="C3883" s="78" t="s">
        <v>4530</v>
      </c>
      <c r="D3883" s="78" t="s">
        <v>4531</v>
      </c>
      <c r="H3883" s="78">
        <v>1</v>
      </c>
      <c r="M3883" s="78" t="s">
        <v>5304</v>
      </c>
    </row>
    <row r="3884" spans="1:31" s="78" customFormat="1">
      <c r="A3884" s="78" t="s">
        <v>1850</v>
      </c>
      <c r="B3884" s="78" t="s">
        <v>1239</v>
      </c>
      <c r="C3884" s="78" t="s">
        <v>4617</v>
      </c>
      <c r="D3884" s="78" t="s">
        <v>4618</v>
      </c>
      <c r="H3884" s="78">
        <v>1</v>
      </c>
      <c r="M3884" s="78" t="s">
        <v>5304</v>
      </c>
    </row>
    <row r="3885" spans="1:31" s="78" customFormat="1" ht="15">
      <c r="A3885" s="78" t="s">
        <v>1850</v>
      </c>
      <c r="B3885" s="707" t="s">
        <v>1268</v>
      </c>
      <c r="C3885" s="78" t="s">
        <v>5134</v>
      </c>
      <c r="D3885" s="707" t="s">
        <v>4343</v>
      </c>
      <c r="H3885" s="78">
        <v>8</v>
      </c>
      <c r="M3885" s="78" t="s">
        <v>5304</v>
      </c>
    </row>
    <row r="3886" spans="1:31" s="78" customFormat="1">
      <c r="A3886" s="78" t="s">
        <v>1850</v>
      </c>
      <c r="B3886" s="78" t="s">
        <v>1272</v>
      </c>
      <c r="C3886" s="78" t="s">
        <v>4325</v>
      </c>
      <c r="D3886" s="78" t="s">
        <v>4326</v>
      </c>
      <c r="H3886" s="78">
        <v>11</v>
      </c>
      <c r="M3886" s="78" t="s">
        <v>5304</v>
      </c>
    </row>
    <row r="3887" spans="1:31" s="78" customFormat="1">
      <c r="A3887" s="78" t="s">
        <v>1850</v>
      </c>
      <c r="B3887" s="78" t="s">
        <v>1294</v>
      </c>
      <c r="C3887" s="78" t="s">
        <v>4393</v>
      </c>
      <c r="D3887" s="78" t="s">
        <v>4394</v>
      </c>
      <c r="H3887" s="78">
        <v>5</v>
      </c>
      <c r="M3887" s="78" t="s">
        <v>5304</v>
      </c>
    </row>
    <row r="3888" spans="1:31" s="78" customFormat="1">
      <c r="A3888" s="78" t="s">
        <v>1850</v>
      </c>
      <c r="B3888" s="78" t="s">
        <v>117</v>
      </c>
      <c r="C3888" s="78" t="s">
        <v>4400</v>
      </c>
      <c r="D3888" s="78" t="s">
        <v>4551</v>
      </c>
      <c r="H3888" s="78">
        <v>1</v>
      </c>
      <c r="M3888" s="78" t="s">
        <v>5304</v>
      </c>
    </row>
    <row r="3889" spans="1:13" s="78" customFormat="1">
      <c r="A3889" s="78" t="s">
        <v>1842</v>
      </c>
      <c r="B3889" s="78" t="s">
        <v>625</v>
      </c>
      <c r="C3889" s="78" t="s">
        <v>5113</v>
      </c>
      <c r="D3889" s="78" t="s">
        <v>5315</v>
      </c>
      <c r="H3889" s="78">
        <v>1</v>
      </c>
      <c r="M3889" s="78" t="s">
        <v>5316</v>
      </c>
    </row>
    <row r="3890" spans="1:13" s="78" customFormat="1">
      <c r="A3890" s="78" t="s">
        <v>1842</v>
      </c>
      <c r="B3890" s="78" t="s">
        <v>619</v>
      </c>
      <c r="C3890" s="78" t="s">
        <v>4421</v>
      </c>
      <c r="H3890" s="78">
        <v>2</v>
      </c>
      <c r="M3890" s="78" t="s">
        <v>5316</v>
      </c>
    </row>
    <row r="3891" spans="1:13" s="78" customFormat="1" ht="25.5">
      <c r="A3891" s="78" t="s">
        <v>1842</v>
      </c>
      <c r="B3891" s="489" t="s">
        <v>635</v>
      </c>
      <c r="C3891" s="697" t="s">
        <v>4329</v>
      </c>
      <c r="D3891" s="78" t="s">
        <v>5109</v>
      </c>
      <c r="H3891" s="78">
        <v>17</v>
      </c>
      <c r="M3891" s="78" t="s">
        <v>5316</v>
      </c>
    </row>
    <row r="3892" spans="1:13" s="78" customFormat="1">
      <c r="A3892" s="78" t="s">
        <v>1842</v>
      </c>
      <c r="B3892" s="78" t="s">
        <v>637</v>
      </c>
      <c r="C3892" s="78" t="s">
        <v>4552</v>
      </c>
      <c r="D3892" s="78" t="s">
        <v>4462</v>
      </c>
      <c r="H3892" s="78">
        <v>6</v>
      </c>
      <c r="M3892" s="78" t="s">
        <v>5316</v>
      </c>
    </row>
    <row r="3893" spans="1:13" s="78" customFormat="1">
      <c r="A3893" s="78" t="s">
        <v>1842</v>
      </c>
      <c r="B3893" s="78" t="s">
        <v>615</v>
      </c>
      <c r="C3893" s="78" t="s">
        <v>4497</v>
      </c>
      <c r="D3893" s="78" t="s">
        <v>4498</v>
      </c>
      <c r="H3893" s="78">
        <v>19</v>
      </c>
      <c r="M3893" s="78" t="s">
        <v>5316</v>
      </c>
    </row>
    <row r="3894" spans="1:13" s="78" customFormat="1">
      <c r="A3894" s="78" t="s">
        <v>1842</v>
      </c>
      <c r="B3894" s="78" t="s">
        <v>676</v>
      </c>
      <c r="C3894" s="78" t="s">
        <v>4450</v>
      </c>
      <c r="D3894" s="78" t="s">
        <v>4451</v>
      </c>
      <c r="H3894" s="78">
        <v>9</v>
      </c>
      <c r="M3894" s="78" t="s">
        <v>5316</v>
      </c>
    </row>
    <row r="3895" spans="1:13" s="78" customFormat="1">
      <c r="A3895" s="78" t="s">
        <v>1842</v>
      </c>
      <c r="B3895" s="78" t="s">
        <v>682</v>
      </c>
      <c r="C3895" s="78" t="s">
        <v>4424</v>
      </c>
      <c r="D3895" s="78" t="s">
        <v>4425</v>
      </c>
      <c r="H3895" s="78">
        <v>113</v>
      </c>
      <c r="M3895" s="78" t="s">
        <v>5316</v>
      </c>
    </row>
    <row r="3896" spans="1:13" s="78" customFormat="1">
      <c r="A3896" s="78" t="s">
        <v>1842</v>
      </c>
      <c r="B3896" s="78" t="s">
        <v>685</v>
      </c>
      <c r="C3896" s="78" t="s">
        <v>4318</v>
      </c>
      <c r="D3896" s="489" t="s">
        <v>4319</v>
      </c>
      <c r="H3896" s="78">
        <v>19</v>
      </c>
      <c r="M3896" s="78" t="s">
        <v>5316</v>
      </c>
    </row>
    <row r="3897" spans="1:13" s="78" customFormat="1">
      <c r="A3897" s="78" t="s">
        <v>1842</v>
      </c>
      <c r="B3897" s="78" t="s">
        <v>693</v>
      </c>
      <c r="C3897" s="78" t="s">
        <v>4335</v>
      </c>
      <c r="D3897" s="78" t="s">
        <v>4336</v>
      </c>
      <c r="H3897" s="78">
        <v>1</v>
      </c>
      <c r="M3897" s="78" t="s">
        <v>5316</v>
      </c>
    </row>
    <row r="3898" spans="1:13" s="78" customFormat="1">
      <c r="A3898" s="78" t="s">
        <v>1842</v>
      </c>
      <c r="B3898" s="78" t="s">
        <v>743</v>
      </c>
      <c r="C3898" s="78" t="s">
        <v>4499</v>
      </c>
      <c r="D3898" s="78" t="s">
        <v>4500</v>
      </c>
      <c r="H3898" s="78">
        <v>1</v>
      </c>
      <c r="M3898" s="78" t="s">
        <v>5316</v>
      </c>
    </row>
    <row r="3899" spans="1:13" s="78" customFormat="1">
      <c r="A3899" s="78" t="s">
        <v>1842</v>
      </c>
      <c r="B3899" s="78" t="s">
        <v>758</v>
      </c>
      <c r="C3899" s="78" t="s">
        <v>4538</v>
      </c>
      <c r="H3899" s="78">
        <v>6</v>
      </c>
      <c r="L3899" s="78" t="s">
        <v>5317</v>
      </c>
      <c r="M3899" s="78" t="s">
        <v>5316</v>
      </c>
    </row>
    <row r="3900" spans="1:13" s="78" customFormat="1">
      <c r="A3900" s="78" t="s">
        <v>1842</v>
      </c>
      <c r="B3900" s="78" t="s">
        <v>780</v>
      </c>
      <c r="C3900" s="78" t="s">
        <v>4430</v>
      </c>
      <c r="D3900" s="78" t="s">
        <v>4431</v>
      </c>
      <c r="H3900" s="78">
        <v>11</v>
      </c>
      <c r="M3900" s="78" t="s">
        <v>5316</v>
      </c>
    </row>
    <row r="3901" spans="1:13" s="78" customFormat="1">
      <c r="A3901" s="78" t="s">
        <v>1842</v>
      </c>
      <c r="B3901" s="78" t="s">
        <v>829</v>
      </c>
      <c r="C3901" s="78" t="s">
        <v>5318</v>
      </c>
      <c r="D3901" s="78" t="s">
        <v>4317</v>
      </c>
      <c r="H3901" s="78">
        <v>3</v>
      </c>
      <c r="M3901" s="78" t="s">
        <v>5316</v>
      </c>
    </row>
    <row r="3902" spans="1:13" s="78" customFormat="1">
      <c r="A3902" s="78" t="s">
        <v>1842</v>
      </c>
      <c r="B3902" s="78" t="s">
        <v>831</v>
      </c>
      <c r="C3902" s="78" t="s">
        <v>4339</v>
      </c>
      <c r="D3902" s="78" t="s">
        <v>4317</v>
      </c>
      <c r="H3902" s="78">
        <v>4</v>
      </c>
      <c r="M3902" s="78" t="s">
        <v>5316</v>
      </c>
    </row>
    <row r="3903" spans="1:13" s="78" customFormat="1">
      <c r="A3903" s="78" t="s">
        <v>1842</v>
      </c>
      <c r="B3903" s="78" t="s">
        <v>858</v>
      </c>
      <c r="C3903" s="78" t="s">
        <v>4638</v>
      </c>
      <c r="D3903" s="78" t="s">
        <v>4639</v>
      </c>
      <c r="H3903" s="78">
        <v>4</v>
      </c>
      <c r="M3903" s="78" t="s">
        <v>5316</v>
      </c>
    </row>
    <row r="3904" spans="1:13" s="78" customFormat="1">
      <c r="A3904" s="78" t="s">
        <v>1842</v>
      </c>
      <c r="B3904" s="78" t="s">
        <v>815</v>
      </c>
      <c r="C3904" s="78" t="s">
        <v>4344</v>
      </c>
      <c r="D3904" s="78" t="s">
        <v>4345</v>
      </c>
      <c r="E3904"/>
      <c r="F3904"/>
      <c r="G3904"/>
      <c r="H3904">
        <v>3</v>
      </c>
      <c r="M3904" s="78" t="s">
        <v>5316</v>
      </c>
    </row>
    <row r="3905" spans="1:13" s="78" customFormat="1">
      <c r="A3905" s="78" t="s">
        <v>1842</v>
      </c>
      <c r="B3905" s="78" t="s">
        <v>816</v>
      </c>
      <c r="C3905" s="78" t="s">
        <v>4306</v>
      </c>
      <c r="D3905" s="78" t="s">
        <v>4307</v>
      </c>
      <c r="E3905"/>
      <c r="F3905"/>
      <c r="G3905"/>
      <c r="H3905">
        <v>1</v>
      </c>
      <c r="M3905" s="78" t="s">
        <v>5316</v>
      </c>
    </row>
    <row r="3906" spans="1:13">
      <c r="A3906" s="78" t="s">
        <v>1842</v>
      </c>
      <c r="B3906" s="78" t="s">
        <v>848</v>
      </c>
      <c r="C3906" s="78" t="s">
        <v>4810</v>
      </c>
      <c r="D3906" s="78" t="s">
        <v>5319</v>
      </c>
      <c r="H3906">
        <v>1</v>
      </c>
      <c r="M3906" s="78" t="s">
        <v>5316</v>
      </c>
    </row>
    <row r="3907" spans="1:13">
      <c r="A3907" s="78" t="s">
        <v>1842</v>
      </c>
      <c r="B3907" s="78" t="s">
        <v>879</v>
      </c>
      <c r="C3907" s="78" t="s">
        <v>4505</v>
      </c>
      <c r="D3907" s="78"/>
      <c r="H3907">
        <v>4</v>
      </c>
      <c r="M3907" s="78" t="s">
        <v>5316</v>
      </c>
    </row>
    <row r="3908" spans="1:13">
      <c r="A3908" s="78" t="s">
        <v>1842</v>
      </c>
      <c r="B3908" s="78" t="s">
        <v>113</v>
      </c>
      <c r="C3908" s="78" t="s">
        <v>4353</v>
      </c>
      <c r="D3908" s="78" t="s">
        <v>4354</v>
      </c>
      <c r="H3908">
        <v>2</v>
      </c>
      <c r="M3908" s="78" t="s">
        <v>5316</v>
      </c>
    </row>
    <row r="3909" spans="1:13">
      <c r="A3909" s="78" t="s">
        <v>1842</v>
      </c>
      <c r="B3909" s="78" t="s">
        <v>901</v>
      </c>
      <c r="C3909" s="78" t="s">
        <v>4811</v>
      </c>
      <c r="D3909" s="78" t="s">
        <v>4334</v>
      </c>
      <c r="H3909">
        <v>4</v>
      </c>
      <c r="M3909" s="78" t="s">
        <v>5316</v>
      </c>
    </row>
    <row r="3910" spans="1:13">
      <c r="A3910" s="78" t="s">
        <v>1842</v>
      </c>
      <c r="B3910" s="78" t="s">
        <v>942</v>
      </c>
      <c r="C3910" s="78" t="s">
        <v>4416</v>
      </c>
      <c r="D3910" s="78" t="s">
        <v>4417</v>
      </c>
      <c r="H3910">
        <v>1</v>
      </c>
      <c r="M3910" s="78" t="s">
        <v>5316</v>
      </c>
    </row>
    <row r="3911" spans="1:13">
      <c r="A3911" s="78" t="s">
        <v>1842</v>
      </c>
      <c r="B3911" s="78" t="s">
        <v>1033</v>
      </c>
      <c r="C3911" s="78" t="s">
        <v>4363</v>
      </c>
      <c r="D3911" s="78" t="s">
        <v>4364</v>
      </c>
      <c r="H3911">
        <v>2</v>
      </c>
      <c r="M3911" s="78" t="s">
        <v>5316</v>
      </c>
    </row>
    <row r="3912" spans="1:13">
      <c r="A3912" s="78" t="s">
        <v>1842</v>
      </c>
      <c r="B3912" s="78" t="s">
        <v>1131</v>
      </c>
      <c r="C3912" s="78" t="s">
        <v>4588</v>
      </c>
      <c r="D3912" s="78" t="s">
        <v>4321</v>
      </c>
      <c r="H3912">
        <v>8</v>
      </c>
      <c r="I3912">
        <v>8</v>
      </c>
      <c r="M3912" s="78" t="s">
        <v>5316</v>
      </c>
    </row>
    <row r="3913" spans="1:13">
      <c r="A3913" s="78" t="s">
        <v>1842</v>
      </c>
      <c r="B3913" s="78" t="s">
        <v>1048</v>
      </c>
      <c r="C3913" s="78" t="s">
        <v>5320</v>
      </c>
      <c r="D3913" s="78" t="s">
        <v>4334</v>
      </c>
      <c r="H3913">
        <v>1</v>
      </c>
      <c r="M3913" s="78" t="s">
        <v>5316</v>
      </c>
    </row>
    <row r="3914" spans="1:13">
      <c r="A3914" s="78" t="s">
        <v>1842</v>
      </c>
      <c r="B3914" s="78" t="s">
        <v>1081</v>
      </c>
      <c r="C3914" s="78" t="s">
        <v>4518</v>
      </c>
      <c r="D3914" s="78" t="s">
        <v>4519</v>
      </c>
      <c r="H3914">
        <v>2</v>
      </c>
      <c r="M3914" s="78" t="s">
        <v>5316</v>
      </c>
    </row>
    <row r="3915" spans="1:13">
      <c r="A3915" s="78" t="s">
        <v>1842</v>
      </c>
      <c r="B3915" s="78" t="s">
        <v>1148</v>
      </c>
      <c r="C3915" s="78" t="s">
        <v>5155</v>
      </c>
      <c r="D3915" s="78" t="s">
        <v>4334</v>
      </c>
      <c r="H3915">
        <v>4</v>
      </c>
      <c r="M3915" s="78" t="s">
        <v>5316</v>
      </c>
    </row>
    <row r="3916" spans="1:13">
      <c r="A3916" s="78" t="s">
        <v>1842</v>
      </c>
      <c r="B3916" s="78" t="s">
        <v>1184</v>
      </c>
      <c r="C3916" s="78" t="s">
        <v>4315</v>
      </c>
      <c r="D3916" s="78"/>
      <c r="H3916">
        <v>2</v>
      </c>
      <c r="M3916" s="78" t="s">
        <v>5316</v>
      </c>
    </row>
    <row r="3917" spans="1:13">
      <c r="A3917" s="78" t="s">
        <v>1842</v>
      </c>
      <c r="B3917" s="78" t="s">
        <v>1170</v>
      </c>
      <c r="C3917" s="78" t="s">
        <v>4549</v>
      </c>
      <c r="D3917" s="78" t="s">
        <v>4550</v>
      </c>
      <c r="H3917">
        <v>3</v>
      </c>
      <c r="M3917" s="78" t="s">
        <v>5316</v>
      </c>
    </row>
    <row r="3918" spans="1:13">
      <c r="A3918" s="78" t="s">
        <v>1842</v>
      </c>
      <c r="B3918" s="78" t="s">
        <v>1172</v>
      </c>
      <c r="C3918" s="78" t="s">
        <v>4520</v>
      </c>
      <c r="D3918" s="78" t="s">
        <v>4521</v>
      </c>
      <c r="H3918">
        <v>2</v>
      </c>
      <c r="M3918" s="78" t="s">
        <v>5316</v>
      </c>
    </row>
    <row r="3919" spans="1:13">
      <c r="A3919" s="78" t="s">
        <v>1842</v>
      </c>
      <c r="B3919" s="78" t="s">
        <v>1225</v>
      </c>
      <c r="C3919" s="78" t="s">
        <v>4815</v>
      </c>
      <c r="D3919" s="78" t="s">
        <v>4381</v>
      </c>
      <c r="H3919">
        <v>2</v>
      </c>
      <c r="M3919" s="78" t="s">
        <v>5316</v>
      </c>
    </row>
    <row r="3920" spans="1:13">
      <c r="A3920" s="78" t="s">
        <v>1842</v>
      </c>
      <c r="B3920" s="78" t="s">
        <v>1199</v>
      </c>
      <c r="C3920" s="78" t="s">
        <v>5321</v>
      </c>
      <c r="D3920" s="78" t="s">
        <v>4606</v>
      </c>
      <c r="H3920">
        <v>3</v>
      </c>
      <c r="M3920" s="78" t="s">
        <v>5316</v>
      </c>
    </row>
    <row r="3921" spans="1:18">
      <c r="A3921" s="78" t="s">
        <v>1842</v>
      </c>
      <c r="B3921" s="78" t="s">
        <v>1202</v>
      </c>
      <c r="C3921" s="78" t="s">
        <v>4440</v>
      </c>
      <c r="D3921" s="78" t="s">
        <v>4441</v>
      </c>
      <c r="H3921">
        <v>16</v>
      </c>
      <c r="M3921" s="78" t="s">
        <v>5316</v>
      </c>
    </row>
    <row r="3922" spans="1:18">
      <c r="A3922" s="78" t="s">
        <v>1842</v>
      </c>
      <c r="B3922" s="78" t="s">
        <v>1246</v>
      </c>
      <c r="C3922" s="78" t="s">
        <v>4389</v>
      </c>
      <c r="D3922" s="78" t="s">
        <v>4390</v>
      </c>
      <c r="H3922">
        <v>80</v>
      </c>
      <c r="M3922" s="78" t="s">
        <v>5316</v>
      </c>
    </row>
    <row r="3923" spans="1:18">
      <c r="A3923" s="78" t="s">
        <v>1842</v>
      </c>
      <c r="B3923" s="78" t="s">
        <v>1238</v>
      </c>
      <c r="C3923" s="78" t="s">
        <v>4530</v>
      </c>
      <c r="D3923" s="78" t="s">
        <v>4531</v>
      </c>
      <c r="H3923">
        <v>5</v>
      </c>
      <c r="M3923" s="78" t="s">
        <v>5316</v>
      </c>
    </row>
    <row r="3924" spans="1:18">
      <c r="A3924" s="78" t="s">
        <v>1842</v>
      </c>
      <c r="B3924" s="78" t="s">
        <v>1239</v>
      </c>
      <c r="C3924" s="78" t="s">
        <v>4617</v>
      </c>
      <c r="D3924" s="78" t="s">
        <v>4618</v>
      </c>
      <c r="H3924">
        <v>2</v>
      </c>
      <c r="M3924" s="78" t="s">
        <v>5316</v>
      </c>
    </row>
    <row r="3925" spans="1:18" ht="15">
      <c r="A3925" s="78" t="s">
        <v>1842</v>
      </c>
      <c r="B3925" s="707" t="s">
        <v>1268</v>
      </c>
      <c r="C3925" s="78" t="s">
        <v>5134</v>
      </c>
      <c r="D3925" s="707" t="s">
        <v>4343</v>
      </c>
      <c r="H3925">
        <v>11</v>
      </c>
      <c r="M3925" s="78" t="s">
        <v>5316</v>
      </c>
    </row>
    <row r="3926" spans="1:18">
      <c r="A3926" s="78" t="s">
        <v>1842</v>
      </c>
      <c r="B3926" s="78" t="s">
        <v>1272</v>
      </c>
      <c r="C3926" s="78" t="s">
        <v>4325</v>
      </c>
      <c r="D3926" s="78" t="s">
        <v>4326</v>
      </c>
      <c r="H3926">
        <v>30</v>
      </c>
      <c r="M3926" s="78" t="s">
        <v>5316</v>
      </c>
    </row>
    <row r="3927" spans="1:18">
      <c r="A3927" s="78" t="s">
        <v>1842</v>
      </c>
      <c r="B3927" s="78" t="s">
        <v>1294</v>
      </c>
      <c r="C3927" s="78" t="s">
        <v>4393</v>
      </c>
      <c r="D3927" s="78" t="s">
        <v>4394</v>
      </c>
      <c r="H3927">
        <v>7</v>
      </c>
      <c r="M3927" s="78" t="s">
        <v>5316</v>
      </c>
    </row>
    <row r="3928" spans="1:18">
      <c r="A3928" s="78" t="s">
        <v>1842</v>
      </c>
      <c r="B3928" s="729" t="s">
        <v>912</v>
      </c>
      <c r="C3928" s="78" t="s">
        <v>5322</v>
      </c>
      <c r="D3928" s="78"/>
      <c r="H3928">
        <v>2</v>
      </c>
      <c r="M3928" s="78" t="s">
        <v>5316</v>
      </c>
    </row>
    <row r="3929" spans="1:18">
      <c r="A3929" s="78" t="s">
        <v>1842</v>
      </c>
      <c r="B3929" s="729" t="s">
        <v>912</v>
      </c>
      <c r="C3929" s="78" t="s">
        <v>5323</v>
      </c>
      <c r="D3929" s="78"/>
      <c r="H3929">
        <v>8</v>
      </c>
      <c r="M3929" s="78" t="s">
        <v>5316</v>
      </c>
    </row>
    <row r="3930" spans="1:18">
      <c r="A3930" s="78" t="s">
        <v>1842</v>
      </c>
      <c r="B3930" s="78" t="s">
        <v>835</v>
      </c>
      <c r="C3930" s="78" t="s">
        <v>5324</v>
      </c>
      <c r="D3930" s="78"/>
      <c r="G3930" t="s">
        <v>4317</v>
      </c>
      <c r="H3930">
        <v>1</v>
      </c>
      <c r="I3930">
        <v>1</v>
      </c>
      <c r="M3930" s="78" t="s">
        <v>5316</v>
      </c>
    </row>
    <row r="3931" spans="1:18">
      <c r="A3931" s="78" t="s">
        <v>1842</v>
      </c>
      <c r="B3931" s="78" t="s">
        <v>117</v>
      </c>
      <c r="C3931" s="78" t="s">
        <v>4400</v>
      </c>
      <c r="D3931" s="78" t="s">
        <v>4551</v>
      </c>
      <c r="M3931" s="78" t="s">
        <v>5316</v>
      </c>
    </row>
    <row r="3932" spans="1:18">
      <c r="A3932" s="5" t="s">
        <v>2241</v>
      </c>
      <c r="B3932" t="s">
        <v>635</v>
      </c>
      <c r="C3932" t="s">
        <v>4329</v>
      </c>
      <c r="D3932" t="s">
        <v>3155</v>
      </c>
      <c r="H3932">
        <v>10</v>
      </c>
      <c r="J3932" t="s">
        <v>3155</v>
      </c>
      <c r="K3932" t="s">
        <v>3155</v>
      </c>
      <c r="L3932" t="s">
        <v>2236</v>
      </c>
      <c r="M3932" t="s">
        <v>3475</v>
      </c>
      <c r="N3932" t="s">
        <v>3474</v>
      </c>
      <c r="O3932">
        <v>6515160</v>
      </c>
      <c r="P3932">
        <v>1569960</v>
      </c>
      <c r="Q3932" s="115">
        <v>40787</v>
      </c>
      <c r="R3932" t="s">
        <v>3193</v>
      </c>
    </row>
    <row r="3933" spans="1:18">
      <c r="A3933" s="5" t="s">
        <v>2241</v>
      </c>
      <c r="B3933" t="s">
        <v>664</v>
      </c>
      <c r="C3933" t="s">
        <v>5325</v>
      </c>
      <c r="D3933" t="s">
        <v>3155</v>
      </c>
      <c r="H3933">
        <v>1</v>
      </c>
      <c r="J3933" t="s">
        <v>3155</v>
      </c>
      <c r="K3933" t="s">
        <v>3155</v>
      </c>
      <c r="L3933" t="s">
        <v>2236</v>
      </c>
      <c r="M3933" t="s">
        <v>3475</v>
      </c>
      <c r="N3933" t="s">
        <v>3474</v>
      </c>
      <c r="O3933">
        <v>6515160</v>
      </c>
      <c r="P3933">
        <v>1569960</v>
      </c>
      <c r="Q3933" s="115">
        <v>40787</v>
      </c>
      <c r="R3933" t="s">
        <v>3193</v>
      </c>
    </row>
    <row r="3934" spans="1:18">
      <c r="A3934" s="5" t="s">
        <v>2241</v>
      </c>
      <c r="B3934" t="s">
        <v>669</v>
      </c>
      <c r="C3934" t="s">
        <v>4860</v>
      </c>
      <c r="D3934" t="s">
        <v>3155</v>
      </c>
      <c r="H3934">
        <v>5</v>
      </c>
      <c r="J3934" t="s">
        <v>3155</v>
      </c>
      <c r="K3934" t="s">
        <v>3155</v>
      </c>
      <c r="L3934" t="s">
        <v>2236</v>
      </c>
      <c r="M3934" t="s">
        <v>3475</v>
      </c>
      <c r="N3934" t="s">
        <v>3474</v>
      </c>
      <c r="O3934">
        <v>6515160</v>
      </c>
      <c r="P3934">
        <v>1569960</v>
      </c>
      <c r="Q3934" s="115">
        <v>40787</v>
      </c>
      <c r="R3934" t="s">
        <v>3193</v>
      </c>
    </row>
    <row r="3935" spans="1:18">
      <c r="A3935" s="5" t="s">
        <v>2241</v>
      </c>
      <c r="B3935" t="s">
        <v>663</v>
      </c>
      <c r="C3935" t="s">
        <v>4861</v>
      </c>
      <c r="D3935" t="s">
        <v>3155</v>
      </c>
      <c r="H3935">
        <v>5</v>
      </c>
      <c r="J3935" t="s">
        <v>3155</v>
      </c>
      <c r="K3935" t="s">
        <v>5326</v>
      </c>
      <c r="L3935" t="s">
        <v>2236</v>
      </c>
      <c r="M3935" t="s">
        <v>3475</v>
      </c>
      <c r="N3935" t="s">
        <v>3474</v>
      </c>
      <c r="O3935">
        <v>6515160</v>
      </c>
      <c r="P3935">
        <v>1569960</v>
      </c>
      <c r="Q3935" s="115">
        <v>40787</v>
      </c>
      <c r="R3935" t="s">
        <v>3193</v>
      </c>
    </row>
    <row r="3936" spans="1:18">
      <c r="A3936" s="5" t="s">
        <v>2241</v>
      </c>
      <c r="B3936" t="s">
        <v>615</v>
      </c>
      <c r="C3936" t="s">
        <v>4757</v>
      </c>
      <c r="D3936" t="s">
        <v>3155</v>
      </c>
      <c r="H3936">
        <v>35</v>
      </c>
      <c r="J3936" t="s">
        <v>3155</v>
      </c>
      <c r="K3936" t="s">
        <v>3155</v>
      </c>
      <c r="L3936" t="s">
        <v>2236</v>
      </c>
      <c r="M3936" t="s">
        <v>3475</v>
      </c>
      <c r="N3936" t="s">
        <v>3474</v>
      </c>
      <c r="O3936">
        <v>6515160</v>
      </c>
      <c r="P3936">
        <v>1569960</v>
      </c>
      <c r="Q3936" s="115">
        <v>40787</v>
      </c>
      <c r="R3936" t="s">
        <v>3193</v>
      </c>
    </row>
    <row r="3937" spans="1:18">
      <c r="A3937" s="5" t="s">
        <v>2241</v>
      </c>
      <c r="B3937" t="s">
        <v>677</v>
      </c>
      <c r="C3937" t="s">
        <v>5175</v>
      </c>
      <c r="D3937" t="s">
        <v>3155</v>
      </c>
      <c r="H3937">
        <v>5</v>
      </c>
      <c r="J3937" t="s">
        <v>3155</v>
      </c>
      <c r="K3937" t="s">
        <v>3155</v>
      </c>
      <c r="L3937" t="s">
        <v>2236</v>
      </c>
      <c r="M3937" t="s">
        <v>3475</v>
      </c>
      <c r="N3937" t="s">
        <v>3474</v>
      </c>
      <c r="O3937">
        <v>6515160</v>
      </c>
      <c r="P3937">
        <v>1569960</v>
      </c>
      <c r="Q3937" s="115">
        <v>40787</v>
      </c>
      <c r="R3937" t="s">
        <v>3193</v>
      </c>
    </row>
    <row r="3938" spans="1:18">
      <c r="A3938" s="5" t="s">
        <v>2241</v>
      </c>
      <c r="B3938" t="s">
        <v>685</v>
      </c>
      <c r="C3938" t="s">
        <v>4862</v>
      </c>
      <c r="D3938" t="s">
        <v>3155</v>
      </c>
      <c r="H3938">
        <v>15</v>
      </c>
      <c r="J3938" t="s">
        <v>3155</v>
      </c>
      <c r="K3938" t="s">
        <v>3155</v>
      </c>
      <c r="L3938" t="s">
        <v>2236</v>
      </c>
      <c r="M3938" t="s">
        <v>3475</v>
      </c>
      <c r="N3938" t="s">
        <v>3474</v>
      </c>
      <c r="O3938">
        <v>6515160</v>
      </c>
      <c r="P3938">
        <v>1569960</v>
      </c>
      <c r="Q3938" s="115">
        <v>40787</v>
      </c>
      <c r="R3938" t="s">
        <v>3193</v>
      </c>
    </row>
    <row r="3939" spans="1:18">
      <c r="A3939" s="5" t="s">
        <v>2241</v>
      </c>
      <c r="B3939" t="s">
        <v>702</v>
      </c>
      <c r="C3939" t="s">
        <v>4984</v>
      </c>
      <c r="D3939" t="s">
        <v>3155</v>
      </c>
      <c r="H3939">
        <v>2</v>
      </c>
      <c r="J3939" t="s">
        <v>3155</v>
      </c>
      <c r="K3939" t="s">
        <v>3155</v>
      </c>
      <c r="L3939" t="s">
        <v>2236</v>
      </c>
      <c r="M3939" t="s">
        <v>3475</v>
      </c>
      <c r="N3939" t="s">
        <v>3474</v>
      </c>
      <c r="O3939">
        <v>6515160</v>
      </c>
      <c r="P3939">
        <v>1569960</v>
      </c>
      <c r="Q3939" s="115">
        <v>40787</v>
      </c>
      <c r="R3939" t="s">
        <v>3193</v>
      </c>
    </row>
    <row r="3940" spans="1:18">
      <c r="A3940" s="5" t="s">
        <v>2241</v>
      </c>
      <c r="B3940" t="s">
        <v>741</v>
      </c>
      <c r="C3940" t="s">
        <v>4720</v>
      </c>
      <c r="D3940" t="s">
        <v>3155</v>
      </c>
      <c r="H3940">
        <v>1</v>
      </c>
      <c r="J3940" t="s">
        <v>3155</v>
      </c>
      <c r="K3940" t="s">
        <v>3155</v>
      </c>
      <c r="L3940" t="s">
        <v>2236</v>
      </c>
      <c r="M3940" t="s">
        <v>3475</v>
      </c>
      <c r="N3940" t="s">
        <v>3474</v>
      </c>
      <c r="O3940">
        <v>6515160</v>
      </c>
      <c r="P3940">
        <v>1569960</v>
      </c>
      <c r="Q3940" s="115">
        <v>40787</v>
      </c>
      <c r="R3940" t="s">
        <v>3193</v>
      </c>
    </row>
    <row r="3941" spans="1:18">
      <c r="A3941" s="5" t="s">
        <v>2241</v>
      </c>
      <c r="B3941" t="s">
        <v>729</v>
      </c>
      <c r="C3941" t="s">
        <v>4985</v>
      </c>
      <c r="D3941" t="s">
        <v>3155</v>
      </c>
      <c r="H3941">
        <v>1</v>
      </c>
      <c r="J3941" t="s">
        <v>3155</v>
      </c>
      <c r="K3941" t="s">
        <v>3155</v>
      </c>
      <c r="L3941" t="s">
        <v>2236</v>
      </c>
      <c r="M3941" t="s">
        <v>3475</v>
      </c>
      <c r="N3941" t="s">
        <v>3474</v>
      </c>
      <c r="O3941">
        <v>6515160</v>
      </c>
      <c r="P3941">
        <v>1569960</v>
      </c>
      <c r="Q3941" s="115">
        <v>40787</v>
      </c>
      <c r="R3941" t="s">
        <v>3193</v>
      </c>
    </row>
    <row r="3942" spans="1:18">
      <c r="A3942" s="5" t="s">
        <v>2241</v>
      </c>
      <c r="B3942" t="s">
        <v>711</v>
      </c>
      <c r="C3942" t="s">
        <v>4864</v>
      </c>
      <c r="D3942" t="s">
        <v>3155</v>
      </c>
      <c r="H3942">
        <v>15</v>
      </c>
      <c r="J3942" t="s">
        <v>3155</v>
      </c>
      <c r="K3942" t="s">
        <v>3155</v>
      </c>
      <c r="L3942" t="s">
        <v>2236</v>
      </c>
      <c r="M3942" t="s">
        <v>3475</v>
      </c>
      <c r="N3942" t="s">
        <v>3474</v>
      </c>
      <c r="O3942">
        <v>6515160</v>
      </c>
      <c r="P3942">
        <v>1569960</v>
      </c>
      <c r="Q3942" s="115">
        <v>40787</v>
      </c>
      <c r="R3942" t="s">
        <v>3193</v>
      </c>
    </row>
    <row r="3943" spans="1:18">
      <c r="A3943" s="5" t="s">
        <v>2241</v>
      </c>
      <c r="B3943" t="s">
        <v>724</v>
      </c>
      <c r="C3943" t="s">
        <v>4865</v>
      </c>
      <c r="D3943" t="s">
        <v>3155</v>
      </c>
      <c r="H3943">
        <v>1</v>
      </c>
      <c r="J3943" t="s">
        <v>3155</v>
      </c>
      <c r="K3943" t="s">
        <v>3155</v>
      </c>
      <c r="L3943" t="s">
        <v>2236</v>
      </c>
      <c r="M3943" t="s">
        <v>3475</v>
      </c>
      <c r="N3943" t="s">
        <v>3474</v>
      </c>
      <c r="O3943">
        <v>6515160</v>
      </c>
      <c r="P3943">
        <v>1569960</v>
      </c>
      <c r="Q3943" s="115">
        <v>40787</v>
      </c>
      <c r="R3943" t="s">
        <v>3193</v>
      </c>
    </row>
    <row r="3944" spans="1:18">
      <c r="A3944" s="5" t="s">
        <v>2241</v>
      </c>
      <c r="B3944" t="s">
        <v>700</v>
      </c>
      <c r="C3944" t="s">
        <v>4866</v>
      </c>
      <c r="D3944" t="s">
        <v>3155</v>
      </c>
      <c r="H3944">
        <v>2</v>
      </c>
      <c r="J3944" t="s">
        <v>3155</v>
      </c>
      <c r="K3944" t="s">
        <v>3155</v>
      </c>
      <c r="L3944" t="s">
        <v>2236</v>
      </c>
      <c r="M3944" t="s">
        <v>3475</v>
      </c>
      <c r="N3944" t="s">
        <v>3474</v>
      </c>
      <c r="O3944">
        <v>6515160</v>
      </c>
      <c r="P3944">
        <v>1569960</v>
      </c>
      <c r="Q3944" s="115">
        <v>40787</v>
      </c>
      <c r="R3944" t="s">
        <v>3193</v>
      </c>
    </row>
    <row r="3945" spans="1:18">
      <c r="A3945" s="5" t="s">
        <v>2241</v>
      </c>
      <c r="B3945" t="s">
        <v>762</v>
      </c>
      <c r="C3945" t="s">
        <v>5207</v>
      </c>
      <c r="D3945" t="s">
        <v>3155</v>
      </c>
      <c r="H3945">
        <v>1</v>
      </c>
      <c r="J3945" t="s">
        <v>3155</v>
      </c>
      <c r="K3945" t="s">
        <v>3155</v>
      </c>
      <c r="L3945" t="s">
        <v>2236</v>
      </c>
      <c r="M3945" t="s">
        <v>3475</v>
      </c>
      <c r="N3945" t="s">
        <v>3474</v>
      </c>
      <c r="O3945">
        <v>6515160</v>
      </c>
      <c r="P3945">
        <v>1569960</v>
      </c>
      <c r="Q3945" s="115">
        <v>40787</v>
      </c>
      <c r="R3945" t="s">
        <v>3193</v>
      </c>
    </row>
    <row r="3946" spans="1:18">
      <c r="A3946" s="5" t="s">
        <v>2241</v>
      </c>
      <c r="B3946" t="s">
        <v>773</v>
      </c>
      <c r="C3946" t="s">
        <v>5010</v>
      </c>
      <c r="D3946" t="s">
        <v>3155</v>
      </c>
      <c r="H3946">
        <v>1</v>
      </c>
      <c r="J3946" t="s">
        <v>3155</v>
      </c>
      <c r="K3946" t="s">
        <v>3155</v>
      </c>
      <c r="L3946" t="s">
        <v>2236</v>
      </c>
      <c r="M3946" t="s">
        <v>3475</v>
      </c>
      <c r="N3946" t="s">
        <v>3474</v>
      </c>
      <c r="O3946">
        <v>6515160</v>
      </c>
      <c r="P3946">
        <v>1569960</v>
      </c>
      <c r="Q3946" s="115">
        <v>40787</v>
      </c>
      <c r="R3946" t="s">
        <v>3193</v>
      </c>
    </row>
    <row r="3947" spans="1:18">
      <c r="A3947" s="5" t="s">
        <v>2241</v>
      </c>
      <c r="B3947" t="s">
        <v>779</v>
      </c>
      <c r="C3947" t="s">
        <v>4999</v>
      </c>
      <c r="D3947" t="s">
        <v>3155</v>
      </c>
      <c r="H3947">
        <v>1</v>
      </c>
      <c r="I3947">
        <v>1</v>
      </c>
      <c r="J3947" t="s">
        <v>3155</v>
      </c>
      <c r="K3947" t="s">
        <v>3155</v>
      </c>
      <c r="L3947" t="s">
        <v>2236</v>
      </c>
      <c r="M3947" t="s">
        <v>3475</v>
      </c>
      <c r="N3947" t="s">
        <v>3474</v>
      </c>
      <c r="O3947">
        <v>6515160</v>
      </c>
      <c r="P3947">
        <v>1569960</v>
      </c>
      <c r="Q3947" s="115">
        <v>40787</v>
      </c>
      <c r="R3947" t="s">
        <v>3193</v>
      </c>
    </row>
    <row r="3948" spans="1:18">
      <c r="A3948" s="5" t="s">
        <v>2241</v>
      </c>
      <c r="B3948" t="s">
        <v>827</v>
      </c>
      <c r="C3948" t="s">
        <v>4870</v>
      </c>
      <c r="D3948" t="s">
        <v>3155</v>
      </c>
      <c r="H3948">
        <v>1</v>
      </c>
      <c r="J3948" t="s">
        <v>3155</v>
      </c>
      <c r="K3948" t="s">
        <v>3155</v>
      </c>
      <c r="L3948" t="s">
        <v>2236</v>
      </c>
      <c r="M3948" t="s">
        <v>3475</v>
      </c>
      <c r="N3948" t="s">
        <v>3474</v>
      </c>
      <c r="O3948">
        <v>6515160</v>
      </c>
      <c r="P3948">
        <v>1569960</v>
      </c>
      <c r="Q3948" s="115">
        <v>40787</v>
      </c>
      <c r="R3948" t="s">
        <v>3193</v>
      </c>
    </row>
    <row r="3949" spans="1:18">
      <c r="A3949" s="5" t="s">
        <v>2241</v>
      </c>
      <c r="B3949" t="s">
        <v>846</v>
      </c>
      <c r="C3949" t="s">
        <v>5025</v>
      </c>
      <c r="D3949" t="s">
        <v>3155</v>
      </c>
      <c r="H3949">
        <v>1</v>
      </c>
      <c r="J3949" t="s">
        <v>3155</v>
      </c>
      <c r="K3949" t="s">
        <v>3155</v>
      </c>
      <c r="L3949" t="s">
        <v>2236</v>
      </c>
      <c r="M3949" t="s">
        <v>3475</v>
      </c>
      <c r="N3949" t="s">
        <v>3474</v>
      </c>
      <c r="O3949">
        <v>6515160</v>
      </c>
      <c r="P3949">
        <v>1569960</v>
      </c>
      <c r="Q3949" s="115">
        <v>40787</v>
      </c>
      <c r="R3949" t="s">
        <v>3193</v>
      </c>
    </row>
    <row r="3950" spans="1:18">
      <c r="A3950" s="5" t="s">
        <v>2241</v>
      </c>
      <c r="B3950" t="s">
        <v>838</v>
      </c>
      <c r="C3950" t="s">
        <v>5083</v>
      </c>
      <c r="D3950" t="s">
        <v>3155</v>
      </c>
      <c r="H3950">
        <v>2</v>
      </c>
      <c r="I3950">
        <v>2</v>
      </c>
      <c r="J3950" t="s">
        <v>3155</v>
      </c>
      <c r="K3950" t="s">
        <v>3155</v>
      </c>
      <c r="L3950" t="s">
        <v>2236</v>
      </c>
      <c r="M3950" t="s">
        <v>3475</v>
      </c>
      <c r="N3950" t="s">
        <v>3474</v>
      </c>
      <c r="O3950">
        <v>6515160</v>
      </c>
      <c r="P3950">
        <v>1569960</v>
      </c>
      <c r="Q3950" s="115">
        <v>40787</v>
      </c>
      <c r="R3950" t="s">
        <v>3193</v>
      </c>
    </row>
    <row r="3951" spans="1:18">
      <c r="A3951" s="5" t="s">
        <v>2241</v>
      </c>
      <c r="B3951" t="s">
        <v>840</v>
      </c>
      <c r="C3951" t="s">
        <v>4724</v>
      </c>
      <c r="D3951" t="s">
        <v>3155</v>
      </c>
      <c r="H3951">
        <v>9</v>
      </c>
      <c r="J3951" t="s">
        <v>3155</v>
      </c>
      <c r="K3951" t="s">
        <v>3155</v>
      </c>
      <c r="L3951" t="s">
        <v>2236</v>
      </c>
      <c r="M3951" t="s">
        <v>3475</v>
      </c>
      <c r="N3951" t="s">
        <v>3474</v>
      </c>
      <c r="O3951">
        <v>6515160</v>
      </c>
      <c r="P3951">
        <v>1569960</v>
      </c>
      <c r="Q3951" s="115">
        <v>40787</v>
      </c>
      <c r="R3951" t="s">
        <v>3193</v>
      </c>
    </row>
    <row r="3952" spans="1:18">
      <c r="A3952" s="5" t="s">
        <v>2241</v>
      </c>
      <c r="B3952" t="s">
        <v>918</v>
      </c>
      <c r="C3952" t="s">
        <v>4993</v>
      </c>
      <c r="D3952" t="s">
        <v>3155</v>
      </c>
      <c r="H3952">
        <v>5</v>
      </c>
      <c r="J3952" t="s">
        <v>3155</v>
      </c>
      <c r="K3952" t="s">
        <v>3155</v>
      </c>
      <c r="L3952" t="s">
        <v>2236</v>
      </c>
      <c r="M3952" t="s">
        <v>3475</v>
      </c>
      <c r="N3952" t="s">
        <v>3474</v>
      </c>
      <c r="O3952">
        <v>6515160</v>
      </c>
      <c r="P3952">
        <v>1569960</v>
      </c>
      <c r="Q3952" s="115">
        <v>40787</v>
      </c>
      <c r="R3952" t="s">
        <v>3193</v>
      </c>
    </row>
    <row r="3953" spans="1:18">
      <c r="A3953" s="5" t="s">
        <v>2241</v>
      </c>
      <c r="B3953" t="s">
        <v>874</v>
      </c>
      <c r="C3953" t="s">
        <v>4766</v>
      </c>
      <c r="D3953" t="s">
        <v>3155</v>
      </c>
      <c r="H3953">
        <v>2</v>
      </c>
      <c r="J3953" t="s">
        <v>3155</v>
      </c>
      <c r="K3953" t="s">
        <v>3155</v>
      </c>
      <c r="L3953" t="s">
        <v>2236</v>
      </c>
      <c r="M3953" t="s">
        <v>3475</v>
      </c>
      <c r="N3953" t="s">
        <v>3474</v>
      </c>
      <c r="O3953">
        <v>6515160</v>
      </c>
      <c r="P3953">
        <v>1569960</v>
      </c>
      <c r="Q3953" s="115">
        <v>40787</v>
      </c>
      <c r="R3953" t="s">
        <v>3193</v>
      </c>
    </row>
    <row r="3954" spans="1:18">
      <c r="A3954" s="5" t="s">
        <v>2241</v>
      </c>
      <c r="B3954" t="s">
        <v>882</v>
      </c>
      <c r="C3954" t="s">
        <v>5327</v>
      </c>
      <c r="D3954" t="s">
        <v>3155</v>
      </c>
      <c r="H3954">
        <v>4</v>
      </c>
      <c r="J3954" t="s">
        <v>3155</v>
      </c>
      <c r="K3954" t="s">
        <v>3155</v>
      </c>
      <c r="L3954" t="s">
        <v>2236</v>
      </c>
      <c r="M3954" t="s">
        <v>3475</v>
      </c>
      <c r="N3954" t="s">
        <v>3474</v>
      </c>
      <c r="O3954">
        <v>6515160</v>
      </c>
      <c r="P3954">
        <v>1569960</v>
      </c>
      <c r="Q3954" s="115">
        <v>40787</v>
      </c>
      <c r="R3954" t="s">
        <v>3193</v>
      </c>
    </row>
    <row r="3955" spans="1:18">
      <c r="A3955" s="5" t="s">
        <v>2241</v>
      </c>
      <c r="B3955" t="s">
        <v>113</v>
      </c>
      <c r="C3955" t="s">
        <v>4736</v>
      </c>
      <c r="D3955" t="s">
        <v>3155</v>
      </c>
      <c r="H3955">
        <v>6</v>
      </c>
      <c r="J3955" t="s">
        <v>3155</v>
      </c>
      <c r="K3955" t="s">
        <v>3155</v>
      </c>
      <c r="L3955" t="s">
        <v>2236</v>
      </c>
      <c r="M3955" t="s">
        <v>3475</v>
      </c>
      <c r="N3955" t="s">
        <v>3474</v>
      </c>
      <c r="O3955">
        <v>6515160</v>
      </c>
      <c r="P3955">
        <v>1569960</v>
      </c>
      <c r="Q3955" s="115">
        <v>40787</v>
      </c>
      <c r="R3955" t="s">
        <v>3193</v>
      </c>
    </row>
    <row r="3956" spans="1:18">
      <c r="A3956" s="5" t="s">
        <v>2241</v>
      </c>
      <c r="B3956" t="s">
        <v>897</v>
      </c>
      <c r="C3956" t="s">
        <v>4875</v>
      </c>
      <c r="D3956" t="s">
        <v>3155</v>
      </c>
      <c r="H3956">
        <v>1</v>
      </c>
      <c r="J3956" t="s">
        <v>3155</v>
      </c>
      <c r="K3956" t="s">
        <v>3155</v>
      </c>
      <c r="L3956" t="s">
        <v>2236</v>
      </c>
      <c r="M3956" t="s">
        <v>3475</v>
      </c>
      <c r="N3956" t="s">
        <v>3474</v>
      </c>
      <c r="O3956">
        <v>6515160</v>
      </c>
      <c r="P3956">
        <v>1569960</v>
      </c>
      <c r="Q3956" s="115">
        <v>40787</v>
      </c>
      <c r="R3956" t="s">
        <v>3193</v>
      </c>
    </row>
    <row r="3957" spans="1:18">
      <c r="A3957" s="5" t="s">
        <v>2241</v>
      </c>
      <c r="B3957" t="s">
        <v>912</v>
      </c>
      <c r="C3957" t="s">
        <v>5033</v>
      </c>
      <c r="D3957" t="s">
        <v>3155</v>
      </c>
      <c r="H3957">
        <v>4</v>
      </c>
      <c r="J3957" t="s">
        <v>3155</v>
      </c>
      <c r="K3957" t="s">
        <v>5302</v>
      </c>
      <c r="L3957" t="s">
        <v>2236</v>
      </c>
      <c r="M3957" t="s">
        <v>3475</v>
      </c>
      <c r="N3957" t="s">
        <v>3474</v>
      </c>
      <c r="O3957">
        <v>6515160</v>
      </c>
      <c r="P3957">
        <v>1569960</v>
      </c>
      <c r="Q3957" s="115">
        <v>40787</v>
      </c>
      <c r="R3957" t="s">
        <v>3193</v>
      </c>
    </row>
    <row r="3958" spans="1:18">
      <c r="A3958" s="5" t="s">
        <v>2241</v>
      </c>
      <c r="B3958" t="s">
        <v>967</v>
      </c>
      <c r="C3958" t="s">
        <v>4879</v>
      </c>
      <c r="D3958" t="s">
        <v>3155</v>
      </c>
      <c r="H3958">
        <v>2</v>
      </c>
      <c r="J3958" t="s">
        <v>3155</v>
      </c>
      <c r="K3958" t="s">
        <v>3155</v>
      </c>
      <c r="L3958" t="s">
        <v>2236</v>
      </c>
      <c r="M3958" t="s">
        <v>3475</v>
      </c>
      <c r="N3958" t="s">
        <v>3474</v>
      </c>
      <c r="O3958">
        <v>6515160</v>
      </c>
      <c r="P3958">
        <v>1569960</v>
      </c>
      <c r="Q3958" s="115">
        <v>40787</v>
      </c>
      <c r="R3958" t="s">
        <v>3193</v>
      </c>
    </row>
    <row r="3959" spans="1:18">
      <c r="A3959" s="5" t="s">
        <v>2241</v>
      </c>
      <c r="B3959" t="s">
        <v>956</v>
      </c>
      <c r="C3959" t="s">
        <v>4738</v>
      </c>
      <c r="D3959" t="s">
        <v>3155</v>
      </c>
      <c r="H3959">
        <v>3</v>
      </c>
      <c r="J3959" t="s">
        <v>3155</v>
      </c>
      <c r="K3959" t="s">
        <v>3155</v>
      </c>
      <c r="L3959" t="s">
        <v>2236</v>
      </c>
      <c r="M3959" t="s">
        <v>3475</v>
      </c>
      <c r="N3959" t="s">
        <v>3474</v>
      </c>
      <c r="O3959">
        <v>6515160</v>
      </c>
      <c r="P3959">
        <v>1569960</v>
      </c>
      <c r="Q3959" s="115">
        <v>40787</v>
      </c>
      <c r="R3959" t="s">
        <v>3193</v>
      </c>
    </row>
    <row r="3960" spans="1:18">
      <c r="A3960" s="5" t="s">
        <v>2241</v>
      </c>
      <c r="B3960" t="s">
        <v>973</v>
      </c>
      <c r="C3960" t="s">
        <v>5328</v>
      </c>
      <c r="D3960" t="s">
        <v>3155</v>
      </c>
      <c r="H3960">
        <v>1</v>
      </c>
      <c r="J3960" t="s">
        <v>3155</v>
      </c>
      <c r="K3960" t="s">
        <v>3155</v>
      </c>
      <c r="L3960" t="s">
        <v>2236</v>
      </c>
      <c r="M3960" t="s">
        <v>3475</v>
      </c>
      <c r="N3960" t="s">
        <v>3474</v>
      </c>
      <c r="O3960">
        <v>6515160</v>
      </c>
      <c r="P3960">
        <v>1569960</v>
      </c>
      <c r="Q3960" s="115">
        <v>40787</v>
      </c>
      <c r="R3960" t="s">
        <v>3193</v>
      </c>
    </row>
    <row r="3961" spans="1:18">
      <c r="A3961" s="5" t="s">
        <v>2241</v>
      </c>
      <c r="B3961" t="s">
        <v>951</v>
      </c>
      <c r="C3961" t="s">
        <v>5183</v>
      </c>
      <c r="D3961" t="s">
        <v>3155</v>
      </c>
      <c r="H3961">
        <v>2</v>
      </c>
      <c r="J3961" t="s">
        <v>3155</v>
      </c>
      <c r="K3961" t="s">
        <v>3155</v>
      </c>
      <c r="L3961" t="s">
        <v>2236</v>
      </c>
      <c r="M3961" t="s">
        <v>3475</v>
      </c>
      <c r="N3961" t="s">
        <v>3474</v>
      </c>
      <c r="O3961">
        <v>6515160</v>
      </c>
      <c r="P3961">
        <v>1569960</v>
      </c>
      <c r="Q3961" s="115">
        <v>40787</v>
      </c>
      <c r="R3961" t="s">
        <v>3193</v>
      </c>
    </row>
    <row r="3962" spans="1:18">
      <c r="A3962" s="5" t="s">
        <v>2241</v>
      </c>
      <c r="B3962" t="s">
        <v>1016</v>
      </c>
      <c r="C3962" t="s">
        <v>4882</v>
      </c>
      <c r="D3962" t="s">
        <v>3155</v>
      </c>
      <c r="H3962">
        <v>1</v>
      </c>
      <c r="J3962" t="s">
        <v>3155</v>
      </c>
      <c r="K3962" t="s">
        <v>3155</v>
      </c>
      <c r="L3962" t="s">
        <v>2236</v>
      </c>
      <c r="M3962" t="s">
        <v>3475</v>
      </c>
      <c r="N3962" t="s">
        <v>3474</v>
      </c>
      <c r="O3962">
        <v>6515160</v>
      </c>
      <c r="P3962">
        <v>1569960</v>
      </c>
      <c r="Q3962" s="115">
        <v>40787</v>
      </c>
      <c r="R3962" t="s">
        <v>3193</v>
      </c>
    </row>
    <row r="3963" spans="1:18">
      <c r="A3963" s="5" t="s">
        <v>2241</v>
      </c>
      <c r="B3963" t="s">
        <v>1033</v>
      </c>
      <c r="C3963" t="s">
        <v>4741</v>
      </c>
      <c r="D3963" t="s">
        <v>3155</v>
      </c>
      <c r="H3963">
        <v>9</v>
      </c>
      <c r="J3963" t="s">
        <v>3155</v>
      </c>
      <c r="K3963" t="s">
        <v>3155</v>
      </c>
      <c r="L3963" t="s">
        <v>2236</v>
      </c>
      <c r="M3963" t="s">
        <v>3475</v>
      </c>
      <c r="N3963" t="s">
        <v>3474</v>
      </c>
      <c r="O3963">
        <v>6515160</v>
      </c>
      <c r="P3963">
        <v>1569960</v>
      </c>
      <c r="Q3963" s="115">
        <v>40787</v>
      </c>
      <c r="R3963" t="s">
        <v>3193</v>
      </c>
    </row>
    <row r="3964" spans="1:18">
      <c r="A3964" s="5" t="s">
        <v>2241</v>
      </c>
      <c r="B3964" t="s">
        <v>1034</v>
      </c>
      <c r="C3964" t="s">
        <v>4884</v>
      </c>
      <c r="D3964" t="s">
        <v>3155</v>
      </c>
      <c r="H3964">
        <v>13</v>
      </c>
      <c r="J3964" t="s">
        <v>3155</v>
      </c>
      <c r="K3964" t="s">
        <v>3155</v>
      </c>
      <c r="L3964" t="s">
        <v>2236</v>
      </c>
      <c r="M3964" t="s">
        <v>3475</v>
      </c>
      <c r="N3964" t="s">
        <v>3474</v>
      </c>
      <c r="O3964">
        <v>6515160</v>
      </c>
      <c r="P3964">
        <v>1569960</v>
      </c>
      <c r="Q3964" s="115">
        <v>40787</v>
      </c>
      <c r="R3964" t="s">
        <v>3193</v>
      </c>
    </row>
    <row r="3965" spans="1:18">
      <c r="A3965" s="5" t="s">
        <v>2241</v>
      </c>
      <c r="B3965" t="s">
        <v>1035</v>
      </c>
      <c r="C3965" t="s">
        <v>5186</v>
      </c>
      <c r="D3965" t="s">
        <v>3155</v>
      </c>
      <c r="H3965">
        <v>2</v>
      </c>
      <c r="J3965" t="s">
        <v>3155</v>
      </c>
      <c r="K3965" t="s">
        <v>3155</v>
      </c>
      <c r="L3965" t="s">
        <v>2236</v>
      </c>
      <c r="M3965" t="s">
        <v>3475</v>
      </c>
      <c r="N3965" t="s">
        <v>3474</v>
      </c>
      <c r="O3965">
        <v>6515160</v>
      </c>
      <c r="P3965">
        <v>1569960</v>
      </c>
      <c r="Q3965" s="115">
        <v>40787</v>
      </c>
      <c r="R3965" t="s">
        <v>3193</v>
      </c>
    </row>
    <row r="3966" spans="1:18">
      <c r="A3966" s="5" t="s">
        <v>2241</v>
      </c>
      <c r="B3966" t="s">
        <v>1083</v>
      </c>
      <c r="C3966" t="s">
        <v>4966</v>
      </c>
      <c r="D3966" t="s">
        <v>3155</v>
      </c>
      <c r="H3966">
        <v>2</v>
      </c>
      <c r="J3966" t="s">
        <v>3155</v>
      </c>
      <c r="K3966" t="s">
        <v>3155</v>
      </c>
      <c r="L3966" t="s">
        <v>2236</v>
      </c>
      <c r="M3966" t="s">
        <v>3475</v>
      </c>
      <c r="N3966" t="s">
        <v>3474</v>
      </c>
      <c r="O3966">
        <v>6515160</v>
      </c>
      <c r="P3966">
        <v>1569960</v>
      </c>
      <c r="Q3966" s="115">
        <v>40787</v>
      </c>
      <c r="R3966" t="s">
        <v>3193</v>
      </c>
    </row>
    <row r="3967" spans="1:18">
      <c r="A3967" s="5" t="s">
        <v>2241</v>
      </c>
      <c r="B3967" t="s">
        <v>1144</v>
      </c>
      <c r="C3967" t="s">
        <v>4891</v>
      </c>
      <c r="D3967" t="s">
        <v>3155</v>
      </c>
      <c r="H3967">
        <v>7</v>
      </c>
      <c r="J3967" t="s">
        <v>3155</v>
      </c>
      <c r="K3967" t="s">
        <v>3155</v>
      </c>
      <c r="L3967" t="s">
        <v>2236</v>
      </c>
      <c r="M3967" t="s">
        <v>3475</v>
      </c>
      <c r="N3967" t="s">
        <v>3474</v>
      </c>
      <c r="O3967">
        <v>6515160</v>
      </c>
      <c r="P3967">
        <v>1569960</v>
      </c>
      <c r="Q3967" s="115">
        <v>40787</v>
      </c>
      <c r="R3967" t="s">
        <v>3193</v>
      </c>
    </row>
    <row r="3968" spans="1:18">
      <c r="A3968" s="5" t="s">
        <v>2241</v>
      </c>
      <c r="B3968" t="s">
        <v>1017</v>
      </c>
      <c r="C3968" t="s">
        <v>4889</v>
      </c>
      <c r="D3968" t="s">
        <v>3155</v>
      </c>
      <c r="H3968">
        <v>7</v>
      </c>
      <c r="J3968" t="s">
        <v>3155</v>
      </c>
      <c r="K3968" t="s">
        <v>5302</v>
      </c>
      <c r="L3968" t="s">
        <v>2236</v>
      </c>
      <c r="M3968" t="s">
        <v>3475</v>
      </c>
      <c r="N3968" t="s">
        <v>3474</v>
      </c>
      <c r="O3968">
        <v>6515160</v>
      </c>
      <c r="P3968">
        <v>1569960</v>
      </c>
      <c r="Q3968" s="115">
        <v>40787</v>
      </c>
      <c r="R3968" t="s">
        <v>3193</v>
      </c>
    </row>
    <row r="3969" spans="1:18">
      <c r="A3969" s="5" t="s">
        <v>2241</v>
      </c>
      <c r="B3969" t="s">
        <v>1007</v>
      </c>
      <c r="C3969" t="s">
        <v>5243</v>
      </c>
      <c r="D3969" t="s">
        <v>3155</v>
      </c>
      <c r="H3969">
        <v>2</v>
      </c>
      <c r="J3969" t="s">
        <v>3155</v>
      </c>
      <c r="K3969" t="s">
        <v>3155</v>
      </c>
      <c r="L3969" t="s">
        <v>2236</v>
      </c>
      <c r="M3969" t="s">
        <v>3475</v>
      </c>
      <c r="N3969" t="s">
        <v>3474</v>
      </c>
      <c r="O3969">
        <v>6515160</v>
      </c>
      <c r="P3969">
        <v>1569960</v>
      </c>
      <c r="Q3969" s="115">
        <v>40787</v>
      </c>
      <c r="R3969" t="s">
        <v>3193</v>
      </c>
    </row>
    <row r="3970" spans="1:18">
      <c r="A3970" s="5" t="s">
        <v>2241</v>
      </c>
      <c r="B3970" t="s">
        <v>1006</v>
      </c>
      <c r="C3970" t="s">
        <v>4780</v>
      </c>
      <c r="D3970" t="s">
        <v>3155</v>
      </c>
      <c r="H3970">
        <v>1</v>
      </c>
      <c r="J3970" t="s">
        <v>3155</v>
      </c>
      <c r="K3970" t="s">
        <v>3155</v>
      </c>
      <c r="L3970" t="s">
        <v>2236</v>
      </c>
      <c r="M3970" t="s">
        <v>3475</v>
      </c>
      <c r="N3970" t="s">
        <v>3474</v>
      </c>
      <c r="O3970">
        <v>6515160</v>
      </c>
      <c r="P3970">
        <v>1569960</v>
      </c>
      <c r="Q3970" s="115">
        <v>40787</v>
      </c>
      <c r="R3970" t="s">
        <v>3193</v>
      </c>
    </row>
    <row r="3971" spans="1:18">
      <c r="A3971" s="5" t="s">
        <v>2241</v>
      </c>
      <c r="B3971" t="s">
        <v>1040</v>
      </c>
      <c r="C3971" t="s">
        <v>4895</v>
      </c>
      <c r="D3971" t="s">
        <v>3155</v>
      </c>
      <c r="H3971">
        <v>7</v>
      </c>
      <c r="J3971" t="s">
        <v>3155</v>
      </c>
      <c r="K3971" t="s">
        <v>3155</v>
      </c>
      <c r="L3971" t="s">
        <v>2236</v>
      </c>
      <c r="M3971" t="s">
        <v>3475</v>
      </c>
      <c r="N3971" t="s">
        <v>3474</v>
      </c>
      <c r="O3971">
        <v>6515160</v>
      </c>
      <c r="P3971">
        <v>1569960</v>
      </c>
      <c r="Q3971" s="115">
        <v>40787</v>
      </c>
      <c r="R3971" t="s">
        <v>3193</v>
      </c>
    </row>
    <row r="3972" spans="1:18">
      <c r="A3972" s="5" t="s">
        <v>2241</v>
      </c>
      <c r="B3972" t="s">
        <v>1059</v>
      </c>
      <c r="C3972" t="s">
        <v>4896</v>
      </c>
      <c r="D3972" t="s">
        <v>3155</v>
      </c>
      <c r="H3972">
        <v>6</v>
      </c>
      <c r="J3972" t="s">
        <v>3155</v>
      </c>
      <c r="K3972" t="s">
        <v>3155</v>
      </c>
      <c r="L3972" t="s">
        <v>2236</v>
      </c>
      <c r="M3972" t="s">
        <v>3475</v>
      </c>
      <c r="N3972" t="s">
        <v>3474</v>
      </c>
      <c r="O3972">
        <v>6515160</v>
      </c>
      <c r="P3972">
        <v>1569960</v>
      </c>
      <c r="Q3972" s="115">
        <v>40787</v>
      </c>
      <c r="R3972" t="s">
        <v>3193</v>
      </c>
    </row>
    <row r="3973" spans="1:18">
      <c r="A3973" s="5" t="s">
        <v>2241</v>
      </c>
      <c r="B3973" t="s">
        <v>1072</v>
      </c>
      <c r="C3973" t="s">
        <v>5248</v>
      </c>
      <c r="D3973" t="s">
        <v>3155</v>
      </c>
      <c r="H3973">
        <v>4</v>
      </c>
      <c r="J3973" t="s">
        <v>3155</v>
      </c>
      <c r="K3973" t="s">
        <v>3155</v>
      </c>
      <c r="L3973" t="s">
        <v>2236</v>
      </c>
      <c r="M3973" t="s">
        <v>3475</v>
      </c>
      <c r="N3973" t="s">
        <v>3474</v>
      </c>
      <c r="O3973">
        <v>6515160</v>
      </c>
      <c r="P3973">
        <v>1569960</v>
      </c>
      <c r="Q3973" s="115">
        <v>40787</v>
      </c>
      <c r="R3973" t="s">
        <v>3193</v>
      </c>
    </row>
    <row r="3974" spans="1:18">
      <c r="A3974" s="5" t="s">
        <v>2241</v>
      </c>
      <c r="B3974" t="s">
        <v>1073</v>
      </c>
      <c r="C3974" t="s">
        <v>4791</v>
      </c>
      <c r="D3974" t="s">
        <v>3155</v>
      </c>
      <c r="H3974">
        <v>2</v>
      </c>
      <c r="I3974">
        <v>2</v>
      </c>
      <c r="J3974" t="s">
        <v>3155</v>
      </c>
      <c r="K3974" t="s">
        <v>3155</v>
      </c>
      <c r="L3974" t="s">
        <v>2236</v>
      </c>
      <c r="M3974" t="s">
        <v>3475</v>
      </c>
      <c r="N3974" t="s">
        <v>3474</v>
      </c>
      <c r="O3974">
        <v>6515160</v>
      </c>
      <c r="P3974">
        <v>1569960</v>
      </c>
      <c r="Q3974" s="115">
        <v>40787</v>
      </c>
      <c r="R3974" t="s">
        <v>3193</v>
      </c>
    </row>
    <row r="3975" spans="1:18">
      <c r="A3975" s="5" t="s">
        <v>2241</v>
      </c>
      <c r="B3975" t="s">
        <v>1079</v>
      </c>
      <c r="C3975" t="s">
        <v>4897</v>
      </c>
      <c r="D3975" t="s">
        <v>3155</v>
      </c>
      <c r="H3975">
        <v>2</v>
      </c>
      <c r="I3975">
        <v>1</v>
      </c>
      <c r="J3975" t="s">
        <v>3155</v>
      </c>
      <c r="K3975" t="s">
        <v>3155</v>
      </c>
      <c r="L3975" t="s">
        <v>2236</v>
      </c>
      <c r="M3975" t="s">
        <v>3475</v>
      </c>
      <c r="N3975" t="s">
        <v>3474</v>
      </c>
      <c r="O3975">
        <v>6515160</v>
      </c>
      <c r="P3975">
        <v>1569960</v>
      </c>
      <c r="Q3975" s="115">
        <v>40787</v>
      </c>
      <c r="R3975" t="s">
        <v>3193</v>
      </c>
    </row>
    <row r="3976" spans="1:18">
      <c r="A3976" s="5" t="s">
        <v>2241</v>
      </c>
      <c r="B3976" t="s">
        <v>1092</v>
      </c>
      <c r="C3976" t="s">
        <v>5072</v>
      </c>
      <c r="D3976" t="s">
        <v>3155</v>
      </c>
      <c r="H3976">
        <v>5</v>
      </c>
      <c r="J3976" t="s">
        <v>3155</v>
      </c>
      <c r="K3976" t="s">
        <v>3155</v>
      </c>
      <c r="L3976" t="s">
        <v>2236</v>
      </c>
      <c r="M3976" t="s">
        <v>3475</v>
      </c>
      <c r="N3976" t="s">
        <v>3474</v>
      </c>
      <c r="O3976">
        <v>6515160</v>
      </c>
      <c r="P3976">
        <v>1569960</v>
      </c>
      <c r="Q3976" s="115">
        <v>40787</v>
      </c>
      <c r="R3976" t="s">
        <v>3193</v>
      </c>
    </row>
    <row r="3977" spans="1:18">
      <c r="A3977" s="5" t="s">
        <v>2241</v>
      </c>
      <c r="B3977" t="s">
        <v>1076</v>
      </c>
      <c r="C3977" t="s">
        <v>4899</v>
      </c>
      <c r="D3977" t="s">
        <v>3155</v>
      </c>
      <c r="H3977">
        <v>4</v>
      </c>
      <c r="J3977" t="s">
        <v>3155</v>
      </c>
      <c r="K3977" t="s">
        <v>3155</v>
      </c>
      <c r="L3977" t="s">
        <v>2236</v>
      </c>
      <c r="M3977" t="s">
        <v>3475</v>
      </c>
      <c r="N3977" t="s">
        <v>3474</v>
      </c>
      <c r="O3977">
        <v>6515160</v>
      </c>
      <c r="P3977">
        <v>1569960</v>
      </c>
      <c r="Q3977" s="115">
        <v>40787</v>
      </c>
      <c r="R3977" t="s">
        <v>3193</v>
      </c>
    </row>
    <row r="3978" spans="1:18">
      <c r="A3978" s="5" t="s">
        <v>2241</v>
      </c>
      <c r="B3978" t="s">
        <v>1102</v>
      </c>
      <c r="C3978" t="s">
        <v>4792</v>
      </c>
      <c r="D3978" t="s">
        <v>3155</v>
      </c>
      <c r="H3978">
        <v>9</v>
      </c>
      <c r="J3978" t="s">
        <v>3155</v>
      </c>
      <c r="K3978" t="s">
        <v>3155</v>
      </c>
      <c r="L3978" t="s">
        <v>2236</v>
      </c>
      <c r="M3978" t="s">
        <v>3475</v>
      </c>
      <c r="N3978" t="s">
        <v>3474</v>
      </c>
      <c r="O3978">
        <v>6515160</v>
      </c>
      <c r="P3978">
        <v>1569960</v>
      </c>
      <c r="Q3978" s="115">
        <v>40787</v>
      </c>
      <c r="R3978" t="s">
        <v>3193</v>
      </c>
    </row>
    <row r="3979" spans="1:18">
      <c r="A3979" s="5" t="s">
        <v>2241</v>
      </c>
      <c r="B3979" t="s">
        <v>1107</v>
      </c>
      <c r="C3979" t="s">
        <v>5329</v>
      </c>
      <c r="D3979" t="s">
        <v>3155</v>
      </c>
      <c r="H3979">
        <v>8</v>
      </c>
      <c r="J3979" t="s">
        <v>3155</v>
      </c>
      <c r="K3979" t="s">
        <v>3155</v>
      </c>
      <c r="L3979" t="s">
        <v>2236</v>
      </c>
      <c r="M3979" t="s">
        <v>3475</v>
      </c>
      <c r="N3979" t="s">
        <v>3474</v>
      </c>
      <c r="O3979">
        <v>6515160</v>
      </c>
      <c r="P3979">
        <v>1569960</v>
      </c>
      <c r="Q3979" s="115">
        <v>40787</v>
      </c>
      <c r="R3979" t="s">
        <v>3193</v>
      </c>
    </row>
    <row r="3980" spans="1:18">
      <c r="A3980" s="5" t="s">
        <v>2241</v>
      </c>
      <c r="B3980" t="s">
        <v>1163</v>
      </c>
      <c r="C3980" t="s">
        <v>5199</v>
      </c>
      <c r="D3980" t="s">
        <v>3155</v>
      </c>
      <c r="H3980">
        <v>1</v>
      </c>
      <c r="I3980">
        <v>1</v>
      </c>
      <c r="J3980" t="s">
        <v>3155</v>
      </c>
      <c r="K3980" t="s">
        <v>3155</v>
      </c>
      <c r="L3980" t="s">
        <v>2236</v>
      </c>
      <c r="M3980" t="s">
        <v>3475</v>
      </c>
      <c r="N3980" t="s">
        <v>3474</v>
      </c>
      <c r="O3980">
        <v>6515160</v>
      </c>
      <c r="P3980">
        <v>1569960</v>
      </c>
      <c r="Q3980" s="115">
        <v>40787</v>
      </c>
      <c r="R3980" t="s">
        <v>3193</v>
      </c>
    </row>
    <row r="3981" spans="1:18">
      <c r="A3981" s="5" t="s">
        <v>2241</v>
      </c>
      <c r="B3981" t="s">
        <v>1140</v>
      </c>
      <c r="C3981" t="s">
        <v>4981</v>
      </c>
      <c r="D3981" t="s">
        <v>3155</v>
      </c>
      <c r="H3981">
        <v>26</v>
      </c>
      <c r="J3981" t="s">
        <v>3155</v>
      </c>
      <c r="K3981" t="s">
        <v>3155</v>
      </c>
      <c r="L3981" t="s">
        <v>2236</v>
      </c>
      <c r="M3981" t="s">
        <v>3475</v>
      </c>
      <c r="N3981" t="s">
        <v>3474</v>
      </c>
      <c r="O3981">
        <v>6515160</v>
      </c>
      <c r="P3981">
        <v>1569960</v>
      </c>
      <c r="Q3981" s="115">
        <v>40787</v>
      </c>
      <c r="R3981" t="s">
        <v>3193</v>
      </c>
    </row>
    <row r="3982" spans="1:18">
      <c r="A3982" s="5" t="s">
        <v>2241</v>
      </c>
      <c r="B3982" t="s">
        <v>1141</v>
      </c>
      <c r="C3982" t="s">
        <v>5196</v>
      </c>
      <c r="D3982" t="s">
        <v>3155</v>
      </c>
      <c r="H3982">
        <v>7</v>
      </c>
      <c r="J3982" t="s">
        <v>3155</v>
      </c>
      <c r="K3982" t="s">
        <v>3155</v>
      </c>
      <c r="L3982" t="s">
        <v>2236</v>
      </c>
      <c r="M3982" t="s">
        <v>3475</v>
      </c>
      <c r="N3982" t="s">
        <v>3474</v>
      </c>
      <c r="O3982">
        <v>6515160</v>
      </c>
      <c r="P3982">
        <v>1569960</v>
      </c>
      <c r="Q3982" s="115">
        <v>40787</v>
      </c>
      <c r="R3982" t="s">
        <v>3193</v>
      </c>
    </row>
    <row r="3983" spans="1:18">
      <c r="A3983" s="5" t="s">
        <v>2241</v>
      </c>
      <c r="B3983" t="s">
        <v>1165</v>
      </c>
      <c r="C3983" t="s">
        <v>4930</v>
      </c>
      <c r="D3983" t="s">
        <v>3155</v>
      </c>
      <c r="H3983">
        <v>5</v>
      </c>
      <c r="J3983" t="s">
        <v>3155</v>
      </c>
      <c r="K3983" t="s">
        <v>5302</v>
      </c>
      <c r="L3983" t="s">
        <v>2236</v>
      </c>
      <c r="M3983" t="s">
        <v>3475</v>
      </c>
      <c r="N3983" t="s">
        <v>3474</v>
      </c>
      <c r="O3983">
        <v>6515160</v>
      </c>
      <c r="P3983">
        <v>1569960</v>
      </c>
      <c r="Q3983" s="115">
        <v>40787</v>
      </c>
      <c r="R3983" t="s">
        <v>3193</v>
      </c>
    </row>
    <row r="3984" spans="1:18">
      <c r="A3984" s="5" t="s">
        <v>2241</v>
      </c>
      <c r="B3984" t="s">
        <v>1187</v>
      </c>
      <c r="C3984" t="s">
        <v>5330</v>
      </c>
      <c r="D3984" t="s">
        <v>3155</v>
      </c>
      <c r="H3984">
        <v>6</v>
      </c>
      <c r="J3984" t="s">
        <v>3155</v>
      </c>
      <c r="K3984" t="s">
        <v>3155</v>
      </c>
      <c r="L3984" t="s">
        <v>2236</v>
      </c>
      <c r="M3984" t="s">
        <v>3475</v>
      </c>
      <c r="N3984" t="s">
        <v>3474</v>
      </c>
      <c r="O3984">
        <v>6515160</v>
      </c>
      <c r="P3984">
        <v>1569960</v>
      </c>
      <c r="Q3984" s="115">
        <v>40787</v>
      </c>
      <c r="R3984" t="s">
        <v>3193</v>
      </c>
    </row>
    <row r="3985" spans="1:18">
      <c r="A3985" s="5" t="s">
        <v>2241</v>
      </c>
      <c r="B3985" t="s">
        <v>1185</v>
      </c>
      <c r="C3985" t="s">
        <v>5331</v>
      </c>
      <c r="D3985" t="s">
        <v>3155</v>
      </c>
      <c r="H3985">
        <v>1</v>
      </c>
      <c r="J3985" t="s">
        <v>3155</v>
      </c>
      <c r="K3985" t="s">
        <v>3155</v>
      </c>
      <c r="L3985" t="s">
        <v>2236</v>
      </c>
      <c r="M3985" t="s">
        <v>3475</v>
      </c>
      <c r="N3985" t="s">
        <v>3474</v>
      </c>
      <c r="O3985">
        <v>6515160</v>
      </c>
      <c r="P3985">
        <v>1569960</v>
      </c>
      <c r="Q3985" s="115">
        <v>40787</v>
      </c>
      <c r="R3985" t="s">
        <v>3193</v>
      </c>
    </row>
    <row r="3986" spans="1:18">
      <c r="A3986" s="5" t="s">
        <v>2241</v>
      </c>
      <c r="B3986" t="s">
        <v>1201</v>
      </c>
      <c r="C3986" t="s">
        <v>5029</v>
      </c>
      <c r="D3986" t="s">
        <v>3155</v>
      </c>
      <c r="H3986">
        <v>2</v>
      </c>
      <c r="J3986" t="s">
        <v>3155</v>
      </c>
      <c r="K3986" t="s">
        <v>3155</v>
      </c>
      <c r="L3986" t="s">
        <v>2236</v>
      </c>
      <c r="M3986" t="s">
        <v>3475</v>
      </c>
      <c r="N3986" t="s">
        <v>3474</v>
      </c>
      <c r="O3986">
        <v>6515160</v>
      </c>
      <c r="P3986">
        <v>1569960</v>
      </c>
      <c r="Q3986" s="115">
        <v>40787</v>
      </c>
      <c r="R3986" t="s">
        <v>3193</v>
      </c>
    </row>
    <row r="3987" spans="1:18">
      <c r="A3987" s="5" t="s">
        <v>2241</v>
      </c>
      <c r="B3987" t="s">
        <v>1232</v>
      </c>
      <c r="C3987" t="s">
        <v>4750</v>
      </c>
      <c r="D3987" t="s">
        <v>3155</v>
      </c>
      <c r="H3987">
        <v>2</v>
      </c>
      <c r="J3987" t="s">
        <v>3155</v>
      </c>
      <c r="K3987" t="s">
        <v>3155</v>
      </c>
      <c r="L3987" t="s">
        <v>2236</v>
      </c>
      <c r="M3987" t="s">
        <v>3475</v>
      </c>
      <c r="N3987" t="s">
        <v>3474</v>
      </c>
      <c r="O3987">
        <v>6515160</v>
      </c>
      <c r="P3987">
        <v>1569960</v>
      </c>
      <c r="Q3987" s="115">
        <v>40787</v>
      </c>
      <c r="R3987" t="s">
        <v>3193</v>
      </c>
    </row>
    <row r="3988" spans="1:18">
      <c r="A3988" s="5" t="s">
        <v>2241</v>
      </c>
      <c r="B3988" t="s">
        <v>1252</v>
      </c>
      <c r="C3988" t="s">
        <v>5004</v>
      </c>
      <c r="D3988" t="s">
        <v>3155</v>
      </c>
      <c r="H3988">
        <v>9</v>
      </c>
      <c r="J3988" t="s">
        <v>3155</v>
      </c>
      <c r="K3988" t="s">
        <v>3155</v>
      </c>
      <c r="L3988" t="s">
        <v>2236</v>
      </c>
      <c r="M3988" t="s">
        <v>3475</v>
      </c>
      <c r="N3988" t="s">
        <v>3474</v>
      </c>
      <c r="O3988">
        <v>6515160</v>
      </c>
      <c r="P3988">
        <v>1569960</v>
      </c>
      <c r="Q3988" s="115">
        <v>40787</v>
      </c>
      <c r="R3988" t="s">
        <v>3193</v>
      </c>
    </row>
    <row r="3989" spans="1:18">
      <c r="A3989" s="5" t="s">
        <v>2241</v>
      </c>
      <c r="B3989" t="s">
        <v>1283</v>
      </c>
      <c r="C3989" t="s">
        <v>5332</v>
      </c>
      <c r="D3989" t="s">
        <v>3155</v>
      </c>
      <c r="H3989">
        <v>1</v>
      </c>
      <c r="J3989" t="s">
        <v>3155</v>
      </c>
      <c r="K3989" t="s">
        <v>3155</v>
      </c>
      <c r="L3989" t="s">
        <v>2236</v>
      </c>
      <c r="M3989" t="s">
        <v>3475</v>
      </c>
      <c r="N3989" t="s">
        <v>3474</v>
      </c>
      <c r="O3989">
        <v>6515160</v>
      </c>
      <c r="P3989">
        <v>1569960</v>
      </c>
      <c r="Q3989" s="115">
        <v>40787</v>
      </c>
      <c r="R3989" t="s">
        <v>3193</v>
      </c>
    </row>
    <row r="3990" spans="1:18">
      <c r="A3990" s="5" t="s">
        <v>2241</v>
      </c>
      <c r="B3990" t="s">
        <v>1238</v>
      </c>
      <c r="C3990" t="s">
        <v>4908</v>
      </c>
      <c r="D3990" t="s">
        <v>3155</v>
      </c>
      <c r="H3990">
        <v>5</v>
      </c>
      <c r="J3990" t="s">
        <v>3155</v>
      </c>
      <c r="K3990" t="s">
        <v>3155</v>
      </c>
      <c r="L3990" t="s">
        <v>2236</v>
      </c>
      <c r="M3990" t="s">
        <v>3475</v>
      </c>
      <c r="N3990" t="s">
        <v>3474</v>
      </c>
      <c r="O3990">
        <v>6515160</v>
      </c>
      <c r="P3990">
        <v>1569960</v>
      </c>
      <c r="Q3990" s="115">
        <v>40787</v>
      </c>
      <c r="R3990" t="s">
        <v>3193</v>
      </c>
    </row>
    <row r="3991" spans="1:18">
      <c r="A3991" s="5" t="s">
        <v>2241</v>
      </c>
      <c r="B3991" t="s">
        <v>1239</v>
      </c>
      <c r="C3991" t="s">
        <v>4784</v>
      </c>
      <c r="D3991" t="s">
        <v>3155</v>
      </c>
      <c r="H3991">
        <v>17</v>
      </c>
      <c r="J3991" t="s">
        <v>3155</v>
      </c>
      <c r="K3991" t="s">
        <v>3155</v>
      </c>
      <c r="L3991" t="s">
        <v>2236</v>
      </c>
      <c r="M3991" t="s">
        <v>3475</v>
      </c>
      <c r="N3991" t="s">
        <v>3474</v>
      </c>
      <c r="O3991">
        <v>6515160</v>
      </c>
      <c r="P3991">
        <v>1569960</v>
      </c>
      <c r="Q3991" s="115">
        <v>40787</v>
      </c>
      <c r="R3991" t="s">
        <v>3193</v>
      </c>
    </row>
    <row r="3992" spans="1:18">
      <c r="A3992" s="5" t="s">
        <v>2241</v>
      </c>
      <c r="B3992" t="s">
        <v>1241</v>
      </c>
      <c r="C3992" t="s">
        <v>5054</v>
      </c>
      <c r="D3992" t="s">
        <v>3155</v>
      </c>
      <c r="H3992">
        <v>47</v>
      </c>
      <c r="I3992">
        <v>28</v>
      </c>
      <c r="J3992" t="s">
        <v>3155</v>
      </c>
      <c r="K3992" t="s">
        <v>3155</v>
      </c>
      <c r="L3992" t="s">
        <v>2236</v>
      </c>
      <c r="M3992" t="s">
        <v>3475</v>
      </c>
      <c r="N3992" t="s">
        <v>3474</v>
      </c>
      <c r="O3992">
        <v>6515160</v>
      </c>
      <c r="P3992">
        <v>1569960</v>
      </c>
      <c r="Q3992" s="115">
        <v>40787</v>
      </c>
      <c r="R3992" t="s">
        <v>3193</v>
      </c>
    </row>
    <row r="3993" spans="1:18">
      <c r="A3993" s="5" t="s">
        <v>2241</v>
      </c>
      <c r="B3993" t="s">
        <v>1268</v>
      </c>
      <c r="C3993" t="s">
        <v>4770</v>
      </c>
      <c r="D3993" t="s">
        <v>3155</v>
      </c>
      <c r="H3993">
        <v>36</v>
      </c>
      <c r="J3993" t="s">
        <v>3155</v>
      </c>
      <c r="K3993" t="s">
        <v>3155</v>
      </c>
      <c r="L3993" t="s">
        <v>2236</v>
      </c>
      <c r="M3993" t="s">
        <v>3475</v>
      </c>
      <c r="N3993" t="s">
        <v>3474</v>
      </c>
      <c r="O3993">
        <v>6515160</v>
      </c>
      <c r="P3993">
        <v>1569960</v>
      </c>
      <c r="Q3993" s="115">
        <v>40787</v>
      </c>
      <c r="R3993" t="s">
        <v>3193</v>
      </c>
    </row>
    <row r="3994" spans="1:18">
      <c r="A3994" s="5" t="s">
        <v>2241</v>
      </c>
      <c r="B3994" t="s">
        <v>1272</v>
      </c>
      <c r="C3994" t="s">
        <v>4752</v>
      </c>
      <c r="D3994" t="s">
        <v>3155</v>
      </c>
      <c r="H3994">
        <v>12</v>
      </c>
      <c r="J3994" t="s">
        <v>3155</v>
      </c>
      <c r="K3994" t="s">
        <v>3155</v>
      </c>
      <c r="L3994" t="s">
        <v>2236</v>
      </c>
      <c r="M3994" t="s">
        <v>3475</v>
      </c>
      <c r="N3994" t="s">
        <v>3474</v>
      </c>
      <c r="O3994">
        <v>6515160</v>
      </c>
      <c r="P3994">
        <v>1569960</v>
      </c>
      <c r="Q3994" s="115">
        <v>40787</v>
      </c>
      <c r="R3994" t="s">
        <v>3193</v>
      </c>
    </row>
    <row r="3995" spans="1:18">
      <c r="A3995" s="5" t="s">
        <v>2241</v>
      </c>
      <c r="B3995" t="s">
        <v>1251</v>
      </c>
      <c r="C3995" t="s">
        <v>4909</v>
      </c>
      <c r="D3995" t="s">
        <v>3155</v>
      </c>
      <c r="H3995">
        <v>1</v>
      </c>
      <c r="J3995" t="s">
        <v>3155</v>
      </c>
      <c r="K3995" t="s">
        <v>3155</v>
      </c>
      <c r="L3995" t="s">
        <v>2236</v>
      </c>
      <c r="M3995" t="s">
        <v>3475</v>
      </c>
      <c r="N3995" t="s">
        <v>3474</v>
      </c>
      <c r="O3995">
        <v>6515160</v>
      </c>
      <c r="P3995">
        <v>1569960</v>
      </c>
      <c r="Q3995" s="115">
        <v>40787</v>
      </c>
      <c r="R3995" t="s">
        <v>3193</v>
      </c>
    </row>
    <row r="3996" spans="1:18">
      <c r="A3996" s="5" t="s">
        <v>2241</v>
      </c>
      <c r="B3996" t="s">
        <v>1256</v>
      </c>
      <c r="C3996" t="s">
        <v>5333</v>
      </c>
      <c r="D3996" t="s">
        <v>3155</v>
      </c>
      <c r="H3996">
        <v>3</v>
      </c>
      <c r="J3996" t="s">
        <v>3155</v>
      </c>
      <c r="K3996" t="s">
        <v>3155</v>
      </c>
      <c r="L3996" t="s">
        <v>2236</v>
      </c>
      <c r="M3996" t="s">
        <v>3475</v>
      </c>
      <c r="N3996" t="s">
        <v>3474</v>
      </c>
      <c r="O3996">
        <v>6515160</v>
      </c>
      <c r="P3996">
        <v>1569960</v>
      </c>
      <c r="Q3996" s="115">
        <v>40787</v>
      </c>
      <c r="R3996" t="s">
        <v>3193</v>
      </c>
    </row>
    <row r="3997" spans="1:18">
      <c r="A3997" s="5" t="s">
        <v>2241</v>
      </c>
      <c r="B3997" t="s">
        <v>1260</v>
      </c>
      <c r="C3997" t="s">
        <v>4910</v>
      </c>
      <c r="D3997" t="s">
        <v>3155</v>
      </c>
      <c r="H3997">
        <v>10</v>
      </c>
      <c r="J3997" t="s">
        <v>3155</v>
      </c>
      <c r="K3997" t="s">
        <v>3155</v>
      </c>
      <c r="L3997" t="s">
        <v>2236</v>
      </c>
      <c r="M3997" t="s">
        <v>3475</v>
      </c>
      <c r="N3997" t="s">
        <v>3474</v>
      </c>
      <c r="O3997">
        <v>6515160</v>
      </c>
      <c r="P3997">
        <v>1569960</v>
      </c>
      <c r="Q3997" s="115">
        <v>40787</v>
      </c>
      <c r="R3997" t="s">
        <v>3193</v>
      </c>
    </row>
    <row r="3998" spans="1:18">
      <c r="A3998" s="5" t="s">
        <v>2241</v>
      </c>
      <c r="B3998" t="s">
        <v>1293</v>
      </c>
      <c r="C3998" t="s">
        <v>4771</v>
      </c>
      <c r="D3998" t="s">
        <v>3155</v>
      </c>
      <c r="H3998">
        <v>4</v>
      </c>
      <c r="J3998" t="s">
        <v>3155</v>
      </c>
      <c r="K3998" t="s">
        <v>3155</v>
      </c>
      <c r="L3998" t="s">
        <v>2236</v>
      </c>
      <c r="M3998" t="s">
        <v>3475</v>
      </c>
      <c r="N3998" t="s">
        <v>3474</v>
      </c>
      <c r="O3998">
        <v>6515160</v>
      </c>
      <c r="P3998">
        <v>1569960</v>
      </c>
      <c r="Q3998" s="115">
        <v>40787</v>
      </c>
      <c r="R3998" t="s">
        <v>3193</v>
      </c>
    </row>
    <row r="3999" spans="1:18">
      <c r="A3999" s="5" t="s">
        <v>2272</v>
      </c>
      <c r="B3999" t="s">
        <v>629</v>
      </c>
      <c r="C3999" t="s">
        <v>4952</v>
      </c>
      <c r="D3999" t="s">
        <v>3155</v>
      </c>
      <c r="H3999">
        <v>2</v>
      </c>
      <c r="J3999" t="s">
        <v>3155</v>
      </c>
      <c r="K3999" t="s">
        <v>3155</v>
      </c>
      <c r="L3999" t="s">
        <v>2265</v>
      </c>
      <c r="M3999" t="s">
        <v>3458</v>
      </c>
      <c r="N3999" t="s">
        <v>3143</v>
      </c>
      <c r="O3999">
        <v>6513910</v>
      </c>
      <c r="P3999">
        <v>1569535</v>
      </c>
      <c r="Q3999" s="115">
        <v>40787</v>
      </c>
      <c r="R3999" t="s">
        <v>3193</v>
      </c>
    </row>
    <row r="4000" spans="1:18">
      <c r="A4000" s="5" t="s">
        <v>2272</v>
      </c>
      <c r="B4000" t="s">
        <v>634</v>
      </c>
      <c r="C4000" t="s">
        <v>4463</v>
      </c>
      <c r="D4000" t="s">
        <v>3155</v>
      </c>
      <c r="H4000">
        <v>16</v>
      </c>
      <c r="J4000" t="s">
        <v>3155</v>
      </c>
      <c r="K4000" t="s">
        <v>3155</v>
      </c>
      <c r="L4000" t="s">
        <v>2265</v>
      </c>
      <c r="M4000" t="s">
        <v>3458</v>
      </c>
      <c r="N4000" t="s">
        <v>3143</v>
      </c>
      <c r="O4000">
        <v>6513910</v>
      </c>
      <c r="P4000">
        <v>1569535</v>
      </c>
      <c r="Q4000" s="115">
        <v>40787</v>
      </c>
      <c r="R4000" t="s">
        <v>3193</v>
      </c>
    </row>
    <row r="4001" spans="1:18">
      <c r="A4001" s="5" t="s">
        <v>2272</v>
      </c>
      <c r="B4001" t="s">
        <v>618</v>
      </c>
      <c r="C4001" t="s">
        <v>4953</v>
      </c>
      <c r="D4001" t="s">
        <v>3155</v>
      </c>
      <c r="H4001">
        <v>2</v>
      </c>
      <c r="J4001" t="s">
        <v>3155</v>
      </c>
      <c r="K4001" t="s">
        <v>3155</v>
      </c>
      <c r="L4001" t="s">
        <v>2265</v>
      </c>
      <c r="M4001" t="s">
        <v>3458</v>
      </c>
      <c r="N4001" t="s">
        <v>3143</v>
      </c>
      <c r="O4001">
        <v>6513910</v>
      </c>
      <c r="P4001">
        <v>1569535</v>
      </c>
      <c r="Q4001" s="115">
        <v>40787</v>
      </c>
      <c r="R4001" t="s">
        <v>3193</v>
      </c>
    </row>
    <row r="4002" spans="1:18">
      <c r="A4002" s="5" t="s">
        <v>2272</v>
      </c>
      <c r="B4002" t="s">
        <v>681</v>
      </c>
      <c r="C4002" t="s">
        <v>4715</v>
      </c>
      <c r="D4002" t="s">
        <v>3155</v>
      </c>
      <c r="H4002">
        <v>2</v>
      </c>
      <c r="J4002" t="s">
        <v>3155</v>
      </c>
      <c r="K4002" t="s">
        <v>3155</v>
      </c>
      <c r="L4002" t="s">
        <v>2265</v>
      </c>
      <c r="M4002" t="s">
        <v>3458</v>
      </c>
      <c r="N4002" t="s">
        <v>3143</v>
      </c>
      <c r="O4002">
        <v>6513910</v>
      </c>
      <c r="P4002">
        <v>1569535</v>
      </c>
      <c r="Q4002" s="115">
        <v>40787</v>
      </c>
      <c r="R4002" t="s">
        <v>3193</v>
      </c>
    </row>
    <row r="4003" spans="1:18">
      <c r="A4003" s="5" t="s">
        <v>2272</v>
      </c>
      <c r="B4003" t="s">
        <v>685</v>
      </c>
      <c r="C4003" t="s">
        <v>4862</v>
      </c>
      <c r="D4003" t="s">
        <v>3155</v>
      </c>
      <c r="H4003">
        <v>2</v>
      </c>
      <c r="J4003" t="s">
        <v>3155</v>
      </c>
      <c r="K4003" t="s">
        <v>3155</v>
      </c>
      <c r="L4003" t="s">
        <v>2265</v>
      </c>
      <c r="M4003" t="s">
        <v>3458</v>
      </c>
      <c r="N4003" t="s">
        <v>3143</v>
      </c>
      <c r="O4003">
        <v>6513910</v>
      </c>
      <c r="P4003">
        <v>1569535</v>
      </c>
      <c r="Q4003" s="115">
        <v>40787</v>
      </c>
      <c r="R4003" t="s">
        <v>3193</v>
      </c>
    </row>
    <row r="4004" spans="1:18">
      <c r="A4004" s="5" t="s">
        <v>2272</v>
      </c>
      <c r="B4004" t="s">
        <v>723</v>
      </c>
      <c r="C4004" t="s">
        <v>4927</v>
      </c>
      <c r="D4004" t="s">
        <v>3155</v>
      </c>
      <c r="H4004">
        <v>4</v>
      </c>
      <c r="J4004" t="s">
        <v>3155</v>
      </c>
      <c r="K4004" t="s">
        <v>3155</v>
      </c>
      <c r="L4004" t="s">
        <v>2265</v>
      </c>
      <c r="M4004" t="s">
        <v>3458</v>
      </c>
      <c r="N4004" t="s">
        <v>3143</v>
      </c>
      <c r="O4004">
        <v>6513910</v>
      </c>
      <c r="P4004">
        <v>1569535</v>
      </c>
      <c r="Q4004" s="115">
        <v>40787</v>
      </c>
      <c r="R4004" t="s">
        <v>3193</v>
      </c>
    </row>
    <row r="4005" spans="1:18">
      <c r="A4005" s="5" t="s">
        <v>2272</v>
      </c>
      <c r="B4005" t="s">
        <v>741</v>
      </c>
      <c r="C4005" t="s">
        <v>4720</v>
      </c>
      <c r="D4005" t="s">
        <v>3155</v>
      </c>
      <c r="H4005">
        <v>4</v>
      </c>
      <c r="J4005" t="s">
        <v>3155</v>
      </c>
      <c r="K4005" t="s">
        <v>3155</v>
      </c>
      <c r="L4005" t="s">
        <v>2265</v>
      </c>
      <c r="M4005" t="s">
        <v>3458</v>
      </c>
      <c r="N4005" t="s">
        <v>3143</v>
      </c>
      <c r="O4005">
        <v>6513910</v>
      </c>
      <c r="P4005">
        <v>1569535</v>
      </c>
      <c r="Q4005" s="115">
        <v>40787</v>
      </c>
      <c r="R4005" t="s">
        <v>3193</v>
      </c>
    </row>
    <row r="4006" spans="1:18">
      <c r="A4006" s="5" t="s">
        <v>2272</v>
      </c>
      <c r="B4006" t="s">
        <v>731</v>
      </c>
      <c r="C4006" t="s">
        <v>5334</v>
      </c>
      <c r="D4006" t="s">
        <v>3155</v>
      </c>
      <c r="H4006">
        <v>1</v>
      </c>
      <c r="J4006" t="s">
        <v>3155</v>
      </c>
      <c r="K4006" t="s">
        <v>3155</v>
      </c>
      <c r="L4006" t="s">
        <v>2265</v>
      </c>
      <c r="M4006" t="s">
        <v>3458</v>
      </c>
      <c r="N4006" t="s">
        <v>3143</v>
      </c>
      <c r="O4006">
        <v>6513910</v>
      </c>
      <c r="P4006">
        <v>1569535</v>
      </c>
      <c r="Q4006" s="115">
        <v>40787</v>
      </c>
      <c r="R4006" t="s">
        <v>3193</v>
      </c>
    </row>
    <row r="4007" spans="1:18">
      <c r="A4007" s="5" t="s">
        <v>2272</v>
      </c>
      <c r="B4007" t="s">
        <v>711</v>
      </c>
      <c r="C4007" t="s">
        <v>4864</v>
      </c>
      <c r="D4007" t="s">
        <v>3155</v>
      </c>
      <c r="H4007">
        <v>1</v>
      </c>
      <c r="J4007" t="s">
        <v>3155</v>
      </c>
      <c r="K4007" t="s">
        <v>3155</v>
      </c>
      <c r="L4007" t="s">
        <v>2265</v>
      </c>
      <c r="M4007" t="s">
        <v>3458</v>
      </c>
      <c r="N4007" t="s">
        <v>3143</v>
      </c>
      <c r="O4007">
        <v>6513910</v>
      </c>
      <c r="P4007">
        <v>1569535</v>
      </c>
      <c r="Q4007" s="115">
        <v>40787</v>
      </c>
      <c r="R4007" t="s">
        <v>3193</v>
      </c>
    </row>
    <row r="4008" spans="1:18">
      <c r="A4008" s="5" t="s">
        <v>2272</v>
      </c>
      <c r="B4008" t="s">
        <v>764</v>
      </c>
      <c r="C4008" t="s">
        <v>4935</v>
      </c>
      <c r="D4008" t="s">
        <v>3155</v>
      </c>
      <c r="H4008">
        <v>2</v>
      </c>
      <c r="J4008" t="s">
        <v>3155</v>
      </c>
      <c r="K4008" t="s">
        <v>3155</v>
      </c>
      <c r="L4008" t="s">
        <v>2265</v>
      </c>
      <c r="M4008" t="s">
        <v>3458</v>
      </c>
      <c r="N4008" t="s">
        <v>3143</v>
      </c>
      <c r="O4008">
        <v>6513910</v>
      </c>
      <c r="P4008">
        <v>1569535</v>
      </c>
      <c r="Q4008" s="115">
        <v>40787</v>
      </c>
      <c r="R4008" t="s">
        <v>3193</v>
      </c>
    </row>
    <row r="4009" spans="1:18">
      <c r="A4009" s="5" t="s">
        <v>2272</v>
      </c>
      <c r="B4009" t="s">
        <v>766</v>
      </c>
      <c r="C4009" t="s">
        <v>4869</v>
      </c>
      <c r="D4009" t="s">
        <v>3155</v>
      </c>
      <c r="H4009">
        <v>1</v>
      </c>
      <c r="J4009" t="s">
        <v>3155</v>
      </c>
      <c r="K4009" t="s">
        <v>3155</v>
      </c>
      <c r="L4009" t="s">
        <v>2265</v>
      </c>
      <c r="M4009" t="s">
        <v>3458</v>
      </c>
      <c r="N4009" t="s">
        <v>3143</v>
      </c>
      <c r="O4009">
        <v>6513910</v>
      </c>
      <c r="P4009">
        <v>1569535</v>
      </c>
      <c r="Q4009" s="115">
        <v>40787</v>
      </c>
      <c r="R4009" t="s">
        <v>3193</v>
      </c>
    </row>
    <row r="4010" spans="1:18">
      <c r="A4010" s="5" t="s">
        <v>2272</v>
      </c>
      <c r="B4010" t="s">
        <v>779</v>
      </c>
      <c r="C4010" t="s">
        <v>4999</v>
      </c>
      <c r="D4010" t="s">
        <v>3155</v>
      </c>
      <c r="H4010">
        <v>2</v>
      </c>
      <c r="J4010" t="s">
        <v>3155</v>
      </c>
      <c r="K4010" t="s">
        <v>3155</v>
      </c>
      <c r="L4010" t="s">
        <v>2265</v>
      </c>
      <c r="M4010" t="s">
        <v>3458</v>
      </c>
      <c r="N4010" t="s">
        <v>3143</v>
      </c>
      <c r="O4010">
        <v>6513910</v>
      </c>
      <c r="P4010">
        <v>1569535</v>
      </c>
      <c r="Q4010" s="115">
        <v>40787</v>
      </c>
      <c r="R4010" t="s">
        <v>3193</v>
      </c>
    </row>
    <row r="4011" spans="1:18">
      <c r="A4011" s="5" t="s">
        <v>2272</v>
      </c>
      <c r="B4011" t="s">
        <v>840</v>
      </c>
      <c r="C4011" t="s">
        <v>4724</v>
      </c>
      <c r="D4011" t="s">
        <v>3155</v>
      </c>
      <c r="H4011">
        <v>4</v>
      </c>
      <c r="J4011" t="s">
        <v>3155</v>
      </c>
      <c r="K4011" t="s">
        <v>3155</v>
      </c>
      <c r="L4011" t="s">
        <v>2265</v>
      </c>
      <c r="M4011" t="s">
        <v>3458</v>
      </c>
      <c r="N4011" t="s">
        <v>3143</v>
      </c>
      <c r="O4011">
        <v>6513910</v>
      </c>
      <c r="P4011">
        <v>1569535</v>
      </c>
      <c r="Q4011" s="115">
        <v>40787</v>
      </c>
      <c r="R4011" t="s">
        <v>3193</v>
      </c>
    </row>
    <row r="4012" spans="1:18">
      <c r="A4012" s="5" t="s">
        <v>2272</v>
      </c>
      <c r="B4012" t="s">
        <v>851</v>
      </c>
      <c r="C4012" t="s">
        <v>4977</v>
      </c>
      <c r="D4012" t="s">
        <v>3155</v>
      </c>
      <c r="H4012">
        <v>1</v>
      </c>
      <c r="J4012" t="s">
        <v>3155</v>
      </c>
      <c r="K4012" t="s">
        <v>3155</v>
      </c>
      <c r="L4012" t="s">
        <v>2265</v>
      </c>
      <c r="M4012" t="s">
        <v>3458</v>
      </c>
      <c r="N4012" t="s">
        <v>3143</v>
      </c>
      <c r="O4012">
        <v>6513910</v>
      </c>
      <c r="P4012">
        <v>1569535</v>
      </c>
      <c r="Q4012" s="115">
        <v>40787</v>
      </c>
      <c r="R4012" t="s">
        <v>3193</v>
      </c>
    </row>
    <row r="4013" spans="1:18">
      <c r="A4013" s="5" t="s">
        <v>2272</v>
      </c>
      <c r="B4013" t="s">
        <v>789</v>
      </c>
      <c r="C4013" t="s">
        <v>4726</v>
      </c>
      <c r="D4013" t="s">
        <v>3155</v>
      </c>
      <c r="H4013">
        <v>6</v>
      </c>
      <c r="J4013" t="s">
        <v>3155</v>
      </c>
      <c r="K4013" t="s">
        <v>3155</v>
      </c>
      <c r="L4013" t="s">
        <v>2265</v>
      </c>
      <c r="M4013" t="s">
        <v>3458</v>
      </c>
      <c r="N4013" t="s">
        <v>3143</v>
      </c>
      <c r="O4013">
        <v>6513910</v>
      </c>
      <c r="P4013">
        <v>1569535</v>
      </c>
      <c r="Q4013" s="115">
        <v>40787</v>
      </c>
      <c r="R4013" t="s">
        <v>3193</v>
      </c>
    </row>
    <row r="4014" spans="1:18">
      <c r="A4014" s="5" t="s">
        <v>2272</v>
      </c>
      <c r="B4014" t="s">
        <v>792</v>
      </c>
      <c r="C4014" t="s">
        <v>4773</v>
      </c>
      <c r="D4014" t="s">
        <v>3155</v>
      </c>
      <c r="H4014">
        <v>2</v>
      </c>
      <c r="J4014" t="s">
        <v>3155</v>
      </c>
      <c r="K4014" t="s">
        <v>3155</v>
      </c>
      <c r="L4014" t="s">
        <v>2265</v>
      </c>
      <c r="M4014" t="s">
        <v>3458</v>
      </c>
      <c r="N4014" t="s">
        <v>3143</v>
      </c>
      <c r="O4014">
        <v>6513910</v>
      </c>
      <c r="P4014">
        <v>1569535</v>
      </c>
      <c r="Q4014" s="115">
        <v>40787</v>
      </c>
      <c r="R4014" t="s">
        <v>3193</v>
      </c>
    </row>
    <row r="4015" spans="1:18">
      <c r="A4015" s="5" t="s">
        <v>2272</v>
      </c>
      <c r="B4015" t="s">
        <v>803</v>
      </c>
      <c r="C4015" t="s">
        <v>5335</v>
      </c>
      <c r="D4015" t="s">
        <v>3155</v>
      </c>
      <c r="H4015">
        <v>4</v>
      </c>
      <c r="J4015" t="s">
        <v>3155</v>
      </c>
      <c r="K4015" t="s">
        <v>3155</v>
      </c>
      <c r="L4015" t="s">
        <v>2265</v>
      </c>
      <c r="M4015" t="s">
        <v>3458</v>
      </c>
      <c r="N4015" t="s">
        <v>3143</v>
      </c>
      <c r="O4015">
        <v>6513910</v>
      </c>
      <c r="P4015">
        <v>1569535</v>
      </c>
      <c r="Q4015" s="115">
        <v>40787</v>
      </c>
      <c r="R4015" t="s">
        <v>3193</v>
      </c>
    </row>
    <row r="4016" spans="1:18">
      <c r="A4016" s="5" t="s">
        <v>2272</v>
      </c>
      <c r="B4016" t="s">
        <v>811</v>
      </c>
      <c r="C4016" t="s">
        <v>4728</v>
      </c>
      <c r="D4016" t="s">
        <v>3155</v>
      </c>
      <c r="H4016">
        <v>16</v>
      </c>
      <c r="J4016" t="s">
        <v>3155</v>
      </c>
      <c r="K4016" t="s">
        <v>3155</v>
      </c>
      <c r="L4016" t="s">
        <v>2265</v>
      </c>
      <c r="M4016" t="s">
        <v>3458</v>
      </c>
      <c r="N4016" t="s">
        <v>3143</v>
      </c>
      <c r="O4016">
        <v>6513910</v>
      </c>
      <c r="P4016">
        <v>1569535</v>
      </c>
      <c r="Q4016" s="115">
        <v>40787</v>
      </c>
      <c r="R4016" t="s">
        <v>3193</v>
      </c>
    </row>
    <row r="4017" spans="1:18">
      <c r="A4017" s="5" t="s">
        <v>2272</v>
      </c>
      <c r="B4017" t="s">
        <v>820</v>
      </c>
      <c r="C4017" t="s">
        <v>4732</v>
      </c>
      <c r="D4017" t="s">
        <v>3155</v>
      </c>
      <c r="H4017">
        <v>11</v>
      </c>
      <c r="J4017" t="s">
        <v>3155</v>
      </c>
      <c r="K4017" t="s">
        <v>3155</v>
      </c>
      <c r="L4017" t="s">
        <v>2265</v>
      </c>
      <c r="M4017" t="s">
        <v>3458</v>
      </c>
      <c r="N4017" t="s">
        <v>3143</v>
      </c>
      <c r="O4017">
        <v>6513910</v>
      </c>
      <c r="P4017">
        <v>1569535</v>
      </c>
      <c r="Q4017" s="115">
        <v>40787</v>
      </c>
      <c r="R4017" t="s">
        <v>3193</v>
      </c>
    </row>
    <row r="4018" spans="1:18">
      <c r="A4018" s="5" t="s">
        <v>2272</v>
      </c>
      <c r="B4018" t="s">
        <v>874</v>
      </c>
      <c r="C4018" t="s">
        <v>4766</v>
      </c>
      <c r="D4018" t="s">
        <v>3155</v>
      </c>
      <c r="H4018">
        <v>1</v>
      </c>
      <c r="J4018" t="s">
        <v>3155</v>
      </c>
      <c r="K4018" t="s">
        <v>3155</v>
      </c>
      <c r="L4018" t="s">
        <v>2265</v>
      </c>
      <c r="M4018" t="s">
        <v>3458</v>
      </c>
      <c r="N4018" t="s">
        <v>3143</v>
      </c>
      <c r="O4018">
        <v>6513910</v>
      </c>
      <c r="P4018">
        <v>1569535</v>
      </c>
      <c r="Q4018" s="115">
        <v>40787</v>
      </c>
      <c r="R4018" t="s">
        <v>3193</v>
      </c>
    </row>
    <row r="4019" spans="1:18">
      <c r="A4019" s="5" t="s">
        <v>2272</v>
      </c>
      <c r="B4019" t="s">
        <v>886</v>
      </c>
      <c r="C4019" t="s">
        <v>5336</v>
      </c>
      <c r="D4019" t="s">
        <v>3155</v>
      </c>
      <c r="H4019">
        <v>1</v>
      </c>
      <c r="J4019" t="s">
        <v>3155</v>
      </c>
      <c r="K4019" t="s">
        <v>3155</v>
      </c>
      <c r="L4019" t="s">
        <v>2265</v>
      </c>
      <c r="M4019" t="s">
        <v>3458</v>
      </c>
      <c r="N4019" t="s">
        <v>3143</v>
      </c>
      <c r="O4019">
        <v>6513910</v>
      </c>
      <c r="P4019">
        <v>1569535</v>
      </c>
      <c r="Q4019" s="115">
        <v>40787</v>
      </c>
      <c r="R4019" t="s">
        <v>3193</v>
      </c>
    </row>
    <row r="4020" spans="1:18">
      <c r="A4020" s="5" t="s">
        <v>2272</v>
      </c>
      <c r="B4020" t="s">
        <v>893</v>
      </c>
      <c r="C4020" t="s">
        <v>5291</v>
      </c>
      <c r="D4020" t="s">
        <v>3155</v>
      </c>
      <c r="H4020">
        <v>3</v>
      </c>
      <c r="J4020" t="s">
        <v>3155</v>
      </c>
      <c r="K4020" t="s">
        <v>3155</v>
      </c>
      <c r="L4020" t="s">
        <v>2265</v>
      </c>
      <c r="M4020" t="s">
        <v>3458</v>
      </c>
      <c r="N4020" t="s">
        <v>3143</v>
      </c>
      <c r="O4020">
        <v>6513910</v>
      </c>
      <c r="P4020">
        <v>1569535</v>
      </c>
      <c r="Q4020" s="115">
        <v>40787</v>
      </c>
      <c r="R4020" t="s">
        <v>3193</v>
      </c>
    </row>
    <row r="4021" spans="1:18">
      <c r="A4021" s="5" t="s">
        <v>2272</v>
      </c>
      <c r="B4021" t="s">
        <v>896</v>
      </c>
      <c r="C4021" t="s">
        <v>5032</v>
      </c>
      <c r="D4021" t="s">
        <v>3155</v>
      </c>
      <c r="H4021">
        <v>1</v>
      </c>
      <c r="J4021" t="s">
        <v>3155</v>
      </c>
      <c r="K4021" t="s">
        <v>3155</v>
      </c>
      <c r="L4021" t="s">
        <v>2265</v>
      </c>
      <c r="M4021" t="s">
        <v>3458</v>
      </c>
      <c r="N4021" t="s">
        <v>3143</v>
      </c>
      <c r="O4021">
        <v>6513910</v>
      </c>
      <c r="P4021">
        <v>1569535</v>
      </c>
      <c r="Q4021" s="115">
        <v>40787</v>
      </c>
      <c r="R4021" t="s">
        <v>3193</v>
      </c>
    </row>
    <row r="4022" spans="1:18">
      <c r="A4022" s="5" t="s">
        <v>2272</v>
      </c>
      <c r="B4022" t="s">
        <v>113</v>
      </c>
      <c r="C4022" t="s">
        <v>4736</v>
      </c>
      <c r="D4022" t="s">
        <v>3155</v>
      </c>
      <c r="H4022">
        <v>3</v>
      </c>
      <c r="J4022" t="s">
        <v>3155</v>
      </c>
      <c r="K4022" t="s">
        <v>3155</v>
      </c>
      <c r="L4022" t="s">
        <v>2265</v>
      </c>
      <c r="M4022" t="s">
        <v>3458</v>
      </c>
      <c r="N4022" t="s">
        <v>3143</v>
      </c>
      <c r="O4022">
        <v>6513910</v>
      </c>
      <c r="P4022">
        <v>1569535</v>
      </c>
      <c r="Q4022" s="115">
        <v>40787</v>
      </c>
      <c r="R4022" t="s">
        <v>3193</v>
      </c>
    </row>
    <row r="4023" spans="1:18">
      <c r="A4023" s="5" t="s">
        <v>2272</v>
      </c>
      <c r="B4023" t="s">
        <v>914</v>
      </c>
      <c r="C4023" t="s">
        <v>4876</v>
      </c>
      <c r="D4023" t="s">
        <v>3155</v>
      </c>
      <c r="H4023">
        <v>1</v>
      </c>
      <c r="I4023">
        <v>1</v>
      </c>
      <c r="J4023" t="s">
        <v>3155</v>
      </c>
      <c r="K4023" t="s">
        <v>3155</v>
      </c>
      <c r="L4023" t="s">
        <v>2265</v>
      </c>
      <c r="M4023" t="s">
        <v>3458</v>
      </c>
      <c r="N4023" t="s">
        <v>3143</v>
      </c>
      <c r="O4023">
        <v>6513910</v>
      </c>
      <c r="P4023">
        <v>1569535</v>
      </c>
      <c r="Q4023" s="115">
        <v>40787</v>
      </c>
      <c r="R4023" t="s">
        <v>3193</v>
      </c>
    </row>
    <row r="4024" spans="1:18">
      <c r="A4024" s="5" t="s">
        <v>2272</v>
      </c>
      <c r="B4024" t="s">
        <v>921</v>
      </c>
      <c r="C4024" t="s">
        <v>5181</v>
      </c>
      <c r="D4024" t="s">
        <v>3155</v>
      </c>
      <c r="H4024">
        <v>6</v>
      </c>
      <c r="J4024" t="s">
        <v>3155</v>
      </c>
      <c r="K4024" t="s">
        <v>3155</v>
      </c>
      <c r="L4024" t="s">
        <v>2265</v>
      </c>
      <c r="M4024" t="s">
        <v>3458</v>
      </c>
      <c r="N4024" t="s">
        <v>3143</v>
      </c>
      <c r="O4024">
        <v>6513910</v>
      </c>
      <c r="P4024">
        <v>1569535</v>
      </c>
      <c r="Q4024" s="115">
        <v>40787</v>
      </c>
      <c r="R4024" t="s">
        <v>3193</v>
      </c>
    </row>
    <row r="4025" spans="1:18">
      <c r="A4025" s="5" t="s">
        <v>2272</v>
      </c>
      <c r="B4025" t="s">
        <v>912</v>
      </c>
      <c r="C4025" t="s">
        <v>5033</v>
      </c>
      <c r="D4025" t="s">
        <v>3155</v>
      </c>
      <c r="H4025">
        <v>4</v>
      </c>
      <c r="J4025" t="s">
        <v>3155</v>
      </c>
      <c r="K4025" t="s">
        <v>3155</v>
      </c>
      <c r="L4025" t="s">
        <v>2265</v>
      </c>
      <c r="M4025" t="s">
        <v>3458</v>
      </c>
      <c r="N4025" t="s">
        <v>3143</v>
      </c>
      <c r="O4025">
        <v>6513910</v>
      </c>
      <c r="P4025">
        <v>1569535</v>
      </c>
      <c r="Q4025" s="115">
        <v>40787</v>
      </c>
      <c r="R4025" t="s">
        <v>3193</v>
      </c>
    </row>
    <row r="4026" spans="1:18">
      <c r="A4026" s="5" t="s">
        <v>2272</v>
      </c>
      <c r="B4026" t="s">
        <v>928</v>
      </c>
      <c r="C4026" t="s">
        <v>4978</v>
      </c>
      <c r="D4026" t="s">
        <v>3155</v>
      </c>
      <c r="H4026">
        <v>2</v>
      </c>
      <c r="J4026" t="s">
        <v>3155</v>
      </c>
      <c r="K4026" t="s">
        <v>3155</v>
      </c>
      <c r="L4026" t="s">
        <v>2265</v>
      </c>
      <c r="M4026" t="s">
        <v>3458</v>
      </c>
      <c r="N4026" t="s">
        <v>3143</v>
      </c>
      <c r="O4026">
        <v>6513910</v>
      </c>
      <c r="P4026">
        <v>1569535</v>
      </c>
      <c r="Q4026" s="115">
        <v>40787</v>
      </c>
      <c r="R4026" t="s">
        <v>3193</v>
      </c>
    </row>
    <row r="4027" spans="1:18">
      <c r="A4027" s="5" t="s">
        <v>2272</v>
      </c>
      <c r="B4027" t="s">
        <v>932</v>
      </c>
      <c r="C4027" t="s">
        <v>5182</v>
      </c>
      <c r="D4027" t="s">
        <v>3155</v>
      </c>
      <c r="H4027">
        <v>170</v>
      </c>
      <c r="I4027">
        <v>4</v>
      </c>
      <c r="J4027" t="s">
        <v>3155</v>
      </c>
      <c r="K4027" t="s">
        <v>3155</v>
      </c>
      <c r="L4027" t="s">
        <v>2265</v>
      </c>
      <c r="M4027" t="s">
        <v>3458</v>
      </c>
      <c r="N4027" t="s">
        <v>3143</v>
      </c>
      <c r="O4027">
        <v>6513910</v>
      </c>
      <c r="P4027">
        <v>1569535</v>
      </c>
      <c r="Q4027" s="115">
        <v>40787</v>
      </c>
      <c r="R4027" t="s">
        <v>3193</v>
      </c>
    </row>
    <row r="4028" spans="1:18">
      <c r="A4028" s="5" t="s">
        <v>2272</v>
      </c>
      <c r="B4028" t="s">
        <v>935</v>
      </c>
      <c r="C4028" t="s">
        <v>5337</v>
      </c>
      <c r="D4028" t="s">
        <v>3155</v>
      </c>
      <c r="H4028">
        <v>5</v>
      </c>
      <c r="J4028" t="s">
        <v>3155</v>
      </c>
      <c r="K4028" t="s">
        <v>3155</v>
      </c>
      <c r="L4028" t="s">
        <v>2265</v>
      </c>
      <c r="M4028" t="s">
        <v>3458</v>
      </c>
      <c r="N4028" t="s">
        <v>3143</v>
      </c>
      <c r="O4028">
        <v>6513910</v>
      </c>
      <c r="P4028">
        <v>1569535</v>
      </c>
      <c r="Q4028" s="115">
        <v>40787</v>
      </c>
      <c r="R4028" t="s">
        <v>3193</v>
      </c>
    </row>
    <row r="4029" spans="1:18">
      <c r="A4029" s="5" t="s">
        <v>2272</v>
      </c>
      <c r="B4029" t="s">
        <v>939</v>
      </c>
      <c r="C4029" t="s">
        <v>5338</v>
      </c>
      <c r="D4029" t="s">
        <v>3155</v>
      </c>
      <c r="H4029">
        <v>6</v>
      </c>
      <c r="J4029" t="s">
        <v>3155</v>
      </c>
      <c r="K4029" t="s">
        <v>3155</v>
      </c>
      <c r="L4029" t="s">
        <v>2265</v>
      </c>
      <c r="M4029" t="s">
        <v>3458</v>
      </c>
      <c r="N4029" t="s">
        <v>3143</v>
      </c>
      <c r="O4029">
        <v>6513910</v>
      </c>
      <c r="P4029">
        <v>1569535</v>
      </c>
      <c r="Q4029" s="115">
        <v>40787</v>
      </c>
      <c r="R4029" t="s">
        <v>3193</v>
      </c>
    </row>
    <row r="4030" spans="1:18">
      <c r="A4030" s="5" t="s">
        <v>2272</v>
      </c>
      <c r="B4030" t="s">
        <v>944</v>
      </c>
      <c r="C4030" t="s">
        <v>5086</v>
      </c>
      <c r="D4030" t="s">
        <v>3155</v>
      </c>
      <c r="H4030">
        <v>1</v>
      </c>
      <c r="J4030" t="s">
        <v>3155</v>
      </c>
      <c r="K4030" t="s">
        <v>3155</v>
      </c>
      <c r="L4030" t="s">
        <v>2265</v>
      </c>
      <c r="M4030" t="s">
        <v>3458</v>
      </c>
      <c r="N4030" t="s">
        <v>3143</v>
      </c>
      <c r="O4030">
        <v>6513910</v>
      </c>
      <c r="P4030">
        <v>1569535</v>
      </c>
      <c r="Q4030" s="115">
        <v>40787</v>
      </c>
      <c r="R4030" t="s">
        <v>3193</v>
      </c>
    </row>
    <row r="4031" spans="1:18">
      <c r="A4031" s="5" t="s">
        <v>2272</v>
      </c>
      <c r="B4031" t="s">
        <v>959</v>
      </c>
      <c r="C4031" t="s">
        <v>4940</v>
      </c>
      <c r="D4031" t="s">
        <v>3155</v>
      </c>
      <c r="H4031">
        <v>28</v>
      </c>
      <c r="J4031" t="s">
        <v>3155</v>
      </c>
      <c r="K4031" t="s">
        <v>3155</v>
      </c>
      <c r="L4031" t="s">
        <v>2265</v>
      </c>
      <c r="M4031" t="s">
        <v>3458</v>
      </c>
      <c r="N4031" t="s">
        <v>3143</v>
      </c>
      <c r="O4031">
        <v>6513910</v>
      </c>
      <c r="P4031">
        <v>1569535</v>
      </c>
      <c r="Q4031" s="115">
        <v>40787</v>
      </c>
      <c r="R4031" t="s">
        <v>3193</v>
      </c>
    </row>
    <row r="4032" spans="1:18">
      <c r="A4032" s="5" t="s">
        <v>2272</v>
      </c>
      <c r="B4032" t="s">
        <v>956</v>
      </c>
      <c r="C4032" t="s">
        <v>4738</v>
      </c>
      <c r="D4032" t="s">
        <v>3155</v>
      </c>
      <c r="H4032">
        <v>16</v>
      </c>
      <c r="J4032" t="s">
        <v>3155</v>
      </c>
      <c r="K4032" t="s">
        <v>3155</v>
      </c>
      <c r="L4032" t="s">
        <v>2265</v>
      </c>
      <c r="M4032" t="s">
        <v>3458</v>
      </c>
      <c r="N4032" t="s">
        <v>3143</v>
      </c>
      <c r="O4032">
        <v>6513910</v>
      </c>
      <c r="P4032">
        <v>1569535</v>
      </c>
      <c r="Q4032" s="115">
        <v>40787</v>
      </c>
      <c r="R4032" t="s">
        <v>3193</v>
      </c>
    </row>
    <row r="4033" spans="1:18">
      <c r="A4033" s="5" t="s">
        <v>2272</v>
      </c>
      <c r="B4033" t="s">
        <v>976</v>
      </c>
      <c r="C4033" t="s">
        <v>4928</v>
      </c>
      <c r="D4033" t="s">
        <v>3155</v>
      </c>
      <c r="H4033">
        <v>2</v>
      </c>
      <c r="J4033" t="s">
        <v>3155</v>
      </c>
      <c r="K4033" t="s">
        <v>3155</v>
      </c>
      <c r="L4033" t="s">
        <v>2265</v>
      </c>
      <c r="M4033" t="s">
        <v>3458</v>
      </c>
      <c r="N4033" t="s">
        <v>3143</v>
      </c>
      <c r="O4033">
        <v>6513910</v>
      </c>
      <c r="P4033">
        <v>1569535</v>
      </c>
      <c r="Q4033" s="115">
        <v>40787</v>
      </c>
      <c r="R4033" t="s">
        <v>3193</v>
      </c>
    </row>
    <row r="4034" spans="1:18">
      <c r="A4034" s="5" t="s">
        <v>2272</v>
      </c>
      <c r="B4034" t="s">
        <v>991</v>
      </c>
      <c r="C4034" t="s">
        <v>5184</v>
      </c>
      <c r="D4034" t="s">
        <v>3155</v>
      </c>
      <c r="H4034">
        <v>2</v>
      </c>
      <c r="J4034" t="s">
        <v>3155</v>
      </c>
      <c r="K4034" t="s">
        <v>3155</v>
      </c>
      <c r="L4034" t="s">
        <v>2265</v>
      </c>
      <c r="M4034" t="s">
        <v>3458</v>
      </c>
      <c r="N4034" t="s">
        <v>3143</v>
      </c>
      <c r="O4034">
        <v>6513910</v>
      </c>
      <c r="P4034">
        <v>1569535</v>
      </c>
      <c r="Q4034" s="115">
        <v>40787</v>
      </c>
      <c r="R4034" t="s">
        <v>3193</v>
      </c>
    </row>
    <row r="4035" spans="1:18">
      <c r="A4035" s="5" t="s">
        <v>2272</v>
      </c>
      <c r="B4035" t="s">
        <v>992</v>
      </c>
      <c r="C4035" t="s">
        <v>5013</v>
      </c>
      <c r="D4035" t="s">
        <v>3155</v>
      </c>
      <c r="H4035">
        <v>1</v>
      </c>
      <c r="J4035" t="s">
        <v>3155</v>
      </c>
      <c r="K4035" t="s">
        <v>3155</v>
      </c>
      <c r="L4035" t="s">
        <v>2265</v>
      </c>
      <c r="M4035" t="s">
        <v>3458</v>
      </c>
      <c r="N4035" t="s">
        <v>3143</v>
      </c>
      <c r="O4035">
        <v>6513910</v>
      </c>
      <c r="P4035">
        <v>1569535</v>
      </c>
      <c r="Q4035" s="115">
        <v>40787</v>
      </c>
      <c r="R4035" t="s">
        <v>3193</v>
      </c>
    </row>
    <row r="4036" spans="1:18">
      <c r="A4036" s="5" t="s">
        <v>2272</v>
      </c>
      <c r="B4036" t="s">
        <v>996</v>
      </c>
      <c r="C4036" t="s">
        <v>4942</v>
      </c>
      <c r="D4036" t="s">
        <v>3155</v>
      </c>
      <c r="H4036">
        <v>3</v>
      </c>
      <c r="J4036" t="s">
        <v>3155</v>
      </c>
      <c r="K4036" t="s">
        <v>3155</v>
      </c>
      <c r="L4036" t="s">
        <v>2265</v>
      </c>
      <c r="M4036" t="s">
        <v>3458</v>
      </c>
      <c r="N4036" t="s">
        <v>3143</v>
      </c>
      <c r="O4036">
        <v>6513910</v>
      </c>
      <c r="P4036">
        <v>1569535</v>
      </c>
      <c r="Q4036" s="115">
        <v>40787</v>
      </c>
      <c r="R4036" t="s">
        <v>3193</v>
      </c>
    </row>
    <row r="4037" spans="1:18">
      <c r="A4037" s="5" t="s">
        <v>2272</v>
      </c>
      <c r="B4037" t="s">
        <v>1003</v>
      </c>
      <c r="C4037" t="s">
        <v>4881</v>
      </c>
      <c r="D4037" t="s">
        <v>3155</v>
      </c>
      <c r="H4037">
        <v>6</v>
      </c>
      <c r="J4037" t="s">
        <v>3155</v>
      </c>
      <c r="K4037" t="s">
        <v>3155</v>
      </c>
      <c r="L4037" t="s">
        <v>2265</v>
      </c>
      <c r="M4037" t="s">
        <v>3458</v>
      </c>
      <c r="N4037" t="s">
        <v>3143</v>
      </c>
      <c r="O4037">
        <v>6513910</v>
      </c>
      <c r="P4037">
        <v>1569535</v>
      </c>
      <c r="Q4037" s="115">
        <v>40787</v>
      </c>
      <c r="R4037" t="s">
        <v>3193</v>
      </c>
    </row>
    <row r="4038" spans="1:18">
      <c r="A4038" s="5" t="s">
        <v>2272</v>
      </c>
      <c r="B4038" t="s">
        <v>998</v>
      </c>
      <c r="C4038" t="s">
        <v>4925</v>
      </c>
      <c r="D4038" t="s">
        <v>3155</v>
      </c>
      <c r="H4038">
        <v>1</v>
      </c>
      <c r="J4038" t="s">
        <v>3155</v>
      </c>
      <c r="K4038" t="s">
        <v>3155</v>
      </c>
      <c r="L4038" t="s">
        <v>2265</v>
      </c>
      <c r="M4038" t="s">
        <v>3458</v>
      </c>
      <c r="N4038" t="s">
        <v>3143</v>
      </c>
      <c r="O4038">
        <v>6513910</v>
      </c>
      <c r="P4038">
        <v>1569535</v>
      </c>
      <c r="Q4038" s="115">
        <v>40787</v>
      </c>
      <c r="R4038" t="s">
        <v>3193</v>
      </c>
    </row>
    <row r="4039" spans="1:18">
      <c r="A4039" s="5" t="s">
        <v>2272</v>
      </c>
      <c r="B4039" t="s">
        <v>997</v>
      </c>
      <c r="C4039" t="s">
        <v>4965</v>
      </c>
      <c r="D4039" t="s">
        <v>3155</v>
      </c>
      <c r="H4039">
        <v>2</v>
      </c>
      <c r="J4039" t="s">
        <v>3155</v>
      </c>
      <c r="K4039" t="s">
        <v>3155</v>
      </c>
      <c r="L4039" t="s">
        <v>2265</v>
      </c>
      <c r="M4039" t="s">
        <v>3458</v>
      </c>
      <c r="N4039" t="s">
        <v>3143</v>
      </c>
      <c r="O4039">
        <v>6513910</v>
      </c>
      <c r="P4039">
        <v>1569535</v>
      </c>
      <c r="Q4039" s="115">
        <v>40787</v>
      </c>
      <c r="R4039" t="s">
        <v>3193</v>
      </c>
    </row>
    <row r="4040" spans="1:18">
      <c r="A4040" s="5" t="s">
        <v>2272</v>
      </c>
      <c r="B4040" t="s">
        <v>1033</v>
      </c>
      <c r="C4040" t="s">
        <v>4741</v>
      </c>
      <c r="D4040" t="s">
        <v>3155</v>
      </c>
      <c r="H4040">
        <v>2</v>
      </c>
      <c r="J4040" t="s">
        <v>3155</v>
      </c>
      <c r="K4040" t="s">
        <v>3155</v>
      </c>
      <c r="L4040" t="s">
        <v>2265</v>
      </c>
      <c r="M4040" t="s">
        <v>3458</v>
      </c>
      <c r="N4040" t="s">
        <v>3143</v>
      </c>
      <c r="O4040">
        <v>6513910</v>
      </c>
      <c r="P4040">
        <v>1569535</v>
      </c>
      <c r="Q4040" s="115">
        <v>40787</v>
      </c>
      <c r="R4040" t="s">
        <v>3193</v>
      </c>
    </row>
    <row r="4041" spans="1:18">
      <c r="A4041" s="5" t="s">
        <v>2272</v>
      </c>
      <c r="B4041" t="s">
        <v>1063</v>
      </c>
      <c r="C4041" t="s">
        <v>5339</v>
      </c>
      <c r="D4041" t="s">
        <v>3155</v>
      </c>
      <c r="H4041">
        <v>1</v>
      </c>
      <c r="J4041" t="s">
        <v>3155</v>
      </c>
      <c r="K4041" t="s">
        <v>3155</v>
      </c>
      <c r="L4041" t="s">
        <v>2265</v>
      </c>
      <c r="M4041" t="s">
        <v>3458</v>
      </c>
      <c r="N4041" t="s">
        <v>3143</v>
      </c>
      <c r="O4041">
        <v>6513910</v>
      </c>
      <c r="P4041">
        <v>1569535</v>
      </c>
      <c r="Q4041" s="115">
        <v>40787</v>
      </c>
      <c r="R4041" t="s">
        <v>3193</v>
      </c>
    </row>
    <row r="4042" spans="1:18">
      <c r="A4042" s="5" t="s">
        <v>2272</v>
      </c>
      <c r="B4042" t="s">
        <v>1065</v>
      </c>
      <c r="C4042" t="s">
        <v>4885</v>
      </c>
      <c r="D4042" t="s">
        <v>3155</v>
      </c>
      <c r="H4042">
        <v>3</v>
      </c>
      <c r="J4042" t="s">
        <v>3155</v>
      </c>
      <c r="K4042" t="s">
        <v>3155</v>
      </c>
      <c r="L4042" t="s">
        <v>2265</v>
      </c>
      <c r="M4042" t="s">
        <v>3458</v>
      </c>
      <c r="N4042" t="s">
        <v>3143</v>
      </c>
      <c r="O4042">
        <v>6513910</v>
      </c>
      <c r="P4042">
        <v>1569535</v>
      </c>
      <c r="Q4042" s="115">
        <v>40787</v>
      </c>
      <c r="R4042" t="s">
        <v>3193</v>
      </c>
    </row>
    <row r="4043" spans="1:18">
      <c r="A4043" s="5" t="s">
        <v>2272</v>
      </c>
      <c r="B4043" t="s">
        <v>1086</v>
      </c>
      <c r="C4043" t="s">
        <v>4886</v>
      </c>
      <c r="D4043" t="s">
        <v>3155</v>
      </c>
      <c r="H4043">
        <v>1</v>
      </c>
      <c r="J4043" t="s">
        <v>3155</v>
      </c>
      <c r="K4043" t="s">
        <v>3155</v>
      </c>
      <c r="L4043" t="s">
        <v>2265</v>
      </c>
      <c r="M4043" t="s">
        <v>3458</v>
      </c>
      <c r="N4043" t="s">
        <v>3143</v>
      </c>
      <c r="O4043">
        <v>6513910</v>
      </c>
      <c r="P4043">
        <v>1569535</v>
      </c>
      <c r="Q4043" s="115">
        <v>40787</v>
      </c>
      <c r="R4043" t="s">
        <v>3193</v>
      </c>
    </row>
    <row r="4044" spans="1:18">
      <c r="A4044" s="5" t="s">
        <v>2272</v>
      </c>
      <c r="B4044" t="s">
        <v>1131</v>
      </c>
      <c r="C4044" t="s">
        <v>4888</v>
      </c>
      <c r="D4044" t="s">
        <v>3155</v>
      </c>
      <c r="H4044">
        <v>11</v>
      </c>
      <c r="J4044" t="s">
        <v>3155</v>
      </c>
      <c r="K4044" t="s">
        <v>3155</v>
      </c>
      <c r="L4044" t="s">
        <v>2265</v>
      </c>
      <c r="M4044" t="s">
        <v>3458</v>
      </c>
      <c r="N4044" t="s">
        <v>3143</v>
      </c>
      <c r="O4044">
        <v>6513910</v>
      </c>
      <c r="P4044">
        <v>1569535</v>
      </c>
      <c r="Q4044" s="115">
        <v>40787</v>
      </c>
      <c r="R4044" t="s">
        <v>3193</v>
      </c>
    </row>
    <row r="4045" spans="1:18">
      <c r="A4045" s="5" t="s">
        <v>2272</v>
      </c>
      <c r="B4045" t="s">
        <v>1017</v>
      </c>
      <c r="C4045" t="s">
        <v>4889</v>
      </c>
      <c r="D4045" t="s">
        <v>3155</v>
      </c>
      <c r="H4045">
        <v>1</v>
      </c>
      <c r="J4045" t="s">
        <v>3155</v>
      </c>
      <c r="K4045" t="s">
        <v>3155</v>
      </c>
      <c r="L4045" t="s">
        <v>2265</v>
      </c>
      <c r="M4045" t="s">
        <v>3458</v>
      </c>
      <c r="N4045" t="s">
        <v>3143</v>
      </c>
      <c r="O4045">
        <v>6513910</v>
      </c>
      <c r="P4045">
        <v>1569535</v>
      </c>
      <c r="Q4045" s="115">
        <v>40787</v>
      </c>
      <c r="R4045" t="s">
        <v>3193</v>
      </c>
    </row>
    <row r="4046" spans="1:18">
      <c r="A4046" s="5" t="s">
        <v>2272</v>
      </c>
      <c r="B4046" t="s">
        <v>1006</v>
      </c>
      <c r="C4046" t="s">
        <v>4780</v>
      </c>
      <c r="D4046" t="s">
        <v>3155</v>
      </c>
      <c r="H4046">
        <v>1</v>
      </c>
      <c r="J4046" t="s">
        <v>3155</v>
      </c>
      <c r="K4046" t="s">
        <v>3155</v>
      </c>
      <c r="L4046" t="s">
        <v>2265</v>
      </c>
      <c r="M4046" t="s">
        <v>3458</v>
      </c>
      <c r="N4046" t="s">
        <v>3143</v>
      </c>
      <c r="O4046">
        <v>6513910</v>
      </c>
      <c r="P4046">
        <v>1569535</v>
      </c>
      <c r="Q4046" s="115">
        <v>40787</v>
      </c>
      <c r="R4046" t="s">
        <v>3193</v>
      </c>
    </row>
    <row r="4047" spans="1:18">
      <c r="A4047" s="5" t="s">
        <v>2272</v>
      </c>
      <c r="B4047" t="s">
        <v>1031</v>
      </c>
      <c r="C4047" t="s">
        <v>5340</v>
      </c>
      <c r="D4047" t="s">
        <v>3155</v>
      </c>
      <c r="H4047">
        <v>1</v>
      </c>
      <c r="J4047" t="s">
        <v>3155</v>
      </c>
      <c r="K4047" t="s">
        <v>3155</v>
      </c>
      <c r="L4047" t="s">
        <v>2265</v>
      </c>
      <c r="M4047" t="s">
        <v>3458</v>
      </c>
      <c r="N4047" t="s">
        <v>3143</v>
      </c>
      <c r="O4047">
        <v>6513910</v>
      </c>
      <c r="P4047">
        <v>1569535</v>
      </c>
      <c r="Q4047" s="115">
        <v>40787</v>
      </c>
      <c r="R4047" t="s">
        <v>3193</v>
      </c>
    </row>
    <row r="4048" spans="1:18">
      <c r="A4048" s="5" t="s">
        <v>2272</v>
      </c>
      <c r="B4048" t="s">
        <v>1027</v>
      </c>
      <c r="C4048" t="s">
        <v>5341</v>
      </c>
      <c r="D4048" t="s">
        <v>3155</v>
      </c>
      <c r="H4048">
        <v>1</v>
      </c>
      <c r="J4048" t="s">
        <v>3155</v>
      </c>
      <c r="K4048" t="s">
        <v>3155</v>
      </c>
      <c r="L4048" t="s">
        <v>2265</v>
      </c>
      <c r="M4048" t="s">
        <v>3458</v>
      </c>
      <c r="N4048" t="s">
        <v>3143</v>
      </c>
      <c r="O4048">
        <v>6513910</v>
      </c>
      <c r="P4048">
        <v>1569535</v>
      </c>
      <c r="Q4048" s="115">
        <v>40787</v>
      </c>
      <c r="R4048" t="s">
        <v>3193</v>
      </c>
    </row>
    <row r="4049" spans="1:18">
      <c r="A4049" s="5" t="s">
        <v>2272</v>
      </c>
      <c r="B4049" t="s">
        <v>1071</v>
      </c>
      <c r="C4049" t="s">
        <v>5342</v>
      </c>
      <c r="D4049" t="s">
        <v>3155</v>
      </c>
      <c r="H4049">
        <v>1</v>
      </c>
      <c r="I4049">
        <v>1</v>
      </c>
      <c r="J4049" t="s">
        <v>3155</v>
      </c>
      <c r="K4049" t="s">
        <v>3155</v>
      </c>
      <c r="L4049" t="s">
        <v>2265</v>
      </c>
      <c r="M4049" t="s">
        <v>3458</v>
      </c>
      <c r="N4049" t="s">
        <v>3143</v>
      </c>
      <c r="O4049">
        <v>6513910</v>
      </c>
      <c r="P4049">
        <v>1569535</v>
      </c>
      <c r="Q4049" s="115">
        <v>40787</v>
      </c>
      <c r="R4049" t="s">
        <v>3193</v>
      </c>
    </row>
    <row r="4050" spans="1:18">
      <c r="A4050" s="5" t="s">
        <v>2272</v>
      </c>
      <c r="B4050" t="s">
        <v>1077</v>
      </c>
      <c r="C4050" t="s">
        <v>4980</v>
      </c>
      <c r="D4050" t="s">
        <v>3155</v>
      </c>
      <c r="H4050">
        <v>1</v>
      </c>
      <c r="J4050" t="s">
        <v>3155</v>
      </c>
      <c r="K4050" t="s">
        <v>3155</v>
      </c>
      <c r="L4050" t="s">
        <v>2265</v>
      </c>
      <c r="M4050" t="s">
        <v>3458</v>
      </c>
      <c r="N4050" t="s">
        <v>3143</v>
      </c>
      <c r="O4050">
        <v>6513910</v>
      </c>
      <c r="P4050">
        <v>1569535</v>
      </c>
      <c r="Q4050" s="115">
        <v>40787</v>
      </c>
      <c r="R4050" t="s">
        <v>3193</v>
      </c>
    </row>
    <row r="4051" spans="1:18">
      <c r="A4051" s="5" t="s">
        <v>2272</v>
      </c>
      <c r="B4051" t="s">
        <v>1105</v>
      </c>
      <c r="C4051" t="s">
        <v>4900</v>
      </c>
      <c r="D4051" t="s">
        <v>3155</v>
      </c>
      <c r="H4051">
        <v>2</v>
      </c>
      <c r="J4051" t="s">
        <v>3155</v>
      </c>
      <c r="K4051" t="s">
        <v>3155</v>
      </c>
      <c r="L4051" t="s">
        <v>2265</v>
      </c>
      <c r="M4051" t="s">
        <v>3458</v>
      </c>
      <c r="N4051" t="s">
        <v>3143</v>
      </c>
      <c r="O4051">
        <v>6513910</v>
      </c>
      <c r="P4051">
        <v>1569535</v>
      </c>
      <c r="Q4051" s="115">
        <v>40787</v>
      </c>
      <c r="R4051" t="s">
        <v>3193</v>
      </c>
    </row>
    <row r="4052" spans="1:18">
      <c r="A4052" s="5" t="s">
        <v>2272</v>
      </c>
      <c r="B4052" t="s">
        <v>1102</v>
      </c>
      <c r="C4052" t="s">
        <v>4792</v>
      </c>
      <c r="D4052" t="s">
        <v>3155</v>
      </c>
      <c r="H4052">
        <v>16</v>
      </c>
      <c r="J4052" t="s">
        <v>3155</v>
      </c>
      <c r="K4052" t="s">
        <v>3155</v>
      </c>
      <c r="L4052" t="s">
        <v>2265</v>
      </c>
      <c r="M4052" t="s">
        <v>3458</v>
      </c>
      <c r="N4052" t="s">
        <v>3143</v>
      </c>
      <c r="O4052">
        <v>6513910</v>
      </c>
      <c r="P4052">
        <v>1569535</v>
      </c>
      <c r="Q4052" s="115">
        <v>40787</v>
      </c>
      <c r="R4052" t="s">
        <v>3193</v>
      </c>
    </row>
    <row r="4053" spans="1:18">
      <c r="A4053" s="5" t="s">
        <v>2272</v>
      </c>
      <c r="B4053" t="s">
        <v>1104</v>
      </c>
      <c r="C4053" t="s">
        <v>4901</v>
      </c>
      <c r="D4053" t="s">
        <v>3155</v>
      </c>
      <c r="H4053">
        <v>1</v>
      </c>
      <c r="J4053" t="s">
        <v>3155</v>
      </c>
      <c r="K4053" t="s">
        <v>3155</v>
      </c>
      <c r="L4053" t="s">
        <v>2265</v>
      </c>
      <c r="M4053" t="s">
        <v>3458</v>
      </c>
      <c r="N4053" t="s">
        <v>3143</v>
      </c>
      <c r="O4053">
        <v>6513910</v>
      </c>
      <c r="P4053">
        <v>1569535</v>
      </c>
      <c r="Q4053" s="115">
        <v>40787</v>
      </c>
      <c r="R4053" t="s">
        <v>3193</v>
      </c>
    </row>
    <row r="4054" spans="1:18">
      <c r="A4054" s="5" t="s">
        <v>2272</v>
      </c>
      <c r="B4054" t="s">
        <v>1082</v>
      </c>
      <c r="C4054" t="s">
        <v>4944</v>
      </c>
      <c r="D4054" t="s">
        <v>3155</v>
      </c>
      <c r="H4054">
        <v>1</v>
      </c>
      <c r="J4054" t="s">
        <v>3155</v>
      </c>
      <c r="K4054" t="s">
        <v>3155</v>
      </c>
      <c r="L4054" t="s">
        <v>2265</v>
      </c>
      <c r="M4054" t="s">
        <v>3458</v>
      </c>
      <c r="N4054" t="s">
        <v>3143</v>
      </c>
      <c r="O4054">
        <v>6513910</v>
      </c>
      <c r="P4054">
        <v>1569535</v>
      </c>
      <c r="Q4054" s="115">
        <v>40787</v>
      </c>
      <c r="R4054" t="s">
        <v>3193</v>
      </c>
    </row>
    <row r="4055" spans="1:18">
      <c r="A4055" s="5" t="s">
        <v>2272</v>
      </c>
      <c r="B4055" t="s">
        <v>1121</v>
      </c>
      <c r="C4055" t="s">
        <v>4994</v>
      </c>
      <c r="D4055" t="s">
        <v>3155</v>
      </c>
      <c r="H4055">
        <v>1</v>
      </c>
      <c r="J4055" t="s">
        <v>3155</v>
      </c>
      <c r="K4055" t="s">
        <v>3155</v>
      </c>
      <c r="L4055" t="s">
        <v>2265</v>
      </c>
      <c r="M4055" t="s">
        <v>3458</v>
      </c>
      <c r="N4055" t="s">
        <v>3143</v>
      </c>
      <c r="O4055">
        <v>6513910</v>
      </c>
      <c r="P4055">
        <v>1569535</v>
      </c>
      <c r="Q4055" s="115">
        <v>40787</v>
      </c>
      <c r="R4055" t="s">
        <v>3193</v>
      </c>
    </row>
    <row r="4056" spans="1:18">
      <c r="A4056" s="5" t="s">
        <v>2272</v>
      </c>
      <c r="B4056" t="s">
        <v>1129</v>
      </c>
      <c r="C4056" t="s">
        <v>4902</v>
      </c>
      <c r="D4056" t="s">
        <v>3155</v>
      </c>
      <c r="H4056">
        <v>1</v>
      </c>
      <c r="J4056" t="s">
        <v>3155</v>
      </c>
      <c r="K4056" t="s">
        <v>3155</v>
      </c>
      <c r="L4056" t="s">
        <v>2265</v>
      </c>
      <c r="M4056" t="s">
        <v>3458</v>
      </c>
      <c r="N4056" t="s">
        <v>3143</v>
      </c>
      <c r="O4056">
        <v>6513910</v>
      </c>
      <c r="P4056">
        <v>1569535</v>
      </c>
      <c r="Q4056" s="115">
        <v>40787</v>
      </c>
      <c r="R4056" t="s">
        <v>3193</v>
      </c>
    </row>
    <row r="4057" spans="1:18">
      <c r="A4057" s="5" t="s">
        <v>2272</v>
      </c>
      <c r="B4057" t="s">
        <v>1167</v>
      </c>
      <c r="C4057" t="s">
        <v>4988</v>
      </c>
      <c r="D4057" t="s">
        <v>3155</v>
      </c>
      <c r="H4057">
        <v>4</v>
      </c>
      <c r="I4057">
        <v>2</v>
      </c>
      <c r="J4057" t="s">
        <v>3155</v>
      </c>
      <c r="K4057" t="s">
        <v>3155</v>
      </c>
      <c r="L4057" t="s">
        <v>2265</v>
      </c>
      <c r="M4057" t="s">
        <v>3458</v>
      </c>
      <c r="N4057" t="s">
        <v>3143</v>
      </c>
      <c r="O4057">
        <v>6513910</v>
      </c>
      <c r="P4057">
        <v>1569535</v>
      </c>
      <c r="Q4057" s="115">
        <v>40787</v>
      </c>
      <c r="R4057" t="s">
        <v>3193</v>
      </c>
    </row>
    <row r="4058" spans="1:18">
      <c r="A4058" s="5" t="s">
        <v>2272</v>
      </c>
      <c r="B4058" t="s">
        <v>1165</v>
      </c>
      <c r="C4058" t="s">
        <v>4930</v>
      </c>
      <c r="D4058" t="s">
        <v>3155</v>
      </c>
      <c r="H4058">
        <v>1</v>
      </c>
      <c r="J4058" t="s">
        <v>3155</v>
      </c>
      <c r="K4058" t="s">
        <v>3155</v>
      </c>
      <c r="L4058" t="s">
        <v>2265</v>
      </c>
      <c r="M4058" t="s">
        <v>3458</v>
      </c>
      <c r="N4058" t="s">
        <v>3143</v>
      </c>
      <c r="O4058">
        <v>6513910</v>
      </c>
      <c r="P4058">
        <v>1569535</v>
      </c>
      <c r="Q4058" s="115">
        <v>40787</v>
      </c>
      <c r="R4058" t="s">
        <v>3193</v>
      </c>
    </row>
    <row r="4059" spans="1:18">
      <c r="A4059" s="5" t="s">
        <v>2272</v>
      </c>
      <c r="B4059" t="s">
        <v>1213</v>
      </c>
      <c r="C4059" t="s">
        <v>4960</v>
      </c>
      <c r="D4059" t="s">
        <v>3155</v>
      </c>
      <c r="H4059">
        <v>4</v>
      </c>
      <c r="J4059" t="s">
        <v>3155</v>
      </c>
      <c r="K4059" t="s">
        <v>3155</v>
      </c>
      <c r="L4059" t="s">
        <v>2265</v>
      </c>
      <c r="M4059" t="s">
        <v>3458</v>
      </c>
      <c r="N4059" t="s">
        <v>3143</v>
      </c>
      <c r="O4059">
        <v>6513910</v>
      </c>
      <c r="P4059">
        <v>1569535</v>
      </c>
      <c r="Q4059" s="115">
        <v>40787</v>
      </c>
      <c r="R4059" t="s">
        <v>3193</v>
      </c>
    </row>
    <row r="4060" spans="1:18">
      <c r="A4060" s="5" t="s">
        <v>2272</v>
      </c>
      <c r="B4060" t="s">
        <v>1217</v>
      </c>
      <c r="C4060" t="s">
        <v>4783</v>
      </c>
      <c r="D4060" t="s">
        <v>3155</v>
      </c>
      <c r="H4060">
        <v>1</v>
      </c>
      <c r="J4060" t="s">
        <v>3155</v>
      </c>
      <c r="K4060" t="s">
        <v>3155</v>
      </c>
      <c r="L4060" t="s">
        <v>2265</v>
      </c>
      <c r="M4060" t="s">
        <v>3458</v>
      </c>
      <c r="N4060" t="s">
        <v>3143</v>
      </c>
      <c r="O4060">
        <v>6513910</v>
      </c>
      <c r="P4060">
        <v>1569535</v>
      </c>
      <c r="Q4060" s="115">
        <v>40787</v>
      </c>
      <c r="R4060" t="s">
        <v>3193</v>
      </c>
    </row>
    <row r="4061" spans="1:18">
      <c r="A4061" s="5" t="s">
        <v>2272</v>
      </c>
      <c r="B4061" t="s">
        <v>1221</v>
      </c>
      <c r="C4061" t="s">
        <v>4904</v>
      </c>
      <c r="D4061" t="s">
        <v>3155</v>
      </c>
      <c r="H4061">
        <v>2</v>
      </c>
      <c r="J4061" t="s">
        <v>3155</v>
      </c>
      <c r="K4061" t="s">
        <v>3155</v>
      </c>
      <c r="L4061" t="s">
        <v>2265</v>
      </c>
      <c r="M4061" t="s">
        <v>3458</v>
      </c>
      <c r="N4061" t="s">
        <v>3143</v>
      </c>
      <c r="O4061">
        <v>6513910</v>
      </c>
      <c r="P4061">
        <v>1569535</v>
      </c>
      <c r="Q4061" s="115">
        <v>40787</v>
      </c>
      <c r="R4061" t="s">
        <v>3193</v>
      </c>
    </row>
    <row r="4062" spans="1:18">
      <c r="A4062" s="5" t="s">
        <v>2272</v>
      </c>
      <c r="B4062" t="s">
        <v>1227</v>
      </c>
      <c r="C4062" t="s">
        <v>4907</v>
      </c>
      <c r="D4062" t="s">
        <v>3155</v>
      </c>
      <c r="H4062">
        <v>2</v>
      </c>
      <c r="J4062" t="s">
        <v>3155</v>
      </c>
      <c r="K4062" t="s">
        <v>3155</v>
      </c>
      <c r="L4062" t="s">
        <v>2265</v>
      </c>
      <c r="M4062" t="s">
        <v>3458</v>
      </c>
      <c r="N4062" t="s">
        <v>3143</v>
      </c>
      <c r="O4062">
        <v>6513910</v>
      </c>
      <c r="P4062">
        <v>1569535</v>
      </c>
      <c r="Q4062" s="115">
        <v>40787</v>
      </c>
      <c r="R4062" t="s">
        <v>3193</v>
      </c>
    </row>
    <row r="4063" spans="1:18">
      <c r="A4063" s="5" t="s">
        <v>2272</v>
      </c>
      <c r="B4063" t="s">
        <v>1276</v>
      </c>
      <c r="C4063" t="s">
        <v>5006</v>
      </c>
      <c r="D4063" t="s">
        <v>3155</v>
      </c>
      <c r="H4063">
        <v>4</v>
      </c>
      <c r="J4063" t="s">
        <v>3155</v>
      </c>
      <c r="K4063" t="s">
        <v>3155</v>
      </c>
      <c r="L4063" t="s">
        <v>2265</v>
      </c>
      <c r="M4063" t="s">
        <v>3458</v>
      </c>
      <c r="N4063" t="s">
        <v>3143</v>
      </c>
      <c r="O4063">
        <v>6513910</v>
      </c>
      <c r="P4063">
        <v>1569535</v>
      </c>
      <c r="Q4063" s="115">
        <v>40787</v>
      </c>
      <c r="R4063" t="s">
        <v>3193</v>
      </c>
    </row>
    <row r="4064" spans="1:18">
      <c r="A4064" s="5" t="s">
        <v>2272</v>
      </c>
      <c r="B4064" t="s">
        <v>1236</v>
      </c>
      <c r="C4064" t="s">
        <v>4982</v>
      </c>
      <c r="D4064" t="s">
        <v>3155</v>
      </c>
      <c r="H4064">
        <v>4</v>
      </c>
      <c r="J4064" t="s">
        <v>3155</v>
      </c>
      <c r="K4064" t="s">
        <v>3155</v>
      </c>
      <c r="L4064" t="s">
        <v>2265</v>
      </c>
      <c r="M4064" t="s">
        <v>3458</v>
      </c>
      <c r="N4064" t="s">
        <v>3143</v>
      </c>
      <c r="O4064">
        <v>6513910</v>
      </c>
      <c r="P4064">
        <v>1569535</v>
      </c>
      <c r="Q4064" s="115">
        <v>40787</v>
      </c>
      <c r="R4064" t="s">
        <v>3193</v>
      </c>
    </row>
    <row r="4065" spans="1:18">
      <c r="A4065" s="5" t="s">
        <v>2258</v>
      </c>
      <c r="B4065" t="s">
        <v>654</v>
      </c>
      <c r="C4065" t="s">
        <v>4710</v>
      </c>
      <c r="D4065" t="s">
        <v>3155</v>
      </c>
      <c r="H4065">
        <v>12</v>
      </c>
      <c r="J4065" t="s">
        <v>3155</v>
      </c>
      <c r="K4065" t="s">
        <v>3155</v>
      </c>
      <c r="L4065" t="s">
        <v>2249</v>
      </c>
      <c r="M4065" t="s">
        <v>3468</v>
      </c>
      <c r="N4065" t="s">
        <v>3467</v>
      </c>
      <c r="O4065">
        <v>6590280</v>
      </c>
      <c r="P4065">
        <v>1538720</v>
      </c>
      <c r="Q4065" s="115">
        <v>40786</v>
      </c>
      <c r="R4065" t="s">
        <v>3193</v>
      </c>
    </row>
    <row r="4066" spans="1:18">
      <c r="A4066" s="5" t="s">
        <v>2258</v>
      </c>
      <c r="B4066" t="s">
        <v>629</v>
      </c>
      <c r="C4066" t="s">
        <v>4952</v>
      </c>
      <c r="D4066" t="s">
        <v>3155</v>
      </c>
      <c r="H4066">
        <v>1</v>
      </c>
      <c r="J4066" t="s">
        <v>3155</v>
      </c>
      <c r="K4066" t="s">
        <v>3155</v>
      </c>
      <c r="L4066" t="s">
        <v>2249</v>
      </c>
      <c r="M4066" t="s">
        <v>3468</v>
      </c>
      <c r="N4066" t="s">
        <v>3467</v>
      </c>
      <c r="O4066">
        <v>6590280</v>
      </c>
      <c r="P4066">
        <v>1538720</v>
      </c>
      <c r="Q4066" s="115">
        <v>40786</v>
      </c>
      <c r="R4066" t="s">
        <v>3193</v>
      </c>
    </row>
    <row r="4067" spans="1:18">
      <c r="A4067" s="5" t="s">
        <v>2258</v>
      </c>
      <c r="B4067" t="s">
        <v>634</v>
      </c>
      <c r="C4067" t="s">
        <v>4463</v>
      </c>
      <c r="D4067" t="s">
        <v>3155</v>
      </c>
      <c r="H4067">
        <v>135</v>
      </c>
      <c r="J4067" t="s">
        <v>3155</v>
      </c>
      <c r="K4067" t="s">
        <v>3155</v>
      </c>
      <c r="L4067" t="s">
        <v>2249</v>
      </c>
      <c r="M4067" t="s">
        <v>3468</v>
      </c>
      <c r="N4067" t="s">
        <v>3467</v>
      </c>
      <c r="O4067">
        <v>6590280</v>
      </c>
      <c r="P4067">
        <v>1538720</v>
      </c>
      <c r="Q4067" s="115">
        <v>40786</v>
      </c>
      <c r="R4067" t="s">
        <v>3193</v>
      </c>
    </row>
    <row r="4068" spans="1:18">
      <c r="A4068" s="5" t="s">
        <v>2258</v>
      </c>
      <c r="B4068" t="s">
        <v>664</v>
      </c>
      <c r="C4068" t="s">
        <v>5325</v>
      </c>
      <c r="D4068" t="s">
        <v>3155</v>
      </c>
      <c r="H4068">
        <v>1</v>
      </c>
      <c r="J4068" t="s">
        <v>3155</v>
      </c>
      <c r="K4068" t="s">
        <v>3155</v>
      </c>
      <c r="L4068" t="s">
        <v>2249</v>
      </c>
      <c r="M4068" t="s">
        <v>3468</v>
      </c>
      <c r="N4068" t="s">
        <v>3467</v>
      </c>
      <c r="O4068">
        <v>6590280</v>
      </c>
      <c r="P4068">
        <v>1538720</v>
      </c>
      <c r="Q4068" s="115">
        <v>40786</v>
      </c>
      <c r="R4068" t="s">
        <v>3193</v>
      </c>
    </row>
    <row r="4069" spans="1:18">
      <c r="A4069" s="5" t="s">
        <v>2258</v>
      </c>
      <c r="B4069" t="s">
        <v>669</v>
      </c>
      <c r="C4069" t="s">
        <v>4860</v>
      </c>
      <c r="D4069" t="s">
        <v>3155</v>
      </c>
      <c r="H4069">
        <v>2</v>
      </c>
      <c r="J4069" t="s">
        <v>3155</v>
      </c>
      <c r="K4069" t="s">
        <v>3155</v>
      </c>
      <c r="L4069" t="s">
        <v>2249</v>
      </c>
      <c r="M4069" t="s">
        <v>3468</v>
      </c>
      <c r="N4069" t="s">
        <v>3467</v>
      </c>
      <c r="O4069">
        <v>6590280</v>
      </c>
      <c r="P4069">
        <v>1538720</v>
      </c>
      <c r="Q4069" s="115">
        <v>40786</v>
      </c>
      <c r="R4069" t="s">
        <v>3193</v>
      </c>
    </row>
    <row r="4070" spans="1:18">
      <c r="A4070" s="5" t="s">
        <v>2258</v>
      </c>
      <c r="B4070" t="s">
        <v>663</v>
      </c>
      <c r="C4070" t="s">
        <v>4861</v>
      </c>
      <c r="D4070" t="s">
        <v>3155</v>
      </c>
      <c r="H4070">
        <v>1</v>
      </c>
      <c r="J4070" t="s">
        <v>3155</v>
      </c>
      <c r="K4070" t="s">
        <v>3155</v>
      </c>
      <c r="L4070" t="s">
        <v>2249</v>
      </c>
      <c r="M4070" t="s">
        <v>3468</v>
      </c>
      <c r="N4070" t="s">
        <v>3467</v>
      </c>
      <c r="O4070">
        <v>6590280</v>
      </c>
      <c r="P4070">
        <v>1538720</v>
      </c>
      <c r="Q4070" s="115">
        <v>40786</v>
      </c>
      <c r="R4070" t="s">
        <v>3193</v>
      </c>
    </row>
    <row r="4071" spans="1:18">
      <c r="A4071" s="5" t="s">
        <v>2258</v>
      </c>
      <c r="B4071" t="s">
        <v>615</v>
      </c>
      <c r="C4071" t="s">
        <v>4757</v>
      </c>
      <c r="D4071" t="s">
        <v>3155</v>
      </c>
      <c r="H4071">
        <v>6</v>
      </c>
      <c r="J4071" t="s">
        <v>3155</v>
      </c>
      <c r="K4071" t="s">
        <v>3155</v>
      </c>
      <c r="L4071" t="s">
        <v>2249</v>
      </c>
      <c r="M4071" t="s">
        <v>3468</v>
      </c>
      <c r="N4071" t="s">
        <v>3467</v>
      </c>
      <c r="O4071">
        <v>6590280</v>
      </c>
      <c r="P4071">
        <v>1538720</v>
      </c>
      <c r="Q4071" s="115">
        <v>40786</v>
      </c>
      <c r="R4071" t="s">
        <v>3193</v>
      </c>
    </row>
    <row r="4072" spans="1:18">
      <c r="A4072" s="5" t="s">
        <v>2258</v>
      </c>
      <c r="B4072" t="s">
        <v>677</v>
      </c>
      <c r="C4072" t="s">
        <v>5175</v>
      </c>
      <c r="D4072" t="s">
        <v>3155</v>
      </c>
      <c r="H4072">
        <v>3</v>
      </c>
      <c r="J4072" t="s">
        <v>3155</v>
      </c>
      <c r="K4072" t="s">
        <v>3155</v>
      </c>
      <c r="L4072" t="s">
        <v>2249</v>
      </c>
      <c r="M4072" t="s">
        <v>3468</v>
      </c>
      <c r="N4072" t="s">
        <v>3467</v>
      </c>
      <c r="O4072">
        <v>6590280</v>
      </c>
      <c r="P4072">
        <v>1538720</v>
      </c>
      <c r="Q4072" s="115">
        <v>40786</v>
      </c>
      <c r="R4072" t="s">
        <v>3193</v>
      </c>
    </row>
    <row r="4073" spans="1:18">
      <c r="A4073" s="5" t="s">
        <v>2258</v>
      </c>
      <c r="B4073" t="s">
        <v>741</v>
      </c>
      <c r="C4073" t="s">
        <v>4720</v>
      </c>
      <c r="D4073" t="s">
        <v>3155</v>
      </c>
      <c r="H4073">
        <v>18</v>
      </c>
      <c r="J4073" t="s">
        <v>3155</v>
      </c>
      <c r="K4073" t="s">
        <v>3155</v>
      </c>
      <c r="L4073" t="s">
        <v>2249</v>
      </c>
      <c r="M4073" t="s">
        <v>3468</v>
      </c>
      <c r="N4073" t="s">
        <v>3467</v>
      </c>
      <c r="O4073">
        <v>6590280</v>
      </c>
      <c r="P4073">
        <v>1538720</v>
      </c>
      <c r="Q4073" s="115">
        <v>40786</v>
      </c>
      <c r="R4073" t="s">
        <v>3193</v>
      </c>
    </row>
    <row r="4074" spans="1:18">
      <c r="A4074" s="5" t="s">
        <v>2258</v>
      </c>
      <c r="B4074" t="s">
        <v>711</v>
      </c>
      <c r="C4074" t="s">
        <v>4864</v>
      </c>
      <c r="D4074" t="s">
        <v>3155</v>
      </c>
      <c r="H4074">
        <v>10</v>
      </c>
      <c r="J4074" t="s">
        <v>3155</v>
      </c>
      <c r="K4074" t="s">
        <v>3155</v>
      </c>
      <c r="L4074" t="s">
        <v>2249</v>
      </c>
      <c r="M4074" t="s">
        <v>3468</v>
      </c>
      <c r="N4074" t="s">
        <v>3467</v>
      </c>
      <c r="O4074">
        <v>6590280</v>
      </c>
      <c r="P4074">
        <v>1538720</v>
      </c>
      <c r="Q4074" s="115">
        <v>40786</v>
      </c>
      <c r="R4074" t="s">
        <v>3193</v>
      </c>
    </row>
    <row r="4075" spans="1:18">
      <c r="A4075" s="5" t="s">
        <v>2258</v>
      </c>
      <c r="B4075" t="s">
        <v>724</v>
      </c>
      <c r="C4075" t="s">
        <v>4865</v>
      </c>
      <c r="D4075" t="s">
        <v>3155</v>
      </c>
      <c r="H4075">
        <v>13</v>
      </c>
      <c r="J4075" t="s">
        <v>3155</v>
      </c>
      <c r="K4075" t="s">
        <v>3155</v>
      </c>
      <c r="L4075" t="s">
        <v>2249</v>
      </c>
      <c r="M4075" t="s">
        <v>3468</v>
      </c>
      <c r="N4075" t="s">
        <v>3467</v>
      </c>
      <c r="O4075">
        <v>6590280</v>
      </c>
      <c r="P4075">
        <v>1538720</v>
      </c>
      <c r="Q4075" s="115">
        <v>40786</v>
      </c>
      <c r="R4075" t="s">
        <v>3193</v>
      </c>
    </row>
    <row r="4076" spans="1:18">
      <c r="A4076" s="5" t="s">
        <v>2258</v>
      </c>
      <c r="B4076" t="s">
        <v>700</v>
      </c>
      <c r="C4076" t="s">
        <v>4866</v>
      </c>
      <c r="D4076" t="s">
        <v>3155</v>
      </c>
      <c r="H4076">
        <v>7</v>
      </c>
      <c r="J4076" t="s">
        <v>3155</v>
      </c>
      <c r="K4076" t="s">
        <v>3155</v>
      </c>
      <c r="L4076" t="s">
        <v>2249</v>
      </c>
      <c r="M4076" t="s">
        <v>3468</v>
      </c>
      <c r="N4076" t="s">
        <v>3467</v>
      </c>
      <c r="O4076">
        <v>6590280</v>
      </c>
      <c r="P4076">
        <v>1538720</v>
      </c>
      <c r="Q4076" s="115">
        <v>40786</v>
      </c>
      <c r="R4076" t="s">
        <v>3193</v>
      </c>
    </row>
    <row r="4077" spans="1:18">
      <c r="A4077" s="5" t="s">
        <v>2258</v>
      </c>
      <c r="B4077" t="s">
        <v>779</v>
      </c>
      <c r="C4077" t="s">
        <v>4999</v>
      </c>
      <c r="D4077" t="s">
        <v>3155</v>
      </c>
      <c r="H4077">
        <v>60</v>
      </c>
      <c r="I4077">
        <v>55</v>
      </c>
      <c r="J4077" t="s">
        <v>3155</v>
      </c>
      <c r="K4077" t="s">
        <v>5343</v>
      </c>
      <c r="L4077" t="s">
        <v>2249</v>
      </c>
      <c r="M4077" t="s">
        <v>3468</v>
      </c>
      <c r="N4077" t="s">
        <v>3467</v>
      </c>
      <c r="O4077">
        <v>6590280</v>
      </c>
      <c r="P4077">
        <v>1538720</v>
      </c>
      <c r="Q4077" s="115">
        <v>40786</v>
      </c>
      <c r="R4077" t="s">
        <v>3193</v>
      </c>
    </row>
    <row r="4078" spans="1:18">
      <c r="A4078" s="5" t="s">
        <v>2258</v>
      </c>
      <c r="B4078" t="s">
        <v>782</v>
      </c>
      <c r="C4078" t="s">
        <v>5344</v>
      </c>
      <c r="D4078" t="s">
        <v>3155</v>
      </c>
      <c r="H4078">
        <v>1</v>
      </c>
      <c r="J4078" t="s">
        <v>3155</v>
      </c>
      <c r="K4078" t="s">
        <v>3155</v>
      </c>
      <c r="L4078" t="s">
        <v>2249</v>
      </c>
      <c r="M4078" t="s">
        <v>3468</v>
      </c>
      <c r="N4078" t="s">
        <v>3467</v>
      </c>
      <c r="O4078">
        <v>6590280</v>
      </c>
      <c r="P4078">
        <v>1538720</v>
      </c>
      <c r="Q4078" s="115">
        <v>40786</v>
      </c>
      <c r="R4078" t="s">
        <v>3193</v>
      </c>
    </row>
    <row r="4079" spans="1:18">
      <c r="A4079" s="5" t="s">
        <v>2258</v>
      </c>
      <c r="B4079" t="s">
        <v>827</v>
      </c>
      <c r="C4079" t="s">
        <v>4870</v>
      </c>
      <c r="D4079" t="s">
        <v>3155</v>
      </c>
      <c r="H4079">
        <v>2</v>
      </c>
      <c r="J4079" t="s">
        <v>3155</v>
      </c>
      <c r="K4079" t="s">
        <v>3155</v>
      </c>
      <c r="L4079" t="s">
        <v>2249</v>
      </c>
      <c r="M4079" t="s">
        <v>3468</v>
      </c>
      <c r="N4079" t="s">
        <v>3467</v>
      </c>
      <c r="O4079">
        <v>6590280</v>
      </c>
      <c r="P4079">
        <v>1538720</v>
      </c>
      <c r="Q4079" s="115">
        <v>40786</v>
      </c>
      <c r="R4079" t="s">
        <v>3193</v>
      </c>
    </row>
    <row r="4080" spans="1:18">
      <c r="A4080" s="5" t="s">
        <v>2258</v>
      </c>
      <c r="B4080" t="s">
        <v>840</v>
      </c>
      <c r="C4080" t="s">
        <v>4724</v>
      </c>
      <c r="D4080" t="s">
        <v>3155</v>
      </c>
      <c r="H4080">
        <v>24</v>
      </c>
      <c r="J4080" t="s">
        <v>3155</v>
      </c>
      <c r="K4080" t="s">
        <v>3155</v>
      </c>
      <c r="L4080" t="s">
        <v>2249</v>
      </c>
      <c r="M4080" t="s">
        <v>3468</v>
      </c>
      <c r="N4080" t="s">
        <v>3467</v>
      </c>
      <c r="O4080">
        <v>6590280</v>
      </c>
      <c r="P4080">
        <v>1538720</v>
      </c>
      <c r="Q4080" s="115">
        <v>40786</v>
      </c>
      <c r="R4080" t="s">
        <v>3193</v>
      </c>
    </row>
    <row r="4081" spans="1:18">
      <c r="A4081" s="5" t="s">
        <v>2258</v>
      </c>
      <c r="B4081" t="s">
        <v>789</v>
      </c>
      <c r="C4081" t="s">
        <v>4726</v>
      </c>
      <c r="D4081" t="s">
        <v>3155</v>
      </c>
      <c r="H4081">
        <v>3</v>
      </c>
      <c r="J4081" t="s">
        <v>3155</v>
      </c>
      <c r="K4081" t="s">
        <v>3155</v>
      </c>
      <c r="L4081" t="s">
        <v>2249</v>
      </c>
      <c r="M4081" t="s">
        <v>3468</v>
      </c>
      <c r="N4081" t="s">
        <v>3467</v>
      </c>
      <c r="O4081">
        <v>6590280</v>
      </c>
      <c r="P4081">
        <v>1538720</v>
      </c>
      <c r="Q4081" s="115">
        <v>40786</v>
      </c>
      <c r="R4081" t="s">
        <v>3193</v>
      </c>
    </row>
    <row r="4082" spans="1:18">
      <c r="A4082" s="5" t="s">
        <v>2258</v>
      </c>
      <c r="B4082" t="s">
        <v>811</v>
      </c>
      <c r="C4082" t="s">
        <v>4728</v>
      </c>
      <c r="D4082" t="s">
        <v>3155</v>
      </c>
      <c r="H4082">
        <v>4</v>
      </c>
      <c r="J4082" t="s">
        <v>3155</v>
      </c>
      <c r="K4082" t="s">
        <v>3155</v>
      </c>
      <c r="L4082" t="s">
        <v>2249</v>
      </c>
      <c r="M4082" t="s">
        <v>3468</v>
      </c>
      <c r="N4082" t="s">
        <v>3467</v>
      </c>
      <c r="O4082">
        <v>6590280</v>
      </c>
      <c r="P4082">
        <v>1538720</v>
      </c>
      <c r="Q4082" s="115">
        <v>40786</v>
      </c>
      <c r="R4082" t="s">
        <v>3193</v>
      </c>
    </row>
    <row r="4083" spans="1:18">
      <c r="A4083" s="5" t="s">
        <v>2258</v>
      </c>
      <c r="B4083" t="s">
        <v>820</v>
      </c>
      <c r="C4083" t="s">
        <v>4732</v>
      </c>
      <c r="D4083" t="s">
        <v>3155</v>
      </c>
      <c r="H4083">
        <v>3</v>
      </c>
      <c r="J4083" t="s">
        <v>3155</v>
      </c>
      <c r="K4083" t="s">
        <v>3155</v>
      </c>
      <c r="L4083" t="s">
        <v>2249</v>
      </c>
      <c r="M4083" t="s">
        <v>3468</v>
      </c>
      <c r="N4083" t="s">
        <v>3467</v>
      </c>
      <c r="O4083">
        <v>6590280</v>
      </c>
      <c r="P4083">
        <v>1538720</v>
      </c>
      <c r="Q4083" s="115">
        <v>40786</v>
      </c>
      <c r="R4083" t="s">
        <v>3193</v>
      </c>
    </row>
    <row r="4084" spans="1:18">
      <c r="A4084" s="5" t="s">
        <v>2258</v>
      </c>
      <c r="B4084" t="s">
        <v>849</v>
      </c>
      <c r="C4084" t="s">
        <v>4776</v>
      </c>
      <c r="D4084" t="s">
        <v>3155</v>
      </c>
      <c r="H4084">
        <v>6</v>
      </c>
      <c r="J4084" t="s">
        <v>3155</v>
      </c>
      <c r="K4084" t="s">
        <v>3155</v>
      </c>
      <c r="L4084" t="s">
        <v>2249</v>
      </c>
      <c r="M4084" t="s">
        <v>3468</v>
      </c>
      <c r="N4084" t="s">
        <v>3467</v>
      </c>
      <c r="O4084">
        <v>6590280</v>
      </c>
      <c r="P4084">
        <v>1538720</v>
      </c>
      <c r="Q4084" s="115">
        <v>40786</v>
      </c>
      <c r="R4084" t="s">
        <v>3193</v>
      </c>
    </row>
    <row r="4085" spans="1:18">
      <c r="A4085" s="5" t="s">
        <v>2258</v>
      </c>
      <c r="B4085" t="s">
        <v>897</v>
      </c>
      <c r="C4085" t="s">
        <v>4875</v>
      </c>
      <c r="D4085" t="s">
        <v>3155</v>
      </c>
      <c r="H4085">
        <v>2</v>
      </c>
      <c r="J4085" t="s">
        <v>3155</v>
      </c>
      <c r="K4085" t="s">
        <v>3155</v>
      </c>
      <c r="L4085" t="s">
        <v>2249</v>
      </c>
      <c r="M4085" t="s">
        <v>3468</v>
      </c>
      <c r="N4085" t="s">
        <v>3467</v>
      </c>
      <c r="O4085">
        <v>6590280</v>
      </c>
      <c r="P4085">
        <v>1538720</v>
      </c>
      <c r="Q4085" s="115">
        <v>40786</v>
      </c>
      <c r="R4085" t="s">
        <v>3193</v>
      </c>
    </row>
    <row r="4086" spans="1:18">
      <c r="A4086" s="5" t="s">
        <v>2258</v>
      </c>
      <c r="B4086" t="s">
        <v>914</v>
      </c>
      <c r="C4086" t="s">
        <v>4876</v>
      </c>
      <c r="D4086" t="s">
        <v>3155</v>
      </c>
      <c r="H4086">
        <v>1</v>
      </c>
      <c r="I4086">
        <v>1</v>
      </c>
      <c r="J4086" t="s">
        <v>3155</v>
      </c>
      <c r="K4086" t="s">
        <v>3155</v>
      </c>
      <c r="L4086" t="s">
        <v>2249</v>
      </c>
      <c r="M4086" t="s">
        <v>3468</v>
      </c>
      <c r="N4086" t="s">
        <v>3467</v>
      </c>
      <c r="O4086">
        <v>6590280</v>
      </c>
      <c r="P4086">
        <v>1538720</v>
      </c>
      <c r="Q4086" s="115">
        <v>40786</v>
      </c>
      <c r="R4086" t="s">
        <v>3193</v>
      </c>
    </row>
    <row r="4087" spans="1:18">
      <c r="A4087" s="5" t="s">
        <v>2258</v>
      </c>
      <c r="B4087" t="s">
        <v>932</v>
      </c>
      <c r="C4087" t="s">
        <v>5182</v>
      </c>
      <c r="D4087" t="s">
        <v>3155</v>
      </c>
      <c r="H4087">
        <v>1</v>
      </c>
      <c r="J4087" t="s">
        <v>3155</v>
      </c>
      <c r="K4087" t="s">
        <v>3155</v>
      </c>
      <c r="L4087" t="s">
        <v>2249</v>
      </c>
      <c r="M4087" t="s">
        <v>3468</v>
      </c>
      <c r="N4087" t="s">
        <v>3467</v>
      </c>
      <c r="O4087">
        <v>6590280</v>
      </c>
      <c r="P4087">
        <v>1538720</v>
      </c>
      <c r="Q4087" s="115">
        <v>40786</v>
      </c>
      <c r="R4087" t="s">
        <v>3193</v>
      </c>
    </row>
    <row r="4088" spans="1:18">
      <c r="A4088" s="5" t="s">
        <v>2258</v>
      </c>
      <c r="B4088" t="s">
        <v>959</v>
      </c>
      <c r="C4088" t="s">
        <v>4940</v>
      </c>
      <c r="D4088" t="s">
        <v>3155</v>
      </c>
      <c r="H4088">
        <v>5</v>
      </c>
      <c r="J4088" t="s">
        <v>3155</v>
      </c>
      <c r="K4088" t="s">
        <v>3155</v>
      </c>
      <c r="L4088" t="s">
        <v>2249</v>
      </c>
      <c r="M4088" t="s">
        <v>3468</v>
      </c>
      <c r="N4088" t="s">
        <v>3467</v>
      </c>
      <c r="O4088">
        <v>6590280</v>
      </c>
      <c r="P4088">
        <v>1538720</v>
      </c>
      <c r="Q4088" s="115">
        <v>40786</v>
      </c>
      <c r="R4088" t="s">
        <v>3193</v>
      </c>
    </row>
    <row r="4089" spans="1:18">
      <c r="A4089" s="5" t="s">
        <v>2258</v>
      </c>
      <c r="B4089" t="s">
        <v>1013</v>
      </c>
      <c r="C4089" t="s">
        <v>5185</v>
      </c>
      <c r="D4089" t="s">
        <v>3155</v>
      </c>
      <c r="H4089">
        <v>1</v>
      </c>
      <c r="J4089" t="s">
        <v>3155</v>
      </c>
      <c r="K4089" t="s">
        <v>3155</v>
      </c>
      <c r="L4089" t="s">
        <v>2249</v>
      </c>
      <c r="M4089" t="s">
        <v>3468</v>
      </c>
      <c r="N4089" t="s">
        <v>3467</v>
      </c>
      <c r="O4089">
        <v>6590280</v>
      </c>
      <c r="P4089">
        <v>1538720</v>
      </c>
      <c r="Q4089" s="115">
        <v>40786</v>
      </c>
      <c r="R4089" t="s">
        <v>3193</v>
      </c>
    </row>
    <row r="4090" spans="1:18">
      <c r="A4090" s="5" t="s">
        <v>2258</v>
      </c>
      <c r="B4090" t="s">
        <v>1032</v>
      </c>
      <c r="C4090" t="s">
        <v>4883</v>
      </c>
      <c r="D4090" t="s">
        <v>3155</v>
      </c>
      <c r="H4090">
        <v>2</v>
      </c>
      <c r="J4090" t="s">
        <v>3155</v>
      </c>
      <c r="K4090" t="s">
        <v>3155</v>
      </c>
      <c r="L4090" t="s">
        <v>2249</v>
      </c>
      <c r="M4090" t="s">
        <v>3468</v>
      </c>
      <c r="N4090" t="s">
        <v>3467</v>
      </c>
      <c r="O4090">
        <v>6590280</v>
      </c>
      <c r="P4090">
        <v>1538720</v>
      </c>
      <c r="Q4090" s="115">
        <v>40786</v>
      </c>
      <c r="R4090" t="s">
        <v>3193</v>
      </c>
    </row>
    <row r="4091" spans="1:18">
      <c r="A4091" s="5" t="s">
        <v>2258</v>
      </c>
      <c r="B4091" t="s">
        <v>1033</v>
      </c>
      <c r="C4091" t="s">
        <v>4741</v>
      </c>
      <c r="D4091" t="s">
        <v>3155</v>
      </c>
      <c r="H4091">
        <v>1</v>
      </c>
      <c r="J4091" t="s">
        <v>3155</v>
      </c>
      <c r="K4091" t="s">
        <v>3155</v>
      </c>
      <c r="L4091" t="s">
        <v>2249</v>
      </c>
      <c r="M4091" t="s">
        <v>3468</v>
      </c>
      <c r="N4091" t="s">
        <v>3467</v>
      </c>
      <c r="O4091">
        <v>6590280</v>
      </c>
      <c r="P4091">
        <v>1538720</v>
      </c>
      <c r="Q4091" s="115">
        <v>40786</v>
      </c>
      <c r="R4091" t="s">
        <v>3193</v>
      </c>
    </row>
    <row r="4092" spans="1:18">
      <c r="A4092" s="5" t="s">
        <v>2258</v>
      </c>
      <c r="B4092" t="s">
        <v>1034</v>
      </c>
      <c r="C4092" t="s">
        <v>4884</v>
      </c>
      <c r="D4092" t="s">
        <v>3155</v>
      </c>
      <c r="H4092">
        <v>8</v>
      </c>
      <c r="J4092" t="s">
        <v>3155</v>
      </c>
      <c r="K4092" t="s">
        <v>3155</v>
      </c>
      <c r="L4092" t="s">
        <v>2249</v>
      </c>
      <c r="M4092" t="s">
        <v>3468</v>
      </c>
      <c r="N4092" t="s">
        <v>3467</v>
      </c>
      <c r="O4092">
        <v>6590280</v>
      </c>
      <c r="P4092">
        <v>1538720</v>
      </c>
      <c r="Q4092" s="115">
        <v>40786</v>
      </c>
      <c r="R4092" t="s">
        <v>3193</v>
      </c>
    </row>
    <row r="4093" spans="1:18">
      <c r="A4093" s="5" t="s">
        <v>2258</v>
      </c>
      <c r="B4093" t="s">
        <v>1083</v>
      </c>
      <c r="C4093" t="s">
        <v>4966</v>
      </c>
      <c r="D4093" t="s">
        <v>3155</v>
      </c>
      <c r="H4093">
        <v>6</v>
      </c>
      <c r="J4093" t="s">
        <v>3155</v>
      </c>
      <c r="K4093" t="s">
        <v>3155</v>
      </c>
      <c r="L4093" t="s">
        <v>2249</v>
      </c>
      <c r="M4093" t="s">
        <v>3468</v>
      </c>
      <c r="N4093" t="s">
        <v>3467</v>
      </c>
      <c r="O4093">
        <v>6590280</v>
      </c>
      <c r="P4093">
        <v>1538720</v>
      </c>
      <c r="Q4093" s="115">
        <v>40786</v>
      </c>
      <c r="R4093" t="s">
        <v>3193</v>
      </c>
    </row>
    <row r="4094" spans="1:18">
      <c r="A4094" s="5" t="s">
        <v>2258</v>
      </c>
      <c r="B4094" t="s">
        <v>1131</v>
      </c>
      <c r="C4094" t="s">
        <v>4888</v>
      </c>
      <c r="D4094" t="s">
        <v>3155</v>
      </c>
      <c r="H4094">
        <v>7</v>
      </c>
      <c r="J4094" t="s">
        <v>3155</v>
      </c>
      <c r="K4094" t="s">
        <v>3155</v>
      </c>
      <c r="L4094" t="s">
        <v>2249</v>
      </c>
      <c r="M4094" t="s">
        <v>3468</v>
      </c>
      <c r="N4094" t="s">
        <v>3467</v>
      </c>
      <c r="O4094">
        <v>6590280</v>
      </c>
      <c r="P4094">
        <v>1538720</v>
      </c>
      <c r="Q4094" s="115">
        <v>40786</v>
      </c>
      <c r="R4094" t="s">
        <v>3193</v>
      </c>
    </row>
    <row r="4095" spans="1:18">
      <c r="A4095" s="5" t="s">
        <v>2258</v>
      </c>
      <c r="B4095" t="s">
        <v>1006</v>
      </c>
      <c r="C4095" t="s">
        <v>4780</v>
      </c>
      <c r="D4095" t="s">
        <v>3155</v>
      </c>
      <c r="H4095">
        <v>2</v>
      </c>
      <c r="J4095" t="s">
        <v>3155</v>
      </c>
      <c r="K4095" t="s">
        <v>3155</v>
      </c>
      <c r="L4095" t="s">
        <v>2249</v>
      </c>
      <c r="M4095" t="s">
        <v>3468</v>
      </c>
      <c r="N4095" t="s">
        <v>3467</v>
      </c>
      <c r="O4095">
        <v>6590280</v>
      </c>
      <c r="P4095">
        <v>1538720</v>
      </c>
      <c r="Q4095" s="115">
        <v>40786</v>
      </c>
      <c r="R4095" t="s">
        <v>3193</v>
      </c>
    </row>
    <row r="4096" spans="1:18">
      <c r="A4096" s="5" t="s">
        <v>2258</v>
      </c>
      <c r="B4096" t="s">
        <v>1040</v>
      </c>
      <c r="C4096" t="s">
        <v>4895</v>
      </c>
      <c r="D4096" t="s">
        <v>3155</v>
      </c>
      <c r="H4096">
        <v>2</v>
      </c>
      <c r="J4096" t="s">
        <v>3155</v>
      </c>
      <c r="K4096" t="s">
        <v>3155</v>
      </c>
      <c r="L4096" t="s">
        <v>2249</v>
      </c>
      <c r="M4096" t="s">
        <v>3468</v>
      </c>
      <c r="N4096" t="s">
        <v>3467</v>
      </c>
      <c r="O4096">
        <v>6590280</v>
      </c>
      <c r="P4096">
        <v>1538720</v>
      </c>
      <c r="Q4096" s="115">
        <v>40786</v>
      </c>
      <c r="R4096" t="s">
        <v>3193</v>
      </c>
    </row>
    <row r="4097" spans="1:18">
      <c r="A4097" s="5" t="s">
        <v>2258</v>
      </c>
      <c r="B4097" t="s">
        <v>1059</v>
      </c>
      <c r="C4097" t="s">
        <v>4896</v>
      </c>
      <c r="D4097" t="s">
        <v>3155</v>
      </c>
      <c r="H4097">
        <v>3</v>
      </c>
      <c r="J4097" t="s">
        <v>3155</v>
      </c>
      <c r="K4097" t="s">
        <v>3155</v>
      </c>
      <c r="L4097" t="s">
        <v>2249</v>
      </c>
      <c r="M4097" t="s">
        <v>3468</v>
      </c>
      <c r="N4097" t="s">
        <v>3467</v>
      </c>
      <c r="O4097">
        <v>6590280</v>
      </c>
      <c r="P4097">
        <v>1538720</v>
      </c>
      <c r="Q4097" s="115">
        <v>40786</v>
      </c>
      <c r="R4097" t="s">
        <v>3193</v>
      </c>
    </row>
    <row r="4098" spans="1:18">
      <c r="A4098" s="5" t="s">
        <v>2258</v>
      </c>
      <c r="B4098" t="s">
        <v>1073</v>
      </c>
      <c r="C4098" t="s">
        <v>4791</v>
      </c>
      <c r="D4098" t="s">
        <v>3155</v>
      </c>
      <c r="H4098">
        <v>1</v>
      </c>
      <c r="J4098" t="s">
        <v>3155</v>
      </c>
      <c r="K4098" t="s">
        <v>3155</v>
      </c>
      <c r="L4098" t="s">
        <v>2249</v>
      </c>
      <c r="M4098" t="s">
        <v>3468</v>
      </c>
      <c r="N4098" t="s">
        <v>3467</v>
      </c>
      <c r="O4098">
        <v>6590280</v>
      </c>
      <c r="P4098">
        <v>1538720</v>
      </c>
      <c r="Q4098" s="115">
        <v>40786</v>
      </c>
      <c r="R4098" t="s">
        <v>3193</v>
      </c>
    </row>
    <row r="4099" spans="1:18">
      <c r="A4099" s="5" t="s">
        <v>2258</v>
      </c>
      <c r="B4099" t="s">
        <v>1088</v>
      </c>
      <c r="C4099" t="s">
        <v>5345</v>
      </c>
      <c r="D4099" t="s">
        <v>3155</v>
      </c>
      <c r="H4099">
        <v>2</v>
      </c>
      <c r="I4099">
        <v>2</v>
      </c>
      <c r="J4099" t="s">
        <v>3155</v>
      </c>
      <c r="K4099" t="s">
        <v>3155</v>
      </c>
      <c r="L4099" t="s">
        <v>2249</v>
      </c>
      <c r="M4099" t="s">
        <v>3468</v>
      </c>
      <c r="N4099" t="s">
        <v>3467</v>
      </c>
      <c r="O4099">
        <v>6590280</v>
      </c>
      <c r="P4099">
        <v>1538720</v>
      </c>
      <c r="Q4099" s="115">
        <v>40786</v>
      </c>
      <c r="R4099" t="s">
        <v>3193</v>
      </c>
    </row>
    <row r="4100" spans="1:18">
      <c r="A4100" s="5" t="s">
        <v>2258</v>
      </c>
      <c r="B4100" t="s">
        <v>1076</v>
      </c>
      <c r="C4100" t="s">
        <v>4899</v>
      </c>
      <c r="D4100" t="s">
        <v>3155</v>
      </c>
      <c r="H4100">
        <v>1</v>
      </c>
      <c r="J4100" t="s">
        <v>3155</v>
      </c>
      <c r="K4100" t="s">
        <v>3155</v>
      </c>
      <c r="L4100" t="s">
        <v>2249</v>
      </c>
      <c r="M4100" t="s">
        <v>3468</v>
      </c>
      <c r="N4100" t="s">
        <v>3467</v>
      </c>
      <c r="O4100">
        <v>6590280</v>
      </c>
      <c r="P4100">
        <v>1538720</v>
      </c>
      <c r="Q4100" s="115">
        <v>40786</v>
      </c>
      <c r="R4100" t="s">
        <v>3193</v>
      </c>
    </row>
    <row r="4101" spans="1:18">
      <c r="A4101" s="5" t="s">
        <v>2258</v>
      </c>
      <c r="B4101" t="s">
        <v>1102</v>
      </c>
      <c r="C4101" t="s">
        <v>4792</v>
      </c>
      <c r="D4101" t="s">
        <v>3155</v>
      </c>
      <c r="H4101">
        <v>3</v>
      </c>
      <c r="J4101" t="s">
        <v>3155</v>
      </c>
      <c r="K4101" t="s">
        <v>3155</v>
      </c>
      <c r="L4101" t="s">
        <v>2249</v>
      </c>
      <c r="M4101" t="s">
        <v>3468</v>
      </c>
      <c r="N4101" t="s">
        <v>3467</v>
      </c>
      <c r="O4101">
        <v>6590280</v>
      </c>
      <c r="P4101">
        <v>1538720</v>
      </c>
      <c r="Q4101" s="115">
        <v>40786</v>
      </c>
      <c r="R4101" t="s">
        <v>3193</v>
      </c>
    </row>
    <row r="4102" spans="1:18">
      <c r="A4102" s="5" t="s">
        <v>2258</v>
      </c>
      <c r="B4102" t="s">
        <v>1104</v>
      </c>
      <c r="C4102" t="s">
        <v>4901</v>
      </c>
      <c r="D4102" t="s">
        <v>3155</v>
      </c>
      <c r="H4102">
        <v>3</v>
      </c>
      <c r="J4102" t="s">
        <v>3155</v>
      </c>
      <c r="K4102" t="s">
        <v>3155</v>
      </c>
      <c r="L4102" t="s">
        <v>2249</v>
      </c>
      <c r="M4102" t="s">
        <v>3468</v>
      </c>
      <c r="N4102" t="s">
        <v>3467</v>
      </c>
      <c r="O4102">
        <v>6590280</v>
      </c>
      <c r="P4102">
        <v>1538720</v>
      </c>
      <c r="Q4102" s="115">
        <v>40786</v>
      </c>
      <c r="R4102" t="s">
        <v>3193</v>
      </c>
    </row>
    <row r="4103" spans="1:18">
      <c r="A4103" s="5" t="s">
        <v>2258</v>
      </c>
      <c r="B4103" t="s">
        <v>1121</v>
      </c>
      <c r="C4103" t="s">
        <v>4994</v>
      </c>
      <c r="D4103" t="s">
        <v>3155</v>
      </c>
      <c r="H4103">
        <v>1</v>
      </c>
      <c r="J4103" t="s">
        <v>3155</v>
      </c>
      <c r="K4103" t="s">
        <v>3155</v>
      </c>
      <c r="L4103" t="s">
        <v>2249</v>
      </c>
      <c r="M4103" t="s">
        <v>3468</v>
      </c>
      <c r="N4103" t="s">
        <v>3467</v>
      </c>
      <c r="O4103">
        <v>6590280</v>
      </c>
      <c r="P4103">
        <v>1538720</v>
      </c>
      <c r="Q4103" s="115">
        <v>40786</v>
      </c>
      <c r="R4103" t="s">
        <v>3193</v>
      </c>
    </row>
    <row r="4104" spans="1:18">
      <c r="A4104" s="5" t="s">
        <v>2258</v>
      </c>
      <c r="B4104" t="s">
        <v>1141</v>
      </c>
      <c r="C4104" t="s">
        <v>5196</v>
      </c>
      <c r="D4104" t="s">
        <v>3155</v>
      </c>
      <c r="H4104">
        <v>1</v>
      </c>
      <c r="J4104" t="s">
        <v>3155</v>
      </c>
      <c r="K4104" t="s">
        <v>3155</v>
      </c>
      <c r="L4104" t="s">
        <v>2249</v>
      </c>
      <c r="M4104" t="s">
        <v>3468</v>
      </c>
      <c r="N4104" t="s">
        <v>3467</v>
      </c>
      <c r="O4104">
        <v>6590280</v>
      </c>
      <c r="P4104">
        <v>1538720</v>
      </c>
      <c r="Q4104" s="115">
        <v>40786</v>
      </c>
      <c r="R4104" t="s">
        <v>3193</v>
      </c>
    </row>
    <row r="4105" spans="1:18">
      <c r="A4105" s="5" t="s">
        <v>2258</v>
      </c>
      <c r="B4105" t="s">
        <v>1186</v>
      </c>
      <c r="C4105" t="s">
        <v>5346</v>
      </c>
      <c r="D4105" t="s">
        <v>3155</v>
      </c>
      <c r="H4105">
        <v>13</v>
      </c>
      <c r="J4105" t="s">
        <v>3155</v>
      </c>
      <c r="K4105" t="s">
        <v>3155</v>
      </c>
      <c r="L4105" t="s">
        <v>2249</v>
      </c>
      <c r="M4105" t="s">
        <v>3468</v>
      </c>
      <c r="N4105" t="s">
        <v>3467</v>
      </c>
      <c r="O4105">
        <v>6590280</v>
      </c>
      <c r="P4105">
        <v>1538720</v>
      </c>
      <c r="Q4105" s="115">
        <v>40786</v>
      </c>
      <c r="R4105" t="s">
        <v>3193</v>
      </c>
    </row>
    <row r="4106" spans="1:18">
      <c r="A4106" s="5" t="s">
        <v>2258</v>
      </c>
      <c r="B4106" t="s">
        <v>1187</v>
      </c>
      <c r="C4106" t="s">
        <v>5330</v>
      </c>
      <c r="D4106" t="s">
        <v>3155</v>
      </c>
      <c r="H4106">
        <v>1</v>
      </c>
      <c r="J4106" t="s">
        <v>3155</v>
      </c>
      <c r="K4106" t="s">
        <v>3155</v>
      </c>
      <c r="L4106" t="s">
        <v>2249</v>
      </c>
      <c r="M4106" t="s">
        <v>3468</v>
      </c>
      <c r="N4106" t="s">
        <v>3467</v>
      </c>
      <c r="O4106">
        <v>6590280</v>
      </c>
      <c r="P4106">
        <v>1538720</v>
      </c>
      <c r="Q4106" s="115">
        <v>40786</v>
      </c>
      <c r="R4106" t="s">
        <v>3193</v>
      </c>
    </row>
    <row r="4107" spans="1:18">
      <c r="A4107" s="5" t="s">
        <v>2258</v>
      </c>
      <c r="B4107" t="s">
        <v>1268</v>
      </c>
      <c r="C4107" t="s">
        <v>4770</v>
      </c>
      <c r="D4107" t="s">
        <v>3155</v>
      </c>
      <c r="H4107">
        <v>1</v>
      </c>
      <c r="J4107" t="s">
        <v>3155</v>
      </c>
      <c r="K4107" t="s">
        <v>3155</v>
      </c>
      <c r="L4107" t="s">
        <v>2249</v>
      </c>
      <c r="M4107" t="s">
        <v>3468</v>
      </c>
      <c r="N4107" t="s">
        <v>3467</v>
      </c>
      <c r="O4107">
        <v>6590280</v>
      </c>
      <c r="P4107">
        <v>1538720</v>
      </c>
      <c r="Q4107" s="115">
        <v>40786</v>
      </c>
      <c r="R4107" t="s">
        <v>3193</v>
      </c>
    </row>
    <row r="4108" spans="1:18">
      <c r="A4108" s="5" t="s">
        <v>2258</v>
      </c>
      <c r="B4108" t="s">
        <v>1272</v>
      </c>
      <c r="C4108" t="s">
        <v>4752</v>
      </c>
      <c r="D4108" t="s">
        <v>3155</v>
      </c>
      <c r="H4108">
        <v>7</v>
      </c>
      <c r="I4108">
        <v>7</v>
      </c>
      <c r="J4108" t="s">
        <v>3155</v>
      </c>
      <c r="K4108" t="s">
        <v>3155</v>
      </c>
      <c r="L4108" t="s">
        <v>2249</v>
      </c>
      <c r="M4108" t="s">
        <v>3468</v>
      </c>
      <c r="N4108" t="s">
        <v>3467</v>
      </c>
      <c r="O4108">
        <v>6590280</v>
      </c>
      <c r="P4108">
        <v>1538720</v>
      </c>
      <c r="Q4108" s="115">
        <v>40786</v>
      </c>
      <c r="R4108" t="s">
        <v>3193</v>
      </c>
    </row>
    <row r="4109" spans="1:18">
      <c r="A4109" s="5" t="s">
        <v>2283</v>
      </c>
      <c r="B4109" t="s">
        <v>629</v>
      </c>
      <c r="C4109" t="s">
        <v>4952</v>
      </c>
      <c r="D4109" t="s">
        <v>3155</v>
      </c>
      <c r="H4109">
        <v>4</v>
      </c>
      <c r="J4109" t="s">
        <v>3155</v>
      </c>
      <c r="K4109" t="s">
        <v>3155</v>
      </c>
      <c r="L4109" t="s">
        <v>2290</v>
      </c>
      <c r="M4109" t="s">
        <v>3449</v>
      </c>
      <c r="N4109" t="s">
        <v>3448</v>
      </c>
      <c r="O4109">
        <v>6528160</v>
      </c>
      <c r="P4109">
        <v>1574586</v>
      </c>
      <c r="Q4109" s="115">
        <v>40787</v>
      </c>
      <c r="R4109" t="s">
        <v>3193</v>
      </c>
    </row>
    <row r="4110" spans="1:18">
      <c r="A4110" s="5" t="s">
        <v>2283</v>
      </c>
      <c r="B4110" t="s">
        <v>635</v>
      </c>
      <c r="C4110" t="s">
        <v>4329</v>
      </c>
      <c r="D4110" t="s">
        <v>3155</v>
      </c>
      <c r="H4110">
        <v>21</v>
      </c>
      <c r="J4110" t="s">
        <v>3155</v>
      </c>
      <c r="K4110" t="s">
        <v>3155</v>
      </c>
      <c r="L4110" t="s">
        <v>2290</v>
      </c>
      <c r="M4110" t="s">
        <v>3449</v>
      </c>
      <c r="N4110" t="s">
        <v>3448</v>
      </c>
      <c r="O4110">
        <v>6528160</v>
      </c>
      <c r="P4110">
        <v>1574586</v>
      </c>
      <c r="Q4110" s="115">
        <v>40787</v>
      </c>
      <c r="R4110" t="s">
        <v>3193</v>
      </c>
    </row>
    <row r="4111" spans="1:18">
      <c r="A4111" s="5" t="s">
        <v>2283</v>
      </c>
      <c r="B4111" t="s">
        <v>669</v>
      </c>
      <c r="C4111" t="s">
        <v>4860</v>
      </c>
      <c r="D4111" t="s">
        <v>3155</v>
      </c>
      <c r="H4111">
        <v>13</v>
      </c>
      <c r="J4111" t="s">
        <v>3155</v>
      </c>
      <c r="K4111" t="s">
        <v>3155</v>
      </c>
      <c r="L4111" t="s">
        <v>2290</v>
      </c>
      <c r="M4111" t="s">
        <v>3449</v>
      </c>
      <c r="N4111" t="s">
        <v>3448</v>
      </c>
      <c r="O4111">
        <v>6528160</v>
      </c>
      <c r="P4111">
        <v>1574586</v>
      </c>
      <c r="Q4111" s="115">
        <v>40787</v>
      </c>
      <c r="R4111" t="s">
        <v>3193</v>
      </c>
    </row>
    <row r="4112" spans="1:18">
      <c r="A4112" s="5" t="s">
        <v>2283</v>
      </c>
      <c r="B4112" t="s">
        <v>663</v>
      </c>
      <c r="C4112" t="s">
        <v>4861</v>
      </c>
      <c r="D4112" t="s">
        <v>3155</v>
      </c>
      <c r="H4112">
        <v>6</v>
      </c>
      <c r="J4112" t="s">
        <v>3155</v>
      </c>
      <c r="K4112" t="s">
        <v>3155</v>
      </c>
      <c r="L4112" t="s">
        <v>2290</v>
      </c>
      <c r="M4112" t="s">
        <v>3449</v>
      </c>
      <c r="N4112" t="s">
        <v>3448</v>
      </c>
      <c r="O4112">
        <v>6528160</v>
      </c>
      <c r="P4112">
        <v>1574586</v>
      </c>
      <c r="Q4112" s="115">
        <v>40787</v>
      </c>
      <c r="R4112" t="s">
        <v>3193</v>
      </c>
    </row>
    <row r="4113" spans="1:18">
      <c r="A4113" s="5" t="s">
        <v>2283</v>
      </c>
      <c r="B4113" t="s">
        <v>685</v>
      </c>
      <c r="C4113" t="s">
        <v>4862</v>
      </c>
      <c r="D4113" t="s">
        <v>3155</v>
      </c>
      <c r="H4113">
        <v>1</v>
      </c>
      <c r="J4113" t="s">
        <v>3155</v>
      </c>
      <c r="K4113" t="s">
        <v>3155</v>
      </c>
      <c r="L4113" t="s">
        <v>2290</v>
      </c>
      <c r="M4113" t="s">
        <v>3449</v>
      </c>
      <c r="N4113" t="s">
        <v>3448</v>
      </c>
      <c r="O4113">
        <v>6528160</v>
      </c>
      <c r="P4113">
        <v>1574586</v>
      </c>
      <c r="Q4113" s="115">
        <v>40787</v>
      </c>
      <c r="R4113" t="s">
        <v>3193</v>
      </c>
    </row>
    <row r="4114" spans="1:18">
      <c r="A4114" s="5" t="s">
        <v>2283</v>
      </c>
      <c r="B4114" t="s">
        <v>723</v>
      </c>
      <c r="C4114" t="s">
        <v>4927</v>
      </c>
      <c r="D4114" t="s">
        <v>3155</v>
      </c>
      <c r="H4114">
        <v>2</v>
      </c>
      <c r="J4114" t="s">
        <v>3155</v>
      </c>
      <c r="K4114" t="s">
        <v>3155</v>
      </c>
      <c r="L4114" t="s">
        <v>2290</v>
      </c>
      <c r="M4114" t="s">
        <v>3449</v>
      </c>
      <c r="N4114" t="s">
        <v>3448</v>
      </c>
      <c r="O4114">
        <v>6528160</v>
      </c>
      <c r="P4114">
        <v>1574586</v>
      </c>
      <c r="Q4114" s="115">
        <v>40787</v>
      </c>
      <c r="R4114" t="s">
        <v>3193</v>
      </c>
    </row>
    <row r="4115" spans="1:18">
      <c r="A4115" s="5" t="s">
        <v>2283</v>
      </c>
      <c r="B4115" t="s">
        <v>741</v>
      </c>
      <c r="C4115" t="s">
        <v>4720</v>
      </c>
      <c r="D4115" t="s">
        <v>3155</v>
      </c>
      <c r="H4115">
        <v>2</v>
      </c>
      <c r="J4115" t="s">
        <v>3155</v>
      </c>
      <c r="K4115" t="s">
        <v>3155</v>
      </c>
      <c r="L4115" t="s">
        <v>2290</v>
      </c>
      <c r="M4115" t="s">
        <v>3449</v>
      </c>
      <c r="N4115" t="s">
        <v>3448</v>
      </c>
      <c r="O4115">
        <v>6528160</v>
      </c>
      <c r="P4115">
        <v>1574586</v>
      </c>
      <c r="Q4115" s="115">
        <v>40787</v>
      </c>
      <c r="R4115" t="s">
        <v>3193</v>
      </c>
    </row>
    <row r="4116" spans="1:18">
      <c r="A4116" s="5" t="s">
        <v>2283</v>
      </c>
      <c r="B4116" t="s">
        <v>737</v>
      </c>
      <c r="C4116" t="s">
        <v>5347</v>
      </c>
      <c r="D4116" t="s">
        <v>3155</v>
      </c>
      <c r="H4116">
        <v>1</v>
      </c>
      <c r="J4116" t="s">
        <v>3155</v>
      </c>
      <c r="K4116" t="s">
        <v>3155</v>
      </c>
      <c r="L4116" t="s">
        <v>2290</v>
      </c>
      <c r="M4116" t="s">
        <v>3449</v>
      </c>
      <c r="N4116" t="s">
        <v>3448</v>
      </c>
      <c r="O4116">
        <v>6528160</v>
      </c>
      <c r="P4116">
        <v>1574586</v>
      </c>
      <c r="Q4116" s="115">
        <v>40787</v>
      </c>
      <c r="R4116" t="s">
        <v>3193</v>
      </c>
    </row>
    <row r="4117" spans="1:18">
      <c r="A4117" s="5" t="s">
        <v>2283</v>
      </c>
      <c r="B4117" t="s">
        <v>731</v>
      </c>
      <c r="C4117" t="s">
        <v>5334</v>
      </c>
      <c r="D4117" t="s">
        <v>3155</v>
      </c>
      <c r="H4117">
        <v>2</v>
      </c>
      <c r="J4117" t="s">
        <v>3155</v>
      </c>
      <c r="K4117" t="s">
        <v>3155</v>
      </c>
      <c r="L4117" t="s">
        <v>2290</v>
      </c>
      <c r="M4117" t="s">
        <v>3449</v>
      </c>
      <c r="N4117" t="s">
        <v>3448</v>
      </c>
      <c r="O4117">
        <v>6528160</v>
      </c>
      <c r="P4117">
        <v>1574586</v>
      </c>
      <c r="Q4117" s="115">
        <v>40787</v>
      </c>
      <c r="R4117" t="s">
        <v>3193</v>
      </c>
    </row>
    <row r="4118" spans="1:18">
      <c r="A4118" s="5" t="s">
        <v>2283</v>
      </c>
      <c r="B4118" t="s">
        <v>729</v>
      </c>
      <c r="C4118" t="s">
        <v>4985</v>
      </c>
      <c r="D4118" t="s">
        <v>3155</v>
      </c>
      <c r="H4118">
        <v>10</v>
      </c>
      <c r="J4118" t="s">
        <v>3155</v>
      </c>
      <c r="K4118" t="s">
        <v>3155</v>
      </c>
      <c r="L4118" t="s">
        <v>2290</v>
      </c>
      <c r="M4118" t="s">
        <v>3449</v>
      </c>
      <c r="N4118" t="s">
        <v>3448</v>
      </c>
      <c r="O4118">
        <v>6528160</v>
      </c>
      <c r="P4118">
        <v>1574586</v>
      </c>
      <c r="Q4118" s="115">
        <v>40787</v>
      </c>
      <c r="R4118" t="s">
        <v>3193</v>
      </c>
    </row>
    <row r="4119" spans="1:18">
      <c r="A4119" s="5" t="s">
        <v>2283</v>
      </c>
      <c r="B4119" t="s">
        <v>728</v>
      </c>
      <c r="C4119" t="s">
        <v>4867</v>
      </c>
      <c r="D4119" t="s">
        <v>3155</v>
      </c>
      <c r="H4119">
        <v>1</v>
      </c>
      <c r="J4119" t="s">
        <v>3155</v>
      </c>
      <c r="K4119" t="s">
        <v>3155</v>
      </c>
      <c r="L4119" t="s">
        <v>2290</v>
      </c>
      <c r="M4119" t="s">
        <v>3449</v>
      </c>
      <c r="N4119" t="s">
        <v>3448</v>
      </c>
      <c r="O4119">
        <v>6528160</v>
      </c>
      <c r="P4119">
        <v>1574586</v>
      </c>
      <c r="Q4119" s="115">
        <v>40787</v>
      </c>
      <c r="R4119" t="s">
        <v>3193</v>
      </c>
    </row>
    <row r="4120" spans="1:18">
      <c r="A4120" s="5" t="s">
        <v>2283</v>
      </c>
      <c r="B4120" t="s">
        <v>840</v>
      </c>
      <c r="C4120" t="s">
        <v>4724</v>
      </c>
      <c r="D4120" t="s">
        <v>3155</v>
      </c>
      <c r="H4120">
        <v>202</v>
      </c>
      <c r="I4120">
        <v>3</v>
      </c>
      <c r="J4120" t="s">
        <v>3155</v>
      </c>
      <c r="K4120" t="s">
        <v>3155</v>
      </c>
      <c r="L4120" t="s">
        <v>2290</v>
      </c>
      <c r="M4120" t="s">
        <v>3449</v>
      </c>
      <c r="N4120" t="s">
        <v>3448</v>
      </c>
      <c r="O4120">
        <v>6528160</v>
      </c>
      <c r="P4120">
        <v>1574586</v>
      </c>
      <c r="Q4120" s="115">
        <v>40787</v>
      </c>
      <c r="R4120" t="s">
        <v>3193</v>
      </c>
    </row>
    <row r="4121" spans="1:18">
      <c r="A4121" s="5" t="s">
        <v>2283</v>
      </c>
      <c r="B4121" t="s">
        <v>811</v>
      </c>
      <c r="C4121" t="s">
        <v>4728</v>
      </c>
      <c r="D4121" t="s">
        <v>3155</v>
      </c>
      <c r="H4121">
        <v>1</v>
      </c>
      <c r="J4121" t="s">
        <v>3155</v>
      </c>
      <c r="K4121" t="s">
        <v>3155</v>
      </c>
      <c r="L4121" t="s">
        <v>2290</v>
      </c>
      <c r="M4121" t="s">
        <v>3449</v>
      </c>
      <c r="N4121" t="s">
        <v>3448</v>
      </c>
      <c r="O4121">
        <v>6528160</v>
      </c>
      <c r="P4121">
        <v>1574586</v>
      </c>
      <c r="Q4121" s="115">
        <v>40787</v>
      </c>
      <c r="R4121" t="s">
        <v>3193</v>
      </c>
    </row>
    <row r="4122" spans="1:18">
      <c r="A4122" s="5" t="s">
        <v>2283</v>
      </c>
      <c r="B4122" t="s">
        <v>916</v>
      </c>
      <c r="C4122" t="s">
        <v>4871</v>
      </c>
      <c r="D4122" t="s">
        <v>3155</v>
      </c>
      <c r="H4122">
        <v>2</v>
      </c>
      <c r="J4122" t="s">
        <v>3155</v>
      </c>
      <c r="K4122" t="s">
        <v>3155</v>
      </c>
      <c r="L4122" t="s">
        <v>2290</v>
      </c>
      <c r="M4122" t="s">
        <v>3449</v>
      </c>
      <c r="N4122" t="s">
        <v>3448</v>
      </c>
      <c r="O4122">
        <v>6528160</v>
      </c>
      <c r="P4122">
        <v>1574586</v>
      </c>
      <c r="Q4122" s="115">
        <v>40787</v>
      </c>
      <c r="R4122" t="s">
        <v>3193</v>
      </c>
    </row>
    <row r="4123" spans="1:18">
      <c r="A4123" s="5" t="s">
        <v>2283</v>
      </c>
      <c r="B4123" t="s">
        <v>868</v>
      </c>
      <c r="C4123" t="s">
        <v>4972</v>
      </c>
      <c r="D4123" t="s">
        <v>3155</v>
      </c>
      <c r="H4123">
        <v>1</v>
      </c>
      <c r="J4123" t="s">
        <v>3155</v>
      </c>
      <c r="K4123" t="s">
        <v>3155</v>
      </c>
      <c r="L4123" t="s">
        <v>2290</v>
      </c>
      <c r="M4123" t="s">
        <v>3449</v>
      </c>
      <c r="N4123" t="s">
        <v>3448</v>
      </c>
      <c r="O4123">
        <v>6528160</v>
      </c>
      <c r="P4123">
        <v>1574586</v>
      </c>
      <c r="Q4123" s="115">
        <v>40787</v>
      </c>
      <c r="R4123" t="s">
        <v>3193</v>
      </c>
    </row>
    <row r="4124" spans="1:18">
      <c r="A4124" s="5" t="s">
        <v>2283</v>
      </c>
      <c r="B4124" t="s">
        <v>946</v>
      </c>
      <c r="C4124" t="s">
        <v>5348</v>
      </c>
      <c r="D4124" t="s">
        <v>3155</v>
      </c>
      <c r="H4124">
        <v>3</v>
      </c>
      <c r="I4124">
        <v>3</v>
      </c>
      <c r="J4124" t="s">
        <v>3155</v>
      </c>
      <c r="K4124" t="s">
        <v>3155</v>
      </c>
      <c r="L4124" t="s">
        <v>2290</v>
      </c>
      <c r="M4124" t="s">
        <v>3449</v>
      </c>
      <c r="N4124" t="s">
        <v>3448</v>
      </c>
      <c r="O4124">
        <v>6528160</v>
      </c>
      <c r="P4124">
        <v>1574586</v>
      </c>
      <c r="Q4124" s="115">
        <v>40787</v>
      </c>
      <c r="R4124" t="s">
        <v>3193</v>
      </c>
    </row>
    <row r="4125" spans="1:18">
      <c r="A4125" s="5" t="s">
        <v>2283</v>
      </c>
      <c r="B4125" t="s">
        <v>959</v>
      </c>
      <c r="C4125" t="s">
        <v>4940</v>
      </c>
      <c r="D4125" t="s">
        <v>3155</v>
      </c>
      <c r="H4125">
        <v>4</v>
      </c>
      <c r="J4125" t="s">
        <v>3155</v>
      </c>
      <c r="K4125" t="s">
        <v>3155</v>
      </c>
      <c r="L4125" t="s">
        <v>2290</v>
      </c>
      <c r="M4125" t="s">
        <v>3449</v>
      </c>
      <c r="N4125" t="s">
        <v>3448</v>
      </c>
      <c r="O4125">
        <v>6528160</v>
      </c>
      <c r="P4125">
        <v>1574586</v>
      </c>
      <c r="Q4125" s="115">
        <v>40787</v>
      </c>
      <c r="R4125" t="s">
        <v>3193</v>
      </c>
    </row>
    <row r="4126" spans="1:18">
      <c r="A4126" s="5" t="s">
        <v>2283</v>
      </c>
      <c r="B4126" t="s">
        <v>967</v>
      </c>
      <c r="C4126" t="s">
        <v>4879</v>
      </c>
      <c r="D4126" t="s">
        <v>3155</v>
      </c>
      <c r="H4126">
        <v>1</v>
      </c>
      <c r="J4126" t="s">
        <v>3155</v>
      </c>
      <c r="K4126" t="s">
        <v>3155</v>
      </c>
      <c r="L4126" t="s">
        <v>2290</v>
      </c>
      <c r="M4126" t="s">
        <v>3449</v>
      </c>
      <c r="N4126" t="s">
        <v>3448</v>
      </c>
      <c r="O4126">
        <v>6528160</v>
      </c>
      <c r="P4126">
        <v>1574586</v>
      </c>
      <c r="Q4126" s="115">
        <v>40787</v>
      </c>
      <c r="R4126" t="s">
        <v>3193</v>
      </c>
    </row>
    <row r="4127" spans="1:18">
      <c r="A4127" s="5" t="s">
        <v>2283</v>
      </c>
      <c r="B4127" t="s">
        <v>956</v>
      </c>
      <c r="C4127" t="s">
        <v>4738</v>
      </c>
      <c r="D4127" t="s">
        <v>3155</v>
      </c>
      <c r="H4127">
        <v>4</v>
      </c>
      <c r="J4127" t="s">
        <v>3155</v>
      </c>
      <c r="K4127" t="s">
        <v>3155</v>
      </c>
      <c r="L4127" t="s">
        <v>2290</v>
      </c>
      <c r="M4127" t="s">
        <v>3449</v>
      </c>
      <c r="N4127" t="s">
        <v>3448</v>
      </c>
      <c r="O4127">
        <v>6528160</v>
      </c>
      <c r="P4127">
        <v>1574586</v>
      </c>
      <c r="Q4127" s="115">
        <v>40787</v>
      </c>
      <c r="R4127" t="s">
        <v>3193</v>
      </c>
    </row>
    <row r="4128" spans="1:18">
      <c r="A4128" s="5" t="s">
        <v>2283</v>
      </c>
      <c r="B4128" t="s">
        <v>991</v>
      </c>
      <c r="C4128" t="s">
        <v>5184</v>
      </c>
      <c r="D4128" t="s">
        <v>3155</v>
      </c>
      <c r="H4128">
        <v>1</v>
      </c>
      <c r="J4128" t="s">
        <v>3155</v>
      </c>
      <c r="K4128" t="s">
        <v>3155</v>
      </c>
      <c r="L4128" t="s">
        <v>2290</v>
      </c>
      <c r="M4128" t="s">
        <v>3449</v>
      </c>
      <c r="N4128" t="s">
        <v>3448</v>
      </c>
      <c r="O4128">
        <v>6528160</v>
      </c>
      <c r="P4128">
        <v>1574586</v>
      </c>
      <c r="Q4128" s="115">
        <v>40787</v>
      </c>
      <c r="R4128" t="s">
        <v>3193</v>
      </c>
    </row>
    <row r="4129" spans="1:18">
      <c r="A4129" s="5" t="s">
        <v>2283</v>
      </c>
      <c r="B4129" t="s">
        <v>996</v>
      </c>
      <c r="C4129" t="s">
        <v>4942</v>
      </c>
      <c r="D4129" t="s">
        <v>3155</v>
      </c>
      <c r="H4129">
        <v>15</v>
      </c>
      <c r="J4129" t="s">
        <v>3155</v>
      </c>
      <c r="K4129" t="s">
        <v>3155</v>
      </c>
      <c r="L4129" t="s">
        <v>2290</v>
      </c>
      <c r="M4129" t="s">
        <v>3449</v>
      </c>
      <c r="N4129" t="s">
        <v>3448</v>
      </c>
      <c r="O4129">
        <v>6528160</v>
      </c>
      <c r="P4129">
        <v>1574586</v>
      </c>
      <c r="Q4129" s="115">
        <v>40787</v>
      </c>
      <c r="R4129" t="s">
        <v>3193</v>
      </c>
    </row>
    <row r="4130" spans="1:18">
      <c r="A4130" s="5" t="s">
        <v>2283</v>
      </c>
      <c r="B4130" t="s">
        <v>1003</v>
      </c>
      <c r="C4130" t="s">
        <v>4881</v>
      </c>
      <c r="D4130" t="s">
        <v>3155</v>
      </c>
      <c r="H4130">
        <v>2</v>
      </c>
      <c r="J4130" t="s">
        <v>3155</v>
      </c>
      <c r="K4130" t="s">
        <v>3155</v>
      </c>
      <c r="L4130" t="s">
        <v>2290</v>
      </c>
      <c r="M4130" t="s">
        <v>3449</v>
      </c>
      <c r="N4130" t="s">
        <v>3448</v>
      </c>
      <c r="O4130">
        <v>6528160</v>
      </c>
      <c r="P4130">
        <v>1574586</v>
      </c>
      <c r="Q4130" s="115">
        <v>40787</v>
      </c>
      <c r="R4130" t="s">
        <v>3193</v>
      </c>
    </row>
    <row r="4131" spans="1:18">
      <c r="A4131" s="5" t="s">
        <v>2283</v>
      </c>
      <c r="B4131" t="s">
        <v>998</v>
      </c>
      <c r="C4131" t="s">
        <v>4925</v>
      </c>
      <c r="D4131" t="s">
        <v>3155</v>
      </c>
      <c r="H4131">
        <v>2</v>
      </c>
      <c r="J4131" t="s">
        <v>3155</v>
      </c>
      <c r="K4131" t="s">
        <v>3155</v>
      </c>
      <c r="L4131" t="s">
        <v>2290</v>
      </c>
      <c r="M4131" t="s">
        <v>3449</v>
      </c>
      <c r="N4131" t="s">
        <v>3448</v>
      </c>
      <c r="O4131">
        <v>6528160</v>
      </c>
      <c r="P4131">
        <v>1574586</v>
      </c>
      <c r="Q4131" s="115">
        <v>40787</v>
      </c>
      <c r="R4131" t="s">
        <v>3193</v>
      </c>
    </row>
    <row r="4132" spans="1:18">
      <c r="A4132" s="5" t="s">
        <v>2283</v>
      </c>
      <c r="B4132" t="s">
        <v>1016</v>
      </c>
      <c r="C4132" t="s">
        <v>4882</v>
      </c>
      <c r="D4132" t="s">
        <v>3155</v>
      </c>
      <c r="H4132">
        <v>3</v>
      </c>
      <c r="J4132" t="s">
        <v>3155</v>
      </c>
      <c r="K4132" t="s">
        <v>3155</v>
      </c>
      <c r="L4132" t="s">
        <v>2290</v>
      </c>
      <c r="M4132" t="s">
        <v>3449</v>
      </c>
      <c r="N4132" t="s">
        <v>3448</v>
      </c>
      <c r="O4132">
        <v>6528160</v>
      </c>
      <c r="P4132">
        <v>1574586</v>
      </c>
      <c r="Q4132" s="115">
        <v>40787</v>
      </c>
      <c r="R4132" t="s">
        <v>3193</v>
      </c>
    </row>
    <row r="4133" spans="1:18">
      <c r="A4133" s="5" t="s">
        <v>2283</v>
      </c>
      <c r="B4133" t="s">
        <v>1013</v>
      </c>
      <c r="C4133" t="s">
        <v>5185</v>
      </c>
      <c r="D4133" t="s">
        <v>3155</v>
      </c>
      <c r="H4133">
        <v>2</v>
      </c>
      <c r="I4133">
        <v>1</v>
      </c>
      <c r="J4133" t="s">
        <v>3155</v>
      </c>
      <c r="K4133" t="s">
        <v>3155</v>
      </c>
      <c r="L4133" t="s">
        <v>2290</v>
      </c>
      <c r="M4133" t="s">
        <v>3449</v>
      </c>
      <c r="N4133" t="s">
        <v>3448</v>
      </c>
      <c r="O4133">
        <v>6528160</v>
      </c>
      <c r="P4133">
        <v>1574586</v>
      </c>
      <c r="Q4133" s="115">
        <v>40787</v>
      </c>
      <c r="R4133" t="s">
        <v>3193</v>
      </c>
    </row>
    <row r="4134" spans="1:18">
      <c r="A4134" s="5" t="s">
        <v>2283</v>
      </c>
      <c r="B4134" t="s">
        <v>1033</v>
      </c>
      <c r="C4134" t="s">
        <v>4741</v>
      </c>
      <c r="D4134" t="s">
        <v>3155</v>
      </c>
      <c r="H4134">
        <v>2</v>
      </c>
      <c r="J4134" t="s">
        <v>3155</v>
      </c>
      <c r="K4134" t="s">
        <v>3155</v>
      </c>
      <c r="L4134" t="s">
        <v>2290</v>
      </c>
      <c r="M4134" t="s">
        <v>3449</v>
      </c>
      <c r="N4134" t="s">
        <v>3448</v>
      </c>
      <c r="O4134">
        <v>6528160</v>
      </c>
      <c r="P4134">
        <v>1574586</v>
      </c>
      <c r="Q4134" s="115">
        <v>40787</v>
      </c>
      <c r="R4134" t="s">
        <v>3193</v>
      </c>
    </row>
    <row r="4135" spans="1:18">
      <c r="A4135" s="5" t="s">
        <v>2283</v>
      </c>
      <c r="B4135" t="s">
        <v>1063</v>
      </c>
      <c r="C4135" t="s">
        <v>5339</v>
      </c>
      <c r="D4135" t="s">
        <v>3155</v>
      </c>
      <c r="H4135">
        <v>8</v>
      </c>
      <c r="J4135" t="s">
        <v>3155</v>
      </c>
      <c r="K4135" t="s">
        <v>3155</v>
      </c>
      <c r="L4135" t="s">
        <v>2290</v>
      </c>
      <c r="M4135" t="s">
        <v>3449</v>
      </c>
      <c r="N4135" t="s">
        <v>3448</v>
      </c>
      <c r="O4135">
        <v>6528160</v>
      </c>
      <c r="P4135">
        <v>1574586</v>
      </c>
      <c r="Q4135" s="115">
        <v>40787</v>
      </c>
      <c r="R4135" t="s">
        <v>3193</v>
      </c>
    </row>
    <row r="4136" spans="1:18">
      <c r="A4136" s="5" t="s">
        <v>2283</v>
      </c>
      <c r="B4136" t="s">
        <v>1083</v>
      </c>
      <c r="C4136" t="s">
        <v>4966</v>
      </c>
      <c r="D4136" t="s">
        <v>3155</v>
      </c>
      <c r="H4136">
        <v>10</v>
      </c>
      <c r="J4136" t="s">
        <v>3155</v>
      </c>
      <c r="K4136" t="s">
        <v>3155</v>
      </c>
      <c r="L4136" t="s">
        <v>2290</v>
      </c>
      <c r="M4136" t="s">
        <v>3449</v>
      </c>
      <c r="N4136" t="s">
        <v>3448</v>
      </c>
      <c r="O4136">
        <v>6528160</v>
      </c>
      <c r="P4136">
        <v>1574586</v>
      </c>
      <c r="Q4136" s="115">
        <v>40787</v>
      </c>
      <c r="R4136" t="s">
        <v>3193</v>
      </c>
    </row>
    <row r="4137" spans="1:18">
      <c r="A4137" s="5" t="s">
        <v>2283</v>
      </c>
      <c r="B4137" t="s">
        <v>1086</v>
      </c>
      <c r="C4137" t="s">
        <v>4886</v>
      </c>
      <c r="D4137" t="s">
        <v>3155</v>
      </c>
      <c r="H4137">
        <v>6</v>
      </c>
      <c r="J4137" t="s">
        <v>3155</v>
      </c>
      <c r="K4137" t="s">
        <v>3155</v>
      </c>
      <c r="L4137" t="s">
        <v>2290</v>
      </c>
      <c r="M4137" t="s">
        <v>3449</v>
      </c>
      <c r="N4137" t="s">
        <v>3448</v>
      </c>
      <c r="O4137">
        <v>6528160</v>
      </c>
      <c r="P4137">
        <v>1574586</v>
      </c>
      <c r="Q4137" s="115">
        <v>40787</v>
      </c>
      <c r="R4137" t="s">
        <v>3193</v>
      </c>
    </row>
    <row r="4138" spans="1:18">
      <c r="A4138" s="5" t="s">
        <v>2283</v>
      </c>
      <c r="B4138" t="s">
        <v>1137</v>
      </c>
      <c r="C4138" t="s">
        <v>5349</v>
      </c>
      <c r="D4138" t="s">
        <v>3155</v>
      </c>
      <c r="H4138">
        <v>3</v>
      </c>
      <c r="I4138">
        <v>3</v>
      </c>
      <c r="J4138" t="s">
        <v>3155</v>
      </c>
      <c r="K4138" t="s">
        <v>3155</v>
      </c>
      <c r="L4138" t="s">
        <v>2290</v>
      </c>
      <c r="M4138" t="s">
        <v>3449</v>
      </c>
      <c r="N4138" t="s">
        <v>3448</v>
      </c>
      <c r="O4138">
        <v>6528160</v>
      </c>
      <c r="P4138">
        <v>1574586</v>
      </c>
      <c r="Q4138" s="115">
        <v>40787</v>
      </c>
      <c r="R4138" t="s">
        <v>3193</v>
      </c>
    </row>
    <row r="4139" spans="1:18">
      <c r="A4139" s="5" t="s">
        <v>2283</v>
      </c>
      <c r="B4139" t="s">
        <v>1131</v>
      </c>
      <c r="C4139" t="s">
        <v>4888</v>
      </c>
      <c r="D4139" t="s">
        <v>3155</v>
      </c>
      <c r="H4139">
        <v>10</v>
      </c>
      <c r="J4139" t="s">
        <v>3155</v>
      </c>
      <c r="K4139" t="s">
        <v>3155</v>
      </c>
      <c r="L4139" t="s">
        <v>2290</v>
      </c>
      <c r="M4139" t="s">
        <v>3449</v>
      </c>
      <c r="N4139" t="s">
        <v>3448</v>
      </c>
      <c r="O4139">
        <v>6528160</v>
      </c>
      <c r="P4139">
        <v>1574586</v>
      </c>
      <c r="Q4139" s="115">
        <v>40787</v>
      </c>
      <c r="R4139" t="s">
        <v>3193</v>
      </c>
    </row>
    <row r="4140" spans="1:18">
      <c r="A4140" s="5" t="s">
        <v>2283</v>
      </c>
      <c r="B4140" t="s">
        <v>1017</v>
      </c>
      <c r="C4140" t="s">
        <v>4889</v>
      </c>
      <c r="D4140" t="s">
        <v>3155</v>
      </c>
      <c r="H4140">
        <v>2</v>
      </c>
      <c r="J4140" t="s">
        <v>3155</v>
      </c>
      <c r="K4140" t="s">
        <v>3155</v>
      </c>
      <c r="L4140" t="s">
        <v>2290</v>
      </c>
      <c r="M4140" t="s">
        <v>3449</v>
      </c>
      <c r="N4140" t="s">
        <v>3448</v>
      </c>
      <c r="O4140">
        <v>6528160</v>
      </c>
      <c r="P4140">
        <v>1574586</v>
      </c>
      <c r="Q4140" s="115">
        <v>40787</v>
      </c>
      <c r="R4140" t="s">
        <v>3193</v>
      </c>
    </row>
    <row r="4141" spans="1:18">
      <c r="A4141" s="5" t="s">
        <v>2283</v>
      </c>
      <c r="B4141" t="s">
        <v>1061</v>
      </c>
      <c r="C4141" t="s">
        <v>5350</v>
      </c>
      <c r="D4141" t="s">
        <v>3155</v>
      </c>
      <c r="H4141">
        <v>2</v>
      </c>
      <c r="J4141" t="s">
        <v>3155</v>
      </c>
      <c r="K4141" t="s">
        <v>3155</v>
      </c>
      <c r="L4141" t="s">
        <v>2290</v>
      </c>
      <c r="M4141" t="s">
        <v>3449</v>
      </c>
      <c r="N4141" t="s">
        <v>3448</v>
      </c>
      <c r="O4141">
        <v>6528160</v>
      </c>
      <c r="P4141">
        <v>1574586</v>
      </c>
      <c r="Q4141" s="115">
        <v>40787</v>
      </c>
      <c r="R4141" t="s">
        <v>3193</v>
      </c>
    </row>
    <row r="4142" spans="1:18">
      <c r="A4142" s="5" t="s">
        <v>2283</v>
      </c>
      <c r="B4142" t="s">
        <v>1006</v>
      </c>
      <c r="C4142" t="s">
        <v>4780</v>
      </c>
      <c r="D4142" t="s">
        <v>3155</v>
      </c>
      <c r="H4142">
        <v>4</v>
      </c>
      <c r="J4142" t="s">
        <v>3155</v>
      </c>
      <c r="K4142" t="s">
        <v>3155</v>
      </c>
      <c r="L4142" t="s">
        <v>2290</v>
      </c>
      <c r="M4142" t="s">
        <v>3449</v>
      </c>
      <c r="N4142" t="s">
        <v>3448</v>
      </c>
      <c r="O4142">
        <v>6528160</v>
      </c>
      <c r="P4142">
        <v>1574586</v>
      </c>
      <c r="Q4142" s="115">
        <v>40787</v>
      </c>
      <c r="R4142" t="s">
        <v>3193</v>
      </c>
    </row>
    <row r="4143" spans="1:18">
      <c r="A4143" s="5" t="s">
        <v>2283</v>
      </c>
      <c r="B4143" t="s">
        <v>1012</v>
      </c>
      <c r="C4143" t="s">
        <v>5351</v>
      </c>
      <c r="D4143" t="s">
        <v>3155</v>
      </c>
      <c r="H4143">
        <v>1</v>
      </c>
      <c r="J4143" t="s">
        <v>3155</v>
      </c>
      <c r="K4143" t="s">
        <v>3155</v>
      </c>
      <c r="L4143" t="s">
        <v>2290</v>
      </c>
      <c r="M4143" t="s">
        <v>3449</v>
      </c>
      <c r="N4143" t="s">
        <v>3448</v>
      </c>
      <c r="O4143">
        <v>6528160</v>
      </c>
      <c r="P4143">
        <v>1574586</v>
      </c>
      <c r="Q4143" s="115">
        <v>40787</v>
      </c>
      <c r="R4143" t="s">
        <v>3193</v>
      </c>
    </row>
    <row r="4144" spans="1:18">
      <c r="A4144" s="5" t="s">
        <v>2283</v>
      </c>
      <c r="B4144" t="s">
        <v>1068</v>
      </c>
      <c r="C4144" t="s">
        <v>4894</v>
      </c>
      <c r="D4144" t="s">
        <v>3155</v>
      </c>
      <c r="H4144">
        <v>2</v>
      </c>
      <c r="J4144" t="s">
        <v>3155</v>
      </c>
      <c r="K4144" t="s">
        <v>3155</v>
      </c>
      <c r="L4144" t="s">
        <v>2290</v>
      </c>
      <c r="M4144" t="s">
        <v>3449</v>
      </c>
      <c r="N4144" t="s">
        <v>3448</v>
      </c>
      <c r="O4144">
        <v>6528160</v>
      </c>
      <c r="P4144">
        <v>1574586</v>
      </c>
      <c r="Q4144" s="115">
        <v>40787</v>
      </c>
      <c r="R4144" t="s">
        <v>3193</v>
      </c>
    </row>
    <row r="4145" spans="1:18">
      <c r="A4145" s="5" t="s">
        <v>2283</v>
      </c>
      <c r="B4145" t="s">
        <v>1040</v>
      </c>
      <c r="C4145" t="s">
        <v>4895</v>
      </c>
      <c r="D4145" t="s">
        <v>3155</v>
      </c>
      <c r="H4145">
        <v>8</v>
      </c>
      <c r="J4145" t="s">
        <v>3155</v>
      </c>
      <c r="K4145" t="s">
        <v>3155</v>
      </c>
      <c r="L4145" t="s">
        <v>2290</v>
      </c>
      <c r="M4145" t="s">
        <v>3449</v>
      </c>
      <c r="N4145" t="s">
        <v>3448</v>
      </c>
      <c r="O4145">
        <v>6528160</v>
      </c>
      <c r="P4145">
        <v>1574586</v>
      </c>
      <c r="Q4145" s="115">
        <v>40787</v>
      </c>
      <c r="R4145" t="s">
        <v>3193</v>
      </c>
    </row>
    <row r="4146" spans="1:18">
      <c r="A4146" s="5" t="s">
        <v>2283</v>
      </c>
      <c r="B4146" t="s">
        <v>1091</v>
      </c>
      <c r="C4146" t="s">
        <v>5352</v>
      </c>
      <c r="D4146" t="s">
        <v>3155</v>
      </c>
      <c r="H4146">
        <v>7</v>
      </c>
      <c r="J4146" t="s">
        <v>3155</v>
      </c>
      <c r="K4146" t="s">
        <v>3155</v>
      </c>
      <c r="L4146" t="s">
        <v>2290</v>
      </c>
      <c r="M4146" t="s">
        <v>3449</v>
      </c>
      <c r="N4146" t="s">
        <v>3448</v>
      </c>
      <c r="O4146">
        <v>6528160</v>
      </c>
      <c r="P4146">
        <v>1574586</v>
      </c>
      <c r="Q4146" s="115">
        <v>40787</v>
      </c>
      <c r="R4146" t="s">
        <v>3193</v>
      </c>
    </row>
    <row r="4147" spans="1:18">
      <c r="A4147" s="5" t="s">
        <v>2283</v>
      </c>
      <c r="B4147" t="s">
        <v>1092</v>
      </c>
      <c r="C4147" t="s">
        <v>5072</v>
      </c>
      <c r="D4147" t="s">
        <v>3155</v>
      </c>
      <c r="H4147">
        <v>3</v>
      </c>
      <c r="J4147" t="s">
        <v>3155</v>
      </c>
      <c r="K4147" t="s">
        <v>3155</v>
      </c>
      <c r="L4147" t="s">
        <v>2290</v>
      </c>
      <c r="M4147" t="s">
        <v>3449</v>
      </c>
      <c r="N4147" t="s">
        <v>3448</v>
      </c>
      <c r="O4147">
        <v>6528160</v>
      </c>
      <c r="P4147">
        <v>1574586</v>
      </c>
      <c r="Q4147" s="115">
        <v>40787</v>
      </c>
      <c r="R4147" t="s">
        <v>3193</v>
      </c>
    </row>
    <row r="4148" spans="1:18">
      <c r="A4148" s="5" t="s">
        <v>2283</v>
      </c>
      <c r="B4148" t="s">
        <v>1076</v>
      </c>
      <c r="C4148" t="s">
        <v>4899</v>
      </c>
      <c r="D4148" t="s">
        <v>3155</v>
      </c>
      <c r="H4148">
        <v>5</v>
      </c>
      <c r="J4148" t="s">
        <v>3155</v>
      </c>
      <c r="K4148" t="s">
        <v>3155</v>
      </c>
      <c r="L4148" t="s">
        <v>2290</v>
      </c>
      <c r="M4148" t="s">
        <v>3449</v>
      </c>
      <c r="N4148" t="s">
        <v>3448</v>
      </c>
      <c r="O4148">
        <v>6528160</v>
      </c>
      <c r="P4148">
        <v>1574586</v>
      </c>
      <c r="Q4148" s="115">
        <v>40787</v>
      </c>
      <c r="R4148" t="s">
        <v>3193</v>
      </c>
    </row>
    <row r="4149" spans="1:18">
      <c r="A4149" s="5" t="s">
        <v>2283</v>
      </c>
      <c r="B4149" t="s">
        <v>1105</v>
      </c>
      <c r="C4149" t="s">
        <v>4900</v>
      </c>
      <c r="D4149" t="s">
        <v>3155</v>
      </c>
      <c r="H4149">
        <v>1</v>
      </c>
      <c r="J4149" t="s">
        <v>3155</v>
      </c>
      <c r="K4149" t="s">
        <v>3155</v>
      </c>
      <c r="L4149" t="s">
        <v>2290</v>
      </c>
      <c r="M4149" t="s">
        <v>3449</v>
      </c>
      <c r="N4149" t="s">
        <v>3448</v>
      </c>
      <c r="O4149">
        <v>6528160</v>
      </c>
      <c r="P4149">
        <v>1574586</v>
      </c>
      <c r="Q4149" s="115">
        <v>40787</v>
      </c>
      <c r="R4149" t="s">
        <v>3193</v>
      </c>
    </row>
    <row r="4150" spans="1:18">
      <c r="A4150" s="5" t="s">
        <v>2283</v>
      </c>
      <c r="B4150" t="s">
        <v>1102</v>
      </c>
      <c r="C4150" t="s">
        <v>4792</v>
      </c>
      <c r="D4150" t="s">
        <v>3155</v>
      </c>
      <c r="H4150">
        <v>9</v>
      </c>
      <c r="J4150" t="s">
        <v>3155</v>
      </c>
      <c r="K4150" t="s">
        <v>3155</v>
      </c>
      <c r="L4150" t="s">
        <v>2290</v>
      </c>
      <c r="M4150" t="s">
        <v>3449</v>
      </c>
      <c r="N4150" t="s">
        <v>3448</v>
      </c>
      <c r="O4150">
        <v>6528160</v>
      </c>
      <c r="P4150">
        <v>1574586</v>
      </c>
      <c r="Q4150" s="115">
        <v>40787</v>
      </c>
      <c r="R4150" t="s">
        <v>3193</v>
      </c>
    </row>
    <row r="4151" spans="1:18">
      <c r="A4151" s="5" t="s">
        <v>2283</v>
      </c>
      <c r="B4151" t="s">
        <v>1104</v>
      </c>
      <c r="C4151" t="s">
        <v>4901</v>
      </c>
      <c r="D4151" t="s">
        <v>3155</v>
      </c>
      <c r="H4151">
        <v>2</v>
      </c>
      <c r="J4151" t="s">
        <v>3155</v>
      </c>
      <c r="K4151" t="s">
        <v>3155</v>
      </c>
      <c r="L4151" t="s">
        <v>2290</v>
      </c>
      <c r="M4151" t="s">
        <v>3449</v>
      </c>
      <c r="N4151" t="s">
        <v>3448</v>
      </c>
      <c r="O4151">
        <v>6528160</v>
      </c>
      <c r="P4151">
        <v>1574586</v>
      </c>
      <c r="Q4151" s="115">
        <v>40787</v>
      </c>
      <c r="R4151" t="s">
        <v>3193</v>
      </c>
    </row>
    <row r="4152" spans="1:18">
      <c r="A4152" s="5" t="s">
        <v>2283</v>
      </c>
      <c r="B4152" t="s">
        <v>1106</v>
      </c>
      <c r="C4152" t="s">
        <v>5353</v>
      </c>
      <c r="D4152" t="s">
        <v>3155</v>
      </c>
      <c r="H4152">
        <v>2</v>
      </c>
      <c r="I4152">
        <v>2</v>
      </c>
      <c r="J4152" t="s">
        <v>3155</v>
      </c>
      <c r="K4152" t="s">
        <v>3155</v>
      </c>
      <c r="L4152" t="s">
        <v>2290</v>
      </c>
      <c r="M4152" t="s">
        <v>3449</v>
      </c>
      <c r="N4152" t="s">
        <v>3448</v>
      </c>
      <c r="O4152">
        <v>6528160</v>
      </c>
      <c r="P4152">
        <v>1574586</v>
      </c>
      <c r="Q4152" s="115">
        <v>40787</v>
      </c>
      <c r="R4152" t="s">
        <v>3193</v>
      </c>
    </row>
    <row r="4153" spans="1:18">
      <c r="A4153" s="5" t="s">
        <v>2283</v>
      </c>
      <c r="B4153" t="s">
        <v>1082</v>
      </c>
      <c r="C4153" t="s">
        <v>4944</v>
      </c>
      <c r="D4153" t="s">
        <v>3155</v>
      </c>
      <c r="H4153">
        <v>1</v>
      </c>
      <c r="J4153" t="s">
        <v>3155</v>
      </c>
      <c r="K4153" t="s">
        <v>3155</v>
      </c>
      <c r="L4153" t="s">
        <v>2290</v>
      </c>
      <c r="M4153" t="s">
        <v>3449</v>
      </c>
      <c r="N4153" t="s">
        <v>3448</v>
      </c>
      <c r="O4153">
        <v>6528160</v>
      </c>
      <c r="P4153">
        <v>1574586</v>
      </c>
      <c r="Q4153" s="115">
        <v>40787</v>
      </c>
      <c r="R4153" t="s">
        <v>3193</v>
      </c>
    </row>
    <row r="4154" spans="1:18">
      <c r="A4154" s="5" t="s">
        <v>2283</v>
      </c>
      <c r="B4154" t="s">
        <v>1165</v>
      </c>
      <c r="C4154" t="s">
        <v>4930</v>
      </c>
      <c r="D4154" t="s">
        <v>3155</v>
      </c>
      <c r="H4154">
        <v>1</v>
      </c>
      <c r="J4154" t="s">
        <v>3155</v>
      </c>
      <c r="K4154" t="s">
        <v>3155</v>
      </c>
      <c r="L4154" t="s">
        <v>2290</v>
      </c>
      <c r="M4154" t="s">
        <v>3449</v>
      </c>
      <c r="N4154" t="s">
        <v>3448</v>
      </c>
      <c r="O4154">
        <v>6528160</v>
      </c>
      <c r="P4154">
        <v>1574586</v>
      </c>
      <c r="Q4154" s="115">
        <v>40787</v>
      </c>
      <c r="R4154" t="s">
        <v>3193</v>
      </c>
    </row>
    <row r="4155" spans="1:18">
      <c r="A4155" s="5" t="s">
        <v>2283</v>
      </c>
      <c r="B4155" t="s">
        <v>1184</v>
      </c>
      <c r="C4155" t="s">
        <v>4745</v>
      </c>
      <c r="D4155" t="s">
        <v>3155</v>
      </c>
      <c r="H4155">
        <v>2</v>
      </c>
      <c r="J4155" t="s">
        <v>3155</v>
      </c>
      <c r="K4155" t="s">
        <v>4739</v>
      </c>
      <c r="L4155" t="s">
        <v>2290</v>
      </c>
      <c r="M4155" t="s">
        <v>3449</v>
      </c>
      <c r="N4155" t="s">
        <v>3448</v>
      </c>
      <c r="O4155">
        <v>6528160</v>
      </c>
      <c r="P4155">
        <v>1574586</v>
      </c>
      <c r="Q4155" s="115">
        <v>40787</v>
      </c>
      <c r="R4155" t="s">
        <v>3193</v>
      </c>
    </row>
    <row r="4156" spans="1:18">
      <c r="A4156" s="5" t="s">
        <v>2283</v>
      </c>
      <c r="B4156" t="s">
        <v>1186</v>
      </c>
      <c r="C4156" t="s">
        <v>5346</v>
      </c>
      <c r="D4156" t="s">
        <v>3155</v>
      </c>
      <c r="H4156">
        <v>1</v>
      </c>
      <c r="J4156" t="s">
        <v>3155</v>
      </c>
      <c r="K4156" t="s">
        <v>3155</v>
      </c>
      <c r="L4156" t="s">
        <v>2290</v>
      </c>
      <c r="M4156" t="s">
        <v>3449</v>
      </c>
      <c r="N4156" t="s">
        <v>3448</v>
      </c>
      <c r="O4156">
        <v>6528160</v>
      </c>
      <c r="P4156">
        <v>1574586</v>
      </c>
      <c r="Q4156" s="115">
        <v>40787</v>
      </c>
      <c r="R4156" t="s">
        <v>3193</v>
      </c>
    </row>
    <row r="4157" spans="1:18">
      <c r="A4157" s="5" t="s">
        <v>2283</v>
      </c>
      <c r="B4157" t="s">
        <v>1187</v>
      </c>
      <c r="C4157" t="s">
        <v>5330</v>
      </c>
      <c r="D4157" t="s">
        <v>3155</v>
      </c>
      <c r="H4157">
        <v>2</v>
      </c>
      <c r="J4157" t="s">
        <v>3155</v>
      </c>
      <c r="K4157" t="s">
        <v>3155</v>
      </c>
      <c r="L4157" t="s">
        <v>2290</v>
      </c>
      <c r="M4157" t="s">
        <v>3449</v>
      </c>
      <c r="N4157" t="s">
        <v>3448</v>
      </c>
      <c r="O4157">
        <v>6528160</v>
      </c>
      <c r="P4157">
        <v>1574586</v>
      </c>
      <c r="Q4157" s="115">
        <v>40787</v>
      </c>
      <c r="R4157" t="s">
        <v>3193</v>
      </c>
    </row>
    <row r="4158" spans="1:18">
      <c r="A4158" s="5" t="s">
        <v>2283</v>
      </c>
      <c r="B4158" t="s">
        <v>1221</v>
      </c>
      <c r="C4158" t="s">
        <v>4904</v>
      </c>
      <c r="D4158" t="s">
        <v>3155</v>
      </c>
      <c r="H4158">
        <v>4</v>
      </c>
      <c r="J4158" t="s">
        <v>3155</v>
      </c>
      <c r="K4158" t="s">
        <v>3155</v>
      </c>
      <c r="L4158" t="s">
        <v>2290</v>
      </c>
      <c r="M4158" t="s">
        <v>3449</v>
      </c>
      <c r="N4158" t="s">
        <v>3448</v>
      </c>
      <c r="O4158">
        <v>6528160</v>
      </c>
      <c r="P4158">
        <v>1574586</v>
      </c>
      <c r="Q4158" s="115">
        <v>40787</v>
      </c>
      <c r="R4158" t="s">
        <v>3193</v>
      </c>
    </row>
    <row r="4159" spans="1:18">
      <c r="A4159" s="5" t="s">
        <v>2283</v>
      </c>
      <c r="B4159" t="s">
        <v>1227</v>
      </c>
      <c r="C4159" t="s">
        <v>4907</v>
      </c>
      <c r="D4159" t="s">
        <v>3155</v>
      </c>
      <c r="H4159">
        <v>2</v>
      </c>
      <c r="J4159" t="s">
        <v>3155</v>
      </c>
      <c r="K4159" t="s">
        <v>3155</v>
      </c>
      <c r="L4159" t="s">
        <v>2290</v>
      </c>
      <c r="M4159" t="s">
        <v>3449</v>
      </c>
      <c r="N4159" t="s">
        <v>3448</v>
      </c>
      <c r="O4159">
        <v>6528160</v>
      </c>
      <c r="P4159">
        <v>1574586</v>
      </c>
      <c r="Q4159" s="115">
        <v>40787</v>
      </c>
      <c r="R4159" t="s">
        <v>3193</v>
      </c>
    </row>
    <row r="4160" spans="1:18">
      <c r="A4160" s="5" t="s">
        <v>2283</v>
      </c>
      <c r="B4160" t="s">
        <v>1276</v>
      </c>
      <c r="C4160" t="s">
        <v>5006</v>
      </c>
      <c r="D4160" t="s">
        <v>3155</v>
      </c>
      <c r="H4160">
        <v>2</v>
      </c>
      <c r="J4160" t="s">
        <v>3155</v>
      </c>
      <c r="K4160" t="s">
        <v>3155</v>
      </c>
      <c r="L4160" t="s">
        <v>2290</v>
      </c>
      <c r="M4160" t="s">
        <v>3449</v>
      </c>
      <c r="N4160" t="s">
        <v>3448</v>
      </c>
      <c r="O4160">
        <v>6528160</v>
      </c>
      <c r="P4160">
        <v>1574586</v>
      </c>
      <c r="Q4160" s="115">
        <v>40787</v>
      </c>
      <c r="R4160" t="s">
        <v>3193</v>
      </c>
    </row>
    <row r="4161" spans="1:21">
      <c r="A4161" s="5" t="s">
        <v>2283</v>
      </c>
      <c r="B4161" t="s">
        <v>1268</v>
      </c>
      <c r="C4161" t="s">
        <v>4770</v>
      </c>
      <c r="D4161" t="s">
        <v>3155</v>
      </c>
      <c r="H4161">
        <v>1</v>
      </c>
      <c r="J4161" t="s">
        <v>3155</v>
      </c>
      <c r="K4161" t="s">
        <v>3155</v>
      </c>
      <c r="L4161" t="s">
        <v>2290</v>
      </c>
      <c r="M4161" t="s">
        <v>3449</v>
      </c>
      <c r="N4161" t="s">
        <v>3448</v>
      </c>
      <c r="O4161">
        <v>6528160</v>
      </c>
      <c r="P4161">
        <v>1574586</v>
      </c>
      <c r="Q4161" s="115">
        <v>40787</v>
      </c>
      <c r="R4161" t="s">
        <v>3193</v>
      </c>
    </row>
    <row r="4162" spans="1:21">
      <c r="A4162" s="5" t="s">
        <v>2283</v>
      </c>
      <c r="B4162" t="s">
        <v>1236</v>
      </c>
      <c r="C4162" t="s">
        <v>4982</v>
      </c>
      <c r="D4162" t="s">
        <v>3155</v>
      </c>
      <c r="H4162">
        <v>1</v>
      </c>
      <c r="J4162" t="s">
        <v>3155</v>
      </c>
      <c r="K4162" t="s">
        <v>3155</v>
      </c>
      <c r="L4162" t="s">
        <v>2290</v>
      </c>
      <c r="M4162" t="s">
        <v>3449</v>
      </c>
      <c r="N4162" t="s">
        <v>3448</v>
      </c>
      <c r="O4162">
        <v>6528160</v>
      </c>
      <c r="P4162">
        <v>1574586</v>
      </c>
      <c r="Q4162" s="115">
        <v>40787</v>
      </c>
      <c r="R4162" t="s">
        <v>3193</v>
      </c>
    </row>
    <row r="4163" spans="1:21">
      <c r="A4163" s="5" t="s">
        <v>2292</v>
      </c>
      <c r="B4163" t="s">
        <v>635</v>
      </c>
      <c r="C4163" t="s">
        <v>4329</v>
      </c>
      <c r="D4163" t="s">
        <v>3155</v>
      </c>
      <c r="H4163">
        <v>333</v>
      </c>
      <c r="J4163" t="s">
        <v>3155</v>
      </c>
      <c r="K4163" t="s">
        <v>5354</v>
      </c>
      <c r="L4163" t="s">
        <v>3437</v>
      </c>
      <c r="M4163" t="s">
        <v>3436</v>
      </c>
      <c r="N4163" t="s">
        <v>3435</v>
      </c>
      <c r="O4163">
        <v>6519852</v>
      </c>
      <c r="P4163">
        <v>1585062</v>
      </c>
      <c r="Q4163" s="115">
        <v>40787</v>
      </c>
      <c r="R4163" t="s">
        <v>3193</v>
      </c>
      <c r="T4163">
        <v>6.0760000000000005</v>
      </c>
      <c r="U4163" s="5">
        <v>15.623999999999999</v>
      </c>
    </row>
    <row r="4164" spans="1:21">
      <c r="A4164" s="5" t="s">
        <v>2292</v>
      </c>
      <c r="B4164" t="s">
        <v>664</v>
      </c>
      <c r="C4164" t="s">
        <v>5325</v>
      </c>
      <c r="D4164" t="s">
        <v>3155</v>
      </c>
      <c r="H4164">
        <v>1</v>
      </c>
      <c r="J4164" t="s">
        <v>3155</v>
      </c>
      <c r="K4164" t="s">
        <v>3155</v>
      </c>
      <c r="L4164" t="s">
        <v>3437</v>
      </c>
      <c r="M4164" t="s">
        <v>3436</v>
      </c>
      <c r="N4164" t="s">
        <v>3435</v>
      </c>
      <c r="O4164">
        <v>6519852</v>
      </c>
      <c r="P4164">
        <v>1585062</v>
      </c>
      <c r="Q4164" s="115">
        <v>40787</v>
      </c>
      <c r="R4164" t="s">
        <v>3193</v>
      </c>
    </row>
    <row r="4165" spans="1:21">
      <c r="A4165" s="5" t="s">
        <v>2292</v>
      </c>
      <c r="B4165" t="s">
        <v>681</v>
      </c>
      <c r="C4165" t="s">
        <v>4715</v>
      </c>
      <c r="D4165" t="s">
        <v>3155</v>
      </c>
      <c r="H4165">
        <v>1</v>
      </c>
      <c r="J4165" t="s">
        <v>3155</v>
      </c>
      <c r="K4165" t="s">
        <v>3155</v>
      </c>
      <c r="L4165" t="s">
        <v>3437</v>
      </c>
      <c r="M4165" t="s">
        <v>3436</v>
      </c>
      <c r="N4165" t="s">
        <v>3435</v>
      </c>
      <c r="O4165">
        <v>6519852</v>
      </c>
      <c r="P4165">
        <v>1585062</v>
      </c>
      <c r="Q4165" s="115">
        <v>40787</v>
      </c>
      <c r="R4165" t="s">
        <v>3193</v>
      </c>
    </row>
    <row r="4166" spans="1:21">
      <c r="A4166" s="5" t="s">
        <v>2292</v>
      </c>
      <c r="B4166" t="s">
        <v>762</v>
      </c>
      <c r="C4166" t="s">
        <v>5207</v>
      </c>
      <c r="D4166" t="s">
        <v>3155</v>
      </c>
      <c r="H4166">
        <v>2</v>
      </c>
      <c r="J4166" t="s">
        <v>3155</v>
      </c>
      <c r="K4166" t="s">
        <v>3155</v>
      </c>
      <c r="L4166" t="s">
        <v>3437</v>
      </c>
      <c r="M4166" t="s">
        <v>3436</v>
      </c>
      <c r="N4166" t="s">
        <v>3435</v>
      </c>
      <c r="O4166">
        <v>6519852</v>
      </c>
      <c r="P4166">
        <v>1585062</v>
      </c>
      <c r="Q4166" s="115">
        <v>40787</v>
      </c>
      <c r="R4166" t="s">
        <v>3193</v>
      </c>
    </row>
    <row r="4167" spans="1:21">
      <c r="A4167" s="5" t="s">
        <v>2292</v>
      </c>
      <c r="B4167" t="s">
        <v>827</v>
      </c>
      <c r="C4167" t="s">
        <v>4870</v>
      </c>
      <c r="D4167" t="s">
        <v>3155</v>
      </c>
      <c r="H4167">
        <v>4</v>
      </c>
      <c r="J4167" t="s">
        <v>3155</v>
      </c>
      <c r="K4167" t="s">
        <v>3155</v>
      </c>
      <c r="L4167" t="s">
        <v>3437</v>
      </c>
      <c r="M4167" t="s">
        <v>3436</v>
      </c>
      <c r="N4167" t="s">
        <v>3435</v>
      </c>
      <c r="O4167">
        <v>6519852</v>
      </c>
      <c r="P4167">
        <v>1585062</v>
      </c>
      <c r="Q4167" s="115">
        <v>40787</v>
      </c>
      <c r="R4167" t="s">
        <v>3193</v>
      </c>
    </row>
    <row r="4168" spans="1:21">
      <c r="A4168" s="5" t="s">
        <v>2292</v>
      </c>
      <c r="B4168" t="s">
        <v>829</v>
      </c>
      <c r="C4168" t="s">
        <v>4762</v>
      </c>
      <c r="D4168" t="s">
        <v>3155</v>
      </c>
      <c r="H4168">
        <v>3</v>
      </c>
      <c r="J4168" t="s">
        <v>3155</v>
      </c>
      <c r="K4168" t="s">
        <v>3155</v>
      </c>
      <c r="L4168" t="s">
        <v>3437</v>
      </c>
      <c r="M4168" t="s">
        <v>3436</v>
      </c>
      <c r="N4168" t="s">
        <v>3435</v>
      </c>
      <c r="O4168">
        <v>6519852</v>
      </c>
      <c r="P4168">
        <v>1585062</v>
      </c>
      <c r="Q4168" s="115">
        <v>40787</v>
      </c>
      <c r="R4168" t="s">
        <v>3193</v>
      </c>
    </row>
    <row r="4169" spans="1:21">
      <c r="A4169" s="5" t="s">
        <v>2292</v>
      </c>
      <c r="B4169" t="s">
        <v>838</v>
      </c>
      <c r="C4169" t="s">
        <v>5083</v>
      </c>
      <c r="D4169" t="s">
        <v>3155</v>
      </c>
      <c r="H4169">
        <v>8</v>
      </c>
      <c r="I4169">
        <v>8</v>
      </c>
      <c r="J4169" t="s">
        <v>3155</v>
      </c>
      <c r="K4169" t="s">
        <v>3155</v>
      </c>
      <c r="L4169" t="s">
        <v>3437</v>
      </c>
      <c r="M4169" t="s">
        <v>3436</v>
      </c>
      <c r="N4169" t="s">
        <v>3435</v>
      </c>
      <c r="O4169">
        <v>6519852</v>
      </c>
      <c r="P4169">
        <v>1585062</v>
      </c>
      <c r="Q4169" s="115">
        <v>40787</v>
      </c>
      <c r="R4169" t="s">
        <v>3193</v>
      </c>
    </row>
    <row r="4170" spans="1:21">
      <c r="A4170" s="5" t="s">
        <v>2292</v>
      </c>
      <c r="B4170" t="s">
        <v>840</v>
      </c>
      <c r="C4170" t="s">
        <v>4724</v>
      </c>
      <c r="D4170" t="s">
        <v>3155</v>
      </c>
      <c r="H4170">
        <v>2</v>
      </c>
      <c r="J4170" t="s">
        <v>3155</v>
      </c>
      <c r="K4170" t="s">
        <v>3155</v>
      </c>
      <c r="L4170" t="s">
        <v>3437</v>
      </c>
      <c r="M4170" t="s">
        <v>3436</v>
      </c>
      <c r="N4170" t="s">
        <v>3435</v>
      </c>
      <c r="O4170">
        <v>6519852</v>
      </c>
      <c r="P4170">
        <v>1585062</v>
      </c>
      <c r="Q4170" s="115">
        <v>40787</v>
      </c>
      <c r="R4170" t="s">
        <v>3193</v>
      </c>
    </row>
    <row r="4171" spans="1:21">
      <c r="A4171" s="5" t="s">
        <v>2292</v>
      </c>
      <c r="B4171" t="s">
        <v>789</v>
      </c>
      <c r="C4171" t="s">
        <v>4726</v>
      </c>
      <c r="D4171" t="s">
        <v>3155</v>
      </c>
      <c r="H4171">
        <v>2</v>
      </c>
      <c r="J4171" t="s">
        <v>3155</v>
      </c>
      <c r="K4171" t="s">
        <v>3155</v>
      </c>
      <c r="L4171" t="s">
        <v>3437</v>
      </c>
      <c r="M4171" t="s">
        <v>3436</v>
      </c>
      <c r="N4171" t="s">
        <v>3435</v>
      </c>
      <c r="O4171">
        <v>6519852</v>
      </c>
      <c r="P4171">
        <v>1585062</v>
      </c>
      <c r="Q4171" s="115">
        <v>40787</v>
      </c>
      <c r="R4171" t="s">
        <v>3193</v>
      </c>
    </row>
    <row r="4172" spans="1:21">
      <c r="A4172" s="5" t="s">
        <v>2292</v>
      </c>
      <c r="B4172" t="s">
        <v>815</v>
      </c>
      <c r="C4172" t="s">
        <v>4729</v>
      </c>
      <c r="D4172" t="s">
        <v>3155</v>
      </c>
      <c r="H4172">
        <v>2</v>
      </c>
      <c r="J4172" t="s">
        <v>3155</v>
      </c>
      <c r="K4172" t="s">
        <v>3155</v>
      </c>
      <c r="L4172" t="s">
        <v>3437</v>
      </c>
      <c r="M4172" t="s">
        <v>3436</v>
      </c>
      <c r="N4172" t="s">
        <v>3435</v>
      </c>
      <c r="O4172">
        <v>6519852</v>
      </c>
      <c r="P4172">
        <v>1585062</v>
      </c>
      <c r="Q4172" s="115">
        <v>40787</v>
      </c>
      <c r="R4172" t="s">
        <v>3193</v>
      </c>
    </row>
    <row r="4173" spans="1:21">
      <c r="A4173" s="5" t="s">
        <v>2292</v>
      </c>
      <c r="B4173" t="s">
        <v>820</v>
      </c>
      <c r="C4173" t="s">
        <v>4732</v>
      </c>
      <c r="D4173" t="s">
        <v>3155</v>
      </c>
      <c r="H4173">
        <v>22</v>
      </c>
      <c r="J4173" t="s">
        <v>3155</v>
      </c>
      <c r="K4173" t="s">
        <v>3155</v>
      </c>
      <c r="L4173" t="s">
        <v>3437</v>
      </c>
      <c r="M4173" t="s">
        <v>3436</v>
      </c>
      <c r="N4173" t="s">
        <v>3435</v>
      </c>
      <c r="O4173">
        <v>6519852</v>
      </c>
      <c r="P4173">
        <v>1585062</v>
      </c>
      <c r="Q4173" s="115">
        <v>40787</v>
      </c>
      <c r="R4173" t="s">
        <v>3193</v>
      </c>
    </row>
    <row r="4174" spans="1:21">
      <c r="A4174" s="5" t="s">
        <v>2292</v>
      </c>
      <c r="B4174" t="s">
        <v>113</v>
      </c>
      <c r="C4174" t="s">
        <v>4736</v>
      </c>
      <c r="D4174" t="s">
        <v>3155</v>
      </c>
      <c r="H4174">
        <v>2</v>
      </c>
      <c r="J4174" t="s">
        <v>3155</v>
      </c>
      <c r="K4174" t="s">
        <v>3155</v>
      </c>
      <c r="L4174" t="s">
        <v>3437</v>
      </c>
      <c r="M4174" t="s">
        <v>3436</v>
      </c>
      <c r="N4174" t="s">
        <v>3435</v>
      </c>
      <c r="O4174">
        <v>6519852</v>
      </c>
      <c r="P4174">
        <v>1585062</v>
      </c>
      <c r="Q4174" s="115">
        <v>40787</v>
      </c>
      <c r="R4174" t="s">
        <v>3193</v>
      </c>
    </row>
    <row r="4175" spans="1:21">
      <c r="A4175" s="5" t="s">
        <v>2292</v>
      </c>
      <c r="B4175" t="s">
        <v>921</v>
      </c>
      <c r="C4175" t="s">
        <v>5181</v>
      </c>
      <c r="D4175" t="s">
        <v>3155</v>
      </c>
      <c r="H4175">
        <v>2</v>
      </c>
      <c r="J4175" t="s">
        <v>3155</v>
      </c>
      <c r="K4175" t="s">
        <v>5355</v>
      </c>
      <c r="L4175" t="s">
        <v>3437</v>
      </c>
      <c r="M4175" t="s">
        <v>3436</v>
      </c>
      <c r="N4175" t="s">
        <v>3435</v>
      </c>
      <c r="O4175">
        <v>6519852</v>
      </c>
      <c r="P4175">
        <v>1585062</v>
      </c>
      <c r="Q4175" s="115">
        <v>40787</v>
      </c>
      <c r="R4175" t="s">
        <v>3193</v>
      </c>
      <c r="T4175">
        <v>0.434</v>
      </c>
    </row>
    <row r="4176" spans="1:21">
      <c r="A4176" s="5" t="s">
        <v>2292</v>
      </c>
      <c r="B4176" t="s">
        <v>930</v>
      </c>
      <c r="C4176" t="s">
        <v>4777</v>
      </c>
      <c r="D4176" t="s">
        <v>3155</v>
      </c>
      <c r="H4176">
        <v>2</v>
      </c>
      <c r="J4176" t="s">
        <v>3155</v>
      </c>
      <c r="K4176" t="s">
        <v>3155</v>
      </c>
      <c r="L4176" t="s">
        <v>3437</v>
      </c>
      <c r="M4176" t="s">
        <v>3436</v>
      </c>
      <c r="N4176" t="s">
        <v>3435</v>
      </c>
      <c r="O4176">
        <v>6519852</v>
      </c>
      <c r="P4176">
        <v>1585062</v>
      </c>
      <c r="Q4176" s="115">
        <v>40787</v>
      </c>
      <c r="R4176" t="s">
        <v>3193</v>
      </c>
    </row>
    <row r="4177" spans="1:24">
      <c r="A4177" s="5" t="s">
        <v>2292</v>
      </c>
      <c r="B4177" t="s">
        <v>932</v>
      </c>
      <c r="C4177" t="s">
        <v>5182</v>
      </c>
      <c r="D4177" t="s">
        <v>3155</v>
      </c>
      <c r="H4177">
        <v>2</v>
      </c>
      <c r="J4177" t="s">
        <v>3155</v>
      </c>
      <c r="K4177" t="s">
        <v>3155</v>
      </c>
      <c r="L4177" t="s">
        <v>3437</v>
      </c>
      <c r="M4177" t="s">
        <v>3436</v>
      </c>
      <c r="N4177" t="s">
        <v>3435</v>
      </c>
      <c r="O4177">
        <v>6519852</v>
      </c>
      <c r="P4177">
        <v>1585062</v>
      </c>
      <c r="Q4177" s="115">
        <v>40787</v>
      </c>
      <c r="R4177" t="s">
        <v>3193</v>
      </c>
    </row>
    <row r="4178" spans="1:24">
      <c r="A4178" s="5" t="s">
        <v>2292</v>
      </c>
      <c r="B4178" t="s">
        <v>937</v>
      </c>
      <c r="C4178" t="s">
        <v>4964</v>
      </c>
      <c r="D4178" t="s">
        <v>3155</v>
      </c>
      <c r="H4178">
        <v>1</v>
      </c>
      <c r="J4178" t="s">
        <v>3155</v>
      </c>
      <c r="K4178" t="s">
        <v>3155</v>
      </c>
      <c r="L4178" t="s">
        <v>3437</v>
      </c>
      <c r="M4178" t="s">
        <v>3436</v>
      </c>
      <c r="N4178" t="s">
        <v>3435</v>
      </c>
      <c r="O4178">
        <v>6519852</v>
      </c>
      <c r="P4178">
        <v>1585062</v>
      </c>
      <c r="Q4178" s="115">
        <v>40787</v>
      </c>
      <c r="R4178" t="s">
        <v>3193</v>
      </c>
    </row>
    <row r="4179" spans="1:24">
      <c r="A4179" s="5" t="s">
        <v>2292</v>
      </c>
      <c r="B4179" t="s">
        <v>959</v>
      </c>
      <c r="C4179" t="s">
        <v>4940</v>
      </c>
      <c r="D4179" t="s">
        <v>3155</v>
      </c>
      <c r="H4179">
        <v>6</v>
      </c>
      <c r="J4179" t="s">
        <v>3155</v>
      </c>
      <c r="K4179" t="s">
        <v>3155</v>
      </c>
      <c r="L4179" t="s">
        <v>3437</v>
      </c>
      <c r="M4179" t="s">
        <v>3436</v>
      </c>
      <c r="N4179" t="s">
        <v>3435</v>
      </c>
      <c r="O4179">
        <v>6519852</v>
      </c>
      <c r="P4179">
        <v>1585062</v>
      </c>
      <c r="Q4179" s="115">
        <v>40787</v>
      </c>
      <c r="R4179" t="s">
        <v>3193</v>
      </c>
    </row>
    <row r="4180" spans="1:24">
      <c r="A4180" s="5" t="s">
        <v>2292</v>
      </c>
      <c r="B4180" t="s">
        <v>956</v>
      </c>
      <c r="C4180" t="s">
        <v>4738</v>
      </c>
      <c r="D4180" t="s">
        <v>3155</v>
      </c>
      <c r="H4180">
        <v>3</v>
      </c>
      <c r="J4180" t="s">
        <v>3155</v>
      </c>
      <c r="K4180" t="s">
        <v>3155</v>
      </c>
      <c r="L4180" t="s">
        <v>3437</v>
      </c>
      <c r="M4180" t="s">
        <v>3436</v>
      </c>
      <c r="N4180" t="s">
        <v>3435</v>
      </c>
      <c r="O4180">
        <v>6519852</v>
      </c>
      <c r="P4180">
        <v>1585062</v>
      </c>
      <c r="Q4180" s="115">
        <v>40787</v>
      </c>
      <c r="R4180" t="s">
        <v>3193</v>
      </c>
    </row>
    <row r="4181" spans="1:24">
      <c r="A4181" s="5" t="s">
        <v>2292</v>
      </c>
      <c r="B4181" t="s">
        <v>996</v>
      </c>
      <c r="C4181" t="s">
        <v>4942</v>
      </c>
      <c r="D4181" t="s">
        <v>3155</v>
      </c>
      <c r="H4181">
        <v>2</v>
      </c>
      <c r="J4181" t="s">
        <v>3155</v>
      </c>
      <c r="K4181" t="s">
        <v>3155</v>
      </c>
      <c r="L4181" t="s">
        <v>3437</v>
      </c>
      <c r="M4181" t="s">
        <v>3436</v>
      </c>
      <c r="N4181" t="s">
        <v>3435</v>
      </c>
      <c r="O4181">
        <v>6519852</v>
      </c>
      <c r="P4181">
        <v>1585062</v>
      </c>
      <c r="Q4181" s="115">
        <v>40787</v>
      </c>
      <c r="R4181" t="s">
        <v>3193</v>
      </c>
    </row>
    <row r="4182" spans="1:24">
      <c r="A4182" s="5" t="s">
        <v>2292</v>
      </c>
      <c r="B4182" t="s">
        <v>1003</v>
      </c>
      <c r="C4182" t="s">
        <v>4881</v>
      </c>
      <c r="D4182" t="s">
        <v>3155</v>
      </c>
      <c r="H4182">
        <v>3</v>
      </c>
      <c r="J4182" t="s">
        <v>3155</v>
      </c>
      <c r="K4182" t="s">
        <v>3155</v>
      </c>
      <c r="L4182" t="s">
        <v>3437</v>
      </c>
      <c r="M4182" t="s">
        <v>3436</v>
      </c>
      <c r="N4182" t="s">
        <v>3435</v>
      </c>
      <c r="O4182">
        <v>6519852</v>
      </c>
      <c r="P4182">
        <v>1585062</v>
      </c>
      <c r="Q4182" s="115">
        <v>40787</v>
      </c>
      <c r="R4182" t="s">
        <v>3193</v>
      </c>
      <c r="S4182" s="91"/>
      <c r="T4182" s="771"/>
      <c r="U4182" s="91"/>
      <c r="V4182" s="772"/>
      <c r="W4182" s="91"/>
      <c r="X4182" s="91"/>
    </row>
    <row r="4183" spans="1:24">
      <c r="A4183" s="5" t="s">
        <v>2292</v>
      </c>
      <c r="B4183" t="s">
        <v>1033</v>
      </c>
      <c r="C4183" t="s">
        <v>4741</v>
      </c>
      <c r="D4183" t="s">
        <v>3155</v>
      </c>
      <c r="H4183">
        <v>4</v>
      </c>
      <c r="J4183" t="s">
        <v>3155</v>
      </c>
      <c r="K4183" t="s">
        <v>3155</v>
      </c>
      <c r="L4183" t="s">
        <v>3437</v>
      </c>
      <c r="M4183" t="s">
        <v>3436</v>
      </c>
      <c r="N4183" t="s">
        <v>3435</v>
      </c>
      <c r="O4183">
        <v>6519852</v>
      </c>
      <c r="P4183">
        <v>1585062</v>
      </c>
      <c r="Q4183" s="115">
        <v>40787</v>
      </c>
      <c r="R4183" t="s">
        <v>3193</v>
      </c>
      <c r="S4183" s="91"/>
      <c r="T4183" s="771"/>
      <c r="U4183" s="91"/>
      <c r="V4183" s="772"/>
      <c r="W4183" s="91"/>
      <c r="X4183" s="91"/>
    </row>
    <row r="4184" spans="1:24">
      <c r="A4184" s="5" t="s">
        <v>2292</v>
      </c>
      <c r="B4184" t="s">
        <v>1126</v>
      </c>
      <c r="C4184" t="s">
        <v>4743</v>
      </c>
      <c r="D4184" t="s">
        <v>3155</v>
      </c>
      <c r="H4184">
        <v>1</v>
      </c>
      <c r="J4184" t="s">
        <v>3155</v>
      </c>
      <c r="K4184" t="s">
        <v>3155</v>
      </c>
      <c r="L4184" t="s">
        <v>3437</v>
      </c>
      <c r="M4184" t="s">
        <v>3436</v>
      </c>
      <c r="N4184" t="s">
        <v>3435</v>
      </c>
      <c r="O4184">
        <v>6519852</v>
      </c>
      <c r="P4184">
        <v>1585062</v>
      </c>
      <c r="Q4184" s="115">
        <v>40787</v>
      </c>
      <c r="R4184" t="s">
        <v>3193</v>
      </c>
      <c r="S4184" s="91"/>
      <c r="T4184" s="771"/>
      <c r="U4184" s="91"/>
      <c r="V4184" s="772"/>
      <c r="W4184" s="773"/>
      <c r="X4184" s="91"/>
    </row>
    <row r="4185" spans="1:24">
      <c r="A4185" s="5" t="s">
        <v>2292</v>
      </c>
      <c r="B4185" t="s">
        <v>1090</v>
      </c>
      <c r="C4185" t="s">
        <v>4898</v>
      </c>
      <c r="D4185" t="s">
        <v>3155</v>
      </c>
      <c r="H4185">
        <v>2</v>
      </c>
      <c r="J4185" t="s">
        <v>3155</v>
      </c>
      <c r="K4185" t="s">
        <v>3155</v>
      </c>
      <c r="L4185" t="s">
        <v>3437</v>
      </c>
      <c r="M4185" t="s">
        <v>3436</v>
      </c>
      <c r="N4185" t="s">
        <v>3435</v>
      </c>
      <c r="O4185">
        <v>6519852</v>
      </c>
      <c r="P4185">
        <v>1585062</v>
      </c>
      <c r="Q4185" s="115">
        <v>40787</v>
      </c>
      <c r="R4185" t="s">
        <v>3193</v>
      </c>
      <c r="S4185" s="91"/>
      <c r="T4185" s="771"/>
      <c r="U4185" s="91"/>
      <c r="V4185" s="772"/>
      <c r="W4185" s="773"/>
      <c r="X4185" s="91"/>
    </row>
    <row r="4186" spans="1:24">
      <c r="A4186" s="5" t="s">
        <v>2292</v>
      </c>
      <c r="B4186" t="s">
        <v>1105</v>
      </c>
      <c r="C4186" t="s">
        <v>4900</v>
      </c>
      <c r="D4186" t="s">
        <v>3155</v>
      </c>
      <c r="H4186">
        <v>2</v>
      </c>
      <c r="J4186" t="s">
        <v>3155</v>
      </c>
      <c r="K4186" t="s">
        <v>3155</v>
      </c>
      <c r="L4186" t="s">
        <v>3437</v>
      </c>
      <c r="M4186" t="s">
        <v>3436</v>
      </c>
      <c r="N4186" t="s">
        <v>3435</v>
      </c>
      <c r="O4186">
        <v>6519852</v>
      </c>
      <c r="P4186">
        <v>1585062</v>
      </c>
      <c r="Q4186" s="115">
        <v>40787</v>
      </c>
      <c r="R4186" t="s">
        <v>3193</v>
      </c>
      <c r="S4186" s="91"/>
      <c r="T4186" s="771"/>
      <c r="U4186" s="91"/>
      <c r="V4186" s="772"/>
      <c r="W4186" s="773"/>
      <c r="X4186" s="91"/>
    </row>
    <row r="4187" spans="1:24">
      <c r="A4187" s="5" t="s">
        <v>2292</v>
      </c>
      <c r="B4187" t="s">
        <v>1102</v>
      </c>
      <c r="C4187" t="s">
        <v>4792</v>
      </c>
      <c r="D4187" t="s">
        <v>3155</v>
      </c>
      <c r="H4187">
        <v>8</v>
      </c>
      <c r="J4187" t="s">
        <v>3155</v>
      </c>
      <c r="K4187" t="s">
        <v>3155</v>
      </c>
      <c r="L4187" t="s">
        <v>3437</v>
      </c>
      <c r="M4187" t="s">
        <v>3436</v>
      </c>
      <c r="N4187" t="s">
        <v>3435</v>
      </c>
      <c r="O4187">
        <v>6519852</v>
      </c>
      <c r="P4187">
        <v>1585062</v>
      </c>
      <c r="Q4187" s="115">
        <v>40787</v>
      </c>
      <c r="R4187" t="s">
        <v>3193</v>
      </c>
      <c r="S4187" s="91"/>
      <c r="T4187" s="771"/>
      <c r="U4187" s="91"/>
      <c r="V4187" s="772"/>
      <c r="W4187" s="91"/>
      <c r="X4187" s="91"/>
    </row>
    <row r="4188" spans="1:24">
      <c r="A4188" s="5" t="s">
        <v>2292</v>
      </c>
      <c r="B4188" t="s">
        <v>1167</v>
      </c>
      <c r="C4188" t="s">
        <v>4988</v>
      </c>
      <c r="D4188" t="s">
        <v>3155</v>
      </c>
      <c r="H4188">
        <v>1</v>
      </c>
      <c r="J4188" t="s">
        <v>3155</v>
      </c>
      <c r="K4188" t="s">
        <v>3155</v>
      </c>
      <c r="L4188" t="s">
        <v>3437</v>
      </c>
      <c r="M4188" t="s">
        <v>3436</v>
      </c>
      <c r="N4188" t="s">
        <v>3435</v>
      </c>
      <c r="O4188">
        <v>6519852</v>
      </c>
      <c r="P4188">
        <v>1585062</v>
      </c>
      <c r="Q4188" s="115">
        <v>40787</v>
      </c>
      <c r="R4188" t="s">
        <v>3193</v>
      </c>
      <c r="S4188" s="91"/>
      <c r="T4188" s="771"/>
      <c r="U4188" s="91"/>
      <c r="V4188" s="772"/>
      <c r="W4188" s="773"/>
      <c r="X4188" s="91"/>
    </row>
    <row r="4189" spans="1:24">
      <c r="A4189" s="5" t="s">
        <v>2292</v>
      </c>
      <c r="B4189" t="s">
        <v>1272</v>
      </c>
      <c r="C4189" t="s">
        <v>4752</v>
      </c>
      <c r="D4189" t="s">
        <v>3155</v>
      </c>
      <c r="H4189">
        <v>2</v>
      </c>
      <c r="I4189">
        <v>2</v>
      </c>
      <c r="J4189" t="s">
        <v>3155</v>
      </c>
      <c r="K4189" t="s">
        <v>3155</v>
      </c>
      <c r="L4189" t="s">
        <v>3437</v>
      </c>
      <c r="M4189" t="s">
        <v>3436</v>
      </c>
      <c r="N4189" t="s">
        <v>3435</v>
      </c>
      <c r="O4189">
        <v>6519852</v>
      </c>
      <c r="P4189">
        <v>1585062</v>
      </c>
      <c r="Q4189" s="115">
        <v>40787</v>
      </c>
      <c r="R4189" t="s">
        <v>3193</v>
      </c>
      <c r="S4189" s="91"/>
      <c r="T4189" s="771"/>
      <c r="U4189" s="91"/>
      <c r="V4189" s="772"/>
      <c r="W4189" s="773"/>
      <c r="X4189" s="91"/>
    </row>
    <row r="4190" spans="1:24">
      <c r="A4190" s="5" t="s">
        <v>2292</v>
      </c>
      <c r="B4190" t="s">
        <v>1236</v>
      </c>
      <c r="C4190" t="s">
        <v>4982</v>
      </c>
      <c r="D4190" t="s">
        <v>3155</v>
      </c>
      <c r="H4190">
        <v>7</v>
      </c>
      <c r="J4190" t="s">
        <v>3155</v>
      </c>
      <c r="K4190" t="s">
        <v>3155</v>
      </c>
      <c r="L4190" t="s">
        <v>3437</v>
      </c>
      <c r="M4190" t="s">
        <v>3436</v>
      </c>
      <c r="N4190" t="s">
        <v>3435</v>
      </c>
      <c r="O4190">
        <v>6519852</v>
      </c>
      <c r="P4190">
        <v>1585062</v>
      </c>
      <c r="Q4190" s="115">
        <v>40787</v>
      </c>
      <c r="R4190" t="s">
        <v>3193</v>
      </c>
      <c r="S4190" s="91"/>
      <c r="T4190" s="771"/>
      <c r="U4190" s="91"/>
      <c r="V4190" s="772"/>
      <c r="W4190" s="91"/>
      <c r="X4190" s="91"/>
    </row>
    <row r="4191" spans="1:24">
      <c r="A4191" s="5" t="s">
        <v>2292</v>
      </c>
      <c r="B4191" t="s">
        <v>1294</v>
      </c>
      <c r="C4191" t="s">
        <v>4754</v>
      </c>
      <c r="D4191" t="s">
        <v>3155</v>
      </c>
      <c r="H4191">
        <v>1</v>
      </c>
      <c r="J4191" t="s">
        <v>3155</v>
      </c>
      <c r="K4191" t="s">
        <v>3155</v>
      </c>
      <c r="L4191" t="s">
        <v>3437</v>
      </c>
      <c r="M4191" t="s">
        <v>3436</v>
      </c>
      <c r="N4191" t="s">
        <v>3435</v>
      </c>
      <c r="O4191">
        <v>6519852</v>
      </c>
      <c r="P4191">
        <v>1585062</v>
      </c>
      <c r="Q4191" s="115">
        <v>40787</v>
      </c>
      <c r="R4191" t="s">
        <v>3193</v>
      </c>
      <c r="S4191" s="91"/>
      <c r="T4191" s="91"/>
      <c r="U4191" s="91"/>
      <c r="V4191" s="91"/>
      <c r="W4191" s="91"/>
      <c r="X4191" s="91"/>
    </row>
    <row r="4192" spans="1:24">
      <c r="A4192" s="5" t="s">
        <v>2292</v>
      </c>
      <c r="B4192" t="s">
        <v>1307</v>
      </c>
      <c r="C4192" t="s">
        <v>4947</v>
      </c>
      <c r="D4192" t="s">
        <v>3155</v>
      </c>
      <c r="H4192">
        <v>3</v>
      </c>
      <c r="J4192" t="s">
        <v>3155</v>
      </c>
      <c r="K4192" t="s">
        <v>3155</v>
      </c>
      <c r="L4192" t="s">
        <v>3437</v>
      </c>
      <c r="M4192" t="s">
        <v>3436</v>
      </c>
      <c r="N4192" t="s">
        <v>3435</v>
      </c>
      <c r="O4192">
        <v>6519852</v>
      </c>
      <c r="P4192">
        <v>1585062</v>
      </c>
      <c r="Q4192" s="115">
        <v>40787</v>
      </c>
      <c r="R4192" t="s">
        <v>3193</v>
      </c>
    </row>
    <row r="4193" spans="1:31" ht="12.75" customHeight="1">
      <c r="A4193" s="5" t="s">
        <v>2234</v>
      </c>
      <c r="B4193" s="774" t="s">
        <v>630</v>
      </c>
      <c r="C4193" s="774" t="s">
        <v>4934</v>
      </c>
      <c r="H4193" s="775">
        <v>6</v>
      </c>
      <c r="I4193" s="775">
        <v>0</v>
      </c>
      <c r="J4193" s="774" t="s">
        <v>3155</v>
      </c>
      <c r="K4193" s="282"/>
      <c r="L4193" s="774" t="s">
        <v>2236</v>
      </c>
      <c r="M4193" s="774" t="s">
        <v>3493</v>
      </c>
      <c r="N4193" s="774" t="s">
        <v>3474</v>
      </c>
      <c r="O4193" s="775">
        <v>6515014</v>
      </c>
      <c r="P4193" s="775">
        <v>1569922</v>
      </c>
      <c r="Q4193" s="776">
        <v>40416</v>
      </c>
      <c r="R4193" s="777"/>
    </row>
    <row r="4194" spans="1:31" ht="12.75" customHeight="1">
      <c r="A4194" s="5" t="s">
        <v>2234</v>
      </c>
      <c r="B4194" s="774" t="s">
        <v>634</v>
      </c>
      <c r="C4194" s="774" t="s">
        <v>4463</v>
      </c>
      <c r="H4194" s="775">
        <v>43</v>
      </c>
      <c r="I4194" s="775">
        <v>0</v>
      </c>
      <c r="J4194" s="774" t="s">
        <v>3155</v>
      </c>
      <c r="K4194" s="282"/>
      <c r="L4194" s="774" t="s">
        <v>2236</v>
      </c>
      <c r="M4194" s="774" t="s">
        <v>3493</v>
      </c>
      <c r="N4194" s="774" t="s">
        <v>3474</v>
      </c>
      <c r="O4194" s="775">
        <v>6515014</v>
      </c>
      <c r="P4194" s="775">
        <v>1569922</v>
      </c>
      <c r="Q4194" s="776">
        <v>40416</v>
      </c>
      <c r="R4194" s="777"/>
      <c r="T4194" s="768">
        <v>2.1800000000000002</v>
      </c>
      <c r="U4194" s="768">
        <v>3.488</v>
      </c>
      <c r="Y4194" s="778">
        <v>0.436</v>
      </c>
      <c r="AE4194" s="778">
        <v>0.436</v>
      </c>
    </row>
    <row r="4195" spans="1:31" ht="12.75" customHeight="1">
      <c r="A4195" s="5" t="s">
        <v>2234</v>
      </c>
      <c r="B4195" s="774" t="s">
        <v>664</v>
      </c>
      <c r="C4195" s="774" t="s">
        <v>5325</v>
      </c>
      <c r="H4195" s="775">
        <v>1</v>
      </c>
      <c r="I4195" s="775">
        <v>0</v>
      </c>
      <c r="J4195" s="774" t="s">
        <v>3155</v>
      </c>
      <c r="K4195" s="282"/>
      <c r="L4195" s="774" t="s">
        <v>2236</v>
      </c>
      <c r="M4195" s="774" t="s">
        <v>3493</v>
      </c>
      <c r="N4195" s="774" t="s">
        <v>3474</v>
      </c>
      <c r="O4195" s="775">
        <v>6515014</v>
      </c>
      <c r="P4195" s="775">
        <v>1569922</v>
      </c>
      <c r="Q4195" s="776">
        <v>40416</v>
      </c>
      <c r="R4195" s="777"/>
    </row>
    <row r="4196" spans="1:31" ht="12.75" customHeight="1">
      <c r="A4196" s="5" t="s">
        <v>2234</v>
      </c>
      <c r="B4196" s="774" t="s">
        <v>631</v>
      </c>
      <c r="C4196" s="774" t="s">
        <v>4921</v>
      </c>
      <c r="H4196" s="775">
        <v>18</v>
      </c>
      <c r="I4196" s="775">
        <v>18</v>
      </c>
      <c r="J4196" s="774" t="s">
        <v>3155</v>
      </c>
      <c r="K4196" s="282"/>
      <c r="L4196" s="774" t="s">
        <v>2236</v>
      </c>
      <c r="M4196" s="774" t="s">
        <v>3493</v>
      </c>
      <c r="N4196" s="774" t="s">
        <v>3474</v>
      </c>
      <c r="O4196" s="775">
        <v>6515014</v>
      </c>
      <c r="P4196" s="775">
        <v>1569922</v>
      </c>
      <c r="Q4196" s="776">
        <v>40416</v>
      </c>
      <c r="R4196" s="777"/>
    </row>
    <row r="4197" spans="1:31" ht="12.75" customHeight="1">
      <c r="A4197" s="5" t="s">
        <v>2234</v>
      </c>
      <c r="B4197" s="774" t="s">
        <v>671</v>
      </c>
      <c r="C4197" s="774" t="s">
        <v>5197</v>
      </c>
      <c r="H4197" s="775">
        <v>1</v>
      </c>
      <c r="I4197" s="775">
        <v>0</v>
      </c>
      <c r="J4197" s="774" t="s">
        <v>3155</v>
      </c>
      <c r="K4197" s="282"/>
      <c r="L4197" s="774" t="s">
        <v>2236</v>
      </c>
      <c r="M4197" s="774" t="s">
        <v>3493</v>
      </c>
      <c r="N4197" s="774" t="s">
        <v>3474</v>
      </c>
      <c r="O4197" s="775">
        <v>6515014</v>
      </c>
      <c r="P4197" s="775">
        <v>1569922</v>
      </c>
      <c r="Q4197" s="776">
        <v>40416</v>
      </c>
      <c r="R4197" s="777"/>
    </row>
    <row r="4198" spans="1:31" ht="12.75" customHeight="1">
      <c r="A4198" s="5" t="s">
        <v>2234</v>
      </c>
      <c r="B4198" s="774" t="s">
        <v>642</v>
      </c>
      <c r="C4198" s="774" t="s">
        <v>5356</v>
      </c>
      <c r="H4198" s="775">
        <v>2</v>
      </c>
      <c r="I4198" s="775">
        <v>0</v>
      </c>
      <c r="J4198" s="774" t="s">
        <v>3155</v>
      </c>
      <c r="K4198" s="282"/>
      <c r="L4198" s="774" t="s">
        <v>2236</v>
      </c>
      <c r="M4198" s="774" t="s">
        <v>3493</v>
      </c>
      <c r="N4198" s="774" t="s">
        <v>3474</v>
      </c>
      <c r="O4198" s="775">
        <v>6515014</v>
      </c>
      <c r="P4198" s="775">
        <v>1569922</v>
      </c>
      <c r="Q4198" s="776">
        <v>40416</v>
      </c>
      <c r="R4198" s="777"/>
    </row>
    <row r="4199" spans="1:31" ht="12.75" customHeight="1">
      <c r="A4199" s="5" t="s">
        <v>2234</v>
      </c>
      <c r="B4199" s="774" t="s">
        <v>669</v>
      </c>
      <c r="C4199" s="774" t="s">
        <v>4860</v>
      </c>
      <c r="H4199" s="775">
        <v>13</v>
      </c>
      <c r="I4199" s="775">
        <v>0</v>
      </c>
      <c r="J4199" s="774" t="s">
        <v>3155</v>
      </c>
      <c r="K4199" s="282"/>
      <c r="L4199" s="774" t="s">
        <v>2236</v>
      </c>
      <c r="M4199" s="774" t="s">
        <v>3493</v>
      </c>
      <c r="N4199" s="774" t="s">
        <v>3474</v>
      </c>
      <c r="O4199" s="775">
        <v>6515014</v>
      </c>
      <c r="P4199" s="775">
        <v>1569922</v>
      </c>
      <c r="Q4199" s="776">
        <v>40416</v>
      </c>
      <c r="R4199" s="777"/>
    </row>
    <row r="4200" spans="1:31" ht="12.75" customHeight="1">
      <c r="A4200" s="5" t="s">
        <v>2234</v>
      </c>
      <c r="B4200" s="774" t="s">
        <v>615</v>
      </c>
      <c r="C4200" s="774" t="s">
        <v>4757</v>
      </c>
      <c r="H4200" s="775">
        <v>13</v>
      </c>
      <c r="I4200" s="775">
        <v>0</v>
      </c>
      <c r="J4200" s="774" t="s">
        <v>3155</v>
      </c>
      <c r="K4200" s="282"/>
      <c r="L4200" s="774" t="s">
        <v>2236</v>
      </c>
      <c r="M4200" s="774" t="s">
        <v>3493</v>
      </c>
      <c r="N4200" s="774" t="s">
        <v>3474</v>
      </c>
      <c r="O4200" s="775">
        <v>6515014</v>
      </c>
      <c r="P4200" s="775">
        <v>1569922</v>
      </c>
      <c r="Q4200" s="776">
        <v>40416</v>
      </c>
      <c r="R4200" s="777"/>
    </row>
    <row r="4201" spans="1:31" ht="12.75" customHeight="1">
      <c r="A4201" s="5" t="s">
        <v>2234</v>
      </c>
      <c r="B4201" s="774" t="s">
        <v>685</v>
      </c>
      <c r="C4201" s="774" t="s">
        <v>4862</v>
      </c>
      <c r="H4201" s="775">
        <v>11</v>
      </c>
      <c r="I4201" s="775">
        <v>0</v>
      </c>
      <c r="J4201" s="774" t="s">
        <v>3155</v>
      </c>
      <c r="K4201" s="282"/>
      <c r="L4201" s="774" t="s">
        <v>2236</v>
      </c>
      <c r="M4201" s="774" t="s">
        <v>3493</v>
      </c>
      <c r="N4201" s="774" t="s">
        <v>3474</v>
      </c>
      <c r="O4201" s="775">
        <v>6515014</v>
      </c>
      <c r="P4201" s="775">
        <v>1569922</v>
      </c>
      <c r="Q4201" s="776">
        <v>40416</v>
      </c>
      <c r="R4201" s="777"/>
    </row>
    <row r="4202" spans="1:31" ht="12.75" customHeight="1">
      <c r="A4202" s="5" t="s">
        <v>2234</v>
      </c>
      <c r="B4202" s="774" t="s">
        <v>698</v>
      </c>
      <c r="C4202" s="774" t="s">
        <v>4998</v>
      </c>
      <c r="H4202" s="775">
        <v>1</v>
      </c>
      <c r="I4202" s="775">
        <v>0</v>
      </c>
      <c r="J4202" s="774" t="s">
        <v>3155</v>
      </c>
      <c r="K4202" s="282"/>
      <c r="L4202" s="774" t="s">
        <v>2236</v>
      </c>
      <c r="M4202" s="774" t="s">
        <v>3493</v>
      </c>
      <c r="N4202" s="774" t="s">
        <v>3474</v>
      </c>
      <c r="O4202" s="775">
        <v>6515014</v>
      </c>
      <c r="P4202" s="775">
        <v>1569922</v>
      </c>
      <c r="Q4202" s="776">
        <v>40416</v>
      </c>
      <c r="R4202" s="777"/>
    </row>
    <row r="4203" spans="1:31" ht="12.75" customHeight="1">
      <c r="A4203" s="5" t="s">
        <v>2234</v>
      </c>
      <c r="B4203" s="774" t="s">
        <v>723</v>
      </c>
      <c r="C4203" s="774" t="s">
        <v>4927</v>
      </c>
      <c r="H4203" s="775">
        <v>1</v>
      </c>
      <c r="I4203" s="775">
        <v>0</v>
      </c>
      <c r="J4203" s="774" t="s">
        <v>3155</v>
      </c>
      <c r="K4203" s="282"/>
      <c r="L4203" s="774" t="s">
        <v>2236</v>
      </c>
      <c r="M4203" s="774" t="s">
        <v>3493</v>
      </c>
      <c r="N4203" s="774" t="s">
        <v>3474</v>
      </c>
      <c r="O4203" s="775">
        <v>6515014</v>
      </c>
      <c r="P4203" s="775">
        <v>1569922</v>
      </c>
      <c r="Q4203" s="776">
        <v>40416</v>
      </c>
      <c r="R4203" s="777"/>
    </row>
    <row r="4204" spans="1:31" ht="12.75" customHeight="1">
      <c r="A4204" s="5" t="s">
        <v>2234</v>
      </c>
      <c r="B4204" s="774" t="s">
        <v>741</v>
      </c>
      <c r="C4204" s="774" t="s">
        <v>4720</v>
      </c>
      <c r="H4204" s="775">
        <v>5</v>
      </c>
      <c r="I4204" s="775">
        <v>0</v>
      </c>
      <c r="J4204" s="774" t="s">
        <v>3155</v>
      </c>
      <c r="K4204" s="282"/>
      <c r="L4204" s="774" t="s">
        <v>2236</v>
      </c>
      <c r="M4204" s="774" t="s">
        <v>3493</v>
      </c>
      <c r="N4204" s="774" t="s">
        <v>3474</v>
      </c>
      <c r="O4204" s="775">
        <v>6515014</v>
      </c>
      <c r="P4204" s="775">
        <v>1569922</v>
      </c>
      <c r="Q4204" s="776">
        <v>40416</v>
      </c>
      <c r="R4204" s="777"/>
      <c r="Y4204" s="768">
        <v>0.436</v>
      </c>
    </row>
    <row r="4205" spans="1:31" ht="12.75" customHeight="1">
      <c r="A4205" s="5" t="s">
        <v>2234</v>
      </c>
      <c r="B4205" s="774" t="s">
        <v>711</v>
      </c>
      <c r="C4205" s="774" t="s">
        <v>4864</v>
      </c>
      <c r="H4205" s="775">
        <v>10</v>
      </c>
      <c r="I4205" s="775">
        <v>0</v>
      </c>
      <c r="J4205" s="774" t="s">
        <v>3155</v>
      </c>
      <c r="K4205" s="282"/>
      <c r="L4205" s="774" t="s">
        <v>2236</v>
      </c>
      <c r="M4205" s="774" t="s">
        <v>3493</v>
      </c>
      <c r="N4205" s="774" t="s">
        <v>3474</v>
      </c>
      <c r="O4205" s="775">
        <v>6515014</v>
      </c>
      <c r="P4205" s="775">
        <v>1569922</v>
      </c>
      <c r="Q4205" s="776">
        <v>40416</v>
      </c>
      <c r="R4205" s="777"/>
    </row>
    <row r="4206" spans="1:31" ht="12.75" customHeight="1">
      <c r="A4206" s="5" t="s">
        <v>2234</v>
      </c>
      <c r="B4206" s="774" t="s">
        <v>700</v>
      </c>
      <c r="C4206" s="774" t="s">
        <v>4866</v>
      </c>
      <c r="H4206" s="775">
        <v>1</v>
      </c>
      <c r="I4206" s="775">
        <v>0</v>
      </c>
      <c r="J4206" s="774" t="s">
        <v>3155</v>
      </c>
      <c r="K4206" s="282"/>
      <c r="L4206" s="774" t="s">
        <v>2236</v>
      </c>
      <c r="M4206" s="774" t="s">
        <v>3493</v>
      </c>
      <c r="N4206" s="774" t="s">
        <v>3474</v>
      </c>
      <c r="O4206" s="775">
        <v>6515014</v>
      </c>
      <c r="P4206" s="775">
        <v>1569922</v>
      </c>
      <c r="Q4206" s="776">
        <v>40416</v>
      </c>
      <c r="R4206" s="777"/>
    </row>
    <row r="4207" spans="1:31" ht="12.75" customHeight="1">
      <c r="A4207" s="5" t="s">
        <v>2234</v>
      </c>
      <c r="B4207" s="774" t="s">
        <v>768</v>
      </c>
      <c r="C4207" s="774" t="s">
        <v>4996</v>
      </c>
      <c r="H4207" s="775">
        <v>2</v>
      </c>
      <c r="I4207" s="775">
        <v>0</v>
      </c>
      <c r="J4207" s="774" t="s">
        <v>3155</v>
      </c>
      <c r="K4207" s="282"/>
      <c r="L4207" s="774" t="s">
        <v>2236</v>
      </c>
      <c r="M4207" s="774" t="s">
        <v>3493</v>
      </c>
      <c r="N4207" s="774" t="s">
        <v>3474</v>
      </c>
      <c r="O4207" s="775">
        <v>6515014</v>
      </c>
      <c r="P4207" s="775">
        <v>1569922</v>
      </c>
      <c r="Q4207" s="776">
        <v>40416</v>
      </c>
      <c r="R4207" s="777"/>
    </row>
    <row r="4208" spans="1:31" ht="12.75" customHeight="1">
      <c r="A4208" s="5" t="s">
        <v>2234</v>
      </c>
      <c r="B4208" s="774" t="s">
        <v>779</v>
      </c>
      <c r="C4208" s="774" t="s">
        <v>4999</v>
      </c>
      <c r="H4208" s="775">
        <v>6</v>
      </c>
      <c r="I4208" s="775">
        <v>0</v>
      </c>
      <c r="J4208" s="774" t="s">
        <v>3155</v>
      </c>
      <c r="K4208" s="282"/>
      <c r="L4208" s="774" t="s">
        <v>2236</v>
      </c>
      <c r="M4208" s="774" t="s">
        <v>3493</v>
      </c>
      <c r="N4208" s="774" t="s">
        <v>3474</v>
      </c>
      <c r="O4208" s="775">
        <v>6515014</v>
      </c>
      <c r="P4208" s="775">
        <v>1569922</v>
      </c>
      <c r="Q4208" s="776">
        <v>40416</v>
      </c>
      <c r="R4208" s="777"/>
    </row>
    <row r="4209" spans="1:25" ht="12.75" customHeight="1">
      <c r="A4209" s="5" t="s">
        <v>2234</v>
      </c>
      <c r="B4209" s="774" t="s">
        <v>827</v>
      </c>
      <c r="C4209" s="774" t="s">
        <v>4870</v>
      </c>
      <c r="H4209" s="775">
        <v>4</v>
      </c>
      <c r="I4209" s="775">
        <v>0</v>
      </c>
      <c r="J4209" s="774" t="s">
        <v>3155</v>
      </c>
      <c r="K4209" s="282"/>
      <c r="L4209" s="774" t="s">
        <v>2236</v>
      </c>
      <c r="M4209" s="774" t="s">
        <v>3493</v>
      </c>
      <c r="N4209" s="774" t="s">
        <v>3474</v>
      </c>
      <c r="O4209" s="775">
        <v>6515014</v>
      </c>
      <c r="P4209" s="775">
        <v>1569922</v>
      </c>
      <c r="Q4209" s="776">
        <v>40416</v>
      </c>
      <c r="R4209" s="777"/>
    </row>
    <row r="4210" spans="1:25" ht="12.75" customHeight="1">
      <c r="A4210" s="5" t="s">
        <v>2234</v>
      </c>
      <c r="B4210" s="774" t="s">
        <v>834</v>
      </c>
      <c r="C4210" s="774" t="s">
        <v>4936</v>
      </c>
      <c r="H4210" s="775">
        <v>31</v>
      </c>
      <c r="I4210" s="775">
        <v>0</v>
      </c>
      <c r="J4210" s="774" t="s">
        <v>3155</v>
      </c>
      <c r="K4210" s="282"/>
      <c r="L4210" s="774" t="s">
        <v>2236</v>
      </c>
      <c r="M4210" s="774" t="s">
        <v>3493</v>
      </c>
      <c r="N4210" s="774" t="s">
        <v>3474</v>
      </c>
      <c r="O4210" s="775">
        <v>6515014</v>
      </c>
      <c r="P4210" s="775">
        <v>1569922</v>
      </c>
      <c r="Q4210" s="776">
        <v>40416</v>
      </c>
      <c r="R4210" s="777"/>
    </row>
    <row r="4211" spans="1:25" ht="12.75" customHeight="1">
      <c r="A4211" s="5" t="s">
        <v>2234</v>
      </c>
      <c r="B4211" s="774" t="s">
        <v>840</v>
      </c>
      <c r="C4211" s="774" t="s">
        <v>4724</v>
      </c>
      <c r="H4211" s="775">
        <v>46</v>
      </c>
      <c r="I4211" s="775">
        <v>0</v>
      </c>
      <c r="J4211" s="774" t="s">
        <v>3155</v>
      </c>
      <c r="K4211" s="282"/>
      <c r="L4211" s="774" t="s">
        <v>2236</v>
      </c>
      <c r="M4211" s="774" t="s">
        <v>3493</v>
      </c>
      <c r="N4211" s="774" t="s">
        <v>3474</v>
      </c>
      <c r="O4211" s="775">
        <v>6515014</v>
      </c>
      <c r="P4211" s="775">
        <v>1569922</v>
      </c>
      <c r="Q4211" s="776">
        <v>40416</v>
      </c>
      <c r="R4211" s="777"/>
      <c r="Y4211" s="768">
        <v>0.872</v>
      </c>
    </row>
    <row r="4212" spans="1:25" ht="12.75" customHeight="1">
      <c r="A4212" s="5" t="s">
        <v>2234</v>
      </c>
      <c r="B4212" s="774" t="s">
        <v>874</v>
      </c>
      <c r="C4212" s="774" t="s">
        <v>4766</v>
      </c>
      <c r="H4212" s="775">
        <v>3</v>
      </c>
      <c r="I4212" s="775">
        <v>0</v>
      </c>
      <c r="J4212" s="774" t="s">
        <v>3155</v>
      </c>
      <c r="K4212" s="282"/>
      <c r="L4212" s="774" t="s">
        <v>2236</v>
      </c>
      <c r="M4212" s="774" t="s">
        <v>3493</v>
      </c>
      <c r="N4212" s="774" t="s">
        <v>3474</v>
      </c>
      <c r="O4212" s="775">
        <v>6515014</v>
      </c>
      <c r="P4212" s="775">
        <v>1569922</v>
      </c>
      <c r="Q4212" s="776">
        <v>40416</v>
      </c>
      <c r="R4212" s="777"/>
    </row>
    <row r="4213" spans="1:25" ht="12.75" customHeight="1">
      <c r="A4213" s="5" t="s">
        <v>2234</v>
      </c>
      <c r="B4213" s="774" t="s">
        <v>882</v>
      </c>
      <c r="C4213" s="774" t="s">
        <v>5327</v>
      </c>
      <c r="H4213" s="775">
        <v>2</v>
      </c>
      <c r="I4213" s="775">
        <v>0</v>
      </c>
      <c r="J4213" s="774" t="s">
        <v>3155</v>
      </c>
      <c r="K4213" s="282"/>
      <c r="L4213" s="774" t="s">
        <v>2236</v>
      </c>
      <c r="M4213" s="774" t="s">
        <v>3493</v>
      </c>
      <c r="N4213" s="774" t="s">
        <v>3474</v>
      </c>
      <c r="O4213" s="775">
        <v>6515014</v>
      </c>
      <c r="P4213" s="775">
        <v>1569922</v>
      </c>
      <c r="Q4213" s="776">
        <v>40416</v>
      </c>
      <c r="R4213" s="777"/>
    </row>
    <row r="4214" spans="1:25" ht="12.75" customHeight="1">
      <c r="A4214" s="5" t="s">
        <v>2234</v>
      </c>
      <c r="B4214" s="774" t="s">
        <v>113</v>
      </c>
      <c r="C4214" s="774" t="s">
        <v>4736</v>
      </c>
      <c r="H4214" s="775">
        <v>5</v>
      </c>
      <c r="I4214" s="775">
        <v>0</v>
      </c>
      <c r="J4214" s="774" t="s">
        <v>3155</v>
      </c>
      <c r="K4214" s="282"/>
      <c r="L4214" s="774" t="s">
        <v>2236</v>
      </c>
      <c r="M4214" s="774" t="s">
        <v>3493</v>
      </c>
      <c r="N4214" s="774" t="s">
        <v>3474</v>
      </c>
      <c r="O4214" s="775">
        <v>6515014</v>
      </c>
      <c r="P4214" s="775">
        <v>1569922</v>
      </c>
      <c r="Q4214" s="776">
        <v>40416</v>
      </c>
      <c r="R4214" s="777"/>
    </row>
    <row r="4215" spans="1:25" ht="12.75" customHeight="1">
      <c r="A4215" s="5" t="s">
        <v>2234</v>
      </c>
      <c r="B4215" s="774" t="s">
        <v>944</v>
      </c>
      <c r="C4215" s="774" t="s">
        <v>5086</v>
      </c>
      <c r="H4215" s="775">
        <v>2</v>
      </c>
      <c r="I4215" s="775">
        <v>0</v>
      </c>
      <c r="J4215" s="774" t="s">
        <v>3155</v>
      </c>
      <c r="K4215" s="282"/>
      <c r="L4215" s="774" t="s">
        <v>2236</v>
      </c>
      <c r="M4215" s="774" t="s">
        <v>3493</v>
      </c>
      <c r="N4215" s="774" t="s">
        <v>3474</v>
      </c>
      <c r="O4215" s="775">
        <v>6515014</v>
      </c>
      <c r="P4215" s="775">
        <v>1569922</v>
      </c>
      <c r="Q4215" s="776">
        <v>40416</v>
      </c>
      <c r="R4215" s="777"/>
    </row>
    <row r="4216" spans="1:25" ht="12.75" customHeight="1">
      <c r="A4216" s="5" t="s">
        <v>2234</v>
      </c>
      <c r="B4216" s="774" t="s">
        <v>956</v>
      </c>
      <c r="C4216" s="774" t="s">
        <v>4738</v>
      </c>
      <c r="H4216" s="775">
        <v>2</v>
      </c>
      <c r="I4216" s="775">
        <v>0</v>
      </c>
      <c r="J4216" s="774" t="s">
        <v>3155</v>
      </c>
      <c r="K4216" s="282"/>
      <c r="L4216" s="774" t="s">
        <v>2236</v>
      </c>
      <c r="M4216" s="774" t="s">
        <v>3493</v>
      </c>
      <c r="N4216" s="774" t="s">
        <v>3474</v>
      </c>
      <c r="O4216" s="775">
        <v>6515014</v>
      </c>
      <c r="P4216" s="775">
        <v>1569922</v>
      </c>
      <c r="Q4216" s="776">
        <v>40416</v>
      </c>
      <c r="R4216" s="777"/>
    </row>
    <row r="4217" spans="1:25" ht="12.75" customHeight="1">
      <c r="A4217" s="5" t="s">
        <v>2234</v>
      </c>
      <c r="B4217" s="774" t="s">
        <v>982</v>
      </c>
      <c r="C4217" s="774" t="s">
        <v>5012</v>
      </c>
      <c r="H4217" s="775">
        <v>2</v>
      </c>
      <c r="I4217" s="775">
        <v>0</v>
      </c>
      <c r="J4217" s="774" t="s">
        <v>3155</v>
      </c>
      <c r="K4217" s="282"/>
      <c r="L4217" s="774" t="s">
        <v>2236</v>
      </c>
      <c r="M4217" s="774" t="s">
        <v>3493</v>
      </c>
      <c r="N4217" s="774" t="s">
        <v>3474</v>
      </c>
      <c r="O4217" s="775">
        <v>6515014</v>
      </c>
      <c r="P4217" s="775">
        <v>1569922</v>
      </c>
      <c r="Q4217" s="776">
        <v>40416</v>
      </c>
      <c r="R4217" s="777"/>
    </row>
    <row r="4218" spans="1:25" ht="12.75" customHeight="1">
      <c r="A4218" s="5" t="s">
        <v>2234</v>
      </c>
      <c r="B4218" s="774" t="s">
        <v>1003</v>
      </c>
      <c r="C4218" s="774" t="s">
        <v>4881</v>
      </c>
      <c r="H4218" s="775">
        <v>1</v>
      </c>
      <c r="I4218" s="775">
        <v>0</v>
      </c>
      <c r="J4218" s="774" t="s">
        <v>3155</v>
      </c>
      <c r="K4218" s="282"/>
      <c r="L4218" s="774" t="s">
        <v>2236</v>
      </c>
      <c r="M4218" s="774" t="s">
        <v>3493</v>
      </c>
      <c r="N4218" s="774" t="s">
        <v>3474</v>
      </c>
      <c r="O4218" s="775">
        <v>6515014</v>
      </c>
      <c r="P4218" s="775">
        <v>1569922</v>
      </c>
      <c r="Q4218" s="776">
        <v>40416</v>
      </c>
      <c r="R4218" s="777"/>
    </row>
    <row r="4219" spans="1:25" ht="12.75" customHeight="1">
      <c r="A4219" s="5" t="s">
        <v>2234</v>
      </c>
      <c r="B4219" s="774" t="s">
        <v>1005</v>
      </c>
      <c r="C4219" s="774" t="s">
        <v>5357</v>
      </c>
      <c r="H4219" s="775">
        <v>1</v>
      </c>
      <c r="I4219" s="775">
        <v>1</v>
      </c>
      <c r="J4219" s="774" t="s">
        <v>3155</v>
      </c>
      <c r="K4219" s="282"/>
      <c r="L4219" s="774" t="s">
        <v>2236</v>
      </c>
      <c r="M4219" s="774" t="s">
        <v>3493</v>
      </c>
      <c r="N4219" s="774" t="s">
        <v>3474</v>
      </c>
      <c r="O4219" s="775">
        <v>6515014</v>
      </c>
      <c r="P4219" s="775">
        <v>1569922</v>
      </c>
      <c r="Q4219" s="776">
        <v>40416</v>
      </c>
      <c r="R4219" s="777"/>
    </row>
    <row r="4220" spans="1:25" ht="12.75" customHeight="1">
      <c r="A4220" s="5" t="s">
        <v>2234</v>
      </c>
      <c r="B4220" s="774" t="s">
        <v>1016</v>
      </c>
      <c r="C4220" s="774" t="s">
        <v>4882</v>
      </c>
      <c r="H4220" s="775">
        <v>5</v>
      </c>
      <c r="I4220" s="775">
        <v>0</v>
      </c>
      <c r="J4220" s="774" t="s">
        <v>3155</v>
      </c>
      <c r="K4220" s="282"/>
      <c r="L4220" s="774" t="s">
        <v>2236</v>
      </c>
      <c r="M4220" s="774" t="s">
        <v>3493</v>
      </c>
      <c r="N4220" s="774" t="s">
        <v>3474</v>
      </c>
      <c r="O4220" s="775">
        <v>6515014</v>
      </c>
      <c r="P4220" s="775">
        <v>1569922</v>
      </c>
      <c r="Q4220" s="776">
        <v>40416</v>
      </c>
      <c r="R4220" s="777"/>
    </row>
    <row r="4221" spans="1:25" ht="12.75" customHeight="1">
      <c r="A4221" s="5" t="s">
        <v>2234</v>
      </c>
      <c r="B4221" s="774" t="s">
        <v>1032</v>
      </c>
      <c r="C4221" s="774" t="s">
        <v>4883</v>
      </c>
      <c r="H4221" s="775">
        <v>3</v>
      </c>
      <c r="I4221" s="775">
        <v>0</v>
      </c>
      <c r="J4221" s="774" t="s">
        <v>3155</v>
      </c>
      <c r="K4221" s="282"/>
      <c r="L4221" s="774" t="s">
        <v>2236</v>
      </c>
      <c r="M4221" s="774" t="s">
        <v>3493</v>
      </c>
      <c r="N4221" s="774" t="s">
        <v>3474</v>
      </c>
      <c r="O4221" s="775">
        <v>6515014</v>
      </c>
      <c r="P4221" s="775">
        <v>1569922</v>
      </c>
      <c r="Q4221" s="776">
        <v>40416</v>
      </c>
      <c r="R4221" s="777"/>
    </row>
    <row r="4222" spans="1:25" ht="12.75" customHeight="1">
      <c r="A4222" s="5" t="s">
        <v>2234</v>
      </c>
      <c r="B4222" s="774" t="s">
        <v>1033</v>
      </c>
      <c r="C4222" s="774" t="s">
        <v>4741</v>
      </c>
      <c r="H4222" s="775">
        <v>5</v>
      </c>
      <c r="I4222" s="775">
        <v>0</v>
      </c>
      <c r="J4222" s="774" t="s">
        <v>3155</v>
      </c>
      <c r="K4222" s="282"/>
      <c r="L4222" s="774" t="s">
        <v>2236</v>
      </c>
      <c r="M4222" s="774" t="s">
        <v>3493</v>
      </c>
      <c r="N4222" s="774" t="s">
        <v>3474</v>
      </c>
      <c r="O4222" s="775">
        <v>6515014</v>
      </c>
      <c r="P4222" s="775">
        <v>1569922</v>
      </c>
      <c r="Q4222" s="776">
        <v>40416</v>
      </c>
      <c r="R4222" s="777"/>
    </row>
    <row r="4223" spans="1:25" ht="12.75" customHeight="1">
      <c r="A4223" s="5" t="s">
        <v>2234</v>
      </c>
      <c r="B4223" s="774" t="s">
        <v>1034</v>
      </c>
      <c r="C4223" s="774" t="s">
        <v>4884</v>
      </c>
      <c r="H4223" s="775">
        <v>9</v>
      </c>
      <c r="I4223" s="775">
        <v>0</v>
      </c>
      <c r="J4223" s="774" t="s">
        <v>3155</v>
      </c>
      <c r="K4223" s="282"/>
      <c r="L4223" s="774" t="s">
        <v>2236</v>
      </c>
      <c r="M4223" s="774" t="s">
        <v>3493</v>
      </c>
      <c r="N4223" s="774" t="s">
        <v>3474</v>
      </c>
      <c r="O4223" s="775">
        <v>6515014</v>
      </c>
      <c r="P4223" s="775">
        <v>1569922</v>
      </c>
      <c r="Q4223" s="776">
        <v>40416</v>
      </c>
      <c r="R4223" s="777"/>
    </row>
    <row r="4224" spans="1:25" ht="12.75" customHeight="1">
      <c r="A4224" s="5" t="s">
        <v>2234</v>
      </c>
      <c r="B4224" s="774" t="s">
        <v>1035</v>
      </c>
      <c r="C4224" s="774" t="s">
        <v>5186</v>
      </c>
      <c r="H4224" s="775">
        <v>1</v>
      </c>
      <c r="I4224" s="775">
        <v>0</v>
      </c>
      <c r="J4224" s="774" t="s">
        <v>3155</v>
      </c>
      <c r="K4224" s="282"/>
      <c r="L4224" s="774" t="s">
        <v>2236</v>
      </c>
      <c r="M4224" s="774" t="s">
        <v>3493</v>
      </c>
      <c r="N4224" s="774" t="s">
        <v>3474</v>
      </c>
      <c r="O4224" s="775">
        <v>6515014</v>
      </c>
      <c r="P4224" s="775">
        <v>1569922</v>
      </c>
      <c r="Q4224" s="776">
        <v>40416</v>
      </c>
      <c r="R4224" s="777"/>
    </row>
    <row r="4225" spans="1:29" ht="12.75" customHeight="1">
      <c r="A4225" s="5" t="s">
        <v>2234</v>
      </c>
      <c r="B4225" s="774" t="s">
        <v>1083</v>
      </c>
      <c r="C4225" s="774" t="s">
        <v>4966</v>
      </c>
      <c r="H4225" s="775">
        <v>2</v>
      </c>
      <c r="I4225" s="775">
        <v>0</v>
      </c>
      <c r="J4225" s="774" t="s">
        <v>3155</v>
      </c>
      <c r="K4225" s="282"/>
      <c r="L4225" s="774" t="s">
        <v>2236</v>
      </c>
      <c r="M4225" s="774" t="s">
        <v>3493</v>
      </c>
      <c r="N4225" s="774" t="s">
        <v>3474</v>
      </c>
      <c r="O4225" s="775">
        <v>6515014</v>
      </c>
      <c r="P4225" s="775">
        <v>1569922</v>
      </c>
      <c r="Q4225" s="776">
        <v>40416</v>
      </c>
      <c r="R4225" s="777"/>
    </row>
    <row r="4226" spans="1:29" ht="12.75" customHeight="1">
      <c r="A4226" s="5" t="s">
        <v>2234</v>
      </c>
      <c r="B4226" s="774" t="s">
        <v>1094</v>
      </c>
      <c r="C4226" s="774" t="s">
        <v>4958</v>
      </c>
      <c r="H4226" s="775">
        <v>2</v>
      </c>
      <c r="I4226" s="775">
        <v>2</v>
      </c>
      <c r="J4226" s="774" t="s">
        <v>3155</v>
      </c>
      <c r="K4226" s="282"/>
      <c r="L4226" s="774" t="s">
        <v>2236</v>
      </c>
      <c r="M4226" s="774" t="s">
        <v>3493</v>
      </c>
      <c r="N4226" s="774" t="s">
        <v>3474</v>
      </c>
      <c r="O4226" s="775">
        <v>6515014</v>
      </c>
      <c r="P4226" s="775">
        <v>1569922</v>
      </c>
      <c r="Q4226" s="776">
        <v>40416</v>
      </c>
      <c r="R4226" s="777"/>
    </row>
    <row r="4227" spans="1:29" ht="12.75" customHeight="1">
      <c r="A4227" s="5" t="s">
        <v>2234</v>
      </c>
      <c r="B4227" s="774" t="s">
        <v>1118</v>
      </c>
      <c r="C4227" s="774" t="s">
        <v>4887</v>
      </c>
      <c r="H4227" s="775">
        <v>1</v>
      </c>
      <c r="I4227" s="775">
        <v>0</v>
      </c>
      <c r="J4227" s="774" t="s">
        <v>3155</v>
      </c>
      <c r="K4227" s="282"/>
      <c r="L4227" s="774" t="s">
        <v>2236</v>
      </c>
      <c r="M4227" s="774" t="s">
        <v>3493</v>
      </c>
      <c r="N4227" s="774" t="s">
        <v>3474</v>
      </c>
      <c r="O4227" s="775">
        <v>6515014</v>
      </c>
      <c r="P4227" s="775">
        <v>1569922</v>
      </c>
      <c r="Q4227" s="776">
        <v>40416</v>
      </c>
      <c r="R4227" s="777"/>
    </row>
    <row r="4228" spans="1:29" ht="12.75" customHeight="1">
      <c r="A4228" s="5" t="s">
        <v>2234</v>
      </c>
      <c r="B4228" s="774" t="s">
        <v>1127</v>
      </c>
      <c r="C4228" s="774" t="s">
        <v>5189</v>
      </c>
      <c r="H4228" s="775">
        <v>12</v>
      </c>
      <c r="I4228" s="775">
        <v>12</v>
      </c>
      <c r="J4228" s="774" t="s">
        <v>3155</v>
      </c>
      <c r="K4228" s="282"/>
      <c r="L4228" s="774" t="s">
        <v>2236</v>
      </c>
      <c r="M4228" s="774" t="s">
        <v>3493</v>
      </c>
      <c r="N4228" s="774" t="s">
        <v>3474</v>
      </c>
      <c r="O4228" s="775">
        <v>6515014</v>
      </c>
      <c r="P4228" s="775">
        <v>1569922</v>
      </c>
      <c r="Q4228" s="776">
        <v>40416</v>
      </c>
      <c r="R4228" s="777"/>
    </row>
    <row r="4229" spans="1:29" ht="12.75" customHeight="1">
      <c r="A4229" s="5" t="s">
        <v>2234</v>
      </c>
      <c r="B4229" s="774" t="s">
        <v>1144</v>
      </c>
      <c r="C4229" s="774" t="s">
        <v>4891</v>
      </c>
      <c r="H4229" s="775">
        <v>1</v>
      </c>
      <c r="I4229" s="775">
        <v>0</v>
      </c>
      <c r="J4229" s="774" t="s">
        <v>3155</v>
      </c>
      <c r="K4229" s="282"/>
      <c r="L4229" s="774" t="s">
        <v>2236</v>
      </c>
      <c r="M4229" s="774" t="s">
        <v>3493</v>
      </c>
      <c r="N4229" s="774" t="s">
        <v>3474</v>
      </c>
      <c r="O4229" s="775">
        <v>6515014</v>
      </c>
      <c r="P4229" s="775">
        <v>1569922</v>
      </c>
      <c r="Q4229" s="776">
        <v>40416</v>
      </c>
      <c r="R4229" s="777"/>
    </row>
    <row r="4230" spans="1:29" ht="12.75" customHeight="1">
      <c r="A4230" s="5" t="s">
        <v>2234</v>
      </c>
      <c r="B4230" s="774" t="s">
        <v>1017</v>
      </c>
      <c r="C4230" s="774" t="s">
        <v>4889</v>
      </c>
      <c r="H4230" s="775">
        <v>5</v>
      </c>
      <c r="I4230" s="775">
        <v>0</v>
      </c>
      <c r="J4230" s="774" t="s">
        <v>3155</v>
      </c>
      <c r="K4230" s="282"/>
      <c r="L4230" s="774" t="s">
        <v>2236</v>
      </c>
      <c r="M4230" s="774" t="s">
        <v>3493</v>
      </c>
      <c r="N4230" s="774" t="s">
        <v>3474</v>
      </c>
      <c r="O4230" s="775">
        <v>6515014</v>
      </c>
      <c r="P4230" s="775">
        <v>1569922</v>
      </c>
      <c r="Q4230" s="776">
        <v>40416</v>
      </c>
      <c r="R4230" s="777"/>
    </row>
    <row r="4231" spans="1:29" ht="12.75" customHeight="1">
      <c r="A4231" s="5" t="s">
        <v>2234</v>
      </c>
      <c r="B4231" s="774" t="s">
        <v>1006</v>
      </c>
      <c r="C4231" s="774" t="s">
        <v>4780</v>
      </c>
      <c r="H4231" s="775">
        <v>1</v>
      </c>
      <c r="I4231" s="775">
        <v>0</v>
      </c>
      <c r="J4231" s="774" t="s">
        <v>3155</v>
      </c>
      <c r="K4231" s="282"/>
      <c r="L4231" s="774" t="s">
        <v>2236</v>
      </c>
      <c r="M4231" s="774" t="s">
        <v>3493</v>
      </c>
      <c r="N4231" s="774" t="s">
        <v>3474</v>
      </c>
      <c r="O4231" s="775">
        <v>6515014</v>
      </c>
      <c r="P4231" s="775">
        <v>1569922</v>
      </c>
      <c r="Q4231" s="776">
        <v>40416</v>
      </c>
      <c r="R4231" s="777"/>
    </row>
    <row r="4232" spans="1:29" ht="12.75" customHeight="1">
      <c r="A4232" s="5" t="s">
        <v>2234</v>
      </c>
      <c r="B4232" s="774" t="s">
        <v>1014</v>
      </c>
      <c r="C4232" s="774" t="s">
        <v>4893</v>
      </c>
      <c r="H4232" s="775">
        <v>2</v>
      </c>
      <c r="I4232" s="775">
        <v>0</v>
      </c>
      <c r="J4232" s="774" t="s">
        <v>3155</v>
      </c>
      <c r="K4232" s="282"/>
      <c r="L4232" s="774" t="s">
        <v>2236</v>
      </c>
      <c r="M4232" s="774" t="s">
        <v>3493</v>
      </c>
      <c r="N4232" s="774" t="s">
        <v>3474</v>
      </c>
      <c r="O4232" s="775">
        <v>6515014</v>
      </c>
      <c r="P4232" s="775">
        <v>1569922</v>
      </c>
      <c r="Q4232" s="776">
        <v>40416</v>
      </c>
      <c r="R4232" s="777"/>
    </row>
    <row r="4233" spans="1:29" ht="12.75" customHeight="1">
      <c r="A4233" s="5" t="s">
        <v>2234</v>
      </c>
      <c r="B4233" s="774" t="s">
        <v>1040</v>
      </c>
      <c r="C4233" s="774" t="s">
        <v>4895</v>
      </c>
      <c r="H4233" s="775">
        <v>6</v>
      </c>
      <c r="I4233" s="775">
        <v>0</v>
      </c>
      <c r="J4233" s="774" t="s">
        <v>3155</v>
      </c>
      <c r="K4233" s="282"/>
      <c r="L4233" s="774" t="s">
        <v>2236</v>
      </c>
      <c r="M4233" s="774" t="s">
        <v>3493</v>
      </c>
      <c r="N4233" s="774" t="s">
        <v>3474</v>
      </c>
      <c r="O4233" s="775">
        <v>6515014</v>
      </c>
      <c r="P4233" s="775">
        <v>1569922</v>
      </c>
      <c r="Q4233" s="776">
        <v>40416</v>
      </c>
      <c r="R4233" s="777"/>
      <c r="AC4233" s="768">
        <v>0.436</v>
      </c>
    </row>
    <row r="4234" spans="1:29" ht="12.75" customHeight="1">
      <c r="A4234" s="5" t="s">
        <v>2234</v>
      </c>
      <c r="B4234" s="774" t="s">
        <v>1059</v>
      </c>
      <c r="C4234" s="774" t="s">
        <v>4896</v>
      </c>
      <c r="H4234" s="775">
        <v>11</v>
      </c>
      <c r="I4234" s="775">
        <v>2</v>
      </c>
      <c r="J4234" s="774" t="s">
        <v>3155</v>
      </c>
      <c r="K4234" s="282"/>
      <c r="L4234" s="774" t="s">
        <v>2236</v>
      </c>
      <c r="M4234" s="774" t="s">
        <v>3493</v>
      </c>
      <c r="N4234" s="774" t="s">
        <v>3474</v>
      </c>
      <c r="O4234" s="775">
        <v>6515014</v>
      </c>
      <c r="P4234" s="775">
        <v>1569922</v>
      </c>
      <c r="Q4234" s="776">
        <v>40416</v>
      </c>
      <c r="R4234" s="777"/>
    </row>
    <row r="4235" spans="1:29" ht="12.75" customHeight="1">
      <c r="A4235" s="5" t="s">
        <v>2234</v>
      </c>
      <c r="B4235" s="774" t="s">
        <v>1076</v>
      </c>
      <c r="C4235" s="774" t="s">
        <v>4899</v>
      </c>
      <c r="H4235" s="775">
        <v>7</v>
      </c>
      <c r="I4235" s="775">
        <v>0</v>
      </c>
      <c r="J4235" s="774" t="s">
        <v>3155</v>
      </c>
      <c r="K4235" s="282"/>
      <c r="L4235" s="774" t="s">
        <v>2236</v>
      </c>
      <c r="M4235" s="774" t="s">
        <v>3493</v>
      </c>
      <c r="N4235" s="774" t="s">
        <v>3474</v>
      </c>
      <c r="O4235" s="775">
        <v>6515014</v>
      </c>
      <c r="P4235" s="775">
        <v>1569922</v>
      </c>
      <c r="Q4235" s="776">
        <v>40416</v>
      </c>
      <c r="R4235" s="777"/>
    </row>
    <row r="4236" spans="1:29" ht="12.75" customHeight="1">
      <c r="A4236" s="5" t="s">
        <v>2234</v>
      </c>
      <c r="B4236" s="774" t="s">
        <v>1105</v>
      </c>
      <c r="C4236" s="774" t="s">
        <v>4900</v>
      </c>
      <c r="H4236" s="775">
        <v>2</v>
      </c>
      <c r="I4236" s="775">
        <v>0</v>
      </c>
      <c r="J4236" s="774" t="s">
        <v>3155</v>
      </c>
      <c r="K4236" s="282"/>
      <c r="L4236" s="774" t="s">
        <v>2236</v>
      </c>
      <c r="M4236" s="774" t="s">
        <v>3493</v>
      </c>
      <c r="N4236" s="774" t="s">
        <v>3474</v>
      </c>
      <c r="O4236" s="775">
        <v>6515014</v>
      </c>
      <c r="P4236" s="775">
        <v>1569922</v>
      </c>
      <c r="Q4236" s="776">
        <v>40416</v>
      </c>
      <c r="R4236" s="777"/>
    </row>
    <row r="4237" spans="1:29" ht="12.75" customHeight="1">
      <c r="A4237" s="5" t="s">
        <v>2234</v>
      </c>
      <c r="B4237" s="774" t="s">
        <v>1140</v>
      </c>
      <c r="C4237" s="774" t="s">
        <v>4981</v>
      </c>
      <c r="H4237" s="775">
        <v>5</v>
      </c>
      <c r="I4237" s="775">
        <v>0</v>
      </c>
      <c r="J4237" s="774" t="s">
        <v>3155</v>
      </c>
      <c r="K4237" s="282"/>
      <c r="L4237" s="774" t="s">
        <v>2236</v>
      </c>
      <c r="M4237" s="774" t="s">
        <v>3493</v>
      </c>
      <c r="N4237" s="774" t="s">
        <v>3474</v>
      </c>
      <c r="O4237" s="775">
        <v>6515014</v>
      </c>
      <c r="P4237" s="775">
        <v>1569922</v>
      </c>
      <c r="Q4237" s="776">
        <v>40416</v>
      </c>
      <c r="R4237" s="777"/>
    </row>
    <row r="4238" spans="1:29" ht="12.75" customHeight="1">
      <c r="A4238" s="5" t="s">
        <v>2234</v>
      </c>
      <c r="B4238" s="774" t="s">
        <v>1141</v>
      </c>
      <c r="C4238" s="774" t="s">
        <v>5196</v>
      </c>
      <c r="H4238" s="775">
        <v>4</v>
      </c>
      <c r="I4238" s="775">
        <v>0</v>
      </c>
      <c r="J4238" s="774" t="s">
        <v>3155</v>
      </c>
      <c r="K4238" s="282"/>
      <c r="L4238" s="774" t="s">
        <v>2236</v>
      </c>
      <c r="M4238" s="774" t="s">
        <v>3493</v>
      </c>
      <c r="N4238" s="774" t="s">
        <v>3474</v>
      </c>
      <c r="O4238" s="775">
        <v>6515014</v>
      </c>
      <c r="P4238" s="775">
        <v>1569922</v>
      </c>
      <c r="Q4238" s="776">
        <v>40416</v>
      </c>
      <c r="R4238" s="777"/>
    </row>
    <row r="4239" spans="1:29" ht="12.75" customHeight="1">
      <c r="A4239" s="5" t="s">
        <v>2234</v>
      </c>
      <c r="B4239" s="774" t="s">
        <v>1165</v>
      </c>
      <c r="C4239" s="774" t="s">
        <v>4930</v>
      </c>
      <c r="H4239" s="775">
        <v>1</v>
      </c>
      <c r="I4239" s="775">
        <v>0</v>
      </c>
      <c r="J4239" s="774" t="s">
        <v>3155</v>
      </c>
      <c r="K4239" s="282"/>
      <c r="L4239" s="774" t="s">
        <v>2236</v>
      </c>
      <c r="M4239" s="774" t="s">
        <v>3493</v>
      </c>
      <c r="N4239" s="774" t="s">
        <v>3474</v>
      </c>
      <c r="O4239" s="775">
        <v>6515014</v>
      </c>
      <c r="P4239" s="775">
        <v>1569922</v>
      </c>
      <c r="Q4239" s="776">
        <v>40416</v>
      </c>
      <c r="R4239" s="777"/>
    </row>
    <row r="4240" spans="1:29" ht="12.75" customHeight="1">
      <c r="A4240" s="5" t="s">
        <v>2234</v>
      </c>
      <c r="B4240" s="774" t="s">
        <v>1187</v>
      </c>
      <c r="C4240" s="774" t="s">
        <v>5330</v>
      </c>
      <c r="H4240" s="775">
        <v>51</v>
      </c>
      <c r="I4240" s="775">
        <v>0</v>
      </c>
      <c r="J4240" s="774" t="s">
        <v>3155</v>
      </c>
      <c r="K4240" s="282"/>
      <c r="L4240" s="774" t="s">
        <v>2236</v>
      </c>
      <c r="M4240" s="774" t="s">
        <v>3493</v>
      </c>
      <c r="N4240" s="774" t="s">
        <v>3474</v>
      </c>
      <c r="O4240" s="775">
        <v>6515014</v>
      </c>
      <c r="P4240" s="775">
        <v>1569922</v>
      </c>
      <c r="Q4240" s="776">
        <v>40416</v>
      </c>
      <c r="R4240" s="777"/>
    </row>
    <row r="4241" spans="1:18" ht="12.75" customHeight="1">
      <c r="A4241" s="5" t="s">
        <v>2234</v>
      </c>
      <c r="B4241" s="774" t="s">
        <v>1183</v>
      </c>
      <c r="C4241" s="774" t="s">
        <v>5358</v>
      </c>
      <c r="H4241" s="775">
        <v>7</v>
      </c>
      <c r="I4241" s="775">
        <v>7</v>
      </c>
      <c r="K4241" s="774" t="s">
        <v>5359</v>
      </c>
      <c r="L4241" s="774" t="s">
        <v>2236</v>
      </c>
      <c r="M4241" s="774" t="s">
        <v>3493</v>
      </c>
      <c r="N4241" s="774" t="s">
        <v>3474</v>
      </c>
      <c r="O4241" s="775">
        <v>6515014</v>
      </c>
      <c r="P4241" s="775">
        <v>1569922</v>
      </c>
      <c r="Q4241" s="776">
        <v>40416</v>
      </c>
      <c r="R4241" s="777"/>
    </row>
    <row r="4242" spans="1:18" ht="12.75" customHeight="1">
      <c r="A4242" s="5" t="s">
        <v>2234</v>
      </c>
      <c r="B4242" s="774" t="s">
        <v>1185</v>
      </c>
      <c r="C4242" s="774" t="s">
        <v>5331</v>
      </c>
      <c r="H4242" s="775">
        <v>1</v>
      </c>
      <c r="I4242" s="775">
        <v>0</v>
      </c>
      <c r="J4242" s="774" t="s">
        <v>3155</v>
      </c>
      <c r="K4242" s="282"/>
      <c r="L4242" s="774" t="s">
        <v>2236</v>
      </c>
      <c r="M4242" s="774" t="s">
        <v>3493</v>
      </c>
      <c r="N4242" s="774" t="s">
        <v>3474</v>
      </c>
      <c r="O4242" s="775">
        <v>6515014</v>
      </c>
      <c r="P4242" s="775">
        <v>1569922</v>
      </c>
      <c r="Q4242" s="776">
        <v>40416</v>
      </c>
      <c r="R4242" s="777"/>
    </row>
    <row r="4243" spans="1:18" ht="12.75" customHeight="1">
      <c r="A4243" s="5" t="s">
        <v>2234</v>
      </c>
      <c r="B4243" s="774" t="s">
        <v>1202</v>
      </c>
      <c r="C4243" s="774" t="s">
        <v>5360</v>
      </c>
      <c r="H4243" s="775">
        <v>2</v>
      </c>
      <c r="I4243" s="775">
        <v>0</v>
      </c>
      <c r="J4243" s="774" t="s">
        <v>3155</v>
      </c>
      <c r="K4243" s="282"/>
      <c r="L4243" s="774" t="s">
        <v>2236</v>
      </c>
      <c r="M4243" s="774" t="s">
        <v>3493</v>
      </c>
      <c r="N4243" s="774" t="s">
        <v>3474</v>
      </c>
      <c r="O4243" s="775">
        <v>6515014</v>
      </c>
      <c r="P4243" s="775">
        <v>1569922</v>
      </c>
      <c r="Q4243" s="776">
        <v>40416</v>
      </c>
      <c r="R4243" s="777"/>
    </row>
    <row r="4244" spans="1:18" ht="12.75" customHeight="1">
      <c r="A4244" s="5" t="s">
        <v>2234</v>
      </c>
      <c r="B4244" s="774" t="s">
        <v>1232</v>
      </c>
      <c r="C4244" s="774" t="s">
        <v>4750</v>
      </c>
      <c r="H4244" s="775">
        <v>1</v>
      </c>
      <c r="I4244" s="775">
        <v>1</v>
      </c>
      <c r="J4244" s="774" t="s">
        <v>3155</v>
      </c>
      <c r="K4244" s="282"/>
      <c r="L4244" s="774" t="s">
        <v>2236</v>
      </c>
      <c r="M4244" s="774" t="s">
        <v>3493</v>
      </c>
      <c r="N4244" s="774" t="s">
        <v>3474</v>
      </c>
      <c r="O4244" s="775">
        <v>6515014</v>
      </c>
      <c r="P4244" s="775">
        <v>1569922</v>
      </c>
      <c r="Q4244" s="776">
        <v>40416</v>
      </c>
      <c r="R4244" s="777"/>
    </row>
    <row r="4245" spans="1:18" ht="12.75" customHeight="1">
      <c r="A4245" s="5" t="s">
        <v>2234</v>
      </c>
      <c r="B4245" s="774" t="s">
        <v>1231</v>
      </c>
      <c r="C4245" s="774" t="s">
        <v>4961</v>
      </c>
      <c r="H4245" s="775">
        <v>1</v>
      </c>
      <c r="I4245" s="775">
        <v>0</v>
      </c>
      <c r="J4245" s="774" t="s">
        <v>3155</v>
      </c>
      <c r="K4245" s="282"/>
      <c r="L4245" s="774" t="s">
        <v>2236</v>
      </c>
      <c r="M4245" s="774" t="s">
        <v>3493</v>
      </c>
      <c r="N4245" s="774" t="s">
        <v>3474</v>
      </c>
      <c r="O4245" s="775">
        <v>6515014</v>
      </c>
      <c r="P4245" s="775">
        <v>1569922</v>
      </c>
      <c r="Q4245" s="776">
        <v>40416</v>
      </c>
      <c r="R4245" s="777"/>
    </row>
    <row r="4246" spans="1:18" ht="12.75" customHeight="1">
      <c r="A4246" s="5" t="s">
        <v>2234</v>
      </c>
      <c r="B4246" s="774" t="s">
        <v>1244</v>
      </c>
      <c r="C4246" s="774" t="s">
        <v>5361</v>
      </c>
      <c r="H4246" s="775">
        <v>1</v>
      </c>
      <c r="I4246" s="775">
        <v>0</v>
      </c>
      <c r="J4246" s="774" t="s">
        <v>3155</v>
      </c>
      <c r="K4246" s="282"/>
      <c r="L4246" s="774" t="s">
        <v>2236</v>
      </c>
      <c r="M4246" s="774" t="s">
        <v>3493</v>
      </c>
      <c r="N4246" s="774" t="s">
        <v>3474</v>
      </c>
      <c r="O4246" s="775">
        <v>6515014</v>
      </c>
      <c r="P4246" s="775">
        <v>1569922</v>
      </c>
      <c r="Q4246" s="776">
        <v>40416</v>
      </c>
      <c r="R4246" s="777"/>
    </row>
    <row r="4247" spans="1:18" ht="12.75" customHeight="1">
      <c r="A4247" s="5" t="s">
        <v>2234</v>
      </c>
      <c r="B4247" s="774" t="s">
        <v>1238</v>
      </c>
      <c r="C4247" s="774" t="s">
        <v>4908</v>
      </c>
      <c r="H4247" s="775">
        <v>3</v>
      </c>
      <c r="I4247" s="775">
        <v>0</v>
      </c>
      <c r="J4247" s="774" t="s">
        <v>3155</v>
      </c>
      <c r="K4247" s="282"/>
      <c r="L4247" s="774" t="s">
        <v>2236</v>
      </c>
      <c r="M4247" s="774" t="s">
        <v>3493</v>
      </c>
      <c r="N4247" s="774" t="s">
        <v>3474</v>
      </c>
      <c r="O4247" s="775">
        <v>6515014</v>
      </c>
      <c r="P4247" s="775">
        <v>1569922</v>
      </c>
      <c r="Q4247" s="776">
        <v>40416</v>
      </c>
      <c r="R4247" s="777"/>
    </row>
    <row r="4248" spans="1:18" ht="12.75" customHeight="1">
      <c r="A4248" s="5" t="s">
        <v>2234</v>
      </c>
      <c r="B4248" s="774" t="s">
        <v>1239</v>
      </c>
      <c r="C4248" s="774" t="s">
        <v>4784</v>
      </c>
      <c r="H4248" s="775">
        <v>2</v>
      </c>
      <c r="I4248" s="775">
        <v>0</v>
      </c>
      <c r="J4248" s="774" t="s">
        <v>3155</v>
      </c>
      <c r="K4248" s="282"/>
      <c r="L4248" s="774" t="s">
        <v>2236</v>
      </c>
      <c r="M4248" s="774" t="s">
        <v>3493</v>
      </c>
      <c r="N4248" s="774" t="s">
        <v>3474</v>
      </c>
      <c r="O4248" s="775">
        <v>6515014</v>
      </c>
      <c r="P4248" s="775">
        <v>1569922</v>
      </c>
      <c r="Q4248" s="776">
        <v>40416</v>
      </c>
      <c r="R4248" s="777"/>
    </row>
    <row r="4249" spans="1:18" ht="12.75" customHeight="1">
      <c r="A4249" s="5" t="s">
        <v>2234</v>
      </c>
      <c r="B4249" s="774" t="s">
        <v>1241</v>
      </c>
      <c r="C4249" s="774" t="s">
        <v>5054</v>
      </c>
      <c r="H4249" s="775">
        <v>2</v>
      </c>
      <c r="I4249" s="775">
        <v>0</v>
      </c>
      <c r="J4249" s="774" t="s">
        <v>3155</v>
      </c>
      <c r="K4249" s="282"/>
      <c r="L4249" s="774" t="s">
        <v>2236</v>
      </c>
      <c r="M4249" s="774" t="s">
        <v>3493</v>
      </c>
      <c r="N4249" s="774" t="s">
        <v>3474</v>
      </c>
      <c r="O4249" s="775">
        <v>6515014</v>
      </c>
      <c r="P4249" s="775">
        <v>1569922</v>
      </c>
      <c r="Q4249" s="776">
        <v>40416</v>
      </c>
      <c r="R4249" s="777"/>
    </row>
    <row r="4250" spans="1:18" ht="12.75" customHeight="1">
      <c r="A4250" s="5" t="s">
        <v>2234</v>
      </c>
      <c r="B4250" s="774" t="s">
        <v>1268</v>
      </c>
      <c r="C4250" s="774" t="s">
        <v>4770</v>
      </c>
      <c r="H4250" s="775">
        <v>7</v>
      </c>
      <c r="I4250" s="775">
        <v>0</v>
      </c>
      <c r="J4250" s="774" t="s">
        <v>3155</v>
      </c>
      <c r="K4250" s="282"/>
      <c r="L4250" s="774" t="s">
        <v>2236</v>
      </c>
      <c r="M4250" s="774" t="s">
        <v>3493</v>
      </c>
      <c r="N4250" s="774" t="s">
        <v>3474</v>
      </c>
      <c r="O4250" s="775">
        <v>6515014</v>
      </c>
      <c r="P4250" s="775">
        <v>1569922</v>
      </c>
      <c r="Q4250" s="776">
        <v>40416</v>
      </c>
      <c r="R4250" s="777"/>
    </row>
    <row r="4251" spans="1:18" ht="12.75" customHeight="1">
      <c r="A4251" s="5" t="s">
        <v>2234</v>
      </c>
      <c r="B4251" s="774" t="s">
        <v>1272</v>
      </c>
      <c r="C4251" s="774" t="s">
        <v>4752</v>
      </c>
      <c r="H4251" s="775">
        <v>26</v>
      </c>
      <c r="I4251" s="775">
        <v>26</v>
      </c>
      <c r="J4251" s="774" t="s">
        <v>3155</v>
      </c>
      <c r="K4251" s="282"/>
      <c r="L4251" s="774" t="s">
        <v>2236</v>
      </c>
      <c r="M4251" s="774" t="s">
        <v>3493</v>
      </c>
      <c r="N4251" s="774" t="s">
        <v>3474</v>
      </c>
      <c r="O4251" s="775">
        <v>6515014</v>
      </c>
      <c r="P4251" s="775">
        <v>1569922</v>
      </c>
      <c r="Q4251" s="776">
        <v>40416</v>
      </c>
      <c r="R4251" s="777"/>
    </row>
    <row r="4252" spans="1:18" ht="12.75" customHeight="1">
      <c r="A4252" s="5" t="s">
        <v>2234</v>
      </c>
      <c r="B4252" s="774" t="s">
        <v>1260</v>
      </c>
      <c r="C4252" s="774" t="s">
        <v>4910</v>
      </c>
      <c r="H4252" s="775">
        <v>4</v>
      </c>
      <c r="I4252" s="775">
        <v>0</v>
      </c>
      <c r="J4252" s="774" t="s">
        <v>3155</v>
      </c>
      <c r="K4252" s="282"/>
      <c r="L4252" s="774" t="s">
        <v>2236</v>
      </c>
      <c r="M4252" s="774" t="s">
        <v>3493</v>
      </c>
      <c r="N4252" s="774" t="s">
        <v>3474</v>
      </c>
      <c r="O4252" s="775">
        <v>6515014</v>
      </c>
      <c r="P4252" s="775">
        <v>1569922</v>
      </c>
      <c r="Q4252" s="776">
        <v>40416</v>
      </c>
      <c r="R4252" s="777"/>
    </row>
    <row r="4253" spans="1:18" ht="12.75" customHeight="1">
      <c r="A4253" s="5" t="s">
        <v>2264</v>
      </c>
      <c r="B4253" s="774" t="s">
        <v>629</v>
      </c>
      <c r="C4253" s="774" t="s">
        <v>4952</v>
      </c>
      <c r="H4253" s="775">
        <v>2</v>
      </c>
      <c r="I4253" s="775">
        <v>0</v>
      </c>
      <c r="J4253" s="774" t="s">
        <v>3155</v>
      </c>
      <c r="K4253" s="282"/>
      <c r="L4253" s="774" t="s">
        <v>2265</v>
      </c>
      <c r="M4253" s="774" t="s">
        <v>2273</v>
      </c>
      <c r="N4253" s="774" t="s">
        <v>3143</v>
      </c>
      <c r="O4253" s="775">
        <v>6513786</v>
      </c>
      <c r="P4253" s="775">
        <v>1569277</v>
      </c>
      <c r="Q4253" s="776">
        <v>40416</v>
      </c>
      <c r="R4253" s="777"/>
    </row>
    <row r="4254" spans="1:18" ht="12.75" customHeight="1">
      <c r="A4254" s="5" t="s">
        <v>2264</v>
      </c>
      <c r="B4254" s="774" t="s">
        <v>635</v>
      </c>
      <c r="C4254" s="774" t="s">
        <v>4329</v>
      </c>
      <c r="H4254" s="775">
        <v>13</v>
      </c>
      <c r="I4254" s="775">
        <v>0</v>
      </c>
      <c r="J4254" s="774" t="s">
        <v>3155</v>
      </c>
      <c r="K4254" s="282"/>
      <c r="L4254" s="774" t="s">
        <v>2265</v>
      </c>
      <c r="M4254" s="774" t="s">
        <v>2273</v>
      </c>
      <c r="N4254" s="774" t="s">
        <v>3143</v>
      </c>
      <c r="O4254" s="775">
        <v>6513786</v>
      </c>
      <c r="P4254" s="775">
        <v>1569277</v>
      </c>
      <c r="Q4254" s="776">
        <v>40416</v>
      </c>
      <c r="R4254" s="777"/>
    </row>
    <row r="4255" spans="1:18" ht="12.75" customHeight="1">
      <c r="A4255" s="5" t="s">
        <v>2264</v>
      </c>
      <c r="B4255" s="774" t="s">
        <v>615</v>
      </c>
      <c r="C4255" s="774" t="s">
        <v>4757</v>
      </c>
      <c r="H4255" s="775">
        <v>4</v>
      </c>
      <c r="I4255" s="775">
        <v>0</v>
      </c>
      <c r="J4255" s="774" t="s">
        <v>3155</v>
      </c>
      <c r="K4255" s="282"/>
      <c r="L4255" s="774" t="s">
        <v>2265</v>
      </c>
      <c r="M4255" s="774" t="s">
        <v>2273</v>
      </c>
      <c r="N4255" s="774" t="s">
        <v>3143</v>
      </c>
      <c r="O4255" s="775">
        <v>6513786</v>
      </c>
      <c r="P4255" s="775">
        <v>1569277</v>
      </c>
      <c r="Q4255" s="776">
        <v>40416</v>
      </c>
      <c r="R4255" s="777"/>
    </row>
    <row r="4256" spans="1:18" ht="12.75" customHeight="1">
      <c r="A4256" s="5" t="s">
        <v>2264</v>
      </c>
      <c r="B4256" s="774" t="s">
        <v>723</v>
      </c>
      <c r="C4256" s="774" t="s">
        <v>4927</v>
      </c>
      <c r="H4256" s="775">
        <v>2</v>
      </c>
      <c r="I4256" s="775">
        <v>0</v>
      </c>
      <c r="J4256" s="774" t="s">
        <v>3155</v>
      </c>
      <c r="K4256" s="282"/>
      <c r="L4256" s="774" t="s">
        <v>2265</v>
      </c>
      <c r="M4256" s="774" t="s">
        <v>2273</v>
      </c>
      <c r="N4256" s="774" t="s">
        <v>3143</v>
      </c>
      <c r="O4256" s="775">
        <v>6513786</v>
      </c>
      <c r="P4256" s="775">
        <v>1569277</v>
      </c>
      <c r="Q4256" s="776">
        <v>40416</v>
      </c>
      <c r="R4256" s="777"/>
    </row>
    <row r="4257" spans="1:18" ht="12.75" customHeight="1">
      <c r="A4257" s="5" t="s">
        <v>2264</v>
      </c>
      <c r="B4257" s="774" t="s">
        <v>741</v>
      </c>
      <c r="C4257" s="774" t="s">
        <v>4720</v>
      </c>
      <c r="H4257" s="775">
        <v>22</v>
      </c>
      <c r="I4257" s="775">
        <v>0</v>
      </c>
      <c r="J4257" s="774" t="s">
        <v>3155</v>
      </c>
      <c r="K4257" s="282"/>
      <c r="L4257" s="774" t="s">
        <v>2265</v>
      </c>
      <c r="M4257" s="774" t="s">
        <v>2273</v>
      </c>
      <c r="N4257" s="774" t="s">
        <v>3143</v>
      </c>
      <c r="O4257" s="775">
        <v>6513786</v>
      </c>
      <c r="P4257" s="775">
        <v>1569277</v>
      </c>
      <c r="Q4257" s="776">
        <v>40416</v>
      </c>
      <c r="R4257" s="777"/>
    </row>
    <row r="4258" spans="1:18" ht="12.75" customHeight="1">
      <c r="A4258" s="5" t="s">
        <v>2264</v>
      </c>
      <c r="B4258" s="774" t="s">
        <v>829</v>
      </c>
      <c r="C4258" s="774" t="s">
        <v>4762</v>
      </c>
      <c r="H4258" s="775">
        <v>4</v>
      </c>
      <c r="I4258" s="775">
        <v>0</v>
      </c>
      <c r="J4258" s="774" t="s">
        <v>3155</v>
      </c>
      <c r="K4258" s="282"/>
      <c r="L4258" s="774" t="s">
        <v>2265</v>
      </c>
      <c r="M4258" s="774" t="s">
        <v>2273</v>
      </c>
      <c r="N4258" s="774" t="s">
        <v>3143</v>
      </c>
      <c r="O4258" s="775">
        <v>6513786</v>
      </c>
      <c r="P4258" s="775">
        <v>1569277</v>
      </c>
      <c r="Q4258" s="776">
        <v>40416</v>
      </c>
      <c r="R4258" s="777"/>
    </row>
    <row r="4259" spans="1:18" ht="12.75" customHeight="1">
      <c r="A4259" s="5" t="s">
        <v>2264</v>
      </c>
      <c r="B4259" s="774" t="s">
        <v>840</v>
      </c>
      <c r="C4259" s="774" t="s">
        <v>4724</v>
      </c>
      <c r="H4259" s="775">
        <v>10</v>
      </c>
      <c r="I4259" s="775">
        <v>0</v>
      </c>
      <c r="J4259" s="774" t="s">
        <v>3155</v>
      </c>
      <c r="K4259" s="282"/>
      <c r="L4259" s="774" t="s">
        <v>2265</v>
      </c>
      <c r="M4259" s="774" t="s">
        <v>2273</v>
      </c>
      <c r="N4259" s="774" t="s">
        <v>3143</v>
      </c>
      <c r="O4259" s="775">
        <v>6513786</v>
      </c>
      <c r="P4259" s="775">
        <v>1569277</v>
      </c>
      <c r="Q4259" s="776">
        <v>40416</v>
      </c>
      <c r="R4259" s="777"/>
    </row>
    <row r="4260" spans="1:18" ht="12.75" customHeight="1">
      <c r="A4260" s="5" t="s">
        <v>2264</v>
      </c>
      <c r="B4260" s="774" t="s">
        <v>784</v>
      </c>
      <c r="C4260" s="774" t="s">
        <v>5362</v>
      </c>
      <c r="H4260" s="775">
        <v>1</v>
      </c>
      <c r="I4260" s="775">
        <v>0</v>
      </c>
      <c r="J4260" s="774" t="s">
        <v>3155</v>
      </c>
      <c r="K4260" s="282"/>
      <c r="L4260" s="774" t="s">
        <v>2265</v>
      </c>
      <c r="M4260" s="774" t="s">
        <v>2273</v>
      </c>
      <c r="N4260" s="774" t="s">
        <v>3143</v>
      </c>
      <c r="O4260" s="775">
        <v>6513786</v>
      </c>
      <c r="P4260" s="775">
        <v>1569277</v>
      </c>
      <c r="Q4260" s="776">
        <v>40416</v>
      </c>
      <c r="R4260" s="777"/>
    </row>
    <row r="4261" spans="1:18" ht="12.75" customHeight="1">
      <c r="A4261" s="5" t="s">
        <v>2264</v>
      </c>
      <c r="B4261" s="774" t="s">
        <v>789</v>
      </c>
      <c r="C4261" s="774" t="s">
        <v>4726</v>
      </c>
      <c r="H4261" s="775">
        <v>12</v>
      </c>
      <c r="I4261" s="775">
        <v>0</v>
      </c>
      <c r="J4261" s="774" t="s">
        <v>3155</v>
      </c>
      <c r="K4261" s="282"/>
      <c r="L4261" s="774" t="s">
        <v>2265</v>
      </c>
      <c r="M4261" s="774" t="s">
        <v>2273</v>
      </c>
      <c r="N4261" s="774" t="s">
        <v>3143</v>
      </c>
      <c r="O4261" s="775">
        <v>6513786</v>
      </c>
      <c r="P4261" s="775">
        <v>1569277</v>
      </c>
      <c r="Q4261" s="776">
        <v>40416</v>
      </c>
      <c r="R4261" s="777"/>
    </row>
    <row r="4262" spans="1:18" ht="12.75" customHeight="1">
      <c r="A4262" s="5" t="s">
        <v>2264</v>
      </c>
      <c r="B4262" s="774" t="s">
        <v>792</v>
      </c>
      <c r="C4262" s="774" t="s">
        <v>4773</v>
      </c>
      <c r="H4262" s="775">
        <v>4</v>
      </c>
      <c r="I4262" s="775">
        <v>0</v>
      </c>
      <c r="J4262" s="774" t="s">
        <v>3155</v>
      </c>
      <c r="K4262" s="282"/>
      <c r="L4262" s="774" t="s">
        <v>2265</v>
      </c>
      <c r="M4262" s="774" t="s">
        <v>2273</v>
      </c>
      <c r="N4262" s="774" t="s">
        <v>3143</v>
      </c>
      <c r="O4262" s="775">
        <v>6513786</v>
      </c>
      <c r="P4262" s="775">
        <v>1569277</v>
      </c>
      <c r="Q4262" s="776">
        <v>40416</v>
      </c>
      <c r="R4262" s="777"/>
    </row>
    <row r="4263" spans="1:18" ht="12.75" customHeight="1">
      <c r="A4263" s="5" t="s">
        <v>2264</v>
      </c>
      <c r="B4263" s="774" t="s">
        <v>816</v>
      </c>
      <c r="C4263" s="774" t="s">
        <v>4730</v>
      </c>
      <c r="H4263" s="775">
        <v>1</v>
      </c>
      <c r="I4263" s="775">
        <v>0</v>
      </c>
      <c r="J4263" s="774" t="s">
        <v>3155</v>
      </c>
      <c r="K4263" s="282"/>
      <c r="L4263" s="774" t="s">
        <v>2265</v>
      </c>
      <c r="M4263" s="774" t="s">
        <v>2273</v>
      </c>
      <c r="N4263" s="774" t="s">
        <v>3143</v>
      </c>
      <c r="O4263" s="775">
        <v>6513786</v>
      </c>
      <c r="P4263" s="775">
        <v>1569277</v>
      </c>
      <c r="Q4263" s="776">
        <v>40416</v>
      </c>
      <c r="R4263" s="777"/>
    </row>
    <row r="4264" spans="1:18" ht="12.75" customHeight="1">
      <c r="A4264" s="5" t="s">
        <v>2264</v>
      </c>
      <c r="B4264" s="774" t="s">
        <v>820</v>
      </c>
      <c r="C4264" s="774" t="s">
        <v>4732</v>
      </c>
      <c r="H4264" s="775">
        <v>78</v>
      </c>
      <c r="I4264" s="775">
        <v>0</v>
      </c>
      <c r="J4264" s="774" t="s">
        <v>3155</v>
      </c>
      <c r="K4264" s="282"/>
      <c r="L4264" s="774" t="s">
        <v>2265</v>
      </c>
      <c r="M4264" s="774" t="s">
        <v>2273</v>
      </c>
      <c r="N4264" s="774" t="s">
        <v>3143</v>
      </c>
      <c r="O4264" s="775">
        <v>6513786</v>
      </c>
      <c r="P4264" s="775">
        <v>1569277</v>
      </c>
      <c r="Q4264" s="776">
        <v>40416</v>
      </c>
      <c r="R4264" s="777"/>
    </row>
    <row r="4265" spans="1:18" ht="12.75" customHeight="1">
      <c r="A4265" s="5" t="s">
        <v>2264</v>
      </c>
      <c r="B4265" s="774" t="s">
        <v>864</v>
      </c>
      <c r="C4265" s="774" t="s">
        <v>4955</v>
      </c>
      <c r="H4265" s="775">
        <v>2</v>
      </c>
      <c r="I4265" s="775">
        <v>0</v>
      </c>
      <c r="J4265" s="774" t="s">
        <v>3155</v>
      </c>
      <c r="K4265" s="282"/>
      <c r="L4265" s="774" t="s">
        <v>2265</v>
      </c>
      <c r="M4265" s="774" t="s">
        <v>2273</v>
      </c>
      <c r="N4265" s="774" t="s">
        <v>3143</v>
      </c>
      <c r="O4265" s="775">
        <v>6513786</v>
      </c>
      <c r="P4265" s="775">
        <v>1569277</v>
      </c>
      <c r="Q4265" s="776">
        <v>40416</v>
      </c>
      <c r="R4265" s="777"/>
    </row>
    <row r="4266" spans="1:18" ht="12.75" customHeight="1">
      <c r="A4266" s="5" t="s">
        <v>2264</v>
      </c>
      <c r="B4266" s="774" t="s">
        <v>893</v>
      </c>
      <c r="C4266" s="774" t="s">
        <v>5291</v>
      </c>
      <c r="H4266" s="775">
        <v>2</v>
      </c>
      <c r="I4266" s="775">
        <v>0</v>
      </c>
      <c r="J4266" s="774" t="s">
        <v>3155</v>
      </c>
      <c r="K4266" s="282"/>
      <c r="L4266" s="774" t="s">
        <v>2265</v>
      </c>
      <c r="M4266" s="774" t="s">
        <v>2273</v>
      </c>
      <c r="N4266" s="774" t="s">
        <v>3143</v>
      </c>
      <c r="O4266" s="775">
        <v>6513786</v>
      </c>
      <c r="P4266" s="775">
        <v>1569277</v>
      </c>
      <c r="Q4266" s="776">
        <v>40416</v>
      </c>
      <c r="R4266" s="777"/>
    </row>
    <row r="4267" spans="1:18" ht="12.75" customHeight="1">
      <c r="A4267" s="5" t="s">
        <v>2264</v>
      </c>
      <c r="B4267" s="774" t="s">
        <v>896</v>
      </c>
      <c r="C4267" s="774" t="s">
        <v>5032</v>
      </c>
      <c r="H4267" s="775">
        <v>1</v>
      </c>
      <c r="I4267" s="775">
        <v>0</v>
      </c>
      <c r="J4267" s="774" t="s">
        <v>3155</v>
      </c>
      <c r="K4267" s="282"/>
      <c r="L4267" s="774" t="s">
        <v>2265</v>
      </c>
      <c r="M4267" s="774" t="s">
        <v>2273</v>
      </c>
      <c r="N4267" s="774" t="s">
        <v>3143</v>
      </c>
      <c r="O4267" s="775">
        <v>6513786</v>
      </c>
      <c r="P4267" s="775">
        <v>1569277</v>
      </c>
      <c r="Q4267" s="776">
        <v>40416</v>
      </c>
      <c r="R4267" s="777"/>
    </row>
    <row r="4268" spans="1:18" ht="12.75" customHeight="1">
      <c r="A4268" s="5" t="s">
        <v>2264</v>
      </c>
      <c r="B4268" s="774" t="s">
        <v>113</v>
      </c>
      <c r="C4268" s="774" t="s">
        <v>4736</v>
      </c>
      <c r="H4268" s="775">
        <v>4</v>
      </c>
      <c r="I4268" s="775">
        <v>0</v>
      </c>
      <c r="J4268" s="774" t="s">
        <v>3155</v>
      </c>
      <c r="K4268" s="282"/>
      <c r="L4268" s="774" t="s">
        <v>2265</v>
      </c>
      <c r="M4268" s="774" t="s">
        <v>2273</v>
      </c>
      <c r="N4268" s="774" t="s">
        <v>3143</v>
      </c>
      <c r="O4268" s="775">
        <v>6513786</v>
      </c>
      <c r="P4268" s="775">
        <v>1569277</v>
      </c>
      <c r="Q4268" s="776">
        <v>40416</v>
      </c>
      <c r="R4268" s="777"/>
    </row>
    <row r="4269" spans="1:18" ht="12.75" customHeight="1">
      <c r="A4269" s="5" t="s">
        <v>2264</v>
      </c>
      <c r="B4269" s="774" t="s">
        <v>920</v>
      </c>
      <c r="C4269" s="774" t="s">
        <v>5363</v>
      </c>
      <c r="H4269" s="775">
        <v>1</v>
      </c>
      <c r="I4269" s="775">
        <v>1</v>
      </c>
      <c r="J4269" s="774" t="s">
        <v>3155</v>
      </c>
      <c r="K4269" s="282"/>
      <c r="L4269" s="774" t="s">
        <v>2265</v>
      </c>
      <c r="M4269" s="774" t="s">
        <v>2273</v>
      </c>
      <c r="N4269" s="774" t="s">
        <v>3143</v>
      </c>
      <c r="O4269" s="775">
        <v>6513786</v>
      </c>
      <c r="P4269" s="775">
        <v>1569277</v>
      </c>
      <c r="Q4269" s="776">
        <v>40416</v>
      </c>
      <c r="R4269" s="777"/>
    </row>
    <row r="4270" spans="1:18" ht="12.75" customHeight="1">
      <c r="A4270" s="5" t="s">
        <v>2264</v>
      </c>
      <c r="B4270" s="774" t="s">
        <v>921</v>
      </c>
      <c r="C4270" s="774" t="s">
        <v>5181</v>
      </c>
      <c r="H4270" s="775">
        <v>2</v>
      </c>
      <c r="I4270" s="775">
        <v>0</v>
      </c>
      <c r="J4270" s="774" t="s">
        <v>3155</v>
      </c>
      <c r="K4270" s="282"/>
      <c r="L4270" s="774" t="s">
        <v>2265</v>
      </c>
      <c r="M4270" s="774" t="s">
        <v>2273</v>
      </c>
      <c r="N4270" s="774" t="s">
        <v>3143</v>
      </c>
      <c r="O4270" s="775">
        <v>6513786</v>
      </c>
      <c r="P4270" s="775">
        <v>1569277</v>
      </c>
      <c r="Q4270" s="776">
        <v>40416</v>
      </c>
      <c r="R4270" s="777"/>
    </row>
    <row r="4271" spans="1:18" ht="12.75" customHeight="1">
      <c r="A4271" s="5" t="s">
        <v>2264</v>
      </c>
      <c r="B4271" s="774" t="s">
        <v>912</v>
      </c>
      <c r="C4271" s="774" t="s">
        <v>5033</v>
      </c>
      <c r="H4271" s="775">
        <v>1</v>
      </c>
      <c r="I4271" s="775">
        <v>0</v>
      </c>
      <c r="J4271" s="774" t="s">
        <v>3155</v>
      </c>
      <c r="K4271" s="282"/>
      <c r="L4271" s="774" t="s">
        <v>2265</v>
      </c>
      <c r="M4271" s="774" t="s">
        <v>2273</v>
      </c>
      <c r="N4271" s="774" t="s">
        <v>3143</v>
      </c>
      <c r="O4271" s="775">
        <v>6513786</v>
      </c>
      <c r="P4271" s="775">
        <v>1569277</v>
      </c>
      <c r="Q4271" s="776">
        <v>40416</v>
      </c>
      <c r="R4271" s="777"/>
    </row>
    <row r="4272" spans="1:18" ht="12.75" customHeight="1">
      <c r="A4272" s="5" t="s">
        <v>2264</v>
      </c>
      <c r="B4272" s="774" t="s">
        <v>883</v>
      </c>
      <c r="C4272" s="774" t="s">
        <v>4767</v>
      </c>
      <c r="H4272" s="775">
        <v>1</v>
      </c>
      <c r="I4272" s="775">
        <v>0</v>
      </c>
      <c r="J4272" s="774" t="s">
        <v>3155</v>
      </c>
      <c r="K4272" s="282"/>
      <c r="L4272" s="774" t="s">
        <v>2265</v>
      </c>
      <c r="M4272" s="774" t="s">
        <v>2273</v>
      </c>
      <c r="N4272" s="774" t="s">
        <v>3143</v>
      </c>
      <c r="O4272" s="775">
        <v>6513786</v>
      </c>
      <c r="P4272" s="775">
        <v>1569277</v>
      </c>
      <c r="Q4272" s="776">
        <v>40416</v>
      </c>
      <c r="R4272" s="777"/>
    </row>
    <row r="4273" spans="1:18" ht="12.75" customHeight="1">
      <c r="A4273" s="5" t="s">
        <v>2264</v>
      </c>
      <c r="B4273" s="774" t="s">
        <v>928</v>
      </c>
      <c r="C4273" s="774" t="s">
        <v>4978</v>
      </c>
      <c r="H4273" s="775">
        <v>1</v>
      </c>
      <c r="I4273" s="775">
        <v>0</v>
      </c>
      <c r="J4273" s="774" t="s">
        <v>3155</v>
      </c>
      <c r="K4273" s="282"/>
      <c r="L4273" s="774" t="s">
        <v>2265</v>
      </c>
      <c r="M4273" s="774" t="s">
        <v>2273</v>
      </c>
      <c r="N4273" s="774" t="s">
        <v>3143</v>
      </c>
      <c r="O4273" s="775">
        <v>6513786</v>
      </c>
      <c r="P4273" s="775">
        <v>1569277</v>
      </c>
      <c r="Q4273" s="776">
        <v>40416</v>
      </c>
      <c r="R4273" s="777"/>
    </row>
    <row r="4274" spans="1:18" ht="12.75" customHeight="1">
      <c r="A4274" s="5" t="s">
        <v>2264</v>
      </c>
      <c r="B4274" s="774" t="s">
        <v>930</v>
      </c>
      <c r="C4274" s="774" t="s">
        <v>4777</v>
      </c>
      <c r="H4274" s="775">
        <v>1</v>
      </c>
      <c r="I4274" s="775">
        <v>0</v>
      </c>
      <c r="J4274" s="774" t="s">
        <v>3155</v>
      </c>
      <c r="K4274" s="282"/>
      <c r="L4274" s="774" t="s">
        <v>2265</v>
      </c>
      <c r="M4274" s="774" t="s">
        <v>2273</v>
      </c>
      <c r="N4274" s="774" t="s">
        <v>3143</v>
      </c>
      <c r="O4274" s="775">
        <v>6513786</v>
      </c>
      <c r="P4274" s="775">
        <v>1569277</v>
      </c>
      <c r="Q4274" s="776">
        <v>40416</v>
      </c>
      <c r="R4274" s="777"/>
    </row>
    <row r="4275" spans="1:18" ht="12.75" customHeight="1">
      <c r="A4275" s="5" t="s">
        <v>2264</v>
      </c>
      <c r="B4275" s="774" t="s">
        <v>932</v>
      </c>
      <c r="C4275" s="774" t="s">
        <v>5182</v>
      </c>
      <c r="H4275" s="775">
        <v>26</v>
      </c>
      <c r="I4275" s="775">
        <v>0</v>
      </c>
      <c r="J4275" s="774" t="s">
        <v>3155</v>
      </c>
      <c r="K4275" s="282"/>
      <c r="L4275" s="774" t="s">
        <v>2265</v>
      </c>
      <c r="M4275" s="774" t="s">
        <v>2273</v>
      </c>
      <c r="N4275" s="774" t="s">
        <v>3143</v>
      </c>
      <c r="O4275" s="775">
        <v>6513786</v>
      </c>
      <c r="P4275" s="775">
        <v>1569277</v>
      </c>
      <c r="Q4275" s="776">
        <v>40416</v>
      </c>
      <c r="R4275" s="777"/>
    </row>
    <row r="4276" spans="1:18" ht="12.75" customHeight="1">
      <c r="A4276" s="5" t="s">
        <v>2264</v>
      </c>
      <c r="B4276" s="774" t="s">
        <v>937</v>
      </c>
      <c r="C4276" s="774" t="s">
        <v>4964</v>
      </c>
      <c r="H4276" s="775">
        <v>1</v>
      </c>
      <c r="I4276" s="775">
        <v>0</v>
      </c>
      <c r="J4276" s="774" t="s">
        <v>3155</v>
      </c>
      <c r="K4276" s="282"/>
      <c r="L4276" s="774" t="s">
        <v>2265</v>
      </c>
      <c r="M4276" s="774" t="s">
        <v>2273</v>
      </c>
      <c r="N4276" s="774" t="s">
        <v>3143</v>
      </c>
      <c r="O4276" s="775">
        <v>6513786</v>
      </c>
      <c r="P4276" s="775">
        <v>1569277</v>
      </c>
      <c r="Q4276" s="776">
        <v>40416</v>
      </c>
      <c r="R4276" s="777"/>
    </row>
    <row r="4277" spans="1:18" ht="12.75" customHeight="1">
      <c r="A4277" s="5" t="s">
        <v>2264</v>
      </c>
      <c r="B4277" s="774" t="s">
        <v>942</v>
      </c>
      <c r="C4277" s="774" t="s">
        <v>5364</v>
      </c>
      <c r="H4277" s="775">
        <v>3</v>
      </c>
      <c r="I4277" s="775">
        <v>3</v>
      </c>
      <c r="J4277" s="774" t="s">
        <v>3155</v>
      </c>
      <c r="K4277" s="282"/>
      <c r="L4277" s="774" t="s">
        <v>2265</v>
      </c>
      <c r="M4277" s="774" t="s">
        <v>2273</v>
      </c>
      <c r="N4277" s="774" t="s">
        <v>3143</v>
      </c>
      <c r="O4277" s="775">
        <v>6513786</v>
      </c>
      <c r="P4277" s="775">
        <v>1569277</v>
      </c>
      <c r="Q4277" s="776">
        <v>40416</v>
      </c>
      <c r="R4277" s="777"/>
    </row>
    <row r="4278" spans="1:18" ht="12.75" customHeight="1">
      <c r="A4278" s="5" t="s">
        <v>2264</v>
      </c>
      <c r="B4278" s="774" t="s">
        <v>946</v>
      </c>
      <c r="C4278" s="774" t="s">
        <v>5348</v>
      </c>
      <c r="H4278" s="775">
        <v>4</v>
      </c>
      <c r="I4278" s="775">
        <v>0</v>
      </c>
      <c r="J4278" s="774" t="s">
        <v>3155</v>
      </c>
      <c r="K4278" s="282"/>
      <c r="L4278" s="774" t="s">
        <v>2265</v>
      </c>
      <c r="M4278" s="774" t="s">
        <v>2273</v>
      </c>
      <c r="N4278" s="774" t="s">
        <v>3143</v>
      </c>
      <c r="O4278" s="775">
        <v>6513786</v>
      </c>
      <c r="P4278" s="775">
        <v>1569277</v>
      </c>
      <c r="Q4278" s="776">
        <v>40416</v>
      </c>
      <c r="R4278" s="777"/>
    </row>
    <row r="4279" spans="1:18" ht="12.75" customHeight="1">
      <c r="A4279" s="5" t="s">
        <v>2264</v>
      </c>
      <c r="B4279" s="774" t="s">
        <v>959</v>
      </c>
      <c r="C4279" s="774" t="s">
        <v>4878</v>
      </c>
      <c r="H4279" s="775">
        <v>23</v>
      </c>
      <c r="I4279" s="775">
        <v>0</v>
      </c>
      <c r="J4279" s="774" t="s">
        <v>3155</v>
      </c>
      <c r="K4279" s="282"/>
      <c r="L4279" s="774" t="s">
        <v>2265</v>
      </c>
      <c r="M4279" s="774" t="s">
        <v>2273</v>
      </c>
      <c r="N4279" s="774" t="s">
        <v>3143</v>
      </c>
      <c r="O4279" s="775">
        <v>6513786</v>
      </c>
      <c r="P4279" s="775">
        <v>1569277</v>
      </c>
      <c r="Q4279" s="776">
        <v>40416</v>
      </c>
      <c r="R4279" s="777"/>
    </row>
    <row r="4280" spans="1:18" ht="12.75" customHeight="1">
      <c r="A4280" s="5" t="s">
        <v>2264</v>
      </c>
      <c r="B4280" s="774" t="s">
        <v>956</v>
      </c>
      <c r="C4280" s="774" t="s">
        <v>4738</v>
      </c>
      <c r="H4280" s="775">
        <v>10</v>
      </c>
      <c r="I4280" s="775">
        <v>0</v>
      </c>
      <c r="J4280" s="774" t="s">
        <v>3155</v>
      </c>
      <c r="K4280" s="282"/>
      <c r="L4280" s="774" t="s">
        <v>2265</v>
      </c>
      <c r="M4280" s="774" t="s">
        <v>2273</v>
      </c>
      <c r="N4280" s="774" t="s">
        <v>3143</v>
      </c>
      <c r="O4280" s="775">
        <v>6513786</v>
      </c>
      <c r="P4280" s="775">
        <v>1569277</v>
      </c>
      <c r="Q4280" s="776">
        <v>40416</v>
      </c>
      <c r="R4280" s="777"/>
    </row>
    <row r="4281" spans="1:18" ht="12.75" customHeight="1">
      <c r="A4281" s="5" t="s">
        <v>2264</v>
      </c>
      <c r="B4281" s="774" t="s">
        <v>975</v>
      </c>
      <c r="C4281" s="774" t="s">
        <v>5365</v>
      </c>
      <c r="H4281" s="775">
        <v>1</v>
      </c>
      <c r="I4281" s="775">
        <v>0</v>
      </c>
      <c r="J4281" s="774" t="s">
        <v>3155</v>
      </c>
      <c r="K4281" s="282"/>
      <c r="L4281" s="774" t="s">
        <v>2265</v>
      </c>
      <c r="M4281" s="774" t="s">
        <v>2273</v>
      </c>
      <c r="N4281" s="774" t="s">
        <v>3143</v>
      </c>
      <c r="O4281" s="775">
        <v>6513786</v>
      </c>
      <c r="P4281" s="775">
        <v>1569277</v>
      </c>
      <c r="Q4281" s="776">
        <v>40416</v>
      </c>
      <c r="R4281" s="777"/>
    </row>
    <row r="4282" spans="1:18" ht="12.75" customHeight="1">
      <c r="A4282" s="5" t="s">
        <v>2264</v>
      </c>
      <c r="B4282" s="774" t="s">
        <v>983</v>
      </c>
      <c r="C4282" s="774" t="s">
        <v>4957</v>
      </c>
      <c r="H4282" s="775">
        <v>1</v>
      </c>
      <c r="I4282" s="775">
        <v>0</v>
      </c>
      <c r="J4282" s="774" t="s">
        <v>3155</v>
      </c>
      <c r="K4282" s="282"/>
      <c r="L4282" s="774" t="s">
        <v>2265</v>
      </c>
      <c r="M4282" s="774" t="s">
        <v>2273</v>
      </c>
      <c r="N4282" s="774" t="s">
        <v>3143</v>
      </c>
      <c r="O4282" s="775">
        <v>6513786</v>
      </c>
      <c r="P4282" s="775">
        <v>1569277</v>
      </c>
      <c r="Q4282" s="776">
        <v>40416</v>
      </c>
      <c r="R4282" s="777"/>
    </row>
    <row r="4283" spans="1:18" ht="12.75" customHeight="1">
      <c r="A4283" s="5" t="s">
        <v>2264</v>
      </c>
      <c r="B4283" s="774" t="s">
        <v>991</v>
      </c>
      <c r="C4283" s="774" t="s">
        <v>5184</v>
      </c>
      <c r="H4283" s="775">
        <v>1</v>
      </c>
      <c r="I4283" s="775">
        <v>0</v>
      </c>
      <c r="J4283" s="774" t="s">
        <v>3155</v>
      </c>
      <c r="K4283" s="282"/>
      <c r="L4283" s="774" t="s">
        <v>2265</v>
      </c>
      <c r="M4283" s="774" t="s">
        <v>2273</v>
      </c>
      <c r="N4283" s="774" t="s">
        <v>3143</v>
      </c>
      <c r="O4283" s="775">
        <v>6513786</v>
      </c>
      <c r="P4283" s="775">
        <v>1569277</v>
      </c>
      <c r="Q4283" s="776">
        <v>40416</v>
      </c>
      <c r="R4283" s="777"/>
    </row>
    <row r="4284" spans="1:18" ht="12.75" customHeight="1">
      <c r="A4284" s="5" t="s">
        <v>2264</v>
      </c>
      <c r="B4284" s="774" t="s">
        <v>996</v>
      </c>
      <c r="C4284" s="774" t="s">
        <v>4942</v>
      </c>
      <c r="H4284" s="775">
        <v>1</v>
      </c>
      <c r="I4284" s="775">
        <v>0</v>
      </c>
      <c r="J4284" s="774" t="s">
        <v>3155</v>
      </c>
      <c r="K4284" s="282"/>
      <c r="L4284" s="774" t="s">
        <v>2265</v>
      </c>
      <c r="M4284" s="774" t="s">
        <v>2273</v>
      </c>
      <c r="N4284" s="774" t="s">
        <v>3143</v>
      </c>
      <c r="O4284" s="775">
        <v>6513786</v>
      </c>
      <c r="P4284" s="775">
        <v>1569277</v>
      </c>
      <c r="Q4284" s="776">
        <v>40416</v>
      </c>
      <c r="R4284" s="777"/>
    </row>
    <row r="4285" spans="1:18" ht="12.75" customHeight="1">
      <c r="A4285" s="5" t="s">
        <v>2264</v>
      </c>
      <c r="B4285" s="774" t="s">
        <v>1003</v>
      </c>
      <c r="C4285" s="774" t="s">
        <v>4881</v>
      </c>
      <c r="H4285" s="775">
        <v>3</v>
      </c>
      <c r="I4285" s="775">
        <v>0</v>
      </c>
      <c r="J4285" s="774" t="s">
        <v>3155</v>
      </c>
      <c r="K4285" s="282"/>
      <c r="L4285" s="774" t="s">
        <v>2265</v>
      </c>
      <c r="M4285" s="774" t="s">
        <v>2273</v>
      </c>
      <c r="N4285" s="774" t="s">
        <v>3143</v>
      </c>
      <c r="O4285" s="775">
        <v>6513786</v>
      </c>
      <c r="P4285" s="775">
        <v>1569277</v>
      </c>
      <c r="Q4285" s="776">
        <v>40416</v>
      </c>
      <c r="R4285" s="777"/>
    </row>
    <row r="4286" spans="1:18" ht="12.75" customHeight="1">
      <c r="A4286" s="5" t="s">
        <v>2264</v>
      </c>
      <c r="B4286" s="774" t="s">
        <v>998</v>
      </c>
      <c r="C4286" s="774" t="s">
        <v>4925</v>
      </c>
      <c r="H4286" s="775">
        <v>4</v>
      </c>
      <c r="I4286" s="775">
        <v>0</v>
      </c>
      <c r="J4286" s="774" t="s">
        <v>3155</v>
      </c>
      <c r="K4286" s="282"/>
      <c r="L4286" s="774" t="s">
        <v>2265</v>
      </c>
      <c r="M4286" s="774" t="s">
        <v>2273</v>
      </c>
      <c r="N4286" s="774" t="s">
        <v>3143</v>
      </c>
      <c r="O4286" s="775">
        <v>6513786</v>
      </c>
      <c r="P4286" s="775">
        <v>1569277</v>
      </c>
      <c r="Q4286" s="776">
        <v>40416</v>
      </c>
      <c r="R4286" s="777"/>
    </row>
    <row r="4287" spans="1:18" ht="12.75" customHeight="1">
      <c r="A4287" s="5" t="s">
        <v>2264</v>
      </c>
      <c r="B4287" s="774" t="s">
        <v>1033</v>
      </c>
      <c r="C4287" s="774" t="s">
        <v>4741</v>
      </c>
      <c r="H4287" s="775">
        <v>1</v>
      </c>
      <c r="I4287" s="775">
        <v>0</v>
      </c>
      <c r="J4287" s="774" t="s">
        <v>3155</v>
      </c>
      <c r="K4287" s="282"/>
      <c r="L4287" s="774" t="s">
        <v>2265</v>
      </c>
      <c r="M4287" s="774" t="s">
        <v>2273</v>
      </c>
      <c r="N4287" s="774" t="s">
        <v>3143</v>
      </c>
      <c r="O4287" s="775">
        <v>6513786</v>
      </c>
      <c r="P4287" s="775">
        <v>1569277</v>
      </c>
      <c r="Q4287" s="776">
        <v>40416</v>
      </c>
      <c r="R4287" s="777"/>
    </row>
    <row r="4288" spans="1:18" ht="12.75" customHeight="1">
      <c r="A4288" s="5" t="s">
        <v>2264</v>
      </c>
      <c r="B4288" s="774" t="s">
        <v>1063</v>
      </c>
      <c r="C4288" s="774" t="s">
        <v>5339</v>
      </c>
      <c r="H4288" s="775">
        <v>22</v>
      </c>
      <c r="I4288" s="775">
        <v>0</v>
      </c>
      <c r="J4288" s="774" t="s">
        <v>3155</v>
      </c>
      <c r="K4288" s="282"/>
      <c r="L4288" s="774" t="s">
        <v>2265</v>
      </c>
      <c r="M4288" s="774" t="s">
        <v>2273</v>
      </c>
      <c r="N4288" s="774" t="s">
        <v>3143</v>
      </c>
      <c r="O4288" s="775">
        <v>6513786</v>
      </c>
      <c r="P4288" s="775">
        <v>1569277</v>
      </c>
      <c r="Q4288" s="776">
        <v>40416</v>
      </c>
      <c r="R4288" s="777"/>
    </row>
    <row r="4289" spans="1:18" ht="12.75" customHeight="1">
      <c r="A4289" s="5" t="s">
        <v>2264</v>
      </c>
      <c r="B4289" s="774" t="s">
        <v>1065</v>
      </c>
      <c r="C4289" s="774" t="s">
        <v>4885</v>
      </c>
      <c r="H4289" s="775">
        <v>4</v>
      </c>
      <c r="I4289" s="775">
        <v>0</v>
      </c>
      <c r="J4289" s="774" t="s">
        <v>3155</v>
      </c>
      <c r="K4289" s="282"/>
      <c r="L4289" s="774" t="s">
        <v>2265</v>
      </c>
      <c r="M4289" s="774" t="s">
        <v>2273</v>
      </c>
      <c r="N4289" s="774" t="s">
        <v>3143</v>
      </c>
      <c r="O4289" s="775">
        <v>6513786</v>
      </c>
      <c r="P4289" s="775">
        <v>1569277</v>
      </c>
      <c r="Q4289" s="776">
        <v>40416</v>
      </c>
      <c r="R4289" s="777"/>
    </row>
    <row r="4290" spans="1:18" ht="12.75" customHeight="1">
      <c r="A4290" s="5" t="s">
        <v>2264</v>
      </c>
      <c r="B4290" s="774" t="s">
        <v>1083</v>
      </c>
      <c r="C4290" s="774" t="s">
        <v>4966</v>
      </c>
      <c r="H4290" s="775">
        <v>3</v>
      </c>
      <c r="I4290" s="775">
        <v>0</v>
      </c>
      <c r="J4290" s="774" t="s">
        <v>3155</v>
      </c>
      <c r="K4290" s="282"/>
      <c r="L4290" s="774" t="s">
        <v>2265</v>
      </c>
      <c r="M4290" s="774" t="s">
        <v>2273</v>
      </c>
      <c r="N4290" s="774" t="s">
        <v>3143</v>
      </c>
      <c r="O4290" s="775">
        <v>6513786</v>
      </c>
      <c r="P4290" s="775">
        <v>1569277</v>
      </c>
      <c r="Q4290" s="776">
        <v>40416</v>
      </c>
      <c r="R4290" s="777"/>
    </row>
    <row r="4291" spans="1:18" ht="12.75" customHeight="1">
      <c r="A4291" s="5" t="s">
        <v>2264</v>
      </c>
      <c r="B4291" s="774" t="s">
        <v>1089</v>
      </c>
      <c r="C4291" s="774" t="s">
        <v>5366</v>
      </c>
      <c r="H4291" s="775">
        <v>9</v>
      </c>
      <c r="I4291" s="775">
        <v>0</v>
      </c>
      <c r="J4291" s="774" t="s">
        <v>3155</v>
      </c>
      <c r="K4291" s="282"/>
      <c r="L4291" s="774" t="s">
        <v>2265</v>
      </c>
      <c r="M4291" s="774" t="s">
        <v>2273</v>
      </c>
      <c r="N4291" s="774" t="s">
        <v>3143</v>
      </c>
      <c r="O4291" s="775">
        <v>6513786</v>
      </c>
      <c r="P4291" s="775">
        <v>1569277</v>
      </c>
      <c r="Q4291" s="776">
        <v>40416</v>
      </c>
      <c r="R4291" s="777"/>
    </row>
    <row r="4292" spans="1:18" ht="12.75" customHeight="1">
      <c r="A4292" s="5" t="s">
        <v>2264</v>
      </c>
      <c r="B4292" s="774" t="s">
        <v>1137</v>
      </c>
      <c r="C4292" s="774" t="s">
        <v>5349</v>
      </c>
      <c r="H4292" s="775">
        <v>2</v>
      </c>
      <c r="I4292" s="775">
        <v>0</v>
      </c>
      <c r="J4292" s="774" t="s">
        <v>3155</v>
      </c>
      <c r="K4292" s="282"/>
      <c r="L4292" s="774" t="s">
        <v>2265</v>
      </c>
      <c r="M4292" s="774" t="s">
        <v>2273</v>
      </c>
      <c r="N4292" s="774" t="s">
        <v>3143</v>
      </c>
      <c r="O4292" s="775">
        <v>6513786</v>
      </c>
      <c r="P4292" s="775">
        <v>1569277</v>
      </c>
      <c r="Q4292" s="776">
        <v>40416</v>
      </c>
      <c r="R4292" s="777"/>
    </row>
    <row r="4293" spans="1:18" ht="12.75" customHeight="1">
      <c r="A4293" s="5" t="s">
        <v>2264</v>
      </c>
      <c r="B4293" s="774" t="s">
        <v>1131</v>
      </c>
      <c r="C4293" s="774" t="s">
        <v>4888</v>
      </c>
      <c r="H4293" s="775">
        <v>4</v>
      </c>
      <c r="I4293" s="775">
        <v>0</v>
      </c>
      <c r="J4293" s="774" t="s">
        <v>3155</v>
      </c>
      <c r="K4293" s="282"/>
      <c r="L4293" s="774" t="s">
        <v>2265</v>
      </c>
      <c r="M4293" s="774" t="s">
        <v>2273</v>
      </c>
      <c r="N4293" s="774" t="s">
        <v>3143</v>
      </c>
      <c r="O4293" s="775">
        <v>6513786</v>
      </c>
      <c r="P4293" s="775">
        <v>1569277</v>
      </c>
      <c r="Q4293" s="776">
        <v>40416</v>
      </c>
      <c r="R4293" s="777"/>
    </row>
    <row r="4294" spans="1:18" ht="12.75" customHeight="1">
      <c r="A4294" s="5" t="s">
        <v>2264</v>
      </c>
      <c r="B4294" s="774" t="s">
        <v>1143</v>
      </c>
      <c r="C4294" s="774" t="s">
        <v>5026</v>
      </c>
      <c r="H4294" s="775">
        <v>8</v>
      </c>
      <c r="I4294" s="775">
        <v>0</v>
      </c>
      <c r="J4294" s="774" t="s">
        <v>3155</v>
      </c>
      <c r="K4294" s="282"/>
      <c r="L4294" s="774" t="s">
        <v>2265</v>
      </c>
      <c r="M4294" s="774" t="s">
        <v>2273</v>
      </c>
      <c r="N4294" s="774" t="s">
        <v>3143</v>
      </c>
      <c r="O4294" s="775">
        <v>6513786</v>
      </c>
      <c r="P4294" s="775">
        <v>1569277</v>
      </c>
      <c r="Q4294" s="776">
        <v>40416</v>
      </c>
      <c r="R4294" s="777"/>
    </row>
    <row r="4295" spans="1:18" ht="12.75" customHeight="1">
      <c r="A4295" s="5" t="s">
        <v>2264</v>
      </c>
      <c r="B4295" s="774" t="s">
        <v>1017</v>
      </c>
      <c r="C4295" s="774" t="s">
        <v>4889</v>
      </c>
      <c r="H4295" s="775">
        <v>8</v>
      </c>
      <c r="I4295" s="775">
        <v>0</v>
      </c>
      <c r="K4295" s="774" t="s">
        <v>5302</v>
      </c>
      <c r="L4295" s="774" t="s">
        <v>2265</v>
      </c>
      <c r="M4295" s="774" t="s">
        <v>2273</v>
      </c>
      <c r="N4295" s="774" t="s">
        <v>3143</v>
      </c>
      <c r="O4295" s="775">
        <v>6513786</v>
      </c>
      <c r="P4295" s="775">
        <v>1569277</v>
      </c>
      <c r="Q4295" s="776">
        <v>40416</v>
      </c>
      <c r="R4295" s="777"/>
    </row>
    <row r="4296" spans="1:18" ht="12.75" customHeight="1">
      <c r="A4296" s="5" t="s">
        <v>2264</v>
      </c>
      <c r="B4296" s="774" t="s">
        <v>1006</v>
      </c>
      <c r="C4296" s="774" t="s">
        <v>4780</v>
      </c>
      <c r="H4296" s="775">
        <v>3</v>
      </c>
      <c r="I4296" s="775">
        <v>0</v>
      </c>
      <c r="J4296" s="774" t="s">
        <v>3155</v>
      </c>
      <c r="K4296" s="282"/>
      <c r="L4296" s="774" t="s">
        <v>2265</v>
      </c>
      <c r="M4296" s="774" t="s">
        <v>2273</v>
      </c>
      <c r="N4296" s="774" t="s">
        <v>3143</v>
      </c>
      <c r="O4296" s="775">
        <v>6513786</v>
      </c>
      <c r="P4296" s="775">
        <v>1569277</v>
      </c>
      <c r="Q4296" s="776">
        <v>40416</v>
      </c>
      <c r="R4296" s="777"/>
    </row>
    <row r="4297" spans="1:18" ht="12.75" customHeight="1">
      <c r="A4297" s="5" t="s">
        <v>2264</v>
      </c>
      <c r="B4297" s="774" t="s">
        <v>1058</v>
      </c>
      <c r="C4297" s="774" t="s">
        <v>5195</v>
      </c>
      <c r="H4297" s="775">
        <v>6</v>
      </c>
      <c r="I4297" s="775">
        <v>0</v>
      </c>
      <c r="J4297" s="774" t="s">
        <v>3155</v>
      </c>
      <c r="K4297" s="282"/>
      <c r="L4297" s="774" t="s">
        <v>2265</v>
      </c>
      <c r="M4297" s="774" t="s">
        <v>2273</v>
      </c>
      <c r="N4297" s="774" t="s">
        <v>3143</v>
      </c>
      <c r="O4297" s="775">
        <v>6513786</v>
      </c>
      <c r="P4297" s="775">
        <v>1569277</v>
      </c>
      <c r="Q4297" s="776">
        <v>40416</v>
      </c>
      <c r="R4297" s="777"/>
    </row>
    <row r="4298" spans="1:18" ht="12.75" customHeight="1">
      <c r="A4298" s="5" t="s">
        <v>2264</v>
      </c>
      <c r="B4298" s="774" t="s">
        <v>1071</v>
      </c>
      <c r="C4298" s="774" t="s">
        <v>5342</v>
      </c>
      <c r="H4298" s="775">
        <v>1</v>
      </c>
      <c r="I4298" s="775">
        <v>1</v>
      </c>
      <c r="J4298" s="774" t="s">
        <v>3155</v>
      </c>
      <c r="K4298" s="282"/>
      <c r="L4298" s="774" t="s">
        <v>2265</v>
      </c>
      <c r="M4298" s="774" t="s">
        <v>2273</v>
      </c>
      <c r="N4298" s="774" t="s">
        <v>3143</v>
      </c>
      <c r="O4298" s="775">
        <v>6513786</v>
      </c>
      <c r="P4298" s="775">
        <v>1569277</v>
      </c>
      <c r="Q4298" s="776">
        <v>40416</v>
      </c>
      <c r="R4298" s="777"/>
    </row>
    <row r="4299" spans="1:18" ht="12.75" customHeight="1">
      <c r="A4299" s="5" t="s">
        <v>2264</v>
      </c>
      <c r="B4299" s="774" t="s">
        <v>1105</v>
      </c>
      <c r="C4299" s="774" t="s">
        <v>4900</v>
      </c>
      <c r="H4299" s="775">
        <v>5</v>
      </c>
      <c r="I4299" s="775">
        <v>0</v>
      </c>
      <c r="J4299" s="774" t="s">
        <v>3155</v>
      </c>
      <c r="K4299" s="282"/>
      <c r="L4299" s="774" t="s">
        <v>2265</v>
      </c>
      <c r="M4299" s="774" t="s">
        <v>2273</v>
      </c>
      <c r="N4299" s="774" t="s">
        <v>3143</v>
      </c>
      <c r="O4299" s="775">
        <v>6513786</v>
      </c>
      <c r="P4299" s="775">
        <v>1569277</v>
      </c>
      <c r="Q4299" s="776">
        <v>40416</v>
      </c>
      <c r="R4299" s="777"/>
    </row>
    <row r="4300" spans="1:18" ht="12.75" customHeight="1">
      <c r="A4300" s="5" t="s">
        <v>2264</v>
      </c>
      <c r="B4300" s="774" t="s">
        <v>1102</v>
      </c>
      <c r="C4300" s="774" t="s">
        <v>4792</v>
      </c>
      <c r="H4300" s="775">
        <v>16</v>
      </c>
      <c r="I4300" s="775">
        <v>0</v>
      </c>
      <c r="J4300" s="774" t="s">
        <v>3155</v>
      </c>
      <c r="K4300" s="282"/>
      <c r="L4300" s="774" t="s">
        <v>2265</v>
      </c>
      <c r="M4300" s="774" t="s">
        <v>2273</v>
      </c>
      <c r="N4300" s="774" t="s">
        <v>3143</v>
      </c>
      <c r="O4300" s="775">
        <v>6513786</v>
      </c>
      <c r="P4300" s="775">
        <v>1569277</v>
      </c>
      <c r="Q4300" s="776">
        <v>40416</v>
      </c>
      <c r="R4300" s="777"/>
    </row>
    <row r="4301" spans="1:18" ht="12.75" customHeight="1">
      <c r="A4301" s="5" t="s">
        <v>2264</v>
      </c>
      <c r="B4301" s="774" t="s">
        <v>1134</v>
      </c>
      <c r="C4301" s="774" t="s">
        <v>5367</v>
      </c>
      <c r="H4301" s="775">
        <v>1</v>
      </c>
      <c r="I4301" s="775">
        <v>0</v>
      </c>
      <c r="J4301" s="774" t="s">
        <v>3155</v>
      </c>
      <c r="K4301" s="282"/>
      <c r="L4301" s="774" t="s">
        <v>2265</v>
      </c>
      <c r="M4301" s="774" t="s">
        <v>2273</v>
      </c>
      <c r="N4301" s="774" t="s">
        <v>3143</v>
      </c>
      <c r="O4301" s="775">
        <v>6513786</v>
      </c>
      <c r="P4301" s="775">
        <v>1569277</v>
      </c>
      <c r="Q4301" s="776">
        <v>40416</v>
      </c>
      <c r="R4301" s="777"/>
    </row>
    <row r="4302" spans="1:18" ht="12.75" customHeight="1">
      <c r="A4302" s="5" t="s">
        <v>2264</v>
      </c>
      <c r="B4302" s="774" t="s">
        <v>1167</v>
      </c>
      <c r="C4302" s="774" t="s">
        <v>4988</v>
      </c>
      <c r="H4302" s="775">
        <v>2</v>
      </c>
      <c r="I4302" s="775">
        <v>0</v>
      </c>
      <c r="J4302" s="774" t="s">
        <v>3155</v>
      </c>
      <c r="K4302" s="282"/>
      <c r="L4302" s="774" t="s">
        <v>2265</v>
      </c>
      <c r="M4302" s="774" t="s">
        <v>2273</v>
      </c>
      <c r="N4302" s="774" t="s">
        <v>3143</v>
      </c>
      <c r="O4302" s="775">
        <v>6513786</v>
      </c>
      <c r="P4302" s="775">
        <v>1569277</v>
      </c>
      <c r="Q4302" s="776">
        <v>40416</v>
      </c>
      <c r="R4302" s="777"/>
    </row>
    <row r="4303" spans="1:18" ht="12.75" customHeight="1">
      <c r="A4303" s="5" t="s">
        <v>2264</v>
      </c>
      <c r="B4303" s="774" t="s">
        <v>1165</v>
      </c>
      <c r="C4303" s="774" t="s">
        <v>4930</v>
      </c>
      <c r="H4303" s="775">
        <v>1</v>
      </c>
      <c r="I4303" s="775">
        <v>0</v>
      </c>
      <c r="J4303" s="774" t="s">
        <v>3155</v>
      </c>
      <c r="K4303" s="282"/>
      <c r="L4303" s="774" t="s">
        <v>2265</v>
      </c>
      <c r="M4303" s="774" t="s">
        <v>2273</v>
      </c>
      <c r="N4303" s="774" t="s">
        <v>3143</v>
      </c>
      <c r="O4303" s="775">
        <v>6513786</v>
      </c>
      <c r="P4303" s="775">
        <v>1569277</v>
      </c>
      <c r="Q4303" s="776">
        <v>40416</v>
      </c>
      <c r="R4303" s="777"/>
    </row>
    <row r="4304" spans="1:18" ht="12.75" customHeight="1">
      <c r="A4304" s="5" t="s">
        <v>2264</v>
      </c>
      <c r="B4304" s="774" t="s">
        <v>1192</v>
      </c>
      <c r="C4304" s="774" t="s">
        <v>4959</v>
      </c>
      <c r="H4304" s="775">
        <v>2</v>
      </c>
      <c r="I4304" s="775">
        <v>0</v>
      </c>
      <c r="J4304" s="774" t="s">
        <v>3155</v>
      </c>
      <c r="K4304" s="282"/>
      <c r="L4304" s="774" t="s">
        <v>2265</v>
      </c>
      <c r="M4304" s="774" t="s">
        <v>2273</v>
      </c>
      <c r="N4304" s="774" t="s">
        <v>3143</v>
      </c>
      <c r="O4304" s="775">
        <v>6513786</v>
      </c>
      <c r="P4304" s="775">
        <v>1569277</v>
      </c>
      <c r="Q4304" s="776">
        <v>40416</v>
      </c>
      <c r="R4304" s="777"/>
    </row>
    <row r="4305" spans="1:21" ht="12.75" customHeight="1">
      <c r="A4305" s="5" t="s">
        <v>2264</v>
      </c>
      <c r="B4305" s="774" t="s">
        <v>1195</v>
      </c>
      <c r="C4305" s="774" t="s">
        <v>5368</v>
      </c>
      <c r="H4305" s="775">
        <v>2</v>
      </c>
      <c r="I4305" s="775">
        <v>0</v>
      </c>
      <c r="J4305" s="774" t="s">
        <v>3155</v>
      </c>
      <c r="K4305" s="282"/>
      <c r="L4305" s="774" t="s">
        <v>2265</v>
      </c>
      <c r="M4305" s="774" t="s">
        <v>2273</v>
      </c>
      <c r="N4305" s="774" t="s">
        <v>3143</v>
      </c>
      <c r="O4305" s="775">
        <v>6513786</v>
      </c>
      <c r="P4305" s="775">
        <v>1569277</v>
      </c>
      <c r="Q4305" s="776">
        <v>40416</v>
      </c>
      <c r="R4305" s="777"/>
    </row>
    <row r="4306" spans="1:21" ht="12.75" customHeight="1">
      <c r="A4306" s="5" t="s">
        <v>2264</v>
      </c>
      <c r="B4306" s="774" t="s">
        <v>1180</v>
      </c>
      <c r="C4306" s="774" t="s">
        <v>5015</v>
      </c>
      <c r="H4306" s="775">
        <v>2</v>
      </c>
      <c r="I4306" s="775">
        <v>0</v>
      </c>
      <c r="J4306" s="774" t="s">
        <v>3155</v>
      </c>
      <c r="K4306" s="282"/>
      <c r="L4306" s="774" t="s">
        <v>2265</v>
      </c>
      <c r="M4306" s="774" t="s">
        <v>2273</v>
      </c>
      <c r="N4306" s="774" t="s">
        <v>3143</v>
      </c>
      <c r="O4306" s="775">
        <v>6513786</v>
      </c>
      <c r="P4306" s="775">
        <v>1569277</v>
      </c>
      <c r="Q4306" s="776">
        <v>40416</v>
      </c>
      <c r="R4306" s="777"/>
    </row>
    <row r="4307" spans="1:21" ht="12.75" customHeight="1">
      <c r="A4307" s="5" t="s">
        <v>2264</v>
      </c>
      <c r="B4307" s="774" t="s">
        <v>1186</v>
      </c>
      <c r="C4307" s="774" t="s">
        <v>5346</v>
      </c>
      <c r="H4307" s="775">
        <v>13</v>
      </c>
      <c r="I4307" s="775">
        <v>0</v>
      </c>
      <c r="J4307" s="774" t="s">
        <v>3155</v>
      </c>
      <c r="K4307" s="282"/>
      <c r="L4307" s="774" t="s">
        <v>2265</v>
      </c>
      <c r="M4307" s="774" t="s">
        <v>2273</v>
      </c>
      <c r="N4307" s="774" t="s">
        <v>3143</v>
      </c>
      <c r="O4307" s="775">
        <v>6513786</v>
      </c>
      <c r="P4307" s="775">
        <v>1569277</v>
      </c>
      <c r="Q4307" s="776">
        <v>40416</v>
      </c>
      <c r="R4307" s="777"/>
    </row>
    <row r="4308" spans="1:21" ht="12.75" customHeight="1">
      <c r="A4308" s="5" t="s">
        <v>2264</v>
      </c>
      <c r="B4308" s="774" t="s">
        <v>1187</v>
      </c>
      <c r="C4308" s="774" t="s">
        <v>5330</v>
      </c>
      <c r="H4308" s="775">
        <v>12</v>
      </c>
      <c r="I4308" s="775">
        <v>0</v>
      </c>
      <c r="J4308" s="774" t="s">
        <v>3155</v>
      </c>
      <c r="K4308" s="282"/>
      <c r="L4308" s="774" t="s">
        <v>2265</v>
      </c>
      <c r="M4308" s="774" t="s">
        <v>2273</v>
      </c>
      <c r="N4308" s="774" t="s">
        <v>3143</v>
      </c>
      <c r="O4308" s="775">
        <v>6513786</v>
      </c>
      <c r="P4308" s="775">
        <v>1569277</v>
      </c>
      <c r="Q4308" s="776">
        <v>40416</v>
      </c>
      <c r="R4308" s="777"/>
      <c r="T4308" s="768">
        <v>0.872</v>
      </c>
      <c r="U4308" s="768">
        <v>0.436</v>
      </c>
    </row>
    <row r="4309" spans="1:21" ht="12.75" customHeight="1">
      <c r="A4309" s="5" t="s">
        <v>2264</v>
      </c>
      <c r="B4309" s="774" t="s">
        <v>1221</v>
      </c>
      <c r="C4309" s="774" t="s">
        <v>4904</v>
      </c>
      <c r="H4309" s="775">
        <v>3</v>
      </c>
      <c r="I4309" s="775">
        <v>0</v>
      </c>
      <c r="J4309" s="774" t="s">
        <v>3155</v>
      </c>
      <c r="K4309" s="282"/>
      <c r="L4309" s="774" t="s">
        <v>2265</v>
      </c>
      <c r="M4309" s="774" t="s">
        <v>2273</v>
      </c>
      <c r="N4309" s="774" t="s">
        <v>3143</v>
      </c>
      <c r="O4309" s="775">
        <v>6513786</v>
      </c>
      <c r="P4309" s="775">
        <v>1569277</v>
      </c>
      <c r="Q4309" s="776">
        <v>40416</v>
      </c>
      <c r="R4309" s="777"/>
    </row>
    <row r="4310" spans="1:21" ht="12.75" customHeight="1">
      <c r="A4310" s="5" t="s">
        <v>2264</v>
      </c>
      <c r="B4310" s="774" t="s">
        <v>1227</v>
      </c>
      <c r="C4310" s="774" t="s">
        <v>4907</v>
      </c>
      <c r="H4310" s="775">
        <v>1</v>
      </c>
      <c r="I4310" s="775">
        <v>0</v>
      </c>
      <c r="J4310" s="774" t="s">
        <v>3155</v>
      </c>
      <c r="K4310" s="282"/>
      <c r="L4310" s="774" t="s">
        <v>2265</v>
      </c>
      <c r="M4310" s="774" t="s">
        <v>2273</v>
      </c>
      <c r="N4310" s="774" t="s">
        <v>3143</v>
      </c>
      <c r="O4310" s="775">
        <v>6513786</v>
      </c>
      <c r="P4310" s="775">
        <v>1569277</v>
      </c>
      <c r="Q4310" s="776">
        <v>40416</v>
      </c>
      <c r="R4310" s="777"/>
    </row>
    <row r="4311" spans="1:21" ht="12.75" customHeight="1">
      <c r="A4311" s="5" t="s">
        <v>2264</v>
      </c>
      <c r="B4311" s="774" t="s">
        <v>1231</v>
      </c>
      <c r="C4311" s="774" t="s">
        <v>4961</v>
      </c>
      <c r="H4311" s="775">
        <v>1</v>
      </c>
      <c r="I4311" s="775">
        <v>0</v>
      </c>
      <c r="J4311" s="774" t="s">
        <v>3155</v>
      </c>
      <c r="K4311" s="282"/>
      <c r="L4311" s="774" t="s">
        <v>2265</v>
      </c>
      <c r="M4311" s="774" t="s">
        <v>2273</v>
      </c>
      <c r="N4311" s="774" t="s">
        <v>3143</v>
      </c>
      <c r="O4311" s="775">
        <v>6513786</v>
      </c>
      <c r="P4311" s="775">
        <v>1569277</v>
      </c>
      <c r="Q4311" s="776">
        <v>40416</v>
      </c>
      <c r="R4311" s="777"/>
    </row>
    <row r="4312" spans="1:21" ht="12.75" customHeight="1">
      <c r="A4312" s="5" t="s">
        <v>2264</v>
      </c>
      <c r="B4312" s="774" t="s">
        <v>1277</v>
      </c>
      <c r="C4312" s="774" t="s">
        <v>5065</v>
      </c>
      <c r="H4312" s="775">
        <v>3</v>
      </c>
      <c r="I4312" s="775">
        <v>0</v>
      </c>
      <c r="J4312" s="774" t="s">
        <v>3155</v>
      </c>
      <c r="K4312" s="282"/>
      <c r="L4312" s="774" t="s">
        <v>2265</v>
      </c>
      <c r="M4312" s="774" t="s">
        <v>2273</v>
      </c>
      <c r="N4312" s="774" t="s">
        <v>3143</v>
      </c>
      <c r="O4312" s="775">
        <v>6513786</v>
      </c>
      <c r="P4312" s="775">
        <v>1569277</v>
      </c>
      <c r="Q4312" s="776">
        <v>40416</v>
      </c>
      <c r="R4312" s="777"/>
    </row>
    <row r="4313" spans="1:21" ht="12.75" customHeight="1">
      <c r="A4313" s="5" t="s">
        <v>2264</v>
      </c>
      <c r="B4313" s="774" t="s">
        <v>1276</v>
      </c>
      <c r="C4313" s="774" t="s">
        <v>5006</v>
      </c>
      <c r="H4313" s="775">
        <v>9</v>
      </c>
      <c r="I4313" s="775">
        <v>0</v>
      </c>
      <c r="J4313" s="774" t="s">
        <v>3155</v>
      </c>
      <c r="K4313" s="282"/>
      <c r="L4313" s="774" t="s">
        <v>2265</v>
      </c>
      <c r="M4313" s="774" t="s">
        <v>2273</v>
      </c>
      <c r="N4313" s="774" t="s">
        <v>3143</v>
      </c>
      <c r="O4313" s="775">
        <v>6513786</v>
      </c>
      <c r="P4313" s="775">
        <v>1569277</v>
      </c>
      <c r="Q4313" s="776">
        <v>40416</v>
      </c>
      <c r="R4313" s="777"/>
    </row>
    <row r="4314" spans="1:21" ht="12.75" customHeight="1">
      <c r="A4314" s="5" t="s">
        <v>2264</v>
      </c>
      <c r="B4314" s="774" t="s">
        <v>1238</v>
      </c>
      <c r="C4314" s="774" t="s">
        <v>4908</v>
      </c>
      <c r="H4314" s="775">
        <v>1</v>
      </c>
      <c r="I4314" s="775">
        <v>1</v>
      </c>
      <c r="J4314" s="774" t="s">
        <v>3155</v>
      </c>
      <c r="K4314" s="282"/>
      <c r="L4314" s="774" t="s">
        <v>2265</v>
      </c>
      <c r="M4314" s="774" t="s">
        <v>2273</v>
      </c>
      <c r="N4314" s="774" t="s">
        <v>3143</v>
      </c>
      <c r="O4314" s="775">
        <v>6513786</v>
      </c>
      <c r="P4314" s="775">
        <v>1569277</v>
      </c>
      <c r="Q4314" s="776">
        <v>40416</v>
      </c>
      <c r="R4314" s="777"/>
    </row>
    <row r="4315" spans="1:21" ht="12.75" customHeight="1">
      <c r="A4315" s="5" t="s">
        <v>2264</v>
      </c>
      <c r="B4315" s="774" t="s">
        <v>1268</v>
      </c>
      <c r="C4315" s="774" t="s">
        <v>4770</v>
      </c>
      <c r="H4315" s="775">
        <v>2</v>
      </c>
      <c r="I4315" s="775">
        <v>0</v>
      </c>
      <c r="J4315" s="774" t="s">
        <v>3155</v>
      </c>
      <c r="K4315" s="282"/>
      <c r="L4315" s="774" t="s">
        <v>2265</v>
      </c>
      <c r="M4315" s="774" t="s">
        <v>2273</v>
      </c>
      <c r="N4315" s="774" t="s">
        <v>3143</v>
      </c>
      <c r="O4315" s="775">
        <v>6513786</v>
      </c>
      <c r="P4315" s="775">
        <v>1569277</v>
      </c>
      <c r="Q4315" s="776">
        <v>40416</v>
      </c>
      <c r="R4315" s="777"/>
    </row>
    <row r="4316" spans="1:21" ht="12.75" customHeight="1">
      <c r="A4316" s="5" t="s">
        <v>2264</v>
      </c>
      <c r="B4316" s="774" t="s">
        <v>1272</v>
      </c>
      <c r="C4316" s="774" t="s">
        <v>4752</v>
      </c>
      <c r="H4316" s="775">
        <v>8</v>
      </c>
      <c r="I4316" s="775">
        <v>8</v>
      </c>
      <c r="J4316" s="774" t="s">
        <v>3155</v>
      </c>
      <c r="K4316" s="282"/>
      <c r="L4316" s="774" t="s">
        <v>2265</v>
      </c>
      <c r="M4316" s="774" t="s">
        <v>2273</v>
      </c>
      <c r="N4316" s="774" t="s">
        <v>3143</v>
      </c>
      <c r="O4316" s="775">
        <v>6513786</v>
      </c>
      <c r="P4316" s="775">
        <v>1569277</v>
      </c>
      <c r="Q4316" s="776">
        <v>40416</v>
      </c>
      <c r="R4316" s="777"/>
    </row>
    <row r="4317" spans="1:21" ht="12.75" customHeight="1">
      <c r="A4317" s="5" t="s">
        <v>2264</v>
      </c>
      <c r="B4317" s="774" t="s">
        <v>1234</v>
      </c>
      <c r="C4317" s="774" t="s">
        <v>5017</v>
      </c>
      <c r="H4317" s="775">
        <v>1</v>
      </c>
      <c r="I4317" s="775">
        <v>0</v>
      </c>
      <c r="J4317" s="774" t="s">
        <v>3155</v>
      </c>
      <c r="K4317" s="282"/>
      <c r="L4317" s="774" t="s">
        <v>2265</v>
      </c>
      <c r="M4317" s="774" t="s">
        <v>2273</v>
      </c>
      <c r="N4317" s="774" t="s">
        <v>3143</v>
      </c>
      <c r="O4317" s="775">
        <v>6513786</v>
      </c>
      <c r="P4317" s="775">
        <v>1569277</v>
      </c>
      <c r="Q4317" s="776">
        <v>40416</v>
      </c>
      <c r="R4317" s="777"/>
    </row>
    <row r="4318" spans="1:21" ht="12.75" customHeight="1">
      <c r="A4318" s="5" t="s">
        <v>2264</v>
      </c>
      <c r="B4318" s="774" t="s">
        <v>1236</v>
      </c>
      <c r="C4318" s="774" t="s">
        <v>4982</v>
      </c>
      <c r="H4318" s="775">
        <v>2</v>
      </c>
      <c r="I4318" s="775">
        <v>0</v>
      </c>
      <c r="J4318" s="774" t="s">
        <v>3155</v>
      </c>
      <c r="K4318" s="282"/>
      <c r="L4318" s="774" t="s">
        <v>2265</v>
      </c>
      <c r="M4318" s="774" t="s">
        <v>2273</v>
      </c>
      <c r="N4318" s="774" t="s">
        <v>3143</v>
      </c>
      <c r="O4318" s="775">
        <v>6513786</v>
      </c>
      <c r="P4318" s="775">
        <v>1569277</v>
      </c>
      <c r="Q4318" s="776">
        <v>40416</v>
      </c>
      <c r="R4318" s="777"/>
    </row>
    <row r="4319" spans="1:21" ht="12.75" customHeight="1">
      <c r="A4319" s="5" t="s">
        <v>2264</v>
      </c>
      <c r="B4319" s="774" t="s">
        <v>1285</v>
      </c>
      <c r="C4319" s="774" t="s">
        <v>5369</v>
      </c>
      <c r="H4319" s="775">
        <v>1</v>
      </c>
      <c r="I4319" s="775">
        <v>1</v>
      </c>
      <c r="J4319" s="774" t="s">
        <v>3155</v>
      </c>
      <c r="K4319" s="282"/>
      <c r="L4319" s="774" t="s">
        <v>2265</v>
      </c>
      <c r="M4319" s="774" t="s">
        <v>2273</v>
      </c>
      <c r="N4319" s="774" t="s">
        <v>3143</v>
      </c>
      <c r="O4319" s="775">
        <v>6513786</v>
      </c>
      <c r="P4319" s="775">
        <v>1569277</v>
      </c>
      <c r="Q4319" s="776">
        <v>40416</v>
      </c>
      <c r="R4319" s="777"/>
    </row>
    <row r="4320" spans="1:21" ht="12.75" customHeight="1">
      <c r="A4320" s="5" t="s">
        <v>2248</v>
      </c>
      <c r="B4320" s="774" t="s">
        <v>619</v>
      </c>
      <c r="C4320" s="774" t="s">
        <v>5019</v>
      </c>
      <c r="H4320" s="775">
        <v>1</v>
      </c>
      <c r="I4320" s="775">
        <v>0</v>
      </c>
      <c r="J4320" s="774" t="s">
        <v>3155</v>
      </c>
      <c r="K4320" s="282"/>
      <c r="L4320" s="774" t="s">
        <v>2249</v>
      </c>
      <c r="M4320" s="774" t="s">
        <v>2259</v>
      </c>
      <c r="N4320" s="774" t="s">
        <v>3489</v>
      </c>
      <c r="O4320" s="775">
        <v>6590334</v>
      </c>
      <c r="P4320" s="775">
        <v>1538740</v>
      </c>
      <c r="Q4320" s="776">
        <v>40415</v>
      </c>
      <c r="R4320" s="777"/>
    </row>
    <row r="4321" spans="1:21" ht="12.75" customHeight="1">
      <c r="A4321" s="5" t="s">
        <v>2248</v>
      </c>
      <c r="B4321" s="774" t="s">
        <v>634</v>
      </c>
      <c r="C4321" s="774" t="s">
        <v>4463</v>
      </c>
      <c r="H4321" s="775">
        <v>119</v>
      </c>
      <c r="I4321" s="775">
        <v>0</v>
      </c>
      <c r="J4321" s="774" t="s">
        <v>3155</v>
      </c>
      <c r="K4321" s="282"/>
      <c r="L4321" s="774" t="s">
        <v>2249</v>
      </c>
      <c r="M4321" s="774" t="s">
        <v>2259</v>
      </c>
      <c r="N4321" s="774" t="s">
        <v>3489</v>
      </c>
      <c r="O4321" s="775">
        <v>6590334</v>
      </c>
      <c r="P4321" s="775">
        <v>1538740</v>
      </c>
      <c r="Q4321" s="776">
        <v>40415</v>
      </c>
      <c r="R4321" s="777"/>
      <c r="U4321">
        <v>1</v>
      </c>
    </row>
    <row r="4322" spans="1:21" ht="12.75" customHeight="1">
      <c r="A4322" s="5" t="s">
        <v>2248</v>
      </c>
      <c r="B4322" s="774" t="s">
        <v>669</v>
      </c>
      <c r="C4322" s="774" t="s">
        <v>4860</v>
      </c>
      <c r="H4322" s="775">
        <v>4</v>
      </c>
      <c r="I4322" s="775">
        <v>0</v>
      </c>
      <c r="J4322" s="774" t="s">
        <v>3155</v>
      </c>
      <c r="K4322" s="282"/>
      <c r="L4322" s="774" t="s">
        <v>2249</v>
      </c>
      <c r="M4322" s="774" t="s">
        <v>2259</v>
      </c>
      <c r="N4322" s="774" t="s">
        <v>3489</v>
      </c>
      <c r="O4322" s="775">
        <v>6590334</v>
      </c>
      <c r="P4322" s="775">
        <v>1538740</v>
      </c>
      <c r="Q4322" s="776">
        <v>40415</v>
      </c>
      <c r="R4322" s="777"/>
    </row>
    <row r="4323" spans="1:21" ht="12.75" customHeight="1">
      <c r="A4323" s="5" t="s">
        <v>2248</v>
      </c>
      <c r="B4323" s="774" t="s">
        <v>639</v>
      </c>
      <c r="C4323" s="774" t="s">
        <v>5370</v>
      </c>
      <c r="H4323" s="775">
        <v>1</v>
      </c>
      <c r="I4323" s="775">
        <v>0</v>
      </c>
      <c r="J4323" s="774" t="s">
        <v>3155</v>
      </c>
      <c r="K4323" s="282"/>
      <c r="L4323" s="774" t="s">
        <v>2249</v>
      </c>
      <c r="M4323" s="774" t="s">
        <v>2259</v>
      </c>
      <c r="N4323" s="774" t="s">
        <v>3489</v>
      </c>
      <c r="O4323" s="775">
        <v>6590334</v>
      </c>
      <c r="P4323" s="775">
        <v>1538740</v>
      </c>
      <c r="Q4323" s="776">
        <v>40415</v>
      </c>
      <c r="R4323" s="777"/>
    </row>
    <row r="4324" spans="1:21" ht="12.75" customHeight="1">
      <c r="A4324" s="5" t="s">
        <v>2248</v>
      </c>
      <c r="B4324" s="774" t="s">
        <v>615</v>
      </c>
      <c r="C4324" s="774" t="s">
        <v>4757</v>
      </c>
      <c r="H4324" s="775">
        <v>7</v>
      </c>
      <c r="I4324" s="775">
        <v>0</v>
      </c>
      <c r="J4324" s="774" t="s">
        <v>3155</v>
      </c>
      <c r="K4324" s="282"/>
      <c r="L4324" s="774" t="s">
        <v>2249</v>
      </c>
      <c r="M4324" s="774" t="s">
        <v>2259</v>
      </c>
      <c r="N4324" s="774" t="s">
        <v>3489</v>
      </c>
      <c r="O4324" s="775">
        <v>6590334</v>
      </c>
      <c r="P4324" s="775">
        <v>1538740</v>
      </c>
      <c r="Q4324" s="776">
        <v>40415</v>
      </c>
      <c r="R4324" s="777"/>
    </row>
    <row r="4325" spans="1:21" ht="12.75" customHeight="1">
      <c r="A4325" s="5" t="s">
        <v>2248</v>
      </c>
      <c r="B4325" s="774" t="s">
        <v>681</v>
      </c>
      <c r="C4325" s="774" t="s">
        <v>4715</v>
      </c>
      <c r="H4325" s="775">
        <v>1</v>
      </c>
      <c r="I4325" s="775">
        <v>0</v>
      </c>
      <c r="J4325" s="774" t="s">
        <v>3155</v>
      </c>
      <c r="K4325" s="282"/>
      <c r="L4325" s="774" t="s">
        <v>2249</v>
      </c>
      <c r="M4325" s="774" t="s">
        <v>2259</v>
      </c>
      <c r="N4325" s="774" t="s">
        <v>3489</v>
      </c>
      <c r="O4325" s="775">
        <v>6590334</v>
      </c>
      <c r="P4325" s="775">
        <v>1538740</v>
      </c>
      <c r="Q4325" s="776">
        <v>40415</v>
      </c>
      <c r="R4325" s="777"/>
    </row>
    <row r="4326" spans="1:21" ht="12.75" customHeight="1">
      <c r="A4326" s="5" t="s">
        <v>2248</v>
      </c>
      <c r="B4326" s="774" t="s">
        <v>741</v>
      </c>
      <c r="C4326" s="774" t="s">
        <v>4720</v>
      </c>
      <c r="H4326" s="775">
        <v>37</v>
      </c>
      <c r="I4326" s="775">
        <v>0</v>
      </c>
      <c r="J4326" s="774" t="s">
        <v>3155</v>
      </c>
      <c r="K4326" s="282"/>
      <c r="L4326" s="774" t="s">
        <v>2249</v>
      </c>
      <c r="M4326" s="774" t="s">
        <v>2259</v>
      </c>
      <c r="N4326" s="774" t="s">
        <v>3489</v>
      </c>
      <c r="O4326" s="775">
        <v>6590334</v>
      </c>
      <c r="P4326" s="775">
        <v>1538740</v>
      </c>
      <c r="Q4326" s="776">
        <v>40415</v>
      </c>
      <c r="R4326" s="777"/>
    </row>
    <row r="4327" spans="1:21" ht="12.75" customHeight="1">
      <c r="A4327" s="5" t="s">
        <v>2248</v>
      </c>
      <c r="B4327" s="774" t="s">
        <v>711</v>
      </c>
      <c r="C4327" s="774" t="s">
        <v>4864</v>
      </c>
      <c r="H4327" s="775">
        <v>8</v>
      </c>
      <c r="I4327" s="775">
        <v>0</v>
      </c>
      <c r="J4327" s="774" t="s">
        <v>3155</v>
      </c>
      <c r="K4327" s="282"/>
      <c r="L4327" s="774" t="s">
        <v>2249</v>
      </c>
      <c r="M4327" s="774" t="s">
        <v>2259</v>
      </c>
      <c r="N4327" s="774" t="s">
        <v>3489</v>
      </c>
      <c r="O4327" s="775">
        <v>6590334</v>
      </c>
      <c r="P4327" s="775">
        <v>1538740</v>
      </c>
      <c r="Q4327" s="776">
        <v>40415</v>
      </c>
      <c r="R4327" s="777"/>
    </row>
    <row r="4328" spans="1:21" ht="12.75" customHeight="1">
      <c r="A4328" s="5" t="s">
        <v>2248</v>
      </c>
      <c r="B4328" s="774" t="s">
        <v>724</v>
      </c>
      <c r="C4328" s="774" t="s">
        <v>4865</v>
      </c>
      <c r="H4328" s="775">
        <v>1</v>
      </c>
      <c r="I4328" s="775">
        <v>0</v>
      </c>
      <c r="J4328" s="774" t="s">
        <v>3155</v>
      </c>
      <c r="K4328" s="282"/>
      <c r="L4328" s="774" t="s">
        <v>2249</v>
      </c>
      <c r="M4328" s="774" t="s">
        <v>2259</v>
      </c>
      <c r="N4328" s="774" t="s">
        <v>3489</v>
      </c>
      <c r="O4328" s="775">
        <v>6590334</v>
      </c>
      <c r="P4328" s="775">
        <v>1538740</v>
      </c>
      <c r="Q4328" s="776">
        <v>40415</v>
      </c>
      <c r="R4328" s="777"/>
    </row>
    <row r="4329" spans="1:21" ht="12.75" customHeight="1">
      <c r="A4329" s="5" t="s">
        <v>2248</v>
      </c>
      <c r="B4329" s="774" t="s">
        <v>700</v>
      </c>
      <c r="C4329" s="774" t="s">
        <v>4866</v>
      </c>
      <c r="H4329" s="775">
        <v>3</v>
      </c>
      <c r="I4329" s="775">
        <v>0</v>
      </c>
      <c r="J4329" s="774" t="s">
        <v>3155</v>
      </c>
      <c r="K4329" s="282"/>
      <c r="L4329" s="774" t="s">
        <v>2249</v>
      </c>
      <c r="M4329" s="774" t="s">
        <v>2259</v>
      </c>
      <c r="N4329" s="774" t="s">
        <v>3489</v>
      </c>
      <c r="O4329" s="775">
        <v>6590334</v>
      </c>
      <c r="P4329" s="775">
        <v>1538740</v>
      </c>
      <c r="Q4329" s="776">
        <v>40415</v>
      </c>
      <c r="R4329" s="777"/>
    </row>
    <row r="4330" spans="1:21" ht="12.75" customHeight="1">
      <c r="A4330" s="5" t="s">
        <v>2248</v>
      </c>
      <c r="B4330" s="774" t="s">
        <v>779</v>
      </c>
      <c r="C4330" s="774" t="s">
        <v>4999</v>
      </c>
      <c r="H4330" s="775">
        <v>6</v>
      </c>
      <c r="I4330" s="775">
        <v>0</v>
      </c>
      <c r="J4330" s="774" t="s">
        <v>3155</v>
      </c>
      <c r="K4330" s="282"/>
      <c r="L4330" s="774" t="s">
        <v>2249</v>
      </c>
      <c r="M4330" s="774" t="s">
        <v>2259</v>
      </c>
      <c r="N4330" s="774" t="s">
        <v>3489</v>
      </c>
      <c r="O4330" s="775">
        <v>6590334</v>
      </c>
      <c r="P4330" s="775">
        <v>1538740</v>
      </c>
      <c r="Q4330" s="776">
        <v>40415</v>
      </c>
      <c r="R4330" s="777"/>
    </row>
    <row r="4331" spans="1:21" ht="12.75" customHeight="1">
      <c r="A4331" s="5" t="s">
        <v>2248</v>
      </c>
      <c r="B4331" s="774" t="s">
        <v>827</v>
      </c>
      <c r="C4331" s="774" t="s">
        <v>4870</v>
      </c>
      <c r="H4331" s="775">
        <v>3</v>
      </c>
      <c r="I4331" s="775">
        <v>0</v>
      </c>
      <c r="J4331" s="774" t="s">
        <v>3155</v>
      </c>
      <c r="K4331" s="282"/>
      <c r="L4331" s="774" t="s">
        <v>2249</v>
      </c>
      <c r="M4331" s="774" t="s">
        <v>2259</v>
      </c>
      <c r="N4331" s="774" t="s">
        <v>3489</v>
      </c>
      <c r="O4331" s="775">
        <v>6590334</v>
      </c>
      <c r="P4331" s="775">
        <v>1538740</v>
      </c>
      <c r="Q4331" s="776">
        <v>40415</v>
      </c>
      <c r="R4331" s="777"/>
    </row>
    <row r="4332" spans="1:21" ht="12.75" customHeight="1">
      <c r="A4332" s="5" t="s">
        <v>2248</v>
      </c>
      <c r="B4332" s="774" t="s">
        <v>830</v>
      </c>
      <c r="C4332" s="774" t="s">
        <v>4924</v>
      </c>
      <c r="H4332" s="775">
        <v>1</v>
      </c>
      <c r="I4332" s="775">
        <v>0</v>
      </c>
      <c r="J4332" s="774" t="s">
        <v>3155</v>
      </c>
      <c r="K4332" s="282"/>
      <c r="L4332" s="774" t="s">
        <v>2249</v>
      </c>
      <c r="M4332" s="774" t="s">
        <v>2259</v>
      </c>
      <c r="N4332" s="774" t="s">
        <v>3489</v>
      </c>
      <c r="O4332" s="775">
        <v>6590334</v>
      </c>
      <c r="P4332" s="775">
        <v>1538740</v>
      </c>
      <c r="Q4332" s="776">
        <v>40415</v>
      </c>
      <c r="R4332" s="777"/>
    </row>
    <row r="4333" spans="1:21" ht="12.75" customHeight="1">
      <c r="A4333" s="5" t="s">
        <v>2248</v>
      </c>
      <c r="B4333" s="774" t="s">
        <v>840</v>
      </c>
      <c r="C4333" s="774" t="s">
        <v>4724</v>
      </c>
      <c r="H4333" s="775">
        <v>34</v>
      </c>
      <c r="I4333" s="775">
        <v>0</v>
      </c>
      <c r="J4333" s="774" t="s">
        <v>3155</v>
      </c>
      <c r="K4333" s="282"/>
      <c r="L4333" s="774" t="s">
        <v>2249</v>
      </c>
      <c r="M4333" s="774" t="s">
        <v>2259</v>
      </c>
      <c r="N4333" s="774" t="s">
        <v>3489</v>
      </c>
      <c r="O4333" s="775">
        <v>6590334</v>
      </c>
      <c r="P4333" s="775">
        <v>1538740</v>
      </c>
      <c r="Q4333" s="776">
        <v>40415</v>
      </c>
      <c r="R4333" s="777"/>
    </row>
    <row r="4334" spans="1:21" ht="12.75" customHeight="1">
      <c r="A4334" s="5" t="s">
        <v>2248</v>
      </c>
      <c r="B4334" s="774" t="s">
        <v>789</v>
      </c>
      <c r="C4334" s="774" t="s">
        <v>4726</v>
      </c>
      <c r="H4334" s="775">
        <v>1</v>
      </c>
      <c r="I4334" s="775">
        <v>0</v>
      </c>
      <c r="J4334" s="774" t="s">
        <v>3155</v>
      </c>
      <c r="K4334" s="282"/>
      <c r="L4334" s="774" t="s">
        <v>2249</v>
      </c>
      <c r="M4334" s="774" t="s">
        <v>2259</v>
      </c>
      <c r="N4334" s="774" t="s">
        <v>3489</v>
      </c>
      <c r="O4334" s="775">
        <v>6590334</v>
      </c>
      <c r="P4334" s="775">
        <v>1538740</v>
      </c>
      <c r="Q4334" s="776">
        <v>40415</v>
      </c>
      <c r="R4334" s="777"/>
    </row>
    <row r="4335" spans="1:21" ht="12.75" customHeight="1">
      <c r="A4335" s="5" t="s">
        <v>2248</v>
      </c>
      <c r="B4335" s="774" t="s">
        <v>820</v>
      </c>
      <c r="C4335" s="774" t="s">
        <v>4732</v>
      </c>
      <c r="H4335" s="775">
        <v>8</v>
      </c>
      <c r="I4335" s="775">
        <v>0</v>
      </c>
      <c r="J4335" s="774" t="s">
        <v>3155</v>
      </c>
      <c r="K4335" s="282"/>
      <c r="L4335" s="774" t="s">
        <v>2249</v>
      </c>
      <c r="M4335" s="774" t="s">
        <v>2259</v>
      </c>
      <c r="N4335" s="774" t="s">
        <v>3489</v>
      </c>
      <c r="O4335" s="775">
        <v>6590334</v>
      </c>
      <c r="P4335" s="775">
        <v>1538740</v>
      </c>
      <c r="Q4335" s="776">
        <v>40415</v>
      </c>
      <c r="R4335" s="777"/>
    </row>
    <row r="4336" spans="1:21" ht="12.75" customHeight="1">
      <c r="A4336" s="5" t="s">
        <v>2248</v>
      </c>
      <c r="B4336" s="774" t="s">
        <v>897</v>
      </c>
      <c r="C4336" s="774" t="s">
        <v>4875</v>
      </c>
      <c r="H4336" s="775">
        <v>1</v>
      </c>
      <c r="I4336" s="775">
        <v>0</v>
      </c>
      <c r="J4336" s="774" t="s">
        <v>3155</v>
      </c>
      <c r="K4336" s="282"/>
      <c r="L4336" s="774" t="s">
        <v>2249</v>
      </c>
      <c r="M4336" s="774" t="s">
        <v>2259</v>
      </c>
      <c r="N4336" s="774" t="s">
        <v>3489</v>
      </c>
      <c r="O4336" s="775">
        <v>6590334</v>
      </c>
      <c r="P4336" s="775">
        <v>1538740</v>
      </c>
      <c r="Q4336" s="776">
        <v>40415</v>
      </c>
      <c r="R4336" s="777"/>
    </row>
    <row r="4337" spans="1:18" ht="12.75" customHeight="1">
      <c r="A4337" s="5" t="s">
        <v>2248</v>
      </c>
      <c r="B4337" s="774" t="s">
        <v>912</v>
      </c>
      <c r="C4337" s="774" t="s">
        <v>5033</v>
      </c>
      <c r="H4337" s="775">
        <v>1</v>
      </c>
      <c r="I4337" s="775">
        <v>0</v>
      </c>
      <c r="J4337" s="774" t="s">
        <v>3155</v>
      </c>
      <c r="K4337" s="282"/>
      <c r="L4337" s="774" t="s">
        <v>2249</v>
      </c>
      <c r="M4337" s="774" t="s">
        <v>2259</v>
      </c>
      <c r="N4337" s="774" t="s">
        <v>3489</v>
      </c>
      <c r="O4337" s="775">
        <v>6590334</v>
      </c>
      <c r="P4337" s="775">
        <v>1538740</v>
      </c>
      <c r="Q4337" s="776">
        <v>40415</v>
      </c>
      <c r="R4337" s="777"/>
    </row>
    <row r="4338" spans="1:18" ht="12.75" customHeight="1">
      <c r="A4338" s="5" t="s">
        <v>2248</v>
      </c>
      <c r="B4338" s="774" t="s">
        <v>959</v>
      </c>
      <c r="C4338" s="774" t="s">
        <v>4878</v>
      </c>
      <c r="H4338" s="775">
        <v>7</v>
      </c>
      <c r="I4338" s="775">
        <v>0</v>
      </c>
      <c r="J4338" s="774" t="s">
        <v>3155</v>
      </c>
      <c r="K4338" s="282"/>
      <c r="L4338" s="774" t="s">
        <v>2249</v>
      </c>
      <c r="M4338" s="774" t="s">
        <v>2259</v>
      </c>
      <c r="N4338" s="774" t="s">
        <v>3489</v>
      </c>
      <c r="O4338" s="775">
        <v>6590334</v>
      </c>
      <c r="P4338" s="775">
        <v>1538740</v>
      </c>
      <c r="Q4338" s="776">
        <v>40415</v>
      </c>
      <c r="R4338" s="777"/>
    </row>
    <row r="4339" spans="1:18" ht="12.75" customHeight="1">
      <c r="A4339" s="5" t="s">
        <v>2248</v>
      </c>
      <c r="B4339" s="774" t="s">
        <v>1003</v>
      </c>
      <c r="C4339" s="774" t="s">
        <v>4881</v>
      </c>
      <c r="H4339" s="775">
        <v>5</v>
      </c>
      <c r="I4339" s="775">
        <v>0</v>
      </c>
      <c r="J4339" s="774" t="s">
        <v>3155</v>
      </c>
      <c r="K4339" s="282"/>
      <c r="L4339" s="774" t="s">
        <v>2249</v>
      </c>
      <c r="M4339" s="774" t="s">
        <v>2259</v>
      </c>
      <c r="N4339" s="774" t="s">
        <v>3489</v>
      </c>
      <c r="O4339" s="775">
        <v>6590334</v>
      </c>
      <c r="P4339" s="775">
        <v>1538740</v>
      </c>
      <c r="Q4339" s="776">
        <v>40415</v>
      </c>
      <c r="R4339" s="777"/>
    </row>
    <row r="4340" spans="1:18" ht="12.75" customHeight="1">
      <c r="A4340" s="5" t="s">
        <v>2248</v>
      </c>
      <c r="B4340" s="774" t="s">
        <v>1032</v>
      </c>
      <c r="C4340" s="774" t="s">
        <v>4883</v>
      </c>
      <c r="H4340" s="775">
        <v>6</v>
      </c>
      <c r="I4340" s="775">
        <v>0</v>
      </c>
      <c r="J4340" s="774" t="s">
        <v>3155</v>
      </c>
      <c r="K4340" s="282"/>
      <c r="L4340" s="774" t="s">
        <v>2249</v>
      </c>
      <c r="M4340" s="774" t="s">
        <v>2259</v>
      </c>
      <c r="N4340" s="774" t="s">
        <v>3489</v>
      </c>
      <c r="O4340" s="775">
        <v>6590334</v>
      </c>
      <c r="P4340" s="775">
        <v>1538740</v>
      </c>
      <c r="Q4340" s="776">
        <v>40415</v>
      </c>
      <c r="R4340" s="777"/>
    </row>
    <row r="4341" spans="1:18" ht="12.75" customHeight="1">
      <c r="A4341" s="5" t="s">
        <v>2248</v>
      </c>
      <c r="B4341" s="774" t="s">
        <v>1033</v>
      </c>
      <c r="C4341" s="774" t="s">
        <v>4741</v>
      </c>
      <c r="H4341" s="775">
        <v>12</v>
      </c>
      <c r="I4341" s="775">
        <v>0</v>
      </c>
      <c r="J4341" s="774" t="s">
        <v>3155</v>
      </c>
      <c r="K4341" s="282"/>
      <c r="L4341" s="774" t="s">
        <v>2249</v>
      </c>
      <c r="M4341" s="774" t="s">
        <v>2259</v>
      </c>
      <c r="N4341" s="774" t="s">
        <v>3489</v>
      </c>
      <c r="O4341" s="775">
        <v>6590334</v>
      </c>
      <c r="P4341" s="775">
        <v>1538740</v>
      </c>
      <c r="Q4341" s="776">
        <v>40415</v>
      </c>
      <c r="R4341" s="777"/>
    </row>
    <row r="4342" spans="1:18" ht="12.75" customHeight="1">
      <c r="A4342" s="5" t="s">
        <v>2248</v>
      </c>
      <c r="B4342" s="774" t="s">
        <v>1034</v>
      </c>
      <c r="C4342" s="774" t="s">
        <v>4884</v>
      </c>
      <c r="H4342" s="775">
        <v>6</v>
      </c>
      <c r="I4342" s="775">
        <v>0</v>
      </c>
      <c r="J4342" s="774" t="s">
        <v>3155</v>
      </c>
      <c r="K4342" s="282"/>
      <c r="L4342" s="774" t="s">
        <v>2249</v>
      </c>
      <c r="M4342" s="774" t="s">
        <v>2259</v>
      </c>
      <c r="N4342" s="774" t="s">
        <v>3489</v>
      </c>
      <c r="O4342" s="775">
        <v>6590334</v>
      </c>
      <c r="P4342" s="775">
        <v>1538740</v>
      </c>
      <c r="Q4342" s="776">
        <v>40415</v>
      </c>
      <c r="R4342" s="777"/>
    </row>
    <row r="4343" spans="1:18" ht="12.75" customHeight="1">
      <c r="A4343" s="5" t="s">
        <v>2248</v>
      </c>
      <c r="B4343" s="774" t="s">
        <v>1118</v>
      </c>
      <c r="C4343" s="774" t="s">
        <v>4887</v>
      </c>
      <c r="H4343" s="775">
        <v>2</v>
      </c>
      <c r="I4343" s="775">
        <v>0</v>
      </c>
      <c r="J4343" s="774" t="s">
        <v>3155</v>
      </c>
      <c r="K4343" s="282"/>
      <c r="L4343" s="774" t="s">
        <v>2249</v>
      </c>
      <c r="M4343" s="774" t="s">
        <v>2259</v>
      </c>
      <c r="N4343" s="774" t="s">
        <v>3489</v>
      </c>
      <c r="O4343" s="775">
        <v>6590334</v>
      </c>
      <c r="P4343" s="775">
        <v>1538740</v>
      </c>
      <c r="Q4343" s="776">
        <v>40415</v>
      </c>
      <c r="R4343" s="777"/>
    </row>
    <row r="4344" spans="1:18" ht="12.75" customHeight="1">
      <c r="A4344" s="5" t="s">
        <v>2248</v>
      </c>
      <c r="B4344" s="774" t="s">
        <v>1120</v>
      </c>
      <c r="C4344" s="774" t="s">
        <v>4938</v>
      </c>
      <c r="H4344" s="775">
        <v>1</v>
      </c>
      <c r="I4344" s="775">
        <v>0</v>
      </c>
      <c r="J4344" s="774" t="s">
        <v>3155</v>
      </c>
      <c r="K4344" s="282"/>
      <c r="L4344" s="774" t="s">
        <v>2249</v>
      </c>
      <c r="M4344" s="774" t="s">
        <v>2259</v>
      </c>
      <c r="N4344" s="774" t="s">
        <v>3489</v>
      </c>
      <c r="O4344" s="775">
        <v>6590334</v>
      </c>
      <c r="P4344" s="775">
        <v>1538740</v>
      </c>
      <c r="Q4344" s="776">
        <v>40415</v>
      </c>
      <c r="R4344" s="777"/>
    </row>
    <row r="4345" spans="1:18" ht="12.75" customHeight="1">
      <c r="A4345" s="5" t="s">
        <v>2248</v>
      </c>
      <c r="B4345" s="774" t="s">
        <v>1131</v>
      </c>
      <c r="C4345" s="774" t="s">
        <v>4888</v>
      </c>
      <c r="H4345" s="775">
        <v>7</v>
      </c>
      <c r="I4345" s="775">
        <v>0</v>
      </c>
      <c r="J4345" s="774" t="s">
        <v>3155</v>
      </c>
      <c r="K4345" s="282"/>
      <c r="L4345" s="774" t="s">
        <v>2249</v>
      </c>
      <c r="M4345" s="774" t="s">
        <v>2259</v>
      </c>
      <c r="N4345" s="774" t="s">
        <v>3489</v>
      </c>
      <c r="O4345" s="775">
        <v>6590334</v>
      </c>
      <c r="P4345" s="775">
        <v>1538740</v>
      </c>
      <c r="Q4345" s="776">
        <v>40415</v>
      </c>
      <c r="R4345" s="777"/>
    </row>
    <row r="4346" spans="1:18" ht="12.75" customHeight="1">
      <c r="A4346" s="5" t="s">
        <v>2248</v>
      </c>
      <c r="B4346" s="774" t="s">
        <v>1144</v>
      </c>
      <c r="C4346" s="774" t="s">
        <v>4891</v>
      </c>
      <c r="H4346" s="775">
        <v>3</v>
      </c>
      <c r="I4346" s="775">
        <v>0</v>
      </c>
      <c r="J4346" s="774" t="s">
        <v>3155</v>
      </c>
      <c r="K4346" s="282"/>
      <c r="L4346" s="774" t="s">
        <v>2249</v>
      </c>
      <c r="M4346" s="774" t="s">
        <v>2259</v>
      </c>
      <c r="N4346" s="774" t="s">
        <v>3489</v>
      </c>
      <c r="O4346" s="775">
        <v>6590334</v>
      </c>
      <c r="P4346" s="775">
        <v>1538740</v>
      </c>
      <c r="Q4346" s="776">
        <v>40415</v>
      </c>
      <c r="R4346" s="777"/>
    </row>
    <row r="4347" spans="1:18" ht="12.75" customHeight="1">
      <c r="A4347" s="5" t="s">
        <v>2248</v>
      </c>
      <c r="B4347" s="774" t="s">
        <v>1017</v>
      </c>
      <c r="C4347" s="774" t="s">
        <v>4889</v>
      </c>
      <c r="H4347" s="775">
        <v>6</v>
      </c>
      <c r="I4347" s="775">
        <v>0</v>
      </c>
      <c r="K4347" s="774" t="s">
        <v>5302</v>
      </c>
      <c r="L4347" s="774" t="s">
        <v>2249</v>
      </c>
      <c r="M4347" s="774" t="s">
        <v>2259</v>
      </c>
      <c r="N4347" s="774" t="s">
        <v>3489</v>
      </c>
      <c r="O4347" s="775">
        <v>6590334</v>
      </c>
      <c r="P4347" s="775">
        <v>1538740</v>
      </c>
      <c r="Q4347" s="776">
        <v>40415</v>
      </c>
      <c r="R4347" s="777"/>
    </row>
    <row r="4348" spans="1:18" ht="12.75" customHeight="1">
      <c r="A4348" s="5" t="s">
        <v>2248</v>
      </c>
      <c r="B4348" s="774" t="s">
        <v>1006</v>
      </c>
      <c r="C4348" s="774" t="s">
        <v>4780</v>
      </c>
      <c r="H4348" s="775">
        <v>1</v>
      </c>
      <c r="I4348" s="775">
        <v>0</v>
      </c>
      <c r="J4348" s="774" t="s">
        <v>3155</v>
      </c>
      <c r="K4348" s="282"/>
      <c r="L4348" s="774" t="s">
        <v>2249</v>
      </c>
      <c r="M4348" s="774" t="s">
        <v>2259</v>
      </c>
      <c r="N4348" s="774" t="s">
        <v>3489</v>
      </c>
      <c r="O4348" s="775">
        <v>6590334</v>
      </c>
      <c r="P4348" s="775">
        <v>1538740</v>
      </c>
      <c r="Q4348" s="776">
        <v>40415</v>
      </c>
      <c r="R4348" s="777"/>
    </row>
    <row r="4349" spans="1:18" ht="12.75" customHeight="1">
      <c r="A4349" s="5" t="s">
        <v>2248</v>
      </c>
      <c r="B4349" s="774" t="s">
        <v>1014</v>
      </c>
      <c r="C4349" s="774" t="s">
        <v>4893</v>
      </c>
      <c r="H4349" s="775">
        <v>1</v>
      </c>
      <c r="I4349" s="775">
        <v>0</v>
      </c>
      <c r="J4349" s="774" t="s">
        <v>3155</v>
      </c>
      <c r="K4349" s="282"/>
      <c r="L4349" s="774" t="s">
        <v>2249</v>
      </c>
      <c r="M4349" s="774" t="s">
        <v>2259</v>
      </c>
      <c r="N4349" s="774" t="s">
        <v>3489</v>
      </c>
      <c r="O4349" s="775">
        <v>6590334</v>
      </c>
      <c r="P4349" s="775">
        <v>1538740</v>
      </c>
      <c r="Q4349" s="776">
        <v>40415</v>
      </c>
      <c r="R4349" s="777"/>
    </row>
    <row r="4350" spans="1:18" ht="12.75" customHeight="1">
      <c r="A4350" s="5" t="s">
        <v>2248</v>
      </c>
      <c r="B4350" s="774" t="s">
        <v>1040</v>
      </c>
      <c r="C4350" s="774" t="s">
        <v>4895</v>
      </c>
      <c r="H4350" s="775">
        <v>6</v>
      </c>
      <c r="I4350" s="775">
        <v>0</v>
      </c>
      <c r="J4350" s="774" t="s">
        <v>3155</v>
      </c>
      <c r="K4350" s="282"/>
      <c r="L4350" s="774" t="s">
        <v>2249</v>
      </c>
      <c r="M4350" s="774" t="s">
        <v>2259</v>
      </c>
      <c r="N4350" s="774" t="s">
        <v>3489</v>
      </c>
      <c r="O4350" s="775">
        <v>6590334</v>
      </c>
      <c r="P4350" s="775">
        <v>1538740</v>
      </c>
      <c r="Q4350" s="776">
        <v>40415</v>
      </c>
      <c r="R4350" s="777"/>
    </row>
    <row r="4351" spans="1:18" ht="12.75" customHeight="1">
      <c r="A4351" s="5" t="s">
        <v>2248</v>
      </c>
      <c r="B4351" s="774" t="s">
        <v>1059</v>
      </c>
      <c r="C4351" s="774" t="s">
        <v>4896</v>
      </c>
      <c r="H4351" s="775">
        <v>10</v>
      </c>
      <c r="I4351" s="775">
        <v>0</v>
      </c>
      <c r="J4351" s="774" t="s">
        <v>3155</v>
      </c>
      <c r="K4351" s="282"/>
      <c r="L4351" s="774" t="s">
        <v>2249</v>
      </c>
      <c r="M4351" s="774" t="s">
        <v>2259</v>
      </c>
      <c r="N4351" s="774" t="s">
        <v>3489</v>
      </c>
      <c r="O4351" s="775">
        <v>6590334</v>
      </c>
      <c r="P4351" s="775">
        <v>1538740</v>
      </c>
      <c r="Q4351" s="776">
        <v>40415</v>
      </c>
      <c r="R4351" s="777"/>
    </row>
    <row r="4352" spans="1:18" ht="12.75" customHeight="1">
      <c r="A4352" s="5" t="s">
        <v>2248</v>
      </c>
      <c r="B4352" s="774" t="s">
        <v>1071</v>
      </c>
      <c r="C4352" s="774" t="s">
        <v>5342</v>
      </c>
      <c r="H4352" s="775">
        <v>2</v>
      </c>
      <c r="I4352" s="775">
        <v>2</v>
      </c>
      <c r="J4352" s="774" t="s">
        <v>3155</v>
      </c>
      <c r="K4352" s="282"/>
      <c r="L4352" s="774" t="s">
        <v>2249</v>
      </c>
      <c r="M4352" s="774" t="s">
        <v>2259</v>
      </c>
      <c r="N4352" s="774" t="s">
        <v>3489</v>
      </c>
      <c r="O4352" s="775">
        <v>6590334</v>
      </c>
      <c r="P4352" s="775">
        <v>1538740</v>
      </c>
      <c r="Q4352" s="776">
        <v>40415</v>
      </c>
      <c r="R4352" s="777"/>
    </row>
    <row r="4353" spans="1:18" ht="12.75" customHeight="1">
      <c r="A4353" s="5" t="s">
        <v>2248</v>
      </c>
      <c r="B4353" s="774" t="s">
        <v>1072</v>
      </c>
      <c r="C4353" s="774" t="s">
        <v>5248</v>
      </c>
      <c r="H4353" s="775">
        <v>1</v>
      </c>
      <c r="I4353" s="775">
        <v>0</v>
      </c>
      <c r="J4353" s="774" t="s">
        <v>3155</v>
      </c>
      <c r="K4353" s="282"/>
      <c r="L4353" s="774" t="s">
        <v>2249</v>
      </c>
      <c r="M4353" s="774" t="s">
        <v>2259</v>
      </c>
      <c r="N4353" s="774" t="s">
        <v>3489</v>
      </c>
      <c r="O4353" s="775">
        <v>6590334</v>
      </c>
      <c r="P4353" s="775">
        <v>1538740</v>
      </c>
      <c r="Q4353" s="776">
        <v>40415</v>
      </c>
      <c r="R4353" s="777"/>
    </row>
    <row r="4354" spans="1:18" ht="12.75" customHeight="1">
      <c r="A4354" s="5" t="s">
        <v>2248</v>
      </c>
      <c r="B4354" s="774" t="s">
        <v>1076</v>
      </c>
      <c r="C4354" s="774" t="s">
        <v>4899</v>
      </c>
      <c r="H4354" s="775">
        <v>2</v>
      </c>
      <c r="I4354" s="775">
        <v>0</v>
      </c>
      <c r="J4354" s="774" t="s">
        <v>3155</v>
      </c>
      <c r="K4354" s="282"/>
      <c r="L4354" s="774" t="s">
        <v>2249</v>
      </c>
      <c r="M4354" s="774" t="s">
        <v>2259</v>
      </c>
      <c r="N4354" s="774" t="s">
        <v>3489</v>
      </c>
      <c r="O4354" s="775">
        <v>6590334</v>
      </c>
      <c r="P4354" s="775">
        <v>1538740</v>
      </c>
      <c r="Q4354" s="776">
        <v>40415</v>
      </c>
      <c r="R4354" s="777"/>
    </row>
    <row r="4355" spans="1:18" ht="12.75" customHeight="1">
      <c r="A4355" s="5" t="s">
        <v>2248</v>
      </c>
      <c r="B4355" s="774" t="s">
        <v>1104</v>
      </c>
      <c r="C4355" s="774" t="s">
        <v>4901</v>
      </c>
      <c r="H4355" s="775">
        <v>3</v>
      </c>
      <c r="I4355" s="775">
        <v>0</v>
      </c>
      <c r="J4355" s="774" t="s">
        <v>3155</v>
      </c>
      <c r="K4355" s="282"/>
      <c r="L4355" s="774" t="s">
        <v>2249</v>
      </c>
      <c r="M4355" s="774" t="s">
        <v>2259</v>
      </c>
      <c r="N4355" s="774" t="s">
        <v>3489</v>
      </c>
      <c r="O4355" s="775">
        <v>6590334</v>
      </c>
      <c r="P4355" s="775">
        <v>1538740</v>
      </c>
      <c r="Q4355" s="776">
        <v>40415</v>
      </c>
      <c r="R4355" s="777"/>
    </row>
    <row r="4356" spans="1:18" ht="12.75" customHeight="1">
      <c r="A4356" s="5" t="s">
        <v>2248</v>
      </c>
      <c r="B4356" s="774" t="s">
        <v>1141</v>
      </c>
      <c r="C4356" s="774" t="s">
        <v>5196</v>
      </c>
      <c r="H4356" s="775">
        <v>2</v>
      </c>
      <c r="I4356" s="775">
        <v>0</v>
      </c>
      <c r="J4356" s="774" t="s">
        <v>3155</v>
      </c>
      <c r="K4356" s="282"/>
      <c r="L4356" s="774" t="s">
        <v>2249</v>
      </c>
      <c r="M4356" s="774" t="s">
        <v>2259</v>
      </c>
      <c r="N4356" s="774" t="s">
        <v>3489</v>
      </c>
      <c r="O4356" s="775">
        <v>6590334</v>
      </c>
      <c r="P4356" s="775">
        <v>1538740</v>
      </c>
      <c r="Q4356" s="776">
        <v>40415</v>
      </c>
      <c r="R4356" s="777"/>
    </row>
    <row r="4357" spans="1:18" ht="12.75" customHeight="1">
      <c r="A4357" s="5" t="s">
        <v>2248</v>
      </c>
      <c r="B4357" s="774" t="s">
        <v>1149</v>
      </c>
      <c r="C4357" s="774" t="s">
        <v>5301</v>
      </c>
      <c r="H4357" s="775">
        <v>1</v>
      </c>
      <c r="I4357" s="775">
        <v>0</v>
      </c>
      <c r="J4357" s="774" t="s">
        <v>3155</v>
      </c>
      <c r="K4357" s="282"/>
      <c r="L4357" s="774" t="s">
        <v>2249</v>
      </c>
      <c r="M4357" s="774" t="s">
        <v>2259</v>
      </c>
      <c r="N4357" s="774" t="s">
        <v>3489</v>
      </c>
      <c r="O4357" s="775">
        <v>6590334</v>
      </c>
      <c r="P4357" s="775">
        <v>1538740</v>
      </c>
      <c r="Q4357" s="776">
        <v>40415</v>
      </c>
      <c r="R4357" s="777"/>
    </row>
    <row r="4358" spans="1:18" ht="12.75" customHeight="1">
      <c r="A4358" s="5" t="s">
        <v>2248</v>
      </c>
      <c r="B4358" s="774" t="s">
        <v>1186</v>
      </c>
      <c r="C4358" s="774" t="s">
        <v>5346</v>
      </c>
      <c r="H4358" s="775">
        <v>6</v>
      </c>
      <c r="I4358" s="775">
        <v>0</v>
      </c>
      <c r="J4358" s="774" t="s">
        <v>3155</v>
      </c>
      <c r="K4358" s="282"/>
      <c r="L4358" s="774" t="s">
        <v>2249</v>
      </c>
      <c r="M4358" s="774" t="s">
        <v>2259</v>
      </c>
      <c r="N4358" s="774" t="s">
        <v>3489</v>
      </c>
      <c r="O4358" s="775">
        <v>6590334</v>
      </c>
      <c r="P4358" s="775">
        <v>1538740</v>
      </c>
      <c r="Q4358" s="776">
        <v>40415</v>
      </c>
      <c r="R4358" s="777"/>
    </row>
    <row r="4359" spans="1:18" ht="12.75" customHeight="1">
      <c r="A4359" s="5" t="s">
        <v>2248</v>
      </c>
      <c r="B4359" s="774" t="s">
        <v>1187</v>
      </c>
      <c r="C4359" s="774" t="s">
        <v>5330</v>
      </c>
      <c r="H4359" s="775">
        <v>4</v>
      </c>
      <c r="I4359" s="775">
        <v>0</v>
      </c>
      <c r="J4359" s="774" t="s">
        <v>3155</v>
      </c>
      <c r="K4359" s="282"/>
      <c r="L4359" s="774" t="s">
        <v>2249</v>
      </c>
      <c r="M4359" s="774" t="s">
        <v>2259</v>
      </c>
      <c r="N4359" s="774" t="s">
        <v>3489</v>
      </c>
      <c r="O4359" s="775">
        <v>6590334</v>
      </c>
      <c r="P4359" s="775">
        <v>1538740</v>
      </c>
      <c r="Q4359" s="776">
        <v>40415</v>
      </c>
      <c r="R4359" s="777"/>
    </row>
    <row r="4360" spans="1:18" ht="12.75" customHeight="1">
      <c r="A4360" s="5" t="s">
        <v>2248</v>
      </c>
      <c r="B4360" s="774" t="s">
        <v>1202</v>
      </c>
      <c r="C4360" s="774" t="s">
        <v>5360</v>
      </c>
      <c r="H4360" s="775">
        <v>3</v>
      </c>
      <c r="I4360" s="775">
        <v>1</v>
      </c>
      <c r="J4360" s="774" t="s">
        <v>3155</v>
      </c>
      <c r="K4360" s="282"/>
      <c r="L4360" s="774" t="s">
        <v>2249</v>
      </c>
      <c r="M4360" s="774" t="s">
        <v>2259</v>
      </c>
      <c r="N4360" s="774" t="s">
        <v>3489</v>
      </c>
      <c r="O4360" s="775">
        <v>6590334</v>
      </c>
      <c r="P4360" s="775">
        <v>1538740</v>
      </c>
      <c r="Q4360" s="776">
        <v>40415</v>
      </c>
      <c r="R4360" s="777"/>
    </row>
    <row r="4361" spans="1:18" ht="12.75" customHeight="1">
      <c r="A4361" s="5" t="s">
        <v>2248</v>
      </c>
      <c r="B4361" s="774" t="s">
        <v>1257</v>
      </c>
      <c r="C4361" s="774" t="s">
        <v>5371</v>
      </c>
      <c r="H4361" s="775">
        <v>1</v>
      </c>
      <c r="I4361" s="775">
        <v>0</v>
      </c>
      <c r="J4361" s="774" t="s">
        <v>3155</v>
      </c>
      <c r="K4361" s="282"/>
      <c r="L4361" s="774" t="s">
        <v>2249</v>
      </c>
      <c r="M4361" s="774" t="s">
        <v>2259</v>
      </c>
      <c r="N4361" s="774" t="s">
        <v>3489</v>
      </c>
      <c r="O4361" s="775">
        <v>6590334</v>
      </c>
      <c r="P4361" s="775">
        <v>1538740</v>
      </c>
      <c r="Q4361" s="776">
        <v>40415</v>
      </c>
      <c r="R4361" s="777"/>
    </row>
    <row r="4362" spans="1:18" ht="12.75" customHeight="1">
      <c r="A4362" s="5" t="s">
        <v>2248</v>
      </c>
      <c r="B4362" s="774" t="s">
        <v>1265</v>
      </c>
      <c r="C4362" s="774" t="s">
        <v>4950</v>
      </c>
      <c r="H4362" s="775">
        <v>1</v>
      </c>
      <c r="I4362" s="775">
        <v>1</v>
      </c>
      <c r="J4362" s="774" t="s">
        <v>3155</v>
      </c>
      <c r="K4362" s="282"/>
      <c r="L4362" s="774" t="s">
        <v>2249</v>
      </c>
      <c r="M4362" s="774" t="s">
        <v>2259</v>
      </c>
      <c r="N4362" s="774" t="s">
        <v>3489</v>
      </c>
      <c r="O4362" s="775">
        <v>6590334</v>
      </c>
      <c r="P4362" s="775">
        <v>1538740</v>
      </c>
      <c r="Q4362" s="776">
        <v>40415</v>
      </c>
      <c r="R4362" s="777"/>
    </row>
    <row r="4363" spans="1:18" ht="12.75" customHeight="1">
      <c r="A4363" s="5" t="s">
        <v>2248</v>
      </c>
      <c r="B4363" s="774" t="s">
        <v>1252</v>
      </c>
      <c r="C4363" s="774" t="s">
        <v>5004</v>
      </c>
      <c r="H4363" s="775">
        <v>1</v>
      </c>
      <c r="I4363" s="775">
        <v>0</v>
      </c>
      <c r="J4363" s="774" t="s">
        <v>3155</v>
      </c>
      <c r="K4363" s="282"/>
      <c r="L4363" s="774" t="s">
        <v>2249</v>
      </c>
      <c r="M4363" s="774" t="s">
        <v>2259</v>
      </c>
      <c r="N4363" s="774" t="s">
        <v>3489</v>
      </c>
      <c r="O4363" s="775">
        <v>6590334</v>
      </c>
      <c r="P4363" s="775">
        <v>1538740</v>
      </c>
      <c r="Q4363" s="776">
        <v>40415</v>
      </c>
      <c r="R4363" s="777"/>
    </row>
    <row r="4364" spans="1:18" ht="12.75" customHeight="1">
      <c r="A4364" s="5" t="s">
        <v>2248</v>
      </c>
      <c r="B4364" s="774" t="s">
        <v>1241</v>
      </c>
      <c r="C4364" s="774" t="s">
        <v>5054</v>
      </c>
      <c r="H4364" s="775">
        <v>18</v>
      </c>
      <c r="I4364" s="775">
        <v>0</v>
      </c>
      <c r="J4364" s="774" t="s">
        <v>3155</v>
      </c>
      <c r="K4364" s="282"/>
      <c r="L4364" s="774" t="s">
        <v>2249</v>
      </c>
      <c r="M4364" s="774" t="s">
        <v>2259</v>
      </c>
      <c r="N4364" s="774" t="s">
        <v>3489</v>
      </c>
      <c r="O4364" s="775">
        <v>6590334</v>
      </c>
      <c r="P4364" s="775">
        <v>1538740</v>
      </c>
      <c r="Q4364" s="776">
        <v>40415</v>
      </c>
      <c r="R4364" s="777"/>
    </row>
    <row r="4365" spans="1:18" ht="12.75" customHeight="1">
      <c r="A4365" s="5" t="s">
        <v>2248</v>
      </c>
      <c r="B4365" s="774" t="s">
        <v>1268</v>
      </c>
      <c r="C4365" s="774" t="s">
        <v>4770</v>
      </c>
      <c r="H4365" s="775">
        <v>3</v>
      </c>
      <c r="I4365" s="775">
        <v>0</v>
      </c>
      <c r="J4365" s="774" t="s">
        <v>3155</v>
      </c>
      <c r="K4365" s="282"/>
      <c r="L4365" s="774" t="s">
        <v>2249</v>
      </c>
      <c r="M4365" s="774" t="s">
        <v>2259</v>
      </c>
      <c r="N4365" s="774" t="s">
        <v>3489</v>
      </c>
      <c r="O4365" s="775">
        <v>6590334</v>
      </c>
      <c r="P4365" s="775">
        <v>1538740</v>
      </c>
      <c r="Q4365" s="776">
        <v>40415</v>
      </c>
      <c r="R4365" s="777"/>
    </row>
    <row r="4366" spans="1:18" ht="12.75" customHeight="1">
      <c r="A4366" s="5" t="s">
        <v>2248</v>
      </c>
      <c r="B4366" s="774" t="s">
        <v>1272</v>
      </c>
      <c r="C4366" s="774" t="s">
        <v>4752</v>
      </c>
      <c r="H4366" s="775">
        <v>14</v>
      </c>
      <c r="I4366" s="775">
        <v>14</v>
      </c>
      <c r="J4366" s="774" t="s">
        <v>3155</v>
      </c>
      <c r="K4366" s="282"/>
      <c r="L4366" s="774" t="s">
        <v>2249</v>
      </c>
      <c r="M4366" s="774" t="s">
        <v>2259</v>
      </c>
      <c r="N4366" s="774" t="s">
        <v>3489</v>
      </c>
      <c r="O4366" s="775">
        <v>6590334</v>
      </c>
      <c r="P4366" s="775">
        <v>1538740</v>
      </c>
      <c r="Q4366" s="776">
        <v>40415</v>
      </c>
      <c r="R4366" s="777"/>
    </row>
    <row r="4367" spans="1:18" ht="12.75" customHeight="1">
      <c r="A4367" s="5" t="s">
        <v>2248</v>
      </c>
      <c r="B4367" s="774" t="s">
        <v>1260</v>
      </c>
      <c r="C4367" s="774" t="s">
        <v>4910</v>
      </c>
      <c r="H4367" s="775">
        <v>26</v>
      </c>
      <c r="I4367" s="775">
        <v>0</v>
      </c>
      <c r="J4367" s="774" t="s">
        <v>3155</v>
      </c>
      <c r="K4367" s="282"/>
      <c r="L4367" s="774" t="s">
        <v>2249</v>
      </c>
      <c r="M4367" s="774" t="s">
        <v>2259</v>
      </c>
      <c r="N4367" s="774" t="s">
        <v>3489</v>
      </c>
      <c r="O4367" s="775">
        <v>6590334</v>
      </c>
      <c r="P4367" s="775">
        <v>1538740</v>
      </c>
      <c r="Q4367" s="776">
        <v>40415</v>
      </c>
      <c r="R4367" s="777"/>
    </row>
    <row r="4368" spans="1:18" ht="12.75" customHeight="1">
      <c r="A4368" s="5" t="s">
        <v>2248</v>
      </c>
      <c r="B4368" s="774" t="s">
        <v>1290</v>
      </c>
      <c r="C4368" s="774" t="s">
        <v>5372</v>
      </c>
      <c r="H4368" s="775">
        <v>2</v>
      </c>
      <c r="I4368" s="775">
        <v>0</v>
      </c>
      <c r="J4368" s="774" t="s">
        <v>3155</v>
      </c>
      <c r="K4368" s="282"/>
      <c r="L4368" s="774" t="s">
        <v>2249</v>
      </c>
      <c r="M4368" s="774" t="s">
        <v>2259</v>
      </c>
      <c r="N4368" s="774" t="s">
        <v>3489</v>
      </c>
      <c r="O4368" s="775">
        <v>6590334</v>
      </c>
      <c r="P4368" s="775">
        <v>1538740</v>
      </c>
      <c r="Q4368" s="776">
        <v>40415</v>
      </c>
      <c r="R4368" s="777"/>
    </row>
    <row r="4369" spans="1:25" ht="12.75" customHeight="1">
      <c r="A4369" s="5" t="s">
        <v>2248</v>
      </c>
      <c r="B4369" s="774" t="s">
        <v>1307</v>
      </c>
      <c r="C4369" s="774" t="s">
        <v>4947</v>
      </c>
      <c r="H4369" s="775">
        <v>2</v>
      </c>
      <c r="I4369" s="775">
        <v>0</v>
      </c>
      <c r="J4369" s="774" t="s">
        <v>3155</v>
      </c>
      <c r="K4369" s="282"/>
      <c r="L4369" s="774" t="s">
        <v>2249</v>
      </c>
      <c r="M4369" s="774" t="s">
        <v>2259</v>
      </c>
      <c r="N4369" s="774" t="s">
        <v>3489</v>
      </c>
      <c r="O4369" s="775">
        <v>6590334</v>
      </c>
      <c r="P4369" s="775">
        <v>1538740</v>
      </c>
      <c r="Q4369" s="776">
        <v>40415</v>
      </c>
      <c r="R4369" s="777"/>
    </row>
    <row r="4370" spans="1:25">
      <c r="A4370" s="5" t="s">
        <v>2325</v>
      </c>
      <c r="B4370" t="s">
        <v>634</v>
      </c>
      <c r="C4370" t="s">
        <v>4463</v>
      </c>
      <c r="D4370" t="s">
        <v>3155</v>
      </c>
      <c r="H4370">
        <v>180</v>
      </c>
      <c r="J4370" t="s">
        <v>3155</v>
      </c>
      <c r="K4370" t="s">
        <v>3155</v>
      </c>
      <c r="L4370" t="s">
        <v>3155</v>
      </c>
      <c r="M4370" t="s">
        <v>2326</v>
      </c>
      <c r="N4370" t="s">
        <v>2328</v>
      </c>
      <c r="O4370" t="s">
        <v>3426</v>
      </c>
      <c r="P4370">
        <v>6692520</v>
      </c>
      <c r="Q4370">
        <v>1634520</v>
      </c>
      <c r="R4370" s="115">
        <v>40787</v>
      </c>
      <c r="S4370" t="s">
        <v>3193</v>
      </c>
    </row>
    <row r="4371" spans="1:25">
      <c r="A4371" s="5" t="s">
        <v>2325</v>
      </c>
      <c r="B4371" t="s">
        <v>622</v>
      </c>
      <c r="C4371" t="s">
        <v>5174</v>
      </c>
      <c r="D4371" t="s">
        <v>3155</v>
      </c>
      <c r="H4371">
        <v>1</v>
      </c>
      <c r="J4371" t="s">
        <v>3155</v>
      </c>
      <c r="K4371" t="s">
        <v>3155</v>
      </c>
      <c r="L4371" t="s">
        <v>3155</v>
      </c>
      <c r="M4371" t="s">
        <v>2326</v>
      </c>
      <c r="N4371" t="s">
        <v>2328</v>
      </c>
      <c r="O4371" t="s">
        <v>3426</v>
      </c>
      <c r="P4371">
        <v>6692520</v>
      </c>
      <c r="Q4371">
        <v>1634520</v>
      </c>
      <c r="R4371" s="115">
        <v>40784</v>
      </c>
      <c r="S4371" t="s">
        <v>3193</v>
      </c>
    </row>
    <row r="4372" spans="1:25">
      <c r="A4372" s="5" t="s">
        <v>2325</v>
      </c>
      <c r="B4372" t="s">
        <v>663</v>
      </c>
      <c r="C4372" t="s">
        <v>4861</v>
      </c>
      <c r="D4372" t="s">
        <v>3155</v>
      </c>
      <c r="H4372">
        <v>2</v>
      </c>
      <c r="J4372" t="s">
        <v>3155</v>
      </c>
      <c r="K4372" t="s">
        <v>3155</v>
      </c>
      <c r="L4372" t="s">
        <v>3155</v>
      </c>
      <c r="M4372" t="s">
        <v>2326</v>
      </c>
      <c r="N4372" t="s">
        <v>2328</v>
      </c>
      <c r="O4372" t="s">
        <v>3426</v>
      </c>
      <c r="P4372">
        <v>6692520</v>
      </c>
      <c r="Q4372">
        <v>1634520</v>
      </c>
      <c r="R4372" s="115">
        <v>40784</v>
      </c>
      <c r="S4372" t="s">
        <v>3193</v>
      </c>
    </row>
    <row r="4373" spans="1:25">
      <c r="A4373" s="5" t="s">
        <v>2325</v>
      </c>
      <c r="B4373" t="s">
        <v>740</v>
      </c>
      <c r="C4373" t="s">
        <v>4863</v>
      </c>
      <c r="D4373" t="s">
        <v>3155</v>
      </c>
      <c r="H4373">
        <v>1</v>
      </c>
      <c r="J4373" t="s">
        <v>3155</v>
      </c>
      <c r="K4373" t="s">
        <v>3155</v>
      </c>
      <c r="L4373" t="s">
        <v>3155</v>
      </c>
      <c r="M4373" t="s">
        <v>2326</v>
      </c>
      <c r="N4373" t="s">
        <v>2328</v>
      </c>
      <c r="O4373" t="s">
        <v>3426</v>
      </c>
      <c r="P4373">
        <v>6692520</v>
      </c>
      <c r="Q4373">
        <v>1634520</v>
      </c>
      <c r="R4373" s="115">
        <v>40784</v>
      </c>
      <c r="S4373" t="s">
        <v>3193</v>
      </c>
    </row>
    <row r="4374" spans="1:25">
      <c r="A4374" s="5" t="s">
        <v>2325</v>
      </c>
      <c r="B4374" t="s">
        <v>741</v>
      </c>
      <c r="C4374" t="s">
        <v>4720</v>
      </c>
      <c r="D4374" t="s">
        <v>3155</v>
      </c>
      <c r="H4374">
        <v>37</v>
      </c>
      <c r="J4374" t="s">
        <v>3155</v>
      </c>
      <c r="K4374" t="s">
        <v>3155</v>
      </c>
      <c r="L4374" t="s">
        <v>5373</v>
      </c>
      <c r="M4374" t="s">
        <v>2326</v>
      </c>
      <c r="N4374" t="s">
        <v>2328</v>
      </c>
      <c r="O4374" t="s">
        <v>3426</v>
      </c>
      <c r="P4374">
        <v>6692520</v>
      </c>
      <c r="Q4374">
        <v>1634520</v>
      </c>
      <c r="R4374" s="115">
        <v>40784</v>
      </c>
      <c r="S4374" t="s">
        <v>3193</v>
      </c>
      <c r="Y4374">
        <v>1</v>
      </c>
    </row>
    <row r="4375" spans="1:25">
      <c r="A4375" s="5" t="s">
        <v>2325</v>
      </c>
      <c r="B4375" t="s">
        <v>729</v>
      </c>
      <c r="C4375" t="s">
        <v>4985</v>
      </c>
      <c r="D4375" t="s">
        <v>3155</v>
      </c>
      <c r="H4375">
        <v>2</v>
      </c>
      <c r="J4375" t="s">
        <v>3155</v>
      </c>
      <c r="K4375" t="s">
        <v>3155</v>
      </c>
      <c r="L4375" t="s">
        <v>3155</v>
      </c>
      <c r="M4375" t="s">
        <v>2326</v>
      </c>
      <c r="N4375" t="s">
        <v>2328</v>
      </c>
      <c r="O4375" t="s">
        <v>3426</v>
      </c>
      <c r="P4375">
        <v>6692520</v>
      </c>
      <c r="Q4375">
        <v>1634520</v>
      </c>
      <c r="R4375" s="115">
        <v>40784</v>
      </c>
      <c r="S4375" t="s">
        <v>3193</v>
      </c>
    </row>
    <row r="4376" spans="1:25">
      <c r="A4376" s="5" t="s">
        <v>2325</v>
      </c>
      <c r="B4376" t="s">
        <v>700</v>
      </c>
      <c r="C4376" t="s">
        <v>4866</v>
      </c>
      <c r="D4376" t="s">
        <v>3155</v>
      </c>
      <c r="H4376">
        <v>1</v>
      </c>
      <c r="J4376" t="s">
        <v>3155</v>
      </c>
      <c r="K4376" t="s">
        <v>3155</v>
      </c>
      <c r="L4376" t="s">
        <v>3155</v>
      </c>
      <c r="M4376" t="s">
        <v>2326</v>
      </c>
      <c r="N4376" t="s">
        <v>2328</v>
      </c>
      <c r="O4376" t="s">
        <v>3426</v>
      </c>
      <c r="P4376">
        <v>6692520</v>
      </c>
      <c r="Q4376">
        <v>1634520</v>
      </c>
      <c r="R4376" s="115">
        <v>40784</v>
      </c>
      <c r="S4376" t="s">
        <v>3193</v>
      </c>
    </row>
    <row r="4377" spans="1:25">
      <c r="A4377" s="5" t="s">
        <v>2325</v>
      </c>
      <c r="B4377" t="s">
        <v>768</v>
      </c>
      <c r="C4377" t="s">
        <v>4996</v>
      </c>
      <c r="D4377" t="s">
        <v>3155</v>
      </c>
      <c r="H4377">
        <v>3</v>
      </c>
      <c r="J4377" t="s">
        <v>3155</v>
      </c>
      <c r="K4377" t="s">
        <v>3155</v>
      </c>
      <c r="L4377" t="s">
        <v>3155</v>
      </c>
      <c r="M4377" t="s">
        <v>2326</v>
      </c>
      <c r="N4377" t="s">
        <v>2328</v>
      </c>
      <c r="O4377" t="s">
        <v>3426</v>
      </c>
      <c r="P4377">
        <v>6692520</v>
      </c>
      <c r="Q4377">
        <v>1634520</v>
      </c>
      <c r="R4377" s="115">
        <v>40784</v>
      </c>
      <c r="S4377" t="s">
        <v>3193</v>
      </c>
    </row>
    <row r="4378" spans="1:25">
      <c r="A4378" s="5" t="s">
        <v>2325</v>
      </c>
      <c r="B4378" t="s">
        <v>779</v>
      </c>
      <c r="C4378" t="s">
        <v>4999</v>
      </c>
      <c r="D4378" t="s">
        <v>3155</v>
      </c>
      <c r="H4378">
        <v>2</v>
      </c>
      <c r="I4378">
        <v>2</v>
      </c>
      <c r="J4378" t="s">
        <v>3155</v>
      </c>
      <c r="K4378" t="s">
        <v>3155</v>
      </c>
      <c r="L4378" t="s">
        <v>3155</v>
      </c>
      <c r="M4378" t="s">
        <v>2326</v>
      </c>
      <c r="N4378" t="s">
        <v>2328</v>
      </c>
      <c r="O4378" t="s">
        <v>3426</v>
      </c>
      <c r="P4378">
        <v>6692520</v>
      </c>
      <c r="Q4378">
        <v>1634520</v>
      </c>
      <c r="R4378" s="115">
        <v>40784</v>
      </c>
      <c r="S4378" t="s">
        <v>3193</v>
      </c>
    </row>
    <row r="4379" spans="1:25">
      <c r="A4379" s="5" t="s">
        <v>2325</v>
      </c>
      <c r="B4379" t="s">
        <v>887</v>
      </c>
      <c r="C4379" t="s">
        <v>4874</v>
      </c>
      <c r="D4379" t="s">
        <v>3155</v>
      </c>
      <c r="H4379">
        <v>1</v>
      </c>
      <c r="J4379" t="s">
        <v>3155</v>
      </c>
      <c r="K4379" t="s">
        <v>3155</v>
      </c>
      <c r="L4379" t="s">
        <v>3155</v>
      </c>
      <c r="M4379" t="s">
        <v>2326</v>
      </c>
      <c r="N4379" t="s">
        <v>2328</v>
      </c>
      <c r="O4379" t="s">
        <v>3426</v>
      </c>
      <c r="P4379">
        <v>6692520</v>
      </c>
      <c r="Q4379">
        <v>1634520</v>
      </c>
      <c r="R4379" s="115">
        <v>40784</v>
      </c>
      <c r="S4379" t="s">
        <v>3193</v>
      </c>
    </row>
    <row r="4380" spans="1:25">
      <c r="A4380" s="5" t="s">
        <v>2325</v>
      </c>
      <c r="B4380" t="s">
        <v>893</v>
      </c>
      <c r="C4380" t="s">
        <v>5291</v>
      </c>
      <c r="D4380" t="s">
        <v>3155</v>
      </c>
      <c r="H4380">
        <v>1</v>
      </c>
      <c r="J4380" t="s">
        <v>3155</v>
      </c>
      <c r="K4380" t="s">
        <v>3155</v>
      </c>
      <c r="L4380" t="s">
        <v>3155</v>
      </c>
      <c r="M4380" t="s">
        <v>2326</v>
      </c>
      <c r="N4380" t="s">
        <v>2328</v>
      </c>
      <c r="O4380" t="s">
        <v>3426</v>
      </c>
      <c r="P4380">
        <v>6692520</v>
      </c>
      <c r="Q4380">
        <v>1634520</v>
      </c>
      <c r="R4380" s="115">
        <v>40784</v>
      </c>
      <c r="S4380" t="s">
        <v>3193</v>
      </c>
    </row>
    <row r="4381" spans="1:25">
      <c r="A4381" s="5" t="s">
        <v>2325</v>
      </c>
      <c r="B4381" t="s">
        <v>113</v>
      </c>
      <c r="C4381" t="s">
        <v>4736</v>
      </c>
      <c r="D4381" t="s">
        <v>3155</v>
      </c>
      <c r="H4381">
        <v>2</v>
      </c>
      <c r="J4381" t="s">
        <v>3155</v>
      </c>
      <c r="K4381" t="s">
        <v>3155</v>
      </c>
      <c r="L4381" t="s">
        <v>5374</v>
      </c>
      <c r="M4381" t="s">
        <v>2326</v>
      </c>
      <c r="N4381" t="s">
        <v>2328</v>
      </c>
      <c r="O4381" t="s">
        <v>3426</v>
      </c>
      <c r="P4381">
        <v>6692520</v>
      </c>
      <c r="Q4381">
        <v>1634520</v>
      </c>
      <c r="R4381" s="115">
        <v>40784</v>
      </c>
      <c r="S4381" t="s">
        <v>3193</v>
      </c>
      <c r="U4381">
        <v>1</v>
      </c>
    </row>
    <row r="4382" spans="1:25">
      <c r="A4382" s="5" t="s">
        <v>2325</v>
      </c>
      <c r="B4382" t="s">
        <v>897</v>
      </c>
      <c r="C4382" t="s">
        <v>4875</v>
      </c>
      <c r="D4382" t="s">
        <v>3155</v>
      </c>
      <c r="H4382">
        <v>1</v>
      </c>
      <c r="J4382" t="s">
        <v>3155</v>
      </c>
      <c r="K4382" t="s">
        <v>3155</v>
      </c>
      <c r="L4382" t="s">
        <v>3155</v>
      </c>
      <c r="M4382" t="s">
        <v>2326</v>
      </c>
      <c r="N4382" t="s">
        <v>2328</v>
      </c>
      <c r="O4382" t="s">
        <v>3426</v>
      </c>
      <c r="P4382">
        <v>6692520</v>
      </c>
      <c r="Q4382">
        <v>1634520</v>
      </c>
      <c r="R4382" s="115">
        <v>40784</v>
      </c>
      <c r="S4382" t="s">
        <v>3193</v>
      </c>
    </row>
    <row r="4383" spans="1:25">
      <c r="A4383" s="5" t="s">
        <v>2325</v>
      </c>
      <c r="B4383" t="s">
        <v>914</v>
      </c>
      <c r="C4383" t="s">
        <v>4876</v>
      </c>
      <c r="D4383" t="s">
        <v>3155</v>
      </c>
      <c r="H4383">
        <v>1</v>
      </c>
      <c r="J4383" t="s">
        <v>3155</v>
      </c>
      <c r="K4383" t="s">
        <v>3155</v>
      </c>
      <c r="L4383" t="s">
        <v>3155</v>
      </c>
      <c r="M4383" t="s">
        <v>2326</v>
      </c>
      <c r="N4383" t="s">
        <v>2328</v>
      </c>
      <c r="O4383" t="s">
        <v>3426</v>
      </c>
      <c r="P4383">
        <v>6692520</v>
      </c>
      <c r="Q4383">
        <v>1634520</v>
      </c>
      <c r="R4383" s="115">
        <v>40784</v>
      </c>
      <c r="S4383" t="s">
        <v>3193</v>
      </c>
    </row>
    <row r="4384" spans="1:25">
      <c r="A4384" s="5" t="s">
        <v>2325</v>
      </c>
      <c r="B4384" t="s">
        <v>954</v>
      </c>
      <c r="C4384" t="s">
        <v>4877</v>
      </c>
      <c r="D4384" t="s">
        <v>3155</v>
      </c>
      <c r="H4384">
        <v>1</v>
      </c>
      <c r="J4384" t="s">
        <v>3155</v>
      </c>
      <c r="K4384" t="s">
        <v>3155</v>
      </c>
      <c r="L4384" t="s">
        <v>3155</v>
      </c>
      <c r="M4384" t="s">
        <v>2326</v>
      </c>
      <c r="N4384" t="s">
        <v>2328</v>
      </c>
      <c r="O4384" t="s">
        <v>3426</v>
      </c>
      <c r="P4384">
        <v>6692520</v>
      </c>
      <c r="Q4384">
        <v>1634520</v>
      </c>
      <c r="R4384" s="115">
        <v>40784</v>
      </c>
      <c r="S4384" t="s">
        <v>3193</v>
      </c>
    </row>
    <row r="4385" spans="1:19">
      <c r="A4385" s="5" t="s">
        <v>2325</v>
      </c>
      <c r="B4385" t="s">
        <v>959</v>
      </c>
      <c r="C4385" t="s">
        <v>4940</v>
      </c>
      <c r="D4385" t="s">
        <v>3155</v>
      </c>
      <c r="H4385">
        <v>8</v>
      </c>
      <c r="J4385" t="s">
        <v>3155</v>
      </c>
      <c r="K4385" t="s">
        <v>3155</v>
      </c>
      <c r="L4385" t="s">
        <v>3155</v>
      </c>
      <c r="M4385" t="s">
        <v>2326</v>
      </c>
      <c r="N4385" t="s">
        <v>2328</v>
      </c>
      <c r="O4385" t="s">
        <v>3426</v>
      </c>
      <c r="P4385">
        <v>6692520</v>
      </c>
      <c r="Q4385">
        <v>1634520</v>
      </c>
      <c r="R4385" s="115">
        <v>40784</v>
      </c>
      <c r="S4385" t="s">
        <v>3193</v>
      </c>
    </row>
    <row r="4386" spans="1:19">
      <c r="A4386" s="5" t="s">
        <v>2325</v>
      </c>
      <c r="B4386" t="s">
        <v>951</v>
      </c>
      <c r="C4386" t="s">
        <v>5183</v>
      </c>
      <c r="D4386" t="s">
        <v>3155</v>
      </c>
      <c r="H4386">
        <v>2</v>
      </c>
      <c r="J4386" t="s">
        <v>3155</v>
      </c>
      <c r="K4386" t="s">
        <v>3155</v>
      </c>
      <c r="L4386" t="s">
        <v>3155</v>
      </c>
      <c r="M4386" t="s">
        <v>2326</v>
      </c>
      <c r="N4386" t="s">
        <v>2328</v>
      </c>
      <c r="O4386" t="s">
        <v>3426</v>
      </c>
      <c r="P4386">
        <v>6692520</v>
      </c>
      <c r="Q4386">
        <v>1634520</v>
      </c>
      <c r="R4386" s="115">
        <v>40784</v>
      </c>
      <c r="S4386" t="s">
        <v>3193</v>
      </c>
    </row>
    <row r="4387" spans="1:19">
      <c r="A4387" s="5" t="s">
        <v>2325</v>
      </c>
      <c r="B4387" t="s">
        <v>996</v>
      </c>
      <c r="C4387" t="s">
        <v>4942</v>
      </c>
      <c r="D4387" t="s">
        <v>3155</v>
      </c>
      <c r="H4387">
        <v>1</v>
      </c>
      <c r="J4387" t="s">
        <v>3155</v>
      </c>
      <c r="K4387" t="s">
        <v>3155</v>
      </c>
      <c r="L4387" t="s">
        <v>3155</v>
      </c>
      <c r="M4387" t="s">
        <v>2326</v>
      </c>
      <c r="N4387" t="s">
        <v>2328</v>
      </c>
      <c r="O4387" t="s">
        <v>3426</v>
      </c>
      <c r="P4387">
        <v>6692520</v>
      </c>
      <c r="Q4387">
        <v>1634520</v>
      </c>
      <c r="R4387" s="115">
        <v>40784</v>
      </c>
      <c r="S4387" t="s">
        <v>3193</v>
      </c>
    </row>
    <row r="4388" spans="1:19">
      <c r="A4388" s="5" t="s">
        <v>2325</v>
      </c>
      <c r="B4388" t="s">
        <v>998</v>
      </c>
      <c r="C4388" t="s">
        <v>4925</v>
      </c>
      <c r="D4388" t="s">
        <v>3155</v>
      </c>
      <c r="H4388">
        <v>1</v>
      </c>
      <c r="J4388" t="s">
        <v>3155</v>
      </c>
      <c r="K4388" t="s">
        <v>3155</v>
      </c>
      <c r="L4388" t="s">
        <v>3155</v>
      </c>
      <c r="M4388" t="s">
        <v>2326</v>
      </c>
      <c r="N4388" t="s">
        <v>2328</v>
      </c>
      <c r="O4388" t="s">
        <v>3426</v>
      </c>
      <c r="P4388">
        <v>6692520</v>
      </c>
      <c r="Q4388">
        <v>1634520</v>
      </c>
      <c r="R4388" s="115">
        <v>40784</v>
      </c>
      <c r="S4388" t="s">
        <v>3193</v>
      </c>
    </row>
    <row r="4389" spans="1:19">
      <c r="A4389" s="5" t="s">
        <v>2325</v>
      </c>
      <c r="B4389" t="s">
        <v>1005</v>
      </c>
      <c r="C4389" t="s">
        <v>5357</v>
      </c>
      <c r="D4389" t="s">
        <v>3155</v>
      </c>
      <c r="H4389">
        <v>2</v>
      </c>
      <c r="I4389">
        <v>2</v>
      </c>
      <c r="J4389" t="s">
        <v>3155</v>
      </c>
      <c r="K4389" t="s">
        <v>3155</v>
      </c>
      <c r="L4389" t="s">
        <v>3155</v>
      </c>
      <c r="M4389" t="s">
        <v>2326</v>
      </c>
      <c r="N4389" t="s">
        <v>2328</v>
      </c>
      <c r="O4389" t="s">
        <v>3426</v>
      </c>
      <c r="P4389">
        <v>6692520</v>
      </c>
      <c r="Q4389">
        <v>1634520</v>
      </c>
      <c r="R4389" s="115">
        <v>40784</v>
      </c>
      <c r="S4389" t="s">
        <v>3193</v>
      </c>
    </row>
    <row r="4390" spans="1:19">
      <c r="A4390" s="5" t="s">
        <v>2325</v>
      </c>
      <c r="B4390" t="s">
        <v>1016</v>
      </c>
      <c r="C4390" t="s">
        <v>4882</v>
      </c>
      <c r="D4390" t="s">
        <v>3155</v>
      </c>
      <c r="H4390">
        <v>4</v>
      </c>
      <c r="J4390" t="s">
        <v>3155</v>
      </c>
      <c r="K4390" t="s">
        <v>3155</v>
      </c>
      <c r="L4390" t="s">
        <v>3155</v>
      </c>
      <c r="M4390" t="s">
        <v>2326</v>
      </c>
      <c r="N4390" t="s">
        <v>2328</v>
      </c>
      <c r="O4390" t="s">
        <v>3426</v>
      </c>
      <c r="P4390">
        <v>6692520</v>
      </c>
      <c r="Q4390">
        <v>1634520</v>
      </c>
      <c r="R4390" s="115">
        <v>40784</v>
      </c>
      <c r="S4390" t="s">
        <v>3193</v>
      </c>
    </row>
    <row r="4391" spans="1:19">
      <c r="A4391" s="5" t="s">
        <v>2325</v>
      </c>
      <c r="B4391" t="s">
        <v>1013</v>
      </c>
      <c r="C4391" t="s">
        <v>5185</v>
      </c>
      <c r="D4391" t="s">
        <v>3155</v>
      </c>
      <c r="H4391">
        <v>2</v>
      </c>
      <c r="J4391" t="s">
        <v>3155</v>
      </c>
      <c r="K4391" t="s">
        <v>3155</v>
      </c>
      <c r="L4391" t="s">
        <v>3155</v>
      </c>
      <c r="M4391" t="s">
        <v>2326</v>
      </c>
      <c r="N4391" t="s">
        <v>2328</v>
      </c>
      <c r="O4391" t="s">
        <v>3426</v>
      </c>
      <c r="P4391">
        <v>6692520</v>
      </c>
      <c r="Q4391">
        <v>1634520</v>
      </c>
      <c r="R4391" s="115">
        <v>40784</v>
      </c>
      <c r="S4391" t="s">
        <v>3193</v>
      </c>
    </row>
    <row r="4392" spans="1:19">
      <c r="A4392" s="5" t="s">
        <v>2325</v>
      </c>
      <c r="B4392" t="s">
        <v>1032</v>
      </c>
      <c r="C4392" t="s">
        <v>4883</v>
      </c>
      <c r="D4392" t="s">
        <v>3155</v>
      </c>
      <c r="H4392">
        <v>8</v>
      </c>
      <c r="J4392" t="s">
        <v>3155</v>
      </c>
      <c r="K4392" t="s">
        <v>3155</v>
      </c>
      <c r="L4392" t="s">
        <v>3155</v>
      </c>
      <c r="M4392" t="s">
        <v>2326</v>
      </c>
      <c r="N4392" t="s">
        <v>2328</v>
      </c>
      <c r="O4392" t="s">
        <v>3426</v>
      </c>
      <c r="P4392">
        <v>6692520</v>
      </c>
      <c r="Q4392">
        <v>1634520</v>
      </c>
      <c r="R4392" s="115">
        <v>40784</v>
      </c>
      <c r="S4392" t="s">
        <v>3193</v>
      </c>
    </row>
    <row r="4393" spans="1:19">
      <c r="A4393" s="5" t="s">
        <v>2325</v>
      </c>
      <c r="B4393" t="s">
        <v>1036</v>
      </c>
      <c r="C4393" t="s">
        <v>5375</v>
      </c>
      <c r="D4393" t="s">
        <v>3155</v>
      </c>
      <c r="H4393">
        <v>11</v>
      </c>
      <c r="J4393" t="s">
        <v>3155</v>
      </c>
      <c r="K4393" t="s">
        <v>3155</v>
      </c>
      <c r="L4393" t="s">
        <v>3155</v>
      </c>
      <c r="M4393" t="s">
        <v>2326</v>
      </c>
      <c r="N4393" t="s">
        <v>2328</v>
      </c>
      <c r="O4393" t="s">
        <v>3426</v>
      </c>
      <c r="P4393">
        <v>6692520</v>
      </c>
      <c r="Q4393">
        <v>1634520</v>
      </c>
      <c r="R4393" s="115">
        <v>40784</v>
      </c>
      <c r="S4393" t="s">
        <v>3193</v>
      </c>
    </row>
    <row r="4394" spans="1:19">
      <c r="A4394" s="5" t="s">
        <v>2325</v>
      </c>
      <c r="B4394" t="s">
        <v>1033</v>
      </c>
      <c r="C4394" t="s">
        <v>4741</v>
      </c>
      <c r="D4394" t="s">
        <v>3155</v>
      </c>
      <c r="H4394">
        <v>6</v>
      </c>
      <c r="J4394" t="s">
        <v>3155</v>
      </c>
      <c r="K4394" t="s">
        <v>3155</v>
      </c>
      <c r="L4394" t="s">
        <v>3155</v>
      </c>
      <c r="M4394" t="s">
        <v>2326</v>
      </c>
      <c r="N4394" t="s">
        <v>2328</v>
      </c>
      <c r="O4394" t="s">
        <v>3426</v>
      </c>
      <c r="P4394">
        <v>6692520</v>
      </c>
      <c r="Q4394">
        <v>1634520</v>
      </c>
      <c r="R4394" s="115">
        <v>40784</v>
      </c>
      <c r="S4394" t="s">
        <v>3193</v>
      </c>
    </row>
    <row r="4395" spans="1:19">
      <c r="A4395" s="5" t="s">
        <v>2325</v>
      </c>
      <c r="B4395" t="s">
        <v>1034</v>
      </c>
      <c r="C4395" t="s">
        <v>4884</v>
      </c>
      <c r="D4395" t="s">
        <v>3155</v>
      </c>
      <c r="H4395">
        <v>14</v>
      </c>
      <c r="J4395" t="s">
        <v>3155</v>
      </c>
      <c r="K4395" t="s">
        <v>3155</v>
      </c>
      <c r="L4395" t="s">
        <v>3155</v>
      </c>
      <c r="M4395" t="s">
        <v>2326</v>
      </c>
      <c r="N4395" t="s">
        <v>2328</v>
      </c>
      <c r="O4395" t="s">
        <v>3426</v>
      </c>
      <c r="P4395">
        <v>6692520</v>
      </c>
      <c r="Q4395">
        <v>1634520</v>
      </c>
      <c r="R4395" s="115">
        <v>40784</v>
      </c>
      <c r="S4395" t="s">
        <v>3193</v>
      </c>
    </row>
    <row r="4396" spans="1:19">
      <c r="A4396" s="5" t="s">
        <v>2325</v>
      </c>
      <c r="B4396" t="s">
        <v>1035</v>
      </c>
      <c r="C4396" t="s">
        <v>5186</v>
      </c>
      <c r="D4396" t="s">
        <v>3155</v>
      </c>
      <c r="H4396">
        <v>3</v>
      </c>
      <c r="J4396" t="s">
        <v>3155</v>
      </c>
      <c r="K4396" t="s">
        <v>3155</v>
      </c>
      <c r="L4396" t="s">
        <v>3155</v>
      </c>
      <c r="M4396" t="s">
        <v>2326</v>
      </c>
      <c r="N4396" t="s">
        <v>2328</v>
      </c>
      <c r="O4396" t="s">
        <v>3426</v>
      </c>
      <c r="P4396">
        <v>6692520</v>
      </c>
      <c r="Q4396">
        <v>1634520</v>
      </c>
      <c r="R4396" s="115">
        <v>40784</v>
      </c>
      <c r="S4396" t="s">
        <v>3193</v>
      </c>
    </row>
    <row r="4397" spans="1:19">
      <c r="A4397" s="5" t="s">
        <v>2325</v>
      </c>
      <c r="B4397" t="s">
        <v>1063</v>
      </c>
      <c r="C4397" t="s">
        <v>5339</v>
      </c>
      <c r="D4397" t="s">
        <v>3155</v>
      </c>
      <c r="H4397">
        <v>2</v>
      </c>
      <c r="J4397" t="s">
        <v>3155</v>
      </c>
      <c r="K4397" t="s">
        <v>3155</v>
      </c>
      <c r="L4397" t="s">
        <v>3155</v>
      </c>
      <c r="M4397" t="s">
        <v>2326</v>
      </c>
      <c r="N4397" t="s">
        <v>2328</v>
      </c>
      <c r="O4397" t="s">
        <v>3426</v>
      </c>
      <c r="P4397">
        <v>6692520</v>
      </c>
      <c r="Q4397">
        <v>1634520</v>
      </c>
      <c r="R4397" s="115">
        <v>40784</v>
      </c>
      <c r="S4397" t="s">
        <v>3193</v>
      </c>
    </row>
    <row r="4398" spans="1:19">
      <c r="A4398" s="5" t="s">
        <v>2325</v>
      </c>
      <c r="B4398" t="s">
        <v>1065</v>
      </c>
      <c r="C4398" t="s">
        <v>4885</v>
      </c>
      <c r="D4398" t="s">
        <v>3155</v>
      </c>
      <c r="H4398">
        <v>4</v>
      </c>
      <c r="J4398" t="s">
        <v>3155</v>
      </c>
      <c r="K4398" t="s">
        <v>3155</v>
      </c>
      <c r="L4398" t="s">
        <v>3155</v>
      </c>
      <c r="M4398" t="s">
        <v>2326</v>
      </c>
      <c r="N4398" t="s">
        <v>2328</v>
      </c>
      <c r="O4398" t="s">
        <v>3426</v>
      </c>
      <c r="P4398">
        <v>6692520</v>
      </c>
      <c r="Q4398">
        <v>1634520</v>
      </c>
      <c r="R4398" s="115">
        <v>40784</v>
      </c>
      <c r="S4398" t="s">
        <v>3193</v>
      </c>
    </row>
    <row r="4399" spans="1:19">
      <c r="A4399" s="5" t="s">
        <v>2325</v>
      </c>
      <c r="B4399" t="s">
        <v>1083</v>
      </c>
      <c r="C4399" t="s">
        <v>4966</v>
      </c>
      <c r="D4399" t="s">
        <v>3155</v>
      </c>
      <c r="H4399">
        <v>6</v>
      </c>
      <c r="J4399" t="s">
        <v>3155</v>
      </c>
      <c r="K4399" t="s">
        <v>3155</v>
      </c>
      <c r="L4399" t="s">
        <v>3155</v>
      </c>
      <c r="M4399" t="s">
        <v>2326</v>
      </c>
      <c r="N4399" t="s">
        <v>2328</v>
      </c>
      <c r="O4399" t="s">
        <v>3426</v>
      </c>
      <c r="P4399">
        <v>6692520</v>
      </c>
      <c r="Q4399">
        <v>1634520</v>
      </c>
      <c r="R4399" s="115">
        <v>40784</v>
      </c>
      <c r="S4399" t="s">
        <v>3193</v>
      </c>
    </row>
    <row r="4400" spans="1:19">
      <c r="A4400" s="5" t="s">
        <v>2325</v>
      </c>
      <c r="B4400" t="s">
        <v>1118</v>
      </c>
      <c r="C4400" t="s">
        <v>4887</v>
      </c>
      <c r="D4400" t="s">
        <v>3155</v>
      </c>
      <c r="H4400">
        <v>2</v>
      </c>
      <c r="J4400" t="s">
        <v>3155</v>
      </c>
      <c r="K4400" t="s">
        <v>3155</v>
      </c>
      <c r="L4400" t="s">
        <v>3155</v>
      </c>
      <c r="M4400" t="s">
        <v>2326</v>
      </c>
      <c r="N4400" t="s">
        <v>2328</v>
      </c>
      <c r="O4400" t="s">
        <v>3426</v>
      </c>
      <c r="P4400">
        <v>6692520</v>
      </c>
      <c r="Q4400">
        <v>1634520</v>
      </c>
      <c r="R4400" s="115">
        <v>40784</v>
      </c>
      <c r="S4400" t="s">
        <v>3193</v>
      </c>
    </row>
    <row r="4401" spans="1:19">
      <c r="A4401" s="5" t="s">
        <v>2325</v>
      </c>
      <c r="B4401" t="s">
        <v>1144</v>
      </c>
      <c r="C4401" t="s">
        <v>4891</v>
      </c>
      <c r="D4401" t="s">
        <v>3155</v>
      </c>
      <c r="H4401">
        <v>2</v>
      </c>
      <c r="J4401" t="s">
        <v>3155</v>
      </c>
      <c r="K4401" t="s">
        <v>3155</v>
      </c>
      <c r="L4401" t="s">
        <v>3155</v>
      </c>
      <c r="M4401" t="s">
        <v>2326</v>
      </c>
      <c r="N4401" t="s">
        <v>2328</v>
      </c>
      <c r="O4401" t="s">
        <v>3426</v>
      </c>
      <c r="P4401">
        <v>6692520</v>
      </c>
      <c r="Q4401">
        <v>1634520</v>
      </c>
      <c r="R4401" s="115">
        <v>40784</v>
      </c>
      <c r="S4401" t="s">
        <v>3193</v>
      </c>
    </row>
    <row r="4402" spans="1:19">
      <c r="A4402" s="5" t="s">
        <v>2325</v>
      </c>
      <c r="B4402" t="s">
        <v>1017</v>
      </c>
      <c r="C4402" t="s">
        <v>4889</v>
      </c>
      <c r="D4402" t="s">
        <v>3155</v>
      </c>
      <c r="H4402">
        <v>1</v>
      </c>
      <c r="J4402" t="s">
        <v>3155</v>
      </c>
      <c r="K4402" t="s">
        <v>3155</v>
      </c>
      <c r="L4402" t="s">
        <v>3155</v>
      </c>
      <c r="M4402" t="s">
        <v>2326</v>
      </c>
      <c r="N4402" t="s">
        <v>2328</v>
      </c>
      <c r="O4402" t="s">
        <v>3426</v>
      </c>
      <c r="P4402">
        <v>6692520</v>
      </c>
      <c r="Q4402">
        <v>1634520</v>
      </c>
      <c r="R4402" s="115">
        <v>40784</v>
      </c>
      <c r="S4402" t="s">
        <v>3193</v>
      </c>
    </row>
    <row r="4403" spans="1:19">
      <c r="A4403" s="5" t="s">
        <v>2325</v>
      </c>
      <c r="B4403" t="s">
        <v>1046</v>
      </c>
      <c r="C4403" t="s">
        <v>5376</v>
      </c>
      <c r="D4403" t="s">
        <v>3155</v>
      </c>
      <c r="H4403">
        <v>2</v>
      </c>
      <c r="J4403" t="s">
        <v>3155</v>
      </c>
      <c r="K4403" t="s">
        <v>3155</v>
      </c>
      <c r="L4403" t="s">
        <v>3155</v>
      </c>
      <c r="M4403" t="s">
        <v>2326</v>
      </c>
      <c r="N4403" t="s">
        <v>2328</v>
      </c>
      <c r="O4403" t="s">
        <v>3426</v>
      </c>
      <c r="P4403">
        <v>6692520</v>
      </c>
      <c r="Q4403">
        <v>1634520</v>
      </c>
      <c r="R4403" s="115">
        <v>40784</v>
      </c>
      <c r="S4403" t="s">
        <v>3193</v>
      </c>
    </row>
    <row r="4404" spans="1:19">
      <c r="A4404" s="5" t="s">
        <v>2325</v>
      </c>
      <c r="B4404" t="s">
        <v>1007</v>
      </c>
      <c r="C4404" t="s">
        <v>5243</v>
      </c>
      <c r="D4404" t="s">
        <v>3155</v>
      </c>
      <c r="H4404">
        <v>1</v>
      </c>
      <c r="J4404" t="s">
        <v>3155</v>
      </c>
      <c r="K4404" t="s">
        <v>3155</v>
      </c>
      <c r="L4404" t="s">
        <v>3155</v>
      </c>
      <c r="M4404" t="s">
        <v>2326</v>
      </c>
      <c r="N4404" t="s">
        <v>2328</v>
      </c>
      <c r="O4404" t="s">
        <v>3426</v>
      </c>
      <c r="P4404">
        <v>6692520</v>
      </c>
      <c r="Q4404">
        <v>1634520</v>
      </c>
      <c r="R4404" s="115">
        <v>40784</v>
      </c>
      <c r="S4404" t="s">
        <v>3193</v>
      </c>
    </row>
    <row r="4405" spans="1:19">
      <c r="A4405" s="5" t="s">
        <v>2325</v>
      </c>
      <c r="B4405" t="s">
        <v>1012</v>
      </c>
      <c r="C4405" t="s">
        <v>5351</v>
      </c>
      <c r="D4405" t="s">
        <v>3155</v>
      </c>
      <c r="H4405">
        <v>6</v>
      </c>
      <c r="J4405" t="s">
        <v>3155</v>
      </c>
      <c r="K4405" t="s">
        <v>3155</v>
      </c>
      <c r="L4405" t="s">
        <v>3155</v>
      </c>
      <c r="M4405" t="s">
        <v>2326</v>
      </c>
      <c r="N4405" t="s">
        <v>2328</v>
      </c>
      <c r="O4405" t="s">
        <v>3426</v>
      </c>
      <c r="P4405">
        <v>6692520</v>
      </c>
      <c r="Q4405">
        <v>1634520</v>
      </c>
      <c r="R4405" s="115">
        <v>40784</v>
      </c>
      <c r="S4405" t="s">
        <v>3193</v>
      </c>
    </row>
    <row r="4406" spans="1:19">
      <c r="A4406" s="5" t="s">
        <v>2325</v>
      </c>
      <c r="B4406" t="s">
        <v>1160</v>
      </c>
      <c r="C4406" t="s">
        <v>4987</v>
      </c>
      <c r="D4406" t="s">
        <v>3155</v>
      </c>
      <c r="H4406">
        <v>1</v>
      </c>
      <c r="J4406" t="s">
        <v>3155</v>
      </c>
      <c r="K4406" t="s">
        <v>3155</v>
      </c>
      <c r="L4406" t="s">
        <v>3155</v>
      </c>
      <c r="M4406" t="s">
        <v>2326</v>
      </c>
      <c r="N4406" t="s">
        <v>2328</v>
      </c>
      <c r="O4406" t="s">
        <v>3426</v>
      </c>
      <c r="P4406">
        <v>6692520</v>
      </c>
      <c r="Q4406">
        <v>1634520</v>
      </c>
      <c r="R4406" s="115">
        <v>40784</v>
      </c>
      <c r="S4406" t="s">
        <v>3193</v>
      </c>
    </row>
    <row r="4407" spans="1:19">
      <c r="A4407" s="5" t="s">
        <v>2325</v>
      </c>
      <c r="B4407" t="s">
        <v>1059</v>
      </c>
      <c r="C4407" t="s">
        <v>4896</v>
      </c>
      <c r="D4407" t="s">
        <v>3155</v>
      </c>
      <c r="H4407">
        <v>5</v>
      </c>
      <c r="J4407" t="s">
        <v>3155</v>
      </c>
      <c r="K4407" t="s">
        <v>3155</v>
      </c>
      <c r="L4407" t="s">
        <v>3155</v>
      </c>
      <c r="M4407" t="s">
        <v>2326</v>
      </c>
      <c r="N4407" t="s">
        <v>2328</v>
      </c>
      <c r="O4407" t="s">
        <v>3426</v>
      </c>
      <c r="P4407">
        <v>6692520</v>
      </c>
      <c r="Q4407">
        <v>1634520</v>
      </c>
      <c r="R4407" s="115">
        <v>40784</v>
      </c>
      <c r="S4407" t="s">
        <v>3193</v>
      </c>
    </row>
    <row r="4408" spans="1:19">
      <c r="A4408" s="5" t="s">
        <v>2325</v>
      </c>
      <c r="B4408" t="s">
        <v>1077</v>
      </c>
      <c r="C4408" t="s">
        <v>4980</v>
      </c>
      <c r="D4408" t="s">
        <v>3155</v>
      </c>
      <c r="H4408">
        <v>1</v>
      </c>
      <c r="J4408" t="s">
        <v>3155</v>
      </c>
      <c r="K4408" t="s">
        <v>3155</v>
      </c>
      <c r="L4408" t="s">
        <v>3155</v>
      </c>
      <c r="M4408" t="s">
        <v>2326</v>
      </c>
      <c r="N4408" t="s">
        <v>2328</v>
      </c>
      <c r="O4408" t="s">
        <v>3426</v>
      </c>
      <c r="P4408">
        <v>6692520</v>
      </c>
      <c r="Q4408">
        <v>1634520</v>
      </c>
      <c r="R4408" s="115">
        <v>40784</v>
      </c>
      <c r="S4408" t="s">
        <v>3193</v>
      </c>
    </row>
    <row r="4409" spans="1:19">
      <c r="A4409" s="5" t="s">
        <v>2325</v>
      </c>
      <c r="B4409" t="s">
        <v>1091</v>
      </c>
      <c r="C4409" t="s">
        <v>5352</v>
      </c>
      <c r="D4409" t="s">
        <v>3155</v>
      </c>
      <c r="H4409">
        <v>1</v>
      </c>
      <c r="J4409" t="s">
        <v>3155</v>
      </c>
      <c r="K4409" t="s">
        <v>3155</v>
      </c>
      <c r="L4409" t="s">
        <v>3155</v>
      </c>
      <c r="M4409" t="s">
        <v>2326</v>
      </c>
      <c r="N4409" t="s">
        <v>2328</v>
      </c>
      <c r="O4409" t="s">
        <v>3426</v>
      </c>
      <c r="P4409">
        <v>6692520</v>
      </c>
      <c r="Q4409">
        <v>1634520</v>
      </c>
      <c r="R4409" s="115">
        <v>40784</v>
      </c>
      <c r="S4409" t="s">
        <v>3193</v>
      </c>
    </row>
    <row r="4410" spans="1:19">
      <c r="A4410" s="5" t="s">
        <v>2325</v>
      </c>
      <c r="B4410" t="s">
        <v>1088</v>
      </c>
      <c r="C4410" t="s">
        <v>5345</v>
      </c>
      <c r="D4410" t="s">
        <v>3155</v>
      </c>
      <c r="H4410">
        <v>1</v>
      </c>
      <c r="I4410">
        <v>1</v>
      </c>
      <c r="J4410" t="s">
        <v>3155</v>
      </c>
      <c r="K4410" t="s">
        <v>3155</v>
      </c>
      <c r="L4410" t="s">
        <v>3155</v>
      </c>
      <c r="M4410" t="s">
        <v>2326</v>
      </c>
      <c r="N4410" t="s">
        <v>2328</v>
      </c>
      <c r="O4410" t="s">
        <v>3426</v>
      </c>
      <c r="P4410">
        <v>6692520</v>
      </c>
      <c r="Q4410">
        <v>1634520</v>
      </c>
      <c r="R4410" s="115">
        <v>40784</v>
      </c>
      <c r="S4410" t="s">
        <v>3193</v>
      </c>
    </row>
    <row r="4411" spans="1:19">
      <c r="A4411" s="5" t="s">
        <v>2325</v>
      </c>
      <c r="B4411" t="s">
        <v>1092</v>
      </c>
      <c r="C4411" t="s">
        <v>5072</v>
      </c>
      <c r="D4411" t="s">
        <v>3155</v>
      </c>
      <c r="H4411">
        <v>3</v>
      </c>
      <c r="J4411" t="s">
        <v>3155</v>
      </c>
      <c r="K4411" t="s">
        <v>3155</v>
      </c>
      <c r="L4411" t="s">
        <v>3155</v>
      </c>
      <c r="M4411" t="s">
        <v>2326</v>
      </c>
      <c r="N4411" t="s">
        <v>2328</v>
      </c>
      <c r="O4411" t="s">
        <v>3426</v>
      </c>
      <c r="P4411">
        <v>6692520</v>
      </c>
      <c r="Q4411">
        <v>1634520</v>
      </c>
      <c r="R4411" s="115">
        <v>40784</v>
      </c>
      <c r="S4411" t="s">
        <v>3193</v>
      </c>
    </row>
    <row r="4412" spans="1:19">
      <c r="A4412" s="5" t="s">
        <v>2325</v>
      </c>
      <c r="B4412" t="s">
        <v>1076</v>
      </c>
      <c r="C4412" t="s">
        <v>4899</v>
      </c>
      <c r="D4412" t="s">
        <v>3155</v>
      </c>
      <c r="H4412">
        <v>4</v>
      </c>
      <c r="J4412" t="s">
        <v>3155</v>
      </c>
      <c r="K4412" t="s">
        <v>3155</v>
      </c>
      <c r="L4412" t="s">
        <v>3155</v>
      </c>
      <c r="M4412" t="s">
        <v>2326</v>
      </c>
      <c r="N4412" t="s">
        <v>2328</v>
      </c>
      <c r="O4412" t="s">
        <v>3426</v>
      </c>
      <c r="P4412">
        <v>6692520</v>
      </c>
      <c r="Q4412">
        <v>1634520</v>
      </c>
      <c r="R4412" s="115">
        <v>40784</v>
      </c>
      <c r="S4412" t="s">
        <v>3193</v>
      </c>
    </row>
    <row r="4413" spans="1:19">
      <c r="A4413" s="5" t="s">
        <v>2325</v>
      </c>
      <c r="B4413" t="s">
        <v>1105</v>
      </c>
      <c r="C4413" t="s">
        <v>4900</v>
      </c>
      <c r="D4413" t="s">
        <v>3155</v>
      </c>
      <c r="H4413">
        <v>1</v>
      </c>
      <c r="J4413" t="s">
        <v>3155</v>
      </c>
      <c r="K4413" t="s">
        <v>3155</v>
      </c>
      <c r="L4413" t="s">
        <v>3155</v>
      </c>
      <c r="M4413" t="s">
        <v>2326</v>
      </c>
      <c r="N4413" t="s">
        <v>2328</v>
      </c>
      <c r="O4413" t="s">
        <v>3426</v>
      </c>
      <c r="P4413">
        <v>6692520</v>
      </c>
      <c r="Q4413">
        <v>1634520</v>
      </c>
      <c r="R4413" s="115">
        <v>40784</v>
      </c>
      <c r="S4413" t="s">
        <v>3193</v>
      </c>
    </row>
    <row r="4414" spans="1:19">
      <c r="A4414" s="5" t="s">
        <v>2325</v>
      </c>
      <c r="B4414" t="s">
        <v>1102</v>
      </c>
      <c r="C4414" t="s">
        <v>4792</v>
      </c>
      <c r="D4414" t="s">
        <v>3155</v>
      </c>
      <c r="H4414">
        <v>11</v>
      </c>
      <c r="J4414" t="s">
        <v>3155</v>
      </c>
      <c r="K4414" t="s">
        <v>3155</v>
      </c>
      <c r="L4414" t="s">
        <v>3155</v>
      </c>
      <c r="M4414" t="s">
        <v>2326</v>
      </c>
      <c r="N4414" t="s">
        <v>2328</v>
      </c>
      <c r="O4414" t="s">
        <v>3426</v>
      </c>
      <c r="P4414">
        <v>6692520</v>
      </c>
      <c r="Q4414">
        <v>1634520</v>
      </c>
      <c r="R4414" s="115">
        <v>40784</v>
      </c>
      <c r="S4414" t="s">
        <v>3193</v>
      </c>
    </row>
    <row r="4415" spans="1:19">
      <c r="A4415" s="5" t="s">
        <v>2325</v>
      </c>
      <c r="B4415" t="s">
        <v>1104</v>
      </c>
      <c r="C4415" t="s">
        <v>4901</v>
      </c>
      <c r="D4415" t="s">
        <v>3155</v>
      </c>
      <c r="H4415">
        <v>36</v>
      </c>
      <c r="J4415" t="s">
        <v>3155</v>
      </c>
      <c r="K4415" t="s">
        <v>3155</v>
      </c>
      <c r="L4415" t="s">
        <v>3155</v>
      </c>
      <c r="M4415" t="s">
        <v>2326</v>
      </c>
      <c r="N4415" t="s">
        <v>2328</v>
      </c>
      <c r="O4415" t="s">
        <v>3426</v>
      </c>
      <c r="P4415">
        <v>6692520</v>
      </c>
      <c r="Q4415">
        <v>1634520</v>
      </c>
      <c r="R4415" s="115">
        <v>40784</v>
      </c>
      <c r="S4415" t="s">
        <v>3193</v>
      </c>
    </row>
    <row r="4416" spans="1:19">
      <c r="A4416" s="5" t="s">
        <v>2325</v>
      </c>
      <c r="B4416" t="s">
        <v>1106</v>
      </c>
      <c r="C4416" t="s">
        <v>5353</v>
      </c>
      <c r="D4416" t="s">
        <v>3155</v>
      </c>
      <c r="H4416">
        <v>2</v>
      </c>
      <c r="I4416">
        <v>2</v>
      </c>
      <c r="J4416" t="s">
        <v>3155</v>
      </c>
      <c r="K4416" t="s">
        <v>3155</v>
      </c>
      <c r="L4416" t="s">
        <v>3155</v>
      </c>
      <c r="M4416" t="s">
        <v>2326</v>
      </c>
      <c r="N4416" t="s">
        <v>2328</v>
      </c>
      <c r="O4416" t="s">
        <v>3426</v>
      </c>
      <c r="P4416">
        <v>6692520</v>
      </c>
      <c r="Q4416">
        <v>1634520</v>
      </c>
      <c r="R4416" s="115">
        <v>40784</v>
      </c>
      <c r="S4416" t="s">
        <v>3193</v>
      </c>
    </row>
    <row r="4417" spans="1:19">
      <c r="A4417" s="5" t="s">
        <v>2325</v>
      </c>
      <c r="B4417" t="s">
        <v>1121</v>
      </c>
      <c r="C4417" t="s">
        <v>4994</v>
      </c>
      <c r="D4417" t="s">
        <v>3155</v>
      </c>
      <c r="H4417">
        <v>2</v>
      </c>
      <c r="J4417" t="s">
        <v>3155</v>
      </c>
      <c r="K4417" t="s">
        <v>3155</v>
      </c>
      <c r="L4417" t="s">
        <v>3155</v>
      </c>
      <c r="M4417" t="s">
        <v>2326</v>
      </c>
      <c r="N4417" t="s">
        <v>2328</v>
      </c>
      <c r="O4417" t="s">
        <v>3426</v>
      </c>
      <c r="P4417">
        <v>6692520</v>
      </c>
      <c r="Q4417">
        <v>1634520</v>
      </c>
      <c r="R4417" s="115">
        <v>40784</v>
      </c>
      <c r="S4417" t="s">
        <v>3193</v>
      </c>
    </row>
    <row r="4418" spans="1:19">
      <c r="A4418" s="5" t="s">
        <v>2325</v>
      </c>
      <c r="B4418" t="s">
        <v>1140</v>
      </c>
      <c r="C4418" t="s">
        <v>4981</v>
      </c>
      <c r="D4418" t="s">
        <v>3155</v>
      </c>
      <c r="H4418">
        <v>9</v>
      </c>
      <c r="J4418" t="s">
        <v>3155</v>
      </c>
      <c r="K4418" t="s">
        <v>3155</v>
      </c>
      <c r="L4418" t="s">
        <v>3155</v>
      </c>
      <c r="M4418" t="s">
        <v>2326</v>
      </c>
      <c r="N4418" t="s">
        <v>2328</v>
      </c>
      <c r="O4418" t="s">
        <v>3426</v>
      </c>
      <c r="P4418">
        <v>6692520</v>
      </c>
      <c r="Q4418">
        <v>1634520</v>
      </c>
      <c r="R4418" s="115">
        <v>40784</v>
      </c>
      <c r="S4418" t="s">
        <v>3193</v>
      </c>
    </row>
    <row r="4419" spans="1:19">
      <c r="A4419" s="5" t="s">
        <v>2325</v>
      </c>
      <c r="B4419" t="s">
        <v>1141</v>
      </c>
      <c r="C4419" t="s">
        <v>5196</v>
      </c>
      <c r="D4419" t="s">
        <v>3155</v>
      </c>
      <c r="H4419">
        <v>2</v>
      </c>
      <c r="J4419" t="s">
        <v>3155</v>
      </c>
      <c r="K4419" t="s">
        <v>3155</v>
      </c>
      <c r="L4419" t="s">
        <v>3155</v>
      </c>
      <c r="M4419" t="s">
        <v>2326</v>
      </c>
      <c r="N4419" t="s">
        <v>2328</v>
      </c>
      <c r="O4419" t="s">
        <v>3426</v>
      </c>
      <c r="P4419">
        <v>6692520</v>
      </c>
      <c r="Q4419">
        <v>1634520</v>
      </c>
      <c r="R4419" s="115">
        <v>40784</v>
      </c>
      <c r="S4419" t="s">
        <v>3193</v>
      </c>
    </row>
    <row r="4420" spans="1:19">
      <c r="A4420" s="5" t="s">
        <v>2325</v>
      </c>
      <c r="B4420" t="s">
        <v>1167</v>
      </c>
      <c r="C4420" t="s">
        <v>4988</v>
      </c>
      <c r="D4420" t="s">
        <v>3155</v>
      </c>
      <c r="H4420">
        <v>1</v>
      </c>
      <c r="J4420" t="s">
        <v>3155</v>
      </c>
      <c r="K4420" t="s">
        <v>3155</v>
      </c>
      <c r="L4420" t="s">
        <v>3155</v>
      </c>
      <c r="M4420" t="s">
        <v>2326</v>
      </c>
      <c r="N4420" t="s">
        <v>2328</v>
      </c>
      <c r="O4420" t="s">
        <v>3426</v>
      </c>
      <c r="P4420">
        <v>6692520</v>
      </c>
      <c r="Q4420">
        <v>1634520</v>
      </c>
      <c r="R4420" s="115">
        <v>40784</v>
      </c>
      <c r="S4420" t="s">
        <v>3193</v>
      </c>
    </row>
    <row r="4421" spans="1:19">
      <c r="A4421" s="5" t="s">
        <v>2325</v>
      </c>
      <c r="B4421" t="s">
        <v>1221</v>
      </c>
      <c r="C4421" t="s">
        <v>4904</v>
      </c>
      <c r="D4421" t="s">
        <v>3155</v>
      </c>
      <c r="H4421">
        <v>1</v>
      </c>
      <c r="J4421" t="s">
        <v>3155</v>
      </c>
      <c r="K4421" t="s">
        <v>3155</v>
      </c>
      <c r="L4421" t="s">
        <v>3155</v>
      </c>
      <c r="M4421" t="s">
        <v>2326</v>
      </c>
      <c r="N4421" t="s">
        <v>2328</v>
      </c>
      <c r="O4421" t="s">
        <v>3426</v>
      </c>
      <c r="P4421">
        <v>6692520</v>
      </c>
      <c r="Q4421">
        <v>1634520</v>
      </c>
      <c r="R4421" s="115">
        <v>40784</v>
      </c>
      <c r="S4421" t="s">
        <v>3193</v>
      </c>
    </row>
    <row r="4422" spans="1:19">
      <c r="A4422" s="5" t="s">
        <v>2325</v>
      </c>
      <c r="B4422" t="s">
        <v>1252</v>
      </c>
      <c r="C4422" t="s">
        <v>5004</v>
      </c>
      <c r="D4422" t="s">
        <v>3155</v>
      </c>
      <c r="H4422">
        <v>7</v>
      </c>
      <c r="J4422" t="s">
        <v>3155</v>
      </c>
      <c r="K4422" t="s">
        <v>3155</v>
      </c>
      <c r="L4422" t="s">
        <v>3155</v>
      </c>
      <c r="M4422" t="s">
        <v>2326</v>
      </c>
      <c r="N4422" t="s">
        <v>2328</v>
      </c>
      <c r="O4422" t="s">
        <v>3426</v>
      </c>
      <c r="P4422">
        <v>6692520</v>
      </c>
      <c r="Q4422">
        <v>1634520</v>
      </c>
      <c r="R4422" s="115">
        <v>40784</v>
      </c>
      <c r="S4422" t="s">
        <v>3193</v>
      </c>
    </row>
    <row r="4423" spans="1:19">
      <c r="A4423" s="5" t="s">
        <v>2325</v>
      </c>
      <c r="B4423" t="s">
        <v>1270</v>
      </c>
      <c r="C4423" t="s">
        <v>4974</v>
      </c>
      <c r="D4423" t="s">
        <v>3155</v>
      </c>
      <c r="H4423">
        <v>1</v>
      </c>
      <c r="J4423" t="s">
        <v>3155</v>
      </c>
      <c r="K4423" t="s">
        <v>3155</v>
      </c>
      <c r="L4423" t="s">
        <v>3155</v>
      </c>
      <c r="M4423" t="s">
        <v>2326</v>
      </c>
      <c r="N4423" t="s">
        <v>2328</v>
      </c>
      <c r="O4423" t="s">
        <v>3426</v>
      </c>
      <c r="P4423">
        <v>6692520</v>
      </c>
      <c r="Q4423">
        <v>1634520</v>
      </c>
      <c r="R4423" s="115">
        <v>40784</v>
      </c>
      <c r="S4423" t="s">
        <v>3193</v>
      </c>
    </row>
    <row r="4424" spans="1:19">
      <c r="A4424" s="5" t="s">
        <v>2325</v>
      </c>
      <c r="B4424" t="s">
        <v>1268</v>
      </c>
      <c r="C4424" t="s">
        <v>4770</v>
      </c>
      <c r="D4424" t="s">
        <v>3155</v>
      </c>
      <c r="H4424">
        <v>1</v>
      </c>
      <c r="J4424" t="s">
        <v>3155</v>
      </c>
      <c r="K4424" t="s">
        <v>3155</v>
      </c>
      <c r="L4424" t="s">
        <v>3155</v>
      </c>
      <c r="M4424" t="s">
        <v>2326</v>
      </c>
      <c r="N4424" t="s">
        <v>2328</v>
      </c>
      <c r="O4424" t="s">
        <v>3426</v>
      </c>
      <c r="P4424">
        <v>6692520</v>
      </c>
      <c r="Q4424">
        <v>1634520</v>
      </c>
      <c r="R4424" s="115">
        <v>40784</v>
      </c>
      <c r="S4424" t="s">
        <v>3193</v>
      </c>
    </row>
    <row r="4425" spans="1:19">
      <c r="A4425" s="5" t="s">
        <v>2325</v>
      </c>
      <c r="B4425" t="s">
        <v>1299</v>
      </c>
      <c r="C4425" t="s">
        <v>5377</v>
      </c>
      <c r="D4425" t="s">
        <v>3155</v>
      </c>
      <c r="H4425">
        <v>1</v>
      </c>
      <c r="I4425">
        <v>1</v>
      </c>
      <c r="J4425" t="s">
        <v>3155</v>
      </c>
      <c r="K4425" t="s">
        <v>3155</v>
      </c>
      <c r="L4425" t="s">
        <v>3155</v>
      </c>
      <c r="M4425" t="s">
        <v>2326</v>
      </c>
      <c r="N4425" t="s">
        <v>2328</v>
      </c>
      <c r="O4425" t="s">
        <v>3426</v>
      </c>
      <c r="P4425">
        <v>6692520</v>
      </c>
      <c r="Q4425">
        <v>1634520</v>
      </c>
      <c r="R4425" s="115">
        <v>40784</v>
      </c>
      <c r="S4425" t="s">
        <v>3193</v>
      </c>
    </row>
    <row r="4426" spans="1:19">
      <c r="A4426" s="5" t="s">
        <v>2325</v>
      </c>
      <c r="B4426" t="s">
        <v>1289</v>
      </c>
      <c r="C4426" t="s">
        <v>4990</v>
      </c>
      <c r="D4426" t="s">
        <v>3155</v>
      </c>
      <c r="H4426">
        <v>1</v>
      </c>
      <c r="J4426" t="s">
        <v>3155</v>
      </c>
      <c r="K4426" t="s">
        <v>3155</v>
      </c>
      <c r="L4426" t="s">
        <v>3155</v>
      </c>
      <c r="M4426" t="s">
        <v>2326</v>
      </c>
      <c r="N4426" t="s">
        <v>2328</v>
      </c>
      <c r="O4426" t="s">
        <v>3426</v>
      </c>
      <c r="P4426">
        <v>6692520</v>
      </c>
      <c r="Q4426">
        <v>1634520</v>
      </c>
      <c r="R4426" s="115">
        <v>40784</v>
      </c>
      <c r="S4426" t="s">
        <v>3193</v>
      </c>
    </row>
    <row r="4427" spans="1:19">
      <c r="A4427" s="5" t="s">
        <v>2329</v>
      </c>
      <c r="B4427" t="s">
        <v>619</v>
      </c>
      <c r="C4427" t="s">
        <v>5019</v>
      </c>
      <c r="D4427" t="s">
        <v>3155</v>
      </c>
      <c r="H4427">
        <v>1</v>
      </c>
      <c r="J4427" t="s">
        <v>3155</v>
      </c>
      <c r="K4427" t="s">
        <v>3155</v>
      </c>
      <c r="L4427" t="s">
        <v>3155</v>
      </c>
      <c r="M4427" t="s">
        <v>3417</v>
      </c>
      <c r="N4427" t="s">
        <v>3416</v>
      </c>
      <c r="O4427" t="s">
        <v>3415</v>
      </c>
      <c r="P4427">
        <v>6675660</v>
      </c>
      <c r="Q4427">
        <v>1631310</v>
      </c>
      <c r="R4427" s="115">
        <v>40784</v>
      </c>
      <c r="S4427" t="s">
        <v>3193</v>
      </c>
    </row>
    <row r="4428" spans="1:19">
      <c r="A4428" s="5" t="s">
        <v>2329</v>
      </c>
      <c r="B4428" t="s">
        <v>627</v>
      </c>
      <c r="C4428" t="s">
        <v>5378</v>
      </c>
      <c r="D4428" t="s">
        <v>3155</v>
      </c>
      <c r="H4428">
        <v>1</v>
      </c>
      <c r="J4428" t="s">
        <v>3155</v>
      </c>
      <c r="K4428" t="s">
        <v>3155</v>
      </c>
      <c r="L4428" t="s">
        <v>3155</v>
      </c>
      <c r="M4428" t="s">
        <v>3417</v>
      </c>
      <c r="N4428" t="s">
        <v>3416</v>
      </c>
      <c r="O4428" t="s">
        <v>3415</v>
      </c>
      <c r="P4428">
        <v>6675660</v>
      </c>
      <c r="Q4428">
        <v>1631310</v>
      </c>
      <c r="R4428" s="115">
        <v>40784</v>
      </c>
      <c r="S4428" t="s">
        <v>3193</v>
      </c>
    </row>
    <row r="4429" spans="1:19">
      <c r="A4429" s="5" t="s">
        <v>2329</v>
      </c>
      <c r="B4429" t="s">
        <v>634</v>
      </c>
      <c r="C4429" t="s">
        <v>4463</v>
      </c>
      <c r="D4429" t="s">
        <v>3155</v>
      </c>
      <c r="H4429">
        <v>106</v>
      </c>
      <c r="J4429" t="s">
        <v>3155</v>
      </c>
      <c r="K4429" t="s">
        <v>3155</v>
      </c>
      <c r="L4429" t="s">
        <v>3155</v>
      </c>
      <c r="M4429" t="s">
        <v>3417</v>
      </c>
      <c r="N4429" t="s">
        <v>3416</v>
      </c>
      <c r="O4429" t="s">
        <v>3415</v>
      </c>
      <c r="P4429">
        <v>6675660</v>
      </c>
      <c r="Q4429">
        <v>1631310</v>
      </c>
      <c r="R4429" s="115">
        <v>40784</v>
      </c>
      <c r="S4429" t="s">
        <v>3193</v>
      </c>
    </row>
    <row r="4430" spans="1:19">
      <c r="A4430" s="5" t="s">
        <v>2329</v>
      </c>
      <c r="B4430" t="s">
        <v>671</v>
      </c>
      <c r="C4430" t="s">
        <v>5197</v>
      </c>
      <c r="D4430" t="s">
        <v>3155</v>
      </c>
      <c r="H4430">
        <v>1</v>
      </c>
      <c r="J4430" t="s">
        <v>3155</v>
      </c>
      <c r="K4430" t="s">
        <v>3155</v>
      </c>
      <c r="L4430" t="s">
        <v>3155</v>
      </c>
      <c r="M4430" t="s">
        <v>3417</v>
      </c>
      <c r="N4430" t="s">
        <v>3416</v>
      </c>
      <c r="O4430" t="s">
        <v>3415</v>
      </c>
      <c r="P4430">
        <v>6675660</v>
      </c>
      <c r="Q4430">
        <v>1631310</v>
      </c>
      <c r="R4430" s="115">
        <v>40784</v>
      </c>
      <c r="S4430" t="s">
        <v>3193</v>
      </c>
    </row>
    <row r="4431" spans="1:19">
      <c r="A4431" s="5" t="s">
        <v>2329</v>
      </c>
      <c r="B4431" t="s">
        <v>663</v>
      </c>
      <c r="C4431" t="s">
        <v>4861</v>
      </c>
      <c r="D4431" t="s">
        <v>3155</v>
      </c>
      <c r="H4431">
        <v>9</v>
      </c>
      <c r="J4431" t="s">
        <v>3155</v>
      </c>
      <c r="K4431" t="s">
        <v>3155</v>
      </c>
      <c r="L4431" t="s">
        <v>5326</v>
      </c>
      <c r="M4431" t="s">
        <v>3417</v>
      </c>
      <c r="N4431" t="s">
        <v>3416</v>
      </c>
      <c r="O4431" t="s">
        <v>3415</v>
      </c>
      <c r="P4431">
        <v>6675660</v>
      </c>
      <c r="Q4431">
        <v>1631310</v>
      </c>
      <c r="R4431" s="115">
        <v>40784</v>
      </c>
      <c r="S4431" t="s">
        <v>3193</v>
      </c>
    </row>
    <row r="4432" spans="1:19">
      <c r="A4432" s="5" t="s">
        <v>2329</v>
      </c>
      <c r="B4432" t="s">
        <v>639</v>
      </c>
      <c r="C4432" t="s">
        <v>5370</v>
      </c>
      <c r="D4432" t="s">
        <v>3155</v>
      </c>
      <c r="H4432">
        <v>1</v>
      </c>
      <c r="J4432" t="s">
        <v>3155</v>
      </c>
      <c r="K4432" t="s">
        <v>3155</v>
      </c>
      <c r="L4432" t="s">
        <v>3155</v>
      </c>
      <c r="M4432" t="s">
        <v>3417</v>
      </c>
      <c r="N4432" t="s">
        <v>3416</v>
      </c>
      <c r="O4432" t="s">
        <v>3415</v>
      </c>
      <c r="P4432">
        <v>6675660</v>
      </c>
      <c r="Q4432">
        <v>1631310</v>
      </c>
      <c r="R4432" s="115">
        <v>40784</v>
      </c>
      <c r="S4432" t="s">
        <v>3193</v>
      </c>
    </row>
    <row r="4433" spans="1:19">
      <c r="A4433" s="5" t="s">
        <v>2329</v>
      </c>
      <c r="B4433" t="s">
        <v>682</v>
      </c>
      <c r="C4433" t="s">
        <v>4713</v>
      </c>
      <c r="D4433" t="s">
        <v>3155</v>
      </c>
      <c r="H4433">
        <v>30</v>
      </c>
      <c r="J4433" t="s">
        <v>3155</v>
      </c>
      <c r="K4433" t="s">
        <v>3155</v>
      </c>
      <c r="L4433" t="s">
        <v>3155</v>
      </c>
      <c r="M4433" t="s">
        <v>3417</v>
      </c>
      <c r="N4433" t="s">
        <v>3416</v>
      </c>
      <c r="O4433" t="s">
        <v>3415</v>
      </c>
      <c r="P4433">
        <v>6675660</v>
      </c>
      <c r="Q4433">
        <v>1631310</v>
      </c>
      <c r="R4433" s="115">
        <v>40784</v>
      </c>
      <c r="S4433" t="s">
        <v>3193</v>
      </c>
    </row>
    <row r="4434" spans="1:19">
      <c r="A4434" s="5" t="s">
        <v>2329</v>
      </c>
      <c r="B4434" t="s">
        <v>615</v>
      </c>
      <c r="C4434" t="s">
        <v>4757</v>
      </c>
      <c r="D4434" t="s">
        <v>3155</v>
      </c>
      <c r="H4434">
        <v>11</v>
      </c>
      <c r="J4434" t="s">
        <v>3155</v>
      </c>
      <c r="K4434" t="s">
        <v>3155</v>
      </c>
      <c r="L4434" t="s">
        <v>3155</v>
      </c>
      <c r="M4434" t="s">
        <v>3417</v>
      </c>
      <c r="N4434" t="s">
        <v>3416</v>
      </c>
      <c r="O4434" t="s">
        <v>3415</v>
      </c>
      <c r="P4434">
        <v>6675660</v>
      </c>
      <c r="Q4434">
        <v>1631310</v>
      </c>
      <c r="R4434" s="115">
        <v>40784</v>
      </c>
      <c r="S4434" t="s">
        <v>3193</v>
      </c>
    </row>
    <row r="4435" spans="1:19">
      <c r="A4435" s="5" t="s">
        <v>2329</v>
      </c>
      <c r="B4435" t="s">
        <v>685</v>
      </c>
      <c r="C4435" t="s">
        <v>4862</v>
      </c>
      <c r="D4435" t="s">
        <v>3155</v>
      </c>
      <c r="H4435">
        <v>4</v>
      </c>
      <c r="J4435" t="s">
        <v>3155</v>
      </c>
      <c r="K4435" t="s">
        <v>3155</v>
      </c>
      <c r="L4435" t="s">
        <v>3155</v>
      </c>
      <c r="M4435" t="s">
        <v>3417</v>
      </c>
      <c r="N4435" t="s">
        <v>3416</v>
      </c>
      <c r="O4435" t="s">
        <v>3415</v>
      </c>
      <c r="P4435">
        <v>6675660</v>
      </c>
      <c r="Q4435">
        <v>1631310</v>
      </c>
      <c r="R4435" s="115">
        <v>40784</v>
      </c>
      <c r="S4435" t="s">
        <v>3193</v>
      </c>
    </row>
    <row r="4436" spans="1:19">
      <c r="A4436" s="5" t="s">
        <v>2329</v>
      </c>
      <c r="B4436" t="s">
        <v>686</v>
      </c>
      <c r="C4436" t="s">
        <v>5059</v>
      </c>
      <c r="D4436" t="s">
        <v>3155</v>
      </c>
      <c r="H4436">
        <v>6</v>
      </c>
      <c r="J4436" t="s">
        <v>3155</v>
      </c>
      <c r="K4436" t="s">
        <v>3155</v>
      </c>
      <c r="L4436" t="s">
        <v>3155</v>
      </c>
      <c r="M4436" t="s">
        <v>3417</v>
      </c>
      <c r="N4436" t="s">
        <v>3416</v>
      </c>
      <c r="O4436" t="s">
        <v>3415</v>
      </c>
      <c r="P4436">
        <v>6675660</v>
      </c>
      <c r="Q4436">
        <v>1631310</v>
      </c>
      <c r="R4436" s="115">
        <v>40784</v>
      </c>
      <c r="S4436" t="s">
        <v>3193</v>
      </c>
    </row>
    <row r="4437" spans="1:19">
      <c r="A4437" s="5" t="s">
        <v>2329</v>
      </c>
      <c r="B4437" t="s">
        <v>681</v>
      </c>
      <c r="C4437" t="s">
        <v>4715</v>
      </c>
      <c r="D4437" t="s">
        <v>3155</v>
      </c>
      <c r="H4437">
        <v>1</v>
      </c>
      <c r="J4437" t="s">
        <v>3155</v>
      </c>
      <c r="K4437" t="s">
        <v>3155</v>
      </c>
      <c r="L4437" t="s">
        <v>3155</v>
      </c>
      <c r="M4437" t="s">
        <v>3417</v>
      </c>
      <c r="N4437" t="s">
        <v>3416</v>
      </c>
      <c r="O4437" t="s">
        <v>3415</v>
      </c>
      <c r="P4437">
        <v>6675660</v>
      </c>
      <c r="Q4437">
        <v>1631310</v>
      </c>
      <c r="R4437" s="115">
        <v>40784</v>
      </c>
      <c r="S4437" t="s">
        <v>3193</v>
      </c>
    </row>
    <row r="4438" spans="1:19">
      <c r="A4438" s="5" t="s">
        <v>2329</v>
      </c>
      <c r="B4438" t="s">
        <v>692</v>
      </c>
      <c r="C4438" t="s">
        <v>4717</v>
      </c>
      <c r="D4438" t="s">
        <v>3155</v>
      </c>
      <c r="H4438">
        <v>1</v>
      </c>
      <c r="J4438" t="s">
        <v>3155</v>
      </c>
      <c r="K4438" t="s">
        <v>3155</v>
      </c>
      <c r="L4438" t="s">
        <v>3155</v>
      </c>
      <c r="M4438" t="s">
        <v>3417</v>
      </c>
      <c r="N4438" t="s">
        <v>3416</v>
      </c>
      <c r="O4438" t="s">
        <v>3415</v>
      </c>
      <c r="P4438">
        <v>6675660</v>
      </c>
      <c r="Q4438">
        <v>1631310</v>
      </c>
      <c r="R4438" s="115">
        <v>40784</v>
      </c>
      <c r="S4438" t="s">
        <v>3193</v>
      </c>
    </row>
    <row r="4439" spans="1:19">
      <c r="A4439" s="5" t="s">
        <v>2329</v>
      </c>
      <c r="B4439" t="s">
        <v>702</v>
      </c>
      <c r="C4439" t="s">
        <v>4984</v>
      </c>
      <c r="D4439" t="s">
        <v>3155</v>
      </c>
      <c r="H4439">
        <v>5</v>
      </c>
      <c r="J4439" t="s">
        <v>3155</v>
      </c>
      <c r="K4439" t="s">
        <v>3155</v>
      </c>
      <c r="L4439" t="s">
        <v>3155</v>
      </c>
      <c r="M4439" t="s">
        <v>3417</v>
      </c>
      <c r="N4439" t="s">
        <v>3416</v>
      </c>
      <c r="O4439" t="s">
        <v>3415</v>
      </c>
      <c r="P4439">
        <v>6675660</v>
      </c>
      <c r="Q4439">
        <v>1631310</v>
      </c>
      <c r="R4439" s="115">
        <v>40784</v>
      </c>
      <c r="S4439" t="s">
        <v>3193</v>
      </c>
    </row>
    <row r="4440" spans="1:19">
      <c r="A4440" s="5" t="s">
        <v>2329</v>
      </c>
      <c r="B4440" t="s">
        <v>723</v>
      </c>
      <c r="C4440" t="s">
        <v>4927</v>
      </c>
      <c r="D4440" t="s">
        <v>3155</v>
      </c>
      <c r="H4440">
        <v>1</v>
      </c>
      <c r="J4440" t="s">
        <v>3155</v>
      </c>
      <c r="K4440" t="s">
        <v>3155</v>
      </c>
      <c r="L4440" t="s">
        <v>3155</v>
      </c>
      <c r="M4440" t="s">
        <v>3417</v>
      </c>
      <c r="N4440" t="s">
        <v>3416</v>
      </c>
      <c r="O4440" t="s">
        <v>3415</v>
      </c>
      <c r="P4440">
        <v>6675660</v>
      </c>
      <c r="Q4440">
        <v>1631310</v>
      </c>
      <c r="R4440" s="115">
        <v>40784</v>
      </c>
      <c r="S4440" t="s">
        <v>3193</v>
      </c>
    </row>
    <row r="4441" spans="1:19">
      <c r="A4441" s="5" t="s">
        <v>2329</v>
      </c>
      <c r="B4441" t="s">
        <v>741</v>
      </c>
      <c r="C4441" t="s">
        <v>4720</v>
      </c>
      <c r="D4441" t="s">
        <v>3155</v>
      </c>
      <c r="H4441">
        <v>11</v>
      </c>
      <c r="J4441" t="s">
        <v>3155</v>
      </c>
      <c r="K4441" t="s">
        <v>3155</v>
      </c>
      <c r="L4441" t="s">
        <v>3155</v>
      </c>
      <c r="M4441" t="s">
        <v>3417</v>
      </c>
      <c r="N4441" t="s">
        <v>3416</v>
      </c>
      <c r="O4441" t="s">
        <v>3415</v>
      </c>
      <c r="P4441">
        <v>6675660</v>
      </c>
      <c r="Q4441">
        <v>1631310</v>
      </c>
      <c r="R4441" s="115">
        <v>40784</v>
      </c>
      <c r="S4441" t="s">
        <v>3193</v>
      </c>
    </row>
    <row r="4442" spans="1:19">
      <c r="A4442" s="5" t="s">
        <v>2329</v>
      </c>
      <c r="B4442" t="s">
        <v>711</v>
      </c>
      <c r="C4442" t="s">
        <v>4864</v>
      </c>
      <c r="D4442" t="s">
        <v>3155</v>
      </c>
      <c r="H4442">
        <v>10</v>
      </c>
      <c r="J4442" t="s">
        <v>3155</v>
      </c>
      <c r="K4442" t="s">
        <v>3155</v>
      </c>
      <c r="L4442" t="s">
        <v>3155</v>
      </c>
      <c r="M4442" t="s">
        <v>3417</v>
      </c>
      <c r="N4442" t="s">
        <v>3416</v>
      </c>
      <c r="O4442" t="s">
        <v>3415</v>
      </c>
      <c r="P4442">
        <v>6675660</v>
      </c>
      <c r="Q4442">
        <v>1631310</v>
      </c>
      <c r="R4442" s="115">
        <v>40784</v>
      </c>
      <c r="S4442" t="s">
        <v>3193</v>
      </c>
    </row>
    <row r="4443" spans="1:19">
      <c r="A4443" s="5" t="s">
        <v>2329</v>
      </c>
      <c r="B4443" t="s">
        <v>728</v>
      </c>
      <c r="C4443" t="s">
        <v>4867</v>
      </c>
      <c r="D4443" t="s">
        <v>3155</v>
      </c>
      <c r="H4443">
        <v>1</v>
      </c>
      <c r="J4443" t="s">
        <v>3155</v>
      </c>
      <c r="K4443" t="s">
        <v>3155</v>
      </c>
      <c r="L4443" t="s">
        <v>3155</v>
      </c>
      <c r="M4443" t="s">
        <v>3417</v>
      </c>
      <c r="N4443" t="s">
        <v>3416</v>
      </c>
      <c r="O4443" t="s">
        <v>3415</v>
      </c>
      <c r="P4443">
        <v>6675660</v>
      </c>
      <c r="Q4443">
        <v>1631310</v>
      </c>
      <c r="R4443" s="115">
        <v>40784</v>
      </c>
      <c r="S4443" t="s">
        <v>3193</v>
      </c>
    </row>
    <row r="4444" spans="1:19">
      <c r="A4444" s="5" t="s">
        <v>2329</v>
      </c>
      <c r="B4444" t="s">
        <v>771</v>
      </c>
      <c r="C4444" t="s">
        <v>5024</v>
      </c>
      <c r="D4444" t="s">
        <v>3155</v>
      </c>
      <c r="H4444">
        <v>3</v>
      </c>
      <c r="J4444" t="s">
        <v>3155</v>
      </c>
      <c r="K4444" t="s">
        <v>3155</v>
      </c>
      <c r="L4444" t="s">
        <v>3155</v>
      </c>
      <c r="M4444" t="s">
        <v>3417</v>
      </c>
      <c r="N4444" t="s">
        <v>3416</v>
      </c>
      <c r="O4444" t="s">
        <v>3415</v>
      </c>
      <c r="P4444">
        <v>6675660</v>
      </c>
      <c r="Q4444">
        <v>1631310</v>
      </c>
      <c r="R4444" s="115">
        <v>40784</v>
      </c>
      <c r="S4444" t="s">
        <v>3193</v>
      </c>
    </row>
    <row r="4445" spans="1:19">
      <c r="A4445" s="5" t="s">
        <v>2329</v>
      </c>
      <c r="B4445" t="s">
        <v>780</v>
      </c>
      <c r="C4445" t="s">
        <v>4761</v>
      </c>
      <c r="D4445" t="s">
        <v>3155</v>
      </c>
      <c r="H4445">
        <v>2</v>
      </c>
      <c r="J4445" t="s">
        <v>3155</v>
      </c>
      <c r="K4445" t="s">
        <v>3155</v>
      </c>
      <c r="L4445" t="s">
        <v>3155</v>
      </c>
      <c r="M4445" t="s">
        <v>3417</v>
      </c>
      <c r="N4445" t="s">
        <v>3416</v>
      </c>
      <c r="O4445" t="s">
        <v>3415</v>
      </c>
      <c r="P4445">
        <v>6675660</v>
      </c>
      <c r="Q4445">
        <v>1631310</v>
      </c>
      <c r="R4445" s="115">
        <v>40784</v>
      </c>
      <c r="S4445" t="s">
        <v>3193</v>
      </c>
    </row>
    <row r="4446" spans="1:19">
      <c r="A4446" s="5" t="s">
        <v>2329</v>
      </c>
      <c r="B4446" t="s">
        <v>834</v>
      </c>
      <c r="C4446" t="s">
        <v>4936</v>
      </c>
      <c r="D4446" t="s">
        <v>3155</v>
      </c>
      <c r="H4446">
        <v>1</v>
      </c>
      <c r="J4446" t="s">
        <v>3155</v>
      </c>
      <c r="K4446" t="s">
        <v>3155</v>
      </c>
      <c r="L4446" t="s">
        <v>3155</v>
      </c>
      <c r="M4446" t="s">
        <v>3417</v>
      </c>
      <c r="N4446" t="s">
        <v>3416</v>
      </c>
      <c r="O4446" t="s">
        <v>3415</v>
      </c>
      <c r="P4446">
        <v>6675660</v>
      </c>
      <c r="Q4446">
        <v>1631310</v>
      </c>
      <c r="R4446" s="115">
        <v>40784</v>
      </c>
      <c r="S4446" t="s">
        <v>3193</v>
      </c>
    </row>
    <row r="4447" spans="1:19">
      <c r="A4447" s="5" t="s">
        <v>2329</v>
      </c>
      <c r="B4447" t="s">
        <v>840</v>
      </c>
      <c r="C4447" t="s">
        <v>4724</v>
      </c>
      <c r="D4447" t="s">
        <v>3155</v>
      </c>
      <c r="H4447">
        <v>9</v>
      </c>
      <c r="J4447" t="s">
        <v>3155</v>
      </c>
      <c r="K4447" t="s">
        <v>3155</v>
      </c>
      <c r="L4447" t="s">
        <v>3155</v>
      </c>
      <c r="M4447" t="s">
        <v>3417</v>
      </c>
      <c r="N4447" t="s">
        <v>3416</v>
      </c>
      <c r="O4447" t="s">
        <v>3415</v>
      </c>
      <c r="P4447">
        <v>6675660</v>
      </c>
      <c r="Q4447">
        <v>1631310</v>
      </c>
      <c r="R4447" s="115">
        <v>40784</v>
      </c>
      <c r="S4447" t="s">
        <v>3193</v>
      </c>
    </row>
    <row r="4448" spans="1:19">
      <c r="A4448" s="5" t="s">
        <v>2329</v>
      </c>
      <c r="B4448" t="s">
        <v>862</v>
      </c>
      <c r="C4448" t="s">
        <v>4725</v>
      </c>
      <c r="D4448" t="s">
        <v>3155</v>
      </c>
      <c r="H4448">
        <v>2</v>
      </c>
      <c r="J4448" t="s">
        <v>3155</v>
      </c>
      <c r="K4448" t="s">
        <v>3155</v>
      </c>
      <c r="L4448" t="s">
        <v>3155</v>
      </c>
      <c r="M4448" t="s">
        <v>3417</v>
      </c>
      <c r="N4448" t="s">
        <v>3416</v>
      </c>
      <c r="O4448" t="s">
        <v>3415</v>
      </c>
      <c r="P4448">
        <v>6675660</v>
      </c>
      <c r="Q4448">
        <v>1631310</v>
      </c>
      <c r="R4448" s="115">
        <v>40784</v>
      </c>
      <c r="S4448" t="s">
        <v>3193</v>
      </c>
    </row>
    <row r="4449" spans="1:19">
      <c r="A4449" s="5" t="s">
        <v>2329</v>
      </c>
      <c r="B4449" t="s">
        <v>820</v>
      </c>
      <c r="C4449" t="s">
        <v>4732</v>
      </c>
      <c r="D4449" t="s">
        <v>3155</v>
      </c>
      <c r="H4449">
        <v>4</v>
      </c>
      <c r="J4449" t="s">
        <v>3155</v>
      </c>
      <c r="K4449" t="s">
        <v>3155</v>
      </c>
      <c r="L4449" t="s">
        <v>3155</v>
      </c>
      <c r="M4449" t="s">
        <v>3417</v>
      </c>
      <c r="N4449" t="s">
        <v>3416</v>
      </c>
      <c r="O4449" t="s">
        <v>3415</v>
      </c>
      <c r="P4449">
        <v>6675660</v>
      </c>
      <c r="Q4449">
        <v>1631310</v>
      </c>
      <c r="R4449" s="115">
        <v>40784</v>
      </c>
      <c r="S4449" t="s">
        <v>3193</v>
      </c>
    </row>
    <row r="4450" spans="1:19">
      <c r="A4450" s="5" t="s">
        <v>2329</v>
      </c>
      <c r="B4450" t="s">
        <v>918</v>
      </c>
      <c r="C4450" t="s">
        <v>4993</v>
      </c>
      <c r="D4450" t="s">
        <v>3155</v>
      </c>
      <c r="H4450">
        <v>35</v>
      </c>
      <c r="J4450" t="s">
        <v>3155</v>
      </c>
      <c r="K4450" t="s">
        <v>3155</v>
      </c>
      <c r="L4450" t="s">
        <v>3155</v>
      </c>
      <c r="M4450" t="s">
        <v>3417</v>
      </c>
      <c r="N4450" t="s">
        <v>3416</v>
      </c>
      <c r="O4450" t="s">
        <v>3415</v>
      </c>
      <c r="P4450">
        <v>6675660</v>
      </c>
      <c r="Q4450">
        <v>1631310</v>
      </c>
      <c r="R4450" s="115">
        <v>40784</v>
      </c>
      <c r="S4450" t="s">
        <v>3193</v>
      </c>
    </row>
    <row r="4451" spans="1:19">
      <c r="A4451" s="5" t="s">
        <v>2329</v>
      </c>
      <c r="B4451" t="s">
        <v>874</v>
      </c>
      <c r="C4451" t="s">
        <v>4766</v>
      </c>
      <c r="D4451" t="s">
        <v>3155</v>
      </c>
      <c r="H4451">
        <v>2</v>
      </c>
      <c r="J4451" t="s">
        <v>3155</v>
      </c>
      <c r="K4451" t="s">
        <v>3155</v>
      </c>
      <c r="L4451" t="s">
        <v>3155</v>
      </c>
      <c r="M4451" t="s">
        <v>3417</v>
      </c>
      <c r="N4451" t="s">
        <v>3416</v>
      </c>
      <c r="O4451" t="s">
        <v>3415</v>
      </c>
      <c r="P4451">
        <v>6675660</v>
      </c>
      <c r="Q4451">
        <v>1631310</v>
      </c>
      <c r="R4451" s="115">
        <v>40784</v>
      </c>
      <c r="S4451" t="s">
        <v>3193</v>
      </c>
    </row>
    <row r="4452" spans="1:19">
      <c r="A4452" s="5" t="s">
        <v>2329</v>
      </c>
      <c r="B4452" t="s">
        <v>882</v>
      </c>
      <c r="C4452" t="s">
        <v>5327</v>
      </c>
      <c r="D4452" t="s">
        <v>3155</v>
      </c>
      <c r="H4452">
        <v>9</v>
      </c>
      <c r="J4452" t="s">
        <v>3155</v>
      </c>
      <c r="K4452" t="s">
        <v>3155</v>
      </c>
      <c r="L4452" t="s">
        <v>3155</v>
      </c>
      <c r="M4452" t="s">
        <v>3417</v>
      </c>
      <c r="N4452" t="s">
        <v>3416</v>
      </c>
      <c r="O4452" t="s">
        <v>3415</v>
      </c>
      <c r="P4452">
        <v>6675660</v>
      </c>
      <c r="Q4452">
        <v>1631310</v>
      </c>
      <c r="R4452" s="115">
        <v>40784</v>
      </c>
      <c r="S4452" t="s">
        <v>3193</v>
      </c>
    </row>
    <row r="4453" spans="1:19">
      <c r="A4453" s="5" t="s">
        <v>2329</v>
      </c>
      <c r="B4453" t="s">
        <v>113</v>
      </c>
      <c r="C4453" t="s">
        <v>4736</v>
      </c>
      <c r="D4453" t="s">
        <v>3155</v>
      </c>
      <c r="H4453">
        <v>17</v>
      </c>
      <c r="J4453" t="s">
        <v>3155</v>
      </c>
      <c r="K4453" t="s">
        <v>3155</v>
      </c>
      <c r="L4453" t="s">
        <v>3155</v>
      </c>
      <c r="M4453" t="s">
        <v>3417</v>
      </c>
      <c r="N4453" t="s">
        <v>3416</v>
      </c>
      <c r="O4453" t="s">
        <v>3415</v>
      </c>
      <c r="P4453">
        <v>6675660</v>
      </c>
      <c r="Q4453">
        <v>1631310</v>
      </c>
      <c r="R4453" s="115">
        <v>40784</v>
      </c>
      <c r="S4453" t="s">
        <v>3193</v>
      </c>
    </row>
    <row r="4454" spans="1:19">
      <c r="A4454" s="5" t="s">
        <v>2329</v>
      </c>
      <c r="B4454" t="s">
        <v>899</v>
      </c>
      <c r="C4454" t="s">
        <v>5379</v>
      </c>
      <c r="D4454" t="s">
        <v>3155</v>
      </c>
      <c r="H4454">
        <v>1</v>
      </c>
      <c r="J4454" t="s">
        <v>3155</v>
      </c>
      <c r="K4454" t="s">
        <v>3155</v>
      </c>
      <c r="L4454" t="s">
        <v>3155</v>
      </c>
      <c r="M4454" t="s">
        <v>3417</v>
      </c>
      <c r="N4454" t="s">
        <v>3416</v>
      </c>
      <c r="O4454" t="s">
        <v>3415</v>
      </c>
      <c r="P4454">
        <v>6675660</v>
      </c>
      <c r="Q4454">
        <v>1631310</v>
      </c>
      <c r="R4454" s="115">
        <v>40784</v>
      </c>
      <c r="S4454" t="s">
        <v>3193</v>
      </c>
    </row>
    <row r="4455" spans="1:19">
      <c r="A4455" s="5" t="s">
        <v>2329</v>
      </c>
      <c r="B4455" t="s">
        <v>902</v>
      </c>
      <c r="C4455" t="s">
        <v>5380</v>
      </c>
      <c r="D4455" t="s">
        <v>3155</v>
      </c>
      <c r="H4455">
        <v>2</v>
      </c>
      <c r="J4455" t="s">
        <v>3155</v>
      </c>
      <c r="K4455" t="s">
        <v>3155</v>
      </c>
      <c r="L4455" t="s">
        <v>3155</v>
      </c>
      <c r="M4455" t="s">
        <v>3417</v>
      </c>
      <c r="N4455" t="s">
        <v>3416</v>
      </c>
      <c r="O4455" t="s">
        <v>3415</v>
      </c>
      <c r="P4455">
        <v>6675660</v>
      </c>
      <c r="Q4455">
        <v>1631310</v>
      </c>
      <c r="R4455" s="115">
        <v>40784</v>
      </c>
      <c r="S4455" t="s">
        <v>3193</v>
      </c>
    </row>
    <row r="4456" spans="1:19">
      <c r="A4456" s="5" t="s">
        <v>2329</v>
      </c>
      <c r="B4456" t="s">
        <v>921</v>
      </c>
      <c r="C4456" t="s">
        <v>5181</v>
      </c>
      <c r="D4456" t="s">
        <v>3155</v>
      </c>
      <c r="H4456">
        <v>2</v>
      </c>
      <c r="J4456" t="s">
        <v>3155</v>
      </c>
      <c r="K4456" t="s">
        <v>3155</v>
      </c>
      <c r="L4456" t="s">
        <v>3155</v>
      </c>
      <c r="M4456" t="s">
        <v>3417</v>
      </c>
      <c r="N4456" t="s">
        <v>3416</v>
      </c>
      <c r="O4456" t="s">
        <v>3415</v>
      </c>
      <c r="P4456">
        <v>6675660</v>
      </c>
      <c r="Q4456">
        <v>1631310</v>
      </c>
      <c r="R4456" s="115">
        <v>40784</v>
      </c>
      <c r="S4456" t="s">
        <v>3193</v>
      </c>
    </row>
    <row r="4457" spans="1:19">
      <c r="A4457" s="5" t="s">
        <v>2329</v>
      </c>
      <c r="B4457" t="s">
        <v>912</v>
      </c>
      <c r="C4457" t="s">
        <v>5033</v>
      </c>
      <c r="D4457" t="s">
        <v>3155</v>
      </c>
      <c r="H4457">
        <v>1</v>
      </c>
      <c r="J4457" t="s">
        <v>3155</v>
      </c>
      <c r="K4457" t="s">
        <v>3155</v>
      </c>
      <c r="L4457" t="s">
        <v>3155</v>
      </c>
      <c r="M4457" t="s">
        <v>3417</v>
      </c>
      <c r="N4457" t="s">
        <v>3416</v>
      </c>
      <c r="O4457" t="s">
        <v>3415</v>
      </c>
      <c r="P4457">
        <v>6675660</v>
      </c>
      <c r="Q4457">
        <v>1631310</v>
      </c>
      <c r="R4457" s="115">
        <v>40784</v>
      </c>
      <c r="S4457" t="s">
        <v>3193</v>
      </c>
    </row>
    <row r="4458" spans="1:19">
      <c r="A4458" s="5" t="s">
        <v>2329</v>
      </c>
      <c r="B4458" t="s">
        <v>930</v>
      </c>
      <c r="C4458" t="s">
        <v>4777</v>
      </c>
      <c r="D4458" t="s">
        <v>3155</v>
      </c>
      <c r="H4458">
        <v>1</v>
      </c>
      <c r="J4458" t="s">
        <v>3155</v>
      </c>
      <c r="K4458" t="s">
        <v>3155</v>
      </c>
      <c r="L4458" t="s">
        <v>3155</v>
      </c>
      <c r="M4458" t="s">
        <v>3417</v>
      </c>
      <c r="N4458" t="s">
        <v>3416</v>
      </c>
      <c r="O4458" t="s">
        <v>3415</v>
      </c>
      <c r="P4458">
        <v>6675660</v>
      </c>
      <c r="Q4458">
        <v>1631310</v>
      </c>
      <c r="R4458" s="115">
        <v>40784</v>
      </c>
      <c r="S4458" t="s">
        <v>3193</v>
      </c>
    </row>
    <row r="4459" spans="1:19">
      <c r="A4459" s="5" t="s">
        <v>2329</v>
      </c>
      <c r="B4459" t="s">
        <v>932</v>
      </c>
      <c r="C4459" t="s">
        <v>5182</v>
      </c>
      <c r="D4459" t="s">
        <v>3155</v>
      </c>
      <c r="H4459">
        <v>3</v>
      </c>
      <c r="J4459" t="s">
        <v>3155</v>
      </c>
      <c r="K4459" t="s">
        <v>3155</v>
      </c>
      <c r="L4459" t="s">
        <v>3155</v>
      </c>
      <c r="M4459" t="s">
        <v>3417</v>
      </c>
      <c r="N4459" t="s">
        <v>3416</v>
      </c>
      <c r="O4459" t="s">
        <v>3415</v>
      </c>
      <c r="P4459">
        <v>6675660</v>
      </c>
      <c r="Q4459">
        <v>1631310</v>
      </c>
      <c r="R4459" s="115">
        <v>40784</v>
      </c>
      <c r="S4459" t="s">
        <v>3193</v>
      </c>
    </row>
    <row r="4460" spans="1:19">
      <c r="A4460" s="5" t="s">
        <v>2329</v>
      </c>
      <c r="B4460" t="s">
        <v>949</v>
      </c>
      <c r="C4460" t="s">
        <v>5023</v>
      </c>
      <c r="D4460" t="s">
        <v>3155</v>
      </c>
      <c r="H4460">
        <v>2</v>
      </c>
      <c r="I4460">
        <v>2</v>
      </c>
      <c r="J4460" t="s">
        <v>3155</v>
      </c>
      <c r="K4460" t="s">
        <v>3155</v>
      </c>
      <c r="L4460" t="s">
        <v>3155</v>
      </c>
      <c r="M4460" t="s">
        <v>3417</v>
      </c>
      <c r="N4460" t="s">
        <v>3416</v>
      </c>
      <c r="O4460" t="s">
        <v>3415</v>
      </c>
      <c r="P4460">
        <v>6675660</v>
      </c>
      <c r="Q4460">
        <v>1631310</v>
      </c>
      <c r="R4460" s="115">
        <v>40784</v>
      </c>
      <c r="S4460" t="s">
        <v>3193</v>
      </c>
    </row>
    <row r="4461" spans="1:19">
      <c r="A4461" s="5" t="s">
        <v>2329</v>
      </c>
      <c r="B4461" t="s">
        <v>953</v>
      </c>
      <c r="C4461" t="s">
        <v>4997</v>
      </c>
      <c r="D4461" t="s">
        <v>3155</v>
      </c>
      <c r="H4461">
        <v>1</v>
      </c>
      <c r="J4461" t="s">
        <v>3155</v>
      </c>
      <c r="K4461" t="s">
        <v>3155</v>
      </c>
      <c r="L4461" t="s">
        <v>3155</v>
      </c>
      <c r="M4461" t="s">
        <v>3417</v>
      </c>
      <c r="N4461" t="s">
        <v>3416</v>
      </c>
      <c r="O4461" t="s">
        <v>3415</v>
      </c>
      <c r="P4461">
        <v>6675660</v>
      </c>
      <c r="Q4461">
        <v>1631310</v>
      </c>
      <c r="R4461" s="115">
        <v>40784</v>
      </c>
      <c r="S4461" t="s">
        <v>3193</v>
      </c>
    </row>
    <row r="4462" spans="1:19">
      <c r="A4462" s="5" t="s">
        <v>2329</v>
      </c>
      <c r="B4462" t="s">
        <v>959</v>
      </c>
      <c r="C4462" t="s">
        <v>4940</v>
      </c>
      <c r="D4462" t="s">
        <v>3155</v>
      </c>
      <c r="H4462">
        <v>11</v>
      </c>
      <c r="J4462" t="s">
        <v>3155</v>
      </c>
      <c r="K4462" t="s">
        <v>3155</v>
      </c>
      <c r="L4462" t="s">
        <v>3155</v>
      </c>
      <c r="M4462" t="s">
        <v>3417</v>
      </c>
      <c r="N4462" t="s">
        <v>3416</v>
      </c>
      <c r="O4462" t="s">
        <v>3415</v>
      </c>
      <c r="P4462">
        <v>6675660</v>
      </c>
      <c r="Q4462">
        <v>1631310</v>
      </c>
      <c r="R4462" s="115">
        <v>40784</v>
      </c>
      <c r="S4462" t="s">
        <v>3193</v>
      </c>
    </row>
    <row r="4463" spans="1:19">
      <c r="A4463" s="5" t="s">
        <v>2329</v>
      </c>
      <c r="B4463" t="s">
        <v>956</v>
      </c>
      <c r="C4463" t="s">
        <v>4738</v>
      </c>
      <c r="D4463" t="s">
        <v>3155</v>
      </c>
      <c r="H4463">
        <v>1</v>
      </c>
      <c r="J4463" t="s">
        <v>3155</v>
      </c>
      <c r="K4463" t="s">
        <v>3155</v>
      </c>
      <c r="L4463" t="s">
        <v>3155</v>
      </c>
      <c r="M4463" t="s">
        <v>3417</v>
      </c>
      <c r="N4463" t="s">
        <v>3416</v>
      </c>
      <c r="O4463" t="s">
        <v>3415</v>
      </c>
      <c r="P4463">
        <v>6675660</v>
      </c>
      <c r="Q4463">
        <v>1631310</v>
      </c>
      <c r="R4463" s="115">
        <v>40784</v>
      </c>
      <c r="S4463" t="s">
        <v>3193</v>
      </c>
    </row>
    <row r="4464" spans="1:19">
      <c r="A4464" s="5" t="s">
        <v>2329</v>
      </c>
      <c r="B4464" t="s">
        <v>962</v>
      </c>
      <c r="C4464" t="s">
        <v>5381</v>
      </c>
      <c r="D4464" t="s">
        <v>3155</v>
      </c>
      <c r="H4464">
        <v>5</v>
      </c>
      <c r="J4464" t="s">
        <v>3155</v>
      </c>
      <c r="K4464" t="s">
        <v>3155</v>
      </c>
      <c r="L4464" t="s">
        <v>3155</v>
      </c>
      <c r="M4464" t="s">
        <v>3417</v>
      </c>
      <c r="N4464" t="s">
        <v>3416</v>
      </c>
      <c r="O4464" t="s">
        <v>3415</v>
      </c>
      <c r="P4464">
        <v>6675660</v>
      </c>
      <c r="Q4464">
        <v>1631310</v>
      </c>
      <c r="R4464" s="115">
        <v>40784</v>
      </c>
      <c r="S4464" t="s">
        <v>3193</v>
      </c>
    </row>
    <row r="4465" spans="1:19">
      <c r="A4465" s="5" t="s">
        <v>2329</v>
      </c>
      <c r="B4465" t="s">
        <v>984</v>
      </c>
      <c r="C4465" t="s">
        <v>5002</v>
      </c>
      <c r="D4465" t="s">
        <v>3155</v>
      </c>
      <c r="H4465">
        <v>3</v>
      </c>
      <c r="J4465" t="s">
        <v>3155</v>
      </c>
      <c r="K4465" t="s">
        <v>3155</v>
      </c>
      <c r="L4465" t="s">
        <v>3155</v>
      </c>
      <c r="M4465" t="s">
        <v>3417</v>
      </c>
      <c r="N4465" t="s">
        <v>3416</v>
      </c>
      <c r="O4465" t="s">
        <v>3415</v>
      </c>
      <c r="P4465">
        <v>6675660</v>
      </c>
      <c r="Q4465">
        <v>1631310</v>
      </c>
      <c r="R4465" s="115">
        <v>40784</v>
      </c>
      <c r="S4465" t="s">
        <v>3193</v>
      </c>
    </row>
    <row r="4466" spans="1:19">
      <c r="A4466" s="5" t="s">
        <v>2329</v>
      </c>
      <c r="B4466" t="s">
        <v>982</v>
      </c>
      <c r="C4466" t="s">
        <v>5012</v>
      </c>
      <c r="D4466" t="s">
        <v>3155</v>
      </c>
      <c r="H4466">
        <v>5</v>
      </c>
      <c r="J4466" t="s">
        <v>3155</v>
      </c>
      <c r="K4466" t="s">
        <v>3155</v>
      </c>
      <c r="L4466" t="s">
        <v>3155</v>
      </c>
      <c r="M4466" t="s">
        <v>3417</v>
      </c>
      <c r="N4466" t="s">
        <v>3416</v>
      </c>
      <c r="O4466" t="s">
        <v>3415</v>
      </c>
      <c r="P4466">
        <v>6675660</v>
      </c>
      <c r="Q4466">
        <v>1631310</v>
      </c>
      <c r="R4466" s="115">
        <v>40784</v>
      </c>
      <c r="S4466" t="s">
        <v>3193</v>
      </c>
    </row>
    <row r="4467" spans="1:19">
      <c r="A4467" s="5" t="s">
        <v>2329</v>
      </c>
      <c r="B4467" t="s">
        <v>1033</v>
      </c>
      <c r="C4467" t="s">
        <v>4741</v>
      </c>
      <c r="D4467" t="s">
        <v>3155</v>
      </c>
      <c r="H4467">
        <v>1</v>
      </c>
      <c r="I4467">
        <v>1</v>
      </c>
      <c r="J4467" t="s">
        <v>3155</v>
      </c>
      <c r="K4467" t="s">
        <v>3155</v>
      </c>
      <c r="L4467" t="s">
        <v>3155</v>
      </c>
      <c r="M4467" t="s">
        <v>3417</v>
      </c>
      <c r="N4467" t="s">
        <v>3416</v>
      </c>
      <c r="O4467" t="s">
        <v>3415</v>
      </c>
      <c r="P4467">
        <v>6675660</v>
      </c>
      <c r="Q4467">
        <v>1631310</v>
      </c>
      <c r="R4467" s="115">
        <v>40784</v>
      </c>
      <c r="S4467" t="s">
        <v>3193</v>
      </c>
    </row>
    <row r="4468" spans="1:19">
      <c r="A4468" s="5" t="s">
        <v>2329</v>
      </c>
      <c r="B4468" t="s">
        <v>1034</v>
      </c>
      <c r="C4468" t="s">
        <v>4884</v>
      </c>
      <c r="D4468" t="s">
        <v>3155</v>
      </c>
      <c r="H4468">
        <v>16</v>
      </c>
      <c r="J4468" t="s">
        <v>3155</v>
      </c>
      <c r="K4468" t="s">
        <v>3155</v>
      </c>
      <c r="L4468" t="s">
        <v>3155</v>
      </c>
      <c r="M4468" t="s">
        <v>3417</v>
      </c>
      <c r="N4468" t="s">
        <v>3416</v>
      </c>
      <c r="O4468" t="s">
        <v>3415</v>
      </c>
      <c r="P4468">
        <v>6675660</v>
      </c>
      <c r="Q4468">
        <v>1631310</v>
      </c>
      <c r="R4468" s="115">
        <v>40784</v>
      </c>
      <c r="S4468" t="s">
        <v>3193</v>
      </c>
    </row>
    <row r="4469" spans="1:19">
      <c r="A4469" s="5" t="s">
        <v>2329</v>
      </c>
      <c r="B4469" t="s">
        <v>1118</v>
      </c>
      <c r="C4469" t="s">
        <v>4887</v>
      </c>
      <c r="D4469" t="s">
        <v>3155</v>
      </c>
      <c r="H4469">
        <v>4</v>
      </c>
      <c r="J4469" t="s">
        <v>3155</v>
      </c>
      <c r="K4469" t="s">
        <v>3155</v>
      </c>
      <c r="L4469" t="s">
        <v>3155</v>
      </c>
      <c r="M4469" t="s">
        <v>3417</v>
      </c>
      <c r="N4469" t="s">
        <v>3416</v>
      </c>
      <c r="O4469" t="s">
        <v>3415</v>
      </c>
      <c r="P4469">
        <v>6675660</v>
      </c>
      <c r="Q4469">
        <v>1631310</v>
      </c>
      <c r="R4469" s="115">
        <v>40784</v>
      </c>
      <c r="S4469" t="s">
        <v>3193</v>
      </c>
    </row>
    <row r="4470" spans="1:19">
      <c r="A4470" s="5" t="s">
        <v>2329</v>
      </c>
      <c r="B4470" t="s">
        <v>1127</v>
      </c>
      <c r="C4470" t="s">
        <v>5189</v>
      </c>
      <c r="D4470" t="s">
        <v>3155</v>
      </c>
      <c r="H4470">
        <v>2</v>
      </c>
      <c r="I4470">
        <v>2</v>
      </c>
      <c r="J4470" t="s">
        <v>3155</v>
      </c>
      <c r="K4470" t="s">
        <v>3155</v>
      </c>
      <c r="L4470" t="s">
        <v>3155</v>
      </c>
      <c r="M4470" t="s">
        <v>3417</v>
      </c>
      <c r="N4470" t="s">
        <v>3416</v>
      </c>
      <c r="O4470" t="s">
        <v>3415</v>
      </c>
      <c r="P4470">
        <v>6675660</v>
      </c>
      <c r="Q4470">
        <v>1631310</v>
      </c>
      <c r="R4470" s="115">
        <v>40784</v>
      </c>
      <c r="S4470" t="s">
        <v>3193</v>
      </c>
    </row>
    <row r="4471" spans="1:19">
      <c r="A4471" s="5" t="s">
        <v>2329</v>
      </c>
      <c r="B4471" t="s">
        <v>1131</v>
      </c>
      <c r="C4471" t="s">
        <v>4888</v>
      </c>
      <c r="D4471" t="s">
        <v>3155</v>
      </c>
      <c r="H4471">
        <v>4</v>
      </c>
      <c r="J4471" t="s">
        <v>3155</v>
      </c>
      <c r="K4471" t="s">
        <v>3155</v>
      </c>
      <c r="L4471" t="s">
        <v>3155</v>
      </c>
      <c r="M4471" t="s">
        <v>3417</v>
      </c>
      <c r="N4471" t="s">
        <v>3416</v>
      </c>
      <c r="O4471" t="s">
        <v>3415</v>
      </c>
      <c r="P4471">
        <v>6675660</v>
      </c>
      <c r="Q4471">
        <v>1631310</v>
      </c>
      <c r="R4471" s="115">
        <v>40784</v>
      </c>
      <c r="S4471" t="s">
        <v>3193</v>
      </c>
    </row>
    <row r="4472" spans="1:19">
      <c r="A4472" s="5" t="s">
        <v>2329</v>
      </c>
      <c r="B4472" t="s">
        <v>1144</v>
      </c>
      <c r="C4472" t="s">
        <v>4891</v>
      </c>
      <c r="D4472" t="s">
        <v>3155</v>
      </c>
      <c r="H4472">
        <v>4</v>
      </c>
      <c r="J4472" t="s">
        <v>3155</v>
      </c>
      <c r="K4472" t="s">
        <v>3155</v>
      </c>
      <c r="L4472" t="s">
        <v>3155</v>
      </c>
      <c r="M4472" t="s">
        <v>3417</v>
      </c>
      <c r="N4472" t="s">
        <v>3416</v>
      </c>
      <c r="O4472" t="s">
        <v>3415</v>
      </c>
      <c r="P4472">
        <v>6675660</v>
      </c>
      <c r="Q4472">
        <v>1631310</v>
      </c>
      <c r="R4472" s="115">
        <v>40784</v>
      </c>
      <c r="S4472" t="s">
        <v>3193</v>
      </c>
    </row>
    <row r="4473" spans="1:19">
      <c r="A4473" s="5" t="s">
        <v>2329</v>
      </c>
      <c r="B4473" t="s">
        <v>1017</v>
      </c>
      <c r="C4473" t="s">
        <v>4889</v>
      </c>
      <c r="D4473" t="s">
        <v>3155</v>
      </c>
      <c r="H4473">
        <v>4</v>
      </c>
      <c r="J4473" t="s">
        <v>3155</v>
      </c>
      <c r="K4473" t="s">
        <v>3155</v>
      </c>
      <c r="L4473" t="s">
        <v>3155</v>
      </c>
      <c r="M4473" t="s">
        <v>3417</v>
      </c>
      <c r="N4473" t="s">
        <v>3416</v>
      </c>
      <c r="O4473" t="s">
        <v>3415</v>
      </c>
      <c r="P4473">
        <v>6675660</v>
      </c>
      <c r="Q4473">
        <v>1631310</v>
      </c>
      <c r="R4473" s="115">
        <v>40784</v>
      </c>
      <c r="S4473" t="s">
        <v>3193</v>
      </c>
    </row>
    <row r="4474" spans="1:19">
      <c r="A4474" s="5" t="s">
        <v>2329</v>
      </c>
      <c r="B4474" t="s">
        <v>1014</v>
      </c>
      <c r="C4474" t="s">
        <v>4893</v>
      </c>
      <c r="D4474" t="s">
        <v>3155</v>
      </c>
      <c r="H4474">
        <v>1</v>
      </c>
      <c r="J4474" t="s">
        <v>3155</v>
      </c>
      <c r="K4474" t="s">
        <v>3155</v>
      </c>
      <c r="L4474" t="s">
        <v>3155</v>
      </c>
      <c r="M4474" t="s">
        <v>3417</v>
      </c>
      <c r="N4474" t="s">
        <v>3416</v>
      </c>
      <c r="O4474" t="s">
        <v>3415</v>
      </c>
      <c r="P4474">
        <v>6675660</v>
      </c>
      <c r="Q4474">
        <v>1631310</v>
      </c>
      <c r="R4474" s="115">
        <v>40784</v>
      </c>
      <c r="S4474" t="s">
        <v>3193</v>
      </c>
    </row>
    <row r="4475" spans="1:19">
      <c r="A4475" s="5" t="s">
        <v>2329</v>
      </c>
      <c r="B4475" t="s">
        <v>1021</v>
      </c>
      <c r="C4475" t="s">
        <v>5382</v>
      </c>
      <c r="D4475" t="s">
        <v>3155</v>
      </c>
      <c r="H4475">
        <v>1</v>
      </c>
      <c r="I4475">
        <v>1</v>
      </c>
      <c r="J4475" t="s">
        <v>3155</v>
      </c>
      <c r="K4475" t="s">
        <v>3155</v>
      </c>
      <c r="L4475" t="s">
        <v>3155</v>
      </c>
      <c r="M4475" t="s">
        <v>3417</v>
      </c>
      <c r="N4475" t="s">
        <v>3416</v>
      </c>
      <c r="O4475" t="s">
        <v>3415</v>
      </c>
      <c r="P4475">
        <v>6675660</v>
      </c>
      <c r="Q4475">
        <v>1631310</v>
      </c>
      <c r="R4475" s="115">
        <v>40784</v>
      </c>
      <c r="S4475" t="s">
        <v>3193</v>
      </c>
    </row>
    <row r="4476" spans="1:19">
      <c r="A4476" s="5" t="s">
        <v>2329</v>
      </c>
      <c r="B4476" t="s">
        <v>1040</v>
      </c>
      <c r="C4476" t="s">
        <v>4895</v>
      </c>
      <c r="D4476" t="s">
        <v>3155</v>
      </c>
      <c r="H4476">
        <v>10</v>
      </c>
      <c r="J4476" t="s">
        <v>3155</v>
      </c>
      <c r="K4476" t="s">
        <v>3155</v>
      </c>
      <c r="L4476" t="s">
        <v>3155</v>
      </c>
      <c r="M4476" t="s">
        <v>3417</v>
      </c>
      <c r="N4476" t="s">
        <v>3416</v>
      </c>
      <c r="O4476" t="s">
        <v>3415</v>
      </c>
      <c r="P4476">
        <v>6675660</v>
      </c>
      <c r="Q4476">
        <v>1631310</v>
      </c>
      <c r="R4476" s="115">
        <v>40784</v>
      </c>
      <c r="S4476" t="s">
        <v>3193</v>
      </c>
    </row>
    <row r="4477" spans="1:19">
      <c r="A4477" s="5" t="s">
        <v>2329</v>
      </c>
      <c r="B4477" t="s">
        <v>1044</v>
      </c>
      <c r="C4477" t="s">
        <v>5247</v>
      </c>
      <c r="D4477" t="s">
        <v>3155</v>
      </c>
      <c r="H4477">
        <v>1</v>
      </c>
      <c r="J4477" t="s">
        <v>3155</v>
      </c>
      <c r="K4477" t="s">
        <v>3155</v>
      </c>
      <c r="L4477" t="s">
        <v>3155</v>
      </c>
      <c r="M4477" t="s">
        <v>3417</v>
      </c>
      <c r="N4477" t="s">
        <v>3416</v>
      </c>
      <c r="O4477" t="s">
        <v>3415</v>
      </c>
      <c r="P4477">
        <v>6675660</v>
      </c>
      <c r="Q4477">
        <v>1631310</v>
      </c>
      <c r="R4477" s="115">
        <v>40784</v>
      </c>
      <c r="S4477" t="s">
        <v>3193</v>
      </c>
    </row>
    <row r="4478" spans="1:19">
      <c r="A4478" s="5" t="s">
        <v>2329</v>
      </c>
      <c r="B4478" t="s">
        <v>1076</v>
      </c>
      <c r="C4478" t="s">
        <v>4899</v>
      </c>
      <c r="D4478" t="s">
        <v>3155</v>
      </c>
      <c r="H4478">
        <v>2</v>
      </c>
      <c r="J4478" t="s">
        <v>3155</v>
      </c>
      <c r="K4478" t="s">
        <v>3155</v>
      </c>
      <c r="L4478" t="s">
        <v>3155</v>
      </c>
      <c r="M4478" t="s">
        <v>3417</v>
      </c>
      <c r="N4478" t="s">
        <v>3416</v>
      </c>
      <c r="O4478" t="s">
        <v>3415</v>
      </c>
      <c r="P4478">
        <v>6675660</v>
      </c>
      <c r="Q4478">
        <v>1631310</v>
      </c>
      <c r="R4478" s="115">
        <v>40784</v>
      </c>
      <c r="S4478" t="s">
        <v>3193</v>
      </c>
    </row>
    <row r="4479" spans="1:19">
      <c r="A4479" s="5" t="s">
        <v>2329</v>
      </c>
      <c r="B4479" t="s">
        <v>1102</v>
      </c>
      <c r="C4479" t="s">
        <v>4792</v>
      </c>
      <c r="D4479" t="s">
        <v>3155</v>
      </c>
      <c r="H4479">
        <v>1</v>
      </c>
      <c r="J4479" t="s">
        <v>3155</v>
      </c>
      <c r="K4479" t="s">
        <v>3155</v>
      </c>
      <c r="L4479" t="s">
        <v>3155</v>
      </c>
      <c r="M4479" t="s">
        <v>3417</v>
      </c>
      <c r="N4479" t="s">
        <v>3416</v>
      </c>
      <c r="O4479" t="s">
        <v>3415</v>
      </c>
      <c r="P4479">
        <v>6675660</v>
      </c>
      <c r="Q4479">
        <v>1631310</v>
      </c>
      <c r="R4479" s="115">
        <v>40784</v>
      </c>
      <c r="S4479" t="s">
        <v>3193</v>
      </c>
    </row>
    <row r="4480" spans="1:19">
      <c r="A4480" s="5" t="s">
        <v>2329</v>
      </c>
      <c r="B4480" t="s">
        <v>1140</v>
      </c>
      <c r="C4480" t="s">
        <v>4981</v>
      </c>
      <c r="D4480" t="s">
        <v>3155</v>
      </c>
      <c r="H4480">
        <v>4</v>
      </c>
      <c r="J4480" t="s">
        <v>3155</v>
      </c>
      <c r="K4480" t="s">
        <v>3155</v>
      </c>
      <c r="L4480" t="s">
        <v>3155</v>
      </c>
      <c r="M4480" t="s">
        <v>3417</v>
      </c>
      <c r="N4480" t="s">
        <v>3416</v>
      </c>
      <c r="O4480" t="s">
        <v>3415</v>
      </c>
      <c r="P4480">
        <v>6675660</v>
      </c>
      <c r="Q4480">
        <v>1631310</v>
      </c>
      <c r="R4480" s="115">
        <v>40784</v>
      </c>
      <c r="S4480" t="s">
        <v>3193</v>
      </c>
    </row>
    <row r="4481" spans="1:19">
      <c r="A4481" s="5" t="s">
        <v>2329</v>
      </c>
      <c r="B4481" t="s">
        <v>1141</v>
      </c>
      <c r="C4481" t="s">
        <v>5196</v>
      </c>
      <c r="D4481" t="s">
        <v>3155</v>
      </c>
      <c r="H4481">
        <v>2</v>
      </c>
      <c r="J4481" t="s">
        <v>3155</v>
      </c>
      <c r="K4481" t="s">
        <v>3155</v>
      </c>
      <c r="L4481" t="s">
        <v>3155</v>
      </c>
      <c r="M4481" t="s">
        <v>3417</v>
      </c>
      <c r="N4481" t="s">
        <v>3416</v>
      </c>
      <c r="O4481" t="s">
        <v>3415</v>
      </c>
      <c r="P4481">
        <v>6675660</v>
      </c>
      <c r="Q4481">
        <v>1631310</v>
      </c>
      <c r="R4481" s="115">
        <v>40784</v>
      </c>
      <c r="S4481" t="s">
        <v>3193</v>
      </c>
    </row>
    <row r="4482" spans="1:19">
      <c r="A4482" s="5" t="s">
        <v>2329</v>
      </c>
      <c r="B4482" t="s">
        <v>1085</v>
      </c>
      <c r="C4482" t="s">
        <v>5383</v>
      </c>
      <c r="D4482" t="s">
        <v>3155</v>
      </c>
      <c r="H4482">
        <v>1</v>
      </c>
      <c r="J4482" t="s">
        <v>3155</v>
      </c>
      <c r="K4482" t="s">
        <v>3155</v>
      </c>
      <c r="L4482" t="s">
        <v>3155</v>
      </c>
      <c r="M4482" t="s">
        <v>3417</v>
      </c>
      <c r="N4482" t="s">
        <v>3416</v>
      </c>
      <c r="O4482" t="s">
        <v>3415</v>
      </c>
      <c r="P4482">
        <v>6675660</v>
      </c>
      <c r="Q4482">
        <v>1631310</v>
      </c>
      <c r="R4482" s="115">
        <v>40784</v>
      </c>
      <c r="S4482" t="s">
        <v>3193</v>
      </c>
    </row>
    <row r="4483" spans="1:19">
      <c r="A4483" s="5" t="s">
        <v>2329</v>
      </c>
      <c r="B4483" t="s">
        <v>1190</v>
      </c>
      <c r="C4483" t="s">
        <v>5384</v>
      </c>
      <c r="D4483" t="s">
        <v>3155</v>
      </c>
      <c r="H4483">
        <v>1</v>
      </c>
      <c r="J4483" t="s">
        <v>3155</v>
      </c>
      <c r="K4483" t="s">
        <v>3155</v>
      </c>
      <c r="L4483" t="s">
        <v>3155</v>
      </c>
      <c r="M4483" t="s">
        <v>3417</v>
      </c>
      <c r="N4483" t="s">
        <v>3416</v>
      </c>
      <c r="O4483" t="s">
        <v>3415</v>
      </c>
      <c r="P4483">
        <v>6675660</v>
      </c>
      <c r="Q4483">
        <v>1631310</v>
      </c>
      <c r="R4483" s="115">
        <v>40784</v>
      </c>
      <c r="S4483" t="s">
        <v>3193</v>
      </c>
    </row>
    <row r="4484" spans="1:19">
      <c r="A4484" s="5" t="s">
        <v>2329</v>
      </c>
      <c r="B4484" t="s">
        <v>1201</v>
      </c>
      <c r="C4484" t="s">
        <v>5029</v>
      </c>
      <c r="D4484" t="s">
        <v>3155</v>
      </c>
      <c r="H4484">
        <v>1</v>
      </c>
      <c r="J4484" t="s">
        <v>3155</v>
      </c>
      <c r="K4484" t="s">
        <v>3155</v>
      </c>
      <c r="L4484" t="s">
        <v>3155</v>
      </c>
      <c r="M4484" t="s">
        <v>3417</v>
      </c>
      <c r="N4484" t="s">
        <v>3416</v>
      </c>
      <c r="O4484" t="s">
        <v>3415</v>
      </c>
      <c r="P4484">
        <v>6675660</v>
      </c>
      <c r="Q4484">
        <v>1631310</v>
      </c>
      <c r="R4484" s="115">
        <v>40784</v>
      </c>
      <c r="S4484" t="s">
        <v>3193</v>
      </c>
    </row>
    <row r="4485" spans="1:19">
      <c r="A4485" s="5" t="s">
        <v>2329</v>
      </c>
      <c r="B4485" t="s">
        <v>1271</v>
      </c>
      <c r="C4485" t="s">
        <v>5385</v>
      </c>
      <c r="D4485" t="s">
        <v>3155</v>
      </c>
      <c r="H4485">
        <v>1</v>
      </c>
      <c r="J4485" t="s">
        <v>3155</v>
      </c>
      <c r="K4485" t="s">
        <v>3155</v>
      </c>
      <c r="L4485" t="s">
        <v>3155</v>
      </c>
      <c r="M4485" t="s">
        <v>3417</v>
      </c>
      <c r="N4485" t="s">
        <v>3416</v>
      </c>
      <c r="O4485" t="s">
        <v>3415</v>
      </c>
      <c r="P4485">
        <v>6675660</v>
      </c>
      <c r="Q4485">
        <v>1631310</v>
      </c>
      <c r="R4485" s="115">
        <v>40784</v>
      </c>
      <c r="S4485" t="s">
        <v>3193</v>
      </c>
    </row>
    <row r="4486" spans="1:19">
      <c r="A4486" s="5" t="s">
        <v>2329</v>
      </c>
      <c r="B4486" t="s">
        <v>1238</v>
      </c>
      <c r="C4486" t="s">
        <v>4908</v>
      </c>
      <c r="D4486" t="s">
        <v>3155</v>
      </c>
      <c r="H4486">
        <v>1</v>
      </c>
      <c r="I4486">
        <v>1</v>
      </c>
      <c r="J4486" t="s">
        <v>3155</v>
      </c>
      <c r="K4486" t="s">
        <v>3155</v>
      </c>
      <c r="L4486" t="s">
        <v>3155</v>
      </c>
      <c r="M4486" t="s">
        <v>3417</v>
      </c>
      <c r="N4486" t="s">
        <v>3416</v>
      </c>
      <c r="O4486" t="s">
        <v>3415</v>
      </c>
      <c r="P4486">
        <v>6675660</v>
      </c>
      <c r="Q4486">
        <v>1631310</v>
      </c>
      <c r="R4486" s="115">
        <v>40784</v>
      </c>
      <c r="S4486" t="s">
        <v>3193</v>
      </c>
    </row>
    <row r="4487" spans="1:19">
      <c r="A4487" s="5" t="s">
        <v>2329</v>
      </c>
      <c r="B4487" t="s">
        <v>1241</v>
      </c>
      <c r="C4487" t="s">
        <v>5054</v>
      </c>
      <c r="D4487" t="s">
        <v>3155</v>
      </c>
      <c r="H4487">
        <v>2</v>
      </c>
      <c r="J4487" t="s">
        <v>3155</v>
      </c>
      <c r="K4487" t="s">
        <v>3155</v>
      </c>
      <c r="L4487" t="s">
        <v>3155</v>
      </c>
      <c r="M4487" t="s">
        <v>3417</v>
      </c>
      <c r="N4487" t="s">
        <v>3416</v>
      </c>
      <c r="O4487" t="s">
        <v>3415</v>
      </c>
      <c r="P4487">
        <v>6675660</v>
      </c>
      <c r="Q4487">
        <v>1631310</v>
      </c>
      <c r="R4487" s="115">
        <v>40784</v>
      </c>
      <c r="S4487" t="s">
        <v>3193</v>
      </c>
    </row>
    <row r="4488" spans="1:19">
      <c r="A4488" s="5" t="s">
        <v>2329</v>
      </c>
      <c r="B4488" t="s">
        <v>1272</v>
      </c>
      <c r="C4488" t="s">
        <v>4752</v>
      </c>
      <c r="D4488" t="s">
        <v>3155</v>
      </c>
      <c r="H4488">
        <v>7</v>
      </c>
      <c r="J4488" t="s">
        <v>3155</v>
      </c>
      <c r="K4488" t="s">
        <v>3155</v>
      </c>
      <c r="L4488" t="s">
        <v>3155</v>
      </c>
      <c r="M4488" t="s">
        <v>3417</v>
      </c>
      <c r="N4488" t="s">
        <v>3416</v>
      </c>
      <c r="O4488" t="s">
        <v>3415</v>
      </c>
      <c r="P4488">
        <v>6675660</v>
      </c>
      <c r="Q4488">
        <v>1631310</v>
      </c>
      <c r="R4488" s="115">
        <v>40784</v>
      </c>
      <c r="S4488" t="s">
        <v>3193</v>
      </c>
    </row>
    <row r="4489" spans="1:19">
      <c r="A4489" s="5" t="s">
        <v>2329</v>
      </c>
      <c r="B4489" t="s">
        <v>1294</v>
      </c>
      <c r="C4489" t="s">
        <v>4754</v>
      </c>
      <c r="D4489" t="s">
        <v>3155</v>
      </c>
      <c r="H4489">
        <v>23</v>
      </c>
      <c r="J4489" t="s">
        <v>3155</v>
      </c>
      <c r="K4489" t="s">
        <v>3155</v>
      </c>
      <c r="L4489" t="s">
        <v>3155</v>
      </c>
      <c r="M4489" t="s">
        <v>3417</v>
      </c>
      <c r="N4489" t="s">
        <v>3416</v>
      </c>
      <c r="O4489" t="s">
        <v>3415</v>
      </c>
      <c r="P4489">
        <v>6675660</v>
      </c>
      <c r="Q4489">
        <v>1631310</v>
      </c>
      <c r="R4489" s="115">
        <v>40784</v>
      </c>
      <c r="S4489" t="s">
        <v>3193</v>
      </c>
    </row>
    <row r="4490" spans="1:19">
      <c r="A4490" s="5" t="s">
        <v>2321</v>
      </c>
      <c r="B4490" t="s">
        <v>619</v>
      </c>
      <c r="C4490" t="s">
        <v>5019</v>
      </c>
      <c r="D4490" t="s">
        <v>3155</v>
      </c>
      <c r="H4490">
        <v>1</v>
      </c>
      <c r="J4490" t="s">
        <v>3155</v>
      </c>
      <c r="K4490" t="s">
        <v>3155</v>
      </c>
      <c r="L4490" t="s">
        <v>3155</v>
      </c>
      <c r="M4490" t="s">
        <v>2322</v>
      </c>
      <c r="N4490" t="s">
        <v>3405</v>
      </c>
      <c r="O4490" t="s">
        <v>3404</v>
      </c>
      <c r="P4490">
        <v>6708560</v>
      </c>
      <c r="Q4490">
        <v>1607240</v>
      </c>
      <c r="R4490" s="115">
        <v>40784</v>
      </c>
      <c r="S4490" t="s">
        <v>3193</v>
      </c>
    </row>
    <row r="4491" spans="1:19">
      <c r="A4491" s="5" t="s">
        <v>2321</v>
      </c>
      <c r="B4491" t="s">
        <v>634</v>
      </c>
      <c r="C4491" t="s">
        <v>4463</v>
      </c>
      <c r="D4491" t="s">
        <v>3155</v>
      </c>
      <c r="H4491">
        <v>44</v>
      </c>
      <c r="J4491" t="s">
        <v>3155</v>
      </c>
      <c r="K4491" t="s">
        <v>3155</v>
      </c>
      <c r="L4491" t="s">
        <v>3155</v>
      </c>
      <c r="M4491" t="s">
        <v>2322</v>
      </c>
      <c r="N4491" t="s">
        <v>3405</v>
      </c>
      <c r="O4491" t="s">
        <v>3404</v>
      </c>
      <c r="P4491">
        <v>6708560</v>
      </c>
      <c r="Q4491">
        <v>1607240</v>
      </c>
      <c r="R4491" s="115">
        <v>40784</v>
      </c>
      <c r="S4491" t="s">
        <v>3193</v>
      </c>
    </row>
    <row r="4492" spans="1:19">
      <c r="A4492" s="5" t="s">
        <v>2321</v>
      </c>
      <c r="B4492" t="s">
        <v>631</v>
      </c>
      <c r="C4492" t="s">
        <v>4921</v>
      </c>
      <c r="D4492" t="s">
        <v>3155</v>
      </c>
      <c r="H4492">
        <v>2</v>
      </c>
      <c r="J4492" t="s">
        <v>3155</v>
      </c>
      <c r="K4492" t="s">
        <v>3155</v>
      </c>
      <c r="L4492" t="s">
        <v>3155</v>
      </c>
      <c r="M4492" t="s">
        <v>2322</v>
      </c>
      <c r="N4492" t="s">
        <v>3405</v>
      </c>
      <c r="O4492" t="s">
        <v>3404</v>
      </c>
      <c r="P4492">
        <v>6708560</v>
      </c>
      <c r="Q4492">
        <v>1607240</v>
      </c>
      <c r="R4492" s="115">
        <v>40784</v>
      </c>
      <c r="S4492" t="s">
        <v>3193</v>
      </c>
    </row>
    <row r="4493" spans="1:19">
      <c r="A4493" s="5" t="s">
        <v>2321</v>
      </c>
      <c r="B4493" t="s">
        <v>671</v>
      </c>
      <c r="C4493" t="s">
        <v>5197</v>
      </c>
      <c r="D4493" t="s">
        <v>3155</v>
      </c>
      <c r="H4493">
        <v>1</v>
      </c>
      <c r="J4493" t="s">
        <v>3155</v>
      </c>
      <c r="K4493" t="s">
        <v>3155</v>
      </c>
      <c r="L4493" t="s">
        <v>3155</v>
      </c>
      <c r="M4493" t="s">
        <v>2322</v>
      </c>
      <c r="N4493" t="s">
        <v>3405</v>
      </c>
      <c r="O4493" t="s">
        <v>3404</v>
      </c>
      <c r="P4493">
        <v>6708560</v>
      </c>
      <c r="Q4493">
        <v>1607240</v>
      </c>
      <c r="R4493" s="115">
        <v>40784</v>
      </c>
      <c r="S4493" t="s">
        <v>3193</v>
      </c>
    </row>
    <row r="4494" spans="1:19">
      <c r="A4494" s="5" t="s">
        <v>2321</v>
      </c>
      <c r="B4494" t="s">
        <v>622</v>
      </c>
      <c r="C4494" t="s">
        <v>5174</v>
      </c>
      <c r="D4494" t="s">
        <v>3155</v>
      </c>
      <c r="H4494">
        <v>1</v>
      </c>
      <c r="J4494" t="s">
        <v>3155</v>
      </c>
      <c r="K4494" t="s">
        <v>3155</v>
      </c>
      <c r="L4494" t="s">
        <v>3155</v>
      </c>
      <c r="M4494" t="s">
        <v>2322</v>
      </c>
      <c r="N4494" t="s">
        <v>3405</v>
      </c>
      <c r="O4494" t="s">
        <v>3404</v>
      </c>
      <c r="P4494">
        <v>6708560</v>
      </c>
      <c r="Q4494">
        <v>1607240</v>
      </c>
      <c r="R4494" s="115">
        <v>40784</v>
      </c>
      <c r="S4494" t="s">
        <v>3193</v>
      </c>
    </row>
    <row r="4495" spans="1:19">
      <c r="A4495" s="5" t="s">
        <v>2321</v>
      </c>
      <c r="B4495" t="s">
        <v>668</v>
      </c>
      <c r="C4495" t="s">
        <v>5021</v>
      </c>
      <c r="D4495" t="s">
        <v>3155</v>
      </c>
      <c r="H4495">
        <v>3</v>
      </c>
      <c r="J4495" t="s">
        <v>3155</v>
      </c>
      <c r="K4495" t="s">
        <v>3155</v>
      </c>
      <c r="L4495" t="s">
        <v>3155</v>
      </c>
      <c r="M4495" t="s">
        <v>2322</v>
      </c>
      <c r="N4495" t="s">
        <v>3405</v>
      </c>
      <c r="O4495" t="s">
        <v>3404</v>
      </c>
      <c r="P4495">
        <v>6708560</v>
      </c>
      <c r="Q4495">
        <v>1607240</v>
      </c>
      <c r="R4495" s="115">
        <v>40784</v>
      </c>
      <c r="S4495" t="s">
        <v>3193</v>
      </c>
    </row>
    <row r="4496" spans="1:19">
      <c r="A4496" s="5" t="s">
        <v>2321</v>
      </c>
      <c r="B4496" t="s">
        <v>669</v>
      </c>
      <c r="C4496" t="s">
        <v>4860</v>
      </c>
      <c r="D4496" t="s">
        <v>3155</v>
      </c>
      <c r="H4496">
        <v>66</v>
      </c>
      <c r="J4496" t="s">
        <v>3155</v>
      </c>
      <c r="K4496" t="s">
        <v>3155</v>
      </c>
      <c r="L4496" t="s">
        <v>3155</v>
      </c>
      <c r="M4496" t="s">
        <v>2322</v>
      </c>
      <c r="N4496" t="s">
        <v>3405</v>
      </c>
      <c r="O4496" t="s">
        <v>3404</v>
      </c>
      <c r="P4496">
        <v>6708560</v>
      </c>
      <c r="Q4496">
        <v>1607240</v>
      </c>
      <c r="R4496" s="115">
        <v>40784</v>
      </c>
      <c r="S4496" t="s">
        <v>3193</v>
      </c>
    </row>
    <row r="4497" spans="1:19">
      <c r="A4497" s="5" t="s">
        <v>2321</v>
      </c>
      <c r="B4497" t="s">
        <v>663</v>
      </c>
      <c r="C4497" t="s">
        <v>4861</v>
      </c>
      <c r="D4497" t="s">
        <v>3155</v>
      </c>
      <c r="H4497">
        <v>9</v>
      </c>
      <c r="J4497" t="s">
        <v>3155</v>
      </c>
      <c r="K4497" t="s">
        <v>3155</v>
      </c>
      <c r="L4497" t="s">
        <v>3155</v>
      </c>
      <c r="M4497" t="s">
        <v>2322</v>
      </c>
      <c r="N4497" t="s">
        <v>3405</v>
      </c>
      <c r="O4497" t="s">
        <v>3404</v>
      </c>
      <c r="P4497">
        <v>6708560</v>
      </c>
      <c r="Q4497">
        <v>1607240</v>
      </c>
      <c r="R4497" s="115">
        <v>40784</v>
      </c>
      <c r="S4497" t="s">
        <v>3193</v>
      </c>
    </row>
    <row r="4498" spans="1:19">
      <c r="A4498" s="5" t="s">
        <v>2321</v>
      </c>
      <c r="B4498" t="s">
        <v>741</v>
      </c>
      <c r="C4498" t="s">
        <v>4720</v>
      </c>
      <c r="D4498" t="s">
        <v>3155</v>
      </c>
      <c r="H4498">
        <v>67</v>
      </c>
      <c r="J4498" t="s">
        <v>3155</v>
      </c>
      <c r="K4498" t="s">
        <v>3155</v>
      </c>
      <c r="L4498" t="s">
        <v>3155</v>
      </c>
      <c r="M4498" t="s">
        <v>2322</v>
      </c>
      <c r="N4498" t="s">
        <v>3405</v>
      </c>
      <c r="O4498" t="s">
        <v>3404</v>
      </c>
      <c r="P4498">
        <v>6708560</v>
      </c>
      <c r="Q4498">
        <v>1607240</v>
      </c>
      <c r="R4498" s="115">
        <v>40784</v>
      </c>
      <c r="S4498" t="s">
        <v>3193</v>
      </c>
    </row>
    <row r="4499" spans="1:19">
      <c r="A4499" s="5" t="s">
        <v>2321</v>
      </c>
      <c r="B4499" t="s">
        <v>737</v>
      </c>
      <c r="C4499" t="s">
        <v>5347</v>
      </c>
      <c r="D4499" t="s">
        <v>3155</v>
      </c>
      <c r="H4499">
        <v>1</v>
      </c>
      <c r="J4499" t="s">
        <v>3155</v>
      </c>
      <c r="K4499" t="s">
        <v>3155</v>
      </c>
      <c r="L4499" t="s">
        <v>3155</v>
      </c>
      <c r="M4499" t="s">
        <v>2322</v>
      </c>
      <c r="N4499" t="s">
        <v>3405</v>
      </c>
      <c r="O4499" t="s">
        <v>3404</v>
      </c>
      <c r="P4499">
        <v>6708560</v>
      </c>
      <c r="Q4499">
        <v>1607240</v>
      </c>
      <c r="R4499" s="115">
        <v>40784</v>
      </c>
      <c r="S4499" t="s">
        <v>3193</v>
      </c>
    </row>
    <row r="4500" spans="1:19">
      <c r="A4500" s="5" t="s">
        <v>2321</v>
      </c>
      <c r="B4500" t="s">
        <v>739</v>
      </c>
      <c r="C4500" t="s">
        <v>5386</v>
      </c>
      <c r="D4500" t="s">
        <v>3155</v>
      </c>
      <c r="H4500">
        <v>1</v>
      </c>
      <c r="J4500" t="s">
        <v>3155</v>
      </c>
      <c r="K4500" t="s">
        <v>3155</v>
      </c>
      <c r="L4500" t="s">
        <v>3155</v>
      </c>
      <c r="M4500" t="s">
        <v>2322</v>
      </c>
      <c r="N4500" t="s">
        <v>3405</v>
      </c>
      <c r="O4500" t="s">
        <v>3404</v>
      </c>
      <c r="P4500">
        <v>6708560</v>
      </c>
      <c r="Q4500">
        <v>1607240</v>
      </c>
      <c r="R4500" s="115">
        <v>40784</v>
      </c>
      <c r="S4500" t="s">
        <v>3193</v>
      </c>
    </row>
    <row r="4501" spans="1:19">
      <c r="A4501" s="5" t="s">
        <v>2321</v>
      </c>
      <c r="B4501" t="s">
        <v>714</v>
      </c>
      <c r="C4501" t="s">
        <v>5387</v>
      </c>
      <c r="D4501" t="s">
        <v>3155</v>
      </c>
      <c r="H4501">
        <v>3</v>
      </c>
      <c r="J4501" t="s">
        <v>3155</v>
      </c>
      <c r="K4501" t="s">
        <v>3155</v>
      </c>
      <c r="L4501" t="s">
        <v>3155</v>
      </c>
      <c r="M4501" t="s">
        <v>2322</v>
      </c>
      <c r="N4501" t="s">
        <v>3405</v>
      </c>
      <c r="O4501" t="s">
        <v>3404</v>
      </c>
      <c r="P4501">
        <v>6708560</v>
      </c>
      <c r="Q4501">
        <v>1607240</v>
      </c>
      <c r="R4501" s="115">
        <v>40784</v>
      </c>
      <c r="S4501" t="s">
        <v>3193</v>
      </c>
    </row>
    <row r="4502" spans="1:19">
      <c r="A4502" s="5" t="s">
        <v>2321</v>
      </c>
      <c r="B4502" t="s">
        <v>728</v>
      </c>
      <c r="C4502" t="s">
        <v>4867</v>
      </c>
      <c r="D4502" t="s">
        <v>3155</v>
      </c>
      <c r="H4502">
        <v>1</v>
      </c>
      <c r="J4502" t="s">
        <v>3155</v>
      </c>
      <c r="K4502" t="s">
        <v>3155</v>
      </c>
      <c r="L4502" t="s">
        <v>3155</v>
      </c>
      <c r="M4502" t="s">
        <v>2322</v>
      </c>
      <c r="N4502" t="s">
        <v>3405</v>
      </c>
      <c r="O4502" t="s">
        <v>3404</v>
      </c>
      <c r="P4502">
        <v>6708560</v>
      </c>
      <c r="Q4502">
        <v>1607240</v>
      </c>
      <c r="R4502" s="115">
        <v>40784</v>
      </c>
      <c r="S4502" t="s">
        <v>3193</v>
      </c>
    </row>
    <row r="4503" spans="1:19">
      <c r="A4503" s="5" t="s">
        <v>2321</v>
      </c>
      <c r="B4503" t="s">
        <v>712</v>
      </c>
      <c r="C4503" t="s">
        <v>5388</v>
      </c>
      <c r="D4503" t="s">
        <v>3155</v>
      </c>
      <c r="H4503">
        <v>1</v>
      </c>
      <c r="J4503" t="s">
        <v>3155</v>
      </c>
      <c r="K4503" t="s">
        <v>3155</v>
      </c>
      <c r="L4503" t="s">
        <v>3155</v>
      </c>
      <c r="M4503" t="s">
        <v>2322</v>
      </c>
      <c r="N4503" t="s">
        <v>3405</v>
      </c>
      <c r="O4503" t="s">
        <v>3404</v>
      </c>
      <c r="P4503">
        <v>6708560</v>
      </c>
      <c r="Q4503">
        <v>1607240</v>
      </c>
      <c r="R4503" s="115">
        <v>40784</v>
      </c>
      <c r="S4503" t="s">
        <v>3193</v>
      </c>
    </row>
    <row r="4504" spans="1:19">
      <c r="A4504" s="5" t="s">
        <v>2321</v>
      </c>
      <c r="B4504" t="s">
        <v>834</v>
      </c>
      <c r="C4504" t="s">
        <v>4936</v>
      </c>
      <c r="D4504" t="s">
        <v>3155</v>
      </c>
      <c r="H4504">
        <v>1</v>
      </c>
      <c r="J4504" t="s">
        <v>3155</v>
      </c>
      <c r="K4504" t="s">
        <v>3155</v>
      </c>
      <c r="L4504" t="s">
        <v>3155</v>
      </c>
      <c r="M4504" t="s">
        <v>2322</v>
      </c>
      <c r="N4504" t="s">
        <v>3405</v>
      </c>
      <c r="O4504" t="s">
        <v>3404</v>
      </c>
      <c r="P4504">
        <v>6708560</v>
      </c>
      <c r="Q4504">
        <v>1607240</v>
      </c>
      <c r="R4504" s="115">
        <v>40784</v>
      </c>
      <c r="S4504" t="s">
        <v>3193</v>
      </c>
    </row>
    <row r="4505" spans="1:19">
      <c r="A4505" s="5" t="s">
        <v>2321</v>
      </c>
      <c r="B4505" t="s">
        <v>840</v>
      </c>
      <c r="C4505" t="s">
        <v>4724</v>
      </c>
      <c r="D4505" t="s">
        <v>3155</v>
      </c>
      <c r="H4505">
        <v>20</v>
      </c>
      <c r="J4505" t="s">
        <v>3155</v>
      </c>
      <c r="K4505" t="s">
        <v>3155</v>
      </c>
      <c r="L4505" t="s">
        <v>3155</v>
      </c>
      <c r="M4505" t="s">
        <v>2322</v>
      </c>
      <c r="N4505" t="s">
        <v>3405</v>
      </c>
      <c r="O4505" t="s">
        <v>3404</v>
      </c>
      <c r="P4505">
        <v>6708560</v>
      </c>
      <c r="Q4505">
        <v>1607240</v>
      </c>
      <c r="R4505" s="115">
        <v>40784</v>
      </c>
      <c r="S4505" t="s">
        <v>3193</v>
      </c>
    </row>
    <row r="4506" spans="1:19">
      <c r="A4506" s="5" t="s">
        <v>2321</v>
      </c>
      <c r="B4506" t="s">
        <v>864</v>
      </c>
      <c r="C4506" t="s">
        <v>4955</v>
      </c>
      <c r="D4506" t="s">
        <v>3155</v>
      </c>
      <c r="H4506">
        <v>2</v>
      </c>
      <c r="J4506" t="s">
        <v>3155</v>
      </c>
      <c r="K4506" t="s">
        <v>3155</v>
      </c>
      <c r="L4506" t="s">
        <v>3155</v>
      </c>
      <c r="M4506" t="s">
        <v>2322</v>
      </c>
      <c r="N4506" t="s">
        <v>3405</v>
      </c>
      <c r="O4506" t="s">
        <v>3404</v>
      </c>
      <c r="P4506">
        <v>6708560</v>
      </c>
      <c r="Q4506">
        <v>1607240</v>
      </c>
      <c r="R4506" s="115">
        <v>40784</v>
      </c>
      <c r="S4506" t="s">
        <v>3193</v>
      </c>
    </row>
    <row r="4507" spans="1:19">
      <c r="A4507" s="5" t="s">
        <v>2321</v>
      </c>
      <c r="B4507" t="s">
        <v>918</v>
      </c>
      <c r="C4507" t="s">
        <v>4993</v>
      </c>
      <c r="D4507" t="s">
        <v>3155</v>
      </c>
      <c r="H4507">
        <v>11</v>
      </c>
      <c r="J4507" t="s">
        <v>3155</v>
      </c>
      <c r="K4507" t="s">
        <v>3155</v>
      </c>
      <c r="L4507" t="s">
        <v>3155</v>
      </c>
      <c r="M4507" t="s">
        <v>2322</v>
      </c>
      <c r="N4507" t="s">
        <v>3405</v>
      </c>
      <c r="O4507" t="s">
        <v>3404</v>
      </c>
      <c r="P4507">
        <v>6708560</v>
      </c>
      <c r="Q4507">
        <v>1607240</v>
      </c>
      <c r="R4507" s="115">
        <v>40784</v>
      </c>
      <c r="S4507" t="s">
        <v>3193</v>
      </c>
    </row>
    <row r="4508" spans="1:19">
      <c r="A4508" s="5" t="s">
        <v>2321</v>
      </c>
      <c r="B4508" t="s">
        <v>922</v>
      </c>
      <c r="C4508" t="s">
        <v>5389</v>
      </c>
      <c r="D4508" t="s">
        <v>3155</v>
      </c>
      <c r="H4508">
        <v>3</v>
      </c>
      <c r="I4508">
        <v>3</v>
      </c>
      <c r="J4508" t="s">
        <v>3155</v>
      </c>
      <c r="K4508" t="s">
        <v>3155</v>
      </c>
      <c r="L4508" t="s">
        <v>5390</v>
      </c>
      <c r="M4508" t="s">
        <v>2322</v>
      </c>
      <c r="N4508" t="s">
        <v>3405</v>
      </c>
      <c r="O4508" t="s">
        <v>3404</v>
      </c>
      <c r="P4508">
        <v>6708560</v>
      </c>
      <c r="Q4508">
        <v>1607240</v>
      </c>
      <c r="R4508" s="115">
        <v>40784</v>
      </c>
      <c r="S4508" t="s">
        <v>3193</v>
      </c>
    </row>
    <row r="4509" spans="1:19">
      <c r="A4509" s="5" t="s">
        <v>2321</v>
      </c>
      <c r="B4509" t="s">
        <v>893</v>
      </c>
      <c r="C4509" t="s">
        <v>5291</v>
      </c>
      <c r="D4509" t="s">
        <v>3155</v>
      </c>
      <c r="H4509">
        <v>1</v>
      </c>
      <c r="J4509" t="s">
        <v>3155</v>
      </c>
      <c r="K4509" t="s">
        <v>3155</v>
      </c>
      <c r="L4509" t="s">
        <v>3155</v>
      </c>
      <c r="M4509" t="s">
        <v>2322</v>
      </c>
      <c r="N4509" t="s">
        <v>3405</v>
      </c>
      <c r="O4509" t="s">
        <v>3404</v>
      </c>
      <c r="P4509">
        <v>6708560</v>
      </c>
      <c r="Q4509">
        <v>1607240</v>
      </c>
      <c r="R4509" s="115">
        <v>40784</v>
      </c>
      <c r="S4509" t="s">
        <v>3193</v>
      </c>
    </row>
    <row r="4510" spans="1:19">
      <c r="A4510" s="5" t="s">
        <v>2321</v>
      </c>
      <c r="B4510" t="s">
        <v>113</v>
      </c>
      <c r="C4510" t="s">
        <v>4736</v>
      </c>
      <c r="D4510" t="s">
        <v>3155</v>
      </c>
      <c r="H4510">
        <v>2</v>
      </c>
      <c r="J4510" t="s">
        <v>3155</v>
      </c>
      <c r="K4510" t="s">
        <v>3155</v>
      </c>
      <c r="L4510" t="s">
        <v>3155</v>
      </c>
      <c r="M4510" t="s">
        <v>2322</v>
      </c>
      <c r="N4510" t="s">
        <v>3405</v>
      </c>
      <c r="O4510" t="s">
        <v>3404</v>
      </c>
      <c r="P4510">
        <v>6708560</v>
      </c>
      <c r="Q4510">
        <v>1607240</v>
      </c>
      <c r="R4510" s="115">
        <v>40784</v>
      </c>
      <c r="S4510" t="s">
        <v>3193</v>
      </c>
    </row>
    <row r="4511" spans="1:19">
      <c r="A4511" s="5" t="s">
        <v>2321</v>
      </c>
      <c r="B4511" t="s">
        <v>956</v>
      </c>
      <c r="C4511" t="s">
        <v>4738</v>
      </c>
      <c r="D4511" t="s">
        <v>3155</v>
      </c>
      <c r="H4511">
        <v>3</v>
      </c>
      <c r="J4511" t="s">
        <v>3155</v>
      </c>
      <c r="K4511" t="s">
        <v>3155</v>
      </c>
      <c r="L4511" t="s">
        <v>3155</v>
      </c>
      <c r="M4511" t="s">
        <v>2322</v>
      </c>
      <c r="N4511" t="s">
        <v>3405</v>
      </c>
      <c r="O4511" t="s">
        <v>3404</v>
      </c>
      <c r="P4511">
        <v>6708560</v>
      </c>
      <c r="Q4511">
        <v>1607240</v>
      </c>
      <c r="R4511" s="115">
        <v>40784</v>
      </c>
      <c r="S4511" t="s">
        <v>3193</v>
      </c>
    </row>
    <row r="4512" spans="1:19">
      <c r="A4512" s="5" t="s">
        <v>2321</v>
      </c>
      <c r="B4512" t="s">
        <v>962</v>
      </c>
      <c r="C4512" t="s">
        <v>5381</v>
      </c>
      <c r="D4512" t="s">
        <v>3155</v>
      </c>
      <c r="H4512">
        <v>2</v>
      </c>
      <c r="J4512" t="s">
        <v>3155</v>
      </c>
      <c r="K4512" t="s">
        <v>3155</v>
      </c>
      <c r="L4512" t="s">
        <v>3155</v>
      </c>
      <c r="M4512" t="s">
        <v>2322</v>
      </c>
      <c r="N4512" t="s">
        <v>3405</v>
      </c>
      <c r="O4512" t="s">
        <v>3404</v>
      </c>
      <c r="P4512">
        <v>6708560</v>
      </c>
      <c r="Q4512">
        <v>1607240</v>
      </c>
      <c r="R4512" s="115">
        <v>40784</v>
      </c>
      <c r="S4512" t="s">
        <v>3193</v>
      </c>
    </row>
    <row r="4513" spans="1:19">
      <c r="A4513" s="5" t="s">
        <v>2321</v>
      </c>
      <c r="B4513" t="s">
        <v>974</v>
      </c>
      <c r="C4513" t="s">
        <v>4941</v>
      </c>
      <c r="D4513" t="s">
        <v>3155</v>
      </c>
      <c r="H4513">
        <v>2</v>
      </c>
      <c r="J4513" t="s">
        <v>3155</v>
      </c>
      <c r="K4513" t="s">
        <v>3155</v>
      </c>
      <c r="L4513" t="s">
        <v>3155</v>
      </c>
      <c r="M4513" t="s">
        <v>2322</v>
      </c>
      <c r="N4513" t="s">
        <v>3405</v>
      </c>
      <c r="O4513" t="s">
        <v>3404</v>
      </c>
      <c r="P4513">
        <v>6708560</v>
      </c>
      <c r="Q4513">
        <v>1607240</v>
      </c>
      <c r="R4513" s="115">
        <v>40784</v>
      </c>
      <c r="S4513" t="s">
        <v>3193</v>
      </c>
    </row>
    <row r="4514" spans="1:19">
      <c r="A4514" s="5" t="s">
        <v>2321</v>
      </c>
      <c r="B4514" t="s">
        <v>951</v>
      </c>
      <c r="C4514" t="s">
        <v>5183</v>
      </c>
      <c r="D4514" t="s">
        <v>3155</v>
      </c>
      <c r="H4514">
        <v>8</v>
      </c>
      <c r="J4514" t="s">
        <v>3155</v>
      </c>
      <c r="K4514" t="s">
        <v>3155</v>
      </c>
      <c r="L4514" t="s">
        <v>3155</v>
      </c>
      <c r="M4514" t="s">
        <v>2322</v>
      </c>
      <c r="N4514" t="s">
        <v>3405</v>
      </c>
      <c r="O4514" t="s">
        <v>3404</v>
      </c>
      <c r="P4514">
        <v>6708560</v>
      </c>
      <c r="Q4514">
        <v>1607240</v>
      </c>
      <c r="R4514" s="115">
        <v>40784</v>
      </c>
      <c r="S4514" t="s">
        <v>3193</v>
      </c>
    </row>
    <row r="4515" spans="1:19">
      <c r="A4515" s="5" t="s">
        <v>2321</v>
      </c>
      <c r="B4515" t="s">
        <v>1003</v>
      </c>
      <c r="C4515" t="s">
        <v>4881</v>
      </c>
      <c r="D4515" t="s">
        <v>3155</v>
      </c>
      <c r="H4515">
        <v>2</v>
      </c>
      <c r="J4515" t="s">
        <v>3155</v>
      </c>
      <c r="K4515" t="s">
        <v>3155</v>
      </c>
      <c r="L4515" t="s">
        <v>3155</v>
      </c>
      <c r="M4515" t="s">
        <v>2322</v>
      </c>
      <c r="N4515" t="s">
        <v>3405</v>
      </c>
      <c r="O4515" t="s">
        <v>3404</v>
      </c>
      <c r="P4515">
        <v>6708560</v>
      </c>
      <c r="Q4515">
        <v>1607240</v>
      </c>
      <c r="R4515" s="115">
        <v>40784</v>
      </c>
      <c r="S4515" t="s">
        <v>3193</v>
      </c>
    </row>
    <row r="4516" spans="1:19">
      <c r="A4516" s="5" t="s">
        <v>2321</v>
      </c>
      <c r="B4516" t="s">
        <v>998</v>
      </c>
      <c r="C4516" t="s">
        <v>4925</v>
      </c>
      <c r="D4516" t="s">
        <v>3155</v>
      </c>
      <c r="H4516">
        <v>3</v>
      </c>
      <c r="J4516" t="s">
        <v>3155</v>
      </c>
      <c r="K4516" t="s">
        <v>3155</v>
      </c>
      <c r="L4516" t="s">
        <v>3155</v>
      </c>
      <c r="M4516" t="s">
        <v>2322</v>
      </c>
      <c r="N4516" t="s">
        <v>3405</v>
      </c>
      <c r="O4516" t="s">
        <v>3404</v>
      </c>
      <c r="P4516">
        <v>6708560</v>
      </c>
      <c r="Q4516">
        <v>1607240</v>
      </c>
      <c r="R4516" s="115">
        <v>40784</v>
      </c>
      <c r="S4516" t="s">
        <v>3193</v>
      </c>
    </row>
    <row r="4517" spans="1:19">
      <c r="A4517" s="5" t="s">
        <v>2321</v>
      </c>
      <c r="B4517" t="s">
        <v>1016</v>
      </c>
      <c r="C4517" t="s">
        <v>4882</v>
      </c>
      <c r="D4517" t="s">
        <v>3155</v>
      </c>
      <c r="H4517">
        <v>1</v>
      </c>
      <c r="J4517" t="s">
        <v>3155</v>
      </c>
      <c r="K4517" t="s">
        <v>3155</v>
      </c>
      <c r="L4517" t="s">
        <v>3155</v>
      </c>
      <c r="M4517" t="s">
        <v>2322</v>
      </c>
      <c r="N4517" t="s">
        <v>3405</v>
      </c>
      <c r="O4517" t="s">
        <v>3404</v>
      </c>
      <c r="P4517">
        <v>6708560</v>
      </c>
      <c r="Q4517">
        <v>1607240</v>
      </c>
      <c r="R4517" s="115">
        <v>40784</v>
      </c>
      <c r="S4517" t="s">
        <v>3193</v>
      </c>
    </row>
    <row r="4518" spans="1:19">
      <c r="A4518" s="5" t="s">
        <v>2321</v>
      </c>
      <c r="B4518" t="s">
        <v>1013</v>
      </c>
      <c r="C4518" t="s">
        <v>5185</v>
      </c>
      <c r="D4518" t="s">
        <v>3155</v>
      </c>
      <c r="H4518">
        <v>3</v>
      </c>
      <c r="J4518" t="s">
        <v>3155</v>
      </c>
      <c r="K4518" t="s">
        <v>3155</v>
      </c>
      <c r="L4518" t="s">
        <v>3155</v>
      </c>
      <c r="M4518" t="s">
        <v>2322</v>
      </c>
      <c r="N4518" t="s">
        <v>3405</v>
      </c>
      <c r="O4518" t="s">
        <v>3404</v>
      </c>
      <c r="P4518">
        <v>6708560</v>
      </c>
      <c r="Q4518">
        <v>1607240</v>
      </c>
      <c r="R4518" s="115">
        <v>40784</v>
      </c>
      <c r="S4518" t="s">
        <v>3193</v>
      </c>
    </row>
    <row r="4519" spans="1:19">
      <c r="A4519" s="5" t="s">
        <v>2321</v>
      </c>
      <c r="B4519" t="s">
        <v>1033</v>
      </c>
      <c r="C4519" t="s">
        <v>4741</v>
      </c>
      <c r="D4519" t="s">
        <v>3155</v>
      </c>
      <c r="H4519">
        <v>1</v>
      </c>
      <c r="J4519" t="s">
        <v>3155</v>
      </c>
      <c r="K4519" t="s">
        <v>3155</v>
      </c>
      <c r="L4519" t="s">
        <v>3155</v>
      </c>
      <c r="M4519" t="s">
        <v>2322</v>
      </c>
      <c r="N4519" t="s">
        <v>3405</v>
      </c>
      <c r="O4519" t="s">
        <v>3404</v>
      </c>
      <c r="P4519">
        <v>6708560</v>
      </c>
      <c r="Q4519">
        <v>1607240</v>
      </c>
      <c r="R4519" s="115">
        <v>40784</v>
      </c>
      <c r="S4519" t="s">
        <v>3193</v>
      </c>
    </row>
    <row r="4520" spans="1:19">
      <c r="A4520" s="5" t="s">
        <v>2321</v>
      </c>
      <c r="B4520" t="s">
        <v>1034</v>
      </c>
      <c r="C4520" t="s">
        <v>4884</v>
      </c>
      <c r="D4520" t="s">
        <v>3155</v>
      </c>
      <c r="H4520">
        <v>7</v>
      </c>
      <c r="J4520" t="s">
        <v>3155</v>
      </c>
      <c r="K4520" t="s">
        <v>3155</v>
      </c>
      <c r="L4520" t="s">
        <v>3155</v>
      </c>
      <c r="M4520" t="s">
        <v>2322</v>
      </c>
      <c r="N4520" t="s">
        <v>3405</v>
      </c>
      <c r="O4520" t="s">
        <v>3404</v>
      </c>
      <c r="P4520">
        <v>6708560</v>
      </c>
      <c r="Q4520">
        <v>1607240</v>
      </c>
      <c r="R4520" s="115">
        <v>40784</v>
      </c>
      <c r="S4520" t="s">
        <v>3193</v>
      </c>
    </row>
    <row r="4521" spans="1:19">
      <c r="A4521" s="5" t="s">
        <v>2321</v>
      </c>
      <c r="B4521" t="s">
        <v>1065</v>
      </c>
      <c r="C4521" t="s">
        <v>4885</v>
      </c>
      <c r="D4521" t="s">
        <v>3155</v>
      </c>
      <c r="H4521">
        <v>10</v>
      </c>
      <c r="J4521" t="s">
        <v>3155</v>
      </c>
      <c r="K4521" t="s">
        <v>3155</v>
      </c>
      <c r="L4521" t="s">
        <v>3155</v>
      </c>
      <c r="M4521" t="s">
        <v>2322</v>
      </c>
      <c r="N4521" t="s">
        <v>3405</v>
      </c>
      <c r="O4521" t="s">
        <v>3404</v>
      </c>
      <c r="P4521">
        <v>6708560</v>
      </c>
      <c r="Q4521">
        <v>1607240</v>
      </c>
      <c r="R4521" s="115">
        <v>40784</v>
      </c>
      <c r="S4521" t="s">
        <v>3193</v>
      </c>
    </row>
    <row r="4522" spans="1:19">
      <c r="A4522" s="5" t="s">
        <v>2321</v>
      </c>
      <c r="B4522" t="s">
        <v>1095</v>
      </c>
      <c r="C4522" t="s">
        <v>5391</v>
      </c>
      <c r="D4522" t="s">
        <v>3155</v>
      </c>
      <c r="H4522">
        <v>3</v>
      </c>
      <c r="J4522" t="s">
        <v>3155</v>
      </c>
      <c r="K4522" t="s">
        <v>3155</v>
      </c>
      <c r="L4522" t="s">
        <v>3155</v>
      </c>
      <c r="M4522" t="s">
        <v>2322</v>
      </c>
      <c r="N4522" t="s">
        <v>3405</v>
      </c>
      <c r="O4522" t="s">
        <v>3404</v>
      </c>
      <c r="P4522">
        <v>6708560</v>
      </c>
      <c r="Q4522">
        <v>1607240</v>
      </c>
      <c r="R4522" s="115">
        <v>40784</v>
      </c>
      <c r="S4522" t="s">
        <v>3193</v>
      </c>
    </row>
    <row r="4523" spans="1:19">
      <c r="A4523" s="5" t="s">
        <v>2321</v>
      </c>
      <c r="B4523" t="s">
        <v>1118</v>
      </c>
      <c r="C4523" t="s">
        <v>4887</v>
      </c>
      <c r="D4523" t="s">
        <v>3155</v>
      </c>
      <c r="H4523">
        <v>1</v>
      </c>
      <c r="J4523" t="s">
        <v>3155</v>
      </c>
      <c r="K4523" t="s">
        <v>3155</v>
      </c>
      <c r="L4523" t="s">
        <v>3155</v>
      </c>
      <c r="M4523" t="s">
        <v>2322</v>
      </c>
      <c r="N4523" t="s">
        <v>3405</v>
      </c>
      <c r="O4523" t="s">
        <v>3404</v>
      </c>
      <c r="P4523">
        <v>6708560</v>
      </c>
      <c r="Q4523">
        <v>1607240</v>
      </c>
      <c r="R4523" s="115">
        <v>40784</v>
      </c>
      <c r="S4523" t="s">
        <v>3193</v>
      </c>
    </row>
    <row r="4524" spans="1:19">
      <c r="A4524" s="5" t="s">
        <v>2321</v>
      </c>
      <c r="B4524" t="s">
        <v>1126</v>
      </c>
      <c r="C4524" t="s">
        <v>4743</v>
      </c>
      <c r="D4524" t="s">
        <v>3155</v>
      </c>
      <c r="H4524">
        <v>1</v>
      </c>
      <c r="J4524" t="s">
        <v>3155</v>
      </c>
      <c r="K4524" t="s">
        <v>3155</v>
      </c>
      <c r="L4524" t="s">
        <v>3155</v>
      </c>
      <c r="M4524" t="s">
        <v>2322</v>
      </c>
      <c r="N4524" t="s">
        <v>3405</v>
      </c>
      <c r="O4524" t="s">
        <v>3404</v>
      </c>
      <c r="P4524">
        <v>6708560</v>
      </c>
      <c r="Q4524">
        <v>1607240</v>
      </c>
      <c r="R4524" s="115">
        <v>40784</v>
      </c>
      <c r="S4524" t="s">
        <v>3193</v>
      </c>
    </row>
    <row r="4525" spans="1:19">
      <c r="A4525" s="5" t="s">
        <v>2321</v>
      </c>
      <c r="B4525" t="s">
        <v>1144</v>
      </c>
      <c r="C4525" t="s">
        <v>4891</v>
      </c>
      <c r="D4525" t="s">
        <v>3155</v>
      </c>
      <c r="H4525">
        <v>22</v>
      </c>
      <c r="J4525" t="s">
        <v>3155</v>
      </c>
      <c r="K4525" t="s">
        <v>3155</v>
      </c>
      <c r="L4525" t="s">
        <v>3155</v>
      </c>
      <c r="M4525" t="s">
        <v>2322</v>
      </c>
      <c r="N4525" t="s">
        <v>3405</v>
      </c>
      <c r="O4525" t="s">
        <v>3404</v>
      </c>
      <c r="P4525">
        <v>6708560</v>
      </c>
      <c r="Q4525">
        <v>1607240</v>
      </c>
      <c r="R4525" s="115">
        <v>40784</v>
      </c>
      <c r="S4525" t="s">
        <v>3193</v>
      </c>
    </row>
    <row r="4526" spans="1:19">
      <c r="A4526" s="5" t="s">
        <v>2321</v>
      </c>
      <c r="B4526" t="s">
        <v>1142</v>
      </c>
      <c r="C4526" t="s">
        <v>4892</v>
      </c>
      <c r="D4526" t="s">
        <v>3155</v>
      </c>
      <c r="H4526">
        <v>1</v>
      </c>
      <c r="J4526" t="s">
        <v>3155</v>
      </c>
      <c r="K4526" t="s">
        <v>3155</v>
      </c>
      <c r="L4526" t="s">
        <v>3155</v>
      </c>
      <c r="M4526" t="s">
        <v>2322</v>
      </c>
      <c r="N4526" t="s">
        <v>3405</v>
      </c>
      <c r="O4526" t="s">
        <v>3404</v>
      </c>
      <c r="P4526">
        <v>6708560</v>
      </c>
      <c r="Q4526">
        <v>1607240</v>
      </c>
      <c r="R4526" s="115">
        <v>40784</v>
      </c>
      <c r="S4526" t="s">
        <v>3193</v>
      </c>
    </row>
    <row r="4527" spans="1:19">
      <c r="A4527" s="5" t="s">
        <v>2321</v>
      </c>
      <c r="B4527" t="s">
        <v>1156</v>
      </c>
      <c r="C4527" t="s">
        <v>5028</v>
      </c>
      <c r="D4527" t="s">
        <v>3155</v>
      </c>
      <c r="H4527">
        <v>3</v>
      </c>
      <c r="J4527" t="s">
        <v>3155</v>
      </c>
      <c r="K4527" t="s">
        <v>3155</v>
      </c>
      <c r="L4527" t="s">
        <v>3155</v>
      </c>
      <c r="M4527" t="s">
        <v>2322</v>
      </c>
      <c r="N4527" t="s">
        <v>3405</v>
      </c>
      <c r="O4527" t="s">
        <v>3404</v>
      </c>
      <c r="P4527">
        <v>6708560</v>
      </c>
      <c r="Q4527">
        <v>1607240</v>
      </c>
      <c r="R4527" s="115">
        <v>40784</v>
      </c>
      <c r="S4527" t="s">
        <v>3193</v>
      </c>
    </row>
    <row r="4528" spans="1:19">
      <c r="A4528" s="5" t="s">
        <v>2321</v>
      </c>
      <c r="B4528" t="s">
        <v>1017</v>
      </c>
      <c r="C4528" t="s">
        <v>4889</v>
      </c>
      <c r="D4528" t="s">
        <v>3155</v>
      </c>
      <c r="H4528">
        <v>3</v>
      </c>
      <c r="J4528" t="s">
        <v>3155</v>
      </c>
      <c r="K4528" t="s">
        <v>3155</v>
      </c>
      <c r="L4528" t="s">
        <v>5302</v>
      </c>
      <c r="M4528" t="s">
        <v>2322</v>
      </c>
      <c r="N4528" t="s">
        <v>3405</v>
      </c>
      <c r="O4528" t="s">
        <v>3404</v>
      </c>
      <c r="P4528">
        <v>6708560</v>
      </c>
      <c r="Q4528">
        <v>1607240</v>
      </c>
      <c r="R4528" s="115">
        <v>40784</v>
      </c>
      <c r="S4528" t="s">
        <v>3193</v>
      </c>
    </row>
    <row r="4529" spans="1:19">
      <c r="A4529" s="5" t="s">
        <v>2321</v>
      </c>
      <c r="B4529" t="s">
        <v>1012</v>
      </c>
      <c r="C4529" t="s">
        <v>5351</v>
      </c>
      <c r="D4529" t="s">
        <v>3155</v>
      </c>
      <c r="H4529">
        <v>11</v>
      </c>
      <c r="J4529" t="s">
        <v>3155</v>
      </c>
      <c r="K4529" t="s">
        <v>3155</v>
      </c>
      <c r="L4529" t="s">
        <v>3155</v>
      </c>
      <c r="M4529" t="s">
        <v>2322</v>
      </c>
      <c r="N4529" t="s">
        <v>3405</v>
      </c>
      <c r="O4529" t="s">
        <v>3404</v>
      </c>
      <c r="P4529">
        <v>6708560</v>
      </c>
      <c r="Q4529">
        <v>1607240</v>
      </c>
      <c r="R4529" s="115">
        <v>40784</v>
      </c>
      <c r="S4529" t="s">
        <v>3193</v>
      </c>
    </row>
    <row r="4530" spans="1:19">
      <c r="A4530" s="5" t="s">
        <v>2321</v>
      </c>
      <c r="B4530" t="s">
        <v>1040</v>
      </c>
      <c r="C4530" t="s">
        <v>4895</v>
      </c>
      <c r="D4530" t="s">
        <v>3155</v>
      </c>
      <c r="H4530">
        <v>5</v>
      </c>
      <c r="J4530" t="s">
        <v>3155</v>
      </c>
      <c r="K4530" t="s">
        <v>3155</v>
      </c>
      <c r="L4530" t="s">
        <v>3155</v>
      </c>
      <c r="M4530" t="s">
        <v>2322</v>
      </c>
      <c r="N4530" t="s">
        <v>3405</v>
      </c>
      <c r="O4530" t="s">
        <v>3404</v>
      </c>
      <c r="P4530">
        <v>6708560</v>
      </c>
      <c r="Q4530">
        <v>1607240</v>
      </c>
      <c r="R4530" s="115">
        <v>40784</v>
      </c>
      <c r="S4530" t="s">
        <v>3193</v>
      </c>
    </row>
    <row r="4531" spans="1:19">
      <c r="A4531" s="5" t="s">
        <v>2321</v>
      </c>
      <c r="B4531" t="s">
        <v>1047</v>
      </c>
      <c r="C4531" t="s">
        <v>5392</v>
      </c>
      <c r="D4531" t="s">
        <v>3155</v>
      </c>
      <c r="H4531">
        <v>1</v>
      </c>
      <c r="J4531" t="s">
        <v>3155</v>
      </c>
      <c r="K4531" t="s">
        <v>3155</v>
      </c>
      <c r="L4531" t="s">
        <v>3155</v>
      </c>
      <c r="M4531" t="s">
        <v>2322</v>
      </c>
      <c r="N4531" t="s">
        <v>3405</v>
      </c>
      <c r="O4531" t="s">
        <v>3404</v>
      </c>
      <c r="P4531">
        <v>6708560</v>
      </c>
      <c r="Q4531">
        <v>1607240</v>
      </c>
      <c r="R4531" s="115">
        <v>40784</v>
      </c>
      <c r="S4531" t="s">
        <v>3193</v>
      </c>
    </row>
    <row r="4532" spans="1:19">
      <c r="A4532" s="5" t="s">
        <v>2321</v>
      </c>
      <c r="B4532" t="s">
        <v>1090</v>
      </c>
      <c r="C4532" t="s">
        <v>4898</v>
      </c>
      <c r="D4532" t="s">
        <v>3155</v>
      </c>
      <c r="H4532">
        <v>3</v>
      </c>
      <c r="J4532" t="s">
        <v>3155</v>
      </c>
      <c r="K4532" t="s">
        <v>3155</v>
      </c>
      <c r="L4532" t="s">
        <v>3155</v>
      </c>
      <c r="M4532" t="s">
        <v>2322</v>
      </c>
      <c r="N4532" t="s">
        <v>3405</v>
      </c>
      <c r="O4532" t="s">
        <v>3404</v>
      </c>
      <c r="P4532">
        <v>6708560</v>
      </c>
      <c r="Q4532">
        <v>1607240</v>
      </c>
      <c r="R4532" s="115">
        <v>40784</v>
      </c>
      <c r="S4532" t="s">
        <v>3193</v>
      </c>
    </row>
    <row r="4533" spans="1:19">
      <c r="A4533" s="5" t="s">
        <v>2321</v>
      </c>
      <c r="B4533" t="s">
        <v>1092</v>
      </c>
      <c r="C4533" t="s">
        <v>5072</v>
      </c>
      <c r="D4533" t="s">
        <v>3155</v>
      </c>
      <c r="H4533">
        <v>2</v>
      </c>
      <c r="J4533" t="s">
        <v>3155</v>
      </c>
      <c r="K4533" t="s">
        <v>3155</v>
      </c>
      <c r="L4533" t="s">
        <v>3155</v>
      </c>
      <c r="M4533" t="s">
        <v>2322</v>
      </c>
      <c r="N4533" t="s">
        <v>3405</v>
      </c>
      <c r="O4533" t="s">
        <v>3404</v>
      </c>
      <c r="P4533">
        <v>6708560</v>
      </c>
      <c r="Q4533">
        <v>1607240</v>
      </c>
      <c r="R4533" s="115">
        <v>40784</v>
      </c>
      <c r="S4533" t="s">
        <v>3193</v>
      </c>
    </row>
    <row r="4534" spans="1:19">
      <c r="A4534" s="5" t="s">
        <v>2321</v>
      </c>
      <c r="B4534" t="s">
        <v>1076</v>
      </c>
      <c r="C4534" t="s">
        <v>4899</v>
      </c>
      <c r="D4534" t="s">
        <v>3155</v>
      </c>
      <c r="H4534">
        <v>18</v>
      </c>
      <c r="J4534" t="s">
        <v>3155</v>
      </c>
      <c r="K4534" t="s">
        <v>3155</v>
      </c>
      <c r="L4534" t="s">
        <v>3155</v>
      </c>
      <c r="M4534" t="s">
        <v>2322</v>
      </c>
      <c r="N4534" t="s">
        <v>3405</v>
      </c>
      <c r="O4534" t="s">
        <v>3404</v>
      </c>
      <c r="P4534">
        <v>6708560</v>
      </c>
      <c r="Q4534">
        <v>1607240</v>
      </c>
      <c r="R4534" s="115">
        <v>40784</v>
      </c>
      <c r="S4534" t="s">
        <v>3193</v>
      </c>
    </row>
    <row r="4535" spans="1:19">
      <c r="A4535" s="5" t="s">
        <v>2321</v>
      </c>
      <c r="B4535" t="s">
        <v>1102</v>
      </c>
      <c r="C4535" t="s">
        <v>4792</v>
      </c>
      <c r="D4535" t="s">
        <v>3155</v>
      </c>
      <c r="H4535">
        <v>4</v>
      </c>
      <c r="J4535" t="s">
        <v>3155</v>
      </c>
      <c r="K4535" t="s">
        <v>3155</v>
      </c>
      <c r="L4535" t="s">
        <v>3155</v>
      </c>
      <c r="M4535" t="s">
        <v>2322</v>
      </c>
      <c r="N4535" t="s">
        <v>3405</v>
      </c>
      <c r="O4535" t="s">
        <v>3404</v>
      </c>
      <c r="P4535">
        <v>6708560</v>
      </c>
      <c r="Q4535">
        <v>1607240</v>
      </c>
      <c r="R4535" s="115">
        <v>40784</v>
      </c>
      <c r="S4535" t="s">
        <v>3193</v>
      </c>
    </row>
    <row r="4536" spans="1:19">
      <c r="A4536" s="5" t="s">
        <v>2321</v>
      </c>
      <c r="B4536" t="s">
        <v>1104</v>
      </c>
      <c r="C4536" t="s">
        <v>4901</v>
      </c>
      <c r="D4536" t="s">
        <v>3155</v>
      </c>
      <c r="H4536">
        <v>1</v>
      </c>
      <c r="J4536" t="s">
        <v>3155</v>
      </c>
      <c r="K4536" t="s">
        <v>3155</v>
      </c>
      <c r="L4536" t="s">
        <v>3155</v>
      </c>
      <c r="M4536" t="s">
        <v>2322</v>
      </c>
      <c r="N4536" t="s">
        <v>3405</v>
      </c>
      <c r="O4536" t="s">
        <v>3404</v>
      </c>
      <c r="P4536">
        <v>6708560</v>
      </c>
      <c r="Q4536">
        <v>1607240</v>
      </c>
      <c r="R4536" s="115">
        <v>40784</v>
      </c>
      <c r="S4536" t="s">
        <v>3193</v>
      </c>
    </row>
    <row r="4537" spans="1:19">
      <c r="A4537" s="5" t="s">
        <v>2321</v>
      </c>
      <c r="B4537" t="s">
        <v>1106</v>
      </c>
      <c r="C4537" t="s">
        <v>5353</v>
      </c>
      <c r="D4537" t="s">
        <v>3155</v>
      </c>
      <c r="H4537">
        <v>2</v>
      </c>
      <c r="J4537" t="s">
        <v>3155</v>
      </c>
      <c r="K4537" t="s">
        <v>3155</v>
      </c>
      <c r="L4537" t="s">
        <v>3155</v>
      </c>
      <c r="M4537" t="s">
        <v>2322</v>
      </c>
      <c r="N4537" t="s">
        <v>3405</v>
      </c>
      <c r="O4537" t="s">
        <v>3404</v>
      </c>
      <c r="P4537">
        <v>6708560</v>
      </c>
      <c r="Q4537">
        <v>1607240</v>
      </c>
      <c r="R4537" s="115">
        <v>40784</v>
      </c>
      <c r="S4537" t="s">
        <v>3193</v>
      </c>
    </row>
    <row r="4538" spans="1:19">
      <c r="A4538" s="5" t="s">
        <v>2321</v>
      </c>
      <c r="B4538" t="s">
        <v>1121</v>
      </c>
      <c r="C4538" t="s">
        <v>4994</v>
      </c>
      <c r="D4538" t="s">
        <v>3155</v>
      </c>
      <c r="H4538">
        <v>7</v>
      </c>
      <c r="J4538" t="s">
        <v>3155</v>
      </c>
      <c r="K4538" t="s">
        <v>3155</v>
      </c>
      <c r="L4538" t="s">
        <v>3155</v>
      </c>
      <c r="M4538" t="s">
        <v>2322</v>
      </c>
      <c r="N4538" t="s">
        <v>3405</v>
      </c>
      <c r="O4538" t="s">
        <v>3404</v>
      </c>
      <c r="P4538">
        <v>6708560</v>
      </c>
      <c r="Q4538">
        <v>1607240</v>
      </c>
      <c r="R4538" s="115">
        <v>40784</v>
      </c>
      <c r="S4538" t="s">
        <v>3193</v>
      </c>
    </row>
    <row r="4539" spans="1:19">
      <c r="A4539" s="5" t="s">
        <v>2321</v>
      </c>
      <c r="B4539" t="s">
        <v>1140</v>
      </c>
      <c r="C4539" t="s">
        <v>4981</v>
      </c>
      <c r="D4539" t="s">
        <v>3155</v>
      </c>
      <c r="H4539">
        <v>7</v>
      </c>
      <c r="J4539" t="s">
        <v>3155</v>
      </c>
      <c r="K4539" t="s">
        <v>3155</v>
      </c>
      <c r="L4539" t="s">
        <v>3155</v>
      </c>
      <c r="M4539" t="s">
        <v>2322</v>
      </c>
      <c r="N4539" t="s">
        <v>3405</v>
      </c>
      <c r="O4539" t="s">
        <v>3404</v>
      </c>
      <c r="P4539">
        <v>6708560</v>
      </c>
      <c r="Q4539">
        <v>1607240</v>
      </c>
      <c r="R4539" s="115">
        <v>40784</v>
      </c>
      <c r="S4539" t="s">
        <v>3193</v>
      </c>
    </row>
    <row r="4540" spans="1:19">
      <c r="A4540" s="5" t="s">
        <v>2321</v>
      </c>
      <c r="B4540" t="s">
        <v>1165</v>
      </c>
      <c r="C4540" t="s">
        <v>4930</v>
      </c>
      <c r="D4540" t="s">
        <v>3155</v>
      </c>
      <c r="H4540">
        <v>2</v>
      </c>
      <c r="J4540" t="s">
        <v>3155</v>
      </c>
      <c r="K4540" t="s">
        <v>3155</v>
      </c>
      <c r="L4540" t="s">
        <v>3155</v>
      </c>
      <c r="M4540" t="s">
        <v>2322</v>
      </c>
      <c r="N4540" t="s">
        <v>3405</v>
      </c>
      <c r="O4540" t="s">
        <v>3404</v>
      </c>
      <c r="P4540">
        <v>6708560</v>
      </c>
      <c r="Q4540">
        <v>1607240</v>
      </c>
      <c r="R4540" s="115">
        <v>40784</v>
      </c>
      <c r="S4540" t="s">
        <v>3193</v>
      </c>
    </row>
    <row r="4541" spans="1:19">
      <c r="A4541" s="5" t="s">
        <v>2321</v>
      </c>
      <c r="B4541" t="s">
        <v>1187</v>
      </c>
      <c r="C4541" t="s">
        <v>5330</v>
      </c>
      <c r="D4541" t="s">
        <v>3155</v>
      </c>
      <c r="H4541">
        <v>6</v>
      </c>
      <c r="J4541" t="s">
        <v>3155</v>
      </c>
      <c r="K4541" t="s">
        <v>3155</v>
      </c>
      <c r="L4541" t="s">
        <v>3155</v>
      </c>
      <c r="M4541" t="s">
        <v>2322</v>
      </c>
      <c r="N4541" t="s">
        <v>3405</v>
      </c>
      <c r="O4541" t="s">
        <v>3404</v>
      </c>
      <c r="P4541">
        <v>6708560</v>
      </c>
      <c r="Q4541">
        <v>1607240</v>
      </c>
      <c r="R4541" s="115">
        <v>40784</v>
      </c>
      <c r="S4541" t="s">
        <v>3193</v>
      </c>
    </row>
    <row r="4542" spans="1:19">
      <c r="A4542" s="5" t="s">
        <v>2321</v>
      </c>
      <c r="B4542" t="s">
        <v>1221</v>
      </c>
      <c r="C4542" t="s">
        <v>4904</v>
      </c>
      <c r="D4542" t="s">
        <v>3155</v>
      </c>
      <c r="H4542">
        <v>1</v>
      </c>
      <c r="J4542" t="s">
        <v>3155</v>
      </c>
      <c r="K4542" t="s">
        <v>3155</v>
      </c>
      <c r="L4542" t="s">
        <v>3155</v>
      </c>
      <c r="M4542" t="s">
        <v>2322</v>
      </c>
      <c r="N4542" t="s">
        <v>3405</v>
      </c>
      <c r="O4542" t="s">
        <v>3404</v>
      </c>
      <c r="P4542">
        <v>6708560</v>
      </c>
      <c r="Q4542">
        <v>1607240</v>
      </c>
      <c r="R4542" s="115">
        <v>40784</v>
      </c>
      <c r="S4542" t="s">
        <v>3193</v>
      </c>
    </row>
    <row r="4543" spans="1:19">
      <c r="A4543" s="5" t="s">
        <v>2321</v>
      </c>
      <c r="B4543" t="s">
        <v>1218</v>
      </c>
      <c r="C4543" t="s">
        <v>4932</v>
      </c>
      <c r="D4543" t="s">
        <v>3155</v>
      </c>
      <c r="H4543">
        <v>2</v>
      </c>
      <c r="J4543" t="s">
        <v>3155</v>
      </c>
      <c r="K4543" t="s">
        <v>3155</v>
      </c>
      <c r="L4543" t="s">
        <v>3155</v>
      </c>
      <c r="M4543" t="s">
        <v>2322</v>
      </c>
      <c r="N4543" t="s">
        <v>3405</v>
      </c>
      <c r="O4543" t="s">
        <v>3404</v>
      </c>
      <c r="P4543">
        <v>6708560</v>
      </c>
      <c r="Q4543">
        <v>1607240</v>
      </c>
      <c r="R4543" s="115">
        <v>40784</v>
      </c>
      <c r="S4543" t="s">
        <v>3193</v>
      </c>
    </row>
    <row r="4544" spans="1:19">
      <c r="A4544" s="5" t="s">
        <v>2321</v>
      </c>
      <c r="B4544" t="s">
        <v>1227</v>
      </c>
      <c r="C4544" t="s">
        <v>4907</v>
      </c>
      <c r="D4544" t="s">
        <v>3155</v>
      </c>
      <c r="H4544">
        <v>3</v>
      </c>
      <c r="J4544" t="s">
        <v>3155</v>
      </c>
      <c r="K4544" t="s">
        <v>3155</v>
      </c>
      <c r="L4544" t="s">
        <v>3155</v>
      </c>
      <c r="M4544" t="s">
        <v>2322</v>
      </c>
      <c r="N4544" t="s">
        <v>3405</v>
      </c>
      <c r="O4544" t="s">
        <v>3404</v>
      </c>
      <c r="P4544">
        <v>6708560</v>
      </c>
      <c r="Q4544">
        <v>1607240</v>
      </c>
      <c r="R4544" s="115">
        <v>40784</v>
      </c>
      <c r="S4544" t="s">
        <v>3193</v>
      </c>
    </row>
    <row r="4545" spans="1:19">
      <c r="A4545" s="5" t="s">
        <v>2321</v>
      </c>
      <c r="B4545" t="s">
        <v>1243</v>
      </c>
      <c r="C4545" t="s">
        <v>5393</v>
      </c>
      <c r="D4545" t="s">
        <v>3155</v>
      </c>
      <c r="H4545">
        <v>2</v>
      </c>
      <c r="J4545" t="s">
        <v>3155</v>
      </c>
      <c r="K4545" t="s">
        <v>3155</v>
      </c>
      <c r="L4545" t="s">
        <v>3155</v>
      </c>
      <c r="M4545" t="s">
        <v>2322</v>
      </c>
      <c r="N4545" t="s">
        <v>3405</v>
      </c>
      <c r="O4545" t="s">
        <v>3404</v>
      </c>
      <c r="P4545">
        <v>6708560</v>
      </c>
      <c r="Q4545">
        <v>1607240</v>
      </c>
      <c r="R4545" s="115">
        <v>40784</v>
      </c>
      <c r="S4545" t="s">
        <v>3193</v>
      </c>
    </row>
    <row r="4546" spans="1:19">
      <c r="A4546" s="5" t="s">
        <v>2321</v>
      </c>
      <c r="B4546" t="s">
        <v>1265</v>
      </c>
      <c r="C4546" t="s">
        <v>4950</v>
      </c>
      <c r="D4546" t="s">
        <v>3155</v>
      </c>
      <c r="H4546">
        <v>2</v>
      </c>
      <c r="J4546" t="s">
        <v>3155</v>
      </c>
      <c r="K4546" t="s">
        <v>3155</v>
      </c>
      <c r="L4546" t="s">
        <v>3155</v>
      </c>
      <c r="M4546" t="s">
        <v>2322</v>
      </c>
      <c r="N4546" t="s">
        <v>3405</v>
      </c>
      <c r="O4546" t="s">
        <v>3404</v>
      </c>
      <c r="P4546">
        <v>6708560</v>
      </c>
      <c r="Q4546">
        <v>1607240</v>
      </c>
      <c r="R4546" s="115">
        <v>40784</v>
      </c>
      <c r="S4546" t="s">
        <v>3193</v>
      </c>
    </row>
    <row r="4547" spans="1:19">
      <c r="A4547" s="5" t="s">
        <v>2321</v>
      </c>
      <c r="B4547" t="s">
        <v>1252</v>
      </c>
      <c r="C4547" t="s">
        <v>5004</v>
      </c>
      <c r="D4547" t="s">
        <v>3155</v>
      </c>
      <c r="H4547">
        <v>1</v>
      </c>
      <c r="J4547" t="s">
        <v>3155</v>
      </c>
      <c r="K4547" t="s">
        <v>3155</v>
      </c>
      <c r="L4547" t="s">
        <v>3155</v>
      </c>
      <c r="M4547" t="s">
        <v>2322</v>
      </c>
      <c r="N4547" t="s">
        <v>3405</v>
      </c>
      <c r="O4547" t="s">
        <v>3404</v>
      </c>
      <c r="P4547">
        <v>6708560</v>
      </c>
      <c r="Q4547">
        <v>1607240</v>
      </c>
      <c r="R4547" s="115">
        <v>40784</v>
      </c>
      <c r="S4547" t="s">
        <v>3193</v>
      </c>
    </row>
    <row r="4548" spans="1:19">
      <c r="A4548" s="5" t="s">
        <v>2321</v>
      </c>
      <c r="B4548" t="s">
        <v>1277</v>
      </c>
      <c r="C4548" t="s">
        <v>5065</v>
      </c>
      <c r="D4548" t="s">
        <v>3155</v>
      </c>
      <c r="H4548">
        <v>2</v>
      </c>
      <c r="J4548" t="s">
        <v>3155</v>
      </c>
      <c r="K4548" t="s">
        <v>3155</v>
      </c>
      <c r="L4548" t="s">
        <v>3155</v>
      </c>
      <c r="M4548" t="s">
        <v>2322</v>
      </c>
      <c r="N4548" t="s">
        <v>3405</v>
      </c>
      <c r="O4548" t="s">
        <v>3404</v>
      </c>
      <c r="P4548">
        <v>6708560</v>
      </c>
      <c r="Q4548">
        <v>1607240</v>
      </c>
      <c r="R4548" s="115">
        <v>40784</v>
      </c>
      <c r="S4548" t="s">
        <v>3193</v>
      </c>
    </row>
    <row r="4549" spans="1:19">
      <c r="A4549" s="5" t="s">
        <v>2321</v>
      </c>
      <c r="B4549" t="s">
        <v>1276</v>
      </c>
      <c r="C4549" t="s">
        <v>5006</v>
      </c>
      <c r="D4549" t="s">
        <v>3155</v>
      </c>
      <c r="H4549">
        <v>1</v>
      </c>
      <c r="J4549" t="s">
        <v>3155</v>
      </c>
      <c r="K4549" t="s">
        <v>3155</v>
      </c>
      <c r="L4549" t="s">
        <v>3155</v>
      </c>
      <c r="M4549" t="s">
        <v>2322</v>
      </c>
      <c r="N4549" t="s">
        <v>3405</v>
      </c>
      <c r="O4549" t="s">
        <v>3404</v>
      </c>
      <c r="P4549">
        <v>6708560</v>
      </c>
      <c r="Q4549">
        <v>1607240</v>
      </c>
      <c r="R4549" s="115">
        <v>40784</v>
      </c>
      <c r="S4549" t="s">
        <v>3193</v>
      </c>
    </row>
    <row r="4550" spans="1:19">
      <c r="A4550" s="5" t="s">
        <v>2321</v>
      </c>
      <c r="B4550" t="s">
        <v>1268</v>
      </c>
      <c r="C4550" t="s">
        <v>4770</v>
      </c>
      <c r="D4550" t="s">
        <v>3155</v>
      </c>
      <c r="H4550">
        <v>1</v>
      </c>
      <c r="J4550" t="s">
        <v>3155</v>
      </c>
      <c r="K4550" t="s">
        <v>3155</v>
      </c>
      <c r="L4550" t="s">
        <v>3155</v>
      </c>
      <c r="M4550" t="s">
        <v>2322</v>
      </c>
      <c r="N4550" t="s">
        <v>3405</v>
      </c>
      <c r="O4550" t="s">
        <v>3404</v>
      </c>
      <c r="P4550">
        <v>6708560</v>
      </c>
      <c r="Q4550">
        <v>1607240</v>
      </c>
      <c r="R4550" s="115">
        <v>40784</v>
      </c>
      <c r="S4550" t="s">
        <v>3193</v>
      </c>
    </row>
    <row r="4551" spans="1:19">
      <c r="A4551" s="5" t="s">
        <v>2321</v>
      </c>
      <c r="B4551" t="s">
        <v>1234</v>
      </c>
      <c r="C4551" t="s">
        <v>5017</v>
      </c>
      <c r="D4551" t="s">
        <v>3155</v>
      </c>
      <c r="H4551">
        <v>1</v>
      </c>
      <c r="J4551" t="s">
        <v>3155</v>
      </c>
      <c r="K4551" t="s">
        <v>3155</v>
      </c>
      <c r="L4551" t="s">
        <v>3155</v>
      </c>
      <c r="M4551" t="s">
        <v>2322</v>
      </c>
      <c r="N4551" t="s">
        <v>3405</v>
      </c>
      <c r="O4551" t="s">
        <v>3404</v>
      </c>
      <c r="P4551">
        <v>6708560</v>
      </c>
      <c r="Q4551">
        <v>1607240</v>
      </c>
      <c r="R4551" s="115">
        <v>40784</v>
      </c>
      <c r="S4551" t="s">
        <v>3193</v>
      </c>
    </row>
    <row r="4552" spans="1:19">
      <c r="A4552" s="5" t="s">
        <v>2321</v>
      </c>
      <c r="B4552" t="s">
        <v>1236</v>
      </c>
      <c r="C4552" t="s">
        <v>4982</v>
      </c>
      <c r="D4552" t="s">
        <v>3155</v>
      </c>
      <c r="H4552">
        <v>1</v>
      </c>
      <c r="J4552" t="s">
        <v>3155</v>
      </c>
      <c r="K4552" t="s">
        <v>3155</v>
      </c>
      <c r="L4552" t="s">
        <v>3155</v>
      </c>
      <c r="M4552" t="s">
        <v>2322</v>
      </c>
      <c r="N4552" t="s">
        <v>3405</v>
      </c>
      <c r="O4552" t="s">
        <v>3404</v>
      </c>
      <c r="P4552">
        <v>6708560</v>
      </c>
      <c r="Q4552">
        <v>1607240</v>
      </c>
      <c r="R4552" s="115">
        <v>40784</v>
      </c>
      <c r="S4552" t="s">
        <v>3193</v>
      </c>
    </row>
    <row r="4553" spans="1:19">
      <c r="A4553" s="5" t="s">
        <v>2321</v>
      </c>
      <c r="B4553" t="s">
        <v>1287</v>
      </c>
      <c r="C4553" t="s">
        <v>5055</v>
      </c>
      <c r="D4553" t="s">
        <v>3155</v>
      </c>
      <c r="H4553">
        <v>2</v>
      </c>
      <c r="J4553" t="s">
        <v>3155</v>
      </c>
      <c r="K4553" t="s">
        <v>3155</v>
      </c>
      <c r="L4553" t="s">
        <v>3155</v>
      </c>
      <c r="M4553" t="s">
        <v>2322</v>
      </c>
      <c r="N4553" t="s">
        <v>3405</v>
      </c>
      <c r="O4553" t="s">
        <v>3404</v>
      </c>
      <c r="P4553">
        <v>6708560</v>
      </c>
      <c r="Q4553">
        <v>1607240</v>
      </c>
      <c r="R4553" s="115">
        <v>40784</v>
      </c>
      <c r="S4553" t="s">
        <v>3193</v>
      </c>
    </row>
    <row r="4554" spans="1:19">
      <c r="A4554" s="5" t="s">
        <v>2321</v>
      </c>
      <c r="B4554" t="s">
        <v>1292</v>
      </c>
      <c r="C4554" t="s">
        <v>4911</v>
      </c>
      <c r="D4554" t="s">
        <v>3155</v>
      </c>
      <c r="H4554">
        <v>1</v>
      </c>
      <c r="J4554" t="s">
        <v>3155</v>
      </c>
      <c r="K4554" t="s">
        <v>3155</v>
      </c>
      <c r="L4554" t="s">
        <v>3155</v>
      </c>
      <c r="M4554" t="s">
        <v>2322</v>
      </c>
      <c r="N4554" t="s">
        <v>3405</v>
      </c>
      <c r="O4554" t="s">
        <v>3404</v>
      </c>
      <c r="P4554">
        <v>6708560</v>
      </c>
      <c r="Q4554">
        <v>1607240</v>
      </c>
      <c r="R4554" s="115">
        <v>40784</v>
      </c>
      <c r="S4554" t="s">
        <v>3193</v>
      </c>
    </row>
    <row r="4555" spans="1:19">
      <c r="A4555" s="5" t="s">
        <v>2321</v>
      </c>
      <c r="B4555" t="s">
        <v>1299</v>
      </c>
      <c r="C4555" t="s">
        <v>5377</v>
      </c>
      <c r="D4555" t="s">
        <v>3155</v>
      </c>
      <c r="H4555">
        <v>2</v>
      </c>
      <c r="I4555">
        <v>2</v>
      </c>
      <c r="J4555" t="s">
        <v>3155</v>
      </c>
      <c r="K4555" t="s">
        <v>3155</v>
      </c>
      <c r="L4555" t="s">
        <v>3155</v>
      </c>
      <c r="M4555" t="s">
        <v>2322</v>
      </c>
      <c r="N4555" t="s">
        <v>3405</v>
      </c>
      <c r="O4555" t="s">
        <v>3404</v>
      </c>
      <c r="P4555">
        <v>6708560</v>
      </c>
      <c r="Q4555">
        <v>1607240</v>
      </c>
      <c r="R4555" s="115">
        <v>40784</v>
      </c>
      <c r="S4555" t="s">
        <v>3193</v>
      </c>
    </row>
    <row r="4556" spans="1:19">
      <c r="A4556" s="5" t="s">
        <v>2321</v>
      </c>
      <c r="B4556" t="s">
        <v>1289</v>
      </c>
      <c r="C4556" t="s">
        <v>4990</v>
      </c>
      <c r="D4556" t="s">
        <v>3155</v>
      </c>
      <c r="H4556">
        <v>2</v>
      </c>
      <c r="J4556" t="s">
        <v>3155</v>
      </c>
      <c r="K4556" t="s">
        <v>3155</v>
      </c>
      <c r="L4556" t="s">
        <v>3155</v>
      </c>
      <c r="M4556" t="s">
        <v>2322</v>
      </c>
      <c r="N4556" t="s">
        <v>3405</v>
      </c>
      <c r="O4556" t="s">
        <v>3404</v>
      </c>
      <c r="P4556">
        <v>6708560</v>
      </c>
      <c r="Q4556">
        <v>1607240</v>
      </c>
      <c r="R4556" s="115">
        <v>40784</v>
      </c>
      <c r="S4556" t="s">
        <v>3193</v>
      </c>
    </row>
    <row r="4557" spans="1:19">
      <c r="A4557" s="5" t="s">
        <v>2297</v>
      </c>
      <c r="B4557" t="s">
        <v>654</v>
      </c>
      <c r="C4557" t="s">
        <v>4710</v>
      </c>
      <c r="D4557" t="s">
        <v>3155</v>
      </c>
      <c r="H4557">
        <v>2</v>
      </c>
      <c r="J4557" t="s">
        <v>3155</v>
      </c>
      <c r="K4557" t="s">
        <v>3155</v>
      </c>
      <c r="L4557" t="s">
        <v>3155</v>
      </c>
      <c r="M4557" t="s">
        <v>2299</v>
      </c>
      <c r="N4557" t="s">
        <v>3394</v>
      </c>
      <c r="O4557" t="s">
        <v>3393</v>
      </c>
      <c r="P4557">
        <v>6712390</v>
      </c>
      <c r="Q4557">
        <v>1600280</v>
      </c>
      <c r="R4557" s="115">
        <v>40784</v>
      </c>
      <c r="S4557" t="s">
        <v>3193</v>
      </c>
    </row>
    <row r="4558" spans="1:19">
      <c r="A4558" s="5" t="s">
        <v>2297</v>
      </c>
      <c r="B4558" t="s">
        <v>634</v>
      </c>
      <c r="C4558" t="s">
        <v>4463</v>
      </c>
      <c r="D4558" t="s">
        <v>3155</v>
      </c>
      <c r="H4558">
        <v>218</v>
      </c>
      <c r="J4558" t="s">
        <v>3155</v>
      </c>
      <c r="K4558" t="s">
        <v>3155</v>
      </c>
      <c r="L4558" t="s">
        <v>3155</v>
      </c>
      <c r="M4558" t="s">
        <v>2299</v>
      </c>
      <c r="N4558" t="s">
        <v>3394</v>
      </c>
      <c r="O4558" t="s">
        <v>3393</v>
      </c>
      <c r="P4558">
        <v>6712390</v>
      </c>
      <c r="Q4558">
        <v>1600280</v>
      </c>
      <c r="R4558" s="115">
        <v>40784</v>
      </c>
      <c r="S4558" t="s">
        <v>3193</v>
      </c>
    </row>
    <row r="4559" spans="1:19">
      <c r="A4559" s="5" t="s">
        <v>2297</v>
      </c>
      <c r="B4559" t="s">
        <v>669</v>
      </c>
      <c r="C4559" t="s">
        <v>4860</v>
      </c>
      <c r="D4559" t="s">
        <v>3155</v>
      </c>
      <c r="H4559">
        <v>19</v>
      </c>
      <c r="J4559" t="s">
        <v>3155</v>
      </c>
      <c r="K4559" t="s">
        <v>3155</v>
      </c>
      <c r="L4559" t="s">
        <v>3155</v>
      </c>
      <c r="M4559" t="s">
        <v>2299</v>
      </c>
      <c r="N4559" t="s">
        <v>3394</v>
      </c>
      <c r="O4559" t="s">
        <v>3393</v>
      </c>
      <c r="P4559">
        <v>6712390</v>
      </c>
      <c r="Q4559">
        <v>1600280</v>
      </c>
      <c r="R4559" s="115">
        <v>40784</v>
      </c>
      <c r="S4559" t="s">
        <v>3193</v>
      </c>
    </row>
    <row r="4560" spans="1:19">
      <c r="A4560" s="5" t="s">
        <v>2297</v>
      </c>
      <c r="B4560" t="s">
        <v>663</v>
      </c>
      <c r="C4560" t="s">
        <v>4861</v>
      </c>
      <c r="D4560" t="s">
        <v>3155</v>
      </c>
      <c r="H4560">
        <v>1</v>
      </c>
      <c r="J4560" t="s">
        <v>3155</v>
      </c>
      <c r="K4560" t="s">
        <v>3155</v>
      </c>
      <c r="L4560" t="s">
        <v>3155</v>
      </c>
      <c r="M4560" t="s">
        <v>2299</v>
      </c>
      <c r="N4560" t="s">
        <v>3394</v>
      </c>
      <c r="O4560" t="s">
        <v>3393</v>
      </c>
      <c r="P4560">
        <v>6712390</v>
      </c>
      <c r="Q4560">
        <v>1600280</v>
      </c>
      <c r="R4560" s="115">
        <v>40784</v>
      </c>
      <c r="S4560" t="s">
        <v>3193</v>
      </c>
    </row>
    <row r="4561" spans="1:25">
      <c r="A4561" s="5" t="s">
        <v>2297</v>
      </c>
      <c r="B4561" t="s">
        <v>685</v>
      </c>
      <c r="C4561" t="s">
        <v>4862</v>
      </c>
      <c r="D4561" t="s">
        <v>3155</v>
      </c>
      <c r="H4561">
        <v>1</v>
      </c>
      <c r="J4561" t="s">
        <v>3155</v>
      </c>
      <c r="K4561" t="s">
        <v>3155</v>
      </c>
      <c r="L4561" t="s">
        <v>3155</v>
      </c>
      <c r="M4561" t="s">
        <v>2299</v>
      </c>
      <c r="N4561" t="s">
        <v>3394</v>
      </c>
      <c r="O4561" t="s">
        <v>3393</v>
      </c>
      <c r="P4561">
        <v>6712390</v>
      </c>
      <c r="Q4561">
        <v>1600280</v>
      </c>
      <c r="R4561" s="115">
        <v>40784</v>
      </c>
      <c r="S4561" t="s">
        <v>3193</v>
      </c>
    </row>
    <row r="4562" spans="1:25">
      <c r="A4562" s="5" t="s">
        <v>2297</v>
      </c>
      <c r="B4562" t="s">
        <v>740</v>
      </c>
      <c r="C4562" t="s">
        <v>4863</v>
      </c>
      <c r="D4562" t="s">
        <v>3155</v>
      </c>
      <c r="H4562">
        <v>1</v>
      </c>
      <c r="J4562" t="s">
        <v>3155</v>
      </c>
      <c r="K4562" t="s">
        <v>3155</v>
      </c>
      <c r="L4562" t="s">
        <v>3155</v>
      </c>
      <c r="M4562" t="s">
        <v>2299</v>
      </c>
      <c r="N4562" t="s">
        <v>3394</v>
      </c>
      <c r="O4562" t="s">
        <v>3393</v>
      </c>
      <c r="P4562">
        <v>6712390</v>
      </c>
      <c r="Q4562">
        <v>1600280</v>
      </c>
      <c r="R4562" s="115">
        <v>40784</v>
      </c>
      <c r="S4562" t="s">
        <v>3193</v>
      </c>
    </row>
    <row r="4563" spans="1:25">
      <c r="A4563" s="5" t="s">
        <v>2297</v>
      </c>
      <c r="B4563" t="s">
        <v>741</v>
      </c>
      <c r="C4563" t="s">
        <v>4720</v>
      </c>
      <c r="D4563" t="s">
        <v>3155</v>
      </c>
      <c r="H4563">
        <v>70</v>
      </c>
      <c r="J4563" t="s">
        <v>3155</v>
      </c>
      <c r="K4563" t="s">
        <v>3155</v>
      </c>
      <c r="L4563" t="s">
        <v>5394</v>
      </c>
      <c r="M4563" t="s">
        <v>2299</v>
      </c>
      <c r="N4563" t="s">
        <v>3394</v>
      </c>
      <c r="O4563" t="s">
        <v>3393</v>
      </c>
      <c r="P4563">
        <v>6712390</v>
      </c>
      <c r="Q4563">
        <v>1600280</v>
      </c>
      <c r="R4563" s="115">
        <v>40784</v>
      </c>
      <c r="S4563" t="s">
        <v>3193</v>
      </c>
      <c r="X4563">
        <v>1</v>
      </c>
      <c r="Y4563">
        <v>1</v>
      </c>
    </row>
    <row r="4564" spans="1:25">
      <c r="A4564" s="5" t="s">
        <v>2297</v>
      </c>
      <c r="B4564" t="s">
        <v>762</v>
      </c>
      <c r="C4564" t="s">
        <v>5207</v>
      </c>
      <c r="D4564" t="s">
        <v>3155</v>
      </c>
      <c r="H4564">
        <v>2</v>
      </c>
      <c r="J4564" t="s">
        <v>3155</v>
      </c>
      <c r="K4564" t="s">
        <v>3155</v>
      </c>
      <c r="L4564" t="s">
        <v>5302</v>
      </c>
      <c r="M4564" t="s">
        <v>2299</v>
      </c>
      <c r="N4564" t="s">
        <v>3394</v>
      </c>
      <c r="O4564" t="s">
        <v>3393</v>
      </c>
      <c r="P4564">
        <v>6712390</v>
      </c>
      <c r="Q4564">
        <v>1600280</v>
      </c>
      <c r="R4564" s="115">
        <v>40784</v>
      </c>
      <c r="S4564" t="s">
        <v>3193</v>
      </c>
    </row>
    <row r="4565" spans="1:25">
      <c r="A4565" s="5" t="s">
        <v>2297</v>
      </c>
      <c r="B4565" t="s">
        <v>840</v>
      </c>
      <c r="C4565" t="s">
        <v>4724</v>
      </c>
      <c r="D4565" t="s">
        <v>3155</v>
      </c>
      <c r="H4565">
        <v>2</v>
      </c>
      <c r="J4565" t="s">
        <v>3155</v>
      </c>
      <c r="K4565" t="s">
        <v>3155</v>
      </c>
      <c r="L4565" t="s">
        <v>3155</v>
      </c>
      <c r="M4565" t="s">
        <v>2299</v>
      </c>
      <c r="N4565" t="s">
        <v>3394</v>
      </c>
      <c r="O4565" t="s">
        <v>3393</v>
      </c>
      <c r="P4565">
        <v>6712390</v>
      </c>
      <c r="Q4565">
        <v>1600280</v>
      </c>
      <c r="R4565" s="115">
        <v>40784</v>
      </c>
      <c r="S4565" t="s">
        <v>3193</v>
      </c>
    </row>
    <row r="4566" spans="1:25">
      <c r="A4566" s="5" t="s">
        <v>2297</v>
      </c>
      <c r="B4566" t="s">
        <v>820</v>
      </c>
      <c r="C4566" t="s">
        <v>4732</v>
      </c>
      <c r="D4566" t="s">
        <v>3155</v>
      </c>
      <c r="H4566">
        <v>5</v>
      </c>
      <c r="J4566" t="s">
        <v>3155</v>
      </c>
      <c r="K4566" t="s">
        <v>3155</v>
      </c>
      <c r="L4566" t="s">
        <v>3155</v>
      </c>
      <c r="M4566" t="s">
        <v>2299</v>
      </c>
      <c r="N4566" t="s">
        <v>3394</v>
      </c>
      <c r="O4566" t="s">
        <v>3393</v>
      </c>
      <c r="P4566">
        <v>6712390</v>
      </c>
      <c r="Q4566">
        <v>1600280</v>
      </c>
      <c r="R4566" s="115">
        <v>40784</v>
      </c>
      <c r="S4566" t="s">
        <v>3193</v>
      </c>
    </row>
    <row r="4567" spans="1:25">
      <c r="A4567" s="5" t="s">
        <v>2297</v>
      </c>
      <c r="B4567" t="s">
        <v>864</v>
      </c>
      <c r="C4567" t="s">
        <v>4955</v>
      </c>
      <c r="D4567" t="s">
        <v>3155</v>
      </c>
      <c r="H4567">
        <v>1</v>
      </c>
      <c r="J4567" t="s">
        <v>3155</v>
      </c>
      <c r="K4567" t="s">
        <v>3155</v>
      </c>
      <c r="L4567" t="s">
        <v>3155</v>
      </c>
      <c r="M4567" t="s">
        <v>2299</v>
      </c>
      <c r="N4567" t="s">
        <v>3394</v>
      </c>
      <c r="O4567" t="s">
        <v>3393</v>
      </c>
      <c r="P4567">
        <v>6712390</v>
      </c>
      <c r="Q4567">
        <v>1600280</v>
      </c>
      <c r="R4567" s="115">
        <v>40784</v>
      </c>
      <c r="S4567" t="s">
        <v>3193</v>
      </c>
    </row>
    <row r="4568" spans="1:25">
      <c r="A4568" s="5" t="s">
        <v>2297</v>
      </c>
      <c r="B4568" t="s">
        <v>918</v>
      </c>
      <c r="C4568" t="s">
        <v>4993</v>
      </c>
      <c r="D4568" t="s">
        <v>3155</v>
      </c>
      <c r="H4568">
        <v>2</v>
      </c>
      <c r="J4568" t="s">
        <v>3155</v>
      </c>
      <c r="K4568" t="s">
        <v>3155</v>
      </c>
      <c r="L4568" t="s">
        <v>3155</v>
      </c>
      <c r="M4568" t="s">
        <v>2299</v>
      </c>
      <c r="N4568" t="s">
        <v>3394</v>
      </c>
      <c r="O4568" t="s">
        <v>3393</v>
      </c>
      <c r="P4568">
        <v>6712390</v>
      </c>
      <c r="Q4568">
        <v>1600280</v>
      </c>
      <c r="R4568" s="115">
        <v>40784</v>
      </c>
      <c r="S4568" t="s">
        <v>3193</v>
      </c>
    </row>
    <row r="4569" spans="1:25">
      <c r="A4569" s="5" t="s">
        <v>2297</v>
      </c>
      <c r="B4569" t="s">
        <v>874</v>
      </c>
      <c r="C4569" t="s">
        <v>4766</v>
      </c>
      <c r="D4569" t="s">
        <v>3155</v>
      </c>
      <c r="H4569">
        <v>4</v>
      </c>
      <c r="J4569" t="s">
        <v>3155</v>
      </c>
      <c r="K4569" t="s">
        <v>3155</v>
      </c>
      <c r="L4569" t="s">
        <v>3155</v>
      </c>
      <c r="M4569" t="s">
        <v>2299</v>
      </c>
      <c r="N4569" t="s">
        <v>3394</v>
      </c>
      <c r="O4569" t="s">
        <v>3393</v>
      </c>
      <c r="P4569">
        <v>6712390</v>
      </c>
      <c r="Q4569">
        <v>1600280</v>
      </c>
      <c r="R4569" s="115">
        <v>40784</v>
      </c>
      <c r="S4569" t="s">
        <v>3193</v>
      </c>
    </row>
    <row r="4570" spans="1:25">
      <c r="A4570" s="5" t="s">
        <v>2297</v>
      </c>
      <c r="B4570" t="s">
        <v>897</v>
      </c>
      <c r="C4570" t="s">
        <v>4875</v>
      </c>
      <c r="D4570" t="s">
        <v>3155</v>
      </c>
      <c r="H4570">
        <v>1</v>
      </c>
      <c r="J4570" t="s">
        <v>3155</v>
      </c>
      <c r="K4570" t="s">
        <v>3155</v>
      </c>
      <c r="L4570" t="s">
        <v>3155</v>
      </c>
      <c r="M4570" t="s">
        <v>2299</v>
      </c>
      <c r="N4570" t="s">
        <v>3394</v>
      </c>
      <c r="O4570" t="s">
        <v>3393</v>
      </c>
      <c r="P4570">
        <v>6712390</v>
      </c>
      <c r="Q4570">
        <v>1600280</v>
      </c>
      <c r="R4570" s="115">
        <v>40784</v>
      </c>
      <c r="S4570" t="s">
        <v>3193</v>
      </c>
    </row>
    <row r="4571" spans="1:25">
      <c r="A4571" s="5" t="s">
        <v>2297</v>
      </c>
      <c r="B4571" t="s">
        <v>930</v>
      </c>
      <c r="C4571" t="s">
        <v>4777</v>
      </c>
      <c r="D4571" t="s">
        <v>3155</v>
      </c>
      <c r="H4571">
        <v>1</v>
      </c>
      <c r="J4571" t="s">
        <v>3155</v>
      </c>
      <c r="K4571" t="s">
        <v>3155</v>
      </c>
      <c r="L4571" t="s">
        <v>3155</v>
      </c>
      <c r="M4571" t="s">
        <v>2299</v>
      </c>
      <c r="N4571" t="s">
        <v>3394</v>
      </c>
      <c r="O4571" t="s">
        <v>3393</v>
      </c>
      <c r="P4571">
        <v>6712390</v>
      </c>
      <c r="Q4571">
        <v>1600280</v>
      </c>
      <c r="R4571" s="115">
        <v>40784</v>
      </c>
      <c r="S4571" t="s">
        <v>3193</v>
      </c>
    </row>
    <row r="4572" spans="1:25">
      <c r="A4572" s="5" t="s">
        <v>2297</v>
      </c>
      <c r="B4572" t="s">
        <v>937</v>
      </c>
      <c r="C4572" t="s">
        <v>4964</v>
      </c>
      <c r="D4572" t="s">
        <v>3155</v>
      </c>
      <c r="H4572">
        <v>3</v>
      </c>
      <c r="J4572" t="s">
        <v>3155</v>
      </c>
      <c r="K4572" t="s">
        <v>3155</v>
      </c>
      <c r="L4572" t="s">
        <v>3155</v>
      </c>
      <c r="M4572" t="s">
        <v>2299</v>
      </c>
      <c r="N4572" t="s">
        <v>3394</v>
      </c>
      <c r="O4572" t="s">
        <v>3393</v>
      </c>
      <c r="P4572">
        <v>6712390</v>
      </c>
      <c r="Q4572">
        <v>1600280</v>
      </c>
      <c r="R4572" s="115">
        <v>40784</v>
      </c>
      <c r="S4572" t="s">
        <v>3193</v>
      </c>
    </row>
    <row r="4573" spans="1:25">
      <c r="A4573" s="5" t="s">
        <v>2297</v>
      </c>
      <c r="B4573" t="s">
        <v>945</v>
      </c>
      <c r="C4573" t="s">
        <v>4779</v>
      </c>
      <c r="D4573" t="s">
        <v>3155</v>
      </c>
      <c r="H4573">
        <v>1</v>
      </c>
      <c r="J4573" t="s">
        <v>3155</v>
      </c>
      <c r="K4573" t="s">
        <v>3155</v>
      </c>
      <c r="L4573" t="s">
        <v>3155</v>
      </c>
      <c r="M4573" t="s">
        <v>2299</v>
      </c>
      <c r="N4573" t="s">
        <v>3394</v>
      </c>
      <c r="O4573" t="s">
        <v>3393</v>
      </c>
      <c r="P4573">
        <v>6712390</v>
      </c>
      <c r="Q4573">
        <v>1600280</v>
      </c>
      <c r="R4573" s="115">
        <v>40784</v>
      </c>
      <c r="S4573" t="s">
        <v>3193</v>
      </c>
    </row>
    <row r="4574" spans="1:25">
      <c r="A4574" s="5" t="s">
        <v>2297</v>
      </c>
      <c r="B4574" t="s">
        <v>948</v>
      </c>
      <c r="C4574" t="s">
        <v>4937</v>
      </c>
      <c r="D4574" t="s">
        <v>3155</v>
      </c>
      <c r="H4574">
        <v>1</v>
      </c>
      <c r="J4574" t="s">
        <v>3155</v>
      </c>
      <c r="K4574" t="s">
        <v>3155</v>
      </c>
      <c r="L4574" t="s">
        <v>3155</v>
      </c>
      <c r="M4574" t="s">
        <v>2299</v>
      </c>
      <c r="N4574" t="s">
        <v>3394</v>
      </c>
      <c r="O4574" t="s">
        <v>3393</v>
      </c>
      <c r="P4574">
        <v>6712390</v>
      </c>
      <c r="Q4574">
        <v>1600280</v>
      </c>
      <c r="R4574" s="115">
        <v>40784</v>
      </c>
      <c r="S4574" t="s">
        <v>3193</v>
      </c>
    </row>
    <row r="4575" spans="1:25">
      <c r="A4575" s="5" t="s">
        <v>2297</v>
      </c>
      <c r="B4575" t="s">
        <v>959</v>
      </c>
      <c r="C4575" t="s">
        <v>4940</v>
      </c>
      <c r="D4575" t="s">
        <v>3155</v>
      </c>
      <c r="H4575">
        <v>1</v>
      </c>
      <c r="J4575" t="s">
        <v>3155</v>
      </c>
      <c r="K4575" t="s">
        <v>3155</v>
      </c>
      <c r="L4575" t="s">
        <v>3155</v>
      </c>
      <c r="M4575" t="s">
        <v>2299</v>
      </c>
      <c r="N4575" t="s">
        <v>3394</v>
      </c>
      <c r="O4575" t="s">
        <v>3393</v>
      </c>
      <c r="P4575">
        <v>6712390</v>
      </c>
      <c r="Q4575">
        <v>1600280</v>
      </c>
      <c r="R4575" s="115">
        <v>40784</v>
      </c>
      <c r="S4575" t="s">
        <v>3193</v>
      </c>
    </row>
    <row r="4576" spans="1:25">
      <c r="A4576" s="5" t="s">
        <v>2297</v>
      </c>
      <c r="B4576" t="s">
        <v>967</v>
      </c>
      <c r="C4576" t="s">
        <v>4879</v>
      </c>
      <c r="D4576" t="s">
        <v>3155</v>
      </c>
      <c r="H4576">
        <v>12</v>
      </c>
      <c r="J4576" t="s">
        <v>3155</v>
      </c>
      <c r="K4576" t="s">
        <v>3155</v>
      </c>
      <c r="L4576" t="s">
        <v>3155</v>
      </c>
      <c r="M4576" t="s">
        <v>2299</v>
      </c>
      <c r="N4576" t="s">
        <v>3394</v>
      </c>
      <c r="O4576" t="s">
        <v>3393</v>
      </c>
      <c r="P4576">
        <v>6712390</v>
      </c>
      <c r="Q4576">
        <v>1600280</v>
      </c>
      <c r="R4576" s="115">
        <v>40784</v>
      </c>
      <c r="S4576" t="s">
        <v>3193</v>
      </c>
    </row>
    <row r="4577" spans="1:19">
      <c r="A4577" s="5" t="s">
        <v>2297</v>
      </c>
      <c r="B4577" t="s">
        <v>956</v>
      </c>
      <c r="C4577" t="s">
        <v>4738</v>
      </c>
      <c r="D4577" t="s">
        <v>3155</v>
      </c>
      <c r="H4577">
        <v>4</v>
      </c>
      <c r="J4577" t="s">
        <v>3155</v>
      </c>
      <c r="K4577" t="s">
        <v>3155</v>
      </c>
      <c r="L4577" t="s">
        <v>3155</v>
      </c>
      <c r="M4577" t="s">
        <v>2299</v>
      </c>
      <c r="N4577" t="s">
        <v>3394</v>
      </c>
      <c r="O4577" t="s">
        <v>3393</v>
      </c>
      <c r="P4577">
        <v>6712390</v>
      </c>
      <c r="Q4577">
        <v>1600280</v>
      </c>
      <c r="R4577" s="115">
        <v>40784</v>
      </c>
      <c r="S4577" t="s">
        <v>3193</v>
      </c>
    </row>
    <row r="4578" spans="1:19">
      <c r="A4578" s="5" t="s">
        <v>2297</v>
      </c>
      <c r="B4578" t="s">
        <v>951</v>
      </c>
      <c r="C4578" t="s">
        <v>5183</v>
      </c>
      <c r="D4578" t="s">
        <v>3155</v>
      </c>
      <c r="H4578">
        <v>1</v>
      </c>
      <c r="J4578" t="s">
        <v>3155</v>
      </c>
      <c r="K4578" t="s">
        <v>3155</v>
      </c>
      <c r="L4578" t="s">
        <v>3155</v>
      </c>
      <c r="M4578" t="s">
        <v>2299</v>
      </c>
      <c r="N4578" t="s">
        <v>3394</v>
      </c>
      <c r="O4578" t="s">
        <v>3393</v>
      </c>
      <c r="P4578">
        <v>6712390</v>
      </c>
      <c r="Q4578">
        <v>1600280</v>
      </c>
      <c r="R4578" s="115">
        <v>40784</v>
      </c>
      <c r="S4578" t="s">
        <v>3193</v>
      </c>
    </row>
    <row r="4579" spans="1:19">
      <c r="A4579" s="5" t="s">
        <v>2297</v>
      </c>
      <c r="B4579" t="s">
        <v>984</v>
      </c>
      <c r="C4579" t="s">
        <v>5002</v>
      </c>
      <c r="D4579" t="s">
        <v>3155</v>
      </c>
      <c r="H4579">
        <v>1</v>
      </c>
      <c r="J4579" t="s">
        <v>3155</v>
      </c>
      <c r="K4579" t="s">
        <v>3155</v>
      </c>
      <c r="L4579" t="s">
        <v>3155</v>
      </c>
      <c r="M4579" t="s">
        <v>2299</v>
      </c>
      <c r="N4579" t="s">
        <v>3394</v>
      </c>
      <c r="O4579" t="s">
        <v>3393</v>
      </c>
      <c r="P4579">
        <v>6712390</v>
      </c>
      <c r="Q4579">
        <v>1600280</v>
      </c>
      <c r="R4579" s="115">
        <v>40784</v>
      </c>
      <c r="S4579" t="s">
        <v>3193</v>
      </c>
    </row>
    <row r="4580" spans="1:19">
      <c r="A4580" s="5" t="s">
        <v>2297</v>
      </c>
      <c r="B4580" t="s">
        <v>996</v>
      </c>
      <c r="C4580" t="s">
        <v>4942</v>
      </c>
      <c r="D4580" t="s">
        <v>3155</v>
      </c>
      <c r="H4580">
        <v>2</v>
      </c>
      <c r="J4580" t="s">
        <v>3155</v>
      </c>
      <c r="K4580" t="s">
        <v>3155</v>
      </c>
      <c r="L4580" t="s">
        <v>3155</v>
      </c>
      <c r="M4580" t="s">
        <v>2299</v>
      </c>
      <c r="N4580" t="s">
        <v>3394</v>
      </c>
      <c r="O4580" t="s">
        <v>3393</v>
      </c>
      <c r="P4580">
        <v>6712390</v>
      </c>
      <c r="Q4580">
        <v>1600280</v>
      </c>
      <c r="R4580" s="115">
        <v>40784</v>
      </c>
      <c r="S4580" t="s">
        <v>3193</v>
      </c>
    </row>
    <row r="4581" spans="1:19">
      <c r="A4581" s="5" t="s">
        <v>2297</v>
      </c>
      <c r="B4581" t="s">
        <v>1003</v>
      </c>
      <c r="C4581" t="s">
        <v>4881</v>
      </c>
      <c r="D4581" t="s">
        <v>3155</v>
      </c>
      <c r="H4581">
        <v>1</v>
      </c>
      <c r="J4581" t="s">
        <v>3155</v>
      </c>
      <c r="K4581" t="s">
        <v>3155</v>
      </c>
      <c r="L4581" t="s">
        <v>3155</v>
      </c>
      <c r="M4581" t="s">
        <v>2299</v>
      </c>
      <c r="N4581" t="s">
        <v>3394</v>
      </c>
      <c r="O4581" t="s">
        <v>3393</v>
      </c>
      <c r="P4581">
        <v>6712390</v>
      </c>
      <c r="Q4581">
        <v>1600280</v>
      </c>
      <c r="R4581" s="115">
        <v>40784</v>
      </c>
      <c r="S4581" t="s">
        <v>3193</v>
      </c>
    </row>
    <row r="4582" spans="1:19">
      <c r="A4582" s="5" t="s">
        <v>2297</v>
      </c>
      <c r="B4582" t="s">
        <v>1013</v>
      </c>
      <c r="C4582" t="s">
        <v>5185</v>
      </c>
      <c r="D4582" t="s">
        <v>3155</v>
      </c>
      <c r="H4582">
        <v>4</v>
      </c>
      <c r="J4582" t="s">
        <v>3155</v>
      </c>
      <c r="K4582" t="s">
        <v>3155</v>
      </c>
      <c r="L4582" t="s">
        <v>3155</v>
      </c>
      <c r="M4582" t="s">
        <v>2299</v>
      </c>
      <c r="N4582" t="s">
        <v>3394</v>
      </c>
      <c r="O4582" t="s">
        <v>3393</v>
      </c>
      <c r="P4582">
        <v>6712390</v>
      </c>
      <c r="Q4582">
        <v>1600280</v>
      </c>
      <c r="R4582" s="115">
        <v>40784</v>
      </c>
      <c r="S4582" t="s">
        <v>3193</v>
      </c>
    </row>
    <row r="4583" spans="1:19">
      <c r="A4583" s="5" t="s">
        <v>2297</v>
      </c>
      <c r="B4583" t="s">
        <v>1032</v>
      </c>
      <c r="C4583" t="s">
        <v>4883</v>
      </c>
      <c r="D4583" t="s">
        <v>3155</v>
      </c>
      <c r="H4583">
        <v>4</v>
      </c>
      <c r="J4583" t="s">
        <v>3155</v>
      </c>
      <c r="K4583" t="s">
        <v>3155</v>
      </c>
      <c r="L4583" t="s">
        <v>3155</v>
      </c>
      <c r="M4583" t="s">
        <v>2299</v>
      </c>
      <c r="N4583" t="s">
        <v>3394</v>
      </c>
      <c r="O4583" t="s">
        <v>3393</v>
      </c>
      <c r="P4583">
        <v>6712390</v>
      </c>
      <c r="Q4583">
        <v>1600280</v>
      </c>
      <c r="R4583" s="115">
        <v>40784</v>
      </c>
      <c r="S4583" t="s">
        <v>3193</v>
      </c>
    </row>
    <row r="4584" spans="1:19">
      <c r="A4584" s="5" t="s">
        <v>2297</v>
      </c>
      <c r="B4584" t="s">
        <v>1033</v>
      </c>
      <c r="C4584" t="s">
        <v>4741</v>
      </c>
      <c r="D4584" t="s">
        <v>3155</v>
      </c>
      <c r="H4584">
        <v>9</v>
      </c>
      <c r="J4584" t="s">
        <v>3155</v>
      </c>
      <c r="K4584" t="s">
        <v>3155</v>
      </c>
      <c r="L4584" t="s">
        <v>3155</v>
      </c>
      <c r="M4584" t="s">
        <v>2299</v>
      </c>
      <c r="N4584" t="s">
        <v>3394</v>
      </c>
      <c r="O4584" t="s">
        <v>3393</v>
      </c>
      <c r="P4584">
        <v>6712390</v>
      </c>
      <c r="Q4584">
        <v>1600280</v>
      </c>
      <c r="R4584" s="115">
        <v>40784</v>
      </c>
      <c r="S4584" t="s">
        <v>3193</v>
      </c>
    </row>
    <row r="4585" spans="1:19">
      <c r="A4585" s="5" t="s">
        <v>2297</v>
      </c>
      <c r="B4585" t="s">
        <v>1034</v>
      </c>
      <c r="C4585" t="s">
        <v>4884</v>
      </c>
      <c r="D4585" t="s">
        <v>3155</v>
      </c>
      <c r="H4585">
        <v>7</v>
      </c>
      <c r="J4585" t="s">
        <v>3155</v>
      </c>
      <c r="K4585" t="s">
        <v>3155</v>
      </c>
      <c r="L4585" t="s">
        <v>3155</v>
      </c>
      <c r="M4585" t="s">
        <v>2299</v>
      </c>
      <c r="N4585" t="s">
        <v>3394</v>
      </c>
      <c r="O4585" t="s">
        <v>3393</v>
      </c>
      <c r="P4585">
        <v>6712390</v>
      </c>
      <c r="Q4585">
        <v>1600280</v>
      </c>
      <c r="R4585" s="115">
        <v>40784</v>
      </c>
      <c r="S4585" t="s">
        <v>3193</v>
      </c>
    </row>
    <row r="4586" spans="1:19">
      <c r="A4586" s="5" t="s">
        <v>2297</v>
      </c>
      <c r="B4586" t="s">
        <v>1065</v>
      </c>
      <c r="C4586" t="s">
        <v>4885</v>
      </c>
      <c r="D4586" t="s">
        <v>3155</v>
      </c>
      <c r="H4586">
        <v>1</v>
      </c>
      <c r="J4586" t="s">
        <v>3155</v>
      </c>
      <c r="K4586" t="s">
        <v>3155</v>
      </c>
      <c r="L4586" t="s">
        <v>3155</v>
      </c>
      <c r="M4586" t="s">
        <v>2299</v>
      </c>
      <c r="N4586" t="s">
        <v>3394</v>
      </c>
      <c r="O4586" t="s">
        <v>3393</v>
      </c>
      <c r="P4586">
        <v>6712390</v>
      </c>
      <c r="Q4586">
        <v>1600280</v>
      </c>
      <c r="R4586" s="115">
        <v>40784</v>
      </c>
      <c r="S4586" t="s">
        <v>3193</v>
      </c>
    </row>
    <row r="4587" spans="1:19">
      <c r="A4587" s="5" t="s">
        <v>2297</v>
      </c>
      <c r="B4587" t="s">
        <v>1118</v>
      </c>
      <c r="C4587" t="s">
        <v>4887</v>
      </c>
      <c r="D4587" t="s">
        <v>3155</v>
      </c>
      <c r="H4587">
        <v>7</v>
      </c>
      <c r="J4587" t="s">
        <v>3155</v>
      </c>
      <c r="K4587" t="s">
        <v>3155</v>
      </c>
      <c r="L4587" t="s">
        <v>3155</v>
      </c>
      <c r="M4587" t="s">
        <v>2299</v>
      </c>
      <c r="N4587" t="s">
        <v>3394</v>
      </c>
      <c r="O4587" t="s">
        <v>3393</v>
      </c>
      <c r="P4587">
        <v>6712390</v>
      </c>
      <c r="Q4587">
        <v>1600280</v>
      </c>
      <c r="R4587" s="115">
        <v>40784</v>
      </c>
      <c r="S4587" t="s">
        <v>3193</v>
      </c>
    </row>
    <row r="4588" spans="1:19">
      <c r="A4588" s="5" t="s">
        <v>2297</v>
      </c>
      <c r="B4588" t="s">
        <v>1144</v>
      </c>
      <c r="C4588" t="s">
        <v>4891</v>
      </c>
      <c r="D4588" t="s">
        <v>3155</v>
      </c>
      <c r="H4588">
        <v>10</v>
      </c>
      <c r="J4588" t="s">
        <v>3155</v>
      </c>
      <c r="K4588" t="s">
        <v>3155</v>
      </c>
      <c r="L4588" t="s">
        <v>3155</v>
      </c>
      <c r="M4588" t="s">
        <v>2299</v>
      </c>
      <c r="N4588" t="s">
        <v>3394</v>
      </c>
      <c r="O4588" t="s">
        <v>3393</v>
      </c>
      <c r="P4588">
        <v>6712390</v>
      </c>
      <c r="Q4588">
        <v>1600280</v>
      </c>
      <c r="R4588" s="115">
        <v>40784</v>
      </c>
      <c r="S4588" t="s">
        <v>3193</v>
      </c>
    </row>
    <row r="4589" spans="1:19">
      <c r="A4589" s="5" t="s">
        <v>2297</v>
      </c>
      <c r="B4589" t="s">
        <v>1142</v>
      </c>
      <c r="C4589" t="s">
        <v>4892</v>
      </c>
      <c r="D4589" t="s">
        <v>3155</v>
      </c>
      <c r="H4589">
        <v>1</v>
      </c>
      <c r="J4589" t="s">
        <v>3155</v>
      </c>
      <c r="K4589" t="s">
        <v>3155</v>
      </c>
      <c r="L4589" t="s">
        <v>3155</v>
      </c>
      <c r="M4589" t="s">
        <v>2299</v>
      </c>
      <c r="N4589" t="s">
        <v>3394</v>
      </c>
      <c r="O4589" t="s">
        <v>3393</v>
      </c>
      <c r="P4589">
        <v>6712390</v>
      </c>
      <c r="Q4589">
        <v>1600280</v>
      </c>
      <c r="R4589" s="115">
        <v>40784</v>
      </c>
      <c r="S4589" t="s">
        <v>3193</v>
      </c>
    </row>
    <row r="4590" spans="1:19">
      <c r="A4590" s="5" t="s">
        <v>2297</v>
      </c>
      <c r="B4590" t="s">
        <v>1153</v>
      </c>
      <c r="C4590" t="s">
        <v>4979</v>
      </c>
      <c r="D4590" t="s">
        <v>3155</v>
      </c>
      <c r="H4590">
        <v>1</v>
      </c>
      <c r="J4590" t="s">
        <v>3155</v>
      </c>
      <c r="K4590" t="s">
        <v>3155</v>
      </c>
      <c r="L4590" t="s">
        <v>3155</v>
      </c>
      <c r="M4590" t="s">
        <v>2299</v>
      </c>
      <c r="N4590" t="s">
        <v>3394</v>
      </c>
      <c r="O4590" t="s">
        <v>3393</v>
      </c>
      <c r="P4590">
        <v>6712390</v>
      </c>
      <c r="Q4590">
        <v>1600280</v>
      </c>
      <c r="R4590" s="115">
        <v>40784</v>
      </c>
      <c r="S4590" t="s">
        <v>3193</v>
      </c>
    </row>
    <row r="4591" spans="1:19">
      <c r="A4591" s="5" t="s">
        <v>2297</v>
      </c>
      <c r="B4591" t="s">
        <v>1014</v>
      </c>
      <c r="C4591" t="s">
        <v>4893</v>
      </c>
      <c r="D4591" t="s">
        <v>3155</v>
      </c>
      <c r="H4591">
        <v>1</v>
      </c>
      <c r="J4591" t="s">
        <v>3155</v>
      </c>
      <c r="K4591" t="s">
        <v>3155</v>
      </c>
      <c r="L4591" t="s">
        <v>3155</v>
      </c>
      <c r="M4591" t="s">
        <v>2299</v>
      </c>
      <c r="N4591" t="s">
        <v>3394</v>
      </c>
      <c r="O4591" t="s">
        <v>3393</v>
      </c>
      <c r="P4591">
        <v>6712390</v>
      </c>
      <c r="Q4591">
        <v>1600280</v>
      </c>
      <c r="R4591" s="115">
        <v>40784</v>
      </c>
      <c r="S4591" t="s">
        <v>3193</v>
      </c>
    </row>
    <row r="4592" spans="1:19">
      <c r="A4592" s="5" t="s">
        <v>2297</v>
      </c>
      <c r="B4592" t="s">
        <v>1059</v>
      </c>
      <c r="C4592" t="s">
        <v>4896</v>
      </c>
      <c r="D4592" t="s">
        <v>3155</v>
      </c>
      <c r="H4592">
        <v>1</v>
      </c>
      <c r="J4592" t="s">
        <v>3155</v>
      </c>
      <c r="K4592" t="s">
        <v>3155</v>
      </c>
      <c r="L4592" t="s">
        <v>3155</v>
      </c>
      <c r="M4592" t="s">
        <v>2299</v>
      </c>
      <c r="N4592" t="s">
        <v>3394</v>
      </c>
      <c r="O4592" t="s">
        <v>3393</v>
      </c>
      <c r="P4592">
        <v>6712390</v>
      </c>
      <c r="Q4592">
        <v>1600280</v>
      </c>
      <c r="R4592" s="115">
        <v>40784</v>
      </c>
      <c r="S4592" t="s">
        <v>3193</v>
      </c>
    </row>
    <row r="4593" spans="1:21">
      <c r="A4593" s="5" t="s">
        <v>2297</v>
      </c>
      <c r="B4593" t="s">
        <v>1076</v>
      </c>
      <c r="C4593" t="s">
        <v>4899</v>
      </c>
      <c r="D4593" t="s">
        <v>3155</v>
      </c>
      <c r="H4593">
        <v>2</v>
      </c>
      <c r="J4593" t="s">
        <v>3155</v>
      </c>
      <c r="K4593" t="s">
        <v>3155</v>
      </c>
      <c r="L4593" t="s">
        <v>3155</v>
      </c>
      <c r="M4593" t="s">
        <v>2299</v>
      </c>
      <c r="N4593" t="s">
        <v>3394</v>
      </c>
      <c r="O4593" t="s">
        <v>3393</v>
      </c>
      <c r="P4593">
        <v>6712390</v>
      </c>
      <c r="Q4593">
        <v>1600280</v>
      </c>
      <c r="R4593" s="115">
        <v>40784</v>
      </c>
      <c r="S4593" t="s">
        <v>3193</v>
      </c>
    </row>
    <row r="4594" spans="1:21">
      <c r="A4594" s="5" t="s">
        <v>2297</v>
      </c>
      <c r="B4594" t="s">
        <v>1102</v>
      </c>
      <c r="C4594" t="s">
        <v>4792</v>
      </c>
      <c r="D4594" t="s">
        <v>3155</v>
      </c>
      <c r="H4594">
        <v>5</v>
      </c>
      <c r="J4594" t="s">
        <v>3155</v>
      </c>
      <c r="K4594" t="s">
        <v>3155</v>
      </c>
      <c r="L4594" t="s">
        <v>3155</v>
      </c>
      <c r="M4594" t="s">
        <v>2299</v>
      </c>
      <c r="N4594" t="s">
        <v>3394</v>
      </c>
      <c r="O4594" t="s">
        <v>3393</v>
      </c>
      <c r="P4594">
        <v>6712390</v>
      </c>
      <c r="Q4594">
        <v>1600280</v>
      </c>
      <c r="R4594" s="115">
        <v>40784</v>
      </c>
      <c r="S4594" t="s">
        <v>3193</v>
      </c>
    </row>
    <row r="4595" spans="1:21">
      <c r="A4595" s="5" t="s">
        <v>2297</v>
      </c>
      <c r="B4595" t="s">
        <v>1107</v>
      </c>
      <c r="C4595" t="s">
        <v>5329</v>
      </c>
      <c r="D4595" t="s">
        <v>3155</v>
      </c>
      <c r="H4595">
        <v>1</v>
      </c>
      <c r="J4595" t="s">
        <v>3155</v>
      </c>
      <c r="K4595" t="s">
        <v>3155</v>
      </c>
      <c r="L4595" t="s">
        <v>3155</v>
      </c>
      <c r="M4595" t="s">
        <v>2299</v>
      </c>
      <c r="N4595" t="s">
        <v>3394</v>
      </c>
      <c r="O4595" t="s">
        <v>3393</v>
      </c>
      <c r="P4595">
        <v>6712390</v>
      </c>
      <c r="Q4595">
        <v>1600280</v>
      </c>
      <c r="R4595" s="115">
        <v>40784</v>
      </c>
      <c r="S4595" t="s">
        <v>3193</v>
      </c>
    </row>
    <row r="4596" spans="1:21">
      <c r="A4596" s="5" t="s">
        <v>2297</v>
      </c>
      <c r="B4596" t="s">
        <v>1104</v>
      </c>
      <c r="C4596" t="s">
        <v>4901</v>
      </c>
      <c r="D4596" t="s">
        <v>3155</v>
      </c>
      <c r="H4596">
        <v>1</v>
      </c>
      <c r="J4596" t="s">
        <v>3155</v>
      </c>
      <c r="K4596" t="s">
        <v>3155</v>
      </c>
      <c r="L4596" t="s">
        <v>3155</v>
      </c>
      <c r="M4596" t="s">
        <v>2299</v>
      </c>
      <c r="N4596" t="s">
        <v>3394</v>
      </c>
      <c r="O4596" t="s">
        <v>3393</v>
      </c>
      <c r="P4596">
        <v>6712390</v>
      </c>
      <c r="Q4596">
        <v>1600280</v>
      </c>
      <c r="R4596" s="115">
        <v>40784</v>
      </c>
      <c r="S4596" t="s">
        <v>3193</v>
      </c>
    </row>
    <row r="4597" spans="1:21">
      <c r="A4597" s="5" t="s">
        <v>2297</v>
      </c>
      <c r="B4597" t="s">
        <v>1187</v>
      </c>
      <c r="C4597" t="s">
        <v>5330</v>
      </c>
      <c r="D4597" t="s">
        <v>3155</v>
      </c>
      <c r="H4597">
        <v>2</v>
      </c>
      <c r="J4597" t="s">
        <v>3155</v>
      </c>
      <c r="K4597" t="s">
        <v>3155</v>
      </c>
      <c r="L4597" t="s">
        <v>3155</v>
      </c>
      <c r="M4597" t="s">
        <v>2299</v>
      </c>
      <c r="N4597" t="s">
        <v>3394</v>
      </c>
      <c r="O4597" t="s">
        <v>3393</v>
      </c>
      <c r="P4597">
        <v>6712390</v>
      </c>
      <c r="Q4597">
        <v>1600280</v>
      </c>
      <c r="R4597" s="115">
        <v>40784</v>
      </c>
      <c r="S4597" t="s">
        <v>3193</v>
      </c>
    </row>
    <row r="4598" spans="1:21">
      <c r="A4598" s="5" t="s">
        <v>2297</v>
      </c>
      <c r="B4598" t="s">
        <v>1227</v>
      </c>
      <c r="C4598" t="s">
        <v>4907</v>
      </c>
      <c r="D4598" t="s">
        <v>3155</v>
      </c>
      <c r="H4598">
        <v>3</v>
      </c>
      <c r="J4598" t="s">
        <v>3155</v>
      </c>
      <c r="K4598" t="s">
        <v>3155</v>
      </c>
      <c r="L4598" t="s">
        <v>3155</v>
      </c>
      <c r="M4598" t="s">
        <v>2299</v>
      </c>
      <c r="N4598" t="s">
        <v>3394</v>
      </c>
      <c r="O4598" t="s">
        <v>3393</v>
      </c>
      <c r="P4598">
        <v>6712390</v>
      </c>
      <c r="Q4598">
        <v>1600280</v>
      </c>
      <c r="R4598" s="115">
        <v>40784</v>
      </c>
      <c r="S4598" t="s">
        <v>3193</v>
      </c>
    </row>
    <row r="4599" spans="1:21">
      <c r="A4599" s="5" t="s">
        <v>2297</v>
      </c>
      <c r="B4599" t="s">
        <v>1238</v>
      </c>
      <c r="C4599" t="s">
        <v>4908</v>
      </c>
      <c r="D4599" t="s">
        <v>3155</v>
      </c>
      <c r="H4599">
        <v>1</v>
      </c>
      <c r="I4599">
        <v>1</v>
      </c>
      <c r="J4599" t="s">
        <v>3155</v>
      </c>
      <c r="K4599" t="s">
        <v>3155</v>
      </c>
      <c r="L4599" t="s">
        <v>3155</v>
      </c>
      <c r="M4599" t="s">
        <v>2299</v>
      </c>
      <c r="N4599" t="s">
        <v>3394</v>
      </c>
      <c r="O4599" t="s">
        <v>3393</v>
      </c>
      <c r="P4599">
        <v>6712390</v>
      </c>
      <c r="Q4599">
        <v>1600280</v>
      </c>
      <c r="R4599" s="115">
        <v>40784</v>
      </c>
      <c r="S4599" t="s">
        <v>3193</v>
      </c>
    </row>
    <row r="4600" spans="1:21">
      <c r="A4600" s="5" t="s">
        <v>2297</v>
      </c>
      <c r="B4600" t="s">
        <v>1241</v>
      </c>
      <c r="C4600" t="s">
        <v>5054</v>
      </c>
      <c r="D4600" t="s">
        <v>3155</v>
      </c>
      <c r="H4600">
        <v>1</v>
      </c>
      <c r="J4600" t="s">
        <v>3155</v>
      </c>
      <c r="K4600" t="s">
        <v>3155</v>
      </c>
      <c r="L4600" t="s">
        <v>3155</v>
      </c>
      <c r="M4600" t="s">
        <v>2299</v>
      </c>
      <c r="N4600" t="s">
        <v>3394</v>
      </c>
      <c r="O4600" t="s">
        <v>3393</v>
      </c>
      <c r="P4600">
        <v>6712390</v>
      </c>
      <c r="Q4600">
        <v>1600280</v>
      </c>
      <c r="R4600" s="115">
        <v>40784</v>
      </c>
      <c r="S4600" t="s">
        <v>3193</v>
      </c>
    </row>
    <row r="4601" spans="1:21">
      <c r="A4601" s="5" t="s">
        <v>2297</v>
      </c>
      <c r="B4601" t="s">
        <v>1272</v>
      </c>
      <c r="C4601" t="s">
        <v>4752</v>
      </c>
      <c r="D4601" t="s">
        <v>3155</v>
      </c>
      <c r="H4601">
        <v>3</v>
      </c>
      <c r="I4601">
        <v>3</v>
      </c>
      <c r="J4601" t="s">
        <v>3155</v>
      </c>
      <c r="K4601" t="s">
        <v>3155</v>
      </c>
      <c r="L4601" t="s">
        <v>3155</v>
      </c>
      <c r="M4601" t="s">
        <v>2299</v>
      </c>
      <c r="N4601" t="s">
        <v>3394</v>
      </c>
      <c r="O4601" t="s">
        <v>3393</v>
      </c>
      <c r="P4601">
        <v>6712390</v>
      </c>
      <c r="Q4601">
        <v>1600280</v>
      </c>
      <c r="R4601" s="115">
        <v>40784</v>
      </c>
      <c r="S4601" t="s">
        <v>3193</v>
      </c>
    </row>
    <row r="4602" spans="1:21">
      <c r="A4602" s="5" t="s">
        <v>2297</v>
      </c>
      <c r="B4602" t="s">
        <v>1292</v>
      </c>
      <c r="C4602" t="s">
        <v>4911</v>
      </c>
      <c r="D4602" t="s">
        <v>3155</v>
      </c>
      <c r="H4602">
        <v>1</v>
      </c>
      <c r="J4602" t="s">
        <v>3155</v>
      </c>
      <c r="K4602" t="s">
        <v>3155</v>
      </c>
      <c r="L4602" t="s">
        <v>3155</v>
      </c>
      <c r="M4602" t="s">
        <v>2299</v>
      </c>
      <c r="N4602" t="s">
        <v>3394</v>
      </c>
      <c r="O4602" t="s">
        <v>3393</v>
      </c>
      <c r="P4602">
        <v>6712390</v>
      </c>
      <c r="Q4602">
        <v>1600280</v>
      </c>
      <c r="R4602" s="115">
        <v>40784</v>
      </c>
      <c r="S4602" t="s">
        <v>3193</v>
      </c>
    </row>
    <row r="4603" spans="1:21">
      <c r="A4603" s="5" t="s">
        <v>2343</v>
      </c>
      <c r="B4603" t="s">
        <v>629</v>
      </c>
      <c r="C4603" t="s">
        <v>4952</v>
      </c>
      <c r="D4603" t="s">
        <v>3155</v>
      </c>
      <c r="H4603">
        <v>2</v>
      </c>
      <c r="J4603" t="s">
        <v>3155</v>
      </c>
      <c r="K4603" t="s">
        <v>3155</v>
      </c>
      <c r="L4603" t="s">
        <v>3155</v>
      </c>
      <c r="M4603" t="s">
        <v>2344</v>
      </c>
      <c r="N4603" t="s">
        <v>3386</v>
      </c>
      <c r="O4603" t="s">
        <v>3385</v>
      </c>
      <c r="P4603">
        <v>6627220</v>
      </c>
      <c r="Q4603">
        <v>1589360</v>
      </c>
      <c r="R4603" s="115">
        <v>40784</v>
      </c>
      <c r="S4603" t="s">
        <v>3193</v>
      </c>
    </row>
    <row r="4604" spans="1:21">
      <c r="A4604" s="5" t="s">
        <v>2343</v>
      </c>
      <c r="B4604" t="s">
        <v>634</v>
      </c>
      <c r="C4604" t="s">
        <v>4463</v>
      </c>
      <c r="D4604" t="s">
        <v>3155</v>
      </c>
      <c r="H4604">
        <v>29</v>
      </c>
      <c r="J4604" t="s">
        <v>3155</v>
      </c>
      <c r="K4604" t="s">
        <v>3155</v>
      </c>
      <c r="L4604" t="s">
        <v>5395</v>
      </c>
      <c r="M4604" t="s">
        <v>2344</v>
      </c>
      <c r="N4604" t="s">
        <v>3386</v>
      </c>
      <c r="O4604" t="s">
        <v>3385</v>
      </c>
      <c r="P4604">
        <v>6627220</v>
      </c>
      <c r="Q4604">
        <v>1589360</v>
      </c>
      <c r="R4604" s="115">
        <v>40784</v>
      </c>
      <c r="S4604" t="s">
        <v>3193</v>
      </c>
      <c r="U4604">
        <v>1</v>
      </c>
    </row>
    <row r="4605" spans="1:21">
      <c r="A4605" s="5" t="s">
        <v>2343</v>
      </c>
      <c r="B4605" t="s">
        <v>669</v>
      </c>
      <c r="C4605" t="s">
        <v>4860</v>
      </c>
      <c r="D4605" t="s">
        <v>3155</v>
      </c>
      <c r="H4605">
        <v>123</v>
      </c>
      <c r="J4605" t="s">
        <v>3155</v>
      </c>
      <c r="K4605" t="s">
        <v>3155</v>
      </c>
      <c r="L4605" t="s">
        <v>3155</v>
      </c>
      <c r="M4605" t="s">
        <v>2344</v>
      </c>
      <c r="N4605" t="s">
        <v>3386</v>
      </c>
      <c r="O4605" t="s">
        <v>3385</v>
      </c>
      <c r="P4605">
        <v>6627220</v>
      </c>
      <c r="Q4605">
        <v>1589360</v>
      </c>
      <c r="R4605" s="115">
        <v>40784</v>
      </c>
      <c r="S4605" t="s">
        <v>3193</v>
      </c>
    </row>
    <row r="4606" spans="1:21">
      <c r="A4606" s="5" t="s">
        <v>2343</v>
      </c>
      <c r="B4606" t="s">
        <v>663</v>
      </c>
      <c r="C4606" t="s">
        <v>4861</v>
      </c>
      <c r="D4606" t="s">
        <v>3155</v>
      </c>
      <c r="H4606">
        <v>12</v>
      </c>
      <c r="J4606" t="s">
        <v>3155</v>
      </c>
      <c r="K4606" t="s">
        <v>3155</v>
      </c>
      <c r="L4606" t="s">
        <v>3155</v>
      </c>
      <c r="M4606" t="s">
        <v>2344</v>
      </c>
      <c r="N4606" t="s">
        <v>3386</v>
      </c>
      <c r="O4606" t="s">
        <v>3385</v>
      </c>
      <c r="P4606">
        <v>6627220</v>
      </c>
      <c r="Q4606">
        <v>1589360</v>
      </c>
      <c r="R4606" s="115">
        <v>40784</v>
      </c>
      <c r="S4606" t="s">
        <v>3193</v>
      </c>
    </row>
    <row r="4607" spans="1:21">
      <c r="A4607" s="5" t="s">
        <v>2343</v>
      </c>
      <c r="B4607" t="s">
        <v>702</v>
      </c>
      <c r="C4607" t="s">
        <v>4984</v>
      </c>
      <c r="D4607" t="s">
        <v>3155</v>
      </c>
      <c r="H4607">
        <v>1</v>
      </c>
      <c r="J4607" t="s">
        <v>3155</v>
      </c>
      <c r="K4607" t="s">
        <v>3155</v>
      </c>
      <c r="L4607" t="s">
        <v>3155</v>
      </c>
      <c r="M4607" t="s">
        <v>2344</v>
      </c>
      <c r="N4607" t="s">
        <v>3386</v>
      </c>
      <c r="O4607" t="s">
        <v>3385</v>
      </c>
      <c r="P4607">
        <v>6627220</v>
      </c>
      <c r="Q4607">
        <v>1589360</v>
      </c>
      <c r="R4607" s="115">
        <v>40784</v>
      </c>
      <c r="S4607" t="s">
        <v>3193</v>
      </c>
    </row>
    <row r="4608" spans="1:21">
      <c r="A4608" s="5" t="s">
        <v>2343</v>
      </c>
      <c r="B4608" t="s">
        <v>741</v>
      </c>
      <c r="C4608" t="s">
        <v>4720</v>
      </c>
      <c r="D4608" t="s">
        <v>3155</v>
      </c>
      <c r="H4608">
        <v>20</v>
      </c>
      <c r="J4608" t="s">
        <v>3155</v>
      </c>
      <c r="K4608" t="s">
        <v>3155</v>
      </c>
      <c r="L4608" t="s">
        <v>3155</v>
      </c>
      <c r="M4608" t="s">
        <v>2344</v>
      </c>
      <c r="N4608" t="s">
        <v>3386</v>
      </c>
      <c r="O4608" t="s">
        <v>3385</v>
      </c>
      <c r="P4608">
        <v>6627220</v>
      </c>
      <c r="Q4608">
        <v>1589360</v>
      </c>
      <c r="R4608" s="115">
        <v>40784</v>
      </c>
      <c r="S4608" t="s">
        <v>3193</v>
      </c>
    </row>
    <row r="4609" spans="1:19">
      <c r="A4609" s="5" t="s">
        <v>2343</v>
      </c>
      <c r="B4609" t="s">
        <v>729</v>
      </c>
      <c r="C4609" t="s">
        <v>4985</v>
      </c>
      <c r="D4609" t="s">
        <v>3155</v>
      </c>
      <c r="H4609">
        <v>1</v>
      </c>
      <c r="J4609" t="s">
        <v>3155</v>
      </c>
      <c r="K4609" t="s">
        <v>3155</v>
      </c>
      <c r="L4609" t="s">
        <v>3155</v>
      </c>
      <c r="M4609" t="s">
        <v>2344</v>
      </c>
      <c r="N4609" t="s">
        <v>3386</v>
      </c>
      <c r="O4609" t="s">
        <v>3385</v>
      </c>
      <c r="P4609">
        <v>6627220</v>
      </c>
      <c r="Q4609">
        <v>1589360</v>
      </c>
      <c r="R4609" s="115">
        <v>40784</v>
      </c>
      <c r="S4609" t="s">
        <v>3193</v>
      </c>
    </row>
    <row r="4610" spans="1:19">
      <c r="A4610" s="5" t="s">
        <v>2343</v>
      </c>
      <c r="B4610" t="s">
        <v>724</v>
      </c>
      <c r="C4610" t="s">
        <v>4865</v>
      </c>
      <c r="D4610" t="s">
        <v>3155</v>
      </c>
      <c r="H4610">
        <v>1</v>
      </c>
      <c r="J4610" t="s">
        <v>3155</v>
      </c>
      <c r="K4610" t="s">
        <v>3155</v>
      </c>
      <c r="L4610" t="s">
        <v>3155</v>
      </c>
      <c r="M4610" t="s">
        <v>2344</v>
      </c>
      <c r="N4610" t="s">
        <v>3386</v>
      </c>
      <c r="O4610" t="s">
        <v>3385</v>
      </c>
      <c r="P4610">
        <v>6627220</v>
      </c>
      <c r="Q4610">
        <v>1589360</v>
      </c>
      <c r="R4610" s="115">
        <v>40784</v>
      </c>
      <c r="S4610" t="s">
        <v>3193</v>
      </c>
    </row>
    <row r="4611" spans="1:19">
      <c r="A4611" s="5" t="s">
        <v>2343</v>
      </c>
      <c r="B4611" t="s">
        <v>700</v>
      </c>
      <c r="C4611" t="s">
        <v>4866</v>
      </c>
      <c r="D4611" t="s">
        <v>3155</v>
      </c>
      <c r="H4611">
        <v>1</v>
      </c>
      <c r="J4611" t="s">
        <v>3155</v>
      </c>
      <c r="K4611" t="s">
        <v>3155</v>
      </c>
      <c r="L4611" t="s">
        <v>3155</v>
      </c>
      <c r="M4611" t="s">
        <v>2344</v>
      </c>
      <c r="N4611" t="s">
        <v>3386</v>
      </c>
      <c r="O4611" t="s">
        <v>3385</v>
      </c>
      <c r="P4611">
        <v>6627220</v>
      </c>
      <c r="Q4611">
        <v>1589360</v>
      </c>
      <c r="R4611" s="115">
        <v>40784</v>
      </c>
      <c r="S4611" t="s">
        <v>3193</v>
      </c>
    </row>
    <row r="4612" spans="1:19">
      <c r="A4612" s="5" t="s">
        <v>2343</v>
      </c>
      <c r="B4612" t="s">
        <v>772</v>
      </c>
      <c r="C4612" t="s">
        <v>5396</v>
      </c>
      <c r="D4612" t="s">
        <v>3155</v>
      </c>
      <c r="H4612">
        <v>9</v>
      </c>
      <c r="J4612" t="s">
        <v>3155</v>
      </c>
      <c r="K4612" t="s">
        <v>3155</v>
      </c>
      <c r="L4612" t="s">
        <v>3155</v>
      </c>
      <c r="M4612" t="s">
        <v>2344</v>
      </c>
      <c r="N4612" t="s">
        <v>3386</v>
      </c>
      <c r="O4612" t="s">
        <v>3385</v>
      </c>
      <c r="P4612">
        <v>6627220</v>
      </c>
      <c r="Q4612">
        <v>1589360</v>
      </c>
      <c r="R4612" s="115">
        <v>40784</v>
      </c>
      <c r="S4612" t="s">
        <v>3193</v>
      </c>
    </row>
    <row r="4613" spans="1:19">
      <c r="A4613" s="5" t="s">
        <v>2343</v>
      </c>
      <c r="B4613" t="s">
        <v>779</v>
      </c>
      <c r="C4613" t="s">
        <v>4999</v>
      </c>
      <c r="D4613" t="s">
        <v>3155</v>
      </c>
      <c r="H4613">
        <v>4</v>
      </c>
      <c r="I4613">
        <v>1</v>
      </c>
      <c r="J4613" t="s">
        <v>3155</v>
      </c>
      <c r="K4613" t="s">
        <v>3155</v>
      </c>
      <c r="L4613" t="s">
        <v>3155</v>
      </c>
      <c r="M4613" t="s">
        <v>2344</v>
      </c>
      <c r="N4613" t="s">
        <v>3386</v>
      </c>
      <c r="O4613" t="s">
        <v>3385</v>
      </c>
      <c r="P4613">
        <v>6627220</v>
      </c>
      <c r="Q4613">
        <v>1589360</v>
      </c>
      <c r="R4613" s="115">
        <v>40784</v>
      </c>
      <c r="S4613" t="s">
        <v>3193</v>
      </c>
    </row>
    <row r="4614" spans="1:19">
      <c r="A4614" s="5" t="s">
        <v>2343</v>
      </c>
      <c r="B4614" t="s">
        <v>827</v>
      </c>
      <c r="C4614" t="s">
        <v>4870</v>
      </c>
      <c r="D4614" t="s">
        <v>3155</v>
      </c>
      <c r="H4614">
        <v>2</v>
      </c>
      <c r="J4614" t="s">
        <v>3155</v>
      </c>
      <c r="K4614" t="s">
        <v>3155</v>
      </c>
      <c r="L4614" t="s">
        <v>3155</v>
      </c>
      <c r="M4614" t="s">
        <v>2344</v>
      </c>
      <c r="N4614" t="s">
        <v>3386</v>
      </c>
      <c r="O4614" t="s">
        <v>3385</v>
      </c>
      <c r="P4614">
        <v>6627220</v>
      </c>
      <c r="Q4614">
        <v>1589360</v>
      </c>
      <c r="R4614" s="115">
        <v>40784</v>
      </c>
      <c r="S4614" t="s">
        <v>3193</v>
      </c>
    </row>
    <row r="4615" spans="1:19">
      <c r="A4615" s="5" t="s">
        <v>2343</v>
      </c>
      <c r="B4615" t="s">
        <v>840</v>
      </c>
      <c r="C4615" t="s">
        <v>4724</v>
      </c>
      <c r="D4615" t="s">
        <v>3155</v>
      </c>
      <c r="H4615">
        <v>62</v>
      </c>
      <c r="J4615" t="s">
        <v>3155</v>
      </c>
      <c r="K4615" t="s">
        <v>3155</v>
      </c>
      <c r="L4615" t="s">
        <v>3155</v>
      </c>
      <c r="M4615" t="s">
        <v>2344</v>
      </c>
      <c r="N4615" t="s">
        <v>3386</v>
      </c>
      <c r="O4615" t="s">
        <v>3385</v>
      </c>
      <c r="P4615">
        <v>6627220</v>
      </c>
      <c r="Q4615">
        <v>1589360</v>
      </c>
      <c r="R4615" s="115">
        <v>40784</v>
      </c>
      <c r="S4615" t="s">
        <v>3193</v>
      </c>
    </row>
    <row r="4616" spans="1:19">
      <c r="A4616" s="5" t="s">
        <v>2343</v>
      </c>
      <c r="B4616" t="s">
        <v>912</v>
      </c>
      <c r="C4616" t="s">
        <v>5033</v>
      </c>
      <c r="D4616" t="s">
        <v>3155</v>
      </c>
      <c r="H4616">
        <v>1</v>
      </c>
      <c r="J4616" t="s">
        <v>3155</v>
      </c>
      <c r="K4616" t="s">
        <v>3155</v>
      </c>
      <c r="L4616" t="s">
        <v>3155</v>
      </c>
      <c r="M4616" t="s">
        <v>2344</v>
      </c>
      <c r="N4616" t="s">
        <v>3386</v>
      </c>
      <c r="O4616" t="s">
        <v>3385</v>
      </c>
      <c r="P4616">
        <v>6627220</v>
      </c>
      <c r="Q4616">
        <v>1589360</v>
      </c>
      <c r="R4616" s="115">
        <v>40784</v>
      </c>
      <c r="S4616" t="s">
        <v>3193</v>
      </c>
    </row>
    <row r="4617" spans="1:19">
      <c r="A4617" s="5" t="s">
        <v>2343</v>
      </c>
      <c r="B4617" t="s">
        <v>959</v>
      </c>
      <c r="C4617" t="s">
        <v>4940</v>
      </c>
      <c r="D4617" t="s">
        <v>3155</v>
      </c>
      <c r="H4617">
        <v>5</v>
      </c>
      <c r="J4617" t="s">
        <v>3155</v>
      </c>
      <c r="K4617" t="s">
        <v>3155</v>
      </c>
      <c r="L4617" t="s">
        <v>3155</v>
      </c>
      <c r="M4617" t="s">
        <v>2344</v>
      </c>
      <c r="N4617" t="s">
        <v>3386</v>
      </c>
      <c r="O4617" t="s">
        <v>3385</v>
      </c>
      <c r="P4617">
        <v>6627220</v>
      </c>
      <c r="Q4617">
        <v>1589360</v>
      </c>
      <c r="R4617" s="115">
        <v>40784</v>
      </c>
      <c r="S4617" t="s">
        <v>3193</v>
      </c>
    </row>
    <row r="4618" spans="1:19">
      <c r="A4618" s="5" t="s">
        <v>2343</v>
      </c>
      <c r="B4618" t="s">
        <v>967</v>
      </c>
      <c r="C4618" t="s">
        <v>4879</v>
      </c>
      <c r="D4618" t="s">
        <v>3155</v>
      </c>
      <c r="H4618">
        <v>1</v>
      </c>
      <c r="J4618" t="s">
        <v>3155</v>
      </c>
      <c r="K4618" t="s">
        <v>3155</v>
      </c>
      <c r="L4618" t="s">
        <v>3155</v>
      </c>
      <c r="M4618" t="s">
        <v>2344</v>
      </c>
      <c r="N4618" t="s">
        <v>3386</v>
      </c>
      <c r="O4618" t="s">
        <v>3385</v>
      </c>
      <c r="P4618">
        <v>6627220</v>
      </c>
      <c r="Q4618">
        <v>1589360</v>
      </c>
      <c r="R4618" s="115">
        <v>40784</v>
      </c>
      <c r="S4618" t="s">
        <v>3193</v>
      </c>
    </row>
    <row r="4619" spans="1:19">
      <c r="A4619" s="5" t="s">
        <v>2343</v>
      </c>
      <c r="B4619" t="s">
        <v>962</v>
      </c>
      <c r="C4619" t="s">
        <v>5381</v>
      </c>
      <c r="D4619" t="s">
        <v>3155</v>
      </c>
      <c r="H4619">
        <v>4</v>
      </c>
      <c r="J4619" t="s">
        <v>3155</v>
      </c>
      <c r="K4619" t="s">
        <v>3155</v>
      </c>
      <c r="L4619" t="s">
        <v>3155</v>
      </c>
      <c r="M4619" t="s">
        <v>2344</v>
      </c>
      <c r="N4619" t="s">
        <v>3386</v>
      </c>
      <c r="O4619" t="s">
        <v>3385</v>
      </c>
      <c r="P4619">
        <v>6627220</v>
      </c>
      <c r="Q4619">
        <v>1589360</v>
      </c>
      <c r="R4619" s="115">
        <v>40784</v>
      </c>
      <c r="S4619" t="s">
        <v>3193</v>
      </c>
    </row>
    <row r="4620" spans="1:19">
      <c r="A4620" s="5" t="s">
        <v>2343</v>
      </c>
      <c r="B4620" t="s">
        <v>964</v>
      </c>
      <c r="C4620" t="s">
        <v>5397</v>
      </c>
      <c r="D4620" t="s">
        <v>3155</v>
      </c>
      <c r="H4620">
        <v>20</v>
      </c>
      <c r="I4620">
        <v>20</v>
      </c>
      <c r="J4620" t="s">
        <v>3155</v>
      </c>
      <c r="K4620" t="s">
        <v>3155</v>
      </c>
      <c r="L4620" t="s">
        <v>3155</v>
      </c>
      <c r="M4620" t="s">
        <v>2344</v>
      </c>
      <c r="N4620" t="s">
        <v>3386</v>
      </c>
      <c r="O4620" t="s">
        <v>3385</v>
      </c>
      <c r="P4620">
        <v>6627220</v>
      </c>
      <c r="Q4620">
        <v>1589360</v>
      </c>
      <c r="R4620" s="115">
        <v>40784</v>
      </c>
      <c r="S4620" t="s">
        <v>3193</v>
      </c>
    </row>
    <row r="4621" spans="1:19">
      <c r="A4621" s="5" t="s">
        <v>2343</v>
      </c>
      <c r="B4621" t="s">
        <v>976</v>
      </c>
      <c r="C4621" t="s">
        <v>4928</v>
      </c>
      <c r="D4621" t="s">
        <v>3155</v>
      </c>
      <c r="H4621">
        <v>1</v>
      </c>
      <c r="J4621" t="s">
        <v>3155</v>
      </c>
      <c r="K4621" t="s">
        <v>3155</v>
      </c>
      <c r="L4621" t="s">
        <v>3155</v>
      </c>
      <c r="M4621" t="s">
        <v>2344</v>
      </c>
      <c r="N4621" t="s">
        <v>3386</v>
      </c>
      <c r="O4621" t="s">
        <v>3385</v>
      </c>
      <c r="P4621">
        <v>6627220</v>
      </c>
      <c r="Q4621">
        <v>1589360</v>
      </c>
      <c r="R4621" s="115">
        <v>40784</v>
      </c>
      <c r="S4621" t="s">
        <v>3193</v>
      </c>
    </row>
    <row r="4622" spans="1:19">
      <c r="A4622" s="5" t="s">
        <v>2343</v>
      </c>
      <c r="B4622" t="s">
        <v>991</v>
      </c>
      <c r="C4622" t="s">
        <v>5184</v>
      </c>
      <c r="D4622" t="s">
        <v>3155</v>
      </c>
      <c r="H4622">
        <v>3</v>
      </c>
      <c r="J4622" t="s">
        <v>3155</v>
      </c>
      <c r="K4622" t="s">
        <v>3155</v>
      </c>
      <c r="L4622" t="s">
        <v>3155</v>
      </c>
      <c r="M4622" t="s">
        <v>2344</v>
      </c>
      <c r="N4622" t="s">
        <v>3386</v>
      </c>
      <c r="O4622" t="s">
        <v>3385</v>
      </c>
      <c r="P4622">
        <v>6627220</v>
      </c>
      <c r="Q4622">
        <v>1589360</v>
      </c>
      <c r="R4622" s="115">
        <v>40784</v>
      </c>
      <c r="S4622" t="s">
        <v>3193</v>
      </c>
    </row>
    <row r="4623" spans="1:19">
      <c r="A4623" s="5" t="s">
        <v>2343</v>
      </c>
      <c r="B4623" t="s">
        <v>996</v>
      </c>
      <c r="C4623" t="s">
        <v>4942</v>
      </c>
      <c r="D4623" t="s">
        <v>3155</v>
      </c>
      <c r="H4623">
        <v>1</v>
      </c>
      <c r="J4623" t="s">
        <v>3155</v>
      </c>
      <c r="K4623" t="s">
        <v>3155</v>
      </c>
      <c r="L4623" t="s">
        <v>3155</v>
      </c>
      <c r="M4623" t="s">
        <v>2344</v>
      </c>
      <c r="N4623" t="s">
        <v>3386</v>
      </c>
      <c r="O4623" t="s">
        <v>3385</v>
      </c>
      <c r="P4623">
        <v>6627220</v>
      </c>
      <c r="Q4623">
        <v>1589360</v>
      </c>
      <c r="R4623" s="115">
        <v>40784</v>
      </c>
      <c r="S4623" t="s">
        <v>3193</v>
      </c>
    </row>
    <row r="4624" spans="1:19">
      <c r="A4624" s="5" t="s">
        <v>2343</v>
      </c>
      <c r="B4624" t="s">
        <v>998</v>
      </c>
      <c r="C4624" t="s">
        <v>4925</v>
      </c>
      <c r="D4624" t="s">
        <v>3155</v>
      </c>
      <c r="H4624">
        <v>4</v>
      </c>
      <c r="J4624" t="s">
        <v>3155</v>
      </c>
      <c r="K4624" t="s">
        <v>3155</v>
      </c>
      <c r="L4624" t="s">
        <v>3155</v>
      </c>
      <c r="M4624" t="s">
        <v>2344</v>
      </c>
      <c r="N4624" t="s">
        <v>3386</v>
      </c>
      <c r="O4624" t="s">
        <v>3385</v>
      </c>
      <c r="P4624">
        <v>6627220</v>
      </c>
      <c r="Q4624">
        <v>1589360</v>
      </c>
      <c r="R4624" s="115">
        <v>40784</v>
      </c>
      <c r="S4624" t="s">
        <v>3193</v>
      </c>
    </row>
    <row r="4625" spans="1:19">
      <c r="A4625" s="5" t="s">
        <v>2343</v>
      </c>
      <c r="B4625" t="s">
        <v>1034</v>
      </c>
      <c r="C4625" t="s">
        <v>4884</v>
      </c>
      <c r="D4625" t="s">
        <v>3155</v>
      </c>
      <c r="H4625">
        <v>1</v>
      </c>
      <c r="J4625" t="s">
        <v>3155</v>
      </c>
      <c r="K4625" t="s">
        <v>3155</v>
      </c>
      <c r="L4625" t="s">
        <v>3155</v>
      </c>
      <c r="M4625" t="s">
        <v>2344</v>
      </c>
      <c r="N4625" t="s">
        <v>3386</v>
      </c>
      <c r="O4625" t="s">
        <v>3385</v>
      </c>
      <c r="P4625">
        <v>6627220</v>
      </c>
      <c r="Q4625">
        <v>1589360</v>
      </c>
      <c r="R4625" s="115">
        <v>40784</v>
      </c>
      <c r="S4625" t="s">
        <v>3193</v>
      </c>
    </row>
    <row r="4626" spans="1:19">
      <c r="A4626" s="5" t="s">
        <v>2343</v>
      </c>
      <c r="B4626" t="s">
        <v>1063</v>
      </c>
      <c r="C4626" t="s">
        <v>5339</v>
      </c>
      <c r="D4626" t="s">
        <v>3155</v>
      </c>
      <c r="H4626">
        <v>2</v>
      </c>
      <c r="J4626" t="s">
        <v>3155</v>
      </c>
      <c r="K4626" t="s">
        <v>3155</v>
      </c>
      <c r="L4626" t="s">
        <v>3155</v>
      </c>
      <c r="M4626" t="s">
        <v>2344</v>
      </c>
      <c r="N4626" t="s">
        <v>3386</v>
      </c>
      <c r="O4626" t="s">
        <v>3385</v>
      </c>
      <c r="P4626">
        <v>6627220</v>
      </c>
      <c r="Q4626">
        <v>1589360</v>
      </c>
      <c r="R4626" s="115">
        <v>40784</v>
      </c>
      <c r="S4626" t="s">
        <v>3193</v>
      </c>
    </row>
    <row r="4627" spans="1:19">
      <c r="A4627" s="5" t="s">
        <v>2343</v>
      </c>
      <c r="B4627" t="s">
        <v>1065</v>
      </c>
      <c r="C4627" t="s">
        <v>4885</v>
      </c>
      <c r="D4627" t="s">
        <v>3155</v>
      </c>
      <c r="H4627">
        <v>1</v>
      </c>
      <c r="J4627" t="s">
        <v>3155</v>
      </c>
      <c r="K4627" t="s">
        <v>3155</v>
      </c>
      <c r="L4627" t="s">
        <v>3155</v>
      </c>
      <c r="M4627" t="s">
        <v>2344</v>
      </c>
      <c r="N4627" t="s">
        <v>3386</v>
      </c>
      <c r="O4627" t="s">
        <v>3385</v>
      </c>
      <c r="P4627">
        <v>6627220</v>
      </c>
      <c r="Q4627">
        <v>1589360</v>
      </c>
      <c r="R4627" s="115">
        <v>40784</v>
      </c>
      <c r="S4627" t="s">
        <v>3193</v>
      </c>
    </row>
    <row r="4628" spans="1:19">
      <c r="A4628" s="5" t="s">
        <v>2343</v>
      </c>
      <c r="B4628" t="s">
        <v>1083</v>
      </c>
      <c r="C4628" t="s">
        <v>4966</v>
      </c>
      <c r="D4628" t="s">
        <v>3155</v>
      </c>
      <c r="H4628">
        <v>1</v>
      </c>
      <c r="J4628" t="s">
        <v>3155</v>
      </c>
      <c r="K4628" t="s">
        <v>3155</v>
      </c>
      <c r="L4628" t="s">
        <v>3155</v>
      </c>
      <c r="M4628" t="s">
        <v>2344</v>
      </c>
      <c r="N4628" t="s">
        <v>3386</v>
      </c>
      <c r="O4628" t="s">
        <v>3385</v>
      </c>
      <c r="P4628">
        <v>6627220</v>
      </c>
      <c r="Q4628">
        <v>1589360</v>
      </c>
      <c r="R4628" s="115">
        <v>40784</v>
      </c>
      <c r="S4628" t="s">
        <v>3193</v>
      </c>
    </row>
    <row r="4629" spans="1:19">
      <c r="A4629" s="5" t="s">
        <v>2343</v>
      </c>
      <c r="B4629" t="s">
        <v>1086</v>
      </c>
      <c r="C4629" t="s">
        <v>4886</v>
      </c>
      <c r="D4629" t="s">
        <v>3155</v>
      </c>
      <c r="H4629">
        <v>5</v>
      </c>
      <c r="J4629" t="s">
        <v>3155</v>
      </c>
      <c r="K4629" t="s">
        <v>3155</v>
      </c>
      <c r="L4629" t="s">
        <v>3155</v>
      </c>
      <c r="M4629" t="s">
        <v>2344</v>
      </c>
      <c r="N4629" t="s">
        <v>3386</v>
      </c>
      <c r="O4629" t="s">
        <v>3385</v>
      </c>
      <c r="P4629">
        <v>6627220</v>
      </c>
      <c r="Q4629">
        <v>1589360</v>
      </c>
      <c r="R4629" s="115">
        <v>40784</v>
      </c>
      <c r="S4629" t="s">
        <v>3193</v>
      </c>
    </row>
    <row r="4630" spans="1:19">
      <c r="A4630" s="5" t="s">
        <v>2343</v>
      </c>
      <c r="B4630" t="s">
        <v>1118</v>
      </c>
      <c r="C4630" t="s">
        <v>4887</v>
      </c>
      <c r="D4630" t="s">
        <v>3155</v>
      </c>
      <c r="H4630">
        <v>1</v>
      </c>
      <c r="J4630" t="s">
        <v>3155</v>
      </c>
      <c r="K4630" t="s">
        <v>3155</v>
      </c>
      <c r="L4630" t="s">
        <v>3155</v>
      </c>
      <c r="M4630" t="s">
        <v>2344</v>
      </c>
      <c r="N4630" t="s">
        <v>3386</v>
      </c>
      <c r="O4630" t="s">
        <v>3385</v>
      </c>
      <c r="P4630">
        <v>6627220</v>
      </c>
      <c r="Q4630">
        <v>1589360</v>
      </c>
      <c r="R4630" s="115">
        <v>40784</v>
      </c>
      <c r="S4630" t="s">
        <v>3193</v>
      </c>
    </row>
    <row r="4631" spans="1:19">
      <c r="A4631" s="5" t="s">
        <v>2343</v>
      </c>
      <c r="B4631" t="s">
        <v>1131</v>
      </c>
      <c r="C4631" t="s">
        <v>4888</v>
      </c>
      <c r="D4631" t="s">
        <v>3155</v>
      </c>
      <c r="H4631">
        <v>6</v>
      </c>
      <c r="J4631" t="s">
        <v>3155</v>
      </c>
      <c r="K4631" t="s">
        <v>3155</v>
      </c>
      <c r="L4631" t="s">
        <v>3155</v>
      </c>
      <c r="M4631" t="s">
        <v>2344</v>
      </c>
      <c r="N4631" t="s">
        <v>3386</v>
      </c>
      <c r="O4631" t="s">
        <v>3385</v>
      </c>
      <c r="P4631">
        <v>6627220</v>
      </c>
      <c r="Q4631">
        <v>1589360</v>
      </c>
      <c r="R4631" s="115">
        <v>40784</v>
      </c>
      <c r="S4631" t="s">
        <v>3193</v>
      </c>
    </row>
    <row r="4632" spans="1:19">
      <c r="A4632" s="5" t="s">
        <v>2343</v>
      </c>
      <c r="B4632" t="s">
        <v>1144</v>
      </c>
      <c r="C4632" t="s">
        <v>4891</v>
      </c>
      <c r="D4632" t="s">
        <v>3155</v>
      </c>
      <c r="H4632">
        <v>14</v>
      </c>
      <c r="J4632" t="s">
        <v>3155</v>
      </c>
      <c r="K4632" t="s">
        <v>3155</v>
      </c>
      <c r="L4632" t="s">
        <v>3155</v>
      </c>
      <c r="M4632" t="s">
        <v>2344</v>
      </c>
      <c r="N4632" t="s">
        <v>3386</v>
      </c>
      <c r="O4632" t="s">
        <v>3385</v>
      </c>
      <c r="P4632">
        <v>6627220</v>
      </c>
      <c r="Q4632">
        <v>1589360</v>
      </c>
      <c r="R4632" s="115">
        <v>40784</v>
      </c>
      <c r="S4632" t="s">
        <v>3193</v>
      </c>
    </row>
    <row r="4633" spans="1:19">
      <c r="A4633" s="5" t="s">
        <v>2343</v>
      </c>
      <c r="B4633" t="s">
        <v>1017</v>
      </c>
      <c r="C4633" t="s">
        <v>4889</v>
      </c>
      <c r="D4633" t="s">
        <v>3155</v>
      </c>
      <c r="H4633">
        <v>5</v>
      </c>
      <c r="J4633" t="s">
        <v>3155</v>
      </c>
      <c r="K4633" t="s">
        <v>3155</v>
      </c>
      <c r="L4633" t="s">
        <v>3155</v>
      </c>
      <c r="M4633" t="s">
        <v>2344</v>
      </c>
      <c r="N4633" t="s">
        <v>3386</v>
      </c>
      <c r="O4633" t="s">
        <v>3385</v>
      </c>
      <c r="P4633">
        <v>6627220</v>
      </c>
      <c r="Q4633">
        <v>1589360</v>
      </c>
      <c r="R4633" s="115">
        <v>40784</v>
      </c>
      <c r="S4633" t="s">
        <v>3193</v>
      </c>
    </row>
    <row r="4634" spans="1:19">
      <c r="A4634" s="5" t="s">
        <v>2343</v>
      </c>
      <c r="B4634" t="s">
        <v>1046</v>
      </c>
      <c r="C4634" t="s">
        <v>5376</v>
      </c>
      <c r="D4634" t="s">
        <v>3155</v>
      </c>
      <c r="H4634">
        <v>2</v>
      </c>
      <c r="J4634" t="s">
        <v>3155</v>
      </c>
      <c r="K4634" t="s">
        <v>3155</v>
      </c>
      <c r="L4634" t="s">
        <v>3155</v>
      </c>
      <c r="M4634" t="s">
        <v>2344</v>
      </c>
      <c r="N4634" t="s">
        <v>3386</v>
      </c>
      <c r="O4634" t="s">
        <v>3385</v>
      </c>
      <c r="P4634">
        <v>6627220</v>
      </c>
      <c r="Q4634">
        <v>1589360</v>
      </c>
      <c r="R4634" s="115">
        <v>40784</v>
      </c>
      <c r="S4634" t="s">
        <v>3193</v>
      </c>
    </row>
    <row r="4635" spans="1:19">
      <c r="A4635" s="5" t="s">
        <v>2343</v>
      </c>
      <c r="B4635" t="s">
        <v>1014</v>
      </c>
      <c r="C4635" t="s">
        <v>4893</v>
      </c>
      <c r="D4635" t="s">
        <v>3155</v>
      </c>
      <c r="H4635">
        <v>1</v>
      </c>
      <c r="J4635" t="s">
        <v>3155</v>
      </c>
      <c r="K4635" t="s">
        <v>3155</v>
      </c>
      <c r="L4635" t="s">
        <v>3155</v>
      </c>
      <c r="M4635" t="s">
        <v>2344</v>
      </c>
      <c r="N4635" t="s">
        <v>3386</v>
      </c>
      <c r="O4635" t="s">
        <v>3385</v>
      </c>
      <c r="P4635">
        <v>6627220</v>
      </c>
      <c r="Q4635">
        <v>1589360</v>
      </c>
      <c r="R4635" s="115">
        <v>40784</v>
      </c>
      <c r="S4635" t="s">
        <v>3193</v>
      </c>
    </row>
    <row r="4636" spans="1:19">
      <c r="A4636" s="5" t="s">
        <v>2343</v>
      </c>
      <c r="B4636" t="s">
        <v>1160</v>
      </c>
      <c r="C4636" t="s">
        <v>4987</v>
      </c>
      <c r="D4636" t="s">
        <v>3155</v>
      </c>
      <c r="H4636">
        <v>4</v>
      </c>
      <c r="J4636" t="s">
        <v>3155</v>
      </c>
      <c r="K4636" t="s">
        <v>3155</v>
      </c>
      <c r="L4636" t="s">
        <v>3155</v>
      </c>
      <c r="M4636" t="s">
        <v>2344</v>
      </c>
      <c r="N4636" t="s">
        <v>3386</v>
      </c>
      <c r="O4636" t="s">
        <v>3385</v>
      </c>
      <c r="P4636">
        <v>6627220</v>
      </c>
      <c r="Q4636">
        <v>1589360</v>
      </c>
      <c r="R4636" s="115">
        <v>40784</v>
      </c>
      <c r="S4636" t="s">
        <v>3193</v>
      </c>
    </row>
    <row r="4637" spans="1:19">
      <c r="A4637" s="5" t="s">
        <v>2343</v>
      </c>
      <c r="B4637" t="s">
        <v>1040</v>
      </c>
      <c r="C4637" t="s">
        <v>4895</v>
      </c>
      <c r="D4637" t="s">
        <v>3155</v>
      </c>
      <c r="H4637">
        <v>4</v>
      </c>
      <c r="J4637" t="s">
        <v>3155</v>
      </c>
      <c r="K4637" t="s">
        <v>3155</v>
      </c>
      <c r="L4637" t="s">
        <v>3155</v>
      </c>
      <c r="M4637" t="s">
        <v>2344</v>
      </c>
      <c r="N4637" t="s">
        <v>3386</v>
      </c>
      <c r="O4637" t="s">
        <v>3385</v>
      </c>
      <c r="P4637">
        <v>6627220</v>
      </c>
      <c r="Q4637">
        <v>1589360</v>
      </c>
      <c r="R4637" s="115">
        <v>40784</v>
      </c>
      <c r="S4637" t="s">
        <v>3193</v>
      </c>
    </row>
    <row r="4638" spans="1:19">
      <c r="A4638" s="5" t="s">
        <v>2343</v>
      </c>
      <c r="B4638" t="s">
        <v>1059</v>
      </c>
      <c r="C4638" t="s">
        <v>4896</v>
      </c>
      <c r="D4638" t="s">
        <v>3155</v>
      </c>
      <c r="H4638">
        <v>1</v>
      </c>
      <c r="J4638" t="s">
        <v>3155</v>
      </c>
      <c r="K4638" t="s">
        <v>3155</v>
      </c>
      <c r="L4638" t="s">
        <v>3155</v>
      </c>
      <c r="M4638" t="s">
        <v>2344</v>
      </c>
      <c r="N4638" t="s">
        <v>3386</v>
      </c>
      <c r="O4638" t="s">
        <v>3385</v>
      </c>
      <c r="P4638">
        <v>6627220</v>
      </c>
      <c r="Q4638">
        <v>1589360</v>
      </c>
      <c r="R4638" s="115">
        <v>40784</v>
      </c>
      <c r="S4638" t="s">
        <v>3193</v>
      </c>
    </row>
    <row r="4639" spans="1:19">
      <c r="A4639" s="5" t="s">
        <v>2343</v>
      </c>
      <c r="B4639" t="s">
        <v>1071</v>
      </c>
      <c r="C4639" t="s">
        <v>5342</v>
      </c>
      <c r="D4639" t="s">
        <v>3155</v>
      </c>
      <c r="H4639">
        <v>2</v>
      </c>
      <c r="I4639">
        <v>2</v>
      </c>
      <c r="J4639" t="s">
        <v>3155</v>
      </c>
      <c r="K4639" t="s">
        <v>3155</v>
      </c>
      <c r="L4639" t="s">
        <v>3155</v>
      </c>
      <c r="M4639" t="s">
        <v>2344</v>
      </c>
      <c r="N4639" t="s">
        <v>3386</v>
      </c>
      <c r="O4639" t="s">
        <v>3385</v>
      </c>
      <c r="P4639">
        <v>6627220</v>
      </c>
      <c r="Q4639">
        <v>1589360</v>
      </c>
      <c r="R4639" s="115">
        <v>40784</v>
      </c>
      <c r="S4639" t="s">
        <v>3193</v>
      </c>
    </row>
    <row r="4640" spans="1:19">
      <c r="A4640" s="5" t="s">
        <v>2343</v>
      </c>
      <c r="B4640" t="s">
        <v>1091</v>
      </c>
      <c r="C4640" t="s">
        <v>5352</v>
      </c>
      <c r="D4640" t="s">
        <v>3155</v>
      </c>
      <c r="H4640">
        <v>1</v>
      </c>
      <c r="J4640" t="s">
        <v>3155</v>
      </c>
      <c r="K4640" t="s">
        <v>3155</v>
      </c>
      <c r="L4640" t="s">
        <v>3155</v>
      </c>
      <c r="M4640" t="s">
        <v>2344</v>
      </c>
      <c r="N4640" t="s">
        <v>3386</v>
      </c>
      <c r="O4640" t="s">
        <v>3385</v>
      </c>
      <c r="P4640">
        <v>6627220</v>
      </c>
      <c r="Q4640">
        <v>1589360</v>
      </c>
      <c r="R4640" s="115">
        <v>40784</v>
      </c>
      <c r="S4640" t="s">
        <v>3193</v>
      </c>
    </row>
    <row r="4641" spans="1:19">
      <c r="A4641" s="5" t="s">
        <v>2343</v>
      </c>
      <c r="B4641" t="s">
        <v>1092</v>
      </c>
      <c r="C4641" t="s">
        <v>5072</v>
      </c>
      <c r="D4641" t="s">
        <v>3155</v>
      </c>
      <c r="H4641">
        <v>1</v>
      </c>
      <c r="J4641" t="s">
        <v>3155</v>
      </c>
      <c r="K4641" t="s">
        <v>3155</v>
      </c>
      <c r="L4641" t="s">
        <v>3155</v>
      </c>
      <c r="M4641" t="s">
        <v>2344</v>
      </c>
      <c r="N4641" t="s">
        <v>3386</v>
      </c>
      <c r="O4641" t="s">
        <v>3385</v>
      </c>
      <c r="P4641">
        <v>6627220</v>
      </c>
      <c r="Q4641">
        <v>1589360</v>
      </c>
      <c r="R4641" s="115">
        <v>40784</v>
      </c>
      <c r="S4641" t="s">
        <v>3193</v>
      </c>
    </row>
    <row r="4642" spans="1:19">
      <c r="A4642" s="5" t="s">
        <v>2343</v>
      </c>
      <c r="B4642" t="s">
        <v>1076</v>
      </c>
      <c r="C4642" t="s">
        <v>4899</v>
      </c>
      <c r="D4642" t="s">
        <v>3155</v>
      </c>
      <c r="H4642">
        <v>3</v>
      </c>
      <c r="J4642" t="s">
        <v>3155</v>
      </c>
      <c r="K4642" t="s">
        <v>3155</v>
      </c>
      <c r="L4642" t="s">
        <v>3155</v>
      </c>
      <c r="M4642" t="s">
        <v>2344</v>
      </c>
      <c r="N4642" t="s">
        <v>3386</v>
      </c>
      <c r="O4642" t="s">
        <v>3385</v>
      </c>
      <c r="P4642">
        <v>6627220</v>
      </c>
      <c r="Q4642">
        <v>1589360</v>
      </c>
      <c r="R4642" s="115">
        <v>40784</v>
      </c>
      <c r="S4642" t="s">
        <v>3193</v>
      </c>
    </row>
    <row r="4643" spans="1:19">
      <c r="A4643" s="5" t="s">
        <v>2343</v>
      </c>
      <c r="B4643" t="s">
        <v>1102</v>
      </c>
      <c r="C4643" t="s">
        <v>4792</v>
      </c>
      <c r="D4643" t="s">
        <v>3155</v>
      </c>
      <c r="H4643">
        <v>1</v>
      </c>
      <c r="J4643" t="s">
        <v>3155</v>
      </c>
      <c r="K4643" t="s">
        <v>3155</v>
      </c>
      <c r="L4643" t="s">
        <v>3155</v>
      </c>
      <c r="M4643" t="s">
        <v>2344</v>
      </c>
      <c r="N4643" t="s">
        <v>3386</v>
      </c>
      <c r="O4643" t="s">
        <v>3385</v>
      </c>
      <c r="P4643">
        <v>6627220</v>
      </c>
      <c r="Q4643">
        <v>1589360</v>
      </c>
      <c r="R4643" s="115">
        <v>40784</v>
      </c>
      <c r="S4643" t="s">
        <v>3193</v>
      </c>
    </row>
    <row r="4644" spans="1:19">
      <c r="A4644" s="5" t="s">
        <v>2343</v>
      </c>
      <c r="B4644" t="s">
        <v>1104</v>
      </c>
      <c r="C4644" t="s">
        <v>4901</v>
      </c>
      <c r="D4644" t="s">
        <v>3155</v>
      </c>
      <c r="H4644">
        <v>4</v>
      </c>
      <c r="J4644" t="s">
        <v>3155</v>
      </c>
      <c r="K4644" t="s">
        <v>3155</v>
      </c>
      <c r="L4644" t="s">
        <v>3155</v>
      </c>
      <c r="M4644" t="s">
        <v>2344</v>
      </c>
      <c r="N4644" t="s">
        <v>3386</v>
      </c>
      <c r="O4644" t="s">
        <v>3385</v>
      </c>
      <c r="P4644">
        <v>6627220</v>
      </c>
      <c r="Q4644">
        <v>1589360</v>
      </c>
      <c r="R4644" s="115">
        <v>40784</v>
      </c>
      <c r="S4644" t="s">
        <v>3193</v>
      </c>
    </row>
    <row r="4645" spans="1:19">
      <c r="A4645" s="5" t="s">
        <v>2343</v>
      </c>
      <c r="B4645" t="s">
        <v>1106</v>
      </c>
      <c r="C4645" t="s">
        <v>5353</v>
      </c>
      <c r="D4645" t="s">
        <v>3155</v>
      </c>
      <c r="H4645">
        <v>1</v>
      </c>
      <c r="I4645">
        <v>1</v>
      </c>
      <c r="J4645" t="s">
        <v>3155</v>
      </c>
      <c r="K4645" t="s">
        <v>3155</v>
      </c>
      <c r="L4645" t="s">
        <v>3155</v>
      </c>
      <c r="M4645" t="s">
        <v>2344</v>
      </c>
      <c r="N4645" t="s">
        <v>3386</v>
      </c>
      <c r="O4645" t="s">
        <v>3385</v>
      </c>
      <c r="P4645">
        <v>6627220</v>
      </c>
      <c r="Q4645">
        <v>1589360</v>
      </c>
      <c r="R4645" s="115">
        <v>40784</v>
      </c>
      <c r="S4645" t="s">
        <v>3193</v>
      </c>
    </row>
    <row r="4646" spans="1:19">
      <c r="A4646" s="5" t="s">
        <v>2343</v>
      </c>
      <c r="B4646" t="s">
        <v>1140</v>
      </c>
      <c r="C4646" t="s">
        <v>4981</v>
      </c>
      <c r="D4646" t="s">
        <v>3155</v>
      </c>
      <c r="H4646">
        <v>3</v>
      </c>
      <c r="J4646" t="s">
        <v>3155</v>
      </c>
      <c r="K4646" t="s">
        <v>3155</v>
      </c>
      <c r="L4646" t="s">
        <v>3155</v>
      </c>
      <c r="M4646" t="s">
        <v>2344</v>
      </c>
      <c r="N4646" t="s">
        <v>3386</v>
      </c>
      <c r="O4646" t="s">
        <v>3385</v>
      </c>
      <c r="P4646">
        <v>6627220</v>
      </c>
      <c r="Q4646">
        <v>1589360</v>
      </c>
      <c r="R4646" s="115">
        <v>40784</v>
      </c>
      <c r="S4646" t="s">
        <v>3193</v>
      </c>
    </row>
    <row r="4647" spans="1:19">
      <c r="A4647" s="5" t="s">
        <v>2343</v>
      </c>
      <c r="B4647" t="s">
        <v>1187</v>
      </c>
      <c r="C4647" t="s">
        <v>5330</v>
      </c>
      <c r="D4647" t="s">
        <v>3155</v>
      </c>
      <c r="H4647">
        <v>26</v>
      </c>
      <c r="J4647" t="s">
        <v>3155</v>
      </c>
      <c r="K4647" t="s">
        <v>3155</v>
      </c>
      <c r="L4647" t="s">
        <v>3155</v>
      </c>
      <c r="M4647" t="s">
        <v>2344</v>
      </c>
      <c r="N4647" t="s">
        <v>3386</v>
      </c>
      <c r="O4647" t="s">
        <v>3385</v>
      </c>
      <c r="P4647">
        <v>6627220</v>
      </c>
      <c r="Q4647">
        <v>1589360</v>
      </c>
      <c r="R4647" s="115">
        <v>40784</v>
      </c>
      <c r="S4647" t="s">
        <v>3193</v>
      </c>
    </row>
    <row r="4648" spans="1:19">
      <c r="A4648" s="5" t="s">
        <v>2343</v>
      </c>
      <c r="B4648" t="s">
        <v>1221</v>
      </c>
      <c r="C4648" t="s">
        <v>4904</v>
      </c>
      <c r="D4648" t="s">
        <v>3155</v>
      </c>
      <c r="H4648">
        <v>5</v>
      </c>
      <c r="J4648" t="s">
        <v>3155</v>
      </c>
      <c r="K4648" t="s">
        <v>3155</v>
      </c>
      <c r="L4648" t="s">
        <v>3155</v>
      </c>
      <c r="M4648" t="s">
        <v>2344</v>
      </c>
      <c r="N4648" t="s">
        <v>3386</v>
      </c>
      <c r="O4648" t="s">
        <v>3385</v>
      </c>
      <c r="P4648">
        <v>6627220</v>
      </c>
      <c r="Q4648">
        <v>1589360</v>
      </c>
      <c r="R4648" s="115">
        <v>40784</v>
      </c>
      <c r="S4648" t="s">
        <v>3193</v>
      </c>
    </row>
    <row r="4649" spans="1:19">
      <c r="A4649" s="5" t="s">
        <v>2343</v>
      </c>
      <c r="B4649" t="s">
        <v>1218</v>
      </c>
      <c r="C4649" t="s">
        <v>4932</v>
      </c>
      <c r="D4649" t="s">
        <v>3155</v>
      </c>
      <c r="H4649">
        <v>3</v>
      </c>
      <c r="J4649" t="s">
        <v>3155</v>
      </c>
      <c r="K4649" t="s">
        <v>3155</v>
      </c>
      <c r="L4649" t="s">
        <v>3155</v>
      </c>
      <c r="M4649" t="s">
        <v>2344</v>
      </c>
      <c r="N4649" t="s">
        <v>3386</v>
      </c>
      <c r="O4649" t="s">
        <v>3385</v>
      </c>
      <c r="P4649">
        <v>6627220</v>
      </c>
      <c r="Q4649">
        <v>1589360</v>
      </c>
      <c r="R4649" s="115">
        <v>40784</v>
      </c>
      <c r="S4649" t="s">
        <v>3193</v>
      </c>
    </row>
    <row r="4650" spans="1:19">
      <c r="A4650" s="5" t="s">
        <v>2343</v>
      </c>
      <c r="B4650" t="s">
        <v>1227</v>
      </c>
      <c r="C4650" t="s">
        <v>4907</v>
      </c>
      <c r="D4650" t="s">
        <v>3155</v>
      </c>
      <c r="H4650">
        <v>6</v>
      </c>
      <c r="J4650" t="s">
        <v>3155</v>
      </c>
      <c r="K4650" t="s">
        <v>3155</v>
      </c>
      <c r="L4650" t="s">
        <v>3155</v>
      </c>
      <c r="M4650" t="s">
        <v>2344</v>
      </c>
      <c r="N4650" t="s">
        <v>3386</v>
      </c>
      <c r="O4650" t="s">
        <v>3385</v>
      </c>
      <c r="P4650">
        <v>6627220</v>
      </c>
      <c r="Q4650">
        <v>1589360</v>
      </c>
      <c r="R4650" s="115">
        <v>40784</v>
      </c>
      <c r="S4650" t="s">
        <v>3193</v>
      </c>
    </row>
    <row r="4651" spans="1:19">
      <c r="A4651" s="5" t="s">
        <v>2343</v>
      </c>
      <c r="B4651" t="s">
        <v>1272</v>
      </c>
      <c r="C4651" t="s">
        <v>4752</v>
      </c>
      <c r="D4651" t="s">
        <v>3155</v>
      </c>
      <c r="H4651">
        <v>1</v>
      </c>
      <c r="J4651" t="s">
        <v>3155</v>
      </c>
      <c r="K4651" t="s">
        <v>3155</v>
      </c>
      <c r="L4651" t="s">
        <v>3155</v>
      </c>
      <c r="M4651" t="s">
        <v>2344</v>
      </c>
      <c r="N4651" t="s">
        <v>3386</v>
      </c>
      <c r="O4651" t="s">
        <v>3385</v>
      </c>
      <c r="P4651">
        <v>6627220</v>
      </c>
      <c r="Q4651">
        <v>1589360</v>
      </c>
      <c r="R4651" s="115">
        <v>40784</v>
      </c>
      <c r="S4651" t="s">
        <v>3193</v>
      </c>
    </row>
    <row r="4652" spans="1:19">
      <c r="A4652" s="5" t="s">
        <v>2343</v>
      </c>
      <c r="B4652" t="s">
        <v>1234</v>
      </c>
      <c r="C4652" t="s">
        <v>5017</v>
      </c>
      <c r="D4652" t="s">
        <v>3155</v>
      </c>
      <c r="H4652">
        <v>1</v>
      </c>
      <c r="J4652" t="s">
        <v>3155</v>
      </c>
      <c r="K4652" t="s">
        <v>3155</v>
      </c>
      <c r="L4652" t="s">
        <v>3155</v>
      </c>
      <c r="M4652" t="s">
        <v>2344</v>
      </c>
      <c r="N4652" t="s">
        <v>3386</v>
      </c>
      <c r="O4652" t="s">
        <v>3385</v>
      </c>
      <c r="P4652">
        <v>6627220</v>
      </c>
      <c r="Q4652">
        <v>1589360</v>
      </c>
      <c r="R4652" s="115">
        <v>40784</v>
      </c>
      <c r="S4652" t="s">
        <v>3193</v>
      </c>
    </row>
    <row r="4653" spans="1:19">
      <c r="A4653" s="5" t="s">
        <v>2343</v>
      </c>
      <c r="B4653" t="s">
        <v>1236</v>
      </c>
      <c r="C4653" t="s">
        <v>4982</v>
      </c>
      <c r="D4653" t="s">
        <v>3155</v>
      </c>
      <c r="H4653">
        <v>1</v>
      </c>
      <c r="J4653" t="s">
        <v>3155</v>
      </c>
      <c r="K4653" t="s">
        <v>3155</v>
      </c>
      <c r="L4653" t="s">
        <v>3155</v>
      </c>
      <c r="M4653" t="s">
        <v>2344</v>
      </c>
      <c r="N4653" t="s">
        <v>3386</v>
      </c>
      <c r="O4653" t="s">
        <v>3385</v>
      </c>
      <c r="P4653">
        <v>6627220</v>
      </c>
      <c r="Q4653">
        <v>1589360</v>
      </c>
      <c r="R4653" s="115">
        <v>40784</v>
      </c>
      <c r="S4653" t="s">
        <v>3193</v>
      </c>
    </row>
    <row r="4654" spans="1:19">
      <c r="A4654" s="5" t="s">
        <v>2343</v>
      </c>
      <c r="B4654" t="s">
        <v>1292</v>
      </c>
      <c r="C4654" t="s">
        <v>4911</v>
      </c>
      <c r="D4654" t="s">
        <v>3155</v>
      </c>
      <c r="H4654">
        <v>2</v>
      </c>
      <c r="J4654" t="s">
        <v>3155</v>
      </c>
      <c r="K4654" t="s">
        <v>3155</v>
      </c>
      <c r="L4654" t="s">
        <v>3155</v>
      </c>
      <c r="M4654" t="s">
        <v>2344</v>
      </c>
      <c r="N4654" t="s">
        <v>3386</v>
      </c>
      <c r="O4654" t="s">
        <v>3385</v>
      </c>
      <c r="P4654">
        <v>6627220</v>
      </c>
      <c r="Q4654">
        <v>1589360</v>
      </c>
      <c r="R4654" s="115">
        <v>40784</v>
      </c>
      <c r="S4654" t="s">
        <v>3193</v>
      </c>
    </row>
    <row r="4655" spans="1:19">
      <c r="A4655" s="767">
        <v>93</v>
      </c>
      <c r="B4655" s="767" t="s">
        <v>1309</v>
      </c>
      <c r="C4655" s="767" t="s">
        <v>5398</v>
      </c>
      <c r="H4655" s="767">
        <v>2</v>
      </c>
      <c r="I4655" s="767">
        <v>0.47505938242280288</v>
      </c>
    </row>
    <row r="4656" spans="1:19">
      <c r="A4656" s="767">
        <v>93</v>
      </c>
      <c r="B4656" s="767" t="s">
        <v>1310</v>
      </c>
      <c r="C4656" s="767" t="s">
        <v>5399</v>
      </c>
      <c r="H4656" s="767">
        <v>2</v>
      </c>
      <c r="I4656" s="767">
        <v>0.47505938242280288</v>
      </c>
    </row>
    <row r="4657" spans="1:9">
      <c r="A4657" s="767">
        <v>93</v>
      </c>
      <c r="B4657" s="767" t="s">
        <v>660</v>
      </c>
      <c r="C4657" s="767" t="s">
        <v>5260</v>
      </c>
      <c r="H4657" s="767">
        <v>121</v>
      </c>
      <c r="I4657" s="767">
        <v>28.741092636579573</v>
      </c>
    </row>
    <row r="4658" spans="1:9">
      <c r="A4658" s="767">
        <v>93</v>
      </c>
      <c r="B4658" s="767" t="s">
        <v>682</v>
      </c>
      <c r="C4658" s="767" t="s">
        <v>5400</v>
      </c>
      <c r="H4658" s="767">
        <v>1</v>
      </c>
      <c r="I4658" s="767">
        <v>0.23752969121140144</v>
      </c>
    </row>
    <row r="4659" spans="1:9">
      <c r="A4659" s="767">
        <v>93</v>
      </c>
      <c r="B4659" s="767" t="s">
        <v>681</v>
      </c>
      <c r="C4659" s="767" t="s">
        <v>4715</v>
      </c>
      <c r="H4659" s="767">
        <v>5</v>
      </c>
      <c r="I4659" s="767">
        <v>1.1876484560570071</v>
      </c>
    </row>
    <row r="4660" spans="1:9">
      <c r="A4660" s="767">
        <v>93</v>
      </c>
      <c r="B4660" s="767" t="s">
        <v>692</v>
      </c>
      <c r="C4660" s="767" t="s">
        <v>4717</v>
      </c>
      <c r="H4660" s="767">
        <v>2</v>
      </c>
      <c r="I4660" s="767">
        <v>0.47505938242280288</v>
      </c>
    </row>
    <row r="4661" spans="1:9">
      <c r="A4661" s="767">
        <v>93</v>
      </c>
      <c r="B4661" s="767" t="s">
        <v>767</v>
      </c>
      <c r="C4661" s="767" t="s">
        <v>5268</v>
      </c>
      <c r="H4661" s="767">
        <v>1</v>
      </c>
      <c r="I4661" s="767">
        <v>0.23752969121140144</v>
      </c>
    </row>
    <row r="4662" spans="1:9">
      <c r="A4662" s="767">
        <v>93</v>
      </c>
      <c r="B4662" s="767" t="s">
        <v>829</v>
      </c>
      <c r="C4662" s="767" t="s">
        <v>5401</v>
      </c>
      <c r="H4662" s="767">
        <v>1</v>
      </c>
      <c r="I4662" s="767">
        <v>0.23752969121140144</v>
      </c>
    </row>
    <row r="4663" spans="1:9">
      <c r="A4663" s="767">
        <v>93</v>
      </c>
      <c r="B4663" s="767" t="s">
        <v>831</v>
      </c>
      <c r="C4663" s="767" t="s">
        <v>4723</v>
      </c>
      <c r="H4663" s="767">
        <v>1</v>
      </c>
      <c r="I4663" s="767">
        <v>0.23752969121140144</v>
      </c>
    </row>
    <row r="4664" spans="1:9">
      <c r="A4664" s="767">
        <v>93</v>
      </c>
      <c r="B4664" s="767" t="s">
        <v>858</v>
      </c>
      <c r="C4664" s="767" t="s">
        <v>4969</v>
      </c>
      <c r="H4664" s="767">
        <v>1</v>
      </c>
      <c r="I4664" s="767">
        <v>0.23752969121140144</v>
      </c>
    </row>
    <row r="4665" spans="1:9">
      <c r="A4665" s="767">
        <v>93</v>
      </c>
      <c r="B4665" s="767" t="s">
        <v>815</v>
      </c>
      <c r="C4665" s="767" t="s">
        <v>4729</v>
      </c>
      <c r="H4665" s="767">
        <v>16</v>
      </c>
      <c r="I4665" s="767">
        <v>3.800475059382423</v>
      </c>
    </row>
    <row r="4666" spans="1:9">
      <c r="A4666" s="767">
        <v>93</v>
      </c>
      <c r="B4666" s="767" t="s">
        <v>1311</v>
      </c>
      <c r="C4666" s="767" t="s">
        <v>5402</v>
      </c>
      <c r="H4666" s="767">
        <v>12</v>
      </c>
      <c r="I4666" s="767">
        <v>2.8503562945368173</v>
      </c>
    </row>
    <row r="4667" spans="1:9">
      <c r="A4667" s="767">
        <v>93</v>
      </c>
      <c r="B4667" s="767" t="s">
        <v>873</v>
      </c>
      <c r="C4667" s="767" t="s">
        <v>5213</v>
      </c>
      <c r="H4667" s="767">
        <v>9</v>
      </c>
      <c r="I4667" s="767">
        <v>2.1377672209026128</v>
      </c>
    </row>
    <row r="4668" spans="1:9">
      <c r="A4668" s="767">
        <v>93</v>
      </c>
      <c r="B4668" s="767" t="s">
        <v>888</v>
      </c>
      <c r="C4668" s="767" t="s">
        <v>5403</v>
      </c>
      <c r="H4668" s="767">
        <v>122</v>
      </c>
      <c r="I4668" s="767">
        <v>28.978622327790976</v>
      </c>
    </row>
    <row r="4669" spans="1:9">
      <c r="A4669" s="767">
        <v>93</v>
      </c>
      <c r="B4669" s="767" t="s">
        <v>888</v>
      </c>
      <c r="C4669" s="767" t="s">
        <v>5235</v>
      </c>
      <c r="H4669" s="767">
        <v>46</v>
      </c>
      <c r="I4669" s="767">
        <v>10.926365795724466</v>
      </c>
    </row>
    <row r="4670" spans="1:9">
      <c r="A4670" s="767">
        <v>93</v>
      </c>
      <c r="B4670" s="767" t="s">
        <v>1312</v>
      </c>
      <c r="C4670" s="767" t="s">
        <v>5404</v>
      </c>
      <c r="H4670" s="767">
        <v>13</v>
      </c>
      <c r="I4670" s="767">
        <v>3.0878859857482186</v>
      </c>
    </row>
    <row r="4671" spans="1:9">
      <c r="A4671" s="767">
        <v>93</v>
      </c>
      <c r="B4671" s="767" t="s">
        <v>901</v>
      </c>
      <c r="C4671" s="767" t="s">
        <v>5405</v>
      </c>
      <c r="H4671" s="767">
        <v>1</v>
      </c>
      <c r="I4671" s="767">
        <v>0.23752969121140144</v>
      </c>
    </row>
    <row r="4672" spans="1:9">
      <c r="A4672" s="767">
        <v>93</v>
      </c>
      <c r="B4672" s="767" t="s">
        <v>903</v>
      </c>
      <c r="C4672" s="767" t="s">
        <v>5237</v>
      </c>
      <c r="H4672" s="767">
        <v>44</v>
      </c>
      <c r="I4672" s="767">
        <v>10.451306413301662</v>
      </c>
    </row>
    <row r="4673" spans="1:9">
      <c r="A4673" s="767">
        <v>93</v>
      </c>
      <c r="B4673" s="767" t="s">
        <v>912</v>
      </c>
      <c r="C4673" s="767" t="s">
        <v>5033</v>
      </c>
      <c r="H4673" s="767">
        <v>4</v>
      </c>
      <c r="I4673" s="767">
        <v>0.95011876484560576</v>
      </c>
    </row>
    <row r="4674" spans="1:9">
      <c r="A4674" s="767">
        <v>93</v>
      </c>
      <c r="B4674" s="767" t="s">
        <v>968</v>
      </c>
      <c r="C4674" s="767" t="s">
        <v>5272</v>
      </c>
      <c r="H4674" s="767">
        <v>4</v>
      </c>
      <c r="I4674" s="767">
        <v>0.95011876484560576</v>
      </c>
    </row>
    <row r="4675" spans="1:9">
      <c r="A4675" s="767">
        <v>93</v>
      </c>
      <c r="B4675" s="767" t="s">
        <v>1115</v>
      </c>
      <c r="C4675" s="767" t="s">
        <v>5406</v>
      </c>
      <c r="H4675" s="767">
        <v>2</v>
      </c>
      <c r="I4675" s="767">
        <v>0.47505938242280288</v>
      </c>
    </row>
    <row r="4676" spans="1:9">
      <c r="A4676" s="767">
        <v>93</v>
      </c>
      <c r="B4676" s="767" t="s">
        <v>1127</v>
      </c>
      <c r="C4676" s="767" t="s">
        <v>5407</v>
      </c>
      <c r="H4676" s="767">
        <v>2</v>
      </c>
      <c r="I4676" s="767">
        <v>0.47505938242280288</v>
      </c>
    </row>
    <row r="4677" spans="1:9">
      <c r="A4677" s="767">
        <v>93</v>
      </c>
      <c r="B4677" s="767" t="s">
        <v>1017</v>
      </c>
      <c r="C4677" s="767" t="s">
        <v>4889</v>
      </c>
      <c r="H4677" s="767">
        <v>1</v>
      </c>
      <c r="I4677" s="767">
        <v>0.23752969121140144</v>
      </c>
    </row>
    <row r="4678" spans="1:9">
      <c r="A4678" s="767">
        <v>93</v>
      </c>
      <c r="B4678" s="767" t="s">
        <v>1166</v>
      </c>
      <c r="C4678" s="767" t="s">
        <v>5408</v>
      </c>
      <c r="H4678" s="767">
        <v>2</v>
      </c>
      <c r="I4678" s="767">
        <v>0.47505938242280288</v>
      </c>
    </row>
    <row r="4679" spans="1:9">
      <c r="A4679" s="767">
        <v>93</v>
      </c>
      <c r="B4679" s="767" t="s">
        <v>1294</v>
      </c>
      <c r="C4679" s="767" t="s">
        <v>4754</v>
      </c>
      <c r="H4679" s="767">
        <v>6</v>
      </c>
      <c r="I4679" s="767">
        <v>1.4251781472684086</v>
      </c>
    </row>
    <row r="4680" spans="1:9">
      <c r="A4680" s="767">
        <v>51</v>
      </c>
      <c r="B4680" s="767" t="s">
        <v>1313</v>
      </c>
      <c r="C4680" s="767" t="s">
        <v>5409</v>
      </c>
      <c r="H4680" s="767">
        <v>1</v>
      </c>
      <c r="I4680" s="767">
        <v>0.24390243902439024</v>
      </c>
    </row>
    <row r="4681" spans="1:9">
      <c r="A4681" s="767">
        <v>51</v>
      </c>
      <c r="B4681" s="767" t="s">
        <v>652</v>
      </c>
      <c r="C4681" s="767" t="s">
        <v>5203</v>
      </c>
      <c r="H4681" s="767">
        <v>5</v>
      </c>
      <c r="I4681" s="767">
        <v>1.2195121951219512</v>
      </c>
    </row>
    <row r="4682" spans="1:9">
      <c r="A4682" s="767">
        <v>51</v>
      </c>
      <c r="B4682" s="767" t="s">
        <v>646</v>
      </c>
      <c r="C4682" s="767" t="s">
        <v>5410</v>
      </c>
      <c r="H4682" s="767">
        <v>6</v>
      </c>
      <c r="I4682" s="767">
        <v>1.4634146341463417</v>
      </c>
    </row>
    <row r="4683" spans="1:9">
      <c r="A4683" s="767">
        <v>51</v>
      </c>
      <c r="B4683" s="767" t="s">
        <v>647</v>
      </c>
      <c r="C4683" s="767" t="s">
        <v>5259</v>
      </c>
      <c r="H4683" s="767">
        <v>9</v>
      </c>
      <c r="I4683" s="767">
        <v>2.1951219512195119</v>
      </c>
    </row>
    <row r="4684" spans="1:9">
      <c r="A4684" s="767">
        <v>51</v>
      </c>
      <c r="B4684" s="767" t="s">
        <v>654</v>
      </c>
      <c r="C4684" s="767" t="s">
        <v>4710</v>
      </c>
      <c r="H4684" s="767">
        <v>2</v>
      </c>
      <c r="I4684" s="767">
        <v>0.48780487804878048</v>
      </c>
    </row>
    <row r="4685" spans="1:9">
      <c r="A4685" s="767">
        <v>51</v>
      </c>
      <c r="B4685" s="767" t="s">
        <v>659</v>
      </c>
      <c r="C4685" s="767" t="s">
        <v>5204</v>
      </c>
      <c r="H4685" s="767">
        <v>81</v>
      </c>
      <c r="I4685" s="767">
        <v>19.756097560975611</v>
      </c>
    </row>
    <row r="4686" spans="1:9">
      <c r="A4686" s="767">
        <v>51</v>
      </c>
      <c r="B4686" s="767" t="s">
        <v>642</v>
      </c>
      <c r="C4686" s="767" t="s">
        <v>5356</v>
      </c>
      <c r="H4686" s="767">
        <v>4</v>
      </c>
      <c r="I4686" s="767">
        <v>0.97560975609756095</v>
      </c>
    </row>
    <row r="4687" spans="1:9">
      <c r="A4687" s="767">
        <v>51</v>
      </c>
      <c r="B4687" s="767" t="s">
        <v>653</v>
      </c>
      <c r="C4687" s="767" t="s">
        <v>4859</v>
      </c>
      <c r="H4687" s="767">
        <v>4</v>
      </c>
      <c r="I4687" s="767">
        <v>0.97560975609756095</v>
      </c>
    </row>
    <row r="4688" spans="1:9">
      <c r="A4688" s="767">
        <v>51</v>
      </c>
      <c r="B4688" s="767" t="s">
        <v>669</v>
      </c>
      <c r="C4688" s="767" t="s">
        <v>4860</v>
      </c>
      <c r="H4688" s="767">
        <v>31</v>
      </c>
      <c r="I4688" s="767">
        <v>7.5609756097560972</v>
      </c>
    </row>
    <row r="4689" spans="1:9">
      <c r="A4689" s="767">
        <v>51</v>
      </c>
      <c r="B4689" s="767" t="s">
        <v>701</v>
      </c>
      <c r="C4689" s="767" t="s">
        <v>5411</v>
      </c>
      <c r="H4689" s="767">
        <v>8</v>
      </c>
      <c r="I4689" s="767">
        <v>1.9512195121951219</v>
      </c>
    </row>
    <row r="4690" spans="1:9">
      <c r="A4690" s="767">
        <v>51</v>
      </c>
      <c r="B4690" s="767" t="s">
        <v>741</v>
      </c>
      <c r="C4690" s="767" t="s">
        <v>4720</v>
      </c>
      <c r="H4690" s="767">
        <v>22</v>
      </c>
      <c r="I4690" s="767">
        <v>5.3658536585365857</v>
      </c>
    </row>
    <row r="4691" spans="1:9">
      <c r="A4691" s="767">
        <v>51</v>
      </c>
      <c r="B4691" s="767" t="s">
        <v>1314</v>
      </c>
      <c r="C4691" s="767" t="s">
        <v>5412</v>
      </c>
      <c r="H4691" s="767">
        <v>1</v>
      </c>
      <c r="I4691" s="767">
        <v>0.24390243902439024</v>
      </c>
    </row>
    <row r="4692" spans="1:9">
      <c r="A4692" s="767">
        <v>51</v>
      </c>
      <c r="B4692" s="767" t="s">
        <v>706</v>
      </c>
      <c r="C4692" s="767" t="s">
        <v>5413</v>
      </c>
      <c r="H4692" s="767">
        <v>2</v>
      </c>
      <c r="I4692" s="767">
        <v>0.48780487804878048</v>
      </c>
    </row>
    <row r="4693" spans="1:9">
      <c r="A4693" s="767">
        <v>51</v>
      </c>
      <c r="B4693" s="767" t="s">
        <v>772</v>
      </c>
      <c r="C4693" s="767" t="s">
        <v>5414</v>
      </c>
      <c r="H4693" s="767">
        <v>2</v>
      </c>
      <c r="I4693" s="767">
        <v>0.48780487804878048</v>
      </c>
    </row>
    <row r="4694" spans="1:9">
      <c r="A4694" s="767">
        <v>51</v>
      </c>
      <c r="B4694" s="767" t="s">
        <v>842</v>
      </c>
      <c r="C4694" s="767" t="s">
        <v>5415</v>
      </c>
      <c r="H4694" s="767">
        <v>4</v>
      </c>
      <c r="I4694" s="767">
        <v>0.97560975609756095</v>
      </c>
    </row>
    <row r="4695" spans="1:9">
      <c r="A4695" s="767">
        <v>51</v>
      </c>
      <c r="B4695" s="767" t="s">
        <v>864</v>
      </c>
      <c r="C4695" s="767" t="s">
        <v>4955</v>
      </c>
      <c r="H4695" s="767">
        <v>4</v>
      </c>
      <c r="I4695" s="767">
        <v>0.97560975609756095</v>
      </c>
    </row>
    <row r="4696" spans="1:9">
      <c r="A4696" s="767">
        <v>51</v>
      </c>
      <c r="B4696" s="767" t="s">
        <v>872</v>
      </c>
      <c r="C4696" s="767" t="s">
        <v>5416</v>
      </c>
      <c r="H4696" s="767">
        <v>1</v>
      </c>
      <c r="I4696" s="767">
        <v>0.24390243902439024</v>
      </c>
    </row>
    <row r="4697" spans="1:9">
      <c r="A4697" s="767">
        <v>51</v>
      </c>
      <c r="B4697" s="767" t="s">
        <v>884</v>
      </c>
      <c r="C4697" s="767" t="s">
        <v>5417</v>
      </c>
      <c r="H4697" s="767">
        <v>12</v>
      </c>
      <c r="I4697" s="767">
        <v>2.9268292682926833</v>
      </c>
    </row>
    <row r="4698" spans="1:9">
      <c r="A4698" s="767">
        <v>51</v>
      </c>
      <c r="B4698" s="767" t="s">
        <v>887</v>
      </c>
      <c r="C4698" s="767" t="s">
        <v>4874</v>
      </c>
      <c r="H4698" s="767">
        <v>9</v>
      </c>
      <c r="I4698" s="767">
        <v>2.1951219512195119</v>
      </c>
    </row>
    <row r="4699" spans="1:9">
      <c r="A4699" s="767">
        <v>51</v>
      </c>
      <c r="B4699" s="767" t="s">
        <v>873</v>
      </c>
      <c r="C4699" s="767" t="s">
        <v>5213</v>
      </c>
      <c r="H4699" s="767">
        <v>7</v>
      </c>
      <c r="I4699" s="767">
        <v>1.7073170731707319</v>
      </c>
    </row>
    <row r="4700" spans="1:9">
      <c r="A4700" s="767">
        <v>51</v>
      </c>
      <c r="B4700" s="767" t="s">
        <v>1315</v>
      </c>
      <c r="C4700" s="767" t="s">
        <v>5418</v>
      </c>
      <c r="H4700" s="767">
        <v>1</v>
      </c>
      <c r="I4700" s="767">
        <v>0.24390243902439024</v>
      </c>
    </row>
    <row r="4701" spans="1:9">
      <c r="A4701" s="767">
        <v>51</v>
      </c>
      <c r="B4701" s="767" t="s">
        <v>903</v>
      </c>
      <c r="C4701" s="767" t="s">
        <v>5237</v>
      </c>
      <c r="H4701" s="767">
        <v>1</v>
      </c>
      <c r="I4701" s="767">
        <v>0.24390243902439024</v>
      </c>
    </row>
    <row r="4702" spans="1:9">
      <c r="A4702" s="767">
        <v>51</v>
      </c>
      <c r="B4702" s="767" t="s">
        <v>928</v>
      </c>
      <c r="C4702" s="767" t="s">
        <v>4978</v>
      </c>
      <c r="H4702" s="767">
        <v>1</v>
      </c>
      <c r="I4702" s="767">
        <v>0.24390243902439024</v>
      </c>
    </row>
    <row r="4703" spans="1:9">
      <c r="A4703" s="767">
        <v>51</v>
      </c>
      <c r="B4703" s="767" t="s">
        <v>930</v>
      </c>
      <c r="C4703" s="767" t="s">
        <v>4777</v>
      </c>
      <c r="H4703" s="767">
        <v>1</v>
      </c>
      <c r="I4703" s="767">
        <v>0.24390243902439024</v>
      </c>
    </row>
    <row r="4704" spans="1:9">
      <c r="A4704" s="767">
        <v>51</v>
      </c>
      <c r="B4704" s="767" t="s">
        <v>1316</v>
      </c>
      <c r="C4704" s="767" t="s">
        <v>5419</v>
      </c>
      <c r="H4704" s="767">
        <v>3</v>
      </c>
      <c r="I4704" s="767">
        <v>0.73170731707317083</v>
      </c>
    </row>
    <row r="4705" spans="1:9">
      <c r="A4705" s="767">
        <v>51</v>
      </c>
      <c r="B4705" s="767" t="s">
        <v>959</v>
      </c>
      <c r="C4705" s="767" t="s">
        <v>5286</v>
      </c>
      <c r="H4705" s="767">
        <v>8</v>
      </c>
      <c r="I4705" s="767">
        <v>1.9512195121951219</v>
      </c>
    </row>
    <row r="4706" spans="1:9">
      <c r="A4706" s="767">
        <v>51</v>
      </c>
      <c r="B4706" s="767" t="s">
        <v>965</v>
      </c>
      <c r="C4706" s="767" t="s">
        <v>5217</v>
      </c>
      <c r="H4706" s="767">
        <v>2</v>
      </c>
      <c r="I4706" s="767">
        <v>0.48780487804878048</v>
      </c>
    </row>
    <row r="4707" spans="1:9">
      <c r="A4707" s="767">
        <v>51</v>
      </c>
      <c r="B4707" s="767" t="s">
        <v>956</v>
      </c>
      <c r="C4707" s="767" t="s">
        <v>4738</v>
      </c>
      <c r="H4707" s="767">
        <v>1</v>
      </c>
      <c r="I4707" s="767">
        <v>0.24390243902439024</v>
      </c>
    </row>
    <row r="4708" spans="1:9">
      <c r="A4708" s="767">
        <v>51</v>
      </c>
      <c r="B4708" s="767" t="s">
        <v>971</v>
      </c>
      <c r="C4708" s="767" t="s">
        <v>4880</v>
      </c>
      <c r="H4708" s="767">
        <v>1</v>
      </c>
      <c r="I4708" s="767">
        <v>0.24390243902439024</v>
      </c>
    </row>
    <row r="4709" spans="1:9">
      <c r="A4709" s="767">
        <v>51</v>
      </c>
      <c r="B4709" s="767" t="s">
        <v>973</v>
      </c>
      <c r="C4709" s="767" t="s">
        <v>5328</v>
      </c>
      <c r="H4709" s="767">
        <v>1</v>
      </c>
      <c r="I4709" s="767">
        <v>0.24390243902439024</v>
      </c>
    </row>
    <row r="4710" spans="1:9">
      <c r="A4710" s="767">
        <v>51</v>
      </c>
      <c r="B4710" s="767" t="s">
        <v>976</v>
      </c>
      <c r="C4710" s="767" t="s">
        <v>4928</v>
      </c>
      <c r="H4710" s="767">
        <v>3</v>
      </c>
      <c r="I4710" s="767">
        <v>0.73170731707317083</v>
      </c>
    </row>
    <row r="4711" spans="1:9">
      <c r="A4711" s="767">
        <v>51</v>
      </c>
      <c r="B4711" s="767" t="s">
        <v>1003</v>
      </c>
      <c r="C4711" s="767" t="s">
        <v>4881</v>
      </c>
      <c r="H4711" s="767">
        <v>20</v>
      </c>
      <c r="I4711" s="767">
        <v>4.8780487804878048</v>
      </c>
    </row>
    <row r="4712" spans="1:9">
      <c r="A4712" s="767">
        <v>51</v>
      </c>
      <c r="B4712" s="767" t="s">
        <v>998</v>
      </c>
      <c r="C4712" s="767" t="s">
        <v>4925</v>
      </c>
      <c r="H4712" s="767">
        <v>3</v>
      </c>
      <c r="I4712" s="767">
        <v>0.73170731707317083</v>
      </c>
    </row>
    <row r="4713" spans="1:9">
      <c r="A4713" s="767">
        <v>51</v>
      </c>
      <c r="B4713" s="767" t="s">
        <v>1016</v>
      </c>
      <c r="C4713" s="767" t="s">
        <v>4882</v>
      </c>
      <c r="H4713" s="767">
        <v>1</v>
      </c>
      <c r="I4713" s="767">
        <v>0.24390243902439024</v>
      </c>
    </row>
    <row r="4714" spans="1:9">
      <c r="A4714" s="767">
        <v>51</v>
      </c>
      <c r="B4714" s="767" t="s">
        <v>1032</v>
      </c>
      <c r="C4714" s="767" t="s">
        <v>4883</v>
      </c>
      <c r="H4714" s="767">
        <v>1</v>
      </c>
      <c r="I4714" s="767">
        <v>0.24390243902439024</v>
      </c>
    </row>
    <row r="4715" spans="1:9">
      <c r="A4715" s="767">
        <v>51</v>
      </c>
      <c r="B4715" s="767" t="s">
        <v>1317</v>
      </c>
      <c r="C4715" s="767" t="s">
        <v>5420</v>
      </c>
      <c r="H4715" s="767">
        <v>2</v>
      </c>
      <c r="I4715" s="767">
        <v>0.48780487804878048</v>
      </c>
    </row>
    <row r="4716" spans="1:9">
      <c r="A4716" s="767">
        <v>51</v>
      </c>
      <c r="B4716" s="767" t="s">
        <v>1034</v>
      </c>
      <c r="C4716" s="767" t="s">
        <v>4884</v>
      </c>
      <c r="H4716" s="767">
        <v>1</v>
      </c>
      <c r="I4716" s="767">
        <v>0.24390243902439024</v>
      </c>
    </row>
    <row r="4717" spans="1:9">
      <c r="A4717" s="767">
        <v>51</v>
      </c>
      <c r="B4717" s="767" t="s">
        <v>1063</v>
      </c>
      <c r="C4717" s="767" t="s">
        <v>5339</v>
      </c>
      <c r="H4717" s="767">
        <v>1</v>
      </c>
      <c r="I4717" s="767">
        <v>0.24390243902439024</v>
      </c>
    </row>
    <row r="4718" spans="1:9">
      <c r="A4718" s="767">
        <v>51</v>
      </c>
      <c r="B4718" s="767" t="s">
        <v>1065</v>
      </c>
      <c r="C4718" s="767" t="s">
        <v>4885</v>
      </c>
      <c r="H4718" s="767">
        <v>4</v>
      </c>
      <c r="I4718" s="767">
        <v>0.97560975609756095</v>
      </c>
    </row>
    <row r="4719" spans="1:9">
      <c r="A4719" s="767">
        <v>51</v>
      </c>
      <c r="B4719" s="767" t="s">
        <v>1086</v>
      </c>
      <c r="C4719" s="767" t="s">
        <v>4886</v>
      </c>
      <c r="H4719" s="767">
        <v>1</v>
      </c>
      <c r="I4719" s="767">
        <v>0.24390243902439024</v>
      </c>
    </row>
    <row r="4720" spans="1:9">
      <c r="A4720" s="767">
        <v>51</v>
      </c>
      <c r="B4720" s="767" t="s">
        <v>1097</v>
      </c>
      <c r="C4720" s="767" t="s">
        <v>5220</v>
      </c>
      <c r="H4720" s="767">
        <v>3</v>
      </c>
      <c r="I4720" s="767">
        <v>0.73170731707317083</v>
      </c>
    </row>
    <row r="4721" spans="1:9">
      <c r="A4721" s="767">
        <v>51</v>
      </c>
      <c r="B4721" s="767" t="s">
        <v>1131</v>
      </c>
      <c r="C4721" s="767" t="s">
        <v>4888</v>
      </c>
      <c r="H4721" s="767">
        <v>2</v>
      </c>
      <c r="I4721" s="767">
        <v>0.48780487804878048</v>
      </c>
    </row>
    <row r="4722" spans="1:9">
      <c r="A4722" s="767">
        <v>51</v>
      </c>
      <c r="B4722" s="767" t="s">
        <v>1136</v>
      </c>
      <c r="C4722" s="767" t="s">
        <v>5191</v>
      </c>
      <c r="H4722" s="767">
        <v>1</v>
      </c>
      <c r="I4722" s="767">
        <v>0.24390243902439024</v>
      </c>
    </row>
    <row r="4723" spans="1:9">
      <c r="A4723" s="767">
        <v>51</v>
      </c>
      <c r="B4723" s="767" t="s">
        <v>1017</v>
      </c>
      <c r="C4723" s="767" t="s">
        <v>4889</v>
      </c>
      <c r="H4723" s="767">
        <v>4</v>
      </c>
      <c r="I4723" s="767">
        <v>0.97560975609756095</v>
      </c>
    </row>
    <row r="4724" spans="1:9">
      <c r="A4724" s="767">
        <v>51</v>
      </c>
      <c r="B4724" s="767" t="s">
        <v>1017</v>
      </c>
      <c r="C4724" s="767" t="s">
        <v>5421</v>
      </c>
      <c r="H4724" s="767">
        <v>2</v>
      </c>
      <c r="I4724" s="767">
        <v>0.48780487804878048</v>
      </c>
    </row>
    <row r="4725" spans="1:9">
      <c r="A4725" s="767">
        <v>51</v>
      </c>
      <c r="B4725" s="767" t="s">
        <v>1318</v>
      </c>
      <c r="C4725" s="767" t="s">
        <v>5422</v>
      </c>
      <c r="H4725" s="767">
        <v>2</v>
      </c>
      <c r="I4725" s="767">
        <v>0.48780487804878048</v>
      </c>
    </row>
    <row r="4726" spans="1:9">
      <c r="A4726" s="767">
        <v>51</v>
      </c>
      <c r="B4726" s="767" t="s">
        <v>1143</v>
      </c>
      <c r="C4726" s="767" t="s">
        <v>5026</v>
      </c>
      <c r="H4726" s="767">
        <v>3</v>
      </c>
      <c r="I4726" s="767">
        <v>0.73170731707317083</v>
      </c>
    </row>
    <row r="4727" spans="1:9">
      <c r="A4727" s="767">
        <v>51</v>
      </c>
      <c r="B4727" s="767" t="s">
        <v>1144</v>
      </c>
      <c r="C4727" s="767" t="s">
        <v>4891</v>
      </c>
      <c r="H4727" s="767">
        <v>2</v>
      </c>
      <c r="I4727" s="767">
        <v>0.48780487804878048</v>
      </c>
    </row>
    <row r="4728" spans="1:9">
      <c r="A4728" s="767">
        <v>51</v>
      </c>
      <c r="B4728" s="767" t="s">
        <v>1010</v>
      </c>
      <c r="C4728" s="767" t="s">
        <v>5423</v>
      </c>
      <c r="H4728" s="767">
        <v>1</v>
      </c>
      <c r="I4728" s="767">
        <v>0.24390243902439024</v>
      </c>
    </row>
    <row r="4729" spans="1:9">
      <c r="A4729" s="767">
        <v>51</v>
      </c>
      <c r="B4729" s="767" t="s">
        <v>1015</v>
      </c>
      <c r="C4729" s="767" t="s">
        <v>5288</v>
      </c>
      <c r="H4729" s="767">
        <v>2</v>
      </c>
      <c r="I4729" s="767">
        <v>0.48780487804878048</v>
      </c>
    </row>
    <row r="4730" spans="1:9">
      <c r="A4730" s="767">
        <v>51</v>
      </c>
      <c r="B4730" s="767" t="s">
        <v>1319</v>
      </c>
      <c r="C4730" s="767" t="s">
        <v>5424</v>
      </c>
      <c r="H4730" s="767">
        <v>2</v>
      </c>
      <c r="I4730" s="767">
        <v>0.48780487804878048</v>
      </c>
    </row>
    <row r="4731" spans="1:9">
      <c r="A4731" s="767">
        <v>51</v>
      </c>
      <c r="B4731" s="767" t="s">
        <v>1160</v>
      </c>
      <c r="C4731" s="767" t="s">
        <v>4987</v>
      </c>
      <c r="H4731" s="767">
        <v>3</v>
      </c>
      <c r="I4731" s="767">
        <v>0.73170731707317083</v>
      </c>
    </row>
    <row r="4732" spans="1:9">
      <c r="A4732" s="767">
        <v>51</v>
      </c>
      <c r="B4732" s="767" t="s">
        <v>1031</v>
      </c>
      <c r="C4732" s="767" t="s">
        <v>5245</v>
      </c>
      <c r="H4732" s="767">
        <v>2</v>
      </c>
      <c r="I4732" s="767">
        <v>0.48780487804878048</v>
      </c>
    </row>
    <row r="4733" spans="1:9">
      <c r="A4733" s="767">
        <v>51</v>
      </c>
      <c r="B4733" s="767" t="s">
        <v>1320</v>
      </c>
      <c r="C4733" s="767" t="s">
        <v>5425</v>
      </c>
      <c r="H4733" s="767">
        <v>3</v>
      </c>
      <c r="I4733" s="767">
        <v>0.73170731707317083</v>
      </c>
    </row>
    <row r="4734" spans="1:9">
      <c r="A4734" s="767">
        <v>51</v>
      </c>
      <c r="B4734" s="767" t="s">
        <v>1041</v>
      </c>
      <c r="C4734" s="767" t="s">
        <v>5276</v>
      </c>
      <c r="H4734" s="767">
        <v>3</v>
      </c>
      <c r="I4734" s="767">
        <v>0.73170731707317083</v>
      </c>
    </row>
    <row r="4735" spans="1:9">
      <c r="A4735" s="767">
        <v>51</v>
      </c>
      <c r="B4735" s="767" t="s">
        <v>1059</v>
      </c>
      <c r="C4735" s="767" t="s">
        <v>5224</v>
      </c>
      <c r="H4735" s="767">
        <v>5</v>
      </c>
      <c r="I4735" s="767">
        <v>1.2195121951219512</v>
      </c>
    </row>
    <row r="4736" spans="1:9">
      <c r="A4736" s="767">
        <v>51</v>
      </c>
      <c r="B4736" s="767" t="s">
        <v>1072</v>
      </c>
      <c r="C4736" s="767" t="s">
        <v>5248</v>
      </c>
      <c r="H4736" s="767">
        <v>1</v>
      </c>
      <c r="I4736" s="767">
        <v>0.24390243902439024</v>
      </c>
    </row>
    <row r="4737" spans="1:9">
      <c r="A4737" s="767">
        <v>51</v>
      </c>
      <c r="B4737" s="767" t="s">
        <v>1073</v>
      </c>
      <c r="C4737" s="767" t="s">
        <v>4791</v>
      </c>
      <c r="H4737" s="767">
        <v>2</v>
      </c>
      <c r="I4737" s="767">
        <v>0.48780487804878048</v>
      </c>
    </row>
    <row r="4738" spans="1:9">
      <c r="A4738" s="767">
        <v>51</v>
      </c>
      <c r="B4738" s="767" t="s">
        <v>1066</v>
      </c>
      <c r="C4738" s="767" t="s">
        <v>5426</v>
      </c>
      <c r="H4738" s="767">
        <v>1</v>
      </c>
      <c r="I4738" s="767">
        <v>0.24390243902439024</v>
      </c>
    </row>
    <row r="4739" spans="1:9">
      <c r="A4739" s="767">
        <v>51</v>
      </c>
      <c r="B4739" s="767" t="s">
        <v>1077</v>
      </c>
      <c r="C4739" s="767" t="s">
        <v>4980</v>
      </c>
      <c r="H4739" s="767">
        <v>4</v>
      </c>
      <c r="I4739" s="767">
        <v>0.97560975609756095</v>
      </c>
    </row>
    <row r="4740" spans="1:9">
      <c r="A4740" s="767">
        <v>51</v>
      </c>
      <c r="B4740" s="767" t="s">
        <v>1321</v>
      </c>
      <c r="C4740" s="767" t="s">
        <v>5427</v>
      </c>
      <c r="H4740" s="767">
        <v>3</v>
      </c>
      <c r="I4740" s="767">
        <v>0.73170731707317083</v>
      </c>
    </row>
    <row r="4741" spans="1:9">
      <c r="A4741" s="767">
        <v>51</v>
      </c>
      <c r="B4741" s="767" t="s">
        <v>1090</v>
      </c>
      <c r="C4741" s="767" t="s">
        <v>4898</v>
      </c>
      <c r="H4741" s="767">
        <v>1</v>
      </c>
      <c r="I4741" s="767">
        <v>0.24390243902439024</v>
      </c>
    </row>
    <row r="4742" spans="1:9">
      <c r="A4742" s="767">
        <v>51</v>
      </c>
      <c r="B4742" s="767" t="s">
        <v>1092</v>
      </c>
      <c r="C4742" s="767" t="s">
        <v>5072</v>
      </c>
      <c r="H4742" s="767">
        <v>4</v>
      </c>
      <c r="I4742" s="767">
        <v>0.97560975609756095</v>
      </c>
    </row>
    <row r="4743" spans="1:9">
      <c r="A4743" s="767">
        <v>51</v>
      </c>
      <c r="B4743" s="767" t="s">
        <v>1162</v>
      </c>
      <c r="C4743" s="767" t="s">
        <v>5428</v>
      </c>
      <c r="H4743" s="767">
        <v>4</v>
      </c>
      <c r="I4743" s="767">
        <v>0.97560975609756095</v>
      </c>
    </row>
    <row r="4744" spans="1:9">
      <c r="A4744" s="767">
        <v>51</v>
      </c>
      <c r="B4744" s="767" t="s">
        <v>1103</v>
      </c>
      <c r="C4744" s="767" t="s">
        <v>5289</v>
      </c>
      <c r="H4744" s="767">
        <v>1</v>
      </c>
      <c r="I4744" s="767">
        <v>0.24390243902439024</v>
      </c>
    </row>
    <row r="4745" spans="1:9">
      <c r="A4745" s="767">
        <v>51</v>
      </c>
      <c r="B4745" s="767" t="s">
        <v>1104</v>
      </c>
      <c r="C4745" s="767" t="s">
        <v>4901</v>
      </c>
      <c r="H4745" s="767">
        <v>14</v>
      </c>
      <c r="I4745" s="767">
        <v>3.4146341463414638</v>
      </c>
    </row>
    <row r="4746" spans="1:9">
      <c r="A4746" s="767">
        <v>51</v>
      </c>
      <c r="B4746" s="767" t="s">
        <v>1322</v>
      </c>
      <c r="C4746" s="767" t="s">
        <v>5429</v>
      </c>
      <c r="H4746" s="767">
        <v>4</v>
      </c>
      <c r="I4746" s="767">
        <v>0.97560975609756095</v>
      </c>
    </row>
    <row r="4747" spans="1:9">
      <c r="A4747" s="767">
        <v>51</v>
      </c>
      <c r="B4747" s="767" t="s">
        <v>1082</v>
      </c>
      <c r="C4747" s="767" t="s">
        <v>4944</v>
      </c>
      <c r="H4747" s="767">
        <v>3</v>
      </c>
      <c r="I4747" s="767">
        <v>0.73170731707317083</v>
      </c>
    </row>
    <row r="4748" spans="1:9">
      <c r="A4748" s="767">
        <v>51</v>
      </c>
      <c r="B4748" s="767" t="s">
        <v>1121</v>
      </c>
      <c r="C4748" s="767" t="s">
        <v>5225</v>
      </c>
      <c r="H4748" s="767">
        <v>3</v>
      </c>
      <c r="I4748" s="767">
        <v>0.73170731707317083</v>
      </c>
    </row>
    <row r="4749" spans="1:9">
      <c r="A4749" s="767">
        <v>51</v>
      </c>
      <c r="B4749" s="767" t="s">
        <v>1134</v>
      </c>
      <c r="C4749" s="767" t="s">
        <v>5367</v>
      </c>
      <c r="H4749" s="767">
        <v>1</v>
      </c>
      <c r="I4749" s="767">
        <v>0.24390243902439024</v>
      </c>
    </row>
    <row r="4750" spans="1:9">
      <c r="A4750" s="767">
        <v>51</v>
      </c>
      <c r="B4750" s="767" t="s">
        <v>1140</v>
      </c>
      <c r="C4750" s="767" t="s">
        <v>4981</v>
      </c>
      <c r="H4750" s="767">
        <v>1</v>
      </c>
      <c r="I4750" s="767">
        <v>0.24390243902439024</v>
      </c>
    </row>
    <row r="4751" spans="1:9">
      <c r="A4751" s="767">
        <v>51</v>
      </c>
      <c r="B4751" s="767" t="s">
        <v>1323</v>
      </c>
      <c r="C4751" s="767" t="s">
        <v>5430</v>
      </c>
      <c r="H4751" s="767">
        <v>3</v>
      </c>
      <c r="I4751" s="767">
        <v>0.73170731707317083</v>
      </c>
    </row>
    <row r="4752" spans="1:9">
      <c r="A4752" s="767">
        <v>51</v>
      </c>
      <c r="B4752" s="767" t="s">
        <v>1166</v>
      </c>
      <c r="C4752" s="767" t="s">
        <v>5408</v>
      </c>
      <c r="H4752" s="767">
        <v>6</v>
      </c>
      <c r="I4752" s="767">
        <v>1.4634146341463417</v>
      </c>
    </row>
    <row r="4753" spans="1:9">
      <c r="A4753" s="767">
        <v>51</v>
      </c>
      <c r="B4753" s="767" t="s">
        <v>1174</v>
      </c>
      <c r="C4753" s="767" t="s">
        <v>5431</v>
      </c>
      <c r="H4753" s="767">
        <v>1</v>
      </c>
      <c r="I4753" s="767">
        <v>0.24390243902439024</v>
      </c>
    </row>
    <row r="4754" spans="1:9">
      <c r="A4754" s="767">
        <v>51</v>
      </c>
      <c r="B4754" s="767" t="s">
        <v>1227</v>
      </c>
      <c r="C4754" s="767" t="s">
        <v>4907</v>
      </c>
      <c r="H4754" s="767">
        <v>4</v>
      </c>
      <c r="I4754" s="767">
        <v>0.97560975609756095</v>
      </c>
    </row>
    <row r="4755" spans="1:9">
      <c r="A4755" s="767">
        <v>51</v>
      </c>
      <c r="B4755" s="767" t="s">
        <v>1277</v>
      </c>
      <c r="C4755" s="767" t="s">
        <v>5065</v>
      </c>
      <c r="H4755" s="767">
        <v>1</v>
      </c>
      <c r="I4755" s="767">
        <v>0.24390243902439024</v>
      </c>
    </row>
    <row r="4756" spans="1:9">
      <c r="A4756" s="767">
        <v>51</v>
      </c>
      <c r="B4756" s="767" t="s">
        <v>1324</v>
      </c>
      <c r="C4756" s="767" t="s">
        <v>5432</v>
      </c>
      <c r="H4756" s="767">
        <v>3</v>
      </c>
      <c r="I4756" s="767">
        <v>0.73170731707317083</v>
      </c>
    </row>
    <row r="4757" spans="1:9">
      <c r="A4757" s="767">
        <v>51</v>
      </c>
      <c r="B4757" s="767" t="s">
        <v>1234</v>
      </c>
      <c r="C4757" s="767" t="s">
        <v>5017</v>
      </c>
      <c r="H4757" s="767">
        <v>1</v>
      </c>
      <c r="I4757" s="767">
        <v>0.24390243902439024</v>
      </c>
    </row>
    <row r="4758" spans="1:9">
      <c r="A4758" s="767">
        <v>51</v>
      </c>
      <c r="B4758" s="767" t="s">
        <v>1236</v>
      </c>
      <c r="C4758" s="767" t="s">
        <v>5226</v>
      </c>
      <c r="H4758" s="767">
        <v>31</v>
      </c>
      <c r="I4758" s="767">
        <v>7.5609756097560972</v>
      </c>
    </row>
    <row r="4759" spans="1:9">
      <c r="A4759" s="767">
        <v>51</v>
      </c>
      <c r="B4759" s="767" t="s">
        <v>1290</v>
      </c>
      <c r="C4759" s="767" t="s">
        <v>5372</v>
      </c>
      <c r="H4759" s="767">
        <v>1</v>
      </c>
      <c r="I4759" s="767">
        <v>0.24390243902439024</v>
      </c>
    </row>
    <row r="4760" spans="1:9">
      <c r="A4760">
        <v>304</v>
      </c>
      <c r="B4760" t="s">
        <v>654</v>
      </c>
      <c r="C4760" t="s">
        <v>4710</v>
      </c>
      <c r="H4760">
        <v>5</v>
      </c>
      <c r="I4760">
        <v>1.1737089201877933</v>
      </c>
    </row>
    <row r="4761" spans="1:9">
      <c r="A4761">
        <v>304</v>
      </c>
      <c r="B4761" t="s">
        <v>660</v>
      </c>
      <c r="C4761" t="s">
        <v>5260</v>
      </c>
      <c r="H4761">
        <v>326</v>
      </c>
      <c r="I4761">
        <v>76.525821596244143</v>
      </c>
    </row>
    <row r="4762" spans="1:9">
      <c r="A4762">
        <v>304</v>
      </c>
      <c r="B4762" t="s">
        <v>619</v>
      </c>
      <c r="C4762" t="s">
        <v>5019</v>
      </c>
      <c r="H4762">
        <v>4</v>
      </c>
      <c r="I4762">
        <v>0.93896713615023475</v>
      </c>
    </row>
    <row r="4763" spans="1:9">
      <c r="A4763">
        <v>304</v>
      </c>
      <c r="B4763" t="s">
        <v>740</v>
      </c>
      <c r="C4763" t="s">
        <v>4863</v>
      </c>
      <c r="H4763">
        <v>2</v>
      </c>
      <c r="I4763">
        <v>0.46948356807511737</v>
      </c>
    </row>
    <row r="4764" spans="1:9">
      <c r="A4764">
        <v>304</v>
      </c>
      <c r="B4764" t="s">
        <v>741</v>
      </c>
      <c r="C4764" t="s">
        <v>4720</v>
      </c>
      <c r="H4764">
        <v>25</v>
      </c>
      <c r="I4764">
        <v>5.868544600938967</v>
      </c>
    </row>
    <row r="4765" spans="1:9">
      <c r="A4765">
        <v>304</v>
      </c>
      <c r="B4765" t="s">
        <v>728</v>
      </c>
      <c r="C4765" t="s">
        <v>4867</v>
      </c>
      <c r="H4765">
        <v>1</v>
      </c>
      <c r="I4765">
        <v>0.23474178403755869</v>
      </c>
    </row>
    <row r="4766" spans="1:9">
      <c r="A4766">
        <v>304</v>
      </c>
      <c r="B4766" t="s">
        <v>827</v>
      </c>
      <c r="C4766" t="s">
        <v>4870</v>
      </c>
      <c r="H4766">
        <v>3</v>
      </c>
      <c r="I4766">
        <v>0.70422535211267612</v>
      </c>
    </row>
    <row r="4767" spans="1:9">
      <c r="A4767">
        <v>304</v>
      </c>
      <c r="B4767" t="s">
        <v>830</v>
      </c>
      <c r="C4767" t="s">
        <v>5433</v>
      </c>
      <c r="H4767">
        <v>1</v>
      </c>
      <c r="I4767">
        <v>0.23474178403755869</v>
      </c>
    </row>
    <row r="4768" spans="1:9">
      <c r="A4768">
        <v>304</v>
      </c>
      <c r="B4768" t="s">
        <v>820</v>
      </c>
      <c r="C4768" t="s">
        <v>5271</v>
      </c>
      <c r="H4768">
        <v>2</v>
      </c>
      <c r="I4768">
        <v>0.46948356807511737</v>
      </c>
    </row>
    <row r="4769" spans="1:9">
      <c r="A4769">
        <v>304</v>
      </c>
      <c r="B4769" t="s">
        <v>1311</v>
      </c>
      <c r="C4769" t="s">
        <v>5434</v>
      </c>
      <c r="H4769">
        <v>1</v>
      </c>
      <c r="I4769">
        <v>0.23474178403755869</v>
      </c>
    </row>
    <row r="4770" spans="1:9">
      <c r="A4770">
        <v>304</v>
      </c>
      <c r="B4770" t="s">
        <v>884</v>
      </c>
      <c r="C4770" t="s">
        <v>5212</v>
      </c>
      <c r="H4770">
        <v>2</v>
      </c>
      <c r="I4770">
        <v>0.46948356807511737</v>
      </c>
    </row>
    <row r="4771" spans="1:9">
      <c r="A4771">
        <v>304</v>
      </c>
      <c r="B4771" t="s">
        <v>930</v>
      </c>
      <c r="C4771" t="s">
        <v>4777</v>
      </c>
      <c r="H4771">
        <v>2</v>
      </c>
      <c r="I4771">
        <v>0.46948356807511737</v>
      </c>
    </row>
    <row r="4772" spans="1:9">
      <c r="A4772">
        <v>304</v>
      </c>
      <c r="B4772" t="s">
        <v>1325</v>
      </c>
      <c r="C4772" t="s">
        <v>5182</v>
      </c>
      <c r="H4772">
        <v>13</v>
      </c>
      <c r="I4772">
        <v>3.051643192488263</v>
      </c>
    </row>
    <row r="4773" spans="1:9">
      <c r="A4773">
        <v>304</v>
      </c>
      <c r="B4773" t="s">
        <v>935</v>
      </c>
      <c r="C4773" t="s">
        <v>5337</v>
      </c>
      <c r="H4773">
        <v>1</v>
      </c>
      <c r="I4773">
        <v>0.23474178403755869</v>
      </c>
    </row>
    <row r="4774" spans="1:9">
      <c r="A4774">
        <v>304</v>
      </c>
      <c r="B4774" t="s">
        <v>1326</v>
      </c>
      <c r="C4774" t="s">
        <v>5338</v>
      </c>
      <c r="H4774">
        <v>1</v>
      </c>
      <c r="I4774">
        <v>0.23474178403755869</v>
      </c>
    </row>
    <row r="4775" spans="1:9">
      <c r="A4775">
        <v>304</v>
      </c>
      <c r="B4775" t="s">
        <v>937</v>
      </c>
      <c r="C4775" t="s">
        <v>4964</v>
      </c>
      <c r="H4775">
        <v>1</v>
      </c>
      <c r="I4775">
        <v>0.23474178403755869</v>
      </c>
    </row>
    <row r="4776" spans="1:9">
      <c r="A4776">
        <v>304</v>
      </c>
      <c r="B4776" t="s">
        <v>968</v>
      </c>
      <c r="C4776" t="s">
        <v>5272</v>
      </c>
      <c r="H4776">
        <v>2</v>
      </c>
      <c r="I4776">
        <v>0.46948356807511737</v>
      </c>
    </row>
    <row r="4777" spans="1:9">
      <c r="A4777">
        <v>304</v>
      </c>
      <c r="B4777" t="s">
        <v>959</v>
      </c>
      <c r="C4777" t="s">
        <v>4878</v>
      </c>
      <c r="H4777">
        <v>1</v>
      </c>
      <c r="I4777">
        <v>0.23474178403755869</v>
      </c>
    </row>
    <row r="4778" spans="1:9">
      <c r="A4778">
        <v>304</v>
      </c>
      <c r="B4778" t="s">
        <v>965</v>
      </c>
      <c r="C4778" t="s">
        <v>5217</v>
      </c>
      <c r="H4778">
        <v>17</v>
      </c>
      <c r="I4778">
        <v>3.9906103286384975</v>
      </c>
    </row>
    <row r="4779" spans="1:9">
      <c r="A4779">
        <v>304</v>
      </c>
      <c r="B4779" t="s">
        <v>1033</v>
      </c>
      <c r="C4779" t="s">
        <v>4741</v>
      </c>
      <c r="H4779">
        <v>3</v>
      </c>
      <c r="I4779">
        <v>0.70422535211267612</v>
      </c>
    </row>
    <row r="4780" spans="1:9">
      <c r="A4780">
        <v>304</v>
      </c>
      <c r="B4780" t="s">
        <v>1034</v>
      </c>
      <c r="C4780" t="s">
        <v>4884</v>
      </c>
      <c r="H4780">
        <v>5</v>
      </c>
      <c r="I4780">
        <v>1.1737089201877933</v>
      </c>
    </row>
    <row r="4781" spans="1:9">
      <c r="A4781">
        <v>304</v>
      </c>
      <c r="B4781" t="s">
        <v>1118</v>
      </c>
      <c r="C4781" t="s">
        <v>4887</v>
      </c>
      <c r="H4781">
        <v>1</v>
      </c>
      <c r="I4781">
        <v>0.23474178403755869</v>
      </c>
    </row>
    <row r="4782" spans="1:9">
      <c r="A4782">
        <v>304</v>
      </c>
      <c r="B4782" t="s">
        <v>1041</v>
      </c>
      <c r="C4782" t="s">
        <v>5276</v>
      </c>
      <c r="H4782">
        <v>2</v>
      </c>
      <c r="I4782">
        <v>0.46948356807511737</v>
      </c>
    </row>
    <row r="4783" spans="1:9">
      <c r="A4783">
        <v>304</v>
      </c>
      <c r="B4783" t="s">
        <v>1103</v>
      </c>
      <c r="C4783" t="s">
        <v>4792</v>
      </c>
      <c r="H4783">
        <v>3</v>
      </c>
      <c r="I4783">
        <v>0.70422535211267612</v>
      </c>
    </row>
    <row r="4784" spans="1:9">
      <c r="A4784">
        <v>304</v>
      </c>
      <c r="B4784" t="s">
        <v>1166</v>
      </c>
      <c r="C4784" t="s">
        <v>4930</v>
      </c>
      <c r="H4784">
        <v>2</v>
      </c>
      <c r="I4784">
        <v>0.46948356807511737</v>
      </c>
    </row>
    <row r="4785" spans="1:9">
      <c r="A4785">
        <v>307</v>
      </c>
      <c r="B4785" t="s">
        <v>1327</v>
      </c>
      <c r="C4785" t="s">
        <v>5435</v>
      </c>
      <c r="H4785">
        <v>3</v>
      </c>
      <c r="I4785">
        <v>0.72463768115942029</v>
      </c>
    </row>
    <row r="4786" spans="1:9">
      <c r="A4786">
        <v>307</v>
      </c>
      <c r="B4786" t="s">
        <v>1313</v>
      </c>
      <c r="C4786" t="s">
        <v>5409</v>
      </c>
      <c r="H4786">
        <v>1</v>
      </c>
      <c r="I4786">
        <v>0.24154589371980675</v>
      </c>
    </row>
    <row r="4787" spans="1:9">
      <c r="A4787">
        <v>307</v>
      </c>
      <c r="B4787" t="s">
        <v>646</v>
      </c>
      <c r="C4787" t="s">
        <v>5410</v>
      </c>
      <c r="H4787">
        <v>3</v>
      </c>
      <c r="I4787">
        <v>0.72463768115942029</v>
      </c>
    </row>
    <row r="4788" spans="1:9">
      <c r="A4788">
        <v>307</v>
      </c>
      <c r="B4788" t="s">
        <v>659</v>
      </c>
      <c r="C4788" t="s">
        <v>5204</v>
      </c>
      <c r="H4788">
        <v>106</v>
      </c>
      <c r="I4788">
        <v>25.60386473429952</v>
      </c>
    </row>
    <row r="4789" spans="1:9">
      <c r="A4789">
        <v>307</v>
      </c>
      <c r="B4789" t="s">
        <v>669</v>
      </c>
      <c r="C4789" t="s">
        <v>4860</v>
      </c>
      <c r="H4789">
        <v>88</v>
      </c>
      <c r="I4789">
        <v>21.256038647342994</v>
      </c>
    </row>
    <row r="4790" spans="1:9">
      <c r="A4790">
        <v>307</v>
      </c>
      <c r="B4790" t="s">
        <v>615</v>
      </c>
      <c r="C4790" t="s">
        <v>4757</v>
      </c>
      <c r="H4790">
        <v>3</v>
      </c>
      <c r="I4790">
        <v>0.72463768115942029</v>
      </c>
    </row>
    <row r="4791" spans="1:9">
      <c r="A4791">
        <v>307</v>
      </c>
      <c r="B4791" t="s">
        <v>701</v>
      </c>
      <c r="C4791" t="s">
        <v>5411</v>
      </c>
      <c r="H4791">
        <v>5</v>
      </c>
      <c r="I4791">
        <v>1.2077294685990339</v>
      </c>
    </row>
    <row r="4792" spans="1:9">
      <c r="A4792">
        <v>307</v>
      </c>
      <c r="B4792" t="s">
        <v>741</v>
      </c>
      <c r="C4792" t="s">
        <v>4720</v>
      </c>
      <c r="H4792">
        <v>23</v>
      </c>
      <c r="I4792">
        <v>5.5555555555555554</v>
      </c>
    </row>
    <row r="4793" spans="1:9">
      <c r="A4793">
        <v>307</v>
      </c>
      <c r="B4793" t="s">
        <v>711</v>
      </c>
      <c r="C4793" t="s">
        <v>4864</v>
      </c>
      <c r="H4793">
        <v>4</v>
      </c>
      <c r="I4793">
        <v>0.96618357487922701</v>
      </c>
    </row>
    <row r="4794" spans="1:9">
      <c r="A4794">
        <v>307</v>
      </c>
      <c r="B4794" t="s">
        <v>728</v>
      </c>
      <c r="C4794" t="s">
        <v>4867</v>
      </c>
      <c r="H4794">
        <v>1</v>
      </c>
      <c r="I4794">
        <v>0.24154589371980675</v>
      </c>
    </row>
    <row r="4795" spans="1:9">
      <c r="A4795">
        <v>307</v>
      </c>
      <c r="B4795" t="s">
        <v>760</v>
      </c>
      <c r="C4795" t="s">
        <v>5178</v>
      </c>
      <c r="H4795">
        <v>1</v>
      </c>
      <c r="I4795">
        <v>0.24154589371980675</v>
      </c>
    </row>
    <row r="4796" spans="1:9">
      <c r="A4796">
        <v>307</v>
      </c>
      <c r="B4796" t="s">
        <v>1328</v>
      </c>
      <c r="C4796" t="s">
        <v>5436</v>
      </c>
      <c r="H4796">
        <v>1</v>
      </c>
      <c r="I4796">
        <v>0.24154589371980675</v>
      </c>
    </row>
    <row r="4797" spans="1:9">
      <c r="A4797">
        <v>307</v>
      </c>
      <c r="B4797" t="s">
        <v>768</v>
      </c>
      <c r="C4797" t="s">
        <v>4996</v>
      </c>
      <c r="H4797">
        <v>3</v>
      </c>
      <c r="I4797">
        <v>0.72463768115942029</v>
      </c>
    </row>
    <row r="4798" spans="1:9">
      <c r="A4798">
        <v>307</v>
      </c>
      <c r="B4798" t="s">
        <v>827</v>
      </c>
      <c r="C4798" t="s">
        <v>4870</v>
      </c>
      <c r="H4798">
        <v>2</v>
      </c>
      <c r="I4798">
        <v>0.48309178743961351</v>
      </c>
    </row>
    <row r="4799" spans="1:9">
      <c r="A4799">
        <v>307</v>
      </c>
      <c r="B4799" t="s">
        <v>845</v>
      </c>
      <c r="C4799" t="s">
        <v>5270</v>
      </c>
      <c r="H4799">
        <v>1</v>
      </c>
      <c r="I4799">
        <v>0.24154589371980675</v>
      </c>
    </row>
    <row r="4800" spans="1:9">
      <c r="A4800">
        <v>307</v>
      </c>
      <c r="B4800" t="s">
        <v>790</v>
      </c>
      <c r="C4800" t="s">
        <v>4785</v>
      </c>
      <c r="H4800">
        <v>1</v>
      </c>
      <c r="I4800">
        <v>0.24154589371980675</v>
      </c>
    </row>
    <row r="4801" spans="1:9">
      <c r="A4801">
        <v>307</v>
      </c>
      <c r="B4801" t="s">
        <v>820</v>
      </c>
      <c r="C4801" t="s">
        <v>5271</v>
      </c>
      <c r="H4801">
        <v>4</v>
      </c>
      <c r="I4801">
        <v>0.96618357487922701</v>
      </c>
    </row>
    <row r="4802" spans="1:9">
      <c r="A4802">
        <v>307</v>
      </c>
      <c r="B4802" t="s">
        <v>1311</v>
      </c>
      <c r="C4802" t="s">
        <v>5434</v>
      </c>
      <c r="H4802">
        <v>1</v>
      </c>
      <c r="I4802">
        <v>0.24154589371980675</v>
      </c>
    </row>
    <row r="4803" spans="1:9">
      <c r="A4803">
        <v>307</v>
      </c>
      <c r="B4803" t="s">
        <v>876</v>
      </c>
      <c r="C4803" t="s">
        <v>5284</v>
      </c>
      <c r="H4803">
        <v>18</v>
      </c>
      <c r="I4803">
        <v>4.3478260869565215</v>
      </c>
    </row>
    <row r="4804" spans="1:9">
      <c r="A4804">
        <v>307</v>
      </c>
      <c r="B4804" t="s">
        <v>887</v>
      </c>
      <c r="C4804" t="s">
        <v>4874</v>
      </c>
      <c r="H4804">
        <v>14</v>
      </c>
      <c r="I4804">
        <v>3.3816425120772946</v>
      </c>
    </row>
    <row r="4805" spans="1:9">
      <c r="A4805">
        <v>307</v>
      </c>
      <c r="B4805" t="s">
        <v>894</v>
      </c>
      <c r="C4805" t="s">
        <v>5214</v>
      </c>
      <c r="H4805">
        <v>1</v>
      </c>
      <c r="I4805">
        <v>0.24154589371980675</v>
      </c>
    </row>
    <row r="4806" spans="1:9">
      <c r="A4806">
        <v>307</v>
      </c>
      <c r="B4806" t="s">
        <v>903</v>
      </c>
      <c r="C4806" t="s">
        <v>5237</v>
      </c>
      <c r="H4806">
        <v>2</v>
      </c>
      <c r="I4806">
        <v>0.48309178743961351</v>
      </c>
    </row>
    <row r="4807" spans="1:9">
      <c r="A4807">
        <v>307</v>
      </c>
      <c r="B4807" t="s">
        <v>906</v>
      </c>
      <c r="C4807" t="s">
        <v>5437</v>
      </c>
      <c r="H4807">
        <v>1</v>
      </c>
      <c r="I4807">
        <v>0.24154589371980675</v>
      </c>
    </row>
    <row r="4808" spans="1:9">
      <c r="A4808">
        <v>307</v>
      </c>
      <c r="B4808" t="s">
        <v>923</v>
      </c>
      <c r="C4808" t="s">
        <v>5438</v>
      </c>
      <c r="H4808">
        <v>1</v>
      </c>
      <c r="I4808">
        <v>0.24154589371980675</v>
      </c>
    </row>
    <row r="4809" spans="1:9">
      <c r="A4809">
        <v>307</v>
      </c>
      <c r="B4809" t="s">
        <v>930</v>
      </c>
      <c r="C4809" t="s">
        <v>4777</v>
      </c>
      <c r="H4809">
        <v>1</v>
      </c>
      <c r="I4809">
        <v>0.24154589371980675</v>
      </c>
    </row>
    <row r="4810" spans="1:9">
      <c r="A4810">
        <v>307</v>
      </c>
      <c r="B4810" t="s">
        <v>1316</v>
      </c>
      <c r="C4810" t="s">
        <v>5439</v>
      </c>
      <c r="H4810">
        <v>1</v>
      </c>
      <c r="I4810">
        <v>0.24154589371980675</v>
      </c>
    </row>
    <row r="4811" spans="1:9">
      <c r="A4811">
        <v>307</v>
      </c>
      <c r="B4811" t="s">
        <v>957</v>
      </c>
      <c r="C4811" t="s">
        <v>5216</v>
      </c>
      <c r="H4811">
        <v>1</v>
      </c>
      <c r="I4811">
        <v>0.24154589371980675</v>
      </c>
    </row>
    <row r="4812" spans="1:9">
      <c r="A4812">
        <v>307</v>
      </c>
      <c r="B4812" t="s">
        <v>954</v>
      </c>
      <c r="C4812" t="s">
        <v>4877</v>
      </c>
      <c r="H4812">
        <v>1</v>
      </c>
      <c r="I4812">
        <v>0.24154589371980675</v>
      </c>
    </row>
    <row r="4813" spans="1:9">
      <c r="A4813">
        <v>307</v>
      </c>
      <c r="B4813" t="s">
        <v>959</v>
      </c>
      <c r="C4813" t="s">
        <v>4878</v>
      </c>
      <c r="H4813">
        <v>2</v>
      </c>
      <c r="I4813">
        <v>0.48309178743961351</v>
      </c>
    </row>
    <row r="4814" spans="1:9">
      <c r="A4814">
        <v>307</v>
      </c>
      <c r="B4814" t="s">
        <v>965</v>
      </c>
      <c r="C4814" t="s">
        <v>5217</v>
      </c>
      <c r="H4814">
        <v>2</v>
      </c>
      <c r="I4814">
        <v>0.48309178743961351</v>
      </c>
    </row>
    <row r="4815" spans="1:9">
      <c r="A4815">
        <v>307</v>
      </c>
      <c r="B4815" t="s">
        <v>996</v>
      </c>
      <c r="C4815" t="s">
        <v>5218</v>
      </c>
      <c r="H4815">
        <v>1</v>
      </c>
      <c r="I4815">
        <v>0.24154589371980675</v>
      </c>
    </row>
    <row r="4816" spans="1:9">
      <c r="A4816">
        <v>307</v>
      </c>
      <c r="B4816" t="s">
        <v>1003</v>
      </c>
      <c r="C4816" t="s">
        <v>4881</v>
      </c>
      <c r="H4816">
        <v>15</v>
      </c>
      <c r="I4816">
        <v>3.6231884057971016</v>
      </c>
    </row>
    <row r="4817" spans="1:9">
      <c r="A4817">
        <v>307</v>
      </c>
      <c r="B4817" t="s">
        <v>998</v>
      </c>
      <c r="C4817" t="s">
        <v>4925</v>
      </c>
      <c r="H4817">
        <v>4</v>
      </c>
      <c r="I4817">
        <v>0.96618357487922701</v>
      </c>
    </row>
    <row r="4818" spans="1:9">
      <c r="A4818">
        <v>307</v>
      </c>
      <c r="B4818" t="s">
        <v>1016</v>
      </c>
      <c r="C4818" t="s">
        <v>4882</v>
      </c>
      <c r="H4818">
        <v>1</v>
      </c>
      <c r="I4818">
        <v>0.24154589371980675</v>
      </c>
    </row>
    <row r="4819" spans="1:9">
      <c r="A4819">
        <v>307</v>
      </c>
      <c r="B4819" t="s">
        <v>1032</v>
      </c>
      <c r="C4819" t="s">
        <v>4883</v>
      </c>
      <c r="H4819">
        <v>4</v>
      </c>
      <c r="I4819">
        <v>0.96618357487922701</v>
      </c>
    </row>
    <row r="4820" spans="1:9">
      <c r="A4820">
        <v>307</v>
      </c>
      <c r="B4820" t="s">
        <v>1034</v>
      </c>
      <c r="C4820" t="s">
        <v>4884</v>
      </c>
      <c r="H4820">
        <v>1</v>
      </c>
      <c r="I4820">
        <v>0.24154589371980675</v>
      </c>
    </row>
    <row r="4821" spans="1:9">
      <c r="A4821">
        <v>307</v>
      </c>
      <c r="B4821" t="s">
        <v>1065</v>
      </c>
      <c r="C4821" t="s">
        <v>4885</v>
      </c>
      <c r="H4821">
        <v>4</v>
      </c>
      <c r="I4821">
        <v>0.96618357487922701</v>
      </c>
    </row>
    <row r="4822" spans="1:9">
      <c r="A4822">
        <v>307</v>
      </c>
      <c r="B4822" t="s">
        <v>1329</v>
      </c>
      <c r="C4822" t="s">
        <v>4958</v>
      </c>
      <c r="H4822">
        <v>2</v>
      </c>
      <c r="I4822">
        <v>0.48309178743961351</v>
      </c>
    </row>
    <row r="4823" spans="1:9">
      <c r="A4823">
        <v>307</v>
      </c>
      <c r="B4823" t="s">
        <v>1097</v>
      </c>
      <c r="C4823" t="s">
        <v>5220</v>
      </c>
      <c r="H4823">
        <v>31</v>
      </c>
      <c r="I4823">
        <v>7.4879227053140092</v>
      </c>
    </row>
    <row r="4824" spans="1:9">
      <c r="A4824">
        <v>307</v>
      </c>
      <c r="B4824" t="s">
        <v>1097</v>
      </c>
      <c r="C4824" t="s">
        <v>5440</v>
      </c>
      <c r="H4824">
        <v>2</v>
      </c>
      <c r="I4824">
        <v>0.48309178743961351</v>
      </c>
    </row>
    <row r="4825" spans="1:9">
      <c r="A4825">
        <v>307</v>
      </c>
      <c r="B4825" t="s">
        <v>1120</v>
      </c>
      <c r="C4825" t="s">
        <v>5221</v>
      </c>
      <c r="H4825">
        <v>1</v>
      </c>
      <c r="I4825">
        <v>0.24154589371980675</v>
      </c>
    </row>
    <row r="4826" spans="1:9">
      <c r="A4826">
        <v>307</v>
      </c>
      <c r="B4826" t="s">
        <v>1131</v>
      </c>
      <c r="C4826" t="s">
        <v>4888</v>
      </c>
      <c r="H4826">
        <v>3</v>
      </c>
      <c r="I4826">
        <v>0.72463768115942029</v>
      </c>
    </row>
    <row r="4827" spans="1:9">
      <c r="A4827">
        <v>307</v>
      </c>
      <c r="B4827" t="s">
        <v>1143</v>
      </c>
      <c r="C4827" t="s">
        <v>5026</v>
      </c>
      <c r="H4827">
        <v>1</v>
      </c>
      <c r="I4827">
        <v>0.24154589371980675</v>
      </c>
    </row>
    <row r="4828" spans="1:9">
      <c r="A4828">
        <v>307</v>
      </c>
      <c r="B4828" t="s">
        <v>1153</v>
      </c>
      <c r="C4828" t="s">
        <v>4979</v>
      </c>
      <c r="H4828">
        <v>1</v>
      </c>
      <c r="I4828">
        <v>0.24154589371980675</v>
      </c>
    </row>
    <row r="4829" spans="1:9">
      <c r="A4829">
        <v>307</v>
      </c>
      <c r="B4829" t="s">
        <v>1017</v>
      </c>
      <c r="C4829" t="s">
        <v>4889</v>
      </c>
      <c r="H4829">
        <v>2</v>
      </c>
      <c r="I4829">
        <v>0.48309178743961351</v>
      </c>
    </row>
    <row r="4830" spans="1:9">
      <c r="A4830">
        <v>307</v>
      </c>
      <c r="B4830" t="s">
        <v>1319</v>
      </c>
      <c r="C4830" t="s">
        <v>5424</v>
      </c>
      <c r="H4830">
        <v>1</v>
      </c>
      <c r="I4830">
        <v>0.24154589371980675</v>
      </c>
    </row>
    <row r="4831" spans="1:9">
      <c r="A4831">
        <v>307</v>
      </c>
      <c r="B4831" t="s">
        <v>1160</v>
      </c>
      <c r="C4831" t="s">
        <v>4987</v>
      </c>
      <c r="H4831">
        <v>1</v>
      </c>
      <c r="I4831">
        <v>0.24154589371980675</v>
      </c>
    </row>
    <row r="4832" spans="1:9">
      <c r="A4832">
        <v>307</v>
      </c>
      <c r="B4832" t="s">
        <v>1330</v>
      </c>
      <c r="C4832" t="s">
        <v>5441</v>
      </c>
      <c r="H4832">
        <v>1</v>
      </c>
      <c r="I4832">
        <v>0.24154589371980675</v>
      </c>
    </row>
    <row r="4833" spans="1:9">
      <c r="A4833">
        <v>307</v>
      </c>
      <c r="B4833" t="s">
        <v>1041</v>
      </c>
      <c r="C4833" t="s">
        <v>5276</v>
      </c>
      <c r="H4833">
        <v>1</v>
      </c>
      <c r="I4833">
        <v>0.24154589371980675</v>
      </c>
    </row>
    <row r="4834" spans="1:9">
      <c r="A4834">
        <v>307</v>
      </c>
      <c r="B4834" t="s">
        <v>1059</v>
      </c>
      <c r="C4834" t="s">
        <v>5224</v>
      </c>
      <c r="H4834">
        <v>6</v>
      </c>
      <c r="I4834">
        <v>1.4492753623188406</v>
      </c>
    </row>
    <row r="4835" spans="1:9">
      <c r="A4835">
        <v>307</v>
      </c>
      <c r="B4835" t="s">
        <v>1331</v>
      </c>
      <c r="C4835" t="s">
        <v>5442</v>
      </c>
      <c r="H4835">
        <v>3</v>
      </c>
      <c r="I4835">
        <v>0.72463768115942029</v>
      </c>
    </row>
    <row r="4836" spans="1:9">
      <c r="A4836">
        <v>307</v>
      </c>
      <c r="B4836" t="s">
        <v>1072</v>
      </c>
      <c r="C4836" t="s">
        <v>5248</v>
      </c>
      <c r="H4836">
        <v>1</v>
      </c>
      <c r="I4836">
        <v>0.24154589371980675</v>
      </c>
    </row>
    <row r="4837" spans="1:9">
      <c r="A4837">
        <v>307</v>
      </c>
      <c r="B4837" t="s">
        <v>1074</v>
      </c>
      <c r="C4837" t="s">
        <v>5249</v>
      </c>
      <c r="H4837">
        <v>1</v>
      </c>
      <c r="I4837">
        <v>0.24154589371980675</v>
      </c>
    </row>
    <row r="4838" spans="1:9">
      <c r="A4838">
        <v>307</v>
      </c>
      <c r="B4838" t="s">
        <v>1077</v>
      </c>
      <c r="C4838" t="s">
        <v>4980</v>
      </c>
      <c r="H4838">
        <v>2</v>
      </c>
      <c r="I4838">
        <v>0.48309178743961351</v>
      </c>
    </row>
    <row r="4839" spans="1:9">
      <c r="A4839">
        <v>307</v>
      </c>
      <c r="B4839" t="s">
        <v>1321</v>
      </c>
      <c r="C4839" t="s">
        <v>5345</v>
      </c>
      <c r="H4839">
        <v>3</v>
      </c>
      <c r="I4839">
        <v>0.72463768115942029</v>
      </c>
    </row>
    <row r="4840" spans="1:9">
      <c r="A4840">
        <v>307</v>
      </c>
      <c r="B4840" t="s">
        <v>1092</v>
      </c>
      <c r="C4840" t="s">
        <v>5072</v>
      </c>
      <c r="H4840">
        <v>5</v>
      </c>
      <c r="I4840">
        <v>1.2077294685990339</v>
      </c>
    </row>
    <row r="4841" spans="1:9">
      <c r="A4841">
        <v>307</v>
      </c>
      <c r="B4841" t="s">
        <v>1103</v>
      </c>
      <c r="C4841" t="s">
        <v>4792</v>
      </c>
      <c r="H4841">
        <v>3</v>
      </c>
      <c r="I4841">
        <v>0.72463768115942029</v>
      </c>
    </row>
    <row r="4842" spans="1:9">
      <c r="A4842">
        <v>307</v>
      </c>
      <c r="B4842" t="s">
        <v>1104</v>
      </c>
      <c r="C4842" t="s">
        <v>4901</v>
      </c>
      <c r="H4842">
        <v>3</v>
      </c>
      <c r="I4842">
        <v>0.72463768115942029</v>
      </c>
    </row>
    <row r="4843" spans="1:9">
      <c r="A4843">
        <v>307</v>
      </c>
      <c r="B4843" t="s">
        <v>1332</v>
      </c>
      <c r="C4843" t="s">
        <v>5443</v>
      </c>
      <c r="H4843">
        <v>1</v>
      </c>
      <c r="I4843">
        <v>0.24154589371980675</v>
      </c>
    </row>
    <row r="4844" spans="1:9">
      <c r="A4844">
        <v>307</v>
      </c>
      <c r="B4844" t="s">
        <v>1167</v>
      </c>
      <c r="C4844" t="s">
        <v>5444</v>
      </c>
      <c r="H4844">
        <v>2</v>
      </c>
      <c r="I4844">
        <v>0.48309178743961351</v>
      </c>
    </row>
    <row r="4845" spans="1:9">
      <c r="A4845">
        <v>307</v>
      </c>
      <c r="B4845" t="s">
        <v>1277</v>
      </c>
      <c r="C4845" t="s">
        <v>5065</v>
      </c>
      <c r="H4845">
        <v>1</v>
      </c>
      <c r="I4845">
        <v>0.24154589371980675</v>
      </c>
    </row>
    <row r="4846" spans="1:9">
      <c r="A4846">
        <v>307</v>
      </c>
      <c r="B4846" t="s">
        <v>1236</v>
      </c>
      <c r="C4846" t="s">
        <v>5226</v>
      </c>
      <c r="H4846">
        <v>9</v>
      </c>
      <c r="I4846">
        <v>2.1739130434782608</v>
      </c>
    </row>
    <row r="4847" spans="1:9">
      <c r="A4847">
        <v>307</v>
      </c>
      <c r="B4847" t="s">
        <v>1302</v>
      </c>
      <c r="C4847" t="s">
        <v>5227</v>
      </c>
      <c r="H4847">
        <v>1</v>
      </c>
      <c r="I4847">
        <v>0.24154589371980675</v>
      </c>
    </row>
    <row r="4848" spans="1:9">
      <c r="A4848" s="767">
        <v>65</v>
      </c>
      <c r="B4848" s="767" t="s">
        <v>1333</v>
      </c>
      <c r="C4848" s="767" t="s">
        <v>5445</v>
      </c>
      <c r="H4848" s="767">
        <v>35</v>
      </c>
      <c r="I4848" s="767">
        <v>8.1206496519721583</v>
      </c>
    </row>
    <row r="4849" spans="1:9">
      <c r="A4849" s="767">
        <v>65</v>
      </c>
      <c r="B4849" s="767" t="s">
        <v>1313</v>
      </c>
      <c r="C4849" s="767" t="s">
        <v>5409</v>
      </c>
      <c r="H4849" s="767">
        <v>1</v>
      </c>
      <c r="I4849" s="767">
        <v>0.23201856148491878</v>
      </c>
    </row>
    <row r="4850" spans="1:9">
      <c r="A4850" s="767">
        <v>65</v>
      </c>
      <c r="B4850" s="767" t="s">
        <v>656</v>
      </c>
      <c r="C4850" s="767" t="s">
        <v>5257</v>
      </c>
      <c r="H4850" s="767">
        <v>1</v>
      </c>
      <c r="I4850" s="767">
        <v>0.23201856148491878</v>
      </c>
    </row>
    <row r="4851" spans="1:9">
      <c r="A4851" s="767">
        <v>65</v>
      </c>
      <c r="B4851" s="767" t="s">
        <v>652</v>
      </c>
      <c r="C4851" s="767" t="s">
        <v>5203</v>
      </c>
      <c r="H4851" s="767">
        <v>11</v>
      </c>
      <c r="I4851" s="767">
        <v>2.5522041763341066</v>
      </c>
    </row>
    <row r="4852" spans="1:9">
      <c r="A4852" s="767">
        <v>65</v>
      </c>
      <c r="B4852" s="767" t="s">
        <v>654</v>
      </c>
      <c r="C4852" s="767" t="s">
        <v>4710</v>
      </c>
      <c r="H4852" s="767">
        <v>1</v>
      </c>
      <c r="I4852" s="767">
        <v>0.23201856148491878</v>
      </c>
    </row>
    <row r="4853" spans="1:9">
      <c r="A4853" s="767">
        <v>65</v>
      </c>
      <c r="B4853" s="767" t="s">
        <v>659</v>
      </c>
      <c r="C4853" s="767" t="s">
        <v>5204</v>
      </c>
      <c r="H4853" s="767">
        <v>150</v>
      </c>
      <c r="I4853" s="767">
        <v>34.80278422273782</v>
      </c>
    </row>
    <row r="4854" spans="1:9">
      <c r="A4854" s="767">
        <v>65</v>
      </c>
      <c r="B4854" s="767" t="s">
        <v>669</v>
      </c>
      <c r="C4854" s="767" t="s">
        <v>4860</v>
      </c>
      <c r="H4854" s="767">
        <v>23</v>
      </c>
      <c r="I4854" s="767">
        <v>5.3364269141531322</v>
      </c>
    </row>
    <row r="4855" spans="1:9">
      <c r="A4855" s="767">
        <v>65</v>
      </c>
      <c r="B4855" s="767" t="s">
        <v>1334</v>
      </c>
      <c r="C4855" s="767" t="s">
        <v>5446</v>
      </c>
      <c r="H4855" s="767">
        <v>3</v>
      </c>
      <c r="I4855" s="767">
        <v>0.6960556844547563</v>
      </c>
    </row>
    <row r="4856" spans="1:9">
      <c r="A4856" s="767">
        <v>65</v>
      </c>
      <c r="B4856" s="767" t="s">
        <v>741</v>
      </c>
      <c r="C4856" s="767" t="s">
        <v>4720</v>
      </c>
      <c r="H4856" s="767">
        <v>75</v>
      </c>
      <c r="I4856" s="767">
        <v>17.40139211136891</v>
      </c>
    </row>
    <row r="4857" spans="1:9">
      <c r="A4857" s="767">
        <v>65</v>
      </c>
      <c r="B4857" s="767" t="s">
        <v>744</v>
      </c>
      <c r="C4857" s="767" t="s">
        <v>5267</v>
      </c>
      <c r="H4857" s="767">
        <v>2</v>
      </c>
      <c r="I4857" s="767">
        <v>0.46403712296983757</v>
      </c>
    </row>
    <row r="4858" spans="1:9">
      <c r="A4858" s="767">
        <v>65</v>
      </c>
      <c r="B4858" s="767" t="s">
        <v>745</v>
      </c>
      <c r="C4858" s="767" t="s">
        <v>5177</v>
      </c>
      <c r="H4858" s="767">
        <v>1</v>
      </c>
      <c r="I4858" s="767">
        <v>0.23201856148491878</v>
      </c>
    </row>
    <row r="4859" spans="1:9">
      <c r="A4859" s="767">
        <v>65</v>
      </c>
      <c r="B4859" s="767" t="s">
        <v>827</v>
      </c>
      <c r="C4859" s="767" t="s">
        <v>4870</v>
      </c>
      <c r="H4859" s="767">
        <v>4</v>
      </c>
      <c r="I4859" s="767">
        <v>0.92807424593967514</v>
      </c>
    </row>
    <row r="4860" spans="1:9">
      <c r="A4860" s="767">
        <v>65</v>
      </c>
      <c r="B4860" s="767" t="s">
        <v>789</v>
      </c>
      <c r="C4860" s="767" t="s">
        <v>4726</v>
      </c>
      <c r="H4860" s="767">
        <v>2</v>
      </c>
      <c r="I4860" s="767">
        <v>0.46403712296983757</v>
      </c>
    </row>
    <row r="4861" spans="1:9">
      <c r="A4861" s="767">
        <v>65</v>
      </c>
      <c r="B4861" s="767" t="s">
        <v>811</v>
      </c>
      <c r="C4861" s="767" t="s">
        <v>4728</v>
      </c>
      <c r="H4861" s="767">
        <v>1</v>
      </c>
      <c r="I4861" s="767">
        <v>0.23201856148491878</v>
      </c>
    </row>
    <row r="4862" spans="1:9">
      <c r="A4862" s="767">
        <v>65</v>
      </c>
      <c r="B4862" s="767" t="s">
        <v>820</v>
      </c>
      <c r="C4862" s="767" t="s">
        <v>5271</v>
      </c>
      <c r="H4862" s="767">
        <v>6</v>
      </c>
      <c r="I4862" s="767">
        <v>1.3921113689095126</v>
      </c>
    </row>
    <row r="4863" spans="1:9">
      <c r="A4863" s="767">
        <v>65</v>
      </c>
      <c r="B4863" s="767" t="s">
        <v>884</v>
      </c>
      <c r="C4863" s="767" t="s">
        <v>5417</v>
      </c>
      <c r="H4863" s="767">
        <v>8</v>
      </c>
      <c r="I4863" s="767">
        <v>1.8561484918793503</v>
      </c>
    </row>
    <row r="4864" spans="1:9">
      <c r="A4864" s="767">
        <v>65</v>
      </c>
      <c r="B4864" s="767" t="s">
        <v>894</v>
      </c>
      <c r="C4864" s="767" t="s">
        <v>5285</v>
      </c>
      <c r="H4864" s="767">
        <v>1</v>
      </c>
      <c r="I4864" s="767">
        <v>0.23201856148491878</v>
      </c>
    </row>
    <row r="4865" spans="1:9">
      <c r="A4865" s="767">
        <v>65</v>
      </c>
      <c r="B4865" s="767" t="s">
        <v>1315</v>
      </c>
      <c r="C4865" s="767" t="s">
        <v>5418</v>
      </c>
      <c r="H4865" s="767">
        <v>1</v>
      </c>
      <c r="I4865" s="767">
        <v>0.23201856148491878</v>
      </c>
    </row>
    <row r="4866" spans="1:9">
      <c r="A4866" s="767">
        <v>65</v>
      </c>
      <c r="B4866" s="767" t="s">
        <v>899</v>
      </c>
      <c r="C4866" s="767" t="s">
        <v>5379</v>
      </c>
      <c r="H4866" s="767">
        <v>1</v>
      </c>
      <c r="I4866" s="767">
        <v>0.23201856148491878</v>
      </c>
    </row>
    <row r="4867" spans="1:9">
      <c r="A4867" s="767">
        <v>65</v>
      </c>
      <c r="B4867" s="767" t="s">
        <v>949</v>
      </c>
      <c r="C4867" s="767" t="s">
        <v>5023</v>
      </c>
      <c r="H4867" s="767">
        <v>2</v>
      </c>
      <c r="I4867" s="767">
        <v>0.46403712296983757</v>
      </c>
    </row>
    <row r="4868" spans="1:9">
      <c r="A4868" s="767">
        <v>65</v>
      </c>
      <c r="B4868" s="767" t="s">
        <v>959</v>
      </c>
      <c r="C4868" s="767" t="s">
        <v>5286</v>
      </c>
      <c r="H4868" s="767">
        <v>9</v>
      </c>
      <c r="I4868" s="767">
        <v>2.0881670533642689</v>
      </c>
    </row>
    <row r="4869" spans="1:9">
      <c r="A4869" s="767">
        <v>65</v>
      </c>
      <c r="B4869" s="767" t="s">
        <v>965</v>
      </c>
      <c r="C4869" s="767" t="s">
        <v>5217</v>
      </c>
      <c r="H4869" s="767">
        <v>2</v>
      </c>
      <c r="I4869" s="767">
        <v>0.46403712296983757</v>
      </c>
    </row>
    <row r="4870" spans="1:9">
      <c r="A4870" s="767">
        <v>65</v>
      </c>
      <c r="B4870" s="767" t="s">
        <v>956</v>
      </c>
      <c r="C4870" s="767" t="s">
        <v>4738</v>
      </c>
      <c r="H4870" s="767">
        <v>4</v>
      </c>
      <c r="I4870" s="767">
        <v>0.92807424593967514</v>
      </c>
    </row>
    <row r="4871" spans="1:9">
      <c r="A4871" s="767">
        <v>65</v>
      </c>
      <c r="B4871" s="767" t="s">
        <v>975</v>
      </c>
      <c r="C4871" s="767" t="s">
        <v>5447</v>
      </c>
      <c r="H4871" s="767">
        <v>1</v>
      </c>
      <c r="I4871" s="767">
        <v>0.23201856148491878</v>
      </c>
    </row>
    <row r="4872" spans="1:9">
      <c r="A4872" s="767">
        <v>65</v>
      </c>
      <c r="B4872" s="767" t="s">
        <v>1003</v>
      </c>
      <c r="C4872" s="767" t="s">
        <v>4881</v>
      </c>
      <c r="H4872" s="767">
        <v>4</v>
      </c>
      <c r="I4872" s="767">
        <v>0.92807424593967514</v>
      </c>
    </row>
    <row r="4873" spans="1:9">
      <c r="A4873" s="767">
        <v>65</v>
      </c>
      <c r="B4873" s="767" t="s">
        <v>998</v>
      </c>
      <c r="C4873" s="767" t="s">
        <v>4925</v>
      </c>
      <c r="H4873" s="767">
        <v>1</v>
      </c>
      <c r="I4873" s="767">
        <v>0.23201856148491878</v>
      </c>
    </row>
    <row r="4874" spans="1:9">
      <c r="A4874" s="767">
        <v>65</v>
      </c>
      <c r="B4874" s="767" t="s">
        <v>1016</v>
      </c>
      <c r="C4874" s="767" t="s">
        <v>4882</v>
      </c>
      <c r="H4874" s="767">
        <v>4</v>
      </c>
      <c r="I4874" s="767">
        <v>0.92807424593967514</v>
      </c>
    </row>
    <row r="4875" spans="1:9">
      <c r="A4875" s="767">
        <v>65</v>
      </c>
      <c r="B4875" s="767" t="s">
        <v>1335</v>
      </c>
      <c r="C4875" s="767" t="s">
        <v>5448</v>
      </c>
      <c r="H4875" s="767">
        <v>2</v>
      </c>
      <c r="I4875" s="767">
        <v>0.46403712296983757</v>
      </c>
    </row>
    <row r="4876" spans="1:9">
      <c r="A4876" s="767">
        <v>65</v>
      </c>
      <c r="B4876" s="767" t="s">
        <v>1032</v>
      </c>
      <c r="C4876" s="767" t="s">
        <v>4883</v>
      </c>
      <c r="H4876" s="767">
        <v>10</v>
      </c>
      <c r="I4876" s="767">
        <v>2.3201856148491879</v>
      </c>
    </row>
    <row r="4877" spans="1:9">
      <c r="A4877" s="767">
        <v>65</v>
      </c>
      <c r="B4877" s="767" t="s">
        <v>1336</v>
      </c>
      <c r="C4877" s="767" t="s">
        <v>5449</v>
      </c>
      <c r="H4877" s="767">
        <v>3</v>
      </c>
      <c r="I4877" s="767">
        <v>0.6960556844547563</v>
      </c>
    </row>
    <row r="4878" spans="1:9">
      <c r="A4878" s="767">
        <v>65</v>
      </c>
      <c r="B4878" s="767" t="s">
        <v>1033</v>
      </c>
      <c r="C4878" s="767" t="s">
        <v>4741</v>
      </c>
      <c r="H4878" s="767">
        <v>4</v>
      </c>
      <c r="I4878" s="767">
        <v>0.92807424593967514</v>
      </c>
    </row>
    <row r="4879" spans="1:9">
      <c r="A4879" s="767">
        <v>65</v>
      </c>
      <c r="B4879" s="767" t="s">
        <v>1034</v>
      </c>
      <c r="C4879" s="767" t="s">
        <v>4884</v>
      </c>
      <c r="H4879" s="767">
        <v>3</v>
      </c>
      <c r="I4879" s="767">
        <v>0.6960556844547563</v>
      </c>
    </row>
    <row r="4880" spans="1:9">
      <c r="A4880" s="767">
        <v>65</v>
      </c>
      <c r="B4880" s="767" t="s">
        <v>1097</v>
      </c>
      <c r="C4880" s="767" t="s">
        <v>5220</v>
      </c>
      <c r="H4880" s="767">
        <v>2</v>
      </c>
      <c r="I4880" s="767">
        <v>0.46403712296983757</v>
      </c>
    </row>
    <row r="4881" spans="1:9">
      <c r="A4881" s="767">
        <v>65</v>
      </c>
      <c r="B4881" s="767" t="s">
        <v>1118</v>
      </c>
      <c r="C4881" s="767" t="s">
        <v>4887</v>
      </c>
      <c r="H4881" s="767">
        <v>1</v>
      </c>
      <c r="I4881" s="767">
        <v>0.23201856148491878</v>
      </c>
    </row>
    <row r="4882" spans="1:9">
      <c r="A4882" s="767">
        <v>65</v>
      </c>
      <c r="B4882" s="767" t="s">
        <v>1131</v>
      </c>
      <c r="C4882" s="767" t="s">
        <v>4888</v>
      </c>
      <c r="H4882" s="767">
        <v>2</v>
      </c>
      <c r="I4882" s="767">
        <v>0.46403712296983757</v>
      </c>
    </row>
    <row r="4883" spans="1:9">
      <c r="A4883" s="767">
        <v>65</v>
      </c>
      <c r="B4883" s="767" t="s">
        <v>1144</v>
      </c>
      <c r="C4883" s="767" t="s">
        <v>4891</v>
      </c>
      <c r="H4883" s="767">
        <v>6</v>
      </c>
      <c r="I4883" s="767">
        <v>1.3921113689095126</v>
      </c>
    </row>
    <row r="4884" spans="1:9">
      <c r="A4884" s="767">
        <v>65</v>
      </c>
      <c r="B4884" s="767" t="s">
        <v>1142</v>
      </c>
      <c r="C4884" s="767" t="s">
        <v>5450</v>
      </c>
      <c r="H4884" s="767">
        <v>1</v>
      </c>
      <c r="I4884" s="767">
        <v>0.23201856148491878</v>
      </c>
    </row>
    <row r="4885" spans="1:9">
      <c r="A4885" s="767">
        <v>65</v>
      </c>
      <c r="B4885" s="767" t="s">
        <v>1015</v>
      </c>
      <c r="C4885" s="767" t="s">
        <v>5288</v>
      </c>
      <c r="H4885" s="767">
        <v>5</v>
      </c>
      <c r="I4885" s="767">
        <v>1.160092807424594</v>
      </c>
    </row>
    <row r="4886" spans="1:9">
      <c r="A4886" s="767">
        <v>65</v>
      </c>
      <c r="B4886" s="767" t="s">
        <v>1337</v>
      </c>
      <c r="C4886" s="767" t="s">
        <v>5451</v>
      </c>
      <c r="H4886" s="767">
        <v>2</v>
      </c>
      <c r="I4886" s="767">
        <v>0.46403712296983757</v>
      </c>
    </row>
    <row r="4887" spans="1:9">
      <c r="A4887" s="767">
        <v>65</v>
      </c>
      <c r="B4887" s="767" t="s">
        <v>1040</v>
      </c>
      <c r="C4887" s="767" t="s">
        <v>4895</v>
      </c>
      <c r="H4887" s="767">
        <v>4</v>
      </c>
      <c r="I4887" s="767">
        <v>0.92807424593967514</v>
      </c>
    </row>
    <row r="4888" spans="1:9">
      <c r="A4888" s="767">
        <v>65</v>
      </c>
      <c r="B4888" s="767" t="s">
        <v>1059</v>
      </c>
      <c r="C4888" s="767" t="s">
        <v>5224</v>
      </c>
      <c r="H4888" s="767">
        <v>8</v>
      </c>
      <c r="I4888" s="767">
        <v>1.8561484918793503</v>
      </c>
    </row>
    <row r="4889" spans="1:9">
      <c r="A4889" s="767">
        <v>65</v>
      </c>
      <c r="B4889" s="767" t="s">
        <v>1092</v>
      </c>
      <c r="C4889" s="767" t="s">
        <v>5072</v>
      </c>
      <c r="H4889" s="767">
        <v>3</v>
      </c>
      <c r="I4889" s="767">
        <v>0.6960556844547563</v>
      </c>
    </row>
    <row r="4890" spans="1:9">
      <c r="A4890" s="767">
        <v>65</v>
      </c>
      <c r="B4890" s="767" t="s">
        <v>1105</v>
      </c>
      <c r="C4890" s="767" t="s">
        <v>4900</v>
      </c>
      <c r="H4890" s="767">
        <v>2</v>
      </c>
      <c r="I4890" s="767">
        <v>0.46403712296983757</v>
      </c>
    </row>
    <row r="4891" spans="1:9">
      <c r="A4891" s="767">
        <v>65</v>
      </c>
      <c r="B4891" s="767" t="s">
        <v>1103</v>
      </c>
      <c r="C4891" s="767" t="s">
        <v>5289</v>
      </c>
      <c r="H4891" s="767">
        <v>7</v>
      </c>
      <c r="I4891" s="767">
        <v>1.6241299303944314</v>
      </c>
    </row>
    <row r="4892" spans="1:9">
      <c r="A4892" s="767">
        <v>65</v>
      </c>
      <c r="B4892" s="767" t="s">
        <v>1111</v>
      </c>
      <c r="C4892" s="767" t="s">
        <v>5452</v>
      </c>
      <c r="H4892" s="767">
        <v>5</v>
      </c>
      <c r="I4892" s="767">
        <v>1.160092807424594</v>
      </c>
    </row>
    <row r="4893" spans="1:9">
      <c r="A4893" s="767">
        <v>65</v>
      </c>
      <c r="B4893" s="767" t="s">
        <v>1141</v>
      </c>
      <c r="C4893" s="767" t="s">
        <v>5453</v>
      </c>
      <c r="H4893" s="767">
        <v>1</v>
      </c>
      <c r="I4893" s="767">
        <v>0.23201856148491878</v>
      </c>
    </row>
    <row r="4894" spans="1:9">
      <c r="A4894" s="767">
        <v>65</v>
      </c>
      <c r="B4894" s="767" t="s">
        <v>1227</v>
      </c>
      <c r="C4894" s="767" t="s">
        <v>4907</v>
      </c>
      <c r="H4894" s="767">
        <v>1</v>
      </c>
      <c r="I4894" s="767">
        <v>0.23201856148491878</v>
      </c>
    </row>
    <row r="4895" spans="1:9">
      <c r="A4895" s="767">
        <v>65</v>
      </c>
      <c r="B4895" s="767" t="s">
        <v>1260</v>
      </c>
      <c r="C4895" s="767" t="s">
        <v>4910</v>
      </c>
      <c r="H4895" s="767">
        <v>3</v>
      </c>
      <c r="I4895" s="767">
        <v>0.6960556844547563</v>
      </c>
    </row>
    <row r="4896" spans="1:9">
      <c r="A4896" s="767">
        <v>65</v>
      </c>
      <c r="B4896" s="767" t="s">
        <v>1236</v>
      </c>
      <c r="C4896" s="767" t="s">
        <v>5226</v>
      </c>
      <c r="H4896" s="767">
        <v>2</v>
      </c>
      <c r="I4896" s="767">
        <v>0.46403712296983757</v>
      </c>
    </row>
    <row r="4897" spans="1:9">
      <c r="A4897">
        <v>99</v>
      </c>
      <c r="B4897" t="s">
        <v>1338</v>
      </c>
      <c r="C4897" t="s">
        <v>5454</v>
      </c>
      <c r="H4897">
        <v>11</v>
      </c>
      <c r="I4897">
        <v>2.5821596244131455</v>
      </c>
    </row>
    <row r="4898" spans="1:9">
      <c r="A4898">
        <v>99</v>
      </c>
      <c r="B4898" t="s">
        <v>652</v>
      </c>
      <c r="C4898" t="s">
        <v>5203</v>
      </c>
      <c r="H4898">
        <v>2</v>
      </c>
      <c r="I4898">
        <v>0.46948356807511737</v>
      </c>
    </row>
    <row r="4899" spans="1:9">
      <c r="A4899">
        <v>99</v>
      </c>
      <c r="B4899" t="s">
        <v>646</v>
      </c>
      <c r="C4899" t="s">
        <v>5410</v>
      </c>
      <c r="H4899">
        <v>2</v>
      </c>
      <c r="I4899">
        <v>0.46948356807511737</v>
      </c>
    </row>
    <row r="4900" spans="1:9">
      <c r="A4900">
        <v>99</v>
      </c>
      <c r="B4900" t="s">
        <v>659</v>
      </c>
      <c r="C4900" t="s">
        <v>5204</v>
      </c>
      <c r="H4900">
        <v>55</v>
      </c>
      <c r="I4900">
        <v>12.910798122065728</v>
      </c>
    </row>
    <row r="4901" spans="1:9">
      <c r="A4901">
        <v>99</v>
      </c>
      <c r="B4901" t="s">
        <v>741</v>
      </c>
      <c r="C4901" t="s">
        <v>4720</v>
      </c>
      <c r="H4901">
        <v>48</v>
      </c>
      <c r="I4901">
        <v>11.267605633802818</v>
      </c>
    </row>
    <row r="4902" spans="1:9">
      <c r="A4902">
        <v>99</v>
      </c>
      <c r="B4902" t="s">
        <v>730</v>
      </c>
      <c r="C4902" t="s">
        <v>5455</v>
      </c>
      <c r="H4902">
        <v>2</v>
      </c>
      <c r="I4902">
        <v>0.46948356807511737</v>
      </c>
    </row>
    <row r="4903" spans="1:9">
      <c r="A4903">
        <v>99</v>
      </c>
      <c r="B4903" t="s">
        <v>744</v>
      </c>
      <c r="C4903" t="s">
        <v>5267</v>
      </c>
      <c r="H4903">
        <v>36</v>
      </c>
      <c r="I4903">
        <v>8.4507042253521121</v>
      </c>
    </row>
    <row r="4904" spans="1:9">
      <c r="A4904">
        <v>99</v>
      </c>
      <c r="B4904" t="s">
        <v>1339</v>
      </c>
      <c r="C4904" t="s">
        <v>5456</v>
      </c>
      <c r="H4904">
        <v>14</v>
      </c>
      <c r="I4904">
        <v>3.286384976525822</v>
      </c>
    </row>
    <row r="4905" spans="1:9">
      <c r="A4905">
        <v>99</v>
      </c>
      <c r="B4905" t="s">
        <v>829</v>
      </c>
      <c r="C4905" t="s">
        <v>5401</v>
      </c>
      <c r="H4905">
        <v>1</v>
      </c>
      <c r="I4905">
        <v>0.23474178403755869</v>
      </c>
    </row>
    <row r="4906" spans="1:9">
      <c r="A4906">
        <v>99</v>
      </c>
      <c r="B4906" t="s">
        <v>838</v>
      </c>
      <c r="C4906" t="s">
        <v>5083</v>
      </c>
      <c r="H4906">
        <v>2</v>
      </c>
      <c r="I4906">
        <v>0.46948356807511737</v>
      </c>
    </row>
    <row r="4907" spans="1:9">
      <c r="A4907">
        <v>99</v>
      </c>
      <c r="B4907" t="s">
        <v>820</v>
      </c>
      <c r="C4907" t="s">
        <v>5271</v>
      </c>
      <c r="H4907">
        <v>2</v>
      </c>
      <c r="I4907">
        <v>0.46948356807511737</v>
      </c>
    </row>
    <row r="4908" spans="1:9">
      <c r="A4908">
        <v>99</v>
      </c>
      <c r="B4908" t="s">
        <v>870</v>
      </c>
      <c r="C4908" t="s">
        <v>4971</v>
      </c>
      <c r="H4908">
        <v>3</v>
      </c>
      <c r="I4908">
        <v>0.70422535211267612</v>
      </c>
    </row>
    <row r="4909" spans="1:9">
      <c r="A4909">
        <v>99</v>
      </c>
      <c r="B4909" t="s">
        <v>1340</v>
      </c>
      <c r="C4909" t="s">
        <v>5457</v>
      </c>
      <c r="H4909">
        <v>2</v>
      </c>
      <c r="I4909">
        <v>0.46948356807511737</v>
      </c>
    </row>
    <row r="4910" spans="1:9">
      <c r="A4910">
        <v>99</v>
      </c>
      <c r="B4910" t="s">
        <v>1311</v>
      </c>
      <c r="C4910" t="s">
        <v>5402</v>
      </c>
      <c r="H4910">
        <v>6</v>
      </c>
      <c r="I4910">
        <v>1.4084507042253522</v>
      </c>
    </row>
    <row r="4911" spans="1:9">
      <c r="A4911">
        <v>99</v>
      </c>
      <c r="B4911" t="s">
        <v>884</v>
      </c>
      <c r="C4911" t="s">
        <v>5458</v>
      </c>
      <c r="H4911">
        <v>8</v>
      </c>
      <c r="I4911">
        <v>1.8779342723004695</v>
      </c>
    </row>
    <row r="4912" spans="1:9">
      <c r="A4912">
        <v>99</v>
      </c>
      <c r="B4912" t="s">
        <v>887</v>
      </c>
      <c r="C4912" t="s">
        <v>4874</v>
      </c>
      <c r="H4912">
        <v>10</v>
      </c>
      <c r="I4912">
        <v>2.3474178403755865</v>
      </c>
    </row>
    <row r="4913" spans="1:9">
      <c r="A4913">
        <v>99</v>
      </c>
      <c r="B4913" t="s">
        <v>873</v>
      </c>
      <c r="C4913" t="s">
        <v>5213</v>
      </c>
      <c r="H4913">
        <v>3</v>
      </c>
      <c r="I4913">
        <v>0.70422535211267612</v>
      </c>
    </row>
    <row r="4914" spans="1:9">
      <c r="A4914">
        <v>99</v>
      </c>
      <c r="B4914" t="s">
        <v>877</v>
      </c>
      <c r="C4914" t="s">
        <v>5234</v>
      </c>
      <c r="H4914">
        <v>2</v>
      </c>
      <c r="I4914">
        <v>0.46948356807511737</v>
      </c>
    </row>
    <row r="4915" spans="1:9">
      <c r="A4915">
        <v>99</v>
      </c>
      <c r="B4915" t="s">
        <v>888</v>
      </c>
      <c r="C4915" t="s">
        <v>5235</v>
      </c>
      <c r="H4915">
        <v>1</v>
      </c>
      <c r="I4915">
        <v>0.23474178403755869</v>
      </c>
    </row>
    <row r="4916" spans="1:9">
      <c r="A4916">
        <v>99</v>
      </c>
      <c r="B4916" t="s">
        <v>906</v>
      </c>
      <c r="C4916" t="s">
        <v>5437</v>
      </c>
      <c r="H4916">
        <v>2</v>
      </c>
      <c r="I4916">
        <v>0.46948356807511737</v>
      </c>
    </row>
    <row r="4917" spans="1:9">
      <c r="A4917">
        <v>99</v>
      </c>
      <c r="B4917" t="s">
        <v>923</v>
      </c>
      <c r="C4917" t="s">
        <v>5459</v>
      </c>
      <c r="H4917">
        <v>1</v>
      </c>
      <c r="I4917">
        <v>0.23474178403755869</v>
      </c>
    </row>
    <row r="4918" spans="1:9">
      <c r="A4918">
        <v>99</v>
      </c>
      <c r="B4918" t="s">
        <v>944</v>
      </c>
      <c r="C4918" t="s">
        <v>5460</v>
      </c>
      <c r="H4918">
        <v>2</v>
      </c>
      <c r="I4918">
        <v>0.46948356807511737</v>
      </c>
    </row>
    <row r="4919" spans="1:9">
      <c r="A4919">
        <v>99</v>
      </c>
      <c r="B4919" t="s">
        <v>946</v>
      </c>
      <c r="C4919" t="s">
        <v>5461</v>
      </c>
      <c r="H4919">
        <v>2</v>
      </c>
      <c r="I4919">
        <v>0.46948356807511737</v>
      </c>
    </row>
    <row r="4920" spans="1:9">
      <c r="A4920">
        <v>99</v>
      </c>
      <c r="B4920" t="s">
        <v>959</v>
      </c>
      <c r="C4920" t="s">
        <v>5286</v>
      </c>
      <c r="H4920">
        <v>30</v>
      </c>
      <c r="I4920">
        <v>7.042253521126761</v>
      </c>
    </row>
    <row r="4921" spans="1:9">
      <c r="A4921">
        <v>99</v>
      </c>
      <c r="B4921" t="s">
        <v>956</v>
      </c>
      <c r="C4921" t="s">
        <v>4738</v>
      </c>
      <c r="H4921">
        <v>5</v>
      </c>
      <c r="I4921">
        <v>1.1737089201877933</v>
      </c>
    </row>
    <row r="4922" spans="1:9">
      <c r="A4922">
        <v>99</v>
      </c>
      <c r="B4922" t="s">
        <v>1016</v>
      </c>
      <c r="C4922" t="s">
        <v>4882</v>
      </c>
      <c r="H4922">
        <v>4</v>
      </c>
      <c r="I4922">
        <v>0.93896713615023475</v>
      </c>
    </row>
    <row r="4923" spans="1:9">
      <c r="A4923">
        <v>99</v>
      </c>
      <c r="B4923" t="s">
        <v>1335</v>
      </c>
      <c r="C4923" t="s">
        <v>5448</v>
      </c>
      <c r="H4923">
        <v>2</v>
      </c>
      <c r="I4923">
        <v>0.46948356807511737</v>
      </c>
    </row>
    <row r="4924" spans="1:9">
      <c r="A4924">
        <v>99</v>
      </c>
      <c r="B4924" t="s">
        <v>1341</v>
      </c>
      <c r="C4924" t="s">
        <v>5462</v>
      </c>
      <c r="H4924">
        <v>7</v>
      </c>
      <c r="I4924">
        <v>1.643192488262911</v>
      </c>
    </row>
    <row r="4925" spans="1:9">
      <c r="A4925">
        <v>99</v>
      </c>
      <c r="B4925" t="s">
        <v>1029</v>
      </c>
      <c r="C4925" t="s">
        <v>5219</v>
      </c>
      <c r="H4925">
        <v>1</v>
      </c>
      <c r="I4925">
        <v>0.23474178403755869</v>
      </c>
    </row>
    <row r="4926" spans="1:9">
      <c r="A4926">
        <v>99</v>
      </c>
      <c r="B4926" t="s">
        <v>1033</v>
      </c>
      <c r="C4926" t="s">
        <v>4741</v>
      </c>
      <c r="H4926">
        <v>2</v>
      </c>
      <c r="I4926">
        <v>0.46948356807511737</v>
      </c>
    </row>
    <row r="4927" spans="1:9">
      <c r="A4927">
        <v>99</v>
      </c>
      <c r="B4927" t="s">
        <v>1034</v>
      </c>
      <c r="C4927" t="s">
        <v>4884</v>
      </c>
      <c r="H4927">
        <v>6</v>
      </c>
      <c r="I4927">
        <v>1.4084507042253522</v>
      </c>
    </row>
    <row r="4928" spans="1:9">
      <c r="A4928">
        <v>99</v>
      </c>
      <c r="B4928" t="s">
        <v>1063</v>
      </c>
      <c r="C4928" t="s">
        <v>5339</v>
      </c>
      <c r="H4928">
        <v>5</v>
      </c>
      <c r="I4928">
        <v>1.1737089201877933</v>
      </c>
    </row>
    <row r="4929" spans="1:9">
      <c r="A4929">
        <v>99</v>
      </c>
      <c r="B4929" t="s">
        <v>1342</v>
      </c>
      <c r="C4929" t="s">
        <v>5463</v>
      </c>
      <c r="H4929">
        <v>4</v>
      </c>
      <c r="I4929">
        <v>0.93896713615023475</v>
      </c>
    </row>
    <row r="4930" spans="1:9">
      <c r="A4930">
        <v>99</v>
      </c>
      <c r="B4930" t="s">
        <v>1065</v>
      </c>
      <c r="C4930" t="s">
        <v>4885</v>
      </c>
      <c r="H4930">
        <v>1</v>
      </c>
      <c r="I4930">
        <v>0.23474178403755869</v>
      </c>
    </row>
    <row r="4931" spans="1:9">
      <c r="A4931">
        <v>99</v>
      </c>
      <c r="B4931" t="s">
        <v>1086</v>
      </c>
      <c r="C4931" t="s">
        <v>4886</v>
      </c>
      <c r="H4931">
        <v>2</v>
      </c>
      <c r="I4931">
        <v>0.46948356807511737</v>
      </c>
    </row>
    <row r="4932" spans="1:9">
      <c r="A4932">
        <v>99</v>
      </c>
      <c r="B4932" t="s">
        <v>1329</v>
      </c>
      <c r="C4932" t="s">
        <v>5464</v>
      </c>
      <c r="H4932">
        <v>2</v>
      </c>
      <c r="I4932">
        <v>0.46948356807511737</v>
      </c>
    </row>
    <row r="4933" spans="1:9">
      <c r="A4933">
        <v>99</v>
      </c>
      <c r="B4933" t="s">
        <v>1097</v>
      </c>
      <c r="C4933" t="s">
        <v>5220</v>
      </c>
      <c r="H4933">
        <v>24</v>
      </c>
      <c r="I4933">
        <v>5.6338028169014089</v>
      </c>
    </row>
    <row r="4934" spans="1:9">
      <c r="A4934">
        <v>99</v>
      </c>
      <c r="B4934" t="s">
        <v>1118</v>
      </c>
      <c r="C4934" t="s">
        <v>4887</v>
      </c>
      <c r="H4934">
        <v>2</v>
      </c>
      <c r="I4934">
        <v>0.46948356807511737</v>
      </c>
    </row>
    <row r="4935" spans="1:9">
      <c r="A4935">
        <v>99</v>
      </c>
      <c r="B4935" t="s">
        <v>1123</v>
      </c>
      <c r="C4935" t="s">
        <v>5465</v>
      </c>
      <c r="H4935">
        <v>2</v>
      </c>
      <c r="I4935">
        <v>0.46948356807511737</v>
      </c>
    </row>
    <row r="4936" spans="1:9">
      <c r="A4936">
        <v>99</v>
      </c>
      <c r="B4936" t="s">
        <v>1343</v>
      </c>
      <c r="C4936" t="s">
        <v>5466</v>
      </c>
      <c r="H4936">
        <v>47</v>
      </c>
      <c r="I4936">
        <v>11.032863849765258</v>
      </c>
    </row>
    <row r="4937" spans="1:9">
      <c r="A4937">
        <v>99</v>
      </c>
      <c r="B4937" t="s">
        <v>1133</v>
      </c>
      <c r="C4937" t="s">
        <v>5467</v>
      </c>
      <c r="H4937">
        <v>10</v>
      </c>
      <c r="I4937">
        <v>2.3474178403755865</v>
      </c>
    </row>
    <row r="4938" spans="1:9">
      <c r="A4938">
        <v>99</v>
      </c>
      <c r="B4938" t="s">
        <v>1131</v>
      </c>
      <c r="C4938" t="s">
        <v>4888</v>
      </c>
      <c r="H4938">
        <v>10</v>
      </c>
      <c r="I4938">
        <v>2.3474178403755865</v>
      </c>
    </row>
    <row r="4939" spans="1:9">
      <c r="A4939">
        <v>99</v>
      </c>
      <c r="B4939" t="s">
        <v>1017</v>
      </c>
      <c r="C4939" t="s">
        <v>4889</v>
      </c>
      <c r="H4939">
        <v>2</v>
      </c>
      <c r="I4939">
        <v>0.46948356807511737</v>
      </c>
    </row>
    <row r="4940" spans="1:9">
      <c r="A4940">
        <v>99</v>
      </c>
      <c r="B4940" t="s">
        <v>1344</v>
      </c>
      <c r="C4940" t="s">
        <v>5468</v>
      </c>
      <c r="H4940">
        <v>1</v>
      </c>
      <c r="I4940">
        <v>0.23474178403755869</v>
      </c>
    </row>
    <row r="4941" spans="1:9">
      <c r="A4941">
        <v>99</v>
      </c>
      <c r="B4941" t="s">
        <v>1068</v>
      </c>
      <c r="C4941" t="s">
        <v>4894</v>
      </c>
      <c r="H4941">
        <v>2</v>
      </c>
      <c r="I4941">
        <v>0.46948356807511737</v>
      </c>
    </row>
    <row r="4942" spans="1:9">
      <c r="A4942">
        <v>99</v>
      </c>
      <c r="B4942" t="s">
        <v>1040</v>
      </c>
      <c r="C4942" t="s">
        <v>4895</v>
      </c>
      <c r="H4942">
        <v>12</v>
      </c>
      <c r="I4942">
        <v>2.8169014084507045</v>
      </c>
    </row>
    <row r="4943" spans="1:9">
      <c r="A4943">
        <v>99</v>
      </c>
      <c r="B4943" t="s">
        <v>1041</v>
      </c>
      <c r="C4943" t="s">
        <v>5276</v>
      </c>
      <c r="H4943">
        <v>2</v>
      </c>
      <c r="I4943">
        <v>0.46948356807511737</v>
      </c>
    </row>
    <row r="4944" spans="1:9">
      <c r="A4944">
        <v>99</v>
      </c>
      <c r="B4944" t="s">
        <v>1059</v>
      </c>
      <c r="C4944" t="s">
        <v>5275</v>
      </c>
      <c r="H4944">
        <v>2</v>
      </c>
      <c r="I4944">
        <v>0.46948356807511737</v>
      </c>
    </row>
    <row r="4945" spans="1:9">
      <c r="A4945">
        <v>99</v>
      </c>
      <c r="B4945" t="s">
        <v>1103</v>
      </c>
      <c r="C4945" t="s">
        <v>5289</v>
      </c>
      <c r="H4945">
        <v>1</v>
      </c>
      <c r="I4945">
        <v>0.23474178403755869</v>
      </c>
    </row>
    <row r="4946" spans="1:9">
      <c r="A4946">
        <v>99</v>
      </c>
      <c r="B4946" t="s">
        <v>1104</v>
      </c>
      <c r="C4946" t="s">
        <v>4901</v>
      </c>
      <c r="H4946">
        <v>8</v>
      </c>
      <c r="I4946">
        <v>1.8779342723004695</v>
      </c>
    </row>
    <row r="4947" spans="1:9">
      <c r="A4947">
        <v>99</v>
      </c>
      <c r="B4947" t="s">
        <v>1140</v>
      </c>
      <c r="C4947" t="s">
        <v>4981</v>
      </c>
      <c r="H4947">
        <v>7</v>
      </c>
      <c r="I4947">
        <v>1.643192488262911</v>
      </c>
    </row>
    <row r="4948" spans="1:9">
      <c r="A4948">
        <v>99</v>
      </c>
      <c r="B4948" t="s">
        <v>1166</v>
      </c>
      <c r="C4948" t="s">
        <v>5408</v>
      </c>
      <c r="H4948">
        <v>3</v>
      </c>
      <c r="I4948">
        <v>0.70422535211267612</v>
      </c>
    </row>
    <row r="4949" spans="1:9">
      <c r="A4949">
        <v>99</v>
      </c>
      <c r="B4949" t="s">
        <v>1141</v>
      </c>
      <c r="C4949" t="s">
        <v>5453</v>
      </c>
      <c r="H4949">
        <v>2</v>
      </c>
      <c r="I4949">
        <v>0.46948356807511737</v>
      </c>
    </row>
    <row r="4950" spans="1:9">
      <c r="A4950">
        <v>99</v>
      </c>
      <c r="B4950" t="s">
        <v>1345</v>
      </c>
      <c r="C4950" t="s">
        <v>5372</v>
      </c>
      <c r="H4950">
        <v>1</v>
      </c>
      <c r="I4950">
        <v>0.23474178403755869</v>
      </c>
    </row>
    <row r="4951" spans="1:9">
      <c r="A4951">
        <v>333</v>
      </c>
      <c r="B4951" t="s">
        <v>638</v>
      </c>
      <c r="C4951" t="s">
        <v>5255</v>
      </c>
      <c r="H4951">
        <v>29</v>
      </c>
      <c r="I4951">
        <v>6.9879518072289164</v>
      </c>
    </row>
    <row r="4952" spans="1:9">
      <c r="A4952">
        <v>333</v>
      </c>
      <c r="B4952" t="s">
        <v>1338</v>
      </c>
      <c r="C4952" t="s">
        <v>5469</v>
      </c>
      <c r="H4952">
        <v>2</v>
      </c>
      <c r="I4952">
        <v>0.48192771084337355</v>
      </c>
    </row>
    <row r="4953" spans="1:9">
      <c r="A4953">
        <v>333</v>
      </c>
      <c r="B4953" t="s">
        <v>652</v>
      </c>
      <c r="C4953" t="s">
        <v>5203</v>
      </c>
      <c r="H4953">
        <v>2</v>
      </c>
      <c r="I4953">
        <v>0.48192771084337355</v>
      </c>
    </row>
    <row r="4954" spans="1:9">
      <c r="A4954">
        <v>333</v>
      </c>
      <c r="B4954" t="s">
        <v>659</v>
      </c>
      <c r="C4954" t="s">
        <v>5204</v>
      </c>
      <c r="H4954">
        <v>68</v>
      </c>
      <c r="I4954">
        <v>16.3855421686747</v>
      </c>
    </row>
    <row r="4955" spans="1:9">
      <c r="A4955">
        <v>333</v>
      </c>
      <c r="B4955" t="s">
        <v>1346</v>
      </c>
      <c r="C4955" t="s">
        <v>5470</v>
      </c>
      <c r="H4955">
        <v>5</v>
      </c>
      <c r="I4955">
        <v>1.2048192771084338</v>
      </c>
    </row>
    <row r="4956" spans="1:9">
      <c r="A4956">
        <v>333</v>
      </c>
      <c r="B4956" t="s">
        <v>1347</v>
      </c>
      <c r="C4956" t="s">
        <v>5471</v>
      </c>
      <c r="H4956">
        <v>1</v>
      </c>
      <c r="I4956">
        <v>0.24096385542168677</v>
      </c>
    </row>
    <row r="4957" spans="1:9">
      <c r="A4957">
        <v>333</v>
      </c>
      <c r="B4957" t="s">
        <v>631</v>
      </c>
      <c r="C4957" t="s">
        <v>5472</v>
      </c>
      <c r="H4957">
        <v>2</v>
      </c>
      <c r="I4957">
        <v>0.48192771084337355</v>
      </c>
    </row>
    <row r="4958" spans="1:9">
      <c r="A4958">
        <v>333</v>
      </c>
      <c r="B4958" t="s">
        <v>669</v>
      </c>
      <c r="C4958" t="s">
        <v>4860</v>
      </c>
      <c r="H4958">
        <v>3</v>
      </c>
      <c r="I4958">
        <v>0.72289156626506024</v>
      </c>
    </row>
    <row r="4959" spans="1:9">
      <c r="A4959">
        <v>333</v>
      </c>
      <c r="B4959" t="s">
        <v>615</v>
      </c>
      <c r="C4959" t="s">
        <v>4757</v>
      </c>
      <c r="H4959">
        <v>4</v>
      </c>
      <c r="I4959">
        <v>0.96385542168674709</v>
      </c>
    </row>
    <row r="4960" spans="1:9">
      <c r="A4960">
        <v>333</v>
      </c>
      <c r="B4960" t="s">
        <v>685</v>
      </c>
      <c r="C4960" t="s">
        <v>4862</v>
      </c>
      <c r="H4960">
        <v>13</v>
      </c>
      <c r="I4960">
        <v>3.132530120481928</v>
      </c>
    </row>
    <row r="4961" spans="1:9">
      <c r="A4961">
        <v>333</v>
      </c>
      <c r="B4961" t="s">
        <v>681</v>
      </c>
      <c r="C4961" t="s">
        <v>4715</v>
      </c>
      <c r="H4961">
        <v>1</v>
      </c>
      <c r="I4961">
        <v>0.24096385542168677</v>
      </c>
    </row>
    <row r="4962" spans="1:9">
      <c r="A4962">
        <v>333</v>
      </c>
      <c r="B4962" t="s">
        <v>701</v>
      </c>
      <c r="C4962" t="s">
        <v>5411</v>
      </c>
      <c r="H4962">
        <v>2</v>
      </c>
      <c r="I4962">
        <v>0.48192771084337355</v>
      </c>
    </row>
    <row r="4963" spans="1:9">
      <c r="A4963">
        <v>333</v>
      </c>
      <c r="B4963" t="s">
        <v>1348</v>
      </c>
      <c r="C4963" t="s">
        <v>5473</v>
      </c>
      <c r="H4963">
        <v>2</v>
      </c>
      <c r="I4963">
        <v>0.48192771084337355</v>
      </c>
    </row>
    <row r="4964" spans="1:9">
      <c r="A4964">
        <v>333</v>
      </c>
      <c r="B4964" t="s">
        <v>1349</v>
      </c>
      <c r="C4964" t="s">
        <v>4927</v>
      </c>
      <c r="H4964">
        <v>2</v>
      </c>
      <c r="I4964">
        <v>0.48192771084337355</v>
      </c>
    </row>
    <row r="4965" spans="1:9">
      <c r="A4965">
        <v>333</v>
      </c>
      <c r="B4965" t="s">
        <v>748</v>
      </c>
      <c r="C4965" t="s">
        <v>5474</v>
      </c>
      <c r="H4965">
        <v>1</v>
      </c>
      <c r="I4965">
        <v>0.24096385542168677</v>
      </c>
    </row>
    <row r="4966" spans="1:9">
      <c r="A4966">
        <v>333</v>
      </c>
      <c r="B4966" t="s">
        <v>730</v>
      </c>
      <c r="C4966" t="s">
        <v>4985</v>
      </c>
      <c r="H4966">
        <v>8</v>
      </c>
      <c r="I4966">
        <v>1.9277108433734942</v>
      </c>
    </row>
    <row r="4967" spans="1:9">
      <c r="A4967">
        <v>333</v>
      </c>
      <c r="B4967" t="s">
        <v>711</v>
      </c>
      <c r="C4967" t="s">
        <v>4864</v>
      </c>
      <c r="H4967">
        <v>3</v>
      </c>
      <c r="I4967">
        <v>0.72289156626506024</v>
      </c>
    </row>
    <row r="4968" spans="1:9">
      <c r="A4968">
        <v>333</v>
      </c>
      <c r="B4968" t="s">
        <v>745</v>
      </c>
      <c r="C4968" t="s">
        <v>5475</v>
      </c>
      <c r="H4968">
        <v>1</v>
      </c>
      <c r="I4968">
        <v>0.24096385542168677</v>
      </c>
    </row>
    <row r="4969" spans="1:9">
      <c r="A4969">
        <v>333</v>
      </c>
      <c r="B4969" t="s">
        <v>820</v>
      </c>
      <c r="C4969" t="s">
        <v>5271</v>
      </c>
      <c r="H4969">
        <v>1</v>
      </c>
      <c r="I4969">
        <v>0.24096385542168677</v>
      </c>
    </row>
    <row r="4970" spans="1:9">
      <c r="A4970">
        <v>333</v>
      </c>
      <c r="B4970" t="s">
        <v>823</v>
      </c>
      <c r="C4970" t="s">
        <v>4970</v>
      </c>
      <c r="H4970">
        <v>2</v>
      </c>
      <c r="I4970">
        <v>0.48192771084337355</v>
      </c>
    </row>
    <row r="4971" spans="1:9">
      <c r="A4971">
        <v>333</v>
      </c>
      <c r="B4971" t="s">
        <v>916</v>
      </c>
      <c r="C4971" t="s">
        <v>4871</v>
      </c>
      <c r="H4971">
        <v>1</v>
      </c>
      <c r="I4971">
        <v>0.24096385542168677</v>
      </c>
    </row>
    <row r="4972" spans="1:9">
      <c r="A4972">
        <v>333</v>
      </c>
      <c r="B4972" t="s">
        <v>870</v>
      </c>
      <c r="C4972" t="s">
        <v>4971</v>
      </c>
      <c r="H4972">
        <v>1</v>
      </c>
      <c r="I4972">
        <v>0.24096385542168677</v>
      </c>
    </row>
    <row r="4973" spans="1:9">
      <c r="A4973">
        <v>333</v>
      </c>
      <c r="B4973" t="s">
        <v>872</v>
      </c>
      <c r="C4973" t="s">
        <v>5233</v>
      </c>
      <c r="H4973">
        <v>2</v>
      </c>
      <c r="I4973">
        <v>0.48192771084337355</v>
      </c>
    </row>
    <row r="4974" spans="1:9">
      <c r="A4974">
        <v>333</v>
      </c>
      <c r="B4974" t="s">
        <v>887</v>
      </c>
      <c r="C4974" t="s">
        <v>4874</v>
      </c>
      <c r="H4974">
        <v>2</v>
      </c>
      <c r="I4974">
        <v>0.48192771084337355</v>
      </c>
    </row>
    <row r="4975" spans="1:9">
      <c r="A4975">
        <v>333</v>
      </c>
      <c r="B4975" t="s">
        <v>888</v>
      </c>
      <c r="C4975" t="s">
        <v>5403</v>
      </c>
      <c r="H4975">
        <v>6</v>
      </c>
      <c r="I4975">
        <v>1.4457831325301205</v>
      </c>
    </row>
    <row r="4976" spans="1:9">
      <c r="A4976">
        <v>333</v>
      </c>
      <c r="B4976" t="s">
        <v>1312</v>
      </c>
      <c r="C4976" t="s">
        <v>5404</v>
      </c>
      <c r="H4976">
        <v>12</v>
      </c>
      <c r="I4976">
        <v>2.8915662650602409</v>
      </c>
    </row>
    <row r="4977" spans="1:9">
      <c r="A4977">
        <v>333</v>
      </c>
      <c r="B4977" t="s">
        <v>1350</v>
      </c>
      <c r="C4977" t="s">
        <v>5476</v>
      </c>
      <c r="H4977">
        <v>5</v>
      </c>
      <c r="I4977">
        <v>1.2048192771084338</v>
      </c>
    </row>
    <row r="4978" spans="1:9">
      <c r="A4978">
        <v>333</v>
      </c>
      <c r="B4978" t="s">
        <v>903</v>
      </c>
      <c r="C4978" t="s">
        <v>5237</v>
      </c>
      <c r="H4978">
        <v>3</v>
      </c>
      <c r="I4978">
        <v>0.72289156626506024</v>
      </c>
    </row>
    <row r="4979" spans="1:9">
      <c r="A4979">
        <v>333</v>
      </c>
      <c r="B4979" t="s">
        <v>912</v>
      </c>
      <c r="C4979" t="s">
        <v>5033</v>
      </c>
      <c r="H4979">
        <v>2</v>
      </c>
      <c r="I4979">
        <v>0.48192771084337355</v>
      </c>
    </row>
    <row r="4980" spans="1:9">
      <c r="A4980">
        <v>333</v>
      </c>
      <c r="B4980" t="s">
        <v>930</v>
      </c>
      <c r="C4980" t="s">
        <v>4777</v>
      </c>
      <c r="H4980">
        <v>2</v>
      </c>
      <c r="I4980">
        <v>0.48192771084337355</v>
      </c>
    </row>
    <row r="4981" spans="1:9">
      <c r="A4981">
        <v>333</v>
      </c>
      <c r="B4981" t="s">
        <v>959</v>
      </c>
      <c r="C4981" t="s">
        <v>4878</v>
      </c>
      <c r="H4981">
        <v>7</v>
      </c>
      <c r="I4981">
        <v>1.6867469879518073</v>
      </c>
    </row>
    <row r="4982" spans="1:9">
      <c r="A4982">
        <v>333</v>
      </c>
      <c r="B4982" t="s">
        <v>965</v>
      </c>
      <c r="C4982" t="s">
        <v>5217</v>
      </c>
      <c r="H4982">
        <v>25</v>
      </c>
      <c r="I4982">
        <v>6.024096385542169</v>
      </c>
    </row>
    <row r="4983" spans="1:9">
      <c r="A4983">
        <v>333</v>
      </c>
      <c r="B4983" t="s">
        <v>1351</v>
      </c>
      <c r="C4983" t="s">
        <v>5477</v>
      </c>
      <c r="H4983">
        <v>6</v>
      </c>
      <c r="I4983">
        <v>1.4457831325301205</v>
      </c>
    </row>
    <row r="4984" spans="1:9">
      <c r="A4984">
        <v>333</v>
      </c>
      <c r="B4984" t="s">
        <v>956</v>
      </c>
      <c r="C4984" t="s">
        <v>4738</v>
      </c>
      <c r="H4984">
        <v>3</v>
      </c>
      <c r="I4984">
        <v>0.72289156626506024</v>
      </c>
    </row>
    <row r="4985" spans="1:9">
      <c r="A4985">
        <v>333</v>
      </c>
      <c r="B4985" t="s">
        <v>996</v>
      </c>
      <c r="C4985" t="s">
        <v>5218</v>
      </c>
      <c r="H4985">
        <v>2</v>
      </c>
      <c r="I4985">
        <v>0.48192771084337355</v>
      </c>
    </row>
    <row r="4986" spans="1:9">
      <c r="A4986">
        <v>333</v>
      </c>
      <c r="B4986" t="s">
        <v>1003</v>
      </c>
      <c r="C4986" t="s">
        <v>4881</v>
      </c>
      <c r="H4986">
        <v>3</v>
      </c>
      <c r="I4986">
        <v>0.72289156626506024</v>
      </c>
    </row>
    <row r="4987" spans="1:9">
      <c r="A4987">
        <v>333</v>
      </c>
      <c r="B4987" t="s">
        <v>1352</v>
      </c>
      <c r="C4987" t="s">
        <v>5478</v>
      </c>
      <c r="H4987">
        <v>1</v>
      </c>
      <c r="I4987">
        <v>0.24096385542168677</v>
      </c>
    </row>
    <row r="4988" spans="1:9">
      <c r="A4988">
        <v>333</v>
      </c>
      <c r="B4988" t="s">
        <v>1029</v>
      </c>
      <c r="C4988" t="s">
        <v>5219</v>
      </c>
      <c r="H4988">
        <v>2</v>
      </c>
      <c r="I4988">
        <v>0.48192771084337355</v>
      </c>
    </row>
    <row r="4989" spans="1:9">
      <c r="A4989">
        <v>333</v>
      </c>
      <c r="B4989" t="s">
        <v>1030</v>
      </c>
      <c r="C4989" t="s">
        <v>5287</v>
      </c>
      <c r="H4989">
        <v>1</v>
      </c>
      <c r="I4989">
        <v>0.24096385542168677</v>
      </c>
    </row>
    <row r="4990" spans="1:9">
      <c r="A4990">
        <v>333</v>
      </c>
      <c r="B4990" t="s">
        <v>1033</v>
      </c>
      <c r="C4990" t="s">
        <v>4741</v>
      </c>
      <c r="H4990">
        <v>14</v>
      </c>
      <c r="I4990">
        <v>3.3734939759036147</v>
      </c>
    </row>
    <row r="4991" spans="1:9">
      <c r="A4991">
        <v>333</v>
      </c>
      <c r="B4991" t="s">
        <v>1033</v>
      </c>
      <c r="C4991" t="s">
        <v>5479</v>
      </c>
      <c r="H4991">
        <v>2</v>
      </c>
      <c r="I4991">
        <v>0.48192771084337355</v>
      </c>
    </row>
    <row r="4992" spans="1:9">
      <c r="A4992">
        <v>333</v>
      </c>
      <c r="B4992" t="s">
        <v>1063</v>
      </c>
      <c r="C4992" t="s">
        <v>5339</v>
      </c>
      <c r="H4992">
        <v>2</v>
      </c>
      <c r="I4992">
        <v>0.48192771084337355</v>
      </c>
    </row>
    <row r="4993" spans="1:9">
      <c r="A4993">
        <v>333</v>
      </c>
      <c r="B4993" t="s">
        <v>1065</v>
      </c>
      <c r="C4993" t="s">
        <v>4885</v>
      </c>
      <c r="H4993">
        <v>5</v>
      </c>
      <c r="I4993">
        <v>1.2048192771084338</v>
      </c>
    </row>
    <row r="4994" spans="1:9">
      <c r="A4994">
        <v>333</v>
      </c>
      <c r="B4994" t="s">
        <v>1353</v>
      </c>
      <c r="C4994" t="s">
        <v>5480</v>
      </c>
      <c r="H4994">
        <v>8</v>
      </c>
      <c r="I4994">
        <v>1.9277108433734942</v>
      </c>
    </row>
    <row r="4995" spans="1:9">
      <c r="A4995">
        <v>333</v>
      </c>
      <c r="B4995" t="s">
        <v>1097</v>
      </c>
      <c r="C4995" t="s">
        <v>5220</v>
      </c>
      <c r="H4995">
        <v>10</v>
      </c>
      <c r="I4995">
        <v>2.4096385542168677</v>
      </c>
    </row>
    <row r="4996" spans="1:9">
      <c r="A4996">
        <v>333</v>
      </c>
      <c r="B4996" t="s">
        <v>1097</v>
      </c>
      <c r="C4996" t="s">
        <v>5440</v>
      </c>
      <c r="H4996">
        <v>58</v>
      </c>
      <c r="I4996">
        <v>13.975903614457833</v>
      </c>
    </row>
    <row r="4997" spans="1:9">
      <c r="A4997">
        <v>333</v>
      </c>
      <c r="B4997" t="s">
        <v>1098</v>
      </c>
      <c r="C4997" t="s">
        <v>5240</v>
      </c>
      <c r="H4997">
        <v>1</v>
      </c>
      <c r="I4997">
        <v>0.24096385542168677</v>
      </c>
    </row>
    <row r="4998" spans="1:9">
      <c r="A4998">
        <v>333</v>
      </c>
      <c r="B4998" t="s">
        <v>1137</v>
      </c>
      <c r="C4998" t="s">
        <v>5349</v>
      </c>
      <c r="H4998">
        <v>10</v>
      </c>
      <c r="I4998">
        <v>2.4096385542168677</v>
      </c>
    </row>
    <row r="4999" spans="1:9">
      <c r="A4999">
        <v>333</v>
      </c>
      <c r="B4999" t="s">
        <v>1133</v>
      </c>
      <c r="C4999" t="s">
        <v>5467</v>
      </c>
      <c r="H4999">
        <v>1</v>
      </c>
      <c r="I4999">
        <v>0.24096385542168677</v>
      </c>
    </row>
    <row r="5000" spans="1:9">
      <c r="A5000">
        <v>333</v>
      </c>
      <c r="B5000" t="s">
        <v>1017</v>
      </c>
      <c r="C5000" t="s">
        <v>4889</v>
      </c>
      <c r="H5000">
        <v>10</v>
      </c>
      <c r="I5000">
        <v>2.4096385542168677</v>
      </c>
    </row>
    <row r="5001" spans="1:9">
      <c r="A5001">
        <v>333</v>
      </c>
      <c r="B5001" t="s">
        <v>1006</v>
      </c>
      <c r="C5001" t="s">
        <v>4780</v>
      </c>
      <c r="H5001">
        <v>6</v>
      </c>
      <c r="I5001">
        <v>1.4457831325301205</v>
      </c>
    </row>
    <row r="5002" spans="1:9">
      <c r="A5002">
        <v>333</v>
      </c>
      <c r="B5002" t="s">
        <v>1015</v>
      </c>
      <c r="C5002" t="s">
        <v>4893</v>
      </c>
      <c r="H5002">
        <v>9</v>
      </c>
      <c r="I5002">
        <v>2.1686746987951806</v>
      </c>
    </row>
    <row r="5003" spans="1:9">
      <c r="A5003">
        <v>333</v>
      </c>
      <c r="B5003" t="s">
        <v>1040</v>
      </c>
      <c r="C5003" t="s">
        <v>4895</v>
      </c>
      <c r="H5003">
        <v>2</v>
      </c>
      <c r="I5003">
        <v>0.48192771084337355</v>
      </c>
    </row>
    <row r="5004" spans="1:9">
      <c r="A5004">
        <v>333</v>
      </c>
      <c r="B5004" t="s">
        <v>1041</v>
      </c>
      <c r="C5004" t="s">
        <v>5276</v>
      </c>
      <c r="H5004">
        <v>1</v>
      </c>
      <c r="I5004">
        <v>0.24096385542168677</v>
      </c>
    </row>
    <row r="5005" spans="1:9">
      <c r="A5005">
        <v>333</v>
      </c>
      <c r="B5005" t="s">
        <v>1354</v>
      </c>
      <c r="C5005" t="s">
        <v>5195</v>
      </c>
      <c r="H5005">
        <v>1</v>
      </c>
      <c r="I5005">
        <v>0.24096385542168677</v>
      </c>
    </row>
    <row r="5006" spans="1:9">
      <c r="A5006">
        <v>333</v>
      </c>
      <c r="B5006" t="s">
        <v>1056</v>
      </c>
      <c r="C5006" t="s">
        <v>5481</v>
      </c>
      <c r="H5006">
        <v>1</v>
      </c>
      <c r="I5006">
        <v>0.24096385542168677</v>
      </c>
    </row>
    <row r="5007" spans="1:9">
      <c r="A5007">
        <v>333</v>
      </c>
      <c r="B5007" t="s">
        <v>1059</v>
      </c>
      <c r="C5007" t="s">
        <v>5224</v>
      </c>
      <c r="H5007">
        <v>7</v>
      </c>
      <c r="I5007">
        <v>1.6867469879518073</v>
      </c>
    </row>
    <row r="5008" spans="1:9">
      <c r="A5008">
        <v>333</v>
      </c>
      <c r="B5008" t="s">
        <v>1355</v>
      </c>
      <c r="C5008" t="s">
        <v>5482</v>
      </c>
      <c r="H5008">
        <v>1</v>
      </c>
      <c r="I5008">
        <v>0.24096385542168677</v>
      </c>
    </row>
    <row r="5009" spans="1:19">
      <c r="A5009">
        <v>333</v>
      </c>
      <c r="B5009" t="s">
        <v>1087</v>
      </c>
      <c r="C5009" t="s">
        <v>5483</v>
      </c>
      <c r="H5009">
        <v>2</v>
      </c>
      <c r="I5009">
        <v>0.48192771084337355</v>
      </c>
    </row>
    <row r="5010" spans="1:19">
      <c r="A5010">
        <v>333</v>
      </c>
      <c r="B5010" t="s">
        <v>1105</v>
      </c>
      <c r="C5010" t="s">
        <v>4900</v>
      </c>
      <c r="H5010">
        <v>1</v>
      </c>
      <c r="I5010">
        <v>0.24096385542168677</v>
      </c>
    </row>
    <row r="5011" spans="1:19">
      <c r="A5011">
        <v>333</v>
      </c>
      <c r="B5011" t="s">
        <v>1103</v>
      </c>
      <c r="C5011" t="s">
        <v>4792</v>
      </c>
      <c r="H5011">
        <v>1</v>
      </c>
      <c r="I5011">
        <v>0.24096385542168677</v>
      </c>
    </row>
    <row r="5012" spans="1:19">
      <c r="A5012">
        <v>333</v>
      </c>
      <c r="B5012" t="s">
        <v>1104</v>
      </c>
      <c r="C5012" t="s">
        <v>4901</v>
      </c>
      <c r="H5012">
        <v>2</v>
      </c>
      <c r="I5012">
        <v>0.48192771084337355</v>
      </c>
    </row>
    <row r="5013" spans="1:19">
      <c r="A5013">
        <v>333</v>
      </c>
      <c r="B5013" t="s">
        <v>1167</v>
      </c>
      <c r="C5013" t="s">
        <v>5444</v>
      </c>
      <c r="H5013">
        <v>2</v>
      </c>
      <c r="I5013">
        <v>0.48192771084337355</v>
      </c>
    </row>
    <row r="5014" spans="1:19">
      <c r="A5014">
        <v>333</v>
      </c>
      <c r="B5014" t="s">
        <v>1146</v>
      </c>
      <c r="C5014" t="s">
        <v>5194</v>
      </c>
      <c r="H5014">
        <v>1</v>
      </c>
      <c r="I5014">
        <v>0.24096385542168677</v>
      </c>
    </row>
    <row r="5015" spans="1:19">
      <c r="A5015">
        <v>333</v>
      </c>
      <c r="B5015" t="s">
        <v>1166</v>
      </c>
      <c r="C5015" t="s">
        <v>4930</v>
      </c>
      <c r="H5015">
        <v>8</v>
      </c>
      <c r="I5015">
        <v>1.9277108433734942</v>
      </c>
    </row>
    <row r="5016" spans="1:19">
      <c r="A5016">
        <v>333</v>
      </c>
      <c r="B5016" t="s">
        <v>1192</v>
      </c>
      <c r="C5016" t="s">
        <v>5484</v>
      </c>
      <c r="H5016">
        <v>1</v>
      </c>
      <c r="I5016">
        <v>0.24096385542168677</v>
      </c>
    </row>
    <row r="5017" spans="1:19">
      <c r="A5017">
        <v>333</v>
      </c>
      <c r="B5017" t="s">
        <v>1227</v>
      </c>
      <c r="C5017" t="s">
        <v>4907</v>
      </c>
      <c r="H5017">
        <v>8</v>
      </c>
      <c r="I5017">
        <v>1.9277108433734942</v>
      </c>
    </row>
    <row r="5018" spans="1:19">
      <c r="A5018">
        <v>333</v>
      </c>
      <c r="B5018" t="s">
        <v>1234</v>
      </c>
      <c r="C5018" t="s">
        <v>5017</v>
      </c>
      <c r="H5018">
        <v>1</v>
      </c>
      <c r="I5018">
        <v>0.24096385542168677</v>
      </c>
    </row>
    <row r="5019" spans="1:19">
      <c r="A5019">
        <v>333</v>
      </c>
      <c r="B5019" t="s">
        <v>1236</v>
      </c>
      <c r="C5019" t="s">
        <v>5226</v>
      </c>
      <c r="H5019">
        <v>1</v>
      </c>
      <c r="I5019">
        <v>0.24096385542168677</v>
      </c>
    </row>
    <row r="5020" spans="1:19">
      <c r="A5020" s="5" t="s">
        <v>2336</v>
      </c>
      <c r="B5020" t="s">
        <v>634</v>
      </c>
      <c r="C5020" t="s">
        <v>4463</v>
      </c>
      <c r="D5020" t="s">
        <v>3155</v>
      </c>
      <c r="H5020">
        <v>95</v>
      </c>
      <c r="J5020" t="s">
        <v>3155</v>
      </c>
      <c r="K5020" t="s">
        <v>3155</v>
      </c>
      <c r="L5020" t="s">
        <v>3155</v>
      </c>
      <c r="M5020" t="s">
        <v>2333</v>
      </c>
      <c r="N5020" t="s">
        <v>3348</v>
      </c>
      <c r="O5020" t="s">
        <v>3347</v>
      </c>
      <c r="P5020">
        <v>6612194</v>
      </c>
      <c r="Q5020">
        <v>1571589</v>
      </c>
      <c r="R5020" s="115">
        <v>40784</v>
      </c>
      <c r="S5020" t="s">
        <v>3193</v>
      </c>
    </row>
    <row r="5021" spans="1:19">
      <c r="A5021" s="5" t="s">
        <v>2336</v>
      </c>
      <c r="B5021" t="s">
        <v>669</v>
      </c>
      <c r="C5021" t="s">
        <v>4860</v>
      </c>
      <c r="D5021" t="s">
        <v>3155</v>
      </c>
      <c r="H5021">
        <v>1</v>
      </c>
      <c r="J5021" t="s">
        <v>3155</v>
      </c>
      <c r="K5021" t="s">
        <v>3155</v>
      </c>
      <c r="L5021" t="s">
        <v>3155</v>
      </c>
      <c r="M5021" t="s">
        <v>2333</v>
      </c>
      <c r="N5021" t="s">
        <v>3348</v>
      </c>
      <c r="O5021" t="s">
        <v>3347</v>
      </c>
      <c r="P5021">
        <v>6612194</v>
      </c>
      <c r="Q5021">
        <v>1571589</v>
      </c>
      <c r="R5021" s="115">
        <v>40784</v>
      </c>
      <c r="S5021" t="s">
        <v>3193</v>
      </c>
    </row>
    <row r="5022" spans="1:19">
      <c r="A5022" s="5" t="s">
        <v>2336</v>
      </c>
      <c r="B5022" t="s">
        <v>663</v>
      </c>
      <c r="C5022" t="s">
        <v>4861</v>
      </c>
      <c r="D5022" t="s">
        <v>3155</v>
      </c>
      <c r="H5022">
        <v>10</v>
      </c>
      <c r="J5022" t="s">
        <v>3155</v>
      </c>
      <c r="K5022" t="s">
        <v>3155</v>
      </c>
      <c r="L5022" t="s">
        <v>3155</v>
      </c>
      <c r="M5022" t="s">
        <v>2333</v>
      </c>
      <c r="N5022" t="s">
        <v>3348</v>
      </c>
      <c r="O5022" t="s">
        <v>3347</v>
      </c>
      <c r="P5022">
        <v>6612194</v>
      </c>
      <c r="Q5022">
        <v>1571589</v>
      </c>
      <c r="R5022" s="115">
        <v>40784</v>
      </c>
      <c r="S5022" t="s">
        <v>3193</v>
      </c>
    </row>
    <row r="5023" spans="1:19">
      <c r="A5023" s="5" t="s">
        <v>2336</v>
      </c>
      <c r="B5023" t="s">
        <v>741</v>
      </c>
      <c r="C5023" t="s">
        <v>4720</v>
      </c>
      <c r="D5023" t="s">
        <v>3155</v>
      </c>
      <c r="H5023">
        <v>3</v>
      </c>
      <c r="J5023" t="s">
        <v>3155</v>
      </c>
      <c r="K5023" t="s">
        <v>3155</v>
      </c>
      <c r="L5023" t="s">
        <v>3155</v>
      </c>
      <c r="M5023" t="s">
        <v>2333</v>
      </c>
      <c r="N5023" t="s">
        <v>3348</v>
      </c>
      <c r="O5023" t="s">
        <v>3347</v>
      </c>
      <c r="P5023">
        <v>6612194</v>
      </c>
      <c r="Q5023">
        <v>1571589</v>
      </c>
      <c r="R5023" s="115">
        <v>40784</v>
      </c>
      <c r="S5023" t="s">
        <v>3193</v>
      </c>
    </row>
    <row r="5024" spans="1:19">
      <c r="A5024" s="5" t="s">
        <v>2336</v>
      </c>
      <c r="B5024" t="s">
        <v>729</v>
      </c>
      <c r="C5024" t="s">
        <v>4985</v>
      </c>
      <c r="D5024" t="s">
        <v>3155</v>
      </c>
      <c r="H5024">
        <v>1</v>
      </c>
      <c r="J5024" t="s">
        <v>3155</v>
      </c>
      <c r="K5024" t="s">
        <v>3155</v>
      </c>
      <c r="L5024" t="s">
        <v>3155</v>
      </c>
      <c r="M5024" t="s">
        <v>2333</v>
      </c>
      <c r="N5024" t="s">
        <v>3348</v>
      </c>
      <c r="O5024" t="s">
        <v>3347</v>
      </c>
      <c r="P5024">
        <v>6612194</v>
      </c>
      <c r="Q5024">
        <v>1571589</v>
      </c>
      <c r="R5024" s="115">
        <v>40784</v>
      </c>
      <c r="S5024" t="s">
        <v>3193</v>
      </c>
    </row>
    <row r="5025" spans="1:19">
      <c r="A5025" s="5" t="s">
        <v>2336</v>
      </c>
      <c r="B5025" t="s">
        <v>700</v>
      </c>
      <c r="C5025" t="s">
        <v>4866</v>
      </c>
      <c r="D5025" t="s">
        <v>3155</v>
      </c>
      <c r="H5025">
        <v>7</v>
      </c>
      <c r="J5025" t="s">
        <v>3155</v>
      </c>
      <c r="K5025" t="s">
        <v>3155</v>
      </c>
      <c r="L5025" t="s">
        <v>3155</v>
      </c>
      <c r="M5025" t="s">
        <v>2333</v>
      </c>
      <c r="N5025" t="s">
        <v>3348</v>
      </c>
      <c r="O5025" t="s">
        <v>3347</v>
      </c>
      <c r="P5025">
        <v>6612194</v>
      </c>
      <c r="Q5025">
        <v>1571589</v>
      </c>
      <c r="R5025" s="115">
        <v>40784</v>
      </c>
      <c r="S5025" t="s">
        <v>3193</v>
      </c>
    </row>
    <row r="5026" spans="1:19">
      <c r="A5026" s="5" t="s">
        <v>2336</v>
      </c>
      <c r="B5026" t="s">
        <v>751</v>
      </c>
      <c r="C5026" t="s">
        <v>5485</v>
      </c>
      <c r="D5026" t="s">
        <v>3155</v>
      </c>
      <c r="H5026">
        <v>1</v>
      </c>
      <c r="J5026" t="s">
        <v>3155</v>
      </c>
      <c r="K5026" t="s">
        <v>3155</v>
      </c>
      <c r="L5026" t="s">
        <v>3155</v>
      </c>
      <c r="M5026" t="s">
        <v>2333</v>
      </c>
      <c r="N5026" t="s">
        <v>3348</v>
      </c>
      <c r="O5026" t="s">
        <v>3347</v>
      </c>
      <c r="P5026">
        <v>6612194</v>
      </c>
      <c r="Q5026">
        <v>1571589</v>
      </c>
      <c r="R5026" s="115">
        <v>40784</v>
      </c>
      <c r="S5026" t="s">
        <v>3193</v>
      </c>
    </row>
    <row r="5027" spans="1:19">
      <c r="A5027" s="5" t="s">
        <v>2336</v>
      </c>
      <c r="B5027" t="s">
        <v>779</v>
      </c>
      <c r="C5027" t="s">
        <v>4999</v>
      </c>
      <c r="D5027" t="s">
        <v>3155</v>
      </c>
      <c r="H5027">
        <v>13</v>
      </c>
      <c r="I5027">
        <v>4</v>
      </c>
      <c r="J5027" t="s">
        <v>3155</v>
      </c>
      <c r="K5027" t="s">
        <v>3155</v>
      </c>
      <c r="L5027" t="s">
        <v>3155</v>
      </c>
      <c r="M5027" t="s">
        <v>2333</v>
      </c>
      <c r="N5027" t="s">
        <v>3348</v>
      </c>
      <c r="O5027" t="s">
        <v>3347</v>
      </c>
      <c r="P5027">
        <v>6612194</v>
      </c>
      <c r="Q5027">
        <v>1571589</v>
      </c>
      <c r="R5027" s="115">
        <v>40784</v>
      </c>
      <c r="S5027" t="s">
        <v>3193</v>
      </c>
    </row>
    <row r="5028" spans="1:19">
      <c r="A5028" s="5" t="s">
        <v>2336</v>
      </c>
      <c r="B5028" t="s">
        <v>827</v>
      </c>
      <c r="C5028" t="s">
        <v>4870</v>
      </c>
      <c r="D5028" t="s">
        <v>3155</v>
      </c>
      <c r="H5028">
        <v>4</v>
      </c>
      <c r="J5028" t="s">
        <v>3155</v>
      </c>
      <c r="K5028" t="s">
        <v>3155</v>
      </c>
      <c r="L5028" t="s">
        <v>3155</v>
      </c>
      <c r="M5028" t="s">
        <v>2333</v>
      </c>
      <c r="N5028" t="s">
        <v>3348</v>
      </c>
      <c r="O5028" t="s">
        <v>3347</v>
      </c>
      <c r="P5028">
        <v>6612194</v>
      </c>
      <c r="Q5028">
        <v>1571589</v>
      </c>
      <c r="R5028" s="115">
        <v>40784</v>
      </c>
      <c r="S5028" t="s">
        <v>3193</v>
      </c>
    </row>
    <row r="5029" spans="1:19">
      <c r="A5029" s="5" t="s">
        <v>2336</v>
      </c>
      <c r="B5029" t="s">
        <v>867</v>
      </c>
      <c r="C5029" t="s">
        <v>4763</v>
      </c>
      <c r="D5029" t="s">
        <v>3155</v>
      </c>
      <c r="H5029">
        <v>4</v>
      </c>
      <c r="J5029" t="s">
        <v>3155</v>
      </c>
      <c r="K5029" t="s">
        <v>3155</v>
      </c>
      <c r="L5029" t="s">
        <v>3155</v>
      </c>
      <c r="M5029" t="s">
        <v>2333</v>
      </c>
      <c r="N5029" t="s">
        <v>3348</v>
      </c>
      <c r="O5029" t="s">
        <v>3347</v>
      </c>
      <c r="P5029">
        <v>6612194</v>
      </c>
      <c r="Q5029">
        <v>1571589</v>
      </c>
      <c r="R5029" s="115">
        <v>40784</v>
      </c>
      <c r="S5029" t="s">
        <v>3193</v>
      </c>
    </row>
    <row r="5030" spans="1:19">
      <c r="A5030" s="5" t="s">
        <v>2336</v>
      </c>
      <c r="B5030" t="s">
        <v>836</v>
      </c>
      <c r="C5030" t="s">
        <v>5208</v>
      </c>
      <c r="D5030" t="s">
        <v>3155</v>
      </c>
      <c r="H5030">
        <v>1</v>
      </c>
      <c r="J5030" t="s">
        <v>3155</v>
      </c>
      <c r="K5030" t="s">
        <v>3155</v>
      </c>
      <c r="L5030" t="s">
        <v>3155</v>
      </c>
      <c r="M5030" t="s">
        <v>2333</v>
      </c>
      <c r="N5030" t="s">
        <v>3348</v>
      </c>
      <c r="O5030" t="s">
        <v>3347</v>
      </c>
      <c r="P5030">
        <v>6612194</v>
      </c>
      <c r="Q5030">
        <v>1571589</v>
      </c>
      <c r="R5030" s="115">
        <v>40784</v>
      </c>
      <c r="S5030" t="s">
        <v>3193</v>
      </c>
    </row>
    <row r="5031" spans="1:19">
      <c r="A5031" s="5" t="s">
        <v>2336</v>
      </c>
      <c r="B5031" t="s">
        <v>840</v>
      </c>
      <c r="C5031" t="s">
        <v>4724</v>
      </c>
      <c r="D5031" t="s">
        <v>3155</v>
      </c>
      <c r="H5031">
        <v>10</v>
      </c>
      <c r="J5031" t="s">
        <v>3155</v>
      </c>
      <c r="K5031" t="s">
        <v>3155</v>
      </c>
      <c r="L5031" t="s">
        <v>3155</v>
      </c>
      <c r="M5031" t="s">
        <v>2333</v>
      </c>
      <c r="N5031" t="s">
        <v>3348</v>
      </c>
      <c r="O5031" t="s">
        <v>3347</v>
      </c>
      <c r="P5031">
        <v>6612194</v>
      </c>
      <c r="Q5031">
        <v>1571589</v>
      </c>
      <c r="R5031" s="115">
        <v>40784</v>
      </c>
      <c r="S5031" t="s">
        <v>3193</v>
      </c>
    </row>
    <row r="5032" spans="1:19">
      <c r="A5032" s="5" t="s">
        <v>2336</v>
      </c>
      <c r="B5032" t="s">
        <v>820</v>
      </c>
      <c r="C5032" t="s">
        <v>4732</v>
      </c>
      <c r="D5032" t="s">
        <v>3155</v>
      </c>
      <c r="H5032">
        <v>2</v>
      </c>
      <c r="J5032" t="s">
        <v>3155</v>
      </c>
      <c r="K5032" t="s">
        <v>3155</v>
      </c>
      <c r="L5032" t="s">
        <v>3155</v>
      </c>
      <c r="M5032" t="s">
        <v>2333</v>
      </c>
      <c r="N5032" t="s">
        <v>3348</v>
      </c>
      <c r="O5032" t="s">
        <v>3347</v>
      </c>
      <c r="P5032">
        <v>6612194</v>
      </c>
      <c r="Q5032">
        <v>1571589</v>
      </c>
      <c r="R5032" s="115">
        <v>40784</v>
      </c>
      <c r="S5032" t="s">
        <v>3193</v>
      </c>
    </row>
    <row r="5033" spans="1:19">
      <c r="A5033" s="5" t="s">
        <v>2336</v>
      </c>
      <c r="B5033" t="s">
        <v>912</v>
      </c>
      <c r="C5033" t="s">
        <v>5033</v>
      </c>
      <c r="D5033" t="s">
        <v>3155</v>
      </c>
      <c r="H5033">
        <v>1</v>
      </c>
      <c r="J5033" t="s">
        <v>3155</v>
      </c>
      <c r="K5033" t="s">
        <v>3155</v>
      </c>
      <c r="L5033" t="s">
        <v>3155</v>
      </c>
      <c r="M5033" t="s">
        <v>2333</v>
      </c>
      <c r="N5033" t="s">
        <v>3348</v>
      </c>
      <c r="O5033" t="s">
        <v>3347</v>
      </c>
      <c r="P5033">
        <v>6612194</v>
      </c>
      <c r="Q5033">
        <v>1571589</v>
      </c>
      <c r="R5033" s="115">
        <v>40784</v>
      </c>
      <c r="S5033" t="s">
        <v>3193</v>
      </c>
    </row>
    <row r="5034" spans="1:19">
      <c r="A5034" s="5" t="s">
        <v>2336</v>
      </c>
      <c r="B5034" t="s">
        <v>932</v>
      </c>
      <c r="C5034" t="s">
        <v>5182</v>
      </c>
      <c r="D5034" t="s">
        <v>3155</v>
      </c>
      <c r="H5034">
        <v>27</v>
      </c>
      <c r="J5034" t="s">
        <v>3155</v>
      </c>
      <c r="K5034" t="s">
        <v>3155</v>
      </c>
      <c r="L5034" t="s">
        <v>3155</v>
      </c>
      <c r="M5034" t="s">
        <v>2333</v>
      </c>
      <c r="N5034" t="s">
        <v>3348</v>
      </c>
      <c r="O5034" t="s">
        <v>3347</v>
      </c>
      <c r="P5034">
        <v>6612194</v>
      </c>
      <c r="Q5034">
        <v>1571589</v>
      </c>
      <c r="R5034" s="115">
        <v>40784</v>
      </c>
      <c r="S5034" t="s">
        <v>3193</v>
      </c>
    </row>
    <row r="5035" spans="1:19">
      <c r="A5035" s="5" t="s">
        <v>2336</v>
      </c>
      <c r="B5035" t="s">
        <v>954</v>
      </c>
      <c r="C5035" t="s">
        <v>4877</v>
      </c>
      <c r="D5035" t="s">
        <v>3155</v>
      </c>
      <c r="H5035">
        <v>4</v>
      </c>
      <c r="J5035" t="s">
        <v>3155</v>
      </c>
      <c r="K5035" t="s">
        <v>3155</v>
      </c>
      <c r="L5035" t="s">
        <v>3155</v>
      </c>
      <c r="M5035" t="s">
        <v>2333</v>
      </c>
      <c r="N5035" t="s">
        <v>3348</v>
      </c>
      <c r="O5035" t="s">
        <v>3347</v>
      </c>
      <c r="P5035">
        <v>6612194</v>
      </c>
      <c r="Q5035">
        <v>1571589</v>
      </c>
      <c r="R5035" s="115">
        <v>40784</v>
      </c>
      <c r="S5035" t="s">
        <v>3193</v>
      </c>
    </row>
    <row r="5036" spans="1:19">
      <c r="A5036" s="5" t="s">
        <v>2336</v>
      </c>
      <c r="B5036" t="s">
        <v>959</v>
      </c>
      <c r="C5036" t="s">
        <v>4940</v>
      </c>
      <c r="D5036" t="s">
        <v>3155</v>
      </c>
      <c r="H5036">
        <v>33</v>
      </c>
      <c r="J5036" t="s">
        <v>3155</v>
      </c>
      <c r="K5036" t="s">
        <v>3155</v>
      </c>
      <c r="L5036" t="s">
        <v>3155</v>
      </c>
      <c r="M5036" t="s">
        <v>2333</v>
      </c>
      <c r="N5036" t="s">
        <v>3348</v>
      </c>
      <c r="O5036" t="s">
        <v>3347</v>
      </c>
      <c r="P5036">
        <v>6612194</v>
      </c>
      <c r="Q5036">
        <v>1571589</v>
      </c>
      <c r="R5036" s="115">
        <v>40784</v>
      </c>
      <c r="S5036" t="s">
        <v>3193</v>
      </c>
    </row>
    <row r="5037" spans="1:19">
      <c r="A5037" s="5" t="s">
        <v>2336</v>
      </c>
      <c r="B5037" t="s">
        <v>990</v>
      </c>
      <c r="C5037" t="s">
        <v>5486</v>
      </c>
      <c r="D5037" t="s">
        <v>3155</v>
      </c>
      <c r="H5037">
        <v>11</v>
      </c>
      <c r="J5037" t="s">
        <v>3155</v>
      </c>
      <c r="K5037" t="s">
        <v>3155</v>
      </c>
      <c r="L5037" t="s">
        <v>3155</v>
      </c>
      <c r="M5037" t="s">
        <v>2333</v>
      </c>
      <c r="N5037" t="s">
        <v>3348</v>
      </c>
      <c r="O5037" t="s">
        <v>3347</v>
      </c>
      <c r="P5037">
        <v>6612194</v>
      </c>
      <c r="Q5037">
        <v>1571589</v>
      </c>
      <c r="R5037" s="115">
        <v>40784</v>
      </c>
      <c r="S5037" t="s">
        <v>3193</v>
      </c>
    </row>
    <row r="5038" spans="1:19">
      <c r="A5038" s="5" t="s">
        <v>2336</v>
      </c>
      <c r="B5038" t="s">
        <v>994</v>
      </c>
      <c r="C5038" t="s">
        <v>5487</v>
      </c>
      <c r="D5038" t="s">
        <v>3155</v>
      </c>
      <c r="H5038">
        <v>1</v>
      </c>
      <c r="J5038" t="s">
        <v>3155</v>
      </c>
      <c r="K5038" t="s">
        <v>3155</v>
      </c>
      <c r="L5038" t="s">
        <v>3155</v>
      </c>
      <c r="M5038" t="s">
        <v>2333</v>
      </c>
      <c r="N5038" t="s">
        <v>3348</v>
      </c>
      <c r="O5038" t="s">
        <v>3347</v>
      </c>
      <c r="P5038">
        <v>6612194</v>
      </c>
      <c r="Q5038">
        <v>1571589</v>
      </c>
      <c r="R5038" s="115">
        <v>40784</v>
      </c>
      <c r="S5038" t="s">
        <v>3193</v>
      </c>
    </row>
    <row r="5039" spans="1:19">
      <c r="A5039" s="5" t="s">
        <v>2336</v>
      </c>
      <c r="B5039" t="s">
        <v>996</v>
      </c>
      <c r="C5039" t="s">
        <v>4942</v>
      </c>
      <c r="D5039" t="s">
        <v>3155</v>
      </c>
      <c r="H5039">
        <v>3</v>
      </c>
      <c r="J5039" t="s">
        <v>3155</v>
      </c>
      <c r="K5039" t="s">
        <v>3155</v>
      </c>
      <c r="L5039" t="s">
        <v>3155</v>
      </c>
      <c r="M5039" t="s">
        <v>2333</v>
      </c>
      <c r="N5039" t="s">
        <v>3348</v>
      </c>
      <c r="O5039" t="s">
        <v>3347</v>
      </c>
      <c r="P5039">
        <v>6612194</v>
      </c>
      <c r="Q5039">
        <v>1571589</v>
      </c>
      <c r="R5039" s="115">
        <v>40784</v>
      </c>
      <c r="S5039" t="s">
        <v>3193</v>
      </c>
    </row>
    <row r="5040" spans="1:19">
      <c r="A5040" s="5" t="s">
        <v>2336</v>
      </c>
      <c r="B5040" t="s">
        <v>1003</v>
      </c>
      <c r="C5040" t="s">
        <v>4881</v>
      </c>
      <c r="D5040" t="s">
        <v>3155</v>
      </c>
      <c r="H5040">
        <v>4</v>
      </c>
      <c r="J5040" t="s">
        <v>3155</v>
      </c>
      <c r="K5040" t="s">
        <v>3155</v>
      </c>
      <c r="L5040" t="s">
        <v>3155</v>
      </c>
      <c r="M5040" t="s">
        <v>2333</v>
      </c>
      <c r="N5040" t="s">
        <v>3348</v>
      </c>
      <c r="O5040" t="s">
        <v>3347</v>
      </c>
      <c r="P5040">
        <v>6612194</v>
      </c>
      <c r="Q5040">
        <v>1571589</v>
      </c>
      <c r="R5040" s="115">
        <v>40784</v>
      </c>
      <c r="S5040" t="s">
        <v>3193</v>
      </c>
    </row>
    <row r="5041" spans="1:19">
      <c r="A5041" s="5" t="s">
        <v>2336</v>
      </c>
      <c r="B5041" t="s">
        <v>1033</v>
      </c>
      <c r="C5041" t="s">
        <v>4741</v>
      </c>
      <c r="D5041" t="s">
        <v>3155</v>
      </c>
      <c r="H5041">
        <v>5</v>
      </c>
      <c r="J5041" t="s">
        <v>3155</v>
      </c>
      <c r="K5041" t="s">
        <v>3155</v>
      </c>
      <c r="L5041" t="s">
        <v>3155</v>
      </c>
      <c r="M5041" t="s">
        <v>2333</v>
      </c>
      <c r="N5041" t="s">
        <v>3348</v>
      </c>
      <c r="O5041" t="s">
        <v>3347</v>
      </c>
      <c r="P5041">
        <v>6612194</v>
      </c>
      <c r="Q5041">
        <v>1571589</v>
      </c>
      <c r="R5041" s="115">
        <v>40784</v>
      </c>
      <c r="S5041" t="s">
        <v>3193</v>
      </c>
    </row>
    <row r="5042" spans="1:19">
      <c r="A5042" s="5" t="s">
        <v>2336</v>
      </c>
      <c r="B5042" t="s">
        <v>1127</v>
      </c>
      <c r="C5042" t="s">
        <v>5189</v>
      </c>
      <c r="D5042" t="s">
        <v>3155</v>
      </c>
      <c r="H5042">
        <v>3</v>
      </c>
      <c r="I5042">
        <v>3</v>
      </c>
      <c r="J5042" t="s">
        <v>3155</v>
      </c>
      <c r="K5042" t="s">
        <v>3155</v>
      </c>
      <c r="L5042" t="s">
        <v>3155</v>
      </c>
      <c r="M5042" t="s">
        <v>2333</v>
      </c>
      <c r="N5042" t="s">
        <v>3348</v>
      </c>
      <c r="O5042" t="s">
        <v>3347</v>
      </c>
      <c r="P5042">
        <v>6612194</v>
      </c>
      <c r="Q5042">
        <v>1571589</v>
      </c>
      <c r="R5042" s="115">
        <v>40784</v>
      </c>
      <c r="S5042" t="s">
        <v>3193</v>
      </c>
    </row>
    <row r="5043" spans="1:19">
      <c r="A5043" s="5" t="s">
        <v>2336</v>
      </c>
      <c r="B5043" t="s">
        <v>1131</v>
      </c>
      <c r="C5043" t="s">
        <v>4888</v>
      </c>
      <c r="D5043" t="s">
        <v>3155</v>
      </c>
      <c r="H5043">
        <v>8</v>
      </c>
      <c r="J5043" t="s">
        <v>3155</v>
      </c>
      <c r="K5043" t="s">
        <v>3155</v>
      </c>
      <c r="L5043" t="s">
        <v>3155</v>
      </c>
      <c r="M5043" t="s">
        <v>2333</v>
      </c>
      <c r="N5043" t="s">
        <v>3348</v>
      </c>
      <c r="O5043" t="s">
        <v>3347</v>
      </c>
      <c r="P5043">
        <v>6612194</v>
      </c>
      <c r="Q5043">
        <v>1571589</v>
      </c>
      <c r="R5043" s="115">
        <v>40784</v>
      </c>
      <c r="S5043" t="s">
        <v>3193</v>
      </c>
    </row>
    <row r="5044" spans="1:19">
      <c r="A5044" s="5" t="s">
        <v>2336</v>
      </c>
      <c r="B5044" t="s">
        <v>1153</v>
      </c>
      <c r="C5044" t="s">
        <v>4979</v>
      </c>
      <c r="D5044" t="s">
        <v>3155</v>
      </c>
      <c r="H5044">
        <v>1</v>
      </c>
      <c r="J5044" t="s">
        <v>3155</v>
      </c>
      <c r="K5044" t="s">
        <v>3155</v>
      </c>
      <c r="L5044" t="s">
        <v>3155</v>
      </c>
      <c r="M5044" t="s">
        <v>2333</v>
      </c>
      <c r="N5044" t="s">
        <v>3348</v>
      </c>
      <c r="O5044" t="s">
        <v>3347</v>
      </c>
      <c r="P5044">
        <v>6612194</v>
      </c>
      <c r="Q5044">
        <v>1571589</v>
      </c>
      <c r="R5044" s="115">
        <v>40784</v>
      </c>
      <c r="S5044" t="s">
        <v>3193</v>
      </c>
    </row>
    <row r="5045" spans="1:19">
      <c r="A5045" s="5" t="s">
        <v>2336</v>
      </c>
      <c r="B5045" t="s">
        <v>1017</v>
      </c>
      <c r="C5045" t="s">
        <v>4889</v>
      </c>
      <c r="D5045" t="s">
        <v>3155</v>
      </c>
      <c r="H5045">
        <v>8</v>
      </c>
      <c r="J5045" t="s">
        <v>3155</v>
      </c>
      <c r="K5045" t="s">
        <v>3155</v>
      </c>
      <c r="L5045" t="s">
        <v>3155</v>
      </c>
      <c r="M5045" t="s">
        <v>2333</v>
      </c>
      <c r="N5045" t="s">
        <v>3348</v>
      </c>
      <c r="O5045" t="s">
        <v>3347</v>
      </c>
      <c r="P5045">
        <v>6612194</v>
      </c>
      <c r="Q5045">
        <v>1571589</v>
      </c>
      <c r="R5045" s="115">
        <v>40784</v>
      </c>
      <c r="S5045" t="s">
        <v>3193</v>
      </c>
    </row>
    <row r="5046" spans="1:19">
      <c r="A5046" s="5" t="s">
        <v>2336</v>
      </c>
      <c r="B5046" t="s">
        <v>1014</v>
      </c>
      <c r="C5046" t="s">
        <v>4893</v>
      </c>
      <c r="D5046" t="s">
        <v>3155</v>
      </c>
      <c r="H5046">
        <v>39</v>
      </c>
      <c r="J5046" t="s">
        <v>3155</v>
      </c>
      <c r="K5046" t="s">
        <v>3155</v>
      </c>
      <c r="L5046" t="s">
        <v>3155</v>
      </c>
      <c r="M5046" t="s">
        <v>2333</v>
      </c>
      <c r="N5046" t="s">
        <v>3348</v>
      </c>
      <c r="O5046" t="s">
        <v>3347</v>
      </c>
      <c r="P5046">
        <v>6612194</v>
      </c>
      <c r="Q5046">
        <v>1571589</v>
      </c>
      <c r="R5046" s="115">
        <v>40784</v>
      </c>
      <c r="S5046" t="s">
        <v>3193</v>
      </c>
    </row>
    <row r="5047" spans="1:19">
      <c r="A5047" s="5" t="s">
        <v>2336</v>
      </c>
      <c r="B5047" t="s">
        <v>1160</v>
      </c>
      <c r="C5047" t="s">
        <v>4987</v>
      </c>
      <c r="D5047" t="s">
        <v>3155</v>
      </c>
      <c r="H5047">
        <v>1</v>
      </c>
      <c r="J5047" t="s">
        <v>3155</v>
      </c>
      <c r="K5047" t="s">
        <v>3155</v>
      </c>
      <c r="L5047" t="s">
        <v>3155</v>
      </c>
      <c r="M5047" t="s">
        <v>2333</v>
      </c>
      <c r="N5047" t="s">
        <v>3348</v>
      </c>
      <c r="O5047" t="s">
        <v>3347</v>
      </c>
      <c r="P5047">
        <v>6612194</v>
      </c>
      <c r="Q5047">
        <v>1571589</v>
      </c>
      <c r="R5047" s="115">
        <v>40784</v>
      </c>
      <c r="S5047" t="s">
        <v>3193</v>
      </c>
    </row>
    <row r="5048" spans="1:19">
      <c r="A5048" s="5" t="s">
        <v>2336</v>
      </c>
      <c r="B5048" t="s">
        <v>1027</v>
      </c>
      <c r="C5048" t="s">
        <v>5341</v>
      </c>
      <c r="D5048" t="s">
        <v>3155</v>
      </c>
      <c r="H5048">
        <v>1</v>
      </c>
      <c r="J5048" t="s">
        <v>3155</v>
      </c>
      <c r="K5048" t="s">
        <v>3155</v>
      </c>
      <c r="L5048" t="s">
        <v>3155</v>
      </c>
      <c r="M5048" t="s">
        <v>2333</v>
      </c>
      <c r="N5048" t="s">
        <v>3348</v>
      </c>
      <c r="O5048" t="s">
        <v>3347</v>
      </c>
      <c r="P5048">
        <v>6612194</v>
      </c>
      <c r="Q5048">
        <v>1571589</v>
      </c>
      <c r="R5048" s="115">
        <v>40784</v>
      </c>
      <c r="S5048" t="s">
        <v>3193</v>
      </c>
    </row>
    <row r="5049" spans="1:19">
      <c r="A5049" s="5" t="s">
        <v>2336</v>
      </c>
      <c r="B5049" t="s">
        <v>1058</v>
      </c>
      <c r="C5049" t="s">
        <v>5195</v>
      </c>
      <c r="D5049" t="s">
        <v>3155</v>
      </c>
      <c r="H5049">
        <v>29</v>
      </c>
      <c r="J5049" t="s">
        <v>3155</v>
      </c>
      <c r="K5049" t="s">
        <v>3155</v>
      </c>
      <c r="L5049" t="s">
        <v>3155</v>
      </c>
      <c r="M5049" t="s">
        <v>2333</v>
      </c>
      <c r="N5049" t="s">
        <v>3348</v>
      </c>
      <c r="O5049" t="s">
        <v>3347</v>
      </c>
      <c r="P5049">
        <v>6612194</v>
      </c>
      <c r="Q5049">
        <v>1571589</v>
      </c>
      <c r="R5049" s="115">
        <v>40784</v>
      </c>
      <c r="S5049" t="s">
        <v>3193</v>
      </c>
    </row>
    <row r="5050" spans="1:19">
      <c r="A5050" s="5" t="s">
        <v>2336</v>
      </c>
      <c r="B5050" t="s">
        <v>1056</v>
      </c>
      <c r="C5050" t="s">
        <v>5488</v>
      </c>
      <c r="D5050" t="s">
        <v>3155</v>
      </c>
      <c r="H5050">
        <v>18</v>
      </c>
      <c r="J5050" t="s">
        <v>3155</v>
      </c>
      <c r="K5050" t="s">
        <v>3155</v>
      </c>
      <c r="L5050" t="s">
        <v>3155</v>
      </c>
      <c r="M5050" t="s">
        <v>2333</v>
      </c>
      <c r="N5050" t="s">
        <v>3348</v>
      </c>
      <c r="O5050" t="s">
        <v>3347</v>
      </c>
      <c r="P5050">
        <v>6612194</v>
      </c>
      <c r="Q5050">
        <v>1571589</v>
      </c>
      <c r="R5050" s="115">
        <v>40784</v>
      </c>
      <c r="S5050" t="s">
        <v>3193</v>
      </c>
    </row>
    <row r="5051" spans="1:19">
      <c r="A5051" s="5" t="s">
        <v>2336</v>
      </c>
      <c r="B5051" t="s">
        <v>1059</v>
      </c>
      <c r="C5051" t="s">
        <v>4896</v>
      </c>
      <c r="D5051" t="s">
        <v>3155</v>
      </c>
      <c r="H5051">
        <v>1</v>
      </c>
      <c r="J5051" t="s">
        <v>3155</v>
      </c>
      <c r="K5051" t="s">
        <v>3155</v>
      </c>
      <c r="L5051" t="s">
        <v>3155</v>
      </c>
      <c r="M5051" t="s">
        <v>2333</v>
      </c>
      <c r="N5051" t="s">
        <v>3348</v>
      </c>
      <c r="O5051" t="s">
        <v>3347</v>
      </c>
      <c r="P5051">
        <v>6612194</v>
      </c>
      <c r="Q5051">
        <v>1571589</v>
      </c>
      <c r="R5051" s="115">
        <v>40784</v>
      </c>
      <c r="S5051" t="s">
        <v>3193</v>
      </c>
    </row>
    <row r="5052" spans="1:19">
      <c r="A5052" s="5" t="s">
        <v>2336</v>
      </c>
      <c r="B5052" t="s">
        <v>1076</v>
      </c>
      <c r="C5052" t="s">
        <v>4899</v>
      </c>
      <c r="D5052" t="s">
        <v>3155</v>
      </c>
      <c r="H5052">
        <v>1</v>
      </c>
      <c r="J5052" t="s">
        <v>3155</v>
      </c>
      <c r="K5052" t="s">
        <v>3155</v>
      </c>
      <c r="L5052" t="s">
        <v>3155</v>
      </c>
      <c r="M5052" t="s">
        <v>2333</v>
      </c>
      <c r="N5052" t="s">
        <v>3348</v>
      </c>
      <c r="O5052" t="s">
        <v>3347</v>
      </c>
      <c r="P5052">
        <v>6612194</v>
      </c>
      <c r="Q5052">
        <v>1571589</v>
      </c>
      <c r="R5052" s="115">
        <v>40784</v>
      </c>
      <c r="S5052" t="s">
        <v>3193</v>
      </c>
    </row>
    <row r="5053" spans="1:19">
      <c r="A5053" s="5" t="s">
        <v>2336</v>
      </c>
      <c r="B5053" t="s">
        <v>1102</v>
      </c>
      <c r="C5053" t="s">
        <v>4792</v>
      </c>
      <c r="D5053" t="s">
        <v>3155</v>
      </c>
      <c r="H5053">
        <v>4</v>
      </c>
      <c r="J5053" t="s">
        <v>3155</v>
      </c>
      <c r="K5053" t="s">
        <v>3155</v>
      </c>
      <c r="L5053" t="s">
        <v>3155</v>
      </c>
      <c r="M5053" t="s">
        <v>2333</v>
      </c>
      <c r="N5053" t="s">
        <v>3348</v>
      </c>
      <c r="O5053" t="s">
        <v>3347</v>
      </c>
      <c r="P5053">
        <v>6612194</v>
      </c>
      <c r="Q5053">
        <v>1571589</v>
      </c>
      <c r="R5053" s="115">
        <v>40784</v>
      </c>
      <c r="S5053" t="s">
        <v>3193</v>
      </c>
    </row>
    <row r="5054" spans="1:19">
      <c r="A5054" s="5" t="s">
        <v>2336</v>
      </c>
      <c r="B5054" t="s">
        <v>1104</v>
      </c>
      <c r="C5054" t="s">
        <v>4901</v>
      </c>
      <c r="D5054" t="s">
        <v>3155</v>
      </c>
      <c r="H5054">
        <v>45</v>
      </c>
      <c r="J5054" t="s">
        <v>3155</v>
      </c>
      <c r="K5054" t="s">
        <v>3155</v>
      </c>
      <c r="L5054" t="s">
        <v>3155</v>
      </c>
      <c r="M5054" t="s">
        <v>2333</v>
      </c>
      <c r="N5054" t="s">
        <v>3348</v>
      </c>
      <c r="O5054" t="s">
        <v>3347</v>
      </c>
      <c r="P5054">
        <v>6612194</v>
      </c>
      <c r="Q5054">
        <v>1571589</v>
      </c>
      <c r="R5054" s="115">
        <v>40784</v>
      </c>
      <c r="S5054" t="s">
        <v>3193</v>
      </c>
    </row>
    <row r="5055" spans="1:19">
      <c r="A5055" s="5" t="s">
        <v>2336</v>
      </c>
      <c r="B5055" t="s">
        <v>1186</v>
      </c>
      <c r="C5055" t="s">
        <v>5346</v>
      </c>
      <c r="D5055" t="s">
        <v>3155</v>
      </c>
      <c r="H5055">
        <v>2</v>
      </c>
      <c r="J5055" t="s">
        <v>3155</v>
      </c>
      <c r="K5055" t="s">
        <v>3155</v>
      </c>
      <c r="L5055" t="s">
        <v>3155</v>
      </c>
      <c r="M5055" t="s">
        <v>2333</v>
      </c>
      <c r="N5055" t="s">
        <v>3348</v>
      </c>
      <c r="O5055" t="s">
        <v>3347</v>
      </c>
      <c r="P5055">
        <v>6612194</v>
      </c>
      <c r="Q5055">
        <v>1571589</v>
      </c>
      <c r="R5055" s="115">
        <v>40784</v>
      </c>
      <c r="S5055" t="s">
        <v>3193</v>
      </c>
    </row>
    <row r="5056" spans="1:19">
      <c r="A5056" s="5" t="s">
        <v>2336</v>
      </c>
      <c r="B5056" t="s">
        <v>1187</v>
      </c>
      <c r="C5056" t="s">
        <v>5330</v>
      </c>
      <c r="D5056" t="s">
        <v>3155</v>
      </c>
      <c r="H5056">
        <v>6</v>
      </c>
      <c r="J5056" t="s">
        <v>3155</v>
      </c>
      <c r="K5056" t="s">
        <v>3155</v>
      </c>
      <c r="L5056" t="s">
        <v>3155</v>
      </c>
      <c r="M5056" t="s">
        <v>2333</v>
      </c>
      <c r="N5056" t="s">
        <v>3348</v>
      </c>
      <c r="O5056" t="s">
        <v>3347</v>
      </c>
      <c r="P5056">
        <v>6612194</v>
      </c>
      <c r="Q5056">
        <v>1571589</v>
      </c>
      <c r="R5056" s="115">
        <v>40784</v>
      </c>
      <c r="S5056" t="s">
        <v>3193</v>
      </c>
    </row>
    <row r="5057" spans="1:31">
      <c r="A5057" s="5" t="s">
        <v>2336</v>
      </c>
      <c r="B5057" t="s">
        <v>1218</v>
      </c>
      <c r="C5057" t="s">
        <v>4932</v>
      </c>
      <c r="D5057" t="s">
        <v>3155</v>
      </c>
      <c r="H5057">
        <v>1</v>
      </c>
      <c r="J5057" t="s">
        <v>3155</v>
      </c>
      <c r="K5057" t="s">
        <v>3155</v>
      </c>
      <c r="L5057" t="s">
        <v>3155</v>
      </c>
      <c r="M5057" t="s">
        <v>2333</v>
      </c>
      <c r="N5057" t="s">
        <v>3348</v>
      </c>
      <c r="O5057" t="s">
        <v>3347</v>
      </c>
      <c r="P5057">
        <v>6612194</v>
      </c>
      <c r="Q5057">
        <v>1571589</v>
      </c>
      <c r="R5057" s="115">
        <v>40784</v>
      </c>
      <c r="S5057" t="s">
        <v>3193</v>
      </c>
    </row>
    <row r="5058" spans="1:31">
      <c r="A5058" s="5" t="s">
        <v>2336</v>
      </c>
      <c r="B5058" t="s">
        <v>1227</v>
      </c>
      <c r="C5058" t="s">
        <v>4907</v>
      </c>
      <c r="D5058" t="s">
        <v>3155</v>
      </c>
      <c r="H5058">
        <v>5</v>
      </c>
      <c r="J5058" t="s">
        <v>3155</v>
      </c>
      <c r="K5058" t="s">
        <v>3155</v>
      </c>
      <c r="L5058" t="s">
        <v>3155</v>
      </c>
      <c r="M5058" t="s">
        <v>2333</v>
      </c>
      <c r="N5058" t="s">
        <v>3348</v>
      </c>
      <c r="O5058" t="s">
        <v>3347</v>
      </c>
      <c r="P5058">
        <v>6612194</v>
      </c>
      <c r="Q5058">
        <v>1571589</v>
      </c>
      <c r="R5058" s="115">
        <v>40784</v>
      </c>
      <c r="S5058" t="s">
        <v>3193</v>
      </c>
    </row>
    <row r="5059" spans="1:31">
      <c r="A5059" s="5" t="s">
        <v>2336</v>
      </c>
      <c r="B5059" t="s">
        <v>1241</v>
      </c>
      <c r="C5059" t="s">
        <v>5054</v>
      </c>
      <c r="D5059" t="s">
        <v>3155</v>
      </c>
      <c r="H5059">
        <v>1</v>
      </c>
      <c r="J5059" t="s">
        <v>3155</v>
      </c>
      <c r="K5059" t="s">
        <v>3155</v>
      </c>
      <c r="L5059" t="s">
        <v>3155</v>
      </c>
      <c r="M5059" t="s">
        <v>2333</v>
      </c>
      <c r="N5059" t="s">
        <v>3348</v>
      </c>
      <c r="O5059" t="s">
        <v>3347</v>
      </c>
      <c r="P5059">
        <v>6612194</v>
      </c>
      <c r="Q5059">
        <v>1571589</v>
      </c>
      <c r="R5059" s="115">
        <v>40784</v>
      </c>
      <c r="S5059" t="s">
        <v>3193</v>
      </c>
    </row>
    <row r="5060" spans="1:31">
      <c r="A5060" s="5" t="s">
        <v>2336</v>
      </c>
      <c r="B5060" t="s">
        <v>1260</v>
      </c>
      <c r="C5060" t="s">
        <v>4910</v>
      </c>
      <c r="D5060" t="s">
        <v>3155</v>
      </c>
      <c r="H5060">
        <v>1</v>
      </c>
      <c r="I5060">
        <v>1</v>
      </c>
      <c r="J5060" t="s">
        <v>3155</v>
      </c>
      <c r="K5060" t="s">
        <v>3155</v>
      </c>
      <c r="L5060" t="s">
        <v>3155</v>
      </c>
      <c r="M5060" t="s">
        <v>2333</v>
      </c>
      <c r="N5060" t="s">
        <v>3348</v>
      </c>
      <c r="O5060" t="s">
        <v>3347</v>
      </c>
      <c r="P5060">
        <v>6612194</v>
      </c>
      <c r="Q5060">
        <v>1571589</v>
      </c>
      <c r="R5060" s="115">
        <v>40784</v>
      </c>
      <c r="S5060" t="s">
        <v>3193</v>
      </c>
    </row>
    <row r="5061" spans="1:31">
      <c r="A5061" s="5" t="s">
        <v>2336</v>
      </c>
      <c r="B5061" t="s">
        <v>1292</v>
      </c>
      <c r="C5061" t="s">
        <v>4911</v>
      </c>
      <c r="D5061" t="s">
        <v>3155</v>
      </c>
      <c r="H5061">
        <v>1</v>
      </c>
      <c r="J5061" t="s">
        <v>3155</v>
      </c>
      <c r="K5061" t="s">
        <v>3155</v>
      </c>
      <c r="L5061" t="s">
        <v>3155</v>
      </c>
      <c r="M5061" t="s">
        <v>2333</v>
      </c>
      <c r="N5061" t="s">
        <v>3348</v>
      </c>
      <c r="O5061" t="s">
        <v>3347</v>
      </c>
      <c r="P5061">
        <v>6612194</v>
      </c>
      <c r="Q5061">
        <v>1571589</v>
      </c>
      <c r="R5061" s="115">
        <v>40784</v>
      </c>
      <c r="S5061" t="s">
        <v>3193</v>
      </c>
    </row>
    <row r="5062" spans="1:31">
      <c r="A5062" s="5" t="s">
        <v>2336</v>
      </c>
      <c r="B5062" t="s">
        <v>634</v>
      </c>
      <c r="C5062" t="s">
        <v>4463</v>
      </c>
      <c r="D5062" t="s">
        <v>3155</v>
      </c>
      <c r="H5062">
        <v>11</v>
      </c>
      <c r="J5062" t="s">
        <v>3155</v>
      </c>
      <c r="K5062" t="s">
        <v>3155</v>
      </c>
      <c r="L5062" t="s">
        <v>5489</v>
      </c>
      <c r="M5062" t="s">
        <v>2338</v>
      </c>
      <c r="N5062" t="s">
        <v>3339</v>
      </c>
      <c r="O5062" t="s">
        <v>2960</v>
      </c>
      <c r="P5062">
        <v>6625105</v>
      </c>
      <c r="Q5062">
        <v>1584570</v>
      </c>
      <c r="R5062" s="115">
        <v>40784</v>
      </c>
      <c r="S5062" t="s">
        <v>3193</v>
      </c>
      <c r="AE5062">
        <v>1</v>
      </c>
    </row>
    <row r="5063" spans="1:31">
      <c r="A5063" s="5" t="s">
        <v>2340</v>
      </c>
      <c r="B5063" t="s">
        <v>622</v>
      </c>
      <c r="C5063" t="s">
        <v>5174</v>
      </c>
      <c r="D5063" t="s">
        <v>3155</v>
      </c>
      <c r="H5063">
        <v>4</v>
      </c>
      <c r="J5063" t="s">
        <v>3155</v>
      </c>
      <c r="K5063" t="s">
        <v>3155</v>
      </c>
      <c r="L5063" t="s">
        <v>3155</v>
      </c>
      <c r="M5063" t="s">
        <v>2338</v>
      </c>
      <c r="N5063" t="s">
        <v>3339</v>
      </c>
      <c r="O5063" t="s">
        <v>2960</v>
      </c>
      <c r="P5063">
        <v>6625105</v>
      </c>
      <c r="Q5063">
        <v>1584570</v>
      </c>
      <c r="R5063" s="115">
        <v>40784</v>
      </c>
      <c r="S5063" t="s">
        <v>3193</v>
      </c>
    </row>
    <row r="5064" spans="1:31">
      <c r="A5064" s="5" t="s">
        <v>2340</v>
      </c>
      <c r="B5064" t="s">
        <v>668</v>
      </c>
      <c r="C5064" t="s">
        <v>5021</v>
      </c>
      <c r="D5064" t="s">
        <v>3155</v>
      </c>
      <c r="H5064">
        <v>2</v>
      </c>
      <c r="J5064" t="s">
        <v>3155</v>
      </c>
      <c r="K5064" t="s">
        <v>3155</v>
      </c>
      <c r="L5064" t="s">
        <v>3155</v>
      </c>
      <c r="M5064" t="s">
        <v>2338</v>
      </c>
      <c r="N5064" t="s">
        <v>3339</v>
      </c>
      <c r="O5064" t="s">
        <v>2960</v>
      </c>
      <c r="P5064">
        <v>6625105</v>
      </c>
      <c r="Q5064">
        <v>1584570</v>
      </c>
      <c r="R5064" s="115">
        <v>40784</v>
      </c>
      <c r="S5064" t="s">
        <v>3193</v>
      </c>
    </row>
    <row r="5065" spans="1:31">
      <c r="A5065" s="5" t="s">
        <v>2340</v>
      </c>
      <c r="B5065" t="s">
        <v>669</v>
      </c>
      <c r="C5065" t="s">
        <v>4860</v>
      </c>
      <c r="D5065" t="s">
        <v>3155</v>
      </c>
      <c r="H5065">
        <v>48</v>
      </c>
      <c r="J5065" t="s">
        <v>3155</v>
      </c>
      <c r="K5065" t="s">
        <v>3155</v>
      </c>
      <c r="L5065" t="s">
        <v>3155</v>
      </c>
      <c r="M5065" t="s">
        <v>2338</v>
      </c>
      <c r="N5065" t="s">
        <v>3339</v>
      </c>
      <c r="O5065" t="s">
        <v>2960</v>
      </c>
      <c r="P5065">
        <v>6625105</v>
      </c>
      <c r="Q5065">
        <v>1584570</v>
      </c>
      <c r="R5065" s="115">
        <v>40784</v>
      </c>
      <c r="S5065" t="s">
        <v>3193</v>
      </c>
    </row>
    <row r="5066" spans="1:31">
      <c r="A5066" s="5" t="s">
        <v>2340</v>
      </c>
      <c r="B5066" t="s">
        <v>663</v>
      </c>
      <c r="C5066" t="s">
        <v>4861</v>
      </c>
      <c r="D5066" t="s">
        <v>3155</v>
      </c>
      <c r="H5066">
        <v>26</v>
      </c>
      <c r="J5066" t="s">
        <v>3155</v>
      </c>
      <c r="K5066" t="s">
        <v>3155</v>
      </c>
      <c r="L5066" t="s">
        <v>5326</v>
      </c>
      <c r="M5066" t="s">
        <v>2338</v>
      </c>
      <c r="N5066" t="s">
        <v>3339</v>
      </c>
      <c r="O5066" t="s">
        <v>2960</v>
      </c>
      <c r="P5066">
        <v>6625105</v>
      </c>
      <c r="Q5066">
        <v>1584570</v>
      </c>
      <c r="R5066" s="115">
        <v>40784</v>
      </c>
      <c r="S5066" t="s">
        <v>3193</v>
      </c>
    </row>
    <row r="5067" spans="1:31">
      <c r="A5067" s="5" t="s">
        <v>2340</v>
      </c>
      <c r="B5067" t="s">
        <v>677</v>
      </c>
      <c r="C5067" t="s">
        <v>5175</v>
      </c>
      <c r="D5067" t="s">
        <v>3155</v>
      </c>
      <c r="H5067">
        <v>9</v>
      </c>
      <c r="J5067" t="s">
        <v>3155</v>
      </c>
      <c r="K5067" t="s">
        <v>3155</v>
      </c>
      <c r="L5067" t="s">
        <v>3155</v>
      </c>
      <c r="M5067" t="s">
        <v>2338</v>
      </c>
      <c r="N5067" t="s">
        <v>3339</v>
      </c>
      <c r="O5067" t="s">
        <v>2960</v>
      </c>
      <c r="P5067">
        <v>6625105</v>
      </c>
      <c r="Q5067">
        <v>1584570</v>
      </c>
      <c r="R5067" s="115">
        <v>40784</v>
      </c>
      <c r="S5067" t="s">
        <v>3193</v>
      </c>
    </row>
    <row r="5068" spans="1:31">
      <c r="A5068" s="5" t="s">
        <v>2340</v>
      </c>
      <c r="B5068" t="s">
        <v>681</v>
      </c>
      <c r="C5068" t="s">
        <v>4715</v>
      </c>
      <c r="D5068" t="s">
        <v>3155</v>
      </c>
      <c r="H5068">
        <v>5</v>
      </c>
      <c r="J5068" t="s">
        <v>3155</v>
      </c>
      <c r="K5068" t="s">
        <v>3155</v>
      </c>
      <c r="L5068" t="s">
        <v>3155</v>
      </c>
      <c r="M5068" t="s">
        <v>2338</v>
      </c>
      <c r="N5068" t="s">
        <v>3339</v>
      </c>
      <c r="O5068" t="s">
        <v>2960</v>
      </c>
      <c r="P5068">
        <v>6625105</v>
      </c>
      <c r="Q5068">
        <v>1584570</v>
      </c>
      <c r="R5068" s="115">
        <v>40784</v>
      </c>
      <c r="S5068" t="s">
        <v>3193</v>
      </c>
    </row>
    <row r="5069" spans="1:31">
      <c r="A5069" s="5" t="s">
        <v>2340</v>
      </c>
      <c r="B5069" t="s">
        <v>702</v>
      </c>
      <c r="C5069" t="s">
        <v>4984</v>
      </c>
      <c r="D5069" t="s">
        <v>3155</v>
      </c>
      <c r="H5069">
        <v>4</v>
      </c>
      <c r="J5069" t="s">
        <v>3155</v>
      </c>
      <c r="K5069" t="s">
        <v>3155</v>
      </c>
      <c r="L5069" t="s">
        <v>3155</v>
      </c>
      <c r="M5069" t="s">
        <v>2338</v>
      </c>
      <c r="N5069" t="s">
        <v>3339</v>
      </c>
      <c r="O5069" t="s">
        <v>2960</v>
      </c>
      <c r="P5069">
        <v>6625105</v>
      </c>
      <c r="Q5069">
        <v>1584570</v>
      </c>
      <c r="R5069" s="115">
        <v>40784</v>
      </c>
      <c r="S5069" t="s">
        <v>3193</v>
      </c>
    </row>
    <row r="5070" spans="1:31">
      <c r="A5070" s="5" t="s">
        <v>2340</v>
      </c>
      <c r="B5070" t="s">
        <v>741</v>
      </c>
      <c r="C5070" t="s">
        <v>4720</v>
      </c>
      <c r="D5070" t="s">
        <v>3155</v>
      </c>
      <c r="H5070">
        <v>60</v>
      </c>
      <c r="J5070" t="s">
        <v>3155</v>
      </c>
      <c r="K5070" t="s">
        <v>3155</v>
      </c>
      <c r="L5070" t="s">
        <v>3155</v>
      </c>
      <c r="M5070" t="s">
        <v>2338</v>
      </c>
      <c r="N5070" t="s">
        <v>3339</v>
      </c>
      <c r="O5070" t="s">
        <v>2960</v>
      </c>
      <c r="P5070">
        <v>6625105</v>
      </c>
      <c r="Q5070">
        <v>1584570</v>
      </c>
      <c r="R5070" s="115">
        <v>40784</v>
      </c>
      <c r="S5070" t="s">
        <v>3193</v>
      </c>
    </row>
    <row r="5071" spans="1:31">
      <c r="A5071" s="5" t="s">
        <v>2340</v>
      </c>
      <c r="B5071" t="s">
        <v>840</v>
      </c>
      <c r="C5071" t="s">
        <v>4724</v>
      </c>
      <c r="D5071" t="s">
        <v>3155</v>
      </c>
      <c r="H5071">
        <v>160</v>
      </c>
      <c r="J5071" t="s">
        <v>3155</v>
      </c>
      <c r="K5071" t="s">
        <v>3155</v>
      </c>
      <c r="L5071" t="s">
        <v>5490</v>
      </c>
      <c r="M5071" t="s">
        <v>2338</v>
      </c>
      <c r="N5071" t="s">
        <v>3339</v>
      </c>
      <c r="O5071" t="s">
        <v>2960</v>
      </c>
      <c r="P5071">
        <v>6625105</v>
      </c>
      <c r="Q5071">
        <v>1584570</v>
      </c>
      <c r="R5071" s="115">
        <v>40784</v>
      </c>
      <c r="S5071" t="s">
        <v>3193</v>
      </c>
      <c r="T5071">
        <v>2</v>
      </c>
    </row>
    <row r="5072" spans="1:31">
      <c r="A5072" s="5" t="s">
        <v>2340</v>
      </c>
      <c r="B5072" t="s">
        <v>811</v>
      </c>
      <c r="C5072" t="s">
        <v>4728</v>
      </c>
      <c r="D5072" t="s">
        <v>3155</v>
      </c>
      <c r="H5072">
        <v>4</v>
      </c>
      <c r="J5072" t="s">
        <v>3155</v>
      </c>
      <c r="K5072" t="s">
        <v>3155</v>
      </c>
      <c r="L5072" t="s">
        <v>3155</v>
      </c>
      <c r="M5072" t="s">
        <v>2338</v>
      </c>
      <c r="N5072" t="s">
        <v>3339</v>
      </c>
      <c r="O5072" t="s">
        <v>2960</v>
      </c>
      <c r="P5072">
        <v>6625105</v>
      </c>
      <c r="Q5072">
        <v>1584570</v>
      </c>
      <c r="R5072" s="115">
        <v>40784</v>
      </c>
      <c r="S5072" t="s">
        <v>3193</v>
      </c>
    </row>
    <row r="5073" spans="1:21">
      <c r="A5073" s="5" t="s">
        <v>2340</v>
      </c>
      <c r="B5073" t="s">
        <v>820</v>
      </c>
      <c r="C5073" t="s">
        <v>4732</v>
      </c>
      <c r="D5073" t="s">
        <v>3155</v>
      </c>
      <c r="H5073">
        <v>4</v>
      </c>
      <c r="J5073" t="s">
        <v>3155</v>
      </c>
      <c r="K5073" t="s">
        <v>3155</v>
      </c>
      <c r="L5073" t="s">
        <v>5491</v>
      </c>
      <c r="M5073" t="s">
        <v>2338</v>
      </c>
      <c r="N5073" t="s">
        <v>3339</v>
      </c>
      <c r="O5073" t="s">
        <v>2960</v>
      </c>
      <c r="P5073">
        <v>6625105</v>
      </c>
      <c r="Q5073">
        <v>1584570</v>
      </c>
      <c r="R5073" s="115">
        <v>40784</v>
      </c>
      <c r="S5073" t="s">
        <v>3193</v>
      </c>
      <c r="U5073">
        <v>1</v>
      </c>
    </row>
    <row r="5074" spans="1:21">
      <c r="A5074" s="5" t="s">
        <v>2340</v>
      </c>
      <c r="B5074" t="s">
        <v>849</v>
      </c>
      <c r="C5074" t="s">
        <v>4776</v>
      </c>
      <c r="D5074" t="s">
        <v>3155</v>
      </c>
      <c r="H5074">
        <v>1</v>
      </c>
      <c r="J5074" t="s">
        <v>3155</v>
      </c>
      <c r="K5074" t="s">
        <v>3155</v>
      </c>
      <c r="L5074" t="s">
        <v>3155</v>
      </c>
      <c r="M5074" t="s">
        <v>2338</v>
      </c>
      <c r="N5074" t="s">
        <v>3339</v>
      </c>
      <c r="O5074" t="s">
        <v>2960</v>
      </c>
      <c r="P5074">
        <v>6625105</v>
      </c>
      <c r="Q5074">
        <v>1584570</v>
      </c>
      <c r="R5074" s="115">
        <v>40784</v>
      </c>
      <c r="S5074" t="s">
        <v>3193</v>
      </c>
    </row>
    <row r="5075" spans="1:21">
      <c r="A5075" s="5" t="s">
        <v>2340</v>
      </c>
      <c r="B5075" t="s">
        <v>918</v>
      </c>
      <c r="C5075" t="s">
        <v>4993</v>
      </c>
      <c r="D5075" t="s">
        <v>3155</v>
      </c>
      <c r="H5075">
        <v>2</v>
      </c>
      <c r="J5075" t="s">
        <v>3155</v>
      </c>
      <c r="K5075" t="s">
        <v>3155</v>
      </c>
      <c r="L5075" t="s">
        <v>3155</v>
      </c>
      <c r="M5075" t="s">
        <v>2338</v>
      </c>
      <c r="N5075" t="s">
        <v>3339</v>
      </c>
      <c r="O5075" t="s">
        <v>2960</v>
      </c>
      <c r="P5075">
        <v>6625105</v>
      </c>
      <c r="Q5075">
        <v>1584570</v>
      </c>
      <c r="R5075" s="115">
        <v>40784</v>
      </c>
      <c r="S5075" t="s">
        <v>3193</v>
      </c>
    </row>
    <row r="5076" spans="1:21">
      <c r="A5076" s="5" t="s">
        <v>2340</v>
      </c>
      <c r="B5076" t="s">
        <v>959</v>
      </c>
      <c r="C5076" t="s">
        <v>4940</v>
      </c>
      <c r="D5076" t="s">
        <v>3155</v>
      </c>
      <c r="H5076">
        <v>1</v>
      </c>
      <c r="J5076" t="s">
        <v>3155</v>
      </c>
      <c r="K5076" t="s">
        <v>3155</v>
      </c>
      <c r="L5076" t="s">
        <v>3155</v>
      </c>
      <c r="M5076" t="s">
        <v>2338</v>
      </c>
      <c r="N5076" t="s">
        <v>3339</v>
      </c>
      <c r="O5076" t="s">
        <v>2960</v>
      </c>
      <c r="P5076">
        <v>6625105</v>
      </c>
      <c r="Q5076">
        <v>1584570</v>
      </c>
      <c r="R5076" s="115">
        <v>40784</v>
      </c>
      <c r="S5076" t="s">
        <v>3193</v>
      </c>
    </row>
    <row r="5077" spans="1:21">
      <c r="A5077" s="5" t="s">
        <v>2340</v>
      </c>
      <c r="B5077" t="s">
        <v>1016</v>
      </c>
      <c r="C5077" t="s">
        <v>4882</v>
      </c>
      <c r="D5077" t="s">
        <v>3155</v>
      </c>
      <c r="H5077">
        <v>4</v>
      </c>
      <c r="J5077" t="s">
        <v>3155</v>
      </c>
      <c r="K5077" t="s">
        <v>3155</v>
      </c>
      <c r="L5077" t="s">
        <v>3155</v>
      </c>
      <c r="M5077" t="s">
        <v>2338</v>
      </c>
      <c r="N5077" t="s">
        <v>3339</v>
      </c>
      <c r="O5077" t="s">
        <v>2960</v>
      </c>
      <c r="P5077">
        <v>6625105</v>
      </c>
      <c r="Q5077">
        <v>1584570</v>
      </c>
      <c r="R5077" s="115">
        <v>40784</v>
      </c>
      <c r="S5077" t="s">
        <v>3193</v>
      </c>
    </row>
    <row r="5078" spans="1:21">
      <c r="A5078" s="5" t="s">
        <v>2340</v>
      </c>
      <c r="B5078" t="s">
        <v>1032</v>
      </c>
      <c r="C5078" t="s">
        <v>4883</v>
      </c>
      <c r="D5078" t="s">
        <v>3155</v>
      </c>
      <c r="H5078">
        <v>4</v>
      </c>
      <c r="J5078" t="s">
        <v>3155</v>
      </c>
      <c r="K5078" t="s">
        <v>3155</v>
      </c>
      <c r="L5078" t="s">
        <v>3155</v>
      </c>
      <c r="M5078" t="s">
        <v>2338</v>
      </c>
      <c r="N5078" t="s">
        <v>3339</v>
      </c>
      <c r="O5078" t="s">
        <v>2960</v>
      </c>
      <c r="P5078">
        <v>6625105</v>
      </c>
      <c r="Q5078">
        <v>1584570</v>
      </c>
      <c r="R5078" s="115">
        <v>40784</v>
      </c>
      <c r="S5078" t="s">
        <v>3193</v>
      </c>
    </row>
    <row r="5079" spans="1:21">
      <c r="A5079" s="5" t="s">
        <v>2340</v>
      </c>
      <c r="B5079" t="s">
        <v>1033</v>
      </c>
      <c r="C5079" t="s">
        <v>4741</v>
      </c>
      <c r="D5079" t="s">
        <v>3155</v>
      </c>
      <c r="H5079">
        <v>3</v>
      </c>
      <c r="J5079" t="s">
        <v>3155</v>
      </c>
      <c r="K5079" t="s">
        <v>3155</v>
      </c>
      <c r="L5079" t="s">
        <v>3155</v>
      </c>
      <c r="M5079" t="s">
        <v>2338</v>
      </c>
      <c r="N5079" t="s">
        <v>3339</v>
      </c>
      <c r="O5079" t="s">
        <v>2960</v>
      </c>
      <c r="P5079">
        <v>6625105</v>
      </c>
      <c r="Q5079">
        <v>1584570</v>
      </c>
      <c r="R5079" s="115">
        <v>40784</v>
      </c>
      <c r="S5079" t="s">
        <v>3193</v>
      </c>
    </row>
    <row r="5080" spans="1:21">
      <c r="A5080" s="5" t="s">
        <v>2340</v>
      </c>
      <c r="B5080" t="s">
        <v>1034</v>
      </c>
      <c r="C5080" t="s">
        <v>4884</v>
      </c>
      <c r="D5080" t="s">
        <v>3155</v>
      </c>
      <c r="H5080">
        <v>2</v>
      </c>
      <c r="J5080" t="s">
        <v>3155</v>
      </c>
      <c r="K5080" t="s">
        <v>3155</v>
      </c>
      <c r="L5080" t="s">
        <v>3155</v>
      </c>
      <c r="M5080" t="s">
        <v>2338</v>
      </c>
      <c r="N5080" t="s">
        <v>3339</v>
      </c>
      <c r="O5080" t="s">
        <v>2960</v>
      </c>
      <c r="P5080">
        <v>6625105</v>
      </c>
      <c r="Q5080">
        <v>1584570</v>
      </c>
      <c r="R5080" s="115">
        <v>40784</v>
      </c>
      <c r="S5080" t="s">
        <v>3193</v>
      </c>
    </row>
    <row r="5081" spans="1:21">
      <c r="A5081" s="5" t="s">
        <v>2340</v>
      </c>
      <c r="B5081" t="s">
        <v>1083</v>
      </c>
      <c r="C5081" t="s">
        <v>4966</v>
      </c>
      <c r="D5081" t="s">
        <v>3155</v>
      </c>
      <c r="H5081">
        <v>2</v>
      </c>
      <c r="J5081" t="s">
        <v>3155</v>
      </c>
      <c r="K5081" t="s">
        <v>3155</v>
      </c>
      <c r="L5081" t="s">
        <v>3155</v>
      </c>
      <c r="M5081" t="s">
        <v>2338</v>
      </c>
      <c r="N5081" t="s">
        <v>3339</v>
      </c>
      <c r="O5081" t="s">
        <v>2960</v>
      </c>
      <c r="P5081">
        <v>6625105</v>
      </c>
      <c r="Q5081">
        <v>1584570</v>
      </c>
      <c r="R5081" s="115">
        <v>40784</v>
      </c>
      <c r="S5081" t="s">
        <v>3193</v>
      </c>
    </row>
    <row r="5082" spans="1:21">
      <c r="A5082" s="5" t="s">
        <v>2340</v>
      </c>
      <c r="B5082" t="s">
        <v>1131</v>
      </c>
      <c r="C5082" t="s">
        <v>4888</v>
      </c>
      <c r="D5082" t="s">
        <v>3155</v>
      </c>
      <c r="H5082">
        <v>27</v>
      </c>
      <c r="J5082" t="s">
        <v>3155</v>
      </c>
      <c r="K5082" t="s">
        <v>3155</v>
      </c>
      <c r="L5082" t="s">
        <v>3155</v>
      </c>
      <c r="M5082" t="s">
        <v>2338</v>
      </c>
      <c r="N5082" t="s">
        <v>3339</v>
      </c>
      <c r="O5082" t="s">
        <v>2960</v>
      </c>
      <c r="P5082">
        <v>6625105</v>
      </c>
      <c r="Q5082">
        <v>1584570</v>
      </c>
      <c r="R5082" s="115">
        <v>40784</v>
      </c>
      <c r="S5082" t="s">
        <v>3193</v>
      </c>
    </row>
    <row r="5083" spans="1:21">
      <c r="A5083" s="5" t="s">
        <v>2340</v>
      </c>
      <c r="B5083" t="s">
        <v>1144</v>
      </c>
      <c r="C5083" t="s">
        <v>4891</v>
      </c>
      <c r="D5083" t="s">
        <v>3155</v>
      </c>
      <c r="H5083">
        <v>4</v>
      </c>
      <c r="J5083" t="s">
        <v>3155</v>
      </c>
      <c r="K5083" t="s">
        <v>3155</v>
      </c>
      <c r="L5083" t="s">
        <v>3155</v>
      </c>
      <c r="M5083" t="s">
        <v>2338</v>
      </c>
      <c r="N5083" t="s">
        <v>3339</v>
      </c>
      <c r="O5083" t="s">
        <v>2960</v>
      </c>
      <c r="P5083">
        <v>6625105</v>
      </c>
      <c r="Q5083">
        <v>1584570</v>
      </c>
      <c r="R5083" s="115">
        <v>40784</v>
      </c>
      <c r="S5083" t="s">
        <v>3193</v>
      </c>
    </row>
    <row r="5084" spans="1:21">
      <c r="A5084" s="5" t="s">
        <v>2340</v>
      </c>
      <c r="B5084" t="s">
        <v>1017</v>
      </c>
      <c r="C5084" t="s">
        <v>4889</v>
      </c>
      <c r="D5084" t="s">
        <v>3155</v>
      </c>
      <c r="H5084">
        <v>9</v>
      </c>
      <c r="J5084" t="s">
        <v>3155</v>
      </c>
      <c r="K5084" t="s">
        <v>3155</v>
      </c>
      <c r="L5084" t="s">
        <v>3155</v>
      </c>
      <c r="M5084" t="s">
        <v>2338</v>
      </c>
      <c r="N5084" t="s">
        <v>3339</v>
      </c>
      <c r="O5084" t="s">
        <v>2960</v>
      </c>
      <c r="P5084">
        <v>6625105</v>
      </c>
      <c r="Q5084">
        <v>1584570</v>
      </c>
      <c r="R5084" s="115">
        <v>40784</v>
      </c>
      <c r="S5084" t="s">
        <v>3193</v>
      </c>
    </row>
    <row r="5085" spans="1:21">
      <c r="A5085" s="5" t="s">
        <v>2340</v>
      </c>
      <c r="B5085" t="s">
        <v>1009</v>
      </c>
      <c r="C5085" t="s">
        <v>5222</v>
      </c>
      <c r="D5085" t="s">
        <v>3155</v>
      </c>
      <c r="H5085">
        <v>1</v>
      </c>
      <c r="J5085" t="s">
        <v>3155</v>
      </c>
      <c r="K5085" t="s">
        <v>3155</v>
      </c>
      <c r="L5085" t="s">
        <v>3155</v>
      </c>
      <c r="M5085" t="s">
        <v>2338</v>
      </c>
      <c r="N5085" t="s">
        <v>3339</v>
      </c>
      <c r="O5085" t="s">
        <v>2960</v>
      </c>
      <c r="P5085">
        <v>6625105</v>
      </c>
      <c r="Q5085">
        <v>1584570</v>
      </c>
      <c r="R5085" s="115">
        <v>40784</v>
      </c>
      <c r="S5085" t="s">
        <v>3193</v>
      </c>
    </row>
    <row r="5086" spans="1:21">
      <c r="A5086" s="5" t="s">
        <v>2340</v>
      </c>
      <c r="B5086" t="s">
        <v>1040</v>
      </c>
      <c r="C5086" t="s">
        <v>4895</v>
      </c>
      <c r="D5086" t="s">
        <v>3155</v>
      </c>
      <c r="H5086">
        <v>1</v>
      </c>
      <c r="J5086" t="s">
        <v>3155</v>
      </c>
      <c r="K5086" t="s">
        <v>3155</v>
      </c>
      <c r="L5086" t="s">
        <v>3155</v>
      </c>
      <c r="M5086" t="s">
        <v>2338</v>
      </c>
      <c r="N5086" t="s">
        <v>3339</v>
      </c>
      <c r="O5086" t="s">
        <v>2960</v>
      </c>
      <c r="P5086">
        <v>6625105</v>
      </c>
      <c r="Q5086">
        <v>1584570</v>
      </c>
      <c r="R5086" s="115">
        <v>40784</v>
      </c>
      <c r="S5086" t="s">
        <v>3193</v>
      </c>
    </row>
    <row r="5087" spans="1:21">
      <c r="A5087" s="5" t="s">
        <v>2340</v>
      </c>
      <c r="B5087" t="s">
        <v>1059</v>
      </c>
      <c r="C5087" t="s">
        <v>4896</v>
      </c>
      <c r="D5087" t="s">
        <v>3155</v>
      </c>
      <c r="H5087">
        <v>1</v>
      </c>
      <c r="J5087" t="s">
        <v>3155</v>
      </c>
      <c r="K5087" t="s">
        <v>3155</v>
      </c>
      <c r="L5087" t="s">
        <v>3155</v>
      </c>
      <c r="M5087" t="s">
        <v>2338</v>
      </c>
      <c r="N5087" t="s">
        <v>3339</v>
      </c>
      <c r="O5087" t="s">
        <v>2960</v>
      </c>
      <c r="P5087">
        <v>6625105</v>
      </c>
      <c r="Q5087">
        <v>1584570</v>
      </c>
      <c r="R5087" s="115">
        <v>40784</v>
      </c>
      <c r="S5087" t="s">
        <v>3193</v>
      </c>
    </row>
    <row r="5088" spans="1:21">
      <c r="A5088" s="5" t="s">
        <v>2340</v>
      </c>
      <c r="B5088" t="s">
        <v>1076</v>
      </c>
      <c r="C5088" t="s">
        <v>4899</v>
      </c>
      <c r="D5088" t="s">
        <v>3155</v>
      </c>
      <c r="H5088">
        <v>1</v>
      </c>
      <c r="J5088" t="s">
        <v>3155</v>
      </c>
      <c r="K5088" t="s">
        <v>3155</v>
      </c>
      <c r="L5088" t="s">
        <v>3155</v>
      </c>
      <c r="M5088" t="s">
        <v>2338</v>
      </c>
      <c r="N5088" t="s">
        <v>3339</v>
      </c>
      <c r="O5088" t="s">
        <v>2960</v>
      </c>
      <c r="P5088">
        <v>6625105</v>
      </c>
      <c r="Q5088">
        <v>1584570</v>
      </c>
      <c r="R5088" s="115">
        <v>40784</v>
      </c>
      <c r="S5088" t="s">
        <v>3193</v>
      </c>
    </row>
    <row r="5089" spans="1:21">
      <c r="A5089" s="5" t="s">
        <v>2340</v>
      </c>
      <c r="B5089" t="s">
        <v>1102</v>
      </c>
      <c r="C5089" t="s">
        <v>4792</v>
      </c>
      <c r="D5089" t="s">
        <v>3155</v>
      </c>
      <c r="H5089">
        <v>1</v>
      </c>
      <c r="J5089" t="s">
        <v>3155</v>
      </c>
      <c r="K5089" t="s">
        <v>3155</v>
      </c>
      <c r="L5089" t="s">
        <v>3155</v>
      </c>
      <c r="M5089" t="s">
        <v>2338</v>
      </c>
      <c r="N5089" t="s">
        <v>3339</v>
      </c>
      <c r="O5089" t="s">
        <v>2960</v>
      </c>
      <c r="P5089">
        <v>6625105</v>
      </c>
      <c r="Q5089">
        <v>1584570</v>
      </c>
      <c r="R5089" s="115">
        <v>40784</v>
      </c>
      <c r="S5089" t="s">
        <v>3193</v>
      </c>
    </row>
    <row r="5090" spans="1:21">
      <c r="A5090" s="5" t="s">
        <v>2340</v>
      </c>
      <c r="B5090" t="s">
        <v>1167</v>
      </c>
      <c r="C5090" t="s">
        <v>4988</v>
      </c>
      <c r="D5090" t="s">
        <v>3155</v>
      </c>
      <c r="H5090">
        <v>2</v>
      </c>
      <c r="I5090">
        <v>2</v>
      </c>
      <c r="J5090" t="s">
        <v>3155</v>
      </c>
      <c r="K5090" t="s">
        <v>3155</v>
      </c>
      <c r="L5090" t="s">
        <v>3155</v>
      </c>
      <c r="M5090" t="s">
        <v>2338</v>
      </c>
      <c r="N5090" t="s">
        <v>3339</v>
      </c>
      <c r="O5090" t="s">
        <v>2960</v>
      </c>
      <c r="P5090">
        <v>6625105</v>
      </c>
      <c r="Q5090">
        <v>1584570</v>
      </c>
      <c r="R5090" s="115">
        <v>40784</v>
      </c>
      <c r="S5090" t="s">
        <v>3193</v>
      </c>
    </row>
    <row r="5091" spans="1:21">
      <c r="A5091" s="5" t="s">
        <v>2340</v>
      </c>
      <c r="B5091" t="s">
        <v>1186</v>
      </c>
      <c r="C5091" t="s">
        <v>5346</v>
      </c>
      <c r="D5091" t="s">
        <v>3155</v>
      </c>
      <c r="H5091">
        <v>3</v>
      </c>
      <c r="J5091" t="s">
        <v>3155</v>
      </c>
      <c r="K5091" t="s">
        <v>3155</v>
      </c>
      <c r="L5091" t="s">
        <v>3155</v>
      </c>
      <c r="M5091" t="s">
        <v>2338</v>
      </c>
      <c r="N5091" t="s">
        <v>3339</v>
      </c>
      <c r="O5091" t="s">
        <v>2960</v>
      </c>
      <c r="P5091">
        <v>6625105</v>
      </c>
      <c r="Q5091">
        <v>1584570</v>
      </c>
      <c r="R5091" s="115">
        <v>40784</v>
      </c>
      <c r="S5091" t="s">
        <v>3193</v>
      </c>
    </row>
    <row r="5092" spans="1:21">
      <c r="A5092" s="5" t="s">
        <v>2340</v>
      </c>
      <c r="B5092" t="s">
        <v>1187</v>
      </c>
      <c r="C5092" t="s">
        <v>5330</v>
      </c>
      <c r="D5092" t="s">
        <v>3155</v>
      </c>
      <c r="H5092">
        <v>4</v>
      </c>
      <c r="J5092" t="s">
        <v>3155</v>
      </c>
      <c r="K5092" t="s">
        <v>3155</v>
      </c>
      <c r="L5092" t="s">
        <v>3155</v>
      </c>
      <c r="M5092" t="s">
        <v>2338</v>
      </c>
      <c r="N5092" t="s">
        <v>3339</v>
      </c>
      <c r="O5092" t="s">
        <v>2960</v>
      </c>
      <c r="P5092">
        <v>6625105</v>
      </c>
      <c r="Q5092">
        <v>1584570</v>
      </c>
      <c r="R5092" s="115">
        <v>40784</v>
      </c>
      <c r="S5092" t="s">
        <v>3193</v>
      </c>
    </row>
    <row r="5093" spans="1:21">
      <c r="A5093" s="5" t="s">
        <v>2340</v>
      </c>
      <c r="B5093" t="s">
        <v>1227</v>
      </c>
      <c r="C5093" t="s">
        <v>4907</v>
      </c>
      <c r="D5093" t="s">
        <v>3155</v>
      </c>
      <c r="H5093">
        <v>10</v>
      </c>
      <c r="J5093" t="s">
        <v>3155</v>
      </c>
      <c r="K5093" t="s">
        <v>3155</v>
      </c>
      <c r="L5093" t="s">
        <v>3155</v>
      </c>
      <c r="M5093" t="s">
        <v>2338</v>
      </c>
      <c r="N5093" t="s">
        <v>3339</v>
      </c>
      <c r="O5093" t="s">
        <v>2960</v>
      </c>
      <c r="P5093">
        <v>6625105</v>
      </c>
      <c r="Q5093">
        <v>1584570</v>
      </c>
      <c r="R5093" s="115">
        <v>40784</v>
      </c>
      <c r="S5093" t="s">
        <v>3193</v>
      </c>
    </row>
    <row r="5094" spans="1:21">
      <c r="A5094" s="5" t="s">
        <v>2340</v>
      </c>
      <c r="B5094" t="s">
        <v>1252</v>
      </c>
      <c r="C5094" t="s">
        <v>5004</v>
      </c>
      <c r="D5094" t="s">
        <v>3155</v>
      </c>
      <c r="H5094">
        <v>1</v>
      </c>
      <c r="J5094" t="s">
        <v>3155</v>
      </c>
      <c r="K5094" t="s">
        <v>3155</v>
      </c>
      <c r="L5094" t="s">
        <v>3155</v>
      </c>
      <c r="M5094" t="s">
        <v>2338</v>
      </c>
      <c r="N5094" t="s">
        <v>3339</v>
      </c>
      <c r="O5094" t="s">
        <v>2960</v>
      </c>
      <c r="P5094">
        <v>6625105</v>
      </c>
      <c r="Q5094">
        <v>1584570</v>
      </c>
      <c r="R5094" s="115">
        <v>40784</v>
      </c>
      <c r="S5094" t="s">
        <v>3193</v>
      </c>
    </row>
    <row r="5095" spans="1:21">
      <c r="A5095" s="5" t="s">
        <v>2342</v>
      </c>
      <c r="B5095" t="s">
        <v>634</v>
      </c>
      <c r="C5095" t="s">
        <v>4463</v>
      </c>
      <c r="D5095" t="s">
        <v>3155</v>
      </c>
      <c r="H5095">
        <v>174</v>
      </c>
      <c r="J5095" t="s">
        <v>3155</v>
      </c>
      <c r="K5095" t="s">
        <v>3155</v>
      </c>
      <c r="L5095" t="s">
        <v>5492</v>
      </c>
      <c r="M5095" t="s">
        <v>2338</v>
      </c>
      <c r="N5095" t="s">
        <v>3332</v>
      </c>
      <c r="O5095" t="s">
        <v>3331</v>
      </c>
      <c r="P5095">
        <v>6626000</v>
      </c>
      <c r="Q5095">
        <v>1576820</v>
      </c>
      <c r="R5095" s="115">
        <v>40784</v>
      </c>
      <c r="S5095" t="s">
        <v>3193</v>
      </c>
      <c r="T5095">
        <v>1</v>
      </c>
    </row>
    <row r="5096" spans="1:21">
      <c r="A5096" s="5" t="s">
        <v>2342</v>
      </c>
      <c r="B5096" t="s">
        <v>669</v>
      </c>
      <c r="C5096" t="s">
        <v>4860</v>
      </c>
      <c r="D5096" t="s">
        <v>3155</v>
      </c>
      <c r="H5096">
        <v>41</v>
      </c>
      <c r="J5096" t="s">
        <v>3155</v>
      </c>
      <c r="K5096" t="s">
        <v>3155</v>
      </c>
      <c r="L5096" t="s">
        <v>3155</v>
      </c>
      <c r="M5096" t="s">
        <v>2338</v>
      </c>
      <c r="N5096" t="s">
        <v>3332</v>
      </c>
      <c r="O5096" t="s">
        <v>3331</v>
      </c>
      <c r="P5096">
        <v>6626000</v>
      </c>
      <c r="Q5096">
        <v>1576820</v>
      </c>
      <c r="R5096" s="115">
        <v>40784</v>
      </c>
      <c r="S5096" t="s">
        <v>3193</v>
      </c>
    </row>
    <row r="5097" spans="1:21">
      <c r="A5097" s="5" t="s">
        <v>2342</v>
      </c>
      <c r="B5097" t="s">
        <v>663</v>
      </c>
      <c r="C5097" t="s">
        <v>4861</v>
      </c>
      <c r="D5097" t="s">
        <v>3155</v>
      </c>
      <c r="H5097">
        <v>10</v>
      </c>
      <c r="J5097" t="s">
        <v>3155</v>
      </c>
      <c r="K5097" t="s">
        <v>3155</v>
      </c>
      <c r="L5097" t="s">
        <v>3155</v>
      </c>
      <c r="M5097" t="s">
        <v>2338</v>
      </c>
      <c r="N5097" t="s">
        <v>3332</v>
      </c>
      <c r="O5097" t="s">
        <v>3331</v>
      </c>
      <c r="P5097">
        <v>6626000</v>
      </c>
      <c r="Q5097">
        <v>1576820</v>
      </c>
      <c r="R5097" s="115">
        <v>40784</v>
      </c>
      <c r="S5097" t="s">
        <v>3193</v>
      </c>
    </row>
    <row r="5098" spans="1:21">
      <c r="A5098" s="5" t="s">
        <v>2342</v>
      </c>
      <c r="B5098" t="s">
        <v>702</v>
      </c>
      <c r="C5098" t="s">
        <v>4984</v>
      </c>
      <c r="D5098" t="s">
        <v>3155</v>
      </c>
      <c r="H5098">
        <v>2</v>
      </c>
      <c r="J5098" t="s">
        <v>3155</v>
      </c>
      <c r="K5098" t="s">
        <v>3155</v>
      </c>
      <c r="L5098" t="s">
        <v>3155</v>
      </c>
      <c r="M5098" t="s">
        <v>2338</v>
      </c>
      <c r="N5098" t="s">
        <v>3332</v>
      </c>
      <c r="O5098" t="s">
        <v>3331</v>
      </c>
      <c r="P5098">
        <v>6626000</v>
      </c>
      <c r="Q5098">
        <v>1576820</v>
      </c>
      <c r="R5098" s="115">
        <v>40784</v>
      </c>
      <c r="S5098" t="s">
        <v>3193</v>
      </c>
    </row>
    <row r="5099" spans="1:21">
      <c r="A5099" s="5" t="s">
        <v>2342</v>
      </c>
      <c r="B5099" t="s">
        <v>741</v>
      </c>
      <c r="C5099" t="s">
        <v>4720</v>
      </c>
      <c r="D5099" t="s">
        <v>3155</v>
      </c>
      <c r="H5099">
        <v>34</v>
      </c>
      <c r="J5099" t="s">
        <v>3155</v>
      </c>
      <c r="K5099" t="s">
        <v>3155</v>
      </c>
      <c r="L5099" t="s">
        <v>3155</v>
      </c>
      <c r="M5099" t="s">
        <v>2338</v>
      </c>
      <c r="N5099" t="s">
        <v>3332</v>
      </c>
      <c r="O5099" t="s">
        <v>3331</v>
      </c>
      <c r="P5099">
        <v>6626000</v>
      </c>
      <c r="Q5099">
        <v>1576820</v>
      </c>
      <c r="R5099" s="115">
        <v>40784</v>
      </c>
      <c r="S5099" t="s">
        <v>3193</v>
      </c>
    </row>
    <row r="5100" spans="1:21">
      <c r="A5100" s="5" t="s">
        <v>2342</v>
      </c>
      <c r="B5100" t="s">
        <v>827</v>
      </c>
      <c r="C5100" t="s">
        <v>4870</v>
      </c>
      <c r="D5100" t="s">
        <v>3155</v>
      </c>
      <c r="H5100">
        <v>1</v>
      </c>
      <c r="J5100" t="s">
        <v>3155</v>
      </c>
      <c r="K5100" t="s">
        <v>3155</v>
      </c>
      <c r="L5100" t="s">
        <v>3155</v>
      </c>
      <c r="M5100" t="s">
        <v>2338</v>
      </c>
      <c r="N5100" t="s">
        <v>3332</v>
      </c>
      <c r="O5100" t="s">
        <v>3331</v>
      </c>
      <c r="P5100">
        <v>6626000</v>
      </c>
      <c r="Q5100">
        <v>1576820</v>
      </c>
      <c r="R5100" s="115">
        <v>40784</v>
      </c>
      <c r="S5100" t="s">
        <v>3193</v>
      </c>
    </row>
    <row r="5101" spans="1:21">
      <c r="A5101" s="5" t="s">
        <v>2342</v>
      </c>
      <c r="B5101" t="s">
        <v>840</v>
      </c>
      <c r="C5101" t="s">
        <v>4724</v>
      </c>
      <c r="D5101" t="s">
        <v>3155</v>
      </c>
      <c r="H5101">
        <v>102</v>
      </c>
      <c r="J5101" t="s">
        <v>3155</v>
      </c>
      <c r="K5101" t="s">
        <v>3155</v>
      </c>
      <c r="L5101" t="s">
        <v>5493</v>
      </c>
      <c r="M5101" t="s">
        <v>2338</v>
      </c>
      <c r="N5101" t="s">
        <v>3332</v>
      </c>
      <c r="O5101" t="s">
        <v>3331</v>
      </c>
      <c r="P5101">
        <v>6626000</v>
      </c>
      <c r="Q5101">
        <v>1576820</v>
      </c>
      <c r="R5101" s="115">
        <v>40784</v>
      </c>
      <c r="S5101" t="s">
        <v>3193</v>
      </c>
      <c r="T5101">
        <v>1</v>
      </c>
      <c r="U5101">
        <v>2</v>
      </c>
    </row>
    <row r="5102" spans="1:21">
      <c r="A5102" s="5" t="s">
        <v>2342</v>
      </c>
      <c r="B5102" t="s">
        <v>851</v>
      </c>
      <c r="C5102" t="s">
        <v>4977</v>
      </c>
      <c r="D5102" t="s">
        <v>3155</v>
      </c>
      <c r="H5102">
        <v>1</v>
      </c>
      <c r="J5102" t="s">
        <v>3155</v>
      </c>
      <c r="K5102" t="s">
        <v>3155</v>
      </c>
      <c r="L5102" t="s">
        <v>3155</v>
      </c>
      <c r="M5102" t="s">
        <v>2338</v>
      </c>
      <c r="N5102" t="s">
        <v>3332</v>
      </c>
      <c r="O5102" t="s">
        <v>3331</v>
      </c>
      <c r="P5102">
        <v>6626000</v>
      </c>
      <c r="Q5102">
        <v>1576820</v>
      </c>
      <c r="R5102" s="115">
        <v>40784</v>
      </c>
      <c r="S5102" t="s">
        <v>3193</v>
      </c>
    </row>
    <row r="5103" spans="1:21">
      <c r="A5103" s="5" t="s">
        <v>2342</v>
      </c>
      <c r="B5103" t="s">
        <v>820</v>
      </c>
      <c r="C5103" t="s">
        <v>4732</v>
      </c>
      <c r="D5103" t="s">
        <v>3155</v>
      </c>
      <c r="H5103">
        <v>6</v>
      </c>
      <c r="J5103" t="s">
        <v>3155</v>
      </c>
      <c r="K5103" t="s">
        <v>3155</v>
      </c>
      <c r="L5103" t="s">
        <v>3155</v>
      </c>
      <c r="M5103" t="s">
        <v>2338</v>
      </c>
      <c r="N5103" t="s">
        <v>3332</v>
      </c>
      <c r="O5103" t="s">
        <v>3331</v>
      </c>
      <c r="P5103">
        <v>6626000</v>
      </c>
      <c r="Q5103">
        <v>1576820</v>
      </c>
      <c r="R5103" s="115">
        <v>40784</v>
      </c>
      <c r="S5103" t="s">
        <v>3193</v>
      </c>
    </row>
    <row r="5104" spans="1:21">
      <c r="A5104" s="5" t="s">
        <v>2342</v>
      </c>
      <c r="B5104" t="s">
        <v>949</v>
      </c>
      <c r="C5104" t="s">
        <v>5023</v>
      </c>
      <c r="D5104" t="s">
        <v>3155</v>
      </c>
      <c r="H5104">
        <v>1</v>
      </c>
      <c r="J5104" t="s">
        <v>3155</v>
      </c>
      <c r="K5104" t="s">
        <v>3155</v>
      </c>
      <c r="L5104" t="s">
        <v>3155</v>
      </c>
      <c r="M5104" t="s">
        <v>2338</v>
      </c>
      <c r="N5104" t="s">
        <v>3332</v>
      </c>
      <c r="O5104" t="s">
        <v>3331</v>
      </c>
      <c r="P5104">
        <v>6626000</v>
      </c>
      <c r="Q5104">
        <v>1576820</v>
      </c>
      <c r="R5104" s="115">
        <v>40784</v>
      </c>
      <c r="S5104" t="s">
        <v>3193</v>
      </c>
    </row>
    <row r="5105" spans="1:19">
      <c r="A5105" s="5" t="s">
        <v>2342</v>
      </c>
      <c r="B5105" t="s">
        <v>959</v>
      </c>
      <c r="C5105" t="s">
        <v>4940</v>
      </c>
      <c r="D5105" t="s">
        <v>3155</v>
      </c>
      <c r="H5105">
        <v>4</v>
      </c>
      <c r="J5105" t="s">
        <v>3155</v>
      </c>
      <c r="K5105" t="s">
        <v>3155</v>
      </c>
      <c r="L5105" t="s">
        <v>3155</v>
      </c>
      <c r="M5105" t="s">
        <v>2338</v>
      </c>
      <c r="N5105" t="s">
        <v>3332</v>
      </c>
      <c r="O5105" t="s">
        <v>3331</v>
      </c>
      <c r="P5105">
        <v>6626000</v>
      </c>
      <c r="Q5105">
        <v>1576820</v>
      </c>
      <c r="R5105" s="115">
        <v>40784</v>
      </c>
      <c r="S5105" t="s">
        <v>3193</v>
      </c>
    </row>
    <row r="5106" spans="1:19">
      <c r="A5106" s="5" t="s">
        <v>2342</v>
      </c>
      <c r="B5106" t="s">
        <v>991</v>
      </c>
      <c r="C5106" t="s">
        <v>5184</v>
      </c>
      <c r="D5106" t="s">
        <v>3155</v>
      </c>
      <c r="H5106">
        <v>1</v>
      </c>
      <c r="J5106" t="s">
        <v>3155</v>
      </c>
      <c r="K5106" t="s">
        <v>3155</v>
      </c>
      <c r="L5106" t="s">
        <v>3155</v>
      </c>
      <c r="M5106" t="s">
        <v>2338</v>
      </c>
      <c r="N5106" t="s">
        <v>3332</v>
      </c>
      <c r="O5106" t="s">
        <v>3331</v>
      </c>
      <c r="P5106">
        <v>6626000</v>
      </c>
      <c r="Q5106">
        <v>1576820</v>
      </c>
      <c r="R5106" s="115">
        <v>40784</v>
      </c>
      <c r="S5106" t="s">
        <v>3193</v>
      </c>
    </row>
    <row r="5107" spans="1:19">
      <c r="A5107" s="5" t="s">
        <v>2342</v>
      </c>
      <c r="B5107" t="s">
        <v>996</v>
      </c>
      <c r="C5107" t="s">
        <v>4942</v>
      </c>
      <c r="D5107" t="s">
        <v>3155</v>
      </c>
      <c r="H5107">
        <v>3</v>
      </c>
      <c r="J5107" t="s">
        <v>3155</v>
      </c>
      <c r="K5107" t="s">
        <v>3155</v>
      </c>
      <c r="L5107" t="s">
        <v>3155</v>
      </c>
      <c r="M5107" t="s">
        <v>2338</v>
      </c>
      <c r="N5107" t="s">
        <v>3332</v>
      </c>
      <c r="O5107" t="s">
        <v>3331</v>
      </c>
      <c r="P5107">
        <v>6626000</v>
      </c>
      <c r="Q5107">
        <v>1576820</v>
      </c>
      <c r="R5107" s="115">
        <v>40784</v>
      </c>
      <c r="S5107" t="s">
        <v>3193</v>
      </c>
    </row>
    <row r="5108" spans="1:19">
      <c r="A5108" s="5" t="s">
        <v>2342</v>
      </c>
      <c r="B5108" t="s">
        <v>998</v>
      </c>
      <c r="C5108" t="s">
        <v>4925</v>
      </c>
      <c r="D5108" t="s">
        <v>3155</v>
      </c>
      <c r="H5108">
        <v>1</v>
      </c>
      <c r="J5108" t="s">
        <v>3155</v>
      </c>
      <c r="K5108" t="s">
        <v>3155</v>
      </c>
      <c r="L5108" t="s">
        <v>3155</v>
      </c>
      <c r="M5108" t="s">
        <v>2338</v>
      </c>
      <c r="N5108" t="s">
        <v>3332</v>
      </c>
      <c r="O5108" t="s">
        <v>3331</v>
      </c>
      <c r="P5108">
        <v>6626000</v>
      </c>
      <c r="Q5108">
        <v>1576820</v>
      </c>
      <c r="R5108" s="115">
        <v>40784</v>
      </c>
      <c r="S5108" t="s">
        <v>3193</v>
      </c>
    </row>
    <row r="5109" spans="1:19">
      <c r="A5109" s="5" t="s">
        <v>2342</v>
      </c>
      <c r="B5109" t="s">
        <v>1033</v>
      </c>
      <c r="C5109" t="s">
        <v>4741</v>
      </c>
      <c r="D5109" t="s">
        <v>3155</v>
      </c>
      <c r="H5109">
        <v>1</v>
      </c>
      <c r="J5109" t="s">
        <v>3155</v>
      </c>
      <c r="K5109" t="s">
        <v>3155</v>
      </c>
      <c r="L5109" t="s">
        <v>3155</v>
      </c>
      <c r="M5109" t="s">
        <v>2338</v>
      </c>
      <c r="N5109" t="s">
        <v>3332</v>
      </c>
      <c r="O5109" t="s">
        <v>3331</v>
      </c>
      <c r="P5109">
        <v>6626000</v>
      </c>
      <c r="Q5109">
        <v>1576820</v>
      </c>
      <c r="R5109" s="115">
        <v>40784</v>
      </c>
      <c r="S5109" t="s">
        <v>3193</v>
      </c>
    </row>
    <row r="5110" spans="1:19">
      <c r="A5110" s="5" t="s">
        <v>2342</v>
      </c>
      <c r="B5110" t="s">
        <v>1131</v>
      </c>
      <c r="C5110" t="s">
        <v>4888</v>
      </c>
      <c r="D5110" t="s">
        <v>3155</v>
      </c>
      <c r="H5110">
        <v>14</v>
      </c>
      <c r="J5110" t="s">
        <v>3155</v>
      </c>
      <c r="K5110" t="s">
        <v>3155</v>
      </c>
      <c r="L5110" t="s">
        <v>3155</v>
      </c>
      <c r="M5110" t="s">
        <v>2338</v>
      </c>
      <c r="N5110" t="s">
        <v>3332</v>
      </c>
      <c r="O5110" t="s">
        <v>3331</v>
      </c>
      <c r="P5110">
        <v>6626000</v>
      </c>
      <c r="Q5110">
        <v>1576820</v>
      </c>
      <c r="R5110" s="115">
        <v>40784</v>
      </c>
      <c r="S5110" t="s">
        <v>3193</v>
      </c>
    </row>
    <row r="5111" spans="1:19">
      <c r="A5111" s="5" t="s">
        <v>2342</v>
      </c>
      <c r="B5111" t="s">
        <v>1017</v>
      </c>
      <c r="C5111" t="s">
        <v>4889</v>
      </c>
      <c r="D5111" t="s">
        <v>3155</v>
      </c>
      <c r="H5111">
        <v>1</v>
      </c>
      <c r="J5111" t="s">
        <v>3155</v>
      </c>
      <c r="K5111" t="s">
        <v>3155</v>
      </c>
      <c r="L5111" t="s">
        <v>3155</v>
      </c>
      <c r="M5111" t="s">
        <v>2338</v>
      </c>
      <c r="N5111" t="s">
        <v>3332</v>
      </c>
      <c r="O5111" t="s">
        <v>3331</v>
      </c>
      <c r="P5111">
        <v>6626000</v>
      </c>
      <c r="Q5111">
        <v>1576820</v>
      </c>
      <c r="R5111" s="115">
        <v>40784</v>
      </c>
      <c r="S5111" t="s">
        <v>3193</v>
      </c>
    </row>
    <row r="5112" spans="1:19">
      <c r="A5112" s="5" t="s">
        <v>2342</v>
      </c>
      <c r="B5112" t="s">
        <v>1014</v>
      </c>
      <c r="C5112" t="s">
        <v>4893</v>
      </c>
      <c r="D5112" t="s">
        <v>3155</v>
      </c>
      <c r="H5112">
        <v>4</v>
      </c>
      <c r="J5112" t="s">
        <v>3155</v>
      </c>
      <c r="K5112" t="s">
        <v>3155</v>
      </c>
      <c r="L5112" t="s">
        <v>3155</v>
      </c>
      <c r="M5112" t="s">
        <v>2338</v>
      </c>
      <c r="N5112" t="s">
        <v>3332</v>
      </c>
      <c r="O5112" t="s">
        <v>3331</v>
      </c>
      <c r="P5112">
        <v>6626000</v>
      </c>
      <c r="Q5112">
        <v>1576820</v>
      </c>
      <c r="R5112" s="115">
        <v>40784</v>
      </c>
      <c r="S5112" t="s">
        <v>3193</v>
      </c>
    </row>
    <row r="5113" spans="1:19">
      <c r="A5113" s="5" t="s">
        <v>2342</v>
      </c>
      <c r="B5113" t="s">
        <v>1102</v>
      </c>
      <c r="C5113" t="s">
        <v>4792</v>
      </c>
      <c r="D5113" t="s">
        <v>3155</v>
      </c>
      <c r="H5113">
        <v>3</v>
      </c>
      <c r="J5113" t="s">
        <v>3155</v>
      </c>
      <c r="K5113" t="s">
        <v>3155</v>
      </c>
      <c r="L5113" t="s">
        <v>3155</v>
      </c>
      <c r="M5113" t="s">
        <v>2338</v>
      </c>
      <c r="N5113" t="s">
        <v>3332</v>
      </c>
      <c r="O5113" t="s">
        <v>3331</v>
      </c>
      <c r="P5113">
        <v>6626000</v>
      </c>
      <c r="Q5113">
        <v>1576820</v>
      </c>
      <c r="R5113" s="115">
        <v>40784</v>
      </c>
      <c r="S5113" t="s">
        <v>3193</v>
      </c>
    </row>
    <row r="5114" spans="1:19">
      <c r="A5114" s="5" t="s">
        <v>2342</v>
      </c>
      <c r="B5114" t="s">
        <v>1186</v>
      </c>
      <c r="C5114" t="s">
        <v>5346</v>
      </c>
      <c r="D5114" t="s">
        <v>3155</v>
      </c>
      <c r="H5114">
        <v>9</v>
      </c>
      <c r="J5114" t="s">
        <v>3155</v>
      </c>
      <c r="K5114" t="s">
        <v>3155</v>
      </c>
      <c r="L5114" t="s">
        <v>3155</v>
      </c>
      <c r="M5114" t="s">
        <v>2338</v>
      </c>
      <c r="N5114" t="s">
        <v>3332</v>
      </c>
      <c r="O5114" t="s">
        <v>3331</v>
      </c>
      <c r="P5114">
        <v>6626000</v>
      </c>
      <c r="Q5114">
        <v>1576820</v>
      </c>
      <c r="R5114" s="115">
        <v>40784</v>
      </c>
      <c r="S5114" t="s">
        <v>3193</v>
      </c>
    </row>
    <row r="5115" spans="1:19">
      <c r="A5115" s="5" t="s">
        <v>2342</v>
      </c>
      <c r="B5115" t="s">
        <v>1187</v>
      </c>
      <c r="C5115" t="s">
        <v>5330</v>
      </c>
      <c r="D5115" t="s">
        <v>3155</v>
      </c>
      <c r="H5115">
        <v>3</v>
      </c>
      <c r="J5115" t="s">
        <v>3155</v>
      </c>
      <c r="K5115" t="s">
        <v>3155</v>
      </c>
      <c r="L5115" t="s">
        <v>3155</v>
      </c>
      <c r="M5115" t="s">
        <v>2338</v>
      </c>
      <c r="N5115" t="s">
        <v>3332</v>
      </c>
      <c r="O5115" t="s">
        <v>3331</v>
      </c>
      <c r="P5115">
        <v>6626000</v>
      </c>
      <c r="Q5115">
        <v>1576820</v>
      </c>
      <c r="R5115" s="115">
        <v>40784</v>
      </c>
      <c r="S5115" t="s">
        <v>3193</v>
      </c>
    </row>
    <row r="5116" spans="1:19">
      <c r="A5116" s="5" t="s">
        <v>2342</v>
      </c>
      <c r="B5116" t="s">
        <v>1221</v>
      </c>
      <c r="C5116" t="s">
        <v>4904</v>
      </c>
      <c r="D5116" t="s">
        <v>3155</v>
      </c>
      <c r="H5116">
        <v>1</v>
      </c>
      <c r="J5116" t="s">
        <v>3155</v>
      </c>
      <c r="K5116" t="s">
        <v>3155</v>
      </c>
      <c r="L5116" t="s">
        <v>3155</v>
      </c>
      <c r="M5116" t="s">
        <v>2338</v>
      </c>
      <c r="N5116" t="s">
        <v>3332</v>
      </c>
      <c r="O5116" t="s">
        <v>3331</v>
      </c>
      <c r="P5116">
        <v>6626000</v>
      </c>
      <c r="Q5116">
        <v>1576820</v>
      </c>
      <c r="R5116" s="115">
        <v>40784</v>
      </c>
      <c r="S5116" t="s">
        <v>3193</v>
      </c>
    </row>
    <row r="5117" spans="1:19">
      <c r="A5117" s="5" t="s">
        <v>2342</v>
      </c>
      <c r="B5117" t="s">
        <v>1218</v>
      </c>
      <c r="C5117" t="s">
        <v>4932</v>
      </c>
      <c r="D5117" t="s">
        <v>3155</v>
      </c>
      <c r="H5117">
        <v>1</v>
      </c>
      <c r="J5117" t="s">
        <v>3155</v>
      </c>
      <c r="K5117" t="s">
        <v>3155</v>
      </c>
      <c r="L5117" t="s">
        <v>3155</v>
      </c>
      <c r="M5117" t="s">
        <v>2338</v>
      </c>
      <c r="N5117" t="s">
        <v>3332</v>
      </c>
      <c r="O5117" t="s">
        <v>3331</v>
      </c>
      <c r="P5117">
        <v>6626000</v>
      </c>
      <c r="Q5117">
        <v>1576820</v>
      </c>
      <c r="R5117" s="115">
        <v>40784</v>
      </c>
      <c r="S5117" t="s">
        <v>3193</v>
      </c>
    </row>
    <row r="5118" spans="1:19">
      <c r="A5118" s="5" t="s">
        <v>2342</v>
      </c>
      <c r="B5118" t="s">
        <v>1227</v>
      </c>
      <c r="C5118" t="s">
        <v>4907</v>
      </c>
      <c r="D5118" t="s">
        <v>3155</v>
      </c>
      <c r="H5118">
        <v>3</v>
      </c>
      <c r="J5118" t="s">
        <v>3155</v>
      </c>
      <c r="K5118" t="s">
        <v>3155</v>
      </c>
      <c r="L5118" t="s">
        <v>3155</v>
      </c>
      <c r="M5118" t="s">
        <v>2338</v>
      </c>
      <c r="N5118" t="s">
        <v>3332</v>
      </c>
      <c r="O5118" t="s">
        <v>3331</v>
      </c>
      <c r="P5118">
        <v>6626000</v>
      </c>
      <c r="Q5118">
        <v>1576820</v>
      </c>
      <c r="R5118" s="115">
        <v>40784</v>
      </c>
      <c r="S5118" t="s">
        <v>3193</v>
      </c>
    </row>
    <row r="5119" spans="1:19">
      <c r="A5119" s="5" t="s">
        <v>2342</v>
      </c>
      <c r="B5119" t="s">
        <v>1272</v>
      </c>
      <c r="C5119" t="s">
        <v>4752</v>
      </c>
      <c r="D5119" t="s">
        <v>3155</v>
      </c>
      <c r="H5119">
        <v>1</v>
      </c>
      <c r="J5119" t="s">
        <v>3155</v>
      </c>
      <c r="K5119" t="s">
        <v>3155</v>
      </c>
      <c r="L5119" t="s">
        <v>3155</v>
      </c>
      <c r="M5119" t="s">
        <v>2338</v>
      </c>
      <c r="N5119" t="s">
        <v>3332</v>
      </c>
      <c r="O5119" t="s">
        <v>3331</v>
      </c>
      <c r="P5119">
        <v>6626000</v>
      </c>
      <c r="Q5119">
        <v>1576820</v>
      </c>
      <c r="R5119" s="115">
        <v>40784</v>
      </c>
      <c r="S5119" t="s">
        <v>3193</v>
      </c>
    </row>
    <row r="5120" spans="1:19">
      <c r="A5120" s="5" t="s">
        <v>2347</v>
      </c>
      <c r="B5120" t="s">
        <v>619</v>
      </c>
      <c r="C5120" t="s">
        <v>5019</v>
      </c>
      <c r="D5120" t="s">
        <v>3155</v>
      </c>
      <c r="H5120">
        <v>1</v>
      </c>
      <c r="J5120" t="s">
        <v>3155</v>
      </c>
      <c r="K5120" t="s">
        <v>3155</v>
      </c>
      <c r="L5120" t="s">
        <v>3155</v>
      </c>
      <c r="M5120" t="s">
        <v>3317</v>
      </c>
      <c r="N5120" t="s">
        <v>3316</v>
      </c>
      <c r="O5120" t="s">
        <v>3315</v>
      </c>
      <c r="P5120">
        <v>6617210</v>
      </c>
      <c r="Q5120">
        <v>1609770</v>
      </c>
      <c r="R5120" s="115">
        <v>40784</v>
      </c>
      <c r="S5120" t="s">
        <v>3193</v>
      </c>
    </row>
    <row r="5121" spans="1:25">
      <c r="A5121" s="5" t="s">
        <v>2347</v>
      </c>
      <c r="B5121" t="s">
        <v>634</v>
      </c>
      <c r="C5121" t="s">
        <v>4463</v>
      </c>
      <c r="D5121" t="s">
        <v>3155</v>
      </c>
      <c r="H5121">
        <v>62</v>
      </c>
      <c r="J5121" t="s">
        <v>3155</v>
      </c>
      <c r="K5121" t="s">
        <v>3155</v>
      </c>
      <c r="L5121" t="s">
        <v>3155</v>
      </c>
      <c r="M5121" t="s">
        <v>3317</v>
      </c>
      <c r="N5121" t="s">
        <v>3316</v>
      </c>
      <c r="O5121" t="s">
        <v>3315</v>
      </c>
      <c r="P5121">
        <v>6617210</v>
      </c>
      <c r="Q5121">
        <v>1609770</v>
      </c>
      <c r="R5121" s="115">
        <v>40784</v>
      </c>
      <c r="S5121" t="s">
        <v>3193</v>
      </c>
    </row>
    <row r="5122" spans="1:25">
      <c r="A5122" s="5" t="s">
        <v>2347</v>
      </c>
      <c r="B5122" t="s">
        <v>669</v>
      </c>
      <c r="C5122" t="s">
        <v>4860</v>
      </c>
      <c r="D5122" t="s">
        <v>3155</v>
      </c>
      <c r="H5122">
        <v>9</v>
      </c>
      <c r="J5122" t="s">
        <v>3155</v>
      </c>
      <c r="K5122" t="s">
        <v>3155</v>
      </c>
      <c r="L5122" t="s">
        <v>3155</v>
      </c>
      <c r="M5122" t="s">
        <v>3317</v>
      </c>
      <c r="N5122" t="s">
        <v>3316</v>
      </c>
      <c r="O5122" t="s">
        <v>3315</v>
      </c>
      <c r="P5122">
        <v>6617210</v>
      </c>
      <c r="Q5122">
        <v>1609770</v>
      </c>
      <c r="R5122" s="115">
        <v>40784</v>
      </c>
      <c r="S5122" t="s">
        <v>3193</v>
      </c>
    </row>
    <row r="5123" spans="1:25">
      <c r="A5123" s="5" t="s">
        <v>2347</v>
      </c>
      <c r="B5123" t="s">
        <v>663</v>
      </c>
      <c r="C5123" t="s">
        <v>4861</v>
      </c>
      <c r="D5123" t="s">
        <v>3155</v>
      </c>
      <c r="H5123">
        <v>1</v>
      </c>
      <c r="J5123" t="s">
        <v>3155</v>
      </c>
      <c r="K5123" t="s">
        <v>3155</v>
      </c>
      <c r="L5123" t="s">
        <v>3155</v>
      </c>
      <c r="M5123" t="s">
        <v>3317</v>
      </c>
      <c r="N5123" t="s">
        <v>3316</v>
      </c>
      <c r="O5123" t="s">
        <v>3315</v>
      </c>
      <c r="P5123">
        <v>6617210</v>
      </c>
      <c r="Q5123">
        <v>1609770</v>
      </c>
      <c r="R5123" s="115">
        <v>40784</v>
      </c>
      <c r="S5123" t="s">
        <v>3193</v>
      </c>
    </row>
    <row r="5124" spans="1:25">
      <c r="A5124" s="5" t="s">
        <v>2347</v>
      </c>
      <c r="B5124" t="s">
        <v>723</v>
      </c>
      <c r="C5124" t="s">
        <v>4927</v>
      </c>
      <c r="D5124" t="s">
        <v>3155</v>
      </c>
      <c r="H5124">
        <v>2</v>
      </c>
      <c r="J5124" t="s">
        <v>3155</v>
      </c>
      <c r="K5124" t="s">
        <v>3155</v>
      </c>
      <c r="L5124" t="s">
        <v>3155</v>
      </c>
      <c r="M5124" t="s">
        <v>3317</v>
      </c>
      <c r="N5124" t="s">
        <v>3316</v>
      </c>
      <c r="O5124" t="s">
        <v>3315</v>
      </c>
      <c r="P5124">
        <v>6617210</v>
      </c>
      <c r="Q5124">
        <v>1609770</v>
      </c>
      <c r="R5124" s="115">
        <v>40784</v>
      </c>
      <c r="S5124" t="s">
        <v>3193</v>
      </c>
    </row>
    <row r="5125" spans="1:25">
      <c r="A5125" s="5" t="s">
        <v>2347</v>
      </c>
      <c r="B5125" t="s">
        <v>741</v>
      </c>
      <c r="C5125" t="s">
        <v>4720</v>
      </c>
      <c r="D5125" t="s">
        <v>3155</v>
      </c>
      <c r="H5125">
        <v>51</v>
      </c>
      <c r="J5125" t="s">
        <v>3155</v>
      </c>
      <c r="K5125" t="s">
        <v>3155</v>
      </c>
      <c r="L5125" t="s">
        <v>5494</v>
      </c>
      <c r="M5125" t="s">
        <v>3317</v>
      </c>
      <c r="N5125" t="s">
        <v>3316</v>
      </c>
      <c r="O5125" t="s">
        <v>3315</v>
      </c>
      <c r="P5125">
        <v>6617210</v>
      </c>
      <c r="Q5125">
        <v>1609770</v>
      </c>
      <c r="R5125" s="115">
        <v>40784</v>
      </c>
      <c r="S5125" t="s">
        <v>3193</v>
      </c>
      <c r="Y5125">
        <v>1</v>
      </c>
    </row>
    <row r="5126" spans="1:25">
      <c r="A5126" s="5" t="s">
        <v>2347</v>
      </c>
      <c r="B5126" t="s">
        <v>706</v>
      </c>
      <c r="C5126" t="s">
        <v>5495</v>
      </c>
      <c r="D5126" t="s">
        <v>3155</v>
      </c>
      <c r="H5126">
        <v>1</v>
      </c>
      <c r="J5126" t="s">
        <v>3155</v>
      </c>
      <c r="K5126" t="s">
        <v>3155</v>
      </c>
      <c r="L5126" t="s">
        <v>3155</v>
      </c>
      <c r="M5126" t="s">
        <v>3317</v>
      </c>
      <c r="N5126" t="s">
        <v>3316</v>
      </c>
      <c r="O5126" t="s">
        <v>3315</v>
      </c>
      <c r="P5126">
        <v>6617210</v>
      </c>
      <c r="Q5126">
        <v>1609770</v>
      </c>
      <c r="R5126" s="115">
        <v>40784</v>
      </c>
      <c r="S5126" t="s">
        <v>3193</v>
      </c>
    </row>
    <row r="5127" spans="1:25">
      <c r="A5127" s="5" t="s">
        <v>2347</v>
      </c>
      <c r="B5127" t="s">
        <v>728</v>
      </c>
      <c r="C5127" t="s">
        <v>4867</v>
      </c>
      <c r="D5127" t="s">
        <v>3155</v>
      </c>
      <c r="H5127">
        <v>9</v>
      </c>
      <c r="J5127" t="s">
        <v>3155</v>
      </c>
      <c r="K5127" t="s">
        <v>3155</v>
      </c>
      <c r="L5127" t="s">
        <v>3155</v>
      </c>
      <c r="M5127" t="s">
        <v>3317</v>
      </c>
      <c r="N5127" t="s">
        <v>3316</v>
      </c>
      <c r="O5127" t="s">
        <v>3315</v>
      </c>
      <c r="P5127">
        <v>6617210</v>
      </c>
      <c r="Q5127">
        <v>1609770</v>
      </c>
      <c r="R5127" s="115">
        <v>40784</v>
      </c>
      <c r="S5127" t="s">
        <v>3193</v>
      </c>
    </row>
    <row r="5128" spans="1:25">
      <c r="A5128" s="5" t="s">
        <v>2347</v>
      </c>
      <c r="B5128" t="s">
        <v>777</v>
      </c>
      <c r="C5128" t="s">
        <v>5496</v>
      </c>
      <c r="D5128" t="s">
        <v>3155</v>
      </c>
      <c r="H5128">
        <v>5</v>
      </c>
      <c r="J5128" t="s">
        <v>3155</v>
      </c>
      <c r="K5128" t="s">
        <v>3155</v>
      </c>
      <c r="L5128" t="s">
        <v>3155</v>
      </c>
      <c r="M5128" t="s">
        <v>3317</v>
      </c>
      <c r="N5128" t="s">
        <v>3316</v>
      </c>
      <c r="O5128" t="s">
        <v>3315</v>
      </c>
      <c r="P5128">
        <v>6617210</v>
      </c>
      <c r="Q5128">
        <v>1609770</v>
      </c>
      <c r="R5128" s="115">
        <v>40784</v>
      </c>
      <c r="S5128" t="s">
        <v>3193</v>
      </c>
    </row>
    <row r="5129" spans="1:25">
      <c r="A5129" s="5" t="s">
        <v>2347</v>
      </c>
      <c r="B5129" t="s">
        <v>827</v>
      </c>
      <c r="C5129" t="s">
        <v>4870</v>
      </c>
      <c r="D5129" t="s">
        <v>3155</v>
      </c>
      <c r="H5129">
        <v>3</v>
      </c>
      <c r="J5129" t="s">
        <v>3155</v>
      </c>
      <c r="K5129" t="s">
        <v>3155</v>
      </c>
      <c r="L5129" t="s">
        <v>3155</v>
      </c>
      <c r="M5129" t="s">
        <v>3317</v>
      </c>
      <c r="N5129" t="s">
        <v>3316</v>
      </c>
      <c r="O5129" t="s">
        <v>3315</v>
      </c>
      <c r="P5129">
        <v>6617210</v>
      </c>
      <c r="Q5129">
        <v>1609770</v>
      </c>
      <c r="R5129" s="115">
        <v>40784</v>
      </c>
      <c r="S5129" t="s">
        <v>3193</v>
      </c>
    </row>
    <row r="5130" spans="1:25">
      <c r="A5130" s="5" t="s">
        <v>2347</v>
      </c>
      <c r="B5130" t="s">
        <v>830</v>
      </c>
      <c r="C5130" t="s">
        <v>4924</v>
      </c>
      <c r="D5130" t="s">
        <v>3155</v>
      </c>
      <c r="H5130">
        <v>1</v>
      </c>
      <c r="J5130" t="s">
        <v>3155</v>
      </c>
      <c r="K5130" t="s">
        <v>3155</v>
      </c>
      <c r="L5130" t="s">
        <v>3155</v>
      </c>
      <c r="M5130" t="s">
        <v>3317</v>
      </c>
      <c r="N5130" t="s">
        <v>3316</v>
      </c>
      <c r="O5130" t="s">
        <v>3315</v>
      </c>
      <c r="P5130">
        <v>6617210</v>
      </c>
      <c r="Q5130">
        <v>1609770</v>
      </c>
      <c r="R5130" s="115">
        <v>40784</v>
      </c>
      <c r="S5130" t="s">
        <v>3193</v>
      </c>
    </row>
    <row r="5131" spans="1:25">
      <c r="A5131" s="5" t="s">
        <v>2347</v>
      </c>
      <c r="B5131" t="s">
        <v>840</v>
      </c>
      <c r="C5131" t="s">
        <v>4724</v>
      </c>
      <c r="D5131" t="s">
        <v>3155</v>
      </c>
      <c r="H5131">
        <v>13</v>
      </c>
      <c r="J5131" t="s">
        <v>3155</v>
      </c>
      <c r="K5131" t="s">
        <v>3155</v>
      </c>
      <c r="L5131" t="s">
        <v>3155</v>
      </c>
      <c r="M5131" t="s">
        <v>3317</v>
      </c>
      <c r="N5131" t="s">
        <v>3316</v>
      </c>
      <c r="O5131" t="s">
        <v>3315</v>
      </c>
      <c r="P5131">
        <v>6617210</v>
      </c>
      <c r="Q5131">
        <v>1609770</v>
      </c>
      <c r="R5131" s="115">
        <v>40784</v>
      </c>
      <c r="S5131" t="s">
        <v>3193</v>
      </c>
    </row>
    <row r="5132" spans="1:25">
      <c r="A5132" s="5" t="s">
        <v>2347</v>
      </c>
      <c r="B5132" t="s">
        <v>820</v>
      </c>
      <c r="C5132" t="s">
        <v>4732</v>
      </c>
      <c r="D5132" t="s">
        <v>3155</v>
      </c>
      <c r="H5132">
        <v>3</v>
      </c>
      <c r="J5132" t="s">
        <v>3155</v>
      </c>
      <c r="K5132" t="s">
        <v>3155</v>
      </c>
      <c r="L5132" t="s">
        <v>3155</v>
      </c>
      <c r="M5132" t="s">
        <v>3317</v>
      </c>
      <c r="N5132" t="s">
        <v>3316</v>
      </c>
      <c r="O5132" t="s">
        <v>3315</v>
      </c>
      <c r="P5132">
        <v>6617210</v>
      </c>
      <c r="Q5132">
        <v>1609770</v>
      </c>
      <c r="R5132" s="115">
        <v>40784</v>
      </c>
      <c r="S5132" t="s">
        <v>3193</v>
      </c>
    </row>
    <row r="5133" spans="1:25">
      <c r="A5133" s="5" t="s">
        <v>2347</v>
      </c>
      <c r="B5133" t="s">
        <v>864</v>
      </c>
      <c r="C5133" t="s">
        <v>4955</v>
      </c>
      <c r="D5133" t="s">
        <v>3155</v>
      </c>
      <c r="H5133">
        <v>1</v>
      </c>
      <c r="J5133" t="s">
        <v>3155</v>
      </c>
      <c r="K5133" t="s">
        <v>3155</v>
      </c>
      <c r="L5133" t="s">
        <v>5497</v>
      </c>
      <c r="M5133" t="s">
        <v>3317</v>
      </c>
      <c r="N5133" t="s">
        <v>3316</v>
      </c>
      <c r="O5133" t="s">
        <v>3315</v>
      </c>
      <c r="P5133">
        <v>6617210</v>
      </c>
      <c r="Q5133">
        <v>1609770</v>
      </c>
      <c r="R5133" s="115">
        <v>40784</v>
      </c>
      <c r="S5133" t="s">
        <v>3193</v>
      </c>
      <c r="U5133">
        <v>1</v>
      </c>
    </row>
    <row r="5134" spans="1:25">
      <c r="A5134" s="5" t="s">
        <v>2347</v>
      </c>
      <c r="B5134" t="s">
        <v>887</v>
      </c>
      <c r="C5134" t="s">
        <v>4874</v>
      </c>
      <c r="D5134" t="s">
        <v>3155</v>
      </c>
      <c r="H5134">
        <v>4</v>
      </c>
      <c r="J5134" t="s">
        <v>3155</v>
      </c>
      <c r="K5134" t="s">
        <v>3155</v>
      </c>
      <c r="L5134" t="s">
        <v>3155</v>
      </c>
      <c r="M5134" t="s">
        <v>3317</v>
      </c>
      <c r="N5134" t="s">
        <v>3316</v>
      </c>
      <c r="O5134" t="s">
        <v>3315</v>
      </c>
      <c r="P5134">
        <v>6617210</v>
      </c>
      <c r="Q5134">
        <v>1609770</v>
      </c>
      <c r="R5134" s="115">
        <v>40784</v>
      </c>
      <c r="S5134" t="s">
        <v>3193</v>
      </c>
    </row>
    <row r="5135" spans="1:25">
      <c r="A5135" s="5" t="s">
        <v>2347</v>
      </c>
      <c r="B5135" t="s">
        <v>893</v>
      </c>
      <c r="C5135" t="s">
        <v>5291</v>
      </c>
      <c r="D5135" t="s">
        <v>3155</v>
      </c>
      <c r="H5135">
        <v>3</v>
      </c>
      <c r="J5135" t="s">
        <v>3155</v>
      </c>
      <c r="K5135" t="s">
        <v>3155</v>
      </c>
      <c r="L5135" t="s">
        <v>3155</v>
      </c>
      <c r="M5135" t="s">
        <v>3317</v>
      </c>
      <c r="N5135" t="s">
        <v>3316</v>
      </c>
      <c r="O5135" t="s">
        <v>3315</v>
      </c>
      <c r="P5135">
        <v>6617210</v>
      </c>
      <c r="Q5135">
        <v>1609770</v>
      </c>
      <c r="R5135" s="115">
        <v>40784</v>
      </c>
      <c r="S5135" t="s">
        <v>3193</v>
      </c>
    </row>
    <row r="5136" spans="1:25">
      <c r="A5136" s="5" t="s">
        <v>2347</v>
      </c>
      <c r="B5136" t="s">
        <v>113</v>
      </c>
      <c r="C5136" t="s">
        <v>4736</v>
      </c>
      <c r="D5136" t="s">
        <v>3155</v>
      </c>
      <c r="H5136">
        <v>2</v>
      </c>
      <c r="J5136" t="s">
        <v>3155</v>
      </c>
      <c r="K5136" t="s">
        <v>3155</v>
      </c>
      <c r="L5136" t="s">
        <v>3155</v>
      </c>
      <c r="M5136" t="s">
        <v>3317</v>
      </c>
      <c r="N5136" t="s">
        <v>3316</v>
      </c>
      <c r="O5136" t="s">
        <v>3315</v>
      </c>
      <c r="P5136">
        <v>6617210</v>
      </c>
      <c r="Q5136">
        <v>1609770</v>
      </c>
      <c r="R5136" s="115">
        <v>40784</v>
      </c>
      <c r="S5136" t="s">
        <v>3193</v>
      </c>
    </row>
    <row r="5137" spans="1:27">
      <c r="A5137" s="5" t="s">
        <v>2347</v>
      </c>
      <c r="B5137" t="s">
        <v>914</v>
      </c>
      <c r="C5137" t="s">
        <v>4876</v>
      </c>
      <c r="D5137" t="s">
        <v>3155</v>
      </c>
      <c r="H5137">
        <v>18</v>
      </c>
      <c r="I5137">
        <v>14</v>
      </c>
      <c r="J5137" t="s">
        <v>3155</v>
      </c>
      <c r="K5137" t="s">
        <v>3155</v>
      </c>
      <c r="L5137" t="s">
        <v>5498</v>
      </c>
      <c r="M5137" t="s">
        <v>3317</v>
      </c>
      <c r="N5137" t="s">
        <v>3316</v>
      </c>
      <c r="O5137" t="s">
        <v>3315</v>
      </c>
      <c r="P5137">
        <v>6617210</v>
      </c>
      <c r="Q5137">
        <v>1609770</v>
      </c>
      <c r="R5137" s="115">
        <v>40784</v>
      </c>
      <c r="S5137" t="s">
        <v>3193</v>
      </c>
      <c r="AA5137">
        <v>1</v>
      </c>
    </row>
    <row r="5138" spans="1:27">
      <c r="A5138" s="5" t="s">
        <v>2347</v>
      </c>
      <c r="B5138" t="s">
        <v>912</v>
      </c>
      <c r="C5138" t="s">
        <v>5033</v>
      </c>
      <c r="D5138" t="s">
        <v>3155</v>
      </c>
      <c r="H5138">
        <v>3</v>
      </c>
      <c r="J5138" t="s">
        <v>3155</v>
      </c>
      <c r="K5138" t="s">
        <v>3155</v>
      </c>
      <c r="L5138" t="s">
        <v>3155</v>
      </c>
      <c r="M5138" t="s">
        <v>3317</v>
      </c>
      <c r="N5138" t="s">
        <v>3316</v>
      </c>
      <c r="O5138" t="s">
        <v>3315</v>
      </c>
      <c r="P5138">
        <v>6617210</v>
      </c>
      <c r="Q5138">
        <v>1609770</v>
      </c>
      <c r="R5138" s="115">
        <v>40784</v>
      </c>
      <c r="S5138" t="s">
        <v>3193</v>
      </c>
    </row>
    <row r="5139" spans="1:27">
      <c r="A5139" s="5" t="s">
        <v>2347</v>
      </c>
      <c r="B5139" t="s">
        <v>930</v>
      </c>
      <c r="C5139" t="s">
        <v>4777</v>
      </c>
      <c r="D5139" t="s">
        <v>3155</v>
      </c>
      <c r="H5139">
        <v>2</v>
      </c>
      <c r="J5139" t="s">
        <v>3155</v>
      </c>
      <c r="K5139" t="s">
        <v>3155</v>
      </c>
      <c r="L5139" t="s">
        <v>3155</v>
      </c>
      <c r="M5139" t="s">
        <v>3317</v>
      </c>
      <c r="N5139" t="s">
        <v>3316</v>
      </c>
      <c r="O5139" t="s">
        <v>3315</v>
      </c>
      <c r="P5139">
        <v>6617210</v>
      </c>
      <c r="Q5139">
        <v>1609770</v>
      </c>
      <c r="R5139" s="115">
        <v>40784</v>
      </c>
      <c r="S5139" t="s">
        <v>3193</v>
      </c>
    </row>
    <row r="5140" spans="1:27">
      <c r="A5140" s="5" t="s">
        <v>2347</v>
      </c>
      <c r="B5140" t="s">
        <v>932</v>
      </c>
      <c r="C5140" t="s">
        <v>5182</v>
      </c>
      <c r="D5140" t="s">
        <v>3155</v>
      </c>
      <c r="H5140">
        <v>3</v>
      </c>
      <c r="J5140" t="s">
        <v>3155</v>
      </c>
      <c r="K5140" t="s">
        <v>3155</v>
      </c>
      <c r="L5140" t="s">
        <v>3155</v>
      </c>
      <c r="M5140" t="s">
        <v>3317</v>
      </c>
      <c r="N5140" t="s">
        <v>3316</v>
      </c>
      <c r="O5140" t="s">
        <v>3315</v>
      </c>
      <c r="P5140">
        <v>6617210</v>
      </c>
      <c r="Q5140">
        <v>1609770</v>
      </c>
      <c r="R5140" s="115">
        <v>40784</v>
      </c>
      <c r="S5140" t="s">
        <v>3193</v>
      </c>
    </row>
    <row r="5141" spans="1:27">
      <c r="A5141" s="5" t="s">
        <v>2347</v>
      </c>
      <c r="B5141" t="s">
        <v>936</v>
      </c>
      <c r="C5141" t="s">
        <v>5499</v>
      </c>
      <c r="D5141" t="s">
        <v>3155</v>
      </c>
      <c r="H5141">
        <v>4</v>
      </c>
      <c r="I5141">
        <v>4</v>
      </c>
      <c r="J5141" t="s">
        <v>3155</v>
      </c>
      <c r="K5141" t="s">
        <v>3155</v>
      </c>
      <c r="L5141" t="s">
        <v>3155</v>
      </c>
      <c r="M5141" t="s">
        <v>3317</v>
      </c>
      <c r="N5141" t="s">
        <v>3316</v>
      </c>
      <c r="O5141" t="s">
        <v>3315</v>
      </c>
      <c r="P5141">
        <v>6617210</v>
      </c>
      <c r="Q5141">
        <v>1609770</v>
      </c>
      <c r="R5141" s="115">
        <v>40784</v>
      </c>
      <c r="S5141" t="s">
        <v>3193</v>
      </c>
    </row>
    <row r="5142" spans="1:27">
      <c r="A5142" s="5" t="s">
        <v>2347</v>
      </c>
      <c r="B5142" t="s">
        <v>946</v>
      </c>
      <c r="C5142" t="s">
        <v>5348</v>
      </c>
      <c r="D5142" t="s">
        <v>3155</v>
      </c>
      <c r="H5142">
        <v>2</v>
      </c>
      <c r="I5142">
        <v>2</v>
      </c>
      <c r="J5142" t="s">
        <v>3155</v>
      </c>
      <c r="K5142" t="s">
        <v>3155</v>
      </c>
      <c r="L5142" t="s">
        <v>3155</v>
      </c>
      <c r="M5142" t="s">
        <v>3317</v>
      </c>
      <c r="N5142" t="s">
        <v>3316</v>
      </c>
      <c r="O5142" t="s">
        <v>3315</v>
      </c>
      <c r="P5142">
        <v>6617210</v>
      </c>
      <c r="Q5142">
        <v>1609770</v>
      </c>
      <c r="R5142" s="115">
        <v>40784</v>
      </c>
      <c r="S5142" t="s">
        <v>3193</v>
      </c>
    </row>
    <row r="5143" spans="1:27">
      <c r="A5143" s="5" t="s">
        <v>2347</v>
      </c>
      <c r="B5143" t="s">
        <v>953</v>
      </c>
      <c r="C5143" t="s">
        <v>4997</v>
      </c>
      <c r="D5143" t="s">
        <v>3155</v>
      </c>
      <c r="H5143">
        <v>2</v>
      </c>
      <c r="J5143" t="s">
        <v>3155</v>
      </c>
      <c r="K5143" t="s">
        <v>3155</v>
      </c>
      <c r="L5143" t="s">
        <v>3155</v>
      </c>
      <c r="M5143" t="s">
        <v>3317</v>
      </c>
      <c r="N5143" t="s">
        <v>3316</v>
      </c>
      <c r="O5143" t="s">
        <v>3315</v>
      </c>
      <c r="P5143">
        <v>6617210</v>
      </c>
      <c r="Q5143">
        <v>1609770</v>
      </c>
      <c r="R5143" s="115">
        <v>40784</v>
      </c>
      <c r="S5143" t="s">
        <v>3193</v>
      </c>
    </row>
    <row r="5144" spans="1:27">
      <c r="A5144" s="5" t="s">
        <v>2347</v>
      </c>
      <c r="B5144" t="s">
        <v>959</v>
      </c>
      <c r="C5144" t="s">
        <v>4940</v>
      </c>
      <c r="D5144" t="s">
        <v>3155</v>
      </c>
      <c r="H5144">
        <v>8</v>
      </c>
      <c r="J5144" t="s">
        <v>3155</v>
      </c>
      <c r="K5144" t="s">
        <v>3155</v>
      </c>
      <c r="L5144" t="s">
        <v>3155</v>
      </c>
      <c r="M5144" t="s">
        <v>3317</v>
      </c>
      <c r="N5144" t="s">
        <v>3316</v>
      </c>
      <c r="O5144" t="s">
        <v>3315</v>
      </c>
      <c r="P5144">
        <v>6617210</v>
      </c>
      <c r="Q5144">
        <v>1609770</v>
      </c>
      <c r="R5144" s="115">
        <v>40784</v>
      </c>
      <c r="S5144" t="s">
        <v>3193</v>
      </c>
    </row>
    <row r="5145" spans="1:27">
      <c r="A5145" s="5" t="s">
        <v>2347</v>
      </c>
      <c r="B5145" t="s">
        <v>967</v>
      </c>
      <c r="C5145" t="s">
        <v>4879</v>
      </c>
      <c r="D5145" t="s">
        <v>3155</v>
      </c>
      <c r="H5145">
        <v>5</v>
      </c>
      <c r="J5145" t="s">
        <v>3155</v>
      </c>
      <c r="K5145" t="s">
        <v>3155</v>
      </c>
      <c r="L5145" t="s">
        <v>3155</v>
      </c>
      <c r="M5145" t="s">
        <v>3317</v>
      </c>
      <c r="N5145" t="s">
        <v>3316</v>
      </c>
      <c r="O5145" t="s">
        <v>3315</v>
      </c>
      <c r="P5145">
        <v>6617210</v>
      </c>
      <c r="Q5145">
        <v>1609770</v>
      </c>
      <c r="R5145" s="115">
        <v>40784</v>
      </c>
      <c r="S5145" t="s">
        <v>3193</v>
      </c>
    </row>
    <row r="5146" spans="1:27">
      <c r="A5146" s="5" t="s">
        <v>2347</v>
      </c>
      <c r="B5146" t="s">
        <v>956</v>
      </c>
      <c r="C5146" t="s">
        <v>4738</v>
      </c>
      <c r="D5146" t="s">
        <v>3155</v>
      </c>
      <c r="H5146">
        <v>5</v>
      </c>
      <c r="J5146" t="s">
        <v>3155</v>
      </c>
      <c r="K5146" t="s">
        <v>3155</v>
      </c>
      <c r="L5146" t="s">
        <v>3155</v>
      </c>
      <c r="M5146" t="s">
        <v>3317</v>
      </c>
      <c r="N5146" t="s">
        <v>3316</v>
      </c>
      <c r="O5146" t="s">
        <v>3315</v>
      </c>
      <c r="P5146">
        <v>6617210</v>
      </c>
      <c r="Q5146">
        <v>1609770</v>
      </c>
      <c r="R5146" s="115">
        <v>40784</v>
      </c>
      <c r="S5146" t="s">
        <v>3193</v>
      </c>
    </row>
    <row r="5147" spans="1:27">
      <c r="A5147" s="5" t="s">
        <v>2347</v>
      </c>
      <c r="B5147" t="s">
        <v>964</v>
      </c>
      <c r="C5147" t="s">
        <v>5397</v>
      </c>
      <c r="D5147" t="s">
        <v>3155</v>
      </c>
      <c r="H5147">
        <v>2</v>
      </c>
      <c r="I5147">
        <v>2</v>
      </c>
      <c r="J5147" t="s">
        <v>3155</v>
      </c>
      <c r="K5147" t="s">
        <v>3155</v>
      </c>
      <c r="L5147" t="s">
        <v>3155</v>
      </c>
      <c r="M5147" t="s">
        <v>3317</v>
      </c>
      <c r="N5147" t="s">
        <v>3316</v>
      </c>
      <c r="O5147" t="s">
        <v>3315</v>
      </c>
      <c r="P5147">
        <v>6617210</v>
      </c>
      <c r="Q5147">
        <v>1609770</v>
      </c>
      <c r="R5147" s="115">
        <v>40784</v>
      </c>
      <c r="S5147" t="s">
        <v>3193</v>
      </c>
    </row>
    <row r="5148" spans="1:27">
      <c r="A5148" s="5" t="s">
        <v>2347</v>
      </c>
      <c r="B5148" t="s">
        <v>991</v>
      </c>
      <c r="C5148" t="s">
        <v>5184</v>
      </c>
      <c r="D5148" t="s">
        <v>3155</v>
      </c>
      <c r="H5148">
        <v>3</v>
      </c>
      <c r="J5148" t="s">
        <v>3155</v>
      </c>
      <c r="K5148" t="s">
        <v>3155</v>
      </c>
      <c r="L5148" t="s">
        <v>3155</v>
      </c>
      <c r="M5148" t="s">
        <v>3317</v>
      </c>
      <c r="N5148" t="s">
        <v>3316</v>
      </c>
      <c r="O5148" t="s">
        <v>3315</v>
      </c>
      <c r="P5148">
        <v>6617210</v>
      </c>
      <c r="Q5148">
        <v>1609770</v>
      </c>
      <c r="R5148" s="115">
        <v>40784</v>
      </c>
      <c r="S5148" t="s">
        <v>3193</v>
      </c>
    </row>
    <row r="5149" spans="1:27">
      <c r="A5149" s="5" t="s">
        <v>2347</v>
      </c>
      <c r="B5149" t="s">
        <v>996</v>
      </c>
      <c r="C5149" t="s">
        <v>4942</v>
      </c>
      <c r="D5149" t="s">
        <v>3155</v>
      </c>
      <c r="H5149">
        <v>1</v>
      </c>
      <c r="J5149" t="s">
        <v>3155</v>
      </c>
      <c r="K5149" t="s">
        <v>3155</v>
      </c>
      <c r="L5149" t="s">
        <v>3155</v>
      </c>
      <c r="M5149" t="s">
        <v>3317</v>
      </c>
      <c r="N5149" t="s">
        <v>3316</v>
      </c>
      <c r="O5149" t="s">
        <v>3315</v>
      </c>
      <c r="P5149">
        <v>6617210</v>
      </c>
      <c r="Q5149">
        <v>1609770</v>
      </c>
      <c r="R5149" s="115">
        <v>40784</v>
      </c>
      <c r="S5149" t="s">
        <v>3193</v>
      </c>
    </row>
    <row r="5150" spans="1:27">
      <c r="A5150" s="5" t="s">
        <v>2347</v>
      </c>
      <c r="B5150" t="s">
        <v>1003</v>
      </c>
      <c r="C5150" t="s">
        <v>4881</v>
      </c>
      <c r="D5150" t="s">
        <v>3155</v>
      </c>
      <c r="H5150">
        <v>2</v>
      </c>
      <c r="J5150" t="s">
        <v>3155</v>
      </c>
      <c r="K5150" t="s">
        <v>3155</v>
      </c>
      <c r="L5150" t="s">
        <v>3155</v>
      </c>
      <c r="M5150" t="s">
        <v>3317</v>
      </c>
      <c r="N5150" t="s">
        <v>3316</v>
      </c>
      <c r="O5150" t="s">
        <v>3315</v>
      </c>
      <c r="P5150">
        <v>6617210</v>
      </c>
      <c r="Q5150">
        <v>1609770</v>
      </c>
      <c r="R5150" s="115">
        <v>40784</v>
      </c>
      <c r="S5150" t="s">
        <v>3193</v>
      </c>
    </row>
    <row r="5151" spans="1:27">
      <c r="A5151" s="5" t="s">
        <v>2347</v>
      </c>
      <c r="B5151" t="s">
        <v>998</v>
      </c>
      <c r="C5151" t="s">
        <v>4925</v>
      </c>
      <c r="D5151" t="s">
        <v>3155</v>
      </c>
      <c r="H5151">
        <v>1</v>
      </c>
      <c r="J5151" t="s">
        <v>3155</v>
      </c>
      <c r="K5151" t="s">
        <v>3155</v>
      </c>
      <c r="L5151" t="s">
        <v>3155</v>
      </c>
      <c r="M5151" t="s">
        <v>3317</v>
      </c>
      <c r="N5151" t="s">
        <v>3316</v>
      </c>
      <c r="O5151" t="s">
        <v>3315</v>
      </c>
      <c r="P5151">
        <v>6617210</v>
      </c>
      <c r="Q5151">
        <v>1609770</v>
      </c>
      <c r="R5151" s="115">
        <v>40784</v>
      </c>
      <c r="S5151" t="s">
        <v>3193</v>
      </c>
    </row>
    <row r="5152" spans="1:27">
      <c r="A5152" s="5" t="s">
        <v>2347</v>
      </c>
      <c r="B5152" t="s">
        <v>1032</v>
      </c>
      <c r="C5152" t="s">
        <v>4883</v>
      </c>
      <c r="D5152" t="s">
        <v>3155</v>
      </c>
      <c r="H5152">
        <v>8</v>
      </c>
      <c r="J5152" t="s">
        <v>3155</v>
      </c>
      <c r="K5152" t="s">
        <v>3155</v>
      </c>
      <c r="L5152" t="s">
        <v>3155</v>
      </c>
      <c r="M5152" t="s">
        <v>3317</v>
      </c>
      <c r="N5152" t="s">
        <v>3316</v>
      </c>
      <c r="O5152" t="s">
        <v>3315</v>
      </c>
      <c r="P5152">
        <v>6617210</v>
      </c>
      <c r="Q5152">
        <v>1609770</v>
      </c>
      <c r="R5152" s="115">
        <v>40784</v>
      </c>
      <c r="S5152" t="s">
        <v>3193</v>
      </c>
    </row>
    <row r="5153" spans="1:19">
      <c r="A5153" s="5" t="s">
        <v>2347</v>
      </c>
      <c r="B5153" t="s">
        <v>1033</v>
      </c>
      <c r="C5153" t="s">
        <v>4741</v>
      </c>
      <c r="D5153" t="s">
        <v>3155</v>
      </c>
      <c r="H5153">
        <v>18</v>
      </c>
      <c r="J5153" t="s">
        <v>3155</v>
      </c>
      <c r="K5153" t="s">
        <v>3155</v>
      </c>
      <c r="L5153" t="s">
        <v>3155</v>
      </c>
      <c r="M5153" t="s">
        <v>3317</v>
      </c>
      <c r="N5153" t="s">
        <v>3316</v>
      </c>
      <c r="O5153" t="s">
        <v>3315</v>
      </c>
      <c r="P5153">
        <v>6617210</v>
      </c>
      <c r="Q5153">
        <v>1609770</v>
      </c>
      <c r="R5153" s="115">
        <v>40784</v>
      </c>
      <c r="S5153" t="s">
        <v>3193</v>
      </c>
    </row>
    <row r="5154" spans="1:19">
      <c r="A5154" s="5" t="s">
        <v>2347</v>
      </c>
      <c r="B5154" t="s">
        <v>1063</v>
      </c>
      <c r="C5154" t="s">
        <v>5339</v>
      </c>
      <c r="D5154" t="s">
        <v>3155</v>
      </c>
      <c r="H5154">
        <v>6</v>
      </c>
      <c r="J5154" t="s">
        <v>3155</v>
      </c>
      <c r="K5154" t="s">
        <v>3155</v>
      </c>
      <c r="L5154" t="s">
        <v>3155</v>
      </c>
      <c r="M5154" t="s">
        <v>3317</v>
      </c>
      <c r="N5154" t="s">
        <v>3316</v>
      </c>
      <c r="O5154" t="s">
        <v>3315</v>
      </c>
      <c r="P5154">
        <v>6617210</v>
      </c>
      <c r="Q5154">
        <v>1609770</v>
      </c>
      <c r="R5154" s="115">
        <v>40784</v>
      </c>
      <c r="S5154" t="s">
        <v>3193</v>
      </c>
    </row>
    <row r="5155" spans="1:19">
      <c r="A5155" s="5" t="s">
        <v>2347</v>
      </c>
      <c r="B5155" t="s">
        <v>1065</v>
      </c>
      <c r="C5155" t="s">
        <v>4885</v>
      </c>
      <c r="D5155" t="s">
        <v>3155</v>
      </c>
      <c r="H5155">
        <v>6</v>
      </c>
      <c r="J5155" t="s">
        <v>3155</v>
      </c>
      <c r="K5155" t="s">
        <v>3155</v>
      </c>
      <c r="L5155" t="s">
        <v>3155</v>
      </c>
      <c r="M5155" t="s">
        <v>3317</v>
      </c>
      <c r="N5155" t="s">
        <v>3316</v>
      </c>
      <c r="O5155" t="s">
        <v>3315</v>
      </c>
      <c r="P5155">
        <v>6617210</v>
      </c>
      <c r="Q5155">
        <v>1609770</v>
      </c>
      <c r="R5155" s="115">
        <v>40784</v>
      </c>
      <c r="S5155" t="s">
        <v>3193</v>
      </c>
    </row>
    <row r="5156" spans="1:19">
      <c r="A5156" s="5" t="s">
        <v>2347</v>
      </c>
      <c r="B5156" t="s">
        <v>1083</v>
      </c>
      <c r="C5156" t="s">
        <v>4966</v>
      </c>
      <c r="D5156" t="s">
        <v>3155</v>
      </c>
      <c r="H5156">
        <v>19</v>
      </c>
      <c r="J5156" t="s">
        <v>3155</v>
      </c>
      <c r="K5156" t="s">
        <v>3155</v>
      </c>
      <c r="L5156" t="s">
        <v>3155</v>
      </c>
      <c r="M5156" t="s">
        <v>3317</v>
      </c>
      <c r="N5156" t="s">
        <v>3316</v>
      </c>
      <c r="O5156" t="s">
        <v>3315</v>
      </c>
      <c r="P5156">
        <v>6617210</v>
      </c>
      <c r="Q5156">
        <v>1609770</v>
      </c>
      <c r="R5156" s="115">
        <v>40784</v>
      </c>
      <c r="S5156" t="s">
        <v>3193</v>
      </c>
    </row>
    <row r="5157" spans="1:19">
      <c r="A5157" s="5" t="s">
        <v>2347</v>
      </c>
      <c r="B5157" t="s">
        <v>1086</v>
      </c>
      <c r="C5157" t="s">
        <v>4886</v>
      </c>
      <c r="D5157" t="s">
        <v>3155</v>
      </c>
      <c r="H5157">
        <v>2</v>
      </c>
      <c r="J5157" t="s">
        <v>3155</v>
      </c>
      <c r="K5157" t="s">
        <v>3155</v>
      </c>
      <c r="L5157" t="s">
        <v>3155</v>
      </c>
      <c r="M5157" t="s">
        <v>3317</v>
      </c>
      <c r="N5157" t="s">
        <v>3316</v>
      </c>
      <c r="O5157" t="s">
        <v>3315</v>
      </c>
      <c r="P5157">
        <v>6617210</v>
      </c>
      <c r="Q5157">
        <v>1609770</v>
      </c>
      <c r="R5157" s="115">
        <v>40784</v>
      </c>
      <c r="S5157" t="s">
        <v>3193</v>
      </c>
    </row>
    <row r="5158" spans="1:19">
      <c r="A5158" s="5" t="s">
        <v>2347</v>
      </c>
      <c r="B5158" t="s">
        <v>1094</v>
      </c>
      <c r="C5158" t="s">
        <v>4958</v>
      </c>
      <c r="D5158" t="s">
        <v>3155</v>
      </c>
      <c r="H5158">
        <v>5</v>
      </c>
      <c r="I5158">
        <v>1</v>
      </c>
      <c r="J5158" t="s">
        <v>3155</v>
      </c>
      <c r="K5158" t="s">
        <v>3155</v>
      </c>
      <c r="L5158" t="s">
        <v>3155</v>
      </c>
      <c r="M5158" t="s">
        <v>3317</v>
      </c>
      <c r="N5158" t="s">
        <v>3316</v>
      </c>
      <c r="O5158" t="s">
        <v>3315</v>
      </c>
      <c r="P5158">
        <v>6617210</v>
      </c>
      <c r="Q5158">
        <v>1609770</v>
      </c>
      <c r="R5158" s="115">
        <v>40784</v>
      </c>
      <c r="S5158" t="s">
        <v>3193</v>
      </c>
    </row>
    <row r="5159" spans="1:19">
      <c r="A5159" s="5" t="s">
        <v>2347</v>
      </c>
      <c r="B5159" t="s">
        <v>1118</v>
      </c>
      <c r="C5159" t="s">
        <v>4887</v>
      </c>
      <c r="D5159" t="s">
        <v>3155</v>
      </c>
      <c r="H5159">
        <v>2</v>
      </c>
      <c r="J5159" t="s">
        <v>3155</v>
      </c>
      <c r="K5159" t="s">
        <v>3155</v>
      </c>
      <c r="L5159" t="s">
        <v>3155</v>
      </c>
      <c r="M5159" t="s">
        <v>3317</v>
      </c>
      <c r="N5159" t="s">
        <v>3316</v>
      </c>
      <c r="O5159" t="s">
        <v>3315</v>
      </c>
      <c r="P5159">
        <v>6617210</v>
      </c>
      <c r="Q5159">
        <v>1609770</v>
      </c>
      <c r="R5159" s="115">
        <v>40784</v>
      </c>
      <c r="S5159" t="s">
        <v>3193</v>
      </c>
    </row>
    <row r="5160" spans="1:19">
      <c r="A5160" s="5" t="s">
        <v>2347</v>
      </c>
      <c r="B5160" t="s">
        <v>1131</v>
      </c>
      <c r="C5160" t="s">
        <v>4888</v>
      </c>
      <c r="D5160" t="s">
        <v>3155</v>
      </c>
      <c r="H5160">
        <v>10</v>
      </c>
      <c r="J5160" t="s">
        <v>3155</v>
      </c>
      <c r="K5160" t="s">
        <v>3155</v>
      </c>
      <c r="L5160" t="s">
        <v>3155</v>
      </c>
      <c r="M5160" t="s">
        <v>3317</v>
      </c>
      <c r="N5160" t="s">
        <v>3316</v>
      </c>
      <c r="O5160" t="s">
        <v>3315</v>
      </c>
      <c r="P5160">
        <v>6617210</v>
      </c>
      <c r="Q5160">
        <v>1609770</v>
      </c>
      <c r="R5160" s="115">
        <v>40784</v>
      </c>
      <c r="S5160" t="s">
        <v>3193</v>
      </c>
    </row>
    <row r="5161" spans="1:19">
      <c r="A5161" s="5" t="s">
        <v>2347</v>
      </c>
      <c r="B5161" t="s">
        <v>1017</v>
      </c>
      <c r="C5161" t="s">
        <v>4889</v>
      </c>
      <c r="D5161" t="s">
        <v>3155</v>
      </c>
      <c r="H5161">
        <v>7</v>
      </c>
      <c r="J5161" t="s">
        <v>3155</v>
      </c>
      <c r="K5161" t="s">
        <v>3155</v>
      </c>
      <c r="L5161" t="s">
        <v>3155</v>
      </c>
      <c r="M5161" t="s">
        <v>3317</v>
      </c>
      <c r="N5161" t="s">
        <v>3316</v>
      </c>
      <c r="O5161" t="s">
        <v>3315</v>
      </c>
      <c r="P5161">
        <v>6617210</v>
      </c>
      <c r="Q5161">
        <v>1609770</v>
      </c>
      <c r="R5161" s="115">
        <v>40784</v>
      </c>
      <c r="S5161" t="s">
        <v>3193</v>
      </c>
    </row>
    <row r="5162" spans="1:19">
      <c r="A5162" s="5" t="s">
        <v>2347</v>
      </c>
      <c r="B5162" t="s">
        <v>1050</v>
      </c>
      <c r="C5162" t="s">
        <v>5500</v>
      </c>
      <c r="D5162" t="s">
        <v>3155</v>
      </c>
      <c r="H5162">
        <v>2</v>
      </c>
      <c r="J5162" t="s">
        <v>3155</v>
      </c>
      <c r="K5162" t="s">
        <v>3155</v>
      </c>
      <c r="L5162" t="s">
        <v>3155</v>
      </c>
      <c r="M5162" t="s">
        <v>3317</v>
      </c>
      <c r="N5162" t="s">
        <v>3316</v>
      </c>
      <c r="O5162" t="s">
        <v>3315</v>
      </c>
      <c r="P5162">
        <v>6617210</v>
      </c>
      <c r="Q5162">
        <v>1609770</v>
      </c>
      <c r="R5162" s="115">
        <v>40784</v>
      </c>
      <c r="S5162" t="s">
        <v>3193</v>
      </c>
    </row>
    <row r="5163" spans="1:19">
      <c r="A5163" s="5" t="s">
        <v>2347</v>
      </c>
      <c r="B5163" t="s">
        <v>1006</v>
      </c>
      <c r="C5163" t="s">
        <v>4780</v>
      </c>
      <c r="D5163" t="s">
        <v>3155</v>
      </c>
      <c r="H5163">
        <v>1</v>
      </c>
      <c r="J5163" t="s">
        <v>3155</v>
      </c>
      <c r="K5163" t="s">
        <v>3155</v>
      </c>
      <c r="L5163" t="s">
        <v>3155</v>
      </c>
      <c r="M5163" t="s">
        <v>3317</v>
      </c>
      <c r="N5163" t="s">
        <v>3316</v>
      </c>
      <c r="O5163" t="s">
        <v>3315</v>
      </c>
      <c r="P5163">
        <v>6617210</v>
      </c>
      <c r="Q5163">
        <v>1609770</v>
      </c>
      <c r="R5163" s="115">
        <v>40784</v>
      </c>
      <c r="S5163" t="s">
        <v>3193</v>
      </c>
    </row>
    <row r="5164" spans="1:19">
      <c r="A5164" s="5" t="s">
        <v>2347</v>
      </c>
      <c r="B5164" t="s">
        <v>1059</v>
      </c>
      <c r="C5164" t="s">
        <v>4896</v>
      </c>
      <c r="D5164" t="s">
        <v>3155</v>
      </c>
      <c r="H5164">
        <v>1</v>
      </c>
      <c r="J5164" t="s">
        <v>3155</v>
      </c>
      <c r="K5164" t="s">
        <v>3155</v>
      </c>
      <c r="L5164" t="s">
        <v>3155</v>
      </c>
      <c r="M5164" t="s">
        <v>3317</v>
      </c>
      <c r="N5164" t="s">
        <v>3316</v>
      </c>
      <c r="O5164" t="s">
        <v>3315</v>
      </c>
      <c r="P5164">
        <v>6617210</v>
      </c>
      <c r="Q5164">
        <v>1609770</v>
      </c>
      <c r="R5164" s="115">
        <v>40784</v>
      </c>
      <c r="S5164" t="s">
        <v>3193</v>
      </c>
    </row>
    <row r="5165" spans="1:19">
      <c r="A5165" s="5" t="s">
        <v>2347</v>
      </c>
      <c r="B5165" t="s">
        <v>1091</v>
      </c>
      <c r="C5165" t="s">
        <v>5352</v>
      </c>
      <c r="D5165" t="s">
        <v>3155</v>
      </c>
      <c r="H5165">
        <v>2</v>
      </c>
      <c r="J5165" t="s">
        <v>3155</v>
      </c>
      <c r="K5165" t="s">
        <v>3155</v>
      </c>
      <c r="L5165" t="s">
        <v>3155</v>
      </c>
      <c r="M5165" t="s">
        <v>3317</v>
      </c>
      <c r="N5165" t="s">
        <v>3316</v>
      </c>
      <c r="O5165" t="s">
        <v>3315</v>
      </c>
      <c r="P5165">
        <v>6617210</v>
      </c>
      <c r="Q5165">
        <v>1609770</v>
      </c>
      <c r="R5165" s="115">
        <v>40784</v>
      </c>
      <c r="S5165" t="s">
        <v>3193</v>
      </c>
    </row>
    <row r="5166" spans="1:19">
      <c r="A5166" s="5" t="s">
        <v>2347</v>
      </c>
      <c r="B5166" t="s">
        <v>1105</v>
      </c>
      <c r="C5166" t="s">
        <v>4900</v>
      </c>
      <c r="D5166" t="s">
        <v>3155</v>
      </c>
      <c r="H5166">
        <v>2</v>
      </c>
      <c r="J5166" t="s">
        <v>3155</v>
      </c>
      <c r="K5166" t="s">
        <v>3155</v>
      </c>
      <c r="L5166" t="s">
        <v>3155</v>
      </c>
      <c r="M5166" t="s">
        <v>3317</v>
      </c>
      <c r="N5166" t="s">
        <v>3316</v>
      </c>
      <c r="O5166" t="s">
        <v>3315</v>
      </c>
      <c r="P5166">
        <v>6617210</v>
      </c>
      <c r="Q5166">
        <v>1609770</v>
      </c>
      <c r="R5166" s="115">
        <v>40784</v>
      </c>
      <c r="S5166" t="s">
        <v>3193</v>
      </c>
    </row>
    <row r="5167" spans="1:19">
      <c r="A5167" s="5" t="s">
        <v>2347</v>
      </c>
      <c r="B5167" t="s">
        <v>1102</v>
      </c>
      <c r="C5167" t="s">
        <v>4792</v>
      </c>
      <c r="D5167" t="s">
        <v>3155</v>
      </c>
      <c r="H5167">
        <v>11</v>
      </c>
      <c r="J5167" t="s">
        <v>3155</v>
      </c>
      <c r="K5167" t="s">
        <v>3155</v>
      </c>
      <c r="L5167" t="s">
        <v>3155</v>
      </c>
      <c r="M5167" t="s">
        <v>3317</v>
      </c>
      <c r="N5167" t="s">
        <v>3316</v>
      </c>
      <c r="O5167" t="s">
        <v>3315</v>
      </c>
      <c r="P5167">
        <v>6617210</v>
      </c>
      <c r="Q5167">
        <v>1609770</v>
      </c>
      <c r="R5167" s="115">
        <v>40784</v>
      </c>
      <c r="S5167" t="s">
        <v>3193</v>
      </c>
    </row>
    <row r="5168" spans="1:19">
      <c r="A5168" s="5" t="s">
        <v>2347</v>
      </c>
      <c r="B5168" t="s">
        <v>1104</v>
      </c>
      <c r="C5168" t="s">
        <v>4901</v>
      </c>
      <c r="D5168" t="s">
        <v>3155</v>
      </c>
      <c r="H5168">
        <v>3</v>
      </c>
      <c r="J5168" t="s">
        <v>3155</v>
      </c>
      <c r="K5168" t="s">
        <v>3155</v>
      </c>
      <c r="L5168" t="s">
        <v>3155</v>
      </c>
      <c r="M5168" t="s">
        <v>3317</v>
      </c>
      <c r="N5168" t="s">
        <v>3316</v>
      </c>
      <c r="O5168" t="s">
        <v>3315</v>
      </c>
      <c r="P5168">
        <v>6617210</v>
      </c>
      <c r="Q5168">
        <v>1609770</v>
      </c>
      <c r="R5168" s="115">
        <v>40784</v>
      </c>
      <c r="S5168" t="s">
        <v>3193</v>
      </c>
    </row>
    <row r="5169" spans="1:33">
      <c r="A5169" s="5" t="s">
        <v>2347</v>
      </c>
      <c r="B5169" t="s">
        <v>1106</v>
      </c>
      <c r="C5169" t="s">
        <v>5353</v>
      </c>
      <c r="D5169" t="s">
        <v>3155</v>
      </c>
      <c r="H5169">
        <v>1</v>
      </c>
      <c r="I5169">
        <v>1</v>
      </c>
      <c r="J5169" t="s">
        <v>3155</v>
      </c>
      <c r="K5169" t="s">
        <v>3155</v>
      </c>
      <c r="L5169" t="s">
        <v>3155</v>
      </c>
      <c r="M5169" t="s">
        <v>3317</v>
      </c>
      <c r="N5169" t="s">
        <v>3316</v>
      </c>
      <c r="O5169" t="s">
        <v>3315</v>
      </c>
      <c r="P5169">
        <v>6617210</v>
      </c>
      <c r="Q5169">
        <v>1609770</v>
      </c>
      <c r="R5169" s="115">
        <v>40784</v>
      </c>
      <c r="S5169" t="s">
        <v>3193</v>
      </c>
    </row>
    <row r="5170" spans="1:33">
      <c r="A5170" s="5" t="s">
        <v>2347</v>
      </c>
      <c r="B5170" t="s">
        <v>1082</v>
      </c>
      <c r="C5170" t="s">
        <v>4944</v>
      </c>
      <c r="D5170" t="s">
        <v>3155</v>
      </c>
      <c r="H5170">
        <v>2</v>
      </c>
      <c r="J5170" t="s">
        <v>3155</v>
      </c>
      <c r="K5170" t="s">
        <v>3155</v>
      </c>
      <c r="L5170" t="s">
        <v>3155</v>
      </c>
      <c r="M5170" t="s">
        <v>3317</v>
      </c>
      <c r="N5170" t="s">
        <v>3316</v>
      </c>
      <c r="O5170" t="s">
        <v>3315</v>
      </c>
      <c r="P5170">
        <v>6617210</v>
      </c>
      <c r="Q5170">
        <v>1609770</v>
      </c>
      <c r="R5170" s="115">
        <v>40784</v>
      </c>
      <c r="S5170" t="s">
        <v>3193</v>
      </c>
    </row>
    <row r="5171" spans="1:33">
      <c r="A5171" s="5" t="s">
        <v>2347</v>
      </c>
      <c r="B5171" t="s">
        <v>1140</v>
      </c>
      <c r="C5171" t="s">
        <v>4981</v>
      </c>
      <c r="D5171" t="s">
        <v>3155</v>
      </c>
      <c r="H5171">
        <v>1</v>
      </c>
      <c r="J5171" t="s">
        <v>3155</v>
      </c>
      <c r="K5171" t="s">
        <v>3155</v>
      </c>
      <c r="L5171" t="s">
        <v>3155</v>
      </c>
      <c r="M5171" t="s">
        <v>3317</v>
      </c>
      <c r="N5171" t="s">
        <v>3316</v>
      </c>
      <c r="O5171" t="s">
        <v>3315</v>
      </c>
      <c r="P5171">
        <v>6617210</v>
      </c>
      <c r="Q5171">
        <v>1609770</v>
      </c>
      <c r="R5171" s="115">
        <v>40784</v>
      </c>
      <c r="S5171" t="s">
        <v>3193</v>
      </c>
    </row>
    <row r="5172" spans="1:33">
      <c r="A5172" s="5" t="s">
        <v>2347</v>
      </c>
      <c r="B5172" t="s">
        <v>1141</v>
      </c>
      <c r="C5172" t="s">
        <v>5196</v>
      </c>
      <c r="D5172" t="s">
        <v>3155</v>
      </c>
      <c r="H5172">
        <v>10</v>
      </c>
      <c r="J5172" t="s">
        <v>3155</v>
      </c>
      <c r="K5172" t="s">
        <v>3155</v>
      </c>
      <c r="L5172" t="s">
        <v>3155</v>
      </c>
      <c r="M5172" t="s">
        <v>3317</v>
      </c>
      <c r="N5172" t="s">
        <v>3316</v>
      </c>
      <c r="O5172" t="s">
        <v>3315</v>
      </c>
      <c r="P5172">
        <v>6617210</v>
      </c>
      <c r="Q5172">
        <v>1609770</v>
      </c>
      <c r="R5172" s="115">
        <v>40784</v>
      </c>
      <c r="S5172" t="s">
        <v>3193</v>
      </c>
    </row>
    <row r="5173" spans="1:33">
      <c r="A5173" s="5" t="s">
        <v>2347</v>
      </c>
      <c r="B5173" t="s">
        <v>1167</v>
      </c>
      <c r="C5173" t="s">
        <v>4988</v>
      </c>
      <c r="D5173" t="s">
        <v>3155</v>
      </c>
      <c r="H5173">
        <v>2</v>
      </c>
      <c r="I5173">
        <v>1</v>
      </c>
      <c r="J5173" t="s">
        <v>3155</v>
      </c>
      <c r="K5173" t="s">
        <v>3155</v>
      </c>
      <c r="L5173" t="s">
        <v>3155</v>
      </c>
      <c r="M5173" t="s">
        <v>3317</v>
      </c>
      <c r="N5173" t="s">
        <v>3316</v>
      </c>
      <c r="O5173" t="s">
        <v>3315</v>
      </c>
      <c r="P5173">
        <v>6617210</v>
      </c>
      <c r="Q5173">
        <v>1609770</v>
      </c>
      <c r="R5173" s="115">
        <v>40784</v>
      </c>
      <c r="S5173" t="s">
        <v>3193</v>
      </c>
    </row>
    <row r="5174" spans="1:33">
      <c r="A5174" s="5" t="s">
        <v>2347</v>
      </c>
      <c r="B5174" t="s">
        <v>1187</v>
      </c>
      <c r="C5174" t="s">
        <v>5330</v>
      </c>
      <c r="D5174" t="s">
        <v>3155</v>
      </c>
      <c r="H5174">
        <v>6</v>
      </c>
      <c r="J5174" t="s">
        <v>3155</v>
      </c>
      <c r="K5174" t="s">
        <v>3155</v>
      </c>
      <c r="L5174" t="s">
        <v>3155</v>
      </c>
      <c r="M5174" t="s">
        <v>3317</v>
      </c>
      <c r="N5174" t="s">
        <v>3316</v>
      </c>
      <c r="O5174" t="s">
        <v>3315</v>
      </c>
      <c r="P5174">
        <v>6617210</v>
      </c>
      <c r="Q5174">
        <v>1609770</v>
      </c>
      <c r="R5174" s="115">
        <v>40784</v>
      </c>
      <c r="S5174" t="s">
        <v>3193</v>
      </c>
    </row>
    <row r="5175" spans="1:33">
      <c r="A5175" s="5" t="s">
        <v>2347</v>
      </c>
      <c r="B5175" t="s">
        <v>1221</v>
      </c>
      <c r="C5175" t="s">
        <v>4904</v>
      </c>
      <c r="D5175" t="s">
        <v>3155</v>
      </c>
      <c r="H5175">
        <v>1</v>
      </c>
      <c r="J5175" t="s">
        <v>3155</v>
      </c>
      <c r="K5175" t="s">
        <v>3155</v>
      </c>
      <c r="L5175" t="s">
        <v>3155</v>
      </c>
      <c r="M5175" t="s">
        <v>3317</v>
      </c>
      <c r="N5175" t="s">
        <v>3316</v>
      </c>
      <c r="O5175" t="s">
        <v>3315</v>
      </c>
      <c r="P5175">
        <v>6617210</v>
      </c>
      <c r="Q5175">
        <v>1609770</v>
      </c>
      <c r="R5175" s="115">
        <v>40784</v>
      </c>
      <c r="S5175" t="s">
        <v>3193</v>
      </c>
    </row>
    <row r="5176" spans="1:33">
      <c r="A5176" s="5" t="s">
        <v>2347</v>
      </c>
      <c r="B5176" t="s">
        <v>1277</v>
      </c>
      <c r="C5176" t="s">
        <v>5065</v>
      </c>
      <c r="D5176" t="s">
        <v>3155</v>
      </c>
      <c r="H5176">
        <v>28</v>
      </c>
      <c r="J5176" t="s">
        <v>3155</v>
      </c>
      <c r="K5176" t="s">
        <v>3155</v>
      </c>
      <c r="L5176" t="s">
        <v>5501</v>
      </c>
      <c r="M5176" t="s">
        <v>3317</v>
      </c>
      <c r="N5176" t="s">
        <v>3316</v>
      </c>
      <c r="O5176" t="s">
        <v>3315</v>
      </c>
      <c r="P5176">
        <v>6617210</v>
      </c>
      <c r="Q5176">
        <v>1609770</v>
      </c>
      <c r="R5176" s="115">
        <v>40784</v>
      </c>
      <c r="S5176" t="s">
        <v>3193</v>
      </c>
      <c r="AG5176">
        <v>1</v>
      </c>
    </row>
    <row r="5177" spans="1:33">
      <c r="A5177" s="5" t="s">
        <v>2347</v>
      </c>
      <c r="B5177" t="s">
        <v>1276</v>
      </c>
      <c r="C5177" t="s">
        <v>5006</v>
      </c>
      <c r="D5177" t="s">
        <v>3155</v>
      </c>
      <c r="H5177">
        <v>1</v>
      </c>
      <c r="J5177" t="s">
        <v>3155</v>
      </c>
      <c r="K5177" t="s">
        <v>3155</v>
      </c>
      <c r="L5177" t="s">
        <v>3155</v>
      </c>
      <c r="M5177" t="s">
        <v>3317</v>
      </c>
      <c r="N5177" t="s">
        <v>3316</v>
      </c>
      <c r="O5177" t="s">
        <v>3315</v>
      </c>
      <c r="P5177">
        <v>6617210</v>
      </c>
      <c r="Q5177">
        <v>1609770</v>
      </c>
      <c r="R5177" s="115">
        <v>40784</v>
      </c>
      <c r="S5177" t="s">
        <v>3193</v>
      </c>
    </row>
    <row r="5178" spans="1:33">
      <c r="A5178" s="5" t="s">
        <v>2347</v>
      </c>
      <c r="B5178" t="s">
        <v>1238</v>
      </c>
      <c r="C5178" t="s">
        <v>4908</v>
      </c>
      <c r="D5178" t="s">
        <v>3155</v>
      </c>
      <c r="H5178">
        <v>1</v>
      </c>
      <c r="J5178" t="s">
        <v>3155</v>
      </c>
      <c r="K5178" t="s">
        <v>3155</v>
      </c>
      <c r="L5178" t="s">
        <v>3155</v>
      </c>
      <c r="M5178" t="s">
        <v>3317</v>
      </c>
      <c r="N5178" t="s">
        <v>3316</v>
      </c>
      <c r="O5178" t="s">
        <v>3315</v>
      </c>
      <c r="P5178">
        <v>6617210</v>
      </c>
      <c r="Q5178">
        <v>1609770</v>
      </c>
      <c r="R5178" s="115">
        <v>40784</v>
      </c>
      <c r="S5178" t="s">
        <v>3193</v>
      </c>
    </row>
    <row r="5179" spans="1:33">
      <c r="A5179" s="5" t="s">
        <v>2347</v>
      </c>
      <c r="B5179" t="s">
        <v>1268</v>
      </c>
      <c r="C5179" t="s">
        <v>4770</v>
      </c>
      <c r="D5179" t="s">
        <v>3155</v>
      </c>
      <c r="H5179">
        <v>2</v>
      </c>
      <c r="J5179" t="s">
        <v>3155</v>
      </c>
      <c r="K5179" t="s">
        <v>3155</v>
      </c>
      <c r="L5179" t="s">
        <v>3155</v>
      </c>
      <c r="M5179" t="s">
        <v>3317</v>
      </c>
      <c r="N5179" t="s">
        <v>3316</v>
      </c>
      <c r="O5179" t="s">
        <v>3315</v>
      </c>
      <c r="P5179">
        <v>6617210</v>
      </c>
      <c r="Q5179">
        <v>1609770</v>
      </c>
      <c r="R5179" s="115">
        <v>40784</v>
      </c>
      <c r="S5179" t="s">
        <v>3193</v>
      </c>
    </row>
    <row r="5180" spans="1:33">
      <c r="A5180" s="5" t="s">
        <v>2347</v>
      </c>
      <c r="B5180" t="s">
        <v>1272</v>
      </c>
      <c r="C5180" t="s">
        <v>4752</v>
      </c>
      <c r="D5180" t="s">
        <v>3155</v>
      </c>
      <c r="H5180">
        <v>1</v>
      </c>
      <c r="J5180" t="s">
        <v>3155</v>
      </c>
      <c r="K5180" t="s">
        <v>3155</v>
      </c>
      <c r="L5180" t="s">
        <v>3155</v>
      </c>
      <c r="M5180" t="s">
        <v>3317</v>
      </c>
      <c r="N5180" t="s">
        <v>3316</v>
      </c>
      <c r="O5180" t="s">
        <v>3315</v>
      </c>
      <c r="P5180">
        <v>6617210</v>
      </c>
      <c r="Q5180">
        <v>1609770</v>
      </c>
      <c r="R5180" s="115">
        <v>40784</v>
      </c>
      <c r="S5180" t="s">
        <v>3193</v>
      </c>
    </row>
    <row r="5181" spans="1:33">
      <c r="A5181" s="5" t="s">
        <v>2347</v>
      </c>
      <c r="B5181" t="s">
        <v>1260</v>
      </c>
      <c r="C5181" t="s">
        <v>4910</v>
      </c>
      <c r="D5181" t="s">
        <v>3155</v>
      </c>
      <c r="H5181">
        <v>4</v>
      </c>
      <c r="J5181" t="s">
        <v>3155</v>
      </c>
      <c r="K5181" t="s">
        <v>3155</v>
      </c>
      <c r="L5181" t="s">
        <v>3155</v>
      </c>
      <c r="M5181" t="s">
        <v>3317</v>
      </c>
      <c r="N5181" t="s">
        <v>3316</v>
      </c>
      <c r="O5181" t="s">
        <v>3315</v>
      </c>
      <c r="P5181">
        <v>6617210</v>
      </c>
      <c r="Q5181">
        <v>1609770</v>
      </c>
      <c r="R5181" s="115">
        <v>40784</v>
      </c>
      <c r="S5181" t="s">
        <v>3193</v>
      </c>
    </row>
    <row r="5182" spans="1:33">
      <c r="A5182" s="5" t="s">
        <v>2347</v>
      </c>
      <c r="B5182" t="s">
        <v>1234</v>
      </c>
      <c r="C5182" t="s">
        <v>5017</v>
      </c>
      <c r="D5182" t="s">
        <v>3155</v>
      </c>
      <c r="H5182">
        <v>7</v>
      </c>
      <c r="J5182" t="s">
        <v>3155</v>
      </c>
      <c r="K5182" t="s">
        <v>3155</v>
      </c>
      <c r="L5182" t="s">
        <v>3155</v>
      </c>
      <c r="M5182" t="s">
        <v>3317</v>
      </c>
      <c r="N5182" t="s">
        <v>3316</v>
      </c>
      <c r="O5182" t="s">
        <v>3315</v>
      </c>
      <c r="P5182">
        <v>6617210</v>
      </c>
      <c r="Q5182">
        <v>1609770</v>
      </c>
      <c r="R5182" s="115">
        <v>40784</v>
      </c>
      <c r="S5182" t="s">
        <v>3193</v>
      </c>
    </row>
    <row r="5183" spans="1:33">
      <c r="A5183" s="5" t="s">
        <v>2347</v>
      </c>
      <c r="B5183" t="s">
        <v>1236</v>
      </c>
      <c r="C5183" t="s">
        <v>4982</v>
      </c>
      <c r="D5183" t="s">
        <v>3155</v>
      </c>
      <c r="H5183">
        <v>6</v>
      </c>
      <c r="J5183" t="s">
        <v>3155</v>
      </c>
      <c r="K5183" t="s">
        <v>3155</v>
      </c>
      <c r="L5183" t="s">
        <v>3155</v>
      </c>
      <c r="M5183" t="s">
        <v>3317</v>
      </c>
      <c r="N5183" t="s">
        <v>3316</v>
      </c>
      <c r="O5183" t="s">
        <v>3315</v>
      </c>
      <c r="P5183">
        <v>6617210</v>
      </c>
      <c r="Q5183">
        <v>1609770</v>
      </c>
      <c r="R5183" s="115">
        <v>40784</v>
      </c>
      <c r="S5183" t="s">
        <v>3193</v>
      </c>
    </row>
    <row r="5184" spans="1:33" s="78" customFormat="1">
      <c r="A5184" s="78" t="s">
        <v>2351</v>
      </c>
      <c r="B5184" s="78" t="s">
        <v>619</v>
      </c>
      <c r="C5184" s="78" t="s">
        <v>4421</v>
      </c>
      <c r="H5184" s="78">
        <v>2</v>
      </c>
      <c r="M5184">
        <v>0</v>
      </c>
      <c r="N5184">
        <v>0</v>
      </c>
      <c r="O5184">
        <v>0</v>
      </c>
      <c r="P5184">
        <v>0</v>
      </c>
      <c r="Q5184">
        <v>0</v>
      </c>
      <c r="R5184">
        <v>0</v>
      </c>
    </row>
    <row r="5185" spans="1:13" s="78" customFormat="1" ht="25.5">
      <c r="A5185" s="78" t="s">
        <v>2351</v>
      </c>
      <c r="B5185" s="489" t="s">
        <v>635</v>
      </c>
      <c r="C5185" s="697" t="s">
        <v>4329</v>
      </c>
      <c r="D5185" s="78" t="s">
        <v>4821</v>
      </c>
      <c r="H5185" s="78">
        <v>51</v>
      </c>
      <c r="L5185" s="78" t="s">
        <v>5502</v>
      </c>
      <c r="M5185" t="s">
        <v>2353</v>
      </c>
    </row>
    <row r="5186" spans="1:13" s="78" customFormat="1">
      <c r="A5186" s="78" t="s">
        <v>2351</v>
      </c>
      <c r="B5186" s="78" t="s">
        <v>661</v>
      </c>
      <c r="C5186" s="78" t="s">
        <v>5503</v>
      </c>
      <c r="D5186" s="78" t="s">
        <v>4311</v>
      </c>
      <c r="H5186" s="78">
        <v>1</v>
      </c>
      <c r="M5186" t="s">
        <v>2353</v>
      </c>
    </row>
    <row r="5187" spans="1:13" s="78" customFormat="1">
      <c r="A5187" s="78" t="s">
        <v>2351</v>
      </c>
      <c r="B5187" s="78" t="s">
        <v>639</v>
      </c>
      <c r="C5187" s="78" t="s">
        <v>4422</v>
      </c>
      <c r="D5187" s="78" t="s">
        <v>4423</v>
      </c>
      <c r="H5187" s="78">
        <v>1</v>
      </c>
      <c r="M5187" t="s">
        <v>2353</v>
      </c>
    </row>
    <row r="5188" spans="1:13" s="78" customFormat="1">
      <c r="A5188" s="78" t="s">
        <v>2351</v>
      </c>
      <c r="B5188" s="78" t="s">
        <v>615</v>
      </c>
      <c r="C5188" s="78" t="s">
        <v>4497</v>
      </c>
      <c r="D5188" s="78" t="s">
        <v>4498</v>
      </c>
      <c r="H5188" s="78">
        <v>4</v>
      </c>
      <c r="M5188" t="s">
        <v>2353</v>
      </c>
    </row>
    <row r="5189" spans="1:13" s="78" customFormat="1">
      <c r="A5189" s="78" t="s">
        <v>2351</v>
      </c>
      <c r="B5189" s="78" t="s">
        <v>676</v>
      </c>
      <c r="C5189" s="78" t="s">
        <v>4450</v>
      </c>
      <c r="D5189" s="78" t="s">
        <v>4451</v>
      </c>
      <c r="H5189" s="78">
        <v>2</v>
      </c>
      <c r="M5189" t="s">
        <v>2353</v>
      </c>
    </row>
    <row r="5190" spans="1:13" s="78" customFormat="1">
      <c r="A5190" s="78" t="s">
        <v>2351</v>
      </c>
      <c r="B5190" s="78" t="s">
        <v>679</v>
      </c>
      <c r="C5190" s="78" t="s">
        <v>5504</v>
      </c>
      <c r="D5190" s="78" t="s">
        <v>5505</v>
      </c>
      <c r="H5190" s="78">
        <v>1</v>
      </c>
      <c r="M5190" t="s">
        <v>2353</v>
      </c>
    </row>
    <row r="5191" spans="1:13" s="78" customFormat="1">
      <c r="A5191" s="78" t="s">
        <v>2351</v>
      </c>
      <c r="B5191" s="78" t="s">
        <v>682</v>
      </c>
      <c r="C5191" s="78" t="s">
        <v>4424</v>
      </c>
      <c r="D5191" s="78" t="s">
        <v>4425</v>
      </c>
      <c r="H5191" s="78">
        <v>9</v>
      </c>
      <c r="M5191" t="s">
        <v>2353</v>
      </c>
    </row>
    <row r="5192" spans="1:13" s="78" customFormat="1">
      <c r="A5192" s="78" t="s">
        <v>2351</v>
      </c>
      <c r="B5192" s="78" t="s">
        <v>685</v>
      </c>
      <c r="C5192" s="78" t="s">
        <v>4318</v>
      </c>
      <c r="D5192" s="489" t="s">
        <v>4319</v>
      </c>
      <c r="E5192" s="489"/>
      <c r="F5192" s="489"/>
      <c r="G5192" s="489"/>
      <c r="H5192" s="78">
        <v>5</v>
      </c>
      <c r="M5192" t="s">
        <v>2353</v>
      </c>
    </row>
    <row r="5193" spans="1:13" s="78" customFormat="1">
      <c r="A5193" s="78" t="s">
        <v>2351</v>
      </c>
      <c r="B5193" s="78" t="s">
        <v>692</v>
      </c>
      <c r="C5193" s="78" t="s">
        <v>4333</v>
      </c>
      <c r="D5193" s="78" t="s">
        <v>4334</v>
      </c>
      <c r="H5193" s="78">
        <v>6</v>
      </c>
      <c r="M5193" t="s">
        <v>2353</v>
      </c>
    </row>
    <row r="5194" spans="1:13" s="78" customFormat="1">
      <c r="A5194" s="78" t="s">
        <v>2351</v>
      </c>
      <c r="B5194" s="78" t="s">
        <v>743</v>
      </c>
      <c r="C5194" s="78" t="s">
        <v>4499</v>
      </c>
      <c r="D5194" s="78" t="s">
        <v>4500</v>
      </c>
      <c r="H5194" s="78">
        <v>3</v>
      </c>
      <c r="M5194" t="s">
        <v>2353</v>
      </c>
    </row>
    <row r="5195" spans="1:13" s="78" customFormat="1">
      <c r="A5195" s="78" t="s">
        <v>2351</v>
      </c>
      <c r="B5195" s="78" t="s">
        <v>710</v>
      </c>
      <c r="C5195" s="78" t="s">
        <v>5506</v>
      </c>
      <c r="D5195" s="78" t="s">
        <v>5507</v>
      </c>
      <c r="H5195" s="78">
        <v>3</v>
      </c>
      <c r="M5195" t="s">
        <v>2353</v>
      </c>
    </row>
    <row r="5196" spans="1:13" s="78" customFormat="1">
      <c r="A5196" s="78" t="s">
        <v>2351</v>
      </c>
      <c r="B5196" s="78" t="s">
        <v>741</v>
      </c>
      <c r="C5196" s="78" t="s">
        <v>4557</v>
      </c>
      <c r="D5196" s="78" t="s">
        <v>4343</v>
      </c>
      <c r="H5196" s="78">
        <v>11</v>
      </c>
      <c r="M5196" t="s">
        <v>2353</v>
      </c>
    </row>
    <row r="5197" spans="1:13" s="78" customFormat="1">
      <c r="A5197" s="78" t="s">
        <v>2351</v>
      </c>
      <c r="B5197" s="78" t="s">
        <v>748</v>
      </c>
      <c r="C5197" s="78" t="s">
        <v>5508</v>
      </c>
      <c r="D5197" s="78" t="s">
        <v>4504</v>
      </c>
      <c r="H5197" s="78">
        <v>2</v>
      </c>
      <c r="M5197" t="s">
        <v>2353</v>
      </c>
    </row>
    <row r="5198" spans="1:13" s="78" customFormat="1">
      <c r="A5198" s="78" t="s">
        <v>2351</v>
      </c>
      <c r="B5198" s="78" t="s">
        <v>711</v>
      </c>
      <c r="C5198" s="78" t="s">
        <v>4558</v>
      </c>
      <c r="D5198" s="78" t="s">
        <v>4559</v>
      </c>
      <c r="H5198" s="78">
        <v>2</v>
      </c>
      <c r="M5198" t="s">
        <v>2353</v>
      </c>
    </row>
    <row r="5199" spans="1:13" s="78" customFormat="1">
      <c r="A5199" s="78" t="s">
        <v>2351</v>
      </c>
      <c r="B5199" s="78" t="s">
        <v>758</v>
      </c>
      <c r="C5199" s="78" t="s">
        <v>4538</v>
      </c>
      <c r="H5199" s="78">
        <v>10</v>
      </c>
      <c r="M5199" t="s">
        <v>2353</v>
      </c>
    </row>
    <row r="5200" spans="1:13" s="78" customFormat="1">
      <c r="A5200" s="78" t="s">
        <v>2351</v>
      </c>
      <c r="B5200" s="78" t="s">
        <v>765</v>
      </c>
      <c r="C5200" s="78" t="s">
        <v>5509</v>
      </c>
      <c r="H5200" s="78">
        <v>1</v>
      </c>
      <c r="M5200" t="s">
        <v>2353</v>
      </c>
    </row>
    <row r="5201" spans="1:13" s="78" customFormat="1">
      <c r="A5201" s="78" t="s">
        <v>2351</v>
      </c>
      <c r="B5201" s="78" t="s">
        <v>780</v>
      </c>
      <c r="C5201" s="78" t="s">
        <v>4430</v>
      </c>
      <c r="D5201" s="78" t="s">
        <v>4431</v>
      </c>
      <c r="H5201" s="78">
        <v>7</v>
      </c>
      <c r="M5201" t="s">
        <v>2353</v>
      </c>
    </row>
    <row r="5202" spans="1:13" s="78" customFormat="1">
      <c r="A5202" s="78" t="s">
        <v>2351</v>
      </c>
      <c r="B5202" s="78" t="s">
        <v>831</v>
      </c>
      <c r="C5202" s="78" t="s">
        <v>4339</v>
      </c>
      <c r="D5202" s="78" t="s">
        <v>4317</v>
      </c>
      <c r="H5202" s="78">
        <v>1</v>
      </c>
      <c r="M5202" t="s">
        <v>2353</v>
      </c>
    </row>
    <row r="5203" spans="1:13" s="78" customFormat="1">
      <c r="A5203" s="78" t="s">
        <v>2351</v>
      </c>
      <c r="B5203" s="78" t="s">
        <v>840</v>
      </c>
      <c r="C5203" s="78" t="s">
        <v>4435</v>
      </c>
      <c r="D5203" s="78" t="s">
        <v>4436</v>
      </c>
      <c r="H5203" s="78">
        <v>19</v>
      </c>
      <c r="M5203" t="s">
        <v>2353</v>
      </c>
    </row>
    <row r="5204" spans="1:13" s="78" customFormat="1">
      <c r="A5204" s="78" t="s">
        <v>2351</v>
      </c>
      <c r="B5204" s="78" t="s">
        <v>792</v>
      </c>
      <c r="C5204" s="78" t="s">
        <v>4340</v>
      </c>
      <c r="D5204" s="78" t="s">
        <v>4341</v>
      </c>
      <c r="H5204" s="78">
        <v>5</v>
      </c>
      <c r="M5204" t="s">
        <v>2353</v>
      </c>
    </row>
    <row r="5205" spans="1:13" s="78" customFormat="1">
      <c r="A5205" s="78" t="s">
        <v>2351</v>
      </c>
      <c r="B5205" s="78" t="s">
        <v>806</v>
      </c>
      <c r="C5205" s="78" t="s">
        <v>4304</v>
      </c>
      <c r="D5205" s="78" t="s">
        <v>4305</v>
      </c>
      <c r="H5205" s="78">
        <v>2</v>
      </c>
      <c r="M5205" t="s">
        <v>2353</v>
      </c>
    </row>
    <row r="5206" spans="1:13" s="78" customFormat="1">
      <c r="A5206" s="78" t="s">
        <v>2351</v>
      </c>
      <c r="B5206" s="78" t="s">
        <v>818</v>
      </c>
      <c r="C5206" s="78" t="s">
        <v>4308</v>
      </c>
      <c r="D5206" s="78" t="s">
        <v>4309</v>
      </c>
      <c r="H5206" s="78">
        <v>1</v>
      </c>
      <c r="M5206" t="s">
        <v>2353</v>
      </c>
    </row>
    <row r="5207" spans="1:13" s="78" customFormat="1">
      <c r="A5207" s="78" t="s">
        <v>2351</v>
      </c>
      <c r="B5207" s="78" t="s">
        <v>820</v>
      </c>
      <c r="C5207" s="78" t="s">
        <v>4346</v>
      </c>
      <c r="D5207" s="78" t="s">
        <v>4347</v>
      </c>
      <c r="H5207" s="78">
        <v>1</v>
      </c>
      <c r="M5207" t="s">
        <v>2353</v>
      </c>
    </row>
    <row r="5208" spans="1:13" s="78" customFormat="1">
      <c r="A5208" s="78" t="s">
        <v>2351</v>
      </c>
      <c r="B5208" s="78" t="s">
        <v>864</v>
      </c>
      <c r="C5208" s="78" t="s">
        <v>4322</v>
      </c>
      <c r="H5208" s="78">
        <v>7</v>
      </c>
      <c r="L5208" s="78" t="s">
        <v>5510</v>
      </c>
      <c r="M5208" t="s">
        <v>2353</v>
      </c>
    </row>
    <row r="5209" spans="1:13" s="78" customFormat="1">
      <c r="A5209" s="78" t="s">
        <v>2351</v>
      </c>
      <c r="B5209" s="78" t="s">
        <v>879</v>
      </c>
      <c r="C5209" s="78" t="s">
        <v>4505</v>
      </c>
      <c r="H5209" s="78">
        <v>3</v>
      </c>
      <c r="M5209" t="s">
        <v>2353</v>
      </c>
    </row>
    <row r="5210" spans="1:13" s="78" customFormat="1">
      <c r="A5210" s="78" t="s">
        <v>2351</v>
      </c>
      <c r="B5210" s="78" t="s">
        <v>912</v>
      </c>
      <c r="C5210" s="78" t="s">
        <v>4448</v>
      </c>
      <c r="H5210" s="78">
        <v>3</v>
      </c>
      <c r="L5210" s="78" t="s">
        <v>5510</v>
      </c>
      <c r="M5210" t="s">
        <v>2353</v>
      </c>
    </row>
    <row r="5211" spans="1:13" s="78" customFormat="1">
      <c r="A5211" s="78" t="s">
        <v>2351</v>
      </c>
      <c r="B5211" s="78" t="s">
        <v>924</v>
      </c>
      <c r="C5211" s="78" t="s">
        <v>5511</v>
      </c>
      <c r="D5211" s="78" t="s">
        <v>4309</v>
      </c>
      <c r="H5211" s="78">
        <v>1</v>
      </c>
      <c r="M5211" t="s">
        <v>2353</v>
      </c>
    </row>
    <row r="5212" spans="1:13" s="78" customFormat="1">
      <c r="A5212" s="78" t="s">
        <v>2351</v>
      </c>
      <c r="B5212" s="78" t="s">
        <v>930</v>
      </c>
      <c r="C5212" s="78" t="s">
        <v>4449</v>
      </c>
      <c r="D5212" s="78" t="s">
        <v>4343</v>
      </c>
      <c r="H5212" s="78">
        <v>1</v>
      </c>
      <c r="M5212" t="s">
        <v>2353</v>
      </c>
    </row>
    <row r="5213" spans="1:13" s="78" customFormat="1">
      <c r="A5213" s="78" t="s">
        <v>2351</v>
      </c>
      <c r="B5213" s="78" t="s">
        <v>948</v>
      </c>
      <c r="C5213" s="78" t="s">
        <v>5512</v>
      </c>
      <c r="D5213" s="78" t="s">
        <v>4364</v>
      </c>
      <c r="H5213" s="78">
        <v>1</v>
      </c>
      <c r="M5213" t="s">
        <v>2353</v>
      </c>
    </row>
    <row r="5214" spans="1:13" s="78" customFormat="1">
      <c r="A5214" s="78" t="s">
        <v>2351</v>
      </c>
      <c r="B5214" s="78" t="s">
        <v>963</v>
      </c>
      <c r="C5214" s="78" t="s">
        <v>5513</v>
      </c>
      <c r="D5214" s="78" t="s">
        <v>5514</v>
      </c>
      <c r="H5214" s="78">
        <v>2</v>
      </c>
      <c r="M5214" t="s">
        <v>2353</v>
      </c>
    </row>
    <row r="5215" spans="1:13" s="78" customFormat="1">
      <c r="A5215" s="78" t="s">
        <v>2351</v>
      </c>
      <c r="B5215" s="78" t="s">
        <v>956</v>
      </c>
      <c r="C5215" s="78" t="s">
        <v>4356</v>
      </c>
      <c r="H5215" s="78">
        <v>73</v>
      </c>
      <c r="M5215" t="s">
        <v>2353</v>
      </c>
    </row>
    <row r="5216" spans="1:13" s="78" customFormat="1">
      <c r="A5216" s="78" t="s">
        <v>2351</v>
      </c>
      <c r="B5216" s="78" t="s">
        <v>973</v>
      </c>
      <c r="C5216" s="78" t="s">
        <v>5515</v>
      </c>
      <c r="D5216" s="489" t="s">
        <v>5516</v>
      </c>
      <c r="E5216" s="489"/>
      <c r="F5216" s="489"/>
      <c r="G5216" s="489"/>
      <c r="H5216" s="78">
        <v>1</v>
      </c>
      <c r="M5216" t="s">
        <v>2353</v>
      </c>
    </row>
    <row r="5217" spans="1:13" s="78" customFormat="1">
      <c r="A5217" s="78" t="s">
        <v>2351</v>
      </c>
      <c r="B5217" s="78" t="s">
        <v>976</v>
      </c>
      <c r="C5217" s="78" t="s">
        <v>5310</v>
      </c>
      <c r="D5217" s="78" t="s">
        <v>5311</v>
      </c>
      <c r="H5217" s="78">
        <v>6</v>
      </c>
      <c r="M5217" t="s">
        <v>2353</v>
      </c>
    </row>
    <row r="5218" spans="1:13" s="78" customFormat="1">
      <c r="A5218" s="78" t="s">
        <v>2351</v>
      </c>
      <c r="B5218" s="78" t="s">
        <v>982</v>
      </c>
      <c r="C5218" s="78" t="s">
        <v>4585</v>
      </c>
      <c r="D5218" s="78" t="s">
        <v>4586</v>
      </c>
      <c r="H5218" s="78">
        <v>1</v>
      </c>
      <c r="M5218" t="s">
        <v>2353</v>
      </c>
    </row>
    <row r="5219" spans="1:13" s="78" customFormat="1">
      <c r="A5219" s="78" t="s">
        <v>2351</v>
      </c>
      <c r="B5219" s="78" t="s">
        <v>992</v>
      </c>
      <c r="C5219" s="78" t="s">
        <v>5517</v>
      </c>
      <c r="D5219" s="78" t="s">
        <v>4555</v>
      </c>
      <c r="H5219" s="78">
        <v>3</v>
      </c>
      <c r="M5219" t="s">
        <v>2353</v>
      </c>
    </row>
    <row r="5220" spans="1:13" s="78" customFormat="1">
      <c r="A5220" s="78" t="s">
        <v>2351</v>
      </c>
      <c r="B5220" s="78" t="s">
        <v>994</v>
      </c>
      <c r="C5220" s="78" t="s">
        <v>5312</v>
      </c>
      <c r="D5220" s="78" t="s">
        <v>4504</v>
      </c>
      <c r="H5220" s="78">
        <v>3</v>
      </c>
      <c r="M5220" t="s">
        <v>2353</v>
      </c>
    </row>
    <row r="5221" spans="1:13" s="78" customFormat="1">
      <c r="A5221" s="78" t="s">
        <v>2351</v>
      </c>
      <c r="B5221" s="78" t="s">
        <v>1026</v>
      </c>
      <c r="C5221" s="78" t="s">
        <v>5518</v>
      </c>
      <c r="D5221" s="78" t="s">
        <v>4309</v>
      </c>
      <c r="H5221" s="78">
        <v>2</v>
      </c>
      <c r="I5221" s="78">
        <v>2</v>
      </c>
      <c r="L5221" s="78" t="s">
        <v>5519</v>
      </c>
      <c r="M5221" t="s">
        <v>2353</v>
      </c>
    </row>
    <row r="5222" spans="1:13" s="78" customFormat="1">
      <c r="A5222" s="78" t="s">
        <v>2351</v>
      </c>
      <c r="B5222" s="78" t="s">
        <v>1034</v>
      </c>
      <c r="C5222" s="78" t="s">
        <v>4511</v>
      </c>
      <c r="D5222" s="78" t="s">
        <v>4334</v>
      </c>
      <c r="H5222" s="78">
        <v>2</v>
      </c>
      <c r="M5222" t="s">
        <v>2353</v>
      </c>
    </row>
    <row r="5223" spans="1:13" s="78" customFormat="1">
      <c r="A5223" s="78" t="s">
        <v>2351</v>
      </c>
      <c r="B5223" s="78" t="s">
        <v>1065</v>
      </c>
      <c r="C5223" s="78" t="s">
        <v>4830</v>
      </c>
      <c r="D5223" s="78" t="s">
        <v>4831</v>
      </c>
      <c r="H5223" s="78">
        <v>1</v>
      </c>
      <c r="M5223" t="s">
        <v>2353</v>
      </c>
    </row>
    <row r="5224" spans="1:13" s="78" customFormat="1">
      <c r="A5224" s="78" t="s">
        <v>2351</v>
      </c>
      <c r="B5224" s="78" t="s">
        <v>1118</v>
      </c>
      <c r="C5224" s="78" t="s">
        <v>4515</v>
      </c>
      <c r="D5224" s="78" t="s">
        <v>4364</v>
      </c>
      <c r="H5224" s="78">
        <v>2</v>
      </c>
      <c r="M5224" t="s">
        <v>2353</v>
      </c>
    </row>
    <row r="5225" spans="1:13" s="78" customFormat="1">
      <c r="A5225" s="78" t="s">
        <v>2351</v>
      </c>
      <c r="B5225" s="78" t="s">
        <v>1126</v>
      </c>
      <c r="C5225" s="78" t="s">
        <v>4851</v>
      </c>
      <c r="D5225" s="78" t="s">
        <v>4364</v>
      </c>
      <c r="H5225" s="78">
        <v>1</v>
      </c>
      <c r="M5225" t="s">
        <v>2353</v>
      </c>
    </row>
    <row r="5226" spans="1:13" s="78" customFormat="1">
      <c r="A5226" s="78" t="s">
        <v>2351</v>
      </c>
      <c r="B5226" s="78" t="s">
        <v>1133</v>
      </c>
      <c r="C5226" s="78" t="s">
        <v>5520</v>
      </c>
      <c r="D5226" s="78" t="s">
        <v>5521</v>
      </c>
      <c r="H5226" s="78">
        <v>1</v>
      </c>
      <c r="M5226" t="s">
        <v>2353</v>
      </c>
    </row>
    <row r="5227" spans="1:13" s="78" customFormat="1">
      <c r="A5227" s="78" t="s">
        <v>2351</v>
      </c>
      <c r="B5227" s="78" t="s">
        <v>1156</v>
      </c>
      <c r="C5227" s="78" t="s">
        <v>5522</v>
      </c>
      <c r="D5227" s="78" t="s">
        <v>5523</v>
      </c>
      <c r="H5227" s="78">
        <v>2</v>
      </c>
      <c r="M5227" t="s">
        <v>2353</v>
      </c>
    </row>
    <row r="5228" spans="1:13" s="78" customFormat="1">
      <c r="A5228" s="78" t="s">
        <v>2351</v>
      </c>
      <c r="B5228" s="78" t="s">
        <v>1037</v>
      </c>
      <c r="C5228" s="78" t="s">
        <v>4590</v>
      </c>
      <c r="D5228" s="78" t="s">
        <v>4334</v>
      </c>
      <c r="H5228" s="78">
        <v>1</v>
      </c>
      <c r="M5228" t="s">
        <v>2353</v>
      </c>
    </row>
    <row r="5229" spans="1:13" s="78" customFormat="1">
      <c r="A5229" s="78" t="s">
        <v>2351</v>
      </c>
      <c r="B5229" s="78" t="s">
        <v>1006</v>
      </c>
      <c r="C5229" s="78" t="s">
        <v>4368</v>
      </c>
      <c r="D5229" s="78" t="s">
        <v>4334</v>
      </c>
      <c r="H5229" s="78">
        <v>15</v>
      </c>
      <c r="M5229" t="s">
        <v>2353</v>
      </c>
    </row>
    <row r="5230" spans="1:13" s="78" customFormat="1">
      <c r="A5230" s="78" t="s">
        <v>2351</v>
      </c>
      <c r="B5230" s="78" t="s">
        <v>1019</v>
      </c>
      <c r="C5230" s="78" t="s">
        <v>4369</v>
      </c>
      <c r="D5230" s="78" t="s">
        <v>4309</v>
      </c>
      <c r="H5230" s="78">
        <v>3</v>
      </c>
      <c r="M5230" t="s">
        <v>2353</v>
      </c>
    </row>
    <row r="5231" spans="1:13" s="78" customFormat="1">
      <c r="A5231" s="78" t="s">
        <v>2351</v>
      </c>
      <c r="B5231" s="78" t="s">
        <v>1040</v>
      </c>
      <c r="C5231" s="78" t="s">
        <v>5132</v>
      </c>
      <c r="D5231" s="78" t="s">
        <v>4347</v>
      </c>
      <c r="H5231" s="78">
        <v>2</v>
      </c>
      <c r="M5231" t="s">
        <v>2353</v>
      </c>
    </row>
    <row r="5232" spans="1:13" s="78" customFormat="1">
      <c r="A5232" s="78" t="s">
        <v>2351</v>
      </c>
      <c r="B5232" s="78" t="s">
        <v>1059</v>
      </c>
      <c r="C5232" s="78" t="s">
        <v>5524</v>
      </c>
      <c r="D5232" s="78" t="s">
        <v>4321</v>
      </c>
      <c r="H5232" s="78">
        <v>3</v>
      </c>
      <c r="I5232" s="78">
        <v>3</v>
      </c>
      <c r="M5232" t="s">
        <v>2353</v>
      </c>
    </row>
    <row r="5233" spans="1:13" s="78" customFormat="1">
      <c r="A5233" s="78" t="s">
        <v>2351</v>
      </c>
      <c r="B5233" s="78" t="s">
        <v>1099</v>
      </c>
      <c r="C5233" s="78" t="s">
        <v>5525</v>
      </c>
      <c r="D5233" s="78" t="s">
        <v>4321</v>
      </c>
      <c r="H5233" s="78">
        <v>3</v>
      </c>
      <c r="I5233" s="78">
        <v>3</v>
      </c>
      <c r="M5233" t="s">
        <v>2353</v>
      </c>
    </row>
    <row r="5234" spans="1:13" s="78" customFormat="1">
      <c r="A5234" s="78" t="s">
        <v>2351</v>
      </c>
      <c r="B5234" s="78" t="s">
        <v>1101</v>
      </c>
      <c r="C5234" s="78" t="s">
        <v>4372</v>
      </c>
      <c r="D5234" s="78" t="s">
        <v>4347</v>
      </c>
      <c r="H5234" s="78">
        <v>13</v>
      </c>
      <c r="M5234" t="s">
        <v>2353</v>
      </c>
    </row>
    <row r="5235" spans="1:13" s="78" customFormat="1">
      <c r="A5235" s="78" t="s">
        <v>2351</v>
      </c>
      <c r="B5235" s="78" t="s">
        <v>1081</v>
      </c>
      <c r="C5235" s="78" t="s">
        <v>4518</v>
      </c>
      <c r="D5235" s="78" t="s">
        <v>4519</v>
      </c>
      <c r="H5235" s="78">
        <v>9</v>
      </c>
      <c r="M5235" t="s">
        <v>2353</v>
      </c>
    </row>
    <row r="5236" spans="1:13" s="78" customFormat="1">
      <c r="A5236" s="78" t="s">
        <v>2351</v>
      </c>
      <c r="B5236" s="78" t="s">
        <v>1084</v>
      </c>
      <c r="C5236" s="78" t="s">
        <v>4702</v>
      </c>
      <c r="H5236" s="78">
        <v>28</v>
      </c>
      <c r="M5236" t="s">
        <v>2353</v>
      </c>
    </row>
    <row r="5237" spans="1:13" s="78" customFormat="1">
      <c r="A5237" s="78" t="s">
        <v>2351</v>
      </c>
      <c r="B5237" s="78" t="s">
        <v>1174</v>
      </c>
      <c r="C5237" s="78" t="s">
        <v>5526</v>
      </c>
      <c r="D5237" s="78" t="s">
        <v>4343</v>
      </c>
      <c r="H5237" s="78">
        <v>2</v>
      </c>
      <c r="M5237" t="s">
        <v>2353</v>
      </c>
    </row>
    <row r="5238" spans="1:13" s="78" customFormat="1">
      <c r="A5238" s="78" t="s">
        <v>2351</v>
      </c>
      <c r="B5238" s="78" t="s">
        <v>1184</v>
      </c>
      <c r="C5238" s="78" t="s">
        <v>4315</v>
      </c>
      <c r="H5238" s="78">
        <v>4</v>
      </c>
      <c r="L5238" s="78" t="s">
        <v>5527</v>
      </c>
      <c r="M5238" t="s">
        <v>2353</v>
      </c>
    </row>
    <row r="5239" spans="1:13" s="78" customFormat="1">
      <c r="A5239" s="78" t="s">
        <v>2351</v>
      </c>
      <c r="B5239" s="78" t="s">
        <v>1206</v>
      </c>
      <c r="C5239" s="78" t="s">
        <v>5528</v>
      </c>
      <c r="D5239" s="78" t="s">
        <v>4317</v>
      </c>
      <c r="H5239" s="78">
        <v>2</v>
      </c>
      <c r="I5239" s="78">
        <v>2</v>
      </c>
      <c r="L5239" s="78" t="s">
        <v>5529</v>
      </c>
      <c r="M5239" t="s">
        <v>2353</v>
      </c>
    </row>
    <row r="5240" spans="1:13" s="78" customFormat="1">
      <c r="A5240" s="78" t="s">
        <v>2351</v>
      </c>
      <c r="B5240" s="78" t="s">
        <v>1183</v>
      </c>
      <c r="C5240" s="78" t="s">
        <v>5530</v>
      </c>
      <c r="D5240" s="78" t="s">
        <v>4334</v>
      </c>
      <c r="H5240" s="78">
        <v>1</v>
      </c>
      <c r="I5240" s="78">
        <v>1</v>
      </c>
      <c r="M5240" t="s">
        <v>2353</v>
      </c>
    </row>
    <row r="5241" spans="1:13" s="78" customFormat="1">
      <c r="A5241" s="78" t="s">
        <v>2351</v>
      </c>
      <c r="B5241" s="78" t="s">
        <v>1222</v>
      </c>
      <c r="C5241" s="78" t="s">
        <v>5531</v>
      </c>
      <c r="D5241" s="78" t="s">
        <v>4705</v>
      </c>
      <c r="H5241" s="78">
        <v>5</v>
      </c>
      <c r="M5241" t="s">
        <v>2353</v>
      </c>
    </row>
    <row r="5242" spans="1:13" s="78" customFormat="1">
      <c r="A5242" s="78" t="s">
        <v>2351</v>
      </c>
      <c r="B5242" s="78" t="s">
        <v>1179</v>
      </c>
      <c r="C5242" s="78" t="s">
        <v>4600</v>
      </c>
      <c r="D5242" s="78" t="s">
        <v>4381</v>
      </c>
      <c r="H5242" s="78">
        <v>1</v>
      </c>
      <c r="M5242" t="s">
        <v>2353</v>
      </c>
    </row>
    <row r="5243" spans="1:13" s="78" customFormat="1">
      <c r="A5243" s="78" t="s">
        <v>2351</v>
      </c>
      <c r="B5243" s="78" t="s">
        <v>1190</v>
      </c>
      <c r="C5243" s="78" t="s">
        <v>4603</v>
      </c>
      <c r="D5243" s="78" t="s">
        <v>4381</v>
      </c>
      <c r="H5243" s="78">
        <v>2</v>
      </c>
      <c r="M5243" t="s">
        <v>2353</v>
      </c>
    </row>
    <row r="5244" spans="1:13" s="78" customFormat="1">
      <c r="A5244" s="78" t="s">
        <v>2351</v>
      </c>
      <c r="B5244" s="78" t="s">
        <v>1202</v>
      </c>
      <c r="C5244" s="78" t="s">
        <v>4440</v>
      </c>
      <c r="D5244" s="78" t="s">
        <v>4441</v>
      </c>
      <c r="H5244" s="78">
        <v>3</v>
      </c>
      <c r="M5244" t="s">
        <v>2353</v>
      </c>
    </row>
    <row r="5245" spans="1:13" s="78" customFormat="1">
      <c r="A5245" s="78" t="s">
        <v>2351</v>
      </c>
      <c r="B5245" s="78" t="s">
        <v>1229</v>
      </c>
      <c r="C5245" s="78" t="s">
        <v>5101</v>
      </c>
      <c r="D5245" s="78" t="s">
        <v>5102</v>
      </c>
      <c r="H5245" s="78">
        <v>1</v>
      </c>
      <c r="M5245" t="s">
        <v>2353</v>
      </c>
    </row>
    <row r="5246" spans="1:13" s="78" customFormat="1">
      <c r="A5246" s="78" t="s">
        <v>2351</v>
      </c>
      <c r="B5246" s="78" t="s">
        <v>1265</v>
      </c>
      <c r="C5246" s="78" t="s">
        <v>4615</v>
      </c>
      <c r="D5246" s="78" t="s">
        <v>4616</v>
      </c>
      <c r="H5246" s="78">
        <v>2</v>
      </c>
      <c r="M5246" t="s">
        <v>2353</v>
      </c>
    </row>
    <row r="5247" spans="1:13" s="78" customFormat="1">
      <c r="A5247" s="78" t="s">
        <v>2351</v>
      </c>
      <c r="B5247" s="78" t="s">
        <v>1246</v>
      </c>
      <c r="C5247" s="78" t="s">
        <v>4389</v>
      </c>
      <c r="D5247" s="78" t="s">
        <v>4390</v>
      </c>
      <c r="H5247" s="78">
        <v>2</v>
      </c>
      <c r="M5247" t="s">
        <v>2353</v>
      </c>
    </row>
    <row r="5248" spans="1:13" s="78" customFormat="1">
      <c r="A5248" s="78" t="s">
        <v>2351</v>
      </c>
      <c r="B5248" s="78" t="s">
        <v>1270</v>
      </c>
      <c r="C5248" s="78" t="s">
        <v>5532</v>
      </c>
      <c r="D5248" s="78" t="s">
        <v>4321</v>
      </c>
      <c r="H5248" s="78">
        <v>2</v>
      </c>
      <c r="M5248" t="s">
        <v>2353</v>
      </c>
    </row>
    <row r="5249" spans="1:19" s="78" customFormat="1">
      <c r="A5249" s="78" t="s">
        <v>2351</v>
      </c>
      <c r="B5249" s="78" t="s">
        <v>1273</v>
      </c>
      <c r="C5249" s="78" t="s">
        <v>5533</v>
      </c>
      <c r="H5249" s="78">
        <v>2</v>
      </c>
      <c r="M5249" t="s">
        <v>2353</v>
      </c>
    </row>
    <row r="5250" spans="1:19" s="78" customFormat="1">
      <c r="A5250" s="78" t="s">
        <v>2351</v>
      </c>
      <c r="B5250" s="78" t="s">
        <v>1276</v>
      </c>
      <c r="C5250" s="78" t="s">
        <v>5534</v>
      </c>
      <c r="D5250" s="78" t="s">
        <v>5535</v>
      </c>
      <c r="H5250" s="78">
        <v>11</v>
      </c>
      <c r="M5250" t="s">
        <v>2353</v>
      </c>
    </row>
    <row r="5251" spans="1:19" s="78" customFormat="1">
      <c r="A5251" s="78" t="s">
        <v>2351</v>
      </c>
      <c r="B5251" s="78" t="s">
        <v>1272</v>
      </c>
      <c r="C5251" s="78" t="s">
        <v>4325</v>
      </c>
      <c r="D5251" s="78" t="s">
        <v>4326</v>
      </c>
      <c r="H5251" s="78">
        <v>10</v>
      </c>
      <c r="M5251" t="s">
        <v>2353</v>
      </c>
    </row>
    <row r="5252" spans="1:19" s="78" customFormat="1">
      <c r="A5252" s="78" t="s">
        <v>2351</v>
      </c>
      <c r="B5252" s="78" t="s">
        <v>1234</v>
      </c>
      <c r="C5252" s="78" t="s">
        <v>5172</v>
      </c>
      <c r="D5252" s="78" t="s">
        <v>4364</v>
      </c>
      <c r="H5252" s="78">
        <v>4</v>
      </c>
      <c r="M5252" t="s">
        <v>2353</v>
      </c>
    </row>
    <row r="5253" spans="1:19" s="78" customFormat="1">
      <c r="A5253" s="78" t="s">
        <v>2351</v>
      </c>
      <c r="B5253" s="78" t="s">
        <v>1236</v>
      </c>
      <c r="C5253" s="78" t="s">
        <v>5536</v>
      </c>
      <c r="D5253" s="78" t="s">
        <v>4637</v>
      </c>
      <c r="H5253" s="78">
        <v>9</v>
      </c>
      <c r="M5253" t="s">
        <v>2353</v>
      </c>
    </row>
    <row r="5254" spans="1:19" s="78" customFormat="1">
      <c r="A5254" s="78" t="s">
        <v>2351</v>
      </c>
      <c r="B5254" s="78" t="s">
        <v>1294</v>
      </c>
      <c r="C5254" s="78" t="s">
        <v>4393</v>
      </c>
      <c r="D5254" s="78" t="s">
        <v>4394</v>
      </c>
      <c r="H5254" s="78">
        <v>2</v>
      </c>
      <c r="M5254" t="s">
        <v>2353</v>
      </c>
    </row>
    <row r="5255" spans="1:19" s="78" customFormat="1">
      <c r="A5255" s="78" t="s">
        <v>2351</v>
      </c>
      <c r="B5255" s="78" t="s">
        <v>117</v>
      </c>
      <c r="C5255" s="78" t="s">
        <v>4400</v>
      </c>
      <c r="D5255" s="78" t="s">
        <v>4551</v>
      </c>
      <c r="H5255" s="78">
        <v>6</v>
      </c>
      <c r="M5255" t="s">
        <v>2353</v>
      </c>
    </row>
    <row r="5256" spans="1:19" s="695" customFormat="1">
      <c r="A5256" s="695" t="s">
        <v>2351</v>
      </c>
      <c r="B5256" s="730" t="s">
        <v>621</v>
      </c>
      <c r="C5256" s="698" t="s">
        <v>5537</v>
      </c>
      <c r="D5256" s="695" t="s">
        <v>5538</v>
      </c>
      <c r="H5256" s="695">
        <v>1</v>
      </c>
    </row>
    <row r="5257" spans="1:19" s="78" customFormat="1" ht="25.5">
      <c r="A5257" s="78" t="s">
        <v>2363</v>
      </c>
      <c r="B5257" s="489" t="s">
        <v>635</v>
      </c>
      <c r="C5257" s="697" t="s">
        <v>4329</v>
      </c>
      <c r="D5257" s="78" t="s">
        <v>4821</v>
      </c>
      <c r="H5257" s="78">
        <v>8</v>
      </c>
      <c r="L5257" s="78" t="s">
        <v>5539</v>
      </c>
      <c r="M5257">
        <v>0</v>
      </c>
      <c r="N5257">
        <v>0</v>
      </c>
      <c r="O5257">
        <v>0</v>
      </c>
      <c r="P5257">
        <v>0</v>
      </c>
      <c r="Q5257">
        <v>0</v>
      </c>
      <c r="R5257">
        <v>0</v>
      </c>
      <c r="S5257" s="770"/>
    </row>
    <row r="5258" spans="1:19" s="78" customFormat="1">
      <c r="A5258" s="78" t="s">
        <v>2363</v>
      </c>
      <c r="B5258" s="78" t="s">
        <v>615</v>
      </c>
      <c r="C5258" s="78" t="s">
        <v>4497</v>
      </c>
      <c r="D5258" s="78" t="s">
        <v>4498</v>
      </c>
      <c r="H5258" s="78">
        <v>12</v>
      </c>
      <c r="M5258" t="s">
        <v>3304</v>
      </c>
      <c r="S5258" s="770"/>
    </row>
    <row r="5259" spans="1:19" s="78" customFormat="1">
      <c r="A5259" s="78" t="s">
        <v>2363</v>
      </c>
      <c r="B5259" s="78" t="s">
        <v>676</v>
      </c>
      <c r="C5259" s="78" t="s">
        <v>4450</v>
      </c>
      <c r="D5259" s="78" t="s">
        <v>4451</v>
      </c>
      <c r="H5259" s="78">
        <v>3</v>
      </c>
      <c r="M5259" t="s">
        <v>3304</v>
      </c>
      <c r="S5259" s="770"/>
    </row>
    <row r="5260" spans="1:19" s="78" customFormat="1">
      <c r="A5260" s="78" t="s">
        <v>2363</v>
      </c>
      <c r="B5260" s="78" t="s">
        <v>655</v>
      </c>
      <c r="C5260" s="78" t="s">
        <v>5143</v>
      </c>
      <c r="D5260" s="78" t="s">
        <v>5144</v>
      </c>
      <c r="H5260" s="78">
        <v>8</v>
      </c>
      <c r="M5260" t="s">
        <v>3304</v>
      </c>
      <c r="S5260" s="770"/>
    </row>
    <row r="5261" spans="1:19" s="78" customFormat="1">
      <c r="A5261" s="78" t="s">
        <v>2363</v>
      </c>
      <c r="B5261" s="78" t="s">
        <v>682</v>
      </c>
      <c r="C5261" s="78" t="s">
        <v>4424</v>
      </c>
      <c r="D5261" s="78" t="s">
        <v>4425</v>
      </c>
      <c r="H5261" s="78">
        <v>7</v>
      </c>
      <c r="M5261" t="s">
        <v>3304</v>
      </c>
      <c r="S5261" s="770"/>
    </row>
    <row r="5262" spans="1:19" s="78" customFormat="1">
      <c r="A5262" s="78" t="s">
        <v>2363</v>
      </c>
      <c r="B5262" s="78" t="s">
        <v>753</v>
      </c>
      <c r="C5262" s="78" t="s">
        <v>5168</v>
      </c>
      <c r="D5262" s="78" t="s">
        <v>4641</v>
      </c>
      <c r="H5262" s="78">
        <v>2</v>
      </c>
      <c r="M5262" t="s">
        <v>3304</v>
      </c>
      <c r="S5262" s="770"/>
    </row>
    <row r="5263" spans="1:19" s="78" customFormat="1">
      <c r="A5263" s="78" t="s">
        <v>2363</v>
      </c>
      <c r="B5263" s="78" t="s">
        <v>757</v>
      </c>
      <c r="C5263" s="78" t="s">
        <v>4556</v>
      </c>
      <c r="D5263" s="78" t="s">
        <v>4374</v>
      </c>
      <c r="H5263" s="78">
        <v>2</v>
      </c>
      <c r="M5263" t="s">
        <v>3304</v>
      </c>
      <c r="S5263" s="770"/>
    </row>
    <row r="5264" spans="1:19" s="78" customFormat="1">
      <c r="A5264" s="78" t="s">
        <v>2363</v>
      </c>
      <c r="B5264" s="78" t="s">
        <v>743</v>
      </c>
      <c r="C5264" s="78" t="s">
        <v>4499</v>
      </c>
      <c r="D5264" s="78" t="s">
        <v>4500</v>
      </c>
      <c r="H5264" s="78">
        <v>4</v>
      </c>
      <c r="M5264" t="s">
        <v>3304</v>
      </c>
      <c r="S5264" s="770"/>
    </row>
    <row r="5265" spans="1:19" s="78" customFormat="1">
      <c r="A5265" s="78" t="s">
        <v>2363</v>
      </c>
      <c r="B5265" s="78" t="s">
        <v>758</v>
      </c>
      <c r="C5265" s="78" t="s">
        <v>4538</v>
      </c>
      <c r="H5265" s="78">
        <v>2</v>
      </c>
      <c r="M5265" t="s">
        <v>3304</v>
      </c>
      <c r="S5265" s="770"/>
    </row>
    <row r="5266" spans="1:19" s="78" customFormat="1">
      <c r="A5266" s="78" t="s">
        <v>2363</v>
      </c>
      <c r="B5266" s="78" t="s">
        <v>704</v>
      </c>
      <c r="C5266" s="78" t="s">
        <v>5540</v>
      </c>
      <c r="D5266" s="78" t="s">
        <v>5541</v>
      </c>
      <c r="H5266" s="78">
        <v>1</v>
      </c>
      <c r="M5266" t="s">
        <v>3304</v>
      </c>
      <c r="S5266" s="770"/>
    </row>
    <row r="5267" spans="1:19" s="78" customFormat="1">
      <c r="A5267" s="78" t="s">
        <v>2363</v>
      </c>
      <c r="B5267" s="78" t="s">
        <v>774</v>
      </c>
      <c r="C5267" s="78" t="s">
        <v>5542</v>
      </c>
      <c r="D5267" s="78" t="s">
        <v>5543</v>
      </c>
      <c r="H5267" s="78">
        <v>1</v>
      </c>
      <c r="I5267" s="78">
        <v>1</v>
      </c>
      <c r="M5267" t="s">
        <v>3304</v>
      </c>
      <c r="S5267" s="770"/>
    </row>
    <row r="5268" spans="1:19" s="78" customFormat="1">
      <c r="A5268" s="78" t="s">
        <v>2363</v>
      </c>
      <c r="B5268" s="78" t="s">
        <v>780</v>
      </c>
      <c r="C5268" s="78" t="s">
        <v>4430</v>
      </c>
      <c r="D5268" s="78" t="s">
        <v>4431</v>
      </c>
      <c r="H5268" s="78">
        <v>2</v>
      </c>
      <c r="M5268" t="s">
        <v>3304</v>
      </c>
      <c r="S5268" s="770"/>
    </row>
    <row r="5269" spans="1:19" s="78" customFormat="1">
      <c r="A5269" s="78" t="s">
        <v>2363</v>
      </c>
      <c r="B5269" s="78" t="s">
        <v>831</v>
      </c>
      <c r="C5269" s="78" t="s">
        <v>4339</v>
      </c>
      <c r="D5269" s="78" t="s">
        <v>4317</v>
      </c>
      <c r="H5269" s="78">
        <v>1</v>
      </c>
      <c r="M5269" t="s">
        <v>3304</v>
      </c>
      <c r="S5269" s="770"/>
    </row>
    <row r="5270" spans="1:19" s="78" customFormat="1">
      <c r="A5270" s="78" t="s">
        <v>2363</v>
      </c>
      <c r="B5270" s="78" t="s">
        <v>789</v>
      </c>
      <c r="C5270" s="78" t="s">
        <v>4298</v>
      </c>
      <c r="D5270" s="78" t="s">
        <v>4299</v>
      </c>
      <c r="H5270" s="78">
        <v>4</v>
      </c>
      <c r="M5270" t="s">
        <v>3304</v>
      </c>
      <c r="S5270" s="770"/>
    </row>
    <row r="5271" spans="1:19" s="78" customFormat="1">
      <c r="A5271" s="78" t="s">
        <v>2363</v>
      </c>
      <c r="B5271" s="78" t="s">
        <v>792</v>
      </c>
      <c r="C5271" s="78" t="s">
        <v>4340</v>
      </c>
      <c r="D5271" s="78" t="s">
        <v>4341</v>
      </c>
      <c r="H5271" s="78">
        <v>1</v>
      </c>
      <c r="M5271" t="s">
        <v>3304</v>
      </c>
      <c r="S5271" s="770"/>
    </row>
    <row r="5272" spans="1:19" s="78" customFormat="1">
      <c r="A5272" s="78" t="s">
        <v>2363</v>
      </c>
      <c r="B5272" s="78" t="s">
        <v>815</v>
      </c>
      <c r="C5272" s="78" t="s">
        <v>4344</v>
      </c>
      <c r="D5272" s="78" t="s">
        <v>4345</v>
      </c>
      <c r="H5272" s="78">
        <v>2</v>
      </c>
      <c r="M5272" t="s">
        <v>3304</v>
      </c>
      <c r="S5272" s="770"/>
    </row>
    <row r="5273" spans="1:19" s="78" customFormat="1">
      <c r="A5273" s="78" t="s">
        <v>2363</v>
      </c>
      <c r="B5273" s="78" t="s">
        <v>816</v>
      </c>
      <c r="C5273" s="78" t="s">
        <v>4306</v>
      </c>
      <c r="D5273" s="78" t="s">
        <v>4307</v>
      </c>
      <c r="H5273" s="78">
        <v>8</v>
      </c>
      <c r="M5273" t="s">
        <v>3304</v>
      </c>
      <c r="S5273" s="770"/>
    </row>
    <row r="5274" spans="1:19" s="78" customFormat="1">
      <c r="A5274" s="78" t="s">
        <v>2363</v>
      </c>
      <c r="B5274" s="78" t="s">
        <v>818</v>
      </c>
      <c r="C5274" s="78" t="s">
        <v>4308</v>
      </c>
      <c r="D5274" s="78" t="s">
        <v>4309</v>
      </c>
      <c r="H5274" s="78">
        <v>4</v>
      </c>
      <c r="M5274" t="s">
        <v>3304</v>
      </c>
      <c r="S5274" s="770"/>
    </row>
    <row r="5275" spans="1:19" s="78" customFormat="1">
      <c r="A5275" s="78" t="s">
        <v>2363</v>
      </c>
      <c r="B5275" s="78" t="s">
        <v>820</v>
      </c>
      <c r="C5275" s="78" t="s">
        <v>4346</v>
      </c>
      <c r="D5275" s="78" t="s">
        <v>4347</v>
      </c>
      <c r="H5275" s="78">
        <v>4</v>
      </c>
      <c r="M5275" t="s">
        <v>3304</v>
      </c>
      <c r="S5275" s="770"/>
    </row>
    <row r="5276" spans="1:19" s="78" customFormat="1">
      <c r="A5276" s="78" t="s">
        <v>2363</v>
      </c>
      <c r="B5276" s="78" t="s">
        <v>870</v>
      </c>
      <c r="C5276" s="78" t="s">
        <v>5544</v>
      </c>
      <c r="D5276" s="78" t="s">
        <v>5545</v>
      </c>
      <c r="H5276" s="78">
        <v>2</v>
      </c>
      <c r="I5276" s="78">
        <v>2</v>
      </c>
      <c r="M5276" t="s">
        <v>3304</v>
      </c>
      <c r="S5276" s="770"/>
    </row>
    <row r="5277" spans="1:19" s="78" customFormat="1">
      <c r="A5277" s="78" t="s">
        <v>2363</v>
      </c>
      <c r="B5277" s="78" t="s">
        <v>879</v>
      </c>
      <c r="C5277" s="78" t="s">
        <v>4505</v>
      </c>
      <c r="H5277" s="78">
        <v>13</v>
      </c>
      <c r="M5277" t="s">
        <v>3304</v>
      </c>
      <c r="S5277" s="770"/>
    </row>
    <row r="5278" spans="1:19" s="78" customFormat="1">
      <c r="A5278" s="78" t="s">
        <v>2363</v>
      </c>
      <c r="B5278" s="78" t="s">
        <v>113</v>
      </c>
      <c r="C5278" s="78" t="s">
        <v>4353</v>
      </c>
      <c r="D5278" s="78" t="s">
        <v>4354</v>
      </c>
      <c r="H5278" s="78">
        <v>21</v>
      </c>
      <c r="M5278" t="s">
        <v>3304</v>
      </c>
      <c r="S5278" s="770"/>
    </row>
    <row r="5279" spans="1:19" s="78" customFormat="1">
      <c r="A5279" s="78" t="s">
        <v>2363</v>
      </c>
      <c r="B5279" s="78" t="s">
        <v>901</v>
      </c>
      <c r="C5279" s="78" t="s">
        <v>4811</v>
      </c>
      <c r="D5279" s="78" t="s">
        <v>4334</v>
      </c>
      <c r="H5279" s="78">
        <v>4</v>
      </c>
      <c r="I5279" s="78">
        <v>4</v>
      </c>
      <c r="M5279" t="s">
        <v>3304</v>
      </c>
      <c r="S5279" s="770"/>
    </row>
    <row r="5280" spans="1:19" s="78" customFormat="1">
      <c r="A5280" s="78" t="s">
        <v>2363</v>
      </c>
      <c r="B5280" s="78" t="s">
        <v>926</v>
      </c>
      <c r="C5280" s="78" t="s">
        <v>5546</v>
      </c>
      <c r="D5280" s="78" t="s">
        <v>5547</v>
      </c>
      <c r="H5280" s="78">
        <v>11</v>
      </c>
      <c r="M5280" t="s">
        <v>3304</v>
      </c>
      <c r="S5280" s="770"/>
    </row>
    <row r="5281" spans="1:19" s="78" customFormat="1">
      <c r="A5281" s="78" t="s">
        <v>2363</v>
      </c>
      <c r="B5281" s="78" t="s">
        <v>883</v>
      </c>
      <c r="C5281" s="78" t="s">
        <v>4313</v>
      </c>
      <c r="D5281" s="78" t="s">
        <v>4314</v>
      </c>
      <c r="H5281" s="78">
        <v>2</v>
      </c>
      <c r="M5281" t="s">
        <v>3304</v>
      </c>
      <c r="S5281" s="770"/>
    </row>
    <row r="5282" spans="1:19" s="78" customFormat="1">
      <c r="A5282" s="78" t="s">
        <v>2363</v>
      </c>
      <c r="B5282" s="78" t="s">
        <v>928</v>
      </c>
      <c r="C5282" s="78" t="s">
        <v>5548</v>
      </c>
      <c r="D5282" s="78" t="s">
        <v>5549</v>
      </c>
      <c r="H5282" s="78">
        <v>1</v>
      </c>
      <c r="M5282" t="s">
        <v>3304</v>
      </c>
      <c r="S5282" s="770"/>
    </row>
    <row r="5283" spans="1:19" s="78" customFormat="1">
      <c r="A5283" s="78" t="s">
        <v>2363</v>
      </c>
      <c r="B5283" s="78" t="s">
        <v>942</v>
      </c>
      <c r="C5283" s="78" t="s">
        <v>4416</v>
      </c>
      <c r="D5283" s="78" t="s">
        <v>4417</v>
      </c>
      <c r="H5283" s="78">
        <v>26</v>
      </c>
      <c r="M5283" t="s">
        <v>3304</v>
      </c>
      <c r="S5283" s="770"/>
    </row>
    <row r="5284" spans="1:19" s="78" customFormat="1">
      <c r="A5284" s="78" t="s">
        <v>2363</v>
      </c>
      <c r="B5284" s="78" t="s">
        <v>956</v>
      </c>
      <c r="C5284" s="78" t="s">
        <v>4356</v>
      </c>
      <c r="H5284" s="78">
        <v>8</v>
      </c>
      <c r="M5284" t="s">
        <v>3304</v>
      </c>
      <c r="S5284" s="770"/>
    </row>
    <row r="5285" spans="1:19" s="78" customFormat="1">
      <c r="A5285" s="78" t="s">
        <v>2363</v>
      </c>
      <c r="B5285" s="78" t="s">
        <v>997</v>
      </c>
      <c r="C5285" s="78" t="s">
        <v>4682</v>
      </c>
      <c r="D5285" s="78" t="s">
        <v>4683</v>
      </c>
      <c r="H5285" s="78">
        <v>1</v>
      </c>
      <c r="M5285" t="s">
        <v>3304</v>
      </c>
      <c r="S5285" s="770"/>
    </row>
    <row r="5286" spans="1:19" s="78" customFormat="1">
      <c r="A5286" s="78" t="s">
        <v>2363</v>
      </c>
      <c r="B5286" s="78" t="s">
        <v>1033</v>
      </c>
      <c r="C5286" s="78" t="s">
        <v>4363</v>
      </c>
      <c r="D5286" s="78" t="s">
        <v>4364</v>
      </c>
      <c r="H5286" s="78">
        <v>1</v>
      </c>
      <c r="M5286" t="s">
        <v>3304</v>
      </c>
      <c r="S5286" s="770"/>
    </row>
    <row r="5287" spans="1:19" s="78" customFormat="1">
      <c r="A5287" s="78" t="s">
        <v>2363</v>
      </c>
      <c r="B5287" s="78" t="s">
        <v>1034</v>
      </c>
      <c r="C5287" s="78" t="s">
        <v>4511</v>
      </c>
      <c r="D5287" s="78" t="s">
        <v>4334</v>
      </c>
      <c r="H5287" s="78">
        <v>1</v>
      </c>
      <c r="M5287" t="s">
        <v>3304</v>
      </c>
      <c r="S5287" s="770"/>
    </row>
    <row r="5288" spans="1:19" s="78" customFormat="1">
      <c r="A5288" s="78" t="s">
        <v>2363</v>
      </c>
      <c r="B5288" s="78" t="s">
        <v>1067</v>
      </c>
      <c r="C5288" s="78" t="s">
        <v>4512</v>
      </c>
      <c r="D5288" s="78" t="s">
        <v>4334</v>
      </c>
      <c r="H5288" s="78">
        <v>2</v>
      </c>
      <c r="M5288" t="s">
        <v>3304</v>
      </c>
      <c r="S5288" s="770"/>
    </row>
    <row r="5289" spans="1:19" s="78" customFormat="1">
      <c r="A5289" s="78" t="s">
        <v>2363</v>
      </c>
      <c r="B5289" s="78" t="s">
        <v>1126</v>
      </c>
      <c r="C5289" s="78" t="s">
        <v>4851</v>
      </c>
      <c r="D5289" s="78" t="s">
        <v>4364</v>
      </c>
      <c r="H5289" s="78">
        <v>2</v>
      </c>
      <c r="M5289" t="s">
        <v>3304</v>
      </c>
      <c r="S5289" s="770"/>
    </row>
    <row r="5290" spans="1:19" s="78" customFormat="1">
      <c r="A5290" s="78" t="s">
        <v>2363</v>
      </c>
      <c r="B5290" s="78" t="s">
        <v>1006</v>
      </c>
      <c r="C5290" s="78" t="s">
        <v>4368</v>
      </c>
      <c r="D5290" s="78" t="s">
        <v>4334</v>
      </c>
      <c r="H5290" s="78">
        <v>2</v>
      </c>
      <c r="M5290" t="s">
        <v>3304</v>
      </c>
      <c r="S5290" s="770"/>
    </row>
    <row r="5291" spans="1:19" s="78" customFormat="1">
      <c r="A5291" s="78" t="s">
        <v>2363</v>
      </c>
      <c r="B5291" s="78" t="s">
        <v>1101</v>
      </c>
      <c r="C5291" s="78" t="s">
        <v>4372</v>
      </c>
      <c r="D5291" s="78" t="s">
        <v>4347</v>
      </c>
      <c r="H5291" s="78">
        <v>2</v>
      </c>
      <c r="M5291" t="s">
        <v>3304</v>
      </c>
      <c r="S5291" s="770"/>
    </row>
    <row r="5292" spans="1:19" s="78" customFormat="1">
      <c r="A5292" s="78" t="s">
        <v>2363</v>
      </c>
      <c r="B5292" s="78" t="s">
        <v>1081</v>
      </c>
      <c r="C5292" s="78" t="s">
        <v>4518</v>
      </c>
      <c r="D5292" s="78" t="s">
        <v>4519</v>
      </c>
      <c r="H5292" s="78">
        <v>3</v>
      </c>
      <c r="M5292" t="s">
        <v>3304</v>
      </c>
      <c r="S5292" s="770"/>
    </row>
    <row r="5293" spans="1:19" s="78" customFormat="1">
      <c r="A5293" s="78" t="s">
        <v>2363</v>
      </c>
      <c r="B5293" s="78" t="s">
        <v>1084</v>
      </c>
      <c r="C5293" s="78" t="s">
        <v>4702</v>
      </c>
      <c r="H5293" s="78">
        <v>2</v>
      </c>
      <c r="M5293" t="s">
        <v>3304</v>
      </c>
      <c r="S5293" s="770"/>
    </row>
    <row r="5294" spans="1:19" s="78" customFormat="1">
      <c r="A5294" s="78" t="s">
        <v>2363</v>
      </c>
      <c r="B5294" s="78" t="s">
        <v>1197</v>
      </c>
      <c r="C5294" s="78" t="s">
        <v>4855</v>
      </c>
      <c r="D5294" s="78" t="s">
        <v>4317</v>
      </c>
      <c r="H5294" s="78">
        <v>1</v>
      </c>
      <c r="I5294" s="78">
        <v>1</v>
      </c>
      <c r="M5294" t="s">
        <v>3304</v>
      </c>
      <c r="S5294" s="770"/>
    </row>
    <row r="5295" spans="1:19" s="78" customFormat="1">
      <c r="A5295" s="78" t="s">
        <v>2363</v>
      </c>
      <c r="B5295" s="78" t="s">
        <v>1184</v>
      </c>
      <c r="C5295" s="78" t="s">
        <v>4315</v>
      </c>
      <c r="H5295" s="78">
        <v>3</v>
      </c>
      <c r="M5295" t="s">
        <v>3304</v>
      </c>
      <c r="S5295" s="770"/>
    </row>
    <row r="5296" spans="1:19" s="78" customFormat="1">
      <c r="A5296" s="78" t="s">
        <v>2363</v>
      </c>
      <c r="B5296" s="78" t="s">
        <v>1230</v>
      </c>
      <c r="C5296" s="78" t="s">
        <v>4610</v>
      </c>
      <c r="D5296" s="78" t="s">
        <v>4611</v>
      </c>
      <c r="H5296" s="78">
        <v>2</v>
      </c>
      <c r="M5296" t="s">
        <v>3304</v>
      </c>
      <c r="S5296" s="770"/>
    </row>
    <row r="5297" spans="1:19" s="78" customFormat="1">
      <c r="A5297" s="78" t="s">
        <v>2363</v>
      </c>
      <c r="B5297" s="78" t="s">
        <v>1265</v>
      </c>
      <c r="C5297" s="78" t="s">
        <v>4615</v>
      </c>
      <c r="D5297" s="78" t="s">
        <v>4616</v>
      </c>
      <c r="H5297" s="78">
        <v>2</v>
      </c>
      <c r="M5297" t="s">
        <v>3304</v>
      </c>
      <c r="S5297" s="770"/>
    </row>
    <row r="5298" spans="1:19" s="78" customFormat="1">
      <c r="A5298" s="78" t="s">
        <v>2363</v>
      </c>
      <c r="B5298" s="78" t="s">
        <v>1246</v>
      </c>
      <c r="C5298" s="78" t="s">
        <v>4389</v>
      </c>
      <c r="D5298" s="78" t="s">
        <v>4390</v>
      </c>
      <c r="H5298" s="78">
        <v>14</v>
      </c>
      <c r="M5298" t="s">
        <v>3304</v>
      </c>
      <c r="S5298" s="770"/>
    </row>
    <row r="5299" spans="1:19" s="78" customFormat="1">
      <c r="A5299" s="78" t="s">
        <v>2363</v>
      </c>
      <c r="B5299" s="78" t="s">
        <v>1263</v>
      </c>
      <c r="C5299" s="78" t="s">
        <v>5550</v>
      </c>
      <c r="D5299" s="78" t="s">
        <v>4321</v>
      </c>
      <c r="H5299" s="78">
        <v>3</v>
      </c>
      <c r="M5299" t="s">
        <v>3304</v>
      </c>
      <c r="S5299" s="770"/>
    </row>
    <row r="5300" spans="1:19" s="78" customFormat="1">
      <c r="A5300" s="78" t="s">
        <v>2363</v>
      </c>
      <c r="B5300" s="78" t="s">
        <v>1238</v>
      </c>
      <c r="C5300" s="78" t="s">
        <v>4530</v>
      </c>
      <c r="D5300" s="78" t="s">
        <v>4531</v>
      </c>
      <c r="H5300" s="78">
        <v>24</v>
      </c>
      <c r="M5300" t="s">
        <v>3304</v>
      </c>
      <c r="S5300" s="770"/>
    </row>
    <row r="5301" spans="1:19" s="78" customFormat="1">
      <c r="A5301" s="78" t="s">
        <v>2363</v>
      </c>
      <c r="B5301" s="78" t="s">
        <v>1240</v>
      </c>
      <c r="C5301" s="78" t="s">
        <v>5551</v>
      </c>
      <c r="D5301" s="78" t="s">
        <v>5552</v>
      </c>
      <c r="H5301" s="78">
        <v>3</v>
      </c>
      <c r="M5301" t="s">
        <v>3304</v>
      </c>
      <c r="S5301" s="770"/>
    </row>
    <row r="5302" spans="1:19" s="78" customFormat="1" ht="15">
      <c r="A5302" s="78" t="s">
        <v>2363</v>
      </c>
      <c r="B5302" s="707" t="s">
        <v>1268</v>
      </c>
      <c r="C5302" s="78" t="s">
        <v>4838</v>
      </c>
      <c r="D5302" s="707" t="s">
        <v>4343</v>
      </c>
      <c r="E5302" s="707"/>
      <c r="F5302" s="707"/>
      <c r="G5302" s="707"/>
      <c r="H5302" s="78">
        <v>48</v>
      </c>
      <c r="M5302" t="s">
        <v>3304</v>
      </c>
      <c r="S5302" s="770"/>
    </row>
    <row r="5303" spans="1:19" s="78" customFormat="1">
      <c r="A5303" s="78" t="s">
        <v>2363</v>
      </c>
      <c r="B5303" s="78" t="s">
        <v>1272</v>
      </c>
      <c r="C5303" s="78" t="s">
        <v>4325</v>
      </c>
      <c r="D5303" s="78" t="s">
        <v>4326</v>
      </c>
      <c r="H5303" s="78">
        <v>135</v>
      </c>
      <c r="M5303" t="s">
        <v>3304</v>
      </c>
      <c r="S5303" s="770"/>
    </row>
    <row r="5304" spans="1:19" s="695" customFormat="1">
      <c r="A5304" s="695" t="s">
        <v>2363</v>
      </c>
      <c r="B5304" s="695" t="s">
        <v>1294</v>
      </c>
      <c r="C5304" s="695" t="s">
        <v>4393</v>
      </c>
      <c r="D5304" s="695" t="s">
        <v>4394</v>
      </c>
      <c r="H5304" s="695">
        <v>17</v>
      </c>
      <c r="M5304" s="443" t="s">
        <v>3304</v>
      </c>
      <c r="S5304" s="779"/>
    </row>
    <row r="5305" spans="1:19">
      <c r="A5305" t="s">
        <v>2404</v>
      </c>
      <c r="B5305" t="s">
        <v>691</v>
      </c>
      <c r="C5305" t="s">
        <v>4331</v>
      </c>
      <c r="D5305" t="s">
        <v>4332</v>
      </c>
      <c r="H5305">
        <v>3</v>
      </c>
      <c r="M5305" t="e">
        <v>#REF!</v>
      </c>
      <c r="N5305" t="e">
        <v>#REF!</v>
      </c>
      <c r="O5305" t="e">
        <v>#REF!</v>
      </c>
      <c r="P5305" t="e">
        <v>#REF!</v>
      </c>
      <c r="Q5305" t="e">
        <v>#REF!</v>
      </c>
      <c r="R5305" t="e">
        <v>#REF!</v>
      </c>
    </row>
    <row r="5306" spans="1:19">
      <c r="A5306" t="s">
        <v>2404</v>
      </c>
      <c r="B5306" t="s">
        <v>692</v>
      </c>
      <c r="C5306" t="s">
        <v>4333</v>
      </c>
      <c r="D5306" t="s">
        <v>4334</v>
      </c>
      <c r="H5306">
        <v>67</v>
      </c>
      <c r="M5306" t="s">
        <v>3295</v>
      </c>
    </row>
    <row r="5307" spans="1:19">
      <c r="A5307" t="s">
        <v>2404</v>
      </c>
      <c r="B5307" t="s">
        <v>699</v>
      </c>
      <c r="C5307" t="s">
        <v>4426</v>
      </c>
      <c r="D5307" t="s">
        <v>4427</v>
      </c>
      <c r="H5307">
        <v>2</v>
      </c>
      <c r="M5307" t="s">
        <v>3295</v>
      </c>
    </row>
    <row r="5308" spans="1:19">
      <c r="A5308" t="s">
        <v>2404</v>
      </c>
      <c r="B5308" t="s">
        <v>715</v>
      </c>
      <c r="C5308" t="s">
        <v>5553</v>
      </c>
      <c r="D5308" t="s">
        <v>4334</v>
      </c>
      <c r="H5308">
        <v>1</v>
      </c>
      <c r="I5308">
        <v>1</v>
      </c>
      <c r="M5308" t="s">
        <v>3295</v>
      </c>
    </row>
    <row r="5309" spans="1:19">
      <c r="A5309" t="s">
        <v>2404</v>
      </c>
      <c r="B5309" t="s">
        <v>717</v>
      </c>
      <c r="C5309" t="s">
        <v>4465</v>
      </c>
      <c r="D5309" t="s">
        <v>4334</v>
      </c>
      <c r="H5309">
        <v>8</v>
      </c>
      <c r="M5309" t="s">
        <v>3295</v>
      </c>
    </row>
    <row r="5310" spans="1:19">
      <c r="A5310" t="s">
        <v>2404</v>
      </c>
      <c r="B5310" t="s">
        <v>831</v>
      </c>
      <c r="C5310" t="s">
        <v>4339</v>
      </c>
      <c r="D5310" t="s">
        <v>4317</v>
      </c>
      <c r="H5310">
        <v>1</v>
      </c>
      <c r="M5310" t="s">
        <v>3295</v>
      </c>
    </row>
    <row r="5311" spans="1:19">
      <c r="A5311" t="s">
        <v>2404</v>
      </c>
      <c r="B5311" t="s">
        <v>791</v>
      </c>
      <c r="C5311" t="s">
        <v>4300</v>
      </c>
      <c r="D5311" t="s">
        <v>4301</v>
      </c>
      <c r="H5311">
        <v>12</v>
      </c>
      <c r="M5311" t="s">
        <v>3295</v>
      </c>
    </row>
    <row r="5312" spans="1:19">
      <c r="A5312" t="s">
        <v>2404</v>
      </c>
      <c r="B5312" t="s">
        <v>805</v>
      </c>
      <c r="C5312" t="s">
        <v>4542</v>
      </c>
      <c r="D5312" t="s">
        <v>4354</v>
      </c>
      <c r="H5312">
        <v>2</v>
      </c>
      <c r="M5312" t="s">
        <v>3295</v>
      </c>
    </row>
    <row r="5313" spans="1:23">
      <c r="A5313" t="s">
        <v>2404</v>
      </c>
      <c r="B5313" t="s">
        <v>818</v>
      </c>
      <c r="C5313" t="s">
        <v>4308</v>
      </c>
      <c r="D5313" t="s">
        <v>4309</v>
      </c>
      <c r="H5313">
        <v>2</v>
      </c>
      <c r="M5313" t="s">
        <v>3295</v>
      </c>
    </row>
    <row r="5314" spans="1:23">
      <c r="A5314" t="s">
        <v>2404</v>
      </c>
      <c r="B5314" t="s">
        <v>864</v>
      </c>
      <c r="C5314" t="s">
        <v>4322</v>
      </c>
      <c r="H5314">
        <v>1</v>
      </c>
      <c r="J5314">
        <v>1</v>
      </c>
      <c r="M5314" t="s">
        <v>3295</v>
      </c>
      <c r="W5314">
        <v>1</v>
      </c>
    </row>
    <row r="5315" spans="1:23">
      <c r="A5315" t="s">
        <v>2404</v>
      </c>
      <c r="B5315" t="s">
        <v>113</v>
      </c>
      <c r="C5315" t="s">
        <v>4353</v>
      </c>
      <c r="D5315" t="s">
        <v>4354</v>
      </c>
      <c r="H5315">
        <v>172</v>
      </c>
      <c r="J5315">
        <v>1</v>
      </c>
      <c r="M5315" t="s">
        <v>3295</v>
      </c>
      <c r="U5315">
        <v>1</v>
      </c>
    </row>
    <row r="5316" spans="1:23">
      <c r="A5316" t="s">
        <v>2404</v>
      </c>
      <c r="B5316" t="s">
        <v>883</v>
      </c>
      <c r="C5316" t="s">
        <v>4313</v>
      </c>
      <c r="D5316" t="s">
        <v>4314</v>
      </c>
      <c r="H5316">
        <v>27</v>
      </c>
      <c r="M5316" t="s">
        <v>3295</v>
      </c>
    </row>
    <row r="5317" spans="1:23">
      <c r="A5317" t="s">
        <v>2404</v>
      </c>
      <c r="B5317" t="s">
        <v>917</v>
      </c>
      <c r="C5317" t="s">
        <v>4323</v>
      </c>
      <c r="D5317" t="s">
        <v>4324</v>
      </c>
      <c r="H5317">
        <v>2</v>
      </c>
      <c r="M5317" t="s">
        <v>3295</v>
      </c>
    </row>
    <row r="5318" spans="1:23" s="443" customFormat="1">
      <c r="A5318" s="443" t="s">
        <v>2404</v>
      </c>
      <c r="B5318" s="443" t="s">
        <v>1294</v>
      </c>
      <c r="C5318" s="443" t="s">
        <v>4393</v>
      </c>
      <c r="D5318" s="443" t="s">
        <v>4394</v>
      </c>
      <c r="H5318" s="443">
        <v>127</v>
      </c>
      <c r="M5318" s="443" t="s">
        <v>3295</v>
      </c>
    </row>
    <row r="5319" spans="1:23">
      <c r="A5319" t="s">
        <v>2419</v>
      </c>
      <c r="B5319" t="s">
        <v>619</v>
      </c>
      <c r="C5319" t="s">
        <v>4421</v>
      </c>
      <c r="H5319">
        <v>3</v>
      </c>
      <c r="M5319" t="s">
        <v>2412</v>
      </c>
    </row>
    <row r="5320" spans="1:23">
      <c r="A5320" t="s">
        <v>2419</v>
      </c>
      <c r="B5320" t="s">
        <v>635</v>
      </c>
      <c r="C5320" t="s">
        <v>4329</v>
      </c>
      <c r="D5320" t="s">
        <v>4794</v>
      </c>
      <c r="H5320">
        <v>188</v>
      </c>
      <c r="M5320" t="s">
        <v>2412</v>
      </c>
    </row>
    <row r="5321" spans="1:23">
      <c r="A5321" t="s">
        <v>2419</v>
      </c>
      <c r="B5321" t="s">
        <v>645</v>
      </c>
      <c r="C5321" t="s">
        <v>5554</v>
      </c>
      <c r="D5321" t="s">
        <v>5555</v>
      </c>
      <c r="H5321">
        <v>1</v>
      </c>
      <c r="M5321" t="s">
        <v>2412</v>
      </c>
    </row>
    <row r="5322" spans="1:23">
      <c r="A5322" t="s">
        <v>2419</v>
      </c>
      <c r="B5322" t="s">
        <v>674</v>
      </c>
      <c r="C5322" t="s">
        <v>4464</v>
      </c>
      <c r="D5322" t="s">
        <v>4451</v>
      </c>
      <c r="H5322">
        <v>2</v>
      </c>
      <c r="M5322" t="s">
        <v>2412</v>
      </c>
    </row>
    <row r="5323" spans="1:23">
      <c r="A5323" t="s">
        <v>2419</v>
      </c>
      <c r="B5323" t="s">
        <v>681</v>
      </c>
      <c r="C5323" t="s">
        <v>4330</v>
      </c>
      <c r="H5323">
        <v>2</v>
      </c>
      <c r="M5323" t="s">
        <v>2412</v>
      </c>
    </row>
    <row r="5324" spans="1:23">
      <c r="A5324" t="s">
        <v>2419</v>
      </c>
      <c r="B5324" t="s">
        <v>692</v>
      </c>
      <c r="C5324" t="s">
        <v>4333</v>
      </c>
      <c r="D5324" t="s">
        <v>4334</v>
      </c>
      <c r="H5324">
        <v>5</v>
      </c>
      <c r="J5324">
        <v>1</v>
      </c>
      <c r="M5324" t="s">
        <v>2412</v>
      </c>
      <c r="T5324">
        <v>1</v>
      </c>
    </row>
    <row r="5325" spans="1:23">
      <c r="A5325" t="s">
        <v>2419</v>
      </c>
      <c r="B5325" t="s">
        <v>753</v>
      </c>
      <c r="C5325" t="s">
        <v>5168</v>
      </c>
      <c r="D5325" t="s">
        <v>4641</v>
      </c>
      <c r="H5325">
        <v>2</v>
      </c>
      <c r="I5325">
        <v>2</v>
      </c>
      <c r="M5325" t="s">
        <v>2412</v>
      </c>
    </row>
    <row r="5326" spans="1:23">
      <c r="A5326" t="s">
        <v>2419</v>
      </c>
      <c r="B5326" t="s">
        <v>697</v>
      </c>
      <c r="C5326" t="s">
        <v>5556</v>
      </c>
      <c r="H5326">
        <v>3</v>
      </c>
      <c r="M5326" t="s">
        <v>2412</v>
      </c>
    </row>
    <row r="5327" spans="1:23">
      <c r="A5327" t="s">
        <v>2419</v>
      </c>
      <c r="B5327" t="s">
        <v>699</v>
      </c>
      <c r="C5327" t="s">
        <v>4426</v>
      </c>
      <c r="D5327" t="s">
        <v>4427</v>
      </c>
      <c r="H5327">
        <v>1</v>
      </c>
      <c r="M5327" t="s">
        <v>2412</v>
      </c>
    </row>
    <row r="5328" spans="1:23">
      <c r="A5328" t="s">
        <v>2419</v>
      </c>
      <c r="B5328" t="s">
        <v>725</v>
      </c>
      <c r="C5328" t="s">
        <v>4554</v>
      </c>
      <c r="D5328" t="s">
        <v>4555</v>
      </c>
      <c r="H5328">
        <v>1</v>
      </c>
      <c r="M5328" t="s">
        <v>2412</v>
      </c>
    </row>
    <row r="5329" spans="1:25">
      <c r="A5329" t="s">
        <v>2419</v>
      </c>
      <c r="B5329" t="s">
        <v>761</v>
      </c>
      <c r="C5329" t="s">
        <v>4845</v>
      </c>
      <c r="H5329">
        <v>2</v>
      </c>
      <c r="M5329" t="s">
        <v>2412</v>
      </c>
    </row>
    <row r="5330" spans="1:25">
      <c r="A5330" t="s">
        <v>2419</v>
      </c>
      <c r="B5330" t="s">
        <v>827</v>
      </c>
      <c r="C5330" t="s">
        <v>5557</v>
      </c>
      <c r="D5330" t="s">
        <v>4317</v>
      </c>
      <c r="H5330">
        <v>2</v>
      </c>
      <c r="M5330" t="s">
        <v>2412</v>
      </c>
    </row>
    <row r="5331" spans="1:25">
      <c r="A5331" t="s">
        <v>2419</v>
      </c>
      <c r="B5331" t="s">
        <v>867</v>
      </c>
      <c r="C5331" t="s">
        <v>5558</v>
      </c>
      <c r="D5331" t="s">
        <v>4317</v>
      </c>
      <c r="H5331">
        <v>1</v>
      </c>
      <c r="M5331" t="s">
        <v>2412</v>
      </c>
    </row>
    <row r="5332" spans="1:25">
      <c r="A5332" t="s">
        <v>2419</v>
      </c>
      <c r="B5332" t="s">
        <v>789</v>
      </c>
      <c r="C5332" t="s">
        <v>4298</v>
      </c>
      <c r="D5332" t="s">
        <v>4299</v>
      </c>
      <c r="H5332">
        <v>7</v>
      </c>
      <c r="M5332" t="s">
        <v>2412</v>
      </c>
    </row>
    <row r="5333" spans="1:25">
      <c r="A5333" t="s">
        <v>2419</v>
      </c>
      <c r="B5333" t="s">
        <v>806</v>
      </c>
      <c r="C5333" t="s">
        <v>4304</v>
      </c>
      <c r="D5333" t="s">
        <v>4305</v>
      </c>
      <c r="H5333">
        <v>1</v>
      </c>
      <c r="M5333" t="s">
        <v>2412</v>
      </c>
    </row>
    <row r="5334" spans="1:25">
      <c r="A5334" t="s">
        <v>2419</v>
      </c>
      <c r="B5334" t="s">
        <v>820</v>
      </c>
      <c r="C5334" t="s">
        <v>4346</v>
      </c>
      <c r="D5334" t="s">
        <v>4347</v>
      </c>
      <c r="H5334">
        <v>1</v>
      </c>
      <c r="M5334" t="s">
        <v>2412</v>
      </c>
    </row>
    <row r="5335" spans="1:25">
      <c r="A5335" t="s">
        <v>2419</v>
      </c>
      <c r="B5335" t="s">
        <v>864</v>
      </c>
      <c r="C5335" t="s">
        <v>4322</v>
      </c>
      <c r="H5335">
        <v>67</v>
      </c>
      <c r="J5335">
        <v>1</v>
      </c>
      <c r="M5335" t="s">
        <v>2412</v>
      </c>
      <c r="Y5335">
        <v>1</v>
      </c>
    </row>
    <row r="5336" spans="1:25">
      <c r="A5336" t="s">
        <v>2419</v>
      </c>
      <c r="B5336" t="s">
        <v>878</v>
      </c>
      <c r="C5336" t="s">
        <v>4352</v>
      </c>
      <c r="H5336">
        <v>7</v>
      </c>
      <c r="M5336" t="s">
        <v>2412</v>
      </c>
    </row>
    <row r="5337" spans="1:25">
      <c r="A5337" t="s">
        <v>2419</v>
      </c>
      <c r="B5337" t="s">
        <v>113</v>
      </c>
      <c r="C5337" t="s">
        <v>4353</v>
      </c>
      <c r="D5337" t="s">
        <v>4354</v>
      </c>
      <c r="H5337">
        <v>9</v>
      </c>
      <c r="J5337">
        <v>1</v>
      </c>
      <c r="M5337" t="s">
        <v>2412</v>
      </c>
      <c r="T5337">
        <v>1</v>
      </c>
    </row>
    <row r="5338" spans="1:25">
      <c r="A5338" t="s">
        <v>2419</v>
      </c>
      <c r="B5338" t="s">
        <v>899</v>
      </c>
      <c r="C5338" t="s">
        <v>4447</v>
      </c>
      <c r="D5338" t="s">
        <v>4334</v>
      </c>
      <c r="H5338">
        <v>2</v>
      </c>
      <c r="M5338" t="s">
        <v>2412</v>
      </c>
    </row>
    <row r="5339" spans="1:25">
      <c r="A5339" t="s">
        <v>2419</v>
      </c>
      <c r="B5339" t="s">
        <v>912</v>
      </c>
      <c r="C5339" t="s">
        <v>4448</v>
      </c>
      <c r="H5339">
        <v>42</v>
      </c>
      <c r="M5339" t="s">
        <v>2412</v>
      </c>
    </row>
    <row r="5340" spans="1:25">
      <c r="A5340" t="s">
        <v>2419</v>
      </c>
      <c r="B5340" t="s">
        <v>921</v>
      </c>
      <c r="C5340" t="s">
        <v>4506</v>
      </c>
      <c r="D5340" t="s">
        <v>4507</v>
      </c>
      <c r="H5340">
        <v>2</v>
      </c>
      <c r="M5340" t="s">
        <v>2412</v>
      </c>
    </row>
    <row r="5341" spans="1:25">
      <c r="A5341" t="s">
        <v>2419</v>
      </c>
      <c r="B5341" s="5" t="s">
        <v>942</v>
      </c>
      <c r="C5341" t="s">
        <v>4416</v>
      </c>
      <c r="D5341" t="s">
        <v>4417</v>
      </c>
      <c r="H5341">
        <v>4</v>
      </c>
      <c r="M5341" t="s">
        <v>2412</v>
      </c>
    </row>
    <row r="5342" spans="1:25">
      <c r="A5342" t="s">
        <v>2419</v>
      </c>
      <c r="B5342" t="s">
        <v>956</v>
      </c>
      <c r="C5342" t="s">
        <v>4356</v>
      </c>
      <c r="H5342">
        <v>1</v>
      </c>
      <c r="M5342" t="s">
        <v>2412</v>
      </c>
    </row>
    <row r="5343" spans="1:25">
      <c r="A5343" t="s">
        <v>2419</v>
      </c>
      <c r="B5343" t="s">
        <v>1118</v>
      </c>
      <c r="C5343" t="s">
        <v>4515</v>
      </c>
      <c r="D5343" t="s">
        <v>4364</v>
      </c>
      <c r="H5343">
        <v>1</v>
      </c>
      <c r="M5343" t="s">
        <v>2412</v>
      </c>
    </row>
    <row r="5344" spans="1:25">
      <c r="A5344" t="s">
        <v>2419</v>
      </c>
      <c r="B5344" t="s">
        <v>1126</v>
      </c>
      <c r="C5344" t="s">
        <v>4851</v>
      </c>
      <c r="D5344" t="s">
        <v>4364</v>
      </c>
      <c r="H5344">
        <v>1</v>
      </c>
      <c r="I5344">
        <v>1</v>
      </c>
      <c r="M5344" t="s">
        <v>2412</v>
      </c>
    </row>
    <row r="5345" spans="1:13">
      <c r="A5345" t="s">
        <v>2419</v>
      </c>
      <c r="B5345" t="s">
        <v>1059</v>
      </c>
      <c r="C5345" t="s">
        <v>4644</v>
      </c>
      <c r="D5345" t="s">
        <v>4321</v>
      </c>
      <c r="H5345">
        <v>2</v>
      </c>
      <c r="M5345" t="s">
        <v>2412</v>
      </c>
    </row>
    <row r="5346" spans="1:13">
      <c r="A5346" t="s">
        <v>2419</v>
      </c>
      <c r="B5346" t="s">
        <v>1164</v>
      </c>
      <c r="C5346" t="s">
        <v>4492</v>
      </c>
      <c r="H5346">
        <v>4</v>
      </c>
      <c r="M5346" t="s">
        <v>2412</v>
      </c>
    </row>
    <row r="5347" spans="1:13">
      <c r="A5347" t="s">
        <v>2419</v>
      </c>
      <c r="B5347" t="s">
        <v>1184</v>
      </c>
      <c r="C5347" t="s">
        <v>4315</v>
      </c>
      <c r="H5347">
        <v>1</v>
      </c>
      <c r="M5347" t="s">
        <v>2412</v>
      </c>
    </row>
    <row r="5348" spans="1:13">
      <c r="A5348" t="s">
        <v>2419</v>
      </c>
      <c r="B5348" t="s">
        <v>1170</v>
      </c>
      <c r="C5348" t="s">
        <v>4549</v>
      </c>
      <c r="D5348" t="s">
        <v>4550</v>
      </c>
      <c r="H5348">
        <v>2</v>
      </c>
      <c r="M5348" t="s">
        <v>2412</v>
      </c>
    </row>
    <row r="5349" spans="1:13">
      <c r="A5349" t="s">
        <v>2419</v>
      </c>
      <c r="B5349" t="s">
        <v>1231</v>
      </c>
      <c r="C5349" t="s">
        <v>4704</v>
      </c>
      <c r="D5349" t="s">
        <v>4705</v>
      </c>
      <c r="H5349">
        <v>11</v>
      </c>
      <c r="M5349" t="s">
        <v>2412</v>
      </c>
    </row>
    <row r="5350" spans="1:13">
      <c r="A5350" t="s">
        <v>2419</v>
      </c>
      <c r="B5350" t="s">
        <v>1246</v>
      </c>
      <c r="C5350" t="s">
        <v>4389</v>
      </c>
      <c r="D5350" t="s">
        <v>4390</v>
      </c>
      <c r="H5350">
        <v>1</v>
      </c>
      <c r="M5350" t="s">
        <v>2412</v>
      </c>
    </row>
    <row r="5351" spans="1:13">
      <c r="A5351" t="s">
        <v>2419</v>
      </c>
      <c r="B5351" t="s">
        <v>1262</v>
      </c>
      <c r="C5351" t="s">
        <v>4706</v>
      </c>
      <c r="D5351" t="s">
        <v>4707</v>
      </c>
      <c r="H5351">
        <v>2</v>
      </c>
      <c r="M5351" t="s">
        <v>2412</v>
      </c>
    </row>
    <row r="5352" spans="1:13">
      <c r="A5352" t="s">
        <v>2419</v>
      </c>
      <c r="B5352" t="s">
        <v>1241</v>
      </c>
      <c r="C5352" t="s">
        <v>5095</v>
      </c>
      <c r="D5352" t="s">
        <v>4343</v>
      </c>
      <c r="H5352">
        <v>1</v>
      </c>
      <c r="M5352" t="s">
        <v>2412</v>
      </c>
    </row>
    <row r="5353" spans="1:13">
      <c r="A5353" t="s">
        <v>2419</v>
      </c>
      <c r="B5353" t="s">
        <v>1239</v>
      </c>
      <c r="C5353" t="s">
        <v>4617</v>
      </c>
      <c r="D5353" t="s">
        <v>4618</v>
      </c>
      <c r="H5353">
        <v>1</v>
      </c>
      <c r="M5353" t="s">
        <v>2412</v>
      </c>
    </row>
    <row r="5354" spans="1:13">
      <c r="A5354" t="s">
        <v>2419</v>
      </c>
      <c r="B5354" t="s">
        <v>1268</v>
      </c>
      <c r="C5354" t="s">
        <v>4802</v>
      </c>
      <c r="D5354" t="s">
        <v>4343</v>
      </c>
      <c r="H5354">
        <v>10</v>
      </c>
      <c r="M5354" t="s">
        <v>2412</v>
      </c>
    </row>
    <row r="5355" spans="1:13">
      <c r="A5355" t="s">
        <v>2419</v>
      </c>
      <c r="B5355" t="s">
        <v>1272</v>
      </c>
      <c r="C5355" t="s">
        <v>4325</v>
      </c>
      <c r="D5355" t="s">
        <v>4326</v>
      </c>
      <c r="H5355">
        <v>13</v>
      </c>
      <c r="M5355" t="s">
        <v>2412</v>
      </c>
    </row>
    <row r="5356" spans="1:13">
      <c r="A5356" t="s">
        <v>2419</v>
      </c>
      <c r="B5356" t="s">
        <v>1294</v>
      </c>
      <c r="C5356" t="s">
        <v>4393</v>
      </c>
      <c r="D5356" t="s">
        <v>4394</v>
      </c>
      <c r="H5356">
        <v>3</v>
      </c>
      <c r="M5356" t="s">
        <v>2412</v>
      </c>
    </row>
    <row r="5357" spans="1:13">
      <c r="A5357" t="s">
        <v>2419</v>
      </c>
      <c r="B5357" t="s">
        <v>1200</v>
      </c>
      <c r="C5357" t="s">
        <v>5559</v>
      </c>
      <c r="G5357" t="s">
        <v>5560</v>
      </c>
      <c r="H5357">
        <v>2</v>
      </c>
      <c r="I5357">
        <v>2</v>
      </c>
      <c r="M5357" t="s">
        <v>2412</v>
      </c>
    </row>
    <row r="5358" spans="1:13">
      <c r="A5358" t="s">
        <v>2429</v>
      </c>
      <c r="B5358" s="5" t="s">
        <v>641</v>
      </c>
      <c r="C5358" t="s">
        <v>5561</v>
      </c>
      <c r="H5358">
        <v>2</v>
      </c>
      <c r="J5358">
        <v>0</v>
      </c>
    </row>
    <row r="5359" spans="1:13">
      <c r="A5359" t="s">
        <v>2429</v>
      </c>
      <c r="B5359" s="5" t="s">
        <v>654</v>
      </c>
      <c r="C5359" t="s">
        <v>5562</v>
      </c>
      <c r="H5359">
        <v>1</v>
      </c>
      <c r="J5359">
        <v>0</v>
      </c>
    </row>
    <row r="5360" spans="1:13">
      <c r="A5360" t="s">
        <v>2429</v>
      </c>
      <c r="B5360" s="5" t="s">
        <v>658</v>
      </c>
      <c r="C5360" t="s">
        <v>5563</v>
      </c>
      <c r="H5360">
        <v>26</v>
      </c>
      <c r="J5360">
        <v>0</v>
      </c>
    </row>
    <row r="5361" spans="1:10">
      <c r="A5361" t="s">
        <v>2429</v>
      </c>
      <c r="B5361" s="5" t="s">
        <v>672</v>
      </c>
      <c r="C5361" t="s">
        <v>5262</v>
      </c>
      <c r="H5361">
        <v>13</v>
      </c>
      <c r="J5361">
        <v>0</v>
      </c>
    </row>
    <row r="5362" spans="1:10">
      <c r="A5362" t="s">
        <v>2429</v>
      </c>
      <c r="B5362" s="5" t="s">
        <v>619</v>
      </c>
      <c r="C5362" t="s">
        <v>5019</v>
      </c>
      <c r="H5362">
        <v>2</v>
      </c>
      <c r="J5362">
        <v>0</v>
      </c>
    </row>
    <row r="5363" spans="1:10">
      <c r="A5363" t="s">
        <v>2429</v>
      </c>
      <c r="B5363" s="5" t="s">
        <v>639</v>
      </c>
      <c r="C5363" t="s">
        <v>5370</v>
      </c>
      <c r="H5363">
        <v>21</v>
      </c>
      <c r="J5363">
        <v>0</v>
      </c>
    </row>
    <row r="5364" spans="1:10">
      <c r="A5364" t="s">
        <v>2429</v>
      </c>
      <c r="B5364" s="5" t="s">
        <v>615</v>
      </c>
      <c r="C5364" t="s">
        <v>5564</v>
      </c>
      <c r="H5364">
        <v>4</v>
      </c>
      <c r="J5364">
        <v>0</v>
      </c>
    </row>
    <row r="5365" spans="1:10">
      <c r="A5365" t="s">
        <v>2429</v>
      </c>
      <c r="B5365" s="5" t="s">
        <v>1356</v>
      </c>
      <c r="C5365" t="s">
        <v>5565</v>
      </c>
      <c r="H5365">
        <v>28</v>
      </c>
      <c r="J5365">
        <v>0</v>
      </c>
    </row>
    <row r="5366" spans="1:10">
      <c r="A5366" t="s">
        <v>2429</v>
      </c>
      <c r="B5366" s="5" t="s">
        <v>655</v>
      </c>
      <c r="C5366" t="s">
        <v>5566</v>
      </c>
      <c r="H5366">
        <v>5</v>
      </c>
      <c r="J5366">
        <v>0</v>
      </c>
    </row>
    <row r="5367" spans="1:10">
      <c r="A5367" t="s">
        <v>2429</v>
      </c>
      <c r="B5367" s="5" t="s">
        <v>681</v>
      </c>
      <c r="C5367" t="s">
        <v>4715</v>
      </c>
      <c r="H5367">
        <v>5</v>
      </c>
      <c r="J5367">
        <v>0</v>
      </c>
    </row>
    <row r="5368" spans="1:10">
      <c r="A5368" t="s">
        <v>2429</v>
      </c>
      <c r="B5368" s="5" t="s">
        <v>685</v>
      </c>
      <c r="C5368" t="s">
        <v>5567</v>
      </c>
      <c r="H5368">
        <v>4</v>
      </c>
      <c r="J5368">
        <v>0</v>
      </c>
    </row>
    <row r="5369" spans="1:10">
      <c r="A5369" t="s">
        <v>2429</v>
      </c>
      <c r="B5369" s="5" t="s">
        <v>688</v>
      </c>
      <c r="C5369" t="s">
        <v>4772</v>
      </c>
      <c r="H5369">
        <v>1</v>
      </c>
      <c r="J5369">
        <v>0</v>
      </c>
    </row>
    <row r="5370" spans="1:10">
      <c r="A5370" t="s">
        <v>2429</v>
      </c>
      <c r="B5370" s="5" t="s">
        <v>691</v>
      </c>
      <c r="C5370" t="s">
        <v>5568</v>
      </c>
      <c r="H5370">
        <v>5</v>
      </c>
      <c r="J5370">
        <v>0</v>
      </c>
    </row>
    <row r="5371" spans="1:10">
      <c r="A5371" t="s">
        <v>2429</v>
      </c>
      <c r="B5371" s="5" t="s">
        <v>692</v>
      </c>
      <c r="C5371" t="s">
        <v>4717</v>
      </c>
      <c r="H5371">
        <v>11</v>
      </c>
      <c r="J5371">
        <v>0</v>
      </c>
    </row>
    <row r="5372" spans="1:10">
      <c r="A5372" t="s">
        <v>2429</v>
      </c>
      <c r="B5372" s="5" t="s">
        <v>831</v>
      </c>
      <c r="C5372" t="s">
        <v>5569</v>
      </c>
      <c r="H5372">
        <v>11</v>
      </c>
      <c r="J5372">
        <v>0</v>
      </c>
    </row>
    <row r="5373" spans="1:10">
      <c r="A5373" t="s">
        <v>2429</v>
      </c>
      <c r="B5373" s="5" t="s">
        <v>836</v>
      </c>
      <c r="C5373" t="s">
        <v>5208</v>
      </c>
      <c r="H5373">
        <v>1</v>
      </c>
      <c r="J5373">
        <v>0</v>
      </c>
    </row>
    <row r="5374" spans="1:10">
      <c r="A5374" t="s">
        <v>2429</v>
      </c>
      <c r="B5374" s="5" t="s">
        <v>858</v>
      </c>
      <c r="C5374" t="s">
        <v>4969</v>
      </c>
      <c r="H5374">
        <v>1</v>
      </c>
      <c r="J5374">
        <v>0</v>
      </c>
    </row>
    <row r="5375" spans="1:10">
      <c r="A5375" t="s">
        <v>2429</v>
      </c>
      <c r="B5375" s="5" t="s">
        <v>789</v>
      </c>
      <c r="C5375" t="s">
        <v>5570</v>
      </c>
      <c r="H5375">
        <v>6</v>
      </c>
      <c r="J5375">
        <v>0</v>
      </c>
    </row>
    <row r="5376" spans="1:10">
      <c r="A5376" t="s">
        <v>2429</v>
      </c>
      <c r="B5376" s="5" t="s">
        <v>791</v>
      </c>
      <c r="C5376" t="s">
        <v>5571</v>
      </c>
      <c r="H5376">
        <v>1</v>
      </c>
      <c r="J5376">
        <v>0</v>
      </c>
    </row>
    <row r="5377" spans="1:25">
      <c r="A5377" t="s">
        <v>2429</v>
      </c>
      <c r="B5377" s="5" t="s">
        <v>807</v>
      </c>
      <c r="C5377" t="s">
        <v>5572</v>
      </c>
      <c r="H5377">
        <v>1</v>
      </c>
      <c r="J5377">
        <v>0</v>
      </c>
    </row>
    <row r="5378" spans="1:25">
      <c r="A5378" t="s">
        <v>2429</v>
      </c>
      <c r="B5378" s="5" t="s">
        <v>809</v>
      </c>
      <c r="C5378" t="s">
        <v>5573</v>
      </c>
      <c r="H5378">
        <v>1</v>
      </c>
      <c r="J5378">
        <v>0</v>
      </c>
    </row>
    <row r="5379" spans="1:25">
      <c r="A5379" t="s">
        <v>2429</v>
      </c>
      <c r="B5379" s="5" t="s">
        <v>815</v>
      </c>
      <c r="C5379" t="s">
        <v>4729</v>
      </c>
      <c r="H5379">
        <v>11</v>
      </c>
      <c r="J5379">
        <v>0</v>
      </c>
    </row>
    <row r="5380" spans="1:25">
      <c r="A5380" t="s">
        <v>2429</v>
      </c>
      <c r="B5380" s="5" t="s">
        <v>816</v>
      </c>
      <c r="C5380" t="s">
        <v>4730</v>
      </c>
      <c r="H5380">
        <v>3</v>
      </c>
      <c r="J5380">
        <v>0</v>
      </c>
    </row>
    <row r="5381" spans="1:25">
      <c r="A5381" t="s">
        <v>2429</v>
      </c>
      <c r="B5381" s="5" t="s">
        <v>849</v>
      </c>
      <c r="C5381" t="s">
        <v>5574</v>
      </c>
      <c r="H5381">
        <v>2</v>
      </c>
      <c r="J5381">
        <v>0</v>
      </c>
    </row>
    <row r="5382" spans="1:25">
      <c r="A5382" t="s">
        <v>2429</v>
      </c>
      <c r="B5382" s="5" t="s">
        <v>1357</v>
      </c>
      <c r="C5382" t="s">
        <v>5575</v>
      </c>
      <c r="H5382">
        <v>1</v>
      </c>
      <c r="J5382">
        <v>0</v>
      </c>
    </row>
    <row r="5383" spans="1:25">
      <c r="A5383" t="s">
        <v>2429</v>
      </c>
      <c r="B5383" s="5" t="s">
        <v>864</v>
      </c>
      <c r="C5383" t="s">
        <v>4955</v>
      </c>
      <c r="H5383">
        <v>2</v>
      </c>
      <c r="J5383">
        <v>0</v>
      </c>
    </row>
    <row r="5384" spans="1:25">
      <c r="A5384" t="s">
        <v>2429</v>
      </c>
      <c r="B5384" s="5" t="s">
        <v>857</v>
      </c>
      <c r="C5384" t="s">
        <v>5576</v>
      </c>
      <c r="H5384">
        <v>2</v>
      </c>
      <c r="J5384">
        <v>0</v>
      </c>
    </row>
    <row r="5385" spans="1:25">
      <c r="A5385" t="s">
        <v>2429</v>
      </c>
      <c r="B5385" s="5" t="s">
        <v>1311</v>
      </c>
      <c r="C5385" t="s">
        <v>5577</v>
      </c>
      <c r="H5385">
        <v>105</v>
      </c>
      <c r="J5385">
        <v>1</v>
      </c>
      <c r="T5385">
        <v>1</v>
      </c>
    </row>
    <row r="5386" spans="1:25">
      <c r="A5386" t="s">
        <v>2429</v>
      </c>
      <c r="B5386" s="5" t="s">
        <v>887</v>
      </c>
      <c r="C5386" t="s">
        <v>5578</v>
      </c>
      <c r="H5386">
        <v>1</v>
      </c>
      <c r="J5386">
        <v>0</v>
      </c>
    </row>
    <row r="5387" spans="1:25">
      <c r="A5387" t="s">
        <v>2429</v>
      </c>
      <c r="B5387" s="5" t="s">
        <v>873</v>
      </c>
      <c r="C5387" t="s">
        <v>5579</v>
      </c>
      <c r="H5387">
        <v>1</v>
      </c>
      <c r="J5387">
        <v>0</v>
      </c>
    </row>
    <row r="5388" spans="1:25">
      <c r="A5388" t="s">
        <v>2429</v>
      </c>
      <c r="B5388" s="5" t="s">
        <v>889</v>
      </c>
      <c r="C5388" t="s">
        <v>5580</v>
      </c>
      <c r="H5388">
        <v>1</v>
      </c>
      <c r="J5388">
        <v>0</v>
      </c>
    </row>
    <row r="5389" spans="1:25">
      <c r="A5389" t="s">
        <v>2429</v>
      </c>
      <c r="B5389" s="5" t="s">
        <v>899</v>
      </c>
      <c r="C5389" t="s">
        <v>5379</v>
      </c>
      <c r="H5389">
        <v>5</v>
      </c>
      <c r="J5389">
        <v>3</v>
      </c>
      <c r="T5389">
        <v>1</v>
      </c>
      <c r="Y5389">
        <v>2</v>
      </c>
    </row>
    <row r="5390" spans="1:25">
      <c r="A5390" t="s">
        <v>2429</v>
      </c>
      <c r="B5390" s="5" t="s">
        <v>912</v>
      </c>
      <c r="C5390" t="s">
        <v>5033</v>
      </c>
      <c r="H5390">
        <v>3</v>
      </c>
      <c r="J5390">
        <v>0</v>
      </c>
    </row>
    <row r="5391" spans="1:25">
      <c r="A5391" t="s">
        <v>2429</v>
      </c>
      <c r="B5391" s="5" t="s">
        <v>883</v>
      </c>
      <c r="C5391" t="s">
        <v>5581</v>
      </c>
      <c r="H5391">
        <v>7</v>
      </c>
      <c r="J5391">
        <v>0</v>
      </c>
    </row>
    <row r="5392" spans="1:25">
      <c r="A5392" t="s">
        <v>2429</v>
      </c>
      <c r="B5392" s="5" t="s">
        <v>917</v>
      </c>
      <c r="C5392" t="s">
        <v>4790</v>
      </c>
      <c r="H5392">
        <v>13</v>
      </c>
      <c r="J5392">
        <v>0</v>
      </c>
    </row>
    <row r="5393" spans="1:25">
      <c r="A5393" t="s">
        <v>2429</v>
      </c>
      <c r="B5393" s="5" t="s">
        <v>968</v>
      </c>
      <c r="C5393" t="s">
        <v>5582</v>
      </c>
      <c r="H5393">
        <v>48</v>
      </c>
      <c r="J5393">
        <v>0</v>
      </c>
    </row>
    <row r="5394" spans="1:25">
      <c r="A5394" t="s">
        <v>2429</v>
      </c>
      <c r="B5394" s="5" t="s">
        <v>1004</v>
      </c>
      <c r="C5394" t="s">
        <v>5583</v>
      </c>
      <c r="H5394">
        <v>7</v>
      </c>
      <c r="J5394">
        <v>0</v>
      </c>
    </row>
    <row r="5395" spans="1:25">
      <c r="A5395" t="s">
        <v>2429</v>
      </c>
      <c r="B5395" s="5" t="s">
        <v>1033</v>
      </c>
      <c r="C5395" t="s">
        <v>4741</v>
      </c>
      <c r="H5395">
        <v>2</v>
      </c>
      <c r="J5395">
        <v>0</v>
      </c>
    </row>
    <row r="5396" spans="1:25">
      <c r="A5396" t="s">
        <v>2429</v>
      </c>
      <c r="B5396" s="5" t="s">
        <v>1055</v>
      </c>
      <c r="C5396" t="s">
        <v>5047</v>
      </c>
      <c r="H5396">
        <v>1</v>
      </c>
      <c r="J5396">
        <v>0</v>
      </c>
    </row>
    <row r="5397" spans="1:25">
      <c r="A5397" t="s">
        <v>2429</v>
      </c>
      <c r="B5397" s="5" t="s">
        <v>1358</v>
      </c>
      <c r="C5397" t="s">
        <v>5584</v>
      </c>
      <c r="H5397">
        <v>3</v>
      </c>
      <c r="J5397">
        <v>0</v>
      </c>
    </row>
    <row r="5398" spans="1:25">
      <c r="A5398" t="s">
        <v>2429</v>
      </c>
      <c r="B5398" s="5" t="s">
        <v>1359</v>
      </c>
      <c r="C5398" t="s">
        <v>5585</v>
      </c>
      <c r="H5398">
        <v>1</v>
      </c>
      <c r="J5398">
        <v>0</v>
      </c>
    </row>
    <row r="5399" spans="1:25">
      <c r="A5399" t="s">
        <v>2429</v>
      </c>
      <c r="B5399" s="5" t="s">
        <v>1118</v>
      </c>
      <c r="C5399" t="s">
        <v>4887</v>
      </c>
      <c r="H5399">
        <v>1</v>
      </c>
      <c r="J5399">
        <v>0</v>
      </c>
    </row>
    <row r="5400" spans="1:25">
      <c r="A5400" t="s">
        <v>2429</v>
      </c>
      <c r="B5400" s="5" t="s">
        <v>1126</v>
      </c>
      <c r="C5400" t="s">
        <v>4743</v>
      </c>
      <c r="H5400">
        <v>1</v>
      </c>
      <c r="J5400">
        <v>0</v>
      </c>
    </row>
    <row r="5401" spans="1:25">
      <c r="A5401" t="s">
        <v>2429</v>
      </c>
      <c r="B5401" s="5" t="s">
        <v>1017</v>
      </c>
      <c r="C5401" t="s">
        <v>4889</v>
      </c>
      <c r="H5401">
        <v>3</v>
      </c>
      <c r="J5401">
        <v>0</v>
      </c>
    </row>
    <row r="5402" spans="1:25">
      <c r="A5402" t="s">
        <v>2429</v>
      </c>
      <c r="B5402" s="5" t="s">
        <v>1164</v>
      </c>
      <c r="C5402" t="s">
        <v>4930</v>
      </c>
      <c r="H5402">
        <v>5</v>
      </c>
      <c r="J5402">
        <v>0</v>
      </c>
    </row>
    <row r="5403" spans="1:25">
      <c r="A5403" t="s">
        <v>2429</v>
      </c>
      <c r="B5403" s="5" t="s">
        <v>1294</v>
      </c>
      <c r="C5403" t="s">
        <v>4754</v>
      </c>
      <c r="H5403">
        <v>56</v>
      </c>
      <c r="J5403">
        <v>2</v>
      </c>
      <c r="V5403">
        <v>1</v>
      </c>
      <c r="Y5403">
        <v>1</v>
      </c>
    </row>
    <row r="5404" spans="1:25">
      <c r="A5404" t="s">
        <v>2429</v>
      </c>
      <c r="B5404" s="5" t="s">
        <v>864</v>
      </c>
      <c r="C5404" t="s">
        <v>5586</v>
      </c>
      <c r="H5404">
        <v>1</v>
      </c>
      <c r="J5404">
        <v>0</v>
      </c>
    </row>
    <row r="5405" spans="1:25">
      <c r="A5405" t="s">
        <v>2429</v>
      </c>
      <c r="B5405" s="5" t="s">
        <v>117</v>
      </c>
      <c r="C5405" t="s">
        <v>5587</v>
      </c>
      <c r="H5405">
        <v>5</v>
      </c>
      <c r="J5405">
        <v>0</v>
      </c>
    </row>
    <row r="5406" spans="1:25">
      <c r="A5406" t="s">
        <v>2433</v>
      </c>
      <c r="B5406" s="5" t="s">
        <v>658</v>
      </c>
      <c r="C5406" t="s">
        <v>5563</v>
      </c>
      <c r="H5406">
        <v>26</v>
      </c>
      <c r="J5406">
        <v>0</v>
      </c>
    </row>
    <row r="5407" spans="1:25">
      <c r="A5407" t="s">
        <v>2433</v>
      </c>
      <c r="B5407" s="5" t="s">
        <v>672</v>
      </c>
      <c r="C5407" t="s">
        <v>5262</v>
      </c>
      <c r="H5407">
        <v>1</v>
      </c>
      <c r="J5407">
        <v>0</v>
      </c>
    </row>
    <row r="5408" spans="1:25">
      <c r="A5408" t="s">
        <v>2433</v>
      </c>
      <c r="B5408" s="5" t="s">
        <v>1356</v>
      </c>
      <c r="C5408" t="s">
        <v>5565</v>
      </c>
      <c r="H5408">
        <v>2</v>
      </c>
      <c r="J5408">
        <v>0</v>
      </c>
    </row>
    <row r="5409" spans="1:24">
      <c r="A5409" t="s">
        <v>2433</v>
      </c>
      <c r="B5409" s="5" t="s">
        <v>691</v>
      </c>
      <c r="C5409" t="s">
        <v>5568</v>
      </c>
      <c r="H5409">
        <v>1</v>
      </c>
      <c r="J5409">
        <v>0</v>
      </c>
    </row>
    <row r="5410" spans="1:24">
      <c r="A5410" t="s">
        <v>2433</v>
      </c>
      <c r="B5410" s="5" t="s">
        <v>692</v>
      </c>
      <c r="C5410" t="s">
        <v>4717</v>
      </c>
      <c r="H5410">
        <v>40</v>
      </c>
      <c r="J5410">
        <v>0</v>
      </c>
    </row>
    <row r="5411" spans="1:24">
      <c r="A5411" t="s">
        <v>2433</v>
      </c>
      <c r="B5411" s="5" t="s">
        <v>828</v>
      </c>
      <c r="C5411" t="s">
        <v>5588</v>
      </c>
      <c r="H5411">
        <v>6</v>
      </c>
      <c r="J5411">
        <v>0</v>
      </c>
    </row>
    <row r="5412" spans="1:24">
      <c r="A5412" t="s">
        <v>2433</v>
      </c>
      <c r="B5412" s="5" t="s">
        <v>831</v>
      </c>
      <c r="C5412" t="s">
        <v>5569</v>
      </c>
      <c r="H5412">
        <v>3</v>
      </c>
      <c r="J5412">
        <v>0</v>
      </c>
    </row>
    <row r="5413" spans="1:24">
      <c r="A5413" t="s">
        <v>2433</v>
      </c>
      <c r="B5413" s="5" t="s">
        <v>789</v>
      </c>
      <c r="C5413" t="s">
        <v>5570</v>
      </c>
      <c r="H5413">
        <v>4</v>
      </c>
      <c r="J5413">
        <v>0</v>
      </c>
    </row>
    <row r="5414" spans="1:24">
      <c r="A5414" t="s">
        <v>2433</v>
      </c>
      <c r="B5414" s="5" t="s">
        <v>791</v>
      </c>
      <c r="C5414" t="s">
        <v>5571</v>
      </c>
      <c r="H5414">
        <v>9</v>
      </c>
      <c r="J5414">
        <v>0</v>
      </c>
    </row>
    <row r="5415" spans="1:24">
      <c r="A5415" t="s">
        <v>2433</v>
      </c>
      <c r="B5415" s="5" t="s">
        <v>809</v>
      </c>
      <c r="C5415" t="s">
        <v>5573</v>
      </c>
      <c r="H5415">
        <v>4</v>
      </c>
      <c r="J5415">
        <v>0</v>
      </c>
    </row>
    <row r="5416" spans="1:24">
      <c r="A5416" t="s">
        <v>2433</v>
      </c>
      <c r="B5416" s="5" t="s">
        <v>816</v>
      </c>
      <c r="C5416" t="s">
        <v>4730</v>
      </c>
      <c r="H5416">
        <v>7</v>
      </c>
      <c r="J5416">
        <v>0</v>
      </c>
    </row>
    <row r="5417" spans="1:24">
      <c r="A5417" t="s">
        <v>2433</v>
      </c>
      <c r="B5417" s="5" t="s">
        <v>1357</v>
      </c>
      <c r="C5417" t="s">
        <v>5575</v>
      </c>
      <c r="H5417">
        <v>1</v>
      </c>
      <c r="J5417">
        <v>0</v>
      </c>
    </row>
    <row r="5418" spans="1:24">
      <c r="A5418" t="s">
        <v>2433</v>
      </c>
      <c r="B5418" s="5" t="s">
        <v>864</v>
      </c>
      <c r="C5418" t="s">
        <v>4955</v>
      </c>
      <c r="H5418">
        <v>2</v>
      </c>
      <c r="J5418">
        <v>0</v>
      </c>
    </row>
    <row r="5419" spans="1:24">
      <c r="A5419" t="s">
        <v>2433</v>
      </c>
      <c r="B5419" s="5" t="s">
        <v>857</v>
      </c>
      <c r="C5419" t="s">
        <v>5576</v>
      </c>
      <c r="H5419">
        <v>2</v>
      </c>
      <c r="J5419">
        <v>0</v>
      </c>
    </row>
    <row r="5420" spans="1:24">
      <c r="A5420" t="s">
        <v>2433</v>
      </c>
      <c r="B5420" s="5" t="s">
        <v>1311</v>
      </c>
      <c r="C5420" t="s">
        <v>5577</v>
      </c>
      <c r="H5420">
        <v>113</v>
      </c>
      <c r="J5420">
        <v>6</v>
      </c>
      <c r="L5420" t="s">
        <v>5589</v>
      </c>
      <c r="T5420">
        <v>3</v>
      </c>
      <c r="U5420">
        <v>1</v>
      </c>
      <c r="X5420">
        <v>2</v>
      </c>
    </row>
    <row r="5421" spans="1:24">
      <c r="A5421" t="s">
        <v>2433</v>
      </c>
      <c r="B5421" s="5" t="s">
        <v>873</v>
      </c>
      <c r="C5421" t="s">
        <v>5579</v>
      </c>
      <c r="H5421">
        <v>3</v>
      </c>
      <c r="J5421">
        <v>0</v>
      </c>
    </row>
    <row r="5422" spans="1:24">
      <c r="A5422" t="s">
        <v>2433</v>
      </c>
      <c r="B5422" s="5" t="s">
        <v>1312</v>
      </c>
      <c r="C5422" t="s">
        <v>5404</v>
      </c>
      <c r="H5422">
        <v>2</v>
      </c>
      <c r="J5422">
        <v>0</v>
      </c>
    </row>
    <row r="5423" spans="1:24">
      <c r="A5423" t="s">
        <v>2433</v>
      </c>
      <c r="B5423" s="5" t="s">
        <v>900</v>
      </c>
      <c r="C5423" t="s">
        <v>5297</v>
      </c>
      <c r="H5423">
        <v>1</v>
      </c>
      <c r="J5423">
        <v>0</v>
      </c>
    </row>
    <row r="5424" spans="1:24">
      <c r="A5424" t="s">
        <v>2433</v>
      </c>
      <c r="B5424" s="5" t="s">
        <v>1360</v>
      </c>
      <c r="C5424" t="s">
        <v>5590</v>
      </c>
      <c r="H5424">
        <v>2</v>
      </c>
      <c r="J5424">
        <v>0</v>
      </c>
    </row>
    <row r="5425" spans="1:32">
      <c r="A5425" t="s">
        <v>2433</v>
      </c>
      <c r="B5425" s="5" t="s">
        <v>883</v>
      </c>
      <c r="C5425" t="s">
        <v>5581</v>
      </c>
      <c r="H5425">
        <v>7</v>
      </c>
      <c r="J5425">
        <v>0</v>
      </c>
    </row>
    <row r="5426" spans="1:32">
      <c r="A5426" t="s">
        <v>2433</v>
      </c>
      <c r="B5426" s="5" t="s">
        <v>959</v>
      </c>
      <c r="C5426" t="s">
        <v>5591</v>
      </c>
      <c r="H5426">
        <v>1</v>
      </c>
      <c r="J5426">
        <v>0</v>
      </c>
    </row>
    <row r="5427" spans="1:32">
      <c r="A5427" t="s">
        <v>2433</v>
      </c>
      <c r="B5427" s="5" t="s">
        <v>968</v>
      </c>
      <c r="C5427" t="s">
        <v>5582</v>
      </c>
      <c r="H5427">
        <v>52</v>
      </c>
      <c r="J5427">
        <v>0</v>
      </c>
    </row>
    <row r="5428" spans="1:32">
      <c r="A5428" t="s">
        <v>2433</v>
      </c>
      <c r="B5428" s="5" t="s">
        <v>1004</v>
      </c>
      <c r="C5428" t="s">
        <v>5583</v>
      </c>
      <c r="H5428">
        <v>4</v>
      </c>
      <c r="J5428">
        <v>0</v>
      </c>
    </row>
    <row r="5429" spans="1:32">
      <c r="A5429" t="s">
        <v>2433</v>
      </c>
      <c r="B5429" s="5" t="s">
        <v>1033</v>
      </c>
      <c r="C5429" t="s">
        <v>4741</v>
      </c>
      <c r="H5429">
        <v>1</v>
      </c>
      <c r="J5429">
        <v>0</v>
      </c>
    </row>
    <row r="5430" spans="1:32">
      <c r="A5430" t="s">
        <v>2433</v>
      </c>
      <c r="B5430" s="5" t="s">
        <v>1359</v>
      </c>
      <c r="C5430" t="s">
        <v>5585</v>
      </c>
      <c r="H5430">
        <v>1</v>
      </c>
      <c r="J5430">
        <v>0</v>
      </c>
    </row>
    <row r="5431" spans="1:32">
      <c r="A5431" t="s">
        <v>2433</v>
      </c>
      <c r="B5431" s="5" t="s">
        <v>1017</v>
      </c>
      <c r="C5431" t="s">
        <v>4889</v>
      </c>
      <c r="H5431">
        <v>1</v>
      </c>
      <c r="J5431">
        <v>0</v>
      </c>
    </row>
    <row r="5432" spans="1:32">
      <c r="A5432" t="s">
        <v>2433</v>
      </c>
      <c r="B5432" s="5" t="s">
        <v>1164</v>
      </c>
      <c r="C5432" t="s">
        <v>4930</v>
      </c>
      <c r="H5432">
        <v>1</v>
      </c>
      <c r="J5432">
        <v>0</v>
      </c>
    </row>
    <row r="5433" spans="1:32">
      <c r="A5433" t="s">
        <v>2433</v>
      </c>
      <c r="B5433" s="5" t="s">
        <v>1274</v>
      </c>
      <c r="C5433" t="s">
        <v>5592</v>
      </c>
      <c r="H5433">
        <v>1</v>
      </c>
      <c r="J5433">
        <v>0</v>
      </c>
    </row>
    <row r="5434" spans="1:32">
      <c r="A5434" t="s">
        <v>2433</v>
      </c>
      <c r="B5434" s="5" t="s">
        <v>1294</v>
      </c>
      <c r="C5434" t="s">
        <v>4754</v>
      </c>
      <c r="H5434">
        <v>134</v>
      </c>
      <c r="J5434">
        <v>0</v>
      </c>
    </row>
    <row r="5435" spans="1:32">
      <c r="A5435" t="s">
        <v>2433</v>
      </c>
      <c r="B5435" s="5" t="s">
        <v>1017</v>
      </c>
      <c r="C5435" t="s">
        <v>5593</v>
      </c>
      <c r="H5435">
        <v>1</v>
      </c>
      <c r="J5435">
        <v>0</v>
      </c>
    </row>
    <row r="5436" spans="1:32">
      <c r="A5436" t="s">
        <v>2443</v>
      </c>
      <c r="B5436" s="5" t="s">
        <v>658</v>
      </c>
      <c r="C5436" t="s">
        <v>5563</v>
      </c>
      <c r="H5436">
        <v>171</v>
      </c>
      <c r="J5436">
        <v>5</v>
      </c>
      <c r="T5436">
        <v>3</v>
      </c>
      <c r="AD5436">
        <v>1</v>
      </c>
      <c r="AF5436">
        <v>1</v>
      </c>
    </row>
    <row r="5437" spans="1:32">
      <c r="A5437" t="s">
        <v>2443</v>
      </c>
      <c r="B5437" s="5" t="s">
        <v>619</v>
      </c>
      <c r="C5437" t="s">
        <v>5019</v>
      </c>
      <c r="H5437">
        <v>1</v>
      </c>
      <c r="J5437">
        <v>0</v>
      </c>
    </row>
    <row r="5438" spans="1:32">
      <c r="A5438" t="s">
        <v>2443</v>
      </c>
      <c r="B5438" s="5" t="s">
        <v>645</v>
      </c>
      <c r="C5438" t="s">
        <v>5594</v>
      </c>
      <c r="H5438">
        <v>5</v>
      </c>
      <c r="J5438">
        <v>0</v>
      </c>
    </row>
    <row r="5439" spans="1:32">
      <c r="A5439" t="s">
        <v>2443</v>
      </c>
      <c r="B5439" s="5" t="s">
        <v>692</v>
      </c>
      <c r="C5439" t="s">
        <v>4717</v>
      </c>
      <c r="H5439">
        <v>190</v>
      </c>
      <c r="J5439">
        <v>0</v>
      </c>
    </row>
    <row r="5440" spans="1:32">
      <c r="A5440" t="s">
        <v>2443</v>
      </c>
      <c r="B5440" s="5" t="s">
        <v>1361</v>
      </c>
      <c r="C5440" t="s">
        <v>5595</v>
      </c>
      <c r="H5440">
        <v>1</v>
      </c>
      <c r="J5440">
        <v>0</v>
      </c>
    </row>
    <row r="5441" spans="1:31">
      <c r="A5441" t="s">
        <v>2443</v>
      </c>
      <c r="B5441" s="5" t="s">
        <v>797</v>
      </c>
      <c r="C5441" t="s">
        <v>5596</v>
      </c>
      <c r="H5441">
        <v>3</v>
      </c>
      <c r="J5441">
        <v>0</v>
      </c>
    </row>
    <row r="5442" spans="1:31">
      <c r="A5442" t="s">
        <v>2443</v>
      </c>
      <c r="B5442" s="5" t="s">
        <v>815</v>
      </c>
      <c r="C5442" t="s">
        <v>4729</v>
      </c>
      <c r="H5442">
        <v>9</v>
      </c>
      <c r="J5442">
        <v>0</v>
      </c>
    </row>
    <row r="5443" spans="1:31">
      <c r="A5443" t="s">
        <v>2443</v>
      </c>
      <c r="B5443" s="5" t="s">
        <v>820</v>
      </c>
      <c r="C5443" t="s">
        <v>5597</v>
      </c>
      <c r="H5443">
        <v>2</v>
      </c>
      <c r="J5443">
        <v>0</v>
      </c>
    </row>
    <row r="5444" spans="1:31">
      <c r="A5444" t="s">
        <v>2443</v>
      </c>
      <c r="B5444" s="5" t="s">
        <v>1357</v>
      </c>
      <c r="C5444" t="s">
        <v>5575</v>
      </c>
      <c r="H5444">
        <v>10</v>
      </c>
      <c r="J5444">
        <v>2</v>
      </c>
      <c r="W5444">
        <v>1</v>
      </c>
      <c r="AE5444">
        <v>1</v>
      </c>
    </row>
    <row r="5445" spans="1:31">
      <c r="A5445" t="s">
        <v>2443</v>
      </c>
      <c r="B5445" s="5" t="s">
        <v>864</v>
      </c>
      <c r="C5445" t="s">
        <v>4955</v>
      </c>
      <c r="H5445">
        <v>1</v>
      </c>
      <c r="J5445">
        <v>1</v>
      </c>
      <c r="U5445">
        <v>1</v>
      </c>
    </row>
    <row r="5446" spans="1:31">
      <c r="A5446" t="s">
        <v>2443</v>
      </c>
      <c r="B5446" s="5" t="s">
        <v>1311</v>
      </c>
      <c r="C5446" t="s">
        <v>5577</v>
      </c>
      <c r="H5446">
        <v>3</v>
      </c>
      <c r="J5446">
        <v>1</v>
      </c>
      <c r="Y5446">
        <v>1</v>
      </c>
    </row>
    <row r="5447" spans="1:31">
      <c r="A5447" t="s">
        <v>2443</v>
      </c>
      <c r="B5447" s="5" t="s">
        <v>899</v>
      </c>
      <c r="C5447" t="s">
        <v>5379</v>
      </c>
      <c r="H5447">
        <v>9</v>
      </c>
      <c r="J5447">
        <v>8</v>
      </c>
      <c r="U5447">
        <v>1</v>
      </c>
      <c r="X5447">
        <v>1</v>
      </c>
      <c r="Y5447">
        <v>6</v>
      </c>
    </row>
    <row r="5448" spans="1:31">
      <c r="A5448" t="s">
        <v>2443</v>
      </c>
      <c r="B5448" s="5" t="s">
        <v>900</v>
      </c>
      <c r="C5448" t="s">
        <v>5297</v>
      </c>
      <c r="H5448">
        <v>7</v>
      </c>
      <c r="J5448">
        <v>2</v>
      </c>
      <c r="T5448">
        <v>2</v>
      </c>
    </row>
    <row r="5449" spans="1:31">
      <c r="A5449" t="s">
        <v>2443</v>
      </c>
      <c r="B5449" s="5" t="s">
        <v>912</v>
      </c>
      <c r="C5449" t="s">
        <v>5033</v>
      </c>
      <c r="H5449">
        <v>1</v>
      </c>
      <c r="J5449">
        <v>0</v>
      </c>
    </row>
    <row r="5450" spans="1:31">
      <c r="A5450" t="s">
        <v>2443</v>
      </c>
      <c r="B5450" s="5" t="s">
        <v>883</v>
      </c>
      <c r="C5450" t="s">
        <v>5581</v>
      </c>
      <c r="H5450">
        <v>3</v>
      </c>
      <c r="J5450">
        <v>0</v>
      </c>
    </row>
    <row r="5451" spans="1:31">
      <c r="A5451" t="s">
        <v>2443</v>
      </c>
      <c r="B5451" s="5" t="s">
        <v>1358</v>
      </c>
      <c r="C5451" t="s">
        <v>5584</v>
      </c>
      <c r="H5451">
        <v>4</v>
      </c>
      <c r="J5451">
        <v>0</v>
      </c>
    </row>
    <row r="5452" spans="1:31">
      <c r="A5452" t="s">
        <v>2443</v>
      </c>
      <c r="B5452" s="5" t="s">
        <v>1319</v>
      </c>
      <c r="C5452" t="s">
        <v>5424</v>
      </c>
      <c r="H5452">
        <v>1</v>
      </c>
      <c r="J5452">
        <v>0</v>
      </c>
    </row>
    <row r="5453" spans="1:31">
      <c r="A5453" t="s">
        <v>2443</v>
      </c>
      <c r="B5453" s="5" t="s">
        <v>1294</v>
      </c>
      <c r="C5453" t="s">
        <v>4754</v>
      </c>
      <c r="H5453">
        <v>2</v>
      </c>
      <c r="J5453">
        <v>0</v>
      </c>
    </row>
    <row r="5454" spans="1:31">
      <c r="A5454" t="s">
        <v>2443</v>
      </c>
      <c r="B5454" s="5" t="s">
        <v>1017</v>
      </c>
      <c r="C5454" t="s">
        <v>5598</v>
      </c>
      <c r="H5454">
        <v>2</v>
      </c>
      <c r="J5454">
        <v>0</v>
      </c>
    </row>
    <row r="5455" spans="1:31">
      <c r="A5455" t="s">
        <v>2451</v>
      </c>
      <c r="B5455" s="5" t="s">
        <v>658</v>
      </c>
      <c r="C5455" t="s">
        <v>5563</v>
      </c>
      <c r="H5455">
        <v>60</v>
      </c>
      <c r="J5455">
        <v>4</v>
      </c>
      <c r="T5455">
        <v>3</v>
      </c>
      <c r="U5455">
        <v>1</v>
      </c>
    </row>
    <row r="5456" spans="1:31">
      <c r="A5456" t="s">
        <v>2451</v>
      </c>
      <c r="B5456" s="5" t="s">
        <v>1356</v>
      </c>
      <c r="C5456" t="s">
        <v>5565</v>
      </c>
      <c r="H5456">
        <v>1</v>
      </c>
      <c r="J5456">
        <v>0</v>
      </c>
    </row>
    <row r="5457" spans="1:31">
      <c r="A5457" t="s">
        <v>2451</v>
      </c>
      <c r="B5457" s="5" t="s">
        <v>681</v>
      </c>
      <c r="C5457" t="s">
        <v>4715</v>
      </c>
      <c r="H5457">
        <v>1</v>
      </c>
      <c r="J5457">
        <v>0</v>
      </c>
    </row>
    <row r="5458" spans="1:31">
      <c r="A5458" t="s">
        <v>2451</v>
      </c>
      <c r="B5458" s="5" t="s">
        <v>685</v>
      </c>
      <c r="C5458" t="s">
        <v>5567</v>
      </c>
      <c r="H5458">
        <v>6</v>
      </c>
      <c r="J5458">
        <v>0</v>
      </c>
    </row>
    <row r="5459" spans="1:31">
      <c r="A5459" t="s">
        <v>2451</v>
      </c>
      <c r="B5459" s="5" t="s">
        <v>692</v>
      </c>
      <c r="C5459" t="s">
        <v>4717</v>
      </c>
      <c r="H5459">
        <v>78</v>
      </c>
      <c r="J5459">
        <v>0</v>
      </c>
    </row>
    <row r="5460" spans="1:31">
      <c r="A5460" t="s">
        <v>2451</v>
      </c>
      <c r="B5460" s="5" t="s">
        <v>699</v>
      </c>
      <c r="C5460" t="s">
        <v>4759</v>
      </c>
      <c r="H5460">
        <v>2</v>
      </c>
      <c r="J5460">
        <v>0</v>
      </c>
    </row>
    <row r="5461" spans="1:31">
      <c r="A5461" t="s">
        <v>2451</v>
      </c>
      <c r="B5461" s="5" t="s">
        <v>1362</v>
      </c>
      <c r="C5461" t="s">
        <v>5599</v>
      </c>
      <c r="H5461">
        <v>1</v>
      </c>
      <c r="J5461">
        <v>0</v>
      </c>
    </row>
    <row r="5462" spans="1:31">
      <c r="A5462" t="s">
        <v>2451</v>
      </c>
      <c r="B5462" s="5" t="s">
        <v>836</v>
      </c>
      <c r="C5462" t="s">
        <v>5208</v>
      </c>
      <c r="H5462">
        <v>1</v>
      </c>
      <c r="J5462">
        <v>0</v>
      </c>
    </row>
    <row r="5463" spans="1:31">
      <c r="A5463" t="s">
        <v>2451</v>
      </c>
      <c r="B5463" s="5" t="s">
        <v>1363</v>
      </c>
      <c r="C5463" t="s">
        <v>5600</v>
      </c>
      <c r="H5463">
        <v>2</v>
      </c>
      <c r="J5463">
        <v>0</v>
      </c>
    </row>
    <row r="5464" spans="1:31">
      <c r="A5464" t="s">
        <v>2451</v>
      </c>
      <c r="B5464" s="5" t="s">
        <v>826</v>
      </c>
      <c r="C5464" t="s">
        <v>5282</v>
      </c>
      <c r="H5464">
        <v>3</v>
      </c>
      <c r="J5464">
        <v>0</v>
      </c>
    </row>
    <row r="5465" spans="1:31">
      <c r="A5465" t="s">
        <v>2451</v>
      </c>
      <c r="B5465" s="5" t="s">
        <v>789</v>
      </c>
      <c r="C5465" t="s">
        <v>5570</v>
      </c>
      <c r="H5465">
        <v>5</v>
      </c>
      <c r="J5465">
        <v>0</v>
      </c>
    </row>
    <row r="5466" spans="1:31">
      <c r="A5466" t="s">
        <v>2451</v>
      </c>
      <c r="B5466" s="5" t="s">
        <v>815</v>
      </c>
      <c r="C5466" t="s">
        <v>4729</v>
      </c>
      <c r="H5466">
        <v>10</v>
      </c>
      <c r="J5466">
        <v>0</v>
      </c>
    </row>
    <row r="5467" spans="1:31">
      <c r="A5467" t="s">
        <v>2451</v>
      </c>
      <c r="B5467" s="5" t="s">
        <v>864</v>
      </c>
      <c r="C5467" t="s">
        <v>4955</v>
      </c>
      <c r="H5467">
        <v>2</v>
      </c>
      <c r="J5467">
        <v>0</v>
      </c>
    </row>
    <row r="5468" spans="1:31">
      <c r="A5468" t="s">
        <v>2451</v>
      </c>
      <c r="B5468" s="5" t="s">
        <v>1311</v>
      </c>
      <c r="C5468" t="s">
        <v>5577</v>
      </c>
      <c r="H5468">
        <v>24</v>
      </c>
      <c r="J5468">
        <v>2</v>
      </c>
      <c r="V5468">
        <v>2</v>
      </c>
    </row>
    <row r="5469" spans="1:31">
      <c r="A5469" t="s">
        <v>2451</v>
      </c>
      <c r="B5469" s="5" t="s">
        <v>873</v>
      </c>
      <c r="C5469" t="s">
        <v>5579</v>
      </c>
      <c r="H5469">
        <v>50</v>
      </c>
      <c r="J5469">
        <v>10</v>
      </c>
      <c r="L5469" t="s">
        <v>5601</v>
      </c>
      <c r="T5469">
        <v>4</v>
      </c>
      <c r="U5469">
        <v>4</v>
      </c>
      <c r="W5469">
        <v>1</v>
      </c>
      <c r="AE5469">
        <v>1</v>
      </c>
    </row>
    <row r="5470" spans="1:31">
      <c r="A5470" t="s">
        <v>2451</v>
      </c>
      <c r="B5470" s="5" t="s">
        <v>889</v>
      </c>
      <c r="C5470" t="s">
        <v>5580</v>
      </c>
      <c r="H5470">
        <v>2</v>
      </c>
      <c r="J5470">
        <v>0</v>
      </c>
    </row>
    <row r="5471" spans="1:31">
      <c r="A5471" t="s">
        <v>2451</v>
      </c>
      <c r="B5471" s="5" t="s">
        <v>899</v>
      </c>
      <c r="C5471" t="s">
        <v>5379</v>
      </c>
      <c r="H5471">
        <v>15</v>
      </c>
      <c r="J5471">
        <v>3</v>
      </c>
      <c r="T5471">
        <v>1</v>
      </c>
      <c r="V5471">
        <v>1</v>
      </c>
      <c r="X5471">
        <v>1</v>
      </c>
    </row>
    <row r="5472" spans="1:31">
      <c r="A5472" t="s">
        <v>2451</v>
      </c>
      <c r="B5472" s="5" t="s">
        <v>900</v>
      </c>
      <c r="C5472" t="s">
        <v>5297</v>
      </c>
      <c r="H5472">
        <v>16</v>
      </c>
      <c r="J5472">
        <v>0</v>
      </c>
    </row>
    <row r="5473" spans="1:25">
      <c r="A5473" t="s">
        <v>2451</v>
      </c>
      <c r="B5473" s="5" t="s">
        <v>912</v>
      </c>
      <c r="C5473" t="s">
        <v>5033</v>
      </c>
      <c r="H5473">
        <v>8</v>
      </c>
      <c r="J5473">
        <v>0</v>
      </c>
    </row>
    <row r="5474" spans="1:25">
      <c r="A5474" t="s">
        <v>2451</v>
      </c>
      <c r="B5474" s="5" t="s">
        <v>921</v>
      </c>
      <c r="C5474" t="s">
        <v>5602</v>
      </c>
      <c r="H5474">
        <v>15</v>
      </c>
      <c r="J5474">
        <v>0</v>
      </c>
    </row>
    <row r="5475" spans="1:25">
      <c r="A5475" t="s">
        <v>2451</v>
      </c>
      <c r="B5475" s="5" t="s">
        <v>1360</v>
      </c>
      <c r="C5475" t="s">
        <v>5590</v>
      </c>
      <c r="H5475">
        <v>1</v>
      </c>
      <c r="J5475">
        <v>0</v>
      </c>
    </row>
    <row r="5476" spans="1:25">
      <c r="A5476" t="s">
        <v>2451</v>
      </c>
      <c r="B5476" s="5" t="s">
        <v>883</v>
      </c>
      <c r="C5476" t="s">
        <v>5581</v>
      </c>
      <c r="H5476">
        <v>2</v>
      </c>
      <c r="J5476">
        <v>0</v>
      </c>
    </row>
    <row r="5477" spans="1:25">
      <c r="A5477" t="s">
        <v>2451</v>
      </c>
      <c r="B5477" s="5" t="s">
        <v>968</v>
      </c>
      <c r="C5477" t="s">
        <v>5582</v>
      </c>
      <c r="H5477">
        <v>1</v>
      </c>
      <c r="J5477">
        <v>0</v>
      </c>
    </row>
    <row r="5478" spans="1:25">
      <c r="A5478" t="s">
        <v>2451</v>
      </c>
      <c r="B5478" s="5" t="s">
        <v>956</v>
      </c>
      <c r="C5478" t="s">
        <v>4738</v>
      </c>
      <c r="H5478">
        <v>4</v>
      </c>
      <c r="J5478">
        <v>0</v>
      </c>
    </row>
    <row r="5479" spans="1:25">
      <c r="A5479" t="s">
        <v>2451</v>
      </c>
      <c r="B5479" s="5" t="s">
        <v>1358</v>
      </c>
      <c r="C5479" t="s">
        <v>5584</v>
      </c>
      <c r="H5479">
        <v>1</v>
      </c>
      <c r="J5479">
        <v>0</v>
      </c>
    </row>
    <row r="5480" spans="1:25">
      <c r="A5480" t="s">
        <v>2451</v>
      </c>
      <c r="B5480" s="5" t="s">
        <v>1017</v>
      </c>
      <c r="C5480" t="s">
        <v>4889</v>
      </c>
      <c r="H5480">
        <v>2</v>
      </c>
      <c r="J5480">
        <v>0</v>
      </c>
    </row>
    <row r="5481" spans="1:25">
      <c r="A5481" t="s">
        <v>2451</v>
      </c>
      <c r="B5481" s="5" t="s">
        <v>1164</v>
      </c>
      <c r="C5481" t="s">
        <v>4930</v>
      </c>
      <c r="H5481">
        <v>1</v>
      </c>
      <c r="J5481">
        <v>0</v>
      </c>
    </row>
    <row r="5482" spans="1:25">
      <c r="A5482" t="s">
        <v>2451</v>
      </c>
      <c r="B5482" s="5" t="s">
        <v>1294</v>
      </c>
      <c r="C5482" t="s">
        <v>4754</v>
      </c>
      <c r="H5482">
        <v>104</v>
      </c>
      <c r="J5482">
        <v>0</v>
      </c>
    </row>
    <row r="5483" spans="1:25">
      <c r="A5483" t="s">
        <v>2451</v>
      </c>
      <c r="B5483" s="5" t="s">
        <v>117</v>
      </c>
      <c r="C5483" t="s">
        <v>5587</v>
      </c>
      <c r="H5483">
        <v>3</v>
      </c>
      <c r="J5483">
        <v>0</v>
      </c>
    </row>
    <row r="5484" spans="1:25">
      <c r="A5484" t="s">
        <v>2457</v>
      </c>
      <c r="B5484" s="5" t="s">
        <v>658</v>
      </c>
      <c r="C5484" t="s">
        <v>5563</v>
      </c>
      <c r="H5484">
        <v>205</v>
      </c>
      <c r="J5484">
        <v>1</v>
      </c>
      <c r="T5484">
        <v>1</v>
      </c>
    </row>
    <row r="5485" spans="1:25">
      <c r="A5485" t="s">
        <v>2457</v>
      </c>
      <c r="B5485" s="5" t="s">
        <v>672</v>
      </c>
      <c r="C5485" t="s">
        <v>5262</v>
      </c>
      <c r="H5485">
        <v>1</v>
      </c>
      <c r="J5485">
        <v>1</v>
      </c>
      <c r="T5485">
        <v>1</v>
      </c>
    </row>
    <row r="5486" spans="1:25">
      <c r="A5486" t="s">
        <v>2457</v>
      </c>
      <c r="B5486" s="5" t="s">
        <v>691</v>
      </c>
      <c r="C5486" t="s">
        <v>5568</v>
      </c>
      <c r="H5486">
        <v>1</v>
      </c>
      <c r="J5486">
        <v>0</v>
      </c>
    </row>
    <row r="5487" spans="1:25">
      <c r="A5487" t="s">
        <v>2457</v>
      </c>
      <c r="B5487" s="5" t="s">
        <v>692</v>
      </c>
      <c r="C5487" t="s">
        <v>4717</v>
      </c>
      <c r="H5487">
        <v>80</v>
      </c>
      <c r="J5487">
        <v>0</v>
      </c>
    </row>
    <row r="5488" spans="1:25">
      <c r="A5488" t="s">
        <v>2457</v>
      </c>
      <c r="B5488" s="5" t="s">
        <v>771</v>
      </c>
      <c r="C5488" t="s">
        <v>5024</v>
      </c>
      <c r="H5488">
        <v>32</v>
      </c>
      <c r="J5488">
        <v>7</v>
      </c>
      <c r="X5488">
        <v>6</v>
      </c>
      <c r="Y5488">
        <v>1</v>
      </c>
    </row>
    <row r="5489" spans="1:22">
      <c r="A5489" t="s">
        <v>2457</v>
      </c>
      <c r="B5489" s="5" t="s">
        <v>768</v>
      </c>
      <c r="C5489" t="s">
        <v>4996</v>
      </c>
      <c r="H5489">
        <v>58</v>
      </c>
      <c r="J5489">
        <v>2</v>
      </c>
      <c r="V5489">
        <v>2</v>
      </c>
    </row>
    <row r="5490" spans="1:22">
      <c r="A5490" t="s">
        <v>2457</v>
      </c>
      <c r="B5490" s="5" t="s">
        <v>789</v>
      </c>
      <c r="C5490" t="s">
        <v>5570</v>
      </c>
      <c r="H5490">
        <v>1</v>
      </c>
      <c r="J5490">
        <v>0</v>
      </c>
    </row>
    <row r="5491" spans="1:22">
      <c r="A5491" t="s">
        <v>2457</v>
      </c>
      <c r="B5491" s="5" t="s">
        <v>808</v>
      </c>
      <c r="C5491" t="s">
        <v>5603</v>
      </c>
      <c r="H5491">
        <v>3</v>
      </c>
      <c r="J5491">
        <v>0</v>
      </c>
    </row>
    <row r="5492" spans="1:22">
      <c r="A5492" t="s">
        <v>2457</v>
      </c>
      <c r="B5492" s="5" t="s">
        <v>815</v>
      </c>
      <c r="C5492" t="s">
        <v>4729</v>
      </c>
      <c r="H5492">
        <v>5</v>
      </c>
      <c r="J5492">
        <v>0</v>
      </c>
    </row>
    <row r="5493" spans="1:22">
      <c r="A5493" t="s">
        <v>2457</v>
      </c>
      <c r="B5493" s="5" t="s">
        <v>820</v>
      </c>
      <c r="C5493" t="s">
        <v>5597</v>
      </c>
      <c r="H5493">
        <v>5</v>
      </c>
      <c r="J5493">
        <v>0</v>
      </c>
    </row>
    <row r="5494" spans="1:22">
      <c r="A5494" t="s">
        <v>2457</v>
      </c>
      <c r="B5494" s="5" t="s">
        <v>864</v>
      </c>
      <c r="C5494" t="s">
        <v>4955</v>
      </c>
      <c r="H5494">
        <v>1</v>
      </c>
      <c r="J5494">
        <v>0</v>
      </c>
    </row>
    <row r="5495" spans="1:22">
      <c r="A5495" t="s">
        <v>2457</v>
      </c>
      <c r="B5495" s="5" t="s">
        <v>1311</v>
      </c>
      <c r="C5495" t="s">
        <v>5577</v>
      </c>
      <c r="H5495">
        <v>5</v>
      </c>
      <c r="J5495">
        <v>0</v>
      </c>
    </row>
    <row r="5496" spans="1:22">
      <c r="A5496" t="s">
        <v>2457</v>
      </c>
      <c r="B5496" s="5" t="s">
        <v>873</v>
      </c>
      <c r="C5496" t="s">
        <v>5579</v>
      </c>
      <c r="H5496">
        <v>27</v>
      </c>
      <c r="J5496">
        <v>1</v>
      </c>
      <c r="T5496">
        <v>1</v>
      </c>
    </row>
    <row r="5497" spans="1:22">
      <c r="A5497" t="s">
        <v>2457</v>
      </c>
      <c r="B5497" s="5" t="s">
        <v>1360</v>
      </c>
      <c r="C5497" t="s">
        <v>5590</v>
      </c>
      <c r="H5497">
        <v>3</v>
      </c>
      <c r="J5497">
        <v>0</v>
      </c>
    </row>
    <row r="5498" spans="1:22">
      <c r="A5498" t="s">
        <v>2457</v>
      </c>
      <c r="B5498" s="5" t="s">
        <v>883</v>
      </c>
      <c r="C5498" t="s">
        <v>5581</v>
      </c>
      <c r="H5498">
        <v>1</v>
      </c>
      <c r="J5498">
        <v>0</v>
      </c>
    </row>
    <row r="5499" spans="1:22">
      <c r="A5499" t="s">
        <v>2457</v>
      </c>
      <c r="B5499" s="5" t="s">
        <v>937</v>
      </c>
      <c r="C5499" t="s">
        <v>5604</v>
      </c>
      <c r="H5499">
        <v>2</v>
      </c>
      <c r="J5499">
        <v>0</v>
      </c>
    </row>
    <row r="5500" spans="1:22">
      <c r="A5500" t="s">
        <v>2457</v>
      </c>
      <c r="B5500" s="5" t="s">
        <v>968</v>
      </c>
      <c r="C5500" t="s">
        <v>5582</v>
      </c>
      <c r="H5500">
        <v>5</v>
      </c>
      <c r="J5500">
        <v>0</v>
      </c>
    </row>
    <row r="5501" spans="1:22">
      <c r="A5501" t="s">
        <v>2457</v>
      </c>
      <c r="B5501" s="5" t="s">
        <v>1033</v>
      </c>
      <c r="C5501" t="s">
        <v>4741</v>
      </c>
      <c r="H5501">
        <v>1</v>
      </c>
      <c r="J5501">
        <v>0</v>
      </c>
    </row>
    <row r="5502" spans="1:22">
      <c r="A5502" t="s">
        <v>2457</v>
      </c>
      <c r="B5502" s="5" t="s">
        <v>1294</v>
      </c>
      <c r="C5502" t="s">
        <v>4754</v>
      </c>
      <c r="H5502">
        <v>11</v>
      </c>
      <c r="J5502">
        <v>0</v>
      </c>
    </row>
    <row r="5503" spans="1:22">
      <c r="A5503" t="s">
        <v>2457</v>
      </c>
      <c r="B5503" s="5" t="s">
        <v>1017</v>
      </c>
      <c r="C5503" t="s">
        <v>5598</v>
      </c>
      <c r="H5503">
        <v>3</v>
      </c>
      <c r="J5503">
        <v>0</v>
      </c>
    </row>
    <row r="5504" spans="1:22">
      <c r="A5504" t="s">
        <v>2464</v>
      </c>
      <c r="B5504" s="5" t="s">
        <v>658</v>
      </c>
      <c r="C5504" t="s">
        <v>5563</v>
      </c>
      <c r="H5504">
        <v>102</v>
      </c>
      <c r="J5504">
        <v>3</v>
      </c>
      <c r="T5504">
        <v>1</v>
      </c>
      <c r="U5504">
        <v>2</v>
      </c>
    </row>
    <row r="5505" spans="1:10">
      <c r="A5505" t="s">
        <v>2464</v>
      </c>
      <c r="B5505" s="5" t="s">
        <v>667</v>
      </c>
      <c r="C5505" t="s">
        <v>5605</v>
      </c>
      <c r="H5505">
        <v>3</v>
      </c>
      <c r="J5505">
        <v>0</v>
      </c>
    </row>
    <row r="5506" spans="1:10">
      <c r="A5506" t="s">
        <v>2464</v>
      </c>
      <c r="B5506" s="5" t="s">
        <v>619</v>
      </c>
      <c r="C5506" t="s">
        <v>5019</v>
      </c>
      <c r="H5506">
        <v>4</v>
      </c>
      <c r="J5506">
        <v>0</v>
      </c>
    </row>
    <row r="5507" spans="1:10">
      <c r="A5507" t="s">
        <v>2464</v>
      </c>
      <c r="B5507" s="5" t="s">
        <v>690</v>
      </c>
      <c r="C5507" t="s">
        <v>5606</v>
      </c>
      <c r="H5507">
        <v>1</v>
      </c>
      <c r="J5507">
        <v>0</v>
      </c>
    </row>
    <row r="5508" spans="1:10">
      <c r="A5508" t="s">
        <v>2464</v>
      </c>
      <c r="B5508" s="5" t="s">
        <v>1356</v>
      </c>
      <c r="C5508" t="s">
        <v>5565</v>
      </c>
      <c r="H5508">
        <v>2</v>
      </c>
      <c r="J5508">
        <v>0</v>
      </c>
    </row>
    <row r="5509" spans="1:10">
      <c r="A5509" t="s">
        <v>2464</v>
      </c>
      <c r="B5509" s="5" t="s">
        <v>681</v>
      </c>
      <c r="C5509" t="s">
        <v>4715</v>
      </c>
      <c r="H5509">
        <v>2</v>
      </c>
      <c r="J5509">
        <v>0</v>
      </c>
    </row>
    <row r="5510" spans="1:10">
      <c r="A5510" t="s">
        <v>2464</v>
      </c>
      <c r="B5510" s="5" t="s">
        <v>692</v>
      </c>
      <c r="C5510" t="s">
        <v>4717</v>
      </c>
      <c r="H5510">
        <v>1</v>
      </c>
      <c r="J5510">
        <v>0</v>
      </c>
    </row>
    <row r="5511" spans="1:10">
      <c r="A5511" t="s">
        <v>2464</v>
      </c>
      <c r="B5511" s="5" t="s">
        <v>831</v>
      </c>
      <c r="C5511" t="s">
        <v>5569</v>
      </c>
      <c r="H5511">
        <v>1</v>
      </c>
      <c r="J5511">
        <v>0</v>
      </c>
    </row>
    <row r="5512" spans="1:10">
      <c r="A5512" t="s">
        <v>2464</v>
      </c>
      <c r="B5512" s="5" t="s">
        <v>836</v>
      </c>
      <c r="C5512" t="s">
        <v>5208</v>
      </c>
      <c r="H5512">
        <v>1</v>
      </c>
      <c r="J5512">
        <v>0</v>
      </c>
    </row>
    <row r="5513" spans="1:10">
      <c r="A5513" t="s">
        <v>2464</v>
      </c>
      <c r="B5513" s="5" t="s">
        <v>789</v>
      </c>
      <c r="C5513" t="s">
        <v>5570</v>
      </c>
      <c r="H5513">
        <v>9</v>
      </c>
      <c r="J5513">
        <v>0</v>
      </c>
    </row>
    <row r="5514" spans="1:10">
      <c r="A5514" t="s">
        <v>2464</v>
      </c>
      <c r="B5514" s="5" t="s">
        <v>803</v>
      </c>
      <c r="C5514" t="s">
        <v>5335</v>
      </c>
      <c r="H5514">
        <v>1</v>
      </c>
      <c r="J5514">
        <v>0</v>
      </c>
    </row>
    <row r="5515" spans="1:10">
      <c r="A5515" t="s">
        <v>2464</v>
      </c>
      <c r="B5515" s="5" t="s">
        <v>807</v>
      </c>
      <c r="C5515" t="s">
        <v>5572</v>
      </c>
      <c r="H5515">
        <v>2</v>
      </c>
      <c r="J5515">
        <v>0</v>
      </c>
    </row>
    <row r="5516" spans="1:10">
      <c r="A5516" t="s">
        <v>2464</v>
      </c>
      <c r="B5516" s="5" t="s">
        <v>811</v>
      </c>
      <c r="C5516" t="s">
        <v>4728</v>
      </c>
      <c r="H5516">
        <v>1</v>
      </c>
      <c r="J5516">
        <v>0</v>
      </c>
    </row>
    <row r="5517" spans="1:10">
      <c r="A5517" t="s">
        <v>2464</v>
      </c>
      <c r="B5517" s="5" t="s">
        <v>815</v>
      </c>
      <c r="C5517" t="s">
        <v>4729</v>
      </c>
      <c r="H5517">
        <v>6</v>
      </c>
      <c r="J5517">
        <v>0</v>
      </c>
    </row>
    <row r="5518" spans="1:10">
      <c r="A5518" t="s">
        <v>2464</v>
      </c>
      <c r="B5518" s="5" t="s">
        <v>816</v>
      </c>
      <c r="C5518" t="s">
        <v>4730</v>
      </c>
      <c r="H5518">
        <v>2</v>
      </c>
      <c r="J5518">
        <v>0</v>
      </c>
    </row>
    <row r="5519" spans="1:10">
      <c r="A5519" t="s">
        <v>2464</v>
      </c>
      <c r="B5519" s="5" t="s">
        <v>818</v>
      </c>
      <c r="C5519" t="s">
        <v>4731</v>
      </c>
      <c r="H5519">
        <v>2</v>
      </c>
      <c r="J5519">
        <v>0</v>
      </c>
    </row>
    <row r="5520" spans="1:10">
      <c r="A5520" t="s">
        <v>2464</v>
      </c>
      <c r="B5520" s="5" t="s">
        <v>820</v>
      </c>
      <c r="C5520" t="s">
        <v>5597</v>
      </c>
      <c r="H5520">
        <v>20</v>
      </c>
      <c r="J5520">
        <v>0</v>
      </c>
    </row>
    <row r="5521" spans="1:21">
      <c r="A5521" t="s">
        <v>2464</v>
      </c>
      <c r="B5521" s="5" t="s">
        <v>822</v>
      </c>
      <c r="C5521" t="s">
        <v>5607</v>
      </c>
      <c r="H5521">
        <v>3</v>
      </c>
      <c r="J5521">
        <v>0</v>
      </c>
    </row>
    <row r="5522" spans="1:21">
      <c r="A5522" t="s">
        <v>2464</v>
      </c>
      <c r="B5522" s="5" t="s">
        <v>853</v>
      </c>
      <c r="C5522" t="s">
        <v>4954</v>
      </c>
      <c r="H5522">
        <v>8</v>
      </c>
      <c r="J5522">
        <v>0</v>
      </c>
    </row>
    <row r="5523" spans="1:21">
      <c r="A5523" t="s">
        <v>2464</v>
      </c>
      <c r="B5523" s="5" t="s">
        <v>864</v>
      </c>
      <c r="C5523" t="s">
        <v>4955</v>
      </c>
      <c r="H5523">
        <v>5</v>
      </c>
      <c r="J5523">
        <v>0</v>
      </c>
    </row>
    <row r="5524" spans="1:21">
      <c r="A5524" t="s">
        <v>2464</v>
      </c>
      <c r="B5524" s="5" t="s">
        <v>857</v>
      </c>
      <c r="C5524" t="s">
        <v>5576</v>
      </c>
      <c r="H5524">
        <v>1</v>
      </c>
      <c r="J5524">
        <v>0</v>
      </c>
    </row>
    <row r="5525" spans="1:21">
      <c r="A5525" t="s">
        <v>2464</v>
      </c>
      <c r="B5525" s="5" t="s">
        <v>1364</v>
      </c>
      <c r="C5525" t="s">
        <v>5608</v>
      </c>
      <c r="H5525">
        <v>3</v>
      </c>
      <c r="J5525">
        <v>0</v>
      </c>
    </row>
    <row r="5526" spans="1:21">
      <c r="A5526" t="s">
        <v>2464</v>
      </c>
      <c r="B5526" s="5" t="s">
        <v>872</v>
      </c>
      <c r="C5526" t="s">
        <v>5609</v>
      </c>
      <c r="H5526">
        <v>1</v>
      </c>
      <c r="J5526">
        <v>0</v>
      </c>
    </row>
    <row r="5527" spans="1:21">
      <c r="A5527" t="s">
        <v>2464</v>
      </c>
      <c r="B5527" s="5" t="s">
        <v>1311</v>
      </c>
      <c r="C5527" t="s">
        <v>5577</v>
      </c>
      <c r="H5527">
        <v>156</v>
      </c>
      <c r="J5527">
        <v>1</v>
      </c>
      <c r="U5527">
        <v>1</v>
      </c>
    </row>
    <row r="5528" spans="1:21">
      <c r="A5528" t="s">
        <v>2464</v>
      </c>
      <c r="B5528" s="5" t="s">
        <v>912</v>
      </c>
      <c r="C5528" t="s">
        <v>5033</v>
      </c>
      <c r="H5528">
        <v>2</v>
      </c>
      <c r="J5528">
        <v>0</v>
      </c>
    </row>
    <row r="5529" spans="1:21">
      <c r="A5529" t="s">
        <v>2464</v>
      </c>
      <c r="B5529" s="5" t="s">
        <v>926</v>
      </c>
      <c r="C5529" t="s">
        <v>5079</v>
      </c>
      <c r="H5529">
        <v>79</v>
      </c>
      <c r="J5529">
        <v>0</v>
      </c>
    </row>
    <row r="5530" spans="1:21">
      <c r="A5530" t="s">
        <v>2464</v>
      </c>
      <c r="B5530" s="5" t="s">
        <v>917</v>
      </c>
      <c r="C5530" t="s">
        <v>4790</v>
      </c>
      <c r="H5530">
        <v>1</v>
      </c>
      <c r="J5530">
        <v>0</v>
      </c>
    </row>
    <row r="5531" spans="1:21">
      <c r="A5531" t="s">
        <v>2464</v>
      </c>
      <c r="B5531" s="5" t="s">
        <v>937</v>
      </c>
      <c r="C5531" t="s">
        <v>5604</v>
      </c>
      <c r="H5531">
        <v>5</v>
      </c>
      <c r="J5531">
        <v>0</v>
      </c>
    </row>
    <row r="5532" spans="1:21">
      <c r="A5532" t="s">
        <v>2464</v>
      </c>
      <c r="B5532" s="5" t="s">
        <v>968</v>
      </c>
      <c r="C5532" t="s">
        <v>5582</v>
      </c>
      <c r="H5532">
        <v>10</v>
      </c>
      <c r="J5532">
        <v>0</v>
      </c>
    </row>
    <row r="5533" spans="1:21">
      <c r="A5533" t="s">
        <v>2464</v>
      </c>
      <c r="B5533" s="5" t="s">
        <v>1126</v>
      </c>
      <c r="C5533" t="s">
        <v>4743</v>
      </c>
      <c r="H5533">
        <v>1</v>
      </c>
      <c r="J5533">
        <v>0</v>
      </c>
    </row>
    <row r="5534" spans="1:21">
      <c r="A5534" t="s">
        <v>2464</v>
      </c>
      <c r="B5534" s="5" t="s">
        <v>1184</v>
      </c>
      <c r="C5534" t="s">
        <v>4745</v>
      </c>
      <c r="H5534">
        <v>2</v>
      </c>
      <c r="J5534">
        <v>0</v>
      </c>
    </row>
    <row r="5535" spans="1:21">
      <c r="A5535" t="s">
        <v>2464</v>
      </c>
      <c r="B5535" s="5" t="s">
        <v>1294</v>
      </c>
      <c r="C5535" t="s">
        <v>4754</v>
      </c>
      <c r="H5535">
        <v>2</v>
      </c>
      <c r="J5535">
        <v>0</v>
      </c>
    </row>
    <row r="5536" spans="1:21">
      <c r="A5536" t="s">
        <v>2472</v>
      </c>
      <c r="B5536" s="5" t="s">
        <v>1365</v>
      </c>
      <c r="C5536" t="s">
        <v>5610</v>
      </c>
      <c r="H5536">
        <v>1</v>
      </c>
      <c r="J5536">
        <v>0</v>
      </c>
    </row>
    <row r="5537" spans="1:25">
      <c r="A5537" t="s">
        <v>2472</v>
      </c>
      <c r="B5537" s="5" t="s">
        <v>1366</v>
      </c>
      <c r="C5537" t="s">
        <v>5611</v>
      </c>
      <c r="H5537">
        <v>2</v>
      </c>
      <c r="J5537">
        <v>0</v>
      </c>
    </row>
    <row r="5538" spans="1:25">
      <c r="A5538" t="s">
        <v>2472</v>
      </c>
      <c r="B5538" s="5" t="s">
        <v>641</v>
      </c>
      <c r="C5538" t="s">
        <v>5561</v>
      </c>
      <c r="H5538">
        <v>1</v>
      </c>
      <c r="J5538">
        <v>0</v>
      </c>
    </row>
    <row r="5539" spans="1:25">
      <c r="A5539" t="s">
        <v>2472</v>
      </c>
      <c r="B5539" s="5" t="s">
        <v>647</v>
      </c>
      <c r="C5539" t="s">
        <v>5259</v>
      </c>
      <c r="H5539">
        <v>1</v>
      </c>
      <c r="J5539">
        <v>0</v>
      </c>
    </row>
    <row r="5540" spans="1:25">
      <c r="A5540" t="s">
        <v>2472</v>
      </c>
      <c r="B5540" s="5" t="s">
        <v>659</v>
      </c>
      <c r="C5540" t="s">
        <v>5612</v>
      </c>
      <c r="H5540">
        <v>207</v>
      </c>
      <c r="J5540">
        <v>3</v>
      </c>
      <c r="X5540">
        <v>1</v>
      </c>
      <c r="Y5540">
        <v>2</v>
      </c>
    </row>
    <row r="5541" spans="1:25">
      <c r="A5541" t="s">
        <v>2472</v>
      </c>
      <c r="B5541" s="5" t="s">
        <v>672</v>
      </c>
      <c r="C5541" t="s">
        <v>5262</v>
      </c>
      <c r="H5541">
        <v>1</v>
      </c>
      <c r="J5541">
        <v>0</v>
      </c>
    </row>
    <row r="5542" spans="1:25">
      <c r="A5542" t="s">
        <v>2472</v>
      </c>
      <c r="B5542" s="5" t="s">
        <v>645</v>
      </c>
      <c r="C5542" t="s">
        <v>5594</v>
      </c>
      <c r="H5542">
        <v>5</v>
      </c>
      <c r="J5542">
        <v>0</v>
      </c>
    </row>
    <row r="5543" spans="1:25">
      <c r="A5543" t="s">
        <v>2472</v>
      </c>
      <c r="B5543" s="5" t="s">
        <v>653</v>
      </c>
      <c r="C5543" t="s">
        <v>5613</v>
      </c>
      <c r="H5543">
        <v>1</v>
      </c>
      <c r="J5543">
        <v>0</v>
      </c>
    </row>
    <row r="5544" spans="1:25">
      <c r="A5544" t="s">
        <v>2472</v>
      </c>
      <c r="B5544" s="5" t="s">
        <v>639</v>
      </c>
      <c r="C5544" t="s">
        <v>5370</v>
      </c>
      <c r="H5544">
        <v>3</v>
      </c>
      <c r="J5544">
        <v>0</v>
      </c>
    </row>
    <row r="5545" spans="1:25">
      <c r="A5545" t="s">
        <v>2472</v>
      </c>
      <c r="B5545" s="5" t="s">
        <v>692</v>
      </c>
      <c r="C5545" t="s">
        <v>4717</v>
      </c>
      <c r="H5545">
        <v>127</v>
      </c>
      <c r="J5545">
        <v>0</v>
      </c>
    </row>
    <row r="5546" spans="1:25">
      <c r="A5546" t="s">
        <v>2472</v>
      </c>
      <c r="B5546" s="5" t="s">
        <v>1361</v>
      </c>
      <c r="C5546" t="s">
        <v>5595</v>
      </c>
      <c r="H5546">
        <v>1</v>
      </c>
      <c r="J5546">
        <v>0</v>
      </c>
    </row>
    <row r="5547" spans="1:25">
      <c r="A5547" t="s">
        <v>2472</v>
      </c>
      <c r="B5547" s="5" t="s">
        <v>699</v>
      </c>
      <c r="C5547" t="s">
        <v>4759</v>
      </c>
      <c r="H5547">
        <v>4</v>
      </c>
      <c r="J5547">
        <v>0</v>
      </c>
    </row>
    <row r="5548" spans="1:25">
      <c r="A5548" t="s">
        <v>2472</v>
      </c>
      <c r="B5548" s="5" t="s">
        <v>1367</v>
      </c>
      <c r="C5548" t="s">
        <v>5614</v>
      </c>
      <c r="H5548">
        <v>1</v>
      </c>
      <c r="J5548">
        <v>0</v>
      </c>
    </row>
    <row r="5549" spans="1:25">
      <c r="A5549" t="s">
        <v>2472</v>
      </c>
      <c r="B5549" s="5" t="s">
        <v>771</v>
      </c>
      <c r="C5549" t="s">
        <v>5024</v>
      </c>
      <c r="H5549">
        <v>15</v>
      </c>
      <c r="J5549">
        <v>7</v>
      </c>
      <c r="X5549">
        <v>3</v>
      </c>
      <c r="Y5549">
        <v>4</v>
      </c>
    </row>
    <row r="5550" spans="1:25">
      <c r="A5550" t="s">
        <v>2472</v>
      </c>
      <c r="B5550" s="5" t="s">
        <v>768</v>
      </c>
      <c r="C5550" t="s">
        <v>4996</v>
      </c>
      <c r="H5550">
        <v>16</v>
      </c>
      <c r="J5550">
        <v>0</v>
      </c>
    </row>
    <row r="5551" spans="1:25">
      <c r="A5551" t="s">
        <v>2472</v>
      </c>
      <c r="B5551" t="s">
        <v>831</v>
      </c>
      <c r="C5551" t="s">
        <v>5569</v>
      </c>
      <c r="H5551">
        <v>1</v>
      </c>
      <c r="J5551">
        <v>0</v>
      </c>
    </row>
    <row r="5552" spans="1:25">
      <c r="A5552" t="s">
        <v>2472</v>
      </c>
      <c r="B5552" s="5" t="s">
        <v>867</v>
      </c>
      <c r="C5552" t="s">
        <v>4763</v>
      </c>
      <c r="H5552">
        <v>2</v>
      </c>
      <c r="J5552">
        <v>0</v>
      </c>
    </row>
    <row r="5553" spans="1:21">
      <c r="A5553" t="s">
        <v>2472</v>
      </c>
      <c r="B5553" s="5" t="s">
        <v>864</v>
      </c>
      <c r="C5553" t="s">
        <v>4955</v>
      </c>
      <c r="H5553">
        <v>2</v>
      </c>
      <c r="J5553">
        <v>0</v>
      </c>
    </row>
    <row r="5554" spans="1:21">
      <c r="A5554" t="s">
        <v>2472</v>
      </c>
      <c r="B5554" s="5" t="s">
        <v>869</v>
      </c>
      <c r="C5554" t="s">
        <v>5615</v>
      </c>
      <c r="H5554">
        <v>6</v>
      </c>
      <c r="J5554">
        <v>0</v>
      </c>
    </row>
    <row r="5555" spans="1:21">
      <c r="A5555" t="s">
        <v>2472</v>
      </c>
      <c r="B5555" s="5" t="s">
        <v>873</v>
      </c>
      <c r="C5555" t="s">
        <v>5616</v>
      </c>
      <c r="H5555">
        <v>24</v>
      </c>
      <c r="J5555">
        <v>0</v>
      </c>
    </row>
    <row r="5556" spans="1:21">
      <c r="A5556" t="s">
        <v>2472</v>
      </c>
      <c r="B5556" s="5" t="s">
        <v>1311</v>
      </c>
      <c r="C5556" t="s">
        <v>5577</v>
      </c>
      <c r="H5556">
        <v>24</v>
      </c>
      <c r="J5556">
        <v>0</v>
      </c>
    </row>
    <row r="5557" spans="1:21">
      <c r="A5557" t="s">
        <v>2472</v>
      </c>
      <c r="B5557" s="5" t="s">
        <v>887</v>
      </c>
      <c r="C5557" t="s">
        <v>5578</v>
      </c>
      <c r="H5557">
        <v>1</v>
      </c>
      <c r="J5557">
        <v>0</v>
      </c>
    </row>
    <row r="5558" spans="1:21">
      <c r="A5558" t="s">
        <v>2472</v>
      </c>
      <c r="B5558" s="5" t="s">
        <v>873</v>
      </c>
      <c r="C5558" t="s">
        <v>5579</v>
      </c>
      <c r="H5558">
        <v>2</v>
      </c>
      <c r="J5558">
        <v>0</v>
      </c>
    </row>
    <row r="5559" spans="1:21">
      <c r="A5559" t="s">
        <v>2472</v>
      </c>
      <c r="B5559" s="5" t="s">
        <v>889</v>
      </c>
      <c r="C5559" t="s">
        <v>5580</v>
      </c>
      <c r="H5559">
        <v>1</v>
      </c>
      <c r="J5559">
        <v>0</v>
      </c>
    </row>
    <row r="5560" spans="1:21">
      <c r="A5560" t="s">
        <v>2472</v>
      </c>
      <c r="B5560" s="5" t="s">
        <v>1312</v>
      </c>
      <c r="C5560" t="s">
        <v>5404</v>
      </c>
      <c r="H5560">
        <v>2</v>
      </c>
      <c r="J5560">
        <v>0</v>
      </c>
    </row>
    <row r="5561" spans="1:21">
      <c r="A5561" t="s">
        <v>2472</v>
      </c>
      <c r="B5561" s="5" t="s">
        <v>899</v>
      </c>
      <c r="C5561" t="s">
        <v>5379</v>
      </c>
      <c r="H5561">
        <v>1</v>
      </c>
      <c r="J5561">
        <v>2</v>
      </c>
      <c r="U5561">
        <v>2</v>
      </c>
    </row>
    <row r="5562" spans="1:21">
      <c r="A5562" t="s">
        <v>2472</v>
      </c>
      <c r="B5562" s="5" t="s">
        <v>900</v>
      </c>
      <c r="C5562" t="s">
        <v>5297</v>
      </c>
      <c r="H5562">
        <v>11</v>
      </c>
      <c r="J5562">
        <v>0</v>
      </c>
    </row>
    <row r="5563" spans="1:21">
      <c r="A5563" t="s">
        <v>2472</v>
      </c>
      <c r="B5563" s="5" t="s">
        <v>903</v>
      </c>
      <c r="C5563" t="s">
        <v>5617</v>
      </c>
      <c r="H5563">
        <v>3</v>
      </c>
      <c r="J5563">
        <v>0</v>
      </c>
    </row>
    <row r="5564" spans="1:21">
      <c r="A5564" t="s">
        <v>2472</v>
      </c>
      <c r="B5564" s="5" t="s">
        <v>912</v>
      </c>
      <c r="C5564" t="s">
        <v>5033</v>
      </c>
      <c r="H5564">
        <v>8</v>
      </c>
      <c r="J5564">
        <v>0</v>
      </c>
    </row>
    <row r="5565" spans="1:21">
      <c r="A5565" t="s">
        <v>2472</v>
      </c>
      <c r="B5565" s="5" t="s">
        <v>921</v>
      </c>
      <c r="C5565" t="s">
        <v>5602</v>
      </c>
      <c r="H5565">
        <v>4</v>
      </c>
      <c r="J5565">
        <v>0</v>
      </c>
    </row>
    <row r="5566" spans="1:21">
      <c r="A5566" t="s">
        <v>2472</v>
      </c>
      <c r="B5566" s="5" t="s">
        <v>923</v>
      </c>
      <c r="C5566" t="s">
        <v>5618</v>
      </c>
      <c r="H5566">
        <v>1</v>
      </c>
      <c r="J5566">
        <v>0</v>
      </c>
    </row>
    <row r="5567" spans="1:21">
      <c r="A5567" t="s">
        <v>2472</v>
      </c>
      <c r="B5567" s="5" t="s">
        <v>968</v>
      </c>
      <c r="C5567" t="s">
        <v>5582</v>
      </c>
      <c r="H5567">
        <v>2</v>
      </c>
      <c r="J5567">
        <v>0</v>
      </c>
    </row>
    <row r="5568" spans="1:21">
      <c r="A5568" t="s">
        <v>2472</v>
      </c>
      <c r="B5568" s="5" t="s">
        <v>1033</v>
      </c>
      <c r="C5568" t="s">
        <v>4741</v>
      </c>
      <c r="H5568">
        <v>1</v>
      </c>
      <c r="J5568">
        <v>0</v>
      </c>
    </row>
    <row r="5569" spans="1:31">
      <c r="A5569" t="s">
        <v>2472</v>
      </c>
      <c r="B5569" s="5" t="s">
        <v>1131</v>
      </c>
      <c r="C5569" t="s">
        <v>4888</v>
      </c>
      <c r="H5569">
        <v>1</v>
      </c>
      <c r="J5569">
        <v>0</v>
      </c>
    </row>
    <row r="5570" spans="1:31">
      <c r="A5570" t="s">
        <v>2472</v>
      </c>
      <c r="B5570" s="5" t="s">
        <v>1017</v>
      </c>
      <c r="C5570" t="s">
        <v>4889</v>
      </c>
      <c r="H5570">
        <v>1</v>
      </c>
      <c r="J5570">
        <v>0</v>
      </c>
    </row>
    <row r="5571" spans="1:31">
      <c r="A5571" t="s">
        <v>2472</v>
      </c>
      <c r="B5571" s="5" t="s">
        <v>1164</v>
      </c>
      <c r="C5571" t="s">
        <v>4930</v>
      </c>
      <c r="H5571">
        <v>3</v>
      </c>
      <c r="J5571">
        <v>0</v>
      </c>
    </row>
    <row r="5572" spans="1:31">
      <c r="A5572" t="s">
        <v>2472</v>
      </c>
      <c r="B5572" s="5" t="s">
        <v>1294</v>
      </c>
      <c r="C5572" t="s">
        <v>4754</v>
      </c>
      <c r="H5572">
        <v>4</v>
      </c>
      <c r="J5572">
        <v>1</v>
      </c>
      <c r="AE5572">
        <v>1</v>
      </c>
    </row>
    <row r="5573" spans="1:31">
      <c r="A5573" t="s">
        <v>2472</v>
      </c>
      <c r="B5573" s="5" t="s">
        <v>694</v>
      </c>
      <c r="C5573" t="s">
        <v>5145</v>
      </c>
      <c r="H5573">
        <v>3</v>
      </c>
      <c r="J5573">
        <v>0</v>
      </c>
    </row>
    <row r="5574" spans="1:31">
      <c r="A5574" t="s">
        <v>2477</v>
      </c>
      <c r="B5574" s="5" t="s">
        <v>1368</v>
      </c>
      <c r="C5574" t="s">
        <v>5619</v>
      </c>
      <c r="H5574">
        <v>2</v>
      </c>
      <c r="J5574">
        <v>0</v>
      </c>
    </row>
    <row r="5575" spans="1:31">
      <c r="A5575" t="s">
        <v>2477</v>
      </c>
      <c r="B5575" s="5" t="s">
        <v>1369</v>
      </c>
      <c r="C5575" t="s">
        <v>5620</v>
      </c>
      <c r="H5575">
        <v>2</v>
      </c>
      <c r="J5575">
        <v>0</v>
      </c>
    </row>
    <row r="5576" spans="1:31">
      <c r="A5576" t="s">
        <v>2477</v>
      </c>
      <c r="B5576" s="5" t="s">
        <v>658</v>
      </c>
      <c r="C5576" t="s">
        <v>5563</v>
      </c>
      <c r="H5576">
        <v>214</v>
      </c>
      <c r="J5576">
        <v>0</v>
      </c>
    </row>
    <row r="5577" spans="1:31">
      <c r="A5577" t="s">
        <v>2477</v>
      </c>
      <c r="B5577" s="5" t="s">
        <v>672</v>
      </c>
      <c r="C5577" t="s">
        <v>5262</v>
      </c>
      <c r="H5577">
        <v>4</v>
      </c>
      <c r="J5577">
        <v>0</v>
      </c>
    </row>
    <row r="5578" spans="1:31">
      <c r="A5578" t="s">
        <v>2477</v>
      </c>
      <c r="B5578" s="5" t="s">
        <v>619</v>
      </c>
      <c r="C5578" t="s">
        <v>5019</v>
      </c>
      <c r="H5578">
        <v>8</v>
      </c>
      <c r="J5578">
        <v>0</v>
      </c>
    </row>
    <row r="5579" spans="1:31">
      <c r="A5579" t="s">
        <v>2477</v>
      </c>
      <c r="B5579" s="5" t="s">
        <v>671</v>
      </c>
      <c r="C5579" t="s">
        <v>5621</v>
      </c>
      <c r="H5579">
        <v>1</v>
      </c>
      <c r="J5579">
        <v>0</v>
      </c>
    </row>
    <row r="5580" spans="1:31">
      <c r="A5580" t="s">
        <v>2477</v>
      </c>
      <c r="B5580" s="5" t="s">
        <v>639</v>
      </c>
      <c r="C5580" t="s">
        <v>5370</v>
      </c>
      <c r="H5580">
        <v>8</v>
      </c>
      <c r="J5580">
        <v>0</v>
      </c>
    </row>
    <row r="5581" spans="1:31">
      <c r="A5581" t="s">
        <v>2477</v>
      </c>
      <c r="B5581" s="5" t="s">
        <v>692</v>
      </c>
      <c r="C5581" t="s">
        <v>4717</v>
      </c>
      <c r="H5581">
        <v>11</v>
      </c>
      <c r="J5581">
        <v>0</v>
      </c>
    </row>
    <row r="5582" spans="1:31">
      <c r="A5582" t="s">
        <v>2477</v>
      </c>
      <c r="B5582" s="5" t="s">
        <v>1361</v>
      </c>
      <c r="C5582" t="s">
        <v>5595</v>
      </c>
      <c r="H5582">
        <v>1</v>
      </c>
      <c r="J5582">
        <v>0</v>
      </c>
    </row>
    <row r="5583" spans="1:31">
      <c r="A5583" t="s">
        <v>2477</v>
      </c>
      <c r="B5583" s="5" t="s">
        <v>745</v>
      </c>
      <c r="C5583" t="s">
        <v>5177</v>
      </c>
      <c r="H5583">
        <v>2</v>
      </c>
      <c r="J5583">
        <v>0</v>
      </c>
    </row>
    <row r="5584" spans="1:31">
      <c r="A5584" t="s">
        <v>2477</v>
      </c>
      <c r="B5584" s="5" t="s">
        <v>760</v>
      </c>
      <c r="C5584" t="s">
        <v>5178</v>
      </c>
      <c r="H5584">
        <v>3</v>
      </c>
      <c r="J5584">
        <v>0</v>
      </c>
    </row>
    <row r="5585" spans="1:20">
      <c r="A5585" t="s">
        <v>2477</v>
      </c>
      <c r="B5585" s="5" t="s">
        <v>1370</v>
      </c>
      <c r="C5585" t="s">
        <v>5622</v>
      </c>
      <c r="H5585">
        <v>2</v>
      </c>
      <c r="J5585">
        <v>0</v>
      </c>
    </row>
    <row r="5586" spans="1:20">
      <c r="A5586" t="s">
        <v>2477</v>
      </c>
      <c r="B5586" s="5" t="s">
        <v>770</v>
      </c>
      <c r="C5586" t="s">
        <v>5623</v>
      </c>
      <c r="H5586">
        <v>5</v>
      </c>
      <c r="J5586">
        <v>0</v>
      </c>
    </row>
    <row r="5587" spans="1:20">
      <c r="A5587" t="s">
        <v>2477</v>
      </c>
      <c r="B5587" s="5" t="s">
        <v>771</v>
      </c>
      <c r="C5587" t="s">
        <v>5024</v>
      </c>
      <c r="H5587">
        <v>26</v>
      </c>
      <c r="J5587">
        <v>0</v>
      </c>
    </row>
    <row r="5588" spans="1:20">
      <c r="A5588" t="s">
        <v>2477</v>
      </c>
      <c r="B5588" s="5" t="s">
        <v>836</v>
      </c>
      <c r="C5588" t="s">
        <v>5208</v>
      </c>
      <c r="H5588">
        <v>1</v>
      </c>
      <c r="J5588">
        <v>0</v>
      </c>
    </row>
    <row r="5589" spans="1:20">
      <c r="A5589" t="s">
        <v>2477</v>
      </c>
      <c r="B5589" s="5" t="s">
        <v>800</v>
      </c>
      <c r="C5589" t="s">
        <v>5209</v>
      </c>
      <c r="H5589">
        <v>3</v>
      </c>
      <c r="J5589">
        <v>0</v>
      </c>
    </row>
    <row r="5590" spans="1:20">
      <c r="A5590" t="s">
        <v>2477</v>
      </c>
      <c r="B5590" s="5" t="s">
        <v>858</v>
      </c>
      <c r="C5590" t="s">
        <v>4969</v>
      </c>
      <c r="H5590">
        <v>2</v>
      </c>
      <c r="J5590">
        <v>0</v>
      </c>
    </row>
    <row r="5591" spans="1:20">
      <c r="A5591" t="s">
        <v>2477</v>
      </c>
      <c r="B5591" s="5" t="s">
        <v>864</v>
      </c>
      <c r="C5591" t="s">
        <v>4955</v>
      </c>
      <c r="H5591">
        <v>3</v>
      </c>
      <c r="J5591">
        <v>0</v>
      </c>
    </row>
    <row r="5592" spans="1:20">
      <c r="A5592" t="s">
        <v>2477</v>
      </c>
      <c r="B5592" s="5" t="s">
        <v>1311</v>
      </c>
      <c r="C5592" t="s">
        <v>5577</v>
      </c>
      <c r="H5592">
        <v>15</v>
      </c>
      <c r="J5592">
        <v>0</v>
      </c>
    </row>
    <row r="5593" spans="1:20">
      <c r="A5593" t="s">
        <v>2477</v>
      </c>
      <c r="B5593" s="5" t="s">
        <v>873</v>
      </c>
      <c r="C5593" t="s">
        <v>5579</v>
      </c>
      <c r="H5593">
        <v>19</v>
      </c>
      <c r="J5593">
        <v>1</v>
      </c>
      <c r="T5593">
        <v>1</v>
      </c>
    </row>
    <row r="5594" spans="1:20">
      <c r="A5594" t="s">
        <v>2477</v>
      </c>
      <c r="B5594" s="5" t="s">
        <v>889</v>
      </c>
      <c r="C5594" t="s">
        <v>5580</v>
      </c>
      <c r="H5594">
        <v>5</v>
      </c>
      <c r="J5594">
        <v>0</v>
      </c>
    </row>
    <row r="5595" spans="1:20">
      <c r="A5595" t="s">
        <v>2477</v>
      </c>
      <c r="B5595" s="5" t="s">
        <v>1312</v>
      </c>
      <c r="C5595" t="s">
        <v>5404</v>
      </c>
      <c r="H5595">
        <v>5</v>
      </c>
      <c r="J5595">
        <v>0</v>
      </c>
    </row>
    <row r="5596" spans="1:20">
      <c r="A5596" t="s">
        <v>2477</v>
      </c>
      <c r="B5596" s="5" t="s">
        <v>912</v>
      </c>
      <c r="C5596" t="s">
        <v>5033</v>
      </c>
      <c r="H5596">
        <v>5</v>
      </c>
      <c r="J5596">
        <v>0</v>
      </c>
    </row>
    <row r="5597" spans="1:20">
      <c r="A5597" t="s">
        <v>2477</v>
      </c>
      <c r="B5597" s="5" t="s">
        <v>960</v>
      </c>
      <c r="C5597" t="s">
        <v>4769</v>
      </c>
      <c r="H5597">
        <v>38</v>
      </c>
      <c r="J5597">
        <v>0</v>
      </c>
    </row>
    <row r="5598" spans="1:20">
      <c r="A5598" t="s">
        <v>2477</v>
      </c>
      <c r="B5598" s="5" t="s">
        <v>956</v>
      </c>
      <c r="C5598" t="s">
        <v>4738</v>
      </c>
      <c r="H5598">
        <v>7</v>
      </c>
      <c r="J5598">
        <v>0</v>
      </c>
    </row>
    <row r="5599" spans="1:20">
      <c r="A5599" t="s">
        <v>2477</v>
      </c>
      <c r="B5599" s="5" t="s">
        <v>1033</v>
      </c>
      <c r="C5599" t="s">
        <v>4741</v>
      </c>
      <c r="H5599">
        <v>2</v>
      </c>
      <c r="J5599">
        <v>0</v>
      </c>
    </row>
    <row r="5600" spans="1:20">
      <c r="A5600" t="s">
        <v>2477</v>
      </c>
      <c r="B5600" s="5" t="s">
        <v>1017</v>
      </c>
      <c r="C5600" t="s">
        <v>4889</v>
      </c>
      <c r="H5600">
        <v>3</v>
      </c>
      <c r="J5600">
        <v>0</v>
      </c>
    </row>
    <row r="5601" spans="1:24">
      <c r="A5601" t="s">
        <v>2477</v>
      </c>
      <c r="B5601" s="5" t="s">
        <v>1164</v>
      </c>
      <c r="C5601" t="s">
        <v>4930</v>
      </c>
      <c r="H5601">
        <v>2</v>
      </c>
      <c r="J5601">
        <v>0</v>
      </c>
    </row>
    <row r="5602" spans="1:24">
      <c r="A5602" t="s">
        <v>2477</v>
      </c>
      <c r="B5602" s="5" t="s">
        <v>1184</v>
      </c>
      <c r="C5602" t="s">
        <v>4745</v>
      </c>
      <c r="H5602">
        <v>4</v>
      </c>
      <c r="J5602">
        <v>0</v>
      </c>
    </row>
    <row r="5603" spans="1:24">
      <c r="A5603" t="s">
        <v>2477</v>
      </c>
      <c r="B5603" s="5" t="s">
        <v>1294</v>
      </c>
      <c r="C5603" t="s">
        <v>4754</v>
      </c>
      <c r="H5603">
        <v>6</v>
      </c>
      <c r="J5603">
        <v>0</v>
      </c>
    </row>
    <row r="5604" spans="1:24">
      <c r="A5604" t="s">
        <v>2483</v>
      </c>
      <c r="B5604" s="5" t="s">
        <v>1309</v>
      </c>
      <c r="C5604" t="s">
        <v>5624</v>
      </c>
      <c r="H5604">
        <v>4</v>
      </c>
      <c r="J5604">
        <v>0</v>
      </c>
    </row>
    <row r="5605" spans="1:24">
      <c r="A5605" t="s">
        <v>2483</v>
      </c>
      <c r="B5605" s="5" t="s">
        <v>659</v>
      </c>
      <c r="C5605" t="s">
        <v>5612</v>
      </c>
      <c r="H5605">
        <v>218</v>
      </c>
      <c r="J5605">
        <v>1</v>
      </c>
      <c r="X5605">
        <v>1</v>
      </c>
    </row>
    <row r="5606" spans="1:24">
      <c r="A5606" t="s">
        <v>2483</v>
      </c>
      <c r="B5606" s="5" t="s">
        <v>619</v>
      </c>
      <c r="C5606" t="s">
        <v>5019</v>
      </c>
      <c r="H5606">
        <v>3</v>
      </c>
      <c r="J5606">
        <v>0</v>
      </c>
    </row>
    <row r="5607" spans="1:24">
      <c r="A5607" t="s">
        <v>2483</v>
      </c>
      <c r="B5607" s="5" t="s">
        <v>671</v>
      </c>
      <c r="C5607" t="s">
        <v>5621</v>
      </c>
      <c r="H5607">
        <v>22</v>
      </c>
      <c r="J5607">
        <v>0</v>
      </c>
    </row>
    <row r="5608" spans="1:24">
      <c r="A5608" t="s">
        <v>2483</v>
      </c>
      <c r="B5608" s="5" t="s">
        <v>615</v>
      </c>
      <c r="C5608" t="s">
        <v>5564</v>
      </c>
      <c r="H5608">
        <v>1</v>
      </c>
      <c r="J5608">
        <v>0</v>
      </c>
    </row>
    <row r="5609" spans="1:24">
      <c r="A5609" t="s">
        <v>2483</v>
      </c>
      <c r="B5609" s="5" t="s">
        <v>1356</v>
      </c>
      <c r="C5609" t="s">
        <v>5565</v>
      </c>
      <c r="H5609">
        <v>1</v>
      </c>
      <c r="J5609">
        <v>0</v>
      </c>
    </row>
    <row r="5610" spans="1:24">
      <c r="A5610" t="s">
        <v>2483</v>
      </c>
      <c r="B5610" s="5" t="s">
        <v>681</v>
      </c>
      <c r="C5610" t="s">
        <v>4715</v>
      </c>
      <c r="H5610">
        <v>2</v>
      </c>
      <c r="J5610">
        <v>0</v>
      </c>
    </row>
    <row r="5611" spans="1:24">
      <c r="A5611" t="s">
        <v>2483</v>
      </c>
      <c r="B5611" s="5" t="s">
        <v>1367</v>
      </c>
      <c r="C5611" t="s">
        <v>5614</v>
      </c>
      <c r="H5611">
        <v>1</v>
      </c>
      <c r="J5611">
        <v>0</v>
      </c>
    </row>
    <row r="5612" spans="1:24">
      <c r="A5612" t="s">
        <v>2483</v>
      </c>
      <c r="B5612" s="5" t="s">
        <v>884</v>
      </c>
      <c r="C5612" t="s">
        <v>5625</v>
      </c>
      <c r="H5612">
        <v>8</v>
      </c>
      <c r="J5612">
        <v>0</v>
      </c>
    </row>
    <row r="5613" spans="1:24">
      <c r="A5613" t="s">
        <v>2483</v>
      </c>
      <c r="B5613" s="5" t="s">
        <v>873</v>
      </c>
      <c r="C5613" t="s">
        <v>5616</v>
      </c>
      <c r="H5613">
        <v>3</v>
      </c>
      <c r="J5613">
        <v>0</v>
      </c>
    </row>
    <row r="5614" spans="1:24">
      <c r="A5614" t="s">
        <v>2483</v>
      </c>
      <c r="B5614" s="5" t="s">
        <v>1311</v>
      </c>
      <c r="C5614" t="s">
        <v>5577</v>
      </c>
      <c r="H5614">
        <v>10</v>
      </c>
      <c r="J5614">
        <v>1</v>
      </c>
      <c r="T5614">
        <v>1</v>
      </c>
    </row>
    <row r="5615" spans="1:24">
      <c r="A5615" t="s">
        <v>2483</v>
      </c>
      <c r="B5615" s="5" t="s">
        <v>887</v>
      </c>
      <c r="C5615" t="s">
        <v>5578</v>
      </c>
      <c r="H5615">
        <v>11</v>
      </c>
      <c r="J5615">
        <v>0</v>
      </c>
    </row>
    <row r="5616" spans="1:24">
      <c r="A5616" t="s">
        <v>2483</v>
      </c>
      <c r="B5616" s="5" t="s">
        <v>873</v>
      </c>
      <c r="C5616" t="s">
        <v>5579</v>
      </c>
      <c r="H5616">
        <v>2</v>
      </c>
      <c r="J5616">
        <v>0</v>
      </c>
    </row>
    <row r="5617" spans="1:10">
      <c r="A5617" t="s">
        <v>2483</v>
      </c>
      <c r="B5617" s="5" t="s">
        <v>888</v>
      </c>
      <c r="C5617" t="s">
        <v>5626</v>
      </c>
      <c r="H5617">
        <v>5</v>
      </c>
      <c r="J5617">
        <v>0</v>
      </c>
    </row>
    <row r="5618" spans="1:10">
      <c r="A5618" t="s">
        <v>2483</v>
      </c>
      <c r="B5618" s="5" t="s">
        <v>889</v>
      </c>
      <c r="C5618" t="s">
        <v>5580</v>
      </c>
      <c r="H5618">
        <v>5</v>
      </c>
      <c r="J5618">
        <v>0</v>
      </c>
    </row>
    <row r="5619" spans="1:10">
      <c r="A5619" t="s">
        <v>2483</v>
      </c>
      <c r="B5619" s="5" t="s">
        <v>892</v>
      </c>
      <c r="C5619" t="s">
        <v>5291</v>
      </c>
      <c r="H5619">
        <v>2</v>
      </c>
      <c r="J5619">
        <v>0</v>
      </c>
    </row>
    <row r="5620" spans="1:10">
      <c r="A5620" t="s">
        <v>2483</v>
      </c>
      <c r="B5620" s="5" t="s">
        <v>903</v>
      </c>
      <c r="C5620" t="s">
        <v>5617</v>
      </c>
      <c r="H5620">
        <v>1</v>
      </c>
      <c r="J5620">
        <v>0</v>
      </c>
    </row>
    <row r="5621" spans="1:10">
      <c r="A5621" t="s">
        <v>2483</v>
      </c>
      <c r="B5621" s="5" t="s">
        <v>912</v>
      </c>
      <c r="C5621" t="s">
        <v>5033</v>
      </c>
      <c r="H5621">
        <v>3</v>
      </c>
      <c r="J5621">
        <v>0</v>
      </c>
    </row>
    <row r="5622" spans="1:10">
      <c r="A5622" t="s">
        <v>2483</v>
      </c>
      <c r="B5622" s="5" t="s">
        <v>923</v>
      </c>
      <c r="C5622" t="s">
        <v>5618</v>
      </c>
      <c r="H5622">
        <v>1</v>
      </c>
      <c r="J5622">
        <v>0</v>
      </c>
    </row>
    <row r="5623" spans="1:10">
      <c r="A5623" t="s">
        <v>2483</v>
      </c>
      <c r="B5623" s="5" t="s">
        <v>924</v>
      </c>
      <c r="C5623" t="s">
        <v>5085</v>
      </c>
      <c r="H5623">
        <v>1</v>
      </c>
      <c r="J5623">
        <v>0</v>
      </c>
    </row>
    <row r="5624" spans="1:10">
      <c r="A5624" t="s">
        <v>2483</v>
      </c>
      <c r="B5624" s="5" t="s">
        <v>930</v>
      </c>
      <c r="C5624" t="s">
        <v>4777</v>
      </c>
      <c r="H5624">
        <v>2</v>
      </c>
      <c r="J5624">
        <v>0</v>
      </c>
    </row>
    <row r="5625" spans="1:10">
      <c r="A5625" t="s">
        <v>2483</v>
      </c>
      <c r="B5625" s="5" t="s">
        <v>937</v>
      </c>
      <c r="C5625" t="s">
        <v>5604</v>
      </c>
      <c r="H5625">
        <v>2</v>
      </c>
      <c r="J5625">
        <v>0</v>
      </c>
    </row>
    <row r="5626" spans="1:10">
      <c r="A5626" t="s">
        <v>2483</v>
      </c>
      <c r="B5626" s="5" t="s">
        <v>959</v>
      </c>
      <c r="C5626" t="s">
        <v>5591</v>
      </c>
      <c r="H5626">
        <v>82</v>
      </c>
      <c r="J5626">
        <v>0</v>
      </c>
    </row>
    <row r="5627" spans="1:10">
      <c r="A5627" t="s">
        <v>2483</v>
      </c>
      <c r="B5627" s="5" t="s">
        <v>968</v>
      </c>
      <c r="C5627" t="s">
        <v>5582</v>
      </c>
      <c r="H5627">
        <v>16</v>
      </c>
      <c r="J5627">
        <v>0</v>
      </c>
    </row>
    <row r="5628" spans="1:10">
      <c r="A5628" t="s">
        <v>2483</v>
      </c>
      <c r="B5628" s="5" t="s">
        <v>1033</v>
      </c>
      <c r="C5628" t="s">
        <v>4741</v>
      </c>
      <c r="H5628">
        <v>3</v>
      </c>
      <c r="J5628">
        <v>0</v>
      </c>
    </row>
    <row r="5629" spans="1:10">
      <c r="A5629" t="s">
        <v>2483</v>
      </c>
      <c r="B5629" s="5" t="s">
        <v>1371</v>
      </c>
      <c r="C5629" t="s">
        <v>5627</v>
      </c>
      <c r="H5629">
        <v>1</v>
      </c>
      <c r="J5629">
        <v>0</v>
      </c>
    </row>
    <row r="5630" spans="1:10">
      <c r="A5630" t="s">
        <v>2483</v>
      </c>
      <c r="B5630" s="5" t="s">
        <v>1118</v>
      </c>
      <c r="C5630" t="s">
        <v>4887</v>
      </c>
      <c r="H5630">
        <v>1</v>
      </c>
      <c r="J5630">
        <v>0</v>
      </c>
    </row>
    <row r="5631" spans="1:10">
      <c r="A5631" t="s">
        <v>2483</v>
      </c>
      <c r="B5631" s="5" t="s">
        <v>1126</v>
      </c>
      <c r="C5631" t="s">
        <v>4743</v>
      </c>
      <c r="H5631">
        <v>1</v>
      </c>
      <c r="J5631">
        <v>0</v>
      </c>
    </row>
    <row r="5632" spans="1:10">
      <c r="A5632" t="s">
        <v>2483</v>
      </c>
      <c r="B5632" s="5" t="s">
        <v>1017</v>
      </c>
      <c r="C5632" t="s">
        <v>4889</v>
      </c>
      <c r="H5632">
        <v>2</v>
      </c>
      <c r="J5632">
        <v>0</v>
      </c>
    </row>
    <row r="5633" spans="1:23">
      <c r="A5633" t="s">
        <v>2483</v>
      </c>
      <c r="B5633" s="5" t="s">
        <v>1105</v>
      </c>
      <c r="C5633" t="s">
        <v>5628</v>
      </c>
      <c r="H5633">
        <v>4</v>
      </c>
      <c r="J5633">
        <v>0</v>
      </c>
    </row>
    <row r="5634" spans="1:23">
      <c r="A5634" t="s">
        <v>2483</v>
      </c>
      <c r="B5634" s="5" t="s">
        <v>1164</v>
      </c>
      <c r="C5634" t="s">
        <v>4930</v>
      </c>
      <c r="H5634">
        <v>3</v>
      </c>
      <c r="J5634">
        <v>0</v>
      </c>
    </row>
    <row r="5635" spans="1:23">
      <c r="A5635" t="s">
        <v>2483</v>
      </c>
      <c r="B5635" s="5" t="s">
        <v>1184</v>
      </c>
      <c r="C5635" t="s">
        <v>4745</v>
      </c>
      <c r="H5635">
        <v>1</v>
      </c>
      <c r="J5635">
        <v>0</v>
      </c>
    </row>
    <row r="5636" spans="1:23">
      <c r="A5636" t="s">
        <v>2483</v>
      </c>
      <c r="B5636" s="5" t="s">
        <v>1294</v>
      </c>
      <c r="C5636" t="s">
        <v>4754</v>
      </c>
      <c r="H5636">
        <v>1</v>
      </c>
      <c r="J5636">
        <v>0</v>
      </c>
    </row>
    <row r="5637" spans="1:23">
      <c r="A5637" t="s">
        <v>2489</v>
      </c>
      <c r="B5637" s="5" t="s">
        <v>658</v>
      </c>
      <c r="C5637" t="s">
        <v>5563</v>
      </c>
      <c r="H5637">
        <v>38</v>
      </c>
      <c r="J5637">
        <v>0</v>
      </c>
    </row>
    <row r="5638" spans="1:23">
      <c r="A5638" t="s">
        <v>2489</v>
      </c>
      <c r="B5638" s="5" t="s">
        <v>615</v>
      </c>
      <c r="C5638" t="s">
        <v>5564</v>
      </c>
      <c r="H5638">
        <v>2</v>
      </c>
      <c r="J5638">
        <v>0</v>
      </c>
    </row>
    <row r="5639" spans="1:23">
      <c r="A5639" t="s">
        <v>2489</v>
      </c>
      <c r="B5639" s="5" t="s">
        <v>701</v>
      </c>
      <c r="C5639" t="s">
        <v>5411</v>
      </c>
      <c r="H5639">
        <v>1</v>
      </c>
      <c r="J5639">
        <v>0</v>
      </c>
    </row>
    <row r="5640" spans="1:23">
      <c r="A5640" t="s">
        <v>2489</v>
      </c>
      <c r="B5640" s="5" t="s">
        <v>761</v>
      </c>
      <c r="C5640" t="s">
        <v>5207</v>
      </c>
      <c r="H5640">
        <v>2</v>
      </c>
      <c r="J5640">
        <v>0</v>
      </c>
    </row>
    <row r="5641" spans="1:23">
      <c r="A5641" t="s">
        <v>2489</v>
      </c>
      <c r="B5641" s="5" t="s">
        <v>771</v>
      </c>
      <c r="C5641" t="s">
        <v>5024</v>
      </c>
      <c r="H5641">
        <v>14</v>
      </c>
      <c r="J5641">
        <v>0</v>
      </c>
    </row>
    <row r="5642" spans="1:23">
      <c r="A5642" t="s">
        <v>2489</v>
      </c>
      <c r="B5642" s="5" t="s">
        <v>768</v>
      </c>
      <c r="C5642" t="s">
        <v>4996</v>
      </c>
      <c r="H5642">
        <v>2</v>
      </c>
      <c r="J5642">
        <v>0</v>
      </c>
    </row>
    <row r="5643" spans="1:23">
      <c r="A5643" t="s">
        <v>2489</v>
      </c>
      <c r="B5643" s="5" t="s">
        <v>1311</v>
      </c>
      <c r="C5643" t="s">
        <v>5577</v>
      </c>
      <c r="H5643">
        <v>45</v>
      </c>
      <c r="J5643">
        <v>1</v>
      </c>
      <c r="W5643">
        <v>1</v>
      </c>
    </row>
    <row r="5644" spans="1:23">
      <c r="A5644" t="s">
        <v>2489</v>
      </c>
      <c r="B5644" s="5" t="s">
        <v>888</v>
      </c>
      <c r="C5644" t="s">
        <v>5626</v>
      </c>
      <c r="H5644">
        <v>1</v>
      </c>
      <c r="J5644">
        <v>0</v>
      </c>
    </row>
    <row r="5645" spans="1:23">
      <c r="A5645" t="s">
        <v>2489</v>
      </c>
      <c r="B5645" s="5" t="s">
        <v>889</v>
      </c>
      <c r="C5645" t="s">
        <v>5580</v>
      </c>
      <c r="H5645">
        <v>1</v>
      </c>
      <c r="J5645">
        <v>0</v>
      </c>
    </row>
    <row r="5646" spans="1:23">
      <c r="A5646" t="s">
        <v>2489</v>
      </c>
      <c r="B5646" s="5" t="s">
        <v>899</v>
      </c>
      <c r="C5646" t="s">
        <v>5379</v>
      </c>
      <c r="H5646">
        <v>17</v>
      </c>
      <c r="J5646">
        <v>2</v>
      </c>
      <c r="T5646">
        <v>1</v>
      </c>
      <c r="W5646">
        <v>1</v>
      </c>
    </row>
    <row r="5647" spans="1:23">
      <c r="A5647" t="s">
        <v>2489</v>
      </c>
      <c r="B5647" s="5" t="s">
        <v>912</v>
      </c>
      <c r="C5647" t="s">
        <v>5033</v>
      </c>
      <c r="H5647">
        <v>3</v>
      </c>
      <c r="J5647">
        <v>0</v>
      </c>
    </row>
    <row r="5648" spans="1:23">
      <c r="A5648" t="s">
        <v>2489</v>
      </c>
      <c r="B5648" s="5" t="s">
        <v>923</v>
      </c>
      <c r="C5648" t="s">
        <v>5618</v>
      </c>
      <c r="H5648">
        <v>11</v>
      </c>
      <c r="J5648">
        <v>0</v>
      </c>
    </row>
    <row r="5649" spans="1:34">
      <c r="A5649" t="s">
        <v>2489</v>
      </c>
      <c r="B5649" s="5" t="s">
        <v>937</v>
      </c>
      <c r="C5649" t="s">
        <v>5604</v>
      </c>
      <c r="H5649">
        <v>2</v>
      </c>
      <c r="J5649">
        <v>0</v>
      </c>
    </row>
    <row r="5650" spans="1:34">
      <c r="A5650" t="s">
        <v>2489</v>
      </c>
      <c r="B5650" s="5" t="s">
        <v>954</v>
      </c>
      <c r="C5650" t="s">
        <v>4877</v>
      </c>
      <c r="H5650">
        <v>92</v>
      </c>
      <c r="J5650">
        <v>0</v>
      </c>
    </row>
    <row r="5651" spans="1:34">
      <c r="A5651" t="s">
        <v>2489</v>
      </c>
      <c r="B5651" s="5" t="s">
        <v>957</v>
      </c>
      <c r="C5651" t="s">
        <v>5629</v>
      </c>
      <c r="H5651">
        <v>161</v>
      </c>
      <c r="J5651">
        <v>3</v>
      </c>
      <c r="X5651">
        <v>1</v>
      </c>
      <c r="AD5651">
        <v>1</v>
      </c>
      <c r="AH5651">
        <v>1</v>
      </c>
    </row>
    <row r="5652" spans="1:34">
      <c r="A5652" t="s">
        <v>2489</v>
      </c>
      <c r="B5652" s="5" t="s">
        <v>1065</v>
      </c>
      <c r="C5652" t="s">
        <v>4885</v>
      </c>
      <c r="H5652">
        <v>4</v>
      </c>
      <c r="J5652">
        <v>0</v>
      </c>
    </row>
    <row r="5653" spans="1:34">
      <c r="A5653" t="s">
        <v>2489</v>
      </c>
      <c r="B5653" s="5" t="s">
        <v>1017</v>
      </c>
      <c r="C5653" t="s">
        <v>4889</v>
      </c>
      <c r="H5653">
        <v>3</v>
      </c>
      <c r="J5653">
        <v>0</v>
      </c>
    </row>
    <row r="5654" spans="1:34">
      <c r="A5654" t="s">
        <v>2489</v>
      </c>
      <c r="B5654" s="5" t="s">
        <v>1164</v>
      </c>
      <c r="C5654" t="s">
        <v>4930</v>
      </c>
      <c r="H5654">
        <v>3</v>
      </c>
      <c r="J5654">
        <v>0</v>
      </c>
    </row>
    <row r="5655" spans="1:34">
      <c r="A5655" t="s">
        <v>2495</v>
      </c>
      <c r="B5655" s="5" t="s">
        <v>1327</v>
      </c>
      <c r="C5655" t="s">
        <v>5630</v>
      </c>
      <c r="H5655">
        <v>2</v>
      </c>
      <c r="J5655">
        <v>1</v>
      </c>
      <c r="AE5655">
        <v>1</v>
      </c>
    </row>
    <row r="5656" spans="1:34">
      <c r="A5656" t="s">
        <v>2495</v>
      </c>
      <c r="B5656" s="5" t="s">
        <v>658</v>
      </c>
      <c r="C5656" t="s">
        <v>5563</v>
      </c>
      <c r="H5656">
        <v>12</v>
      </c>
      <c r="J5656">
        <v>0</v>
      </c>
    </row>
    <row r="5657" spans="1:34">
      <c r="A5657" t="s">
        <v>2495</v>
      </c>
      <c r="B5657" s="5" t="s">
        <v>672</v>
      </c>
      <c r="C5657" t="s">
        <v>5262</v>
      </c>
      <c r="H5657">
        <v>1</v>
      </c>
      <c r="J5657">
        <v>0</v>
      </c>
    </row>
    <row r="5658" spans="1:34">
      <c r="A5658" t="s">
        <v>2495</v>
      </c>
      <c r="B5658" s="5" t="s">
        <v>619</v>
      </c>
      <c r="C5658" t="s">
        <v>5019</v>
      </c>
      <c r="H5658">
        <v>3</v>
      </c>
      <c r="J5658">
        <v>0</v>
      </c>
    </row>
    <row r="5659" spans="1:34">
      <c r="A5659" t="s">
        <v>2495</v>
      </c>
      <c r="B5659" s="5" t="s">
        <v>691</v>
      </c>
      <c r="C5659" t="s">
        <v>5568</v>
      </c>
      <c r="H5659">
        <v>2</v>
      </c>
      <c r="J5659">
        <v>0</v>
      </c>
    </row>
    <row r="5660" spans="1:34">
      <c r="A5660" t="s">
        <v>2495</v>
      </c>
      <c r="B5660" s="5" t="s">
        <v>692</v>
      </c>
      <c r="C5660" t="s">
        <v>4717</v>
      </c>
      <c r="H5660">
        <v>3</v>
      </c>
      <c r="J5660">
        <v>0</v>
      </c>
    </row>
    <row r="5661" spans="1:34">
      <c r="A5661" t="s">
        <v>2495</v>
      </c>
      <c r="B5661" s="5" t="s">
        <v>771</v>
      </c>
      <c r="C5661" t="s">
        <v>5024</v>
      </c>
      <c r="H5661">
        <v>4</v>
      </c>
      <c r="J5661">
        <v>0</v>
      </c>
    </row>
    <row r="5662" spans="1:34">
      <c r="A5662" t="s">
        <v>2495</v>
      </c>
      <c r="B5662" s="5" t="s">
        <v>773</v>
      </c>
      <c r="C5662" t="s">
        <v>5631</v>
      </c>
      <c r="H5662">
        <v>1</v>
      </c>
      <c r="J5662">
        <v>0</v>
      </c>
    </row>
    <row r="5663" spans="1:34">
      <c r="A5663" t="s">
        <v>2495</v>
      </c>
      <c r="B5663" s="5" t="s">
        <v>826</v>
      </c>
      <c r="C5663" t="s">
        <v>5282</v>
      </c>
      <c r="H5663">
        <v>2</v>
      </c>
      <c r="J5663">
        <v>0</v>
      </c>
    </row>
    <row r="5664" spans="1:34">
      <c r="A5664" t="s">
        <v>2495</v>
      </c>
      <c r="B5664" s="5" t="s">
        <v>807</v>
      </c>
      <c r="C5664" t="s">
        <v>5572</v>
      </c>
      <c r="H5664">
        <v>5</v>
      </c>
      <c r="J5664">
        <v>0</v>
      </c>
    </row>
    <row r="5665" spans="1:10">
      <c r="A5665" t="s">
        <v>2495</v>
      </c>
      <c r="B5665" s="5" t="s">
        <v>1357</v>
      </c>
      <c r="C5665" t="s">
        <v>5575</v>
      </c>
      <c r="H5665">
        <v>3</v>
      </c>
      <c r="J5665">
        <v>0</v>
      </c>
    </row>
    <row r="5666" spans="1:10">
      <c r="A5666" t="s">
        <v>2495</v>
      </c>
      <c r="B5666" s="5" t="s">
        <v>864</v>
      </c>
      <c r="C5666" t="s">
        <v>4955</v>
      </c>
      <c r="H5666">
        <v>1</v>
      </c>
      <c r="J5666">
        <v>0</v>
      </c>
    </row>
    <row r="5667" spans="1:10">
      <c r="A5667" t="s">
        <v>2495</v>
      </c>
      <c r="B5667" s="5" t="s">
        <v>856</v>
      </c>
      <c r="C5667" t="s">
        <v>5632</v>
      </c>
      <c r="H5667">
        <v>5</v>
      </c>
      <c r="J5667">
        <v>0</v>
      </c>
    </row>
    <row r="5668" spans="1:10">
      <c r="A5668" t="s">
        <v>2495</v>
      </c>
      <c r="B5668" s="5" t="s">
        <v>1364</v>
      </c>
      <c r="C5668" t="s">
        <v>5608</v>
      </c>
      <c r="H5668">
        <v>1</v>
      </c>
      <c r="J5668">
        <v>0</v>
      </c>
    </row>
    <row r="5669" spans="1:10">
      <c r="A5669" t="s">
        <v>2495</v>
      </c>
      <c r="B5669" s="5" t="s">
        <v>869</v>
      </c>
      <c r="C5669" t="s">
        <v>5615</v>
      </c>
      <c r="H5669">
        <v>1</v>
      </c>
      <c r="J5669">
        <v>0</v>
      </c>
    </row>
    <row r="5670" spans="1:10">
      <c r="A5670" t="s">
        <v>2495</v>
      </c>
      <c r="B5670" s="5" t="s">
        <v>1311</v>
      </c>
      <c r="C5670" t="s">
        <v>5577</v>
      </c>
      <c r="H5670">
        <v>5</v>
      </c>
      <c r="J5670">
        <v>0</v>
      </c>
    </row>
    <row r="5671" spans="1:10">
      <c r="A5671" t="s">
        <v>2495</v>
      </c>
      <c r="B5671" s="5" t="s">
        <v>1312</v>
      </c>
      <c r="C5671" t="s">
        <v>5404</v>
      </c>
      <c r="H5671">
        <v>3</v>
      </c>
      <c r="J5671">
        <v>0</v>
      </c>
    </row>
    <row r="5672" spans="1:10">
      <c r="A5672" t="s">
        <v>2495</v>
      </c>
      <c r="B5672" s="5" t="s">
        <v>912</v>
      </c>
      <c r="C5672" t="s">
        <v>5033</v>
      </c>
      <c r="H5672">
        <v>2</v>
      </c>
      <c r="J5672">
        <v>0</v>
      </c>
    </row>
    <row r="5673" spans="1:10">
      <c r="A5673" t="s">
        <v>2495</v>
      </c>
      <c r="B5673" s="5" t="s">
        <v>921</v>
      </c>
      <c r="C5673" t="s">
        <v>5602</v>
      </c>
      <c r="H5673">
        <v>2</v>
      </c>
      <c r="J5673">
        <v>0</v>
      </c>
    </row>
    <row r="5674" spans="1:10">
      <c r="A5674" t="s">
        <v>2495</v>
      </c>
      <c r="B5674" s="5" t="s">
        <v>883</v>
      </c>
      <c r="C5674" t="s">
        <v>5581</v>
      </c>
      <c r="H5674">
        <v>4</v>
      </c>
      <c r="J5674">
        <v>0</v>
      </c>
    </row>
    <row r="5675" spans="1:10">
      <c r="A5675" t="s">
        <v>2495</v>
      </c>
      <c r="B5675" s="5" t="s">
        <v>917</v>
      </c>
      <c r="C5675" t="s">
        <v>4790</v>
      </c>
      <c r="H5675">
        <v>1</v>
      </c>
      <c r="J5675">
        <v>0</v>
      </c>
    </row>
    <row r="5676" spans="1:10">
      <c r="A5676" t="s">
        <v>2495</v>
      </c>
      <c r="B5676" s="5" t="s">
        <v>957</v>
      </c>
      <c r="C5676" t="s">
        <v>5629</v>
      </c>
      <c r="H5676">
        <v>3</v>
      </c>
      <c r="J5676">
        <v>0</v>
      </c>
    </row>
    <row r="5677" spans="1:10">
      <c r="A5677" t="s">
        <v>2495</v>
      </c>
      <c r="B5677" s="5" t="s">
        <v>968</v>
      </c>
      <c r="C5677" t="s">
        <v>5582</v>
      </c>
      <c r="H5677">
        <v>8</v>
      </c>
      <c r="J5677">
        <v>0</v>
      </c>
    </row>
    <row r="5678" spans="1:10">
      <c r="A5678" t="s">
        <v>2495</v>
      </c>
      <c r="B5678" s="5" t="s">
        <v>956</v>
      </c>
      <c r="C5678" t="s">
        <v>4738</v>
      </c>
      <c r="H5678">
        <v>2</v>
      </c>
      <c r="J5678">
        <v>0</v>
      </c>
    </row>
    <row r="5679" spans="1:10">
      <c r="A5679" t="s">
        <v>2495</v>
      </c>
      <c r="B5679" s="5" t="s">
        <v>1040</v>
      </c>
      <c r="C5679" t="s">
        <v>4895</v>
      </c>
      <c r="H5679">
        <v>1</v>
      </c>
      <c r="J5679">
        <v>0</v>
      </c>
    </row>
    <row r="5680" spans="1:10">
      <c r="A5680" t="s">
        <v>2495</v>
      </c>
      <c r="B5680" s="5" t="s">
        <v>1294</v>
      </c>
      <c r="C5680" t="s">
        <v>4754</v>
      </c>
      <c r="H5680">
        <v>7</v>
      </c>
      <c r="J5680">
        <v>0</v>
      </c>
    </row>
    <row r="5681" spans="1:21">
      <c r="A5681" t="s">
        <v>2495</v>
      </c>
      <c r="B5681" s="5" t="s">
        <v>117</v>
      </c>
      <c r="C5681" t="s">
        <v>5587</v>
      </c>
      <c r="H5681">
        <v>5</v>
      </c>
      <c r="J5681">
        <v>0</v>
      </c>
    </row>
    <row r="5682" spans="1:21">
      <c r="A5682" t="s">
        <v>2503</v>
      </c>
      <c r="B5682" s="5" t="s">
        <v>1309</v>
      </c>
      <c r="C5682" t="s">
        <v>5624</v>
      </c>
      <c r="H5682">
        <v>3</v>
      </c>
      <c r="J5682">
        <v>0</v>
      </c>
    </row>
    <row r="5683" spans="1:21">
      <c r="A5683" t="s">
        <v>2503</v>
      </c>
      <c r="B5683" s="5" t="s">
        <v>1365</v>
      </c>
      <c r="C5683" t="s">
        <v>5610</v>
      </c>
      <c r="H5683">
        <v>2</v>
      </c>
      <c r="J5683">
        <v>0</v>
      </c>
    </row>
    <row r="5684" spans="1:21">
      <c r="A5684" t="s">
        <v>2503</v>
      </c>
      <c r="B5684" s="5" t="s">
        <v>641</v>
      </c>
      <c r="C5684" t="s">
        <v>5561</v>
      </c>
      <c r="H5684">
        <v>5</v>
      </c>
      <c r="J5684">
        <v>0</v>
      </c>
    </row>
    <row r="5685" spans="1:21">
      <c r="A5685" t="s">
        <v>2503</v>
      </c>
      <c r="B5685" s="5" t="s">
        <v>1372</v>
      </c>
      <c r="C5685" t="s">
        <v>5633</v>
      </c>
      <c r="H5685">
        <v>1</v>
      </c>
      <c r="J5685">
        <v>0</v>
      </c>
    </row>
    <row r="5686" spans="1:21">
      <c r="A5686" t="s">
        <v>2503</v>
      </c>
      <c r="B5686" s="5" t="s">
        <v>654</v>
      </c>
      <c r="C5686" t="s">
        <v>5562</v>
      </c>
      <c r="H5686">
        <v>2</v>
      </c>
      <c r="J5686">
        <v>0</v>
      </c>
    </row>
    <row r="5687" spans="1:21">
      <c r="A5687" t="s">
        <v>2503</v>
      </c>
      <c r="B5687" s="5" t="s">
        <v>658</v>
      </c>
      <c r="C5687" t="s">
        <v>5563</v>
      </c>
      <c r="H5687">
        <v>66</v>
      </c>
      <c r="J5687">
        <v>1</v>
      </c>
      <c r="U5687">
        <v>1</v>
      </c>
    </row>
    <row r="5688" spans="1:21">
      <c r="A5688" t="s">
        <v>2503</v>
      </c>
      <c r="B5688" s="5" t="s">
        <v>672</v>
      </c>
      <c r="C5688" t="s">
        <v>5262</v>
      </c>
      <c r="H5688">
        <v>3</v>
      </c>
      <c r="J5688">
        <v>0</v>
      </c>
    </row>
    <row r="5689" spans="1:21">
      <c r="A5689" t="s">
        <v>2503</v>
      </c>
      <c r="B5689" s="5" t="s">
        <v>1373</v>
      </c>
      <c r="C5689" t="s">
        <v>5634</v>
      </c>
      <c r="H5689">
        <v>1</v>
      </c>
      <c r="J5689">
        <v>0</v>
      </c>
    </row>
    <row r="5690" spans="1:21">
      <c r="A5690" t="s">
        <v>2503</v>
      </c>
      <c r="B5690" s="5" t="s">
        <v>619</v>
      </c>
      <c r="C5690" t="s">
        <v>5019</v>
      </c>
      <c r="H5690">
        <v>6</v>
      </c>
      <c r="J5690">
        <v>0</v>
      </c>
    </row>
    <row r="5691" spans="1:21">
      <c r="A5691" t="s">
        <v>2503</v>
      </c>
      <c r="B5691" s="5" t="s">
        <v>1347</v>
      </c>
      <c r="C5691" t="s">
        <v>5471</v>
      </c>
      <c r="H5691">
        <v>1</v>
      </c>
      <c r="J5691">
        <v>0</v>
      </c>
    </row>
    <row r="5692" spans="1:21">
      <c r="A5692" t="s">
        <v>2503</v>
      </c>
      <c r="B5692" s="5" t="s">
        <v>645</v>
      </c>
      <c r="C5692" t="s">
        <v>5594</v>
      </c>
      <c r="H5692">
        <v>4</v>
      </c>
      <c r="J5692">
        <v>0</v>
      </c>
    </row>
    <row r="5693" spans="1:21">
      <c r="A5693" t="s">
        <v>2503</v>
      </c>
      <c r="B5693" s="5" t="s">
        <v>639</v>
      </c>
      <c r="C5693" t="s">
        <v>5370</v>
      </c>
      <c r="H5693">
        <v>12</v>
      </c>
      <c r="J5693">
        <v>0</v>
      </c>
    </row>
    <row r="5694" spans="1:21">
      <c r="A5694" t="s">
        <v>2503</v>
      </c>
      <c r="B5694" s="5" t="s">
        <v>615</v>
      </c>
      <c r="C5694" t="s">
        <v>5564</v>
      </c>
      <c r="H5694">
        <v>19</v>
      </c>
      <c r="J5694">
        <v>0</v>
      </c>
    </row>
    <row r="5695" spans="1:21">
      <c r="A5695" t="s">
        <v>2503</v>
      </c>
      <c r="B5695" s="5" t="s">
        <v>655</v>
      </c>
      <c r="C5695" t="s">
        <v>5566</v>
      </c>
      <c r="H5695">
        <v>17</v>
      </c>
      <c r="J5695">
        <v>0</v>
      </c>
    </row>
    <row r="5696" spans="1:21">
      <c r="A5696" t="s">
        <v>2503</v>
      </c>
      <c r="B5696" s="5" t="s">
        <v>681</v>
      </c>
      <c r="C5696" t="s">
        <v>4715</v>
      </c>
      <c r="H5696">
        <v>4</v>
      </c>
      <c r="J5696">
        <v>0</v>
      </c>
    </row>
    <row r="5697" spans="1:20">
      <c r="A5697" t="s">
        <v>2503</v>
      </c>
      <c r="B5697" s="5" t="s">
        <v>691</v>
      </c>
      <c r="C5697" t="s">
        <v>5568</v>
      </c>
      <c r="H5697">
        <v>6</v>
      </c>
      <c r="J5697">
        <v>0</v>
      </c>
    </row>
    <row r="5698" spans="1:20">
      <c r="A5698" t="s">
        <v>2503</v>
      </c>
      <c r="B5698" s="5" t="s">
        <v>692</v>
      </c>
      <c r="C5698" t="s">
        <v>4717</v>
      </c>
      <c r="H5698">
        <v>8</v>
      </c>
      <c r="J5698">
        <v>0</v>
      </c>
    </row>
    <row r="5699" spans="1:20">
      <c r="A5699" t="s">
        <v>2503</v>
      </c>
      <c r="B5699" s="5" t="s">
        <v>1370</v>
      </c>
      <c r="C5699" t="s">
        <v>5622</v>
      </c>
      <c r="H5699">
        <v>7</v>
      </c>
      <c r="J5699">
        <v>0</v>
      </c>
    </row>
    <row r="5700" spans="1:20">
      <c r="A5700" t="s">
        <v>2503</v>
      </c>
      <c r="B5700" s="5" t="s">
        <v>761</v>
      </c>
      <c r="C5700" t="s">
        <v>5207</v>
      </c>
      <c r="H5700">
        <v>1</v>
      </c>
      <c r="J5700">
        <v>0</v>
      </c>
    </row>
    <row r="5701" spans="1:20">
      <c r="A5701" t="s">
        <v>2503</v>
      </c>
      <c r="B5701" s="5" t="s">
        <v>829</v>
      </c>
      <c r="C5701" t="s">
        <v>4762</v>
      </c>
      <c r="H5701">
        <v>2</v>
      </c>
      <c r="J5701">
        <v>0</v>
      </c>
    </row>
    <row r="5702" spans="1:20">
      <c r="A5702" t="s">
        <v>2503</v>
      </c>
      <c r="B5702" s="5" t="s">
        <v>831</v>
      </c>
      <c r="C5702" t="s">
        <v>5569</v>
      </c>
      <c r="H5702">
        <v>1</v>
      </c>
      <c r="J5702">
        <v>0</v>
      </c>
    </row>
    <row r="5703" spans="1:20">
      <c r="A5703" t="s">
        <v>2503</v>
      </c>
      <c r="B5703" s="5" t="s">
        <v>826</v>
      </c>
      <c r="C5703" t="s">
        <v>5282</v>
      </c>
      <c r="H5703">
        <v>1</v>
      </c>
      <c r="J5703">
        <v>0</v>
      </c>
    </row>
    <row r="5704" spans="1:20">
      <c r="A5704" t="s">
        <v>2503</v>
      </c>
      <c r="B5704" s="5" t="s">
        <v>789</v>
      </c>
      <c r="C5704" t="s">
        <v>5570</v>
      </c>
      <c r="H5704">
        <v>5</v>
      </c>
      <c r="J5704">
        <v>0</v>
      </c>
    </row>
    <row r="5705" spans="1:20">
      <c r="A5705" t="s">
        <v>2503</v>
      </c>
      <c r="B5705" s="5" t="s">
        <v>807</v>
      </c>
      <c r="C5705" t="s">
        <v>5572</v>
      </c>
      <c r="H5705">
        <v>1</v>
      </c>
      <c r="J5705">
        <v>0</v>
      </c>
    </row>
    <row r="5706" spans="1:20">
      <c r="A5706" t="s">
        <v>2503</v>
      </c>
      <c r="B5706" s="5" t="s">
        <v>816</v>
      </c>
      <c r="C5706" t="s">
        <v>4730</v>
      </c>
      <c r="H5706">
        <v>7</v>
      </c>
      <c r="J5706">
        <v>1</v>
      </c>
      <c r="T5706">
        <v>1</v>
      </c>
    </row>
    <row r="5707" spans="1:20">
      <c r="A5707" t="s">
        <v>2503</v>
      </c>
      <c r="B5707" s="5" t="s">
        <v>820</v>
      </c>
      <c r="C5707" t="s">
        <v>5597</v>
      </c>
      <c r="H5707">
        <v>15</v>
      </c>
      <c r="J5707">
        <v>0</v>
      </c>
    </row>
    <row r="5708" spans="1:20">
      <c r="A5708" t="s">
        <v>2503</v>
      </c>
      <c r="B5708" s="5" t="s">
        <v>849</v>
      </c>
      <c r="C5708" t="s">
        <v>5574</v>
      </c>
      <c r="H5708">
        <v>7</v>
      </c>
      <c r="J5708">
        <v>0</v>
      </c>
    </row>
    <row r="5709" spans="1:20">
      <c r="A5709" t="s">
        <v>2503</v>
      </c>
      <c r="B5709" s="5" t="s">
        <v>1357</v>
      </c>
      <c r="C5709" t="s">
        <v>5575</v>
      </c>
      <c r="H5709">
        <v>1</v>
      </c>
      <c r="J5709">
        <v>0</v>
      </c>
    </row>
    <row r="5710" spans="1:20">
      <c r="A5710" t="s">
        <v>2503</v>
      </c>
      <c r="B5710" s="5" t="s">
        <v>853</v>
      </c>
      <c r="C5710" t="s">
        <v>4954</v>
      </c>
      <c r="H5710">
        <v>1</v>
      </c>
      <c r="J5710">
        <v>0</v>
      </c>
    </row>
    <row r="5711" spans="1:20">
      <c r="A5711" t="s">
        <v>2503</v>
      </c>
      <c r="B5711" s="5" t="s">
        <v>864</v>
      </c>
      <c r="C5711" t="s">
        <v>4955</v>
      </c>
      <c r="H5711">
        <v>3</v>
      </c>
      <c r="J5711">
        <v>0</v>
      </c>
    </row>
    <row r="5712" spans="1:20">
      <c r="A5712" t="s">
        <v>2503</v>
      </c>
      <c r="B5712" s="5" t="s">
        <v>857</v>
      </c>
      <c r="C5712" t="s">
        <v>5576</v>
      </c>
      <c r="H5712">
        <v>3</v>
      </c>
      <c r="J5712">
        <v>0</v>
      </c>
    </row>
    <row r="5713" spans="1:22">
      <c r="A5713" t="s">
        <v>2503</v>
      </c>
      <c r="B5713" s="5" t="s">
        <v>872</v>
      </c>
      <c r="C5713" t="s">
        <v>5609</v>
      </c>
      <c r="H5713">
        <v>2</v>
      </c>
      <c r="J5713">
        <v>0</v>
      </c>
    </row>
    <row r="5714" spans="1:22">
      <c r="A5714" t="s">
        <v>2503</v>
      </c>
      <c r="B5714" s="5" t="s">
        <v>884</v>
      </c>
      <c r="C5714" t="s">
        <v>5625</v>
      </c>
      <c r="H5714">
        <v>5</v>
      </c>
      <c r="J5714">
        <v>0</v>
      </c>
    </row>
    <row r="5715" spans="1:22">
      <c r="A5715" t="s">
        <v>2503</v>
      </c>
      <c r="B5715" s="5" t="s">
        <v>873</v>
      </c>
      <c r="C5715" t="s">
        <v>5616</v>
      </c>
      <c r="H5715">
        <v>2</v>
      </c>
      <c r="J5715">
        <v>0</v>
      </c>
    </row>
    <row r="5716" spans="1:22">
      <c r="A5716" t="s">
        <v>2503</v>
      </c>
      <c r="B5716" s="5" t="s">
        <v>1311</v>
      </c>
      <c r="C5716" t="s">
        <v>5577</v>
      </c>
      <c r="H5716">
        <v>42</v>
      </c>
      <c r="J5716">
        <v>4</v>
      </c>
      <c r="U5716">
        <v>1</v>
      </c>
      <c r="V5716">
        <v>3</v>
      </c>
    </row>
    <row r="5717" spans="1:22">
      <c r="A5717" t="s">
        <v>2503</v>
      </c>
      <c r="B5717" s="5" t="s">
        <v>873</v>
      </c>
      <c r="C5717" t="s">
        <v>5579</v>
      </c>
      <c r="H5717">
        <v>40</v>
      </c>
      <c r="J5717">
        <v>1</v>
      </c>
      <c r="U5717">
        <v>1</v>
      </c>
    </row>
    <row r="5718" spans="1:22">
      <c r="A5718" t="s">
        <v>2503</v>
      </c>
      <c r="B5718" s="5" t="s">
        <v>888</v>
      </c>
      <c r="C5718" t="s">
        <v>5626</v>
      </c>
      <c r="H5718">
        <v>13</v>
      </c>
      <c r="J5718">
        <v>0</v>
      </c>
    </row>
    <row r="5719" spans="1:22">
      <c r="A5719" t="s">
        <v>2503</v>
      </c>
      <c r="B5719" s="5" t="s">
        <v>899</v>
      </c>
      <c r="C5719" t="s">
        <v>5379</v>
      </c>
      <c r="H5719">
        <v>10</v>
      </c>
      <c r="J5719">
        <v>0</v>
      </c>
    </row>
    <row r="5720" spans="1:22">
      <c r="A5720" t="s">
        <v>2503</v>
      </c>
      <c r="B5720" s="5" t="s">
        <v>900</v>
      </c>
      <c r="C5720" t="s">
        <v>5297</v>
      </c>
      <c r="H5720">
        <v>6</v>
      </c>
      <c r="J5720">
        <v>0</v>
      </c>
    </row>
    <row r="5721" spans="1:22">
      <c r="A5721" t="s">
        <v>2503</v>
      </c>
      <c r="B5721" s="5" t="s">
        <v>903</v>
      </c>
      <c r="C5721" t="s">
        <v>5617</v>
      </c>
      <c r="H5721">
        <v>4</v>
      </c>
      <c r="J5721">
        <v>0</v>
      </c>
    </row>
    <row r="5722" spans="1:22">
      <c r="A5722" t="s">
        <v>2503</v>
      </c>
      <c r="B5722" s="5" t="s">
        <v>912</v>
      </c>
      <c r="C5722" t="s">
        <v>5033</v>
      </c>
      <c r="H5722">
        <v>5</v>
      </c>
      <c r="J5722">
        <v>0</v>
      </c>
    </row>
    <row r="5723" spans="1:22">
      <c r="A5723" t="s">
        <v>2503</v>
      </c>
      <c r="B5723" s="5" t="s">
        <v>921</v>
      </c>
      <c r="C5723" t="s">
        <v>5602</v>
      </c>
      <c r="H5723">
        <v>6</v>
      </c>
      <c r="J5723">
        <v>0</v>
      </c>
    </row>
    <row r="5724" spans="1:22">
      <c r="A5724" t="s">
        <v>2503</v>
      </c>
      <c r="B5724" s="5" t="s">
        <v>883</v>
      </c>
      <c r="C5724" t="s">
        <v>5581</v>
      </c>
      <c r="H5724">
        <v>1</v>
      </c>
      <c r="J5724">
        <v>0</v>
      </c>
    </row>
    <row r="5725" spans="1:22">
      <c r="A5725" t="s">
        <v>2503</v>
      </c>
      <c r="B5725" s="5" t="s">
        <v>959</v>
      </c>
      <c r="C5725" t="s">
        <v>5591</v>
      </c>
      <c r="H5725">
        <v>10</v>
      </c>
      <c r="J5725">
        <v>0</v>
      </c>
    </row>
    <row r="5726" spans="1:22">
      <c r="A5726" t="s">
        <v>2503</v>
      </c>
      <c r="B5726" s="5" t="s">
        <v>968</v>
      </c>
      <c r="C5726" t="s">
        <v>5582</v>
      </c>
      <c r="H5726">
        <v>11</v>
      </c>
      <c r="J5726">
        <v>0</v>
      </c>
    </row>
    <row r="5727" spans="1:22">
      <c r="A5727" t="s">
        <v>2503</v>
      </c>
      <c r="B5727" s="5" t="s">
        <v>1351</v>
      </c>
      <c r="C5727" t="s">
        <v>5635</v>
      </c>
      <c r="H5727">
        <v>1</v>
      </c>
      <c r="J5727">
        <v>0</v>
      </c>
    </row>
    <row r="5728" spans="1:22">
      <c r="A5728" t="s">
        <v>2503</v>
      </c>
      <c r="B5728" s="5" t="s">
        <v>1004</v>
      </c>
      <c r="C5728" t="s">
        <v>5583</v>
      </c>
      <c r="H5728">
        <v>4</v>
      </c>
      <c r="J5728">
        <v>0</v>
      </c>
    </row>
    <row r="5729" spans="1:10">
      <c r="A5729" t="s">
        <v>2503</v>
      </c>
      <c r="B5729" s="5" t="s">
        <v>1033</v>
      </c>
      <c r="C5729" t="s">
        <v>4741</v>
      </c>
      <c r="H5729">
        <v>2</v>
      </c>
      <c r="J5729">
        <v>0</v>
      </c>
    </row>
    <row r="5730" spans="1:10">
      <c r="A5730" t="s">
        <v>2503</v>
      </c>
      <c r="B5730" s="5" t="s">
        <v>1126</v>
      </c>
      <c r="C5730" t="s">
        <v>4743</v>
      </c>
      <c r="H5730">
        <v>1</v>
      </c>
      <c r="J5730">
        <v>0</v>
      </c>
    </row>
    <row r="5731" spans="1:10">
      <c r="A5731" t="s">
        <v>2503</v>
      </c>
      <c r="B5731" s="5" t="s">
        <v>1131</v>
      </c>
      <c r="C5731" t="s">
        <v>4888</v>
      </c>
      <c r="H5731">
        <v>1</v>
      </c>
      <c r="J5731">
        <v>0</v>
      </c>
    </row>
    <row r="5732" spans="1:10">
      <c r="A5732" t="s">
        <v>2503</v>
      </c>
      <c r="B5732" s="5" t="s">
        <v>1017</v>
      </c>
      <c r="C5732" t="s">
        <v>4889</v>
      </c>
      <c r="H5732">
        <v>3</v>
      </c>
      <c r="J5732">
        <v>0</v>
      </c>
    </row>
    <row r="5733" spans="1:10">
      <c r="A5733" t="s">
        <v>2503</v>
      </c>
      <c r="B5733" s="5" t="s">
        <v>1164</v>
      </c>
      <c r="C5733" t="s">
        <v>4930</v>
      </c>
      <c r="H5733">
        <v>3</v>
      </c>
      <c r="J5733">
        <v>0</v>
      </c>
    </row>
    <row r="5734" spans="1:10">
      <c r="A5734" t="s">
        <v>2503</v>
      </c>
      <c r="B5734" s="5" t="s">
        <v>1184</v>
      </c>
      <c r="C5734" t="s">
        <v>4745</v>
      </c>
      <c r="H5734">
        <v>4</v>
      </c>
      <c r="J5734">
        <v>0</v>
      </c>
    </row>
    <row r="5735" spans="1:10">
      <c r="A5735" t="s">
        <v>2503</v>
      </c>
      <c r="B5735" s="5" t="s">
        <v>1294</v>
      </c>
      <c r="C5735" t="s">
        <v>4754</v>
      </c>
      <c r="H5735">
        <v>18</v>
      </c>
      <c r="J5735">
        <v>0</v>
      </c>
    </row>
    <row r="5736" spans="1:10">
      <c r="A5736" t="s">
        <v>2503</v>
      </c>
      <c r="B5736" s="5" t="s">
        <v>681</v>
      </c>
      <c r="C5736" t="s">
        <v>4807</v>
      </c>
      <c r="H5736">
        <v>1</v>
      </c>
      <c r="J5736">
        <v>0</v>
      </c>
    </row>
    <row r="5737" spans="1:10">
      <c r="A5737" t="s">
        <v>2503</v>
      </c>
      <c r="B5737" s="5" t="s">
        <v>864</v>
      </c>
      <c r="C5737" t="s">
        <v>5586</v>
      </c>
      <c r="H5737">
        <v>3</v>
      </c>
      <c r="J5737">
        <v>0</v>
      </c>
    </row>
    <row r="5738" spans="1:10">
      <c r="A5738" t="s">
        <v>2503</v>
      </c>
      <c r="B5738" s="5" t="s">
        <v>1017</v>
      </c>
      <c r="C5738" t="s">
        <v>5598</v>
      </c>
      <c r="H5738">
        <v>3</v>
      </c>
      <c r="J5738">
        <v>0</v>
      </c>
    </row>
    <row r="5739" spans="1:10">
      <c r="A5739" t="s">
        <v>2503</v>
      </c>
      <c r="B5739" s="5" t="s">
        <v>117</v>
      </c>
      <c r="C5739" t="s">
        <v>5587</v>
      </c>
      <c r="H5739">
        <v>2</v>
      </c>
      <c r="J5739">
        <v>0</v>
      </c>
    </row>
    <row r="5740" spans="1:10">
      <c r="A5740" t="s">
        <v>2510</v>
      </c>
      <c r="B5740" s="5" t="s">
        <v>1309</v>
      </c>
      <c r="C5740" t="s">
        <v>5624</v>
      </c>
      <c r="H5740">
        <v>3</v>
      </c>
      <c r="J5740">
        <v>0</v>
      </c>
    </row>
    <row r="5741" spans="1:10">
      <c r="A5741" t="s">
        <v>2510</v>
      </c>
      <c r="B5741" s="5" t="s">
        <v>656</v>
      </c>
      <c r="C5741" t="s">
        <v>5257</v>
      </c>
      <c r="H5741">
        <v>1</v>
      </c>
      <c r="J5741">
        <v>0</v>
      </c>
    </row>
    <row r="5742" spans="1:10">
      <c r="A5742" t="s">
        <v>2510</v>
      </c>
      <c r="B5742" s="5" t="s">
        <v>654</v>
      </c>
      <c r="C5742" t="s">
        <v>5562</v>
      </c>
      <c r="H5742">
        <v>5</v>
      </c>
      <c r="J5742">
        <v>0</v>
      </c>
    </row>
    <row r="5743" spans="1:10">
      <c r="A5743" t="s">
        <v>2510</v>
      </c>
      <c r="B5743" s="5" t="s">
        <v>658</v>
      </c>
      <c r="C5743" t="s">
        <v>5563</v>
      </c>
      <c r="H5743">
        <v>131</v>
      </c>
      <c r="J5743">
        <v>0</v>
      </c>
    </row>
    <row r="5744" spans="1:10">
      <c r="A5744" t="s">
        <v>2510</v>
      </c>
      <c r="B5744" s="5" t="s">
        <v>672</v>
      </c>
      <c r="C5744" t="s">
        <v>5262</v>
      </c>
      <c r="H5744">
        <v>10</v>
      </c>
      <c r="J5744">
        <v>0</v>
      </c>
    </row>
    <row r="5745" spans="1:24">
      <c r="A5745" t="s">
        <v>2510</v>
      </c>
      <c r="B5745" s="5" t="s">
        <v>1347</v>
      </c>
      <c r="C5745" t="s">
        <v>5471</v>
      </c>
      <c r="H5745">
        <v>1</v>
      </c>
      <c r="J5745">
        <v>0</v>
      </c>
    </row>
    <row r="5746" spans="1:24">
      <c r="A5746" t="s">
        <v>2510</v>
      </c>
      <c r="B5746" s="5" t="s">
        <v>671</v>
      </c>
      <c r="C5746" t="s">
        <v>5621</v>
      </c>
      <c r="H5746">
        <v>1</v>
      </c>
      <c r="J5746">
        <v>0</v>
      </c>
    </row>
    <row r="5747" spans="1:24">
      <c r="A5747" t="s">
        <v>2510</v>
      </c>
      <c r="B5747" s="5" t="s">
        <v>639</v>
      </c>
      <c r="C5747" t="s">
        <v>5370</v>
      </c>
      <c r="H5747">
        <v>3</v>
      </c>
      <c r="J5747">
        <v>0</v>
      </c>
    </row>
    <row r="5748" spans="1:24">
      <c r="A5748" t="s">
        <v>2510</v>
      </c>
      <c r="B5748" s="5" t="s">
        <v>685</v>
      </c>
      <c r="C5748" t="s">
        <v>5567</v>
      </c>
      <c r="H5748">
        <v>7</v>
      </c>
      <c r="J5748">
        <v>0</v>
      </c>
    </row>
    <row r="5749" spans="1:24">
      <c r="A5749" t="s">
        <v>2510</v>
      </c>
      <c r="B5749" s="5" t="s">
        <v>688</v>
      </c>
      <c r="C5749" t="s">
        <v>4772</v>
      </c>
      <c r="H5749">
        <v>2</v>
      </c>
      <c r="J5749">
        <v>0</v>
      </c>
    </row>
    <row r="5750" spans="1:24">
      <c r="A5750" t="s">
        <v>2510</v>
      </c>
      <c r="B5750" s="5" t="s">
        <v>692</v>
      </c>
      <c r="C5750" t="s">
        <v>4717</v>
      </c>
      <c r="H5750">
        <v>34</v>
      </c>
      <c r="J5750">
        <v>0</v>
      </c>
    </row>
    <row r="5751" spans="1:24">
      <c r="A5751" t="s">
        <v>2510</v>
      </c>
      <c r="B5751" s="5" t="s">
        <v>736</v>
      </c>
      <c r="C5751" t="s">
        <v>5176</v>
      </c>
      <c r="H5751">
        <v>2</v>
      </c>
      <c r="J5751">
        <v>0</v>
      </c>
    </row>
    <row r="5752" spans="1:24">
      <c r="A5752" t="s">
        <v>2510</v>
      </c>
      <c r="B5752" s="5" t="s">
        <v>750</v>
      </c>
      <c r="C5752" t="s">
        <v>5636</v>
      </c>
      <c r="H5752">
        <v>1</v>
      </c>
      <c r="J5752">
        <v>0</v>
      </c>
    </row>
    <row r="5753" spans="1:24">
      <c r="A5753" t="s">
        <v>2510</v>
      </c>
      <c r="B5753" s="5" t="s">
        <v>761</v>
      </c>
      <c r="C5753" t="s">
        <v>5207</v>
      </c>
      <c r="H5753">
        <v>1</v>
      </c>
      <c r="J5753">
        <v>0</v>
      </c>
    </row>
    <row r="5754" spans="1:24">
      <c r="A5754" t="s">
        <v>2510</v>
      </c>
      <c r="B5754" s="5" t="s">
        <v>768</v>
      </c>
      <c r="C5754" t="s">
        <v>4996</v>
      </c>
      <c r="H5754">
        <v>8</v>
      </c>
      <c r="J5754">
        <v>1</v>
      </c>
      <c r="X5754">
        <v>1</v>
      </c>
    </row>
    <row r="5755" spans="1:24">
      <c r="A5755" t="s">
        <v>2510</v>
      </c>
      <c r="B5755" s="5" t="s">
        <v>831</v>
      </c>
      <c r="C5755" t="s">
        <v>5569</v>
      </c>
      <c r="H5755">
        <v>2</v>
      </c>
      <c r="J5755">
        <v>0</v>
      </c>
    </row>
    <row r="5756" spans="1:24">
      <c r="A5756" t="s">
        <v>2510</v>
      </c>
      <c r="B5756" s="5" t="s">
        <v>826</v>
      </c>
      <c r="C5756" t="s">
        <v>5282</v>
      </c>
      <c r="H5756">
        <v>1</v>
      </c>
      <c r="J5756">
        <v>0</v>
      </c>
    </row>
    <row r="5757" spans="1:24">
      <c r="A5757" t="s">
        <v>2510</v>
      </c>
      <c r="B5757" s="5" t="s">
        <v>789</v>
      </c>
      <c r="C5757" t="s">
        <v>5570</v>
      </c>
      <c r="H5757">
        <v>3</v>
      </c>
      <c r="J5757">
        <v>0</v>
      </c>
    </row>
    <row r="5758" spans="1:24">
      <c r="A5758" t="s">
        <v>2510</v>
      </c>
      <c r="B5758" s="5" t="s">
        <v>790</v>
      </c>
      <c r="C5758" t="s">
        <v>5637</v>
      </c>
      <c r="H5758">
        <v>1</v>
      </c>
      <c r="J5758">
        <v>0</v>
      </c>
    </row>
    <row r="5759" spans="1:24">
      <c r="A5759" t="s">
        <v>2510</v>
      </c>
      <c r="B5759" s="5" t="s">
        <v>816</v>
      </c>
      <c r="C5759" t="s">
        <v>4730</v>
      </c>
      <c r="H5759">
        <v>4</v>
      </c>
      <c r="J5759">
        <v>0</v>
      </c>
    </row>
    <row r="5760" spans="1:24">
      <c r="A5760" t="s">
        <v>2510</v>
      </c>
      <c r="B5760" s="5" t="s">
        <v>820</v>
      </c>
      <c r="C5760" t="s">
        <v>5597</v>
      </c>
      <c r="H5760">
        <v>3</v>
      </c>
      <c r="J5760">
        <v>0</v>
      </c>
    </row>
    <row r="5761" spans="1:10">
      <c r="A5761" t="s">
        <v>2510</v>
      </c>
      <c r="B5761" s="5" t="s">
        <v>842</v>
      </c>
      <c r="C5761" t="s">
        <v>5638</v>
      </c>
      <c r="H5761">
        <v>8</v>
      </c>
      <c r="J5761">
        <v>0</v>
      </c>
    </row>
    <row r="5762" spans="1:10">
      <c r="A5762" t="s">
        <v>2510</v>
      </c>
      <c r="B5762" s="5" t="s">
        <v>1357</v>
      </c>
      <c r="C5762" t="s">
        <v>5575</v>
      </c>
      <c r="H5762">
        <v>1</v>
      </c>
      <c r="J5762">
        <v>0</v>
      </c>
    </row>
    <row r="5763" spans="1:10">
      <c r="A5763" t="s">
        <v>2510</v>
      </c>
      <c r="B5763" s="5" t="s">
        <v>884</v>
      </c>
      <c r="C5763" t="s">
        <v>5625</v>
      </c>
      <c r="H5763">
        <v>1</v>
      </c>
      <c r="J5763">
        <v>0</v>
      </c>
    </row>
    <row r="5764" spans="1:10">
      <c r="A5764" t="s">
        <v>2510</v>
      </c>
      <c r="B5764" s="5" t="s">
        <v>1311</v>
      </c>
      <c r="C5764" t="s">
        <v>5577</v>
      </c>
      <c r="H5764">
        <v>16</v>
      </c>
      <c r="J5764">
        <v>0</v>
      </c>
    </row>
    <row r="5765" spans="1:10">
      <c r="A5765" t="s">
        <v>2510</v>
      </c>
      <c r="B5765" s="5" t="s">
        <v>873</v>
      </c>
      <c r="C5765" t="s">
        <v>5579</v>
      </c>
      <c r="H5765">
        <v>4</v>
      </c>
      <c r="J5765">
        <v>0</v>
      </c>
    </row>
    <row r="5766" spans="1:10">
      <c r="A5766" t="s">
        <v>2510</v>
      </c>
      <c r="B5766" s="5" t="s">
        <v>889</v>
      </c>
      <c r="C5766" t="s">
        <v>5580</v>
      </c>
      <c r="H5766">
        <v>31</v>
      </c>
      <c r="J5766">
        <v>0</v>
      </c>
    </row>
    <row r="5767" spans="1:10">
      <c r="A5767" t="s">
        <v>2510</v>
      </c>
      <c r="B5767" s="5" t="s">
        <v>899</v>
      </c>
      <c r="C5767" t="s">
        <v>5379</v>
      </c>
      <c r="H5767">
        <v>1</v>
      </c>
      <c r="J5767">
        <v>0</v>
      </c>
    </row>
    <row r="5768" spans="1:10">
      <c r="A5768" t="s">
        <v>2510</v>
      </c>
      <c r="B5768" s="5" t="s">
        <v>900</v>
      </c>
      <c r="C5768" t="s">
        <v>5297</v>
      </c>
      <c r="H5768">
        <v>10</v>
      </c>
      <c r="J5768">
        <v>0</v>
      </c>
    </row>
    <row r="5769" spans="1:10">
      <c r="A5769" t="s">
        <v>2510</v>
      </c>
      <c r="B5769" s="5" t="s">
        <v>903</v>
      </c>
      <c r="C5769" t="s">
        <v>5617</v>
      </c>
      <c r="H5769">
        <v>3</v>
      </c>
      <c r="J5769">
        <v>0</v>
      </c>
    </row>
    <row r="5770" spans="1:10">
      <c r="A5770" t="s">
        <v>2510</v>
      </c>
      <c r="B5770" s="5" t="s">
        <v>912</v>
      </c>
      <c r="C5770" t="s">
        <v>5033</v>
      </c>
      <c r="H5770">
        <v>2</v>
      </c>
      <c r="J5770">
        <v>0</v>
      </c>
    </row>
    <row r="5771" spans="1:10">
      <c r="A5771" t="s">
        <v>2510</v>
      </c>
      <c r="B5771" s="5" t="s">
        <v>921</v>
      </c>
      <c r="C5771" t="s">
        <v>5602</v>
      </c>
      <c r="H5771">
        <v>13</v>
      </c>
      <c r="J5771">
        <v>0</v>
      </c>
    </row>
    <row r="5772" spans="1:10">
      <c r="A5772" t="s">
        <v>2510</v>
      </c>
      <c r="B5772" s="5" t="s">
        <v>1360</v>
      </c>
      <c r="C5772" t="s">
        <v>5590</v>
      </c>
      <c r="H5772">
        <v>11</v>
      </c>
      <c r="J5772">
        <v>0</v>
      </c>
    </row>
    <row r="5773" spans="1:10">
      <c r="A5773" t="s">
        <v>2510</v>
      </c>
      <c r="B5773" s="5" t="s">
        <v>959</v>
      </c>
      <c r="C5773" t="s">
        <v>5591</v>
      </c>
      <c r="H5773">
        <v>3</v>
      </c>
      <c r="J5773">
        <v>0</v>
      </c>
    </row>
    <row r="5774" spans="1:10">
      <c r="A5774" t="s">
        <v>2510</v>
      </c>
      <c r="B5774" s="5" t="s">
        <v>968</v>
      </c>
      <c r="C5774" t="s">
        <v>5582</v>
      </c>
      <c r="H5774">
        <v>29</v>
      </c>
      <c r="J5774">
        <v>0</v>
      </c>
    </row>
    <row r="5775" spans="1:10">
      <c r="A5775" t="s">
        <v>2510</v>
      </c>
      <c r="B5775" s="5" t="s">
        <v>971</v>
      </c>
      <c r="C5775" t="s">
        <v>5639</v>
      </c>
      <c r="H5775">
        <v>4</v>
      </c>
      <c r="J5775">
        <v>0</v>
      </c>
    </row>
    <row r="5776" spans="1:10">
      <c r="A5776" t="s">
        <v>2510</v>
      </c>
      <c r="B5776" s="5" t="s">
        <v>1033</v>
      </c>
      <c r="C5776" t="s">
        <v>4741</v>
      </c>
      <c r="H5776">
        <v>2</v>
      </c>
      <c r="J5776">
        <v>0</v>
      </c>
    </row>
    <row r="5777" spans="1:25">
      <c r="A5777" t="s">
        <v>2510</v>
      </c>
      <c r="B5777" s="5" t="s">
        <v>1067</v>
      </c>
      <c r="C5777" t="s">
        <v>4742</v>
      </c>
      <c r="H5777">
        <v>2</v>
      </c>
      <c r="J5777">
        <v>0</v>
      </c>
    </row>
    <row r="5778" spans="1:25">
      <c r="A5778" t="s">
        <v>2510</v>
      </c>
      <c r="B5778" s="5" t="s">
        <v>1118</v>
      </c>
      <c r="C5778" t="s">
        <v>4887</v>
      </c>
      <c r="H5778">
        <v>1</v>
      </c>
      <c r="J5778">
        <v>0</v>
      </c>
    </row>
    <row r="5779" spans="1:25">
      <c r="A5779" t="s">
        <v>2510</v>
      </c>
      <c r="B5779" s="5" t="s">
        <v>1017</v>
      </c>
      <c r="C5779" t="s">
        <v>4889</v>
      </c>
      <c r="H5779">
        <v>1</v>
      </c>
      <c r="J5779">
        <v>0</v>
      </c>
    </row>
    <row r="5780" spans="1:25">
      <c r="A5780" t="s">
        <v>2510</v>
      </c>
      <c r="B5780" s="5" t="s">
        <v>1319</v>
      </c>
      <c r="C5780" t="s">
        <v>5424</v>
      </c>
      <c r="H5780">
        <v>1</v>
      </c>
      <c r="J5780">
        <v>0</v>
      </c>
    </row>
    <row r="5781" spans="1:25">
      <c r="A5781" t="s">
        <v>2510</v>
      </c>
      <c r="B5781" s="5" t="s">
        <v>1164</v>
      </c>
      <c r="C5781" t="s">
        <v>4930</v>
      </c>
      <c r="H5781">
        <v>3</v>
      </c>
      <c r="J5781">
        <v>0</v>
      </c>
    </row>
    <row r="5782" spans="1:25">
      <c r="A5782" t="s">
        <v>2510</v>
      </c>
      <c r="B5782" s="5" t="s">
        <v>1274</v>
      </c>
      <c r="C5782" t="s">
        <v>5592</v>
      </c>
      <c r="H5782">
        <v>1</v>
      </c>
      <c r="J5782">
        <v>0</v>
      </c>
    </row>
    <row r="5783" spans="1:25">
      <c r="A5783" t="s">
        <v>2510</v>
      </c>
      <c r="B5783" s="5" t="s">
        <v>1294</v>
      </c>
      <c r="C5783" t="s">
        <v>4754</v>
      </c>
      <c r="H5783">
        <v>47</v>
      </c>
      <c r="J5783">
        <v>0</v>
      </c>
    </row>
    <row r="5784" spans="1:25">
      <c r="A5784" t="s">
        <v>2510</v>
      </c>
      <c r="B5784" s="5" t="s">
        <v>1017</v>
      </c>
      <c r="C5784" t="s">
        <v>5598</v>
      </c>
      <c r="H5784">
        <v>1</v>
      </c>
      <c r="J5784">
        <v>0</v>
      </c>
    </row>
    <row r="5785" spans="1:25">
      <c r="A5785" t="s">
        <v>2510</v>
      </c>
      <c r="B5785" s="5" t="s">
        <v>117</v>
      </c>
      <c r="C5785" t="s">
        <v>5587</v>
      </c>
      <c r="H5785">
        <v>4</v>
      </c>
      <c r="J5785">
        <v>0</v>
      </c>
    </row>
    <row r="5786" spans="1:25">
      <c r="A5786" t="s">
        <v>2513</v>
      </c>
      <c r="B5786" s="5" t="s">
        <v>1309</v>
      </c>
      <c r="C5786" t="s">
        <v>5624</v>
      </c>
      <c r="H5786">
        <v>1</v>
      </c>
      <c r="J5786">
        <v>0</v>
      </c>
    </row>
    <row r="5787" spans="1:25">
      <c r="A5787" t="s">
        <v>2513</v>
      </c>
      <c r="B5787" s="5" t="s">
        <v>1374</v>
      </c>
      <c r="C5787" t="s">
        <v>5640</v>
      </c>
      <c r="H5787">
        <v>1</v>
      </c>
      <c r="J5787">
        <v>0</v>
      </c>
    </row>
    <row r="5788" spans="1:25">
      <c r="A5788" t="s">
        <v>2513</v>
      </c>
      <c r="B5788" s="5" t="s">
        <v>1365</v>
      </c>
      <c r="C5788" t="s">
        <v>5610</v>
      </c>
      <c r="H5788">
        <v>7</v>
      </c>
      <c r="J5788">
        <v>1</v>
      </c>
      <c r="Y5788">
        <v>1</v>
      </c>
    </row>
    <row r="5789" spans="1:25">
      <c r="A5789" t="s">
        <v>2513</v>
      </c>
      <c r="B5789" s="5" t="s">
        <v>641</v>
      </c>
      <c r="C5789" t="s">
        <v>5561</v>
      </c>
      <c r="H5789">
        <v>3</v>
      </c>
      <c r="J5789">
        <v>0</v>
      </c>
    </row>
    <row r="5790" spans="1:25">
      <c r="A5790" t="s">
        <v>2513</v>
      </c>
      <c r="B5790" s="5" t="s">
        <v>656</v>
      </c>
      <c r="C5790" t="s">
        <v>5257</v>
      </c>
      <c r="H5790">
        <v>1</v>
      </c>
      <c r="J5790">
        <v>0</v>
      </c>
    </row>
    <row r="5791" spans="1:25">
      <c r="A5791" t="s">
        <v>2513</v>
      </c>
      <c r="B5791" s="5" t="s">
        <v>1375</v>
      </c>
      <c r="C5791" t="s">
        <v>5641</v>
      </c>
      <c r="H5791">
        <v>8</v>
      </c>
      <c r="J5791">
        <v>0</v>
      </c>
    </row>
    <row r="5792" spans="1:25">
      <c r="A5792" t="s">
        <v>2513</v>
      </c>
      <c r="B5792" s="5" t="s">
        <v>654</v>
      </c>
      <c r="C5792" t="s">
        <v>5562</v>
      </c>
      <c r="H5792">
        <v>3</v>
      </c>
      <c r="J5792">
        <v>0</v>
      </c>
    </row>
    <row r="5793" spans="1:10">
      <c r="A5793" t="s">
        <v>2513</v>
      </c>
      <c r="B5793" s="5" t="s">
        <v>1376</v>
      </c>
      <c r="C5793" t="s">
        <v>5642</v>
      </c>
      <c r="H5793">
        <v>2</v>
      </c>
      <c r="J5793">
        <v>0</v>
      </c>
    </row>
    <row r="5794" spans="1:10">
      <c r="A5794" t="s">
        <v>2513</v>
      </c>
      <c r="B5794" s="5" t="s">
        <v>658</v>
      </c>
      <c r="C5794" t="s">
        <v>5563</v>
      </c>
      <c r="H5794">
        <v>98</v>
      </c>
      <c r="J5794">
        <v>0</v>
      </c>
    </row>
    <row r="5795" spans="1:10">
      <c r="A5795" t="s">
        <v>2513</v>
      </c>
      <c r="B5795" s="5" t="s">
        <v>672</v>
      </c>
      <c r="C5795" t="s">
        <v>5262</v>
      </c>
      <c r="H5795">
        <v>7</v>
      </c>
      <c r="J5795">
        <v>0</v>
      </c>
    </row>
    <row r="5796" spans="1:10">
      <c r="A5796" t="s">
        <v>2513</v>
      </c>
      <c r="B5796" s="5" t="s">
        <v>1373</v>
      </c>
      <c r="C5796" t="s">
        <v>5634</v>
      </c>
      <c r="H5796">
        <v>4</v>
      </c>
      <c r="J5796">
        <v>0</v>
      </c>
    </row>
    <row r="5797" spans="1:10">
      <c r="A5797" t="s">
        <v>2513</v>
      </c>
      <c r="B5797" s="5" t="s">
        <v>690</v>
      </c>
      <c r="C5797" t="s">
        <v>5606</v>
      </c>
      <c r="H5797">
        <v>3</v>
      </c>
      <c r="J5797">
        <v>0</v>
      </c>
    </row>
    <row r="5798" spans="1:10">
      <c r="A5798" t="s">
        <v>2513</v>
      </c>
      <c r="B5798" s="5" t="s">
        <v>671</v>
      </c>
      <c r="C5798" t="s">
        <v>5621</v>
      </c>
      <c r="H5798">
        <v>5</v>
      </c>
      <c r="J5798">
        <v>0</v>
      </c>
    </row>
    <row r="5799" spans="1:10">
      <c r="A5799" t="s">
        <v>2513</v>
      </c>
      <c r="B5799" s="5" t="s">
        <v>639</v>
      </c>
      <c r="C5799" t="s">
        <v>5370</v>
      </c>
      <c r="H5799">
        <v>4</v>
      </c>
      <c r="J5799">
        <v>0</v>
      </c>
    </row>
    <row r="5800" spans="1:10">
      <c r="A5800" t="s">
        <v>2513</v>
      </c>
      <c r="B5800" s="5" t="s">
        <v>615</v>
      </c>
      <c r="C5800" t="s">
        <v>5564</v>
      </c>
      <c r="H5800">
        <v>3</v>
      </c>
      <c r="J5800">
        <v>0</v>
      </c>
    </row>
    <row r="5801" spans="1:10">
      <c r="A5801" t="s">
        <v>2513</v>
      </c>
      <c r="B5801" s="5" t="s">
        <v>681</v>
      </c>
      <c r="C5801" t="s">
        <v>4715</v>
      </c>
      <c r="H5801">
        <v>2</v>
      </c>
      <c r="J5801">
        <v>0</v>
      </c>
    </row>
    <row r="5802" spans="1:10">
      <c r="A5802" t="s">
        <v>2513</v>
      </c>
      <c r="B5802" s="5" t="s">
        <v>685</v>
      </c>
      <c r="C5802" t="s">
        <v>5567</v>
      </c>
      <c r="H5802">
        <v>16</v>
      </c>
      <c r="J5802">
        <v>0</v>
      </c>
    </row>
    <row r="5803" spans="1:10">
      <c r="A5803" t="s">
        <v>2513</v>
      </c>
      <c r="B5803" s="5" t="s">
        <v>692</v>
      </c>
      <c r="C5803" t="s">
        <v>4717</v>
      </c>
      <c r="H5803">
        <v>15</v>
      </c>
      <c r="J5803">
        <v>0</v>
      </c>
    </row>
    <row r="5804" spans="1:10">
      <c r="A5804" t="s">
        <v>2513</v>
      </c>
      <c r="B5804" s="5" t="s">
        <v>750</v>
      </c>
      <c r="C5804" t="s">
        <v>5636</v>
      </c>
      <c r="H5804">
        <v>2</v>
      </c>
      <c r="J5804">
        <v>0</v>
      </c>
    </row>
    <row r="5805" spans="1:10">
      <c r="A5805" t="s">
        <v>2513</v>
      </c>
      <c r="B5805" s="5" t="s">
        <v>760</v>
      </c>
      <c r="C5805" t="s">
        <v>5178</v>
      </c>
      <c r="H5805">
        <v>1</v>
      </c>
      <c r="J5805">
        <v>0</v>
      </c>
    </row>
    <row r="5806" spans="1:10">
      <c r="A5806" t="s">
        <v>2513</v>
      </c>
      <c r="B5806" s="5" t="s">
        <v>1367</v>
      </c>
      <c r="C5806" t="s">
        <v>5614</v>
      </c>
      <c r="H5806">
        <v>1</v>
      </c>
      <c r="J5806">
        <v>0</v>
      </c>
    </row>
    <row r="5807" spans="1:10">
      <c r="A5807" t="s">
        <v>2513</v>
      </c>
      <c r="B5807" s="5" t="s">
        <v>1377</v>
      </c>
      <c r="C5807" t="s">
        <v>5643</v>
      </c>
      <c r="H5807">
        <v>1</v>
      </c>
      <c r="J5807">
        <v>0</v>
      </c>
    </row>
    <row r="5808" spans="1:10">
      <c r="A5808" t="s">
        <v>2513</v>
      </c>
      <c r="B5808" s="5" t="s">
        <v>761</v>
      </c>
      <c r="C5808" t="s">
        <v>5207</v>
      </c>
      <c r="H5808">
        <v>1</v>
      </c>
      <c r="J5808">
        <v>0</v>
      </c>
    </row>
    <row r="5809" spans="1:10">
      <c r="A5809" t="s">
        <v>2513</v>
      </c>
      <c r="B5809" s="5" t="s">
        <v>829</v>
      </c>
      <c r="C5809" t="s">
        <v>4762</v>
      </c>
      <c r="H5809">
        <v>1</v>
      </c>
      <c r="J5809">
        <v>0</v>
      </c>
    </row>
    <row r="5810" spans="1:10">
      <c r="A5810" t="s">
        <v>2513</v>
      </c>
      <c r="B5810" s="5" t="s">
        <v>831</v>
      </c>
      <c r="C5810" t="s">
        <v>5569</v>
      </c>
      <c r="H5810">
        <v>2</v>
      </c>
      <c r="J5810">
        <v>0</v>
      </c>
    </row>
    <row r="5811" spans="1:10">
      <c r="A5811" t="s">
        <v>2513</v>
      </c>
      <c r="B5811" s="5" t="s">
        <v>836</v>
      </c>
      <c r="C5811" t="s">
        <v>5208</v>
      </c>
      <c r="H5811">
        <v>1</v>
      </c>
      <c r="J5811">
        <v>0</v>
      </c>
    </row>
    <row r="5812" spans="1:10">
      <c r="A5812" t="s">
        <v>2513</v>
      </c>
      <c r="B5812" s="5" t="s">
        <v>802</v>
      </c>
      <c r="C5812" t="s">
        <v>4445</v>
      </c>
      <c r="H5812">
        <v>10</v>
      </c>
      <c r="J5812">
        <v>0</v>
      </c>
    </row>
    <row r="5813" spans="1:10">
      <c r="A5813" t="s">
        <v>2513</v>
      </c>
      <c r="B5813" s="5" t="s">
        <v>826</v>
      </c>
      <c r="C5813" t="s">
        <v>5282</v>
      </c>
      <c r="H5813">
        <v>4</v>
      </c>
      <c r="J5813">
        <v>0</v>
      </c>
    </row>
    <row r="5814" spans="1:10">
      <c r="A5814" t="s">
        <v>2513</v>
      </c>
      <c r="B5814" s="5" t="s">
        <v>858</v>
      </c>
      <c r="C5814" t="s">
        <v>4969</v>
      </c>
      <c r="H5814">
        <v>2</v>
      </c>
      <c r="J5814">
        <v>0</v>
      </c>
    </row>
    <row r="5815" spans="1:10">
      <c r="A5815" t="s">
        <v>2513</v>
      </c>
      <c r="B5815" s="5" t="s">
        <v>789</v>
      </c>
      <c r="C5815" t="s">
        <v>5570</v>
      </c>
      <c r="H5815">
        <v>10</v>
      </c>
      <c r="J5815">
        <v>0</v>
      </c>
    </row>
    <row r="5816" spans="1:10">
      <c r="A5816" t="s">
        <v>2513</v>
      </c>
      <c r="B5816" s="5" t="s">
        <v>805</v>
      </c>
      <c r="C5816" t="s">
        <v>5644</v>
      </c>
      <c r="H5816">
        <v>2</v>
      </c>
      <c r="J5816">
        <v>0</v>
      </c>
    </row>
    <row r="5817" spans="1:10">
      <c r="A5817" t="s">
        <v>2513</v>
      </c>
      <c r="B5817" s="5" t="s">
        <v>807</v>
      </c>
      <c r="C5817" t="s">
        <v>5572</v>
      </c>
      <c r="H5817">
        <v>1</v>
      </c>
      <c r="J5817">
        <v>0</v>
      </c>
    </row>
    <row r="5818" spans="1:10">
      <c r="A5818" t="s">
        <v>2513</v>
      </c>
      <c r="B5818" s="5" t="s">
        <v>815</v>
      </c>
      <c r="C5818" t="s">
        <v>4729</v>
      </c>
      <c r="H5818">
        <v>4</v>
      </c>
      <c r="J5818">
        <v>0</v>
      </c>
    </row>
    <row r="5819" spans="1:10">
      <c r="A5819" t="s">
        <v>2513</v>
      </c>
      <c r="B5819" s="5" t="s">
        <v>816</v>
      </c>
      <c r="C5819" t="s">
        <v>4730</v>
      </c>
      <c r="H5819">
        <v>5</v>
      </c>
      <c r="J5819">
        <v>0</v>
      </c>
    </row>
    <row r="5820" spans="1:10">
      <c r="A5820" t="s">
        <v>2513</v>
      </c>
      <c r="B5820" s="5" t="s">
        <v>820</v>
      </c>
      <c r="C5820" t="s">
        <v>5597</v>
      </c>
      <c r="H5820">
        <v>2</v>
      </c>
      <c r="J5820">
        <v>0</v>
      </c>
    </row>
    <row r="5821" spans="1:10">
      <c r="A5821" t="s">
        <v>2513</v>
      </c>
      <c r="B5821" s="5" t="s">
        <v>1378</v>
      </c>
      <c r="C5821" t="s">
        <v>5645</v>
      </c>
      <c r="H5821">
        <v>1</v>
      </c>
      <c r="J5821">
        <v>0</v>
      </c>
    </row>
    <row r="5822" spans="1:10">
      <c r="A5822" t="s">
        <v>2513</v>
      </c>
      <c r="B5822" s="5" t="s">
        <v>853</v>
      </c>
      <c r="C5822" t="s">
        <v>4954</v>
      </c>
      <c r="H5822">
        <v>1</v>
      </c>
      <c r="J5822">
        <v>0</v>
      </c>
    </row>
    <row r="5823" spans="1:10">
      <c r="A5823" t="s">
        <v>2513</v>
      </c>
      <c r="B5823" s="5" t="s">
        <v>872</v>
      </c>
      <c r="C5823" t="s">
        <v>5609</v>
      </c>
      <c r="H5823">
        <v>9</v>
      </c>
      <c r="J5823">
        <v>0</v>
      </c>
    </row>
    <row r="5824" spans="1:10">
      <c r="A5824" t="s">
        <v>2513</v>
      </c>
      <c r="B5824" s="5" t="s">
        <v>884</v>
      </c>
      <c r="C5824" t="s">
        <v>5625</v>
      </c>
      <c r="H5824">
        <v>8</v>
      </c>
      <c r="J5824">
        <v>0</v>
      </c>
    </row>
    <row r="5825" spans="1:10">
      <c r="A5825" t="s">
        <v>2513</v>
      </c>
      <c r="B5825" s="5" t="s">
        <v>1311</v>
      </c>
      <c r="C5825" t="s">
        <v>5577</v>
      </c>
      <c r="H5825">
        <v>14</v>
      </c>
      <c r="J5825">
        <v>0</v>
      </c>
    </row>
    <row r="5826" spans="1:10">
      <c r="A5826" t="s">
        <v>2513</v>
      </c>
      <c r="B5826" s="5" t="s">
        <v>873</v>
      </c>
      <c r="C5826" t="s">
        <v>5579</v>
      </c>
      <c r="H5826">
        <v>7</v>
      </c>
      <c r="J5826">
        <v>0</v>
      </c>
    </row>
    <row r="5827" spans="1:10">
      <c r="A5827" t="s">
        <v>2513</v>
      </c>
      <c r="B5827" s="5" t="s">
        <v>889</v>
      </c>
      <c r="C5827" t="s">
        <v>5580</v>
      </c>
      <c r="H5827">
        <v>2</v>
      </c>
      <c r="J5827">
        <v>0</v>
      </c>
    </row>
    <row r="5828" spans="1:10">
      <c r="A5828" t="s">
        <v>2513</v>
      </c>
      <c r="B5828" s="5" t="s">
        <v>1312</v>
      </c>
      <c r="C5828" t="s">
        <v>5404</v>
      </c>
      <c r="H5828">
        <v>4</v>
      </c>
      <c r="J5828">
        <v>0</v>
      </c>
    </row>
    <row r="5829" spans="1:10">
      <c r="A5829" t="s">
        <v>2513</v>
      </c>
      <c r="B5829" s="5" t="s">
        <v>899</v>
      </c>
      <c r="C5829" t="s">
        <v>5379</v>
      </c>
      <c r="H5829">
        <v>9</v>
      </c>
      <c r="J5829">
        <v>0</v>
      </c>
    </row>
    <row r="5830" spans="1:10">
      <c r="A5830" t="s">
        <v>2513</v>
      </c>
      <c r="B5830" s="5" t="s">
        <v>900</v>
      </c>
      <c r="C5830" t="s">
        <v>5297</v>
      </c>
      <c r="H5830">
        <v>2</v>
      </c>
      <c r="J5830">
        <v>0</v>
      </c>
    </row>
    <row r="5831" spans="1:10">
      <c r="A5831" t="s">
        <v>2513</v>
      </c>
      <c r="B5831" s="5" t="s">
        <v>903</v>
      </c>
      <c r="C5831" t="s">
        <v>5617</v>
      </c>
      <c r="H5831">
        <v>11</v>
      </c>
      <c r="J5831">
        <v>0</v>
      </c>
    </row>
    <row r="5832" spans="1:10">
      <c r="A5832" t="s">
        <v>2513</v>
      </c>
      <c r="B5832" s="5" t="s">
        <v>912</v>
      </c>
      <c r="C5832" t="s">
        <v>5033</v>
      </c>
      <c r="H5832">
        <v>2</v>
      </c>
      <c r="J5832">
        <v>0</v>
      </c>
    </row>
    <row r="5833" spans="1:10">
      <c r="A5833" t="s">
        <v>2513</v>
      </c>
      <c r="B5833" s="5" t="s">
        <v>921</v>
      </c>
      <c r="C5833" t="s">
        <v>5602</v>
      </c>
      <c r="H5833">
        <v>16</v>
      </c>
      <c r="J5833">
        <v>0</v>
      </c>
    </row>
    <row r="5834" spans="1:10">
      <c r="A5834" t="s">
        <v>2513</v>
      </c>
      <c r="B5834" s="5" t="s">
        <v>1360</v>
      </c>
      <c r="C5834" t="s">
        <v>5590</v>
      </c>
      <c r="H5834">
        <v>1</v>
      </c>
      <c r="J5834">
        <v>0</v>
      </c>
    </row>
    <row r="5835" spans="1:10">
      <c r="A5835" t="s">
        <v>2513</v>
      </c>
      <c r="B5835" s="5" t="s">
        <v>883</v>
      </c>
      <c r="C5835" t="s">
        <v>5581</v>
      </c>
      <c r="H5835">
        <v>2</v>
      </c>
      <c r="J5835">
        <v>0</v>
      </c>
    </row>
    <row r="5836" spans="1:10">
      <c r="A5836" t="s">
        <v>2513</v>
      </c>
      <c r="B5836" s="5" t="s">
        <v>891</v>
      </c>
      <c r="C5836" t="s">
        <v>4737</v>
      </c>
      <c r="H5836">
        <v>1</v>
      </c>
      <c r="J5836">
        <v>0</v>
      </c>
    </row>
    <row r="5837" spans="1:10">
      <c r="A5837" t="s">
        <v>2513</v>
      </c>
      <c r="B5837" s="5" t="s">
        <v>917</v>
      </c>
      <c r="C5837" t="s">
        <v>4790</v>
      </c>
      <c r="H5837">
        <v>5</v>
      </c>
      <c r="J5837">
        <v>0</v>
      </c>
    </row>
    <row r="5838" spans="1:10">
      <c r="A5838" t="s">
        <v>2513</v>
      </c>
      <c r="B5838" s="5" t="s">
        <v>930</v>
      </c>
      <c r="C5838" t="s">
        <v>4777</v>
      </c>
      <c r="H5838">
        <v>2</v>
      </c>
      <c r="J5838">
        <v>0</v>
      </c>
    </row>
    <row r="5839" spans="1:10">
      <c r="A5839" t="s">
        <v>2513</v>
      </c>
      <c r="B5839" s="5" t="s">
        <v>937</v>
      </c>
      <c r="C5839" t="s">
        <v>5604</v>
      </c>
      <c r="H5839">
        <v>3</v>
      </c>
      <c r="J5839">
        <v>0</v>
      </c>
    </row>
    <row r="5840" spans="1:10">
      <c r="A5840" t="s">
        <v>2513</v>
      </c>
      <c r="B5840" s="5" t="s">
        <v>968</v>
      </c>
      <c r="C5840" t="s">
        <v>5582</v>
      </c>
      <c r="H5840">
        <v>4</v>
      </c>
      <c r="J5840">
        <v>0</v>
      </c>
    </row>
    <row r="5841" spans="1:10">
      <c r="A5841" t="s">
        <v>2513</v>
      </c>
      <c r="B5841" s="5" t="s">
        <v>1004</v>
      </c>
      <c r="C5841" t="s">
        <v>5583</v>
      </c>
      <c r="H5841">
        <v>9</v>
      </c>
      <c r="J5841">
        <v>0</v>
      </c>
    </row>
    <row r="5842" spans="1:10">
      <c r="A5842" t="s">
        <v>2513</v>
      </c>
      <c r="B5842" s="5" t="s">
        <v>1033</v>
      </c>
      <c r="C5842" t="s">
        <v>4741</v>
      </c>
      <c r="H5842">
        <v>9</v>
      </c>
      <c r="J5842">
        <v>0</v>
      </c>
    </row>
    <row r="5843" spans="1:10">
      <c r="A5843" t="s">
        <v>2513</v>
      </c>
      <c r="B5843" s="5" t="s">
        <v>1067</v>
      </c>
      <c r="C5843" t="s">
        <v>4742</v>
      </c>
      <c r="H5843">
        <v>3</v>
      </c>
      <c r="J5843">
        <v>0</v>
      </c>
    </row>
    <row r="5844" spans="1:10">
      <c r="A5844" t="s">
        <v>2513</v>
      </c>
      <c r="B5844" s="5" t="s">
        <v>1359</v>
      </c>
      <c r="C5844" t="s">
        <v>5585</v>
      </c>
      <c r="H5844">
        <v>2</v>
      </c>
      <c r="J5844">
        <v>0</v>
      </c>
    </row>
    <row r="5845" spans="1:10">
      <c r="A5845" t="s">
        <v>2513</v>
      </c>
      <c r="B5845" s="5" t="s">
        <v>1379</v>
      </c>
      <c r="C5845" t="s">
        <v>5646</v>
      </c>
      <c r="H5845">
        <v>1</v>
      </c>
      <c r="J5845">
        <v>0</v>
      </c>
    </row>
    <row r="5846" spans="1:10">
      <c r="A5846" t="s">
        <v>2513</v>
      </c>
      <c r="B5846" s="5" t="s">
        <v>1115</v>
      </c>
      <c r="C5846" t="s">
        <v>5273</v>
      </c>
      <c r="H5846">
        <v>1</v>
      </c>
      <c r="J5846">
        <v>0</v>
      </c>
    </row>
    <row r="5847" spans="1:10">
      <c r="A5847" t="s">
        <v>2513</v>
      </c>
      <c r="B5847" s="5" t="s">
        <v>1118</v>
      </c>
      <c r="C5847" t="s">
        <v>4887</v>
      </c>
      <c r="H5847">
        <v>1</v>
      </c>
      <c r="J5847">
        <v>0</v>
      </c>
    </row>
    <row r="5848" spans="1:10">
      <c r="A5848" t="s">
        <v>2513</v>
      </c>
      <c r="B5848" s="5" t="s">
        <v>1017</v>
      </c>
      <c r="C5848" t="s">
        <v>4889</v>
      </c>
      <c r="H5848">
        <v>2</v>
      </c>
      <c r="J5848">
        <v>0</v>
      </c>
    </row>
    <row r="5849" spans="1:10">
      <c r="A5849" t="s">
        <v>2513</v>
      </c>
      <c r="B5849" s="5" t="s">
        <v>1006</v>
      </c>
      <c r="C5849" t="s">
        <v>4780</v>
      </c>
      <c r="H5849">
        <v>1</v>
      </c>
      <c r="J5849">
        <v>0</v>
      </c>
    </row>
    <row r="5850" spans="1:10">
      <c r="A5850" t="s">
        <v>2513</v>
      </c>
      <c r="B5850" s="5" t="s">
        <v>1041</v>
      </c>
      <c r="C5850" t="s">
        <v>5647</v>
      </c>
      <c r="H5850">
        <v>9</v>
      </c>
      <c r="J5850">
        <v>0</v>
      </c>
    </row>
    <row r="5851" spans="1:10">
      <c r="A5851" t="s">
        <v>2513</v>
      </c>
      <c r="B5851" s="5" t="s">
        <v>1105</v>
      </c>
      <c r="C5851" t="s">
        <v>5628</v>
      </c>
      <c r="H5851">
        <v>2</v>
      </c>
      <c r="J5851">
        <v>0</v>
      </c>
    </row>
    <row r="5852" spans="1:10">
      <c r="A5852" t="s">
        <v>2513</v>
      </c>
      <c r="B5852" s="5" t="s">
        <v>1081</v>
      </c>
      <c r="C5852" t="s">
        <v>5061</v>
      </c>
      <c r="H5852">
        <v>9</v>
      </c>
      <c r="J5852">
        <v>0</v>
      </c>
    </row>
    <row r="5853" spans="1:10">
      <c r="A5853" t="s">
        <v>2513</v>
      </c>
      <c r="B5853" s="5" t="s">
        <v>1164</v>
      </c>
      <c r="C5853" t="s">
        <v>4930</v>
      </c>
      <c r="H5853">
        <v>3</v>
      </c>
      <c r="J5853">
        <v>0</v>
      </c>
    </row>
    <row r="5854" spans="1:10">
      <c r="A5854" t="s">
        <v>2513</v>
      </c>
      <c r="B5854" s="5" t="s">
        <v>1184</v>
      </c>
      <c r="C5854" t="s">
        <v>4745</v>
      </c>
      <c r="H5854">
        <v>3</v>
      </c>
      <c r="J5854">
        <v>0</v>
      </c>
    </row>
    <row r="5855" spans="1:10">
      <c r="A5855" t="s">
        <v>2513</v>
      </c>
      <c r="B5855" s="5" t="s">
        <v>1274</v>
      </c>
      <c r="C5855" t="s">
        <v>5592</v>
      </c>
      <c r="H5855">
        <v>1</v>
      </c>
      <c r="J5855">
        <v>0</v>
      </c>
    </row>
    <row r="5856" spans="1:10">
      <c r="A5856" t="s">
        <v>2513</v>
      </c>
      <c r="B5856" s="5" t="s">
        <v>1275</v>
      </c>
      <c r="C5856" t="s">
        <v>5648</v>
      </c>
      <c r="H5856">
        <v>1</v>
      </c>
      <c r="J5856">
        <v>0</v>
      </c>
    </row>
    <row r="5857" spans="1:33">
      <c r="A5857" t="s">
        <v>2513</v>
      </c>
      <c r="B5857" s="5" t="s">
        <v>1380</v>
      </c>
      <c r="C5857" t="s">
        <v>5649</v>
      </c>
      <c r="H5857">
        <v>1</v>
      </c>
      <c r="J5857">
        <v>0</v>
      </c>
    </row>
    <row r="5858" spans="1:33">
      <c r="A5858" t="s">
        <v>2513</v>
      </c>
      <c r="B5858" s="5" t="s">
        <v>1294</v>
      </c>
      <c r="C5858" t="s">
        <v>4754</v>
      </c>
      <c r="H5858">
        <v>13</v>
      </c>
      <c r="J5858">
        <v>0</v>
      </c>
    </row>
    <row r="5859" spans="1:33">
      <c r="A5859" t="s">
        <v>2513</v>
      </c>
      <c r="B5859" s="5" t="s">
        <v>864</v>
      </c>
      <c r="C5859" t="s">
        <v>5586</v>
      </c>
      <c r="H5859">
        <v>1</v>
      </c>
      <c r="J5859">
        <v>0</v>
      </c>
    </row>
    <row r="5860" spans="1:33" s="700" customFormat="1">
      <c r="A5860" s="78" t="s">
        <v>2927</v>
      </c>
      <c r="B5860" s="780" t="s">
        <v>862</v>
      </c>
      <c r="C5860" s="700" t="s">
        <v>4571</v>
      </c>
      <c r="D5860" s="700" t="s">
        <v>4334</v>
      </c>
      <c r="E5860" s="700" t="s">
        <v>5650</v>
      </c>
      <c r="F5860" s="700" t="s">
        <v>656</v>
      </c>
      <c r="H5860" s="700">
        <v>3</v>
      </c>
      <c r="M5860" s="91" t="s">
        <v>3151</v>
      </c>
      <c r="N5860" s="91" t="s">
        <v>2917</v>
      </c>
      <c r="O5860" s="91">
        <v>6330</v>
      </c>
      <c r="P5860" s="91">
        <v>6599650</v>
      </c>
      <c r="Q5860" s="91">
        <v>1456700</v>
      </c>
      <c r="R5860" s="702">
        <v>40435</v>
      </c>
      <c r="S5860" s="617"/>
      <c r="T5860" s="617"/>
      <c r="U5860" s="617"/>
      <c r="V5860" s="617"/>
    </row>
    <row r="5861" spans="1:33" s="78" customFormat="1">
      <c r="A5861" s="78" t="s">
        <v>2927</v>
      </c>
      <c r="B5861" s="78" t="s">
        <v>634</v>
      </c>
      <c r="C5861" s="78" t="s">
        <v>4463</v>
      </c>
      <c r="H5861" s="78">
        <v>161</v>
      </c>
      <c r="J5861" s="78">
        <v>4</v>
      </c>
      <c r="L5861" s="151" t="s">
        <v>5651</v>
      </c>
      <c r="M5861" s="91" t="s">
        <v>3151</v>
      </c>
      <c r="N5861" s="91" t="s">
        <v>2917</v>
      </c>
      <c r="O5861" s="91">
        <v>6330</v>
      </c>
      <c r="P5861" s="91">
        <v>6599650</v>
      </c>
      <c r="Q5861" s="91">
        <v>1456700</v>
      </c>
      <c r="R5861" s="702">
        <v>40435</v>
      </c>
      <c r="T5861" s="78">
        <v>1</v>
      </c>
      <c r="U5861" s="78">
        <v>3</v>
      </c>
    </row>
    <row r="5862" spans="1:33" s="78" customFormat="1">
      <c r="A5862" s="78" t="s">
        <v>2927</v>
      </c>
      <c r="B5862" s="78" t="s">
        <v>615</v>
      </c>
      <c r="C5862" s="78" t="s">
        <v>4497</v>
      </c>
      <c r="D5862" s="78" t="s">
        <v>4498</v>
      </c>
      <c r="H5862" s="78">
        <v>7</v>
      </c>
      <c r="M5862" s="91" t="s">
        <v>3151</v>
      </c>
      <c r="N5862" s="91" t="s">
        <v>2917</v>
      </c>
      <c r="O5862" s="91">
        <v>6330</v>
      </c>
      <c r="P5862" s="91">
        <v>6599650</v>
      </c>
      <c r="Q5862" s="91">
        <v>1456700</v>
      </c>
      <c r="R5862" s="702">
        <v>40435</v>
      </c>
    </row>
    <row r="5863" spans="1:33" s="78" customFormat="1">
      <c r="A5863" s="78" t="s">
        <v>2927</v>
      </c>
      <c r="B5863" s="78" t="s">
        <v>1011</v>
      </c>
      <c r="C5863" s="78" t="s">
        <v>5120</v>
      </c>
      <c r="H5863" s="78">
        <v>37</v>
      </c>
      <c r="L5863" s="78" t="s">
        <v>5652</v>
      </c>
      <c r="M5863" s="91" t="s">
        <v>3151</v>
      </c>
      <c r="N5863" s="91" t="s">
        <v>2917</v>
      </c>
      <c r="O5863" s="91">
        <v>6330</v>
      </c>
      <c r="P5863" s="91">
        <v>6599650</v>
      </c>
      <c r="Q5863" s="91">
        <v>1456700</v>
      </c>
      <c r="R5863" s="702">
        <v>40435</v>
      </c>
    </row>
    <row r="5864" spans="1:33" s="78" customFormat="1">
      <c r="A5864" s="78" t="s">
        <v>2927</v>
      </c>
      <c r="B5864" s="78" t="s">
        <v>840</v>
      </c>
      <c r="C5864" s="78" t="s">
        <v>4435</v>
      </c>
      <c r="D5864" s="78" t="s">
        <v>4436</v>
      </c>
      <c r="H5864" s="78">
        <v>34</v>
      </c>
      <c r="J5864" s="78">
        <v>5</v>
      </c>
      <c r="L5864" s="78">
        <v>8344</v>
      </c>
      <c r="M5864" s="91" t="s">
        <v>3151</v>
      </c>
      <c r="N5864" s="91" t="s">
        <v>2917</v>
      </c>
      <c r="O5864" s="91">
        <v>6330</v>
      </c>
      <c r="P5864" s="91">
        <v>6599650</v>
      </c>
      <c r="Q5864" s="91">
        <v>1456700</v>
      </c>
      <c r="R5864" s="702">
        <v>40435</v>
      </c>
      <c r="U5864" s="78">
        <v>2</v>
      </c>
      <c r="V5864" s="78">
        <v>1</v>
      </c>
      <c r="Y5864" s="78">
        <v>2</v>
      </c>
    </row>
    <row r="5865" spans="1:33" s="78" customFormat="1">
      <c r="A5865" s="78" t="s">
        <v>2927</v>
      </c>
      <c r="B5865" s="78" t="s">
        <v>1131</v>
      </c>
      <c r="C5865" s="78" t="s">
        <v>4588</v>
      </c>
      <c r="D5865" s="78" t="s">
        <v>4321</v>
      </c>
      <c r="H5865" s="78">
        <v>75</v>
      </c>
      <c r="J5865" s="78">
        <v>2</v>
      </c>
      <c r="M5865" s="91" t="s">
        <v>3151</v>
      </c>
      <c r="N5865" s="91" t="s">
        <v>2917</v>
      </c>
      <c r="O5865" s="91">
        <v>6330</v>
      </c>
      <c r="P5865" s="91">
        <v>6599650</v>
      </c>
      <c r="Q5865" s="91">
        <v>1456700</v>
      </c>
      <c r="R5865" s="702">
        <v>40435</v>
      </c>
      <c r="U5865" s="78">
        <v>2</v>
      </c>
    </row>
    <row r="5866" spans="1:33" s="78" customFormat="1">
      <c r="A5866" s="78" t="s">
        <v>2927</v>
      </c>
      <c r="B5866" s="78" t="s">
        <v>1017</v>
      </c>
      <c r="C5866" s="78" t="s">
        <v>4516</v>
      </c>
      <c r="H5866" s="78">
        <v>12</v>
      </c>
      <c r="L5866" s="78" t="s">
        <v>4681</v>
      </c>
      <c r="M5866" s="91" t="s">
        <v>3151</v>
      </c>
      <c r="N5866" s="91" t="s">
        <v>2917</v>
      </c>
      <c r="O5866" s="91">
        <v>6330</v>
      </c>
      <c r="P5866" s="91">
        <v>6599650</v>
      </c>
      <c r="Q5866" s="91">
        <v>1456700</v>
      </c>
      <c r="R5866" s="702">
        <v>40435</v>
      </c>
    </row>
    <row r="5867" spans="1:33" s="78" customFormat="1">
      <c r="A5867" s="78" t="s">
        <v>2927</v>
      </c>
      <c r="B5867" s="78" t="s">
        <v>811</v>
      </c>
      <c r="C5867" s="78" t="s">
        <v>4342</v>
      </c>
      <c r="D5867" s="78" t="s">
        <v>4343</v>
      </c>
      <c r="H5867" s="78">
        <v>17</v>
      </c>
      <c r="M5867" s="91" t="s">
        <v>3151</v>
      </c>
      <c r="N5867" s="91" t="s">
        <v>2917</v>
      </c>
      <c r="O5867" s="91">
        <v>6330</v>
      </c>
      <c r="P5867" s="91">
        <v>6599650</v>
      </c>
      <c r="Q5867" s="91">
        <v>1456700</v>
      </c>
      <c r="R5867" s="702">
        <v>40435</v>
      </c>
    </row>
    <row r="5868" spans="1:33" s="78" customFormat="1">
      <c r="A5868" s="78" t="s">
        <v>2927</v>
      </c>
      <c r="B5868" s="78" t="s">
        <v>979</v>
      </c>
      <c r="C5868" s="78" t="s">
        <v>5653</v>
      </c>
      <c r="H5868" s="78">
        <v>1</v>
      </c>
      <c r="M5868" s="91" t="s">
        <v>3151</v>
      </c>
      <c r="N5868" s="91" t="s">
        <v>2917</v>
      </c>
      <c r="O5868" s="91">
        <v>6330</v>
      </c>
      <c r="P5868" s="91">
        <v>6599650</v>
      </c>
      <c r="Q5868" s="91">
        <v>1456700</v>
      </c>
      <c r="R5868" s="702">
        <v>40435</v>
      </c>
    </row>
    <row r="5869" spans="1:33" s="78" customFormat="1">
      <c r="A5869" s="78" t="s">
        <v>2927</v>
      </c>
      <c r="B5869" s="78" t="s">
        <v>816</v>
      </c>
      <c r="C5869" s="78" t="s">
        <v>4306</v>
      </c>
      <c r="D5869" s="78" t="s">
        <v>4307</v>
      </c>
      <c r="H5869" s="78">
        <v>2</v>
      </c>
      <c r="M5869" s="91" t="s">
        <v>3151</v>
      </c>
      <c r="N5869" s="91" t="s">
        <v>2917</v>
      </c>
      <c r="O5869" s="91">
        <v>6330</v>
      </c>
      <c r="P5869" s="91">
        <v>6599650</v>
      </c>
      <c r="Q5869" s="91">
        <v>1456700</v>
      </c>
      <c r="R5869" s="702">
        <v>40435</v>
      </c>
    </row>
    <row r="5870" spans="1:33" s="78" customFormat="1">
      <c r="A5870" s="78" t="s">
        <v>2927</v>
      </c>
      <c r="B5870" s="78" t="s">
        <v>1149</v>
      </c>
      <c r="C5870" s="78" t="s">
        <v>5654</v>
      </c>
      <c r="H5870" s="78">
        <v>1</v>
      </c>
      <c r="J5870" s="78">
        <v>1</v>
      </c>
      <c r="L5870" s="78">
        <v>8326</v>
      </c>
      <c r="M5870" s="91" t="s">
        <v>3151</v>
      </c>
      <c r="N5870" s="91" t="s">
        <v>2917</v>
      </c>
      <c r="O5870" s="91">
        <v>6330</v>
      </c>
      <c r="P5870" s="91">
        <v>6599650</v>
      </c>
      <c r="Q5870" s="91">
        <v>1456700</v>
      </c>
      <c r="R5870" s="702">
        <v>40435</v>
      </c>
      <c r="AG5870" s="78">
        <v>1</v>
      </c>
    </row>
    <row r="5871" spans="1:33" s="78" customFormat="1">
      <c r="A5871" s="78" t="s">
        <v>2927</v>
      </c>
      <c r="B5871" s="78" t="s">
        <v>1137</v>
      </c>
      <c r="C5871" s="78" t="s">
        <v>5162</v>
      </c>
      <c r="D5871" s="78" t="s">
        <v>4309</v>
      </c>
      <c r="H5871" s="78">
        <v>17</v>
      </c>
      <c r="M5871" s="91" t="s">
        <v>3151</v>
      </c>
      <c r="N5871" s="91" t="s">
        <v>2917</v>
      </c>
      <c r="O5871" s="91">
        <v>6330</v>
      </c>
      <c r="P5871" s="91">
        <v>6599650</v>
      </c>
      <c r="Q5871" s="91">
        <v>1456700</v>
      </c>
      <c r="R5871" s="702">
        <v>40435</v>
      </c>
    </row>
    <row r="5872" spans="1:33" s="78" customFormat="1">
      <c r="A5872" s="78" t="s">
        <v>2927</v>
      </c>
      <c r="B5872" s="78" t="s">
        <v>654</v>
      </c>
      <c r="C5872" s="78" t="s">
        <v>4402</v>
      </c>
      <c r="H5872" s="78">
        <v>2</v>
      </c>
      <c r="M5872" s="91" t="s">
        <v>3151</v>
      </c>
      <c r="N5872" s="91" t="s">
        <v>2917</v>
      </c>
      <c r="O5872" s="91">
        <v>6330</v>
      </c>
      <c r="P5872" s="91">
        <v>6599650</v>
      </c>
      <c r="Q5872" s="91">
        <v>1456700</v>
      </c>
      <c r="R5872" s="702">
        <v>40435</v>
      </c>
    </row>
    <row r="5873" spans="1:18" s="78" customFormat="1">
      <c r="A5873" s="78" t="s">
        <v>2927</v>
      </c>
      <c r="B5873" s="78" t="s">
        <v>1003</v>
      </c>
      <c r="C5873" s="78" t="s">
        <v>5655</v>
      </c>
      <c r="D5873" s="78" t="s">
        <v>4564</v>
      </c>
      <c r="H5873" s="78">
        <v>1</v>
      </c>
      <c r="M5873" s="91" t="s">
        <v>3151</v>
      </c>
      <c r="N5873" s="91" t="s">
        <v>2917</v>
      </c>
      <c r="O5873" s="91">
        <v>6330</v>
      </c>
      <c r="P5873" s="91">
        <v>6599650</v>
      </c>
      <c r="Q5873" s="91">
        <v>1456700</v>
      </c>
      <c r="R5873" s="702">
        <v>40435</v>
      </c>
    </row>
    <row r="5874" spans="1:18" s="78" customFormat="1">
      <c r="A5874" s="78" t="s">
        <v>2927</v>
      </c>
      <c r="B5874" s="78" t="s">
        <v>1272</v>
      </c>
      <c r="C5874" s="78" t="s">
        <v>4325</v>
      </c>
      <c r="D5874" s="78" t="s">
        <v>4326</v>
      </c>
      <c r="H5874" s="78">
        <v>6</v>
      </c>
      <c r="M5874" s="91" t="s">
        <v>3151</v>
      </c>
      <c r="N5874" s="91" t="s">
        <v>2917</v>
      </c>
      <c r="O5874" s="91">
        <v>6330</v>
      </c>
      <c r="P5874" s="91">
        <v>6599650</v>
      </c>
      <c r="Q5874" s="91">
        <v>1456700</v>
      </c>
      <c r="R5874" s="702">
        <v>40435</v>
      </c>
    </row>
    <row r="5875" spans="1:18" s="78" customFormat="1">
      <c r="A5875" s="78" t="s">
        <v>2927</v>
      </c>
      <c r="B5875" s="78" t="s">
        <v>956</v>
      </c>
      <c r="C5875" s="78" t="s">
        <v>4356</v>
      </c>
      <c r="H5875" s="78">
        <v>8</v>
      </c>
      <c r="M5875" s="91" t="s">
        <v>3151</v>
      </c>
      <c r="N5875" s="91" t="s">
        <v>2917</v>
      </c>
      <c r="O5875" s="91">
        <v>6330</v>
      </c>
      <c r="P5875" s="91">
        <v>6599650</v>
      </c>
      <c r="Q5875" s="91">
        <v>1456700</v>
      </c>
      <c r="R5875" s="702">
        <v>40435</v>
      </c>
    </row>
    <row r="5876" spans="1:18" s="78" customFormat="1">
      <c r="A5876" s="78" t="s">
        <v>2927</v>
      </c>
      <c r="B5876" s="78" t="s">
        <v>637</v>
      </c>
      <c r="C5876" s="78" t="s">
        <v>4552</v>
      </c>
      <c r="D5876" s="78" t="s">
        <v>4462</v>
      </c>
      <c r="H5876" s="78">
        <v>2</v>
      </c>
      <c r="M5876" s="91" t="s">
        <v>3151</v>
      </c>
      <c r="N5876" s="91" t="s">
        <v>2917</v>
      </c>
      <c r="O5876" s="91">
        <v>6330</v>
      </c>
      <c r="P5876" s="91">
        <v>6599650</v>
      </c>
      <c r="Q5876" s="91">
        <v>1456700</v>
      </c>
      <c r="R5876" s="702">
        <v>40435</v>
      </c>
    </row>
    <row r="5877" spans="1:18" s="78" customFormat="1">
      <c r="A5877" s="78" t="s">
        <v>2927</v>
      </c>
      <c r="B5877" s="78" t="s">
        <v>1039</v>
      </c>
      <c r="C5877" s="78" t="s">
        <v>4643</v>
      </c>
      <c r="D5877" s="78" t="s">
        <v>4309</v>
      </c>
      <c r="H5877" s="78">
        <v>2</v>
      </c>
      <c r="I5877" s="78">
        <v>2</v>
      </c>
      <c r="M5877" s="91" t="s">
        <v>3151</v>
      </c>
      <c r="N5877" s="91" t="s">
        <v>2917</v>
      </c>
      <c r="O5877" s="91">
        <v>6330</v>
      </c>
      <c r="P5877" s="91">
        <v>6599650</v>
      </c>
      <c r="Q5877" s="91">
        <v>1456700</v>
      </c>
      <c r="R5877" s="702">
        <v>40435</v>
      </c>
    </row>
    <row r="5878" spans="1:18" s="78" customFormat="1">
      <c r="A5878" s="78" t="s">
        <v>2927</v>
      </c>
      <c r="B5878" s="78" t="s">
        <v>639</v>
      </c>
      <c r="C5878" s="78" t="s">
        <v>4422</v>
      </c>
      <c r="D5878" s="78" t="s">
        <v>4423</v>
      </c>
      <c r="H5878" s="78">
        <v>1</v>
      </c>
      <c r="M5878" s="91" t="s">
        <v>3151</v>
      </c>
      <c r="N5878" s="91" t="s">
        <v>2917</v>
      </c>
      <c r="O5878" s="91">
        <v>6330</v>
      </c>
      <c r="P5878" s="91">
        <v>6599650</v>
      </c>
      <c r="Q5878" s="91">
        <v>1456700</v>
      </c>
      <c r="R5878" s="702">
        <v>40435</v>
      </c>
    </row>
    <row r="5879" spans="1:18" s="78" customFormat="1">
      <c r="A5879" s="78" t="s">
        <v>2927</v>
      </c>
      <c r="B5879" s="78" t="s">
        <v>1203</v>
      </c>
      <c r="C5879" s="78" t="s">
        <v>4703</v>
      </c>
      <c r="D5879" s="78" t="s">
        <v>4381</v>
      </c>
      <c r="H5879" s="78">
        <v>2</v>
      </c>
      <c r="M5879" s="91" t="s">
        <v>3151</v>
      </c>
      <c r="N5879" s="91" t="s">
        <v>2917</v>
      </c>
      <c r="O5879" s="91">
        <v>6330</v>
      </c>
      <c r="P5879" s="91">
        <v>6599650</v>
      </c>
      <c r="Q5879" s="91">
        <v>1456700</v>
      </c>
      <c r="R5879" s="702">
        <v>40435</v>
      </c>
    </row>
    <row r="5880" spans="1:18" s="78" customFormat="1">
      <c r="A5880" s="78" t="s">
        <v>2927</v>
      </c>
      <c r="B5880" s="78" t="s">
        <v>758</v>
      </c>
      <c r="C5880" s="78" t="s">
        <v>4538</v>
      </c>
      <c r="H5880" s="78">
        <v>1</v>
      </c>
      <c r="M5880" s="91" t="s">
        <v>3151</v>
      </c>
      <c r="N5880" s="91" t="s">
        <v>2917</v>
      </c>
      <c r="O5880" s="91">
        <v>6330</v>
      </c>
      <c r="P5880" s="91">
        <v>6599650</v>
      </c>
      <c r="Q5880" s="91">
        <v>1456700</v>
      </c>
      <c r="R5880" s="702">
        <v>40435</v>
      </c>
    </row>
    <row r="5881" spans="1:18" s="78" customFormat="1">
      <c r="A5881" s="78" t="s">
        <v>2927</v>
      </c>
      <c r="B5881" s="78" t="s">
        <v>681</v>
      </c>
      <c r="C5881" s="78" t="s">
        <v>4330</v>
      </c>
      <c r="H5881" s="78">
        <v>2</v>
      </c>
      <c r="M5881" s="91" t="s">
        <v>3151</v>
      </c>
      <c r="N5881" s="91" t="s">
        <v>2917</v>
      </c>
      <c r="O5881" s="91">
        <v>6330</v>
      </c>
      <c r="P5881" s="91">
        <v>6599650</v>
      </c>
      <c r="Q5881" s="91">
        <v>1456700</v>
      </c>
      <c r="R5881" s="702">
        <v>40435</v>
      </c>
    </row>
    <row r="5882" spans="1:18" s="78" customFormat="1">
      <c r="A5882" s="78" t="s">
        <v>2927</v>
      </c>
      <c r="B5882" s="78" t="s">
        <v>1147</v>
      </c>
      <c r="C5882" s="78" t="s">
        <v>4373</v>
      </c>
      <c r="D5882" s="78" t="s">
        <v>4374</v>
      </c>
      <c r="H5882" s="78">
        <v>1</v>
      </c>
      <c r="M5882" s="91" t="s">
        <v>3151</v>
      </c>
      <c r="N5882" s="91" t="s">
        <v>2917</v>
      </c>
      <c r="O5882" s="91">
        <v>6330</v>
      </c>
      <c r="P5882" s="91">
        <v>6599650</v>
      </c>
      <c r="Q5882" s="91">
        <v>1456700</v>
      </c>
      <c r="R5882" s="702">
        <v>40435</v>
      </c>
    </row>
    <row r="5883" spans="1:18" s="78" customFormat="1">
      <c r="A5883" s="78" t="s">
        <v>2927</v>
      </c>
      <c r="B5883" s="78" t="s">
        <v>1268</v>
      </c>
      <c r="C5883" s="78" t="s">
        <v>4802</v>
      </c>
      <c r="D5883" s="78" t="s">
        <v>4343</v>
      </c>
      <c r="H5883" s="78">
        <v>7</v>
      </c>
      <c r="M5883" s="91" t="s">
        <v>3151</v>
      </c>
      <c r="N5883" s="91" t="s">
        <v>2917</v>
      </c>
      <c r="O5883" s="91">
        <v>6330</v>
      </c>
      <c r="P5883" s="91">
        <v>6599650</v>
      </c>
      <c r="Q5883" s="91">
        <v>1456700</v>
      </c>
      <c r="R5883" s="702">
        <v>40435</v>
      </c>
    </row>
    <row r="5884" spans="1:18" s="78" customFormat="1">
      <c r="A5884" s="78" t="s">
        <v>2927</v>
      </c>
      <c r="B5884" s="78" t="s">
        <v>1170</v>
      </c>
      <c r="C5884" s="78" t="s">
        <v>4549</v>
      </c>
      <c r="D5884" s="78" t="s">
        <v>4550</v>
      </c>
      <c r="H5884" s="78">
        <v>4</v>
      </c>
      <c r="M5884" s="91" t="s">
        <v>3151</v>
      </c>
      <c r="N5884" s="91" t="s">
        <v>2917</v>
      </c>
      <c r="O5884" s="91">
        <v>6330</v>
      </c>
      <c r="P5884" s="91">
        <v>6599650</v>
      </c>
      <c r="Q5884" s="91">
        <v>1456700</v>
      </c>
      <c r="R5884" s="702">
        <v>40435</v>
      </c>
    </row>
    <row r="5885" spans="1:18" s="78" customFormat="1">
      <c r="A5885" s="78" t="s">
        <v>2927</v>
      </c>
      <c r="B5885" s="78" t="s">
        <v>684</v>
      </c>
      <c r="C5885" s="78" t="s">
        <v>4808</v>
      </c>
      <c r="D5885" s="78" t="s">
        <v>5165</v>
      </c>
      <c r="H5885" s="78">
        <v>3</v>
      </c>
      <c r="M5885" s="91" t="s">
        <v>3151</v>
      </c>
      <c r="N5885" s="91" t="s">
        <v>2917</v>
      </c>
      <c r="O5885" s="91">
        <v>6330</v>
      </c>
      <c r="P5885" s="91">
        <v>6599650</v>
      </c>
      <c r="Q5885" s="91">
        <v>1456700</v>
      </c>
      <c r="R5885" s="702">
        <v>40435</v>
      </c>
    </row>
    <row r="5886" spans="1:18" s="78" customFormat="1">
      <c r="A5886" s="78" t="s">
        <v>2927</v>
      </c>
      <c r="B5886" s="78" t="s">
        <v>1152</v>
      </c>
      <c r="C5886" s="78" t="s">
        <v>5314</v>
      </c>
      <c r="H5886" s="78">
        <v>1</v>
      </c>
      <c r="M5886" s="91" t="s">
        <v>3151</v>
      </c>
      <c r="N5886" s="91" t="s">
        <v>2917</v>
      </c>
      <c r="O5886" s="91">
        <v>6330</v>
      </c>
      <c r="P5886" s="91">
        <v>6599650</v>
      </c>
      <c r="Q5886" s="91">
        <v>1456700</v>
      </c>
      <c r="R5886" s="702">
        <v>40435</v>
      </c>
    </row>
    <row r="5887" spans="1:18" s="78" customFormat="1">
      <c r="A5887" s="78" t="s">
        <v>2927</v>
      </c>
      <c r="B5887" s="78" t="s">
        <v>1246</v>
      </c>
      <c r="C5887" s="78" t="s">
        <v>4389</v>
      </c>
      <c r="D5887" s="78" t="s">
        <v>4390</v>
      </c>
      <c r="H5887" s="78">
        <v>3</v>
      </c>
      <c r="I5887" s="78">
        <v>3</v>
      </c>
      <c r="M5887" s="91" t="s">
        <v>3151</v>
      </c>
      <c r="N5887" s="91" t="s">
        <v>2917</v>
      </c>
      <c r="O5887" s="91">
        <v>6330</v>
      </c>
      <c r="P5887" s="91">
        <v>6599650</v>
      </c>
      <c r="Q5887" s="91">
        <v>1456700</v>
      </c>
      <c r="R5887" s="702">
        <v>40435</v>
      </c>
    </row>
    <row r="5888" spans="1:18" s="78" customFormat="1">
      <c r="A5888" s="78" t="s">
        <v>2927</v>
      </c>
      <c r="B5888" s="78" t="s">
        <v>881</v>
      </c>
      <c r="C5888" s="78" t="s">
        <v>4544</v>
      </c>
      <c r="H5888" s="78">
        <v>1</v>
      </c>
      <c r="M5888" s="91" t="s">
        <v>3151</v>
      </c>
      <c r="N5888" s="91" t="s">
        <v>2917</v>
      </c>
      <c r="O5888" s="91">
        <v>6330</v>
      </c>
      <c r="P5888" s="91">
        <v>6599650</v>
      </c>
      <c r="Q5888" s="91">
        <v>1456700</v>
      </c>
      <c r="R5888" s="702">
        <v>40435</v>
      </c>
    </row>
    <row r="5889" spans="1:24" s="78" customFormat="1">
      <c r="A5889" s="78" t="s">
        <v>2927</v>
      </c>
      <c r="B5889" s="78" t="s">
        <v>1223</v>
      </c>
      <c r="C5889" s="78" t="s">
        <v>4814</v>
      </c>
      <c r="D5889" s="78" t="s">
        <v>4705</v>
      </c>
      <c r="H5889" s="78">
        <v>1</v>
      </c>
      <c r="M5889" s="91" t="s">
        <v>3151</v>
      </c>
      <c r="N5889" s="91" t="s">
        <v>2917</v>
      </c>
      <c r="O5889" s="91">
        <v>6330</v>
      </c>
      <c r="P5889" s="91">
        <v>6599650</v>
      </c>
      <c r="Q5889" s="91">
        <v>1456700</v>
      </c>
      <c r="R5889" s="702">
        <v>40435</v>
      </c>
    </row>
    <row r="5890" spans="1:24" s="78" customFormat="1">
      <c r="A5890" s="78" t="s">
        <v>2927</v>
      </c>
      <c r="B5890" s="328" t="s">
        <v>708</v>
      </c>
      <c r="C5890" s="328" t="s">
        <v>5656</v>
      </c>
      <c r="D5890" s="328" t="s">
        <v>5657</v>
      </c>
      <c r="H5890" s="78">
        <v>1</v>
      </c>
      <c r="M5890" s="91" t="s">
        <v>3151</v>
      </c>
      <c r="N5890" s="91" t="s">
        <v>2917</v>
      </c>
      <c r="O5890" s="91">
        <v>6330</v>
      </c>
      <c r="P5890" s="91">
        <v>6599650</v>
      </c>
      <c r="Q5890" s="91">
        <v>1456700</v>
      </c>
      <c r="R5890" s="702">
        <v>40435</v>
      </c>
    </row>
    <row r="5891" spans="1:24" s="78" customFormat="1">
      <c r="A5891" s="78" t="s">
        <v>2927</v>
      </c>
      <c r="B5891" s="78" t="s">
        <v>912</v>
      </c>
      <c r="C5891" s="78" t="s">
        <v>4448</v>
      </c>
      <c r="D5891" s="489"/>
      <c r="H5891" s="78">
        <v>2</v>
      </c>
      <c r="M5891" s="91" t="s">
        <v>3151</v>
      </c>
      <c r="N5891" s="91" t="s">
        <v>2917</v>
      </c>
      <c r="O5891" s="91">
        <v>6330</v>
      </c>
      <c r="P5891" s="91">
        <v>6599650</v>
      </c>
      <c r="Q5891" s="91">
        <v>1456700</v>
      </c>
      <c r="R5891" s="702">
        <v>40435</v>
      </c>
    </row>
    <row r="5892" spans="1:24" s="78" customFormat="1">
      <c r="A5892" s="78" t="s">
        <v>2927</v>
      </c>
      <c r="B5892" s="78" t="s">
        <v>623</v>
      </c>
      <c r="C5892" s="78" t="s">
        <v>5169</v>
      </c>
      <c r="D5892" s="78" t="s">
        <v>5170</v>
      </c>
      <c r="H5892" s="78">
        <v>1</v>
      </c>
      <c r="M5892" s="91" t="s">
        <v>3151</v>
      </c>
      <c r="N5892" s="91" t="s">
        <v>2917</v>
      </c>
      <c r="O5892" s="91">
        <v>6330</v>
      </c>
      <c r="P5892" s="91">
        <v>6599650</v>
      </c>
      <c r="Q5892" s="91">
        <v>1456700</v>
      </c>
      <c r="R5892" s="702">
        <v>40435</v>
      </c>
    </row>
    <row r="5893" spans="1:24" s="78" customFormat="1">
      <c r="A5893" s="78" t="s">
        <v>2927</v>
      </c>
      <c r="B5893" s="78" t="s">
        <v>617</v>
      </c>
      <c r="C5893" s="78" t="s">
        <v>5658</v>
      </c>
      <c r="D5893" s="78" t="s">
        <v>5659</v>
      </c>
      <c r="H5893" s="78">
        <v>1</v>
      </c>
      <c r="M5893" s="91" t="s">
        <v>3151</v>
      </c>
      <c r="N5893" s="91" t="s">
        <v>2917</v>
      </c>
      <c r="O5893" s="91">
        <v>6330</v>
      </c>
      <c r="P5893" s="91">
        <v>6599650</v>
      </c>
      <c r="Q5893" s="91">
        <v>1456700</v>
      </c>
      <c r="R5893" s="702">
        <v>40435</v>
      </c>
    </row>
    <row r="5894" spans="1:24">
      <c r="A5894" s="5" t="s">
        <v>2527</v>
      </c>
      <c r="B5894" t="s">
        <v>635</v>
      </c>
      <c r="C5894" t="s">
        <v>4329</v>
      </c>
      <c r="D5894" t="s">
        <v>3155</v>
      </c>
      <c r="H5894">
        <v>220</v>
      </c>
      <c r="J5894">
        <v>3.3679999999999999</v>
      </c>
      <c r="L5894" t="s">
        <v>5660</v>
      </c>
      <c r="M5894" t="s">
        <v>3211</v>
      </c>
      <c r="N5894" t="s">
        <v>3210</v>
      </c>
      <c r="O5894" t="s">
        <v>3209</v>
      </c>
      <c r="P5894">
        <v>6545295</v>
      </c>
      <c r="Q5894">
        <v>1444282</v>
      </c>
      <c r="R5894">
        <v>40808</v>
      </c>
      <c r="S5894" t="s">
        <v>3193</v>
      </c>
      <c r="T5894">
        <v>2.105</v>
      </c>
      <c r="U5894">
        <v>0.84199999999999997</v>
      </c>
      <c r="X5894">
        <v>0.42099999999999999</v>
      </c>
    </row>
    <row r="5895" spans="1:24">
      <c r="A5895" s="5" t="s">
        <v>2527</v>
      </c>
      <c r="B5895" t="s">
        <v>631</v>
      </c>
      <c r="C5895" t="s">
        <v>4921</v>
      </c>
      <c r="D5895" t="s">
        <v>3155</v>
      </c>
      <c r="H5895">
        <v>2</v>
      </c>
      <c r="J5895">
        <v>0.42099999999999999</v>
      </c>
      <c r="L5895" t="s">
        <v>5661</v>
      </c>
      <c r="M5895" t="s">
        <v>3211</v>
      </c>
      <c r="N5895" t="s">
        <v>3210</v>
      </c>
      <c r="O5895" t="s">
        <v>3209</v>
      </c>
      <c r="P5895">
        <v>6545295</v>
      </c>
      <c r="Q5895">
        <v>1444282</v>
      </c>
      <c r="R5895">
        <v>40808</v>
      </c>
      <c r="S5895" t="s">
        <v>3193</v>
      </c>
      <c r="T5895">
        <v>0.42099999999999999</v>
      </c>
    </row>
    <row r="5896" spans="1:24">
      <c r="A5896" s="5" t="s">
        <v>2527</v>
      </c>
      <c r="B5896" t="s">
        <v>671</v>
      </c>
      <c r="C5896" t="s">
        <v>5197</v>
      </c>
      <c r="D5896" t="s">
        <v>3155</v>
      </c>
      <c r="H5896">
        <v>2</v>
      </c>
      <c r="J5896">
        <v>0</v>
      </c>
      <c r="L5896" t="s">
        <v>3155</v>
      </c>
      <c r="M5896" t="s">
        <v>3211</v>
      </c>
      <c r="N5896" t="s">
        <v>3210</v>
      </c>
      <c r="O5896" t="s">
        <v>3209</v>
      </c>
      <c r="P5896">
        <v>6545295</v>
      </c>
      <c r="Q5896">
        <v>1444282</v>
      </c>
      <c r="R5896">
        <v>40808</v>
      </c>
      <c r="S5896" t="s">
        <v>3193</v>
      </c>
    </row>
    <row r="5897" spans="1:24">
      <c r="A5897" s="5" t="s">
        <v>2527</v>
      </c>
      <c r="B5897" t="s">
        <v>741</v>
      </c>
      <c r="C5897" t="s">
        <v>4720</v>
      </c>
      <c r="D5897" t="s">
        <v>3155</v>
      </c>
      <c r="H5897">
        <v>4</v>
      </c>
      <c r="J5897">
        <v>0</v>
      </c>
      <c r="L5897" t="s">
        <v>3155</v>
      </c>
      <c r="M5897" t="s">
        <v>3211</v>
      </c>
      <c r="N5897" t="s">
        <v>3210</v>
      </c>
      <c r="O5897" t="s">
        <v>3209</v>
      </c>
      <c r="P5897">
        <v>6545295</v>
      </c>
      <c r="Q5897">
        <v>1444282</v>
      </c>
      <c r="R5897">
        <v>40808</v>
      </c>
      <c r="S5897" t="s">
        <v>3193</v>
      </c>
    </row>
    <row r="5898" spans="1:24">
      <c r="A5898" s="5" t="s">
        <v>2527</v>
      </c>
      <c r="B5898" t="s">
        <v>777</v>
      </c>
      <c r="C5898" t="s">
        <v>5496</v>
      </c>
      <c r="D5898" t="s">
        <v>3155</v>
      </c>
      <c r="H5898">
        <v>1</v>
      </c>
      <c r="J5898">
        <v>0</v>
      </c>
      <c r="L5898" t="s">
        <v>3155</v>
      </c>
      <c r="M5898" t="s">
        <v>3211</v>
      </c>
      <c r="N5898" t="s">
        <v>3210</v>
      </c>
      <c r="O5898" t="s">
        <v>3209</v>
      </c>
      <c r="P5898">
        <v>6545295</v>
      </c>
      <c r="Q5898">
        <v>1444282</v>
      </c>
      <c r="R5898">
        <v>40808</v>
      </c>
      <c r="S5898" t="s">
        <v>3193</v>
      </c>
    </row>
    <row r="5899" spans="1:24">
      <c r="A5899" s="5" t="s">
        <v>2527</v>
      </c>
      <c r="B5899" t="s">
        <v>834</v>
      </c>
      <c r="C5899" t="s">
        <v>4936</v>
      </c>
      <c r="D5899" t="s">
        <v>3155</v>
      </c>
      <c r="H5899">
        <v>2</v>
      </c>
      <c r="J5899">
        <v>0</v>
      </c>
      <c r="L5899" t="s">
        <v>3155</v>
      </c>
      <c r="M5899" t="s">
        <v>3211</v>
      </c>
      <c r="N5899" t="s">
        <v>3210</v>
      </c>
      <c r="O5899" t="s">
        <v>3209</v>
      </c>
      <c r="P5899">
        <v>6545295</v>
      </c>
      <c r="Q5899">
        <v>1444282</v>
      </c>
      <c r="R5899">
        <v>40808</v>
      </c>
      <c r="S5899" t="s">
        <v>3193</v>
      </c>
    </row>
    <row r="5900" spans="1:24">
      <c r="A5900" s="5" t="s">
        <v>2527</v>
      </c>
      <c r="B5900" t="s">
        <v>836</v>
      </c>
      <c r="C5900" t="s">
        <v>5208</v>
      </c>
      <c r="D5900" t="s">
        <v>3155</v>
      </c>
      <c r="H5900">
        <v>1</v>
      </c>
      <c r="J5900">
        <v>0</v>
      </c>
      <c r="L5900" t="s">
        <v>3155</v>
      </c>
      <c r="M5900" t="s">
        <v>3211</v>
      </c>
      <c r="N5900" t="s">
        <v>3210</v>
      </c>
      <c r="O5900" t="s">
        <v>3209</v>
      </c>
      <c r="P5900">
        <v>6545295</v>
      </c>
      <c r="Q5900">
        <v>1444282</v>
      </c>
      <c r="R5900">
        <v>40808</v>
      </c>
      <c r="S5900" t="s">
        <v>3193</v>
      </c>
    </row>
    <row r="5901" spans="1:24">
      <c r="A5901" s="5" t="s">
        <v>2527</v>
      </c>
      <c r="B5901" t="s">
        <v>840</v>
      </c>
      <c r="C5901" t="s">
        <v>4724</v>
      </c>
      <c r="D5901" t="s">
        <v>3155</v>
      </c>
      <c r="H5901">
        <v>3</v>
      </c>
      <c r="I5901">
        <v>1</v>
      </c>
      <c r="J5901">
        <v>0</v>
      </c>
      <c r="L5901" t="s">
        <v>3155</v>
      </c>
      <c r="M5901" t="s">
        <v>3211</v>
      </c>
      <c r="N5901" t="s">
        <v>3210</v>
      </c>
      <c r="O5901" t="s">
        <v>3209</v>
      </c>
      <c r="P5901">
        <v>6545295</v>
      </c>
      <c r="Q5901">
        <v>1444282</v>
      </c>
      <c r="R5901">
        <v>40808</v>
      </c>
      <c r="S5901" t="s">
        <v>3193</v>
      </c>
    </row>
    <row r="5902" spans="1:24">
      <c r="A5902" s="5" t="s">
        <v>2527</v>
      </c>
      <c r="B5902" t="s">
        <v>862</v>
      </c>
      <c r="C5902" t="s">
        <v>4725</v>
      </c>
      <c r="D5902" t="s">
        <v>3155</v>
      </c>
      <c r="H5902">
        <v>1</v>
      </c>
      <c r="J5902">
        <v>0</v>
      </c>
      <c r="L5902" t="s">
        <v>3155</v>
      </c>
      <c r="M5902" t="s">
        <v>3211</v>
      </c>
      <c r="N5902" t="s">
        <v>3210</v>
      </c>
      <c r="O5902" t="s">
        <v>3209</v>
      </c>
      <c r="P5902">
        <v>6545295</v>
      </c>
      <c r="Q5902">
        <v>1444282</v>
      </c>
      <c r="R5902">
        <v>40808</v>
      </c>
      <c r="S5902" t="s">
        <v>3193</v>
      </c>
    </row>
    <row r="5903" spans="1:24">
      <c r="A5903" s="5" t="s">
        <v>2527</v>
      </c>
      <c r="B5903" t="s">
        <v>792</v>
      </c>
      <c r="C5903" t="s">
        <v>4773</v>
      </c>
      <c r="D5903" t="s">
        <v>3155</v>
      </c>
      <c r="H5903">
        <v>1</v>
      </c>
      <c r="J5903">
        <v>0</v>
      </c>
      <c r="L5903" t="s">
        <v>3155</v>
      </c>
      <c r="M5903" t="s">
        <v>3211</v>
      </c>
      <c r="N5903" t="s">
        <v>3210</v>
      </c>
      <c r="O5903" t="s">
        <v>3209</v>
      </c>
      <c r="P5903">
        <v>6545295</v>
      </c>
      <c r="Q5903">
        <v>1444282</v>
      </c>
      <c r="R5903">
        <v>40808</v>
      </c>
      <c r="S5903" t="s">
        <v>3193</v>
      </c>
    </row>
    <row r="5904" spans="1:24">
      <c r="A5904" s="5" t="s">
        <v>2527</v>
      </c>
      <c r="B5904" t="s">
        <v>811</v>
      </c>
      <c r="C5904" t="s">
        <v>4728</v>
      </c>
      <c r="D5904" t="s">
        <v>3155</v>
      </c>
      <c r="H5904">
        <v>1</v>
      </c>
      <c r="J5904">
        <v>0</v>
      </c>
      <c r="L5904" t="s">
        <v>3155</v>
      </c>
      <c r="M5904" t="s">
        <v>3211</v>
      </c>
      <c r="N5904" t="s">
        <v>3210</v>
      </c>
      <c r="O5904" t="s">
        <v>3209</v>
      </c>
      <c r="P5904">
        <v>6545295</v>
      </c>
      <c r="Q5904">
        <v>1444282</v>
      </c>
      <c r="R5904">
        <v>40808</v>
      </c>
      <c r="S5904" t="s">
        <v>3193</v>
      </c>
    </row>
    <row r="5905" spans="1:19">
      <c r="A5905" s="5" t="s">
        <v>2527</v>
      </c>
      <c r="B5905" t="s">
        <v>820</v>
      </c>
      <c r="C5905" t="s">
        <v>4732</v>
      </c>
      <c r="D5905" t="s">
        <v>3155</v>
      </c>
      <c r="H5905">
        <v>1</v>
      </c>
      <c r="J5905">
        <v>0</v>
      </c>
      <c r="L5905" t="s">
        <v>3155</v>
      </c>
      <c r="M5905" t="s">
        <v>3211</v>
      </c>
      <c r="N5905" t="s">
        <v>3210</v>
      </c>
      <c r="O5905" t="s">
        <v>3209</v>
      </c>
      <c r="P5905">
        <v>6545295</v>
      </c>
      <c r="Q5905">
        <v>1444282</v>
      </c>
      <c r="R5905">
        <v>40808</v>
      </c>
      <c r="S5905" t="s">
        <v>3193</v>
      </c>
    </row>
    <row r="5906" spans="1:19">
      <c r="A5906" s="5" t="s">
        <v>2527</v>
      </c>
      <c r="B5906" t="s">
        <v>874</v>
      </c>
      <c r="C5906" t="s">
        <v>4766</v>
      </c>
      <c r="D5906" t="s">
        <v>3155</v>
      </c>
      <c r="H5906">
        <v>4</v>
      </c>
      <c r="J5906">
        <v>0</v>
      </c>
      <c r="L5906" t="s">
        <v>3155</v>
      </c>
      <c r="M5906" t="s">
        <v>3211</v>
      </c>
      <c r="N5906" t="s">
        <v>3210</v>
      </c>
      <c r="O5906" t="s">
        <v>3209</v>
      </c>
      <c r="P5906">
        <v>6545295</v>
      </c>
      <c r="Q5906">
        <v>1444282</v>
      </c>
      <c r="R5906">
        <v>40808</v>
      </c>
      <c r="S5906" t="s">
        <v>3193</v>
      </c>
    </row>
    <row r="5907" spans="1:19">
      <c r="A5907" s="5" t="s">
        <v>2527</v>
      </c>
      <c r="B5907" t="s">
        <v>928</v>
      </c>
      <c r="C5907" t="s">
        <v>4978</v>
      </c>
      <c r="D5907" t="s">
        <v>3155</v>
      </c>
      <c r="H5907">
        <v>1</v>
      </c>
      <c r="J5907">
        <v>0</v>
      </c>
      <c r="L5907" t="s">
        <v>3155</v>
      </c>
      <c r="M5907" t="s">
        <v>3211</v>
      </c>
      <c r="N5907" t="s">
        <v>3210</v>
      </c>
      <c r="O5907" t="s">
        <v>3209</v>
      </c>
      <c r="P5907">
        <v>6545295</v>
      </c>
      <c r="Q5907">
        <v>1444282</v>
      </c>
      <c r="R5907">
        <v>40808</v>
      </c>
      <c r="S5907" t="s">
        <v>3193</v>
      </c>
    </row>
    <row r="5908" spans="1:19">
      <c r="A5908" s="5" t="s">
        <v>2527</v>
      </c>
      <c r="B5908" t="s">
        <v>937</v>
      </c>
      <c r="C5908" t="s">
        <v>4964</v>
      </c>
      <c r="D5908" t="s">
        <v>3155</v>
      </c>
      <c r="H5908">
        <v>2</v>
      </c>
      <c r="J5908">
        <v>0</v>
      </c>
      <c r="L5908" t="s">
        <v>3155</v>
      </c>
      <c r="M5908" t="s">
        <v>3211</v>
      </c>
      <c r="N5908" t="s">
        <v>3210</v>
      </c>
      <c r="O5908" t="s">
        <v>3209</v>
      </c>
      <c r="P5908">
        <v>6545295</v>
      </c>
      <c r="Q5908">
        <v>1444282</v>
      </c>
      <c r="R5908">
        <v>40808</v>
      </c>
      <c r="S5908" t="s">
        <v>3193</v>
      </c>
    </row>
    <row r="5909" spans="1:19">
      <c r="A5909" s="5" t="s">
        <v>2527</v>
      </c>
      <c r="B5909" t="s">
        <v>945</v>
      </c>
      <c r="C5909" t="s">
        <v>4779</v>
      </c>
      <c r="D5909" t="s">
        <v>3155</v>
      </c>
      <c r="H5909">
        <v>2</v>
      </c>
      <c r="J5909">
        <v>0</v>
      </c>
      <c r="L5909" t="s">
        <v>3155</v>
      </c>
      <c r="M5909" t="s">
        <v>3211</v>
      </c>
      <c r="N5909" t="s">
        <v>3210</v>
      </c>
      <c r="O5909" t="s">
        <v>3209</v>
      </c>
      <c r="P5909">
        <v>6545295</v>
      </c>
      <c r="Q5909">
        <v>1444282</v>
      </c>
      <c r="R5909">
        <v>40808</v>
      </c>
      <c r="S5909" t="s">
        <v>3193</v>
      </c>
    </row>
    <row r="5910" spans="1:19">
      <c r="A5910" s="5" t="s">
        <v>2527</v>
      </c>
      <c r="B5910" t="s">
        <v>948</v>
      </c>
      <c r="C5910" t="s">
        <v>4937</v>
      </c>
      <c r="D5910" t="s">
        <v>3155</v>
      </c>
      <c r="H5910">
        <v>1</v>
      </c>
      <c r="J5910">
        <v>0</v>
      </c>
      <c r="L5910" t="s">
        <v>3155</v>
      </c>
      <c r="M5910" t="s">
        <v>3211</v>
      </c>
      <c r="N5910" t="s">
        <v>3210</v>
      </c>
      <c r="O5910" t="s">
        <v>3209</v>
      </c>
      <c r="P5910">
        <v>6545295</v>
      </c>
      <c r="Q5910">
        <v>1444282</v>
      </c>
      <c r="R5910">
        <v>40808</v>
      </c>
      <c r="S5910" t="s">
        <v>3193</v>
      </c>
    </row>
    <row r="5911" spans="1:19">
      <c r="A5911" s="5" t="s">
        <v>2527</v>
      </c>
      <c r="B5911" t="s">
        <v>959</v>
      </c>
      <c r="C5911" t="s">
        <v>4940</v>
      </c>
      <c r="D5911" t="s">
        <v>3155</v>
      </c>
      <c r="H5911">
        <v>4</v>
      </c>
      <c r="J5911">
        <v>0</v>
      </c>
      <c r="L5911" t="s">
        <v>3155</v>
      </c>
      <c r="M5911" t="s">
        <v>3211</v>
      </c>
      <c r="N5911" t="s">
        <v>3210</v>
      </c>
      <c r="O5911" t="s">
        <v>3209</v>
      </c>
      <c r="P5911">
        <v>6545295</v>
      </c>
      <c r="Q5911">
        <v>1444282</v>
      </c>
      <c r="R5911">
        <v>40808</v>
      </c>
      <c r="S5911" t="s">
        <v>3193</v>
      </c>
    </row>
    <row r="5912" spans="1:19">
      <c r="A5912" s="5" t="s">
        <v>2527</v>
      </c>
      <c r="B5912" t="s">
        <v>960</v>
      </c>
      <c r="C5912" t="s">
        <v>4769</v>
      </c>
      <c r="D5912" t="s">
        <v>3155</v>
      </c>
      <c r="H5912">
        <v>2</v>
      </c>
      <c r="J5912">
        <v>0</v>
      </c>
      <c r="L5912" t="s">
        <v>3155</v>
      </c>
      <c r="M5912" t="s">
        <v>3211</v>
      </c>
      <c r="N5912" t="s">
        <v>3210</v>
      </c>
      <c r="O5912" t="s">
        <v>3209</v>
      </c>
      <c r="P5912">
        <v>6545295</v>
      </c>
      <c r="Q5912">
        <v>1444282</v>
      </c>
      <c r="R5912">
        <v>40808</v>
      </c>
      <c r="S5912" t="s">
        <v>3193</v>
      </c>
    </row>
    <row r="5913" spans="1:19">
      <c r="A5913" s="5" t="s">
        <v>2527</v>
      </c>
      <c r="B5913" t="s">
        <v>967</v>
      </c>
      <c r="C5913" t="s">
        <v>4879</v>
      </c>
      <c r="D5913" t="s">
        <v>3155</v>
      </c>
      <c r="H5913">
        <v>2</v>
      </c>
      <c r="J5913">
        <v>0</v>
      </c>
      <c r="L5913" t="s">
        <v>3155</v>
      </c>
      <c r="M5913" t="s">
        <v>3211</v>
      </c>
      <c r="N5913" t="s">
        <v>3210</v>
      </c>
      <c r="O5913" t="s">
        <v>3209</v>
      </c>
      <c r="P5913">
        <v>6545295</v>
      </c>
      <c r="Q5913">
        <v>1444282</v>
      </c>
      <c r="R5913">
        <v>40808</v>
      </c>
      <c r="S5913" t="s">
        <v>3193</v>
      </c>
    </row>
    <row r="5914" spans="1:19">
      <c r="A5914" s="5" t="s">
        <v>2527</v>
      </c>
      <c r="B5914" t="s">
        <v>956</v>
      </c>
      <c r="C5914" t="s">
        <v>4738</v>
      </c>
      <c r="D5914" t="s">
        <v>3155</v>
      </c>
      <c r="H5914">
        <v>7</v>
      </c>
      <c r="J5914">
        <v>0</v>
      </c>
      <c r="L5914" t="s">
        <v>3155</v>
      </c>
      <c r="M5914" t="s">
        <v>3211</v>
      </c>
      <c r="N5914" t="s">
        <v>3210</v>
      </c>
      <c r="O5914" t="s">
        <v>3209</v>
      </c>
      <c r="P5914">
        <v>6545295</v>
      </c>
      <c r="Q5914">
        <v>1444282</v>
      </c>
      <c r="R5914">
        <v>40808</v>
      </c>
      <c r="S5914" t="s">
        <v>3193</v>
      </c>
    </row>
    <row r="5915" spans="1:19">
      <c r="A5915" s="5" t="s">
        <v>2527</v>
      </c>
      <c r="B5915" t="s">
        <v>982</v>
      </c>
      <c r="C5915" t="s">
        <v>5012</v>
      </c>
      <c r="D5915" t="s">
        <v>3155</v>
      </c>
      <c r="H5915">
        <v>2</v>
      </c>
      <c r="J5915">
        <v>0</v>
      </c>
      <c r="L5915" t="s">
        <v>3155</v>
      </c>
      <c r="M5915" t="s">
        <v>3211</v>
      </c>
      <c r="N5915" t="s">
        <v>3210</v>
      </c>
      <c r="O5915" t="s">
        <v>3209</v>
      </c>
      <c r="P5915">
        <v>6545295</v>
      </c>
      <c r="Q5915">
        <v>1444282</v>
      </c>
      <c r="R5915">
        <v>40808</v>
      </c>
      <c r="S5915" t="s">
        <v>3193</v>
      </c>
    </row>
    <row r="5916" spans="1:19">
      <c r="A5916" s="5" t="s">
        <v>2527</v>
      </c>
      <c r="B5916" t="s">
        <v>1004</v>
      </c>
      <c r="C5916" t="s">
        <v>5583</v>
      </c>
      <c r="D5916" t="s">
        <v>3155</v>
      </c>
      <c r="H5916">
        <v>1</v>
      </c>
      <c r="J5916">
        <v>0</v>
      </c>
      <c r="L5916" t="s">
        <v>3155</v>
      </c>
      <c r="M5916" t="s">
        <v>3211</v>
      </c>
      <c r="N5916" t="s">
        <v>3210</v>
      </c>
      <c r="O5916" t="s">
        <v>3209</v>
      </c>
      <c r="P5916">
        <v>6545295</v>
      </c>
      <c r="Q5916">
        <v>1444282</v>
      </c>
      <c r="R5916">
        <v>40808</v>
      </c>
      <c r="S5916" t="s">
        <v>3193</v>
      </c>
    </row>
    <row r="5917" spans="1:19">
      <c r="A5917" s="5" t="s">
        <v>2527</v>
      </c>
      <c r="B5917" t="s">
        <v>1033</v>
      </c>
      <c r="C5917" t="s">
        <v>4741</v>
      </c>
      <c r="D5917" t="s">
        <v>3155</v>
      </c>
      <c r="H5917">
        <v>6</v>
      </c>
      <c r="J5917">
        <v>0</v>
      </c>
      <c r="L5917" t="s">
        <v>3155</v>
      </c>
      <c r="M5917" t="s">
        <v>3211</v>
      </c>
      <c r="N5917" t="s">
        <v>3210</v>
      </c>
      <c r="O5917" t="s">
        <v>3209</v>
      </c>
      <c r="P5917">
        <v>6545295</v>
      </c>
      <c r="Q5917">
        <v>1444282</v>
      </c>
      <c r="R5917">
        <v>40808</v>
      </c>
      <c r="S5917" t="s">
        <v>3193</v>
      </c>
    </row>
    <row r="5918" spans="1:19">
      <c r="A5918" s="5" t="s">
        <v>2527</v>
      </c>
      <c r="B5918" t="s">
        <v>1063</v>
      </c>
      <c r="C5918" t="s">
        <v>5339</v>
      </c>
      <c r="D5918" t="s">
        <v>3155</v>
      </c>
      <c r="H5918">
        <v>2</v>
      </c>
      <c r="J5918">
        <v>0</v>
      </c>
      <c r="L5918" t="s">
        <v>3155</v>
      </c>
      <c r="M5918" t="s">
        <v>3211</v>
      </c>
      <c r="N5918" t="s">
        <v>3210</v>
      </c>
      <c r="O5918" t="s">
        <v>3209</v>
      </c>
      <c r="P5918">
        <v>6545295</v>
      </c>
      <c r="Q5918">
        <v>1444282</v>
      </c>
      <c r="R5918">
        <v>40808</v>
      </c>
      <c r="S5918" t="s">
        <v>3193</v>
      </c>
    </row>
    <row r="5919" spans="1:19">
      <c r="A5919" s="5" t="s">
        <v>2527</v>
      </c>
      <c r="B5919" t="s">
        <v>1065</v>
      </c>
      <c r="C5919" t="s">
        <v>4885</v>
      </c>
      <c r="D5919" t="s">
        <v>3155</v>
      </c>
      <c r="H5919">
        <v>4</v>
      </c>
      <c r="J5919">
        <v>0</v>
      </c>
      <c r="L5919" t="s">
        <v>3155</v>
      </c>
      <c r="M5919" t="s">
        <v>3211</v>
      </c>
      <c r="N5919" t="s">
        <v>3210</v>
      </c>
      <c r="O5919" t="s">
        <v>3209</v>
      </c>
      <c r="P5919">
        <v>6545295</v>
      </c>
      <c r="Q5919">
        <v>1444282</v>
      </c>
      <c r="R5919">
        <v>40808</v>
      </c>
      <c r="S5919" t="s">
        <v>3193</v>
      </c>
    </row>
    <row r="5920" spans="1:19">
      <c r="A5920" s="5" t="s">
        <v>2527</v>
      </c>
      <c r="B5920" t="s">
        <v>1086</v>
      </c>
      <c r="C5920" t="s">
        <v>4886</v>
      </c>
      <c r="D5920" t="s">
        <v>3155</v>
      </c>
      <c r="H5920">
        <v>6</v>
      </c>
      <c r="J5920">
        <v>0</v>
      </c>
      <c r="L5920" t="s">
        <v>3155</v>
      </c>
      <c r="M5920" t="s">
        <v>3211</v>
      </c>
      <c r="N5920" t="s">
        <v>3210</v>
      </c>
      <c r="O5920" t="s">
        <v>3209</v>
      </c>
      <c r="P5920">
        <v>6545295</v>
      </c>
      <c r="Q5920">
        <v>1444282</v>
      </c>
      <c r="R5920">
        <v>40808</v>
      </c>
      <c r="S5920" t="s">
        <v>3193</v>
      </c>
    </row>
    <row r="5921" spans="1:19">
      <c r="A5921" s="5" t="s">
        <v>2527</v>
      </c>
      <c r="B5921" t="s">
        <v>1118</v>
      </c>
      <c r="C5921" t="s">
        <v>4887</v>
      </c>
      <c r="D5921" t="s">
        <v>3155</v>
      </c>
      <c r="H5921">
        <v>2</v>
      </c>
      <c r="J5921">
        <v>0</v>
      </c>
      <c r="L5921" t="s">
        <v>3155</v>
      </c>
      <c r="M5921" t="s">
        <v>3211</v>
      </c>
      <c r="N5921" t="s">
        <v>3210</v>
      </c>
      <c r="O5921" t="s">
        <v>3209</v>
      </c>
      <c r="P5921">
        <v>6545295</v>
      </c>
      <c r="Q5921">
        <v>1444282</v>
      </c>
      <c r="R5921">
        <v>40808</v>
      </c>
      <c r="S5921" t="s">
        <v>3193</v>
      </c>
    </row>
    <row r="5922" spans="1:19">
      <c r="A5922" s="5" t="s">
        <v>2527</v>
      </c>
      <c r="B5922" t="s">
        <v>1126</v>
      </c>
      <c r="C5922" t="s">
        <v>4743</v>
      </c>
      <c r="D5922" t="s">
        <v>3155</v>
      </c>
      <c r="H5922">
        <v>1</v>
      </c>
      <c r="J5922">
        <v>0</v>
      </c>
      <c r="L5922" t="s">
        <v>3155</v>
      </c>
      <c r="M5922" t="s">
        <v>3211</v>
      </c>
      <c r="N5922" t="s">
        <v>3210</v>
      </c>
      <c r="O5922" t="s">
        <v>3209</v>
      </c>
      <c r="P5922">
        <v>6545295</v>
      </c>
      <c r="Q5922">
        <v>1444282</v>
      </c>
      <c r="R5922">
        <v>40808</v>
      </c>
      <c r="S5922" t="s">
        <v>3193</v>
      </c>
    </row>
    <row r="5923" spans="1:19">
      <c r="A5923" s="5" t="s">
        <v>2527</v>
      </c>
      <c r="B5923" t="s">
        <v>1137</v>
      </c>
      <c r="C5923" t="s">
        <v>5349</v>
      </c>
      <c r="D5923" t="s">
        <v>3155</v>
      </c>
      <c r="H5923">
        <v>2</v>
      </c>
      <c r="J5923">
        <v>0</v>
      </c>
      <c r="L5923" t="s">
        <v>3155</v>
      </c>
      <c r="M5923" t="s">
        <v>3211</v>
      </c>
      <c r="N5923" t="s">
        <v>3210</v>
      </c>
      <c r="O5923" t="s">
        <v>3209</v>
      </c>
      <c r="P5923">
        <v>6545295</v>
      </c>
      <c r="Q5923">
        <v>1444282</v>
      </c>
      <c r="R5923">
        <v>40808</v>
      </c>
      <c r="S5923" t="s">
        <v>3193</v>
      </c>
    </row>
    <row r="5924" spans="1:19">
      <c r="A5924" s="5" t="s">
        <v>2527</v>
      </c>
      <c r="B5924" t="s">
        <v>1143</v>
      </c>
      <c r="C5924" t="s">
        <v>5026</v>
      </c>
      <c r="D5924" t="s">
        <v>3155</v>
      </c>
      <c r="H5924">
        <v>2</v>
      </c>
      <c r="J5924">
        <v>0</v>
      </c>
      <c r="L5924" t="s">
        <v>3155</v>
      </c>
      <c r="M5924" t="s">
        <v>3211</v>
      </c>
      <c r="N5924" t="s">
        <v>3210</v>
      </c>
      <c r="O5924" t="s">
        <v>3209</v>
      </c>
      <c r="P5924">
        <v>6545295</v>
      </c>
      <c r="Q5924">
        <v>1444282</v>
      </c>
      <c r="R5924">
        <v>40808</v>
      </c>
      <c r="S5924" t="s">
        <v>3193</v>
      </c>
    </row>
    <row r="5925" spans="1:19">
      <c r="A5925" s="5" t="s">
        <v>2527</v>
      </c>
      <c r="B5925" t="s">
        <v>1017</v>
      </c>
      <c r="C5925" t="s">
        <v>4889</v>
      </c>
      <c r="D5925" t="s">
        <v>3155</v>
      </c>
      <c r="H5925">
        <v>4</v>
      </c>
      <c r="J5925">
        <v>0</v>
      </c>
      <c r="L5925" t="s">
        <v>3155</v>
      </c>
      <c r="M5925" t="s">
        <v>3211</v>
      </c>
      <c r="N5925" t="s">
        <v>3210</v>
      </c>
      <c r="O5925" t="s">
        <v>3209</v>
      </c>
      <c r="P5925">
        <v>6545295</v>
      </c>
      <c r="Q5925">
        <v>1444282</v>
      </c>
      <c r="R5925">
        <v>40808</v>
      </c>
      <c r="S5925" t="s">
        <v>3193</v>
      </c>
    </row>
    <row r="5926" spans="1:19">
      <c r="A5926" s="5" t="s">
        <v>2527</v>
      </c>
      <c r="B5926" t="s">
        <v>1006</v>
      </c>
      <c r="C5926" t="s">
        <v>4780</v>
      </c>
      <c r="D5926" t="s">
        <v>3155</v>
      </c>
      <c r="H5926">
        <v>2</v>
      </c>
      <c r="J5926">
        <v>0</v>
      </c>
      <c r="L5926" t="s">
        <v>3155</v>
      </c>
      <c r="M5926" t="s">
        <v>3211</v>
      </c>
      <c r="N5926" t="s">
        <v>3210</v>
      </c>
      <c r="O5926" t="s">
        <v>3209</v>
      </c>
      <c r="P5926">
        <v>6545295</v>
      </c>
      <c r="Q5926">
        <v>1444282</v>
      </c>
      <c r="R5926">
        <v>40808</v>
      </c>
      <c r="S5926" t="s">
        <v>3193</v>
      </c>
    </row>
    <row r="5927" spans="1:19">
      <c r="A5927" s="5" t="s">
        <v>2527</v>
      </c>
      <c r="B5927" t="s">
        <v>1040</v>
      </c>
      <c r="C5927" t="s">
        <v>4895</v>
      </c>
      <c r="D5927" t="s">
        <v>3155</v>
      </c>
      <c r="H5927">
        <v>42</v>
      </c>
      <c r="J5927">
        <v>0</v>
      </c>
      <c r="L5927" t="s">
        <v>3155</v>
      </c>
      <c r="M5927" t="s">
        <v>3211</v>
      </c>
      <c r="N5927" t="s">
        <v>3210</v>
      </c>
      <c r="O5927" t="s">
        <v>3209</v>
      </c>
      <c r="P5927">
        <v>6545295</v>
      </c>
      <c r="Q5927">
        <v>1444282</v>
      </c>
      <c r="R5927">
        <v>40808</v>
      </c>
      <c r="S5927" t="s">
        <v>3193</v>
      </c>
    </row>
    <row r="5928" spans="1:19">
      <c r="A5928" s="5" t="s">
        <v>2527</v>
      </c>
      <c r="B5928" t="s">
        <v>1076</v>
      </c>
      <c r="C5928" t="s">
        <v>4899</v>
      </c>
      <c r="D5928" t="s">
        <v>3155</v>
      </c>
      <c r="H5928">
        <v>13</v>
      </c>
      <c r="J5928">
        <v>0</v>
      </c>
      <c r="L5928" t="s">
        <v>3155</v>
      </c>
      <c r="M5928" t="s">
        <v>3211</v>
      </c>
      <c r="N5928" t="s">
        <v>3210</v>
      </c>
      <c r="O5928" t="s">
        <v>3209</v>
      </c>
      <c r="P5928">
        <v>6545295</v>
      </c>
      <c r="Q5928">
        <v>1444282</v>
      </c>
      <c r="R5928">
        <v>40808</v>
      </c>
      <c r="S5928" t="s">
        <v>3193</v>
      </c>
    </row>
    <row r="5929" spans="1:19">
      <c r="A5929" s="5" t="s">
        <v>2527</v>
      </c>
      <c r="B5929" t="s">
        <v>1102</v>
      </c>
      <c r="C5929" t="s">
        <v>4792</v>
      </c>
      <c r="D5929" t="s">
        <v>3155</v>
      </c>
      <c r="H5929">
        <v>2</v>
      </c>
      <c r="J5929">
        <v>0</v>
      </c>
      <c r="L5929" t="s">
        <v>3155</v>
      </c>
      <c r="M5929" t="s">
        <v>3211</v>
      </c>
      <c r="N5929" t="s">
        <v>3210</v>
      </c>
      <c r="O5929" t="s">
        <v>3209</v>
      </c>
      <c r="P5929">
        <v>6545295</v>
      </c>
      <c r="Q5929">
        <v>1444282</v>
      </c>
      <c r="R5929">
        <v>40808</v>
      </c>
      <c r="S5929" t="s">
        <v>3193</v>
      </c>
    </row>
    <row r="5930" spans="1:19">
      <c r="A5930" s="5" t="s">
        <v>2527</v>
      </c>
      <c r="B5930" t="s">
        <v>1082</v>
      </c>
      <c r="C5930" t="s">
        <v>4944</v>
      </c>
      <c r="D5930" t="s">
        <v>3155</v>
      </c>
      <c r="H5930">
        <v>2</v>
      </c>
      <c r="J5930">
        <v>0</v>
      </c>
      <c r="L5930" t="s">
        <v>3155</v>
      </c>
      <c r="M5930" t="s">
        <v>3211</v>
      </c>
      <c r="N5930" t="s">
        <v>3210</v>
      </c>
      <c r="O5930" t="s">
        <v>3209</v>
      </c>
      <c r="P5930">
        <v>6545295</v>
      </c>
      <c r="Q5930">
        <v>1444282</v>
      </c>
      <c r="R5930">
        <v>40808</v>
      </c>
      <c r="S5930" t="s">
        <v>3193</v>
      </c>
    </row>
    <row r="5931" spans="1:19">
      <c r="A5931" s="5" t="s">
        <v>2527</v>
      </c>
      <c r="B5931" t="s">
        <v>1140</v>
      </c>
      <c r="C5931" t="s">
        <v>4981</v>
      </c>
      <c r="D5931" t="s">
        <v>3155</v>
      </c>
      <c r="H5931">
        <v>1</v>
      </c>
      <c r="J5931">
        <v>0</v>
      </c>
      <c r="L5931" t="s">
        <v>3155</v>
      </c>
      <c r="M5931" t="s">
        <v>3211</v>
      </c>
      <c r="N5931" t="s">
        <v>3210</v>
      </c>
      <c r="O5931" t="s">
        <v>3209</v>
      </c>
      <c r="P5931">
        <v>6545295</v>
      </c>
      <c r="Q5931">
        <v>1444282</v>
      </c>
      <c r="R5931">
        <v>40808</v>
      </c>
      <c r="S5931" t="s">
        <v>3193</v>
      </c>
    </row>
    <row r="5932" spans="1:19">
      <c r="A5932" s="5" t="s">
        <v>2527</v>
      </c>
      <c r="B5932" t="s">
        <v>1177</v>
      </c>
      <c r="C5932" t="s">
        <v>5014</v>
      </c>
      <c r="D5932" t="s">
        <v>3155</v>
      </c>
      <c r="H5932">
        <v>1</v>
      </c>
      <c r="J5932">
        <v>0</v>
      </c>
      <c r="L5932" t="s">
        <v>3155</v>
      </c>
      <c r="M5932" t="s">
        <v>3211</v>
      </c>
      <c r="N5932" t="s">
        <v>3210</v>
      </c>
      <c r="O5932" t="s">
        <v>3209</v>
      </c>
      <c r="P5932">
        <v>6545295</v>
      </c>
      <c r="Q5932">
        <v>1444282</v>
      </c>
      <c r="R5932">
        <v>40808</v>
      </c>
      <c r="S5932" t="s">
        <v>3193</v>
      </c>
    </row>
    <row r="5933" spans="1:19">
      <c r="A5933" s="5" t="s">
        <v>2527</v>
      </c>
      <c r="B5933" t="s">
        <v>1170</v>
      </c>
      <c r="C5933" t="s">
        <v>4747</v>
      </c>
      <c r="D5933" t="s">
        <v>3155</v>
      </c>
      <c r="H5933">
        <v>4</v>
      </c>
      <c r="J5933">
        <v>0</v>
      </c>
      <c r="L5933" t="s">
        <v>3155</v>
      </c>
      <c r="M5933" t="s">
        <v>3211</v>
      </c>
      <c r="N5933" t="s">
        <v>3210</v>
      </c>
      <c r="O5933" t="s">
        <v>3209</v>
      </c>
      <c r="P5933">
        <v>6545295</v>
      </c>
      <c r="Q5933">
        <v>1444282</v>
      </c>
      <c r="R5933">
        <v>40808</v>
      </c>
      <c r="S5933" t="s">
        <v>3193</v>
      </c>
    </row>
    <row r="5934" spans="1:19">
      <c r="A5934" s="5" t="s">
        <v>2527</v>
      </c>
      <c r="B5934" t="s">
        <v>1277</v>
      </c>
      <c r="C5934" t="s">
        <v>5065</v>
      </c>
      <c r="D5934" t="s">
        <v>3155</v>
      </c>
      <c r="H5934">
        <v>1</v>
      </c>
      <c r="J5934">
        <v>0</v>
      </c>
      <c r="L5934" t="s">
        <v>3155</v>
      </c>
      <c r="M5934" t="s">
        <v>3211</v>
      </c>
      <c r="N5934" t="s">
        <v>3210</v>
      </c>
      <c r="O5934" t="s">
        <v>3209</v>
      </c>
      <c r="P5934">
        <v>6545295</v>
      </c>
      <c r="Q5934">
        <v>1444282</v>
      </c>
      <c r="R5934">
        <v>40808</v>
      </c>
      <c r="S5934" t="s">
        <v>3193</v>
      </c>
    </row>
    <row r="5935" spans="1:19">
      <c r="A5935" s="5" t="s">
        <v>2527</v>
      </c>
      <c r="B5935" t="s">
        <v>1276</v>
      </c>
      <c r="C5935" t="s">
        <v>5006</v>
      </c>
      <c r="D5935" t="s">
        <v>3155</v>
      </c>
      <c r="H5935">
        <v>1</v>
      </c>
      <c r="J5935">
        <v>0</v>
      </c>
      <c r="L5935" t="s">
        <v>3155</v>
      </c>
      <c r="M5935" t="s">
        <v>3211</v>
      </c>
      <c r="N5935" t="s">
        <v>3210</v>
      </c>
      <c r="O5935" t="s">
        <v>3209</v>
      </c>
      <c r="P5935">
        <v>6545295</v>
      </c>
      <c r="Q5935">
        <v>1444282</v>
      </c>
      <c r="R5935">
        <v>40808</v>
      </c>
      <c r="S5935" t="s">
        <v>3193</v>
      </c>
    </row>
    <row r="5936" spans="1:19">
      <c r="A5936" s="5" t="s">
        <v>2527</v>
      </c>
      <c r="B5936" t="s">
        <v>1268</v>
      </c>
      <c r="C5936" t="s">
        <v>4770</v>
      </c>
      <c r="D5936" t="s">
        <v>3155</v>
      </c>
      <c r="H5936">
        <v>4</v>
      </c>
      <c r="J5936">
        <v>0</v>
      </c>
      <c r="L5936" t="s">
        <v>3155</v>
      </c>
      <c r="M5936" t="s">
        <v>3211</v>
      </c>
      <c r="N5936" t="s">
        <v>3210</v>
      </c>
      <c r="O5936" t="s">
        <v>3209</v>
      </c>
      <c r="P5936">
        <v>6545295</v>
      </c>
      <c r="Q5936">
        <v>1444282</v>
      </c>
      <c r="R5936">
        <v>40808</v>
      </c>
      <c r="S5936" t="s">
        <v>3193</v>
      </c>
    </row>
    <row r="5937" spans="1:25">
      <c r="A5937" s="5" t="s">
        <v>2527</v>
      </c>
      <c r="B5937" t="s">
        <v>1235</v>
      </c>
      <c r="C5937" t="s">
        <v>5294</v>
      </c>
      <c r="D5937" t="s">
        <v>3155</v>
      </c>
      <c r="H5937">
        <v>2</v>
      </c>
      <c r="J5937">
        <v>0</v>
      </c>
      <c r="L5937" t="s">
        <v>3155</v>
      </c>
      <c r="M5937" t="s">
        <v>3211</v>
      </c>
      <c r="N5937" t="s">
        <v>3210</v>
      </c>
      <c r="O5937" t="s">
        <v>3209</v>
      </c>
      <c r="P5937">
        <v>6545295</v>
      </c>
      <c r="Q5937">
        <v>1444282</v>
      </c>
      <c r="R5937">
        <v>40808</v>
      </c>
      <c r="S5937" t="s">
        <v>3193</v>
      </c>
    </row>
    <row r="5938" spans="1:25">
      <c r="A5938" s="5" t="s">
        <v>2527</v>
      </c>
      <c r="B5938" t="s">
        <v>1291</v>
      </c>
      <c r="C5938" t="s">
        <v>4995</v>
      </c>
      <c r="D5938" t="s">
        <v>3155</v>
      </c>
      <c r="H5938">
        <v>1</v>
      </c>
      <c r="J5938">
        <v>0</v>
      </c>
      <c r="L5938" t="s">
        <v>3155</v>
      </c>
      <c r="M5938" t="s">
        <v>3211</v>
      </c>
      <c r="N5938" t="s">
        <v>3210</v>
      </c>
      <c r="O5938" t="s">
        <v>3209</v>
      </c>
      <c r="P5938">
        <v>6545295</v>
      </c>
      <c r="Q5938">
        <v>1444282</v>
      </c>
      <c r="R5938">
        <v>40808</v>
      </c>
      <c r="S5938" t="s">
        <v>3193</v>
      </c>
    </row>
    <row r="5939" spans="1:25">
      <c r="A5939" s="5" t="s">
        <v>2542</v>
      </c>
      <c r="B5939" t="s">
        <v>629</v>
      </c>
      <c r="C5939" t="s">
        <v>4952</v>
      </c>
      <c r="D5939" t="s">
        <v>3155</v>
      </c>
      <c r="H5939">
        <v>98</v>
      </c>
      <c r="J5939">
        <v>2.472</v>
      </c>
      <c r="L5939" t="s">
        <v>5662</v>
      </c>
      <c r="M5939" t="s">
        <v>2074</v>
      </c>
      <c r="N5939" t="s">
        <v>2543</v>
      </c>
      <c r="O5939" t="s">
        <v>3202</v>
      </c>
      <c r="P5939">
        <v>6554845</v>
      </c>
      <c r="Q5939">
        <v>1443606</v>
      </c>
      <c r="R5939">
        <v>40814</v>
      </c>
      <c r="S5939" t="s">
        <v>3193</v>
      </c>
      <c r="T5939">
        <v>2.472</v>
      </c>
    </row>
    <row r="5940" spans="1:25">
      <c r="A5940" s="5" t="s">
        <v>2542</v>
      </c>
      <c r="B5940" t="s">
        <v>635</v>
      </c>
      <c r="C5940" t="s">
        <v>4329</v>
      </c>
      <c r="D5940" t="s">
        <v>3155</v>
      </c>
      <c r="H5940">
        <v>128</v>
      </c>
      <c r="J5940">
        <v>21.835999999999999</v>
      </c>
      <c r="L5940" t="s">
        <v>5663</v>
      </c>
      <c r="M5940" t="s">
        <v>2074</v>
      </c>
      <c r="N5940" t="s">
        <v>2543</v>
      </c>
      <c r="O5940" t="s">
        <v>3202</v>
      </c>
      <c r="P5940">
        <v>6554845</v>
      </c>
      <c r="Q5940">
        <v>1443606</v>
      </c>
      <c r="R5940">
        <v>40814</v>
      </c>
      <c r="S5940" t="s">
        <v>3193</v>
      </c>
      <c r="T5940">
        <v>6.5920000000000005</v>
      </c>
      <c r="U5940">
        <v>3.7079999999999997</v>
      </c>
      <c r="X5940">
        <v>9.4759999999999991</v>
      </c>
      <c r="Y5940">
        <v>2.06</v>
      </c>
    </row>
    <row r="5941" spans="1:25">
      <c r="A5941" s="5" t="s">
        <v>2542</v>
      </c>
      <c r="B5941" t="s">
        <v>637</v>
      </c>
      <c r="C5941" t="s">
        <v>4712</v>
      </c>
      <c r="D5941" t="s">
        <v>3155</v>
      </c>
      <c r="H5941">
        <v>2</v>
      </c>
      <c r="J5941">
        <v>0</v>
      </c>
      <c r="L5941" t="s">
        <v>3155</v>
      </c>
      <c r="M5941" t="s">
        <v>2074</v>
      </c>
      <c r="N5941" t="s">
        <v>2543</v>
      </c>
      <c r="O5941" t="s">
        <v>3202</v>
      </c>
      <c r="P5941">
        <v>6554845</v>
      </c>
      <c r="Q5941">
        <v>1443606</v>
      </c>
      <c r="R5941">
        <v>40814</v>
      </c>
      <c r="S5941" t="s">
        <v>3193</v>
      </c>
    </row>
    <row r="5942" spans="1:25">
      <c r="A5942" s="5" t="s">
        <v>2542</v>
      </c>
      <c r="B5942" t="s">
        <v>692</v>
      </c>
      <c r="C5942" t="s">
        <v>4717</v>
      </c>
      <c r="D5942" t="s">
        <v>3155</v>
      </c>
      <c r="H5942">
        <v>1</v>
      </c>
      <c r="J5942">
        <v>0</v>
      </c>
      <c r="L5942" t="s">
        <v>3155</v>
      </c>
      <c r="M5942" t="s">
        <v>2074</v>
      </c>
      <c r="N5942" t="s">
        <v>2543</v>
      </c>
      <c r="O5942" t="s">
        <v>3202</v>
      </c>
      <c r="P5942">
        <v>6554845</v>
      </c>
      <c r="Q5942">
        <v>1443606</v>
      </c>
      <c r="R5942">
        <v>40814</v>
      </c>
      <c r="S5942" t="s">
        <v>3193</v>
      </c>
    </row>
    <row r="5943" spans="1:25">
      <c r="A5943" s="5" t="s">
        <v>2542</v>
      </c>
      <c r="B5943" t="s">
        <v>840</v>
      </c>
      <c r="C5943" t="s">
        <v>4724</v>
      </c>
      <c r="D5943" t="s">
        <v>3155</v>
      </c>
      <c r="H5943">
        <v>39</v>
      </c>
      <c r="J5943">
        <v>1.236</v>
      </c>
      <c r="L5943" t="s">
        <v>5664</v>
      </c>
      <c r="M5943" t="s">
        <v>2074</v>
      </c>
      <c r="N5943" t="s">
        <v>2543</v>
      </c>
      <c r="O5943" t="s">
        <v>3202</v>
      </c>
      <c r="P5943">
        <v>6554845</v>
      </c>
      <c r="Q5943">
        <v>1443606</v>
      </c>
      <c r="R5943">
        <v>40814</v>
      </c>
      <c r="S5943" t="s">
        <v>3193</v>
      </c>
      <c r="T5943">
        <v>1.236</v>
      </c>
    </row>
    <row r="5944" spans="1:25">
      <c r="A5944" s="5" t="s">
        <v>2542</v>
      </c>
      <c r="B5944" t="s">
        <v>862</v>
      </c>
      <c r="C5944" t="s">
        <v>4725</v>
      </c>
      <c r="D5944" t="s">
        <v>3155</v>
      </c>
      <c r="H5944">
        <v>2</v>
      </c>
      <c r="J5944">
        <v>0</v>
      </c>
      <c r="L5944" t="s">
        <v>3155</v>
      </c>
      <c r="M5944" t="s">
        <v>2074</v>
      </c>
      <c r="N5944" t="s">
        <v>2543</v>
      </c>
      <c r="O5944" t="s">
        <v>3202</v>
      </c>
      <c r="P5944">
        <v>6554845</v>
      </c>
      <c r="Q5944">
        <v>1443606</v>
      </c>
      <c r="R5944">
        <v>40814</v>
      </c>
      <c r="S5944" t="s">
        <v>3193</v>
      </c>
    </row>
    <row r="5945" spans="1:25">
      <c r="A5945" s="5" t="s">
        <v>2542</v>
      </c>
      <c r="B5945" t="s">
        <v>789</v>
      </c>
      <c r="C5945" t="s">
        <v>4726</v>
      </c>
      <c r="D5945" t="s">
        <v>3155</v>
      </c>
      <c r="H5945">
        <v>4</v>
      </c>
      <c r="J5945">
        <v>0</v>
      </c>
      <c r="L5945" t="s">
        <v>3155</v>
      </c>
      <c r="M5945" t="s">
        <v>2074</v>
      </c>
      <c r="N5945" t="s">
        <v>2543</v>
      </c>
      <c r="O5945" t="s">
        <v>3202</v>
      </c>
      <c r="P5945">
        <v>6554845</v>
      </c>
      <c r="Q5945">
        <v>1443606</v>
      </c>
      <c r="R5945">
        <v>40814</v>
      </c>
      <c r="S5945" t="s">
        <v>3193</v>
      </c>
    </row>
    <row r="5946" spans="1:25">
      <c r="A5946" s="5" t="s">
        <v>2542</v>
      </c>
      <c r="B5946" t="s">
        <v>820</v>
      </c>
      <c r="C5946" t="s">
        <v>4732</v>
      </c>
      <c r="D5946" t="s">
        <v>3155</v>
      </c>
      <c r="H5946">
        <v>1</v>
      </c>
      <c r="J5946">
        <v>0</v>
      </c>
      <c r="L5946" t="s">
        <v>3155</v>
      </c>
      <c r="M5946" t="s">
        <v>2074</v>
      </c>
      <c r="N5946" t="s">
        <v>2543</v>
      </c>
      <c r="O5946" t="s">
        <v>3202</v>
      </c>
      <c r="P5946">
        <v>6554845</v>
      </c>
      <c r="Q5946">
        <v>1443606</v>
      </c>
      <c r="R5946">
        <v>40814</v>
      </c>
      <c r="S5946" t="s">
        <v>3193</v>
      </c>
    </row>
    <row r="5947" spans="1:25">
      <c r="A5947" s="5" t="s">
        <v>2542</v>
      </c>
      <c r="B5947" t="s">
        <v>864</v>
      </c>
      <c r="C5947" t="s">
        <v>4955</v>
      </c>
      <c r="D5947" t="s">
        <v>3155</v>
      </c>
      <c r="H5947">
        <v>1</v>
      </c>
      <c r="J5947">
        <v>0</v>
      </c>
      <c r="L5947" t="s">
        <v>3155</v>
      </c>
      <c r="M5947" t="s">
        <v>2074</v>
      </c>
      <c r="N5947" t="s">
        <v>2543</v>
      </c>
      <c r="O5947" t="s">
        <v>3202</v>
      </c>
      <c r="P5947">
        <v>6554845</v>
      </c>
      <c r="Q5947">
        <v>1443606</v>
      </c>
      <c r="R5947">
        <v>40814</v>
      </c>
      <c r="S5947" t="s">
        <v>3193</v>
      </c>
    </row>
    <row r="5948" spans="1:25">
      <c r="A5948" s="5" t="s">
        <v>2542</v>
      </c>
      <c r="B5948" t="s">
        <v>874</v>
      </c>
      <c r="C5948" t="s">
        <v>4766</v>
      </c>
      <c r="D5948" t="s">
        <v>3155</v>
      </c>
      <c r="H5948">
        <v>6</v>
      </c>
      <c r="J5948">
        <v>0.41200000000000003</v>
      </c>
      <c r="L5948" t="s">
        <v>5665</v>
      </c>
      <c r="M5948" t="s">
        <v>2074</v>
      </c>
      <c r="N5948" t="s">
        <v>2543</v>
      </c>
      <c r="O5948" t="s">
        <v>3202</v>
      </c>
      <c r="P5948">
        <v>6554845</v>
      </c>
      <c r="Q5948">
        <v>1443606</v>
      </c>
      <c r="R5948">
        <v>40814</v>
      </c>
      <c r="S5948" t="s">
        <v>3193</v>
      </c>
      <c r="U5948">
        <v>0.41200000000000003</v>
      </c>
    </row>
    <row r="5949" spans="1:25">
      <c r="A5949" s="5" t="s">
        <v>2542</v>
      </c>
      <c r="B5949" t="s">
        <v>113</v>
      </c>
      <c r="C5949" t="s">
        <v>4736</v>
      </c>
      <c r="D5949" t="s">
        <v>3155</v>
      </c>
      <c r="H5949">
        <v>16</v>
      </c>
      <c r="J5949">
        <v>0</v>
      </c>
      <c r="L5949" t="s">
        <v>3155</v>
      </c>
      <c r="M5949" t="s">
        <v>2074</v>
      </c>
      <c r="N5949" t="s">
        <v>2543</v>
      </c>
      <c r="O5949" t="s">
        <v>3202</v>
      </c>
      <c r="P5949">
        <v>6554845</v>
      </c>
      <c r="Q5949">
        <v>1443606</v>
      </c>
      <c r="R5949">
        <v>40814</v>
      </c>
      <c r="S5949" t="s">
        <v>3193</v>
      </c>
    </row>
    <row r="5950" spans="1:25">
      <c r="A5950" s="5" t="s">
        <v>2542</v>
      </c>
      <c r="B5950" t="s">
        <v>914</v>
      </c>
      <c r="C5950" t="s">
        <v>4876</v>
      </c>
      <c r="D5950" t="s">
        <v>3155</v>
      </c>
      <c r="H5950">
        <v>3</v>
      </c>
      <c r="I5950">
        <v>3</v>
      </c>
      <c r="J5950">
        <v>0.82400000000000007</v>
      </c>
      <c r="L5950" t="s">
        <v>5666</v>
      </c>
      <c r="M5950" t="s">
        <v>2074</v>
      </c>
      <c r="N5950" t="s">
        <v>2543</v>
      </c>
      <c r="O5950" t="s">
        <v>3202</v>
      </c>
      <c r="P5950">
        <v>6554845</v>
      </c>
      <c r="Q5950">
        <v>1443606</v>
      </c>
      <c r="R5950">
        <v>40814</v>
      </c>
      <c r="S5950" t="s">
        <v>3193</v>
      </c>
      <c r="V5950">
        <v>0.82400000000000007</v>
      </c>
    </row>
    <row r="5951" spans="1:25">
      <c r="A5951" s="5" t="s">
        <v>2542</v>
      </c>
      <c r="B5951" t="s">
        <v>883</v>
      </c>
      <c r="C5951" t="s">
        <v>4767</v>
      </c>
      <c r="D5951" t="s">
        <v>3155</v>
      </c>
      <c r="H5951">
        <v>1</v>
      </c>
      <c r="J5951">
        <v>0</v>
      </c>
      <c r="L5951" t="s">
        <v>3155</v>
      </c>
      <c r="M5951" t="s">
        <v>2074</v>
      </c>
      <c r="N5951" t="s">
        <v>2543</v>
      </c>
      <c r="O5951" t="s">
        <v>3202</v>
      </c>
      <c r="P5951">
        <v>6554845</v>
      </c>
      <c r="Q5951">
        <v>1443606</v>
      </c>
      <c r="R5951">
        <v>40814</v>
      </c>
      <c r="S5951" t="s">
        <v>3193</v>
      </c>
    </row>
    <row r="5952" spans="1:25">
      <c r="A5952" s="5" t="s">
        <v>2542</v>
      </c>
      <c r="B5952" t="s">
        <v>931</v>
      </c>
      <c r="C5952" t="s">
        <v>5667</v>
      </c>
      <c r="D5952" t="s">
        <v>3155</v>
      </c>
      <c r="H5952">
        <v>2</v>
      </c>
      <c r="J5952">
        <v>0</v>
      </c>
      <c r="L5952" t="s">
        <v>3155</v>
      </c>
      <c r="M5952" t="s">
        <v>2074</v>
      </c>
      <c r="N5952" t="s">
        <v>2543</v>
      </c>
      <c r="O5952" t="s">
        <v>3202</v>
      </c>
      <c r="P5952">
        <v>6554845</v>
      </c>
      <c r="Q5952">
        <v>1443606</v>
      </c>
      <c r="R5952">
        <v>40814</v>
      </c>
      <c r="S5952" t="s">
        <v>3193</v>
      </c>
    </row>
    <row r="5953" spans="1:19">
      <c r="A5953" s="5" t="s">
        <v>2542</v>
      </c>
      <c r="B5953" t="s">
        <v>937</v>
      </c>
      <c r="C5953" t="s">
        <v>4964</v>
      </c>
      <c r="D5953" t="s">
        <v>3155</v>
      </c>
      <c r="H5953">
        <v>6</v>
      </c>
      <c r="J5953">
        <v>0</v>
      </c>
      <c r="L5953" t="s">
        <v>3155</v>
      </c>
      <c r="M5953" t="s">
        <v>2074</v>
      </c>
      <c r="N5953" t="s">
        <v>2543</v>
      </c>
      <c r="O5953" t="s">
        <v>3202</v>
      </c>
      <c r="P5953">
        <v>6554845</v>
      </c>
      <c r="Q5953">
        <v>1443606</v>
      </c>
      <c r="R5953">
        <v>40814</v>
      </c>
      <c r="S5953" t="s">
        <v>3193</v>
      </c>
    </row>
    <row r="5954" spans="1:19">
      <c r="A5954" s="5" t="s">
        <v>2542</v>
      </c>
      <c r="B5954" t="s">
        <v>936</v>
      </c>
      <c r="C5954" t="s">
        <v>5499</v>
      </c>
      <c r="D5954" t="s">
        <v>3155</v>
      </c>
      <c r="H5954">
        <v>2</v>
      </c>
      <c r="I5954">
        <v>2</v>
      </c>
      <c r="J5954">
        <v>0</v>
      </c>
      <c r="L5954" t="s">
        <v>3155</v>
      </c>
      <c r="M5954" t="s">
        <v>2074</v>
      </c>
      <c r="N5954" t="s">
        <v>2543</v>
      </c>
      <c r="O5954" t="s">
        <v>3202</v>
      </c>
      <c r="P5954">
        <v>6554845</v>
      </c>
      <c r="Q5954">
        <v>1443606</v>
      </c>
      <c r="R5954">
        <v>40814</v>
      </c>
      <c r="S5954" t="s">
        <v>3193</v>
      </c>
    </row>
    <row r="5955" spans="1:19">
      <c r="A5955" s="5" t="s">
        <v>2542</v>
      </c>
      <c r="B5955" t="s">
        <v>943</v>
      </c>
      <c r="C5955" t="s">
        <v>4768</v>
      </c>
      <c r="D5955" t="s">
        <v>3155</v>
      </c>
      <c r="H5955">
        <v>9</v>
      </c>
      <c r="J5955">
        <v>0</v>
      </c>
      <c r="L5955" t="s">
        <v>3155</v>
      </c>
      <c r="M5955" t="s">
        <v>2074</v>
      </c>
      <c r="N5955" t="s">
        <v>2543</v>
      </c>
      <c r="O5955" t="s">
        <v>3202</v>
      </c>
      <c r="P5955">
        <v>6554845</v>
      </c>
      <c r="Q5955">
        <v>1443606</v>
      </c>
      <c r="R5955">
        <v>40814</v>
      </c>
      <c r="S5955" t="s">
        <v>3193</v>
      </c>
    </row>
    <row r="5956" spans="1:19">
      <c r="A5956" s="5" t="s">
        <v>2542</v>
      </c>
      <c r="B5956" t="s">
        <v>946</v>
      </c>
      <c r="C5956" t="s">
        <v>5348</v>
      </c>
      <c r="D5956" t="s">
        <v>3155</v>
      </c>
      <c r="H5956">
        <v>7</v>
      </c>
      <c r="I5956">
        <v>7</v>
      </c>
      <c r="J5956">
        <v>0</v>
      </c>
      <c r="L5956" t="s">
        <v>3155</v>
      </c>
      <c r="M5956" t="s">
        <v>2074</v>
      </c>
      <c r="N5956" t="s">
        <v>2543</v>
      </c>
      <c r="O5956" t="s">
        <v>3202</v>
      </c>
      <c r="P5956">
        <v>6554845</v>
      </c>
      <c r="Q5956">
        <v>1443606</v>
      </c>
      <c r="R5956">
        <v>40814</v>
      </c>
      <c r="S5956" t="s">
        <v>3193</v>
      </c>
    </row>
    <row r="5957" spans="1:19">
      <c r="A5957" s="5" t="s">
        <v>2542</v>
      </c>
      <c r="B5957" t="s">
        <v>959</v>
      </c>
      <c r="C5957" t="s">
        <v>4940</v>
      </c>
      <c r="D5957" t="s">
        <v>3155</v>
      </c>
      <c r="H5957">
        <v>15</v>
      </c>
      <c r="J5957">
        <v>0</v>
      </c>
      <c r="L5957" t="s">
        <v>3155</v>
      </c>
      <c r="M5957" t="s">
        <v>2074</v>
      </c>
      <c r="N5957" t="s">
        <v>2543</v>
      </c>
      <c r="O5957" t="s">
        <v>3202</v>
      </c>
      <c r="P5957">
        <v>6554845</v>
      </c>
      <c r="Q5957">
        <v>1443606</v>
      </c>
      <c r="R5957">
        <v>40814</v>
      </c>
      <c r="S5957" t="s">
        <v>3193</v>
      </c>
    </row>
    <row r="5958" spans="1:19">
      <c r="A5958" s="5" t="s">
        <v>2542</v>
      </c>
      <c r="B5958" t="s">
        <v>956</v>
      </c>
      <c r="C5958" t="s">
        <v>4738</v>
      </c>
      <c r="D5958" t="s">
        <v>3155</v>
      </c>
      <c r="H5958">
        <v>41</v>
      </c>
      <c r="J5958">
        <v>0</v>
      </c>
      <c r="L5958" t="s">
        <v>3155</v>
      </c>
      <c r="M5958" t="s">
        <v>2074</v>
      </c>
      <c r="N5958" t="s">
        <v>2543</v>
      </c>
      <c r="O5958" t="s">
        <v>3202</v>
      </c>
      <c r="P5958">
        <v>6554845</v>
      </c>
      <c r="Q5958">
        <v>1443606</v>
      </c>
      <c r="R5958">
        <v>40814</v>
      </c>
      <c r="S5958" t="s">
        <v>3193</v>
      </c>
    </row>
    <row r="5959" spans="1:19">
      <c r="A5959" s="5" t="s">
        <v>2542</v>
      </c>
      <c r="B5959" t="s">
        <v>996</v>
      </c>
      <c r="C5959" t="s">
        <v>4942</v>
      </c>
      <c r="D5959" t="s">
        <v>3155</v>
      </c>
      <c r="H5959">
        <v>2</v>
      </c>
      <c r="J5959">
        <v>0</v>
      </c>
      <c r="L5959" t="s">
        <v>3155</v>
      </c>
      <c r="M5959" t="s">
        <v>2074</v>
      </c>
      <c r="N5959" t="s">
        <v>2543</v>
      </c>
      <c r="O5959" t="s">
        <v>3202</v>
      </c>
      <c r="P5959">
        <v>6554845</v>
      </c>
      <c r="Q5959">
        <v>1443606</v>
      </c>
      <c r="R5959">
        <v>40814</v>
      </c>
      <c r="S5959" t="s">
        <v>3193</v>
      </c>
    </row>
    <row r="5960" spans="1:19">
      <c r="A5960" s="5" t="s">
        <v>2542</v>
      </c>
      <c r="B5960" t="s">
        <v>1033</v>
      </c>
      <c r="C5960" t="s">
        <v>4741</v>
      </c>
      <c r="D5960" t="s">
        <v>3155</v>
      </c>
      <c r="H5960">
        <v>4</v>
      </c>
      <c r="J5960">
        <v>0</v>
      </c>
      <c r="L5960" t="s">
        <v>3155</v>
      </c>
      <c r="M5960" t="s">
        <v>2074</v>
      </c>
      <c r="N5960" t="s">
        <v>2543</v>
      </c>
      <c r="O5960" t="s">
        <v>3202</v>
      </c>
      <c r="P5960">
        <v>6554845</v>
      </c>
      <c r="Q5960">
        <v>1443606</v>
      </c>
      <c r="R5960">
        <v>40814</v>
      </c>
      <c r="S5960" t="s">
        <v>3193</v>
      </c>
    </row>
    <row r="5961" spans="1:19">
      <c r="A5961" s="5" t="s">
        <v>2542</v>
      </c>
      <c r="B5961" t="s">
        <v>1006</v>
      </c>
      <c r="C5961" t="s">
        <v>4780</v>
      </c>
      <c r="D5961" t="s">
        <v>3155</v>
      </c>
      <c r="H5961">
        <v>14</v>
      </c>
      <c r="J5961">
        <v>0</v>
      </c>
      <c r="L5961" t="s">
        <v>3155</v>
      </c>
      <c r="M5961" t="s">
        <v>2074</v>
      </c>
      <c r="N5961" t="s">
        <v>2543</v>
      </c>
      <c r="O5961" t="s">
        <v>3202</v>
      </c>
      <c r="P5961">
        <v>6554845</v>
      </c>
      <c r="Q5961">
        <v>1443606</v>
      </c>
      <c r="R5961">
        <v>40814</v>
      </c>
      <c r="S5961" t="s">
        <v>3193</v>
      </c>
    </row>
    <row r="5962" spans="1:19">
      <c r="A5962" s="5" t="s">
        <v>2542</v>
      </c>
      <c r="B5962" t="s">
        <v>1102</v>
      </c>
      <c r="C5962" t="s">
        <v>4792</v>
      </c>
      <c r="D5962" t="s">
        <v>3155</v>
      </c>
      <c r="H5962">
        <v>4</v>
      </c>
      <c r="J5962">
        <v>0</v>
      </c>
      <c r="L5962" t="s">
        <v>3155</v>
      </c>
      <c r="M5962" t="s">
        <v>2074</v>
      </c>
      <c r="N5962" t="s">
        <v>2543</v>
      </c>
      <c r="O5962" t="s">
        <v>3202</v>
      </c>
      <c r="P5962">
        <v>6554845</v>
      </c>
      <c r="Q5962">
        <v>1443606</v>
      </c>
      <c r="R5962">
        <v>40814</v>
      </c>
      <c r="S5962" t="s">
        <v>3193</v>
      </c>
    </row>
    <row r="5963" spans="1:19">
      <c r="A5963" s="5" t="s">
        <v>2542</v>
      </c>
      <c r="B5963" t="s">
        <v>1213</v>
      </c>
      <c r="C5963" t="s">
        <v>4960</v>
      </c>
      <c r="D5963" t="s">
        <v>3155</v>
      </c>
      <c r="H5963">
        <v>1</v>
      </c>
      <c r="J5963">
        <v>0</v>
      </c>
      <c r="L5963" t="s">
        <v>3155</v>
      </c>
      <c r="M5963" t="s">
        <v>2074</v>
      </c>
      <c r="N5963" t="s">
        <v>2543</v>
      </c>
      <c r="O5963" t="s">
        <v>3202</v>
      </c>
      <c r="P5963">
        <v>6554845</v>
      </c>
      <c r="Q5963">
        <v>1443606</v>
      </c>
      <c r="R5963">
        <v>40814</v>
      </c>
      <c r="S5963" t="s">
        <v>3193</v>
      </c>
    </row>
    <row r="5964" spans="1:19">
      <c r="A5964" s="5" t="s">
        <v>2542</v>
      </c>
      <c r="B5964" t="s">
        <v>1187</v>
      </c>
      <c r="C5964" t="s">
        <v>5330</v>
      </c>
      <c r="D5964" t="s">
        <v>3155</v>
      </c>
      <c r="H5964">
        <v>2</v>
      </c>
      <c r="J5964">
        <v>0</v>
      </c>
      <c r="L5964" t="s">
        <v>3155</v>
      </c>
      <c r="M5964" t="s">
        <v>2074</v>
      </c>
      <c r="N5964" t="s">
        <v>2543</v>
      </c>
      <c r="O5964" t="s">
        <v>3202</v>
      </c>
      <c r="P5964">
        <v>6554845</v>
      </c>
      <c r="Q5964">
        <v>1443606</v>
      </c>
      <c r="R5964">
        <v>40814</v>
      </c>
      <c r="S5964" t="s">
        <v>3193</v>
      </c>
    </row>
    <row r="5965" spans="1:19">
      <c r="A5965" s="5" t="s">
        <v>2542</v>
      </c>
      <c r="B5965" t="s">
        <v>1270</v>
      </c>
      <c r="C5965" t="s">
        <v>4974</v>
      </c>
      <c r="D5965" t="s">
        <v>3155</v>
      </c>
      <c r="H5965">
        <v>1</v>
      </c>
      <c r="J5965">
        <v>0</v>
      </c>
      <c r="L5965" t="s">
        <v>3155</v>
      </c>
      <c r="M5965" t="s">
        <v>2074</v>
      </c>
      <c r="N5965" t="s">
        <v>2543</v>
      </c>
      <c r="O5965" t="s">
        <v>3202</v>
      </c>
      <c r="P5965">
        <v>6554845</v>
      </c>
      <c r="Q5965">
        <v>1443606</v>
      </c>
      <c r="R5965">
        <v>40814</v>
      </c>
      <c r="S5965" t="s">
        <v>3193</v>
      </c>
    </row>
    <row r="5966" spans="1:19" ht="12.75" customHeight="1">
      <c r="A5966" s="5" t="s">
        <v>2523</v>
      </c>
      <c r="B5966" s="774" t="s">
        <v>654</v>
      </c>
      <c r="C5966" s="774" t="s">
        <v>4710</v>
      </c>
      <c r="H5966" s="775">
        <v>1</v>
      </c>
      <c r="I5966" s="781"/>
      <c r="J5966">
        <v>0</v>
      </c>
      <c r="K5966" s="282"/>
      <c r="M5966" s="774" t="s">
        <v>3191</v>
      </c>
      <c r="N5966" s="774" t="s">
        <v>3155</v>
      </c>
      <c r="O5966" s="774" t="s">
        <v>3190</v>
      </c>
      <c r="P5966" s="775">
        <v>6545295</v>
      </c>
      <c r="Q5966" s="775">
        <v>1444282</v>
      </c>
      <c r="R5966" s="776">
        <v>40443</v>
      </c>
    </row>
    <row r="5967" spans="1:19" ht="12.75" customHeight="1">
      <c r="A5967" s="5" t="s">
        <v>2523</v>
      </c>
      <c r="B5967" s="774" t="s">
        <v>619</v>
      </c>
      <c r="C5967" s="774" t="s">
        <v>5019</v>
      </c>
      <c r="H5967" s="775">
        <v>5</v>
      </c>
      <c r="I5967" s="781"/>
      <c r="J5967">
        <v>0</v>
      </c>
      <c r="K5967" s="282"/>
      <c r="M5967" s="774" t="s">
        <v>3191</v>
      </c>
      <c r="N5967" s="774" t="s">
        <v>3155</v>
      </c>
      <c r="O5967" s="774" t="s">
        <v>3190</v>
      </c>
      <c r="P5967" s="775">
        <v>6545295</v>
      </c>
      <c r="Q5967" s="775">
        <v>1444282</v>
      </c>
      <c r="R5967" s="776">
        <v>40443</v>
      </c>
    </row>
    <row r="5968" spans="1:19" ht="12.75" customHeight="1">
      <c r="A5968" s="5" t="s">
        <v>2523</v>
      </c>
      <c r="B5968" s="774" t="s">
        <v>628</v>
      </c>
      <c r="C5968" s="774" t="s">
        <v>4711</v>
      </c>
      <c r="H5968" s="775">
        <v>1</v>
      </c>
      <c r="I5968" s="781"/>
      <c r="J5968">
        <v>0</v>
      </c>
      <c r="K5968" s="282"/>
      <c r="M5968" s="774" t="s">
        <v>3191</v>
      </c>
      <c r="N5968" s="774" t="s">
        <v>3155</v>
      </c>
      <c r="O5968" s="774" t="s">
        <v>3190</v>
      </c>
      <c r="P5968" s="775">
        <v>6545295</v>
      </c>
      <c r="Q5968" s="775">
        <v>1444282</v>
      </c>
      <c r="R5968" s="776">
        <v>40443</v>
      </c>
    </row>
    <row r="5969" spans="1:21" ht="12.75" customHeight="1">
      <c r="A5969" s="5" t="s">
        <v>2523</v>
      </c>
      <c r="B5969" s="774" t="s">
        <v>635</v>
      </c>
      <c r="C5969" s="774" t="s">
        <v>4329</v>
      </c>
      <c r="H5969" s="775">
        <v>185</v>
      </c>
      <c r="I5969" s="781"/>
      <c r="J5969">
        <v>5</v>
      </c>
      <c r="K5969" s="282"/>
      <c r="M5969" s="774" t="s">
        <v>3191</v>
      </c>
      <c r="N5969" s="774" t="s">
        <v>3155</v>
      </c>
      <c r="O5969" s="774" t="s">
        <v>3190</v>
      </c>
      <c r="P5969" s="775">
        <v>6545295</v>
      </c>
      <c r="Q5969" s="775">
        <v>1444282</v>
      </c>
      <c r="R5969" s="776">
        <v>40443</v>
      </c>
      <c r="T5969">
        <v>5</v>
      </c>
    </row>
    <row r="5970" spans="1:21" ht="12.75" customHeight="1">
      <c r="A5970" s="5" t="s">
        <v>2523</v>
      </c>
      <c r="B5970" s="774" t="s">
        <v>637</v>
      </c>
      <c r="C5970" s="774" t="s">
        <v>4712</v>
      </c>
      <c r="H5970" s="775">
        <v>4</v>
      </c>
      <c r="I5970" s="781"/>
      <c r="J5970">
        <v>0</v>
      </c>
      <c r="K5970" s="282"/>
      <c r="M5970" s="774" t="s">
        <v>3191</v>
      </c>
      <c r="N5970" s="774" t="s">
        <v>3155</v>
      </c>
      <c r="O5970" s="774" t="s">
        <v>3190</v>
      </c>
      <c r="P5970" s="775">
        <v>6545295</v>
      </c>
      <c r="Q5970" s="775">
        <v>1444282</v>
      </c>
      <c r="R5970" s="776">
        <v>40443</v>
      </c>
    </row>
    <row r="5971" spans="1:21" ht="12.75" customHeight="1">
      <c r="A5971" s="5" t="s">
        <v>2523</v>
      </c>
      <c r="B5971" s="774" t="s">
        <v>631</v>
      </c>
      <c r="C5971" s="774" t="s">
        <v>4921</v>
      </c>
      <c r="H5971" s="775">
        <v>25</v>
      </c>
      <c r="I5971" s="775">
        <v>25</v>
      </c>
      <c r="J5971">
        <v>10</v>
      </c>
      <c r="K5971" s="282"/>
      <c r="M5971" s="774" t="s">
        <v>3191</v>
      </c>
      <c r="N5971" s="774" t="s">
        <v>3155</v>
      </c>
      <c r="O5971" s="774" t="s">
        <v>3190</v>
      </c>
      <c r="P5971" s="775">
        <v>6545295</v>
      </c>
      <c r="Q5971" s="775">
        <v>1444282</v>
      </c>
      <c r="R5971" s="776">
        <v>40443</v>
      </c>
      <c r="T5971">
        <v>5</v>
      </c>
      <c r="U5971">
        <v>5</v>
      </c>
    </row>
    <row r="5972" spans="1:21" ht="12.75" customHeight="1">
      <c r="A5972" s="5" t="s">
        <v>2523</v>
      </c>
      <c r="B5972" s="774" t="s">
        <v>671</v>
      </c>
      <c r="C5972" s="774" t="s">
        <v>5197</v>
      </c>
      <c r="H5972" s="775">
        <v>3</v>
      </c>
      <c r="I5972" s="781"/>
      <c r="J5972">
        <v>0</v>
      </c>
      <c r="K5972" s="282"/>
      <c r="M5972" s="774" t="s">
        <v>3191</v>
      </c>
      <c r="N5972" s="774" t="s">
        <v>3155</v>
      </c>
      <c r="O5972" s="774" t="s">
        <v>3190</v>
      </c>
      <c r="P5972" s="775">
        <v>6545295</v>
      </c>
      <c r="Q5972" s="775">
        <v>1444282</v>
      </c>
      <c r="R5972" s="776">
        <v>40443</v>
      </c>
    </row>
    <row r="5973" spans="1:21" ht="12.75" customHeight="1">
      <c r="A5973" s="5" t="s">
        <v>2523</v>
      </c>
      <c r="B5973" s="774" t="s">
        <v>681</v>
      </c>
      <c r="C5973" s="774" t="s">
        <v>4715</v>
      </c>
      <c r="H5973" s="775">
        <v>1</v>
      </c>
      <c r="I5973" s="781"/>
      <c r="J5973">
        <v>0</v>
      </c>
      <c r="K5973" s="282"/>
      <c r="M5973" s="774" t="s">
        <v>3191</v>
      </c>
      <c r="N5973" s="774" t="s">
        <v>3155</v>
      </c>
      <c r="O5973" s="774" t="s">
        <v>3190</v>
      </c>
      <c r="P5973" s="775">
        <v>6545295</v>
      </c>
      <c r="Q5973" s="775">
        <v>1444282</v>
      </c>
      <c r="R5973" s="776">
        <v>40443</v>
      </c>
    </row>
    <row r="5974" spans="1:21" ht="12.75" customHeight="1">
      <c r="A5974" s="5" t="s">
        <v>2523</v>
      </c>
      <c r="B5974" s="774" t="s">
        <v>716</v>
      </c>
      <c r="C5974" s="774" t="s">
        <v>5668</v>
      </c>
      <c r="H5974" s="775">
        <v>3</v>
      </c>
      <c r="I5974" s="775">
        <v>3</v>
      </c>
      <c r="J5974">
        <v>0</v>
      </c>
      <c r="K5974" s="282"/>
      <c r="M5974" s="774" t="s">
        <v>3191</v>
      </c>
      <c r="N5974" s="774" t="s">
        <v>3155</v>
      </c>
      <c r="O5974" s="774" t="s">
        <v>3190</v>
      </c>
      <c r="P5974" s="775">
        <v>6545295</v>
      </c>
      <c r="Q5974" s="775">
        <v>1444282</v>
      </c>
      <c r="R5974" s="776">
        <v>40443</v>
      </c>
    </row>
    <row r="5975" spans="1:21" ht="12.75" customHeight="1">
      <c r="A5975" s="5" t="s">
        <v>2523</v>
      </c>
      <c r="B5975" s="774" t="s">
        <v>723</v>
      </c>
      <c r="C5975" s="774" t="s">
        <v>4927</v>
      </c>
      <c r="H5975" s="775">
        <v>1</v>
      </c>
      <c r="I5975" s="781"/>
      <c r="J5975">
        <v>0</v>
      </c>
      <c r="K5975" s="282"/>
      <c r="M5975" s="774" t="s">
        <v>3191</v>
      </c>
      <c r="N5975" s="774" t="s">
        <v>3155</v>
      </c>
      <c r="O5975" s="774" t="s">
        <v>3190</v>
      </c>
      <c r="P5975" s="775">
        <v>6545295</v>
      </c>
      <c r="Q5975" s="775">
        <v>1444282</v>
      </c>
      <c r="R5975" s="776">
        <v>40443</v>
      </c>
    </row>
    <row r="5976" spans="1:21" ht="12.75" customHeight="1">
      <c r="A5976" s="5" t="s">
        <v>2523</v>
      </c>
      <c r="B5976" s="774" t="s">
        <v>741</v>
      </c>
      <c r="C5976" s="774" t="s">
        <v>4720</v>
      </c>
      <c r="H5976" s="775">
        <v>1</v>
      </c>
      <c r="I5976" s="781"/>
      <c r="J5976">
        <v>0</v>
      </c>
      <c r="K5976" s="282"/>
      <c r="M5976" s="774" t="s">
        <v>3191</v>
      </c>
      <c r="N5976" s="774" t="s">
        <v>3155</v>
      </c>
      <c r="O5976" s="774" t="s">
        <v>3190</v>
      </c>
      <c r="P5976" s="775">
        <v>6545295</v>
      </c>
      <c r="Q5976" s="775">
        <v>1444282</v>
      </c>
      <c r="R5976" s="776">
        <v>40443</v>
      </c>
    </row>
    <row r="5977" spans="1:21" ht="12.75" customHeight="1">
      <c r="A5977" s="5" t="s">
        <v>2523</v>
      </c>
      <c r="B5977" s="774" t="s">
        <v>777</v>
      </c>
      <c r="C5977" s="774" t="s">
        <v>5496</v>
      </c>
      <c r="H5977" s="775">
        <v>1</v>
      </c>
      <c r="I5977" s="781"/>
      <c r="J5977">
        <v>0</v>
      </c>
      <c r="K5977" s="282"/>
      <c r="M5977" s="774" t="s">
        <v>3191</v>
      </c>
      <c r="N5977" s="774" t="s">
        <v>3155</v>
      </c>
      <c r="O5977" s="774" t="s">
        <v>3190</v>
      </c>
      <c r="P5977" s="775">
        <v>6545295</v>
      </c>
      <c r="Q5977" s="775">
        <v>1444282</v>
      </c>
      <c r="R5977" s="776">
        <v>40443</v>
      </c>
    </row>
    <row r="5978" spans="1:21" ht="12.75" customHeight="1">
      <c r="A5978" s="5" t="s">
        <v>2523</v>
      </c>
      <c r="B5978" s="774" t="s">
        <v>829</v>
      </c>
      <c r="C5978" s="774" t="s">
        <v>4762</v>
      </c>
      <c r="H5978" s="775">
        <v>2</v>
      </c>
      <c r="I5978" s="775">
        <v>2</v>
      </c>
      <c r="J5978">
        <v>0</v>
      </c>
      <c r="K5978" s="282"/>
      <c r="M5978" s="774" t="s">
        <v>3191</v>
      </c>
      <c r="N5978" s="774" t="s">
        <v>3155</v>
      </c>
      <c r="O5978" s="774" t="s">
        <v>3190</v>
      </c>
      <c r="P5978" s="775">
        <v>6545295</v>
      </c>
      <c r="Q5978" s="775">
        <v>1444282</v>
      </c>
      <c r="R5978" s="776">
        <v>40443</v>
      </c>
    </row>
    <row r="5979" spans="1:21" ht="12.75" customHeight="1">
      <c r="A5979" s="5" t="s">
        <v>2523</v>
      </c>
      <c r="B5979" s="774" t="s">
        <v>834</v>
      </c>
      <c r="C5979" s="774" t="s">
        <v>4936</v>
      </c>
      <c r="H5979" s="775">
        <v>10</v>
      </c>
      <c r="I5979" s="781"/>
      <c r="J5979">
        <v>0</v>
      </c>
      <c r="K5979" s="282"/>
      <c r="M5979" s="774" t="s">
        <v>3191</v>
      </c>
      <c r="N5979" s="774" t="s">
        <v>3155</v>
      </c>
      <c r="O5979" s="774" t="s">
        <v>3190</v>
      </c>
      <c r="P5979" s="775">
        <v>6545295</v>
      </c>
      <c r="Q5979" s="775">
        <v>1444282</v>
      </c>
      <c r="R5979" s="776">
        <v>40443</v>
      </c>
    </row>
    <row r="5980" spans="1:21" ht="12.75" customHeight="1">
      <c r="A5980" s="5" t="s">
        <v>2523</v>
      </c>
      <c r="B5980" s="774" t="s">
        <v>840</v>
      </c>
      <c r="C5980" s="774" t="s">
        <v>4724</v>
      </c>
      <c r="H5980" s="775">
        <v>3</v>
      </c>
      <c r="I5980" s="781"/>
      <c r="J5980">
        <v>0</v>
      </c>
      <c r="K5980" s="282"/>
      <c r="M5980" s="774" t="s">
        <v>3191</v>
      </c>
      <c r="N5980" s="774" t="s">
        <v>3155</v>
      </c>
      <c r="O5980" s="774" t="s">
        <v>3190</v>
      </c>
      <c r="P5980" s="775">
        <v>6545295</v>
      </c>
      <c r="Q5980" s="775">
        <v>1444282</v>
      </c>
      <c r="R5980" s="776">
        <v>40443</v>
      </c>
    </row>
    <row r="5981" spans="1:21" ht="12.75" customHeight="1">
      <c r="A5981" s="5" t="s">
        <v>2523</v>
      </c>
      <c r="B5981" s="774" t="s">
        <v>862</v>
      </c>
      <c r="C5981" s="774" t="s">
        <v>4725</v>
      </c>
      <c r="H5981" s="775">
        <v>2</v>
      </c>
      <c r="I5981" s="781"/>
      <c r="J5981">
        <v>0</v>
      </c>
      <c r="K5981" s="282"/>
      <c r="M5981" s="774" t="s">
        <v>3191</v>
      </c>
      <c r="N5981" s="774" t="s">
        <v>3155</v>
      </c>
      <c r="O5981" s="774" t="s">
        <v>3190</v>
      </c>
      <c r="P5981" s="775">
        <v>6545295</v>
      </c>
      <c r="Q5981" s="775">
        <v>1444282</v>
      </c>
      <c r="R5981" s="776">
        <v>40443</v>
      </c>
    </row>
    <row r="5982" spans="1:21" ht="12.75" customHeight="1">
      <c r="A5982" s="5" t="s">
        <v>2523</v>
      </c>
      <c r="B5982" s="774" t="s">
        <v>820</v>
      </c>
      <c r="C5982" s="774" t="s">
        <v>4732</v>
      </c>
      <c r="H5982" s="775">
        <v>4</v>
      </c>
      <c r="I5982" s="781"/>
      <c r="J5982">
        <v>0</v>
      </c>
      <c r="K5982" s="282"/>
      <c r="M5982" s="774" t="s">
        <v>3191</v>
      </c>
      <c r="N5982" s="774" t="s">
        <v>3155</v>
      </c>
      <c r="O5982" s="774" t="s">
        <v>3190</v>
      </c>
      <c r="P5982" s="775">
        <v>6545295</v>
      </c>
      <c r="Q5982" s="775">
        <v>1444282</v>
      </c>
      <c r="R5982" s="776">
        <v>40443</v>
      </c>
    </row>
    <row r="5983" spans="1:21" ht="12.75" customHeight="1">
      <c r="A5983" s="5" t="s">
        <v>2523</v>
      </c>
      <c r="B5983" s="774" t="s">
        <v>864</v>
      </c>
      <c r="C5983" s="774" t="s">
        <v>4955</v>
      </c>
      <c r="H5983" s="775">
        <v>3</v>
      </c>
      <c r="I5983" s="781"/>
      <c r="J5983">
        <v>0</v>
      </c>
      <c r="K5983" s="282"/>
      <c r="M5983" s="774" t="s">
        <v>3191</v>
      </c>
      <c r="N5983" s="774" t="s">
        <v>3155</v>
      </c>
      <c r="O5983" s="774" t="s">
        <v>3190</v>
      </c>
      <c r="P5983" s="775">
        <v>6545295</v>
      </c>
      <c r="Q5983" s="775">
        <v>1444282</v>
      </c>
      <c r="R5983" s="776">
        <v>40443</v>
      </c>
    </row>
    <row r="5984" spans="1:21" ht="12.75" customHeight="1">
      <c r="A5984" s="5" t="s">
        <v>2523</v>
      </c>
      <c r="B5984" s="774" t="s">
        <v>874</v>
      </c>
      <c r="C5984" s="774" t="s">
        <v>4766</v>
      </c>
      <c r="H5984" s="775">
        <v>10</v>
      </c>
      <c r="I5984" s="781"/>
      <c r="J5984">
        <v>0</v>
      </c>
      <c r="K5984" s="282"/>
      <c r="M5984" s="774" t="s">
        <v>3191</v>
      </c>
      <c r="N5984" s="774" t="s">
        <v>3155</v>
      </c>
      <c r="O5984" s="774" t="s">
        <v>3190</v>
      </c>
      <c r="P5984" s="775">
        <v>6545295</v>
      </c>
      <c r="Q5984" s="775">
        <v>1444282</v>
      </c>
      <c r="R5984" s="776">
        <v>40443</v>
      </c>
    </row>
    <row r="5985" spans="1:18" ht="12.75" customHeight="1">
      <c r="A5985" s="5" t="s">
        <v>2523</v>
      </c>
      <c r="B5985" s="774" t="s">
        <v>113</v>
      </c>
      <c r="C5985" s="774" t="s">
        <v>4736</v>
      </c>
      <c r="H5985" s="775">
        <v>4</v>
      </c>
      <c r="I5985" s="781"/>
      <c r="J5985">
        <v>0</v>
      </c>
      <c r="K5985" s="282"/>
      <c r="M5985" s="774" t="s">
        <v>3191</v>
      </c>
      <c r="N5985" s="774" t="s">
        <v>3155</v>
      </c>
      <c r="O5985" s="774" t="s">
        <v>3190</v>
      </c>
      <c r="P5985" s="775">
        <v>6545295</v>
      </c>
      <c r="Q5985" s="775">
        <v>1444282</v>
      </c>
      <c r="R5985" s="776">
        <v>40443</v>
      </c>
    </row>
    <row r="5986" spans="1:18" ht="12.75" customHeight="1">
      <c r="A5986" s="5" t="s">
        <v>2523</v>
      </c>
      <c r="B5986" s="774" t="s">
        <v>883</v>
      </c>
      <c r="C5986" s="774" t="s">
        <v>4767</v>
      </c>
      <c r="H5986" s="775">
        <v>1</v>
      </c>
      <c r="I5986" s="781"/>
      <c r="J5986">
        <v>0</v>
      </c>
      <c r="K5986" s="282"/>
      <c r="M5986" s="774" t="s">
        <v>3191</v>
      </c>
      <c r="N5986" s="774" t="s">
        <v>3155</v>
      </c>
      <c r="O5986" s="774" t="s">
        <v>3190</v>
      </c>
      <c r="P5986" s="775">
        <v>6545295</v>
      </c>
      <c r="Q5986" s="775">
        <v>1444282</v>
      </c>
      <c r="R5986" s="776">
        <v>40443</v>
      </c>
    </row>
    <row r="5987" spans="1:18" ht="12.75" customHeight="1">
      <c r="A5987" s="5" t="s">
        <v>2523</v>
      </c>
      <c r="B5987" s="774" t="s">
        <v>937</v>
      </c>
      <c r="C5987" s="774" t="s">
        <v>4964</v>
      </c>
      <c r="H5987" s="775">
        <v>10</v>
      </c>
      <c r="I5987" s="775">
        <v>2</v>
      </c>
      <c r="J5987">
        <v>0</v>
      </c>
      <c r="K5987" s="282"/>
      <c r="M5987" s="774" t="s">
        <v>3191</v>
      </c>
      <c r="N5987" s="774" t="s">
        <v>3155</v>
      </c>
      <c r="O5987" s="774" t="s">
        <v>3190</v>
      </c>
      <c r="P5987" s="775">
        <v>6545295</v>
      </c>
      <c r="Q5987" s="775">
        <v>1444282</v>
      </c>
      <c r="R5987" s="776">
        <v>40443</v>
      </c>
    </row>
    <row r="5988" spans="1:18" ht="12.75" customHeight="1">
      <c r="A5988" s="5" t="s">
        <v>2523</v>
      </c>
      <c r="B5988" s="774" t="s">
        <v>942</v>
      </c>
      <c r="C5988" s="774" t="s">
        <v>5364</v>
      </c>
      <c r="H5988" s="775">
        <v>7</v>
      </c>
      <c r="I5988" s="775">
        <v>7</v>
      </c>
      <c r="J5988">
        <v>0</v>
      </c>
      <c r="K5988" s="282"/>
      <c r="M5988" s="774" t="s">
        <v>3191</v>
      </c>
      <c r="N5988" s="774" t="s">
        <v>3155</v>
      </c>
      <c r="O5988" s="774" t="s">
        <v>3190</v>
      </c>
      <c r="P5988" s="775">
        <v>6545295</v>
      </c>
      <c r="Q5988" s="775">
        <v>1444282</v>
      </c>
      <c r="R5988" s="776">
        <v>40443</v>
      </c>
    </row>
    <row r="5989" spans="1:18" ht="12.75" customHeight="1">
      <c r="A5989" s="5" t="s">
        <v>2523</v>
      </c>
      <c r="B5989" s="774" t="s">
        <v>960</v>
      </c>
      <c r="C5989" s="774" t="s">
        <v>4769</v>
      </c>
      <c r="H5989" s="775">
        <v>1</v>
      </c>
      <c r="I5989" s="781"/>
      <c r="J5989">
        <v>0</v>
      </c>
      <c r="K5989" s="282"/>
      <c r="M5989" s="774" t="s">
        <v>3191</v>
      </c>
      <c r="N5989" s="774" t="s">
        <v>3155</v>
      </c>
      <c r="O5989" s="774" t="s">
        <v>3190</v>
      </c>
      <c r="P5989" s="775">
        <v>6545295</v>
      </c>
      <c r="Q5989" s="775">
        <v>1444282</v>
      </c>
      <c r="R5989" s="776">
        <v>40443</v>
      </c>
    </row>
    <row r="5990" spans="1:18" ht="12.75" customHeight="1">
      <c r="A5990" s="5" t="s">
        <v>2523</v>
      </c>
      <c r="B5990" s="774" t="s">
        <v>956</v>
      </c>
      <c r="C5990" s="774" t="s">
        <v>4738</v>
      </c>
      <c r="H5990" s="775">
        <v>3</v>
      </c>
      <c r="I5990" s="781"/>
      <c r="J5990">
        <v>0</v>
      </c>
      <c r="K5990" s="282"/>
      <c r="M5990" s="774" t="s">
        <v>3191</v>
      </c>
      <c r="N5990" s="774" t="s">
        <v>3155</v>
      </c>
      <c r="O5990" s="774" t="s">
        <v>3190</v>
      </c>
      <c r="P5990" s="775">
        <v>6545295</v>
      </c>
      <c r="Q5990" s="775">
        <v>1444282</v>
      </c>
      <c r="R5990" s="776">
        <v>40443</v>
      </c>
    </row>
    <row r="5991" spans="1:18" ht="12.75" customHeight="1">
      <c r="A5991" s="5" t="s">
        <v>2523</v>
      </c>
      <c r="B5991" s="774" t="s">
        <v>976</v>
      </c>
      <c r="C5991" s="774" t="s">
        <v>4928</v>
      </c>
      <c r="H5991" s="775">
        <v>2</v>
      </c>
      <c r="I5991" s="781"/>
      <c r="J5991">
        <v>0</v>
      </c>
      <c r="K5991" s="282"/>
      <c r="M5991" s="774" t="s">
        <v>3191</v>
      </c>
      <c r="N5991" s="774" t="s">
        <v>3155</v>
      </c>
      <c r="O5991" s="774" t="s">
        <v>3190</v>
      </c>
      <c r="P5991" s="775">
        <v>6545295</v>
      </c>
      <c r="Q5991" s="775">
        <v>1444282</v>
      </c>
      <c r="R5991" s="776">
        <v>40443</v>
      </c>
    </row>
    <row r="5992" spans="1:18" ht="12.75" customHeight="1">
      <c r="A5992" s="5" t="s">
        <v>2523</v>
      </c>
      <c r="B5992" s="774" t="s">
        <v>982</v>
      </c>
      <c r="C5992" s="774" t="s">
        <v>5012</v>
      </c>
      <c r="H5992" s="775">
        <v>2</v>
      </c>
      <c r="I5992" s="781"/>
      <c r="J5992">
        <v>0</v>
      </c>
      <c r="K5992" s="282"/>
      <c r="M5992" s="774" t="s">
        <v>3191</v>
      </c>
      <c r="N5992" s="774" t="s">
        <v>3155</v>
      </c>
      <c r="O5992" s="774" t="s">
        <v>3190</v>
      </c>
      <c r="P5992" s="775">
        <v>6545295</v>
      </c>
      <c r="Q5992" s="775">
        <v>1444282</v>
      </c>
      <c r="R5992" s="776">
        <v>40443</v>
      </c>
    </row>
    <row r="5993" spans="1:18" ht="12.75" customHeight="1">
      <c r="A5993" s="5" t="s">
        <v>2523</v>
      </c>
      <c r="B5993" s="774" t="s">
        <v>998</v>
      </c>
      <c r="C5993" s="774" t="s">
        <v>4925</v>
      </c>
      <c r="H5993" s="775">
        <v>3</v>
      </c>
      <c r="I5993" s="781"/>
      <c r="J5993">
        <v>0</v>
      </c>
      <c r="K5993" s="282"/>
      <c r="M5993" s="774" t="s">
        <v>3191</v>
      </c>
      <c r="N5993" s="774" t="s">
        <v>3155</v>
      </c>
      <c r="O5993" s="774" t="s">
        <v>3190</v>
      </c>
      <c r="P5993" s="775">
        <v>6545295</v>
      </c>
      <c r="Q5993" s="775">
        <v>1444282</v>
      </c>
      <c r="R5993" s="776">
        <v>40443</v>
      </c>
    </row>
    <row r="5994" spans="1:18" ht="12.75" customHeight="1">
      <c r="A5994" s="5" t="s">
        <v>2523</v>
      </c>
      <c r="B5994" s="774" t="s">
        <v>997</v>
      </c>
      <c r="C5994" s="774" t="s">
        <v>4965</v>
      </c>
      <c r="H5994" s="775">
        <v>1</v>
      </c>
      <c r="I5994" s="781"/>
      <c r="J5994">
        <v>0</v>
      </c>
      <c r="K5994" s="282"/>
      <c r="M5994" s="774" t="s">
        <v>3191</v>
      </c>
      <c r="N5994" s="774" t="s">
        <v>3155</v>
      </c>
      <c r="O5994" s="774" t="s">
        <v>3190</v>
      </c>
      <c r="P5994" s="775">
        <v>6545295</v>
      </c>
      <c r="Q5994" s="775">
        <v>1444282</v>
      </c>
      <c r="R5994" s="776">
        <v>40443</v>
      </c>
    </row>
    <row r="5995" spans="1:18" ht="12.75" customHeight="1">
      <c r="A5995" s="5" t="s">
        <v>2523</v>
      </c>
      <c r="B5995" s="774" t="s">
        <v>1033</v>
      </c>
      <c r="C5995" s="774" t="s">
        <v>4741</v>
      </c>
      <c r="H5995" s="775">
        <v>1</v>
      </c>
      <c r="I5995" s="781"/>
      <c r="J5995">
        <v>0</v>
      </c>
      <c r="K5995" s="282"/>
      <c r="M5995" s="774" t="s">
        <v>3191</v>
      </c>
      <c r="N5995" s="774" t="s">
        <v>3155</v>
      </c>
      <c r="O5995" s="774" t="s">
        <v>3190</v>
      </c>
      <c r="P5995" s="775">
        <v>6545295</v>
      </c>
      <c r="Q5995" s="775">
        <v>1444282</v>
      </c>
      <c r="R5995" s="776">
        <v>40443</v>
      </c>
    </row>
    <row r="5996" spans="1:18" ht="12.75" customHeight="1">
      <c r="A5996" s="5" t="s">
        <v>2523</v>
      </c>
      <c r="B5996" s="774" t="s">
        <v>1065</v>
      </c>
      <c r="C5996" s="774" t="s">
        <v>4885</v>
      </c>
      <c r="H5996" s="775">
        <v>2</v>
      </c>
      <c r="I5996" s="781"/>
      <c r="J5996">
        <v>0</v>
      </c>
      <c r="K5996" s="282"/>
      <c r="M5996" s="774" t="s">
        <v>3191</v>
      </c>
      <c r="N5996" s="774" t="s">
        <v>3155</v>
      </c>
      <c r="O5996" s="774" t="s">
        <v>3190</v>
      </c>
      <c r="P5996" s="775">
        <v>6545295</v>
      </c>
      <c r="Q5996" s="775">
        <v>1444282</v>
      </c>
      <c r="R5996" s="776">
        <v>40443</v>
      </c>
    </row>
    <row r="5997" spans="1:18" ht="12.75" customHeight="1">
      <c r="A5997" s="5" t="s">
        <v>2523</v>
      </c>
      <c r="B5997" s="774" t="s">
        <v>1086</v>
      </c>
      <c r="C5997" s="774" t="s">
        <v>4886</v>
      </c>
      <c r="H5997" s="775">
        <v>4</v>
      </c>
      <c r="I5997" s="781"/>
      <c r="J5997">
        <v>0</v>
      </c>
      <c r="K5997" s="282"/>
      <c r="M5997" s="774" t="s">
        <v>3191</v>
      </c>
      <c r="N5997" s="774" t="s">
        <v>3155</v>
      </c>
      <c r="O5997" s="774" t="s">
        <v>3190</v>
      </c>
      <c r="P5997" s="775">
        <v>6545295</v>
      </c>
      <c r="Q5997" s="775">
        <v>1444282</v>
      </c>
      <c r="R5997" s="776">
        <v>40443</v>
      </c>
    </row>
    <row r="5998" spans="1:18" ht="12.75" customHeight="1">
      <c r="A5998" s="5" t="s">
        <v>2523</v>
      </c>
      <c r="B5998" s="774" t="s">
        <v>1089</v>
      </c>
      <c r="C5998" s="774" t="s">
        <v>5366</v>
      </c>
      <c r="H5998" s="775">
        <v>5</v>
      </c>
      <c r="I5998" s="781"/>
      <c r="J5998">
        <v>0</v>
      </c>
      <c r="K5998" s="282"/>
      <c r="M5998" s="774" t="s">
        <v>3191</v>
      </c>
      <c r="N5998" s="774" t="s">
        <v>3155</v>
      </c>
      <c r="O5998" s="774" t="s">
        <v>3190</v>
      </c>
      <c r="P5998" s="775">
        <v>6545295</v>
      </c>
      <c r="Q5998" s="775">
        <v>1444282</v>
      </c>
      <c r="R5998" s="776">
        <v>40443</v>
      </c>
    </row>
    <row r="5999" spans="1:18" ht="12.75" customHeight="1">
      <c r="A5999" s="5" t="s">
        <v>2523</v>
      </c>
      <c r="B5999" s="774" t="s">
        <v>1126</v>
      </c>
      <c r="C5999" s="774" t="s">
        <v>4743</v>
      </c>
      <c r="H5999" s="775">
        <v>2</v>
      </c>
      <c r="I5999" s="781"/>
      <c r="J5999">
        <v>0</v>
      </c>
      <c r="K5999" s="282"/>
      <c r="M5999" s="774" t="s">
        <v>3191</v>
      </c>
      <c r="N5999" s="774" t="s">
        <v>3155</v>
      </c>
      <c r="O5999" s="774" t="s">
        <v>3190</v>
      </c>
      <c r="P5999" s="775">
        <v>6545295</v>
      </c>
      <c r="Q5999" s="775">
        <v>1444282</v>
      </c>
      <c r="R5999" s="776">
        <v>40443</v>
      </c>
    </row>
    <row r="6000" spans="1:18" ht="12.75" customHeight="1">
      <c r="A6000" s="5" t="s">
        <v>2523</v>
      </c>
      <c r="B6000" s="774" t="s">
        <v>1137</v>
      </c>
      <c r="C6000" s="774" t="s">
        <v>5349</v>
      </c>
      <c r="H6000" s="775">
        <v>2</v>
      </c>
      <c r="I6000" s="781"/>
      <c r="J6000">
        <v>0</v>
      </c>
      <c r="K6000" s="282"/>
      <c r="M6000" s="774" t="s">
        <v>3191</v>
      </c>
      <c r="N6000" s="774" t="s">
        <v>3155</v>
      </c>
      <c r="O6000" s="774" t="s">
        <v>3190</v>
      </c>
      <c r="P6000" s="775">
        <v>6545295</v>
      </c>
      <c r="Q6000" s="775">
        <v>1444282</v>
      </c>
      <c r="R6000" s="776">
        <v>40443</v>
      </c>
    </row>
    <row r="6001" spans="1:18" ht="12.75" customHeight="1">
      <c r="A6001" s="5" t="s">
        <v>2523</v>
      </c>
      <c r="B6001" s="774" t="s">
        <v>1131</v>
      </c>
      <c r="C6001" s="774" t="s">
        <v>4888</v>
      </c>
      <c r="H6001" s="775">
        <v>1</v>
      </c>
      <c r="I6001" s="781"/>
      <c r="J6001">
        <v>0</v>
      </c>
      <c r="K6001" s="282"/>
      <c r="M6001" s="774" t="s">
        <v>3191</v>
      </c>
      <c r="N6001" s="774" t="s">
        <v>3155</v>
      </c>
      <c r="O6001" s="774" t="s">
        <v>3190</v>
      </c>
      <c r="P6001" s="775">
        <v>6545295</v>
      </c>
      <c r="Q6001" s="775">
        <v>1444282</v>
      </c>
      <c r="R6001" s="776">
        <v>40443</v>
      </c>
    </row>
    <row r="6002" spans="1:18" ht="12.75" customHeight="1">
      <c r="A6002" s="5" t="s">
        <v>2523</v>
      </c>
      <c r="B6002" s="774" t="s">
        <v>1143</v>
      </c>
      <c r="C6002" s="774" t="s">
        <v>5026</v>
      </c>
      <c r="H6002" s="775">
        <v>10</v>
      </c>
      <c r="I6002" s="781"/>
      <c r="J6002">
        <v>0</v>
      </c>
      <c r="K6002" s="282"/>
      <c r="M6002" s="774" t="s">
        <v>3191</v>
      </c>
      <c r="N6002" s="774" t="s">
        <v>3155</v>
      </c>
      <c r="O6002" s="774" t="s">
        <v>3190</v>
      </c>
      <c r="P6002" s="775">
        <v>6545295</v>
      </c>
      <c r="Q6002" s="775">
        <v>1444282</v>
      </c>
      <c r="R6002" s="776">
        <v>40443</v>
      </c>
    </row>
    <row r="6003" spans="1:18" ht="12.75" customHeight="1">
      <c r="A6003" s="5" t="s">
        <v>2523</v>
      </c>
      <c r="B6003" s="774" t="s">
        <v>1156</v>
      </c>
      <c r="C6003" s="774" t="s">
        <v>5028</v>
      </c>
      <c r="H6003" s="775">
        <v>3</v>
      </c>
      <c r="I6003" s="781"/>
      <c r="J6003">
        <v>0</v>
      </c>
      <c r="K6003" s="282"/>
      <c r="M6003" s="774" t="s">
        <v>3191</v>
      </c>
      <c r="N6003" s="774" t="s">
        <v>3155</v>
      </c>
      <c r="O6003" s="774" t="s">
        <v>3190</v>
      </c>
      <c r="P6003" s="775">
        <v>6545295</v>
      </c>
      <c r="Q6003" s="775">
        <v>1444282</v>
      </c>
      <c r="R6003" s="776">
        <v>40443</v>
      </c>
    </row>
    <row r="6004" spans="1:18" ht="12.75" customHeight="1">
      <c r="A6004" s="5" t="s">
        <v>2523</v>
      </c>
      <c r="B6004" s="774" t="s">
        <v>1017</v>
      </c>
      <c r="C6004" s="774" t="s">
        <v>4889</v>
      </c>
      <c r="H6004" s="775">
        <v>2</v>
      </c>
      <c r="I6004" s="781"/>
      <c r="J6004">
        <v>0</v>
      </c>
      <c r="K6004" s="282"/>
      <c r="M6004" s="774" t="s">
        <v>3191</v>
      </c>
      <c r="N6004" s="774" t="s">
        <v>3155</v>
      </c>
      <c r="O6004" s="774" t="s">
        <v>3190</v>
      </c>
      <c r="P6004" s="775">
        <v>6545295</v>
      </c>
      <c r="Q6004" s="775">
        <v>1444282</v>
      </c>
      <c r="R6004" s="776">
        <v>40443</v>
      </c>
    </row>
    <row r="6005" spans="1:18" ht="12.75" customHeight="1">
      <c r="A6005" s="5" t="s">
        <v>2523</v>
      </c>
      <c r="B6005" s="774" t="s">
        <v>1006</v>
      </c>
      <c r="C6005" s="774" t="s">
        <v>4780</v>
      </c>
      <c r="H6005" s="775">
        <v>1</v>
      </c>
      <c r="I6005" s="781"/>
      <c r="J6005">
        <v>0</v>
      </c>
      <c r="K6005" s="282"/>
      <c r="M6005" s="774" t="s">
        <v>3191</v>
      </c>
      <c r="N6005" s="774" t="s">
        <v>3155</v>
      </c>
      <c r="O6005" s="774" t="s">
        <v>3190</v>
      </c>
      <c r="P6005" s="775">
        <v>6545295</v>
      </c>
      <c r="Q6005" s="775">
        <v>1444282</v>
      </c>
      <c r="R6005" s="776">
        <v>40443</v>
      </c>
    </row>
    <row r="6006" spans="1:18" ht="12.75" customHeight="1">
      <c r="A6006" s="5" t="s">
        <v>2523</v>
      </c>
      <c r="B6006" s="774" t="s">
        <v>1040</v>
      </c>
      <c r="C6006" s="774" t="s">
        <v>4895</v>
      </c>
      <c r="H6006" s="775">
        <v>15</v>
      </c>
      <c r="I6006" s="781"/>
      <c r="J6006">
        <v>0</v>
      </c>
      <c r="K6006" s="282"/>
      <c r="M6006" s="774" t="s">
        <v>3191</v>
      </c>
      <c r="N6006" s="774" t="s">
        <v>3155</v>
      </c>
      <c r="O6006" s="774" t="s">
        <v>3190</v>
      </c>
      <c r="P6006" s="775">
        <v>6545295</v>
      </c>
      <c r="Q6006" s="775">
        <v>1444282</v>
      </c>
      <c r="R6006" s="776">
        <v>40443</v>
      </c>
    </row>
    <row r="6007" spans="1:18" ht="12.75" customHeight="1">
      <c r="A6007" s="5" t="s">
        <v>2523</v>
      </c>
      <c r="B6007" s="774" t="s">
        <v>1076</v>
      </c>
      <c r="C6007" s="774" t="s">
        <v>4899</v>
      </c>
      <c r="H6007" s="775">
        <v>2</v>
      </c>
      <c r="I6007" s="781"/>
      <c r="J6007">
        <v>0</v>
      </c>
      <c r="K6007" s="282"/>
      <c r="M6007" s="774" t="s">
        <v>3191</v>
      </c>
      <c r="N6007" s="774" t="s">
        <v>3155</v>
      </c>
      <c r="O6007" s="774" t="s">
        <v>3190</v>
      </c>
      <c r="P6007" s="775">
        <v>6545295</v>
      </c>
      <c r="Q6007" s="775">
        <v>1444282</v>
      </c>
      <c r="R6007" s="776">
        <v>40443</v>
      </c>
    </row>
    <row r="6008" spans="1:18" ht="12.75" customHeight="1">
      <c r="A6008" s="5" t="s">
        <v>2523</v>
      </c>
      <c r="B6008" s="774" t="s">
        <v>1102</v>
      </c>
      <c r="C6008" s="774" t="s">
        <v>4792</v>
      </c>
      <c r="H6008" s="775">
        <v>4</v>
      </c>
      <c r="I6008" s="781"/>
      <c r="J6008">
        <v>0</v>
      </c>
      <c r="K6008" s="282"/>
      <c r="M6008" s="774" t="s">
        <v>3191</v>
      </c>
      <c r="N6008" s="774" t="s">
        <v>3155</v>
      </c>
      <c r="O6008" s="774" t="s">
        <v>3190</v>
      </c>
      <c r="P6008" s="775">
        <v>6545295</v>
      </c>
      <c r="Q6008" s="775">
        <v>1444282</v>
      </c>
      <c r="R6008" s="776">
        <v>40443</v>
      </c>
    </row>
    <row r="6009" spans="1:18" ht="12.75" customHeight="1">
      <c r="A6009" s="5" t="s">
        <v>2523</v>
      </c>
      <c r="B6009" s="774" t="s">
        <v>1104</v>
      </c>
      <c r="C6009" s="774" t="s">
        <v>4901</v>
      </c>
      <c r="H6009" s="775">
        <v>1</v>
      </c>
      <c r="I6009" s="781"/>
      <c r="J6009">
        <v>0</v>
      </c>
      <c r="K6009" s="282"/>
      <c r="M6009" s="774" t="s">
        <v>3191</v>
      </c>
      <c r="N6009" s="774" t="s">
        <v>3155</v>
      </c>
      <c r="O6009" s="774" t="s">
        <v>3190</v>
      </c>
      <c r="P6009" s="775">
        <v>6545295</v>
      </c>
      <c r="Q6009" s="775">
        <v>1444282</v>
      </c>
      <c r="R6009" s="776">
        <v>40443</v>
      </c>
    </row>
    <row r="6010" spans="1:18" ht="12.75" customHeight="1">
      <c r="A6010" s="5" t="s">
        <v>2523</v>
      </c>
      <c r="B6010" s="774" t="s">
        <v>1082</v>
      </c>
      <c r="C6010" s="774" t="s">
        <v>4944</v>
      </c>
      <c r="H6010" s="775">
        <v>1</v>
      </c>
      <c r="I6010" s="781"/>
      <c r="J6010">
        <v>0</v>
      </c>
      <c r="K6010" s="282"/>
      <c r="M6010" s="774" t="s">
        <v>3191</v>
      </c>
      <c r="N6010" s="774" t="s">
        <v>3155</v>
      </c>
      <c r="O6010" s="774" t="s">
        <v>3190</v>
      </c>
      <c r="P6010" s="775">
        <v>6545295</v>
      </c>
      <c r="Q6010" s="775">
        <v>1444282</v>
      </c>
      <c r="R6010" s="776">
        <v>40443</v>
      </c>
    </row>
    <row r="6011" spans="1:18" ht="12.75" customHeight="1">
      <c r="A6011" s="5" t="s">
        <v>2523</v>
      </c>
      <c r="B6011" s="774" t="s">
        <v>1140</v>
      </c>
      <c r="C6011" s="774" t="s">
        <v>4981</v>
      </c>
      <c r="H6011" s="775">
        <v>4</v>
      </c>
      <c r="I6011" s="781"/>
      <c r="J6011">
        <v>0</v>
      </c>
      <c r="K6011" s="282"/>
      <c r="M6011" s="774" t="s">
        <v>3191</v>
      </c>
      <c r="N6011" s="774" t="s">
        <v>3155</v>
      </c>
      <c r="O6011" s="774" t="s">
        <v>3190</v>
      </c>
      <c r="P6011" s="775">
        <v>6545295</v>
      </c>
      <c r="Q6011" s="775">
        <v>1444282</v>
      </c>
      <c r="R6011" s="776">
        <v>40443</v>
      </c>
    </row>
    <row r="6012" spans="1:18" ht="12.75" customHeight="1">
      <c r="A6012" s="5" t="s">
        <v>2523</v>
      </c>
      <c r="B6012" s="774" t="s">
        <v>1167</v>
      </c>
      <c r="C6012" s="774" t="s">
        <v>4988</v>
      </c>
      <c r="H6012" s="775">
        <v>1</v>
      </c>
      <c r="I6012" s="775">
        <v>1</v>
      </c>
      <c r="J6012">
        <v>0</v>
      </c>
      <c r="K6012" s="282"/>
      <c r="M6012" s="774" t="s">
        <v>3191</v>
      </c>
      <c r="N6012" s="774" t="s">
        <v>3155</v>
      </c>
      <c r="O6012" s="774" t="s">
        <v>3190</v>
      </c>
      <c r="P6012" s="775">
        <v>6545295</v>
      </c>
      <c r="Q6012" s="775">
        <v>1444282</v>
      </c>
      <c r="R6012" s="776">
        <v>40443</v>
      </c>
    </row>
    <row r="6013" spans="1:18" ht="12.75" customHeight="1">
      <c r="A6013" s="5" t="s">
        <v>2523</v>
      </c>
      <c r="B6013" s="774" t="s">
        <v>1165</v>
      </c>
      <c r="C6013" s="774" t="s">
        <v>4930</v>
      </c>
      <c r="H6013" s="775">
        <v>1</v>
      </c>
      <c r="I6013" s="781"/>
      <c r="J6013">
        <v>0</v>
      </c>
      <c r="K6013" s="282"/>
      <c r="M6013" s="774" t="s">
        <v>3191</v>
      </c>
      <c r="N6013" s="774" t="s">
        <v>3155</v>
      </c>
      <c r="O6013" s="774" t="s">
        <v>3190</v>
      </c>
      <c r="P6013" s="775">
        <v>6545295</v>
      </c>
      <c r="Q6013" s="775">
        <v>1444282</v>
      </c>
      <c r="R6013" s="776">
        <v>40443</v>
      </c>
    </row>
    <row r="6014" spans="1:18" ht="12.75" customHeight="1">
      <c r="A6014" s="5" t="s">
        <v>2523</v>
      </c>
      <c r="B6014" s="774" t="s">
        <v>1171</v>
      </c>
      <c r="C6014" s="774" t="s">
        <v>5669</v>
      </c>
      <c r="H6014" s="775">
        <v>1</v>
      </c>
      <c r="I6014" s="775">
        <v>1</v>
      </c>
      <c r="J6014">
        <v>0</v>
      </c>
      <c r="K6014" s="282"/>
      <c r="M6014" s="774" t="s">
        <v>3191</v>
      </c>
      <c r="N6014" s="774" t="s">
        <v>3155</v>
      </c>
      <c r="O6014" s="774" t="s">
        <v>3190</v>
      </c>
      <c r="P6014" s="775">
        <v>6545295</v>
      </c>
      <c r="Q6014" s="775">
        <v>1444282</v>
      </c>
      <c r="R6014" s="776">
        <v>40443</v>
      </c>
    </row>
    <row r="6015" spans="1:18" ht="12.75" customHeight="1">
      <c r="A6015" s="5" t="s">
        <v>2523</v>
      </c>
      <c r="B6015" s="774" t="s">
        <v>1213</v>
      </c>
      <c r="C6015" s="774" t="s">
        <v>4960</v>
      </c>
      <c r="H6015" s="775">
        <v>2</v>
      </c>
      <c r="I6015" s="781"/>
      <c r="J6015">
        <v>0</v>
      </c>
      <c r="K6015" s="282"/>
      <c r="M6015" s="774" t="s">
        <v>3191</v>
      </c>
      <c r="N6015" s="774" t="s">
        <v>3155</v>
      </c>
      <c r="O6015" s="774" t="s">
        <v>3190</v>
      </c>
      <c r="P6015" s="775">
        <v>6545295</v>
      </c>
      <c r="Q6015" s="775">
        <v>1444282</v>
      </c>
      <c r="R6015" s="776">
        <v>40443</v>
      </c>
    </row>
    <row r="6016" spans="1:18" ht="12.75" customHeight="1">
      <c r="A6016" s="5" t="s">
        <v>2523</v>
      </c>
      <c r="B6016" s="774" t="s">
        <v>1184</v>
      </c>
      <c r="C6016" s="774" t="s">
        <v>4745</v>
      </c>
      <c r="H6016" s="775">
        <v>2</v>
      </c>
      <c r="I6016" s="781"/>
      <c r="J6016">
        <v>0</v>
      </c>
      <c r="K6016" s="282"/>
      <c r="M6016" s="774" t="s">
        <v>3191</v>
      </c>
      <c r="N6016" s="774" t="s">
        <v>3155</v>
      </c>
      <c r="O6016" s="774" t="s">
        <v>3190</v>
      </c>
      <c r="P6016" s="775">
        <v>6545295</v>
      </c>
      <c r="Q6016" s="775">
        <v>1444282</v>
      </c>
      <c r="R6016" s="776">
        <v>40443</v>
      </c>
    </row>
    <row r="6017" spans="1:19" ht="12.75" customHeight="1">
      <c r="A6017" s="5" t="s">
        <v>2523</v>
      </c>
      <c r="B6017" s="774" t="s">
        <v>1180</v>
      </c>
      <c r="C6017" s="774" t="s">
        <v>5015</v>
      </c>
      <c r="H6017" s="775">
        <v>1</v>
      </c>
      <c r="I6017" s="781"/>
      <c r="J6017">
        <v>0</v>
      </c>
      <c r="K6017" s="282"/>
      <c r="M6017" s="774" t="s">
        <v>3191</v>
      </c>
      <c r="N6017" s="774" t="s">
        <v>3155</v>
      </c>
      <c r="O6017" s="774" t="s">
        <v>3190</v>
      </c>
      <c r="P6017" s="775">
        <v>6545295</v>
      </c>
      <c r="Q6017" s="775">
        <v>1444282</v>
      </c>
      <c r="R6017" s="776">
        <v>40443</v>
      </c>
    </row>
    <row r="6018" spans="1:19" ht="12.75" customHeight="1">
      <c r="A6018" s="5" t="s">
        <v>2523</v>
      </c>
      <c r="B6018" s="774" t="s">
        <v>1187</v>
      </c>
      <c r="C6018" s="774" t="s">
        <v>5330</v>
      </c>
      <c r="H6018" s="775">
        <v>4</v>
      </c>
      <c r="I6018" s="781"/>
      <c r="J6018">
        <v>0</v>
      </c>
      <c r="K6018" s="282"/>
      <c r="M6018" s="774" t="s">
        <v>3191</v>
      </c>
      <c r="N6018" s="774" t="s">
        <v>3155</v>
      </c>
      <c r="O6018" s="774" t="s">
        <v>3190</v>
      </c>
      <c r="P6018" s="775">
        <v>6545295</v>
      </c>
      <c r="Q6018" s="775">
        <v>1444282</v>
      </c>
      <c r="R6018" s="776">
        <v>40443</v>
      </c>
    </row>
    <row r="6019" spans="1:19" ht="12.75" customHeight="1">
      <c r="A6019" s="5" t="s">
        <v>2523</v>
      </c>
      <c r="B6019" s="774" t="s">
        <v>1183</v>
      </c>
      <c r="C6019" s="774" t="s">
        <v>5358</v>
      </c>
      <c r="H6019" s="775">
        <v>2</v>
      </c>
      <c r="I6019" s="781"/>
      <c r="J6019">
        <v>0</v>
      </c>
      <c r="K6019" s="282"/>
      <c r="M6019" s="774" t="s">
        <v>3191</v>
      </c>
      <c r="N6019" s="774" t="s">
        <v>3155</v>
      </c>
      <c r="O6019" s="774" t="s">
        <v>3190</v>
      </c>
      <c r="P6019" s="775">
        <v>6545295</v>
      </c>
      <c r="Q6019" s="775">
        <v>1444282</v>
      </c>
      <c r="R6019" s="776">
        <v>40443</v>
      </c>
    </row>
    <row r="6020" spans="1:19" ht="12.75" customHeight="1">
      <c r="A6020" s="5" t="s">
        <v>2523</v>
      </c>
      <c r="B6020" s="774" t="s">
        <v>1221</v>
      </c>
      <c r="C6020" s="774" t="s">
        <v>4904</v>
      </c>
      <c r="H6020" s="775">
        <v>1</v>
      </c>
      <c r="I6020" s="781"/>
      <c r="J6020">
        <v>0</v>
      </c>
      <c r="K6020" s="282"/>
      <c r="M6020" s="774" t="s">
        <v>3191</v>
      </c>
      <c r="N6020" s="774" t="s">
        <v>3155</v>
      </c>
      <c r="O6020" s="774" t="s">
        <v>3190</v>
      </c>
      <c r="P6020" s="775">
        <v>6545295</v>
      </c>
      <c r="Q6020" s="775">
        <v>1444282</v>
      </c>
      <c r="R6020" s="776">
        <v>40443</v>
      </c>
    </row>
    <row r="6021" spans="1:19" ht="12.75" customHeight="1">
      <c r="A6021" s="5" t="s">
        <v>2523</v>
      </c>
      <c r="B6021" s="774" t="s">
        <v>1204</v>
      </c>
      <c r="C6021" s="774" t="s">
        <v>4945</v>
      </c>
      <c r="H6021" s="775">
        <v>1</v>
      </c>
      <c r="I6021" s="781"/>
      <c r="J6021">
        <v>0</v>
      </c>
      <c r="K6021" s="282"/>
      <c r="M6021" s="774" t="s">
        <v>3191</v>
      </c>
      <c r="N6021" s="774" t="s">
        <v>3155</v>
      </c>
      <c r="O6021" s="774" t="s">
        <v>3190</v>
      </c>
      <c r="P6021" s="775">
        <v>6545295</v>
      </c>
      <c r="Q6021" s="775">
        <v>1444282</v>
      </c>
      <c r="R6021" s="776">
        <v>40443</v>
      </c>
    </row>
    <row r="6022" spans="1:19" ht="12.75" customHeight="1">
      <c r="A6022" s="5" t="s">
        <v>2523</v>
      </c>
      <c r="B6022" s="774" t="s">
        <v>1203</v>
      </c>
      <c r="C6022" s="774" t="s">
        <v>4967</v>
      </c>
      <c r="H6022" s="775">
        <v>2</v>
      </c>
      <c r="I6022" s="781"/>
      <c r="J6022">
        <v>0</v>
      </c>
      <c r="K6022" s="282"/>
      <c r="M6022" s="774" t="s">
        <v>3191</v>
      </c>
      <c r="N6022" s="774" t="s">
        <v>3155</v>
      </c>
      <c r="O6022" s="774" t="s">
        <v>3190</v>
      </c>
      <c r="P6022" s="775">
        <v>6545295</v>
      </c>
      <c r="Q6022" s="775">
        <v>1444282</v>
      </c>
      <c r="R6022" s="776">
        <v>40443</v>
      </c>
    </row>
    <row r="6023" spans="1:19" ht="12.75" customHeight="1">
      <c r="A6023" s="5" t="s">
        <v>2523</v>
      </c>
      <c r="B6023" s="774" t="s">
        <v>1232</v>
      </c>
      <c r="C6023" s="774" t="s">
        <v>4750</v>
      </c>
      <c r="H6023" s="775">
        <v>1</v>
      </c>
      <c r="I6023" s="781"/>
      <c r="J6023">
        <v>0</v>
      </c>
      <c r="K6023" s="282"/>
      <c r="M6023" s="774" t="s">
        <v>3191</v>
      </c>
      <c r="N6023" s="774" t="s">
        <v>3155</v>
      </c>
      <c r="O6023" s="774" t="s">
        <v>3190</v>
      </c>
      <c r="P6023" s="775">
        <v>6545295</v>
      </c>
      <c r="Q6023" s="775">
        <v>1444282</v>
      </c>
      <c r="R6023" s="776">
        <v>40443</v>
      </c>
    </row>
    <row r="6024" spans="1:19" ht="12.75" customHeight="1">
      <c r="A6024" s="5" t="s">
        <v>2523</v>
      </c>
      <c r="B6024" s="774" t="s">
        <v>1245</v>
      </c>
      <c r="C6024" s="774" t="s">
        <v>5670</v>
      </c>
      <c r="H6024" s="775">
        <v>2</v>
      </c>
      <c r="I6024" s="781"/>
      <c r="J6024">
        <v>0</v>
      </c>
      <c r="K6024" s="282"/>
      <c r="M6024" s="774" t="s">
        <v>3191</v>
      </c>
      <c r="N6024" s="774" t="s">
        <v>3155</v>
      </c>
      <c r="O6024" s="774" t="s">
        <v>3190</v>
      </c>
      <c r="P6024" s="775">
        <v>6545295</v>
      </c>
      <c r="Q6024" s="775">
        <v>1444282</v>
      </c>
      <c r="R6024" s="776">
        <v>40443</v>
      </c>
    </row>
    <row r="6025" spans="1:19" ht="12.75" customHeight="1">
      <c r="A6025" s="5" t="s">
        <v>2523</v>
      </c>
      <c r="B6025" s="774" t="s">
        <v>1246</v>
      </c>
      <c r="C6025" s="774" t="s">
        <v>4751</v>
      </c>
      <c r="H6025" s="775">
        <v>4</v>
      </c>
      <c r="I6025" s="781"/>
      <c r="J6025">
        <v>0</v>
      </c>
      <c r="K6025" s="282"/>
      <c r="M6025" s="774" t="s">
        <v>3191</v>
      </c>
      <c r="N6025" s="774" t="s">
        <v>3155</v>
      </c>
      <c r="O6025" s="774" t="s">
        <v>3190</v>
      </c>
      <c r="P6025" s="775">
        <v>6545295</v>
      </c>
      <c r="Q6025" s="775">
        <v>1444282</v>
      </c>
      <c r="R6025" s="776">
        <v>40443</v>
      </c>
    </row>
    <row r="6026" spans="1:19" ht="12.75" customHeight="1">
      <c r="A6026" s="5" t="s">
        <v>2523</v>
      </c>
      <c r="B6026" s="774" t="s">
        <v>1277</v>
      </c>
      <c r="C6026" s="774" t="s">
        <v>5065</v>
      </c>
      <c r="H6026" s="775">
        <v>2</v>
      </c>
      <c r="I6026" s="781"/>
      <c r="J6026">
        <v>0</v>
      </c>
      <c r="K6026" s="282"/>
      <c r="M6026" s="774" t="s">
        <v>3191</v>
      </c>
      <c r="N6026" s="774" t="s">
        <v>3155</v>
      </c>
      <c r="O6026" s="774" t="s">
        <v>3190</v>
      </c>
      <c r="P6026" s="775">
        <v>6545295</v>
      </c>
      <c r="Q6026" s="775">
        <v>1444282</v>
      </c>
      <c r="R6026" s="776">
        <v>40443</v>
      </c>
    </row>
    <row r="6027" spans="1:19" ht="12.75" customHeight="1">
      <c r="A6027" s="5" t="s">
        <v>2523</v>
      </c>
      <c r="B6027" s="774" t="s">
        <v>1276</v>
      </c>
      <c r="C6027" s="774" t="s">
        <v>5006</v>
      </c>
      <c r="H6027" s="775">
        <v>9</v>
      </c>
      <c r="I6027" s="781"/>
      <c r="J6027">
        <v>0</v>
      </c>
      <c r="K6027" s="282"/>
      <c r="M6027" s="774" t="s">
        <v>3191</v>
      </c>
      <c r="N6027" s="774" t="s">
        <v>3155</v>
      </c>
      <c r="O6027" s="774" t="s">
        <v>3190</v>
      </c>
      <c r="P6027" s="775">
        <v>6545295</v>
      </c>
      <c r="Q6027" s="775">
        <v>1444282</v>
      </c>
      <c r="R6027" s="776">
        <v>40443</v>
      </c>
    </row>
    <row r="6028" spans="1:19" ht="12.75" customHeight="1">
      <c r="A6028" s="5" t="s">
        <v>2523</v>
      </c>
      <c r="B6028" s="774" t="s">
        <v>1241</v>
      </c>
      <c r="C6028" s="774" t="s">
        <v>5054</v>
      </c>
      <c r="H6028" s="775">
        <v>1</v>
      </c>
      <c r="I6028" s="781"/>
      <c r="J6028">
        <v>0</v>
      </c>
      <c r="K6028" s="282"/>
      <c r="M6028" s="774" t="s">
        <v>3191</v>
      </c>
      <c r="N6028" s="774" t="s">
        <v>3155</v>
      </c>
      <c r="O6028" s="774" t="s">
        <v>3190</v>
      </c>
      <c r="P6028" s="775">
        <v>6545295</v>
      </c>
      <c r="Q6028" s="775">
        <v>1444282</v>
      </c>
      <c r="R6028" s="776">
        <v>40443</v>
      </c>
    </row>
    <row r="6029" spans="1:19" ht="12.75" customHeight="1">
      <c r="A6029" s="5" t="s">
        <v>2523</v>
      </c>
      <c r="B6029" s="774" t="s">
        <v>1269</v>
      </c>
      <c r="C6029" s="774" t="s">
        <v>5671</v>
      </c>
      <c r="H6029" s="775">
        <v>1</v>
      </c>
      <c r="I6029" s="781"/>
      <c r="J6029">
        <v>0</v>
      </c>
      <c r="K6029" s="282"/>
      <c r="M6029" s="774" t="s">
        <v>3191</v>
      </c>
      <c r="N6029" s="774" t="s">
        <v>3155</v>
      </c>
      <c r="O6029" s="774" t="s">
        <v>3190</v>
      </c>
      <c r="P6029" s="775">
        <v>6545295</v>
      </c>
      <c r="Q6029" s="775">
        <v>1444282</v>
      </c>
      <c r="R6029" s="776">
        <v>40443</v>
      </c>
    </row>
    <row r="6030" spans="1:19" ht="12.75" customHeight="1">
      <c r="A6030" s="5" t="s">
        <v>2523</v>
      </c>
      <c r="B6030" s="774" t="s">
        <v>1268</v>
      </c>
      <c r="C6030" s="774" t="s">
        <v>4770</v>
      </c>
      <c r="H6030" s="775">
        <v>6</v>
      </c>
      <c r="I6030" s="781"/>
      <c r="J6030">
        <v>0</v>
      </c>
      <c r="K6030" s="282"/>
      <c r="M6030" s="774" t="s">
        <v>3191</v>
      </c>
      <c r="N6030" s="774" t="s">
        <v>3155</v>
      </c>
      <c r="O6030" s="774" t="s">
        <v>3190</v>
      </c>
      <c r="P6030" s="775">
        <v>6545295</v>
      </c>
      <c r="Q6030" s="775">
        <v>1444282</v>
      </c>
      <c r="R6030" s="776">
        <v>40443</v>
      </c>
    </row>
    <row r="6031" spans="1:19" ht="12.75" customHeight="1">
      <c r="A6031" s="5" t="s">
        <v>2523</v>
      </c>
      <c r="B6031" s="774" t="s">
        <v>1272</v>
      </c>
      <c r="C6031" s="774" t="s">
        <v>4752</v>
      </c>
      <c r="H6031" s="775">
        <v>3</v>
      </c>
      <c r="I6031" s="781"/>
      <c r="J6031">
        <v>0</v>
      </c>
      <c r="K6031" s="282"/>
      <c r="M6031" s="774" t="s">
        <v>3191</v>
      </c>
      <c r="N6031" s="774" t="s">
        <v>3155</v>
      </c>
      <c r="O6031" s="774" t="s">
        <v>3190</v>
      </c>
      <c r="P6031" s="775">
        <v>6545295</v>
      </c>
      <c r="Q6031" s="775">
        <v>1444282</v>
      </c>
      <c r="R6031" s="776">
        <v>40443</v>
      </c>
    </row>
    <row r="6032" spans="1:19" ht="12.75" customHeight="1">
      <c r="A6032" s="5" t="s">
        <v>2523</v>
      </c>
      <c r="B6032" s="774" t="s">
        <v>1294</v>
      </c>
      <c r="C6032" s="774" t="s">
        <v>4754</v>
      </c>
      <c r="H6032" s="775">
        <v>4</v>
      </c>
      <c r="I6032" s="781"/>
      <c r="J6032">
        <v>0</v>
      </c>
      <c r="K6032" s="282"/>
      <c r="M6032" s="774" t="s">
        <v>3191</v>
      </c>
      <c r="N6032" s="774" t="s">
        <v>3155</v>
      </c>
      <c r="O6032" s="774" t="s">
        <v>3190</v>
      </c>
      <c r="P6032" s="775">
        <v>6545295</v>
      </c>
      <c r="Q6032" s="775">
        <v>1444282</v>
      </c>
      <c r="R6032" s="776">
        <v>40443</v>
      </c>
      <c r="S6032" s="5"/>
    </row>
    <row r="6033" spans="1:21" ht="12.75" customHeight="1">
      <c r="A6033" s="5" t="s">
        <v>2539</v>
      </c>
      <c r="B6033" s="774" t="s">
        <v>629</v>
      </c>
      <c r="C6033" s="774" t="s">
        <v>4952</v>
      </c>
      <c r="H6033" s="775">
        <v>11</v>
      </c>
      <c r="I6033" s="781"/>
      <c r="J6033">
        <v>0</v>
      </c>
      <c r="K6033" s="282"/>
      <c r="M6033" s="774" t="s">
        <v>3172</v>
      </c>
      <c r="N6033" s="774" t="s">
        <v>3155</v>
      </c>
      <c r="O6033" s="774" t="s">
        <v>3171</v>
      </c>
      <c r="P6033" s="775">
        <v>6554845</v>
      </c>
      <c r="Q6033" s="775">
        <v>1443606</v>
      </c>
      <c r="R6033" s="776">
        <v>40420</v>
      </c>
    </row>
    <row r="6034" spans="1:21" ht="12.75" customHeight="1">
      <c r="A6034" s="5" t="s">
        <v>2539</v>
      </c>
      <c r="B6034" s="774" t="s">
        <v>635</v>
      </c>
      <c r="C6034" s="774" t="s">
        <v>4329</v>
      </c>
      <c r="H6034" s="775">
        <v>109</v>
      </c>
      <c r="I6034" s="781"/>
      <c r="J6034">
        <v>32</v>
      </c>
      <c r="K6034" s="282"/>
      <c r="M6034" s="774" t="s">
        <v>3172</v>
      </c>
      <c r="N6034" s="774" t="s">
        <v>3155</v>
      </c>
      <c r="O6034" s="774" t="s">
        <v>3171</v>
      </c>
      <c r="P6034" s="775">
        <v>6554845</v>
      </c>
      <c r="Q6034" s="775">
        <v>1443606</v>
      </c>
      <c r="R6034" s="776">
        <v>40420</v>
      </c>
      <c r="T6034">
        <v>28</v>
      </c>
      <c r="U6034">
        <v>4</v>
      </c>
    </row>
    <row r="6035" spans="1:21" ht="12.75" customHeight="1">
      <c r="A6035" s="5" t="s">
        <v>2539</v>
      </c>
      <c r="B6035" s="774" t="s">
        <v>637</v>
      </c>
      <c r="C6035" s="774" t="s">
        <v>4712</v>
      </c>
      <c r="H6035" s="775">
        <v>16</v>
      </c>
      <c r="I6035" s="781"/>
      <c r="J6035">
        <v>1</v>
      </c>
      <c r="K6035" s="282"/>
      <c r="M6035" s="774" t="s">
        <v>3172</v>
      </c>
      <c r="N6035" s="774" t="s">
        <v>3155</v>
      </c>
      <c r="O6035" s="774" t="s">
        <v>3171</v>
      </c>
      <c r="P6035" s="775">
        <v>6554845</v>
      </c>
      <c r="Q6035" s="775">
        <v>1443606</v>
      </c>
      <c r="R6035" s="776">
        <v>40420</v>
      </c>
      <c r="T6035">
        <v>1</v>
      </c>
    </row>
    <row r="6036" spans="1:21" ht="12.75" customHeight="1">
      <c r="A6036" s="5" t="s">
        <v>2539</v>
      </c>
      <c r="B6036" s="774" t="s">
        <v>702</v>
      </c>
      <c r="C6036" s="774" t="s">
        <v>4984</v>
      </c>
      <c r="H6036" s="775">
        <v>1</v>
      </c>
      <c r="I6036" s="781"/>
      <c r="J6036">
        <v>0</v>
      </c>
      <c r="K6036" s="282"/>
      <c r="M6036" s="774" t="s">
        <v>3172</v>
      </c>
      <c r="N6036" s="774" t="s">
        <v>3155</v>
      </c>
      <c r="O6036" s="774" t="s">
        <v>3171</v>
      </c>
      <c r="P6036" s="775">
        <v>6554845</v>
      </c>
      <c r="Q6036" s="775">
        <v>1443606</v>
      </c>
      <c r="R6036" s="776">
        <v>40420</v>
      </c>
    </row>
    <row r="6037" spans="1:21" ht="12.75" customHeight="1">
      <c r="A6037" s="5" t="s">
        <v>2539</v>
      </c>
      <c r="B6037" s="774" t="s">
        <v>729</v>
      </c>
      <c r="C6037" s="774" t="s">
        <v>4985</v>
      </c>
      <c r="H6037" s="775">
        <v>10</v>
      </c>
      <c r="I6037" s="781"/>
      <c r="J6037">
        <v>0</v>
      </c>
      <c r="K6037" s="282"/>
      <c r="M6037" s="774" t="s">
        <v>3172</v>
      </c>
      <c r="N6037" s="774" t="s">
        <v>3155</v>
      </c>
      <c r="O6037" s="774" t="s">
        <v>3171</v>
      </c>
      <c r="P6037" s="775">
        <v>6554845</v>
      </c>
      <c r="Q6037" s="775">
        <v>1443606</v>
      </c>
      <c r="R6037" s="776">
        <v>40420</v>
      </c>
    </row>
    <row r="6038" spans="1:21" ht="12.75" customHeight="1">
      <c r="A6038" s="5" t="s">
        <v>2539</v>
      </c>
      <c r="B6038" s="774" t="s">
        <v>728</v>
      </c>
      <c r="C6038" s="774" t="s">
        <v>4867</v>
      </c>
      <c r="H6038" s="775">
        <v>5</v>
      </c>
      <c r="I6038" s="781"/>
      <c r="J6038">
        <v>0</v>
      </c>
      <c r="K6038" s="282"/>
      <c r="M6038" s="774" t="s">
        <v>3172</v>
      </c>
      <c r="N6038" s="774" t="s">
        <v>3155</v>
      </c>
      <c r="O6038" s="774" t="s">
        <v>3171</v>
      </c>
      <c r="P6038" s="775">
        <v>6554845</v>
      </c>
      <c r="Q6038" s="775">
        <v>1443606</v>
      </c>
      <c r="R6038" s="776">
        <v>40420</v>
      </c>
    </row>
    <row r="6039" spans="1:21" ht="12.75" customHeight="1">
      <c r="A6039" s="5" t="s">
        <v>2539</v>
      </c>
      <c r="B6039" s="774" t="s">
        <v>704</v>
      </c>
      <c r="C6039" s="774" t="s">
        <v>4722</v>
      </c>
      <c r="H6039" s="775">
        <v>2</v>
      </c>
      <c r="I6039" s="781"/>
      <c r="J6039">
        <v>0</v>
      </c>
      <c r="K6039" s="282"/>
      <c r="M6039" s="774" t="s">
        <v>3172</v>
      </c>
      <c r="N6039" s="774" t="s">
        <v>3155</v>
      </c>
      <c r="O6039" s="774" t="s">
        <v>3171</v>
      </c>
      <c r="P6039" s="775">
        <v>6554845</v>
      </c>
      <c r="Q6039" s="775">
        <v>1443606</v>
      </c>
      <c r="R6039" s="776">
        <v>40420</v>
      </c>
    </row>
    <row r="6040" spans="1:21" ht="12.75" customHeight="1">
      <c r="A6040" s="5" t="s">
        <v>2539</v>
      </c>
      <c r="B6040" s="774" t="s">
        <v>829</v>
      </c>
      <c r="C6040" s="774" t="s">
        <v>4762</v>
      </c>
      <c r="H6040" s="775">
        <v>3</v>
      </c>
      <c r="I6040" s="781"/>
      <c r="J6040">
        <v>0</v>
      </c>
      <c r="K6040" s="282"/>
      <c r="M6040" s="774" t="s">
        <v>3172</v>
      </c>
      <c r="N6040" s="774" t="s">
        <v>3155</v>
      </c>
      <c r="O6040" s="774" t="s">
        <v>3171</v>
      </c>
      <c r="P6040" s="775">
        <v>6554845</v>
      </c>
      <c r="Q6040" s="775">
        <v>1443606</v>
      </c>
      <c r="R6040" s="776">
        <v>40420</v>
      </c>
    </row>
    <row r="6041" spans="1:21" ht="12.75" customHeight="1">
      <c r="A6041" s="5" t="s">
        <v>2539</v>
      </c>
      <c r="B6041" s="774" t="s">
        <v>840</v>
      </c>
      <c r="C6041" s="774" t="s">
        <v>4724</v>
      </c>
      <c r="H6041" s="775">
        <v>21</v>
      </c>
      <c r="I6041" s="781"/>
      <c r="J6041">
        <v>2</v>
      </c>
      <c r="K6041" s="282"/>
      <c r="M6041" s="774" t="s">
        <v>3172</v>
      </c>
      <c r="N6041" s="774" t="s">
        <v>3155</v>
      </c>
      <c r="O6041" s="774" t="s">
        <v>3171</v>
      </c>
      <c r="P6041" s="775">
        <v>6554845</v>
      </c>
      <c r="Q6041" s="775">
        <v>1443606</v>
      </c>
      <c r="R6041" s="776">
        <v>40420</v>
      </c>
      <c r="T6041">
        <v>2</v>
      </c>
    </row>
    <row r="6042" spans="1:21" ht="12.75" customHeight="1">
      <c r="A6042" s="5" t="s">
        <v>2539</v>
      </c>
      <c r="B6042" s="774" t="s">
        <v>789</v>
      </c>
      <c r="C6042" s="774" t="s">
        <v>4726</v>
      </c>
      <c r="H6042" s="775">
        <v>4</v>
      </c>
      <c r="I6042" s="781"/>
      <c r="J6042">
        <v>0</v>
      </c>
      <c r="K6042" s="282"/>
      <c r="M6042" s="774" t="s">
        <v>3172</v>
      </c>
      <c r="N6042" s="774" t="s">
        <v>3155</v>
      </c>
      <c r="O6042" s="774" t="s">
        <v>3171</v>
      </c>
      <c r="P6042" s="775">
        <v>6554845</v>
      </c>
      <c r="Q6042" s="775">
        <v>1443606</v>
      </c>
      <c r="R6042" s="776">
        <v>40420</v>
      </c>
    </row>
    <row r="6043" spans="1:21" ht="12.75" customHeight="1">
      <c r="A6043" s="5" t="s">
        <v>2539</v>
      </c>
      <c r="B6043" s="774" t="s">
        <v>792</v>
      </c>
      <c r="C6043" s="774" t="s">
        <v>4773</v>
      </c>
      <c r="H6043" s="775">
        <v>2</v>
      </c>
      <c r="I6043" s="781"/>
      <c r="J6043">
        <v>0</v>
      </c>
      <c r="K6043" s="282"/>
      <c r="M6043" s="774" t="s">
        <v>3172</v>
      </c>
      <c r="N6043" s="774" t="s">
        <v>3155</v>
      </c>
      <c r="O6043" s="774" t="s">
        <v>3171</v>
      </c>
      <c r="P6043" s="775">
        <v>6554845</v>
      </c>
      <c r="Q6043" s="775">
        <v>1443606</v>
      </c>
      <c r="R6043" s="776">
        <v>40420</v>
      </c>
    </row>
    <row r="6044" spans="1:21" ht="12.75" customHeight="1">
      <c r="A6044" s="5" t="s">
        <v>2539</v>
      </c>
      <c r="B6044" s="774" t="s">
        <v>818</v>
      </c>
      <c r="C6044" s="774" t="s">
        <v>4731</v>
      </c>
      <c r="H6044" s="775">
        <v>1</v>
      </c>
      <c r="I6044" s="781"/>
      <c r="J6044">
        <v>0</v>
      </c>
      <c r="K6044" s="282"/>
      <c r="M6044" s="774" t="s">
        <v>3172</v>
      </c>
      <c r="N6044" s="774" t="s">
        <v>3155</v>
      </c>
      <c r="O6044" s="774" t="s">
        <v>3171</v>
      </c>
      <c r="P6044" s="775">
        <v>6554845</v>
      </c>
      <c r="Q6044" s="775">
        <v>1443606</v>
      </c>
      <c r="R6044" s="776">
        <v>40420</v>
      </c>
    </row>
    <row r="6045" spans="1:21" ht="12.75" customHeight="1">
      <c r="A6045" s="5" t="s">
        <v>2539</v>
      </c>
      <c r="B6045" s="774" t="s">
        <v>820</v>
      </c>
      <c r="C6045" s="774" t="s">
        <v>4732</v>
      </c>
      <c r="H6045" s="775">
        <v>2</v>
      </c>
      <c r="I6045" s="781"/>
      <c r="J6045">
        <v>0</v>
      </c>
      <c r="K6045" s="282"/>
      <c r="M6045" s="774" t="s">
        <v>3172</v>
      </c>
      <c r="N6045" s="774" t="s">
        <v>3155</v>
      </c>
      <c r="O6045" s="774" t="s">
        <v>3171</v>
      </c>
      <c r="P6045" s="775">
        <v>6554845</v>
      </c>
      <c r="Q6045" s="775">
        <v>1443606</v>
      </c>
      <c r="R6045" s="776">
        <v>40420</v>
      </c>
    </row>
    <row r="6046" spans="1:21" ht="12.75" customHeight="1">
      <c r="A6046" s="5" t="s">
        <v>2539</v>
      </c>
      <c r="B6046" s="774" t="s">
        <v>853</v>
      </c>
      <c r="C6046" s="774" t="s">
        <v>4954</v>
      </c>
      <c r="H6046" s="775">
        <v>1</v>
      </c>
      <c r="I6046" s="781"/>
      <c r="J6046">
        <v>0</v>
      </c>
      <c r="K6046" s="282"/>
      <c r="M6046" s="774" t="s">
        <v>3172</v>
      </c>
      <c r="N6046" s="774" t="s">
        <v>3155</v>
      </c>
      <c r="O6046" s="774" t="s">
        <v>3171</v>
      </c>
      <c r="P6046" s="775">
        <v>6554845</v>
      </c>
      <c r="Q6046" s="775">
        <v>1443606</v>
      </c>
      <c r="R6046" s="776">
        <v>40420</v>
      </c>
    </row>
    <row r="6047" spans="1:21" ht="12.75" customHeight="1">
      <c r="A6047" s="5" t="s">
        <v>2539</v>
      </c>
      <c r="B6047" s="774" t="s">
        <v>874</v>
      </c>
      <c r="C6047" s="774" t="s">
        <v>4766</v>
      </c>
      <c r="H6047" s="775">
        <v>6</v>
      </c>
      <c r="I6047" s="781"/>
      <c r="J6047">
        <v>0</v>
      </c>
      <c r="K6047" s="282"/>
      <c r="M6047" s="774" t="s">
        <v>3172</v>
      </c>
      <c r="N6047" s="774" t="s">
        <v>3155</v>
      </c>
      <c r="O6047" s="774" t="s">
        <v>3171</v>
      </c>
      <c r="P6047" s="775">
        <v>6554845</v>
      </c>
      <c r="Q6047" s="775">
        <v>1443606</v>
      </c>
      <c r="R6047" s="776">
        <v>40420</v>
      </c>
    </row>
    <row r="6048" spans="1:21" ht="12.75" customHeight="1">
      <c r="A6048" s="5" t="s">
        <v>2539</v>
      </c>
      <c r="B6048" s="774" t="s">
        <v>113</v>
      </c>
      <c r="C6048" s="774" t="s">
        <v>4736</v>
      </c>
      <c r="H6048" s="775">
        <v>46</v>
      </c>
      <c r="I6048" s="781"/>
      <c r="J6048">
        <v>0</v>
      </c>
      <c r="K6048" s="282"/>
      <c r="M6048" s="774" t="s">
        <v>3172</v>
      </c>
      <c r="N6048" s="774" t="s">
        <v>3155</v>
      </c>
      <c r="O6048" s="774" t="s">
        <v>3171</v>
      </c>
      <c r="P6048" s="775">
        <v>6554845</v>
      </c>
      <c r="Q6048" s="775">
        <v>1443606</v>
      </c>
      <c r="R6048" s="776">
        <v>40420</v>
      </c>
    </row>
    <row r="6049" spans="1:18" ht="12.75" customHeight="1">
      <c r="A6049" s="5" t="s">
        <v>2539</v>
      </c>
      <c r="B6049" s="774" t="s">
        <v>902</v>
      </c>
      <c r="C6049" s="774" t="s">
        <v>5380</v>
      </c>
      <c r="H6049" s="775">
        <v>13</v>
      </c>
      <c r="I6049" s="781"/>
      <c r="J6049">
        <v>0</v>
      </c>
      <c r="K6049" s="282"/>
      <c r="M6049" s="774" t="s">
        <v>3172</v>
      </c>
      <c r="N6049" s="774" t="s">
        <v>3155</v>
      </c>
      <c r="O6049" s="774" t="s">
        <v>3171</v>
      </c>
      <c r="P6049" s="775">
        <v>6554845</v>
      </c>
      <c r="Q6049" s="775">
        <v>1443606</v>
      </c>
      <c r="R6049" s="776">
        <v>40420</v>
      </c>
    </row>
    <row r="6050" spans="1:18" ht="12.75" customHeight="1">
      <c r="A6050" s="5" t="s">
        <v>2539</v>
      </c>
      <c r="B6050" s="774" t="s">
        <v>921</v>
      </c>
      <c r="C6050" s="774" t="s">
        <v>5181</v>
      </c>
      <c r="H6050" s="775">
        <v>1</v>
      </c>
      <c r="I6050" s="781"/>
      <c r="J6050">
        <v>0</v>
      </c>
      <c r="K6050" s="282"/>
      <c r="M6050" s="774" t="s">
        <v>3172</v>
      </c>
      <c r="N6050" s="774" t="s">
        <v>3155</v>
      </c>
      <c r="O6050" s="774" t="s">
        <v>3171</v>
      </c>
      <c r="P6050" s="775">
        <v>6554845</v>
      </c>
      <c r="Q6050" s="775">
        <v>1443606</v>
      </c>
      <c r="R6050" s="776">
        <v>40420</v>
      </c>
    </row>
    <row r="6051" spans="1:18" ht="12.75" customHeight="1">
      <c r="A6051" s="5" t="s">
        <v>2539</v>
      </c>
      <c r="B6051" s="774" t="s">
        <v>912</v>
      </c>
      <c r="C6051" s="774" t="s">
        <v>5033</v>
      </c>
      <c r="H6051" s="775">
        <v>1</v>
      </c>
      <c r="I6051" s="781"/>
      <c r="J6051">
        <v>0</v>
      </c>
      <c r="K6051" s="282"/>
      <c r="M6051" s="774" t="s">
        <v>3172</v>
      </c>
      <c r="N6051" s="774" t="s">
        <v>3155</v>
      </c>
      <c r="O6051" s="774" t="s">
        <v>3171</v>
      </c>
      <c r="P6051" s="775">
        <v>6554845</v>
      </c>
      <c r="Q6051" s="775">
        <v>1443606</v>
      </c>
      <c r="R6051" s="776">
        <v>40420</v>
      </c>
    </row>
    <row r="6052" spans="1:18" ht="12.75" customHeight="1">
      <c r="A6052" s="5" t="s">
        <v>2539</v>
      </c>
      <c r="B6052" s="774" t="s">
        <v>928</v>
      </c>
      <c r="C6052" s="774" t="s">
        <v>4978</v>
      </c>
      <c r="H6052" s="775">
        <v>2</v>
      </c>
      <c r="I6052" s="781"/>
      <c r="J6052">
        <v>0</v>
      </c>
      <c r="K6052" s="282"/>
      <c r="M6052" s="774" t="s">
        <v>3172</v>
      </c>
      <c r="N6052" s="774" t="s">
        <v>3155</v>
      </c>
      <c r="O6052" s="774" t="s">
        <v>3171</v>
      </c>
      <c r="P6052" s="775">
        <v>6554845</v>
      </c>
      <c r="Q6052" s="775">
        <v>1443606</v>
      </c>
      <c r="R6052" s="776">
        <v>40420</v>
      </c>
    </row>
    <row r="6053" spans="1:18" ht="12.75" customHeight="1">
      <c r="A6053" s="5" t="s">
        <v>2539</v>
      </c>
      <c r="B6053" s="774" t="s">
        <v>935</v>
      </c>
      <c r="C6053" s="774" t="s">
        <v>5337</v>
      </c>
      <c r="H6053" s="775">
        <v>5</v>
      </c>
      <c r="I6053" s="781"/>
      <c r="J6053">
        <v>0</v>
      </c>
      <c r="K6053" s="282"/>
      <c r="M6053" s="774" t="s">
        <v>3172</v>
      </c>
      <c r="N6053" s="774" t="s">
        <v>3155</v>
      </c>
      <c r="O6053" s="774" t="s">
        <v>3171</v>
      </c>
      <c r="P6053" s="775">
        <v>6554845</v>
      </c>
      <c r="Q6053" s="775">
        <v>1443606</v>
      </c>
      <c r="R6053" s="776">
        <v>40420</v>
      </c>
    </row>
    <row r="6054" spans="1:18" ht="12.75" customHeight="1">
      <c r="A6054" s="5" t="s">
        <v>2539</v>
      </c>
      <c r="B6054" s="774" t="s">
        <v>937</v>
      </c>
      <c r="C6054" s="774" t="s">
        <v>4964</v>
      </c>
      <c r="H6054" s="775">
        <v>2</v>
      </c>
      <c r="I6054" s="781"/>
      <c r="J6054">
        <v>0</v>
      </c>
      <c r="K6054" s="282"/>
      <c r="M6054" s="774" t="s">
        <v>3172</v>
      </c>
      <c r="N6054" s="774" t="s">
        <v>3155</v>
      </c>
      <c r="O6054" s="774" t="s">
        <v>3171</v>
      </c>
      <c r="P6054" s="775">
        <v>6554845</v>
      </c>
      <c r="Q6054" s="775">
        <v>1443606</v>
      </c>
      <c r="R6054" s="776">
        <v>40420</v>
      </c>
    </row>
    <row r="6055" spans="1:18" ht="12.75" customHeight="1">
      <c r="A6055" s="5" t="s">
        <v>2539</v>
      </c>
      <c r="B6055" s="774" t="s">
        <v>936</v>
      </c>
      <c r="C6055" s="774" t="s">
        <v>5499</v>
      </c>
      <c r="H6055" s="775">
        <v>14</v>
      </c>
      <c r="I6055" s="781"/>
      <c r="J6055">
        <v>0</v>
      </c>
      <c r="K6055" s="282"/>
      <c r="M6055" s="774" t="s">
        <v>3172</v>
      </c>
      <c r="N6055" s="774" t="s">
        <v>3155</v>
      </c>
      <c r="O6055" s="774" t="s">
        <v>3171</v>
      </c>
      <c r="P6055" s="775">
        <v>6554845</v>
      </c>
      <c r="Q6055" s="775">
        <v>1443606</v>
      </c>
      <c r="R6055" s="776">
        <v>40420</v>
      </c>
    </row>
    <row r="6056" spans="1:18" ht="12.75" customHeight="1">
      <c r="A6056" s="5" t="s">
        <v>2539</v>
      </c>
      <c r="B6056" s="774" t="s">
        <v>942</v>
      </c>
      <c r="C6056" s="774" t="s">
        <v>5364</v>
      </c>
      <c r="H6056" s="775">
        <v>5</v>
      </c>
      <c r="I6056" s="775">
        <v>5</v>
      </c>
      <c r="J6056">
        <v>0</v>
      </c>
      <c r="K6056" s="282"/>
      <c r="M6056" s="774" t="s">
        <v>3172</v>
      </c>
      <c r="N6056" s="774" t="s">
        <v>3155</v>
      </c>
      <c r="O6056" s="774" t="s">
        <v>3171</v>
      </c>
      <c r="P6056" s="775">
        <v>6554845</v>
      </c>
      <c r="Q6056" s="775">
        <v>1443606</v>
      </c>
      <c r="R6056" s="776">
        <v>40420</v>
      </c>
    </row>
    <row r="6057" spans="1:18" ht="12.75" customHeight="1">
      <c r="A6057" s="5" t="s">
        <v>2539</v>
      </c>
      <c r="B6057" s="774" t="s">
        <v>959</v>
      </c>
      <c r="C6057" s="774" t="s">
        <v>4878</v>
      </c>
      <c r="H6057" s="775">
        <v>28</v>
      </c>
      <c r="I6057" s="781"/>
      <c r="J6057">
        <v>0</v>
      </c>
      <c r="K6057" s="282"/>
      <c r="M6057" s="774" t="s">
        <v>3172</v>
      </c>
      <c r="N6057" s="774" t="s">
        <v>3155</v>
      </c>
      <c r="O6057" s="774" t="s">
        <v>3171</v>
      </c>
      <c r="P6057" s="775">
        <v>6554845</v>
      </c>
      <c r="Q6057" s="775">
        <v>1443606</v>
      </c>
      <c r="R6057" s="776">
        <v>40420</v>
      </c>
    </row>
    <row r="6058" spans="1:18" ht="12.75" customHeight="1">
      <c r="A6058" s="5" t="s">
        <v>2539</v>
      </c>
      <c r="B6058" s="774" t="s">
        <v>956</v>
      </c>
      <c r="C6058" s="774" t="s">
        <v>4738</v>
      </c>
      <c r="H6058" s="775">
        <v>9</v>
      </c>
      <c r="I6058" s="781"/>
      <c r="J6058">
        <v>0</v>
      </c>
      <c r="K6058" s="282"/>
      <c r="M6058" s="774" t="s">
        <v>3172</v>
      </c>
      <c r="N6058" s="774" t="s">
        <v>3155</v>
      </c>
      <c r="O6058" s="774" t="s">
        <v>3171</v>
      </c>
      <c r="P6058" s="775">
        <v>6554845</v>
      </c>
      <c r="Q6058" s="775">
        <v>1443606</v>
      </c>
      <c r="R6058" s="776">
        <v>40420</v>
      </c>
    </row>
    <row r="6059" spans="1:18" ht="12.75" customHeight="1">
      <c r="A6059" s="5" t="s">
        <v>2539</v>
      </c>
      <c r="B6059" s="774" t="s">
        <v>994</v>
      </c>
      <c r="C6059" s="774" t="s">
        <v>5487</v>
      </c>
      <c r="H6059" s="775">
        <v>3</v>
      </c>
      <c r="I6059" s="781"/>
      <c r="J6059">
        <v>0</v>
      </c>
      <c r="K6059" s="282"/>
      <c r="M6059" s="774" t="s">
        <v>3172</v>
      </c>
      <c r="N6059" s="774" t="s">
        <v>3155</v>
      </c>
      <c r="O6059" s="774" t="s">
        <v>3171</v>
      </c>
      <c r="P6059" s="775">
        <v>6554845</v>
      </c>
      <c r="Q6059" s="775">
        <v>1443606</v>
      </c>
      <c r="R6059" s="776">
        <v>40420</v>
      </c>
    </row>
    <row r="6060" spans="1:18" ht="12.75" customHeight="1">
      <c r="A6060" s="5" t="s">
        <v>2539</v>
      </c>
      <c r="B6060" s="774" t="s">
        <v>996</v>
      </c>
      <c r="C6060" s="774" t="s">
        <v>4942</v>
      </c>
      <c r="H6060" s="775">
        <v>16</v>
      </c>
      <c r="I6060" s="781"/>
      <c r="J6060">
        <v>0</v>
      </c>
      <c r="K6060" s="282"/>
      <c r="M6060" s="774" t="s">
        <v>3172</v>
      </c>
      <c r="N6060" s="774" t="s">
        <v>3155</v>
      </c>
      <c r="O6060" s="774" t="s">
        <v>3171</v>
      </c>
      <c r="P6060" s="775">
        <v>6554845</v>
      </c>
      <c r="Q6060" s="775">
        <v>1443606</v>
      </c>
      <c r="R6060" s="776">
        <v>40420</v>
      </c>
    </row>
    <row r="6061" spans="1:18" ht="12.75" customHeight="1">
      <c r="A6061" s="5" t="s">
        <v>2539</v>
      </c>
      <c r="B6061" s="774" t="s">
        <v>997</v>
      </c>
      <c r="C6061" s="774" t="s">
        <v>4965</v>
      </c>
      <c r="H6061" s="775">
        <v>1</v>
      </c>
      <c r="I6061" s="781"/>
      <c r="J6061">
        <v>0</v>
      </c>
      <c r="K6061" s="282"/>
      <c r="M6061" s="774" t="s">
        <v>3172</v>
      </c>
      <c r="N6061" s="774" t="s">
        <v>3155</v>
      </c>
      <c r="O6061" s="774" t="s">
        <v>3171</v>
      </c>
      <c r="P6061" s="775">
        <v>6554845</v>
      </c>
      <c r="Q6061" s="775">
        <v>1443606</v>
      </c>
      <c r="R6061" s="776">
        <v>40420</v>
      </c>
    </row>
    <row r="6062" spans="1:18" ht="12.75" customHeight="1">
      <c r="A6062" s="5" t="s">
        <v>2539</v>
      </c>
      <c r="B6062" s="774" t="s">
        <v>1033</v>
      </c>
      <c r="C6062" s="774" t="s">
        <v>4741</v>
      </c>
      <c r="H6062" s="775">
        <v>23</v>
      </c>
      <c r="I6062" s="781"/>
      <c r="J6062">
        <v>0</v>
      </c>
      <c r="K6062" s="282"/>
      <c r="M6062" s="774" t="s">
        <v>3172</v>
      </c>
      <c r="N6062" s="774" t="s">
        <v>3155</v>
      </c>
      <c r="O6062" s="774" t="s">
        <v>3171</v>
      </c>
      <c r="P6062" s="775">
        <v>6554845</v>
      </c>
      <c r="Q6062" s="775">
        <v>1443606</v>
      </c>
      <c r="R6062" s="776">
        <v>40420</v>
      </c>
    </row>
    <row r="6063" spans="1:18" ht="12.75" customHeight="1">
      <c r="A6063" s="5" t="s">
        <v>2539</v>
      </c>
      <c r="B6063" s="774" t="s">
        <v>1126</v>
      </c>
      <c r="C6063" s="774" t="s">
        <v>4743</v>
      </c>
      <c r="H6063" s="775">
        <v>1</v>
      </c>
      <c r="I6063" s="781"/>
      <c r="J6063">
        <v>0</v>
      </c>
      <c r="K6063" s="282"/>
      <c r="M6063" s="774" t="s">
        <v>3172</v>
      </c>
      <c r="N6063" s="774" t="s">
        <v>3155</v>
      </c>
      <c r="O6063" s="774" t="s">
        <v>3171</v>
      </c>
      <c r="P6063" s="775">
        <v>6554845</v>
      </c>
      <c r="Q6063" s="775">
        <v>1443606</v>
      </c>
      <c r="R6063" s="776">
        <v>40420</v>
      </c>
    </row>
    <row r="6064" spans="1:18" ht="12.75" customHeight="1">
      <c r="A6064" s="5" t="s">
        <v>2539</v>
      </c>
      <c r="B6064" s="774" t="s">
        <v>1143</v>
      </c>
      <c r="C6064" s="774" t="s">
        <v>5026</v>
      </c>
      <c r="H6064" s="775">
        <v>2</v>
      </c>
      <c r="I6064" s="781"/>
      <c r="J6064">
        <v>0</v>
      </c>
      <c r="K6064" s="282"/>
      <c r="M6064" s="774" t="s">
        <v>3172</v>
      </c>
      <c r="N6064" s="774" t="s">
        <v>3155</v>
      </c>
      <c r="O6064" s="774" t="s">
        <v>3171</v>
      </c>
      <c r="P6064" s="775">
        <v>6554845</v>
      </c>
      <c r="Q6064" s="775">
        <v>1443606</v>
      </c>
      <c r="R6064" s="776">
        <v>40420</v>
      </c>
    </row>
    <row r="6065" spans="1:18" ht="12.75" customHeight="1">
      <c r="A6065" s="5" t="s">
        <v>2539</v>
      </c>
      <c r="B6065" s="774" t="s">
        <v>1017</v>
      </c>
      <c r="C6065" s="774" t="s">
        <v>4889</v>
      </c>
      <c r="H6065" s="775">
        <v>7</v>
      </c>
      <c r="I6065" s="781"/>
      <c r="J6065">
        <v>0</v>
      </c>
      <c r="K6065" s="282"/>
      <c r="M6065" s="774" t="s">
        <v>3172</v>
      </c>
      <c r="N6065" s="774" t="s">
        <v>3155</v>
      </c>
      <c r="O6065" s="774" t="s">
        <v>3171</v>
      </c>
      <c r="P6065" s="775">
        <v>6554845</v>
      </c>
      <c r="Q6065" s="775">
        <v>1443606</v>
      </c>
      <c r="R6065" s="776">
        <v>40420</v>
      </c>
    </row>
    <row r="6066" spans="1:18" ht="12.75" customHeight="1">
      <c r="A6066" s="5" t="s">
        <v>2539</v>
      </c>
      <c r="B6066" s="774" t="s">
        <v>1006</v>
      </c>
      <c r="C6066" s="774" t="s">
        <v>4780</v>
      </c>
      <c r="H6066" s="775">
        <v>10</v>
      </c>
      <c r="I6066" s="781"/>
      <c r="J6066">
        <v>0</v>
      </c>
      <c r="K6066" s="282"/>
      <c r="M6066" s="774" t="s">
        <v>3172</v>
      </c>
      <c r="N6066" s="774" t="s">
        <v>3155</v>
      </c>
      <c r="O6066" s="774" t="s">
        <v>3171</v>
      </c>
      <c r="P6066" s="775">
        <v>6554845</v>
      </c>
      <c r="Q6066" s="775">
        <v>1443606</v>
      </c>
      <c r="R6066" s="776">
        <v>40420</v>
      </c>
    </row>
    <row r="6067" spans="1:18" ht="12.75" customHeight="1">
      <c r="A6067" s="5" t="s">
        <v>2539</v>
      </c>
      <c r="B6067" s="774" t="s">
        <v>1102</v>
      </c>
      <c r="C6067" s="774" t="s">
        <v>4792</v>
      </c>
      <c r="H6067" s="775">
        <v>18</v>
      </c>
      <c r="I6067" s="781"/>
      <c r="J6067">
        <v>0</v>
      </c>
      <c r="K6067" s="282"/>
      <c r="M6067" s="774" t="s">
        <v>3172</v>
      </c>
      <c r="N6067" s="774" t="s">
        <v>3155</v>
      </c>
      <c r="O6067" s="774" t="s">
        <v>3171</v>
      </c>
      <c r="P6067" s="775">
        <v>6554845</v>
      </c>
      <c r="Q6067" s="775">
        <v>1443606</v>
      </c>
      <c r="R6067" s="776">
        <v>40420</v>
      </c>
    </row>
    <row r="6068" spans="1:18" ht="12.75" customHeight="1">
      <c r="A6068" s="5" t="s">
        <v>2539</v>
      </c>
      <c r="B6068" s="774" t="s">
        <v>1104</v>
      </c>
      <c r="C6068" s="774" t="s">
        <v>4901</v>
      </c>
      <c r="H6068" s="775">
        <v>1</v>
      </c>
      <c r="I6068" s="781"/>
      <c r="J6068">
        <v>0</v>
      </c>
      <c r="K6068" s="282"/>
      <c r="M6068" s="774" t="s">
        <v>3172</v>
      </c>
      <c r="N6068" s="774" t="s">
        <v>3155</v>
      </c>
      <c r="O6068" s="774" t="s">
        <v>3171</v>
      </c>
      <c r="P6068" s="775">
        <v>6554845</v>
      </c>
      <c r="Q6068" s="775">
        <v>1443606</v>
      </c>
      <c r="R6068" s="776">
        <v>40420</v>
      </c>
    </row>
    <row r="6069" spans="1:18" ht="12.75" customHeight="1">
      <c r="A6069" s="5" t="s">
        <v>2539</v>
      </c>
      <c r="B6069" s="774" t="s">
        <v>1082</v>
      </c>
      <c r="C6069" s="774" t="s">
        <v>4944</v>
      </c>
      <c r="H6069" s="775">
        <v>1</v>
      </c>
      <c r="I6069" s="781"/>
      <c r="J6069">
        <v>0</v>
      </c>
      <c r="K6069" s="282"/>
      <c r="M6069" s="774" t="s">
        <v>3172</v>
      </c>
      <c r="N6069" s="774" t="s">
        <v>3155</v>
      </c>
      <c r="O6069" s="774" t="s">
        <v>3171</v>
      </c>
      <c r="P6069" s="775">
        <v>6554845</v>
      </c>
      <c r="Q6069" s="775">
        <v>1443606</v>
      </c>
      <c r="R6069" s="776">
        <v>40420</v>
      </c>
    </row>
    <row r="6070" spans="1:18" ht="12.75" customHeight="1">
      <c r="A6070" s="5" t="s">
        <v>2539</v>
      </c>
      <c r="B6070" s="774" t="s">
        <v>1209</v>
      </c>
      <c r="C6070" s="774" t="s">
        <v>4746</v>
      </c>
      <c r="H6070" s="775">
        <v>2</v>
      </c>
      <c r="I6070" s="781"/>
      <c r="J6070">
        <v>0</v>
      </c>
      <c r="K6070" s="282"/>
      <c r="M6070" s="774" t="s">
        <v>3172</v>
      </c>
      <c r="N6070" s="774" t="s">
        <v>3155</v>
      </c>
      <c r="O6070" s="774" t="s">
        <v>3171</v>
      </c>
      <c r="P6070" s="775">
        <v>6554845</v>
      </c>
      <c r="Q6070" s="775">
        <v>1443606</v>
      </c>
      <c r="R6070" s="776">
        <v>40420</v>
      </c>
    </row>
    <row r="6071" spans="1:18" ht="12.75" customHeight="1">
      <c r="A6071" s="5" t="s">
        <v>2539</v>
      </c>
      <c r="B6071" s="774" t="s">
        <v>1187</v>
      </c>
      <c r="C6071" s="774" t="s">
        <v>5330</v>
      </c>
      <c r="H6071" s="775">
        <v>1</v>
      </c>
      <c r="I6071" s="781"/>
      <c r="J6071">
        <v>0</v>
      </c>
      <c r="K6071" s="282"/>
      <c r="M6071" s="774" t="s">
        <v>3172</v>
      </c>
      <c r="N6071" s="774" t="s">
        <v>3155</v>
      </c>
      <c r="O6071" s="774" t="s">
        <v>3171</v>
      </c>
      <c r="P6071" s="775">
        <v>6554845</v>
      </c>
      <c r="Q6071" s="775">
        <v>1443606</v>
      </c>
      <c r="R6071" s="776">
        <v>40420</v>
      </c>
    </row>
    <row r="6072" spans="1:18" ht="12.75" customHeight="1">
      <c r="A6072" s="5" t="s">
        <v>2539</v>
      </c>
      <c r="B6072" s="774" t="s">
        <v>1221</v>
      </c>
      <c r="C6072" s="774" t="s">
        <v>4904</v>
      </c>
      <c r="H6072" s="775">
        <v>1</v>
      </c>
      <c r="I6072" s="781"/>
      <c r="J6072">
        <v>0</v>
      </c>
      <c r="K6072" s="282"/>
      <c r="M6072" s="774" t="s">
        <v>3172</v>
      </c>
      <c r="N6072" s="774" t="s">
        <v>3155</v>
      </c>
      <c r="O6072" s="774" t="s">
        <v>3171</v>
      </c>
      <c r="P6072" s="775">
        <v>6554845</v>
      </c>
      <c r="Q6072" s="775">
        <v>1443606</v>
      </c>
      <c r="R6072" s="776">
        <v>40420</v>
      </c>
    </row>
    <row r="6073" spans="1:18" ht="12.75" customHeight="1">
      <c r="A6073" s="5" t="s">
        <v>2539</v>
      </c>
      <c r="B6073" s="774" t="s">
        <v>1265</v>
      </c>
      <c r="C6073" s="774" t="s">
        <v>4950</v>
      </c>
      <c r="H6073" s="775">
        <v>2</v>
      </c>
      <c r="I6073" s="781"/>
      <c r="J6073">
        <v>0</v>
      </c>
      <c r="K6073" s="282"/>
      <c r="M6073" s="774" t="s">
        <v>3172</v>
      </c>
      <c r="N6073" s="774" t="s">
        <v>3155</v>
      </c>
      <c r="O6073" s="774" t="s">
        <v>3171</v>
      </c>
      <c r="P6073" s="775">
        <v>6554845</v>
      </c>
      <c r="Q6073" s="775">
        <v>1443606</v>
      </c>
      <c r="R6073" s="776">
        <v>40420</v>
      </c>
    </row>
    <row r="6074" spans="1:18" ht="12.75" customHeight="1">
      <c r="A6074" s="5" t="s">
        <v>2539</v>
      </c>
      <c r="B6074" s="774" t="s">
        <v>1247</v>
      </c>
      <c r="C6074" s="774" t="s">
        <v>5672</v>
      </c>
      <c r="H6074" s="775">
        <v>1</v>
      </c>
      <c r="I6074" s="781"/>
      <c r="J6074">
        <v>0</v>
      </c>
      <c r="K6074" s="282"/>
      <c r="M6074" s="774" t="s">
        <v>3172</v>
      </c>
      <c r="N6074" s="774" t="s">
        <v>3155</v>
      </c>
      <c r="O6074" s="774" t="s">
        <v>3171</v>
      </c>
      <c r="P6074" s="775">
        <v>6554845</v>
      </c>
      <c r="Q6074" s="775">
        <v>1443606</v>
      </c>
      <c r="R6074" s="776">
        <v>40420</v>
      </c>
    </row>
    <row r="6075" spans="1:18" ht="12.75" customHeight="1">
      <c r="A6075" s="5" t="s">
        <v>2539</v>
      </c>
      <c r="B6075" s="774" t="s">
        <v>1270</v>
      </c>
      <c r="C6075" s="774" t="s">
        <v>4974</v>
      </c>
      <c r="H6075" s="775">
        <v>2</v>
      </c>
      <c r="I6075" s="781"/>
      <c r="J6075">
        <v>0</v>
      </c>
      <c r="K6075" s="282"/>
      <c r="M6075" s="774" t="s">
        <v>3172</v>
      </c>
      <c r="N6075" s="774" t="s">
        <v>3155</v>
      </c>
      <c r="O6075" s="774" t="s">
        <v>3171</v>
      </c>
      <c r="P6075" s="775">
        <v>6554845</v>
      </c>
      <c r="Q6075" s="775">
        <v>1443606</v>
      </c>
      <c r="R6075" s="776">
        <v>40420</v>
      </c>
    </row>
    <row r="6076" spans="1:18" ht="12.75" customHeight="1">
      <c r="A6076" s="5" t="s">
        <v>2539</v>
      </c>
      <c r="B6076" s="774" t="s">
        <v>1272</v>
      </c>
      <c r="C6076" s="774" t="s">
        <v>4752</v>
      </c>
      <c r="H6076" s="775">
        <v>1</v>
      </c>
      <c r="I6076" s="781"/>
      <c r="J6076">
        <v>0</v>
      </c>
      <c r="K6076" s="282"/>
      <c r="M6076" s="774" t="s">
        <v>3172</v>
      </c>
      <c r="N6076" s="774" t="s">
        <v>3155</v>
      </c>
      <c r="O6076" s="774" t="s">
        <v>3171</v>
      </c>
      <c r="P6076" s="775">
        <v>6554845</v>
      </c>
      <c r="Q6076" s="775">
        <v>1443606</v>
      </c>
      <c r="R6076" s="776">
        <v>40420</v>
      </c>
    </row>
    <row r="6077" spans="1:18" ht="12.75" customHeight="1">
      <c r="A6077" s="5" t="s">
        <v>2903</v>
      </c>
      <c r="B6077" s="782" t="s">
        <v>617</v>
      </c>
      <c r="C6077" s="68" t="s">
        <v>5673</v>
      </c>
      <c r="D6077" s="68"/>
      <c r="E6077" s="68"/>
      <c r="G6077" s="68"/>
      <c r="H6077" s="304">
        <v>1</v>
      </c>
      <c r="I6077" s="783"/>
      <c r="J6077" s="784"/>
      <c r="K6077" s="785"/>
      <c r="M6077" s="786" t="s">
        <v>5674</v>
      </c>
    </row>
    <row r="6078" spans="1:18" ht="15">
      <c r="A6078" s="5" t="s">
        <v>2903</v>
      </c>
      <c r="B6078" s="787" t="s">
        <v>628</v>
      </c>
      <c r="C6078" s="68" t="s">
        <v>5675</v>
      </c>
      <c r="D6078" s="68"/>
      <c r="E6078" s="68"/>
      <c r="G6078" s="68"/>
      <c r="H6078" s="304">
        <v>1</v>
      </c>
      <c r="I6078" s="68"/>
      <c r="J6078" s="68"/>
      <c r="K6078" s="68"/>
      <c r="L6078" s="68"/>
      <c r="M6078" s="786" t="s">
        <v>5676</v>
      </c>
      <c r="N6078" s="68"/>
    </row>
    <row r="6079" spans="1:18" ht="15">
      <c r="A6079" s="5" t="s">
        <v>2903</v>
      </c>
      <c r="B6079" s="787" t="s">
        <v>635</v>
      </c>
      <c r="C6079" s="68" t="s">
        <v>5677</v>
      </c>
      <c r="D6079" s="68"/>
      <c r="E6079" s="68"/>
      <c r="G6079" s="68"/>
      <c r="H6079" s="304">
        <v>71</v>
      </c>
      <c r="L6079" s="5" t="s">
        <v>3168</v>
      </c>
      <c r="M6079" s="786" t="s">
        <v>5678</v>
      </c>
    </row>
    <row r="6080" spans="1:18" ht="15">
      <c r="A6080" s="5" t="s">
        <v>2903</v>
      </c>
      <c r="B6080" s="787" t="s">
        <v>637</v>
      </c>
      <c r="C6080" s="68" t="s">
        <v>5679</v>
      </c>
      <c r="D6080" s="68"/>
      <c r="E6080" s="68"/>
      <c r="G6080" s="68"/>
      <c r="H6080" s="304">
        <v>3</v>
      </c>
      <c r="M6080" s="786" t="s">
        <v>5680</v>
      </c>
    </row>
    <row r="6081" spans="1:13" ht="15">
      <c r="A6081" s="5" t="s">
        <v>2903</v>
      </c>
      <c r="B6081" s="787" t="s">
        <v>681</v>
      </c>
      <c r="C6081" s="68" t="s">
        <v>5681</v>
      </c>
      <c r="D6081" s="68"/>
      <c r="E6081" s="68"/>
      <c r="G6081" s="68"/>
      <c r="H6081" s="304">
        <v>1</v>
      </c>
      <c r="M6081" s="786" t="s">
        <v>5682</v>
      </c>
    </row>
    <row r="6082" spans="1:13" ht="15">
      <c r="A6082" s="5" t="s">
        <v>2903</v>
      </c>
      <c r="B6082" s="787" t="s">
        <v>692</v>
      </c>
      <c r="C6082" s="68" t="s">
        <v>5683</v>
      </c>
      <c r="D6082" s="68"/>
      <c r="E6082" s="68"/>
      <c r="G6082" s="68"/>
      <c r="H6082" s="304">
        <v>1</v>
      </c>
      <c r="M6082" s="786" t="s">
        <v>5684</v>
      </c>
    </row>
    <row r="6083" spans="1:13" ht="15">
      <c r="A6083" s="5" t="s">
        <v>2903</v>
      </c>
      <c r="B6083" s="787" t="s">
        <v>840</v>
      </c>
      <c r="C6083" s="68" t="s">
        <v>5685</v>
      </c>
      <c r="D6083" s="68"/>
      <c r="E6083" s="68"/>
      <c r="G6083" s="68"/>
      <c r="H6083" s="304">
        <v>134</v>
      </c>
      <c r="L6083" s="5" t="s">
        <v>3168</v>
      </c>
      <c r="M6083" s="786" t="s">
        <v>5686</v>
      </c>
    </row>
    <row r="6084" spans="1:13" ht="15">
      <c r="A6084" s="5" t="s">
        <v>2903</v>
      </c>
      <c r="B6084" s="787" t="s">
        <v>811</v>
      </c>
      <c r="C6084" s="68" t="s">
        <v>5687</v>
      </c>
      <c r="D6084" s="68"/>
      <c r="E6084" s="68"/>
      <c r="G6084" s="68"/>
      <c r="H6084" s="304">
        <v>1</v>
      </c>
      <c r="M6084" s="786" t="s">
        <v>5688</v>
      </c>
    </row>
    <row r="6085" spans="1:13" ht="15">
      <c r="A6085" s="5" t="s">
        <v>2903</v>
      </c>
      <c r="B6085" s="787" t="s">
        <v>820</v>
      </c>
      <c r="C6085" s="68" t="s">
        <v>5689</v>
      </c>
      <c r="D6085" s="68"/>
      <c r="E6085" s="68"/>
      <c r="G6085" s="68"/>
      <c r="H6085" s="304">
        <v>3</v>
      </c>
      <c r="M6085" s="786" t="s">
        <v>5690</v>
      </c>
    </row>
    <row r="6086" spans="1:13" ht="15">
      <c r="A6086" s="5" t="s">
        <v>2903</v>
      </c>
      <c r="B6086" s="787" t="s">
        <v>912</v>
      </c>
      <c r="C6086" s="68" t="s">
        <v>5691</v>
      </c>
      <c r="D6086" s="68"/>
      <c r="E6086" s="68"/>
      <c r="G6086" s="68"/>
      <c r="H6086" s="304">
        <v>1</v>
      </c>
      <c r="M6086" s="786" t="s">
        <v>5692</v>
      </c>
    </row>
    <row r="6087" spans="1:13" ht="15">
      <c r="A6087" s="5" t="s">
        <v>2903</v>
      </c>
      <c r="B6087" s="787" t="s">
        <v>956</v>
      </c>
      <c r="C6087" s="68" t="s">
        <v>5693</v>
      </c>
      <c r="D6087" s="68"/>
      <c r="E6087" s="68"/>
      <c r="G6087" s="68"/>
      <c r="H6087" s="304">
        <v>1</v>
      </c>
      <c r="M6087" s="786" t="s">
        <v>5694</v>
      </c>
    </row>
    <row r="6088" spans="1:13" ht="15">
      <c r="A6088" s="5" t="s">
        <v>2903</v>
      </c>
      <c r="B6088" s="787" t="s">
        <v>964</v>
      </c>
      <c r="C6088" s="68" t="s">
        <v>5695</v>
      </c>
      <c r="D6088" s="68"/>
      <c r="E6088" s="68"/>
      <c r="G6088" s="68"/>
      <c r="H6088" s="304">
        <v>1</v>
      </c>
      <c r="M6088" s="786" t="s">
        <v>5696</v>
      </c>
    </row>
    <row r="6089" spans="1:13" ht="15">
      <c r="A6089" s="5" t="s">
        <v>2903</v>
      </c>
      <c r="B6089" s="787" t="s">
        <v>1137</v>
      </c>
      <c r="C6089" s="68" t="s">
        <v>5697</v>
      </c>
      <c r="D6089" s="68"/>
      <c r="E6089" s="68"/>
      <c r="G6089" s="68"/>
      <c r="H6089" s="304">
        <v>6</v>
      </c>
      <c r="M6089" s="786" t="s">
        <v>5698</v>
      </c>
    </row>
    <row r="6090" spans="1:13" ht="15">
      <c r="A6090" s="5" t="s">
        <v>2903</v>
      </c>
      <c r="B6090" s="787" t="s">
        <v>1131</v>
      </c>
      <c r="C6090" s="68" t="s">
        <v>5699</v>
      </c>
      <c r="D6090" s="68"/>
      <c r="E6090" s="68"/>
      <c r="G6090" s="68"/>
      <c r="H6090" s="304">
        <v>73</v>
      </c>
      <c r="L6090" s="5" t="s">
        <v>3168</v>
      </c>
      <c r="M6090" s="786" t="s">
        <v>5700</v>
      </c>
    </row>
    <row r="6091" spans="1:13" ht="15">
      <c r="A6091" s="5" t="s">
        <v>2903</v>
      </c>
      <c r="B6091" s="787" t="s">
        <v>1017</v>
      </c>
      <c r="C6091" s="68" t="s">
        <v>5701</v>
      </c>
      <c r="D6091" s="68"/>
      <c r="E6091" s="68"/>
      <c r="G6091" s="68"/>
      <c r="H6091" s="304">
        <v>111</v>
      </c>
      <c r="M6091" s="786" t="s">
        <v>5702</v>
      </c>
    </row>
    <row r="6092" spans="1:13" ht="15">
      <c r="A6092" s="5" t="s">
        <v>2903</v>
      </c>
      <c r="B6092" s="787" t="s">
        <v>1381</v>
      </c>
      <c r="C6092" s="68" t="s">
        <v>5703</v>
      </c>
      <c r="D6092" s="68"/>
      <c r="E6092" s="68"/>
      <c r="G6092" s="68"/>
      <c r="H6092" s="304">
        <v>1</v>
      </c>
      <c r="M6092" s="786" t="s">
        <v>5704</v>
      </c>
    </row>
    <row r="6093" spans="1:13" ht="15">
      <c r="A6093" s="5" t="s">
        <v>2903</v>
      </c>
      <c r="B6093" s="787" t="s">
        <v>1006</v>
      </c>
      <c r="C6093" s="68" t="s">
        <v>5705</v>
      </c>
      <c r="D6093" s="68"/>
      <c r="E6093" s="68"/>
      <c r="G6093" s="68"/>
      <c r="H6093" s="304">
        <v>1</v>
      </c>
      <c r="M6093" s="786" t="s">
        <v>5706</v>
      </c>
    </row>
    <row r="6094" spans="1:13" ht="15">
      <c r="A6094" s="5" t="s">
        <v>2903</v>
      </c>
      <c r="B6094" s="787" t="s">
        <v>1075</v>
      </c>
      <c r="C6094" s="68" t="s">
        <v>5707</v>
      </c>
      <c r="D6094" s="68"/>
      <c r="E6094" s="68"/>
      <c r="G6094" s="68"/>
      <c r="H6094" s="304">
        <v>1</v>
      </c>
      <c r="M6094" s="786" t="s">
        <v>5708</v>
      </c>
    </row>
    <row r="6095" spans="1:13" ht="15">
      <c r="A6095" s="5" t="s">
        <v>2903</v>
      </c>
      <c r="B6095" s="787" t="s">
        <v>1101</v>
      </c>
      <c r="C6095" s="68" t="s">
        <v>5709</v>
      </c>
      <c r="D6095" s="68"/>
      <c r="E6095" s="68"/>
      <c r="G6095" s="68"/>
      <c r="H6095" s="304">
        <v>1</v>
      </c>
      <c r="M6095" s="786" t="s">
        <v>5710</v>
      </c>
    </row>
    <row r="6096" spans="1:13" ht="15">
      <c r="A6096" s="5" t="s">
        <v>2903</v>
      </c>
      <c r="B6096" s="787" t="s">
        <v>1178</v>
      </c>
      <c r="C6096" s="68" t="s">
        <v>5711</v>
      </c>
      <c r="D6096" s="68"/>
      <c r="E6096" s="68"/>
      <c r="G6096" s="68"/>
      <c r="H6096" s="304">
        <v>2</v>
      </c>
      <c r="M6096" s="786" t="s">
        <v>5712</v>
      </c>
    </row>
    <row r="6097" spans="1:13" ht="15">
      <c r="A6097" s="5" t="s">
        <v>2903</v>
      </c>
      <c r="B6097" s="787" t="s">
        <v>1187</v>
      </c>
      <c r="C6097" s="68" t="s">
        <v>5713</v>
      </c>
      <c r="D6097" s="68"/>
      <c r="E6097" s="68"/>
      <c r="G6097" s="68"/>
      <c r="H6097" s="304">
        <v>2</v>
      </c>
      <c r="M6097" s="786" t="s">
        <v>5714</v>
      </c>
    </row>
    <row r="6098" spans="1:13" ht="15">
      <c r="A6098" s="5" t="s">
        <v>2903</v>
      </c>
      <c r="B6098" s="787" t="s">
        <v>1246</v>
      </c>
      <c r="C6098" s="68" t="s">
        <v>5715</v>
      </c>
      <c r="D6098" s="68"/>
      <c r="E6098" s="68"/>
      <c r="G6098" s="68"/>
      <c r="H6098" s="304">
        <v>7</v>
      </c>
      <c r="M6098" s="786" t="s">
        <v>5716</v>
      </c>
    </row>
    <row r="6099" spans="1:13" ht="15">
      <c r="A6099" s="5" t="s">
        <v>2903</v>
      </c>
      <c r="B6099" s="787" t="s">
        <v>1277</v>
      </c>
      <c r="C6099" s="68" t="s">
        <v>5717</v>
      </c>
      <c r="D6099" s="68"/>
      <c r="E6099" s="68"/>
      <c r="G6099" s="68"/>
      <c r="H6099" s="304">
        <v>1</v>
      </c>
      <c r="M6099" s="786" t="s">
        <v>5718</v>
      </c>
    </row>
    <row r="6100" spans="1:13" ht="15">
      <c r="A6100" s="5" t="s">
        <v>2903</v>
      </c>
      <c r="B6100" s="787" t="s">
        <v>1272</v>
      </c>
      <c r="C6100" s="68" t="s">
        <v>5719</v>
      </c>
      <c r="D6100" s="68"/>
      <c r="E6100" s="68"/>
      <c r="G6100" s="68"/>
      <c r="H6100" s="304">
        <v>2</v>
      </c>
      <c r="M6100" s="786" t="s">
        <v>5720</v>
      </c>
    </row>
    <row r="6101" spans="1:13">
      <c r="A6101" s="5" t="s">
        <v>2529</v>
      </c>
      <c r="B6101" s="787" t="s">
        <v>619</v>
      </c>
      <c r="C6101" s="68" t="s">
        <v>5721</v>
      </c>
      <c r="D6101" s="68"/>
      <c r="E6101" s="68"/>
      <c r="G6101" s="68"/>
      <c r="H6101" s="304">
        <v>6</v>
      </c>
      <c r="M6101" s="5" t="s">
        <v>5722</v>
      </c>
    </row>
    <row r="6102" spans="1:13">
      <c r="A6102" s="5" t="s">
        <v>2529</v>
      </c>
      <c r="B6102" s="787" t="s">
        <v>617</v>
      </c>
      <c r="C6102" s="68" t="s">
        <v>5673</v>
      </c>
      <c r="D6102" s="68"/>
      <c r="E6102" s="68"/>
      <c r="G6102" s="68"/>
      <c r="H6102" s="304">
        <v>1</v>
      </c>
      <c r="M6102" t="s">
        <v>5723</v>
      </c>
    </row>
    <row r="6103" spans="1:13">
      <c r="A6103" s="5" t="s">
        <v>2529</v>
      </c>
      <c r="B6103" s="787" t="s">
        <v>629</v>
      </c>
      <c r="C6103" s="68" t="s">
        <v>5724</v>
      </c>
      <c r="D6103" s="68"/>
      <c r="E6103" s="68"/>
      <c r="G6103" s="68"/>
      <c r="H6103" s="304">
        <v>43</v>
      </c>
      <c r="L6103" s="6" t="s">
        <v>3147</v>
      </c>
      <c r="M6103" t="s">
        <v>5725</v>
      </c>
    </row>
    <row r="6104" spans="1:13">
      <c r="A6104" s="5" t="s">
        <v>2529</v>
      </c>
      <c r="B6104" s="787" t="s">
        <v>635</v>
      </c>
      <c r="C6104" s="68" t="s">
        <v>5677</v>
      </c>
      <c r="D6104" s="68"/>
      <c r="E6104" s="68"/>
      <c r="G6104" s="68"/>
      <c r="H6104" s="304">
        <v>226</v>
      </c>
      <c r="L6104" s="6" t="s">
        <v>3147</v>
      </c>
      <c r="M6104" t="s">
        <v>5726</v>
      </c>
    </row>
    <row r="6105" spans="1:13">
      <c r="A6105" s="5" t="s">
        <v>2529</v>
      </c>
      <c r="B6105" s="787" t="s">
        <v>637</v>
      </c>
      <c r="C6105" s="68" t="s">
        <v>5679</v>
      </c>
      <c r="D6105" s="68"/>
      <c r="E6105" s="68"/>
      <c r="G6105" s="68"/>
      <c r="H6105" s="304">
        <v>9</v>
      </c>
      <c r="M6105" t="s">
        <v>5727</v>
      </c>
    </row>
    <row r="6106" spans="1:13">
      <c r="A6106" s="5" t="s">
        <v>2529</v>
      </c>
      <c r="B6106" s="787" t="s">
        <v>741</v>
      </c>
      <c r="C6106" s="68" t="s">
        <v>5728</v>
      </c>
      <c r="D6106" s="68"/>
      <c r="E6106" s="68"/>
      <c r="G6106" s="68"/>
      <c r="H6106" s="304">
        <v>1</v>
      </c>
      <c r="M6106" t="s">
        <v>5729</v>
      </c>
    </row>
    <row r="6107" spans="1:13">
      <c r="A6107" s="5" t="s">
        <v>2529</v>
      </c>
      <c r="B6107" s="787" t="s">
        <v>728</v>
      </c>
      <c r="C6107" s="68" t="s">
        <v>5730</v>
      </c>
      <c r="D6107" s="68"/>
      <c r="E6107" s="68"/>
      <c r="G6107" s="68"/>
      <c r="H6107" s="304">
        <v>1</v>
      </c>
      <c r="M6107" t="s">
        <v>5731</v>
      </c>
    </row>
    <row r="6108" spans="1:13">
      <c r="A6108" s="5" t="s">
        <v>2529</v>
      </c>
      <c r="B6108" s="787" t="s">
        <v>829</v>
      </c>
      <c r="C6108" s="68" t="s">
        <v>5732</v>
      </c>
      <c r="D6108" s="68"/>
      <c r="E6108" s="68"/>
      <c r="G6108" s="68"/>
      <c r="H6108" s="304">
        <v>8</v>
      </c>
      <c r="M6108" t="s">
        <v>5733</v>
      </c>
    </row>
    <row r="6109" spans="1:13">
      <c r="A6109" s="5" t="s">
        <v>2529</v>
      </c>
      <c r="B6109" s="787" t="s">
        <v>840</v>
      </c>
      <c r="C6109" s="68" t="s">
        <v>5685</v>
      </c>
      <c r="D6109" s="68"/>
      <c r="E6109" s="68"/>
      <c r="G6109" s="68"/>
      <c r="H6109" s="304">
        <v>10</v>
      </c>
      <c r="M6109" t="s">
        <v>5734</v>
      </c>
    </row>
    <row r="6110" spans="1:13">
      <c r="A6110" s="5" t="s">
        <v>2529</v>
      </c>
      <c r="B6110" s="787" t="s">
        <v>789</v>
      </c>
      <c r="C6110" s="68" t="s">
        <v>5735</v>
      </c>
      <c r="D6110" s="68"/>
      <c r="E6110" s="68"/>
      <c r="G6110" s="68"/>
      <c r="H6110" s="304">
        <v>1</v>
      </c>
      <c r="M6110" t="s">
        <v>5736</v>
      </c>
    </row>
    <row r="6111" spans="1:13">
      <c r="A6111" s="5" t="s">
        <v>2529</v>
      </c>
      <c r="B6111" s="787" t="s">
        <v>820</v>
      </c>
      <c r="C6111" s="68" t="s">
        <v>5689</v>
      </c>
      <c r="D6111" s="68"/>
      <c r="E6111" s="68"/>
      <c r="G6111" s="68"/>
      <c r="H6111" s="304">
        <v>9</v>
      </c>
      <c r="M6111" t="s">
        <v>5737</v>
      </c>
    </row>
    <row r="6112" spans="1:13">
      <c r="A6112" s="5" t="s">
        <v>2529</v>
      </c>
      <c r="B6112" s="787" t="s">
        <v>864</v>
      </c>
      <c r="C6112" s="68" t="s">
        <v>5738</v>
      </c>
      <c r="D6112" s="68"/>
      <c r="E6112" s="68"/>
      <c r="G6112" s="68"/>
      <c r="H6112" s="304">
        <v>3</v>
      </c>
      <c r="M6112" t="s">
        <v>5739</v>
      </c>
    </row>
    <row r="6113" spans="1:13">
      <c r="A6113" s="5" t="s">
        <v>2529</v>
      </c>
      <c r="B6113" s="787" t="s">
        <v>873</v>
      </c>
      <c r="C6113" s="68" t="s">
        <v>5740</v>
      </c>
      <c r="D6113" s="68"/>
      <c r="E6113" s="68"/>
      <c r="G6113" s="68"/>
      <c r="H6113" s="304">
        <v>22</v>
      </c>
      <c r="M6113" t="s">
        <v>5741</v>
      </c>
    </row>
    <row r="6114" spans="1:13">
      <c r="A6114" s="5" t="s">
        <v>2529</v>
      </c>
      <c r="B6114" s="787" t="s">
        <v>113</v>
      </c>
      <c r="C6114" s="68" t="s">
        <v>5742</v>
      </c>
      <c r="D6114" s="68"/>
      <c r="E6114" s="68"/>
      <c r="G6114" s="68"/>
      <c r="H6114" s="304">
        <v>13</v>
      </c>
      <c r="M6114" t="s">
        <v>5743</v>
      </c>
    </row>
    <row r="6115" spans="1:13">
      <c r="A6115" s="5" t="s">
        <v>2529</v>
      </c>
      <c r="B6115" s="787" t="s">
        <v>914</v>
      </c>
      <c r="C6115" s="68" t="s">
        <v>5744</v>
      </c>
      <c r="D6115" s="68"/>
      <c r="E6115" s="68"/>
      <c r="G6115" s="68"/>
      <c r="H6115" s="304">
        <v>4</v>
      </c>
      <c r="M6115" t="s">
        <v>5745</v>
      </c>
    </row>
    <row r="6116" spans="1:13">
      <c r="A6116" s="5" t="s">
        <v>2529</v>
      </c>
      <c r="B6116" s="787" t="s">
        <v>921</v>
      </c>
      <c r="C6116" s="68" t="s">
        <v>5746</v>
      </c>
      <c r="D6116" s="68"/>
      <c r="E6116" s="68"/>
      <c r="G6116" s="68"/>
      <c r="H6116" s="304">
        <v>1</v>
      </c>
      <c r="M6116" t="s">
        <v>5747</v>
      </c>
    </row>
    <row r="6117" spans="1:13">
      <c r="A6117" s="5" t="s">
        <v>2529</v>
      </c>
      <c r="B6117" s="787" t="s">
        <v>935</v>
      </c>
      <c r="C6117" s="68" t="s">
        <v>5748</v>
      </c>
      <c r="D6117" s="68"/>
      <c r="E6117" s="68"/>
      <c r="G6117" s="68"/>
      <c r="H6117" s="304">
        <v>3</v>
      </c>
      <c r="M6117" t="s">
        <v>5749</v>
      </c>
    </row>
    <row r="6118" spans="1:13">
      <c r="A6118" s="5" t="s">
        <v>2529</v>
      </c>
      <c r="B6118" s="787" t="s">
        <v>942</v>
      </c>
      <c r="C6118" s="68" t="s">
        <v>5750</v>
      </c>
      <c r="D6118" s="68"/>
      <c r="E6118" s="68"/>
      <c r="G6118" s="68"/>
      <c r="H6118" s="304">
        <v>5</v>
      </c>
      <c r="M6118" t="s">
        <v>5751</v>
      </c>
    </row>
    <row r="6119" spans="1:13">
      <c r="A6119" s="5" t="s">
        <v>2529</v>
      </c>
      <c r="B6119" s="787" t="s">
        <v>946</v>
      </c>
      <c r="C6119" s="68" t="s">
        <v>5752</v>
      </c>
      <c r="D6119" s="68"/>
      <c r="E6119" s="68"/>
      <c r="G6119" s="68"/>
      <c r="H6119" s="304">
        <v>4</v>
      </c>
      <c r="M6119" t="s">
        <v>5753</v>
      </c>
    </row>
    <row r="6120" spans="1:13">
      <c r="A6120" s="5" t="s">
        <v>2529</v>
      </c>
      <c r="B6120" s="787" t="s">
        <v>959</v>
      </c>
      <c r="C6120" s="68" t="s">
        <v>5754</v>
      </c>
      <c r="D6120" s="68"/>
      <c r="E6120" s="68"/>
      <c r="G6120" s="68"/>
      <c r="H6120" s="304">
        <v>7</v>
      </c>
      <c r="M6120" t="s">
        <v>5755</v>
      </c>
    </row>
    <row r="6121" spans="1:13">
      <c r="A6121" s="5" t="s">
        <v>2529</v>
      </c>
      <c r="B6121" s="787" t="s">
        <v>956</v>
      </c>
      <c r="C6121" s="68" t="s">
        <v>5693</v>
      </c>
      <c r="D6121" s="68"/>
      <c r="E6121" s="68"/>
      <c r="G6121" s="68"/>
      <c r="H6121" s="304">
        <v>12</v>
      </c>
      <c r="M6121" t="s">
        <v>5756</v>
      </c>
    </row>
    <row r="6122" spans="1:13">
      <c r="A6122" s="5" t="s">
        <v>2529</v>
      </c>
      <c r="B6122" s="787" t="s">
        <v>997</v>
      </c>
      <c r="C6122" s="68" t="s">
        <v>5757</v>
      </c>
      <c r="D6122" s="68"/>
      <c r="E6122" s="68"/>
      <c r="G6122" s="68"/>
      <c r="H6122" s="304">
        <v>1</v>
      </c>
      <c r="M6122" t="s">
        <v>5758</v>
      </c>
    </row>
    <row r="6123" spans="1:13">
      <c r="A6123" s="5" t="s">
        <v>2529</v>
      </c>
      <c r="B6123" s="787" t="s">
        <v>1033</v>
      </c>
      <c r="C6123" s="68" t="s">
        <v>5759</v>
      </c>
      <c r="D6123" s="68"/>
      <c r="E6123" s="68"/>
      <c r="G6123" s="68"/>
      <c r="H6123" s="304">
        <v>4</v>
      </c>
      <c r="M6123" t="s">
        <v>5760</v>
      </c>
    </row>
    <row r="6124" spans="1:13">
      <c r="A6124" s="5" t="s">
        <v>2529</v>
      </c>
      <c r="B6124" s="787" t="s">
        <v>1126</v>
      </c>
      <c r="C6124" s="68" t="s">
        <v>5761</v>
      </c>
      <c r="D6124" s="68"/>
      <c r="E6124" s="68"/>
      <c r="G6124" s="68"/>
      <c r="H6124" s="304">
        <v>6</v>
      </c>
      <c r="M6124" t="s">
        <v>5762</v>
      </c>
    </row>
    <row r="6125" spans="1:13">
      <c r="A6125" s="5" t="s">
        <v>2529</v>
      </c>
      <c r="B6125" s="787" t="s">
        <v>1017</v>
      </c>
      <c r="C6125" s="68" t="s">
        <v>5701</v>
      </c>
      <c r="D6125" s="68"/>
      <c r="E6125" s="68"/>
      <c r="G6125" s="68"/>
      <c r="H6125" s="304">
        <v>2</v>
      </c>
      <c r="M6125" t="s">
        <v>5763</v>
      </c>
    </row>
    <row r="6126" spans="1:13">
      <c r="A6126" s="5" t="s">
        <v>2529</v>
      </c>
      <c r="B6126" s="787" t="s">
        <v>1006</v>
      </c>
      <c r="C6126" s="68" t="s">
        <v>5705</v>
      </c>
      <c r="D6126" s="68"/>
      <c r="E6126" s="68"/>
      <c r="G6126" s="68"/>
      <c r="H6126" s="304">
        <v>1</v>
      </c>
      <c r="M6126" t="s">
        <v>5764</v>
      </c>
    </row>
    <row r="6127" spans="1:13">
      <c r="A6127" s="5" t="s">
        <v>2529</v>
      </c>
      <c r="B6127" s="787" t="s">
        <v>1070</v>
      </c>
      <c r="C6127" s="68" t="s">
        <v>5765</v>
      </c>
      <c r="D6127" s="68"/>
      <c r="E6127" s="68"/>
      <c r="G6127" s="68"/>
      <c r="H6127" s="304">
        <v>1</v>
      </c>
      <c r="M6127" t="s">
        <v>5766</v>
      </c>
    </row>
    <row r="6128" spans="1:13">
      <c r="A6128" s="5" t="s">
        <v>2529</v>
      </c>
      <c r="B6128" s="787" t="s">
        <v>1101</v>
      </c>
      <c r="C6128" s="68" t="s">
        <v>5709</v>
      </c>
      <c r="D6128" s="68"/>
      <c r="E6128" s="68"/>
      <c r="G6128" s="68"/>
      <c r="H6128" s="304">
        <v>2</v>
      </c>
      <c r="M6128" t="s">
        <v>5767</v>
      </c>
    </row>
    <row r="6129" spans="1:37">
      <c r="A6129" s="5" t="s">
        <v>2529</v>
      </c>
      <c r="B6129" s="787" t="s">
        <v>1082</v>
      </c>
      <c r="C6129" s="68" t="s">
        <v>5768</v>
      </c>
      <c r="D6129" s="68"/>
      <c r="E6129" s="68"/>
      <c r="G6129" s="68"/>
      <c r="H6129" s="304">
        <v>1</v>
      </c>
      <c r="M6129" t="s">
        <v>5769</v>
      </c>
    </row>
    <row r="6130" spans="1:37">
      <c r="A6130" s="5" t="s">
        <v>2529</v>
      </c>
      <c r="B6130" s="787" t="s">
        <v>1164</v>
      </c>
      <c r="C6130" s="68" t="s">
        <v>5770</v>
      </c>
      <c r="D6130" s="68"/>
      <c r="E6130" s="68"/>
      <c r="G6130" s="68"/>
      <c r="H6130" s="304">
        <v>2</v>
      </c>
      <c r="M6130" t="s">
        <v>5771</v>
      </c>
    </row>
    <row r="6131" spans="1:37">
      <c r="A6131" s="5" t="s">
        <v>2529</v>
      </c>
      <c r="B6131" s="787" t="s">
        <v>1382</v>
      </c>
      <c r="C6131" s="68" t="s">
        <v>5772</v>
      </c>
      <c r="D6131" s="68"/>
      <c r="E6131" s="68"/>
      <c r="G6131" s="68"/>
      <c r="H6131" s="304">
        <v>1</v>
      </c>
      <c r="M6131" t="s">
        <v>5773</v>
      </c>
    </row>
    <row r="6132" spans="1:37">
      <c r="A6132" s="5" t="s">
        <v>2529</v>
      </c>
      <c r="B6132" s="787" t="s">
        <v>1221</v>
      </c>
      <c r="C6132" s="68" t="s">
        <v>5774</v>
      </c>
      <c r="D6132" s="68"/>
      <c r="E6132" s="68"/>
      <c r="G6132" s="68"/>
      <c r="H6132" s="304">
        <v>1</v>
      </c>
      <c r="M6132" t="s">
        <v>5775</v>
      </c>
    </row>
    <row r="6133" spans="1:37">
      <c r="A6133" s="5" t="s">
        <v>2529</v>
      </c>
      <c r="B6133" s="787" t="s">
        <v>1232</v>
      </c>
      <c r="C6133" s="68" t="s">
        <v>5776</v>
      </c>
      <c r="D6133" s="68"/>
      <c r="E6133" s="68"/>
      <c r="G6133" s="68"/>
      <c r="H6133" s="304">
        <v>1</v>
      </c>
      <c r="M6133" t="s">
        <v>5777</v>
      </c>
    </row>
    <row r="6134" spans="1:37">
      <c r="A6134" s="5" t="s">
        <v>2529</v>
      </c>
      <c r="B6134" s="787" t="s">
        <v>1270</v>
      </c>
      <c r="C6134" s="68" t="s">
        <v>5778</v>
      </c>
      <c r="D6134" s="68"/>
      <c r="E6134" s="68"/>
      <c r="G6134" s="68"/>
      <c r="H6134" s="304">
        <v>7</v>
      </c>
      <c r="M6134" t="s">
        <v>5779</v>
      </c>
    </row>
    <row r="6135" spans="1:37">
      <c r="A6135" s="5" t="s">
        <v>2529</v>
      </c>
      <c r="B6135" s="787" t="s">
        <v>1234</v>
      </c>
      <c r="C6135" s="68" t="s">
        <v>5780</v>
      </c>
      <c r="D6135" s="68"/>
      <c r="E6135" s="68"/>
      <c r="G6135" s="68"/>
      <c r="H6135" s="304">
        <v>1</v>
      </c>
      <c r="M6135" t="s">
        <v>5781</v>
      </c>
    </row>
    <row r="6136" spans="1:37">
      <c r="A6136" s="5" t="s">
        <v>2529</v>
      </c>
      <c r="B6136" s="787" t="s">
        <v>1287</v>
      </c>
      <c r="C6136" s="68" t="s">
        <v>5782</v>
      </c>
      <c r="D6136" s="68"/>
      <c r="E6136" s="68"/>
      <c r="G6136" s="68"/>
      <c r="H6136" s="304">
        <v>1</v>
      </c>
      <c r="M6136" t="s">
        <v>5783</v>
      </c>
    </row>
    <row r="6137" spans="1:37">
      <c r="A6137" s="5" t="s">
        <v>2529</v>
      </c>
      <c r="B6137" s="787" t="s">
        <v>1294</v>
      </c>
      <c r="C6137" s="68" t="s">
        <v>5784</v>
      </c>
      <c r="D6137" s="68"/>
      <c r="E6137" s="68"/>
      <c r="G6137" s="68"/>
      <c r="H6137" s="304">
        <v>1</v>
      </c>
      <c r="M6137" t="s">
        <v>5785</v>
      </c>
    </row>
    <row r="6138" spans="1:37" s="78" customFormat="1">
      <c r="A6138" s="78" t="s">
        <v>2559</v>
      </c>
      <c r="B6138" s="151" t="s">
        <v>649</v>
      </c>
      <c r="C6138" s="78" t="s">
        <v>4686</v>
      </c>
      <c r="D6138" s="78" t="s">
        <v>4334</v>
      </c>
      <c r="H6138" s="78">
        <v>3</v>
      </c>
      <c r="M6138" s="78" t="e">
        <v>#REF!</v>
      </c>
      <c r="N6138" s="78" t="e">
        <v>#REF!</v>
      </c>
      <c r="O6138" s="78" t="e">
        <v>#REF!</v>
      </c>
      <c r="P6138" s="78" t="e">
        <v>#REF!</v>
      </c>
      <c r="Q6138" s="78" t="e">
        <v>#REF!</v>
      </c>
      <c r="R6138" s="78" t="e">
        <v>#REF!</v>
      </c>
      <c r="T6138" s="80"/>
      <c r="AD6138" s="80"/>
      <c r="AI6138" s="81"/>
    </row>
    <row r="6139" spans="1:37" s="78" customFormat="1" ht="25.5">
      <c r="A6139" s="78" t="s">
        <v>2559</v>
      </c>
      <c r="B6139" s="489" t="s">
        <v>635</v>
      </c>
      <c r="C6139" s="697" t="s">
        <v>4329</v>
      </c>
      <c r="D6139" s="78" t="s">
        <v>4794</v>
      </c>
      <c r="H6139" s="78">
        <v>208</v>
      </c>
      <c r="L6139" s="78" t="s">
        <v>5786</v>
      </c>
      <c r="M6139" s="78" t="s">
        <v>2562</v>
      </c>
      <c r="N6139"/>
      <c r="O6139"/>
      <c r="P6139"/>
      <c r="Q6139"/>
      <c r="R6139"/>
      <c r="S6139"/>
      <c r="T6139" s="89"/>
      <c r="U6139"/>
      <c r="V6139"/>
      <c r="AD6139" s="80"/>
      <c r="AI6139" s="81"/>
      <c r="AJ6139"/>
      <c r="AK6139"/>
    </row>
    <row r="6140" spans="1:37" s="78" customFormat="1">
      <c r="A6140" s="78" t="s">
        <v>2559</v>
      </c>
      <c r="B6140" s="78" t="s">
        <v>665</v>
      </c>
      <c r="C6140" s="78" t="s">
        <v>5787</v>
      </c>
      <c r="D6140" s="78" t="s">
        <v>5788</v>
      </c>
      <c r="H6140" s="78">
        <v>4</v>
      </c>
      <c r="M6140" s="78" t="s">
        <v>2562</v>
      </c>
      <c r="T6140" s="80"/>
      <c r="AD6140" s="80"/>
      <c r="AI6140" s="81"/>
    </row>
    <row r="6141" spans="1:37" s="78" customFormat="1">
      <c r="A6141" s="78" t="s">
        <v>2559</v>
      </c>
      <c r="B6141" s="78" t="s">
        <v>671</v>
      </c>
      <c r="C6141" s="78" t="s">
        <v>4496</v>
      </c>
      <c r="D6141" s="489" t="s">
        <v>4364</v>
      </c>
      <c r="E6141" s="489"/>
      <c r="F6141" s="489"/>
      <c r="G6141" s="489"/>
      <c r="H6141" s="78">
        <v>1</v>
      </c>
      <c r="M6141" s="78" t="s">
        <v>2562</v>
      </c>
      <c r="T6141" s="80"/>
      <c r="AD6141" s="80"/>
      <c r="AI6141" s="81"/>
    </row>
    <row r="6142" spans="1:37" s="78" customFormat="1">
      <c r="A6142" s="78" t="s">
        <v>2559</v>
      </c>
      <c r="B6142" s="78" t="s">
        <v>676</v>
      </c>
      <c r="C6142" s="78" t="s">
        <v>4450</v>
      </c>
      <c r="D6142" s="78" t="s">
        <v>4451</v>
      </c>
      <c r="H6142">
        <v>1</v>
      </c>
      <c r="I6142"/>
      <c r="J6142"/>
      <c r="K6142"/>
      <c r="L6142"/>
      <c r="M6142" s="78" t="s">
        <v>2562</v>
      </c>
      <c r="T6142" s="80"/>
      <c r="AD6142" s="80"/>
      <c r="AI6142" s="81"/>
    </row>
    <row r="6143" spans="1:37" s="78" customFormat="1">
      <c r="A6143" s="78" t="s">
        <v>2559</v>
      </c>
      <c r="B6143" s="78" t="s">
        <v>675</v>
      </c>
      <c r="C6143" s="78" t="s">
        <v>5789</v>
      </c>
      <c r="D6143" s="78" t="s">
        <v>5505</v>
      </c>
      <c r="H6143" s="78">
        <v>3</v>
      </c>
      <c r="M6143" s="78" t="s">
        <v>2562</v>
      </c>
      <c r="T6143" s="80"/>
      <c r="AD6143" s="80"/>
      <c r="AI6143" s="81"/>
    </row>
    <row r="6144" spans="1:37" s="78" customFormat="1">
      <c r="A6144" s="78" t="s">
        <v>2559</v>
      </c>
      <c r="B6144" s="78" t="s">
        <v>682</v>
      </c>
      <c r="C6144" s="78" t="s">
        <v>4424</v>
      </c>
      <c r="D6144" s="78" t="s">
        <v>4425</v>
      </c>
      <c r="H6144">
        <v>10</v>
      </c>
      <c r="I6144"/>
      <c r="J6144"/>
      <c r="K6144"/>
      <c r="L6144"/>
      <c r="M6144" s="78" t="s">
        <v>2562</v>
      </c>
      <c r="T6144" s="80"/>
      <c r="AD6144" s="80"/>
      <c r="AI6144" s="81"/>
    </row>
    <row r="6145" spans="1:37" s="78" customFormat="1">
      <c r="A6145" s="78" t="s">
        <v>2559</v>
      </c>
      <c r="B6145" s="78" t="s">
        <v>685</v>
      </c>
      <c r="C6145" s="78" t="s">
        <v>4318</v>
      </c>
      <c r="D6145" s="489" t="s">
        <v>4319</v>
      </c>
      <c r="E6145" s="489"/>
      <c r="F6145" s="489"/>
      <c r="G6145" s="489"/>
      <c r="H6145" s="78">
        <v>3</v>
      </c>
      <c r="M6145" s="78" t="s">
        <v>2562</v>
      </c>
      <c r="T6145" s="80"/>
      <c r="AD6145" s="80"/>
      <c r="AI6145" s="81"/>
    </row>
    <row r="6146" spans="1:37" s="78" customFormat="1">
      <c r="A6146" s="78" t="s">
        <v>2559</v>
      </c>
      <c r="B6146" s="78" t="s">
        <v>692</v>
      </c>
      <c r="C6146" s="78" t="s">
        <v>4333</v>
      </c>
      <c r="D6146" s="78" t="s">
        <v>4334</v>
      </c>
      <c r="H6146">
        <v>12</v>
      </c>
      <c r="I6146"/>
      <c r="J6146"/>
      <c r="K6146"/>
      <c r="L6146"/>
      <c r="M6146" s="78" t="s">
        <v>2562</v>
      </c>
      <c r="N6146"/>
      <c r="O6146"/>
      <c r="P6146"/>
      <c r="Q6146"/>
      <c r="R6146"/>
      <c r="S6146"/>
      <c r="T6146" s="89"/>
      <c r="U6146"/>
      <c r="V6146"/>
      <c r="AD6146" s="80"/>
      <c r="AI6146" s="81"/>
      <c r="AJ6146"/>
      <c r="AK6146"/>
    </row>
    <row r="6147" spans="1:37" s="78" customFormat="1">
      <c r="A6147" s="78" t="s">
        <v>2559</v>
      </c>
      <c r="B6147" s="78" t="s">
        <v>757</v>
      </c>
      <c r="C6147" s="78" t="s">
        <v>4556</v>
      </c>
      <c r="D6147" s="78" t="s">
        <v>4374</v>
      </c>
      <c r="H6147">
        <v>3</v>
      </c>
      <c r="I6147">
        <v>3</v>
      </c>
      <c r="J6147"/>
      <c r="K6147"/>
      <c r="L6147"/>
      <c r="M6147" s="78" t="s">
        <v>2562</v>
      </c>
      <c r="T6147" s="80"/>
      <c r="AD6147" s="80"/>
      <c r="AI6147" s="81"/>
    </row>
    <row r="6148" spans="1:37" s="78" customFormat="1">
      <c r="A6148" s="78" t="s">
        <v>2559</v>
      </c>
      <c r="B6148" s="78" t="s">
        <v>743</v>
      </c>
      <c r="C6148" s="78" t="s">
        <v>4499</v>
      </c>
      <c r="D6148" s="78" t="s">
        <v>4500</v>
      </c>
      <c r="H6148">
        <v>1</v>
      </c>
      <c r="I6148"/>
      <c r="J6148"/>
      <c r="K6148"/>
      <c r="L6148"/>
      <c r="M6148" s="78" t="s">
        <v>2562</v>
      </c>
      <c r="T6148" s="80"/>
      <c r="AD6148" s="80"/>
      <c r="AI6148" s="81"/>
    </row>
    <row r="6149" spans="1:37" s="78" customFormat="1">
      <c r="A6149" s="78" t="s">
        <v>2559</v>
      </c>
      <c r="B6149" s="78" t="s">
        <v>741</v>
      </c>
      <c r="C6149" s="78" t="s">
        <v>4557</v>
      </c>
      <c r="D6149" s="78" t="s">
        <v>4343</v>
      </c>
      <c r="H6149" s="78">
        <v>1</v>
      </c>
      <c r="M6149" s="78" t="s">
        <v>2562</v>
      </c>
      <c r="T6149" s="80"/>
      <c r="AD6149" s="80"/>
      <c r="AI6149" s="81"/>
    </row>
    <row r="6150" spans="1:37" s="78" customFormat="1">
      <c r="A6150" s="78" t="s">
        <v>2559</v>
      </c>
      <c r="B6150" s="78" t="s">
        <v>734</v>
      </c>
      <c r="C6150" s="78" t="s">
        <v>5790</v>
      </c>
      <c r="D6150" s="78" t="s">
        <v>4317</v>
      </c>
      <c r="H6150" s="78">
        <v>2</v>
      </c>
      <c r="I6150" s="78">
        <v>2</v>
      </c>
      <c r="M6150" s="78" t="s">
        <v>2562</v>
      </c>
      <c r="T6150" s="80"/>
      <c r="AD6150" s="80"/>
      <c r="AI6150" s="81"/>
    </row>
    <row r="6151" spans="1:37" s="78" customFormat="1">
      <c r="A6151" s="78" t="s">
        <v>2559</v>
      </c>
      <c r="B6151" s="78" t="s">
        <v>742</v>
      </c>
      <c r="C6151" s="78" t="s">
        <v>5791</v>
      </c>
      <c r="D6151" s="78" t="s">
        <v>5792</v>
      </c>
      <c r="H6151" s="78">
        <v>2</v>
      </c>
      <c r="I6151" s="78">
        <v>2</v>
      </c>
      <c r="M6151" s="78" t="s">
        <v>2562</v>
      </c>
      <c r="T6151" s="80"/>
      <c r="AD6151" s="80"/>
      <c r="AI6151" s="81"/>
    </row>
    <row r="6152" spans="1:37" s="78" customFormat="1">
      <c r="A6152" s="78" t="s">
        <v>2559</v>
      </c>
      <c r="B6152" s="78" t="s">
        <v>761</v>
      </c>
      <c r="C6152" s="78" t="s">
        <v>4845</v>
      </c>
      <c r="H6152" s="78">
        <v>2</v>
      </c>
      <c r="M6152" s="78" t="s">
        <v>2562</v>
      </c>
      <c r="T6152" s="80"/>
      <c r="AD6152" s="80"/>
      <c r="AI6152" s="81"/>
    </row>
    <row r="6153" spans="1:37" s="78" customFormat="1">
      <c r="A6153" s="78" t="s">
        <v>2559</v>
      </c>
      <c r="B6153" s="78" t="s">
        <v>854</v>
      </c>
      <c r="C6153" s="78" t="s">
        <v>4566</v>
      </c>
      <c r="D6153" s="78" t="s">
        <v>4674</v>
      </c>
      <c r="H6153" s="78">
        <v>2</v>
      </c>
      <c r="M6153" s="78" t="s">
        <v>2562</v>
      </c>
      <c r="T6153" s="80"/>
      <c r="AD6153" s="80"/>
      <c r="AI6153" s="81"/>
    </row>
    <row r="6154" spans="1:37" s="78" customFormat="1">
      <c r="A6154" s="78" t="s">
        <v>2559</v>
      </c>
      <c r="B6154" s="78" t="s">
        <v>840</v>
      </c>
      <c r="C6154" s="78" t="s">
        <v>4435</v>
      </c>
      <c r="D6154" s="78" t="s">
        <v>4436</v>
      </c>
      <c r="H6154">
        <v>5</v>
      </c>
      <c r="I6154"/>
      <c r="J6154"/>
      <c r="K6154"/>
      <c r="L6154"/>
      <c r="M6154" s="78" t="s">
        <v>2562</v>
      </c>
      <c r="T6154" s="80"/>
      <c r="AD6154" s="80"/>
      <c r="AI6154" s="81"/>
    </row>
    <row r="6155" spans="1:37" s="78" customFormat="1">
      <c r="A6155" s="78" t="s">
        <v>2559</v>
      </c>
      <c r="B6155" s="78" t="s">
        <v>862</v>
      </c>
      <c r="C6155" s="78" t="s">
        <v>4571</v>
      </c>
      <c r="D6155" s="78" t="s">
        <v>4334</v>
      </c>
      <c r="H6155">
        <v>1</v>
      </c>
      <c r="I6155"/>
      <c r="J6155"/>
      <c r="K6155"/>
      <c r="L6155"/>
      <c r="M6155" s="78" t="s">
        <v>2562</v>
      </c>
      <c r="T6155" s="80"/>
      <c r="AD6155" s="80"/>
      <c r="AI6155" s="81"/>
    </row>
    <row r="6156" spans="1:37" s="78" customFormat="1">
      <c r="A6156" s="78" t="s">
        <v>2559</v>
      </c>
      <c r="B6156" s="78" t="s">
        <v>816</v>
      </c>
      <c r="C6156" s="78" t="s">
        <v>4306</v>
      </c>
      <c r="D6156" s="78" t="s">
        <v>4307</v>
      </c>
      <c r="H6156">
        <v>2</v>
      </c>
      <c r="I6156"/>
      <c r="J6156"/>
      <c r="K6156"/>
      <c r="L6156"/>
      <c r="M6156" s="78" t="s">
        <v>2562</v>
      </c>
      <c r="T6156" s="80"/>
      <c r="AD6156" s="80"/>
      <c r="AI6156" s="81"/>
    </row>
    <row r="6157" spans="1:37" s="78" customFormat="1">
      <c r="A6157" s="78" t="s">
        <v>2559</v>
      </c>
      <c r="B6157" s="78" t="s">
        <v>878</v>
      </c>
      <c r="C6157" s="78" t="s">
        <v>4352</v>
      </c>
      <c r="H6157" s="78">
        <v>3</v>
      </c>
      <c r="M6157" s="78" t="s">
        <v>2562</v>
      </c>
      <c r="T6157" s="80"/>
      <c r="AD6157" s="80"/>
      <c r="AI6157" s="81"/>
    </row>
    <row r="6158" spans="1:37" s="78" customFormat="1">
      <c r="A6158" s="78" t="s">
        <v>2559</v>
      </c>
      <c r="B6158" s="78" t="s">
        <v>879</v>
      </c>
      <c r="C6158" s="78" t="s">
        <v>4505</v>
      </c>
      <c r="H6158">
        <v>5</v>
      </c>
      <c r="I6158"/>
      <c r="J6158"/>
      <c r="K6158"/>
      <c r="L6158"/>
      <c r="M6158" s="78" t="s">
        <v>2562</v>
      </c>
      <c r="T6158" s="80"/>
      <c r="AD6158" s="80"/>
      <c r="AI6158" s="81"/>
    </row>
    <row r="6159" spans="1:37" s="78" customFormat="1">
      <c r="A6159" s="78" t="s">
        <v>2559</v>
      </c>
      <c r="B6159" s="78" t="s">
        <v>882</v>
      </c>
      <c r="C6159" s="78" t="s">
        <v>5793</v>
      </c>
      <c r="D6159" s="78" t="s">
        <v>5794</v>
      </c>
      <c r="H6159" s="78">
        <v>1</v>
      </c>
      <c r="M6159" s="78" t="s">
        <v>2562</v>
      </c>
      <c r="T6159" s="80"/>
      <c r="AD6159" s="80"/>
      <c r="AI6159" s="81"/>
    </row>
    <row r="6160" spans="1:37" s="78" customFormat="1">
      <c r="A6160" s="78" t="s">
        <v>2559</v>
      </c>
      <c r="B6160" s="78" t="s">
        <v>113</v>
      </c>
      <c r="C6160" s="78" t="s">
        <v>4353</v>
      </c>
      <c r="D6160" s="78" t="s">
        <v>4354</v>
      </c>
      <c r="H6160">
        <v>9</v>
      </c>
      <c r="I6160"/>
      <c r="J6160"/>
      <c r="K6160"/>
      <c r="L6160"/>
      <c r="M6160" s="78" t="s">
        <v>2562</v>
      </c>
      <c r="N6160"/>
      <c r="O6160"/>
      <c r="P6160"/>
      <c r="Q6160"/>
      <c r="R6160"/>
      <c r="S6160"/>
      <c r="T6160" s="89"/>
      <c r="U6160"/>
      <c r="V6160"/>
      <c r="AD6160" s="80"/>
      <c r="AI6160" s="81"/>
      <c r="AJ6160"/>
      <c r="AK6160"/>
    </row>
    <row r="6161" spans="1:37" s="78" customFormat="1">
      <c r="A6161" s="78" t="s">
        <v>2559</v>
      </c>
      <c r="B6161" s="78" t="s">
        <v>897</v>
      </c>
      <c r="C6161" s="78" t="s">
        <v>4578</v>
      </c>
      <c r="D6161" s="78" t="s">
        <v>4324</v>
      </c>
      <c r="H6161" s="78">
        <v>9</v>
      </c>
      <c r="M6161" s="78" t="s">
        <v>2562</v>
      </c>
      <c r="T6161" s="80"/>
      <c r="AD6161" s="80"/>
      <c r="AI6161" s="81"/>
    </row>
    <row r="6162" spans="1:37" s="78" customFormat="1">
      <c r="A6162" s="78" t="s">
        <v>2559</v>
      </c>
      <c r="B6162" s="78" t="s">
        <v>901</v>
      </c>
      <c r="C6162" s="78" t="s">
        <v>4811</v>
      </c>
      <c r="D6162" s="78" t="s">
        <v>4334</v>
      </c>
      <c r="H6162">
        <v>4</v>
      </c>
      <c r="I6162">
        <v>4</v>
      </c>
      <c r="J6162"/>
      <c r="K6162"/>
      <c r="L6162"/>
      <c r="M6162" s="78" t="s">
        <v>2562</v>
      </c>
      <c r="T6162" s="80"/>
      <c r="AD6162" s="80"/>
      <c r="AI6162" s="81"/>
    </row>
    <row r="6163" spans="1:37" s="78" customFormat="1">
      <c r="A6163" s="78" t="s">
        <v>2559</v>
      </c>
      <c r="B6163" s="78" t="s">
        <v>921</v>
      </c>
      <c r="C6163" s="78" t="s">
        <v>4506</v>
      </c>
      <c r="D6163" s="78" t="s">
        <v>4507</v>
      </c>
      <c r="H6163" s="78">
        <v>2</v>
      </c>
      <c r="M6163" s="78" t="s">
        <v>2562</v>
      </c>
      <c r="T6163" s="80"/>
      <c r="AD6163" s="80"/>
      <c r="AI6163" s="81"/>
    </row>
    <row r="6164" spans="1:37" s="78" customFormat="1">
      <c r="A6164" s="78" t="s">
        <v>2559</v>
      </c>
      <c r="B6164" s="78" t="s">
        <v>984</v>
      </c>
      <c r="C6164" s="78" t="s">
        <v>5795</v>
      </c>
      <c r="D6164" s="78" t="s">
        <v>4705</v>
      </c>
      <c r="H6164" s="78">
        <v>11</v>
      </c>
      <c r="M6164" s="78" t="s">
        <v>2562</v>
      </c>
      <c r="T6164" s="80"/>
      <c r="AD6164" s="80"/>
      <c r="AI6164" s="81"/>
    </row>
    <row r="6165" spans="1:37" s="78" customFormat="1">
      <c r="A6165" s="78" t="s">
        <v>2559</v>
      </c>
      <c r="B6165" s="78" t="s">
        <v>982</v>
      </c>
      <c r="C6165" s="78" t="s">
        <v>4585</v>
      </c>
      <c r="D6165" s="78" t="s">
        <v>4586</v>
      </c>
      <c r="H6165" s="78">
        <v>2</v>
      </c>
      <c r="M6165" s="78" t="s">
        <v>2562</v>
      </c>
      <c r="T6165" s="80"/>
      <c r="AD6165" s="80"/>
      <c r="AI6165" s="81"/>
    </row>
    <row r="6166" spans="1:37" s="78" customFormat="1">
      <c r="A6166" s="78" t="s">
        <v>2559</v>
      </c>
      <c r="B6166" s="78" t="s">
        <v>1033</v>
      </c>
      <c r="C6166" s="78" t="s">
        <v>4363</v>
      </c>
      <c r="D6166" s="78" t="s">
        <v>4364</v>
      </c>
      <c r="H6166">
        <v>4</v>
      </c>
      <c r="I6166"/>
      <c r="J6166"/>
      <c r="K6166"/>
      <c r="L6166"/>
      <c r="M6166" s="78" t="s">
        <v>2562</v>
      </c>
      <c r="T6166" s="80"/>
      <c r="AD6166" s="80"/>
      <c r="AI6166" s="81"/>
    </row>
    <row r="6167" spans="1:37" s="78" customFormat="1">
      <c r="A6167" s="78" t="s">
        <v>2559</v>
      </c>
      <c r="B6167" s="78" t="s">
        <v>1067</v>
      </c>
      <c r="C6167" s="78" t="s">
        <v>4512</v>
      </c>
      <c r="D6167" s="78" t="s">
        <v>4334</v>
      </c>
      <c r="H6167">
        <v>3</v>
      </c>
      <c r="I6167"/>
      <c r="J6167"/>
      <c r="K6167"/>
      <c r="L6167"/>
      <c r="M6167" s="78" t="s">
        <v>2562</v>
      </c>
      <c r="T6167" s="80"/>
      <c r="AD6167" s="80"/>
      <c r="AI6167" s="81"/>
    </row>
    <row r="6168" spans="1:37" s="78" customFormat="1">
      <c r="A6168" s="78" t="s">
        <v>2559</v>
      </c>
      <c r="B6168" s="78" t="s">
        <v>1118</v>
      </c>
      <c r="C6168" s="78" t="s">
        <v>4515</v>
      </c>
      <c r="D6168" s="78" t="s">
        <v>4364</v>
      </c>
      <c r="H6168">
        <v>1</v>
      </c>
      <c r="I6168"/>
      <c r="J6168"/>
      <c r="K6168"/>
      <c r="L6168"/>
      <c r="M6168" s="78" t="s">
        <v>2562</v>
      </c>
      <c r="N6168"/>
      <c r="O6168"/>
      <c r="P6168"/>
      <c r="Q6168"/>
      <c r="R6168"/>
      <c r="S6168"/>
      <c r="T6168" s="89"/>
      <c r="U6168"/>
      <c r="V6168"/>
      <c r="AD6168" s="80"/>
      <c r="AI6168" s="81"/>
      <c r="AJ6168"/>
      <c r="AK6168"/>
    </row>
    <row r="6169" spans="1:37" s="78" customFormat="1">
      <c r="A6169" s="78" t="s">
        <v>2559</v>
      </c>
      <c r="B6169" s="78" t="s">
        <v>1101</v>
      </c>
      <c r="C6169" s="78" t="s">
        <v>4372</v>
      </c>
      <c r="D6169" s="78" t="s">
        <v>4347</v>
      </c>
      <c r="H6169">
        <v>2</v>
      </c>
      <c r="I6169"/>
      <c r="J6169"/>
      <c r="K6169"/>
      <c r="L6169"/>
      <c r="M6169" s="78" t="s">
        <v>2562</v>
      </c>
      <c r="T6169" s="80"/>
      <c r="AD6169" s="80"/>
      <c r="AI6169" s="81"/>
    </row>
    <row r="6170" spans="1:37" s="78" customFormat="1">
      <c r="A6170" s="78" t="s">
        <v>2559</v>
      </c>
      <c r="B6170" s="78" t="s">
        <v>1187</v>
      </c>
      <c r="C6170" s="78" t="s">
        <v>5796</v>
      </c>
      <c r="D6170" s="78" t="s">
        <v>4334</v>
      </c>
      <c r="H6170" s="78">
        <v>7</v>
      </c>
      <c r="M6170" s="78" t="s">
        <v>2562</v>
      </c>
      <c r="T6170" s="80"/>
      <c r="AD6170" s="80"/>
      <c r="AI6170" s="81"/>
    </row>
    <row r="6171" spans="1:37" s="78" customFormat="1">
      <c r="A6171" s="78" t="s">
        <v>2559</v>
      </c>
      <c r="B6171" s="78" t="s">
        <v>1193</v>
      </c>
      <c r="C6171" s="78" t="s">
        <v>4380</v>
      </c>
      <c r="D6171" s="78" t="s">
        <v>4381</v>
      </c>
      <c r="H6171" s="78">
        <v>2</v>
      </c>
      <c r="M6171" s="78" t="s">
        <v>2562</v>
      </c>
      <c r="T6171" s="80"/>
      <c r="AD6171" s="80"/>
      <c r="AI6171" s="81"/>
    </row>
    <row r="6172" spans="1:37" s="78" customFormat="1">
      <c r="A6172" s="78" t="s">
        <v>2559</v>
      </c>
      <c r="B6172" s="78" t="s">
        <v>1203</v>
      </c>
      <c r="C6172" s="78" t="s">
        <v>4703</v>
      </c>
      <c r="D6172" s="78" t="s">
        <v>4381</v>
      </c>
      <c r="H6172" s="78">
        <v>1</v>
      </c>
      <c r="I6172" s="78">
        <v>1</v>
      </c>
      <c r="M6172" s="78" t="s">
        <v>2562</v>
      </c>
      <c r="T6172" s="80"/>
      <c r="AD6172" s="80"/>
      <c r="AI6172" s="81"/>
    </row>
    <row r="6173" spans="1:37" s="78" customFormat="1">
      <c r="A6173" s="78" t="s">
        <v>2559</v>
      </c>
      <c r="B6173" s="78" t="s">
        <v>1225</v>
      </c>
      <c r="C6173" s="78" t="s">
        <v>4815</v>
      </c>
      <c r="D6173" s="78" t="s">
        <v>4381</v>
      </c>
      <c r="H6173" s="78">
        <v>1</v>
      </c>
      <c r="M6173" s="78" t="s">
        <v>2562</v>
      </c>
      <c r="T6173" s="80"/>
      <c r="AD6173" s="80"/>
      <c r="AI6173" s="81"/>
    </row>
    <row r="6174" spans="1:37" s="78" customFormat="1">
      <c r="A6174" s="78" t="s">
        <v>2559</v>
      </c>
      <c r="B6174" s="78" t="s">
        <v>1232</v>
      </c>
      <c r="C6174" s="78" t="s">
        <v>5797</v>
      </c>
      <c r="D6174" s="78" t="s">
        <v>5798</v>
      </c>
      <c r="H6174" s="78">
        <v>8</v>
      </c>
      <c r="M6174" s="78" t="s">
        <v>2562</v>
      </c>
      <c r="T6174" s="80"/>
      <c r="AD6174" s="80"/>
      <c r="AI6174" s="81"/>
    </row>
    <row r="6175" spans="1:37" s="78" customFormat="1">
      <c r="A6175" s="78" t="s">
        <v>2559</v>
      </c>
      <c r="B6175" s="78" t="s">
        <v>1246</v>
      </c>
      <c r="C6175" s="78" t="s">
        <v>4389</v>
      </c>
      <c r="D6175" s="78" t="s">
        <v>4390</v>
      </c>
      <c r="H6175">
        <v>8</v>
      </c>
      <c r="I6175"/>
      <c r="J6175"/>
      <c r="K6175"/>
      <c r="L6175"/>
      <c r="M6175" s="78" t="s">
        <v>2562</v>
      </c>
      <c r="T6175" s="80"/>
      <c r="AD6175" s="80"/>
      <c r="AI6175" s="81"/>
    </row>
    <row r="6176" spans="1:37" s="78" customFormat="1">
      <c r="A6176" s="78" t="s">
        <v>2559</v>
      </c>
      <c r="B6176" s="78" t="s">
        <v>1237</v>
      </c>
      <c r="C6176" s="78" t="s">
        <v>5799</v>
      </c>
      <c r="D6176" s="78" t="s">
        <v>5535</v>
      </c>
      <c r="H6176" s="78">
        <v>1</v>
      </c>
      <c r="M6176" s="78" t="s">
        <v>2562</v>
      </c>
      <c r="T6176" s="80"/>
      <c r="AD6176" s="80"/>
      <c r="AI6176" s="81"/>
    </row>
    <row r="6177" spans="1:35" s="78" customFormat="1">
      <c r="A6177" s="78" t="s">
        <v>2559</v>
      </c>
      <c r="B6177" s="78" t="s">
        <v>1238</v>
      </c>
      <c r="C6177" s="78" t="s">
        <v>4530</v>
      </c>
      <c r="D6177" s="78" t="s">
        <v>4531</v>
      </c>
      <c r="H6177">
        <v>4</v>
      </c>
      <c r="I6177"/>
      <c r="J6177"/>
      <c r="K6177"/>
      <c r="L6177"/>
      <c r="M6177" s="78" t="s">
        <v>2562</v>
      </c>
      <c r="T6177" s="80"/>
      <c r="AD6177" s="80"/>
      <c r="AI6177" s="81"/>
    </row>
    <row r="6178" spans="1:35" s="78" customFormat="1">
      <c r="A6178" s="78" t="s">
        <v>2559</v>
      </c>
      <c r="B6178" s="78" t="s">
        <v>1241</v>
      </c>
      <c r="C6178" s="78" t="s">
        <v>5095</v>
      </c>
      <c r="D6178" s="78" t="s">
        <v>4343</v>
      </c>
      <c r="H6178" s="78">
        <v>27</v>
      </c>
      <c r="M6178" s="78" t="s">
        <v>2562</v>
      </c>
      <c r="T6178" s="80"/>
      <c r="AD6178" s="80"/>
      <c r="AI6178" s="81"/>
    </row>
    <row r="6179" spans="1:35" s="78" customFormat="1" ht="15">
      <c r="A6179" s="78" t="s">
        <v>2559</v>
      </c>
      <c r="B6179" s="707" t="s">
        <v>1268</v>
      </c>
      <c r="C6179" s="78" t="s">
        <v>4802</v>
      </c>
      <c r="D6179" s="707" t="s">
        <v>4343</v>
      </c>
      <c r="E6179" s="707"/>
      <c r="F6179" s="707"/>
      <c r="G6179" s="707"/>
      <c r="H6179">
        <v>29</v>
      </c>
      <c r="I6179"/>
      <c r="J6179"/>
      <c r="K6179"/>
      <c r="L6179"/>
      <c r="M6179" s="78" t="s">
        <v>2562</v>
      </c>
      <c r="T6179" s="80"/>
      <c r="AD6179" s="80"/>
      <c r="AI6179" s="81"/>
    </row>
    <row r="6180" spans="1:35" s="78" customFormat="1">
      <c r="A6180" s="78" t="s">
        <v>2559</v>
      </c>
      <c r="B6180" s="78" t="s">
        <v>1272</v>
      </c>
      <c r="C6180" s="78" t="s">
        <v>4325</v>
      </c>
      <c r="D6180" s="78" t="s">
        <v>4326</v>
      </c>
      <c r="H6180">
        <v>14</v>
      </c>
      <c r="I6180"/>
      <c r="J6180"/>
      <c r="K6180"/>
      <c r="L6180"/>
      <c r="M6180" s="78" t="s">
        <v>2562</v>
      </c>
      <c r="T6180" s="80"/>
      <c r="AD6180" s="80"/>
      <c r="AI6180" s="81"/>
    </row>
    <row r="6181" spans="1:35" s="78" customFormat="1">
      <c r="A6181" s="78" t="s">
        <v>2559</v>
      </c>
      <c r="B6181" s="78" t="s">
        <v>1258</v>
      </c>
      <c r="C6181" s="78" t="s">
        <v>5800</v>
      </c>
      <c r="D6181" s="78" t="s">
        <v>5801</v>
      </c>
      <c r="H6181" s="78">
        <v>2</v>
      </c>
      <c r="M6181" s="78" t="s">
        <v>2562</v>
      </c>
      <c r="T6181" s="80"/>
      <c r="AD6181" s="80"/>
      <c r="AI6181" s="81"/>
    </row>
    <row r="6182" spans="1:35" s="695" customFormat="1">
      <c r="A6182" s="695" t="s">
        <v>2559</v>
      </c>
      <c r="B6182" s="695" t="s">
        <v>1294</v>
      </c>
      <c r="C6182" s="695" t="s">
        <v>4393</v>
      </c>
      <c r="D6182" s="695" t="s">
        <v>4394</v>
      </c>
      <c r="H6182" s="443">
        <v>5</v>
      </c>
      <c r="I6182" s="443"/>
      <c r="J6182" s="443"/>
      <c r="K6182" s="443"/>
      <c r="L6182" s="443"/>
      <c r="M6182" s="695" t="s">
        <v>2562</v>
      </c>
      <c r="T6182" s="788"/>
      <c r="AD6182" s="788"/>
      <c r="AI6182" s="789"/>
    </row>
    <row r="6183" spans="1:35">
      <c r="A6183" s="78" t="s">
        <v>2599</v>
      </c>
      <c r="B6183" t="s">
        <v>759</v>
      </c>
      <c r="C6183" t="s">
        <v>5802</v>
      </c>
      <c r="H6183">
        <v>2</v>
      </c>
      <c r="T6183" s="89"/>
      <c r="AD6183" s="89"/>
      <c r="AI6183" s="90"/>
    </row>
    <row r="6184" spans="1:35">
      <c r="A6184" s="78" t="s">
        <v>2599</v>
      </c>
      <c r="B6184" t="s">
        <v>705</v>
      </c>
      <c r="C6184" t="s">
        <v>5803</v>
      </c>
      <c r="H6184">
        <v>1</v>
      </c>
      <c r="T6184" s="89"/>
      <c r="AD6184" s="89"/>
      <c r="AI6184" s="90"/>
    </row>
    <row r="6185" spans="1:35">
      <c r="A6185" s="78" t="s">
        <v>2599</v>
      </c>
      <c r="B6185" t="s">
        <v>956</v>
      </c>
      <c r="C6185" t="s">
        <v>4356</v>
      </c>
      <c r="H6185">
        <v>3</v>
      </c>
      <c r="L6185" t="s">
        <v>5804</v>
      </c>
      <c r="T6185" s="89"/>
      <c r="AD6185" s="89"/>
      <c r="AI6185" s="90"/>
    </row>
    <row r="6186" spans="1:35" s="91" customFormat="1">
      <c r="A6186" s="78" t="s">
        <v>2599</v>
      </c>
      <c r="B6186" s="78" t="s">
        <v>1294</v>
      </c>
      <c r="C6186" s="78" t="s">
        <v>4393</v>
      </c>
      <c r="D6186" s="78" t="s">
        <v>4394</v>
      </c>
      <c r="H6186" s="91">
        <v>1</v>
      </c>
      <c r="T6186" s="89"/>
      <c r="AD6186" s="89"/>
      <c r="AI6186" s="90"/>
    </row>
    <row r="6187" spans="1:35">
      <c r="A6187" s="78" t="s">
        <v>2599</v>
      </c>
      <c r="B6187" s="78" t="s">
        <v>681</v>
      </c>
      <c r="C6187" t="s">
        <v>4330</v>
      </c>
      <c r="H6187">
        <v>8</v>
      </c>
      <c r="T6187" s="89"/>
      <c r="AD6187" s="89"/>
      <c r="AI6187" s="90"/>
    </row>
    <row r="6188" spans="1:35">
      <c r="A6188" s="78" t="s">
        <v>2599</v>
      </c>
      <c r="B6188" t="s">
        <v>942</v>
      </c>
      <c r="C6188" t="s">
        <v>4416</v>
      </c>
      <c r="D6188" t="s">
        <v>5805</v>
      </c>
      <c r="H6188">
        <v>2</v>
      </c>
      <c r="T6188" s="89"/>
      <c r="AD6188" s="89"/>
      <c r="AI6188" s="90"/>
    </row>
    <row r="6189" spans="1:35">
      <c r="A6189" s="78" t="s">
        <v>2599</v>
      </c>
      <c r="B6189" t="s">
        <v>948</v>
      </c>
      <c r="C6189" t="s">
        <v>5512</v>
      </c>
      <c r="D6189" t="s">
        <v>5806</v>
      </c>
      <c r="H6189">
        <v>1</v>
      </c>
      <c r="I6189">
        <v>1</v>
      </c>
      <c r="T6189" s="89"/>
      <c r="AD6189" s="89"/>
      <c r="AI6189" s="90"/>
    </row>
    <row r="6190" spans="1:35">
      <c r="A6190" s="78" t="s">
        <v>2599</v>
      </c>
      <c r="B6190" t="s">
        <v>1184</v>
      </c>
      <c r="C6190" t="s">
        <v>4315</v>
      </c>
      <c r="H6190">
        <v>2</v>
      </c>
      <c r="T6190" s="89"/>
      <c r="AD6190" s="89"/>
      <c r="AI6190" s="90"/>
    </row>
    <row r="6191" spans="1:35">
      <c r="A6191" s="78" t="s">
        <v>2599</v>
      </c>
      <c r="B6191" t="s">
        <v>864</v>
      </c>
      <c r="C6191" t="s">
        <v>4322</v>
      </c>
      <c r="H6191">
        <v>3</v>
      </c>
      <c r="L6191" t="s">
        <v>5807</v>
      </c>
      <c r="T6191" s="89"/>
      <c r="AD6191" s="89"/>
      <c r="AI6191" s="90"/>
    </row>
    <row r="6192" spans="1:35">
      <c r="A6192" s="78" t="s">
        <v>2599</v>
      </c>
      <c r="B6192" t="s">
        <v>816</v>
      </c>
      <c r="C6192" t="s">
        <v>5808</v>
      </c>
      <c r="H6192">
        <v>2</v>
      </c>
      <c r="T6192" s="89"/>
      <c r="AD6192" s="89"/>
      <c r="AI6192" s="90"/>
    </row>
    <row r="6193" spans="1:35">
      <c r="A6193" s="78" t="s">
        <v>2599</v>
      </c>
      <c r="B6193" t="s">
        <v>816</v>
      </c>
      <c r="C6193" t="s">
        <v>5808</v>
      </c>
      <c r="D6193" t="s">
        <v>5809</v>
      </c>
      <c r="H6193">
        <v>2</v>
      </c>
      <c r="T6193" s="89"/>
      <c r="AD6193" s="89"/>
      <c r="AI6193" s="90"/>
    </row>
    <row r="6194" spans="1:35">
      <c r="A6194" s="78" t="s">
        <v>2599</v>
      </c>
      <c r="B6194" t="s">
        <v>789</v>
      </c>
      <c r="C6194" t="s">
        <v>5810</v>
      </c>
      <c r="D6194" t="s">
        <v>5811</v>
      </c>
      <c r="H6194">
        <v>1</v>
      </c>
      <c r="I6194">
        <v>1</v>
      </c>
      <c r="T6194" s="89"/>
      <c r="AD6194" s="89"/>
      <c r="AI6194" s="90"/>
    </row>
    <row r="6195" spans="1:35">
      <c r="A6195" s="78" t="s">
        <v>2599</v>
      </c>
      <c r="B6195" t="s">
        <v>741</v>
      </c>
      <c r="C6195" t="s">
        <v>4557</v>
      </c>
      <c r="D6195" t="s">
        <v>5812</v>
      </c>
      <c r="H6195">
        <v>2</v>
      </c>
      <c r="T6195" s="89"/>
      <c r="AD6195" s="89"/>
      <c r="AI6195" s="90"/>
    </row>
    <row r="6196" spans="1:35" s="443" customFormat="1">
      <c r="A6196" s="695" t="s">
        <v>2599</v>
      </c>
      <c r="B6196" s="443" t="s">
        <v>662</v>
      </c>
      <c r="C6196" s="443" t="s">
        <v>4805</v>
      </c>
      <c r="H6196" s="443">
        <v>2</v>
      </c>
      <c r="T6196" s="790"/>
      <c r="AD6196" s="790"/>
      <c r="AI6196" s="791"/>
    </row>
    <row r="6197" spans="1:35">
      <c r="A6197" s="78" t="s">
        <v>2631</v>
      </c>
      <c r="B6197" s="78" t="s">
        <v>619</v>
      </c>
      <c r="C6197" s="78" t="s">
        <v>4421</v>
      </c>
      <c r="D6197" s="78"/>
      <c r="H6197">
        <v>2</v>
      </c>
      <c r="M6197" t="s">
        <v>2632</v>
      </c>
      <c r="T6197" s="89"/>
      <c r="AD6197" s="89"/>
      <c r="AI6197" s="90"/>
    </row>
    <row r="6198" spans="1:35" ht="25.5">
      <c r="A6198" s="78" t="s">
        <v>2631</v>
      </c>
      <c r="B6198" s="489" t="s">
        <v>635</v>
      </c>
      <c r="C6198" s="697" t="s">
        <v>4329</v>
      </c>
      <c r="D6198" s="78" t="s">
        <v>4794</v>
      </c>
      <c r="H6198">
        <v>26</v>
      </c>
      <c r="L6198" s="147" t="s">
        <v>5813</v>
      </c>
      <c r="M6198" t="s">
        <v>2632</v>
      </c>
      <c r="T6198" s="89"/>
      <c r="AD6198" s="89"/>
      <c r="AI6198" s="90"/>
    </row>
    <row r="6199" spans="1:35">
      <c r="A6199" s="78" t="s">
        <v>2631</v>
      </c>
      <c r="B6199" s="78" t="s">
        <v>615</v>
      </c>
      <c r="C6199" s="78" t="s">
        <v>4497</v>
      </c>
      <c r="D6199" s="78" t="s">
        <v>4498</v>
      </c>
      <c r="H6199">
        <v>15</v>
      </c>
      <c r="M6199" t="s">
        <v>2632</v>
      </c>
      <c r="T6199" s="89"/>
      <c r="AD6199" s="89"/>
      <c r="AI6199" s="90"/>
    </row>
    <row r="6200" spans="1:35">
      <c r="A6200" s="78" t="s">
        <v>2631</v>
      </c>
      <c r="B6200" s="78" t="s">
        <v>684</v>
      </c>
      <c r="C6200" s="78" t="s">
        <v>4808</v>
      </c>
      <c r="D6200" s="78" t="s">
        <v>5165</v>
      </c>
      <c r="H6200">
        <v>2</v>
      </c>
      <c r="M6200" t="s">
        <v>2632</v>
      </c>
      <c r="T6200" s="89"/>
      <c r="AD6200" s="89"/>
      <c r="AI6200" s="90"/>
    </row>
    <row r="6201" spans="1:35">
      <c r="A6201" s="78" t="s">
        <v>2631</v>
      </c>
      <c r="B6201" s="78" t="s">
        <v>682</v>
      </c>
      <c r="C6201" s="78" t="s">
        <v>4424</v>
      </c>
      <c r="D6201" s="78" t="s">
        <v>4425</v>
      </c>
      <c r="H6201">
        <v>2</v>
      </c>
      <c r="M6201" t="s">
        <v>2632</v>
      </c>
      <c r="T6201" s="89"/>
      <c r="AD6201" s="89"/>
      <c r="AI6201" s="90"/>
    </row>
    <row r="6202" spans="1:35">
      <c r="A6202" s="78" t="s">
        <v>2631</v>
      </c>
      <c r="B6202" s="78" t="s">
        <v>681</v>
      </c>
      <c r="C6202" s="78" t="s">
        <v>4330</v>
      </c>
      <c r="D6202" s="78"/>
      <c r="H6202">
        <v>7</v>
      </c>
      <c r="M6202" t="s">
        <v>2632</v>
      </c>
      <c r="T6202" s="89"/>
      <c r="AD6202" s="89"/>
      <c r="AI6202" s="90"/>
    </row>
    <row r="6203" spans="1:35">
      <c r="A6203" s="78" t="s">
        <v>2631</v>
      </c>
      <c r="B6203" s="78" t="s">
        <v>685</v>
      </c>
      <c r="C6203" s="78" t="s">
        <v>4318</v>
      </c>
      <c r="D6203" s="489" t="s">
        <v>4319</v>
      </c>
      <c r="H6203">
        <v>5</v>
      </c>
      <c r="M6203" t="s">
        <v>2632</v>
      </c>
      <c r="T6203" s="89"/>
      <c r="AD6203" s="89"/>
      <c r="AI6203" s="90"/>
    </row>
    <row r="6204" spans="1:35">
      <c r="A6204" s="78" t="s">
        <v>2631</v>
      </c>
      <c r="B6204" s="78" t="s">
        <v>692</v>
      </c>
      <c r="C6204" s="78" t="s">
        <v>4333</v>
      </c>
      <c r="D6204" s="78" t="s">
        <v>4334</v>
      </c>
      <c r="H6204">
        <v>8</v>
      </c>
      <c r="M6204" t="s">
        <v>2632</v>
      </c>
      <c r="T6204" s="89"/>
      <c r="AD6204" s="89"/>
      <c r="AI6204" s="90"/>
    </row>
    <row r="6205" spans="1:35">
      <c r="A6205" s="78" t="s">
        <v>2631</v>
      </c>
      <c r="B6205" s="78" t="s">
        <v>699</v>
      </c>
      <c r="C6205" s="78" t="s">
        <v>4426</v>
      </c>
      <c r="D6205" s="78" t="s">
        <v>4427</v>
      </c>
      <c r="H6205">
        <v>1</v>
      </c>
      <c r="M6205" t="s">
        <v>2632</v>
      </c>
      <c r="T6205" s="89"/>
      <c r="AD6205" s="89"/>
      <c r="AI6205" s="90"/>
    </row>
    <row r="6206" spans="1:35">
      <c r="A6206" s="78" t="s">
        <v>2631</v>
      </c>
      <c r="B6206" s="78" t="s">
        <v>717</v>
      </c>
      <c r="C6206" s="78" t="s">
        <v>4465</v>
      </c>
      <c r="D6206" s="78" t="s">
        <v>4334</v>
      </c>
      <c r="H6206">
        <v>1</v>
      </c>
      <c r="M6206" t="s">
        <v>2632</v>
      </c>
      <c r="T6206" s="89"/>
      <c r="AD6206" s="89"/>
      <c r="AI6206" s="90"/>
    </row>
    <row r="6207" spans="1:35">
      <c r="A6207" s="78" t="s">
        <v>2631</v>
      </c>
      <c r="B6207" s="78" t="s">
        <v>711</v>
      </c>
      <c r="C6207" s="78" t="s">
        <v>4558</v>
      </c>
      <c r="D6207" s="78" t="s">
        <v>4559</v>
      </c>
      <c r="H6207">
        <v>1</v>
      </c>
      <c r="M6207" t="s">
        <v>2632</v>
      </c>
      <c r="T6207" s="89"/>
      <c r="AD6207" s="89"/>
      <c r="AI6207" s="90"/>
    </row>
    <row r="6208" spans="1:35">
      <c r="A6208" s="78" t="s">
        <v>2631</v>
      </c>
      <c r="B6208" s="78" t="s">
        <v>776</v>
      </c>
      <c r="C6208" s="78" t="s">
        <v>4409</v>
      </c>
      <c r="D6208" s="78" t="s">
        <v>4410</v>
      </c>
      <c r="H6208">
        <v>1</v>
      </c>
      <c r="M6208" t="s">
        <v>2632</v>
      </c>
      <c r="T6208" s="89"/>
      <c r="AD6208" s="89"/>
      <c r="AI6208" s="90"/>
    </row>
    <row r="6209" spans="1:35">
      <c r="A6209" s="78" t="s">
        <v>2631</v>
      </c>
      <c r="B6209" s="78" t="s">
        <v>780</v>
      </c>
      <c r="C6209" s="78" t="s">
        <v>4430</v>
      </c>
      <c r="D6209" s="78" t="s">
        <v>4431</v>
      </c>
      <c r="H6209">
        <v>1</v>
      </c>
      <c r="M6209" t="s">
        <v>2632</v>
      </c>
      <c r="T6209" s="89"/>
      <c r="AD6209" s="89"/>
      <c r="AI6209" s="90"/>
    </row>
    <row r="6210" spans="1:35">
      <c r="A6210" s="78" t="s">
        <v>2631</v>
      </c>
      <c r="B6210" s="78" t="s">
        <v>831</v>
      </c>
      <c r="C6210" s="78" t="s">
        <v>4339</v>
      </c>
      <c r="D6210" s="78" t="s">
        <v>4317</v>
      </c>
      <c r="H6210">
        <v>1</v>
      </c>
      <c r="M6210" t="s">
        <v>2632</v>
      </c>
      <c r="T6210" s="89"/>
      <c r="AD6210" s="89"/>
      <c r="AI6210" s="90"/>
    </row>
    <row r="6211" spans="1:35">
      <c r="A6211" s="78" t="s">
        <v>2631</v>
      </c>
      <c r="B6211" s="78" t="s">
        <v>789</v>
      </c>
      <c r="C6211" s="78" t="s">
        <v>4298</v>
      </c>
      <c r="D6211" s="78" t="s">
        <v>4299</v>
      </c>
      <c r="H6211">
        <v>3</v>
      </c>
      <c r="M6211" t="s">
        <v>2632</v>
      </c>
      <c r="T6211" s="89"/>
      <c r="AD6211" s="89"/>
      <c r="AI6211" s="90"/>
    </row>
    <row r="6212" spans="1:35">
      <c r="A6212" s="78" t="s">
        <v>2631</v>
      </c>
      <c r="B6212" s="78" t="s">
        <v>792</v>
      </c>
      <c r="C6212" s="78" t="s">
        <v>4340</v>
      </c>
      <c r="D6212" s="78" t="s">
        <v>4341</v>
      </c>
      <c r="H6212">
        <v>3</v>
      </c>
      <c r="M6212" t="s">
        <v>2632</v>
      </c>
      <c r="T6212" s="89"/>
      <c r="AD6212" s="89"/>
      <c r="AI6212" s="90"/>
    </row>
    <row r="6213" spans="1:35">
      <c r="A6213" s="78" t="s">
        <v>2631</v>
      </c>
      <c r="B6213" s="78" t="s">
        <v>801</v>
      </c>
      <c r="C6213" s="78" t="s">
        <v>5814</v>
      </c>
      <c r="D6213" s="78" t="s">
        <v>4655</v>
      </c>
      <c r="H6213">
        <v>1</v>
      </c>
      <c r="M6213" t="s">
        <v>2632</v>
      </c>
      <c r="T6213" s="89"/>
      <c r="AD6213" s="89"/>
      <c r="AI6213" s="90"/>
    </row>
    <row r="6214" spans="1:35">
      <c r="A6214" s="78" t="s">
        <v>2631</v>
      </c>
      <c r="B6214" s="78" t="s">
        <v>804</v>
      </c>
      <c r="C6214" s="78" t="s">
        <v>5815</v>
      </c>
      <c r="D6214" s="78" t="s">
        <v>4655</v>
      </c>
      <c r="H6214">
        <v>2</v>
      </c>
      <c r="M6214" t="s">
        <v>2632</v>
      </c>
      <c r="T6214" s="89"/>
      <c r="AD6214" s="89"/>
      <c r="AI6214" s="90"/>
    </row>
    <row r="6215" spans="1:35">
      <c r="A6215" s="78" t="s">
        <v>2631</v>
      </c>
      <c r="B6215" s="78" t="s">
        <v>807</v>
      </c>
      <c r="C6215" s="78" t="s">
        <v>4302</v>
      </c>
      <c r="D6215" s="78" t="s">
        <v>4303</v>
      </c>
      <c r="H6215">
        <v>1</v>
      </c>
      <c r="M6215" t="s">
        <v>2632</v>
      </c>
      <c r="T6215" s="89"/>
      <c r="AD6215" s="89"/>
      <c r="AI6215" s="90"/>
    </row>
    <row r="6216" spans="1:35">
      <c r="A6216" s="78" t="s">
        <v>2631</v>
      </c>
      <c r="B6216" s="78" t="s">
        <v>811</v>
      </c>
      <c r="C6216" s="78" t="s">
        <v>4342</v>
      </c>
      <c r="D6216" s="78" t="s">
        <v>4343</v>
      </c>
      <c r="H6216">
        <v>1</v>
      </c>
      <c r="M6216" t="s">
        <v>2632</v>
      </c>
      <c r="T6216" s="89"/>
      <c r="AD6216" s="89"/>
      <c r="AI6216" s="90"/>
    </row>
    <row r="6217" spans="1:35">
      <c r="A6217" s="78" t="s">
        <v>2631</v>
      </c>
      <c r="B6217" s="78" t="s">
        <v>815</v>
      </c>
      <c r="C6217" s="78" t="s">
        <v>4344</v>
      </c>
      <c r="D6217" s="78" t="s">
        <v>4345</v>
      </c>
      <c r="H6217">
        <v>1</v>
      </c>
      <c r="M6217" t="s">
        <v>2632</v>
      </c>
      <c r="T6217" s="89"/>
      <c r="AD6217" s="89"/>
      <c r="AI6217" s="90"/>
    </row>
    <row r="6218" spans="1:35">
      <c r="A6218" s="78" t="s">
        <v>2631</v>
      </c>
      <c r="B6218" s="78" t="s">
        <v>816</v>
      </c>
      <c r="C6218" s="78" t="s">
        <v>4306</v>
      </c>
      <c r="D6218" s="78" t="s">
        <v>4307</v>
      </c>
      <c r="H6218">
        <v>7</v>
      </c>
      <c r="M6218" t="s">
        <v>2632</v>
      </c>
      <c r="T6218" s="89"/>
      <c r="AD6218" s="89"/>
      <c r="AI6218" s="90"/>
    </row>
    <row r="6219" spans="1:35">
      <c r="A6219" s="78" t="s">
        <v>2631</v>
      </c>
      <c r="B6219" s="78" t="s">
        <v>820</v>
      </c>
      <c r="C6219" s="78" t="s">
        <v>4346</v>
      </c>
      <c r="D6219" s="78" t="s">
        <v>4347</v>
      </c>
      <c r="H6219">
        <v>3</v>
      </c>
      <c r="M6219" t="s">
        <v>2632</v>
      </c>
      <c r="T6219" s="89"/>
      <c r="AD6219" s="89"/>
      <c r="AI6219" s="90"/>
    </row>
    <row r="6220" spans="1:35">
      <c r="A6220" s="78" t="s">
        <v>2631</v>
      </c>
      <c r="B6220" s="78" t="s">
        <v>824</v>
      </c>
      <c r="C6220" s="78" t="s">
        <v>4348</v>
      </c>
      <c r="D6220" s="78" t="s">
        <v>4349</v>
      </c>
      <c r="H6220">
        <v>1</v>
      </c>
      <c r="M6220" t="s">
        <v>2632</v>
      </c>
      <c r="T6220" s="89"/>
      <c r="AD6220" s="89"/>
      <c r="AI6220" s="90"/>
    </row>
    <row r="6221" spans="1:35">
      <c r="A6221" s="78" t="s">
        <v>2631</v>
      </c>
      <c r="B6221" s="78" t="s">
        <v>842</v>
      </c>
      <c r="C6221" s="78" t="s">
        <v>5816</v>
      </c>
      <c r="D6221" s="78" t="s">
        <v>5516</v>
      </c>
      <c r="H6221">
        <v>1</v>
      </c>
      <c r="M6221" t="s">
        <v>2632</v>
      </c>
      <c r="T6221" s="89"/>
      <c r="AD6221" s="89"/>
      <c r="AI6221" s="90"/>
    </row>
    <row r="6222" spans="1:35">
      <c r="A6222" s="78" t="s">
        <v>2631</v>
      </c>
      <c r="B6222" s="78" t="s">
        <v>848</v>
      </c>
      <c r="C6222" s="78" t="s">
        <v>4810</v>
      </c>
      <c r="D6222" s="78" t="s">
        <v>5319</v>
      </c>
      <c r="H6222">
        <v>1</v>
      </c>
      <c r="M6222" t="s">
        <v>2632</v>
      </c>
      <c r="T6222" s="89"/>
      <c r="AD6222" s="89"/>
      <c r="AI6222" s="90"/>
    </row>
    <row r="6223" spans="1:35">
      <c r="A6223" s="78" t="s">
        <v>2631</v>
      </c>
      <c r="B6223" s="78" t="s">
        <v>864</v>
      </c>
      <c r="C6223" s="78" t="s">
        <v>4322</v>
      </c>
      <c r="D6223" s="78"/>
      <c r="H6223">
        <v>7</v>
      </c>
      <c r="M6223" t="s">
        <v>2632</v>
      </c>
      <c r="T6223" s="89"/>
      <c r="AD6223" s="89"/>
      <c r="AI6223" s="90"/>
    </row>
    <row r="6224" spans="1:35">
      <c r="A6224" s="78" t="s">
        <v>2631</v>
      </c>
      <c r="B6224" s="78" t="s">
        <v>880</v>
      </c>
      <c r="C6224" s="78" t="s">
        <v>4411</v>
      </c>
      <c r="D6224" s="78"/>
      <c r="H6224">
        <v>1</v>
      </c>
      <c r="M6224" t="s">
        <v>2632</v>
      </c>
      <c r="T6224" s="89"/>
      <c r="AD6224" s="89"/>
      <c r="AI6224" s="90"/>
    </row>
    <row r="6225" spans="1:35">
      <c r="A6225" s="78" t="s">
        <v>2631</v>
      </c>
      <c r="B6225" s="78" t="s">
        <v>113</v>
      </c>
      <c r="C6225" s="78" t="s">
        <v>4353</v>
      </c>
      <c r="D6225" s="78" t="s">
        <v>4354</v>
      </c>
      <c r="H6225">
        <v>49</v>
      </c>
      <c r="J6225">
        <v>1</v>
      </c>
      <c r="M6225" t="s">
        <v>2632</v>
      </c>
      <c r="T6225" s="89"/>
      <c r="X6225">
        <v>1</v>
      </c>
      <c r="AD6225" s="89"/>
      <c r="AI6225" s="90"/>
    </row>
    <row r="6226" spans="1:35">
      <c r="A6226" s="78" t="s">
        <v>2631</v>
      </c>
      <c r="B6226" s="78" t="s">
        <v>912</v>
      </c>
      <c r="C6226" s="78" t="s">
        <v>4448</v>
      </c>
      <c r="D6226" s="78"/>
      <c r="H6226">
        <v>169</v>
      </c>
      <c r="M6226" t="s">
        <v>2632</v>
      </c>
      <c r="T6226" s="89"/>
      <c r="AD6226" s="89"/>
      <c r="AI6226" s="90"/>
    </row>
    <row r="6227" spans="1:35">
      <c r="A6227" s="78" t="s">
        <v>2631</v>
      </c>
      <c r="B6227" s="78" t="s">
        <v>921</v>
      </c>
      <c r="C6227" s="78" t="s">
        <v>4506</v>
      </c>
      <c r="D6227" s="78" t="s">
        <v>4507</v>
      </c>
      <c r="H6227">
        <v>5</v>
      </c>
      <c r="M6227" t="s">
        <v>2632</v>
      </c>
      <c r="T6227" s="89"/>
      <c r="AD6227" s="89"/>
      <c r="AI6227" s="90"/>
    </row>
    <row r="6228" spans="1:35">
      <c r="A6228" s="78" t="s">
        <v>2631</v>
      </c>
      <c r="B6228" s="78" t="s">
        <v>926</v>
      </c>
      <c r="C6228" s="78" t="s">
        <v>5546</v>
      </c>
      <c r="D6228" s="78" t="s">
        <v>5547</v>
      </c>
      <c r="H6228">
        <v>1</v>
      </c>
      <c r="I6228">
        <v>1</v>
      </c>
      <c r="M6228" t="s">
        <v>2632</v>
      </c>
      <c r="T6228" s="89"/>
      <c r="AD6228" s="89"/>
      <c r="AI6228" s="90"/>
    </row>
    <row r="6229" spans="1:35">
      <c r="A6229" s="78" t="s">
        <v>2631</v>
      </c>
      <c r="B6229" s="78" t="s">
        <v>883</v>
      </c>
      <c r="C6229" s="78" t="s">
        <v>4313</v>
      </c>
      <c r="D6229" s="78" t="s">
        <v>4314</v>
      </c>
      <c r="H6229">
        <v>7</v>
      </c>
      <c r="M6229" t="s">
        <v>2632</v>
      </c>
      <c r="T6229" s="89"/>
      <c r="AD6229" s="89"/>
      <c r="AI6229" s="90"/>
    </row>
    <row r="6230" spans="1:35">
      <c r="A6230" s="78" t="s">
        <v>2631</v>
      </c>
      <c r="B6230" s="78" t="s">
        <v>1033</v>
      </c>
      <c r="C6230" s="78" t="s">
        <v>4363</v>
      </c>
      <c r="D6230" s="78" t="s">
        <v>4364</v>
      </c>
      <c r="H6230">
        <v>4</v>
      </c>
      <c r="M6230" t="s">
        <v>2632</v>
      </c>
      <c r="T6230" s="89"/>
      <c r="AD6230" s="89"/>
      <c r="AI6230" s="90"/>
    </row>
    <row r="6231" spans="1:35">
      <c r="A6231" s="78" t="s">
        <v>2631</v>
      </c>
      <c r="B6231" s="78" t="s">
        <v>1067</v>
      </c>
      <c r="C6231" s="78" t="s">
        <v>4512</v>
      </c>
      <c r="D6231" s="78" t="s">
        <v>4334</v>
      </c>
      <c r="H6231">
        <v>1</v>
      </c>
      <c r="M6231" t="s">
        <v>2632</v>
      </c>
      <c r="T6231" s="89"/>
      <c r="AD6231" s="89"/>
      <c r="AI6231" s="90"/>
    </row>
    <row r="6232" spans="1:35">
      <c r="A6232" s="78" t="s">
        <v>2631</v>
      </c>
      <c r="B6232" s="78" t="s">
        <v>1114</v>
      </c>
      <c r="C6232" s="78" t="s">
        <v>5817</v>
      </c>
      <c r="D6232" s="78" t="s">
        <v>4334</v>
      </c>
      <c r="H6232">
        <v>1</v>
      </c>
      <c r="M6232" t="s">
        <v>2632</v>
      </c>
      <c r="T6232" s="89"/>
      <c r="AD6232" s="89"/>
      <c r="AI6232" s="90"/>
    </row>
    <row r="6233" spans="1:35">
      <c r="A6233" s="78" t="s">
        <v>2631</v>
      </c>
      <c r="B6233" s="78" t="s">
        <v>1118</v>
      </c>
      <c r="C6233" s="78" t="s">
        <v>4515</v>
      </c>
      <c r="D6233" s="78" t="s">
        <v>4364</v>
      </c>
      <c r="H6233">
        <v>3</v>
      </c>
      <c r="M6233" t="s">
        <v>2632</v>
      </c>
      <c r="T6233" s="89"/>
      <c r="AD6233" s="89"/>
      <c r="AI6233" s="90"/>
    </row>
    <row r="6234" spans="1:35">
      <c r="A6234" s="78" t="s">
        <v>2631</v>
      </c>
      <c r="B6234" s="78" t="s">
        <v>1042</v>
      </c>
      <c r="C6234" s="78" t="s">
        <v>5818</v>
      </c>
      <c r="D6234" s="78" t="s">
        <v>4334</v>
      </c>
      <c r="H6234">
        <v>2</v>
      </c>
      <c r="M6234" t="s">
        <v>2632</v>
      </c>
      <c r="T6234" s="89"/>
      <c r="AD6234" s="89"/>
      <c r="AI6234" s="90"/>
    </row>
    <row r="6235" spans="1:35">
      <c r="A6235" s="78" t="s">
        <v>2631</v>
      </c>
      <c r="B6235" s="78" t="s">
        <v>1054</v>
      </c>
      <c r="C6235" s="78" t="s">
        <v>4366</v>
      </c>
      <c r="D6235" s="78"/>
      <c r="H6235">
        <v>3</v>
      </c>
      <c r="M6235" t="s">
        <v>2632</v>
      </c>
      <c r="T6235" s="89"/>
      <c r="AD6235" s="89"/>
      <c r="AI6235" s="90"/>
    </row>
    <row r="6236" spans="1:35">
      <c r="A6236" s="78" t="s">
        <v>2631</v>
      </c>
      <c r="B6236" s="78" t="s">
        <v>1073</v>
      </c>
      <c r="C6236" s="78" t="s">
        <v>4370</v>
      </c>
      <c r="D6236" s="78" t="s">
        <v>4371</v>
      </c>
      <c r="H6236">
        <v>4</v>
      </c>
      <c r="M6236" t="s">
        <v>2632</v>
      </c>
      <c r="T6236" s="89"/>
      <c r="AD6236" s="89"/>
      <c r="AI6236" s="90"/>
    </row>
    <row r="6237" spans="1:35">
      <c r="A6237" s="78" t="s">
        <v>2631</v>
      </c>
      <c r="B6237" s="78" t="s">
        <v>1076</v>
      </c>
      <c r="C6237" s="78" t="s">
        <v>4854</v>
      </c>
      <c r="D6237" s="78" t="s">
        <v>4371</v>
      </c>
      <c r="H6237">
        <v>1</v>
      </c>
      <c r="M6237" t="s">
        <v>2632</v>
      </c>
      <c r="T6237" s="89"/>
      <c r="AD6237" s="89"/>
      <c r="AI6237" s="90"/>
    </row>
    <row r="6238" spans="1:35">
      <c r="A6238" s="78" t="s">
        <v>2631</v>
      </c>
      <c r="B6238" s="78" t="s">
        <v>1105</v>
      </c>
      <c r="C6238" s="78" t="s">
        <v>5819</v>
      </c>
      <c r="D6238" s="78" t="s">
        <v>4701</v>
      </c>
      <c r="H6238">
        <v>2</v>
      </c>
      <c r="M6238" t="s">
        <v>2632</v>
      </c>
      <c r="T6238" s="89"/>
      <c r="AD6238" s="89"/>
      <c r="AI6238" s="90"/>
    </row>
    <row r="6239" spans="1:35">
      <c r="A6239" s="78" t="s">
        <v>2631</v>
      </c>
      <c r="B6239" s="78" t="s">
        <v>1184</v>
      </c>
      <c r="C6239" s="78" t="s">
        <v>4315</v>
      </c>
      <c r="D6239" s="78"/>
      <c r="H6239">
        <v>2</v>
      </c>
      <c r="M6239" t="s">
        <v>2632</v>
      </c>
      <c r="T6239" s="89"/>
      <c r="AD6239" s="89"/>
      <c r="AI6239" s="90"/>
    </row>
    <row r="6240" spans="1:35">
      <c r="A6240" s="78" t="s">
        <v>2631</v>
      </c>
      <c r="B6240" s="78" t="s">
        <v>1170</v>
      </c>
      <c r="C6240" s="78" t="s">
        <v>4549</v>
      </c>
      <c r="D6240" s="78" t="s">
        <v>4550</v>
      </c>
      <c r="H6240">
        <v>2</v>
      </c>
      <c r="M6240" t="s">
        <v>2632</v>
      </c>
      <c r="T6240" s="89"/>
      <c r="AD6240" s="89"/>
      <c r="AI6240" s="90"/>
    </row>
    <row r="6241" spans="1:35">
      <c r="A6241" s="78" t="s">
        <v>2631</v>
      </c>
      <c r="B6241" s="78" t="s">
        <v>1225</v>
      </c>
      <c r="C6241" s="78" t="s">
        <v>4815</v>
      </c>
      <c r="D6241" s="78" t="s">
        <v>4381</v>
      </c>
      <c r="H6241">
        <v>2</v>
      </c>
      <c r="M6241" t="s">
        <v>2632</v>
      </c>
      <c r="T6241" s="89"/>
      <c r="AD6241" s="89"/>
      <c r="AI6241" s="90"/>
    </row>
    <row r="6242" spans="1:35">
      <c r="A6242" s="78" t="s">
        <v>2631</v>
      </c>
      <c r="B6242" s="78" t="s">
        <v>1199</v>
      </c>
      <c r="C6242" s="78" t="s">
        <v>5141</v>
      </c>
      <c r="D6242" s="78" t="s">
        <v>4606</v>
      </c>
      <c r="H6242">
        <v>3</v>
      </c>
      <c r="M6242" t="s">
        <v>2632</v>
      </c>
      <c r="T6242" s="89"/>
      <c r="AD6242" s="89"/>
      <c r="AI6242" s="90"/>
    </row>
    <row r="6243" spans="1:35">
      <c r="A6243" s="78" t="s">
        <v>2631</v>
      </c>
      <c r="B6243" s="78" t="s">
        <v>1202</v>
      </c>
      <c r="C6243" s="78" t="s">
        <v>4440</v>
      </c>
      <c r="D6243" s="78" t="s">
        <v>4441</v>
      </c>
      <c r="H6243">
        <v>1</v>
      </c>
      <c r="M6243" t="s">
        <v>2632</v>
      </c>
      <c r="T6243" s="89"/>
      <c r="AD6243" s="89"/>
      <c r="AI6243" s="90"/>
    </row>
    <row r="6244" spans="1:35">
      <c r="A6244" s="78" t="s">
        <v>2631</v>
      </c>
      <c r="B6244" s="78" t="s">
        <v>1246</v>
      </c>
      <c r="C6244" s="78" t="s">
        <v>4389</v>
      </c>
      <c r="D6244" s="78" t="s">
        <v>4390</v>
      </c>
      <c r="H6244">
        <v>7</v>
      </c>
      <c r="M6244" t="s">
        <v>2632</v>
      </c>
      <c r="T6244" s="89"/>
      <c r="AD6244" s="89"/>
      <c r="AI6244" s="90"/>
    </row>
    <row r="6245" spans="1:35">
      <c r="A6245" s="78" t="s">
        <v>2631</v>
      </c>
      <c r="B6245" s="78" t="s">
        <v>1238</v>
      </c>
      <c r="C6245" s="78" t="s">
        <v>4530</v>
      </c>
      <c r="D6245" s="78" t="s">
        <v>4531</v>
      </c>
      <c r="H6245">
        <v>7</v>
      </c>
      <c r="M6245" t="s">
        <v>2632</v>
      </c>
      <c r="T6245" s="89"/>
      <c r="AD6245" s="89"/>
      <c r="AI6245" s="90"/>
    </row>
    <row r="6246" spans="1:35">
      <c r="A6246" s="78" t="s">
        <v>2631</v>
      </c>
      <c r="B6246" s="78" t="s">
        <v>1241</v>
      </c>
      <c r="C6246" s="78" t="s">
        <v>5095</v>
      </c>
      <c r="D6246" s="78" t="s">
        <v>4343</v>
      </c>
      <c r="H6246">
        <v>3</v>
      </c>
      <c r="M6246" t="s">
        <v>2632</v>
      </c>
      <c r="T6246" s="89"/>
      <c r="AD6246" s="89"/>
      <c r="AI6246" s="90"/>
    </row>
    <row r="6247" spans="1:35">
      <c r="A6247" s="78" t="s">
        <v>2631</v>
      </c>
      <c r="B6247" s="78" t="s">
        <v>1272</v>
      </c>
      <c r="C6247" s="78" t="s">
        <v>4325</v>
      </c>
      <c r="D6247" s="78" t="s">
        <v>4326</v>
      </c>
      <c r="H6247">
        <v>14</v>
      </c>
      <c r="M6247" t="s">
        <v>2632</v>
      </c>
      <c r="T6247" s="89"/>
      <c r="AD6247" s="89"/>
      <c r="AI6247" s="90"/>
    </row>
    <row r="6248" spans="1:35" ht="15">
      <c r="A6248" s="78" t="s">
        <v>2631</v>
      </c>
      <c r="B6248" s="707" t="s">
        <v>1274</v>
      </c>
      <c r="C6248" s="78" t="s">
        <v>4533</v>
      </c>
      <c r="D6248" s="707" t="s">
        <v>4534</v>
      </c>
      <c r="H6248">
        <v>1</v>
      </c>
      <c r="M6248" t="s">
        <v>2632</v>
      </c>
      <c r="T6248" s="89"/>
      <c r="AD6248" s="89"/>
      <c r="AI6248" s="90"/>
    </row>
    <row r="6249" spans="1:35">
      <c r="A6249" s="78" t="s">
        <v>2631</v>
      </c>
      <c r="B6249" s="78" t="s">
        <v>1275</v>
      </c>
      <c r="C6249" s="78" t="s">
        <v>5820</v>
      </c>
      <c r="D6249" s="78" t="s">
        <v>5821</v>
      </c>
      <c r="H6249">
        <v>3</v>
      </c>
      <c r="M6249" t="s">
        <v>2632</v>
      </c>
      <c r="T6249" s="89"/>
      <c r="AD6249" s="89"/>
      <c r="AI6249" s="90"/>
    </row>
    <row r="6250" spans="1:35">
      <c r="A6250" s="78" t="s">
        <v>2631</v>
      </c>
      <c r="B6250" s="78" t="s">
        <v>1287</v>
      </c>
      <c r="C6250" s="78" t="s">
        <v>4819</v>
      </c>
      <c r="D6250" s="78"/>
      <c r="H6250">
        <v>2</v>
      </c>
      <c r="M6250" t="s">
        <v>2632</v>
      </c>
      <c r="T6250" s="89"/>
      <c r="AD6250" s="89"/>
      <c r="AI6250" s="90"/>
    </row>
    <row r="6251" spans="1:35" s="443" customFormat="1">
      <c r="A6251" s="695" t="s">
        <v>2631</v>
      </c>
      <c r="B6251" s="695" t="s">
        <v>1294</v>
      </c>
      <c r="C6251" s="695" t="s">
        <v>4393</v>
      </c>
      <c r="D6251" s="695" t="s">
        <v>4394</v>
      </c>
      <c r="H6251" s="443">
        <v>6</v>
      </c>
      <c r="M6251" s="443" t="s">
        <v>2632</v>
      </c>
      <c r="T6251" s="790"/>
      <c r="AD6251" s="790"/>
      <c r="AI6251" s="791"/>
    </row>
    <row r="6252" spans="1:35">
      <c r="A6252" t="s">
        <v>2640</v>
      </c>
      <c r="B6252" t="s">
        <v>854</v>
      </c>
      <c r="C6252" t="s">
        <v>5822</v>
      </c>
      <c r="D6252" t="s">
        <v>5823</v>
      </c>
      <c r="H6252" s="78">
        <v>53</v>
      </c>
      <c r="J6252">
        <v>2</v>
      </c>
      <c r="M6252" s="489" t="s">
        <v>5824</v>
      </c>
      <c r="T6252" s="89"/>
      <c r="AD6252" s="89">
        <v>2</v>
      </c>
      <c r="AI6252" s="90"/>
    </row>
    <row r="6253" spans="1:35">
      <c r="A6253" t="s">
        <v>2640</v>
      </c>
      <c r="B6253" s="78" t="s">
        <v>1294</v>
      </c>
      <c r="C6253" s="78" t="s">
        <v>4393</v>
      </c>
      <c r="H6253" s="78">
        <v>29</v>
      </c>
      <c r="J6253">
        <v>4</v>
      </c>
      <c r="M6253" s="489" t="s">
        <v>5824</v>
      </c>
      <c r="T6253" s="89"/>
      <c r="AD6253" s="89">
        <v>3</v>
      </c>
      <c r="AE6253">
        <v>1</v>
      </c>
      <c r="AI6253" s="90"/>
    </row>
    <row r="6254" spans="1:35">
      <c r="A6254" t="s">
        <v>2640</v>
      </c>
      <c r="B6254" t="s">
        <v>659</v>
      </c>
      <c r="C6254" t="s">
        <v>5612</v>
      </c>
      <c r="H6254" s="78">
        <v>190</v>
      </c>
      <c r="L6254" t="s">
        <v>5825</v>
      </c>
      <c r="M6254" s="489" t="s">
        <v>5824</v>
      </c>
      <c r="T6254" s="89"/>
      <c r="AD6254" s="89"/>
      <c r="AI6254" s="90"/>
    </row>
    <row r="6255" spans="1:35">
      <c r="A6255" t="s">
        <v>2640</v>
      </c>
      <c r="B6255" t="s">
        <v>113</v>
      </c>
      <c r="C6255" t="s">
        <v>4353</v>
      </c>
      <c r="D6255" t="s">
        <v>4573</v>
      </c>
      <c r="H6255" s="78">
        <v>27</v>
      </c>
      <c r="M6255" s="489" t="s">
        <v>5824</v>
      </c>
      <c r="T6255" s="89"/>
      <c r="AD6255" s="89"/>
      <c r="AI6255" s="90"/>
    </row>
    <row r="6256" spans="1:35">
      <c r="A6256" t="s">
        <v>2640</v>
      </c>
      <c r="B6256" t="s">
        <v>685</v>
      </c>
      <c r="C6256" t="s">
        <v>4318</v>
      </c>
      <c r="D6256" t="s">
        <v>5826</v>
      </c>
      <c r="H6256" s="78">
        <v>12</v>
      </c>
      <c r="M6256" s="489" t="s">
        <v>5824</v>
      </c>
      <c r="T6256" s="89"/>
      <c r="AD6256" s="89"/>
      <c r="AI6256" s="90"/>
    </row>
    <row r="6257" spans="1:35">
      <c r="A6257" t="s">
        <v>2640</v>
      </c>
      <c r="B6257" t="s">
        <v>959</v>
      </c>
      <c r="C6257" t="s">
        <v>4418</v>
      </c>
      <c r="D6257" t="s">
        <v>5827</v>
      </c>
      <c r="H6257" s="78">
        <v>4</v>
      </c>
      <c r="I6257">
        <v>2</v>
      </c>
      <c r="L6257" s="147" t="s">
        <v>4681</v>
      </c>
      <c r="M6257" s="489" t="s">
        <v>5824</v>
      </c>
      <c r="T6257" s="89"/>
      <c r="AD6257" s="89"/>
      <c r="AI6257" s="90"/>
    </row>
    <row r="6258" spans="1:35">
      <c r="A6258" t="s">
        <v>2640</v>
      </c>
      <c r="B6258" t="s">
        <v>732</v>
      </c>
      <c r="C6258" t="s">
        <v>5828</v>
      </c>
      <c r="D6258" t="s">
        <v>5829</v>
      </c>
      <c r="H6258" s="78">
        <v>10</v>
      </c>
      <c r="I6258">
        <v>10</v>
      </c>
      <c r="L6258" s="147" t="s">
        <v>5830</v>
      </c>
      <c r="M6258" s="489" t="s">
        <v>5824</v>
      </c>
      <c r="T6258" s="89"/>
      <c r="AD6258" s="89"/>
      <c r="AI6258" s="90"/>
    </row>
    <row r="6259" spans="1:35">
      <c r="A6259" t="s">
        <v>2640</v>
      </c>
      <c r="B6259" t="s">
        <v>912</v>
      </c>
      <c r="C6259" t="s">
        <v>4448</v>
      </c>
      <c r="H6259" s="78">
        <v>8</v>
      </c>
      <c r="L6259" s="147" t="s">
        <v>5831</v>
      </c>
      <c r="M6259" s="489" t="s">
        <v>5824</v>
      </c>
      <c r="T6259" s="89"/>
      <c r="AD6259" s="89"/>
      <c r="AI6259" s="90"/>
    </row>
    <row r="6260" spans="1:35">
      <c r="A6260" t="s">
        <v>2640</v>
      </c>
      <c r="B6260" t="s">
        <v>750</v>
      </c>
      <c r="C6260" t="s">
        <v>5832</v>
      </c>
      <c r="D6260" t="s">
        <v>5833</v>
      </c>
      <c r="H6260" s="78">
        <v>6</v>
      </c>
      <c r="M6260" s="489" t="s">
        <v>5824</v>
      </c>
      <c r="T6260" s="89"/>
      <c r="AD6260" s="89"/>
      <c r="AI6260" s="90"/>
    </row>
    <row r="6261" spans="1:35">
      <c r="A6261" t="s">
        <v>2640</v>
      </c>
      <c r="B6261" t="s">
        <v>971</v>
      </c>
      <c r="C6261" t="s">
        <v>4584</v>
      </c>
      <c r="D6261" t="s">
        <v>4343</v>
      </c>
      <c r="H6261" s="78">
        <v>4</v>
      </c>
      <c r="M6261" s="489" t="s">
        <v>5824</v>
      </c>
      <c r="T6261" s="89"/>
      <c r="AD6261" s="89"/>
      <c r="AI6261" s="90"/>
    </row>
    <row r="6262" spans="1:35">
      <c r="A6262" t="s">
        <v>2640</v>
      </c>
      <c r="B6262" t="s">
        <v>783</v>
      </c>
      <c r="C6262" t="s">
        <v>5834</v>
      </c>
      <c r="D6262" t="s">
        <v>5835</v>
      </c>
      <c r="H6262" s="78">
        <v>1</v>
      </c>
      <c r="M6262" s="489" t="s">
        <v>5824</v>
      </c>
      <c r="T6262" s="89"/>
      <c r="AD6262" s="89"/>
      <c r="AI6262" s="90"/>
    </row>
    <row r="6263" spans="1:35">
      <c r="A6263" t="s">
        <v>2640</v>
      </c>
      <c r="B6263" t="s">
        <v>788</v>
      </c>
      <c r="C6263" t="s">
        <v>5121</v>
      </c>
      <c r="D6263" t="s">
        <v>5836</v>
      </c>
      <c r="H6263" s="78">
        <v>5</v>
      </c>
      <c r="I6263">
        <v>5</v>
      </c>
      <c r="M6263" s="489" t="s">
        <v>5824</v>
      </c>
      <c r="T6263" s="89"/>
      <c r="AD6263" s="89"/>
      <c r="AI6263" s="90"/>
    </row>
    <row r="6264" spans="1:35">
      <c r="A6264" t="s">
        <v>2640</v>
      </c>
      <c r="B6264" t="s">
        <v>1040</v>
      </c>
      <c r="C6264" t="s">
        <v>5837</v>
      </c>
      <c r="D6264" t="s">
        <v>5838</v>
      </c>
      <c r="H6264" s="78">
        <v>2</v>
      </c>
      <c r="M6264" s="489" t="s">
        <v>5824</v>
      </c>
      <c r="T6264" s="89"/>
      <c r="AD6264" s="89"/>
      <c r="AI6264" s="90"/>
    </row>
    <row r="6265" spans="1:35">
      <c r="A6265" t="s">
        <v>2640</v>
      </c>
      <c r="B6265" t="s">
        <v>966</v>
      </c>
      <c r="C6265" t="s">
        <v>5217</v>
      </c>
      <c r="H6265" s="78">
        <v>5</v>
      </c>
      <c r="M6265" s="489" t="s">
        <v>5824</v>
      </c>
      <c r="T6265" s="89"/>
      <c r="AD6265" s="89"/>
      <c r="AI6265" s="90"/>
    </row>
    <row r="6266" spans="1:35">
      <c r="A6266" t="s">
        <v>2640</v>
      </c>
      <c r="B6266" t="s">
        <v>942</v>
      </c>
      <c r="C6266" t="s">
        <v>4416</v>
      </c>
      <c r="D6266" t="s">
        <v>5805</v>
      </c>
      <c r="H6266" s="78">
        <v>18</v>
      </c>
      <c r="M6266" s="489" t="s">
        <v>5824</v>
      </c>
      <c r="T6266" s="89"/>
      <c r="AD6266" s="89"/>
      <c r="AI6266" s="90"/>
    </row>
    <row r="6267" spans="1:35">
      <c r="A6267" t="s">
        <v>2640</v>
      </c>
      <c r="B6267" t="s">
        <v>794</v>
      </c>
      <c r="C6267" t="s">
        <v>5839</v>
      </c>
      <c r="D6267" t="s">
        <v>5840</v>
      </c>
      <c r="H6267" s="78">
        <v>7</v>
      </c>
      <c r="M6267" s="489" t="s">
        <v>5824</v>
      </c>
      <c r="T6267" s="89"/>
      <c r="AD6267" s="89"/>
      <c r="AI6267" s="90"/>
    </row>
    <row r="6268" spans="1:35">
      <c r="A6268" t="s">
        <v>2640</v>
      </c>
      <c r="B6268" t="s">
        <v>836</v>
      </c>
      <c r="C6268" t="s">
        <v>4647</v>
      </c>
      <c r="H6268" s="78">
        <v>4</v>
      </c>
      <c r="M6268" s="489" t="s">
        <v>5824</v>
      </c>
      <c r="T6268" s="89"/>
      <c r="AD6268" s="89"/>
      <c r="AI6268" s="90"/>
    </row>
    <row r="6269" spans="1:35">
      <c r="A6269" t="s">
        <v>2640</v>
      </c>
      <c r="B6269" t="s">
        <v>882</v>
      </c>
      <c r="C6269" t="s">
        <v>5793</v>
      </c>
      <c r="D6269" t="s">
        <v>5841</v>
      </c>
      <c r="H6269" s="78">
        <v>13</v>
      </c>
      <c r="M6269" s="489" t="s">
        <v>5824</v>
      </c>
      <c r="T6269" s="89"/>
      <c r="AD6269" s="89"/>
      <c r="AI6269" s="90"/>
    </row>
    <row r="6270" spans="1:35">
      <c r="A6270" t="s">
        <v>2640</v>
      </c>
      <c r="B6270" t="s">
        <v>923</v>
      </c>
      <c r="C6270" t="s">
        <v>5842</v>
      </c>
      <c r="D6270" t="s">
        <v>5843</v>
      </c>
      <c r="H6270" s="78">
        <v>5</v>
      </c>
      <c r="M6270" s="489" t="s">
        <v>5824</v>
      </c>
      <c r="T6270" s="89"/>
      <c r="AD6270" s="89"/>
      <c r="AI6270" s="90"/>
    </row>
    <row r="6271" spans="1:35">
      <c r="A6271" t="s">
        <v>2640</v>
      </c>
      <c r="B6271" t="s">
        <v>647</v>
      </c>
      <c r="C6271" t="s">
        <v>5844</v>
      </c>
      <c r="D6271" t="s">
        <v>4602</v>
      </c>
      <c r="H6271" s="78">
        <v>1</v>
      </c>
      <c r="M6271" s="489" t="s">
        <v>5824</v>
      </c>
      <c r="T6271" s="89"/>
      <c r="AD6271" s="89"/>
      <c r="AI6271" s="90"/>
    </row>
    <row r="6272" spans="1:35">
      <c r="A6272" t="s">
        <v>2640</v>
      </c>
      <c r="B6272" t="s">
        <v>741</v>
      </c>
      <c r="C6272" t="s">
        <v>4557</v>
      </c>
      <c r="D6272" t="s">
        <v>5812</v>
      </c>
      <c r="H6272" s="78">
        <v>2</v>
      </c>
      <c r="M6272" s="489" t="s">
        <v>5824</v>
      </c>
      <c r="T6272" s="89"/>
      <c r="AD6272" s="89"/>
      <c r="AI6272" s="90"/>
    </row>
    <row r="6273" spans="1:37">
      <c r="A6273" t="s">
        <v>2640</v>
      </c>
      <c r="B6273" t="s">
        <v>1006</v>
      </c>
      <c r="C6273" t="s">
        <v>4368</v>
      </c>
      <c r="D6273" t="s">
        <v>5845</v>
      </c>
      <c r="H6273" s="78">
        <v>1</v>
      </c>
      <c r="M6273" s="489" t="s">
        <v>5824</v>
      </c>
      <c r="T6273" s="89"/>
      <c r="AD6273" s="89"/>
      <c r="AI6273" s="90"/>
    </row>
    <row r="6274" spans="1:37">
      <c r="A6274" t="s">
        <v>2640</v>
      </c>
      <c r="B6274" t="s">
        <v>957</v>
      </c>
      <c r="C6274" t="s">
        <v>5846</v>
      </c>
      <c r="D6274" t="s">
        <v>5847</v>
      </c>
      <c r="H6274" s="78">
        <v>2</v>
      </c>
      <c r="M6274" s="489" t="s">
        <v>5824</v>
      </c>
      <c r="T6274" s="89"/>
      <c r="AD6274" s="89"/>
      <c r="AI6274" s="90"/>
    </row>
    <row r="6275" spans="1:37">
      <c r="A6275" t="s">
        <v>2640</v>
      </c>
      <c r="B6275" t="s">
        <v>768</v>
      </c>
      <c r="C6275" t="s">
        <v>4563</v>
      </c>
      <c r="D6275" t="s">
        <v>5848</v>
      </c>
      <c r="H6275" s="78">
        <v>2</v>
      </c>
      <c r="M6275" s="489" t="s">
        <v>5824</v>
      </c>
      <c r="T6275" s="89"/>
      <c r="AD6275" s="89"/>
      <c r="AI6275" s="90"/>
    </row>
    <row r="6276" spans="1:37">
      <c r="A6276" t="s">
        <v>2640</v>
      </c>
      <c r="B6276" t="s">
        <v>903</v>
      </c>
      <c r="C6276" t="s">
        <v>4623</v>
      </c>
      <c r="D6276" t="s">
        <v>4624</v>
      </c>
      <c r="H6276" s="78">
        <v>1</v>
      </c>
      <c r="I6276">
        <v>1</v>
      </c>
      <c r="M6276" s="489" t="s">
        <v>5824</v>
      </c>
      <c r="T6276" s="89"/>
      <c r="AD6276" s="89"/>
      <c r="AI6276" s="90"/>
    </row>
    <row r="6277" spans="1:37">
      <c r="A6277" t="s">
        <v>2640</v>
      </c>
      <c r="B6277" t="s">
        <v>888</v>
      </c>
      <c r="C6277" t="s">
        <v>4327</v>
      </c>
      <c r="D6277" t="s">
        <v>4328</v>
      </c>
      <c r="H6277" s="78">
        <v>3</v>
      </c>
      <c r="M6277" s="489" t="s">
        <v>5824</v>
      </c>
      <c r="T6277" s="89"/>
      <c r="AD6277" s="89"/>
      <c r="AI6277" s="90"/>
    </row>
    <row r="6278" spans="1:37">
      <c r="A6278" t="s">
        <v>2640</v>
      </c>
      <c r="B6278" t="s">
        <v>1144</v>
      </c>
      <c r="C6278" t="s">
        <v>5849</v>
      </c>
      <c r="D6278" t="s">
        <v>5850</v>
      </c>
      <c r="H6278" s="78">
        <v>1</v>
      </c>
      <c r="M6278" s="489" t="s">
        <v>5824</v>
      </c>
      <c r="T6278" s="89"/>
      <c r="AD6278" s="89"/>
      <c r="AI6278" s="90"/>
    </row>
    <row r="6279" spans="1:37">
      <c r="A6279" t="s">
        <v>2640</v>
      </c>
      <c r="B6279" t="s">
        <v>912</v>
      </c>
      <c r="C6279" t="s">
        <v>4448</v>
      </c>
      <c r="H6279" s="78">
        <v>6</v>
      </c>
      <c r="L6279" t="s">
        <v>5851</v>
      </c>
      <c r="M6279" s="489" t="s">
        <v>5824</v>
      </c>
      <c r="T6279" s="89"/>
      <c r="AD6279" s="89"/>
      <c r="AI6279" s="90"/>
    </row>
    <row r="6280" spans="1:37">
      <c r="A6280" t="s">
        <v>2640</v>
      </c>
      <c r="B6280" t="s">
        <v>879</v>
      </c>
      <c r="C6280" t="s">
        <v>4505</v>
      </c>
      <c r="H6280" s="78">
        <v>1</v>
      </c>
      <c r="M6280" s="489" t="s">
        <v>5824</v>
      </c>
      <c r="T6280" s="89"/>
      <c r="AD6280" s="89"/>
      <c r="AI6280" s="90"/>
    </row>
    <row r="6281" spans="1:37">
      <c r="A6281" t="s">
        <v>2640</v>
      </c>
      <c r="B6281" t="s">
        <v>838</v>
      </c>
      <c r="C6281" t="s">
        <v>5852</v>
      </c>
      <c r="D6281" t="s">
        <v>5853</v>
      </c>
      <c r="H6281" s="78">
        <v>3</v>
      </c>
      <c r="M6281" s="489" t="s">
        <v>5824</v>
      </c>
      <c r="T6281" s="89"/>
      <c r="AD6281" s="89"/>
      <c r="AI6281" s="90"/>
    </row>
    <row r="6282" spans="1:37">
      <c r="A6282" t="s">
        <v>2640</v>
      </c>
      <c r="B6282" s="78" t="s">
        <v>681</v>
      </c>
      <c r="C6282" t="s">
        <v>4330</v>
      </c>
      <c r="H6282" s="78">
        <v>2</v>
      </c>
      <c r="M6282" s="489" t="s">
        <v>5824</v>
      </c>
      <c r="T6282" s="89"/>
      <c r="AD6282" s="89"/>
      <c r="AI6282" s="90"/>
    </row>
    <row r="6283" spans="1:37">
      <c r="A6283" t="s">
        <v>2640</v>
      </c>
      <c r="B6283" t="s">
        <v>1034</v>
      </c>
      <c r="C6283" t="s">
        <v>4511</v>
      </c>
      <c r="D6283" t="s">
        <v>5854</v>
      </c>
      <c r="H6283" s="78">
        <v>1</v>
      </c>
      <c r="M6283" s="489" t="s">
        <v>5824</v>
      </c>
      <c r="T6283" s="89"/>
      <c r="AD6283" s="89"/>
      <c r="AI6283" s="90"/>
    </row>
    <row r="6284" spans="1:37">
      <c r="A6284" t="s">
        <v>2640</v>
      </c>
      <c r="B6284" t="s">
        <v>1232</v>
      </c>
      <c r="C6284" t="s">
        <v>5797</v>
      </c>
      <c r="D6284" t="s">
        <v>5855</v>
      </c>
      <c r="H6284" s="78">
        <v>1</v>
      </c>
      <c r="M6284" s="489" t="s">
        <v>5824</v>
      </c>
      <c r="T6284" s="89"/>
      <c r="AD6284" s="89"/>
      <c r="AI6284" s="90"/>
    </row>
    <row r="6285" spans="1:37">
      <c r="A6285" t="s">
        <v>2640</v>
      </c>
      <c r="B6285" t="s">
        <v>858</v>
      </c>
      <c r="C6285" t="s">
        <v>4638</v>
      </c>
      <c r="D6285" t="s">
        <v>5856</v>
      </c>
      <c r="H6285" s="78">
        <v>1</v>
      </c>
      <c r="M6285" s="489" t="s">
        <v>5824</v>
      </c>
      <c r="T6285" s="89"/>
      <c r="AD6285" s="89"/>
      <c r="AI6285" s="90"/>
    </row>
    <row r="6286" spans="1:37">
      <c r="A6286" t="s">
        <v>2640</v>
      </c>
      <c r="B6286" s="78" t="s">
        <v>681</v>
      </c>
      <c r="C6286" t="s">
        <v>4330</v>
      </c>
      <c r="H6286" s="78">
        <v>2</v>
      </c>
      <c r="M6286" s="489" t="s">
        <v>5824</v>
      </c>
      <c r="T6286" s="89"/>
      <c r="AD6286" s="89"/>
      <c r="AI6286" s="90"/>
    </row>
    <row r="6287" spans="1:37" s="443" customFormat="1">
      <c r="A6287" s="443" t="s">
        <v>2640</v>
      </c>
      <c r="B6287" s="443" t="s">
        <v>745</v>
      </c>
      <c r="C6287" s="443" t="s">
        <v>4442</v>
      </c>
      <c r="D6287" s="443" t="s">
        <v>4443</v>
      </c>
      <c r="H6287" s="695">
        <v>1</v>
      </c>
      <c r="M6287" s="698" t="s">
        <v>5824</v>
      </c>
      <c r="T6287" s="790"/>
      <c r="AD6287" s="790"/>
      <c r="AI6287" s="791"/>
    </row>
    <row r="6288" spans="1:37">
      <c r="A6288" t="s">
        <v>2662</v>
      </c>
      <c r="B6288" t="s">
        <v>659</v>
      </c>
      <c r="C6288" t="s">
        <v>5857</v>
      </c>
      <c r="H6288">
        <v>75</v>
      </c>
      <c r="L6288">
        <v>2.92</v>
      </c>
      <c r="AK6288" s="114">
        <v>17.899761340000001</v>
      </c>
    </row>
    <row r="6289" spans="1:37">
      <c r="A6289" t="s">
        <v>2662</v>
      </c>
      <c r="B6289" t="s">
        <v>1164</v>
      </c>
      <c r="C6289" t="s">
        <v>4492</v>
      </c>
      <c r="H6289">
        <v>4</v>
      </c>
      <c r="I6289">
        <v>0</v>
      </c>
      <c r="J6289">
        <v>0</v>
      </c>
      <c r="L6289" s="792" t="s">
        <v>3155</v>
      </c>
      <c r="AJ6289">
        <v>11462</v>
      </c>
      <c r="AK6289" s="114">
        <v>0.95465393799999998</v>
      </c>
    </row>
    <row r="6290" spans="1:37">
      <c r="A6290" t="s">
        <v>2662</v>
      </c>
      <c r="B6290" t="s">
        <v>1202</v>
      </c>
      <c r="C6290" t="s">
        <v>4440</v>
      </c>
      <c r="H6290">
        <v>2</v>
      </c>
      <c r="I6290">
        <v>0</v>
      </c>
      <c r="J6290">
        <v>0</v>
      </c>
      <c r="L6290" s="792" t="s">
        <v>3155</v>
      </c>
      <c r="AJ6290">
        <v>237238</v>
      </c>
      <c r="AK6290" s="114">
        <v>0.47732696899999999</v>
      </c>
    </row>
    <row r="6291" spans="1:37">
      <c r="A6291" t="s">
        <v>2662</v>
      </c>
      <c r="B6291" t="s">
        <v>1221</v>
      </c>
      <c r="C6291" t="s">
        <v>5858</v>
      </c>
      <c r="H6291">
        <v>3</v>
      </c>
      <c r="L6291" s="792" t="s">
        <v>3155</v>
      </c>
      <c r="AK6291" s="114">
        <v>0.71599045299999997</v>
      </c>
    </row>
    <row r="6292" spans="1:37">
      <c r="A6292" t="s">
        <v>2662</v>
      </c>
      <c r="B6292" t="s">
        <v>741</v>
      </c>
      <c r="C6292" t="s">
        <v>5859</v>
      </c>
      <c r="H6292">
        <v>16</v>
      </c>
      <c r="L6292" s="792" t="s">
        <v>3155</v>
      </c>
      <c r="AK6292" s="114">
        <v>3.8186157519999999</v>
      </c>
    </row>
    <row r="6293" spans="1:37">
      <c r="A6293" t="s">
        <v>2662</v>
      </c>
      <c r="B6293" t="s">
        <v>1268</v>
      </c>
      <c r="C6293" t="s">
        <v>4802</v>
      </c>
      <c r="H6293">
        <v>23</v>
      </c>
      <c r="L6293" s="792" t="s">
        <v>3155</v>
      </c>
      <c r="AK6293" s="114">
        <v>5.4892601430000001</v>
      </c>
    </row>
    <row r="6294" spans="1:37">
      <c r="A6294" t="s">
        <v>2662</v>
      </c>
      <c r="B6294" t="s">
        <v>1121</v>
      </c>
      <c r="C6294" t="s">
        <v>5860</v>
      </c>
      <c r="H6294">
        <v>4</v>
      </c>
      <c r="L6294" s="792" t="s">
        <v>3155</v>
      </c>
      <c r="AJ6294">
        <v>237744</v>
      </c>
      <c r="AK6294" s="114">
        <v>0.95465393799999998</v>
      </c>
    </row>
    <row r="6295" spans="1:37">
      <c r="A6295" t="s">
        <v>2662</v>
      </c>
      <c r="B6295" t="s">
        <v>692</v>
      </c>
      <c r="C6295" t="s">
        <v>4333</v>
      </c>
      <c r="H6295">
        <v>5</v>
      </c>
      <c r="I6295">
        <v>0</v>
      </c>
      <c r="J6295">
        <v>0</v>
      </c>
      <c r="L6295" s="792" t="s">
        <v>3155</v>
      </c>
      <c r="AJ6295">
        <v>262434</v>
      </c>
      <c r="AK6295" s="114">
        <v>1.193317422</v>
      </c>
    </row>
    <row r="6296" spans="1:37">
      <c r="A6296" t="s">
        <v>2662</v>
      </c>
      <c r="B6296" t="s">
        <v>671</v>
      </c>
      <c r="C6296" t="s">
        <v>4496</v>
      </c>
      <c r="H6296">
        <v>1</v>
      </c>
      <c r="L6296" s="792" t="s">
        <v>3155</v>
      </c>
      <c r="AJ6296">
        <v>2375</v>
      </c>
      <c r="AK6296" s="114">
        <v>0.23866348400000001</v>
      </c>
    </row>
    <row r="6297" spans="1:37">
      <c r="A6297" t="s">
        <v>2662</v>
      </c>
      <c r="B6297" t="s">
        <v>1227</v>
      </c>
      <c r="C6297" t="s">
        <v>5861</v>
      </c>
      <c r="H6297">
        <v>19</v>
      </c>
      <c r="L6297" s="792" t="s">
        <v>3155</v>
      </c>
      <c r="AJ6297">
        <v>237874</v>
      </c>
      <c r="AK6297" s="114">
        <v>4.5346062050000002</v>
      </c>
    </row>
    <row r="6298" spans="1:37">
      <c r="A6298" t="s">
        <v>2662</v>
      </c>
      <c r="B6298" t="s">
        <v>1032</v>
      </c>
      <c r="C6298" t="s">
        <v>5862</v>
      </c>
      <c r="H6298">
        <v>4</v>
      </c>
      <c r="L6298" s="792" t="s">
        <v>3155</v>
      </c>
      <c r="AK6298" s="114">
        <v>0.95465393799999998</v>
      </c>
    </row>
    <row r="6299" spans="1:37">
      <c r="A6299" t="s">
        <v>2662</v>
      </c>
      <c r="B6299" t="s">
        <v>840</v>
      </c>
      <c r="C6299" t="s">
        <v>4435</v>
      </c>
      <c r="H6299">
        <v>15</v>
      </c>
      <c r="L6299" s="792" t="s">
        <v>3155</v>
      </c>
      <c r="AJ6299">
        <v>237577</v>
      </c>
      <c r="AK6299" s="114">
        <v>3.5799522669999999</v>
      </c>
    </row>
    <row r="6300" spans="1:37">
      <c r="A6300" t="s">
        <v>2662</v>
      </c>
      <c r="B6300" t="s">
        <v>1105</v>
      </c>
      <c r="C6300" t="s">
        <v>5819</v>
      </c>
      <c r="H6300">
        <v>4</v>
      </c>
      <c r="L6300" s="792" t="s">
        <v>3155</v>
      </c>
      <c r="AJ6300">
        <v>23774</v>
      </c>
      <c r="AK6300" s="114">
        <v>0.95465393799999998</v>
      </c>
    </row>
    <row r="6301" spans="1:37">
      <c r="A6301" t="s">
        <v>2662</v>
      </c>
      <c r="B6301" t="s">
        <v>983</v>
      </c>
      <c r="C6301" t="s">
        <v>5100</v>
      </c>
      <c r="H6301">
        <v>1</v>
      </c>
      <c r="L6301" s="792" t="s">
        <v>3155</v>
      </c>
      <c r="AJ6301">
        <v>237789</v>
      </c>
      <c r="AK6301" s="114">
        <v>0.23866348400000001</v>
      </c>
    </row>
    <row r="6302" spans="1:37">
      <c r="A6302" t="s">
        <v>2662</v>
      </c>
      <c r="B6302" t="s">
        <v>1187</v>
      </c>
      <c r="C6302" t="s">
        <v>5796</v>
      </c>
      <c r="H6302">
        <v>28</v>
      </c>
      <c r="L6302" s="792" t="s">
        <v>3155</v>
      </c>
      <c r="AJ6302">
        <v>2639</v>
      </c>
      <c r="AK6302" s="114">
        <v>6.682577566</v>
      </c>
    </row>
    <row r="6303" spans="1:37">
      <c r="A6303" t="s">
        <v>2662</v>
      </c>
      <c r="B6303" t="s">
        <v>779</v>
      </c>
      <c r="C6303" t="s">
        <v>4670</v>
      </c>
      <c r="H6303">
        <v>8</v>
      </c>
      <c r="L6303" s="792" t="s">
        <v>3155</v>
      </c>
      <c r="AJ6303">
        <v>262537</v>
      </c>
      <c r="AK6303" s="114">
        <v>1.909307876</v>
      </c>
    </row>
    <row r="6304" spans="1:37">
      <c r="A6304" t="s">
        <v>2662</v>
      </c>
      <c r="B6304" t="s">
        <v>682</v>
      </c>
      <c r="C6304" t="s">
        <v>4424</v>
      </c>
      <c r="H6304">
        <v>7</v>
      </c>
      <c r="L6304" s="792" t="s">
        <v>3155</v>
      </c>
      <c r="AJ6304">
        <v>262427</v>
      </c>
      <c r="AK6304" s="114">
        <v>1.670644391</v>
      </c>
    </row>
    <row r="6305" spans="1:37">
      <c r="A6305" t="s">
        <v>2662</v>
      </c>
      <c r="B6305" t="s">
        <v>113</v>
      </c>
      <c r="C6305" t="s">
        <v>4353</v>
      </c>
      <c r="H6305">
        <v>9</v>
      </c>
      <c r="L6305" s="792" t="s">
        <v>3155</v>
      </c>
      <c r="AJ6305">
        <v>262682</v>
      </c>
      <c r="AK6305" s="114">
        <v>2.1479713600000001</v>
      </c>
    </row>
    <row r="6306" spans="1:37">
      <c r="A6306" t="s">
        <v>2662</v>
      </c>
      <c r="B6306" t="s">
        <v>985</v>
      </c>
      <c r="C6306" t="s">
        <v>4585</v>
      </c>
      <c r="H6306">
        <v>11</v>
      </c>
      <c r="L6306" s="792" t="s">
        <v>3155</v>
      </c>
      <c r="AK6306" s="114">
        <v>2.625298329</v>
      </c>
    </row>
    <row r="6307" spans="1:37">
      <c r="A6307" t="s">
        <v>2662</v>
      </c>
      <c r="B6307" t="s">
        <v>1065</v>
      </c>
      <c r="C6307" t="s">
        <v>4830</v>
      </c>
      <c r="H6307">
        <v>11</v>
      </c>
      <c r="L6307" s="792" t="s">
        <v>3155</v>
      </c>
      <c r="AJ6307">
        <v>237564</v>
      </c>
      <c r="AK6307" s="114">
        <v>2.625298329</v>
      </c>
    </row>
    <row r="6308" spans="1:37">
      <c r="A6308" t="s">
        <v>2662</v>
      </c>
      <c r="B6308" t="s">
        <v>1008</v>
      </c>
      <c r="C6308" t="s">
        <v>5863</v>
      </c>
      <c r="H6308">
        <v>2</v>
      </c>
      <c r="L6308" s="792" t="s">
        <v>3155</v>
      </c>
      <c r="AJ6308">
        <v>23771</v>
      </c>
      <c r="AK6308" s="114">
        <v>0.47732696899999999</v>
      </c>
    </row>
    <row r="6309" spans="1:37">
      <c r="A6309" t="s">
        <v>2662</v>
      </c>
      <c r="B6309" t="s">
        <v>1160</v>
      </c>
      <c r="C6309" t="s">
        <v>5864</v>
      </c>
      <c r="H6309">
        <v>1</v>
      </c>
      <c r="L6309" s="792" t="s">
        <v>3155</v>
      </c>
      <c r="AJ6309">
        <v>262961</v>
      </c>
      <c r="AK6309" s="114">
        <v>0.23866348400000001</v>
      </c>
    </row>
    <row r="6310" spans="1:37">
      <c r="A6310" t="s">
        <v>2662</v>
      </c>
      <c r="B6310" t="s">
        <v>996</v>
      </c>
      <c r="C6310" t="s">
        <v>4587</v>
      </c>
      <c r="H6310">
        <v>3</v>
      </c>
      <c r="L6310" s="792" t="s">
        <v>3155</v>
      </c>
      <c r="AJ6310">
        <v>262838</v>
      </c>
      <c r="AK6310" s="114">
        <v>0.71599045299999997</v>
      </c>
    </row>
    <row r="6311" spans="1:37">
      <c r="A6311" t="s">
        <v>2662</v>
      </c>
      <c r="B6311" t="s">
        <v>1300</v>
      </c>
      <c r="C6311" t="s">
        <v>5865</v>
      </c>
      <c r="H6311">
        <v>8</v>
      </c>
      <c r="I6311">
        <v>8</v>
      </c>
      <c r="L6311" s="792" t="s">
        <v>3155</v>
      </c>
      <c r="AJ6311">
        <v>237284</v>
      </c>
      <c r="AK6311" s="114">
        <v>1.909307876</v>
      </c>
    </row>
    <row r="6312" spans="1:37">
      <c r="A6312" t="s">
        <v>2662</v>
      </c>
      <c r="B6312" t="s">
        <v>619</v>
      </c>
      <c r="C6312" t="s">
        <v>4421</v>
      </c>
      <c r="H6312">
        <v>1</v>
      </c>
      <c r="L6312" s="792" t="s">
        <v>3155</v>
      </c>
      <c r="AJ6312">
        <v>11466</v>
      </c>
      <c r="AK6312" s="114">
        <v>0.23866348400000001</v>
      </c>
    </row>
    <row r="6313" spans="1:37">
      <c r="A6313" t="s">
        <v>2662</v>
      </c>
      <c r="B6313" t="s">
        <v>639</v>
      </c>
      <c r="C6313" t="s">
        <v>4422</v>
      </c>
      <c r="H6313">
        <v>1</v>
      </c>
      <c r="L6313" s="792" t="s">
        <v>3155</v>
      </c>
      <c r="AJ6313">
        <v>257393</v>
      </c>
      <c r="AK6313" s="114">
        <v>0.23866348400000001</v>
      </c>
    </row>
    <row r="6314" spans="1:37">
      <c r="A6314" t="s">
        <v>2662</v>
      </c>
      <c r="B6314" t="s">
        <v>1006</v>
      </c>
      <c r="C6314" t="s">
        <v>4368</v>
      </c>
      <c r="H6314">
        <v>1</v>
      </c>
      <c r="L6314" s="792" t="s">
        <v>3155</v>
      </c>
      <c r="AJ6314">
        <v>262957</v>
      </c>
      <c r="AK6314" s="114">
        <v>0.23866348400000001</v>
      </c>
    </row>
    <row r="6315" spans="1:37">
      <c r="A6315" t="s">
        <v>2662</v>
      </c>
      <c r="B6315" t="s">
        <v>1060</v>
      </c>
      <c r="C6315" t="s">
        <v>5866</v>
      </c>
      <c r="H6315">
        <v>1</v>
      </c>
      <c r="I6315">
        <v>1</v>
      </c>
      <c r="L6315" s="792" t="s">
        <v>3155</v>
      </c>
      <c r="AJ6315">
        <v>262986</v>
      </c>
      <c r="AK6315" s="114">
        <v>0.23866348400000001</v>
      </c>
    </row>
    <row r="6316" spans="1:37">
      <c r="A6316" t="s">
        <v>2662</v>
      </c>
      <c r="B6316" t="s">
        <v>685</v>
      </c>
      <c r="C6316" t="s">
        <v>4318</v>
      </c>
      <c r="H6316">
        <v>16</v>
      </c>
      <c r="L6316" s="792" t="s">
        <v>3155</v>
      </c>
      <c r="AJ6316">
        <v>2374</v>
      </c>
      <c r="AK6316" s="114">
        <v>3.8186157519999999</v>
      </c>
    </row>
    <row r="6317" spans="1:37">
      <c r="A6317" t="s">
        <v>2662</v>
      </c>
      <c r="B6317" t="s">
        <v>1057</v>
      </c>
      <c r="C6317" t="s">
        <v>5867</v>
      </c>
      <c r="H6317">
        <v>2</v>
      </c>
      <c r="L6317" s="792" t="s">
        <v>3155</v>
      </c>
      <c r="AJ6317">
        <v>237721</v>
      </c>
      <c r="AK6317" s="114">
        <v>0.47732696899999999</v>
      </c>
    </row>
    <row r="6318" spans="1:37">
      <c r="A6318" t="s">
        <v>2662</v>
      </c>
      <c r="B6318" t="s">
        <v>1040</v>
      </c>
      <c r="C6318" t="s">
        <v>5837</v>
      </c>
      <c r="H6318">
        <v>16</v>
      </c>
      <c r="L6318" s="792" t="s">
        <v>3155</v>
      </c>
      <c r="AJ6318">
        <v>237717</v>
      </c>
      <c r="AK6318" s="114">
        <v>3.8186157519999999</v>
      </c>
    </row>
    <row r="6319" spans="1:37">
      <c r="A6319" t="s">
        <v>2662</v>
      </c>
      <c r="B6319" t="s">
        <v>669</v>
      </c>
      <c r="C6319" t="s">
        <v>4823</v>
      </c>
      <c r="H6319">
        <v>5</v>
      </c>
      <c r="L6319" s="792" t="s">
        <v>3155</v>
      </c>
      <c r="AJ6319">
        <v>237931</v>
      </c>
      <c r="AK6319" s="114">
        <v>1.193317422</v>
      </c>
    </row>
    <row r="6320" spans="1:37">
      <c r="A6320" t="s">
        <v>2662</v>
      </c>
      <c r="B6320" t="s">
        <v>854</v>
      </c>
      <c r="C6320" t="s">
        <v>4566</v>
      </c>
      <c r="H6320">
        <v>4</v>
      </c>
      <c r="L6320" s="792" t="s">
        <v>3155</v>
      </c>
      <c r="AJ6320">
        <v>237832</v>
      </c>
      <c r="AK6320" s="114">
        <v>0.95465393799999998</v>
      </c>
    </row>
    <row r="6321" spans="1:37">
      <c r="A6321" t="s">
        <v>2662</v>
      </c>
      <c r="B6321" t="s">
        <v>642</v>
      </c>
      <c r="C6321" t="s">
        <v>5868</v>
      </c>
      <c r="H6321">
        <v>12</v>
      </c>
      <c r="L6321" s="792" t="s">
        <v>3155</v>
      </c>
      <c r="AJ6321">
        <v>262415</v>
      </c>
      <c r="AK6321" s="114">
        <v>2.8639618140000001</v>
      </c>
    </row>
    <row r="6322" spans="1:37">
      <c r="A6322" t="s">
        <v>2662</v>
      </c>
      <c r="B6322" t="s">
        <v>1033</v>
      </c>
      <c r="C6322" t="s">
        <v>4363</v>
      </c>
      <c r="H6322">
        <v>3</v>
      </c>
      <c r="L6322" s="792" t="s">
        <v>3155</v>
      </c>
      <c r="AJ6322">
        <v>237554</v>
      </c>
      <c r="AK6322" s="114">
        <v>0.71599045299999997</v>
      </c>
    </row>
    <row r="6323" spans="1:37">
      <c r="A6323" t="s">
        <v>2662</v>
      </c>
      <c r="B6323" t="s">
        <v>701</v>
      </c>
      <c r="C6323" t="s">
        <v>5869</v>
      </c>
      <c r="H6323">
        <v>4</v>
      </c>
      <c r="L6323" s="792" t="s">
        <v>3155</v>
      </c>
      <c r="AJ6323">
        <v>237535</v>
      </c>
      <c r="AK6323" s="114">
        <v>0.95465393799999998</v>
      </c>
    </row>
    <row r="6324" spans="1:37">
      <c r="A6324" t="s">
        <v>2662</v>
      </c>
      <c r="B6324" t="s">
        <v>1294</v>
      </c>
      <c r="C6324" t="s">
        <v>4393</v>
      </c>
      <c r="H6324">
        <v>1</v>
      </c>
      <c r="L6324" s="792" t="s">
        <v>3155</v>
      </c>
      <c r="AJ6324">
        <v>237978</v>
      </c>
      <c r="AK6324" s="114">
        <v>0.23866348400000001</v>
      </c>
    </row>
    <row r="6325" spans="1:37">
      <c r="A6325" t="s">
        <v>2662</v>
      </c>
      <c r="B6325" t="s">
        <v>1018</v>
      </c>
      <c r="C6325" t="s">
        <v>4516</v>
      </c>
      <c r="H6325">
        <v>4</v>
      </c>
      <c r="I6325">
        <v>0</v>
      </c>
      <c r="J6325">
        <v>0</v>
      </c>
      <c r="L6325" s="792" t="s">
        <v>3155</v>
      </c>
      <c r="AK6325" s="114">
        <v>0.95465393799999998</v>
      </c>
    </row>
    <row r="6326" spans="1:37">
      <c r="A6326" t="s">
        <v>2662</v>
      </c>
      <c r="B6326" t="s">
        <v>667</v>
      </c>
      <c r="C6326" t="s">
        <v>5870</v>
      </c>
      <c r="H6326">
        <v>1</v>
      </c>
      <c r="L6326" s="792" t="s">
        <v>3155</v>
      </c>
      <c r="AK6326" s="114">
        <v>0.23866348400000001</v>
      </c>
    </row>
    <row r="6327" spans="1:37">
      <c r="A6327" t="s">
        <v>2662</v>
      </c>
      <c r="B6327" t="s">
        <v>1140</v>
      </c>
      <c r="C6327" t="s">
        <v>5871</v>
      </c>
      <c r="H6327">
        <v>7</v>
      </c>
      <c r="L6327" s="792" t="s">
        <v>3155</v>
      </c>
      <c r="AJ6327">
        <v>26342</v>
      </c>
      <c r="AK6327" s="114">
        <v>1.670644391</v>
      </c>
    </row>
    <row r="6328" spans="1:37">
      <c r="A6328" t="s">
        <v>2662</v>
      </c>
      <c r="B6328" t="s">
        <v>882</v>
      </c>
      <c r="C6328" t="s">
        <v>5793</v>
      </c>
      <c r="H6328">
        <v>6</v>
      </c>
      <c r="L6328" s="792" t="s">
        <v>3155</v>
      </c>
      <c r="AJ6328">
        <v>23814</v>
      </c>
      <c r="AK6328" s="114">
        <v>1.431980907</v>
      </c>
    </row>
    <row r="6329" spans="1:37">
      <c r="A6329" t="s">
        <v>2662</v>
      </c>
      <c r="B6329" t="s">
        <v>711</v>
      </c>
      <c r="C6329" t="s">
        <v>4558</v>
      </c>
      <c r="H6329">
        <v>3</v>
      </c>
      <c r="L6329" s="792" t="s">
        <v>3155</v>
      </c>
      <c r="AJ6329">
        <v>237218</v>
      </c>
      <c r="AK6329" s="114">
        <v>0.71599045299999997</v>
      </c>
    </row>
    <row r="6330" spans="1:37">
      <c r="A6330" t="s">
        <v>2662</v>
      </c>
      <c r="B6330" t="s">
        <v>765</v>
      </c>
      <c r="C6330" t="s">
        <v>5509</v>
      </c>
      <c r="H6330">
        <v>1</v>
      </c>
      <c r="L6330" s="792" t="s">
        <v>3155</v>
      </c>
      <c r="AJ6330">
        <v>11443</v>
      </c>
      <c r="AK6330" s="114">
        <v>0.23866348400000001</v>
      </c>
    </row>
    <row r="6331" spans="1:37">
      <c r="A6331" t="s">
        <v>2662</v>
      </c>
      <c r="B6331" t="s">
        <v>1272</v>
      </c>
      <c r="C6331" t="s">
        <v>4325</v>
      </c>
      <c r="H6331">
        <v>5</v>
      </c>
      <c r="L6331" s="792" t="s">
        <v>3155</v>
      </c>
      <c r="AJ6331">
        <v>248619</v>
      </c>
      <c r="AK6331" s="114">
        <v>1.193317422</v>
      </c>
    </row>
    <row r="6332" spans="1:37">
      <c r="A6332" t="s">
        <v>2662</v>
      </c>
      <c r="B6332" t="s">
        <v>1003</v>
      </c>
      <c r="C6332" t="s">
        <v>5655</v>
      </c>
      <c r="H6332">
        <v>4</v>
      </c>
      <c r="L6332" s="792" t="s">
        <v>3155</v>
      </c>
      <c r="AJ6332">
        <v>237445</v>
      </c>
      <c r="AK6332" s="114">
        <v>0.95465393799999998</v>
      </c>
    </row>
    <row r="6333" spans="1:37">
      <c r="A6333" t="s">
        <v>2662</v>
      </c>
      <c r="B6333" t="s">
        <v>864</v>
      </c>
      <c r="C6333" t="s">
        <v>4322</v>
      </c>
      <c r="H6333">
        <v>2</v>
      </c>
      <c r="L6333" s="792" t="s">
        <v>3155</v>
      </c>
      <c r="AJ6333">
        <v>11494</v>
      </c>
      <c r="AK6333" s="114">
        <v>0.47732696899999999</v>
      </c>
    </row>
    <row r="6334" spans="1:37">
      <c r="A6334" t="s">
        <v>2662</v>
      </c>
      <c r="B6334" t="s">
        <v>1307</v>
      </c>
      <c r="C6334" t="s">
        <v>5872</v>
      </c>
      <c r="H6334">
        <v>2</v>
      </c>
      <c r="L6334" s="792" t="s">
        <v>3155</v>
      </c>
      <c r="AJ6334">
        <v>248616</v>
      </c>
      <c r="AK6334" s="114">
        <v>0.47732696899999999</v>
      </c>
    </row>
    <row r="6335" spans="1:37">
      <c r="A6335" t="s">
        <v>2662</v>
      </c>
      <c r="B6335" t="s">
        <v>1284</v>
      </c>
      <c r="C6335" t="s">
        <v>5873</v>
      </c>
      <c r="H6335">
        <v>1</v>
      </c>
      <c r="L6335" t="s">
        <v>5874</v>
      </c>
      <c r="AJ6335">
        <v>1137</v>
      </c>
      <c r="AK6335" s="114">
        <v>0.23866348400000001</v>
      </c>
    </row>
    <row r="6336" spans="1:37">
      <c r="A6336" t="s">
        <v>2662</v>
      </c>
      <c r="B6336" t="s">
        <v>913</v>
      </c>
      <c r="C6336" t="s">
        <v>5875</v>
      </c>
      <c r="H6336">
        <v>2</v>
      </c>
      <c r="L6336" s="792" t="s">
        <v>3155</v>
      </c>
      <c r="AK6336" s="114">
        <v>0.47732696899999999</v>
      </c>
    </row>
    <row r="6337" spans="1:37">
      <c r="A6337" t="s">
        <v>2662</v>
      </c>
      <c r="B6337" t="s">
        <v>740</v>
      </c>
      <c r="C6337" t="s">
        <v>5876</v>
      </c>
      <c r="H6337">
        <v>2</v>
      </c>
      <c r="L6337" s="792" t="s">
        <v>3155</v>
      </c>
      <c r="AJ6337">
        <v>237795</v>
      </c>
      <c r="AK6337" s="114">
        <v>0.47732696899999999</v>
      </c>
    </row>
    <row r="6338" spans="1:37">
      <c r="A6338" t="s">
        <v>2662</v>
      </c>
      <c r="B6338" t="s">
        <v>829</v>
      </c>
      <c r="C6338" t="s">
        <v>5318</v>
      </c>
      <c r="H6338">
        <v>2</v>
      </c>
      <c r="I6338">
        <v>2</v>
      </c>
      <c r="L6338" t="s">
        <v>5877</v>
      </c>
      <c r="AJ6338">
        <v>262554</v>
      </c>
      <c r="AK6338" s="114">
        <v>0.47732696899999999</v>
      </c>
    </row>
    <row r="6339" spans="1:37">
      <c r="A6339" t="s">
        <v>2662</v>
      </c>
      <c r="B6339" t="s">
        <v>881</v>
      </c>
      <c r="C6339" t="s">
        <v>4544</v>
      </c>
      <c r="H6339">
        <v>1</v>
      </c>
      <c r="L6339" s="792" t="s">
        <v>3155</v>
      </c>
      <c r="AJ6339">
        <v>23813</v>
      </c>
      <c r="AK6339" s="114">
        <v>0.23866348400000001</v>
      </c>
    </row>
    <row r="6340" spans="1:37">
      <c r="A6340" t="s">
        <v>2662</v>
      </c>
      <c r="B6340" t="s">
        <v>846</v>
      </c>
      <c r="C6340" t="s">
        <v>5878</v>
      </c>
      <c r="H6340">
        <v>2</v>
      </c>
      <c r="L6340" s="792" t="s">
        <v>3155</v>
      </c>
      <c r="AJ6340">
        <v>237831</v>
      </c>
      <c r="AK6340" s="114">
        <v>0.47732696899999999</v>
      </c>
    </row>
    <row r="6341" spans="1:37">
      <c r="A6341" t="s">
        <v>2662</v>
      </c>
      <c r="B6341" t="s">
        <v>615</v>
      </c>
      <c r="C6341" t="s">
        <v>4497</v>
      </c>
      <c r="H6341">
        <v>5</v>
      </c>
      <c r="L6341" s="792" t="s">
        <v>3155</v>
      </c>
      <c r="AJ6341">
        <v>237393</v>
      </c>
      <c r="AK6341" s="114">
        <v>1.193317422</v>
      </c>
    </row>
    <row r="6342" spans="1:37">
      <c r="A6342" t="s">
        <v>2662</v>
      </c>
      <c r="B6342" t="s">
        <v>1144</v>
      </c>
      <c r="C6342" t="s">
        <v>5849</v>
      </c>
      <c r="H6342">
        <v>2</v>
      </c>
      <c r="L6342" s="792" t="s">
        <v>3155</v>
      </c>
      <c r="AJ6342">
        <v>2376</v>
      </c>
      <c r="AK6342" s="114">
        <v>0.47732696899999999</v>
      </c>
    </row>
    <row r="6343" spans="1:37">
      <c r="A6343" t="s">
        <v>2662</v>
      </c>
      <c r="B6343" t="s">
        <v>953</v>
      </c>
      <c r="C6343" t="s">
        <v>5131</v>
      </c>
      <c r="H6343">
        <v>1</v>
      </c>
      <c r="L6343" s="792" t="s">
        <v>3155</v>
      </c>
      <c r="AJ6343">
        <v>262775</v>
      </c>
      <c r="AK6343" s="114">
        <v>0.23866348400000001</v>
      </c>
    </row>
    <row r="6344" spans="1:37">
      <c r="A6344" t="s">
        <v>2662</v>
      </c>
      <c r="B6344" t="s">
        <v>1260</v>
      </c>
      <c r="C6344" t="s">
        <v>5879</v>
      </c>
      <c r="H6344">
        <v>4</v>
      </c>
      <c r="I6344">
        <v>4</v>
      </c>
      <c r="L6344" s="792" t="s">
        <v>3155</v>
      </c>
      <c r="AJ6344">
        <v>237224</v>
      </c>
      <c r="AK6344" s="114">
        <v>0.95465393799999998</v>
      </c>
    </row>
    <row r="6345" spans="1:37">
      <c r="A6345" t="s">
        <v>2662</v>
      </c>
      <c r="B6345" t="s">
        <v>1126</v>
      </c>
      <c r="C6345" t="s">
        <v>4851</v>
      </c>
      <c r="H6345">
        <v>1</v>
      </c>
      <c r="L6345" s="792" t="s">
        <v>3155</v>
      </c>
      <c r="AJ6345">
        <v>237591</v>
      </c>
      <c r="AK6345" s="114">
        <v>0.23866348400000001</v>
      </c>
    </row>
    <row r="6346" spans="1:37">
      <c r="A6346" t="s">
        <v>2662</v>
      </c>
      <c r="B6346" t="s">
        <v>1059</v>
      </c>
      <c r="C6346" t="s">
        <v>4644</v>
      </c>
      <c r="H6346">
        <v>1</v>
      </c>
      <c r="I6346">
        <v>1</v>
      </c>
      <c r="L6346" t="s">
        <v>5880</v>
      </c>
      <c r="AJ6346">
        <v>237722</v>
      </c>
      <c r="AK6346" s="114">
        <v>0.23866348400000001</v>
      </c>
    </row>
    <row r="6347" spans="1:37">
      <c r="A6347" t="s">
        <v>2662</v>
      </c>
      <c r="B6347" t="s">
        <v>990</v>
      </c>
      <c r="C6347" t="s">
        <v>5881</v>
      </c>
      <c r="H6347">
        <v>2</v>
      </c>
      <c r="L6347" s="792" t="s">
        <v>3155</v>
      </c>
      <c r="AJ6347">
        <v>262829</v>
      </c>
      <c r="AK6347" s="114">
        <v>0.47732696899999999</v>
      </c>
    </row>
    <row r="6348" spans="1:37">
      <c r="A6348" t="s">
        <v>2662</v>
      </c>
      <c r="B6348" t="s">
        <v>1031</v>
      </c>
      <c r="C6348" t="s">
        <v>4698</v>
      </c>
      <c r="H6348">
        <v>1</v>
      </c>
      <c r="L6348" s="792" t="s">
        <v>3155</v>
      </c>
      <c r="AJ6348">
        <v>237713</v>
      </c>
      <c r="AK6348" s="114">
        <v>0.23866348400000001</v>
      </c>
    </row>
    <row r="6349" spans="1:37">
      <c r="A6349" t="s">
        <v>2662</v>
      </c>
      <c r="B6349" t="s">
        <v>1118</v>
      </c>
      <c r="C6349" t="s">
        <v>4515</v>
      </c>
      <c r="H6349">
        <v>1</v>
      </c>
      <c r="L6349" s="792" t="s">
        <v>3155</v>
      </c>
      <c r="AJ6349">
        <v>237589</v>
      </c>
      <c r="AK6349" s="114">
        <v>0.23866348400000001</v>
      </c>
    </row>
    <row r="6350" spans="1:37">
      <c r="A6350" t="s">
        <v>2662</v>
      </c>
      <c r="B6350" t="s">
        <v>1204</v>
      </c>
      <c r="C6350" t="s">
        <v>5882</v>
      </c>
      <c r="H6350">
        <v>2</v>
      </c>
      <c r="L6350" s="792" t="s">
        <v>3155</v>
      </c>
      <c r="AJ6350">
        <v>237787</v>
      </c>
      <c r="AK6350" s="114">
        <v>0.47732696899999999</v>
      </c>
    </row>
    <row r="6351" spans="1:37">
      <c r="A6351" t="s">
        <v>2662</v>
      </c>
      <c r="B6351" t="s">
        <v>838</v>
      </c>
      <c r="C6351" t="s">
        <v>4693</v>
      </c>
      <c r="H6351">
        <v>2</v>
      </c>
      <c r="L6351" s="792" t="s">
        <v>3155</v>
      </c>
      <c r="AJ6351">
        <v>262568</v>
      </c>
      <c r="AK6351" s="114">
        <v>0.47732696899999999</v>
      </c>
    </row>
    <row r="6352" spans="1:37">
      <c r="A6352" t="s">
        <v>2662</v>
      </c>
      <c r="B6352" t="s">
        <v>117</v>
      </c>
      <c r="C6352" t="s">
        <v>5883</v>
      </c>
      <c r="H6352">
        <v>8</v>
      </c>
      <c r="L6352" s="792" t="s">
        <v>3155</v>
      </c>
      <c r="AK6352" s="114">
        <v>1.909307876</v>
      </c>
    </row>
    <row r="6353" spans="1:37">
      <c r="A6353" t="s">
        <v>2662</v>
      </c>
      <c r="B6353" t="s">
        <v>906</v>
      </c>
      <c r="C6353" t="s">
        <v>5884</v>
      </c>
      <c r="H6353">
        <v>3</v>
      </c>
      <c r="L6353" s="792" t="s">
        <v>3155</v>
      </c>
      <c r="AK6353" s="114">
        <v>0.71599045299999997</v>
      </c>
    </row>
    <row r="6354" spans="1:37">
      <c r="A6354" t="s">
        <v>2662</v>
      </c>
      <c r="B6354" t="s">
        <v>887</v>
      </c>
      <c r="C6354" t="s">
        <v>4576</v>
      </c>
      <c r="H6354">
        <v>2</v>
      </c>
      <c r="L6354" s="792" t="s">
        <v>3155</v>
      </c>
      <c r="AJ6354">
        <v>256815</v>
      </c>
      <c r="AK6354" s="114">
        <v>0.47732696899999999</v>
      </c>
    </row>
    <row r="6355" spans="1:37">
      <c r="A6355" t="s">
        <v>2662</v>
      </c>
      <c r="B6355" t="s">
        <v>870</v>
      </c>
      <c r="C6355" t="s">
        <v>5544</v>
      </c>
      <c r="H6355">
        <v>1</v>
      </c>
      <c r="L6355" s="792" t="s">
        <v>3155</v>
      </c>
      <c r="AJ6355">
        <v>262672</v>
      </c>
      <c r="AK6355" s="114">
        <v>0.23866348400000001</v>
      </c>
    </row>
    <row r="6356" spans="1:37">
      <c r="A6356" t="s">
        <v>2662</v>
      </c>
      <c r="B6356" t="s">
        <v>879</v>
      </c>
      <c r="C6356" t="s">
        <v>5885</v>
      </c>
      <c r="H6356">
        <v>1</v>
      </c>
      <c r="L6356" s="792" t="s">
        <v>3155</v>
      </c>
      <c r="AK6356" s="114">
        <v>0.23866348400000001</v>
      </c>
    </row>
    <row r="6357" spans="1:37">
      <c r="A6357" t="s">
        <v>2662</v>
      </c>
      <c r="B6357" t="s">
        <v>876</v>
      </c>
      <c r="C6357" t="s">
        <v>5886</v>
      </c>
      <c r="H6357">
        <v>2</v>
      </c>
      <c r="L6357" s="792" t="s">
        <v>3155</v>
      </c>
      <c r="AK6357" s="114">
        <v>0.47732696899999999</v>
      </c>
    </row>
    <row r="6358" spans="1:37" s="443" customFormat="1">
      <c r="A6358" s="443" t="s">
        <v>2662</v>
      </c>
      <c r="B6358" s="443" t="s">
        <v>877</v>
      </c>
      <c r="C6358" s="443" t="s">
        <v>5887</v>
      </c>
      <c r="H6358" s="443">
        <v>3</v>
      </c>
      <c r="L6358" s="793" t="s">
        <v>3155</v>
      </c>
      <c r="AK6358" s="794">
        <v>0.71599045299999997</v>
      </c>
    </row>
    <row r="6359" spans="1:37">
      <c r="A6359" t="s">
        <v>2670</v>
      </c>
      <c r="B6359" t="s">
        <v>741</v>
      </c>
      <c r="C6359" t="s">
        <v>5859</v>
      </c>
      <c r="H6359">
        <v>119</v>
      </c>
      <c r="L6359" s="792" t="s">
        <v>3155</v>
      </c>
      <c r="AK6359" s="114">
        <v>28.60576923</v>
      </c>
    </row>
    <row r="6360" spans="1:37">
      <c r="A6360" t="s">
        <v>2670</v>
      </c>
      <c r="B6360" t="s">
        <v>1202</v>
      </c>
      <c r="C6360" t="s">
        <v>4440</v>
      </c>
      <c r="H6360">
        <v>8</v>
      </c>
      <c r="L6360" s="792" t="s">
        <v>3155</v>
      </c>
      <c r="AJ6360">
        <v>237238</v>
      </c>
      <c r="AK6360" s="114">
        <v>1.923076923</v>
      </c>
    </row>
    <row r="6361" spans="1:37">
      <c r="A6361" t="s">
        <v>2670</v>
      </c>
      <c r="B6361" t="s">
        <v>758</v>
      </c>
      <c r="C6361" t="s">
        <v>4538</v>
      </c>
      <c r="H6361">
        <v>7</v>
      </c>
      <c r="I6361">
        <v>0</v>
      </c>
      <c r="J6361">
        <v>0</v>
      </c>
      <c r="L6361" s="792" t="s">
        <v>3155</v>
      </c>
      <c r="AJ6361">
        <v>11371</v>
      </c>
      <c r="AK6361" s="114">
        <v>1.682692308</v>
      </c>
    </row>
    <row r="6362" spans="1:37">
      <c r="A6362" t="s">
        <v>2670</v>
      </c>
      <c r="B6362" t="s">
        <v>955</v>
      </c>
      <c r="C6362" t="s">
        <v>4356</v>
      </c>
      <c r="H6362">
        <v>2</v>
      </c>
      <c r="I6362">
        <v>0</v>
      </c>
      <c r="J6362">
        <v>0</v>
      </c>
      <c r="L6362" t="s">
        <v>5888</v>
      </c>
      <c r="AK6362" s="114">
        <v>0.48076923100000002</v>
      </c>
    </row>
    <row r="6363" spans="1:37">
      <c r="A6363" t="s">
        <v>2670</v>
      </c>
      <c r="B6363" t="s">
        <v>659</v>
      </c>
      <c r="C6363" t="s">
        <v>5857</v>
      </c>
      <c r="H6363">
        <v>20</v>
      </c>
      <c r="L6363">
        <v>2.89</v>
      </c>
      <c r="AK6363" s="114">
        <v>4.807692308</v>
      </c>
    </row>
    <row r="6364" spans="1:37">
      <c r="A6364" t="s">
        <v>2670</v>
      </c>
      <c r="B6364" t="s">
        <v>1221</v>
      </c>
      <c r="C6364" t="s">
        <v>5858</v>
      </c>
      <c r="H6364">
        <v>2</v>
      </c>
      <c r="L6364" s="792" t="s">
        <v>3155</v>
      </c>
      <c r="AK6364" s="114">
        <v>0.48076923100000002</v>
      </c>
    </row>
    <row r="6365" spans="1:37">
      <c r="A6365" t="s">
        <v>2670</v>
      </c>
      <c r="B6365" t="s">
        <v>685</v>
      </c>
      <c r="C6365" t="s">
        <v>4318</v>
      </c>
      <c r="H6365">
        <v>62</v>
      </c>
      <c r="L6365" s="792" t="s">
        <v>3155</v>
      </c>
      <c r="AJ6365">
        <v>2374</v>
      </c>
      <c r="AK6365" s="114">
        <v>14.90384615</v>
      </c>
    </row>
    <row r="6366" spans="1:37">
      <c r="A6366" t="s">
        <v>2670</v>
      </c>
      <c r="B6366" t="s">
        <v>117</v>
      </c>
      <c r="C6366" t="s">
        <v>5883</v>
      </c>
      <c r="H6366">
        <v>7</v>
      </c>
      <c r="I6366">
        <v>0</v>
      </c>
      <c r="J6366">
        <v>0</v>
      </c>
      <c r="L6366" s="792" t="s">
        <v>3155</v>
      </c>
      <c r="AK6366" s="114">
        <v>1.682692308</v>
      </c>
    </row>
    <row r="6367" spans="1:37">
      <c r="A6367" t="s">
        <v>2670</v>
      </c>
      <c r="B6367" t="s">
        <v>1018</v>
      </c>
      <c r="C6367" t="s">
        <v>4516</v>
      </c>
      <c r="H6367">
        <v>2</v>
      </c>
      <c r="L6367" s="792" t="s">
        <v>3155</v>
      </c>
      <c r="AK6367" s="114">
        <v>0.48076923100000002</v>
      </c>
    </row>
    <row r="6368" spans="1:37">
      <c r="A6368" t="s">
        <v>2670</v>
      </c>
      <c r="B6368" t="s">
        <v>711</v>
      </c>
      <c r="C6368" t="s">
        <v>4558</v>
      </c>
      <c r="H6368">
        <v>5</v>
      </c>
      <c r="L6368" s="792" t="s">
        <v>3155</v>
      </c>
      <c r="AJ6368">
        <v>237218</v>
      </c>
      <c r="AK6368" s="114">
        <v>1.201923077</v>
      </c>
    </row>
    <row r="6369" spans="1:37">
      <c r="A6369" t="s">
        <v>2670</v>
      </c>
      <c r="B6369" t="s">
        <v>816</v>
      </c>
      <c r="C6369" t="s">
        <v>4306</v>
      </c>
      <c r="H6369">
        <v>14</v>
      </c>
      <c r="L6369" s="792" t="s">
        <v>3155</v>
      </c>
      <c r="AJ6369">
        <v>237945</v>
      </c>
      <c r="AK6369" s="114">
        <v>3.365384615</v>
      </c>
    </row>
    <row r="6370" spans="1:37">
      <c r="A6370" t="s">
        <v>2670</v>
      </c>
      <c r="B6370" t="s">
        <v>113</v>
      </c>
      <c r="C6370" t="s">
        <v>4353</v>
      </c>
      <c r="H6370">
        <v>6</v>
      </c>
      <c r="L6370" s="792" t="s">
        <v>3155</v>
      </c>
      <c r="AJ6370">
        <v>262682</v>
      </c>
      <c r="AK6370" s="114">
        <v>1.442307692</v>
      </c>
    </row>
    <row r="6371" spans="1:37">
      <c r="A6371" t="s">
        <v>2670</v>
      </c>
      <c r="B6371" t="s">
        <v>912</v>
      </c>
      <c r="C6371" t="s">
        <v>4448</v>
      </c>
      <c r="H6371">
        <v>29</v>
      </c>
      <c r="L6371" t="s">
        <v>5510</v>
      </c>
      <c r="AJ6371">
        <v>11522</v>
      </c>
      <c r="AK6371" s="114">
        <v>6.971153846</v>
      </c>
    </row>
    <row r="6372" spans="1:37">
      <c r="A6372" t="s">
        <v>2670</v>
      </c>
      <c r="B6372" t="s">
        <v>959</v>
      </c>
      <c r="C6372" t="s">
        <v>5889</v>
      </c>
      <c r="H6372">
        <v>11</v>
      </c>
      <c r="L6372" s="792" t="s">
        <v>3155</v>
      </c>
      <c r="AJ6372">
        <v>237869</v>
      </c>
      <c r="AK6372" s="114">
        <v>2.644230769</v>
      </c>
    </row>
    <row r="6373" spans="1:37">
      <c r="A6373" t="s">
        <v>2670</v>
      </c>
      <c r="B6373" t="s">
        <v>864</v>
      </c>
      <c r="C6373" t="s">
        <v>4322</v>
      </c>
      <c r="H6373">
        <v>12</v>
      </c>
      <c r="L6373" t="s">
        <v>5510</v>
      </c>
      <c r="AJ6373">
        <v>11494</v>
      </c>
      <c r="AK6373" s="114">
        <v>2.884615385</v>
      </c>
    </row>
    <row r="6374" spans="1:37">
      <c r="A6374" t="s">
        <v>2670</v>
      </c>
      <c r="B6374" t="s">
        <v>969</v>
      </c>
      <c r="C6374" t="s">
        <v>5890</v>
      </c>
      <c r="H6374">
        <v>8</v>
      </c>
      <c r="L6374" s="792" t="s">
        <v>3155</v>
      </c>
      <c r="AJ6374">
        <v>262792</v>
      </c>
      <c r="AK6374" s="114">
        <v>1.923076923</v>
      </c>
    </row>
    <row r="6375" spans="1:37">
      <c r="A6375" t="s">
        <v>2670</v>
      </c>
      <c r="B6375" t="s">
        <v>1164</v>
      </c>
      <c r="C6375" t="s">
        <v>4492</v>
      </c>
      <c r="H6375">
        <v>3</v>
      </c>
      <c r="I6375">
        <v>0</v>
      </c>
      <c r="J6375">
        <v>0</v>
      </c>
      <c r="L6375" s="792" t="s">
        <v>3155</v>
      </c>
      <c r="AJ6375">
        <v>11462</v>
      </c>
      <c r="AK6375" s="114">
        <v>0.72115384599999999</v>
      </c>
    </row>
    <row r="6376" spans="1:37">
      <c r="A6376" t="s">
        <v>2670</v>
      </c>
      <c r="B6376" t="s">
        <v>692</v>
      </c>
      <c r="C6376" t="s">
        <v>4333</v>
      </c>
      <c r="H6376">
        <v>1</v>
      </c>
      <c r="L6376" s="792" t="s">
        <v>3155</v>
      </c>
      <c r="AJ6376">
        <v>262434</v>
      </c>
      <c r="AK6376" s="114">
        <v>0.240384615</v>
      </c>
    </row>
    <row r="6377" spans="1:37">
      <c r="A6377" t="s">
        <v>2670</v>
      </c>
      <c r="B6377" t="s">
        <v>681</v>
      </c>
      <c r="C6377" t="s">
        <v>4330</v>
      </c>
      <c r="H6377">
        <v>9</v>
      </c>
      <c r="I6377">
        <v>0</v>
      </c>
      <c r="J6377">
        <v>0</v>
      </c>
      <c r="L6377" s="792" t="s">
        <v>3155</v>
      </c>
      <c r="AJ6377">
        <v>11397</v>
      </c>
      <c r="AK6377" s="114">
        <v>2.163461538</v>
      </c>
    </row>
    <row r="6378" spans="1:37">
      <c r="A6378" t="s">
        <v>2670</v>
      </c>
      <c r="B6378" t="s">
        <v>1218</v>
      </c>
      <c r="C6378" t="s">
        <v>5891</v>
      </c>
      <c r="H6378">
        <v>4</v>
      </c>
      <c r="I6378">
        <v>4</v>
      </c>
      <c r="L6378" s="792" t="s">
        <v>3155</v>
      </c>
      <c r="AJ6378">
        <v>237767</v>
      </c>
      <c r="AK6378" s="114">
        <v>0.96153846200000004</v>
      </c>
    </row>
    <row r="6379" spans="1:37">
      <c r="A6379" t="s">
        <v>2670</v>
      </c>
      <c r="B6379" t="s">
        <v>873</v>
      </c>
      <c r="C6379" t="s">
        <v>4678</v>
      </c>
      <c r="H6379">
        <v>1</v>
      </c>
      <c r="L6379" s="792" t="s">
        <v>3155</v>
      </c>
      <c r="AJ6379">
        <v>248644</v>
      </c>
      <c r="AK6379" s="114">
        <v>0.240384615</v>
      </c>
    </row>
    <row r="6380" spans="1:37">
      <c r="A6380" t="s">
        <v>2670</v>
      </c>
      <c r="B6380" t="s">
        <v>682</v>
      </c>
      <c r="C6380" t="s">
        <v>4424</v>
      </c>
      <c r="H6380">
        <v>16</v>
      </c>
      <c r="L6380" s="792" t="s">
        <v>3155</v>
      </c>
      <c r="AJ6380">
        <v>262427</v>
      </c>
      <c r="AK6380" s="114">
        <v>3.846153846</v>
      </c>
    </row>
    <row r="6381" spans="1:37">
      <c r="A6381" t="s">
        <v>2670</v>
      </c>
      <c r="B6381" t="s">
        <v>1186</v>
      </c>
      <c r="C6381" t="s">
        <v>5892</v>
      </c>
      <c r="H6381">
        <v>5</v>
      </c>
      <c r="L6381" s="792" t="s">
        <v>3155</v>
      </c>
      <c r="AJ6381">
        <v>26315</v>
      </c>
      <c r="AK6381" s="114">
        <v>1.201923077</v>
      </c>
    </row>
    <row r="6382" spans="1:37">
      <c r="A6382" t="s">
        <v>2670</v>
      </c>
      <c r="B6382" t="s">
        <v>1268</v>
      </c>
      <c r="C6382" t="s">
        <v>4802</v>
      </c>
      <c r="H6382">
        <v>3</v>
      </c>
      <c r="L6382" s="792" t="s">
        <v>3155</v>
      </c>
      <c r="AK6382" s="114">
        <v>0.72115384599999999</v>
      </c>
    </row>
    <row r="6383" spans="1:37">
      <c r="A6383" t="s">
        <v>2670</v>
      </c>
      <c r="B6383" t="s">
        <v>619</v>
      </c>
      <c r="C6383" t="s">
        <v>4421</v>
      </c>
      <c r="H6383">
        <v>2</v>
      </c>
      <c r="I6383">
        <v>0</v>
      </c>
      <c r="J6383">
        <v>0</v>
      </c>
      <c r="L6383" s="792" t="s">
        <v>3155</v>
      </c>
      <c r="AJ6383">
        <v>11466</v>
      </c>
      <c r="AK6383" s="114">
        <v>0.48076923100000002</v>
      </c>
    </row>
    <row r="6384" spans="1:37">
      <c r="A6384" t="s">
        <v>2670</v>
      </c>
      <c r="B6384" t="s">
        <v>662</v>
      </c>
      <c r="C6384" t="s">
        <v>4805</v>
      </c>
      <c r="H6384">
        <v>6</v>
      </c>
      <c r="I6384">
        <v>0</v>
      </c>
      <c r="J6384">
        <v>0</v>
      </c>
      <c r="L6384" s="792" t="s">
        <v>3155</v>
      </c>
      <c r="AK6384" s="114">
        <v>1.442307692</v>
      </c>
    </row>
    <row r="6385" spans="1:37">
      <c r="A6385" t="s">
        <v>2670</v>
      </c>
      <c r="B6385" t="s">
        <v>953</v>
      </c>
      <c r="C6385" t="s">
        <v>5131</v>
      </c>
      <c r="H6385">
        <v>2</v>
      </c>
      <c r="L6385" s="792" t="s">
        <v>3155</v>
      </c>
      <c r="AJ6385">
        <v>262775</v>
      </c>
      <c r="AK6385" s="114">
        <v>0.48076923100000002</v>
      </c>
    </row>
    <row r="6386" spans="1:37">
      <c r="A6386" t="s">
        <v>2670</v>
      </c>
      <c r="B6386" t="s">
        <v>789</v>
      </c>
      <c r="C6386" t="s">
        <v>4298</v>
      </c>
      <c r="H6386">
        <v>1</v>
      </c>
      <c r="L6386" s="792" t="s">
        <v>3155</v>
      </c>
      <c r="AJ6386">
        <v>237938</v>
      </c>
      <c r="AK6386" s="114">
        <v>0.240384615</v>
      </c>
    </row>
    <row r="6387" spans="1:37">
      <c r="A6387" t="s">
        <v>2670</v>
      </c>
      <c r="B6387" t="s">
        <v>1272</v>
      </c>
      <c r="C6387" t="s">
        <v>4325</v>
      </c>
      <c r="H6387">
        <v>2</v>
      </c>
      <c r="L6387" s="792" t="s">
        <v>3155</v>
      </c>
      <c r="AJ6387">
        <v>248619</v>
      </c>
      <c r="AK6387" s="114">
        <v>0.48076923100000002</v>
      </c>
    </row>
    <row r="6388" spans="1:37">
      <c r="A6388" t="s">
        <v>2670</v>
      </c>
      <c r="B6388" t="s">
        <v>780</v>
      </c>
      <c r="C6388" t="s">
        <v>4430</v>
      </c>
      <c r="H6388">
        <v>1</v>
      </c>
      <c r="L6388" s="792" t="s">
        <v>3155</v>
      </c>
      <c r="AJ6388">
        <v>237241</v>
      </c>
      <c r="AK6388" s="114">
        <v>0.240384615</v>
      </c>
    </row>
    <row r="6389" spans="1:37">
      <c r="A6389" t="s">
        <v>2670</v>
      </c>
      <c r="B6389" t="s">
        <v>1118</v>
      </c>
      <c r="C6389" t="s">
        <v>4515</v>
      </c>
      <c r="H6389">
        <v>1</v>
      </c>
      <c r="L6389" s="792" t="s">
        <v>3155</v>
      </c>
      <c r="AJ6389">
        <v>237589</v>
      </c>
      <c r="AK6389" s="114">
        <v>0.240384615</v>
      </c>
    </row>
    <row r="6390" spans="1:37">
      <c r="A6390" t="s">
        <v>2670</v>
      </c>
      <c r="B6390" t="s">
        <v>991</v>
      </c>
      <c r="C6390" t="s">
        <v>5893</v>
      </c>
      <c r="H6390">
        <v>1</v>
      </c>
      <c r="L6390" s="792" t="s">
        <v>3155</v>
      </c>
      <c r="AJ6390">
        <v>237772</v>
      </c>
      <c r="AK6390" s="114">
        <v>0.240384615</v>
      </c>
    </row>
    <row r="6391" spans="1:37">
      <c r="A6391" t="s">
        <v>2670</v>
      </c>
      <c r="B6391" t="s">
        <v>1059</v>
      </c>
      <c r="C6391" t="s">
        <v>4644</v>
      </c>
      <c r="H6391">
        <v>1</v>
      </c>
      <c r="L6391" s="792" t="s">
        <v>3155</v>
      </c>
      <c r="AJ6391">
        <v>237722</v>
      </c>
      <c r="AK6391" s="114">
        <v>0.240384615</v>
      </c>
    </row>
    <row r="6392" spans="1:37">
      <c r="A6392" t="s">
        <v>2670</v>
      </c>
      <c r="B6392" t="s">
        <v>934</v>
      </c>
      <c r="C6392" t="s">
        <v>5894</v>
      </c>
      <c r="H6392">
        <v>2</v>
      </c>
      <c r="I6392">
        <v>2</v>
      </c>
      <c r="L6392" s="792" t="s">
        <v>3155</v>
      </c>
      <c r="AJ6392">
        <v>262739</v>
      </c>
      <c r="AK6392" s="114">
        <v>0.48076923100000002</v>
      </c>
    </row>
    <row r="6393" spans="1:37">
      <c r="A6393" t="s">
        <v>2670</v>
      </c>
      <c r="B6393" t="s">
        <v>879</v>
      </c>
      <c r="C6393" t="s">
        <v>5885</v>
      </c>
      <c r="H6393">
        <v>6</v>
      </c>
      <c r="L6393" s="792" t="s">
        <v>3155</v>
      </c>
      <c r="AK6393" s="114">
        <v>1.442307692</v>
      </c>
    </row>
    <row r="6394" spans="1:37">
      <c r="A6394" t="s">
        <v>2670</v>
      </c>
      <c r="B6394" t="s">
        <v>887</v>
      </c>
      <c r="C6394" t="s">
        <v>4576</v>
      </c>
      <c r="H6394">
        <v>2</v>
      </c>
      <c r="L6394" s="792" t="s">
        <v>3155</v>
      </c>
      <c r="AJ6394">
        <v>256815</v>
      </c>
      <c r="AK6394" s="114">
        <v>0.48076923100000002</v>
      </c>
    </row>
    <row r="6395" spans="1:37">
      <c r="A6395" t="s">
        <v>2670</v>
      </c>
      <c r="B6395" t="s">
        <v>1227</v>
      </c>
      <c r="C6395" t="s">
        <v>5861</v>
      </c>
      <c r="H6395">
        <v>6</v>
      </c>
      <c r="L6395" s="792" t="s">
        <v>3155</v>
      </c>
      <c r="AJ6395">
        <v>237874</v>
      </c>
      <c r="AK6395" s="114">
        <v>1.442307692</v>
      </c>
    </row>
    <row r="6396" spans="1:37">
      <c r="A6396" t="s">
        <v>2670</v>
      </c>
      <c r="B6396" t="s">
        <v>1081</v>
      </c>
      <c r="C6396" t="s">
        <v>4518</v>
      </c>
      <c r="H6396">
        <v>4</v>
      </c>
      <c r="L6396" s="792" t="s">
        <v>3155</v>
      </c>
      <c r="AJ6396">
        <v>237742</v>
      </c>
      <c r="AK6396" s="114">
        <v>0.96153846200000004</v>
      </c>
    </row>
    <row r="6397" spans="1:37">
      <c r="A6397" t="s">
        <v>2670</v>
      </c>
      <c r="B6397" t="s">
        <v>1256</v>
      </c>
      <c r="C6397" t="s">
        <v>5895</v>
      </c>
      <c r="H6397">
        <v>2</v>
      </c>
      <c r="L6397" s="792" t="s">
        <v>3155</v>
      </c>
      <c r="AJ6397">
        <v>26244</v>
      </c>
      <c r="AK6397" s="114">
        <v>0.48076923100000002</v>
      </c>
    </row>
    <row r="6398" spans="1:37">
      <c r="A6398" t="s">
        <v>2670</v>
      </c>
      <c r="B6398" t="s">
        <v>1033</v>
      </c>
      <c r="C6398" t="s">
        <v>4363</v>
      </c>
      <c r="H6398">
        <v>4</v>
      </c>
      <c r="L6398" s="792" t="s">
        <v>3155</v>
      </c>
      <c r="AJ6398">
        <v>237554</v>
      </c>
      <c r="AK6398" s="114">
        <v>0.96153846200000004</v>
      </c>
    </row>
    <row r="6399" spans="1:37">
      <c r="A6399" t="s">
        <v>2670</v>
      </c>
      <c r="B6399" t="s">
        <v>820</v>
      </c>
      <c r="C6399" t="s">
        <v>4346</v>
      </c>
      <c r="H6399">
        <v>1</v>
      </c>
      <c r="L6399" s="792" t="s">
        <v>3155</v>
      </c>
      <c r="AJ6399">
        <v>237946</v>
      </c>
      <c r="AK6399" s="114">
        <v>0.240384615</v>
      </c>
    </row>
    <row r="6400" spans="1:37">
      <c r="A6400" t="s">
        <v>2670</v>
      </c>
      <c r="B6400" t="s">
        <v>615</v>
      </c>
      <c r="C6400" t="s">
        <v>4497</v>
      </c>
      <c r="H6400">
        <v>1</v>
      </c>
      <c r="L6400" s="792" t="s">
        <v>3155</v>
      </c>
      <c r="AJ6400">
        <v>237393</v>
      </c>
      <c r="AK6400" s="114">
        <v>0.240384615</v>
      </c>
    </row>
    <row r="6401" spans="1:37">
      <c r="A6401" t="s">
        <v>2670</v>
      </c>
      <c r="B6401" t="s">
        <v>1170</v>
      </c>
      <c r="C6401" t="s">
        <v>4549</v>
      </c>
      <c r="H6401">
        <v>1</v>
      </c>
      <c r="L6401" s="792" t="s">
        <v>3155</v>
      </c>
      <c r="AJ6401">
        <v>26294</v>
      </c>
      <c r="AK6401" s="114">
        <v>0.240384615</v>
      </c>
    </row>
    <row r="6402" spans="1:37">
      <c r="A6402" t="s">
        <v>2670</v>
      </c>
      <c r="B6402" t="s">
        <v>701</v>
      </c>
      <c r="C6402" t="s">
        <v>5869</v>
      </c>
      <c r="H6402">
        <v>2</v>
      </c>
      <c r="L6402" s="792" t="s">
        <v>3155</v>
      </c>
      <c r="AJ6402">
        <v>237535</v>
      </c>
      <c r="AK6402" s="114">
        <v>0.48076923100000002</v>
      </c>
    </row>
    <row r="6403" spans="1:37">
      <c r="A6403" t="s">
        <v>2670</v>
      </c>
      <c r="B6403" t="s">
        <v>846</v>
      </c>
      <c r="C6403" t="s">
        <v>5878</v>
      </c>
      <c r="H6403">
        <v>1</v>
      </c>
      <c r="L6403" s="792" t="s">
        <v>3155</v>
      </c>
      <c r="AJ6403">
        <v>237831</v>
      </c>
      <c r="AK6403" s="114">
        <v>0.240384615</v>
      </c>
    </row>
    <row r="6404" spans="1:37">
      <c r="A6404" t="s">
        <v>2670</v>
      </c>
      <c r="B6404" t="s">
        <v>1076</v>
      </c>
      <c r="C6404" t="s">
        <v>4854</v>
      </c>
      <c r="H6404">
        <v>1</v>
      </c>
      <c r="L6404" s="792" t="s">
        <v>3155</v>
      </c>
      <c r="AJ6404">
        <v>2632</v>
      </c>
      <c r="AK6404" s="114">
        <v>0.240384615</v>
      </c>
    </row>
    <row r="6405" spans="1:37">
      <c r="A6405" t="s">
        <v>2670</v>
      </c>
      <c r="B6405" t="s">
        <v>838</v>
      </c>
      <c r="C6405" t="s">
        <v>4693</v>
      </c>
      <c r="H6405">
        <v>1</v>
      </c>
      <c r="L6405" s="792" t="s">
        <v>3155</v>
      </c>
      <c r="AJ6405">
        <v>262568</v>
      </c>
      <c r="AK6405" s="114">
        <v>0.240384615</v>
      </c>
    </row>
    <row r="6406" spans="1:37">
      <c r="A6406" t="s">
        <v>2670</v>
      </c>
      <c r="B6406" t="s">
        <v>1131</v>
      </c>
      <c r="C6406" t="s">
        <v>4588</v>
      </c>
      <c r="H6406">
        <v>4</v>
      </c>
      <c r="L6406" s="792" t="s">
        <v>3155</v>
      </c>
      <c r="AJ6406">
        <v>237661</v>
      </c>
      <c r="AK6406" s="114">
        <v>0.96153846200000004</v>
      </c>
    </row>
    <row r="6407" spans="1:37">
      <c r="A6407" t="s">
        <v>2670</v>
      </c>
      <c r="B6407" t="s">
        <v>1144</v>
      </c>
      <c r="C6407" t="s">
        <v>5849</v>
      </c>
      <c r="H6407">
        <v>1</v>
      </c>
      <c r="L6407" s="792" t="s">
        <v>3155</v>
      </c>
      <c r="AJ6407">
        <v>2376</v>
      </c>
      <c r="AK6407" s="114">
        <v>0.240384615</v>
      </c>
    </row>
    <row r="6408" spans="1:37">
      <c r="A6408" t="s">
        <v>2670</v>
      </c>
      <c r="B6408" t="s">
        <v>622</v>
      </c>
      <c r="C6408" t="s">
        <v>5896</v>
      </c>
      <c r="H6408">
        <v>1</v>
      </c>
      <c r="I6408">
        <v>1</v>
      </c>
      <c r="L6408" s="792" t="s">
        <v>3155</v>
      </c>
      <c r="AJ6408">
        <v>237924</v>
      </c>
      <c r="AK6408" s="114">
        <v>0.240384615</v>
      </c>
    </row>
    <row r="6409" spans="1:37">
      <c r="A6409" t="s">
        <v>2670</v>
      </c>
      <c r="B6409" t="s">
        <v>1187</v>
      </c>
      <c r="C6409" t="s">
        <v>5796</v>
      </c>
      <c r="H6409">
        <v>2</v>
      </c>
      <c r="L6409" s="792" t="s">
        <v>3155</v>
      </c>
      <c r="AJ6409">
        <v>2639</v>
      </c>
      <c r="AK6409" s="114">
        <v>0.48076923100000002</v>
      </c>
    </row>
    <row r="6410" spans="1:37" s="443" customFormat="1">
      <c r="A6410" s="443" t="s">
        <v>2670</v>
      </c>
      <c r="B6410" s="443" t="s">
        <v>1093</v>
      </c>
      <c r="C6410" s="443" t="s">
        <v>5897</v>
      </c>
      <c r="H6410" s="443">
        <v>1</v>
      </c>
      <c r="I6410" s="443">
        <v>1</v>
      </c>
      <c r="L6410" s="793" t="s">
        <v>3155</v>
      </c>
      <c r="AJ6410" s="443">
        <v>262346</v>
      </c>
      <c r="AK6410" s="794">
        <v>0.240384615</v>
      </c>
    </row>
    <row r="6411" spans="1:37">
      <c r="A6411" t="s">
        <v>2673</v>
      </c>
      <c r="B6411" t="s">
        <v>658</v>
      </c>
      <c r="C6411" t="s">
        <v>5898</v>
      </c>
      <c r="H6411">
        <v>72</v>
      </c>
      <c r="J6411">
        <v>2</v>
      </c>
      <c r="L6411">
        <v>2.5499999999999998</v>
      </c>
      <c r="X6411">
        <v>2</v>
      </c>
      <c r="AK6411" s="114">
        <v>17.475728159999999</v>
      </c>
    </row>
    <row r="6412" spans="1:37">
      <c r="A6412" t="s">
        <v>2673</v>
      </c>
      <c r="B6412" t="s">
        <v>1101</v>
      </c>
      <c r="C6412" t="s">
        <v>4372</v>
      </c>
      <c r="H6412">
        <v>12</v>
      </c>
      <c r="L6412" s="792" t="s">
        <v>3155</v>
      </c>
      <c r="AJ6412">
        <v>26323</v>
      </c>
      <c r="AK6412" s="114">
        <v>2.9126213590000001</v>
      </c>
    </row>
    <row r="6413" spans="1:37">
      <c r="A6413" t="s">
        <v>2673</v>
      </c>
      <c r="B6413" t="s">
        <v>1140</v>
      </c>
      <c r="C6413" t="s">
        <v>5871</v>
      </c>
      <c r="H6413">
        <v>2</v>
      </c>
      <c r="L6413" s="792" t="s">
        <v>3155</v>
      </c>
      <c r="AJ6413">
        <v>26342</v>
      </c>
      <c r="AK6413" s="114">
        <v>0.48543689299999998</v>
      </c>
    </row>
    <row r="6414" spans="1:37">
      <c r="A6414" t="s">
        <v>2673</v>
      </c>
      <c r="B6414" t="s">
        <v>1040</v>
      </c>
      <c r="C6414" t="s">
        <v>5837</v>
      </c>
      <c r="H6414">
        <v>5</v>
      </c>
      <c r="L6414" s="792" t="s">
        <v>3155</v>
      </c>
      <c r="AJ6414">
        <v>237717</v>
      </c>
      <c r="AK6414" s="114">
        <v>1.213592233</v>
      </c>
    </row>
    <row r="6415" spans="1:37">
      <c r="A6415" t="s">
        <v>2673</v>
      </c>
      <c r="B6415" t="s">
        <v>884</v>
      </c>
      <c r="C6415" t="s">
        <v>5899</v>
      </c>
      <c r="H6415">
        <v>4</v>
      </c>
      <c r="L6415" t="s">
        <v>5900</v>
      </c>
      <c r="AJ6415">
        <v>262365</v>
      </c>
      <c r="AK6415" s="114">
        <v>0.97087378599999996</v>
      </c>
    </row>
    <row r="6416" spans="1:37">
      <c r="A6416" t="s">
        <v>2673</v>
      </c>
      <c r="B6416" t="s">
        <v>840</v>
      </c>
      <c r="C6416" t="s">
        <v>4435</v>
      </c>
      <c r="H6416">
        <v>12</v>
      </c>
      <c r="L6416" s="792" t="s">
        <v>3155</v>
      </c>
      <c r="AJ6416">
        <v>237577</v>
      </c>
      <c r="AK6416" s="114">
        <v>2.9126213590000001</v>
      </c>
    </row>
    <row r="6417" spans="1:37">
      <c r="A6417" t="s">
        <v>2673</v>
      </c>
      <c r="B6417" t="s">
        <v>959</v>
      </c>
      <c r="C6417" t="s">
        <v>5889</v>
      </c>
      <c r="H6417">
        <v>1</v>
      </c>
      <c r="L6417" s="792" t="s">
        <v>3155</v>
      </c>
      <c r="AJ6417">
        <v>237869</v>
      </c>
      <c r="AK6417" s="114">
        <v>0.242718447</v>
      </c>
    </row>
    <row r="6418" spans="1:37">
      <c r="A6418" t="s">
        <v>2673</v>
      </c>
      <c r="B6418" t="s">
        <v>1231</v>
      </c>
      <c r="C6418" t="s">
        <v>4704</v>
      </c>
      <c r="H6418">
        <v>7</v>
      </c>
      <c r="L6418" s="792" t="s">
        <v>3155</v>
      </c>
      <c r="AJ6418">
        <v>237785</v>
      </c>
      <c r="AK6418" s="114">
        <v>1.6990291259999999</v>
      </c>
    </row>
    <row r="6419" spans="1:37">
      <c r="A6419" t="s">
        <v>2673</v>
      </c>
      <c r="B6419" t="s">
        <v>983</v>
      </c>
      <c r="C6419" t="s">
        <v>5100</v>
      </c>
      <c r="H6419">
        <v>1</v>
      </c>
      <c r="L6419" s="792" t="s">
        <v>3155</v>
      </c>
      <c r="AJ6419">
        <v>237789</v>
      </c>
      <c r="AK6419" s="114">
        <v>0.242718447</v>
      </c>
    </row>
    <row r="6420" spans="1:37">
      <c r="A6420" t="s">
        <v>2673</v>
      </c>
      <c r="B6420" t="s">
        <v>741</v>
      </c>
      <c r="C6420" t="s">
        <v>5859</v>
      </c>
      <c r="H6420">
        <v>6</v>
      </c>
      <c r="L6420" s="792" t="s">
        <v>3155</v>
      </c>
      <c r="AK6420" s="114">
        <v>1.4563106800000001</v>
      </c>
    </row>
    <row r="6421" spans="1:37">
      <c r="A6421" t="s">
        <v>2673</v>
      </c>
      <c r="B6421" t="s">
        <v>1294</v>
      </c>
      <c r="C6421" t="s">
        <v>4393</v>
      </c>
      <c r="H6421">
        <v>3</v>
      </c>
      <c r="L6421" s="792" t="s">
        <v>3155</v>
      </c>
      <c r="AJ6421">
        <v>237978</v>
      </c>
      <c r="AK6421" s="114">
        <v>0.72815534000000004</v>
      </c>
    </row>
    <row r="6422" spans="1:37">
      <c r="A6422" t="s">
        <v>2673</v>
      </c>
      <c r="B6422" t="s">
        <v>760</v>
      </c>
      <c r="C6422" t="s">
        <v>4538</v>
      </c>
      <c r="H6422">
        <v>5</v>
      </c>
      <c r="L6422" s="792" t="s">
        <v>3155</v>
      </c>
      <c r="AK6422" s="114">
        <v>1.213592233</v>
      </c>
    </row>
    <row r="6423" spans="1:37">
      <c r="A6423" t="s">
        <v>2673</v>
      </c>
      <c r="B6423" t="s">
        <v>1121</v>
      </c>
      <c r="C6423" t="s">
        <v>5860</v>
      </c>
      <c r="H6423">
        <v>2</v>
      </c>
      <c r="L6423" s="792" t="s">
        <v>3155</v>
      </c>
      <c r="AJ6423">
        <v>237744</v>
      </c>
      <c r="AK6423" s="114">
        <v>0.48543689299999998</v>
      </c>
    </row>
    <row r="6424" spans="1:37">
      <c r="A6424" t="s">
        <v>2673</v>
      </c>
      <c r="B6424" t="s">
        <v>1268</v>
      </c>
      <c r="C6424" t="s">
        <v>4802</v>
      </c>
      <c r="H6424">
        <v>19</v>
      </c>
      <c r="L6424" s="792" t="s">
        <v>3155</v>
      </c>
      <c r="AK6424" s="114">
        <v>4.6116504850000002</v>
      </c>
    </row>
    <row r="6425" spans="1:37">
      <c r="A6425" t="s">
        <v>2673</v>
      </c>
      <c r="B6425" t="s">
        <v>1031</v>
      </c>
      <c r="C6425" t="s">
        <v>4698</v>
      </c>
      <c r="H6425">
        <v>3</v>
      </c>
      <c r="I6425">
        <v>3</v>
      </c>
      <c r="L6425" s="792" t="s">
        <v>3155</v>
      </c>
      <c r="AJ6425">
        <v>237713</v>
      </c>
      <c r="AK6425" s="114">
        <v>0.72815534000000004</v>
      </c>
    </row>
    <row r="6426" spans="1:37">
      <c r="A6426" t="s">
        <v>2673</v>
      </c>
      <c r="B6426" t="s">
        <v>1006</v>
      </c>
      <c r="C6426" t="s">
        <v>4368</v>
      </c>
      <c r="H6426">
        <v>4</v>
      </c>
      <c r="I6426">
        <v>0</v>
      </c>
      <c r="J6426">
        <v>0</v>
      </c>
      <c r="L6426" s="792" t="s">
        <v>3155</v>
      </c>
      <c r="AJ6426">
        <v>262957</v>
      </c>
      <c r="AK6426" s="114">
        <v>0.97087378599999996</v>
      </c>
    </row>
    <row r="6427" spans="1:37">
      <c r="A6427" t="s">
        <v>2673</v>
      </c>
      <c r="B6427" t="s">
        <v>942</v>
      </c>
      <c r="C6427" t="s">
        <v>4416</v>
      </c>
      <c r="H6427">
        <v>4</v>
      </c>
      <c r="L6427" s="792" t="s">
        <v>3155</v>
      </c>
      <c r="AJ6427">
        <v>262756</v>
      </c>
      <c r="AK6427" s="114">
        <v>0.97087378599999996</v>
      </c>
    </row>
    <row r="6428" spans="1:37">
      <c r="A6428" t="s">
        <v>2673</v>
      </c>
      <c r="B6428" t="s">
        <v>792</v>
      </c>
      <c r="C6428" t="s">
        <v>4340</v>
      </c>
      <c r="H6428">
        <v>1</v>
      </c>
      <c r="L6428" s="792" t="s">
        <v>3155</v>
      </c>
      <c r="AJ6428">
        <v>262597</v>
      </c>
      <c r="AK6428" s="114">
        <v>0.242718447</v>
      </c>
    </row>
    <row r="6429" spans="1:37">
      <c r="A6429" t="s">
        <v>2673</v>
      </c>
      <c r="B6429" t="s">
        <v>820</v>
      </c>
      <c r="C6429" t="s">
        <v>4346</v>
      </c>
      <c r="H6429">
        <v>2</v>
      </c>
      <c r="L6429" s="792" t="s">
        <v>3155</v>
      </c>
      <c r="AJ6429">
        <v>237946</v>
      </c>
      <c r="AK6429" s="114">
        <v>0.48543689299999998</v>
      </c>
    </row>
    <row r="6430" spans="1:37">
      <c r="A6430" t="s">
        <v>2673</v>
      </c>
      <c r="B6430" t="s">
        <v>864</v>
      </c>
      <c r="C6430" t="s">
        <v>4322</v>
      </c>
      <c r="H6430">
        <v>6</v>
      </c>
      <c r="I6430">
        <v>0</v>
      </c>
      <c r="J6430">
        <v>0</v>
      </c>
      <c r="L6430" s="792" t="s">
        <v>3155</v>
      </c>
      <c r="AJ6430">
        <v>11494</v>
      </c>
      <c r="AK6430" s="114">
        <v>1.4563106800000001</v>
      </c>
    </row>
    <row r="6431" spans="1:37">
      <c r="A6431" t="s">
        <v>2673</v>
      </c>
      <c r="B6431" t="s">
        <v>1033</v>
      </c>
      <c r="C6431" t="s">
        <v>4363</v>
      </c>
      <c r="H6431">
        <v>13</v>
      </c>
      <c r="L6431" s="792" t="s">
        <v>3155</v>
      </c>
      <c r="AJ6431">
        <v>237554</v>
      </c>
      <c r="AK6431" s="114">
        <v>3.1553398060000002</v>
      </c>
    </row>
    <row r="6432" spans="1:37">
      <c r="A6432" t="s">
        <v>2673</v>
      </c>
      <c r="B6432" t="s">
        <v>1279</v>
      </c>
      <c r="C6432" t="s">
        <v>5901</v>
      </c>
      <c r="H6432">
        <v>1</v>
      </c>
      <c r="L6432" s="792" t="s">
        <v>3155</v>
      </c>
      <c r="AK6432" s="114">
        <v>0.242718447</v>
      </c>
    </row>
    <row r="6433" spans="1:37">
      <c r="A6433" t="s">
        <v>2673</v>
      </c>
      <c r="B6433" t="s">
        <v>681</v>
      </c>
      <c r="C6433" t="s">
        <v>4330</v>
      </c>
      <c r="H6433">
        <v>16</v>
      </c>
      <c r="L6433" s="792" t="s">
        <v>3155</v>
      </c>
      <c r="AJ6433">
        <v>11397</v>
      </c>
      <c r="AK6433" s="114">
        <v>3.883495146</v>
      </c>
    </row>
    <row r="6434" spans="1:37">
      <c r="A6434" t="s">
        <v>2673</v>
      </c>
      <c r="B6434" t="s">
        <v>113</v>
      </c>
      <c r="C6434" t="s">
        <v>4353</v>
      </c>
      <c r="H6434">
        <v>11</v>
      </c>
      <c r="I6434">
        <v>1</v>
      </c>
      <c r="L6434" s="792" t="s">
        <v>3155</v>
      </c>
      <c r="AJ6434">
        <v>262682</v>
      </c>
      <c r="AK6434" s="114">
        <v>2.669902913</v>
      </c>
    </row>
    <row r="6435" spans="1:37">
      <c r="A6435" t="s">
        <v>2673</v>
      </c>
      <c r="B6435" t="s">
        <v>1116</v>
      </c>
      <c r="C6435" t="s">
        <v>5902</v>
      </c>
      <c r="H6435">
        <v>1</v>
      </c>
      <c r="L6435" s="792" t="s">
        <v>3155</v>
      </c>
      <c r="AK6435" s="114">
        <v>0.242718447</v>
      </c>
    </row>
    <row r="6436" spans="1:37">
      <c r="A6436" t="s">
        <v>2673</v>
      </c>
      <c r="B6436" t="s">
        <v>1018</v>
      </c>
      <c r="C6436" t="s">
        <v>4516</v>
      </c>
      <c r="H6436">
        <v>22</v>
      </c>
      <c r="I6436">
        <v>0</v>
      </c>
      <c r="J6436">
        <v>0</v>
      </c>
      <c r="L6436" s="792" t="s">
        <v>3155</v>
      </c>
      <c r="AK6436" s="114">
        <v>5.339805825</v>
      </c>
    </row>
    <row r="6437" spans="1:37">
      <c r="A6437" t="s">
        <v>2673</v>
      </c>
      <c r="B6437" t="s">
        <v>829</v>
      </c>
      <c r="C6437" t="s">
        <v>5318</v>
      </c>
      <c r="H6437">
        <v>3</v>
      </c>
      <c r="L6437" s="792" t="s">
        <v>3155</v>
      </c>
      <c r="AJ6437">
        <v>262554</v>
      </c>
      <c r="AK6437" s="114">
        <v>0.72815534000000004</v>
      </c>
    </row>
    <row r="6438" spans="1:37">
      <c r="A6438" t="s">
        <v>2673</v>
      </c>
      <c r="B6438" t="s">
        <v>854</v>
      </c>
      <c r="C6438" t="s">
        <v>4566</v>
      </c>
      <c r="H6438">
        <v>8</v>
      </c>
      <c r="L6438" s="792" t="s">
        <v>3155</v>
      </c>
      <c r="AJ6438">
        <v>237832</v>
      </c>
      <c r="AK6438" s="114">
        <v>1.941747573</v>
      </c>
    </row>
    <row r="6439" spans="1:37">
      <c r="A6439" t="s">
        <v>2673</v>
      </c>
      <c r="B6439" t="s">
        <v>1272</v>
      </c>
      <c r="C6439" t="s">
        <v>4325</v>
      </c>
      <c r="H6439">
        <v>9</v>
      </c>
      <c r="L6439" s="792" t="s">
        <v>3155</v>
      </c>
      <c r="AJ6439">
        <v>248619</v>
      </c>
      <c r="AK6439" s="114">
        <v>2.1844660189999998</v>
      </c>
    </row>
    <row r="6440" spans="1:37">
      <c r="A6440" t="s">
        <v>2673</v>
      </c>
      <c r="B6440" t="s">
        <v>985</v>
      </c>
      <c r="C6440" t="s">
        <v>4585</v>
      </c>
      <c r="H6440">
        <v>8</v>
      </c>
      <c r="L6440" s="792" t="s">
        <v>3155</v>
      </c>
      <c r="AK6440" s="114">
        <v>1.941747573</v>
      </c>
    </row>
    <row r="6441" spans="1:37">
      <c r="A6441" t="s">
        <v>2673</v>
      </c>
      <c r="B6441" t="s">
        <v>117</v>
      </c>
      <c r="C6441" t="s">
        <v>5883</v>
      </c>
      <c r="H6441">
        <v>4</v>
      </c>
      <c r="I6441">
        <v>0</v>
      </c>
      <c r="J6441">
        <v>0</v>
      </c>
      <c r="L6441" s="792" t="s">
        <v>3155</v>
      </c>
      <c r="AK6441" s="114">
        <v>0.97087378599999996</v>
      </c>
    </row>
    <row r="6442" spans="1:37">
      <c r="A6442" t="s">
        <v>2673</v>
      </c>
      <c r="B6442" t="s">
        <v>685</v>
      </c>
      <c r="C6442" t="s">
        <v>4318</v>
      </c>
      <c r="H6442">
        <v>38</v>
      </c>
      <c r="L6442" s="792" t="s">
        <v>3155</v>
      </c>
      <c r="AJ6442">
        <v>2374</v>
      </c>
      <c r="AK6442" s="114">
        <v>9.2233009710000005</v>
      </c>
    </row>
    <row r="6443" spans="1:37">
      <c r="A6443" t="s">
        <v>2673</v>
      </c>
      <c r="B6443" t="s">
        <v>711</v>
      </c>
      <c r="C6443" t="s">
        <v>4558</v>
      </c>
      <c r="H6443">
        <v>33</v>
      </c>
      <c r="L6443" s="792" t="s">
        <v>3155</v>
      </c>
      <c r="AJ6443">
        <v>237218</v>
      </c>
      <c r="AK6443" s="114">
        <v>8.0097087380000005</v>
      </c>
    </row>
    <row r="6444" spans="1:37">
      <c r="A6444" t="s">
        <v>2673</v>
      </c>
      <c r="B6444" t="s">
        <v>780</v>
      </c>
      <c r="C6444" t="s">
        <v>4430</v>
      </c>
      <c r="H6444">
        <v>4</v>
      </c>
      <c r="L6444" s="792" t="s">
        <v>3155</v>
      </c>
      <c r="AJ6444">
        <v>237241</v>
      </c>
      <c r="AK6444" s="114">
        <v>0.97087378599999996</v>
      </c>
    </row>
    <row r="6445" spans="1:37">
      <c r="A6445" t="s">
        <v>2673</v>
      </c>
      <c r="B6445" t="s">
        <v>953</v>
      </c>
      <c r="C6445" t="s">
        <v>5131</v>
      </c>
      <c r="H6445">
        <v>1</v>
      </c>
      <c r="L6445" s="792" t="s">
        <v>3155</v>
      </c>
      <c r="AJ6445">
        <v>262775</v>
      </c>
      <c r="AK6445" s="114">
        <v>0.242718447</v>
      </c>
    </row>
    <row r="6446" spans="1:37">
      <c r="A6446" t="s">
        <v>2673</v>
      </c>
      <c r="B6446" t="s">
        <v>921</v>
      </c>
      <c r="C6446" t="s">
        <v>4506</v>
      </c>
      <c r="H6446">
        <v>1</v>
      </c>
      <c r="L6446" s="792" t="s">
        <v>3155</v>
      </c>
      <c r="AJ6446">
        <v>262694</v>
      </c>
      <c r="AK6446" s="114">
        <v>0.242718447</v>
      </c>
    </row>
    <row r="6447" spans="1:37">
      <c r="A6447" t="s">
        <v>2673</v>
      </c>
      <c r="B6447" t="s">
        <v>1265</v>
      </c>
      <c r="C6447" t="s">
        <v>4615</v>
      </c>
      <c r="H6447">
        <v>1</v>
      </c>
      <c r="L6447" s="792" t="s">
        <v>3155</v>
      </c>
      <c r="AJ6447">
        <v>23766</v>
      </c>
      <c r="AK6447" s="114">
        <v>0.242718447</v>
      </c>
    </row>
    <row r="6448" spans="1:37">
      <c r="A6448" t="s">
        <v>2673</v>
      </c>
      <c r="B6448" t="s">
        <v>1118</v>
      </c>
      <c r="C6448" t="s">
        <v>4515</v>
      </c>
      <c r="H6448">
        <v>3</v>
      </c>
      <c r="L6448" s="792" t="s">
        <v>3155</v>
      </c>
      <c r="AJ6448">
        <v>237589</v>
      </c>
      <c r="AK6448" s="114">
        <v>0.72815534000000004</v>
      </c>
    </row>
    <row r="6449" spans="1:37">
      <c r="A6449" t="s">
        <v>2673</v>
      </c>
      <c r="B6449" t="s">
        <v>1069</v>
      </c>
      <c r="C6449" t="s">
        <v>5903</v>
      </c>
      <c r="H6449">
        <v>1</v>
      </c>
      <c r="I6449">
        <v>1</v>
      </c>
      <c r="L6449" t="s">
        <v>5904</v>
      </c>
      <c r="AJ6449">
        <v>262996</v>
      </c>
      <c r="AK6449" s="114">
        <v>0.242718447</v>
      </c>
    </row>
    <row r="6450" spans="1:37">
      <c r="A6450" t="s">
        <v>2673</v>
      </c>
      <c r="B6450" t="s">
        <v>1164</v>
      </c>
      <c r="C6450" t="s">
        <v>4492</v>
      </c>
      <c r="H6450">
        <v>7</v>
      </c>
      <c r="I6450">
        <v>0</v>
      </c>
      <c r="J6450">
        <v>0</v>
      </c>
      <c r="L6450" s="792" t="s">
        <v>3155</v>
      </c>
      <c r="AJ6450">
        <v>11462</v>
      </c>
      <c r="AK6450" s="114">
        <v>1.6990291259999999</v>
      </c>
    </row>
    <row r="6451" spans="1:37">
      <c r="A6451" t="s">
        <v>2673</v>
      </c>
      <c r="B6451" t="s">
        <v>1260</v>
      </c>
      <c r="C6451" t="s">
        <v>5879</v>
      </c>
      <c r="H6451">
        <v>2</v>
      </c>
      <c r="L6451" s="792" t="s">
        <v>3155</v>
      </c>
      <c r="AJ6451">
        <v>237224</v>
      </c>
      <c r="AK6451" s="114">
        <v>0.48543689299999998</v>
      </c>
    </row>
    <row r="6452" spans="1:37">
      <c r="A6452" t="s">
        <v>2673</v>
      </c>
      <c r="B6452" t="s">
        <v>1218</v>
      </c>
      <c r="C6452" t="s">
        <v>5891</v>
      </c>
      <c r="H6452">
        <v>5</v>
      </c>
      <c r="I6452">
        <v>5</v>
      </c>
      <c r="L6452" s="792" t="s">
        <v>3155</v>
      </c>
      <c r="AJ6452">
        <v>237767</v>
      </c>
      <c r="AK6452" s="114">
        <v>1.213592233</v>
      </c>
    </row>
    <row r="6453" spans="1:37">
      <c r="A6453" t="s">
        <v>2673</v>
      </c>
      <c r="B6453" t="s">
        <v>615</v>
      </c>
      <c r="C6453" t="s">
        <v>4497</v>
      </c>
      <c r="H6453">
        <v>4</v>
      </c>
      <c r="L6453" s="792" t="s">
        <v>3155</v>
      </c>
      <c r="AJ6453">
        <v>237393</v>
      </c>
      <c r="AK6453" s="114">
        <v>0.97087378599999996</v>
      </c>
    </row>
    <row r="6454" spans="1:37">
      <c r="A6454" t="s">
        <v>2673</v>
      </c>
      <c r="B6454" t="s">
        <v>1126</v>
      </c>
      <c r="C6454" t="s">
        <v>4851</v>
      </c>
      <c r="H6454">
        <v>1</v>
      </c>
      <c r="L6454" s="792" t="s">
        <v>3155</v>
      </c>
      <c r="AJ6454">
        <v>237591</v>
      </c>
      <c r="AK6454" s="114">
        <v>0.242718447</v>
      </c>
    </row>
    <row r="6455" spans="1:37">
      <c r="A6455" t="s">
        <v>2673</v>
      </c>
      <c r="B6455" t="s">
        <v>873</v>
      </c>
      <c r="C6455" t="s">
        <v>4678</v>
      </c>
      <c r="H6455">
        <v>2</v>
      </c>
      <c r="L6455" s="792" t="s">
        <v>3155</v>
      </c>
      <c r="AJ6455">
        <v>248644</v>
      </c>
      <c r="AK6455" s="114">
        <v>0.48543689299999998</v>
      </c>
    </row>
    <row r="6456" spans="1:37">
      <c r="A6456" t="s">
        <v>2673</v>
      </c>
      <c r="B6456" t="s">
        <v>779</v>
      </c>
      <c r="C6456" t="s">
        <v>4670</v>
      </c>
      <c r="H6456">
        <v>1</v>
      </c>
      <c r="L6456" s="792" t="s">
        <v>3155</v>
      </c>
      <c r="AJ6456">
        <v>262537</v>
      </c>
      <c r="AK6456" s="114">
        <v>0.242718447</v>
      </c>
    </row>
    <row r="6457" spans="1:37">
      <c r="A6457" t="s">
        <v>2673</v>
      </c>
      <c r="B6457" t="s">
        <v>1204</v>
      </c>
      <c r="C6457" t="s">
        <v>5882</v>
      </c>
      <c r="H6457">
        <v>3</v>
      </c>
      <c r="L6457" s="792" t="s">
        <v>3155</v>
      </c>
      <c r="AJ6457">
        <v>237787</v>
      </c>
      <c r="AK6457" s="114">
        <v>0.72815534000000004</v>
      </c>
    </row>
    <row r="6458" spans="1:37">
      <c r="A6458" t="s">
        <v>2673</v>
      </c>
      <c r="B6458" t="s">
        <v>757</v>
      </c>
      <c r="C6458" t="s">
        <v>4556</v>
      </c>
      <c r="H6458">
        <v>1</v>
      </c>
      <c r="L6458" s="792" t="s">
        <v>3155</v>
      </c>
      <c r="AJ6458">
        <v>262449</v>
      </c>
      <c r="AK6458" s="114">
        <v>0.242718447</v>
      </c>
    </row>
    <row r="6459" spans="1:37">
      <c r="A6459" t="s">
        <v>2673</v>
      </c>
      <c r="B6459" t="s">
        <v>1039</v>
      </c>
      <c r="C6459" t="s">
        <v>4643</v>
      </c>
      <c r="H6459">
        <v>1</v>
      </c>
      <c r="L6459" s="792" t="s">
        <v>3155</v>
      </c>
      <c r="AJ6459">
        <v>262327</v>
      </c>
      <c r="AK6459" s="114">
        <v>0.242718447</v>
      </c>
    </row>
    <row r="6460" spans="1:37">
      <c r="A6460" t="s">
        <v>2673</v>
      </c>
      <c r="B6460" t="s">
        <v>1170</v>
      </c>
      <c r="C6460" t="s">
        <v>4549</v>
      </c>
      <c r="H6460">
        <v>2</v>
      </c>
      <c r="L6460" s="792" t="s">
        <v>3155</v>
      </c>
      <c r="AJ6460">
        <v>26294</v>
      </c>
      <c r="AK6460" s="114">
        <v>0.48543689299999998</v>
      </c>
    </row>
    <row r="6461" spans="1:37">
      <c r="A6461" t="s">
        <v>2673</v>
      </c>
      <c r="B6461" t="s">
        <v>1037</v>
      </c>
      <c r="C6461" t="s">
        <v>4590</v>
      </c>
      <c r="H6461">
        <v>2</v>
      </c>
      <c r="L6461" t="s">
        <v>5905</v>
      </c>
      <c r="AJ6461">
        <v>262917</v>
      </c>
      <c r="AK6461" s="114">
        <v>0.48543689299999998</v>
      </c>
    </row>
    <row r="6462" spans="1:37">
      <c r="A6462" t="s">
        <v>2673</v>
      </c>
      <c r="B6462" t="s">
        <v>1202</v>
      </c>
      <c r="C6462" t="s">
        <v>4440</v>
      </c>
      <c r="H6462">
        <v>8</v>
      </c>
      <c r="L6462" s="792" t="s">
        <v>3155</v>
      </c>
      <c r="AJ6462">
        <v>237238</v>
      </c>
      <c r="AK6462" s="114">
        <v>1.941747573</v>
      </c>
    </row>
    <row r="6463" spans="1:37">
      <c r="A6463" t="s">
        <v>2673</v>
      </c>
      <c r="B6463" t="s">
        <v>1286</v>
      </c>
      <c r="C6463" t="s">
        <v>5906</v>
      </c>
      <c r="H6463">
        <v>1</v>
      </c>
      <c r="L6463" s="792" t="s">
        <v>3155</v>
      </c>
      <c r="AJ6463">
        <v>23793</v>
      </c>
      <c r="AK6463" s="114">
        <v>0.242718447</v>
      </c>
    </row>
    <row r="6464" spans="1:37">
      <c r="A6464" t="s">
        <v>2673</v>
      </c>
      <c r="B6464" t="s">
        <v>619</v>
      </c>
      <c r="C6464" t="s">
        <v>4421</v>
      </c>
      <c r="H6464">
        <v>1</v>
      </c>
      <c r="L6464" s="792" t="s">
        <v>3155</v>
      </c>
      <c r="AJ6464">
        <v>11466</v>
      </c>
      <c r="AK6464" s="114">
        <v>0.242718447</v>
      </c>
    </row>
    <row r="6465" spans="1:37">
      <c r="A6465" t="s">
        <v>2673</v>
      </c>
      <c r="B6465" t="s">
        <v>696</v>
      </c>
      <c r="C6465" t="s">
        <v>5556</v>
      </c>
      <c r="H6465">
        <v>2</v>
      </c>
      <c r="L6465" t="s">
        <v>5907</v>
      </c>
      <c r="AK6465" s="114">
        <v>0.48543689299999998</v>
      </c>
    </row>
    <row r="6466" spans="1:37">
      <c r="A6466" t="s">
        <v>2673</v>
      </c>
      <c r="B6466" t="s">
        <v>1187</v>
      </c>
      <c r="C6466" t="s">
        <v>5796</v>
      </c>
      <c r="H6466">
        <v>2</v>
      </c>
      <c r="L6466" s="792" t="s">
        <v>3155</v>
      </c>
      <c r="AJ6466">
        <v>2639</v>
      </c>
      <c r="AK6466" s="114">
        <v>0.48543689299999998</v>
      </c>
    </row>
    <row r="6467" spans="1:37">
      <c r="A6467" t="s">
        <v>2673</v>
      </c>
      <c r="B6467" t="s">
        <v>1186</v>
      </c>
      <c r="C6467" t="s">
        <v>5892</v>
      </c>
      <c r="H6467">
        <v>3</v>
      </c>
      <c r="L6467" s="792" t="s">
        <v>3155</v>
      </c>
      <c r="AJ6467">
        <v>26315</v>
      </c>
      <c r="AK6467" s="114">
        <v>0.72815534000000004</v>
      </c>
    </row>
    <row r="6468" spans="1:37">
      <c r="A6468" t="s">
        <v>2673</v>
      </c>
      <c r="B6468" t="s">
        <v>976</v>
      </c>
      <c r="C6468" t="s">
        <v>5310</v>
      </c>
      <c r="H6468">
        <v>1</v>
      </c>
      <c r="L6468" s="792" t="s">
        <v>3155</v>
      </c>
      <c r="AJ6468">
        <v>237547</v>
      </c>
      <c r="AK6468" s="114">
        <v>0.242718447</v>
      </c>
    </row>
    <row r="6469" spans="1:37">
      <c r="A6469" t="s">
        <v>2673</v>
      </c>
      <c r="B6469" t="s">
        <v>692</v>
      </c>
      <c r="C6469" t="s">
        <v>4333</v>
      </c>
      <c r="H6469">
        <v>1</v>
      </c>
      <c r="L6469" s="792" t="s">
        <v>3155</v>
      </c>
      <c r="AJ6469">
        <v>262434</v>
      </c>
      <c r="AK6469" s="114">
        <v>0.242718447</v>
      </c>
    </row>
    <row r="6470" spans="1:37">
      <c r="A6470" t="s">
        <v>2673</v>
      </c>
      <c r="B6470" t="s">
        <v>654</v>
      </c>
      <c r="C6470" t="s">
        <v>4402</v>
      </c>
      <c r="H6470">
        <v>2</v>
      </c>
      <c r="L6470" s="792" t="s">
        <v>3155</v>
      </c>
      <c r="AJ6470">
        <v>262228</v>
      </c>
      <c r="AK6470" s="114">
        <v>0.48543689299999998</v>
      </c>
    </row>
    <row r="6471" spans="1:37">
      <c r="A6471" t="s">
        <v>2673</v>
      </c>
      <c r="B6471" t="s">
        <v>771</v>
      </c>
      <c r="C6471" t="s">
        <v>5090</v>
      </c>
      <c r="H6471">
        <v>1</v>
      </c>
      <c r="L6471" s="792" t="s">
        <v>3155</v>
      </c>
      <c r="AJ6471">
        <v>23825</v>
      </c>
      <c r="AK6471" s="114">
        <v>0.242718447</v>
      </c>
    </row>
    <row r="6472" spans="1:37">
      <c r="A6472" t="s">
        <v>2673</v>
      </c>
      <c r="B6472" t="s">
        <v>816</v>
      </c>
      <c r="C6472" t="s">
        <v>4306</v>
      </c>
      <c r="H6472">
        <v>1</v>
      </c>
      <c r="L6472" s="792" t="s">
        <v>3155</v>
      </c>
      <c r="AJ6472">
        <v>237945</v>
      </c>
      <c r="AK6472" s="114">
        <v>0.242718447</v>
      </c>
    </row>
    <row r="6473" spans="1:37">
      <c r="A6473" t="s">
        <v>2673</v>
      </c>
      <c r="B6473" t="s">
        <v>1105</v>
      </c>
      <c r="C6473" t="s">
        <v>5819</v>
      </c>
      <c r="H6473">
        <v>1</v>
      </c>
      <c r="L6473" s="792" t="s">
        <v>3155</v>
      </c>
      <c r="AJ6473">
        <v>23774</v>
      </c>
      <c r="AK6473" s="114">
        <v>0.242718447</v>
      </c>
    </row>
    <row r="6474" spans="1:37">
      <c r="A6474" t="s">
        <v>2673</v>
      </c>
      <c r="B6474" t="s">
        <v>662</v>
      </c>
      <c r="C6474" t="s">
        <v>4805</v>
      </c>
      <c r="H6474">
        <v>1</v>
      </c>
      <c r="L6474" s="792" t="s">
        <v>3155</v>
      </c>
      <c r="AK6474" s="114">
        <v>0.242718447</v>
      </c>
    </row>
    <row r="6475" spans="1:37">
      <c r="A6475" t="s">
        <v>2673</v>
      </c>
      <c r="B6475" t="s">
        <v>1059</v>
      </c>
      <c r="C6475" t="s">
        <v>4644</v>
      </c>
      <c r="H6475">
        <v>2</v>
      </c>
      <c r="L6475" s="792" t="s">
        <v>3155</v>
      </c>
      <c r="AJ6475">
        <v>237722</v>
      </c>
      <c r="AK6475" s="114">
        <v>0.48543689299999998</v>
      </c>
    </row>
    <row r="6476" spans="1:37">
      <c r="A6476" t="s">
        <v>2673</v>
      </c>
      <c r="B6476" t="s">
        <v>1178</v>
      </c>
      <c r="C6476" t="s">
        <v>5908</v>
      </c>
      <c r="H6476">
        <v>2</v>
      </c>
      <c r="L6476" s="792" t="s">
        <v>3155</v>
      </c>
      <c r="AJ6476">
        <v>26312</v>
      </c>
      <c r="AK6476" s="114">
        <v>0.48543689299999998</v>
      </c>
    </row>
    <row r="6477" spans="1:37" s="443" customFormat="1">
      <c r="A6477" s="443" t="s">
        <v>2673</v>
      </c>
      <c r="B6477" s="443" t="s">
        <v>1167</v>
      </c>
      <c r="C6477" s="443" t="s">
        <v>5909</v>
      </c>
      <c r="H6477" s="443">
        <v>2</v>
      </c>
      <c r="L6477" s="793" t="s">
        <v>3155</v>
      </c>
      <c r="AJ6477" s="443">
        <v>26349</v>
      </c>
      <c r="AK6477" s="794">
        <v>0.48543689299999998</v>
      </c>
    </row>
    <row r="6478" spans="1:37">
      <c r="A6478" t="s">
        <v>2701</v>
      </c>
      <c r="B6478" t="s">
        <v>619</v>
      </c>
      <c r="C6478" t="s">
        <v>4421</v>
      </c>
      <c r="H6478">
        <v>1</v>
      </c>
      <c r="M6478" t="s">
        <v>3060</v>
      </c>
      <c r="N6478">
        <v>0</v>
      </c>
      <c r="O6478">
        <v>0</v>
      </c>
      <c r="P6478">
        <v>6229552</v>
      </c>
      <c r="Q6478">
        <v>1440341</v>
      </c>
      <c r="R6478">
        <v>0</v>
      </c>
    </row>
    <row r="6479" spans="1:37">
      <c r="A6479" t="s">
        <v>2701</v>
      </c>
      <c r="B6479" t="s">
        <v>627</v>
      </c>
      <c r="C6479" t="s">
        <v>5910</v>
      </c>
      <c r="D6479" t="s">
        <v>4794</v>
      </c>
      <c r="H6479">
        <v>1</v>
      </c>
      <c r="M6479" t="s">
        <v>3060</v>
      </c>
    </row>
    <row r="6480" spans="1:37">
      <c r="A6480" t="s">
        <v>2701</v>
      </c>
      <c r="B6480" t="s">
        <v>635</v>
      </c>
      <c r="C6480" t="s">
        <v>4329</v>
      </c>
      <c r="D6480" t="s">
        <v>4794</v>
      </c>
      <c r="H6480">
        <v>272</v>
      </c>
      <c r="M6480" t="s">
        <v>3060</v>
      </c>
    </row>
    <row r="6481" spans="1:21">
      <c r="A6481" t="s">
        <v>2701</v>
      </c>
      <c r="B6481" t="s">
        <v>637</v>
      </c>
      <c r="C6481" t="s">
        <v>4552</v>
      </c>
      <c r="D6481" t="s">
        <v>4462</v>
      </c>
      <c r="H6481">
        <v>1</v>
      </c>
      <c r="M6481" t="s">
        <v>3060</v>
      </c>
    </row>
    <row r="6482" spans="1:21">
      <c r="A6482" t="s">
        <v>2701</v>
      </c>
      <c r="B6482" t="s">
        <v>682</v>
      </c>
      <c r="C6482" t="s">
        <v>4424</v>
      </c>
      <c r="D6482" t="s">
        <v>4425</v>
      </c>
      <c r="H6482">
        <v>3</v>
      </c>
      <c r="M6482" t="s">
        <v>3060</v>
      </c>
    </row>
    <row r="6483" spans="1:21">
      <c r="A6483" t="s">
        <v>2701</v>
      </c>
      <c r="B6483" t="s">
        <v>685</v>
      </c>
      <c r="C6483" t="s">
        <v>4318</v>
      </c>
      <c r="D6483" t="s">
        <v>4319</v>
      </c>
      <c r="H6483">
        <v>1</v>
      </c>
      <c r="M6483" t="s">
        <v>3060</v>
      </c>
    </row>
    <row r="6484" spans="1:21">
      <c r="A6484" t="s">
        <v>2701</v>
      </c>
      <c r="B6484" t="s">
        <v>686</v>
      </c>
      <c r="C6484" t="s">
        <v>4809</v>
      </c>
      <c r="D6484" t="s">
        <v>5911</v>
      </c>
      <c r="H6484">
        <v>2</v>
      </c>
      <c r="M6484" t="s">
        <v>3060</v>
      </c>
    </row>
    <row r="6485" spans="1:21">
      <c r="A6485" t="s">
        <v>2701</v>
      </c>
      <c r="B6485" t="s">
        <v>692</v>
      </c>
      <c r="C6485" t="s">
        <v>4333</v>
      </c>
      <c r="D6485" t="s">
        <v>4334</v>
      </c>
      <c r="H6485">
        <v>5</v>
      </c>
      <c r="M6485" t="s">
        <v>3060</v>
      </c>
    </row>
    <row r="6486" spans="1:21">
      <c r="A6486" t="s">
        <v>2701</v>
      </c>
      <c r="B6486" t="s">
        <v>758</v>
      </c>
      <c r="C6486" t="s">
        <v>4538</v>
      </c>
      <c r="H6486">
        <v>1</v>
      </c>
      <c r="M6486" t="s">
        <v>3060</v>
      </c>
    </row>
    <row r="6487" spans="1:21">
      <c r="A6487" t="s">
        <v>2701</v>
      </c>
      <c r="B6487" t="s">
        <v>840</v>
      </c>
      <c r="C6487" t="s">
        <v>4435</v>
      </c>
      <c r="D6487" t="s">
        <v>4436</v>
      </c>
      <c r="H6487">
        <v>3</v>
      </c>
      <c r="M6487" t="s">
        <v>3060</v>
      </c>
    </row>
    <row r="6488" spans="1:21">
      <c r="A6488" t="s">
        <v>2701</v>
      </c>
      <c r="B6488" t="s">
        <v>789</v>
      </c>
      <c r="C6488" t="s">
        <v>4298</v>
      </c>
      <c r="D6488" t="s">
        <v>4299</v>
      </c>
      <c r="H6488">
        <v>1</v>
      </c>
      <c r="M6488" t="s">
        <v>3060</v>
      </c>
    </row>
    <row r="6489" spans="1:21">
      <c r="A6489" t="s">
        <v>2701</v>
      </c>
      <c r="B6489" t="s">
        <v>811</v>
      </c>
      <c r="C6489" t="s">
        <v>4342</v>
      </c>
      <c r="D6489" t="s">
        <v>4343</v>
      </c>
      <c r="H6489">
        <v>1</v>
      </c>
      <c r="M6489" t="s">
        <v>3060</v>
      </c>
    </row>
    <row r="6490" spans="1:21">
      <c r="A6490" t="s">
        <v>2701</v>
      </c>
      <c r="B6490" t="s">
        <v>816</v>
      </c>
      <c r="C6490" t="s">
        <v>4306</v>
      </c>
      <c r="D6490" t="s">
        <v>4307</v>
      </c>
      <c r="H6490">
        <v>1</v>
      </c>
      <c r="M6490" t="s">
        <v>3060</v>
      </c>
    </row>
    <row r="6491" spans="1:21">
      <c r="A6491" t="s">
        <v>2701</v>
      </c>
      <c r="B6491" t="s">
        <v>879</v>
      </c>
      <c r="C6491" t="s">
        <v>4505</v>
      </c>
      <c r="H6491">
        <v>3</v>
      </c>
      <c r="M6491" t="s">
        <v>3060</v>
      </c>
    </row>
    <row r="6492" spans="1:21">
      <c r="A6492" t="s">
        <v>2701</v>
      </c>
      <c r="B6492" t="s">
        <v>880</v>
      </c>
      <c r="C6492" t="s">
        <v>4411</v>
      </c>
      <c r="H6492">
        <v>1</v>
      </c>
      <c r="M6492" t="s">
        <v>3060</v>
      </c>
    </row>
    <row r="6493" spans="1:21">
      <c r="A6493" t="s">
        <v>2701</v>
      </c>
      <c r="B6493" t="s">
        <v>113</v>
      </c>
      <c r="C6493" t="s">
        <v>4353</v>
      </c>
      <c r="D6493" t="s">
        <v>4354</v>
      </c>
      <c r="H6493">
        <v>1</v>
      </c>
      <c r="M6493" t="s">
        <v>3060</v>
      </c>
    </row>
    <row r="6494" spans="1:21">
      <c r="A6494" t="s">
        <v>2701</v>
      </c>
      <c r="B6494" t="s">
        <v>901</v>
      </c>
      <c r="C6494" t="s">
        <v>4811</v>
      </c>
      <c r="D6494" t="s">
        <v>4334</v>
      </c>
      <c r="H6494">
        <v>7</v>
      </c>
      <c r="J6494">
        <v>1</v>
      </c>
      <c r="M6494" t="s">
        <v>3060</v>
      </c>
      <c r="U6494">
        <v>1</v>
      </c>
    </row>
    <row r="6495" spans="1:21">
      <c r="A6495" t="s">
        <v>2701</v>
      </c>
      <c r="B6495" t="s">
        <v>912</v>
      </c>
      <c r="C6495" t="s">
        <v>4448</v>
      </c>
      <c r="H6495">
        <v>2</v>
      </c>
      <c r="M6495" t="s">
        <v>3060</v>
      </c>
    </row>
    <row r="6496" spans="1:21">
      <c r="A6496" t="s">
        <v>2701</v>
      </c>
      <c r="B6496" t="s">
        <v>883</v>
      </c>
      <c r="C6496" t="s">
        <v>4313</v>
      </c>
      <c r="D6496" t="s">
        <v>4314</v>
      </c>
      <c r="H6496">
        <v>2</v>
      </c>
      <c r="M6496" t="s">
        <v>3060</v>
      </c>
    </row>
    <row r="6497" spans="1:25">
      <c r="A6497" t="s">
        <v>2701</v>
      </c>
      <c r="B6497" t="s">
        <v>928</v>
      </c>
      <c r="C6497" t="s">
        <v>5548</v>
      </c>
      <c r="D6497" t="s">
        <v>5549</v>
      </c>
      <c r="H6497">
        <v>1</v>
      </c>
      <c r="M6497" t="s">
        <v>3060</v>
      </c>
    </row>
    <row r="6498" spans="1:25">
      <c r="A6498" t="s">
        <v>2701</v>
      </c>
      <c r="B6498" t="s">
        <v>956</v>
      </c>
      <c r="C6498" t="s">
        <v>4356</v>
      </c>
      <c r="H6498">
        <v>1</v>
      </c>
      <c r="M6498" t="s">
        <v>3060</v>
      </c>
    </row>
    <row r="6499" spans="1:25">
      <c r="A6499" t="s">
        <v>2701</v>
      </c>
      <c r="B6499" t="s">
        <v>986</v>
      </c>
      <c r="C6499" t="s">
        <v>4798</v>
      </c>
      <c r="D6499" t="s">
        <v>4799</v>
      </c>
      <c r="H6499">
        <v>1</v>
      </c>
      <c r="M6499" t="s">
        <v>3060</v>
      </c>
    </row>
    <row r="6500" spans="1:25">
      <c r="A6500" t="s">
        <v>2701</v>
      </c>
      <c r="B6500" t="s">
        <v>1033</v>
      </c>
      <c r="C6500" t="s">
        <v>4363</v>
      </c>
      <c r="D6500" t="s">
        <v>4364</v>
      </c>
      <c r="H6500">
        <v>6</v>
      </c>
      <c r="M6500" t="s">
        <v>3060</v>
      </c>
    </row>
    <row r="6501" spans="1:25">
      <c r="A6501" t="s">
        <v>2701</v>
      </c>
      <c r="B6501" t="s">
        <v>1067</v>
      </c>
      <c r="C6501" t="s">
        <v>4512</v>
      </c>
      <c r="D6501" t="s">
        <v>4334</v>
      </c>
      <c r="H6501">
        <v>2</v>
      </c>
      <c r="M6501" t="s">
        <v>3060</v>
      </c>
    </row>
    <row r="6502" spans="1:25">
      <c r="A6502" t="s">
        <v>2701</v>
      </c>
      <c r="B6502" t="s">
        <v>1137</v>
      </c>
      <c r="C6502" t="s">
        <v>5162</v>
      </c>
      <c r="D6502" t="s">
        <v>4309</v>
      </c>
      <c r="H6502">
        <v>4</v>
      </c>
      <c r="M6502" t="s">
        <v>3060</v>
      </c>
    </row>
    <row r="6503" spans="1:25">
      <c r="A6503" t="s">
        <v>2701</v>
      </c>
      <c r="B6503" t="s">
        <v>1130</v>
      </c>
      <c r="C6503" t="s">
        <v>5912</v>
      </c>
      <c r="D6503" t="s">
        <v>4309</v>
      </c>
      <c r="H6503">
        <v>6</v>
      </c>
      <c r="M6503" t="s">
        <v>3060</v>
      </c>
    </row>
    <row r="6504" spans="1:25">
      <c r="A6504" t="s">
        <v>2701</v>
      </c>
      <c r="B6504" t="s">
        <v>1011</v>
      </c>
      <c r="C6504" t="s">
        <v>5120</v>
      </c>
      <c r="H6504">
        <v>1</v>
      </c>
      <c r="M6504" t="s">
        <v>3060</v>
      </c>
    </row>
    <row r="6505" spans="1:25">
      <c r="A6505" t="s">
        <v>2701</v>
      </c>
      <c r="B6505" t="s">
        <v>1146</v>
      </c>
      <c r="C6505" t="s">
        <v>5913</v>
      </c>
      <c r="D6505" t="s">
        <v>4321</v>
      </c>
      <c r="H6505">
        <v>1</v>
      </c>
      <c r="M6505" t="s">
        <v>3060</v>
      </c>
    </row>
    <row r="6506" spans="1:25">
      <c r="A6506" t="s">
        <v>2701</v>
      </c>
      <c r="B6506" t="s">
        <v>1170</v>
      </c>
      <c r="C6506" t="s">
        <v>4549</v>
      </c>
      <c r="D6506" t="s">
        <v>4550</v>
      </c>
      <c r="H6506">
        <v>11</v>
      </c>
      <c r="J6506">
        <v>2</v>
      </c>
      <c r="M6506" t="s">
        <v>3060</v>
      </c>
      <c r="X6506">
        <v>1</v>
      </c>
      <c r="Y6506">
        <v>1</v>
      </c>
    </row>
    <row r="6507" spans="1:25">
      <c r="A6507" t="s">
        <v>2701</v>
      </c>
      <c r="B6507" t="s">
        <v>1199</v>
      </c>
      <c r="C6507" t="s">
        <v>5141</v>
      </c>
      <c r="D6507" t="s">
        <v>4606</v>
      </c>
      <c r="H6507">
        <v>3</v>
      </c>
      <c r="M6507" t="s">
        <v>3060</v>
      </c>
    </row>
    <row r="6508" spans="1:25">
      <c r="A6508" t="s">
        <v>2701</v>
      </c>
      <c r="B6508" t="s">
        <v>1201</v>
      </c>
      <c r="C6508" t="s">
        <v>4816</v>
      </c>
      <c r="D6508" t="s">
        <v>4606</v>
      </c>
      <c r="H6508">
        <v>2</v>
      </c>
      <c r="M6508" t="s">
        <v>3060</v>
      </c>
    </row>
    <row r="6509" spans="1:25">
      <c r="A6509" t="s">
        <v>2701</v>
      </c>
      <c r="B6509" t="s">
        <v>1202</v>
      </c>
      <c r="C6509" t="s">
        <v>4440</v>
      </c>
      <c r="D6509" t="s">
        <v>4441</v>
      </c>
      <c r="H6509">
        <v>1</v>
      </c>
      <c r="M6509" t="s">
        <v>3060</v>
      </c>
    </row>
    <row r="6510" spans="1:25">
      <c r="A6510" t="s">
        <v>2701</v>
      </c>
      <c r="B6510" t="s">
        <v>1246</v>
      </c>
      <c r="C6510" t="s">
        <v>4389</v>
      </c>
      <c r="D6510" t="s">
        <v>4390</v>
      </c>
      <c r="H6510">
        <v>15</v>
      </c>
      <c r="M6510" t="s">
        <v>3060</v>
      </c>
    </row>
    <row r="6511" spans="1:25">
      <c r="A6511" t="s">
        <v>2701</v>
      </c>
      <c r="B6511" t="s">
        <v>1238</v>
      </c>
      <c r="C6511" t="s">
        <v>4530</v>
      </c>
      <c r="D6511" t="s">
        <v>4531</v>
      </c>
      <c r="H6511">
        <v>5</v>
      </c>
      <c r="M6511" t="s">
        <v>3060</v>
      </c>
    </row>
    <row r="6512" spans="1:25">
      <c r="A6512" t="s">
        <v>2701</v>
      </c>
      <c r="B6512" t="s">
        <v>1241</v>
      </c>
      <c r="C6512" t="s">
        <v>5095</v>
      </c>
      <c r="D6512" t="s">
        <v>4343</v>
      </c>
      <c r="H6512">
        <v>2</v>
      </c>
      <c r="M6512" t="s">
        <v>3060</v>
      </c>
    </row>
    <row r="6513" spans="1:30">
      <c r="A6513" t="s">
        <v>2701</v>
      </c>
      <c r="B6513" t="s">
        <v>1268</v>
      </c>
      <c r="C6513" t="s">
        <v>4802</v>
      </c>
      <c r="D6513" t="s">
        <v>4343</v>
      </c>
      <c r="H6513">
        <v>15</v>
      </c>
      <c r="M6513" t="s">
        <v>3060</v>
      </c>
    </row>
    <row r="6514" spans="1:30">
      <c r="A6514" t="s">
        <v>2701</v>
      </c>
      <c r="B6514" t="s">
        <v>1264</v>
      </c>
      <c r="C6514" t="s">
        <v>5914</v>
      </c>
      <c r="D6514" t="s">
        <v>4338</v>
      </c>
      <c r="H6514">
        <v>2</v>
      </c>
      <c r="M6514" t="s">
        <v>3060</v>
      </c>
    </row>
    <row r="6515" spans="1:30">
      <c r="A6515" t="s">
        <v>2701</v>
      </c>
      <c r="B6515" t="s">
        <v>1272</v>
      </c>
      <c r="C6515" t="s">
        <v>4325</v>
      </c>
      <c r="D6515" t="s">
        <v>4326</v>
      </c>
      <c r="H6515">
        <v>23</v>
      </c>
      <c r="J6515">
        <v>1</v>
      </c>
      <c r="M6515" t="s">
        <v>3060</v>
      </c>
      <c r="AD6515">
        <v>1</v>
      </c>
    </row>
    <row r="6516" spans="1:30">
      <c r="A6516" t="s">
        <v>2709</v>
      </c>
      <c r="B6516" t="s">
        <v>619</v>
      </c>
      <c r="C6516" t="s">
        <v>4421</v>
      </c>
      <c r="H6516">
        <v>1</v>
      </c>
      <c r="M6516" t="s">
        <v>5915</v>
      </c>
      <c r="N6516">
        <v>0</v>
      </c>
      <c r="O6516">
        <v>0</v>
      </c>
      <c r="P6516">
        <v>6229552</v>
      </c>
      <c r="Q6516">
        <v>1440341</v>
      </c>
      <c r="R6516">
        <v>40787</v>
      </c>
    </row>
    <row r="6517" spans="1:30">
      <c r="A6517" t="s">
        <v>2709</v>
      </c>
      <c r="B6517" t="s">
        <v>635</v>
      </c>
      <c r="C6517" t="s">
        <v>4329</v>
      </c>
      <c r="D6517" t="s">
        <v>4794</v>
      </c>
      <c r="H6517">
        <v>277</v>
      </c>
      <c r="M6517" t="s">
        <v>5915</v>
      </c>
    </row>
    <row r="6518" spans="1:30">
      <c r="A6518" t="s">
        <v>2709</v>
      </c>
      <c r="B6518" t="s">
        <v>615</v>
      </c>
      <c r="C6518" t="s">
        <v>4497</v>
      </c>
      <c r="D6518" t="s">
        <v>4498</v>
      </c>
      <c r="H6518">
        <v>2</v>
      </c>
      <c r="M6518" t="s">
        <v>5915</v>
      </c>
    </row>
    <row r="6519" spans="1:30">
      <c r="A6519" t="s">
        <v>2709</v>
      </c>
      <c r="B6519" t="s">
        <v>685</v>
      </c>
      <c r="C6519" t="s">
        <v>4318</v>
      </c>
      <c r="D6519" t="s">
        <v>4319</v>
      </c>
      <c r="H6519">
        <v>1</v>
      </c>
      <c r="M6519" t="s">
        <v>5915</v>
      </c>
    </row>
    <row r="6520" spans="1:30">
      <c r="A6520" t="s">
        <v>2709</v>
      </c>
      <c r="B6520" t="s">
        <v>692</v>
      </c>
      <c r="C6520" t="s">
        <v>4333</v>
      </c>
      <c r="D6520" t="s">
        <v>4334</v>
      </c>
      <c r="H6520">
        <v>2</v>
      </c>
      <c r="M6520" t="s">
        <v>5915</v>
      </c>
    </row>
    <row r="6521" spans="1:30">
      <c r="A6521" t="s">
        <v>2709</v>
      </c>
      <c r="B6521" t="s">
        <v>758</v>
      </c>
      <c r="C6521" t="s">
        <v>4538</v>
      </c>
      <c r="H6521">
        <v>1</v>
      </c>
      <c r="M6521" t="s">
        <v>5915</v>
      </c>
    </row>
    <row r="6522" spans="1:30">
      <c r="A6522" t="s">
        <v>2709</v>
      </c>
      <c r="B6522" t="s">
        <v>811</v>
      </c>
      <c r="C6522" t="s">
        <v>4342</v>
      </c>
      <c r="D6522" t="s">
        <v>4343</v>
      </c>
      <c r="H6522">
        <v>1</v>
      </c>
      <c r="M6522" t="s">
        <v>5915</v>
      </c>
    </row>
    <row r="6523" spans="1:30">
      <c r="A6523" t="s">
        <v>2709</v>
      </c>
      <c r="B6523" t="s">
        <v>816</v>
      </c>
      <c r="C6523" t="s">
        <v>4306</v>
      </c>
      <c r="D6523" t="s">
        <v>4307</v>
      </c>
      <c r="H6523">
        <v>1</v>
      </c>
      <c r="M6523" t="s">
        <v>5915</v>
      </c>
    </row>
    <row r="6524" spans="1:30">
      <c r="A6524" t="s">
        <v>2709</v>
      </c>
      <c r="B6524" t="s">
        <v>820</v>
      </c>
      <c r="C6524" t="s">
        <v>4346</v>
      </c>
      <c r="D6524" t="s">
        <v>4347</v>
      </c>
      <c r="H6524">
        <v>2</v>
      </c>
      <c r="M6524" t="s">
        <v>5915</v>
      </c>
    </row>
    <row r="6525" spans="1:30">
      <c r="A6525" t="s">
        <v>2709</v>
      </c>
      <c r="B6525" t="s">
        <v>879</v>
      </c>
      <c r="C6525" t="s">
        <v>4505</v>
      </c>
      <c r="H6525">
        <v>2</v>
      </c>
      <c r="M6525" t="s">
        <v>5915</v>
      </c>
    </row>
    <row r="6526" spans="1:30">
      <c r="A6526" t="s">
        <v>2709</v>
      </c>
      <c r="B6526" t="s">
        <v>881</v>
      </c>
      <c r="C6526" t="s">
        <v>4544</v>
      </c>
      <c r="H6526">
        <v>1</v>
      </c>
      <c r="M6526" t="s">
        <v>5915</v>
      </c>
    </row>
    <row r="6527" spans="1:30">
      <c r="A6527" t="s">
        <v>2709</v>
      </c>
      <c r="B6527" t="s">
        <v>113</v>
      </c>
      <c r="C6527" t="s">
        <v>4353</v>
      </c>
      <c r="D6527" t="s">
        <v>4354</v>
      </c>
      <c r="H6527">
        <v>7</v>
      </c>
      <c r="M6527" t="s">
        <v>5915</v>
      </c>
    </row>
    <row r="6528" spans="1:30">
      <c r="A6528" t="s">
        <v>2709</v>
      </c>
      <c r="B6528" t="s">
        <v>901</v>
      </c>
      <c r="C6528" t="s">
        <v>4811</v>
      </c>
      <c r="D6528" t="s">
        <v>4334</v>
      </c>
      <c r="H6528">
        <v>1</v>
      </c>
      <c r="I6528">
        <v>1</v>
      </c>
      <c r="M6528" t="s">
        <v>5915</v>
      </c>
    </row>
    <row r="6529" spans="1:25">
      <c r="A6529" t="s">
        <v>2709</v>
      </c>
      <c r="B6529" t="s">
        <v>912</v>
      </c>
      <c r="C6529" t="s">
        <v>4448</v>
      </c>
      <c r="H6529">
        <v>18</v>
      </c>
      <c r="M6529" t="s">
        <v>5915</v>
      </c>
    </row>
    <row r="6530" spans="1:25">
      <c r="A6530" t="s">
        <v>2709</v>
      </c>
      <c r="B6530" t="s">
        <v>883</v>
      </c>
      <c r="C6530" t="s">
        <v>4313</v>
      </c>
      <c r="D6530" t="s">
        <v>4314</v>
      </c>
      <c r="H6530">
        <v>25</v>
      </c>
      <c r="M6530" t="s">
        <v>5915</v>
      </c>
    </row>
    <row r="6531" spans="1:25">
      <c r="A6531" t="s">
        <v>2709</v>
      </c>
      <c r="B6531" t="s">
        <v>942</v>
      </c>
      <c r="C6531" t="s">
        <v>4416</v>
      </c>
      <c r="D6531" t="s">
        <v>4417</v>
      </c>
      <c r="H6531">
        <v>1</v>
      </c>
      <c r="M6531" t="s">
        <v>5915</v>
      </c>
    </row>
    <row r="6532" spans="1:25">
      <c r="A6532" t="s">
        <v>2709</v>
      </c>
      <c r="B6532" t="s">
        <v>959</v>
      </c>
      <c r="C6532" t="s">
        <v>4418</v>
      </c>
      <c r="D6532" t="s">
        <v>4419</v>
      </c>
      <c r="H6532">
        <v>2</v>
      </c>
      <c r="M6532" t="s">
        <v>5915</v>
      </c>
    </row>
    <row r="6533" spans="1:25">
      <c r="A6533" t="s">
        <v>2709</v>
      </c>
      <c r="B6533" t="s">
        <v>956</v>
      </c>
      <c r="C6533" t="s">
        <v>4356</v>
      </c>
      <c r="H6533">
        <v>2</v>
      </c>
      <c r="M6533" t="s">
        <v>5915</v>
      </c>
    </row>
    <row r="6534" spans="1:25">
      <c r="A6534" t="s">
        <v>2709</v>
      </c>
      <c r="B6534" t="s">
        <v>986</v>
      </c>
      <c r="C6534" t="s">
        <v>4798</v>
      </c>
      <c r="D6534" t="s">
        <v>4799</v>
      </c>
      <c r="H6534">
        <v>3</v>
      </c>
      <c r="M6534" t="s">
        <v>5915</v>
      </c>
    </row>
    <row r="6535" spans="1:25">
      <c r="A6535" t="s">
        <v>2709</v>
      </c>
      <c r="B6535" t="s">
        <v>1033</v>
      </c>
      <c r="C6535" t="s">
        <v>4363</v>
      </c>
      <c r="D6535" t="s">
        <v>4364</v>
      </c>
      <c r="H6535">
        <v>3</v>
      </c>
      <c r="M6535" t="s">
        <v>5915</v>
      </c>
    </row>
    <row r="6536" spans="1:25">
      <c r="A6536" t="s">
        <v>2709</v>
      </c>
      <c r="B6536" t="s">
        <v>1067</v>
      </c>
      <c r="C6536" t="s">
        <v>4512</v>
      </c>
      <c r="D6536" t="s">
        <v>4831</v>
      </c>
      <c r="G6536" t="s">
        <v>4334</v>
      </c>
      <c r="H6536">
        <v>2</v>
      </c>
      <c r="M6536" t="s">
        <v>5915</v>
      </c>
    </row>
    <row r="6537" spans="1:25">
      <c r="A6537" t="s">
        <v>2709</v>
      </c>
      <c r="B6537" t="s">
        <v>1118</v>
      </c>
      <c r="C6537" t="s">
        <v>4515</v>
      </c>
      <c r="D6537" t="s">
        <v>4364</v>
      </c>
      <c r="H6537">
        <v>2</v>
      </c>
      <c r="M6537" t="s">
        <v>5915</v>
      </c>
    </row>
    <row r="6538" spans="1:25">
      <c r="A6538" t="s">
        <v>2709</v>
      </c>
      <c r="B6538" t="s">
        <v>1137</v>
      </c>
      <c r="C6538" t="s">
        <v>5162</v>
      </c>
      <c r="D6538" t="s">
        <v>4309</v>
      </c>
      <c r="H6538">
        <v>1</v>
      </c>
      <c r="M6538" t="s">
        <v>5915</v>
      </c>
    </row>
    <row r="6539" spans="1:25">
      <c r="A6539" t="s">
        <v>2709</v>
      </c>
      <c r="B6539" t="s">
        <v>1017</v>
      </c>
      <c r="C6539" t="s">
        <v>4516</v>
      </c>
      <c r="H6539">
        <v>1</v>
      </c>
      <c r="M6539" t="s">
        <v>5915</v>
      </c>
    </row>
    <row r="6540" spans="1:25">
      <c r="A6540" t="s">
        <v>2709</v>
      </c>
      <c r="B6540" t="s">
        <v>1096</v>
      </c>
      <c r="C6540" t="s">
        <v>5151</v>
      </c>
      <c r="D6540" t="s">
        <v>4321</v>
      </c>
      <c r="H6540">
        <v>1</v>
      </c>
      <c r="M6540" t="s">
        <v>5915</v>
      </c>
    </row>
    <row r="6541" spans="1:25">
      <c r="A6541" t="s">
        <v>2709</v>
      </c>
      <c r="B6541" t="s">
        <v>1170</v>
      </c>
      <c r="C6541" t="s">
        <v>4549</v>
      </c>
      <c r="D6541" t="s">
        <v>4550</v>
      </c>
      <c r="H6541">
        <v>26</v>
      </c>
      <c r="J6541">
        <v>1</v>
      </c>
      <c r="M6541" t="s">
        <v>5915</v>
      </c>
      <c r="Y6541">
        <v>1</v>
      </c>
    </row>
    <row r="6542" spans="1:25">
      <c r="A6542" t="s">
        <v>2709</v>
      </c>
      <c r="B6542" t="s">
        <v>1246</v>
      </c>
      <c r="C6542" t="s">
        <v>4389</v>
      </c>
      <c r="D6542" t="s">
        <v>4390</v>
      </c>
      <c r="H6542">
        <v>7</v>
      </c>
      <c r="M6542" t="s">
        <v>5915</v>
      </c>
    </row>
    <row r="6543" spans="1:25">
      <c r="A6543" t="s">
        <v>2709</v>
      </c>
      <c r="B6543" t="s">
        <v>1241</v>
      </c>
      <c r="C6543" t="s">
        <v>5095</v>
      </c>
      <c r="D6543" t="s">
        <v>4343</v>
      </c>
      <c r="H6543">
        <v>4</v>
      </c>
      <c r="M6543" t="s">
        <v>5915</v>
      </c>
    </row>
    <row r="6544" spans="1:25">
      <c r="A6544" t="s">
        <v>2709</v>
      </c>
      <c r="B6544" t="s">
        <v>1239</v>
      </c>
      <c r="C6544" t="s">
        <v>4617</v>
      </c>
      <c r="D6544" t="s">
        <v>4618</v>
      </c>
      <c r="H6544">
        <v>1</v>
      </c>
      <c r="M6544" t="s">
        <v>5915</v>
      </c>
    </row>
    <row r="6545" spans="1:25">
      <c r="A6545" t="s">
        <v>2709</v>
      </c>
      <c r="B6545" t="s">
        <v>1268</v>
      </c>
      <c r="C6545" t="s">
        <v>4802</v>
      </c>
      <c r="D6545" t="s">
        <v>4343</v>
      </c>
      <c r="H6545">
        <v>10</v>
      </c>
      <c r="J6545">
        <v>1</v>
      </c>
      <c r="M6545" t="s">
        <v>5915</v>
      </c>
      <c r="Y6545">
        <v>1</v>
      </c>
    </row>
    <row r="6546" spans="1:25">
      <c r="A6546" t="s">
        <v>2709</v>
      </c>
      <c r="B6546" t="s">
        <v>1272</v>
      </c>
      <c r="C6546" t="s">
        <v>4325</v>
      </c>
      <c r="D6546" t="s">
        <v>4326</v>
      </c>
      <c r="H6546">
        <v>4</v>
      </c>
      <c r="M6546" t="s">
        <v>5915</v>
      </c>
    </row>
    <row r="6547" spans="1:25">
      <c r="A6547" t="s">
        <v>2712</v>
      </c>
      <c r="B6547" t="s">
        <v>619</v>
      </c>
      <c r="C6547" t="s">
        <v>4421</v>
      </c>
      <c r="H6547">
        <v>4</v>
      </c>
      <c r="J6547">
        <v>1</v>
      </c>
      <c r="M6547" t="s">
        <v>3060</v>
      </c>
      <c r="N6547">
        <v>0</v>
      </c>
      <c r="O6547">
        <v>0</v>
      </c>
      <c r="P6547">
        <v>6229552</v>
      </c>
      <c r="Q6547">
        <v>1440341</v>
      </c>
      <c r="R6547">
        <v>0</v>
      </c>
      <c r="X6547">
        <v>1</v>
      </c>
    </row>
    <row r="6548" spans="1:25">
      <c r="A6548" t="s">
        <v>2712</v>
      </c>
      <c r="B6548" t="s">
        <v>635</v>
      </c>
      <c r="C6548" t="s">
        <v>4329</v>
      </c>
      <c r="D6548" t="s">
        <v>4794</v>
      </c>
      <c r="H6548">
        <v>214</v>
      </c>
      <c r="M6548" t="s">
        <v>3060</v>
      </c>
    </row>
    <row r="6549" spans="1:25">
      <c r="A6549" t="s">
        <v>2712</v>
      </c>
      <c r="B6549" t="s">
        <v>663</v>
      </c>
      <c r="C6549" t="s">
        <v>4805</v>
      </c>
      <c r="H6549">
        <v>2</v>
      </c>
      <c r="M6549" t="s">
        <v>3060</v>
      </c>
    </row>
    <row r="6550" spans="1:25">
      <c r="A6550" t="s">
        <v>2712</v>
      </c>
      <c r="B6550" t="s">
        <v>615</v>
      </c>
      <c r="C6550" t="s">
        <v>4497</v>
      </c>
      <c r="D6550" t="s">
        <v>4498</v>
      </c>
      <c r="H6550">
        <v>2</v>
      </c>
      <c r="M6550" t="s">
        <v>3060</v>
      </c>
    </row>
    <row r="6551" spans="1:25">
      <c r="A6551" t="s">
        <v>2712</v>
      </c>
      <c r="B6551" t="s">
        <v>682</v>
      </c>
      <c r="C6551" t="s">
        <v>4424</v>
      </c>
      <c r="D6551" t="s">
        <v>4425</v>
      </c>
      <c r="H6551">
        <v>6</v>
      </c>
      <c r="M6551" t="s">
        <v>3060</v>
      </c>
    </row>
    <row r="6552" spans="1:25">
      <c r="A6552" t="s">
        <v>2712</v>
      </c>
      <c r="B6552" t="s">
        <v>681</v>
      </c>
      <c r="C6552" t="s">
        <v>4330</v>
      </c>
      <c r="H6552">
        <v>3</v>
      </c>
      <c r="M6552" t="s">
        <v>3060</v>
      </c>
    </row>
    <row r="6553" spans="1:25">
      <c r="A6553" t="s">
        <v>2712</v>
      </c>
      <c r="B6553" t="s">
        <v>692</v>
      </c>
      <c r="C6553" t="s">
        <v>4333</v>
      </c>
      <c r="D6553" t="s">
        <v>4334</v>
      </c>
      <c r="H6553">
        <v>11</v>
      </c>
      <c r="M6553" t="s">
        <v>3060</v>
      </c>
    </row>
    <row r="6554" spans="1:25">
      <c r="A6554" t="s">
        <v>2712</v>
      </c>
      <c r="B6554" t="s">
        <v>741</v>
      </c>
      <c r="C6554" t="s">
        <v>4557</v>
      </c>
      <c r="D6554" t="s">
        <v>4343</v>
      </c>
      <c r="H6554">
        <v>1</v>
      </c>
      <c r="M6554" t="s">
        <v>3060</v>
      </c>
    </row>
    <row r="6555" spans="1:25">
      <c r="A6555" t="s">
        <v>2712</v>
      </c>
      <c r="B6555" t="s">
        <v>778</v>
      </c>
      <c r="C6555" t="s">
        <v>5916</v>
      </c>
      <c r="D6555" t="s">
        <v>5917</v>
      </c>
      <c r="H6555">
        <v>1</v>
      </c>
      <c r="M6555" t="s">
        <v>3060</v>
      </c>
    </row>
    <row r="6556" spans="1:25">
      <c r="A6556" t="s">
        <v>2712</v>
      </c>
      <c r="B6556" t="s">
        <v>780</v>
      </c>
      <c r="C6556" t="s">
        <v>4430</v>
      </c>
      <c r="D6556" t="s">
        <v>4431</v>
      </c>
      <c r="H6556">
        <v>2</v>
      </c>
      <c r="M6556" t="s">
        <v>3060</v>
      </c>
    </row>
    <row r="6557" spans="1:25">
      <c r="A6557" t="s">
        <v>2712</v>
      </c>
      <c r="B6557" t="s">
        <v>831</v>
      </c>
      <c r="C6557" t="s">
        <v>4339</v>
      </c>
      <c r="D6557" t="s">
        <v>4317</v>
      </c>
      <c r="H6557">
        <v>1</v>
      </c>
      <c r="M6557" t="s">
        <v>3060</v>
      </c>
    </row>
    <row r="6558" spans="1:25">
      <c r="A6558" t="s">
        <v>2712</v>
      </c>
      <c r="B6558" t="s">
        <v>833</v>
      </c>
      <c r="C6558" t="s">
        <v>5918</v>
      </c>
      <c r="D6558" t="s">
        <v>4317</v>
      </c>
      <c r="H6558">
        <v>1</v>
      </c>
      <c r="I6558">
        <v>1</v>
      </c>
      <c r="M6558" t="s">
        <v>3060</v>
      </c>
    </row>
    <row r="6559" spans="1:25">
      <c r="A6559" t="s">
        <v>2712</v>
      </c>
      <c r="B6559" t="s">
        <v>838</v>
      </c>
      <c r="C6559" t="s">
        <v>4693</v>
      </c>
      <c r="D6559" t="s">
        <v>4694</v>
      </c>
      <c r="H6559">
        <v>1</v>
      </c>
      <c r="M6559" t="s">
        <v>3060</v>
      </c>
    </row>
    <row r="6560" spans="1:25">
      <c r="A6560" t="s">
        <v>2712</v>
      </c>
      <c r="B6560" t="s">
        <v>840</v>
      </c>
      <c r="C6560" t="s">
        <v>4435</v>
      </c>
      <c r="D6560" t="s">
        <v>4436</v>
      </c>
      <c r="H6560">
        <v>2</v>
      </c>
      <c r="M6560" t="s">
        <v>3060</v>
      </c>
    </row>
    <row r="6561" spans="1:13">
      <c r="A6561" t="s">
        <v>2712</v>
      </c>
      <c r="B6561" t="s">
        <v>789</v>
      </c>
      <c r="C6561" t="s">
        <v>4298</v>
      </c>
      <c r="D6561" t="s">
        <v>4299</v>
      </c>
      <c r="H6561">
        <v>1</v>
      </c>
      <c r="I6561">
        <v>1</v>
      </c>
      <c r="M6561" t="s">
        <v>3060</v>
      </c>
    </row>
    <row r="6562" spans="1:13">
      <c r="A6562" t="s">
        <v>2712</v>
      </c>
      <c r="B6562" t="s">
        <v>815</v>
      </c>
      <c r="C6562" t="s">
        <v>4344</v>
      </c>
      <c r="D6562" t="s">
        <v>4345</v>
      </c>
      <c r="H6562">
        <v>1</v>
      </c>
      <c r="M6562" t="s">
        <v>3060</v>
      </c>
    </row>
    <row r="6563" spans="1:13">
      <c r="A6563" t="s">
        <v>2712</v>
      </c>
      <c r="B6563" t="s">
        <v>816</v>
      </c>
      <c r="C6563" t="s">
        <v>4306</v>
      </c>
      <c r="D6563" t="s">
        <v>4307</v>
      </c>
      <c r="H6563">
        <v>2</v>
      </c>
      <c r="M6563" t="s">
        <v>3060</v>
      </c>
    </row>
    <row r="6564" spans="1:13">
      <c r="A6564" t="s">
        <v>2712</v>
      </c>
      <c r="B6564" t="s">
        <v>818</v>
      </c>
      <c r="C6564" t="s">
        <v>4308</v>
      </c>
      <c r="D6564" t="s">
        <v>4309</v>
      </c>
      <c r="H6564">
        <v>2</v>
      </c>
      <c r="M6564" t="s">
        <v>3060</v>
      </c>
    </row>
    <row r="6565" spans="1:13">
      <c r="A6565" t="s">
        <v>2712</v>
      </c>
      <c r="B6565" t="s">
        <v>821</v>
      </c>
      <c r="C6565" t="s">
        <v>5166</v>
      </c>
      <c r="D6565" t="s">
        <v>5167</v>
      </c>
      <c r="H6565">
        <v>2</v>
      </c>
      <c r="M6565" t="s">
        <v>3060</v>
      </c>
    </row>
    <row r="6566" spans="1:13">
      <c r="A6566" t="s">
        <v>2712</v>
      </c>
      <c r="B6566" t="s">
        <v>850</v>
      </c>
      <c r="C6566" t="s">
        <v>4312</v>
      </c>
      <c r="D6566" t="s">
        <v>4309</v>
      </c>
      <c r="H6566">
        <v>1</v>
      </c>
      <c r="M6566" t="s">
        <v>3060</v>
      </c>
    </row>
    <row r="6567" spans="1:13">
      <c r="A6567" t="s">
        <v>2712</v>
      </c>
      <c r="B6567" t="s">
        <v>864</v>
      </c>
      <c r="C6567" t="s">
        <v>4322</v>
      </c>
      <c r="H6567">
        <v>2</v>
      </c>
      <c r="I6567">
        <v>2</v>
      </c>
      <c r="L6567" t="s">
        <v>5919</v>
      </c>
      <c r="M6567" t="s">
        <v>3060</v>
      </c>
    </row>
    <row r="6568" spans="1:13">
      <c r="A6568" t="s">
        <v>2712</v>
      </c>
      <c r="B6568" t="s">
        <v>878</v>
      </c>
      <c r="C6568" t="s">
        <v>4352</v>
      </c>
      <c r="H6568">
        <v>3</v>
      </c>
      <c r="M6568" t="s">
        <v>3060</v>
      </c>
    </row>
    <row r="6569" spans="1:13">
      <c r="A6569" t="s">
        <v>2712</v>
      </c>
      <c r="B6569" t="s">
        <v>879</v>
      </c>
      <c r="C6569" t="s">
        <v>4505</v>
      </c>
      <c r="H6569">
        <v>5</v>
      </c>
      <c r="M6569" t="s">
        <v>3060</v>
      </c>
    </row>
    <row r="6570" spans="1:13">
      <c r="A6570" t="s">
        <v>2712</v>
      </c>
      <c r="B6570" t="s">
        <v>880</v>
      </c>
      <c r="C6570" t="s">
        <v>4411</v>
      </c>
      <c r="H6570">
        <v>5</v>
      </c>
      <c r="M6570" t="s">
        <v>3060</v>
      </c>
    </row>
    <row r="6571" spans="1:13">
      <c r="A6571" t="s">
        <v>2712</v>
      </c>
      <c r="B6571" t="s">
        <v>881</v>
      </c>
      <c r="C6571" t="s">
        <v>4544</v>
      </c>
      <c r="H6571">
        <v>1</v>
      </c>
      <c r="M6571" t="s">
        <v>3060</v>
      </c>
    </row>
    <row r="6572" spans="1:13">
      <c r="A6572" t="s">
        <v>2712</v>
      </c>
      <c r="B6572" t="s">
        <v>113</v>
      </c>
      <c r="C6572" t="s">
        <v>4353</v>
      </c>
      <c r="D6572" t="s">
        <v>4354</v>
      </c>
      <c r="H6572">
        <v>23</v>
      </c>
      <c r="M6572" t="s">
        <v>3060</v>
      </c>
    </row>
    <row r="6573" spans="1:13">
      <c r="A6573" t="s">
        <v>2712</v>
      </c>
      <c r="B6573" t="s">
        <v>899</v>
      </c>
      <c r="C6573" t="s">
        <v>4447</v>
      </c>
      <c r="D6573" t="s">
        <v>4334</v>
      </c>
      <c r="H6573">
        <v>2</v>
      </c>
      <c r="M6573" t="s">
        <v>3060</v>
      </c>
    </row>
    <row r="6574" spans="1:13">
      <c r="A6574" t="s">
        <v>2712</v>
      </c>
      <c r="B6574" t="s">
        <v>901</v>
      </c>
      <c r="C6574" t="s">
        <v>4811</v>
      </c>
      <c r="D6574" t="s">
        <v>4334</v>
      </c>
      <c r="H6574">
        <v>2</v>
      </c>
      <c r="M6574" t="s">
        <v>3060</v>
      </c>
    </row>
    <row r="6575" spans="1:13">
      <c r="A6575" t="s">
        <v>2712</v>
      </c>
      <c r="B6575" t="s">
        <v>921</v>
      </c>
      <c r="C6575" t="s">
        <v>4506</v>
      </c>
      <c r="D6575" t="s">
        <v>4507</v>
      </c>
      <c r="H6575">
        <v>4</v>
      </c>
      <c r="M6575" t="s">
        <v>3060</v>
      </c>
    </row>
    <row r="6576" spans="1:13">
      <c r="A6576" t="s">
        <v>2712</v>
      </c>
      <c r="B6576" t="s">
        <v>883</v>
      </c>
      <c r="C6576" t="s">
        <v>4313</v>
      </c>
      <c r="D6576" t="s">
        <v>4314</v>
      </c>
      <c r="H6576">
        <v>15</v>
      </c>
      <c r="M6576" t="s">
        <v>3060</v>
      </c>
    </row>
    <row r="6577" spans="1:13">
      <c r="A6577" t="s">
        <v>2712</v>
      </c>
      <c r="B6577" t="s">
        <v>928</v>
      </c>
      <c r="C6577" t="s">
        <v>5548</v>
      </c>
      <c r="D6577" t="s">
        <v>5549</v>
      </c>
      <c r="H6577">
        <v>1</v>
      </c>
      <c r="M6577" t="s">
        <v>3060</v>
      </c>
    </row>
    <row r="6578" spans="1:13">
      <c r="A6578" t="s">
        <v>2712</v>
      </c>
      <c r="B6578" t="s">
        <v>958</v>
      </c>
      <c r="C6578" t="s">
        <v>5920</v>
      </c>
      <c r="H6578">
        <v>2</v>
      </c>
      <c r="M6578" t="s">
        <v>3060</v>
      </c>
    </row>
    <row r="6579" spans="1:13">
      <c r="A6579" t="s">
        <v>2712</v>
      </c>
      <c r="B6579" t="s">
        <v>986</v>
      </c>
      <c r="C6579" t="s">
        <v>4798</v>
      </c>
      <c r="D6579" t="s">
        <v>4799</v>
      </c>
      <c r="H6579">
        <v>2</v>
      </c>
      <c r="M6579" t="s">
        <v>3060</v>
      </c>
    </row>
    <row r="6580" spans="1:13">
      <c r="A6580" t="s">
        <v>2712</v>
      </c>
      <c r="B6580" t="s">
        <v>1033</v>
      </c>
      <c r="C6580" t="s">
        <v>4363</v>
      </c>
      <c r="D6580" t="s">
        <v>4364</v>
      </c>
      <c r="H6580">
        <v>4</v>
      </c>
      <c r="M6580" t="s">
        <v>3060</v>
      </c>
    </row>
    <row r="6581" spans="1:13">
      <c r="A6581" t="s">
        <v>2712</v>
      </c>
      <c r="B6581" t="s">
        <v>1065</v>
      </c>
      <c r="C6581" t="s">
        <v>4830</v>
      </c>
      <c r="D6581" t="s">
        <v>4831</v>
      </c>
      <c r="H6581">
        <v>1</v>
      </c>
      <c r="M6581" t="s">
        <v>3060</v>
      </c>
    </row>
    <row r="6582" spans="1:13">
      <c r="A6582" t="s">
        <v>2712</v>
      </c>
      <c r="B6582" t="s">
        <v>1067</v>
      </c>
      <c r="C6582" t="s">
        <v>4512</v>
      </c>
      <c r="D6582" t="s">
        <v>4334</v>
      </c>
      <c r="H6582">
        <v>1</v>
      </c>
      <c r="M6582" t="s">
        <v>3060</v>
      </c>
    </row>
    <row r="6583" spans="1:13">
      <c r="A6583" t="s">
        <v>2712</v>
      </c>
      <c r="B6583" t="s">
        <v>1086</v>
      </c>
      <c r="C6583" t="s">
        <v>5921</v>
      </c>
      <c r="D6583" t="s">
        <v>4343</v>
      </c>
      <c r="H6583">
        <v>1</v>
      </c>
      <c r="M6583" t="s">
        <v>3060</v>
      </c>
    </row>
    <row r="6584" spans="1:13">
      <c r="A6584" t="s">
        <v>2712</v>
      </c>
      <c r="B6584" t="s">
        <v>1126</v>
      </c>
      <c r="C6584" t="s">
        <v>4851</v>
      </c>
      <c r="D6584" t="s">
        <v>4364</v>
      </c>
      <c r="H6584">
        <v>1</v>
      </c>
      <c r="M6584" t="s">
        <v>3060</v>
      </c>
    </row>
    <row r="6585" spans="1:13">
      <c r="A6585" t="s">
        <v>2712</v>
      </c>
      <c r="B6585" t="s">
        <v>1137</v>
      </c>
      <c r="C6585" t="s">
        <v>5162</v>
      </c>
      <c r="D6585" t="s">
        <v>4309</v>
      </c>
      <c r="H6585">
        <v>2</v>
      </c>
      <c r="M6585" t="s">
        <v>3060</v>
      </c>
    </row>
    <row r="6586" spans="1:13">
      <c r="A6586" t="s">
        <v>2712</v>
      </c>
      <c r="B6586" t="s">
        <v>1017</v>
      </c>
      <c r="C6586" t="s">
        <v>4516</v>
      </c>
      <c r="H6586">
        <v>4</v>
      </c>
      <c r="M6586" t="s">
        <v>3060</v>
      </c>
    </row>
    <row r="6587" spans="1:13">
      <c r="A6587" t="s">
        <v>2712</v>
      </c>
      <c r="B6587" t="s">
        <v>1051</v>
      </c>
      <c r="C6587" t="s">
        <v>5922</v>
      </c>
      <c r="D6587" t="s">
        <v>5923</v>
      </c>
      <c r="H6587">
        <v>2</v>
      </c>
      <c r="M6587" t="s">
        <v>3060</v>
      </c>
    </row>
    <row r="6588" spans="1:13">
      <c r="A6588" t="s">
        <v>2712</v>
      </c>
      <c r="B6588" t="s">
        <v>1167</v>
      </c>
      <c r="C6588" t="s">
        <v>5909</v>
      </c>
      <c r="D6588" t="s">
        <v>4334</v>
      </c>
      <c r="H6588">
        <v>1</v>
      </c>
      <c r="M6588" t="s">
        <v>3060</v>
      </c>
    </row>
    <row r="6589" spans="1:13">
      <c r="A6589" t="s">
        <v>2712</v>
      </c>
      <c r="B6589" t="s">
        <v>1170</v>
      </c>
      <c r="C6589" t="s">
        <v>4549</v>
      </c>
      <c r="D6589" t="s">
        <v>4550</v>
      </c>
      <c r="H6589">
        <v>15</v>
      </c>
      <c r="M6589" t="s">
        <v>3060</v>
      </c>
    </row>
    <row r="6590" spans="1:13">
      <c r="A6590" t="s">
        <v>2712</v>
      </c>
      <c r="B6590" t="s">
        <v>1202</v>
      </c>
      <c r="C6590" t="s">
        <v>4440</v>
      </c>
      <c r="D6590" t="s">
        <v>4441</v>
      </c>
      <c r="H6590">
        <v>1</v>
      </c>
      <c r="M6590" t="s">
        <v>3060</v>
      </c>
    </row>
    <row r="6591" spans="1:13">
      <c r="A6591" t="s">
        <v>2712</v>
      </c>
      <c r="B6591" t="s">
        <v>1265</v>
      </c>
      <c r="C6591" t="s">
        <v>4615</v>
      </c>
      <c r="D6591" t="s">
        <v>4616</v>
      </c>
      <c r="H6591">
        <v>1</v>
      </c>
      <c r="M6591" t="s">
        <v>3060</v>
      </c>
    </row>
    <row r="6592" spans="1:13">
      <c r="A6592" t="s">
        <v>2712</v>
      </c>
      <c r="B6592" t="s">
        <v>1246</v>
      </c>
      <c r="C6592" t="s">
        <v>4389</v>
      </c>
      <c r="D6592" t="s">
        <v>4390</v>
      </c>
      <c r="H6592">
        <v>24</v>
      </c>
      <c r="M6592" t="s">
        <v>3060</v>
      </c>
    </row>
    <row r="6593" spans="1:18">
      <c r="A6593" t="s">
        <v>2712</v>
      </c>
      <c r="B6593" t="s">
        <v>1241</v>
      </c>
      <c r="C6593" t="s">
        <v>5095</v>
      </c>
      <c r="D6593" t="s">
        <v>4343</v>
      </c>
      <c r="H6593">
        <v>2</v>
      </c>
      <c r="M6593" t="s">
        <v>3060</v>
      </c>
    </row>
    <row r="6594" spans="1:18">
      <c r="A6594" t="s">
        <v>2712</v>
      </c>
      <c r="B6594" t="s">
        <v>1239</v>
      </c>
      <c r="C6594" t="s">
        <v>4617</v>
      </c>
      <c r="D6594" t="s">
        <v>4618</v>
      </c>
      <c r="H6594">
        <v>3</v>
      </c>
      <c r="M6594" t="s">
        <v>3060</v>
      </c>
    </row>
    <row r="6595" spans="1:18">
      <c r="A6595" t="s">
        <v>2712</v>
      </c>
      <c r="B6595" t="s">
        <v>1240</v>
      </c>
      <c r="C6595" t="s">
        <v>5551</v>
      </c>
      <c r="D6595" t="s">
        <v>5552</v>
      </c>
      <c r="H6595">
        <v>2</v>
      </c>
      <c r="M6595" t="s">
        <v>3060</v>
      </c>
    </row>
    <row r="6596" spans="1:18">
      <c r="A6596" t="s">
        <v>2712</v>
      </c>
      <c r="B6596" t="s">
        <v>1268</v>
      </c>
      <c r="C6596" t="s">
        <v>4802</v>
      </c>
      <c r="D6596" t="s">
        <v>4343</v>
      </c>
      <c r="H6596">
        <v>12</v>
      </c>
      <c r="M6596" t="s">
        <v>3060</v>
      </c>
    </row>
    <row r="6597" spans="1:18">
      <c r="A6597" t="s">
        <v>2712</v>
      </c>
      <c r="B6597" t="s">
        <v>1272</v>
      </c>
      <c r="C6597" t="s">
        <v>4325</v>
      </c>
      <c r="D6597" t="s">
        <v>4326</v>
      </c>
      <c r="H6597">
        <v>24</v>
      </c>
      <c r="M6597" t="s">
        <v>3060</v>
      </c>
    </row>
    <row r="6598" spans="1:18">
      <c r="A6598" t="s">
        <v>2712</v>
      </c>
      <c r="B6598" t="s">
        <v>1294</v>
      </c>
      <c r="C6598" t="s">
        <v>4393</v>
      </c>
      <c r="D6598" t="s">
        <v>4394</v>
      </c>
      <c r="H6598">
        <v>1</v>
      </c>
      <c r="M6598" t="s">
        <v>3060</v>
      </c>
    </row>
    <row r="6599" spans="1:18">
      <c r="A6599" t="s">
        <v>2715</v>
      </c>
      <c r="B6599" t="s">
        <v>619</v>
      </c>
      <c r="C6599" t="s">
        <v>4421</v>
      </c>
      <c r="H6599">
        <v>1</v>
      </c>
      <c r="M6599" t="s">
        <v>2716</v>
      </c>
      <c r="N6599" t="s">
        <v>2720</v>
      </c>
      <c r="O6599">
        <v>0</v>
      </c>
      <c r="P6599">
        <v>6244209</v>
      </c>
      <c r="Q6599">
        <v>1469154</v>
      </c>
      <c r="R6599">
        <v>2010</v>
      </c>
    </row>
    <row r="6600" spans="1:18">
      <c r="A6600" t="s">
        <v>2715</v>
      </c>
      <c r="B6600" t="s">
        <v>634</v>
      </c>
      <c r="C6600" t="s">
        <v>4463</v>
      </c>
      <c r="H6600">
        <v>8</v>
      </c>
      <c r="M6600" t="s">
        <v>2716</v>
      </c>
    </row>
    <row r="6601" spans="1:18">
      <c r="A6601" t="s">
        <v>2715</v>
      </c>
      <c r="B6601" t="s">
        <v>637</v>
      </c>
      <c r="C6601" t="s">
        <v>4552</v>
      </c>
      <c r="D6601" t="s">
        <v>4462</v>
      </c>
      <c r="H6601">
        <v>2</v>
      </c>
      <c r="M6601" t="s">
        <v>2716</v>
      </c>
    </row>
    <row r="6602" spans="1:18">
      <c r="A6602" t="s">
        <v>2715</v>
      </c>
      <c r="B6602" t="s">
        <v>639</v>
      </c>
      <c r="C6602" t="s">
        <v>4422</v>
      </c>
      <c r="D6602" t="s">
        <v>4423</v>
      </c>
      <c r="H6602">
        <v>4</v>
      </c>
      <c r="M6602" t="s">
        <v>2716</v>
      </c>
    </row>
    <row r="6603" spans="1:18">
      <c r="A6603" t="s">
        <v>2715</v>
      </c>
      <c r="B6603" t="s">
        <v>615</v>
      </c>
      <c r="C6603" t="s">
        <v>4497</v>
      </c>
      <c r="D6603" t="s">
        <v>4498</v>
      </c>
      <c r="H6603">
        <v>26</v>
      </c>
      <c r="M6603" t="s">
        <v>2716</v>
      </c>
    </row>
    <row r="6604" spans="1:18">
      <c r="A6604" t="s">
        <v>2715</v>
      </c>
      <c r="B6604" t="s">
        <v>682</v>
      </c>
      <c r="C6604" t="s">
        <v>4424</v>
      </c>
      <c r="D6604" t="s">
        <v>4425</v>
      </c>
      <c r="H6604">
        <v>3</v>
      </c>
      <c r="M6604" t="s">
        <v>2716</v>
      </c>
    </row>
    <row r="6605" spans="1:18">
      <c r="A6605" t="s">
        <v>2715</v>
      </c>
      <c r="B6605" t="s">
        <v>685</v>
      </c>
      <c r="C6605" t="s">
        <v>4318</v>
      </c>
      <c r="D6605" t="s">
        <v>4319</v>
      </c>
      <c r="H6605">
        <v>1</v>
      </c>
      <c r="M6605" t="s">
        <v>2716</v>
      </c>
    </row>
    <row r="6606" spans="1:18">
      <c r="A6606" t="s">
        <v>2715</v>
      </c>
      <c r="B6606" t="s">
        <v>688</v>
      </c>
      <c r="C6606" t="s">
        <v>5924</v>
      </c>
      <c r="D6606" t="s">
        <v>4696</v>
      </c>
      <c r="H6606">
        <v>3</v>
      </c>
      <c r="M6606" t="s">
        <v>2716</v>
      </c>
    </row>
    <row r="6607" spans="1:18">
      <c r="A6607" t="s">
        <v>2715</v>
      </c>
      <c r="B6607" t="s">
        <v>692</v>
      </c>
      <c r="C6607" t="s">
        <v>4333</v>
      </c>
      <c r="D6607" t="s">
        <v>4334</v>
      </c>
      <c r="H6607">
        <v>1</v>
      </c>
      <c r="M6607" t="s">
        <v>2716</v>
      </c>
    </row>
    <row r="6608" spans="1:18">
      <c r="A6608" t="s">
        <v>2715</v>
      </c>
      <c r="B6608" t="s">
        <v>743</v>
      </c>
      <c r="C6608" t="s">
        <v>4499</v>
      </c>
      <c r="D6608" t="s">
        <v>4500</v>
      </c>
      <c r="H6608">
        <v>3</v>
      </c>
      <c r="M6608" t="s">
        <v>2716</v>
      </c>
    </row>
    <row r="6609" spans="1:24">
      <c r="A6609" t="s">
        <v>2715</v>
      </c>
      <c r="B6609" t="s">
        <v>780</v>
      </c>
      <c r="C6609" t="s">
        <v>4430</v>
      </c>
      <c r="D6609" t="s">
        <v>4431</v>
      </c>
      <c r="H6609">
        <v>2</v>
      </c>
      <c r="M6609" t="s">
        <v>2716</v>
      </c>
    </row>
    <row r="6610" spans="1:24">
      <c r="A6610" t="s">
        <v>2715</v>
      </c>
      <c r="B6610" t="s">
        <v>870</v>
      </c>
      <c r="C6610" t="s">
        <v>5544</v>
      </c>
      <c r="D6610" t="s">
        <v>5545</v>
      </c>
      <c r="H6610">
        <v>1</v>
      </c>
      <c r="M6610" t="s">
        <v>2716</v>
      </c>
    </row>
    <row r="6611" spans="1:24">
      <c r="A6611" t="s">
        <v>2715</v>
      </c>
      <c r="B6611" t="s">
        <v>873</v>
      </c>
      <c r="C6611" t="s">
        <v>4678</v>
      </c>
      <c r="D6611" t="s">
        <v>4679</v>
      </c>
      <c r="H6611">
        <v>3</v>
      </c>
      <c r="M6611" t="s">
        <v>2716</v>
      </c>
    </row>
    <row r="6612" spans="1:24">
      <c r="A6612" t="s">
        <v>2715</v>
      </c>
      <c r="B6612" t="s">
        <v>878</v>
      </c>
      <c r="C6612" t="s">
        <v>4352</v>
      </c>
      <c r="H6612">
        <v>1</v>
      </c>
      <c r="M6612" t="s">
        <v>2716</v>
      </c>
    </row>
    <row r="6613" spans="1:24">
      <c r="A6613" t="s">
        <v>2715</v>
      </c>
      <c r="B6613" t="s">
        <v>875</v>
      </c>
      <c r="C6613" t="s">
        <v>5925</v>
      </c>
      <c r="D6613" t="s">
        <v>4436</v>
      </c>
      <c r="H6613">
        <v>1</v>
      </c>
      <c r="M6613" t="s">
        <v>2716</v>
      </c>
    </row>
    <row r="6614" spans="1:24">
      <c r="A6614" t="s">
        <v>2715</v>
      </c>
      <c r="B6614" t="s">
        <v>113</v>
      </c>
      <c r="C6614" t="s">
        <v>4353</v>
      </c>
      <c r="D6614" t="s">
        <v>4354</v>
      </c>
      <c r="H6614">
        <v>10</v>
      </c>
      <c r="J6614">
        <v>2</v>
      </c>
      <c r="M6614" t="s">
        <v>2716</v>
      </c>
      <c r="V6614">
        <v>1</v>
      </c>
      <c r="X6614">
        <v>1</v>
      </c>
    </row>
    <row r="6615" spans="1:24">
      <c r="A6615" t="s">
        <v>2715</v>
      </c>
      <c r="B6615" t="s">
        <v>901</v>
      </c>
      <c r="C6615" t="s">
        <v>4811</v>
      </c>
      <c r="D6615" t="s">
        <v>4334</v>
      </c>
      <c r="H6615">
        <v>5</v>
      </c>
      <c r="M6615" t="s">
        <v>2716</v>
      </c>
    </row>
    <row r="6616" spans="1:24">
      <c r="A6616" t="s">
        <v>2715</v>
      </c>
      <c r="B6616" t="s">
        <v>909</v>
      </c>
      <c r="C6616" t="s">
        <v>5926</v>
      </c>
      <c r="D6616" t="s">
        <v>5927</v>
      </c>
      <c r="H6616">
        <v>1</v>
      </c>
      <c r="M6616" t="s">
        <v>2716</v>
      </c>
    </row>
    <row r="6617" spans="1:24">
      <c r="A6617" t="s">
        <v>2715</v>
      </c>
      <c r="B6617" t="s">
        <v>912</v>
      </c>
      <c r="C6617" t="s">
        <v>4448</v>
      </c>
      <c r="H6617">
        <v>286</v>
      </c>
      <c r="L6617" t="s">
        <v>5928</v>
      </c>
      <c r="M6617" t="s">
        <v>2716</v>
      </c>
    </row>
    <row r="6618" spans="1:24">
      <c r="A6618" t="s">
        <v>2715</v>
      </c>
      <c r="B6618" t="s">
        <v>921</v>
      </c>
      <c r="C6618" t="s">
        <v>4506</v>
      </c>
      <c r="D6618" t="s">
        <v>4507</v>
      </c>
      <c r="H6618">
        <v>1</v>
      </c>
      <c r="J6618">
        <v>1</v>
      </c>
      <c r="M6618" t="s">
        <v>2716</v>
      </c>
      <c r="W6618">
        <v>1</v>
      </c>
    </row>
    <row r="6619" spans="1:24">
      <c r="A6619" t="s">
        <v>2715</v>
      </c>
      <c r="B6619" t="s">
        <v>999</v>
      </c>
      <c r="C6619" t="s">
        <v>5929</v>
      </c>
      <c r="H6619">
        <v>4</v>
      </c>
      <c r="M6619" t="s">
        <v>2716</v>
      </c>
    </row>
    <row r="6620" spans="1:24">
      <c r="A6620" t="s">
        <v>2715</v>
      </c>
      <c r="B6620" t="s">
        <v>1017</v>
      </c>
      <c r="C6620" t="s">
        <v>4516</v>
      </c>
      <c r="H6620">
        <v>4</v>
      </c>
      <c r="M6620" t="s">
        <v>2716</v>
      </c>
    </row>
    <row r="6621" spans="1:24">
      <c r="A6621" t="s">
        <v>2715</v>
      </c>
      <c r="B6621" t="s">
        <v>1246</v>
      </c>
      <c r="C6621" t="s">
        <v>4389</v>
      </c>
      <c r="D6621" t="s">
        <v>4390</v>
      </c>
      <c r="H6621">
        <v>35</v>
      </c>
      <c r="M6621" t="s">
        <v>2716</v>
      </c>
    </row>
    <row r="6622" spans="1:24">
      <c r="A6622" t="s">
        <v>2715</v>
      </c>
      <c r="B6622" t="s">
        <v>1238</v>
      </c>
      <c r="C6622" t="s">
        <v>4530</v>
      </c>
      <c r="D6622" t="s">
        <v>4531</v>
      </c>
      <c r="H6622">
        <v>12</v>
      </c>
      <c r="M6622" t="s">
        <v>2716</v>
      </c>
    </row>
    <row r="6623" spans="1:24">
      <c r="A6623" t="s">
        <v>2715</v>
      </c>
      <c r="B6623" t="s">
        <v>1241</v>
      </c>
      <c r="C6623" t="s">
        <v>5095</v>
      </c>
      <c r="D6623" t="s">
        <v>4343</v>
      </c>
      <c r="H6623">
        <v>20</v>
      </c>
      <c r="M6623" t="s">
        <v>2716</v>
      </c>
    </row>
    <row r="6624" spans="1:24">
      <c r="A6624" t="s">
        <v>2715</v>
      </c>
      <c r="B6624" t="s">
        <v>1239</v>
      </c>
      <c r="C6624" t="s">
        <v>4617</v>
      </c>
      <c r="D6624" t="s">
        <v>4618</v>
      </c>
      <c r="H6624">
        <v>1</v>
      </c>
      <c r="M6624" t="s">
        <v>2716</v>
      </c>
    </row>
    <row r="6625" spans="1:18">
      <c r="A6625" t="s">
        <v>2715</v>
      </c>
      <c r="B6625" t="s">
        <v>1268</v>
      </c>
      <c r="C6625" t="s">
        <v>4802</v>
      </c>
      <c r="D6625" t="s">
        <v>4343</v>
      </c>
      <c r="H6625">
        <v>33</v>
      </c>
      <c r="M6625" t="s">
        <v>2716</v>
      </c>
    </row>
    <row r="6626" spans="1:18">
      <c r="A6626" t="s">
        <v>2715</v>
      </c>
      <c r="B6626" t="s">
        <v>1240</v>
      </c>
      <c r="C6626" t="s">
        <v>5551</v>
      </c>
      <c r="D6626" t="s">
        <v>5552</v>
      </c>
      <c r="H6626">
        <v>1</v>
      </c>
      <c r="M6626" t="s">
        <v>2716</v>
      </c>
    </row>
    <row r="6627" spans="1:18">
      <c r="A6627" t="s">
        <v>2715</v>
      </c>
      <c r="B6627" t="s">
        <v>1272</v>
      </c>
      <c r="C6627" t="s">
        <v>4325</v>
      </c>
      <c r="D6627" t="s">
        <v>4326</v>
      </c>
      <c r="H6627">
        <v>18</v>
      </c>
      <c r="M6627" t="s">
        <v>2716</v>
      </c>
    </row>
    <row r="6628" spans="1:18">
      <c r="A6628" t="s">
        <v>2715</v>
      </c>
      <c r="B6628" t="s">
        <v>1294</v>
      </c>
      <c r="C6628" t="s">
        <v>4393</v>
      </c>
      <c r="D6628" t="s">
        <v>4394</v>
      </c>
      <c r="H6628">
        <v>1</v>
      </c>
      <c r="M6628" t="s">
        <v>2716</v>
      </c>
    </row>
    <row r="6629" spans="1:18">
      <c r="A6629" t="s">
        <v>2715</v>
      </c>
      <c r="B6629" t="s">
        <v>117</v>
      </c>
      <c r="C6629" t="s">
        <v>4400</v>
      </c>
      <c r="D6629" t="s">
        <v>4551</v>
      </c>
      <c r="H6629">
        <v>1</v>
      </c>
      <c r="M6629" t="s">
        <v>2716</v>
      </c>
    </row>
    <row r="6630" spans="1:18">
      <c r="A6630" t="s">
        <v>2757</v>
      </c>
      <c r="B6630" t="s">
        <v>617</v>
      </c>
      <c r="C6630" t="s">
        <v>5658</v>
      </c>
      <c r="D6630" t="s">
        <v>5659</v>
      </c>
      <c r="H6630">
        <v>2</v>
      </c>
      <c r="M6630" t="s">
        <v>1833</v>
      </c>
      <c r="N6630" t="s">
        <v>2759</v>
      </c>
      <c r="O6630">
        <v>0</v>
      </c>
      <c r="P6630">
        <v>6232910</v>
      </c>
      <c r="Q6630">
        <v>1467151</v>
      </c>
      <c r="R6630">
        <v>2010</v>
      </c>
    </row>
    <row r="6631" spans="1:18">
      <c r="A6631" t="s">
        <v>2757</v>
      </c>
      <c r="B6631" t="s">
        <v>627</v>
      </c>
      <c r="C6631" t="s">
        <v>5910</v>
      </c>
      <c r="D6631" t="s">
        <v>4794</v>
      </c>
      <c r="H6631">
        <v>2</v>
      </c>
      <c r="M6631" t="s">
        <v>5930</v>
      </c>
    </row>
    <row r="6632" spans="1:18">
      <c r="A6632" t="s">
        <v>2757</v>
      </c>
      <c r="B6632" t="s">
        <v>628</v>
      </c>
      <c r="C6632" t="s">
        <v>4461</v>
      </c>
      <c r="D6632" t="s">
        <v>4462</v>
      </c>
      <c r="H6632">
        <v>2</v>
      </c>
      <c r="M6632" t="s">
        <v>5930</v>
      </c>
    </row>
    <row r="6633" spans="1:18">
      <c r="A6633" t="s">
        <v>2757</v>
      </c>
      <c r="B6633" t="s">
        <v>634</v>
      </c>
      <c r="C6633" t="s">
        <v>4463</v>
      </c>
      <c r="H6633">
        <v>24</v>
      </c>
      <c r="M6633" t="s">
        <v>5930</v>
      </c>
    </row>
    <row r="6634" spans="1:18">
      <c r="A6634" t="s">
        <v>2757</v>
      </c>
      <c r="B6634" t="s">
        <v>637</v>
      </c>
      <c r="C6634" t="s">
        <v>4552</v>
      </c>
      <c r="D6634" t="s">
        <v>4462</v>
      </c>
      <c r="H6634">
        <v>6</v>
      </c>
      <c r="M6634" t="s">
        <v>5930</v>
      </c>
    </row>
    <row r="6635" spans="1:18">
      <c r="A6635" t="s">
        <v>2757</v>
      </c>
      <c r="B6635" t="s">
        <v>639</v>
      </c>
      <c r="C6635" t="s">
        <v>4422</v>
      </c>
      <c r="D6635" t="s">
        <v>4423</v>
      </c>
      <c r="H6635">
        <v>3</v>
      </c>
      <c r="M6635" t="s">
        <v>5930</v>
      </c>
    </row>
    <row r="6636" spans="1:18">
      <c r="A6636" t="s">
        <v>2757</v>
      </c>
      <c r="B6636" t="s">
        <v>615</v>
      </c>
      <c r="C6636" t="s">
        <v>4497</v>
      </c>
      <c r="D6636" t="s">
        <v>4498</v>
      </c>
      <c r="H6636">
        <v>84</v>
      </c>
      <c r="M6636" t="s">
        <v>5930</v>
      </c>
    </row>
    <row r="6637" spans="1:18">
      <c r="A6637" t="s">
        <v>2757</v>
      </c>
      <c r="B6637" t="s">
        <v>682</v>
      </c>
      <c r="C6637" t="s">
        <v>4424</v>
      </c>
      <c r="D6637" t="s">
        <v>4425</v>
      </c>
      <c r="H6637">
        <v>23</v>
      </c>
      <c r="M6637" t="s">
        <v>5930</v>
      </c>
    </row>
    <row r="6638" spans="1:18">
      <c r="A6638" t="s">
        <v>2757</v>
      </c>
      <c r="B6638" t="s">
        <v>685</v>
      </c>
      <c r="C6638" t="s">
        <v>4318</v>
      </c>
      <c r="D6638" t="s">
        <v>4319</v>
      </c>
      <c r="H6638">
        <v>5</v>
      </c>
      <c r="M6638" t="s">
        <v>5930</v>
      </c>
    </row>
    <row r="6639" spans="1:18">
      <c r="A6639" t="s">
        <v>2757</v>
      </c>
      <c r="B6639" t="s">
        <v>686</v>
      </c>
      <c r="C6639" t="s">
        <v>4809</v>
      </c>
      <c r="D6639" t="s">
        <v>5911</v>
      </c>
      <c r="H6639">
        <v>16</v>
      </c>
      <c r="M6639" t="s">
        <v>5930</v>
      </c>
    </row>
    <row r="6640" spans="1:18">
      <c r="A6640" t="s">
        <v>2757</v>
      </c>
      <c r="B6640" t="s">
        <v>691</v>
      </c>
      <c r="C6640" t="s">
        <v>4331</v>
      </c>
      <c r="D6640" t="s">
        <v>4332</v>
      </c>
      <c r="H6640">
        <v>1</v>
      </c>
      <c r="M6640" t="s">
        <v>5930</v>
      </c>
    </row>
    <row r="6641" spans="1:13">
      <c r="A6641" t="s">
        <v>2757</v>
      </c>
      <c r="B6641" t="s">
        <v>728</v>
      </c>
      <c r="C6641" t="s">
        <v>5931</v>
      </c>
      <c r="D6641" t="s">
        <v>4364</v>
      </c>
      <c r="H6641">
        <v>1</v>
      </c>
      <c r="M6641" t="s">
        <v>5930</v>
      </c>
    </row>
    <row r="6642" spans="1:13">
      <c r="A6642" t="s">
        <v>2757</v>
      </c>
      <c r="B6642" t="s">
        <v>780</v>
      </c>
      <c r="C6642" t="s">
        <v>4430</v>
      </c>
      <c r="D6642" t="s">
        <v>4431</v>
      </c>
      <c r="H6642">
        <v>16</v>
      </c>
      <c r="M6642" t="s">
        <v>5930</v>
      </c>
    </row>
    <row r="6643" spans="1:13">
      <c r="A6643" t="s">
        <v>2757</v>
      </c>
      <c r="B6643" t="s">
        <v>836</v>
      </c>
      <c r="C6643" t="s">
        <v>4647</v>
      </c>
      <c r="H6643">
        <v>1</v>
      </c>
      <c r="M6643" t="s">
        <v>5930</v>
      </c>
    </row>
    <row r="6644" spans="1:13">
      <c r="A6644" t="s">
        <v>2757</v>
      </c>
      <c r="B6644" t="s">
        <v>802</v>
      </c>
      <c r="C6644" t="s">
        <v>4445</v>
      </c>
      <c r="D6644" t="s">
        <v>4446</v>
      </c>
      <c r="H6644">
        <v>1</v>
      </c>
      <c r="M6644" t="s">
        <v>5930</v>
      </c>
    </row>
    <row r="6645" spans="1:13">
      <c r="A6645" t="s">
        <v>2757</v>
      </c>
      <c r="B6645" t="s">
        <v>840</v>
      </c>
      <c r="C6645" t="s">
        <v>4435</v>
      </c>
      <c r="D6645" t="s">
        <v>4436</v>
      </c>
      <c r="H6645">
        <v>2</v>
      </c>
      <c r="I6645">
        <v>2</v>
      </c>
      <c r="M6645" t="s">
        <v>5930</v>
      </c>
    </row>
    <row r="6646" spans="1:13">
      <c r="A6646" t="s">
        <v>2757</v>
      </c>
      <c r="B6646" t="s">
        <v>789</v>
      </c>
      <c r="C6646" t="s">
        <v>4298</v>
      </c>
      <c r="D6646" t="s">
        <v>4299</v>
      </c>
      <c r="H6646">
        <v>8</v>
      </c>
      <c r="M6646" t="s">
        <v>5930</v>
      </c>
    </row>
    <row r="6647" spans="1:13">
      <c r="A6647" t="s">
        <v>2757</v>
      </c>
      <c r="B6647" t="s">
        <v>792</v>
      </c>
      <c r="C6647" t="s">
        <v>4340</v>
      </c>
      <c r="D6647" t="s">
        <v>4341</v>
      </c>
      <c r="H6647">
        <v>2</v>
      </c>
      <c r="M6647" t="s">
        <v>5930</v>
      </c>
    </row>
    <row r="6648" spans="1:13">
      <c r="A6648" t="s">
        <v>2757</v>
      </c>
      <c r="B6648" t="s">
        <v>801</v>
      </c>
      <c r="C6648" t="s">
        <v>5814</v>
      </c>
      <c r="D6648" t="s">
        <v>4655</v>
      </c>
      <c r="H6648">
        <v>3</v>
      </c>
      <c r="M6648" t="s">
        <v>5930</v>
      </c>
    </row>
    <row r="6649" spans="1:13">
      <c r="A6649" t="s">
        <v>2757</v>
      </c>
      <c r="B6649" t="s">
        <v>807</v>
      </c>
      <c r="C6649" t="s">
        <v>4302</v>
      </c>
      <c r="D6649" t="s">
        <v>4303</v>
      </c>
      <c r="H6649">
        <v>1</v>
      </c>
      <c r="M6649" t="s">
        <v>5930</v>
      </c>
    </row>
    <row r="6650" spans="1:13">
      <c r="A6650" t="s">
        <v>2757</v>
      </c>
      <c r="B6650" t="s">
        <v>811</v>
      </c>
      <c r="C6650" t="s">
        <v>4342</v>
      </c>
      <c r="D6650" t="s">
        <v>4343</v>
      </c>
      <c r="H6650">
        <v>2</v>
      </c>
      <c r="M6650" t="s">
        <v>5930</v>
      </c>
    </row>
    <row r="6651" spans="1:13">
      <c r="A6651" t="s">
        <v>2757</v>
      </c>
      <c r="B6651" t="s">
        <v>816</v>
      </c>
      <c r="C6651" t="s">
        <v>4306</v>
      </c>
      <c r="D6651" t="s">
        <v>4307</v>
      </c>
      <c r="H6651">
        <v>5</v>
      </c>
      <c r="M6651" t="s">
        <v>5930</v>
      </c>
    </row>
    <row r="6652" spans="1:13">
      <c r="A6652" t="s">
        <v>2757</v>
      </c>
      <c r="B6652" t="s">
        <v>818</v>
      </c>
      <c r="C6652" t="s">
        <v>4308</v>
      </c>
      <c r="D6652" t="s">
        <v>4309</v>
      </c>
      <c r="H6652">
        <v>1</v>
      </c>
      <c r="M6652" t="s">
        <v>5930</v>
      </c>
    </row>
    <row r="6653" spans="1:13">
      <c r="A6653" t="s">
        <v>2757</v>
      </c>
      <c r="B6653" t="s">
        <v>820</v>
      </c>
      <c r="C6653" t="s">
        <v>4346</v>
      </c>
      <c r="D6653" t="s">
        <v>4347</v>
      </c>
      <c r="H6653">
        <v>2</v>
      </c>
      <c r="M6653" t="s">
        <v>5930</v>
      </c>
    </row>
    <row r="6654" spans="1:13">
      <c r="A6654" t="s">
        <v>2757</v>
      </c>
      <c r="B6654" t="s">
        <v>824</v>
      </c>
      <c r="C6654" t="s">
        <v>4348</v>
      </c>
      <c r="D6654" t="s">
        <v>4349</v>
      </c>
      <c r="H6654">
        <v>1</v>
      </c>
      <c r="M6654" t="s">
        <v>5930</v>
      </c>
    </row>
    <row r="6655" spans="1:13">
      <c r="A6655" t="s">
        <v>2757</v>
      </c>
      <c r="B6655" t="s">
        <v>850</v>
      </c>
      <c r="C6655" t="s">
        <v>4312</v>
      </c>
      <c r="D6655" t="s">
        <v>4309</v>
      </c>
      <c r="H6655">
        <v>2</v>
      </c>
      <c r="M6655" t="s">
        <v>5930</v>
      </c>
    </row>
    <row r="6656" spans="1:13">
      <c r="A6656" t="s">
        <v>2757</v>
      </c>
      <c r="B6656" t="s">
        <v>853</v>
      </c>
      <c r="C6656" t="s">
        <v>4455</v>
      </c>
      <c r="D6656" t="s">
        <v>4354</v>
      </c>
      <c r="H6656">
        <v>2</v>
      </c>
      <c r="M6656" t="s">
        <v>5930</v>
      </c>
    </row>
    <row r="6657" spans="1:13">
      <c r="A6657" t="s">
        <v>2757</v>
      </c>
      <c r="B6657" t="s">
        <v>864</v>
      </c>
      <c r="C6657" t="s">
        <v>4322</v>
      </c>
      <c r="H6657">
        <v>1</v>
      </c>
      <c r="M6657" t="s">
        <v>5930</v>
      </c>
    </row>
    <row r="6658" spans="1:13">
      <c r="A6658" t="s">
        <v>2757</v>
      </c>
      <c r="B6658" t="s">
        <v>873</v>
      </c>
      <c r="C6658" t="s">
        <v>4678</v>
      </c>
      <c r="D6658" t="s">
        <v>4679</v>
      </c>
      <c r="H6658">
        <v>2</v>
      </c>
      <c r="M6658" t="s">
        <v>5930</v>
      </c>
    </row>
    <row r="6659" spans="1:13">
      <c r="A6659" t="s">
        <v>2757</v>
      </c>
      <c r="B6659" t="s">
        <v>880</v>
      </c>
      <c r="C6659" t="s">
        <v>4411</v>
      </c>
      <c r="H6659">
        <v>5</v>
      </c>
      <c r="M6659" t="s">
        <v>5930</v>
      </c>
    </row>
    <row r="6660" spans="1:13">
      <c r="A6660" t="s">
        <v>2757</v>
      </c>
      <c r="B6660" t="s">
        <v>113</v>
      </c>
      <c r="C6660" t="s">
        <v>4353</v>
      </c>
      <c r="D6660" t="s">
        <v>4354</v>
      </c>
      <c r="H6660">
        <v>6</v>
      </c>
      <c r="M6660" t="s">
        <v>5930</v>
      </c>
    </row>
    <row r="6661" spans="1:13">
      <c r="A6661" t="s">
        <v>2757</v>
      </c>
      <c r="B6661" t="s">
        <v>901</v>
      </c>
      <c r="C6661" t="s">
        <v>4811</v>
      </c>
      <c r="D6661" t="s">
        <v>4334</v>
      </c>
      <c r="H6661">
        <v>7</v>
      </c>
      <c r="I6661">
        <v>7</v>
      </c>
      <c r="M6661" t="s">
        <v>5930</v>
      </c>
    </row>
    <row r="6662" spans="1:13">
      <c r="A6662" t="s">
        <v>2757</v>
      </c>
      <c r="B6662" t="s">
        <v>912</v>
      </c>
      <c r="C6662" t="s">
        <v>4448</v>
      </c>
      <c r="H6662">
        <v>12</v>
      </c>
      <c r="L6662" t="s">
        <v>5932</v>
      </c>
      <c r="M6662" t="s">
        <v>5930</v>
      </c>
    </row>
    <row r="6663" spans="1:13">
      <c r="A6663" t="s">
        <v>2757</v>
      </c>
      <c r="B6663" t="s">
        <v>908</v>
      </c>
      <c r="C6663" t="s">
        <v>4813</v>
      </c>
      <c r="D6663" t="s">
        <v>4334</v>
      </c>
      <c r="H6663">
        <v>2</v>
      </c>
      <c r="M6663" t="s">
        <v>5930</v>
      </c>
    </row>
    <row r="6664" spans="1:13">
      <c r="A6664" t="s">
        <v>2757</v>
      </c>
      <c r="B6664" t="s">
        <v>942</v>
      </c>
      <c r="C6664" t="s">
        <v>4416</v>
      </c>
      <c r="D6664" t="s">
        <v>4417</v>
      </c>
      <c r="H6664">
        <v>2</v>
      </c>
      <c r="M6664" t="s">
        <v>5930</v>
      </c>
    </row>
    <row r="6665" spans="1:13">
      <c r="A6665" t="s">
        <v>2757</v>
      </c>
      <c r="B6665" t="s">
        <v>983</v>
      </c>
      <c r="C6665" t="s">
        <v>5100</v>
      </c>
      <c r="D6665" t="s">
        <v>4586</v>
      </c>
      <c r="H6665">
        <v>2</v>
      </c>
      <c r="M6665" t="s">
        <v>5930</v>
      </c>
    </row>
    <row r="6666" spans="1:13">
      <c r="A6666" t="s">
        <v>2757</v>
      </c>
      <c r="B6666" t="s">
        <v>1033</v>
      </c>
      <c r="C6666" t="s">
        <v>4363</v>
      </c>
      <c r="D6666" t="s">
        <v>4364</v>
      </c>
      <c r="H6666">
        <v>3</v>
      </c>
      <c r="M6666" t="s">
        <v>5930</v>
      </c>
    </row>
    <row r="6667" spans="1:13">
      <c r="A6667" t="s">
        <v>2757</v>
      </c>
      <c r="B6667" t="s">
        <v>1017</v>
      </c>
      <c r="C6667" t="s">
        <v>4516</v>
      </c>
      <c r="H6667">
        <v>1</v>
      </c>
      <c r="M6667" t="s">
        <v>5930</v>
      </c>
    </row>
    <row r="6668" spans="1:13">
      <c r="A6668" t="s">
        <v>2757</v>
      </c>
      <c r="B6668" t="s">
        <v>1073</v>
      </c>
      <c r="C6668" t="s">
        <v>4370</v>
      </c>
      <c r="D6668" t="s">
        <v>4371</v>
      </c>
      <c r="H6668">
        <v>2</v>
      </c>
      <c r="M6668" t="s">
        <v>5930</v>
      </c>
    </row>
    <row r="6669" spans="1:13">
      <c r="A6669" t="s">
        <v>2757</v>
      </c>
      <c r="B6669" t="s">
        <v>1184</v>
      </c>
      <c r="C6669" t="s">
        <v>4315</v>
      </c>
      <c r="H6669">
        <v>2</v>
      </c>
      <c r="M6669" t="s">
        <v>5930</v>
      </c>
    </row>
    <row r="6670" spans="1:13">
      <c r="A6670" t="s">
        <v>2757</v>
      </c>
      <c r="B6670" t="s">
        <v>1179</v>
      </c>
      <c r="C6670" t="s">
        <v>4600</v>
      </c>
      <c r="D6670" t="s">
        <v>4381</v>
      </c>
      <c r="H6670">
        <v>3</v>
      </c>
      <c r="M6670" t="s">
        <v>5930</v>
      </c>
    </row>
    <row r="6671" spans="1:13">
      <c r="A6671" t="s">
        <v>2757</v>
      </c>
      <c r="B6671" t="s">
        <v>1201</v>
      </c>
      <c r="C6671" t="s">
        <v>4816</v>
      </c>
      <c r="D6671" t="s">
        <v>4606</v>
      </c>
      <c r="H6671">
        <v>1</v>
      </c>
      <c r="M6671" t="s">
        <v>5930</v>
      </c>
    </row>
    <row r="6672" spans="1:13">
      <c r="A6672" t="s">
        <v>2757</v>
      </c>
      <c r="B6672" t="s">
        <v>1202</v>
      </c>
      <c r="C6672" t="s">
        <v>4440</v>
      </c>
      <c r="D6672" t="s">
        <v>4441</v>
      </c>
      <c r="H6672">
        <v>12</v>
      </c>
      <c r="M6672" t="s">
        <v>5930</v>
      </c>
    </row>
    <row r="6673" spans="1:18">
      <c r="A6673" t="s">
        <v>2757</v>
      </c>
      <c r="B6673" t="s">
        <v>1246</v>
      </c>
      <c r="C6673" t="s">
        <v>4389</v>
      </c>
      <c r="D6673" t="s">
        <v>4390</v>
      </c>
      <c r="H6673">
        <v>56</v>
      </c>
      <c r="M6673" t="s">
        <v>5930</v>
      </c>
    </row>
    <row r="6674" spans="1:18">
      <c r="A6674" t="s">
        <v>2757</v>
      </c>
      <c r="B6674" t="s">
        <v>1238</v>
      </c>
      <c r="C6674" t="s">
        <v>4530</v>
      </c>
      <c r="D6674" t="s">
        <v>4531</v>
      </c>
      <c r="H6674">
        <v>4</v>
      </c>
      <c r="M6674" t="s">
        <v>5930</v>
      </c>
    </row>
    <row r="6675" spans="1:18">
      <c r="A6675" t="s">
        <v>2757</v>
      </c>
      <c r="B6675" t="s">
        <v>1241</v>
      </c>
      <c r="C6675" t="s">
        <v>5095</v>
      </c>
      <c r="D6675" t="s">
        <v>4343</v>
      </c>
      <c r="H6675">
        <v>12</v>
      </c>
      <c r="M6675" t="s">
        <v>5930</v>
      </c>
    </row>
    <row r="6676" spans="1:18">
      <c r="A6676" t="s">
        <v>2757</v>
      </c>
      <c r="B6676" t="s">
        <v>1239</v>
      </c>
      <c r="C6676" t="s">
        <v>4617</v>
      </c>
      <c r="D6676" t="s">
        <v>4618</v>
      </c>
      <c r="H6676">
        <v>1</v>
      </c>
      <c r="M6676" t="s">
        <v>5930</v>
      </c>
    </row>
    <row r="6677" spans="1:18">
      <c r="A6677" t="s">
        <v>2757</v>
      </c>
      <c r="B6677" t="s">
        <v>1240</v>
      </c>
      <c r="C6677" t="s">
        <v>5551</v>
      </c>
      <c r="D6677" t="s">
        <v>5552</v>
      </c>
      <c r="H6677">
        <v>1</v>
      </c>
      <c r="M6677" t="s">
        <v>5930</v>
      </c>
    </row>
    <row r="6678" spans="1:18">
      <c r="A6678" t="s">
        <v>2757</v>
      </c>
      <c r="B6678" t="s">
        <v>1268</v>
      </c>
      <c r="C6678" t="s">
        <v>4802</v>
      </c>
      <c r="D6678" t="s">
        <v>4343</v>
      </c>
      <c r="H6678">
        <v>17</v>
      </c>
      <c r="M6678" t="s">
        <v>5930</v>
      </c>
    </row>
    <row r="6679" spans="1:18">
      <c r="A6679" t="s">
        <v>2757</v>
      </c>
      <c r="B6679" t="s">
        <v>1272</v>
      </c>
      <c r="C6679" t="s">
        <v>4325</v>
      </c>
      <c r="D6679" t="s">
        <v>4326</v>
      </c>
      <c r="H6679">
        <v>23</v>
      </c>
      <c r="I6679">
        <v>1</v>
      </c>
      <c r="M6679" t="s">
        <v>5930</v>
      </c>
    </row>
    <row r="6680" spans="1:18">
      <c r="A6680" t="s">
        <v>2757</v>
      </c>
      <c r="B6680" t="s">
        <v>1294</v>
      </c>
      <c r="C6680" t="s">
        <v>4393</v>
      </c>
      <c r="D6680" t="s">
        <v>4394</v>
      </c>
      <c r="H6680">
        <v>15</v>
      </c>
      <c r="M6680" t="s">
        <v>5930</v>
      </c>
    </row>
    <row r="6681" spans="1:18">
      <c r="A6681" t="s">
        <v>2757</v>
      </c>
      <c r="B6681" t="s">
        <v>117</v>
      </c>
      <c r="C6681" t="s">
        <v>4400</v>
      </c>
      <c r="D6681" t="s">
        <v>4551</v>
      </c>
      <c r="H6681">
        <v>1</v>
      </c>
      <c r="M6681" t="s">
        <v>5930</v>
      </c>
    </row>
    <row r="6682" spans="1:18">
      <c r="A6682" t="s">
        <v>2788</v>
      </c>
      <c r="B6682" t="s">
        <v>628</v>
      </c>
      <c r="C6682" t="s">
        <v>4461</v>
      </c>
      <c r="D6682" t="s">
        <v>4462</v>
      </c>
      <c r="H6682">
        <v>4</v>
      </c>
      <c r="M6682" t="s">
        <v>1833</v>
      </c>
      <c r="N6682" t="s">
        <v>2790</v>
      </c>
      <c r="O6682">
        <v>0</v>
      </c>
      <c r="P6682">
        <v>6229981</v>
      </c>
      <c r="Q6682">
        <v>1467978</v>
      </c>
      <c r="R6682">
        <v>2010</v>
      </c>
    </row>
    <row r="6683" spans="1:18">
      <c r="A6683" t="s">
        <v>2788</v>
      </c>
      <c r="B6683" t="s">
        <v>634</v>
      </c>
      <c r="C6683" t="s">
        <v>4463</v>
      </c>
      <c r="H6683">
        <v>28</v>
      </c>
      <c r="M6683" t="s">
        <v>5933</v>
      </c>
    </row>
    <row r="6684" spans="1:18">
      <c r="A6684" t="s">
        <v>2788</v>
      </c>
      <c r="B6684" t="s">
        <v>637</v>
      </c>
      <c r="C6684" t="s">
        <v>4552</v>
      </c>
      <c r="D6684" t="s">
        <v>4462</v>
      </c>
      <c r="H6684">
        <v>7</v>
      </c>
      <c r="M6684" t="s">
        <v>5933</v>
      </c>
    </row>
    <row r="6685" spans="1:18">
      <c r="A6685" t="s">
        <v>2788</v>
      </c>
      <c r="B6685" t="s">
        <v>639</v>
      </c>
      <c r="C6685" t="s">
        <v>4422</v>
      </c>
      <c r="D6685" t="s">
        <v>4423</v>
      </c>
      <c r="H6685">
        <v>3</v>
      </c>
      <c r="M6685" t="s">
        <v>5933</v>
      </c>
    </row>
    <row r="6686" spans="1:18">
      <c r="A6686" t="s">
        <v>2788</v>
      </c>
      <c r="B6686" t="s">
        <v>615</v>
      </c>
      <c r="C6686" t="s">
        <v>4497</v>
      </c>
      <c r="D6686" t="s">
        <v>4498</v>
      </c>
      <c r="H6686">
        <v>60</v>
      </c>
      <c r="M6686" t="s">
        <v>5933</v>
      </c>
    </row>
    <row r="6687" spans="1:18">
      <c r="A6687" t="s">
        <v>2788</v>
      </c>
      <c r="B6687" t="s">
        <v>674</v>
      </c>
      <c r="C6687" t="s">
        <v>4464</v>
      </c>
      <c r="D6687" t="s">
        <v>4451</v>
      </c>
      <c r="H6687">
        <v>3</v>
      </c>
      <c r="M6687" t="s">
        <v>5933</v>
      </c>
    </row>
    <row r="6688" spans="1:18">
      <c r="A6688" t="s">
        <v>2788</v>
      </c>
      <c r="B6688" t="s">
        <v>682</v>
      </c>
      <c r="C6688" t="s">
        <v>4424</v>
      </c>
      <c r="D6688" t="s">
        <v>4425</v>
      </c>
      <c r="H6688">
        <v>15</v>
      </c>
      <c r="M6688" t="s">
        <v>5933</v>
      </c>
    </row>
    <row r="6689" spans="1:13">
      <c r="A6689" t="s">
        <v>2788</v>
      </c>
      <c r="B6689" t="s">
        <v>685</v>
      </c>
      <c r="C6689" t="s">
        <v>4318</v>
      </c>
      <c r="D6689" t="s">
        <v>4319</v>
      </c>
      <c r="H6689">
        <v>16</v>
      </c>
      <c r="M6689" t="s">
        <v>5933</v>
      </c>
    </row>
    <row r="6690" spans="1:13">
      <c r="A6690" t="s">
        <v>2788</v>
      </c>
      <c r="B6690" t="s">
        <v>686</v>
      </c>
      <c r="C6690" t="s">
        <v>4809</v>
      </c>
      <c r="D6690" t="s">
        <v>5911</v>
      </c>
      <c r="H6690">
        <v>16</v>
      </c>
      <c r="M6690" t="s">
        <v>5933</v>
      </c>
    </row>
    <row r="6691" spans="1:13">
      <c r="A6691" t="s">
        <v>2788</v>
      </c>
      <c r="B6691" t="s">
        <v>692</v>
      </c>
      <c r="C6691" t="s">
        <v>4333</v>
      </c>
      <c r="D6691" t="s">
        <v>4334</v>
      </c>
      <c r="H6691">
        <v>3</v>
      </c>
      <c r="M6691" t="s">
        <v>5933</v>
      </c>
    </row>
    <row r="6692" spans="1:13">
      <c r="A6692" t="s">
        <v>2788</v>
      </c>
      <c r="B6692" t="s">
        <v>743</v>
      </c>
      <c r="C6692" t="s">
        <v>4499</v>
      </c>
      <c r="D6692" t="s">
        <v>4500</v>
      </c>
      <c r="H6692">
        <v>1</v>
      </c>
      <c r="M6692" t="s">
        <v>5933</v>
      </c>
    </row>
    <row r="6693" spans="1:13">
      <c r="A6693" t="s">
        <v>2788</v>
      </c>
      <c r="B6693" t="s">
        <v>780</v>
      </c>
      <c r="C6693" t="s">
        <v>4430</v>
      </c>
      <c r="D6693" t="s">
        <v>4431</v>
      </c>
      <c r="H6693">
        <v>20</v>
      </c>
      <c r="M6693" t="s">
        <v>5933</v>
      </c>
    </row>
    <row r="6694" spans="1:13">
      <c r="A6694" t="s">
        <v>2788</v>
      </c>
      <c r="B6694" t="s">
        <v>829</v>
      </c>
      <c r="C6694" t="s">
        <v>5318</v>
      </c>
      <c r="D6694" t="s">
        <v>4317</v>
      </c>
      <c r="H6694">
        <v>3</v>
      </c>
      <c r="M6694" t="s">
        <v>5933</v>
      </c>
    </row>
    <row r="6695" spans="1:13">
      <c r="A6695" t="s">
        <v>2788</v>
      </c>
      <c r="B6695" t="s">
        <v>831</v>
      </c>
      <c r="C6695" t="s">
        <v>4339</v>
      </c>
      <c r="D6695" t="s">
        <v>4317</v>
      </c>
      <c r="H6695">
        <v>2</v>
      </c>
      <c r="M6695" t="s">
        <v>5933</v>
      </c>
    </row>
    <row r="6696" spans="1:13">
      <c r="A6696" t="s">
        <v>2788</v>
      </c>
      <c r="B6696" t="s">
        <v>858</v>
      </c>
      <c r="C6696" t="s">
        <v>4638</v>
      </c>
      <c r="D6696" t="s">
        <v>4639</v>
      </c>
      <c r="H6696">
        <v>1</v>
      </c>
      <c r="M6696" t="s">
        <v>5933</v>
      </c>
    </row>
    <row r="6697" spans="1:13">
      <c r="A6697" t="s">
        <v>2788</v>
      </c>
      <c r="B6697" t="s">
        <v>789</v>
      </c>
      <c r="C6697" t="s">
        <v>4298</v>
      </c>
      <c r="D6697" t="s">
        <v>4299</v>
      </c>
      <c r="H6697">
        <v>4</v>
      </c>
      <c r="M6697" t="s">
        <v>5933</v>
      </c>
    </row>
    <row r="6698" spans="1:13">
      <c r="A6698" t="s">
        <v>2788</v>
      </c>
      <c r="B6698" t="s">
        <v>792</v>
      </c>
      <c r="C6698" t="s">
        <v>4340</v>
      </c>
      <c r="D6698" t="s">
        <v>4341</v>
      </c>
      <c r="H6698">
        <v>2</v>
      </c>
      <c r="M6698" t="s">
        <v>5933</v>
      </c>
    </row>
    <row r="6699" spans="1:13">
      <c r="A6699" t="s">
        <v>2788</v>
      </c>
      <c r="B6699" t="s">
        <v>804</v>
      </c>
      <c r="C6699" t="s">
        <v>5815</v>
      </c>
      <c r="D6699" t="s">
        <v>4655</v>
      </c>
      <c r="H6699">
        <v>1</v>
      </c>
      <c r="M6699" t="s">
        <v>5933</v>
      </c>
    </row>
    <row r="6700" spans="1:13">
      <c r="A6700" t="s">
        <v>2788</v>
      </c>
      <c r="B6700" t="s">
        <v>807</v>
      </c>
      <c r="C6700" t="s">
        <v>4302</v>
      </c>
      <c r="D6700" t="s">
        <v>4303</v>
      </c>
      <c r="H6700">
        <v>1</v>
      </c>
      <c r="M6700" t="s">
        <v>5933</v>
      </c>
    </row>
    <row r="6701" spans="1:13">
      <c r="A6701" t="s">
        <v>2788</v>
      </c>
      <c r="B6701" t="s">
        <v>806</v>
      </c>
      <c r="C6701" t="s">
        <v>4304</v>
      </c>
      <c r="D6701" t="s">
        <v>4305</v>
      </c>
      <c r="H6701">
        <v>1</v>
      </c>
      <c r="M6701" t="s">
        <v>5933</v>
      </c>
    </row>
    <row r="6702" spans="1:13">
      <c r="A6702" t="s">
        <v>2788</v>
      </c>
      <c r="B6702" t="s">
        <v>815</v>
      </c>
      <c r="C6702" t="s">
        <v>4344</v>
      </c>
      <c r="D6702" t="s">
        <v>4345</v>
      </c>
      <c r="H6702">
        <v>2</v>
      </c>
      <c r="M6702" t="s">
        <v>5933</v>
      </c>
    </row>
    <row r="6703" spans="1:13">
      <c r="A6703" t="s">
        <v>2788</v>
      </c>
      <c r="B6703" t="s">
        <v>816</v>
      </c>
      <c r="C6703" t="s">
        <v>4306</v>
      </c>
      <c r="D6703" t="s">
        <v>4307</v>
      </c>
      <c r="H6703">
        <v>1</v>
      </c>
      <c r="M6703" t="s">
        <v>5933</v>
      </c>
    </row>
    <row r="6704" spans="1:13">
      <c r="A6704" t="s">
        <v>2788</v>
      </c>
      <c r="B6704" t="s">
        <v>879</v>
      </c>
      <c r="C6704" t="s">
        <v>4505</v>
      </c>
      <c r="H6704">
        <v>5</v>
      </c>
      <c r="M6704" t="s">
        <v>5933</v>
      </c>
    </row>
    <row r="6705" spans="1:25">
      <c r="A6705" t="s">
        <v>2788</v>
      </c>
      <c r="B6705" t="s">
        <v>880</v>
      </c>
      <c r="C6705" t="s">
        <v>4411</v>
      </c>
      <c r="H6705">
        <v>6</v>
      </c>
      <c r="M6705" t="s">
        <v>5933</v>
      </c>
    </row>
    <row r="6706" spans="1:25">
      <c r="A6706" t="s">
        <v>2788</v>
      </c>
      <c r="B6706" t="s">
        <v>887</v>
      </c>
      <c r="C6706" t="s">
        <v>4576</v>
      </c>
      <c r="D6706" t="s">
        <v>4577</v>
      </c>
      <c r="H6706">
        <v>3</v>
      </c>
      <c r="M6706" t="s">
        <v>5933</v>
      </c>
    </row>
    <row r="6707" spans="1:25">
      <c r="A6707" t="s">
        <v>2788</v>
      </c>
      <c r="B6707" t="s">
        <v>113</v>
      </c>
      <c r="C6707" t="s">
        <v>4353</v>
      </c>
      <c r="D6707" t="s">
        <v>4354</v>
      </c>
      <c r="H6707">
        <v>10</v>
      </c>
      <c r="J6707">
        <v>1</v>
      </c>
      <c r="M6707" t="s">
        <v>5933</v>
      </c>
      <c r="Y6707">
        <v>1</v>
      </c>
    </row>
    <row r="6708" spans="1:25">
      <c r="A6708" t="s">
        <v>2788</v>
      </c>
      <c r="B6708" t="s">
        <v>901</v>
      </c>
      <c r="C6708" t="s">
        <v>4811</v>
      </c>
      <c r="D6708" t="s">
        <v>4334</v>
      </c>
      <c r="H6708">
        <v>13</v>
      </c>
      <c r="M6708" t="s">
        <v>5933</v>
      </c>
    </row>
    <row r="6709" spans="1:25">
      <c r="A6709" t="s">
        <v>2788</v>
      </c>
      <c r="B6709" t="s">
        <v>912</v>
      </c>
      <c r="C6709" t="s">
        <v>4448</v>
      </c>
      <c r="H6709">
        <v>1</v>
      </c>
      <c r="L6709" t="s">
        <v>5934</v>
      </c>
      <c r="M6709" t="s">
        <v>5933</v>
      </c>
    </row>
    <row r="6710" spans="1:25">
      <c r="A6710" t="s">
        <v>2788</v>
      </c>
      <c r="B6710" t="s">
        <v>919</v>
      </c>
      <c r="C6710" t="s">
        <v>5935</v>
      </c>
      <c r="D6710" t="s">
        <v>4467</v>
      </c>
      <c r="H6710">
        <v>1</v>
      </c>
      <c r="M6710" t="s">
        <v>5933</v>
      </c>
    </row>
    <row r="6711" spans="1:25">
      <c r="A6711" t="s">
        <v>2788</v>
      </c>
      <c r="B6711" t="s">
        <v>895</v>
      </c>
      <c r="C6711" t="s">
        <v>5936</v>
      </c>
      <c r="D6711" t="s">
        <v>5937</v>
      </c>
      <c r="H6711">
        <v>1</v>
      </c>
      <c r="M6711" t="s">
        <v>5933</v>
      </c>
    </row>
    <row r="6712" spans="1:25">
      <c r="A6712" t="s">
        <v>2788</v>
      </c>
      <c r="B6712" t="s">
        <v>917</v>
      </c>
      <c r="C6712" t="s">
        <v>4323</v>
      </c>
      <c r="D6712" t="s">
        <v>4324</v>
      </c>
      <c r="H6712">
        <v>2</v>
      </c>
      <c r="M6712" t="s">
        <v>5933</v>
      </c>
    </row>
    <row r="6713" spans="1:25">
      <c r="A6713" t="s">
        <v>2788</v>
      </c>
      <c r="B6713" t="s">
        <v>930</v>
      </c>
      <c r="C6713" t="s">
        <v>4449</v>
      </c>
      <c r="D6713" t="s">
        <v>4343</v>
      </c>
      <c r="H6713">
        <v>1</v>
      </c>
      <c r="M6713" t="s">
        <v>5933</v>
      </c>
    </row>
    <row r="6714" spans="1:25">
      <c r="A6714" t="s">
        <v>2788</v>
      </c>
      <c r="B6714" t="s">
        <v>935</v>
      </c>
      <c r="C6714" t="s">
        <v>4850</v>
      </c>
      <c r="D6714" t="s">
        <v>4364</v>
      </c>
      <c r="H6714">
        <v>1</v>
      </c>
      <c r="M6714" t="s">
        <v>5933</v>
      </c>
    </row>
    <row r="6715" spans="1:25">
      <c r="A6715" t="s">
        <v>2788</v>
      </c>
      <c r="B6715" t="s">
        <v>942</v>
      </c>
      <c r="C6715" t="s">
        <v>4416</v>
      </c>
      <c r="D6715" t="s">
        <v>4417</v>
      </c>
      <c r="H6715">
        <v>7</v>
      </c>
      <c r="M6715" t="s">
        <v>5933</v>
      </c>
    </row>
    <row r="6716" spans="1:25">
      <c r="A6716" t="s">
        <v>2788</v>
      </c>
      <c r="B6716" t="s">
        <v>999</v>
      </c>
      <c r="C6716" t="s">
        <v>5929</v>
      </c>
      <c r="H6716">
        <v>2</v>
      </c>
      <c r="L6716" t="s">
        <v>5938</v>
      </c>
      <c r="M6716" t="s">
        <v>5933</v>
      </c>
    </row>
    <row r="6717" spans="1:25">
      <c r="A6717" t="s">
        <v>2788</v>
      </c>
      <c r="B6717" t="s">
        <v>1004</v>
      </c>
      <c r="C6717" t="s">
        <v>4510</v>
      </c>
      <c r="D6717" t="s">
        <v>4321</v>
      </c>
      <c r="H6717">
        <v>1</v>
      </c>
      <c r="M6717" t="s">
        <v>5933</v>
      </c>
    </row>
    <row r="6718" spans="1:25">
      <c r="A6718" t="s">
        <v>2788</v>
      </c>
      <c r="B6718" t="s">
        <v>1033</v>
      </c>
      <c r="C6718" t="s">
        <v>4363</v>
      </c>
      <c r="D6718" t="s">
        <v>4364</v>
      </c>
      <c r="H6718">
        <v>2</v>
      </c>
      <c r="M6718" t="s">
        <v>5933</v>
      </c>
    </row>
    <row r="6719" spans="1:25">
      <c r="A6719" t="s">
        <v>2788</v>
      </c>
      <c r="B6719" t="s">
        <v>1063</v>
      </c>
      <c r="C6719" t="s">
        <v>5939</v>
      </c>
      <c r="D6719" t="s">
        <v>4514</v>
      </c>
      <c r="H6719">
        <v>1</v>
      </c>
      <c r="M6719" t="s">
        <v>5933</v>
      </c>
    </row>
    <row r="6720" spans="1:25">
      <c r="A6720" t="s">
        <v>2788</v>
      </c>
      <c r="B6720" t="s">
        <v>1118</v>
      </c>
      <c r="C6720" t="s">
        <v>4515</v>
      </c>
      <c r="D6720" t="s">
        <v>4364</v>
      </c>
      <c r="H6720">
        <v>3</v>
      </c>
      <c r="M6720" t="s">
        <v>5933</v>
      </c>
    </row>
    <row r="6721" spans="1:13">
      <c r="A6721" t="s">
        <v>2788</v>
      </c>
      <c r="B6721" t="s">
        <v>1127</v>
      </c>
      <c r="C6721" t="s">
        <v>4832</v>
      </c>
      <c r="D6721" t="s">
        <v>4309</v>
      </c>
      <c r="H6721">
        <v>5</v>
      </c>
      <c r="M6721" t="s">
        <v>5933</v>
      </c>
    </row>
    <row r="6722" spans="1:13">
      <c r="A6722" t="s">
        <v>2788</v>
      </c>
      <c r="B6722" t="s">
        <v>1017</v>
      </c>
      <c r="C6722" t="s">
        <v>4516</v>
      </c>
      <c r="H6722">
        <v>2</v>
      </c>
      <c r="M6722" t="s">
        <v>5933</v>
      </c>
    </row>
    <row r="6723" spans="1:13">
      <c r="A6723" t="s">
        <v>2788</v>
      </c>
      <c r="B6723" t="s">
        <v>1157</v>
      </c>
      <c r="C6723" t="s">
        <v>5940</v>
      </c>
      <c r="D6723" t="s">
        <v>5941</v>
      </c>
      <c r="H6723">
        <v>1</v>
      </c>
      <c r="M6723" t="s">
        <v>5933</v>
      </c>
    </row>
    <row r="6724" spans="1:13">
      <c r="A6724" t="s">
        <v>2788</v>
      </c>
      <c r="B6724" t="s">
        <v>1037</v>
      </c>
      <c r="C6724" t="s">
        <v>4590</v>
      </c>
      <c r="D6724" t="s">
        <v>4334</v>
      </c>
      <c r="H6724">
        <v>1</v>
      </c>
      <c r="M6724" t="s">
        <v>5933</v>
      </c>
    </row>
    <row r="6725" spans="1:13">
      <c r="A6725" t="s">
        <v>2788</v>
      </c>
      <c r="B6725" t="s">
        <v>1052</v>
      </c>
      <c r="C6725" t="s">
        <v>4365</v>
      </c>
      <c r="D6725" t="s">
        <v>4334</v>
      </c>
      <c r="H6725">
        <v>2</v>
      </c>
      <c r="M6725" t="s">
        <v>5933</v>
      </c>
    </row>
    <row r="6726" spans="1:13">
      <c r="A6726" t="s">
        <v>2788</v>
      </c>
      <c r="B6726" t="s">
        <v>1161</v>
      </c>
      <c r="C6726" t="s">
        <v>5942</v>
      </c>
      <c r="D6726" t="s">
        <v>4309</v>
      </c>
      <c r="H6726">
        <v>1</v>
      </c>
      <c r="I6726">
        <v>1</v>
      </c>
      <c r="M6726" t="s">
        <v>5933</v>
      </c>
    </row>
    <row r="6727" spans="1:13">
      <c r="A6727" t="s">
        <v>2788</v>
      </c>
      <c r="B6727" t="s">
        <v>1164</v>
      </c>
      <c r="C6727" t="s">
        <v>4492</v>
      </c>
      <c r="H6727">
        <v>4</v>
      </c>
      <c r="M6727" t="s">
        <v>5933</v>
      </c>
    </row>
    <row r="6728" spans="1:13">
      <c r="A6728" t="s">
        <v>2788</v>
      </c>
      <c r="B6728" t="s">
        <v>1181</v>
      </c>
      <c r="C6728" t="s">
        <v>4494</v>
      </c>
      <c r="D6728" t="s">
        <v>4495</v>
      </c>
      <c r="H6728">
        <v>1</v>
      </c>
      <c r="M6728" t="s">
        <v>5933</v>
      </c>
    </row>
    <row r="6729" spans="1:13">
      <c r="A6729" t="s">
        <v>2788</v>
      </c>
      <c r="B6729" t="s">
        <v>1184</v>
      </c>
      <c r="C6729" t="s">
        <v>4315</v>
      </c>
      <c r="H6729">
        <v>2</v>
      </c>
      <c r="M6729" t="s">
        <v>5933</v>
      </c>
    </row>
    <row r="6730" spans="1:13">
      <c r="A6730" t="s">
        <v>2788</v>
      </c>
      <c r="B6730" t="s">
        <v>1208</v>
      </c>
      <c r="C6730" t="s">
        <v>4684</v>
      </c>
      <c r="D6730" t="s">
        <v>4685</v>
      </c>
      <c r="H6730">
        <v>2</v>
      </c>
      <c r="I6730">
        <v>2</v>
      </c>
      <c r="M6730" t="s">
        <v>5933</v>
      </c>
    </row>
    <row r="6731" spans="1:13">
      <c r="A6731" t="s">
        <v>2788</v>
      </c>
      <c r="B6731" t="s">
        <v>1221</v>
      </c>
      <c r="C6731" t="s">
        <v>5858</v>
      </c>
      <c r="D6731" t="s">
        <v>4334</v>
      </c>
      <c r="H6731">
        <v>1</v>
      </c>
      <c r="M6731" t="s">
        <v>5933</v>
      </c>
    </row>
    <row r="6732" spans="1:13">
      <c r="A6732" t="s">
        <v>2788</v>
      </c>
      <c r="B6732" t="s">
        <v>1170</v>
      </c>
      <c r="C6732" t="s">
        <v>4549</v>
      </c>
      <c r="D6732" t="s">
        <v>4550</v>
      </c>
      <c r="H6732">
        <v>3</v>
      </c>
      <c r="M6732" t="s">
        <v>5933</v>
      </c>
    </row>
    <row r="6733" spans="1:13">
      <c r="A6733" t="s">
        <v>2788</v>
      </c>
      <c r="B6733" t="s">
        <v>1203</v>
      </c>
      <c r="C6733" t="s">
        <v>4703</v>
      </c>
      <c r="D6733" t="s">
        <v>4381</v>
      </c>
      <c r="H6733">
        <v>3</v>
      </c>
      <c r="M6733" t="s">
        <v>5933</v>
      </c>
    </row>
    <row r="6734" spans="1:13">
      <c r="A6734" t="s">
        <v>2788</v>
      </c>
      <c r="B6734" t="s">
        <v>1225</v>
      </c>
      <c r="C6734" t="s">
        <v>4815</v>
      </c>
      <c r="D6734" t="s">
        <v>4381</v>
      </c>
      <c r="H6734">
        <v>1</v>
      </c>
      <c r="M6734" t="s">
        <v>5933</v>
      </c>
    </row>
    <row r="6735" spans="1:13">
      <c r="A6735" t="s">
        <v>2788</v>
      </c>
      <c r="B6735" t="s">
        <v>1201</v>
      </c>
      <c r="C6735" t="s">
        <v>4816</v>
      </c>
      <c r="D6735" t="s">
        <v>4606</v>
      </c>
      <c r="H6735">
        <v>1</v>
      </c>
      <c r="M6735" t="s">
        <v>5933</v>
      </c>
    </row>
    <row r="6736" spans="1:13">
      <c r="A6736" t="s">
        <v>2788</v>
      </c>
      <c r="B6736" t="s">
        <v>1202</v>
      </c>
      <c r="C6736" t="s">
        <v>4440</v>
      </c>
      <c r="D6736" t="s">
        <v>4441</v>
      </c>
      <c r="H6736">
        <v>2</v>
      </c>
      <c r="M6736" t="s">
        <v>5933</v>
      </c>
    </row>
    <row r="6737" spans="1:25">
      <c r="A6737" t="s">
        <v>2788</v>
      </c>
      <c r="B6737" t="s">
        <v>1246</v>
      </c>
      <c r="C6737" t="s">
        <v>4389</v>
      </c>
      <c r="D6737" t="s">
        <v>4390</v>
      </c>
      <c r="H6737">
        <v>58</v>
      </c>
      <c r="J6737">
        <v>1</v>
      </c>
      <c r="M6737" t="s">
        <v>5933</v>
      </c>
      <c r="V6737">
        <v>1</v>
      </c>
    </row>
    <row r="6738" spans="1:25">
      <c r="A6738" t="s">
        <v>2788</v>
      </c>
      <c r="B6738" t="s">
        <v>1262</v>
      </c>
      <c r="C6738" t="s">
        <v>4706</v>
      </c>
      <c r="D6738" t="s">
        <v>4707</v>
      </c>
      <c r="H6738">
        <v>1</v>
      </c>
      <c r="M6738" t="s">
        <v>5933</v>
      </c>
    </row>
    <row r="6739" spans="1:25">
      <c r="A6739" t="s">
        <v>2788</v>
      </c>
      <c r="B6739" t="s">
        <v>1240</v>
      </c>
      <c r="C6739" t="s">
        <v>5551</v>
      </c>
      <c r="D6739" t="s">
        <v>5552</v>
      </c>
      <c r="H6739">
        <v>1</v>
      </c>
      <c r="M6739" t="s">
        <v>5933</v>
      </c>
    </row>
    <row r="6740" spans="1:25">
      <c r="A6740" t="s">
        <v>2788</v>
      </c>
      <c r="B6740" t="s">
        <v>1268</v>
      </c>
      <c r="C6740" t="s">
        <v>4802</v>
      </c>
      <c r="D6740" t="s">
        <v>4343</v>
      </c>
      <c r="H6740">
        <v>11</v>
      </c>
      <c r="M6740" t="s">
        <v>5933</v>
      </c>
    </row>
    <row r="6741" spans="1:25">
      <c r="A6741" t="s">
        <v>2788</v>
      </c>
      <c r="B6741" t="s">
        <v>1261</v>
      </c>
      <c r="C6741" t="s">
        <v>4625</v>
      </c>
      <c r="D6741" t="s">
        <v>4626</v>
      </c>
      <c r="H6741">
        <v>3</v>
      </c>
      <c r="M6741" t="s">
        <v>5933</v>
      </c>
    </row>
    <row r="6742" spans="1:25">
      <c r="A6742" t="s">
        <v>2788</v>
      </c>
      <c r="B6742" t="s">
        <v>1272</v>
      </c>
      <c r="C6742" t="s">
        <v>4325</v>
      </c>
      <c r="D6742" t="s">
        <v>4326</v>
      </c>
      <c r="H6742">
        <v>37</v>
      </c>
      <c r="M6742" t="s">
        <v>5933</v>
      </c>
    </row>
    <row r="6743" spans="1:25">
      <c r="A6743" t="s">
        <v>2788</v>
      </c>
      <c r="B6743" t="s">
        <v>1294</v>
      </c>
      <c r="C6743" t="s">
        <v>4393</v>
      </c>
      <c r="D6743" t="s">
        <v>4394</v>
      </c>
      <c r="H6743">
        <v>13</v>
      </c>
      <c r="M6743" t="s">
        <v>5933</v>
      </c>
    </row>
    <row r="6744" spans="1:25">
      <c r="A6744" t="s">
        <v>2788</v>
      </c>
      <c r="B6744" t="s">
        <v>117</v>
      </c>
      <c r="C6744" t="s">
        <v>4400</v>
      </c>
      <c r="D6744" t="s">
        <v>4551</v>
      </c>
      <c r="H6744">
        <v>2</v>
      </c>
      <c r="M6744" t="s">
        <v>5933</v>
      </c>
    </row>
    <row r="6745" spans="1:25">
      <c r="A6745" s="78" t="s">
        <v>1820</v>
      </c>
      <c r="B6745" s="78" t="s">
        <v>686</v>
      </c>
      <c r="C6745" s="78" t="s">
        <v>4809</v>
      </c>
      <c r="D6745" s="78" t="s">
        <v>5911</v>
      </c>
      <c r="H6745">
        <v>5</v>
      </c>
      <c r="M6745">
        <v>0</v>
      </c>
      <c r="N6745">
        <v>0</v>
      </c>
      <c r="O6745">
        <v>0</v>
      </c>
      <c r="P6745">
        <v>0</v>
      </c>
      <c r="Q6745">
        <v>0</v>
      </c>
      <c r="R6745">
        <v>0</v>
      </c>
    </row>
    <row r="6746" spans="1:25">
      <c r="A6746" s="78" t="s">
        <v>1820</v>
      </c>
      <c r="B6746" s="78" t="s">
        <v>831</v>
      </c>
      <c r="C6746" s="78" t="s">
        <v>4339</v>
      </c>
      <c r="D6746" s="78" t="s">
        <v>4317</v>
      </c>
      <c r="H6746">
        <v>3</v>
      </c>
      <c r="M6746" t="s">
        <v>5943</v>
      </c>
    </row>
    <row r="6747" spans="1:25">
      <c r="A6747" s="78" t="s">
        <v>1820</v>
      </c>
      <c r="B6747" s="78" t="s">
        <v>789</v>
      </c>
      <c r="C6747" s="78" t="s">
        <v>4298</v>
      </c>
      <c r="D6747" s="78" t="s">
        <v>4299</v>
      </c>
      <c r="H6747">
        <v>26</v>
      </c>
      <c r="J6747">
        <v>3</v>
      </c>
      <c r="M6747" t="s">
        <v>5943</v>
      </c>
      <c r="Y6747">
        <v>3</v>
      </c>
    </row>
    <row r="6748" spans="1:25">
      <c r="A6748" s="78" t="s">
        <v>1820</v>
      </c>
      <c r="B6748" s="78" t="s">
        <v>807</v>
      </c>
      <c r="C6748" s="78" t="s">
        <v>4302</v>
      </c>
      <c r="D6748" s="78" t="s">
        <v>4303</v>
      </c>
      <c r="H6748">
        <v>5</v>
      </c>
      <c r="M6748" t="s">
        <v>5943</v>
      </c>
    </row>
    <row r="6749" spans="1:25">
      <c r="A6749" s="78" t="s">
        <v>1820</v>
      </c>
      <c r="B6749" s="78" t="s">
        <v>806</v>
      </c>
      <c r="C6749" s="78" t="s">
        <v>4304</v>
      </c>
      <c r="D6749" s="78" t="s">
        <v>4305</v>
      </c>
      <c r="H6749">
        <v>1</v>
      </c>
      <c r="M6749" t="s">
        <v>5943</v>
      </c>
    </row>
    <row r="6750" spans="1:25">
      <c r="A6750" s="78" t="s">
        <v>1820</v>
      </c>
      <c r="B6750" s="78" t="s">
        <v>815</v>
      </c>
      <c r="C6750" s="78" t="s">
        <v>4344</v>
      </c>
      <c r="D6750" s="78" t="s">
        <v>4345</v>
      </c>
      <c r="H6750">
        <v>6</v>
      </c>
      <c r="M6750" t="s">
        <v>5943</v>
      </c>
    </row>
    <row r="6751" spans="1:25">
      <c r="A6751" s="78" t="s">
        <v>1820</v>
      </c>
      <c r="B6751" s="78" t="s">
        <v>816</v>
      </c>
      <c r="C6751" s="78" t="s">
        <v>4306</v>
      </c>
      <c r="D6751" s="78" t="s">
        <v>4307</v>
      </c>
      <c r="H6751">
        <v>117</v>
      </c>
      <c r="M6751" t="s">
        <v>5943</v>
      </c>
    </row>
    <row r="6752" spans="1:25">
      <c r="A6752" s="78" t="s">
        <v>1820</v>
      </c>
      <c r="B6752" s="78" t="s">
        <v>850</v>
      </c>
      <c r="C6752" s="78" t="s">
        <v>4312</v>
      </c>
      <c r="D6752" s="78" t="s">
        <v>4309</v>
      </c>
      <c r="H6752">
        <v>14</v>
      </c>
      <c r="M6752" t="s">
        <v>5943</v>
      </c>
    </row>
    <row r="6753" spans="1:13">
      <c r="A6753" s="78" t="s">
        <v>1820</v>
      </c>
      <c r="B6753" s="78" t="s">
        <v>864</v>
      </c>
      <c r="C6753" s="78" t="s">
        <v>4322</v>
      </c>
      <c r="D6753" s="78"/>
      <c r="H6753">
        <v>19</v>
      </c>
      <c r="M6753" t="s">
        <v>5943</v>
      </c>
    </row>
    <row r="6754" spans="1:13">
      <c r="A6754" s="78" t="s">
        <v>1820</v>
      </c>
      <c r="B6754" s="78" t="s">
        <v>859</v>
      </c>
      <c r="C6754" s="78" t="s">
        <v>4657</v>
      </c>
      <c r="D6754" s="78" t="s">
        <v>4343</v>
      </c>
      <c r="H6754">
        <v>1</v>
      </c>
      <c r="M6754" t="s">
        <v>5943</v>
      </c>
    </row>
    <row r="6755" spans="1:13">
      <c r="A6755" s="78" t="s">
        <v>1820</v>
      </c>
      <c r="B6755" s="78" t="s">
        <v>883</v>
      </c>
      <c r="C6755" s="78" t="s">
        <v>4313</v>
      </c>
      <c r="D6755" s="78" t="s">
        <v>4314</v>
      </c>
      <c r="H6755">
        <v>29</v>
      </c>
      <c r="M6755" t="s">
        <v>5943</v>
      </c>
    </row>
    <row r="6756" spans="1:13">
      <c r="A6756" s="78" t="s">
        <v>1820</v>
      </c>
      <c r="B6756" s="78" t="s">
        <v>891</v>
      </c>
      <c r="C6756" s="78" t="s">
        <v>4661</v>
      </c>
      <c r="D6756" s="78" t="s">
        <v>4526</v>
      </c>
      <c r="H6756">
        <v>136</v>
      </c>
      <c r="L6756" t="s">
        <v>5944</v>
      </c>
      <c r="M6756" t="s">
        <v>5943</v>
      </c>
    </row>
    <row r="6757" spans="1:13">
      <c r="A6757" s="78" t="s">
        <v>1820</v>
      </c>
      <c r="B6757" s="78" t="s">
        <v>942</v>
      </c>
      <c r="C6757" s="78" t="s">
        <v>4416</v>
      </c>
      <c r="D6757" s="78" t="s">
        <v>4417</v>
      </c>
      <c r="H6757">
        <v>4</v>
      </c>
      <c r="M6757" t="s">
        <v>5943</v>
      </c>
    </row>
    <row r="6758" spans="1:13">
      <c r="A6758" s="78" t="s">
        <v>1820</v>
      </c>
      <c r="B6758" s="78" t="s">
        <v>1055</v>
      </c>
      <c r="C6758" s="78" t="s">
        <v>4483</v>
      </c>
      <c r="D6758" s="78" t="s">
        <v>4311</v>
      </c>
      <c r="H6758">
        <v>2</v>
      </c>
      <c r="M6758" t="s">
        <v>5943</v>
      </c>
    </row>
    <row r="6759" spans="1:13">
      <c r="A6759" s="78" t="s">
        <v>1820</v>
      </c>
      <c r="B6759" s="78" t="s">
        <v>1137</v>
      </c>
      <c r="C6759" s="78" t="s">
        <v>5162</v>
      </c>
      <c r="D6759" s="78" t="s">
        <v>4309</v>
      </c>
      <c r="H6759">
        <v>1</v>
      </c>
      <c r="M6759" t="s">
        <v>5943</v>
      </c>
    </row>
    <row r="6760" spans="1:13">
      <c r="A6760" s="78" t="s">
        <v>1820</v>
      </c>
      <c r="B6760" s="78" t="s">
        <v>1208</v>
      </c>
      <c r="C6760" s="78" t="s">
        <v>5945</v>
      </c>
      <c r="D6760" s="78" t="s">
        <v>4685</v>
      </c>
      <c r="H6760">
        <v>4</v>
      </c>
      <c r="M6760" t="s">
        <v>5943</v>
      </c>
    </row>
    <row r="6761" spans="1:13">
      <c r="A6761" s="78" t="s">
        <v>1820</v>
      </c>
      <c r="B6761" s="78" t="s">
        <v>1294</v>
      </c>
      <c r="C6761" s="78" t="s">
        <v>4393</v>
      </c>
      <c r="D6761" s="78" t="s">
        <v>4394</v>
      </c>
      <c r="H6761">
        <v>38</v>
      </c>
      <c r="M6761" t="s">
        <v>5943</v>
      </c>
    </row>
  </sheetData>
  <mergeCells count="1">
    <mergeCell ref="C665:D66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JD3991"/>
  <sheetViews>
    <sheetView topLeftCell="HG1" zoomScale="50" zoomScaleNormal="50" workbookViewId="0">
      <selection activeCell="K64" sqref="K64"/>
    </sheetView>
  </sheetViews>
  <sheetFormatPr defaultRowHeight="15"/>
  <cols>
    <col min="1" max="1" width="18.28515625" style="795" customWidth="1"/>
    <col min="2" max="7" width="11.7109375" style="796" customWidth="1"/>
    <col min="8" max="10" width="9.42578125" style="795" bestFit="1" customWidth="1"/>
    <col min="11" max="11" width="37.42578125" style="815" customWidth="1"/>
    <col min="12" max="12" width="14.28515625" style="815" customWidth="1"/>
    <col min="13" max="13" width="13" style="795" bestFit="1" customWidth="1"/>
    <col min="14" max="14" width="9.42578125" style="795" bestFit="1" customWidth="1"/>
    <col min="15" max="15" width="11.7109375" style="798" bestFit="1" customWidth="1"/>
    <col min="16" max="17" width="9.42578125" style="795" bestFit="1" customWidth="1"/>
    <col min="18" max="19" width="9.28515625" style="795" bestFit="1" customWidth="1"/>
    <col min="20" max="21" width="9.140625" style="795"/>
    <col min="22" max="22" width="9.28515625" style="799" bestFit="1" customWidth="1"/>
    <col min="23" max="23" width="9.140625" style="798"/>
    <col min="24" max="188" width="9.140625" style="795"/>
    <col min="189" max="189" width="9.140625" style="796"/>
    <col min="190" max="225" width="9.140625" style="795"/>
    <col min="226" max="226" width="13.85546875" style="795" bestFit="1" customWidth="1"/>
    <col min="227" max="16384" width="9.140625" style="795"/>
  </cols>
  <sheetData>
    <row r="1" spans="1:264" ht="25.5">
      <c r="A1" s="795" t="s">
        <v>614</v>
      </c>
      <c r="B1" s="796" t="s">
        <v>3879</v>
      </c>
      <c r="C1" s="796" t="s">
        <v>3589</v>
      </c>
      <c r="D1" s="796" t="s">
        <v>3878</v>
      </c>
      <c r="E1" s="796" t="s">
        <v>3877</v>
      </c>
      <c r="F1" s="796" t="s">
        <v>3876</v>
      </c>
      <c r="H1" s="795" t="s">
        <v>35</v>
      </c>
      <c r="I1" s="795">
        <v>1</v>
      </c>
      <c r="J1" s="795" t="s">
        <v>5946</v>
      </c>
      <c r="K1" s="797" t="s">
        <v>3879</v>
      </c>
      <c r="L1" s="797" t="s">
        <v>3878</v>
      </c>
      <c r="M1" s="795" t="s">
        <v>40</v>
      </c>
      <c r="N1" s="795" t="s">
        <v>5947</v>
      </c>
      <c r="O1" s="798" t="s">
        <v>39</v>
      </c>
      <c r="P1" s="795" t="s">
        <v>35</v>
      </c>
      <c r="Q1" s="795" t="s">
        <v>5948</v>
      </c>
      <c r="R1" s="795" t="s">
        <v>5949</v>
      </c>
      <c r="S1" s="795" t="s">
        <v>5950</v>
      </c>
      <c r="T1" s="795" t="s">
        <v>5951</v>
      </c>
      <c r="U1" s="795" t="s">
        <v>5952</v>
      </c>
      <c r="V1" s="799" t="s">
        <v>5953</v>
      </c>
      <c r="W1" s="798" t="s">
        <v>5954</v>
      </c>
      <c r="X1" s="795" t="s">
        <v>61</v>
      </c>
      <c r="Y1" s="795" t="s">
        <v>62</v>
      </c>
      <c r="Z1" s="795" t="s">
        <v>5955</v>
      </c>
      <c r="AA1" s="795" t="s">
        <v>5956</v>
      </c>
      <c r="AB1" s="795" t="s">
        <v>50</v>
      </c>
      <c r="AC1" s="795" t="s">
        <v>5957</v>
      </c>
      <c r="AD1" s="795" t="s">
        <v>5958</v>
      </c>
      <c r="AE1" s="795" t="s">
        <v>63</v>
      </c>
      <c r="AF1" s="795" t="s">
        <v>64</v>
      </c>
      <c r="AG1" s="795" t="s">
        <v>70</v>
      </c>
      <c r="AH1" s="795" t="s">
        <v>65</v>
      </c>
      <c r="AI1" s="795" t="s">
        <v>66</v>
      </c>
      <c r="AJ1" s="795" t="s">
        <v>67</v>
      </c>
      <c r="AK1" s="795" t="s">
        <v>68</v>
      </c>
      <c r="AL1" s="795" t="s">
        <v>69</v>
      </c>
      <c r="AM1" s="795" t="s">
        <v>5959</v>
      </c>
      <c r="AN1" s="795" t="s">
        <v>5960</v>
      </c>
      <c r="AO1" s="795" t="s">
        <v>5961</v>
      </c>
      <c r="AP1" s="795" t="s">
        <v>5962</v>
      </c>
      <c r="AQ1" s="795" t="s">
        <v>5963</v>
      </c>
      <c r="AR1" s="795" t="s">
        <v>5964</v>
      </c>
      <c r="AS1" s="795" t="s">
        <v>5965</v>
      </c>
      <c r="AT1" s="795" t="s">
        <v>5966</v>
      </c>
      <c r="AU1" s="795" t="s">
        <v>5967</v>
      </c>
      <c r="AV1" s="795" t="s">
        <v>5968</v>
      </c>
      <c r="AW1" s="795" t="s">
        <v>5969</v>
      </c>
      <c r="AX1" s="795" t="s">
        <v>5970</v>
      </c>
      <c r="AY1" s="795" t="s">
        <v>5971</v>
      </c>
      <c r="AZ1" s="795" t="s">
        <v>5972</v>
      </c>
      <c r="BA1" s="795" t="s">
        <v>5973</v>
      </c>
      <c r="BB1" s="795" t="s">
        <v>5974</v>
      </c>
      <c r="BC1" s="795" t="s">
        <v>5975</v>
      </c>
      <c r="BD1" s="795" t="s">
        <v>5976</v>
      </c>
      <c r="BE1" s="795" t="s">
        <v>5977</v>
      </c>
      <c r="BF1" s="795" t="s">
        <v>5978</v>
      </c>
      <c r="BG1" s="795" t="s">
        <v>5979</v>
      </c>
      <c r="BH1" s="795" t="s">
        <v>5980</v>
      </c>
      <c r="BI1" s="795" t="s">
        <v>5981</v>
      </c>
      <c r="BK1" s="795" t="s">
        <v>5966</v>
      </c>
      <c r="BL1" s="795" t="s">
        <v>5967</v>
      </c>
      <c r="BM1" s="795" t="s">
        <v>5963</v>
      </c>
      <c r="BN1" s="795" t="s">
        <v>5964</v>
      </c>
      <c r="BO1" s="795" t="s">
        <v>5970</v>
      </c>
      <c r="BP1" s="795" t="s">
        <v>5971</v>
      </c>
      <c r="BR1" s="795" t="s">
        <v>5973</v>
      </c>
      <c r="BS1" s="795" t="s">
        <v>5974</v>
      </c>
      <c r="BT1" s="795" t="s">
        <v>5975</v>
      </c>
      <c r="BU1" s="795" t="s">
        <v>5976</v>
      </c>
      <c r="BV1" s="795" t="s">
        <v>5972</v>
      </c>
      <c r="BW1" s="795" t="s">
        <v>40</v>
      </c>
      <c r="BX1" s="795" t="s">
        <v>5982</v>
      </c>
      <c r="BY1" s="795" t="s">
        <v>5983</v>
      </c>
      <c r="BZ1" s="795" t="s">
        <v>44</v>
      </c>
      <c r="CA1" s="795" t="s">
        <v>45</v>
      </c>
      <c r="CB1" s="795" t="s">
        <v>46</v>
      </c>
      <c r="CC1" s="795" t="s">
        <v>47</v>
      </c>
      <c r="CD1" s="795" t="s">
        <v>43</v>
      </c>
      <c r="CE1" s="795" t="s">
        <v>51</v>
      </c>
      <c r="CF1" s="795" t="s">
        <v>5984</v>
      </c>
      <c r="CG1" s="795" t="s">
        <v>52</v>
      </c>
      <c r="CH1" s="795" t="s">
        <v>5985</v>
      </c>
      <c r="CI1" s="795" t="s">
        <v>5986</v>
      </c>
      <c r="CJ1" s="795" t="s">
        <v>5987</v>
      </c>
      <c r="CK1" s="795" t="s">
        <v>5988</v>
      </c>
      <c r="CL1" s="795" t="s">
        <v>5989</v>
      </c>
      <c r="CM1" s="795" t="s">
        <v>5990</v>
      </c>
      <c r="CN1" s="795" t="s">
        <v>57</v>
      </c>
      <c r="CO1" s="795" t="s">
        <v>5991</v>
      </c>
      <c r="CP1" s="795" t="s">
        <v>5992</v>
      </c>
      <c r="CQ1" s="795" t="s">
        <v>5993</v>
      </c>
      <c r="CR1" s="795" t="s">
        <v>5994</v>
      </c>
      <c r="CS1" s="795" t="s">
        <v>5995</v>
      </c>
      <c r="CT1" s="795" t="s">
        <v>5996</v>
      </c>
      <c r="CU1" s="795" t="s">
        <v>60</v>
      </c>
      <c r="CV1" s="795" t="s">
        <v>5997</v>
      </c>
      <c r="CW1" s="795" t="s">
        <v>5998</v>
      </c>
      <c r="CX1" s="795" t="s">
        <v>58</v>
      </c>
      <c r="CY1" s="795" t="s">
        <v>48</v>
      </c>
      <c r="CZ1" s="795" t="s">
        <v>49</v>
      </c>
      <c r="DB1" s="795" t="s">
        <v>5949</v>
      </c>
      <c r="DC1" s="795" t="s">
        <v>5950</v>
      </c>
      <c r="DF1" s="795" t="s">
        <v>635</v>
      </c>
      <c r="DG1" s="795" t="s">
        <v>1294</v>
      </c>
      <c r="DH1" s="795" t="s">
        <v>816</v>
      </c>
      <c r="DI1" s="795" t="s">
        <v>113</v>
      </c>
      <c r="DJ1" s="795" t="s">
        <v>692</v>
      </c>
      <c r="DK1" s="795" t="s">
        <v>942</v>
      </c>
      <c r="DL1" s="795" t="s">
        <v>850</v>
      </c>
      <c r="DM1" s="795" t="s">
        <v>741</v>
      </c>
      <c r="DN1" s="795" t="s">
        <v>815</v>
      </c>
      <c r="DO1" s="795" t="s">
        <v>864</v>
      </c>
      <c r="DP1" s="795" t="s">
        <v>807</v>
      </c>
      <c r="DQ1" s="795" t="s">
        <v>883</v>
      </c>
      <c r="DR1" s="795" t="s">
        <v>888</v>
      </c>
      <c r="DS1" s="795" t="s">
        <v>789</v>
      </c>
      <c r="DT1" s="795" t="s">
        <v>1364</v>
      </c>
      <c r="DU1" s="795" t="s">
        <v>669</v>
      </c>
      <c r="DV1" s="795" t="s">
        <v>615</v>
      </c>
      <c r="DW1" s="795" t="s">
        <v>5999</v>
      </c>
      <c r="DX1" s="795" t="s">
        <v>891</v>
      </c>
      <c r="DY1" s="795" t="s">
        <v>672</v>
      </c>
      <c r="DZ1" s="795" t="s">
        <v>820</v>
      </c>
      <c r="EA1" s="795" t="s">
        <v>879</v>
      </c>
      <c r="EB1" s="795" t="s">
        <v>1369</v>
      </c>
      <c r="EC1" s="795" t="s">
        <v>818</v>
      </c>
      <c r="ED1" s="795" t="s">
        <v>682</v>
      </c>
      <c r="EE1" s="795" t="s">
        <v>959</v>
      </c>
      <c r="EF1" s="795" t="s">
        <v>1231</v>
      </c>
      <c r="EG1" s="795" t="s">
        <v>6000</v>
      </c>
      <c r="EH1" s="795" t="s">
        <v>806</v>
      </c>
      <c r="EI1" s="795" t="s">
        <v>858</v>
      </c>
      <c r="EJ1" s="795" t="s">
        <v>685</v>
      </c>
      <c r="EK1" s="795" t="s">
        <v>791</v>
      </c>
      <c r="EL1" s="795" t="s">
        <v>681</v>
      </c>
      <c r="EM1" s="795" t="s">
        <v>1346</v>
      </c>
      <c r="EN1" s="795" t="s">
        <v>1347</v>
      </c>
      <c r="EO1" s="795" t="s">
        <v>691</v>
      </c>
      <c r="EP1" s="795" t="s">
        <v>912</v>
      </c>
      <c r="EQ1" s="795" t="s">
        <v>921</v>
      </c>
      <c r="ER1" s="795" t="s">
        <v>998</v>
      </c>
      <c r="ES1" s="795" t="s">
        <v>1034</v>
      </c>
      <c r="ET1" s="795" t="s">
        <v>1268</v>
      </c>
      <c r="EU1" s="795" t="s">
        <v>1006</v>
      </c>
      <c r="EV1" s="795" t="s">
        <v>831</v>
      </c>
      <c r="EW1" s="795" t="s">
        <v>917</v>
      </c>
      <c r="EX1" s="795" t="s">
        <v>1137</v>
      </c>
      <c r="EY1" s="795" t="s">
        <v>1272</v>
      </c>
      <c r="EZ1" s="795" t="s">
        <v>654</v>
      </c>
      <c r="FA1" s="795" t="s">
        <v>903</v>
      </c>
      <c r="FB1" s="795" t="s">
        <v>1144</v>
      </c>
      <c r="FC1" s="795" t="s">
        <v>1033</v>
      </c>
      <c r="FD1" s="795" t="s">
        <v>1309</v>
      </c>
      <c r="FE1" s="795" t="s">
        <v>799</v>
      </c>
      <c r="FF1" s="795" t="s">
        <v>1232</v>
      </c>
      <c r="FG1" s="795" t="s">
        <v>1101</v>
      </c>
      <c r="FH1" s="795" t="s">
        <v>642</v>
      </c>
      <c r="FI1" s="795" t="s">
        <v>869</v>
      </c>
      <c r="FJ1" s="795" t="s">
        <v>966</v>
      </c>
      <c r="FK1" s="795" t="s">
        <v>713</v>
      </c>
      <c r="FL1" s="795" t="s">
        <v>956</v>
      </c>
      <c r="FM1" s="795" t="s">
        <v>758</v>
      </c>
      <c r="FN1" s="795" t="s">
        <v>619</v>
      </c>
      <c r="FO1" s="795" t="s">
        <v>1081</v>
      </c>
      <c r="FP1" s="795" t="s">
        <v>900</v>
      </c>
      <c r="FQ1" s="795" t="s">
        <v>784</v>
      </c>
      <c r="FR1" s="795" t="s">
        <v>6001</v>
      </c>
      <c r="FS1" s="795" t="s">
        <v>1181</v>
      </c>
      <c r="FT1" s="795" t="s">
        <v>829</v>
      </c>
      <c r="FU1" s="795" t="s">
        <v>1003</v>
      </c>
      <c r="FV1" s="795" t="s">
        <v>6002</v>
      </c>
      <c r="FW1" s="795" t="s">
        <v>693</v>
      </c>
      <c r="FX1" s="795" t="s">
        <v>6003</v>
      </c>
      <c r="FZ1" s="795" t="s">
        <v>614</v>
      </c>
      <c r="GA1" s="795" t="s">
        <v>35</v>
      </c>
      <c r="GB1" s="800" t="s">
        <v>1383</v>
      </c>
      <c r="GC1" s="800" t="s">
        <v>1383</v>
      </c>
      <c r="GD1" s="800" t="s">
        <v>741</v>
      </c>
      <c r="GE1" s="800" t="s">
        <v>789</v>
      </c>
      <c r="GF1" s="800" t="s">
        <v>113</v>
      </c>
      <c r="GG1" s="796" t="s">
        <v>635</v>
      </c>
      <c r="GH1" s="800" t="s">
        <v>692</v>
      </c>
      <c r="GI1" s="800" t="s">
        <v>1294</v>
      </c>
      <c r="GJ1" s="800" t="s">
        <v>816</v>
      </c>
      <c r="GK1" s="800" t="s">
        <v>864</v>
      </c>
      <c r="GL1" s="800" t="s">
        <v>791</v>
      </c>
      <c r="GM1" s="800" t="s">
        <v>6004</v>
      </c>
      <c r="GN1" s="800" t="s">
        <v>820</v>
      </c>
      <c r="GO1" s="800" t="s">
        <v>672</v>
      </c>
      <c r="GP1" s="800" t="s">
        <v>806</v>
      </c>
      <c r="GQ1" s="800" t="s">
        <v>807</v>
      </c>
      <c r="GR1" s="800" t="s">
        <v>818</v>
      </c>
      <c r="GS1" s="800" t="s">
        <v>857</v>
      </c>
      <c r="GT1" s="800" t="s">
        <v>879</v>
      </c>
      <c r="GU1" s="800" t="s">
        <v>934</v>
      </c>
      <c r="GV1" s="800" t="s">
        <v>1097</v>
      </c>
      <c r="GW1" s="800" t="s">
        <v>1231</v>
      </c>
      <c r="GX1" s="800" t="s">
        <v>647</v>
      </c>
      <c r="GY1" s="800" t="s">
        <v>1347</v>
      </c>
      <c r="GZ1" s="800" t="s">
        <v>690</v>
      </c>
      <c r="HA1" s="800" t="s">
        <v>693</v>
      </c>
      <c r="HB1" s="800" t="s">
        <v>808</v>
      </c>
      <c r="HC1" s="800" t="s">
        <v>815</v>
      </c>
      <c r="HD1" s="800" t="s">
        <v>850</v>
      </c>
      <c r="HE1" s="800" t="s">
        <v>1364</v>
      </c>
      <c r="HF1" s="800" t="s">
        <v>880</v>
      </c>
      <c r="HG1" s="800" t="s">
        <v>882</v>
      </c>
      <c r="HH1" s="800" t="s">
        <v>884</v>
      </c>
      <c r="HI1" s="800" t="s">
        <v>887</v>
      </c>
      <c r="HJ1" s="800" t="s">
        <v>4627</v>
      </c>
      <c r="HK1" s="800" t="s">
        <v>903</v>
      </c>
      <c r="HL1" s="800" t="s">
        <v>1034</v>
      </c>
      <c r="HM1" s="800" t="s">
        <v>1246</v>
      </c>
      <c r="HN1" s="800" t="s">
        <v>1272</v>
      </c>
      <c r="HO1" s="800" t="s">
        <v>1286</v>
      </c>
      <c r="HP1" s="800" t="s">
        <v>6005</v>
      </c>
      <c r="HR1" s="800" t="s">
        <v>741</v>
      </c>
      <c r="HS1" s="800" t="s">
        <v>789</v>
      </c>
      <c r="HT1" s="800" t="s">
        <v>113</v>
      </c>
      <c r="HU1" s="800" t="s">
        <v>635</v>
      </c>
      <c r="HV1" s="800" t="s">
        <v>692</v>
      </c>
      <c r="HW1" s="800" t="s">
        <v>1294</v>
      </c>
      <c r="HX1" s="800" t="s">
        <v>816</v>
      </c>
      <c r="HY1" s="800" t="s">
        <v>864</v>
      </c>
      <c r="HZ1" s="800" t="s">
        <v>791</v>
      </c>
      <c r="IA1" s="800" t="s">
        <v>6004</v>
      </c>
      <c r="IB1" s="800" t="s">
        <v>820</v>
      </c>
      <c r="IC1" s="800" t="s">
        <v>672</v>
      </c>
      <c r="ID1" s="800" t="s">
        <v>806</v>
      </c>
      <c r="IE1" s="800" t="s">
        <v>807</v>
      </c>
      <c r="IF1" s="800" t="s">
        <v>818</v>
      </c>
      <c r="IG1" s="800" t="s">
        <v>857</v>
      </c>
      <c r="IH1" s="800" t="s">
        <v>879</v>
      </c>
      <c r="II1" s="800" t="s">
        <v>934</v>
      </c>
      <c r="IJ1" s="800" t="s">
        <v>1097</v>
      </c>
      <c r="IK1" s="800" t="s">
        <v>1231</v>
      </c>
      <c r="IL1" s="800" t="s">
        <v>647</v>
      </c>
      <c r="IM1" s="800" t="s">
        <v>1347</v>
      </c>
      <c r="IN1" s="800" t="s">
        <v>690</v>
      </c>
      <c r="IO1" s="800" t="s">
        <v>693</v>
      </c>
      <c r="IP1" s="800" t="s">
        <v>808</v>
      </c>
      <c r="IQ1" s="800" t="s">
        <v>815</v>
      </c>
      <c r="IR1" s="800" t="s">
        <v>850</v>
      </c>
      <c r="IS1" s="800" t="s">
        <v>1364</v>
      </c>
      <c r="IT1" s="800" t="s">
        <v>880</v>
      </c>
      <c r="IU1" s="800" t="s">
        <v>882</v>
      </c>
      <c r="IV1" s="800" t="s">
        <v>884</v>
      </c>
      <c r="IW1" s="800" t="s">
        <v>887</v>
      </c>
      <c r="IX1" s="800" t="s">
        <v>4627</v>
      </c>
      <c r="IY1" s="800" t="s">
        <v>903</v>
      </c>
      <c r="IZ1" s="800" t="s">
        <v>1034</v>
      </c>
      <c r="JA1" s="800" t="s">
        <v>1246</v>
      </c>
      <c r="JB1" s="800" t="s">
        <v>1272</v>
      </c>
      <c r="JC1" s="800" t="s">
        <v>1286</v>
      </c>
      <c r="JD1" s="800" t="s">
        <v>6005</v>
      </c>
    </row>
    <row r="2" spans="1:264">
      <c r="A2" s="801" t="s">
        <v>6006</v>
      </c>
      <c r="B2" s="795" t="s">
        <v>6007</v>
      </c>
      <c r="C2" s="795" t="s">
        <v>6008</v>
      </c>
      <c r="D2" s="795" t="s">
        <v>6009</v>
      </c>
      <c r="E2" s="795">
        <v>7587983</v>
      </c>
      <c r="F2" s="795">
        <v>1622174</v>
      </c>
      <c r="G2" s="795"/>
      <c r="H2" s="795">
        <v>2009</v>
      </c>
      <c r="I2" s="795">
        <v>156</v>
      </c>
      <c r="J2" s="795">
        <v>2009</v>
      </c>
      <c r="K2" s="802" t="s">
        <v>6006</v>
      </c>
      <c r="L2" s="795" t="s">
        <v>6009</v>
      </c>
      <c r="M2" s="795" t="s">
        <v>6010</v>
      </c>
      <c r="N2" s="795">
        <v>11</v>
      </c>
      <c r="O2" s="798">
        <v>6.8</v>
      </c>
      <c r="P2" s="795">
        <v>2008.7272727272727</v>
      </c>
      <c r="Q2" s="803">
        <v>1</v>
      </c>
      <c r="R2" s="795">
        <v>2</v>
      </c>
      <c r="S2" s="795">
        <v>1.5</v>
      </c>
      <c r="V2" s="799">
        <v>0</v>
      </c>
      <c r="W2" s="804">
        <v>7.249090909090909</v>
      </c>
      <c r="X2" s="795">
        <v>0.72499999999999998</v>
      </c>
      <c r="Y2" s="795">
        <v>0.81200000000000006</v>
      </c>
      <c r="Z2" s="795" t="e">
        <v>#DIV/0!</v>
      </c>
      <c r="AA2" s="795">
        <v>5.65</v>
      </c>
      <c r="AB2" s="795">
        <v>18.0625</v>
      </c>
      <c r="AC2" s="795" t="e">
        <v>#DIV/0!</v>
      </c>
      <c r="AD2" s="795" t="e">
        <v>#DIV/0!</v>
      </c>
      <c r="AE2" s="795">
        <v>5.7499999999999999E-3</v>
      </c>
      <c r="AF2" s="795">
        <v>4.2999999999999997E-2</v>
      </c>
      <c r="AG2" s="795">
        <v>0.45599999999999996</v>
      </c>
      <c r="AH2" s="795">
        <v>4.9000000000000009E-2</v>
      </c>
      <c r="AI2" s="795">
        <v>0.66700000000000004</v>
      </c>
      <c r="AJ2" s="795">
        <v>4.3400000000000001E-2</v>
      </c>
      <c r="AK2" s="795">
        <v>5.9000000000000011E-2</v>
      </c>
      <c r="AL2" s="795">
        <v>9.8000000000000004E-2</v>
      </c>
      <c r="AM2" s="795" t="e">
        <v>#DIV/0!</v>
      </c>
      <c r="AN2" s="795" t="e">
        <v>#DIV/0!</v>
      </c>
      <c r="AO2" s="795" t="e">
        <v>#DIV/0!</v>
      </c>
      <c r="AP2" s="795">
        <v>7.4</v>
      </c>
      <c r="AQ2" s="795">
        <v>1.7</v>
      </c>
      <c r="AR2" s="795">
        <v>1.6</v>
      </c>
      <c r="AS2" s="795">
        <v>0</v>
      </c>
      <c r="AT2" s="795">
        <v>6.3</v>
      </c>
      <c r="AU2" s="795">
        <v>59</v>
      </c>
      <c r="AV2" s="795">
        <v>0</v>
      </c>
      <c r="AW2" s="795">
        <v>0</v>
      </c>
      <c r="AX2" s="795">
        <v>8.0000000000000002E-3</v>
      </c>
      <c r="AY2" s="795">
        <v>0.23</v>
      </c>
      <c r="AZ2" s="795">
        <v>1</v>
      </c>
      <c r="BA2" s="795">
        <v>0.12</v>
      </c>
      <c r="BB2" s="795">
        <v>1</v>
      </c>
      <c r="BC2" s="795">
        <v>0.127</v>
      </c>
      <c r="BD2" s="795">
        <v>0.09</v>
      </c>
      <c r="BE2" s="795">
        <v>0.22</v>
      </c>
      <c r="BF2" s="795">
        <v>0</v>
      </c>
      <c r="BG2" s="795">
        <v>0</v>
      </c>
      <c r="BH2" s="795">
        <v>0</v>
      </c>
      <c r="BL2" s="805" t="s">
        <v>6011</v>
      </c>
      <c r="BM2" s="795">
        <v>2</v>
      </c>
      <c r="BN2" s="795">
        <v>1</v>
      </c>
      <c r="BO2" s="795">
        <v>1</v>
      </c>
      <c r="BP2" s="795">
        <v>2</v>
      </c>
      <c r="BR2" s="795">
        <v>1</v>
      </c>
      <c r="BS2" s="795">
        <v>2</v>
      </c>
      <c r="BU2" s="795">
        <v>1</v>
      </c>
      <c r="BV2" s="795">
        <v>2</v>
      </c>
      <c r="BW2" s="795">
        <v>7.249090909090909</v>
      </c>
      <c r="BX2" s="795">
        <v>5.5218181818181815</v>
      </c>
      <c r="BY2" s="795" t="e">
        <v>#DIV/0!</v>
      </c>
      <c r="BZ2" s="795">
        <v>0.36154545454545456</v>
      </c>
      <c r="CA2" s="795">
        <v>0.10118181818181821</v>
      </c>
      <c r="CB2" s="795">
        <v>4.3272727272727268E-2</v>
      </c>
      <c r="CC2" s="795">
        <v>1.7818181818181823E-2</v>
      </c>
      <c r="CD2" s="795">
        <v>0.30654545454545451</v>
      </c>
      <c r="CE2" s="795">
        <v>0.16745454545454547</v>
      </c>
      <c r="CF2" s="795" t="e">
        <v>#DIV/0!</v>
      </c>
      <c r="CG2" s="795">
        <v>3.281818181818183E-2</v>
      </c>
      <c r="CH2" s="795">
        <v>2.2727272727272724E-2</v>
      </c>
      <c r="CI2" s="795">
        <v>1.4545454545454546</v>
      </c>
      <c r="CJ2" s="795" t="e">
        <v>#DIV/0!</v>
      </c>
      <c r="CK2" s="795">
        <v>31.09090909090909</v>
      </c>
      <c r="CL2" s="795" t="e">
        <v>#DIV/0!</v>
      </c>
      <c r="CM2" s="795" t="e">
        <v>#DIV/0!</v>
      </c>
      <c r="CN2" s="795">
        <v>101.54545454545455</v>
      </c>
      <c r="CO2" s="795">
        <v>1</v>
      </c>
      <c r="CP2" s="795">
        <v>2.5454545454545454</v>
      </c>
      <c r="CQ2" s="795">
        <v>1.4600000000000002E-2</v>
      </c>
      <c r="CR2" s="795">
        <v>1.3000000000000001E-2</v>
      </c>
      <c r="CS2" s="795" t="e">
        <v>#DIV/0!</v>
      </c>
      <c r="CT2" s="795">
        <v>4.036363636363637</v>
      </c>
      <c r="CU2" s="795">
        <v>1</v>
      </c>
      <c r="CV2" s="795" t="e">
        <v>#DIV/0!</v>
      </c>
      <c r="CW2" s="795" t="e">
        <v>#DIV/0!</v>
      </c>
      <c r="CX2" s="795">
        <v>1.6181818181818179</v>
      </c>
      <c r="CY2" s="795">
        <v>31.8</v>
      </c>
      <c r="CZ2" s="795">
        <v>1.8140000000000001</v>
      </c>
      <c r="DB2" s="795">
        <v>2</v>
      </c>
      <c r="DC2" s="795">
        <v>1.5</v>
      </c>
      <c r="DF2" s="795">
        <v>61.904761904761905</v>
      </c>
      <c r="DG2" s="795">
        <v>10.430839002267573</v>
      </c>
      <c r="DH2" s="795">
        <v>0</v>
      </c>
      <c r="DI2" s="795">
        <v>2.0408163265306123</v>
      </c>
      <c r="DJ2" s="795">
        <v>3.4013605442176873</v>
      </c>
      <c r="DK2" s="795">
        <v>0</v>
      </c>
      <c r="DL2" s="795">
        <v>0</v>
      </c>
      <c r="DM2" s="795">
        <v>0</v>
      </c>
      <c r="DN2" s="795">
        <v>0</v>
      </c>
      <c r="DO2" s="795">
        <v>0.45351473922902497</v>
      </c>
      <c r="DP2" s="795">
        <v>0</v>
      </c>
      <c r="DQ2" s="795">
        <v>0</v>
      </c>
      <c r="DR2" s="795">
        <v>0.22675736961451248</v>
      </c>
      <c r="DS2" s="795">
        <v>0</v>
      </c>
      <c r="DT2" s="795">
        <v>0</v>
      </c>
      <c r="DU2" s="795">
        <v>0</v>
      </c>
      <c r="DV2" s="795">
        <v>0</v>
      </c>
      <c r="DW2" s="795">
        <v>0</v>
      </c>
      <c r="DX2" s="795">
        <v>0</v>
      </c>
      <c r="DY2" s="795">
        <v>1.3605442176870748</v>
      </c>
      <c r="DZ2" s="795">
        <v>0</v>
      </c>
      <c r="EA2" s="795">
        <v>5.6689342403628125</v>
      </c>
      <c r="EB2" s="795">
        <v>0.45351473922902497</v>
      </c>
      <c r="EC2" s="795">
        <v>0</v>
      </c>
      <c r="ED2" s="795">
        <v>0</v>
      </c>
      <c r="EE2" s="795">
        <v>0</v>
      </c>
      <c r="EF2" s="795">
        <v>0</v>
      </c>
      <c r="EG2" s="795">
        <v>0.45351473922902497</v>
      </c>
      <c r="EH2" s="795">
        <v>0</v>
      </c>
      <c r="EI2" s="795">
        <v>0.45351473922902497</v>
      </c>
      <c r="EJ2" s="795">
        <v>0</v>
      </c>
      <c r="EK2" s="795">
        <v>0</v>
      </c>
      <c r="EL2" s="795">
        <v>0</v>
      </c>
      <c r="EM2" s="795">
        <v>0</v>
      </c>
      <c r="EN2" s="795">
        <v>0</v>
      </c>
      <c r="EO2" s="795">
        <v>0</v>
      </c>
      <c r="EP2" s="795">
        <v>0</v>
      </c>
      <c r="EQ2" s="795">
        <v>0.22675736961451248</v>
      </c>
      <c r="ER2" s="795">
        <v>0</v>
      </c>
      <c r="ES2" s="795">
        <v>0</v>
      </c>
      <c r="ET2" s="795">
        <v>0</v>
      </c>
      <c r="EU2" s="795">
        <v>0.22675736961451248</v>
      </c>
      <c r="EV2" s="795">
        <v>0</v>
      </c>
      <c r="EW2" s="795">
        <v>0</v>
      </c>
      <c r="EX2" s="795">
        <v>0</v>
      </c>
      <c r="EY2" s="795">
        <v>0</v>
      </c>
      <c r="EZ2" s="795">
        <v>0</v>
      </c>
      <c r="FA2" s="795">
        <v>0.22675736961451248</v>
      </c>
      <c r="FB2" s="795">
        <v>0</v>
      </c>
      <c r="FC2" s="795">
        <v>0</v>
      </c>
      <c r="FD2" s="795">
        <v>0</v>
      </c>
      <c r="FE2" s="795">
        <v>0</v>
      </c>
      <c r="FF2" s="795">
        <v>0.22675736961451248</v>
      </c>
      <c r="FG2" s="795">
        <v>0</v>
      </c>
      <c r="FH2" s="795">
        <v>0</v>
      </c>
      <c r="FI2" s="795">
        <v>0.22675736961451248</v>
      </c>
      <c r="FJ2" s="795">
        <v>0</v>
      </c>
      <c r="FK2" s="795">
        <v>0</v>
      </c>
      <c r="FL2" s="795">
        <v>0</v>
      </c>
      <c r="FM2" s="795">
        <v>0.22675736961451248</v>
      </c>
      <c r="FN2" s="795">
        <v>0.45351473922902497</v>
      </c>
      <c r="FO2" s="795">
        <v>0.90702947845804993</v>
      </c>
      <c r="FP2" s="795">
        <v>0.22675736961451248</v>
      </c>
      <c r="FQ2" s="795">
        <v>0</v>
      </c>
      <c r="FR2" s="795">
        <v>0</v>
      </c>
      <c r="FS2" s="795">
        <v>0</v>
      </c>
      <c r="FT2" s="795">
        <v>0</v>
      </c>
      <c r="FU2" s="795">
        <v>0</v>
      </c>
      <c r="FV2" s="795">
        <v>0</v>
      </c>
      <c r="FW2" s="795">
        <v>0</v>
      </c>
      <c r="FX2" s="795">
        <v>14.058956916099772</v>
      </c>
      <c r="FZ2" s="795" t="s">
        <v>6006</v>
      </c>
      <c r="GA2" s="795">
        <v>2009</v>
      </c>
      <c r="GB2" s="800">
        <v>441</v>
      </c>
      <c r="GC2" s="800"/>
      <c r="GD2" s="800"/>
      <c r="GE2" s="800"/>
      <c r="GF2" s="800"/>
      <c r="GH2" s="800"/>
      <c r="GI2" s="800"/>
      <c r="GJ2" s="800"/>
      <c r="GK2" s="800"/>
      <c r="GL2" s="800"/>
      <c r="GM2" s="800"/>
      <c r="GN2" s="800"/>
      <c r="GO2" s="800"/>
      <c r="GP2" s="800"/>
      <c r="GQ2" s="800"/>
      <c r="GR2" s="800"/>
      <c r="GS2" s="800"/>
      <c r="GT2" s="800"/>
      <c r="GU2" s="800"/>
      <c r="GV2" s="800"/>
      <c r="GW2" s="800"/>
      <c r="GX2" s="800"/>
      <c r="GY2" s="800"/>
      <c r="GZ2" s="800"/>
      <c r="HA2" s="800"/>
      <c r="HB2" s="800"/>
      <c r="HC2" s="800"/>
      <c r="HD2" s="800"/>
      <c r="HE2" s="800"/>
      <c r="HF2" s="800"/>
      <c r="HG2" s="800"/>
      <c r="HH2" s="800"/>
      <c r="HI2" s="800"/>
      <c r="HJ2" s="800"/>
      <c r="HK2" s="800"/>
      <c r="HL2" s="800"/>
      <c r="HM2" s="800"/>
      <c r="HN2" s="800"/>
      <c r="HO2" s="800"/>
      <c r="HP2" s="800"/>
      <c r="HR2" s="795" t="e">
        <v>#DIV/0!</v>
      </c>
      <c r="HS2" s="795" t="e">
        <v>#DIV/0!</v>
      </c>
      <c r="HT2" s="795" t="e">
        <v>#DIV/0!</v>
      </c>
      <c r="HU2" s="795" t="e">
        <v>#DIV/0!</v>
      </c>
      <c r="HV2" s="795" t="e">
        <v>#DIV/0!</v>
      </c>
      <c r="HW2" s="795" t="e">
        <v>#DIV/0!</v>
      </c>
      <c r="HX2" s="795" t="e">
        <v>#DIV/0!</v>
      </c>
      <c r="HY2" s="795" t="e">
        <v>#DIV/0!</v>
      </c>
      <c r="HZ2" s="795" t="e">
        <v>#DIV/0!</v>
      </c>
      <c r="IA2" s="795" t="e">
        <v>#DIV/0!</v>
      </c>
      <c r="IB2" s="795" t="e">
        <v>#DIV/0!</v>
      </c>
      <c r="IC2" s="795" t="e">
        <v>#DIV/0!</v>
      </c>
      <c r="ID2" s="795" t="e">
        <v>#DIV/0!</v>
      </c>
      <c r="IE2" s="795" t="e">
        <v>#DIV/0!</v>
      </c>
      <c r="IF2" s="795" t="e">
        <v>#DIV/0!</v>
      </c>
      <c r="IG2" s="795" t="e">
        <v>#DIV/0!</v>
      </c>
      <c r="IH2" s="795" t="e">
        <v>#DIV/0!</v>
      </c>
      <c r="II2" s="795" t="e">
        <v>#DIV/0!</v>
      </c>
      <c r="IJ2" s="795" t="e">
        <v>#DIV/0!</v>
      </c>
      <c r="IK2" s="795" t="e">
        <v>#DIV/0!</v>
      </c>
      <c r="IL2" s="795" t="e">
        <v>#DIV/0!</v>
      </c>
      <c r="IM2" s="795" t="e">
        <v>#DIV/0!</v>
      </c>
      <c r="IN2" s="795" t="e">
        <v>#DIV/0!</v>
      </c>
      <c r="IO2" s="795" t="e">
        <v>#DIV/0!</v>
      </c>
      <c r="IP2" s="795" t="e">
        <v>#DIV/0!</v>
      </c>
      <c r="IQ2" s="795" t="e">
        <v>#DIV/0!</v>
      </c>
      <c r="IR2" s="795" t="e">
        <v>#DIV/0!</v>
      </c>
      <c r="IS2" s="795" t="e">
        <v>#DIV/0!</v>
      </c>
      <c r="IT2" s="795" t="e">
        <v>#DIV/0!</v>
      </c>
      <c r="IU2" s="795" t="e">
        <v>#DIV/0!</v>
      </c>
      <c r="IV2" s="795" t="e">
        <v>#DIV/0!</v>
      </c>
      <c r="IW2" s="795" t="e">
        <v>#DIV/0!</v>
      </c>
      <c r="IX2" s="795" t="e">
        <v>#DIV/0!</v>
      </c>
      <c r="IY2" s="795" t="e">
        <v>#DIV/0!</v>
      </c>
      <c r="IZ2" s="795" t="e">
        <v>#DIV/0!</v>
      </c>
      <c r="JA2" s="795" t="e">
        <v>#DIV/0!</v>
      </c>
      <c r="JB2" s="795" t="e">
        <v>#DIV/0!</v>
      </c>
      <c r="JC2" s="795" t="e">
        <v>#DIV/0!</v>
      </c>
      <c r="JD2" s="795" t="e">
        <v>#DIV/0!</v>
      </c>
    </row>
    <row r="3" spans="1:264">
      <c r="A3" s="801"/>
      <c r="B3" s="795" t="s">
        <v>6007</v>
      </c>
      <c r="C3" s="795" t="s">
        <v>6008</v>
      </c>
      <c r="D3" s="795" t="s">
        <v>6009</v>
      </c>
      <c r="E3" s="795">
        <v>7587983</v>
      </c>
      <c r="F3" s="795">
        <v>1622174</v>
      </c>
      <c r="G3" s="795"/>
      <c r="H3" s="795">
        <v>2010</v>
      </c>
      <c r="I3" s="795">
        <v>100</v>
      </c>
      <c r="J3" s="795">
        <v>2010</v>
      </c>
      <c r="K3" s="802" t="s">
        <v>6006</v>
      </c>
      <c r="L3" s="795" t="s">
        <v>6009</v>
      </c>
      <c r="M3" s="795" t="s">
        <v>6010</v>
      </c>
      <c r="N3" s="795">
        <v>12</v>
      </c>
      <c r="O3" s="798">
        <v>7.14</v>
      </c>
      <c r="P3" s="795">
        <v>2009.75</v>
      </c>
      <c r="Q3" s="803">
        <v>1</v>
      </c>
      <c r="R3" s="795">
        <v>2</v>
      </c>
      <c r="S3" s="795">
        <v>1</v>
      </c>
      <c r="V3" s="799">
        <v>0</v>
      </c>
      <c r="W3" s="804">
        <v>7.274166666666666</v>
      </c>
      <c r="X3" s="795">
        <v>1.0290909090909093</v>
      </c>
      <c r="Y3" s="795">
        <v>0.73636363636363644</v>
      </c>
      <c r="Z3" s="795" t="e">
        <v>#DIV/0!</v>
      </c>
      <c r="AA3" s="795" t="e">
        <v>#DIV/0!</v>
      </c>
      <c r="AB3" s="795">
        <v>16.466666666666665</v>
      </c>
      <c r="AC3" s="795" t="e">
        <v>#DIV/0!</v>
      </c>
      <c r="AD3" s="795" t="e">
        <v>#DIV/0!</v>
      </c>
      <c r="AE3" s="795">
        <v>5.0454545454545457E-3</v>
      </c>
      <c r="AF3" s="795">
        <v>2.3636363636363636E-2</v>
      </c>
      <c r="AG3" s="795">
        <v>0.47428571428571431</v>
      </c>
      <c r="AH3" s="795">
        <v>5.0909090909090911E-2</v>
      </c>
      <c r="AI3" s="795">
        <v>0.75181818181818183</v>
      </c>
      <c r="AJ3" s="795">
        <v>3.9454545454545457E-2</v>
      </c>
      <c r="AK3" s="795">
        <v>4.7272727272727272E-2</v>
      </c>
      <c r="AL3" s="795">
        <v>5.3636363636363642E-2</v>
      </c>
      <c r="AM3" s="795" t="e">
        <v>#DIV/0!</v>
      </c>
      <c r="AN3" s="795" t="e">
        <v>#DIV/0!</v>
      </c>
      <c r="AO3" s="795" t="e">
        <v>#DIV/0!</v>
      </c>
      <c r="AP3" s="795">
        <v>7.38</v>
      </c>
      <c r="AQ3" s="795">
        <v>2.9</v>
      </c>
      <c r="AR3" s="795">
        <v>1.6</v>
      </c>
      <c r="AS3" s="795">
        <v>0</v>
      </c>
      <c r="AT3" s="795">
        <v>0</v>
      </c>
      <c r="AU3" s="795">
        <v>41</v>
      </c>
      <c r="AV3" s="795">
        <v>0</v>
      </c>
      <c r="AW3" s="795">
        <v>0</v>
      </c>
      <c r="AX3" s="795">
        <v>0.01</v>
      </c>
      <c r="AY3" s="795">
        <v>7.0000000000000007E-2</v>
      </c>
      <c r="AZ3" s="795">
        <v>0.93</v>
      </c>
      <c r="BA3" s="795">
        <v>0.11</v>
      </c>
      <c r="BB3" s="795">
        <v>1.6</v>
      </c>
      <c r="BC3" s="795">
        <v>7.1999999999999995E-2</v>
      </c>
      <c r="BD3" s="795">
        <v>7.0000000000000007E-2</v>
      </c>
      <c r="BE3" s="795">
        <v>0.09</v>
      </c>
      <c r="BF3" s="795">
        <v>0</v>
      </c>
      <c r="BG3" s="795">
        <v>0</v>
      </c>
      <c r="BH3" s="795">
        <v>0</v>
      </c>
      <c r="BL3" s="805" t="s">
        <v>6011</v>
      </c>
      <c r="BM3" s="795">
        <v>2</v>
      </c>
      <c r="BN3" s="795">
        <v>1</v>
      </c>
      <c r="BO3" s="795">
        <v>1</v>
      </c>
      <c r="BP3" s="795">
        <v>1</v>
      </c>
      <c r="BR3" s="795">
        <v>1</v>
      </c>
      <c r="BS3" s="795">
        <v>2</v>
      </c>
      <c r="BU3" s="795">
        <v>1</v>
      </c>
      <c r="BV3" s="795">
        <v>1</v>
      </c>
      <c r="BW3" s="795">
        <v>7.274166666666666</v>
      </c>
      <c r="BX3" s="795">
        <v>5.855833333333333</v>
      </c>
      <c r="BY3" s="795" t="e">
        <v>#DIV/0!</v>
      </c>
      <c r="BZ3" s="795">
        <v>0.37858333333333333</v>
      </c>
      <c r="CA3" s="795">
        <v>0.107</v>
      </c>
      <c r="CB3" s="795">
        <v>4.0666666666666677E-2</v>
      </c>
      <c r="CC3" s="795">
        <v>1.9916666666666669E-2</v>
      </c>
      <c r="CD3" s="795">
        <v>0.32136363636363635</v>
      </c>
      <c r="CE3" s="795">
        <v>0.17636363636363639</v>
      </c>
      <c r="CF3" s="795" t="e">
        <v>#DIV/0!</v>
      </c>
      <c r="CG3" s="795">
        <v>2.7727272727272732E-2</v>
      </c>
      <c r="CH3" s="795">
        <v>2.9090909090909098E-2</v>
      </c>
      <c r="CI3" s="795">
        <v>2.5</v>
      </c>
      <c r="CJ3" s="795" t="e">
        <v>#DIV/0!</v>
      </c>
      <c r="CK3" s="795">
        <v>32.25</v>
      </c>
      <c r="CL3" s="795" t="e">
        <v>#DIV/0!</v>
      </c>
      <c r="CM3" s="795" t="e">
        <v>#DIV/0!</v>
      </c>
      <c r="CN3" s="795">
        <v>117.41666666666667</v>
      </c>
      <c r="CO3" s="795">
        <v>1.1666666666666667</v>
      </c>
      <c r="CP3" s="795">
        <v>2.75</v>
      </c>
      <c r="CQ3" s="795">
        <v>3.6999999999999998E-2</v>
      </c>
      <c r="CR3" s="795">
        <v>1.7999999999999999E-2</v>
      </c>
      <c r="CS3" s="795" t="e">
        <v>#DIV/0!</v>
      </c>
      <c r="CT3" s="795">
        <v>5.9000000000000012</v>
      </c>
      <c r="CU3" s="795">
        <v>1.1358333333333335</v>
      </c>
      <c r="CV3" s="795" t="e">
        <v>#DIV/0!</v>
      </c>
      <c r="CW3" s="795">
        <v>0.29222222222222227</v>
      </c>
      <c r="CX3" s="795">
        <v>1.8833333333333331</v>
      </c>
      <c r="CY3" s="795">
        <v>28.25</v>
      </c>
      <c r="CZ3" s="795">
        <v>1.6058333333333332</v>
      </c>
      <c r="DB3" s="795">
        <v>2</v>
      </c>
      <c r="DC3" s="795">
        <v>1</v>
      </c>
      <c r="DF3" s="795">
        <v>95.098039215686271</v>
      </c>
      <c r="DG3" s="795">
        <v>0</v>
      </c>
      <c r="DH3" s="795">
        <v>0</v>
      </c>
      <c r="DI3" s="795">
        <v>0.98039215686274506</v>
      </c>
      <c r="DJ3" s="795">
        <v>0</v>
      </c>
      <c r="DK3" s="795">
        <v>0</v>
      </c>
      <c r="DL3" s="795">
        <v>0</v>
      </c>
      <c r="DM3" s="795">
        <v>0</v>
      </c>
      <c r="DN3" s="795">
        <v>0</v>
      </c>
      <c r="DO3" s="795">
        <v>0</v>
      </c>
      <c r="DP3" s="795">
        <v>0</v>
      </c>
      <c r="DQ3" s="795">
        <v>0</v>
      </c>
      <c r="DR3" s="795">
        <v>0</v>
      </c>
      <c r="DS3" s="795">
        <v>0</v>
      </c>
      <c r="DT3" s="795">
        <v>0</v>
      </c>
      <c r="DU3" s="795">
        <v>0</v>
      </c>
      <c r="DV3" s="795">
        <v>0</v>
      </c>
      <c r="DW3" s="795">
        <v>0</v>
      </c>
      <c r="DX3" s="795">
        <v>0</v>
      </c>
      <c r="DY3" s="795">
        <v>0.24509803921568626</v>
      </c>
      <c r="DZ3" s="795">
        <v>0</v>
      </c>
      <c r="EA3" s="795">
        <v>0.49019607843137253</v>
      </c>
      <c r="EB3" s="795">
        <v>0.73529411764705876</v>
      </c>
      <c r="EC3" s="795">
        <v>0</v>
      </c>
      <c r="ED3" s="795">
        <v>0</v>
      </c>
      <c r="EE3" s="795">
        <v>0</v>
      </c>
      <c r="EF3" s="795">
        <v>0</v>
      </c>
      <c r="EG3" s="795">
        <v>0</v>
      </c>
      <c r="EH3" s="795">
        <v>0</v>
      </c>
      <c r="EI3" s="795">
        <v>0</v>
      </c>
      <c r="EJ3" s="795">
        <v>0</v>
      </c>
      <c r="EK3" s="795">
        <v>0</v>
      </c>
      <c r="EL3" s="795">
        <v>0</v>
      </c>
      <c r="EM3" s="795">
        <v>0</v>
      </c>
      <c r="EN3" s="795">
        <v>0</v>
      </c>
      <c r="EO3" s="795">
        <v>0</v>
      </c>
      <c r="EP3" s="795">
        <v>0</v>
      </c>
      <c r="EQ3" s="795">
        <v>0</v>
      </c>
      <c r="ER3" s="795">
        <v>0</v>
      </c>
      <c r="ES3" s="795">
        <v>0</v>
      </c>
      <c r="ET3" s="795">
        <v>0</v>
      </c>
      <c r="EU3" s="795">
        <v>0</v>
      </c>
      <c r="EV3" s="795">
        <v>0</v>
      </c>
      <c r="EW3" s="795">
        <v>0</v>
      </c>
      <c r="EX3" s="795">
        <v>0</v>
      </c>
      <c r="EY3" s="795">
        <v>0</v>
      </c>
      <c r="EZ3" s="795">
        <v>0</v>
      </c>
      <c r="FA3" s="795">
        <v>0</v>
      </c>
      <c r="FB3" s="795">
        <v>0</v>
      </c>
      <c r="FC3" s="795">
        <v>0</v>
      </c>
      <c r="FD3" s="795">
        <v>0</v>
      </c>
      <c r="FE3" s="795">
        <v>0</v>
      </c>
      <c r="FF3" s="795">
        <v>0</v>
      </c>
      <c r="FG3" s="795">
        <v>0</v>
      </c>
      <c r="FH3" s="795">
        <v>0</v>
      </c>
      <c r="FI3" s="795">
        <v>0.24509803921568626</v>
      </c>
      <c r="FJ3" s="795">
        <v>0</v>
      </c>
      <c r="FK3" s="795">
        <v>0</v>
      </c>
      <c r="FL3" s="795">
        <v>0</v>
      </c>
      <c r="FM3" s="795">
        <v>0</v>
      </c>
      <c r="FN3" s="795">
        <v>0</v>
      </c>
      <c r="FO3" s="795">
        <v>0</v>
      </c>
      <c r="FP3" s="795">
        <v>0</v>
      </c>
      <c r="FQ3" s="795">
        <v>0</v>
      </c>
      <c r="FR3" s="795">
        <v>0</v>
      </c>
      <c r="FS3" s="795">
        <v>0</v>
      </c>
      <c r="FT3" s="795">
        <v>0</v>
      </c>
      <c r="FU3" s="795">
        <v>0</v>
      </c>
      <c r="FV3" s="795">
        <v>0</v>
      </c>
      <c r="FW3" s="795">
        <v>0</v>
      </c>
      <c r="FX3" s="795">
        <v>2.6960784313725492</v>
      </c>
      <c r="GA3" s="795">
        <v>2010</v>
      </c>
      <c r="GB3" s="800">
        <v>408</v>
      </c>
      <c r="GC3" s="800"/>
      <c r="GD3" s="800"/>
      <c r="GE3" s="800"/>
      <c r="GF3" s="800"/>
      <c r="GH3" s="800"/>
      <c r="GI3" s="800"/>
      <c r="GJ3" s="800"/>
      <c r="GK3" s="800"/>
      <c r="GL3" s="800"/>
      <c r="GM3" s="800"/>
      <c r="GN3" s="800"/>
      <c r="GO3" s="800"/>
      <c r="GP3" s="800"/>
      <c r="GQ3" s="800"/>
      <c r="GR3" s="800"/>
      <c r="GS3" s="800"/>
      <c r="GT3" s="800"/>
      <c r="GU3" s="800"/>
      <c r="GV3" s="800"/>
      <c r="GW3" s="800"/>
      <c r="GX3" s="800"/>
      <c r="GY3" s="800"/>
      <c r="GZ3" s="800"/>
      <c r="HA3" s="800"/>
      <c r="HB3" s="800"/>
      <c r="HC3" s="800"/>
      <c r="HD3" s="800"/>
      <c r="HE3" s="800"/>
      <c r="HF3" s="800"/>
      <c r="HG3" s="800"/>
      <c r="HH3" s="800"/>
      <c r="HI3" s="800"/>
      <c r="HJ3" s="800"/>
      <c r="HK3" s="800"/>
      <c r="HL3" s="800"/>
      <c r="HM3" s="800"/>
      <c r="HN3" s="800"/>
      <c r="HO3" s="800"/>
      <c r="HP3" s="800"/>
      <c r="HR3" s="795" t="e">
        <v>#DIV/0!</v>
      </c>
      <c r="HS3" s="795" t="e">
        <v>#DIV/0!</v>
      </c>
      <c r="HT3" s="795" t="e">
        <v>#DIV/0!</v>
      </c>
      <c r="HU3" s="795" t="e">
        <v>#DIV/0!</v>
      </c>
      <c r="HV3" s="795" t="e">
        <v>#DIV/0!</v>
      </c>
      <c r="HW3" s="795" t="e">
        <v>#DIV/0!</v>
      </c>
      <c r="HX3" s="795" t="e">
        <v>#DIV/0!</v>
      </c>
      <c r="HY3" s="795" t="e">
        <v>#DIV/0!</v>
      </c>
      <c r="HZ3" s="795" t="e">
        <v>#DIV/0!</v>
      </c>
      <c r="IA3" s="795" t="e">
        <v>#DIV/0!</v>
      </c>
      <c r="IB3" s="795" t="e">
        <v>#DIV/0!</v>
      </c>
      <c r="IC3" s="795" t="e">
        <v>#DIV/0!</v>
      </c>
      <c r="ID3" s="795" t="e">
        <v>#DIV/0!</v>
      </c>
      <c r="IE3" s="795" t="e">
        <v>#DIV/0!</v>
      </c>
      <c r="IF3" s="795" t="e">
        <v>#DIV/0!</v>
      </c>
      <c r="IG3" s="795" t="e">
        <v>#DIV/0!</v>
      </c>
      <c r="IH3" s="795" t="e">
        <v>#DIV/0!</v>
      </c>
      <c r="II3" s="795" t="e">
        <v>#DIV/0!</v>
      </c>
      <c r="IJ3" s="795" t="e">
        <v>#DIV/0!</v>
      </c>
      <c r="IK3" s="795" t="e">
        <v>#DIV/0!</v>
      </c>
      <c r="IL3" s="795" t="e">
        <v>#DIV/0!</v>
      </c>
      <c r="IM3" s="795" t="e">
        <v>#DIV/0!</v>
      </c>
      <c r="IN3" s="795" t="e">
        <v>#DIV/0!</v>
      </c>
      <c r="IO3" s="795" t="e">
        <v>#DIV/0!</v>
      </c>
      <c r="IP3" s="795" t="e">
        <v>#DIV/0!</v>
      </c>
      <c r="IQ3" s="795" t="e">
        <v>#DIV/0!</v>
      </c>
      <c r="IR3" s="795" t="e">
        <v>#DIV/0!</v>
      </c>
      <c r="IS3" s="795" t="e">
        <v>#DIV/0!</v>
      </c>
      <c r="IT3" s="795" t="e">
        <v>#DIV/0!</v>
      </c>
      <c r="IU3" s="795" t="e">
        <v>#DIV/0!</v>
      </c>
      <c r="IV3" s="795" t="e">
        <v>#DIV/0!</v>
      </c>
      <c r="IW3" s="795" t="e">
        <v>#DIV/0!</v>
      </c>
      <c r="IX3" s="795" t="e">
        <v>#DIV/0!</v>
      </c>
      <c r="IY3" s="795" t="e">
        <v>#DIV/0!</v>
      </c>
      <c r="IZ3" s="795" t="e">
        <v>#DIV/0!</v>
      </c>
      <c r="JA3" s="795" t="e">
        <v>#DIV/0!</v>
      </c>
      <c r="JB3" s="795" t="e">
        <v>#DIV/0!</v>
      </c>
      <c r="JC3" s="795" t="e">
        <v>#DIV/0!</v>
      </c>
      <c r="JD3" s="795" t="e">
        <v>#DIV/0!</v>
      </c>
    </row>
    <row r="4" spans="1:264">
      <c r="A4" s="801"/>
      <c r="B4" s="795" t="s">
        <v>6007</v>
      </c>
      <c r="C4" s="795" t="s">
        <v>6008</v>
      </c>
      <c r="D4" s="795" t="s">
        <v>6009</v>
      </c>
      <c r="E4" s="795">
        <v>7587983</v>
      </c>
      <c r="F4" s="795">
        <v>1622174</v>
      </c>
      <c r="G4" s="795"/>
      <c r="H4" s="795">
        <v>2011</v>
      </c>
      <c r="I4" s="795">
        <v>6</v>
      </c>
      <c r="J4" s="795">
        <v>2011</v>
      </c>
      <c r="K4" s="802" t="s">
        <v>6006</v>
      </c>
      <c r="L4" s="795" t="s">
        <v>6009</v>
      </c>
      <c r="M4" s="795" t="s">
        <v>6010</v>
      </c>
      <c r="N4" s="795">
        <v>12</v>
      </c>
      <c r="O4" s="798">
        <v>7.19</v>
      </c>
      <c r="P4" s="795">
        <v>2010.8333333333333</v>
      </c>
      <c r="Q4" s="803">
        <v>1</v>
      </c>
      <c r="R4" s="795">
        <v>2</v>
      </c>
      <c r="S4" s="795">
        <v>1.5</v>
      </c>
      <c r="V4" s="799">
        <v>0</v>
      </c>
      <c r="W4" s="804">
        <v>7.28</v>
      </c>
      <c r="X4" s="795">
        <v>0.66500000000000004</v>
      </c>
      <c r="Y4" s="795">
        <v>0.67299999999999982</v>
      </c>
      <c r="Z4" s="795" t="e">
        <v>#DIV/0!</v>
      </c>
      <c r="AA4" s="795" t="e">
        <v>#DIV/0!</v>
      </c>
      <c r="AB4" s="795">
        <v>15.033333333333333</v>
      </c>
      <c r="AC4" s="795" t="e">
        <v>#DIV/0!</v>
      </c>
      <c r="AD4" s="795" t="e">
        <v>#DIV/0!</v>
      </c>
      <c r="AE4" s="795">
        <v>3.8500000000000001E-3</v>
      </c>
      <c r="AF4" s="795">
        <v>5.1700000000000003E-2</v>
      </c>
      <c r="AG4" s="795">
        <v>0.624</v>
      </c>
      <c r="AH4" s="795">
        <v>5.1000000000000004E-2</v>
      </c>
      <c r="AI4" s="795">
        <v>0.64300000000000002</v>
      </c>
      <c r="AJ4" s="795">
        <v>4.2899999999999994E-2</v>
      </c>
      <c r="AK4" s="795">
        <v>0.05</v>
      </c>
      <c r="AL4" s="795">
        <v>8.0499999999999988E-2</v>
      </c>
      <c r="AM4" s="795" t="e">
        <v>#DIV/0!</v>
      </c>
      <c r="AN4" s="795" t="e">
        <v>#DIV/0!</v>
      </c>
      <c r="AO4" s="795" t="e">
        <v>#DIV/0!</v>
      </c>
      <c r="AP4" s="795">
        <v>7.42</v>
      </c>
      <c r="AQ4" s="795">
        <v>1.3</v>
      </c>
      <c r="AR4" s="795">
        <v>1.2</v>
      </c>
      <c r="AS4" s="795">
        <v>0</v>
      </c>
      <c r="AT4" s="795">
        <v>0</v>
      </c>
      <c r="AU4" s="795">
        <v>41</v>
      </c>
      <c r="AV4" s="795">
        <v>0</v>
      </c>
      <c r="AW4" s="795">
        <v>0</v>
      </c>
      <c r="AX4" s="795">
        <v>8.0000000000000002E-3</v>
      </c>
      <c r="AY4" s="795">
        <v>0.23</v>
      </c>
      <c r="AZ4" s="795">
        <v>1.2</v>
      </c>
      <c r="BA4" s="795">
        <v>0.1</v>
      </c>
      <c r="BB4" s="795">
        <v>1.1000000000000001</v>
      </c>
      <c r="BC4" s="795">
        <v>7.8E-2</v>
      </c>
      <c r="BD4" s="795">
        <v>7.0000000000000007E-2</v>
      </c>
      <c r="BE4" s="795">
        <v>0.16</v>
      </c>
      <c r="BF4" s="795">
        <v>0</v>
      </c>
      <c r="BG4" s="795">
        <v>0</v>
      </c>
      <c r="BH4" s="795">
        <v>0</v>
      </c>
      <c r="BL4" s="805" t="s">
        <v>6011</v>
      </c>
      <c r="BM4" s="795">
        <v>2</v>
      </c>
      <c r="BN4" s="795">
        <v>1</v>
      </c>
      <c r="BO4" s="795">
        <v>1</v>
      </c>
      <c r="BP4" s="795">
        <v>2</v>
      </c>
      <c r="BR4" s="795">
        <v>1</v>
      </c>
      <c r="BS4" s="795">
        <v>2</v>
      </c>
      <c r="BU4" s="795">
        <v>1</v>
      </c>
      <c r="BV4" s="795">
        <v>2</v>
      </c>
      <c r="BW4" s="795">
        <v>7.28</v>
      </c>
      <c r="BX4" s="795">
        <v>5.6466666666666656</v>
      </c>
      <c r="BY4" s="795" t="e">
        <v>#DIV/0!</v>
      </c>
      <c r="BZ4" s="795">
        <v>0.36633333333333334</v>
      </c>
      <c r="CA4" s="795">
        <v>0.10158333333333334</v>
      </c>
      <c r="CB4" s="795">
        <v>4.1499999999999988E-2</v>
      </c>
      <c r="CC4" s="795">
        <v>1.8416666666666675E-2</v>
      </c>
      <c r="CD4" s="795">
        <v>0.31816666666666665</v>
      </c>
      <c r="CE4" s="795">
        <v>0.17433333333333334</v>
      </c>
      <c r="CF4" s="795" t="e">
        <v>#DIV/0!</v>
      </c>
      <c r="CG4" s="795">
        <v>2.6083333333333337E-2</v>
      </c>
      <c r="CH4" s="795">
        <v>2.6666666666666661E-2</v>
      </c>
      <c r="CI4" s="795">
        <v>1.7</v>
      </c>
      <c r="CJ4" s="795" t="e">
        <v>#DIV/0!</v>
      </c>
      <c r="CK4" s="795">
        <v>38.416666666666664</v>
      </c>
      <c r="CL4" s="795" t="e">
        <v>#DIV/0!</v>
      </c>
      <c r="CM4" s="795" t="e">
        <v>#DIV/0!</v>
      </c>
      <c r="CN4" s="795">
        <v>102.58333333333333</v>
      </c>
      <c r="CO4" s="795">
        <v>1.0833333333333333</v>
      </c>
      <c r="CP4" s="795">
        <v>2.3333333333333335</v>
      </c>
      <c r="CQ4" s="795" t="e">
        <v>#DIV/0!</v>
      </c>
      <c r="CR4" s="795">
        <v>1.3000000000000003E-2</v>
      </c>
      <c r="CS4" s="795" t="e">
        <v>#DIV/0!</v>
      </c>
      <c r="CT4" s="795">
        <v>4.4083333333333341</v>
      </c>
      <c r="CU4" s="795">
        <v>1.0416666666666665</v>
      </c>
      <c r="CV4" s="795" t="e">
        <v>#DIV/0!</v>
      </c>
      <c r="CW4" s="795">
        <v>0.28666666666666668</v>
      </c>
      <c r="CX4" s="795">
        <v>1.3999999999999997</v>
      </c>
      <c r="CY4" s="795">
        <v>33.444444444444443</v>
      </c>
      <c r="CZ4" s="795">
        <v>1.5870000000000002</v>
      </c>
      <c r="DB4" s="795">
        <v>2</v>
      </c>
      <c r="DC4" s="795">
        <v>1.5</v>
      </c>
      <c r="DF4" s="795">
        <v>96.543778801843317</v>
      </c>
      <c r="DG4" s="795">
        <v>0.46082949308755761</v>
      </c>
      <c r="DH4" s="795">
        <v>0</v>
      </c>
      <c r="DI4" s="795">
        <v>0.46082949308755761</v>
      </c>
      <c r="DJ4" s="795">
        <v>0</v>
      </c>
      <c r="DK4" s="795">
        <v>0</v>
      </c>
      <c r="DL4" s="795">
        <v>0</v>
      </c>
      <c r="DM4" s="795">
        <v>0</v>
      </c>
      <c r="DN4" s="795">
        <v>0</v>
      </c>
      <c r="DO4" s="795">
        <v>0</v>
      </c>
      <c r="DP4" s="795">
        <v>0</v>
      </c>
      <c r="DQ4" s="795">
        <v>0</v>
      </c>
      <c r="DR4" s="795">
        <v>0</v>
      </c>
      <c r="DS4" s="795">
        <v>0</v>
      </c>
      <c r="DT4" s="795">
        <v>0</v>
      </c>
      <c r="DU4" s="795">
        <v>0</v>
      </c>
      <c r="DV4" s="795">
        <v>0</v>
      </c>
      <c r="DW4" s="795">
        <v>0.2304147465437788</v>
      </c>
      <c r="DX4" s="795">
        <v>0</v>
      </c>
      <c r="DY4" s="795">
        <v>0</v>
      </c>
      <c r="DZ4" s="795">
        <v>0</v>
      </c>
      <c r="EA4" s="795">
        <v>0</v>
      </c>
      <c r="EB4" s="795">
        <v>0</v>
      </c>
      <c r="EC4" s="795">
        <v>0</v>
      </c>
      <c r="ED4" s="795">
        <v>0</v>
      </c>
      <c r="EE4" s="795">
        <v>0</v>
      </c>
      <c r="EF4" s="795">
        <v>0.2304147465437788</v>
      </c>
      <c r="EG4" s="795">
        <v>0</v>
      </c>
      <c r="EH4" s="795">
        <v>0</v>
      </c>
      <c r="EI4" s="795">
        <v>0</v>
      </c>
      <c r="EJ4" s="795">
        <v>0</v>
      </c>
      <c r="EK4" s="795">
        <v>0</v>
      </c>
      <c r="EL4" s="795">
        <v>0</v>
      </c>
      <c r="EM4" s="795">
        <v>0</v>
      </c>
      <c r="EN4" s="795">
        <v>0</v>
      </c>
      <c r="EO4" s="795">
        <v>0</v>
      </c>
      <c r="EP4" s="795">
        <v>0</v>
      </c>
      <c r="EQ4" s="795">
        <v>0.46082949308755761</v>
      </c>
      <c r="ER4" s="795">
        <v>0</v>
      </c>
      <c r="ES4" s="795">
        <v>0</v>
      </c>
      <c r="ET4" s="795">
        <v>0</v>
      </c>
      <c r="EU4" s="795">
        <v>0</v>
      </c>
      <c r="EV4" s="795">
        <v>0</v>
      </c>
      <c r="EW4" s="795">
        <v>0</v>
      </c>
      <c r="EX4" s="795">
        <v>0</v>
      </c>
      <c r="EY4" s="795">
        <v>0</v>
      </c>
      <c r="EZ4" s="795">
        <v>0</v>
      </c>
      <c r="FA4" s="795">
        <v>0</v>
      </c>
      <c r="FB4" s="795">
        <v>0</v>
      </c>
      <c r="FC4" s="795">
        <v>0</v>
      </c>
      <c r="FD4" s="795">
        <v>0</v>
      </c>
      <c r="FE4" s="795">
        <v>0</v>
      </c>
      <c r="FF4" s="795">
        <v>0</v>
      </c>
      <c r="FG4" s="795">
        <v>0</v>
      </c>
      <c r="FH4" s="795">
        <v>0</v>
      </c>
      <c r="FI4" s="795">
        <v>0.2304147465437788</v>
      </c>
      <c r="FJ4" s="795">
        <v>0</v>
      </c>
      <c r="FK4" s="795">
        <v>0</v>
      </c>
      <c r="FL4" s="795">
        <v>0</v>
      </c>
      <c r="FM4" s="795">
        <v>0.2304147465437788</v>
      </c>
      <c r="FN4" s="795">
        <v>0</v>
      </c>
      <c r="FO4" s="795">
        <v>0.2304147465437788</v>
      </c>
      <c r="FP4" s="795">
        <v>0</v>
      </c>
      <c r="FQ4" s="795">
        <v>0</v>
      </c>
      <c r="FR4" s="795">
        <v>0</v>
      </c>
      <c r="FS4" s="795">
        <v>0</v>
      </c>
      <c r="FT4" s="795">
        <v>0</v>
      </c>
      <c r="FU4" s="795">
        <v>0</v>
      </c>
      <c r="FV4" s="795">
        <v>0</v>
      </c>
      <c r="FW4" s="795">
        <v>0</v>
      </c>
      <c r="FX4" s="795">
        <v>1.8433179723502304</v>
      </c>
      <c r="GA4" s="795">
        <v>2011</v>
      </c>
      <c r="GB4" s="800">
        <v>434</v>
      </c>
      <c r="GC4" s="800"/>
      <c r="GD4" s="800"/>
      <c r="GE4" s="800"/>
      <c r="GF4" s="800"/>
      <c r="GH4" s="800"/>
      <c r="GI4" s="800"/>
      <c r="GJ4" s="800"/>
      <c r="GK4" s="800"/>
      <c r="GL4" s="800"/>
      <c r="GM4" s="800"/>
      <c r="GN4" s="800"/>
      <c r="GO4" s="800"/>
      <c r="GP4" s="800"/>
      <c r="GQ4" s="800"/>
      <c r="GR4" s="800"/>
      <c r="GS4" s="800"/>
      <c r="GT4" s="800"/>
      <c r="GU4" s="800"/>
      <c r="GV4" s="800"/>
      <c r="GW4" s="800"/>
      <c r="GX4" s="800"/>
      <c r="GY4" s="800"/>
      <c r="GZ4" s="800"/>
      <c r="HA4" s="800"/>
      <c r="HB4" s="800"/>
      <c r="HC4" s="800"/>
      <c r="HD4" s="800"/>
      <c r="HE4" s="800"/>
      <c r="HF4" s="800"/>
      <c r="HG4" s="800"/>
      <c r="HH4" s="800"/>
      <c r="HI4" s="800"/>
      <c r="HJ4" s="800"/>
      <c r="HK4" s="800"/>
      <c r="HL4" s="800"/>
      <c r="HM4" s="800"/>
      <c r="HN4" s="800"/>
      <c r="HO4" s="800"/>
      <c r="HP4" s="800"/>
      <c r="HR4" s="795" t="e">
        <v>#DIV/0!</v>
      </c>
      <c r="HS4" s="795" t="e">
        <v>#DIV/0!</v>
      </c>
      <c r="HT4" s="795" t="e">
        <v>#DIV/0!</v>
      </c>
      <c r="HU4" s="795" t="e">
        <v>#DIV/0!</v>
      </c>
      <c r="HV4" s="795" t="e">
        <v>#DIV/0!</v>
      </c>
      <c r="HW4" s="795" t="e">
        <v>#DIV/0!</v>
      </c>
      <c r="HX4" s="795" t="e">
        <v>#DIV/0!</v>
      </c>
      <c r="HY4" s="795" t="e">
        <v>#DIV/0!</v>
      </c>
      <c r="HZ4" s="795" t="e">
        <v>#DIV/0!</v>
      </c>
      <c r="IA4" s="795" t="e">
        <v>#DIV/0!</v>
      </c>
      <c r="IB4" s="795" t="e">
        <v>#DIV/0!</v>
      </c>
      <c r="IC4" s="795" t="e">
        <v>#DIV/0!</v>
      </c>
      <c r="ID4" s="795" t="e">
        <v>#DIV/0!</v>
      </c>
      <c r="IE4" s="795" t="e">
        <v>#DIV/0!</v>
      </c>
      <c r="IF4" s="795" t="e">
        <v>#DIV/0!</v>
      </c>
      <c r="IG4" s="795" t="e">
        <v>#DIV/0!</v>
      </c>
      <c r="IH4" s="795" t="e">
        <v>#DIV/0!</v>
      </c>
      <c r="II4" s="795" t="e">
        <v>#DIV/0!</v>
      </c>
      <c r="IJ4" s="795" t="e">
        <v>#DIV/0!</v>
      </c>
      <c r="IK4" s="795" t="e">
        <v>#DIV/0!</v>
      </c>
      <c r="IL4" s="795" t="e">
        <v>#DIV/0!</v>
      </c>
      <c r="IM4" s="795" t="e">
        <v>#DIV/0!</v>
      </c>
      <c r="IN4" s="795" t="e">
        <v>#DIV/0!</v>
      </c>
      <c r="IO4" s="795" t="e">
        <v>#DIV/0!</v>
      </c>
      <c r="IP4" s="795" t="e">
        <v>#DIV/0!</v>
      </c>
      <c r="IQ4" s="795" t="e">
        <v>#DIV/0!</v>
      </c>
      <c r="IR4" s="795" t="e">
        <v>#DIV/0!</v>
      </c>
      <c r="IS4" s="795" t="e">
        <v>#DIV/0!</v>
      </c>
      <c r="IT4" s="795" t="e">
        <v>#DIV/0!</v>
      </c>
      <c r="IU4" s="795" t="e">
        <v>#DIV/0!</v>
      </c>
      <c r="IV4" s="795" t="e">
        <v>#DIV/0!</v>
      </c>
      <c r="IW4" s="795" t="e">
        <v>#DIV/0!</v>
      </c>
      <c r="IX4" s="795" t="e">
        <v>#DIV/0!</v>
      </c>
      <c r="IY4" s="795" t="e">
        <v>#DIV/0!</v>
      </c>
      <c r="IZ4" s="795" t="e">
        <v>#DIV/0!</v>
      </c>
      <c r="JA4" s="795" t="e">
        <v>#DIV/0!</v>
      </c>
      <c r="JB4" s="795" t="e">
        <v>#DIV/0!</v>
      </c>
      <c r="JC4" s="795" t="e">
        <v>#DIV/0!</v>
      </c>
      <c r="JD4" s="795" t="e">
        <v>#DIV/0!</v>
      </c>
    </row>
    <row r="5" spans="1:264">
      <c r="A5" s="801" t="s">
        <v>6012</v>
      </c>
      <c r="B5" s="795" t="s">
        <v>6013</v>
      </c>
      <c r="C5" s="795" t="s">
        <v>6014</v>
      </c>
      <c r="D5" s="795" t="s">
        <v>6015</v>
      </c>
      <c r="E5" s="795">
        <v>7534489</v>
      </c>
      <c r="F5" s="795">
        <v>1652847</v>
      </c>
      <c r="G5" s="795"/>
      <c r="H5" s="795">
        <v>2009</v>
      </c>
      <c r="I5" s="795">
        <v>168</v>
      </c>
      <c r="J5" s="795">
        <v>2009</v>
      </c>
      <c r="K5" s="803" t="s">
        <v>6012</v>
      </c>
      <c r="L5" s="795" t="s">
        <v>6016</v>
      </c>
      <c r="M5" s="795" t="s">
        <v>6012</v>
      </c>
      <c r="N5" s="795">
        <v>11</v>
      </c>
      <c r="O5" s="798">
        <v>6.79</v>
      </c>
      <c r="P5" s="795">
        <v>2008.8181818181818</v>
      </c>
      <c r="R5" s="795">
        <v>1</v>
      </c>
      <c r="S5" s="795">
        <v>1</v>
      </c>
      <c r="V5" s="799">
        <v>0.24691358024691357</v>
      </c>
      <c r="W5" s="804">
        <v>7.1445454545454545</v>
      </c>
      <c r="X5" s="795" t="e">
        <v>#DIV/0!</v>
      </c>
      <c r="Y5" s="795" t="e">
        <v>#DIV/0!</v>
      </c>
      <c r="Z5" s="795" t="e">
        <v>#DIV/0!</v>
      </c>
      <c r="AA5" s="795" t="e">
        <v>#DIV/0!</v>
      </c>
      <c r="AB5" s="795">
        <v>11.518181818181818</v>
      </c>
      <c r="AC5" s="795" t="e">
        <v>#DIV/0!</v>
      </c>
      <c r="AD5" s="795" t="e">
        <v>#DIV/0!</v>
      </c>
      <c r="AE5" s="795" t="e">
        <v>#DIV/0!</v>
      </c>
      <c r="AF5" s="795" t="e">
        <v>#DIV/0!</v>
      </c>
      <c r="AG5" s="795" t="e">
        <v>#DIV/0!</v>
      </c>
      <c r="AH5" s="795" t="e">
        <v>#DIV/0!</v>
      </c>
      <c r="AI5" s="795" t="e">
        <v>#DIV/0!</v>
      </c>
      <c r="AJ5" s="795" t="e">
        <v>#DIV/0!</v>
      </c>
      <c r="AK5" s="795" t="e">
        <v>#DIV/0!</v>
      </c>
      <c r="AL5" s="795" t="e">
        <v>#DIV/0!</v>
      </c>
      <c r="AM5" s="795" t="e">
        <v>#DIV/0!</v>
      </c>
      <c r="AN5" s="795" t="e">
        <v>#DIV/0!</v>
      </c>
      <c r="AO5" s="795" t="e">
        <v>#DIV/0!</v>
      </c>
      <c r="AP5" s="795">
        <v>7.34</v>
      </c>
      <c r="AQ5" s="795">
        <v>0</v>
      </c>
      <c r="AR5" s="795">
        <v>0</v>
      </c>
      <c r="AS5" s="795">
        <v>0</v>
      </c>
      <c r="AT5" s="795">
        <v>0</v>
      </c>
      <c r="AU5" s="795">
        <v>33</v>
      </c>
      <c r="AV5" s="795">
        <v>0</v>
      </c>
      <c r="AW5" s="795">
        <v>0</v>
      </c>
      <c r="AX5" s="795">
        <v>0</v>
      </c>
      <c r="AY5" s="795">
        <v>0</v>
      </c>
      <c r="AZ5" s="795">
        <v>0</v>
      </c>
      <c r="BA5" s="795">
        <v>0</v>
      </c>
      <c r="BB5" s="795">
        <v>0</v>
      </c>
      <c r="BC5" s="795">
        <v>0</v>
      </c>
      <c r="BD5" s="795">
        <v>0</v>
      </c>
      <c r="BE5" s="795">
        <v>0</v>
      </c>
      <c r="BF5" s="795">
        <v>0</v>
      </c>
      <c r="BG5" s="795">
        <v>0</v>
      </c>
      <c r="BH5" s="795">
        <v>0</v>
      </c>
      <c r="BL5" s="805" t="s">
        <v>6011</v>
      </c>
      <c r="BM5" s="795">
        <v>1</v>
      </c>
      <c r="BN5" s="795">
        <v>1</v>
      </c>
      <c r="BO5" s="795">
        <v>1</v>
      </c>
      <c r="BP5" s="795">
        <v>1</v>
      </c>
      <c r="BR5" s="795">
        <v>1</v>
      </c>
      <c r="BS5" s="795">
        <v>1</v>
      </c>
      <c r="BU5" s="795">
        <v>1</v>
      </c>
      <c r="BV5" s="795">
        <v>1</v>
      </c>
      <c r="BW5" s="795">
        <v>7.1445454545454545</v>
      </c>
      <c r="BX5" s="795">
        <v>3.352727272727273</v>
      </c>
      <c r="BY5" s="795" t="e">
        <v>#DIV/0!</v>
      </c>
      <c r="BZ5" s="795">
        <v>0.1918181818181818</v>
      </c>
      <c r="CA5" s="795">
        <v>7.6363636363636356E-2</v>
      </c>
      <c r="CB5" s="795">
        <v>5.8454545454545453E-2</v>
      </c>
      <c r="CC5" s="795">
        <v>1.1000000000000001E-2</v>
      </c>
      <c r="CD5" s="795">
        <v>0.27172727272727282</v>
      </c>
      <c r="CE5" s="795">
        <v>3.7636363636363641E-2</v>
      </c>
      <c r="CF5" s="795" t="e">
        <v>#DIV/0!</v>
      </c>
      <c r="CG5" s="795">
        <v>1.1272727272727271E-2</v>
      </c>
      <c r="CH5" s="795">
        <v>0.16090909090909089</v>
      </c>
      <c r="CI5" s="795">
        <v>1.9090909090909092</v>
      </c>
      <c r="CJ5" s="795" t="e">
        <v>#DIV/0!</v>
      </c>
      <c r="CK5" s="795">
        <v>25.727272727272727</v>
      </c>
      <c r="CL5" s="795" t="e">
        <v>#DIV/0!</v>
      </c>
      <c r="CM5" s="795" t="e">
        <v>#DIV/0!</v>
      </c>
      <c r="CN5" s="795">
        <v>72.272727272727266</v>
      </c>
      <c r="CO5" s="795">
        <v>4.1818181818181817</v>
      </c>
      <c r="CP5" s="795">
        <v>4.9090909090909092</v>
      </c>
      <c r="CQ5" s="795">
        <v>2.1545454545454545E-2</v>
      </c>
      <c r="CR5" s="795">
        <v>1.7727272727272727E-2</v>
      </c>
      <c r="CS5" s="795" t="e">
        <v>#DIV/0!</v>
      </c>
      <c r="CT5" s="795" t="e">
        <v>#DIV/0!</v>
      </c>
      <c r="CU5" s="795">
        <v>3.472</v>
      </c>
      <c r="CV5" s="795" t="e">
        <v>#DIV/0!</v>
      </c>
      <c r="CW5" s="795" t="e">
        <v>#DIV/0!</v>
      </c>
      <c r="CX5" s="795">
        <v>1.7272727272727273</v>
      </c>
      <c r="CY5" s="795">
        <v>72.454545454545453</v>
      </c>
      <c r="CZ5" s="795">
        <v>2.6454545454545451</v>
      </c>
      <c r="DB5" s="795">
        <v>1</v>
      </c>
      <c r="DC5" s="795">
        <v>1</v>
      </c>
      <c r="DF5" s="795">
        <v>2.7160493827160495</v>
      </c>
      <c r="DG5" s="795">
        <v>3.4567901234567899</v>
      </c>
      <c r="DH5" s="795">
        <v>0.98765432098765427</v>
      </c>
      <c r="DI5" s="795">
        <v>25.925925925925924</v>
      </c>
      <c r="DJ5" s="795">
        <v>0.24691358024691357</v>
      </c>
      <c r="DK5" s="795">
        <v>0</v>
      </c>
      <c r="DL5" s="795">
        <v>0</v>
      </c>
      <c r="DM5" s="795">
        <v>0.98765432098765427</v>
      </c>
      <c r="DN5" s="795">
        <v>2.2222222222222223</v>
      </c>
      <c r="DO5" s="795">
        <v>0</v>
      </c>
      <c r="DP5" s="795">
        <v>0</v>
      </c>
      <c r="DQ5" s="795">
        <v>0</v>
      </c>
      <c r="DR5" s="795">
        <v>19.012345679012345</v>
      </c>
      <c r="DS5" s="795">
        <v>0</v>
      </c>
      <c r="DT5" s="795">
        <v>0</v>
      </c>
      <c r="DU5" s="795">
        <v>0</v>
      </c>
      <c r="DV5" s="795">
        <v>3.9506172839506171</v>
      </c>
      <c r="DW5" s="795">
        <v>0</v>
      </c>
      <c r="DX5" s="795">
        <v>0</v>
      </c>
      <c r="DY5" s="795">
        <v>0.24691358024691357</v>
      </c>
      <c r="DZ5" s="795">
        <v>0</v>
      </c>
      <c r="EA5" s="795">
        <v>1.9753086419753085</v>
      </c>
      <c r="EB5" s="795">
        <v>0</v>
      </c>
      <c r="EC5" s="795">
        <v>0</v>
      </c>
      <c r="ED5" s="795">
        <v>0</v>
      </c>
      <c r="EE5" s="795">
        <v>0</v>
      </c>
      <c r="EF5" s="795">
        <v>0</v>
      </c>
      <c r="EG5" s="795">
        <v>0</v>
      </c>
      <c r="EH5" s="795">
        <v>0</v>
      </c>
      <c r="EI5" s="795">
        <v>0</v>
      </c>
      <c r="EJ5" s="795">
        <v>0.98765432098765427</v>
      </c>
      <c r="EK5" s="795">
        <v>0</v>
      </c>
      <c r="EL5" s="795">
        <v>1.4814814814814816</v>
      </c>
      <c r="EM5" s="795">
        <v>0.49382716049382713</v>
      </c>
      <c r="EN5" s="795">
        <v>1.2345679012345678</v>
      </c>
      <c r="EO5" s="795">
        <v>0</v>
      </c>
      <c r="EP5" s="795">
        <v>0</v>
      </c>
      <c r="EQ5" s="795">
        <v>0</v>
      </c>
      <c r="ER5" s="795">
        <v>5.4320987654320989</v>
      </c>
      <c r="ES5" s="795">
        <v>0</v>
      </c>
      <c r="ET5" s="795">
        <v>0</v>
      </c>
      <c r="EU5" s="795">
        <v>3.9506172839506171</v>
      </c>
      <c r="EV5" s="795">
        <v>0.24691358024691357</v>
      </c>
      <c r="EW5" s="795">
        <v>0</v>
      </c>
      <c r="EX5" s="795">
        <v>0</v>
      </c>
      <c r="EY5" s="795">
        <v>0</v>
      </c>
      <c r="EZ5" s="795">
        <v>0</v>
      </c>
      <c r="FA5" s="795">
        <v>3.7037037037037033</v>
      </c>
      <c r="FB5" s="795">
        <v>0</v>
      </c>
      <c r="FC5" s="795">
        <v>1.728395061728395</v>
      </c>
      <c r="FD5" s="795">
        <v>0</v>
      </c>
      <c r="FE5" s="795">
        <v>0</v>
      </c>
      <c r="FF5" s="795">
        <v>0</v>
      </c>
      <c r="FG5" s="795">
        <v>0</v>
      </c>
      <c r="FH5" s="795">
        <v>0</v>
      </c>
      <c r="FI5" s="795">
        <v>0.24691358024691357</v>
      </c>
      <c r="FJ5" s="795">
        <v>0</v>
      </c>
      <c r="FK5" s="795">
        <v>0</v>
      </c>
      <c r="FL5" s="795">
        <v>0</v>
      </c>
      <c r="FM5" s="795">
        <v>0</v>
      </c>
      <c r="FN5" s="795">
        <v>0.74074074074074081</v>
      </c>
      <c r="FO5" s="795">
        <v>0.49382716049382713</v>
      </c>
      <c r="FP5" s="795">
        <v>0</v>
      </c>
      <c r="FQ5" s="795">
        <v>0</v>
      </c>
      <c r="FR5" s="795">
        <v>0</v>
      </c>
      <c r="FS5" s="795">
        <v>0</v>
      </c>
      <c r="FT5" s="795">
        <v>4.9382716049382713</v>
      </c>
      <c r="FU5" s="795">
        <v>0</v>
      </c>
      <c r="FV5" s="795">
        <v>0</v>
      </c>
      <c r="FW5" s="795">
        <v>0</v>
      </c>
      <c r="FX5" s="795">
        <v>14.5679012345679</v>
      </c>
      <c r="FZ5" s="795" t="s">
        <v>6012</v>
      </c>
      <c r="GA5" s="795">
        <v>2009</v>
      </c>
      <c r="GB5" s="800">
        <v>405</v>
      </c>
      <c r="GC5" s="800">
        <v>1</v>
      </c>
      <c r="GD5" s="800"/>
      <c r="GE5" s="800"/>
      <c r="GF5" s="800">
        <v>1</v>
      </c>
      <c r="GH5" s="800"/>
      <c r="GI5" s="800"/>
      <c r="GJ5" s="800"/>
      <c r="GK5" s="800"/>
      <c r="GL5" s="800"/>
      <c r="GM5" s="800"/>
      <c r="GN5" s="800"/>
      <c r="GO5" s="800"/>
      <c r="GP5" s="800"/>
      <c r="GQ5" s="800"/>
      <c r="GR5" s="800"/>
      <c r="GS5" s="800"/>
      <c r="GT5" s="800"/>
      <c r="GU5" s="800"/>
      <c r="GV5" s="800"/>
      <c r="GW5" s="800"/>
      <c r="GX5" s="800"/>
      <c r="GY5" s="800"/>
      <c r="GZ5" s="800"/>
      <c r="HA5" s="800"/>
      <c r="HB5" s="800"/>
      <c r="HC5" s="800"/>
      <c r="HD5" s="800"/>
      <c r="HE5" s="800"/>
      <c r="HF5" s="800"/>
      <c r="HG5" s="800"/>
      <c r="HH5" s="800"/>
      <c r="HI5" s="800"/>
      <c r="HJ5" s="800"/>
      <c r="HK5" s="800"/>
      <c r="HL5" s="800"/>
      <c r="HM5" s="800"/>
      <c r="HN5" s="800"/>
      <c r="HO5" s="800"/>
      <c r="HP5" s="800"/>
      <c r="HR5" s="795">
        <v>0</v>
      </c>
      <c r="HS5" s="795">
        <v>0</v>
      </c>
      <c r="HT5" s="795">
        <v>100</v>
      </c>
      <c r="HU5" s="795">
        <v>0</v>
      </c>
      <c r="HV5" s="795">
        <v>0</v>
      </c>
      <c r="HW5" s="795">
        <v>0</v>
      </c>
      <c r="HX5" s="795">
        <v>0</v>
      </c>
      <c r="HY5" s="795">
        <v>0</v>
      </c>
      <c r="HZ5" s="795">
        <v>0</v>
      </c>
      <c r="IA5" s="795">
        <v>0</v>
      </c>
      <c r="IB5" s="795">
        <v>0</v>
      </c>
      <c r="IC5" s="795">
        <v>0</v>
      </c>
      <c r="ID5" s="795">
        <v>0</v>
      </c>
      <c r="IE5" s="795">
        <v>0</v>
      </c>
      <c r="IF5" s="795">
        <v>0</v>
      </c>
      <c r="IG5" s="795">
        <v>0</v>
      </c>
      <c r="IH5" s="795">
        <v>0</v>
      </c>
      <c r="II5" s="795">
        <v>0</v>
      </c>
      <c r="IJ5" s="795">
        <v>0</v>
      </c>
      <c r="IK5" s="795">
        <v>0</v>
      </c>
      <c r="IL5" s="795">
        <v>0</v>
      </c>
      <c r="IM5" s="795">
        <v>0</v>
      </c>
      <c r="IN5" s="795">
        <v>0</v>
      </c>
      <c r="IO5" s="795">
        <v>0</v>
      </c>
      <c r="IP5" s="795">
        <v>0</v>
      </c>
      <c r="IQ5" s="795">
        <v>0</v>
      </c>
      <c r="IR5" s="795">
        <v>0</v>
      </c>
      <c r="IS5" s="795">
        <v>0</v>
      </c>
      <c r="IT5" s="795">
        <v>0</v>
      </c>
      <c r="IU5" s="795">
        <v>0</v>
      </c>
      <c r="IV5" s="795">
        <v>0</v>
      </c>
      <c r="IW5" s="795">
        <v>0</v>
      </c>
      <c r="IX5" s="795">
        <v>0</v>
      </c>
      <c r="IY5" s="795">
        <v>0</v>
      </c>
      <c r="IZ5" s="795">
        <v>0</v>
      </c>
      <c r="JA5" s="795">
        <v>0</v>
      </c>
      <c r="JB5" s="795">
        <v>0</v>
      </c>
      <c r="JC5" s="795">
        <v>0</v>
      </c>
      <c r="JD5" s="795">
        <v>0</v>
      </c>
    </row>
    <row r="6" spans="1:264">
      <c r="A6" s="801"/>
      <c r="B6" s="795" t="s">
        <v>6013</v>
      </c>
      <c r="C6" s="795" t="s">
        <v>6014</v>
      </c>
      <c r="D6" s="795" t="s">
        <v>6015</v>
      </c>
      <c r="E6" s="795">
        <v>7534489</v>
      </c>
      <c r="F6" s="795">
        <v>1652847</v>
      </c>
      <c r="G6" s="795"/>
      <c r="H6" s="795">
        <v>2010</v>
      </c>
      <c r="I6" s="795">
        <v>94</v>
      </c>
      <c r="J6" s="795">
        <v>2010</v>
      </c>
      <c r="K6" s="803" t="s">
        <v>6012</v>
      </c>
      <c r="L6" s="795" t="s">
        <v>6016</v>
      </c>
      <c r="M6" s="795" t="s">
        <v>6012</v>
      </c>
      <c r="N6" s="795">
        <v>12</v>
      </c>
      <c r="O6" s="798">
        <v>7.03</v>
      </c>
      <c r="P6" s="795">
        <v>2009.75</v>
      </c>
      <c r="R6" s="795">
        <v>1</v>
      </c>
      <c r="S6" s="795">
        <v>1</v>
      </c>
      <c r="V6" s="799">
        <v>0</v>
      </c>
      <c r="W6" s="804">
        <v>7.1866666666666665</v>
      </c>
      <c r="X6" s="795" t="e">
        <v>#DIV/0!</v>
      </c>
      <c r="Y6" s="795" t="e">
        <v>#DIV/0!</v>
      </c>
      <c r="Z6" s="795" t="e">
        <v>#DIV/0!</v>
      </c>
      <c r="AA6" s="795" t="e">
        <v>#DIV/0!</v>
      </c>
      <c r="AB6" s="795">
        <v>10.241666666666667</v>
      </c>
      <c r="AC6" s="795" t="e">
        <v>#DIV/0!</v>
      </c>
      <c r="AD6" s="795" t="e">
        <v>#DIV/0!</v>
      </c>
      <c r="AE6" s="795" t="e">
        <v>#DIV/0!</v>
      </c>
      <c r="AF6" s="795" t="e">
        <v>#DIV/0!</v>
      </c>
      <c r="AG6" s="795" t="e">
        <v>#DIV/0!</v>
      </c>
      <c r="AH6" s="795" t="e">
        <v>#DIV/0!</v>
      </c>
      <c r="AI6" s="795" t="e">
        <v>#DIV/0!</v>
      </c>
      <c r="AJ6" s="795" t="e">
        <v>#DIV/0!</v>
      </c>
      <c r="AK6" s="795" t="e">
        <v>#DIV/0!</v>
      </c>
      <c r="AL6" s="795" t="e">
        <v>#DIV/0!</v>
      </c>
      <c r="AM6" s="795" t="e">
        <v>#DIV/0!</v>
      </c>
      <c r="AN6" s="795" t="e">
        <v>#DIV/0!</v>
      </c>
      <c r="AO6" s="795" t="e">
        <v>#DIV/0!</v>
      </c>
      <c r="AP6" s="795">
        <v>7.38</v>
      </c>
      <c r="AQ6" s="795">
        <v>0</v>
      </c>
      <c r="AR6" s="795">
        <v>0</v>
      </c>
      <c r="AS6" s="795">
        <v>0</v>
      </c>
      <c r="AT6" s="795">
        <v>0</v>
      </c>
      <c r="AU6" s="795">
        <v>28</v>
      </c>
      <c r="AV6" s="795">
        <v>0</v>
      </c>
      <c r="AW6" s="795">
        <v>0</v>
      </c>
      <c r="AX6" s="795">
        <v>0</v>
      </c>
      <c r="AY6" s="795">
        <v>0</v>
      </c>
      <c r="AZ6" s="795">
        <v>0</v>
      </c>
      <c r="BA6" s="795">
        <v>0</v>
      </c>
      <c r="BB6" s="795">
        <v>0</v>
      </c>
      <c r="BC6" s="795">
        <v>0</v>
      </c>
      <c r="BD6" s="795">
        <v>0</v>
      </c>
      <c r="BE6" s="795">
        <v>0</v>
      </c>
      <c r="BF6" s="795">
        <v>0</v>
      </c>
      <c r="BG6" s="795">
        <v>0</v>
      </c>
      <c r="BH6" s="795">
        <v>0</v>
      </c>
      <c r="BL6" s="805" t="s">
        <v>6011</v>
      </c>
      <c r="BM6" s="795">
        <v>1</v>
      </c>
      <c r="BN6" s="795">
        <v>1</v>
      </c>
      <c r="BO6" s="795">
        <v>1</v>
      </c>
      <c r="BP6" s="795">
        <v>1</v>
      </c>
      <c r="BR6" s="795">
        <v>1</v>
      </c>
      <c r="BS6" s="795">
        <v>1</v>
      </c>
      <c r="BU6" s="795">
        <v>1</v>
      </c>
      <c r="BV6" s="795">
        <v>1</v>
      </c>
      <c r="BW6" s="795">
        <v>7.1866666666666665</v>
      </c>
      <c r="BX6" s="795">
        <v>3.394166666666667</v>
      </c>
      <c r="BY6" s="795" t="e">
        <v>#DIV/0!</v>
      </c>
      <c r="BZ6" s="795">
        <v>0.18941666666666668</v>
      </c>
      <c r="CA6" s="795">
        <v>7.3083333333333333E-2</v>
      </c>
      <c r="CB6" s="795">
        <v>5.7583333333333347E-2</v>
      </c>
      <c r="CC6" s="795">
        <v>1.0999999999999998E-2</v>
      </c>
      <c r="CD6" s="795">
        <v>0.27116666666666672</v>
      </c>
      <c r="CE6" s="795">
        <v>3.95E-2</v>
      </c>
      <c r="CF6" s="795" t="e">
        <v>#DIV/0!</v>
      </c>
      <c r="CG6" s="795">
        <v>1.0500000000000001E-2</v>
      </c>
      <c r="CH6" s="795">
        <v>0.16416666666666663</v>
      </c>
      <c r="CI6" s="795">
        <v>1.9166666666666667</v>
      </c>
      <c r="CJ6" s="795" t="e">
        <v>#DIV/0!</v>
      </c>
      <c r="CK6" s="795">
        <v>25.416666666666668</v>
      </c>
      <c r="CL6" s="795" t="e">
        <v>#DIV/0!</v>
      </c>
      <c r="CM6" s="795" t="e">
        <v>#DIV/0!</v>
      </c>
      <c r="CN6" s="795">
        <v>75.583333333333329</v>
      </c>
      <c r="CO6" s="795">
        <v>4.833333333333333</v>
      </c>
      <c r="CP6" s="795">
        <v>5.333333333333333</v>
      </c>
      <c r="CQ6" s="795">
        <v>1.5000000000000001E-2</v>
      </c>
      <c r="CR6" s="795">
        <v>1.4999999999999999E-2</v>
      </c>
      <c r="CS6" s="795" t="e">
        <v>#DIV/0!</v>
      </c>
      <c r="CT6" s="795" t="e">
        <v>#DIV/0!</v>
      </c>
      <c r="CU6" s="795">
        <v>3.7218181818181817</v>
      </c>
      <c r="CV6" s="795" t="e">
        <v>#DIV/0!</v>
      </c>
      <c r="CW6" s="795">
        <v>0.2122222222222222</v>
      </c>
      <c r="CX6" s="795">
        <v>1.666666666666667</v>
      </c>
      <c r="CY6" s="795">
        <v>61.166666666666664</v>
      </c>
      <c r="CZ6" s="795">
        <v>1.9449999999999996</v>
      </c>
      <c r="DB6" s="795">
        <v>1</v>
      </c>
      <c r="DC6" s="795">
        <v>1</v>
      </c>
      <c r="DF6" s="795">
        <v>1.932367149758454</v>
      </c>
      <c r="DG6" s="795">
        <v>1.6908212560386473</v>
      </c>
      <c r="DH6" s="795">
        <v>0.24154589371980675</v>
      </c>
      <c r="DI6" s="795">
        <v>49.275362318840585</v>
      </c>
      <c r="DJ6" s="795">
        <v>0.24154589371980675</v>
      </c>
      <c r="DK6" s="795">
        <v>0</v>
      </c>
      <c r="DL6" s="795">
        <v>0</v>
      </c>
      <c r="DM6" s="795">
        <v>0.48309178743961351</v>
      </c>
      <c r="DN6" s="795">
        <v>0</v>
      </c>
      <c r="DO6" s="795">
        <v>0</v>
      </c>
      <c r="DP6" s="795">
        <v>0</v>
      </c>
      <c r="DQ6" s="795">
        <v>0</v>
      </c>
      <c r="DR6" s="795">
        <v>10.386473429951691</v>
      </c>
      <c r="DS6" s="795">
        <v>0</v>
      </c>
      <c r="DT6" s="795">
        <v>0</v>
      </c>
      <c r="DU6" s="795">
        <v>0</v>
      </c>
      <c r="DV6" s="795">
        <v>0</v>
      </c>
      <c r="DW6" s="795">
        <v>0</v>
      </c>
      <c r="DX6" s="795">
        <v>0</v>
      </c>
      <c r="DY6" s="795">
        <v>1.932367149758454</v>
      </c>
      <c r="DZ6" s="795">
        <v>0.24154589371980675</v>
      </c>
      <c r="EA6" s="795">
        <v>0.72463768115942029</v>
      </c>
      <c r="EB6" s="795">
        <v>0</v>
      </c>
      <c r="EC6" s="795">
        <v>0</v>
      </c>
      <c r="ED6" s="795">
        <v>0</v>
      </c>
      <c r="EE6" s="795">
        <v>0</v>
      </c>
      <c r="EF6" s="795">
        <v>0</v>
      </c>
      <c r="EG6" s="795">
        <v>0</v>
      </c>
      <c r="EH6" s="795">
        <v>0</v>
      </c>
      <c r="EI6" s="795">
        <v>0</v>
      </c>
      <c r="EJ6" s="795">
        <v>0</v>
      </c>
      <c r="EK6" s="795">
        <v>0</v>
      </c>
      <c r="EL6" s="795">
        <v>1.4492753623188406</v>
      </c>
      <c r="EM6" s="795">
        <v>0.48309178743961351</v>
      </c>
      <c r="EN6" s="795">
        <v>0.72463768115942029</v>
      </c>
      <c r="EO6" s="795">
        <v>0</v>
      </c>
      <c r="EP6" s="795">
        <v>0</v>
      </c>
      <c r="EQ6" s="795">
        <v>0</v>
      </c>
      <c r="ER6" s="795">
        <v>4.1062801932367154</v>
      </c>
      <c r="ES6" s="795">
        <v>0</v>
      </c>
      <c r="ET6" s="795">
        <v>0</v>
      </c>
      <c r="EU6" s="795">
        <v>1.932367149758454</v>
      </c>
      <c r="EV6" s="795">
        <v>0</v>
      </c>
      <c r="EW6" s="795">
        <v>0</v>
      </c>
      <c r="EX6" s="795">
        <v>0.72463768115942029</v>
      </c>
      <c r="EY6" s="795">
        <v>0</v>
      </c>
      <c r="EZ6" s="795">
        <v>0</v>
      </c>
      <c r="FA6" s="795">
        <v>0</v>
      </c>
      <c r="FB6" s="795">
        <v>0</v>
      </c>
      <c r="FC6" s="795">
        <v>0.72463768115942029</v>
      </c>
      <c r="FD6" s="795">
        <v>0</v>
      </c>
      <c r="FE6" s="795">
        <v>0</v>
      </c>
      <c r="FF6" s="795">
        <v>0</v>
      </c>
      <c r="FG6" s="795">
        <v>0</v>
      </c>
      <c r="FH6" s="795">
        <v>0</v>
      </c>
      <c r="FI6" s="795">
        <v>3.8647342995169081</v>
      </c>
      <c r="FJ6" s="795">
        <v>0</v>
      </c>
      <c r="FK6" s="795">
        <v>0</v>
      </c>
      <c r="FL6" s="795">
        <v>0</v>
      </c>
      <c r="FM6" s="795">
        <v>0</v>
      </c>
      <c r="FN6" s="795">
        <v>0</v>
      </c>
      <c r="FO6" s="795">
        <v>1.2077294685990339</v>
      </c>
      <c r="FP6" s="795">
        <v>0</v>
      </c>
      <c r="FQ6" s="795">
        <v>0</v>
      </c>
      <c r="FR6" s="795">
        <v>0</v>
      </c>
      <c r="FS6" s="795">
        <v>0</v>
      </c>
      <c r="FT6" s="795">
        <v>2.6570048309178742</v>
      </c>
      <c r="FU6" s="795">
        <v>0</v>
      </c>
      <c r="FV6" s="795">
        <v>0</v>
      </c>
      <c r="FW6" s="795">
        <v>0</v>
      </c>
      <c r="FX6" s="795">
        <v>18.357487922705314</v>
      </c>
      <c r="GA6" s="795">
        <v>2010</v>
      </c>
      <c r="GB6" s="800">
        <v>414</v>
      </c>
      <c r="GC6" s="800"/>
      <c r="GD6" s="800"/>
      <c r="GE6" s="800"/>
      <c r="GF6" s="800"/>
      <c r="GH6" s="800"/>
      <c r="GI6" s="800"/>
      <c r="GJ6" s="800"/>
      <c r="GK6" s="800"/>
      <c r="GL6" s="800"/>
      <c r="GM6" s="800"/>
      <c r="GN6" s="800"/>
      <c r="GO6" s="800"/>
      <c r="GP6" s="800"/>
      <c r="GQ6" s="800"/>
      <c r="GR6" s="800"/>
      <c r="GS6" s="800"/>
      <c r="GT6" s="800"/>
      <c r="GU6" s="800"/>
      <c r="GV6" s="800"/>
      <c r="GW6" s="800"/>
      <c r="GX6" s="800"/>
      <c r="GY6" s="800"/>
      <c r="GZ6" s="800"/>
      <c r="HA6" s="800"/>
      <c r="HB6" s="800"/>
      <c r="HC6" s="800"/>
      <c r="HD6" s="800"/>
      <c r="HE6" s="800"/>
      <c r="HF6" s="800"/>
      <c r="HG6" s="800"/>
      <c r="HH6" s="800"/>
      <c r="HI6" s="800"/>
      <c r="HJ6" s="800"/>
      <c r="HK6" s="800"/>
      <c r="HL6" s="800"/>
      <c r="HM6" s="800"/>
      <c r="HN6" s="800"/>
      <c r="HO6" s="800"/>
      <c r="HP6" s="800"/>
      <c r="HR6" s="795" t="e">
        <v>#DIV/0!</v>
      </c>
      <c r="HS6" s="795" t="e">
        <v>#DIV/0!</v>
      </c>
      <c r="HT6" s="795" t="e">
        <v>#DIV/0!</v>
      </c>
      <c r="HU6" s="795" t="e">
        <v>#DIV/0!</v>
      </c>
      <c r="HV6" s="795" t="e">
        <v>#DIV/0!</v>
      </c>
      <c r="HW6" s="795" t="e">
        <v>#DIV/0!</v>
      </c>
      <c r="HX6" s="795" t="e">
        <v>#DIV/0!</v>
      </c>
      <c r="HY6" s="795" t="e">
        <v>#DIV/0!</v>
      </c>
      <c r="HZ6" s="795" t="e">
        <v>#DIV/0!</v>
      </c>
      <c r="IA6" s="795" t="e">
        <v>#DIV/0!</v>
      </c>
      <c r="IB6" s="795" t="e">
        <v>#DIV/0!</v>
      </c>
      <c r="IC6" s="795" t="e">
        <v>#DIV/0!</v>
      </c>
      <c r="ID6" s="795" t="e">
        <v>#DIV/0!</v>
      </c>
      <c r="IE6" s="795" t="e">
        <v>#DIV/0!</v>
      </c>
      <c r="IF6" s="795" t="e">
        <v>#DIV/0!</v>
      </c>
      <c r="IG6" s="795" t="e">
        <v>#DIV/0!</v>
      </c>
      <c r="IH6" s="795" t="e">
        <v>#DIV/0!</v>
      </c>
      <c r="II6" s="795" t="e">
        <v>#DIV/0!</v>
      </c>
      <c r="IJ6" s="795" t="e">
        <v>#DIV/0!</v>
      </c>
      <c r="IK6" s="795" t="e">
        <v>#DIV/0!</v>
      </c>
      <c r="IL6" s="795" t="e">
        <v>#DIV/0!</v>
      </c>
      <c r="IM6" s="795" t="e">
        <v>#DIV/0!</v>
      </c>
      <c r="IN6" s="795" t="e">
        <v>#DIV/0!</v>
      </c>
      <c r="IO6" s="795" t="e">
        <v>#DIV/0!</v>
      </c>
      <c r="IP6" s="795" t="e">
        <v>#DIV/0!</v>
      </c>
      <c r="IQ6" s="795" t="e">
        <v>#DIV/0!</v>
      </c>
      <c r="IR6" s="795" t="e">
        <v>#DIV/0!</v>
      </c>
      <c r="IS6" s="795" t="e">
        <v>#DIV/0!</v>
      </c>
      <c r="IT6" s="795" t="e">
        <v>#DIV/0!</v>
      </c>
      <c r="IU6" s="795" t="e">
        <v>#DIV/0!</v>
      </c>
      <c r="IV6" s="795" t="e">
        <v>#DIV/0!</v>
      </c>
      <c r="IW6" s="795" t="e">
        <v>#DIV/0!</v>
      </c>
      <c r="IX6" s="795" t="e">
        <v>#DIV/0!</v>
      </c>
      <c r="IY6" s="795" t="e">
        <v>#DIV/0!</v>
      </c>
      <c r="IZ6" s="795" t="e">
        <v>#DIV/0!</v>
      </c>
      <c r="JA6" s="795" t="e">
        <v>#DIV/0!</v>
      </c>
      <c r="JB6" s="795" t="e">
        <v>#DIV/0!</v>
      </c>
      <c r="JC6" s="795" t="e">
        <v>#DIV/0!</v>
      </c>
      <c r="JD6" s="795" t="e">
        <v>#DIV/0!</v>
      </c>
    </row>
    <row r="7" spans="1:264">
      <c r="A7" s="801"/>
      <c r="B7" s="795" t="s">
        <v>6013</v>
      </c>
      <c r="C7" s="795" t="s">
        <v>6014</v>
      </c>
      <c r="D7" s="795" t="s">
        <v>6015</v>
      </c>
      <c r="E7" s="795">
        <v>7534489</v>
      </c>
      <c r="F7" s="795">
        <v>1652847</v>
      </c>
      <c r="G7" s="795"/>
      <c r="H7" s="795">
        <v>2011</v>
      </c>
      <c r="I7" s="795">
        <v>15</v>
      </c>
      <c r="J7" s="795">
        <v>2011</v>
      </c>
      <c r="K7" s="803" t="s">
        <v>6012</v>
      </c>
      <c r="L7" s="795" t="s">
        <v>6016</v>
      </c>
      <c r="M7" s="795" t="s">
        <v>6012</v>
      </c>
      <c r="N7" s="795">
        <v>12</v>
      </c>
      <c r="O7" s="798">
        <v>6.78</v>
      </c>
      <c r="P7" s="795">
        <v>2010.75</v>
      </c>
      <c r="R7" s="795">
        <v>1</v>
      </c>
      <c r="S7" s="795">
        <v>1</v>
      </c>
      <c r="V7" s="799">
        <v>0.24509803921568626</v>
      </c>
      <c r="W7" s="804">
        <v>7.1558333333333328</v>
      </c>
      <c r="X7" s="795" t="e">
        <v>#DIV/0!</v>
      </c>
      <c r="Y7" s="795" t="e">
        <v>#DIV/0!</v>
      </c>
      <c r="Z7" s="795" t="e">
        <v>#DIV/0!</v>
      </c>
      <c r="AA7" s="795" t="e">
        <v>#DIV/0!</v>
      </c>
      <c r="AB7" s="795">
        <v>13.466666666666667</v>
      </c>
      <c r="AC7" s="795" t="e">
        <v>#DIV/0!</v>
      </c>
      <c r="AD7" s="795" t="e">
        <v>#DIV/0!</v>
      </c>
      <c r="AE7" s="795" t="e">
        <v>#DIV/0!</v>
      </c>
      <c r="AF7" s="795" t="e">
        <v>#DIV/0!</v>
      </c>
      <c r="AG7" s="795" t="e">
        <v>#DIV/0!</v>
      </c>
      <c r="AH7" s="795" t="e">
        <v>#DIV/0!</v>
      </c>
      <c r="AI7" s="795" t="e">
        <v>#DIV/0!</v>
      </c>
      <c r="AJ7" s="795" t="e">
        <v>#DIV/0!</v>
      </c>
      <c r="AK7" s="795" t="e">
        <v>#DIV/0!</v>
      </c>
      <c r="AL7" s="795" t="e">
        <v>#DIV/0!</v>
      </c>
      <c r="AM7" s="795" t="e">
        <v>#DIV/0!</v>
      </c>
      <c r="AN7" s="795" t="e">
        <v>#DIV/0!</v>
      </c>
      <c r="AO7" s="795" t="e">
        <v>#DIV/0!</v>
      </c>
      <c r="AP7" s="795">
        <v>7.26</v>
      </c>
      <c r="AQ7" s="795">
        <v>0</v>
      </c>
      <c r="AR7" s="795">
        <v>0</v>
      </c>
      <c r="AS7" s="795">
        <v>0</v>
      </c>
      <c r="AT7" s="795">
        <v>0</v>
      </c>
      <c r="AU7" s="795">
        <v>41</v>
      </c>
      <c r="AV7" s="795">
        <v>0</v>
      </c>
      <c r="AW7" s="795">
        <v>0</v>
      </c>
      <c r="AX7" s="795">
        <v>0</v>
      </c>
      <c r="AY7" s="795">
        <v>0</v>
      </c>
      <c r="AZ7" s="795">
        <v>0</v>
      </c>
      <c r="BA7" s="795">
        <v>0</v>
      </c>
      <c r="BB7" s="795">
        <v>0</v>
      </c>
      <c r="BC7" s="795">
        <v>0</v>
      </c>
      <c r="BD7" s="795">
        <v>0</v>
      </c>
      <c r="BE7" s="795">
        <v>0</v>
      </c>
      <c r="BF7" s="795">
        <v>0</v>
      </c>
      <c r="BG7" s="795">
        <v>0</v>
      </c>
      <c r="BH7" s="795">
        <v>0</v>
      </c>
      <c r="BL7" s="805" t="s">
        <v>6011</v>
      </c>
      <c r="BM7" s="795">
        <v>1</v>
      </c>
      <c r="BN7" s="795">
        <v>1</v>
      </c>
      <c r="BO7" s="795">
        <v>1</v>
      </c>
      <c r="BP7" s="795">
        <v>1</v>
      </c>
      <c r="BR7" s="795">
        <v>1</v>
      </c>
      <c r="BS7" s="795">
        <v>1</v>
      </c>
      <c r="BU7" s="795">
        <v>1</v>
      </c>
      <c r="BV7" s="795">
        <v>1</v>
      </c>
      <c r="BW7" s="795">
        <v>7.1558333333333328</v>
      </c>
      <c r="BX7" s="795">
        <v>3.3458333333333337</v>
      </c>
      <c r="BY7" s="795" t="e">
        <v>#DIV/0!</v>
      </c>
      <c r="BZ7" s="795">
        <v>0.19425000000000001</v>
      </c>
      <c r="CA7" s="795">
        <v>7.5499999999999998E-2</v>
      </c>
      <c r="CB7" s="795">
        <v>5.9750000000000004E-2</v>
      </c>
      <c r="CC7" s="795">
        <v>1.1500000000000002E-2</v>
      </c>
      <c r="CD7" s="795">
        <v>0.27258333333333334</v>
      </c>
      <c r="CE7" s="795">
        <v>3.9333333333333331E-2</v>
      </c>
      <c r="CF7" s="795" t="e">
        <v>#DIV/0!</v>
      </c>
      <c r="CG7" s="795">
        <v>1.0166666666666668E-2</v>
      </c>
      <c r="CH7" s="795">
        <v>0.16666666666666663</v>
      </c>
      <c r="CI7" s="795">
        <v>1.1666666666666667</v>
      </c>
      <c r="CJ7" s="795" t="e">
        <v>#DIV/0!</v>
      </c>
      <c r="CK7" s="795">
        <v>27</v>
      </c>
      <c r="CL7" s="795" t="e">
        <v>#DIV/0!</v>
      </c>
      <c r="CM7" s="795" t="e">
        <v>#DIV/0!</v>
      </c>
      <c r="CN7" s="795">
        <v>85.75</v>
      </c>
      <c r="CO7" s="795">
        <v>5.333333333333333</v>
      </c>
      <c r="CP7" s="795">
        <v>5.666666666666667</v>
      </c>
      <c r="CQ7" s="795" t="e">
        <v>#DIV/0!</v>
      </c>
      <c r="CR7" s="795">
        <v>1.7833333333333333E-2</v>
      </c>
      <c r="CS7" s="795" t="e">
        <v>#DIV/0!</v>
      </c>
      <c r="CT7" s="795" t="e">
        <v>#DIV/0!</v>
      </c>
      <c r="CU7" s="795">
        <v>4.435833333333334</v>
      </c>
      <c r="CV7" s="795" t="e">
        <v>#DIV/0!</v>
      </c>
      <c r="CW7" s="795">
        <v>0.26499999999999996</v>
      </c>
      <c r="CX7" s="795">
        <v>1.5666666666666667</v>
      </c>
      <c r="CY7" s="795">
        <v>66.583333333333329</v>
      </c>
      <c r="CZ7" s="795">
        <v>1.4491666666666667</v>
      </c>
      <c r="DB7" s="795">
        <v>1</v>
      </c>
      <c r="DC7" s="795">
        <v>1</v>
      </c>
      <c r="DF7" s="795">
        <v>2.2058823529411766</v>
      </c>
      <c r="DG7" s="795">
        <v>0.73529411764705876</v>
      </c>
      <c r="DH7" s="795">
        <v>0.73529411764705876</v>
      </c>
      <c r="DI7" s="795">
        <v>33.088235294117645</v>
      </c>
      <c r="DJ7" s="795">
        <v>0</v>
      </c>
      <c r="DK7" s="795">
        <v>0</v>
      </c>
      <c r="DL7" s="795">
        <v>0</v>
      </c>
      <c r="DM7" s="795">
        <v>0.24509803921568626</v>
      </c>
      <c r="DN7" s="795">
        <v>0</v>
      </c>
      <c r="DO7" s="795">
        <v>0</v>
      </c>
      <c r="DP7" s="795">
        <v>0</v>
      </c>
      <c r="DQ7" s="795">
        <v>0</v>
      </c>
      <c r="DR7" s="795">
        <v>0</v>
      </c>
      <c r="DS7" s="795">
        <v>0</v>
      </c>
      <c r="DT7" s="795">
        <v>0</v>
      </c>
      <c r="DU7" s="795">
        <v>0</v>
      </c>
      <c r="DV7" s="795">
        <v>0</v>
      </c>
      <c r="DW7" s="795">
        <v>0</v>
      </c>
      <c r="DX7" s="795">
        <v>0</v>
      </c>
      <c r="DY7" s="795">
        <v>0</v>
      </c>
      <c r="DZ7" s="795">
        <v>0</v>
      </c>
      <c r="EA7" s="795">
        <v>4.9019607843137258</v>
      </c>
      <c r="EB7" s="795">
        <v>0</v>
      </c>
      <c r="EC7" s="795">
        <v>0</v>
      </c>
      <c r="ED7" s="795">
        <v>0</v>
      </c>
      <c r="EE7" s="795">
        <v>0</v>
      </c>
      <c r="EF7" s="795">
        <v>2.2058823529411766</v>
      </c>
      <c r="EG7" s="795">
        <v>0</v>
      </c>
      <c r="EH7" s="795">
        <v>0</v>
      </c>
      <c r="EI7" s="795">
        <v>0</v>
      </c>
      <c r="EJ7" s="795">
        <v>0</v>
      </c>
      <c r="EK7" s="795">
        <v>0</v>
      </c>
      <c r="EL7" s="795">
        <v>2.4509803921568629</v>
      </c>
      <c r="EM7" s="795">
        <v>0</v>
      </c>
      <c r="EN7" s="795">
        <v>0</v>
      </c>
      <c r="EO7" s="795">
        <v>0</v>
      </c>
      <c r="EP7" s="795">
        <v>0</v>
      </c>
      <c r="EQ7" s="795">
        <v>0</v>
      </c>
      <c r="ER7" s="795">
        <v>8.0882352941176467</v>
      </c>
      <c r="ES7" s="795">
        <v>0</v>
      </c>
      <c r="ET7" s="795">
        <v>4.1666666666666661</v>
      </c>
      <c r="EU7" s="795">
        <v>0.73529411764705876</v>
      </c>
      <c r="EV7" s="795">
        <v>0</v>
      </c>
      <c r="EW7" s="795">
        <v>0</v>
      </c>
      <c r="EX7" s="795">
        <v>1.4705882352941175</v>
      </c>
      <c r="EY7" s="795">
        <v>9.5588235294117645</v>
      </c>
      <c r="EZ7" s="795">
        <v>0</v>
      </c>
      <c r="FA7" s="795">
        <v>0</v>
      </c>
      <c r="FB7" s="795">
        <v>0</v>
      </c>
      <c r="FC7" s="795">
        <v>0.49019607843137253</v>
      </c>
      <c r="FD7" s="795">
        <v>0</v>
      </c>
      <c r="FE7" s="795">
        <v>0</v>
      </c>
      <c r="FF7" s="795">
        <v>0</v>
      </c>
      <c r="FG7" s="795">
        <v>0</v>
      </c>
      <c r="FH7" s="795">
        <v>0</v>
      </c>
      <c r="FI7" s="795">
        <v>1.9607843137254901</v>
      </c>
      <c r="FJ7" s="795">
        <v>0</v>
      </c>
      <c r="FK7" s="795">
        <v>0</v>
      </c>
      <c r="FL7" s="795">
        <v>0</v>
      </c>
      <c r="FM7" s="795">
        <v>0.49019607843137253</v>
      </c>
      <c r="FN7" s="795">
        <v>0</v>
      </c>
      <c r="FO7" s="795">
        <v>0.98039215686274506</v>
      </c>
      <c r="FP7" s="795">
        <v>0</v>
      </c>
      <c r="FQ7" s="795">
        <v>0</v>
      </c>
      <c r="FR7" s="795">
        <v>0</v>
      </c>
      <c r="FS7" s="795">
        <v>0</v>
      </c>
      <c r="FT7" s="795">
        <v>0.98039215686274506</v>
      </c>
      <c r="FU7" s="795">
        <v>0</v>
      </c>
      <c r="FV7" s="795">
        <v>0</v>
      </c>
      <c r="FW7" s="795">
        <v>0</v>
      </c>
      <c r="FX7" s="795">
        <v>34.068627450980387</v>
      </c>
      <c r="GA7" s="795">
        <v>2011</v>
      </c>
      <c r="GB7" s="800">
        <v>408</v>
      </c>
      <c r="GC7" s="800">
        <v>1</v>
      </c>
      <c r="GD7" s="800"/>
      <c r="GE7" s="800"/>
      <c r="GF7" s="800"/>
      <c r="GH7" s="800"/>
      <c r="GI7" s="800"/>
      <c r="GJ7" s="800"/>
      <c r="GK7" s="800"/>
      <c r="GL7" s="800"/>
      <c r="GM7" s="800"/>
      <c r="GN7" s="800"/>
      <c r="GO7" s="800"/>
      <c r="GP7" s="800"/>
      <c r="GQ7" s="800"/>
      <c r="GR7" s="800"/>
      <c r="GS7" s="800"/>
      <c r="GT7" s="800"/>
      <c r="GU7" s="800"/>
      <c r="GV7" s="800"/>
      <c r="GW7" s="800"/>
      <c r="GX7" s="800"/>
      <c r="GY7" s="800"/>
      <c r="GZ7" s="800"/>
      <c r="HA7" s="800"/>
      <c r="HB7" s="800"/>
      <c r="HC7" s="800"/>
      <c r="HD7" s="800"/>
      <c r="HE7" s="800"/>
      <c r="HF7" s="800"/>
      <c r="HG7" s="800"/>
      <c r="HH7" s="800"/>
      <c r="HI7" s="800"/>
      <c r="HJ7" s="800"/>
      <c r="HK7" s="800"/>
      <c r="HL7" s="800"/>
      <c r="HM7" s="800"/>
      <c r="HN7" s="800">
        <v>1</v>
      </c>
      <c r="HO7" s="800"/>
      <c r="HP7" s="800"/>
      <c r="HR7" s="795">
        <v>0</v>
      </c>
      <c r="HS7" s="795">
        <v>0</v>
      </c>
      <c r="HT7" s="795">
        <v>0</v>
      </c>
      <c r="HU7" s="795">
        <v>0</v>
      </c>
      <c r="HV7" s="795">
        <v>0</v>
      </c>
      <c r="HW7" s="795">
        <v>0</v>
      </c>
      <c r="HX7" s="795">
        <v>0</v>
      </c>
      <c r="HY7" s="795">
        <v>0</v>
      </c>
      <c r="HZ7" s="795">
        <v>0</v>
      </c>
      <c r="IA7" s="795">
        <v>0</v>
      </c>
      <c r="IB7" s="795">
        <v>0</v>
      </c>
      <c r="IC7" s="795">
        <v>0</v>
      </c>
      <c r="ID7" s="795">
        <v>0</v>
      </c>
      <c r="IE7" s="795">
        <v>0</v>
      </c>
      <c r="IF7" s="795">
        <v>0</v>
      </c>
      <c r="IG7" s="795">
        <v>0</v>
      </c>
      <c r="IH7" s="795">
        <v>0</v>
      </c>
      <c r="II7" s="795">
        <v>0</v>
      </c>
      <c r="IJ7" s="795">
        <v>0</v>
      </c>
      <c r="IK7" s="795">
        <v>0</v>
      </c>
      <c r="IL7" s="795">
        <v>0</v>
      </c>
      <c r="IM7" s="795">
        <v>0</v>
      </c>
      <c r="IN7" s="795">
        <v>0</v>
      </c>
      <c r="IO7" s="795">
        <v>0</v>
      </c>
      <c r="IP7" s="795">
        <v>0</v>
      </c>
      <c r="IQ7" s="795">
        <v>0</v>
      </c>
      <c r="IR7" s="795">
        <v>0</v>
      </c>
      <c r="IS7" s="795">
        <v>0</v>
      </c>
      <c r="IT7" s="795">
        <v>0</v>
      </c>
      <c r="IU7" s="795">
        <v>0</v>
      </c>
      <c r="IV7" s="795">
        <v>0</v>
      </c>
      <c r="IW7" s="795">
        <v>0</v>
      </c>
      <c r="IX7" s="795">
        <v>0</v>
      </c>
      <c r="IY7" s="795">
        <v>0</v>
      </c>
      <c r="IZ7" s="795">
        <v>0</v>
      </c>
      <c r="JA7" s="795">
        <v>0</v>
      </c>
      <c r="JB7" s="795">
        <v>100</v>
      </c>
      <c r="JC7" s="795">
        <v>0</v>
      </c>
      <c r="JD7" s="795">
        <v>0</v>
      </c>
    </row>
    <row r="8" spans="1:264">
      <c r="A8" s="801" t="s">
        <v>6017</v>
      </c>
      <c r="B8" s="795" t="s">
        <v>6018</v>
      </c>
      <c r="C8" s="795" t="s">
        <v>6019</v>
      </c>
      <c r="D8" s="795" t="s">
        <v>6020</v>
      </c>
      <c r="E8" s="795">
        <v>7392830</v>
      </c>
      <c r="F8" s="795">
        <v>1638350</v>
      </c>
      <c r="G8" s="795"/>
      <c r="H8" s="795">
        <v>2009</v>
      </c>
      <c r="I8" s="795">
        <v>155</v>
      </c>
      <c r="J8" s="795">
        <v>2009</v>
      </c>
      <c r="K8" s="802" t="s">
        <v>6021</v>
      </c>
      <c r="L8" s="795" t="s">
        <v>6020</v>
      </c>
      <c r="M8" s="795" t="s">
        <v>6017</v>
      </c>
      <c r="N8" s="795">
        <v>12</v>
      </c>
      <c r="O8" s="798">
        <v>6.46</v>
      </c>
      <c r="P8" s="795">
        <v>2008.75</v>
      </c>
      <c r="Q8" s="803">
        <v>1</v>
      </c>
      <c r="R8" s="795">
        <v>2</v>
      </c>
      <c r="S8" s="795">
        <v>1</v>
      </c>
      <c r="V8" s="799">
        <v>0.23364485981308408</v>
      </c>
      <c r="W8" s="804">
        <v>6.939166666666666</v>
      </c>
      <c r="X8" s="795">
        <v>0.14499999999999999</v>
      </c>
      <c r="Y8" s="795">
        <v>1.4133333333333333</v>
      </c>
      <c r="Z8" s="795" t="e">
        <v>#DIV/0!</v>
      </c>
      <c r="AA8" s="795">
        <v>35.333333333333336</v>
      </c>
      <c r="AB8" s="795">
        <v>29.111111111111111</v>
      </c>
      <c r="AC8" s="795" t="e">
        <v>#DIV/0!</v>
      </c>
      <c r="AD8" s="795" t="e">
        <v>#DIV/0!</v>
      </c>
      <c r="AE8" s="795">
        <v>4.2916666666666667E-3</v>
      </c>
      <c r="AF8" s="795">
        <v>4.5000000000000005E-2</v>
      </c>
      <c r="AG8" s="795" t="e">
        <v>#DIV/0!</v>
      </c>
      <c r="AH8" s="795">
        <v>0.12750000000000003</v>
      </c>
      <c r="AI8" s="795">
        <v>0.49583333333333335</v>
      </c>
      <c r="AJ8" s="795">
        <v>6.2250000000000021E-2</v>
      </c>
      <c r="AK8" s="795">
        <v>0.11333333333333333</v>
      </c>
      <c r="AL8" s="795">
        <v>0.1166666666666667</v>
      </c>
      <c r="AM8" s="795" t="e">
        <v>#DIV/0!</v>
      </c>
      <c r="AN8" s="795" t="e">
        <v>#DIV/0!</v>
      </c>
      <c r="AO8" s="795" t="e">
        <v>#DIV/0!</v>
      </c>
      <c r="AP8" s="795">
        <v>7.13</v>
      </c>
      <c r="AQ8" s="795">
        <v>0.26</v>
      </c>
      <c r="AR8" s="795">
        <v>3.9</v>
      </c>
      <c r="AS8" s="795">
        <v>0</v>
      </c>
      <c r="AT8" s="795">
        <v>46</v>
      </c>
      <c r="AU8" s="795">
        <v>57</v>
      </c>
      <c r="AV8" s="795">
        <v>0</v>
      </c>
      <c r="AW8" s="795">
        <v>0</v>
      </c>
      <c r="AX8" s="795">
        <v>8.0000000000000002E-3</v>
      </c>
      <c r="AY8" s="795">
        <v>0.1</v>
      </c>
      <c r="AZ8" s="795">
        <v>0</v>
      </c>
      <c r="BA8" s="795">
        <v>0.16</v>
      </c>
      <c r="BB8" s="795">
        <v>2.5</v>
      </c>
      <c r="BC8" s="795">
        <v>0.15</v>
      </c>
      <c r="BD8" s="795">
        <v>0.16</v>
      </c>
      <c r="BE8" s="795">
        <v>0.17</v>
      </c>
      <c r="BF8" s="795">
        <v>0</v>
      </c>
      <c r="BG8" s="795">
        <v>0</v>
      </c>
      <c r="BH8" s="795">
        <v>0</v>
      </c>
      <c r="BL8" s="805" t="s">
        <v>6011</v>
      </c>
      <c r="BM8" s="795">
        <v>1</v>
      </c>
      <c r="BN8" s="795">
        <v>1</v>
      </c>
      <c r="BO8" s="795">
        <v>1</v>
      </c>
      <c r="BP8" s="795">
        <v>1</v>
      </c>
      <c r="BR8" s="795">
        <v>1</v>
      </c>
      <c r="BS8" s="795">
        <v>2</v>
      </c>
      <c r="BU8" s="795">
        <v>1</v>
      </c>
      <c r="BV8" s="795">
        <v>1</v>
      </c>
      <c r="BW8" s="795">
        <v>6.939166666666666</v>
      </c>
      <c r="BX8" s="795">
        <v>2.875</v>
      </c>
      <c r="BY8" s="795" t="e">
        <v>#DIV/0!</v>
      </c>
      <c r="BZ8" s="795">
        <v>0.12275000000000003</v>
      </c>
      <c r="CA8" s="795">
        <v>9.6916666666666665E-2</v>
      </c>
      <c r="CB8" s="795">
        <v>6.8166666666666695E-2</v>
      </c>
      <c r="CC8" s="795">
        <v>9.9166666666666691E-3</v>
      </c>
      <c r="CD8" s="795">
        <v>0.21791666666666668</v>
      </c>
      <c r="CE8" s="795">
        <v>1.5250000000000005E-2</v>
      </c>
      <c r="CF8" s="795" t="e">
        <v>#DIV/0!</v>
      </c>
      <c r="CG8" s="795">
        <v>1.441666666666667E-2</v>
      </c>
      <c r="CH8" s="795">
        <v>0.37666666666666671</v>
      </c>
      <c r="CI8" s="795">
        <v>5.916666666666667</v>
      </c>
      <c r="CJ8" s="795" t="e">
        <v>#DIV/0!</v>
      </c>
      <c r="CK8" s="795">
        <v>12.583333333333334</v>
      </c>
      <c r="CL8" s="795" t="e">
        <v>#DIV/0!</v>
      </c>
      <c r="CM8" s="795" t="e">
        <v>#DIV/0!</v>
      </c>
      <c r="CN8" s="795">
        <v>155.75</v>
      </c>
      <c r="CO8" s="795">
        <v>4</v>
      </c>
      <c r="CP8" s="795">
        <v>7.25</v>
      </c>
      <c r="CQ8" s="795">
        <v>0.13691666666666666</v>
      </c>
      <c r="CR8" s="795">
        <v>9.9166666666666667E-2</v>
      </c>
      <c r="CS8" s="795" t="e">
        <v>#DIV/0!</v>
      </c>
      <c r="CT8" s="795" t="e">
        <v>#DIV/0!</v>
      </c>
      <c r="CU8" s="795">
        <v>3.1142857142857139</v>
      </c>
      <c r="CV8" s="795" t="e">
        <v>#DIV/0!</v>
      </c>
      <c r="CW8" s="795" t="e">
        <v>#DIV/0!</v>
      </c>
      <c r="CX8" s="795">
        <v>5.25</v>
      </c>
      <c r="CY8" s="795">
        <v>662.16666666666663</v>
      </c>
      <c r="CZ8" s="795">
        <v>18.441666666666666</v>
      </c>
      <c r="DB8" s="795">
        <v>2</v>
      </c>
      <c r="DC8" s="795">
        <v>1</v>
      </c>
      <c r="DF8" s="795">
        <v>34.813084112149532</v>
      </c>
      <c r="DG8" s="795">
        <v>1.6355140186915886</v>
      </c>
      <c r="DH8" s="795">
        <v>3.5046728971962615</v>
      </c>
      <c r="DI8" s="795">
        <v>12.616822429906541</v>
      </c>
      <c r="DJ8" s="795">
        <v>6.5420560747663545</v>
      </c>
      <c r="DK8" s="795">
        <v>2.1028037383177569</v>
      </c>
      <c r="DL8" s="795">
        <v>0</v>
      </c>
      <c r="DM8" s="795">
        <v>0</v>
      </c>
      <c r="DN8" s="795">
        <v>0.7009345794392523</v>
      </c>
      <c r="DO8" s="795">
        <v>0</v>
      </c>
      <c r="DP8" s="795">
        <v>0</v>
      </c>
      <c r="DQ8" s="795">
        <v>0.46728971962616817</v>
      </c>
      <c r="DR8" s="795">
        <v>14.252336448598129</v>
      </c>
      <c r="DS8" s="795">
        <v>0</v>
      </c>
      <c r="DT8" s="795">
        <v>0</v>
      </c>
      <c r="DU8" s="795">
        <v>0</v>
      </c>
      <c r="DV8" s="795">
        <v>0</v>
      </c>
      <c r="DW8" s="795">
        <v>0</v>
      </c>
      <c r="DX8" s="795">
        <v>0.23364485981308408</v>
      </c>
      <c r="DY8" s="795">
        <v>5.3738317757009346</v>
      </c>
      <c r="DZ8" s="795">
        <v>0</v>
      </c>
      <c r="EA8" s="795">
        <v>0.7009345794392523</v>
      </c>
      <c r="EB8" s="795">
        <v>0</v>
      </c>
      <c r="EC8" s="795">
        <v>0</v>
      </c>
      <c r="ED8" s="795">
        <v>0.23364485981308408</v>
      </c>
      <c r="EE8" s="795">
        <v>0.46728971962616817</v>
      </c>
      <c r="EF8" s="795">
        <v>0</v>
      </c>
      <c r="EG8" s="795">
        <v>0</v>
      </c>
      <c r="EH8" s="795">
        <v>0</v>
      </c>
      <c r="EI8" s="795">
        <v>2.3364485981308412</v>
      </c>
      <c r="EJ8" s="795">
        <v>0</v>
      </c>
      <c r="EK8" s="795">
        <v>0.23364485981308408</v>
      </c>
      <c r="EL8" s="795">
        <v>0.93457943925233633</v>
      </c>
      <c r="EM8" s="795">
        <v>0.23364485981308408</v>
      </c>
      <c r="EN8" s="795">
        <v>0.46728971962616817</v>
      </c>
      <c r="EO8" s="795">
        <v>0</v>
      </c>
      <c r="EP8" s="795">
        <v>0</v>
      </c>
      <c r="EQ8" s="795">
        <v>0</v>
      </c>
      <c r="ER8" s="795">
        <v>0</v>
      </c>
      <c r="ES8" s="795">
        <v>0</v>
      </c>
      <c r="ET8" s="795">
        <v>0</v>
      </c>
      <c r="EU8" s="795">
        <v>0.46728971962616817</v>
      </c>
      <c r="EV8" s="795">
        <v>0</v>
      </c>
      <c r="EW8" s="795">
        <v>0.23364485981308408</v>
      </c>
      <c r="EX8" s="795">
        <v>0</v>
      </c>
      <c r="EY8" s="795">
        <v>0</v>
      </c>
      <c r="EZ8" s="795">
        <v>1.1682242990654206</v>
      </c>
      <c r="FA8" s="795">
        <v>1.1682242990654206</v>
      </c>
      <c r="FB8" s="795">
        <v>0</v>
      </c>
      <c r="FC8" s="795">
        <v>0</v>
      </c>
      <c r="FD8" s="795">
        <v>0</v>
      </c>
      <c r="FE8" s="795">
        <v>0</v>
      </c>
      <c r="FF8" s="795">
        <v>0</v>
      </c>
      <c r="FG8" s="795">
        <v>0.23364485981308408</v>
      </c>
      <c r="FH8" s="795">
        <v>0</v>
      </c>
      <c r="FI8" s="795">
        <v>0</v>
      </c>
      <c r="FJ8" s="795">
        <v>0</v>
      </c>
      <c r="FK8" s="795">
        <v>0</v>
      </c>
      <c r="FL8" s="795">
        <v>0</v>
      </c>
      <c r="FM8" s="795">
        <v>0</v>
      </c>
      <c r="FN8" s="795">
        <v>0.23364485981308408</v>
      </c>
      <c r="FO8" s="795">
        <v>0</v>
      </c>
      <c r="FP8" s="795">
        <v>0.23364485981308408</v>
      </c>
      <c r="FQ8" s="795">
        <v>0</v>
      </c>
      <c r="FR8" s="795">
        <v>0</v>
      </c>
      <c r="FS8" s="795">
        <v>0</v>
      </c>
      <c r="FT8" s="795">
        <v>0</v>
      </c>
      <c r="FU8" s="795">
        <v>0.23364485981308408</v>
      </c>
      <c r="FV8" s="795">
        <v>0.23364485981308408</v>
      </c>
      <c r="FW8" s="795">
        <v>0</v>
      </c>
      <c r="FX8" s="795">
        <v>10.747663551401867</v>
      </c>
      <c r="FZ8" s="795" t="s">
        <v>6017</v>
      </c>
      <c r="GA8" s="795">
        <v>2009</v>
      </c>
      <c r="GB8" s="800">
        <v>428</v>
      </c>
      <c r="GC8" s="800">
        <v>1</v>
      </c>
      <c r="GD8" s="800"/>
      <c r="GE8" s="800"/>
      <c r="GF8" s="800">
        <v>1</v>
      </c>
      <c r="GH8" s="800"/>
      <c r="GI8" s="800"/>
      <c r="GJ8" s="800"/>
      <c r="GK8" s="800"/>
      <c r="GL8" s="800"/>
      <c r="GM8" s="800"/>
      <c r="GN8" s="800"/>
      <c r="GO8" s="800"/>
      <c r="GP8" s="800"/>
      <c r="GQ8" s="800"/>
      <c r="GR8" s="800"/>
      <c r="GS8" s="800"/>
      <c r="GT8" s="800"/>
      <c r="GU8" s="800"/>
      <c r="GV8" s="800"/>
      <c r="GW8" s="800"/>
      <c r="GX8" s="800"/>
      <c r="GY8" s="800"/>
      <c r="GZ8" s="800"/>
      <c r="HA8" s="800"/>
      <c r="HB8" s="800"/>
      <c r="HC8" s="800"/>
      <c r="HD8" s="800"/>
      <c r="HE8" s="800"/>
      <c r="HF8" s="800"/>
      <c r="HG8" s="800"/>
      <c r="HH8" s="800"/>
      <c r="HI8" s="800"/>
      <c r="HJ8" s="800"/>
      <c r="HK8" s="800"/>
      <c r="HL8" s="800"/>
      <c r="HM8" s="800"/>
      <c r="HN8" s="800"/>
      <c r="HO8" s="800"/>
      <c r="HP8" s="800"/>
      <c r="HR8" s="795">
        <v>0</v>
      </c>
      <c r="HS8" s="795">
        <v>0</v>
      </c>
      <c r="HT8" s="795">
        <v>100</v>
      </c>
      <c r="HU8" s="795">
        <v>0</v>
      </c>
      <c r="HV8" s="795">
        <v>0</v>
      </c>
      <c r="HW8" s="795">
        <v>0</v>
      </c>
      <c r="HX8" s="795">
        <v>0</v>
      </c>
      <c r="HY8" s="795">
        <v>0</v>
      </c>
      <c r="HZ8" s="795">
        <v>0</v>
      </c>
      <c r="IA8" s="795">
        <v>0</v>
      </c>
      <c r="IB8" s="795">
        <v>0</v>
      </c>
      <c r="IC8" s="795">
        <v>0</v>
      </c>
      <c r="ID8" s="795">
        <v>0</v>
      </c>
      <c r="IE8" s="795">
        <v>0</v>
      </c>
      <c r="IF8" s="795">
        <v>0</v>
      </c>
      <c r="IG8" s="795">
        <v>0</v>
      </c>
      <c r="IH8" s="795">
        <v>0</v>
      </c>
      <c r="II8" s="795">
        <v>0</v>
      </c>
      <c r="IJ8" s="795">
        <v>0</v>
      </c>
      <c r="IK8" s="795">
        <v>0</v>
      </c>
      <c r="IL8" s="795">
        <v>0</v>
      </c>
      <c r="IM8" s="795">
        <v>0</v>
      </c>
      <c r="IN8" s="795">
        <v>0</v>
      </c>
      <c r="IO8" s="795">
        <v>0</v>
      </c>
      <c r="IP8" s="795">
        <v>0</v>
      </c>
      <c r="IQ8" s="795">
        <v>0</v>
      </c>
      <c r="IR8" s="795">
        <v>0</v>
      </c>
      <c r="IS8" s="795">
        <v>0</v>
      </c>
      <c r="IT8" s="795">
        <v>0</v>
      </c>
      <c r="IU8" s="795">
        <v>0</v>
      </c>
      <c r="IV8" s="795">
        <v>0</v>
      </c>
      <c r="IW8" s="795">
        <v>0</v>
      </c>
      <c r="IX8" s="795">
        <v>0</v>
      </c>
      <c r="IY8" s="795">
        <v>0</v>
      </c>
      <c r="IZ8" s="795">
        <v>0</v>
      </c>
      <c r="JA8" s="795">
        <v>0</v>
      </c>
      <c r="JB8" s="795">
        <v>0</v>
      </c>
      <c r="JC8" s="795">
        <v>0</v>
      </c>
      <c r="JD8" s="795">
        <v>0</v>
      </c>
    </row>
    <row r="9" spans="1:264">
      <c r="A9" s="801"/>
      <c r="B9" s="795" t="s">
        <v>6018</v>
      </c>
      <c r="C9" s="795" t="s">
        <v>6019</v>
      </c>
      <c r="D9" s="795" t="s">
        <v>6020</v>
      </c>
      <c r="E9" s="795">
        <v>7392830</v>
      </c>
      <c r="F9" s="795">
        <v>1638350</v>
      </c>
      <c r="G9" s="795"/>
      <c r="H9" s="795">
        <v>2010</v>
      </c>
      <c r="I9" s="795">
        <v>102</v>
      </c>
      <c r="J9" s="795">
        <v>2010</v>
      </c>
      <c r="K9" s="802" t="s">
        <v>6021</v>
      </c>
      <c r="L9" s="795" t="s">
        <v>6020</v>
      </c>
      <c r="M9" s="795" t="s">
        <v>6017</v>
      </c>
      <c r="N9" s="795">
        <v>12</v>
      </c>
      <c r="O9" s="798">
        <v>6.57</v>
      </c>
      <c r="P9" s="795">
        <v>2009.75</v>
      </c>
      <c r="Q9" s="803">
        <v>1</v>
      </c>
      <c r="R9" s="795">
        <v>3</v>
      </c>
      <c r="S9" s="795">
        <v>2</v>
      </c>
      <c r="V9" s="799">
        <v>0.48780487804878048</v>
      </c>
      <c r="W9" s="804">
        <v>6.9141666666666666</v>
      </c>
      <c r="X9" s="795">
        <v>0.41583333333333333</v>
      </c>
      <c r="Y9" s="795">
        <v>5.5708333333333329</v>
      </c>
      <c r="Z9" s="795" t="e">
        <v>#DIV/0!</v>
      </c>
      <c r="AA9" s="795" t="e">
        <v>#DIV/0!</v>
      </c>
      <c r="AB9" s="795">
        <v>28.516666666666666</v>
      </c>
      <c r="AC9" s="795" t="e">
        <v>#DIV/0!</v>
      </c>
      <c r="AD9" s="795" t="e">
        <v>#DIV/0!</v>
      </c>
      <c r="AE9" s="795">
        <v>9.541666666666667E-3</v>
      </c>
      <c r="AF9" s="795">
        <v>8.5833333333333359E-2</v>
      </c>
      <c r="AG9" s="795" t="e">
        <v>#DIV/0!</v>
      </c>
      <c r="AH9" s="795">
        <v>0.14083333333333334</v>
      </c>
      <c r="AI9" s="795">
        <v>0.42916666666666664</v>
      </c>
      <c r="AJ9" s="795">
        <v>7.0333333333333345E-2</v>
      </c>
      <c r="AK9" s="795">
        <v>0.10416666666666667</v>
      </c>
      <c r="AL9" s="795">
        <v>0.10833333333333334</v>
      </c>
      <c r="AM9" s="795" t="e">
        <v>#DIV/0!</v>
      </c>
      <c r="AN9" s="795" t="e">
        <v>#DIV/0!</v>
      </c>
      <c r="AO9" s="795" t="e">
        <v>#DIV/0!</v>
      </c>
      <c r="AP9" s="795">
        <v>7.13</v>
      </c>
      <c r="AQ9" s="795">
        <v>1</v>
      </c>
      <c r="AR9" s="795">
        <v>45</v>
      </c>
      <c r="AS9" s="795">
        <v>0</v>
      </c>
      <c r="AT9" s="795">
        <v>0</v>
      </c>
      <c r="AU9" s="795">
        <v>100</v>
      </c>
      <c r="AV9" s="795">
        <v>0</v>
      </c>
      <c r="AW9" s="795">
        <v>0</v>
      </c>
      <c r="AX9" s="795">
        <v>0.03</v>
      </c>
      <c r="AY9" s="795">
        <v>0.42</v>
      </c>
      <c r="AZ9" s="795">
        <v>0</v>
      </c>
      <c r="BA9" s="795">
        <v>0.31</v>
      </c>
      <c r="BB9" s="795">
        <v>1</v>
      </c>
      <c r="BC9" s="795">
        <v>0.40200000000000002</v>
      </c>
      <c r="BD9" s="795">
        <v>0.19</v>
      </c>
      <c r="BE9" s="795">
        <v>0.32</v>
      </c>
      <c r="BF9" s="795">
        <v>0</v>
      </c>
      <c r="BG9" s="795">
        <v>0</v>
      </c>
      <c r="BH9" s="795">
        <v>0</v>
      </c>
      <c r="BL9" s="803" t="s">
        <v>6022</v>
      </c>
      <c r="BM9" s="795">
        <v>2</v>
      </c>
      <c r="BN9" s="800">
        <v>3</v>
      </c>
      <c r="BO9" s="795">
        <v>2</v>
      </c>
      <c r="BP9" s="795">
        <v>2</v>
      </c>
      <c r="BR9" s="795">
        <v>2</v>
      </c>
      <c r="BS9" s="795">
        <v>2</v>
      </c>
      <c r="BU9" s="795">
        <v>1</v>
      </c>
      <c r="BV9" s="795">
        <v>1</v>
      </c>
      <c r="BW9" s="795">
        <v>6.9141666666666666</v>
      </c>
      <c r="BX9" s="795">
        <v>2.6108333333333333</v>
      </c>
      <c r="BY9" s="795" t="e">
        <v>#DIV/0!</v>
      </c>
      <c r="BZ9" s="795">
        <v>0.11400000000000003</v>
      </c>
      <c r="CA9" s="795">
        <v>7.9333333333333339E-2</v>
      </c>
      <c r="CB9" s="795">
        <v>5.7999999999999996E-2</v>
      </c>
      <c r="CC9" s="795">
        <v>8.7500000000000008E-3</v>
      </c>
      <c r="CD9" s="795">
        <v>0.18899999999999997</v>
      </c>
      <c r="CE9" s="795">
        <v>2.041666666666667E-2</v>
      </c>
      <c r="CF9" s="795" t="e">
        <v>#DIV/0!</v>
      </c>
      <c r="CG9" s="795">
        <v>1.1999999999999999E-2</v>
      </c>
      <c r="CH9" s="795">
        <v>0.29916666666666664</v>
      </c>
      <c r="CI9" s="795">
        <v>7.5</v>
      </c>
      <c r="CJ9" s="795" t="e">
        <v>#DIV/0!</v>
      </c>
      <c r="CK9" s="795">
        <v>10</v>
      </c>
      <c r="CL9" s="795" t="e">
        <v>#DIV/0!</v>
      </c>
      <c r="CM9" s="795" t="e">
        <v>#DIV/0!</v>
      </c>
      <c r="CN9" s="795">
        <v>164.41666666666666</v>
      </c>
      <c r="CO9" s="795">
        <v>3.5</v>
      </c>
      <c r="CP9" s="795">
        <v>7.75</v>
      </c>
      <c r="CQ9" s="795">
        <v>9.5250000000000001E-2</v>
      </c>
      <c r="CR9" s="795">
        <v>7.7666666666666676E-2</v>
      </c>
      <c r="CS9" s="795" t="e">
        <v>#DIV/0!</v>
      </c>
      <c r="CT9" s="795" t="e">
        <v>#DIV/0!</v>
      </c>
      <c r="CU9" s="795">
        <v>2.9299999999999997</v>
      </c>
      <c r="CV9" s="795" t="e">
        <v>#DIV/0!</v>
      </c>
      <c r="CW9" s="795">
        <v>0.93777777777777793</v>
      </c>
      <c r="CX9" s="795">
        <v>4.7666666666666666</v>
      </c>
      <c r="CY9" s="795">
        <v>540.16666666666663</v>
      </c>
      <c r="CZ9" s="795">
        <v>21</v>
      </c>
      <c r="DB9" s="795">
        <v>3</v>
      </c>
      <c r="DC9" s="795">
        <v>2</v>
      </c>
      <c r="DF9" s="795">
        <v>41.707317073170728</v>
      </c>
      <c r="DG9" s="795">
        <v>3.4146341463414638</v>
      </c>
      <c r="DH9" s="795">
        <v>3.1707317073170733</v>
      </c>
      <c r="DI9" s="795">
        <v>15.853658536585366</v>
      </c>
      <c r="DJ9" s="795">
        <v>2.4390243902439024</v>
      </c>
      <c r="DK9" s="795">
        <v>5.8536585365853666</v>
      </c>
      <c r="DL9" s="795">
        <v>0</v>
      </c>
      <c r="DM9" s="795">
        <v>0</v>
      </c>
      <c r="DN9" s="795">
        <v>0</v>
      </c>
      <c r="DO9" s="795">
        <v>0</v>
      </c>
      <c r="DP9" s="795">
        <v>0.24390243902439024</v>
      </c>
      <c r="DQ9" s="795">
        <v>0</v>
      </c>
      <c r="DR9" s="795">
        <v>2.1951219512195119</v>
      </c>
      <c r="DS9" s="795">
        <v>2.4390243902439024</v>
      </c>
      <c r="DT9" s="795">
        <v>0</v>
      </c>
      <c r="DU9" s="795">
        <v>0</v>
      </c>
      <c r="DV9" s="795">
        <v>1.2195121951219512</v>
      </c>
      <c r="DW9" s="795">
        <v>0</v>
      </c>
      <c r="DX9" s="795">
        <v>0</v>
      </c>
      <c r="DY9" s="795">
        <v>7.0731707317073162</v>
      </c>
      <c r="DZ9" s="795">
        <v>0</v>
      </c>
      <c r="EA9" s="795">
        <v>2.6829268292682928</v>
      </c>
      <c r="EB9" s="795">
        <v>0</v>
      </c>
      <c r="EC9" s="795">
        <v>0</v>
      </c>
      <c r="ED9" s="795">
        <v>0.48780487804878048</v>
      </c>
      <c r="EE9" s="795">
        <v>0</v>
      </c>
      <c r="EF9" s="795">
        <v>0</v>
      </c>
      <c r="EG9" s="795">
        <v>0</v>
      </c>
      <c r="EH9" s="795">
        <v>0</v>
      </c>
      <c r="EI9" s="795">
        <v>0.48780487804878048</v>
      </c>
      <c r="EJ9" s="795">
        <v>0</v>
      </c>
      <c r="EK9" s="795">
        <v>0</v>
      </c>
      <c r="EL9" s="795">
        <v>0</v>
      </c>
      <c r="EM9" s="795">
        <v>0.73170731707317083</v>
      </c>
      <c r="EN9" s="795">
        <v>0.48780487804878048</v>
      </c>
      <c r="EO9" s="795">
        <v>0</v>
      </c>
      <c r="EP9" s="795">
        <v>0</v>
      </c>
      <c r="EQ9" s="795">
        <v>0</v>
      </c>
      <c r="ER9" s="795">
        <v>0</v>
      </c>
      <c r="ES9" s="795">
        <v>0</v>
      </c>
      <c r="ET9" s="795">
        <v>0</v>
      </c>
      <c r="EU9" s="795">
        <v>0.73170731707317083</v>
      </c>
      <c r="EV9" s="795">
        <v>0.48780487804878048</v>
      </c>
      <c r="EW9" s="795">
        <v>0</v>
      </c>
      <c r="EX9" s="795">
        <v>0</v>
      </c>
      <c r="EY9" s="795">
        <v>0</v>
      </c>
      <c r="EZ9" s="795">
        <v>0.73170731707317083</v>
      </c>
      <c r="FA9" s="795">
        <v>0.24390243902439024</v>
      </c>
      <c r="FB9" s="795">
        <v>0</v>
      </c>
      <c r="FC9" s="795">
        <v>0</v>
      </c>
      <c r="FD9" s="795">
        <v>0</v>
      </c>
      <c r="FE9" s="795">
        <v>0</v>
      </c>
      <c r="FF9" s="795">
        <v>0</v>
      </c>
      <c r="FG9" s="795">
        <v>0</v>
      </c>
      <c r="FH9" s="795">
        <v>0</v>
      </c>
      <c r="FI9" s="795">
        <v>0</v>
      </c>
      <c r="FJ9" s="795">
        <v>0</v>
      </c>
      <c r="FK9" s="795">
        <v>0</v>
      </c>
      <c r="FL9" s="795">
        <v>0</v>
      </c>
      <c r="FM9" s="795">
        <v>0</v>
      </c>
      <c r="FN9" s="795">
        <v>0</v>
      </c>
      <c r="FO9" s="795">
        <v>0</v>
      </c>
      <c r="FP9" s="795">
        <v>0.24390243902439024</v>
      </c>
      <c r="FQ9" s="795">
        <v>0</v>
      </c>
      <c r="FR9" s="795">
        <v>0</v>
      </c>
      <c r="FS9" s="795">
        <v>0</v>
      </c>
      <c r="FT9" s="795">
        <v>0.48780487804878048</v>
      </c>
      <c r="FU9" s="795">
        <v>0</v>
      </c>
      <c r="FV9" s="795">
        <v>0</v>
      </c>
      <c r="FW9" s="795">
        <v>0</v>
      </c>
      <c r="FX9" s="795">
        <v>9.2682926829268304</v>
      </c>
      <c r="GA9" s="795">
        <v>2010</v>
      </c>
      <c r="GB9" s="800">
        <v>410</v>
      </c>
      <c r="GC9" s="800">
        <v>2</v>
      </c>
      <c r="GD9" s="800"/>
      <c r="GE9" s="800"/>
      <c r="GF9" s="800">
        <v>2</v>
      </c>
      <c r="GH9" s="800"/>
      <c r="GI9" s="800"/>
      <c r="GJ9" s="800"/>
      <c r="GK9" s="800"/>
      <c r="GL9" s="800"/>
      <c r="GM9" s="800"/>
      <c r="GN9" s="800"/>
      <c r="GO9" s="800"/>
      <c r="GP9" s="800"/>
      <c r="GQ9" s="800"/>
      <c r="GR9" s="800"/>
      <c r="GS9" s="800"/>
      <c r="GT9" s="800"/>
      <c r="GU9" s="800"/>
      <c r="GV9" s="800"/>
      <c r="GW9" s="800"/>
      <c r="GX9" s="800"/>
      <c r="GY9" s="800"/>
      <c r="GZ9" s="800"/>
      <c r="HA9" s="800"/>
      <c r="HB9" s="800"/>
      <c r="HC9" s="800"/>
      <c r="HD9" s="800"/>
      <c r="HE9" s="800"/>
      <c r="HF9" s="800"/>
      <c r="HG9" s="800"/>
      <c r="HH9" s="800"/>
      <c r="HI9" s="800"/>
      <c r="HJ9" s="800"/>
      <c r="HK9" s="800"/>
      <c r="HL9" s="800"/>
      <c r="HM9" s="800"/>
      <c r="HN9" s="800"/>
      <c r="HO9" s="800"/>
      <c r="HP9" s="800"/>
      <c r="HR9" s="795">
        <v>0</v>
      </c>
      <c r="HS9" s="795">
        <v>0</v>
      </c>
      <c r="HT9" s="795">
        <v>100</v>
      </c>
      <c r="HU9" s="795">
        <v>0</v>
      </c>
      <c r="HV9" s="795">
        <v>0</v>
      </c>
      <c r="HW9" s="795">
        <v>0</v>
      </c>
      <c r="HX9" s="795">
        <v>0</v>
      </c>
      <c r="HY9" s="795">
        <v>0</v>
      </c>
      <c r="HZ9" s="795">
        <v>0</v>
      </c>
      <c r="IA9" s="795">
        <v>0</v>
      </c>
      <c r="IB9" s="795">
        <v>0</v>
      </c>
      <c r="IC9" s="795">
        <v>0</v>
      </c>
      <c r="ID9" s="795">
        <v>0</v>
      </c>
      <c r="IE9" s="795">
        <v>0</v>
      </c>
      <c r="IF9" s="795">
        <v>0</v>
      </c>
      <c r="IG9" s="795">
        <v>0</v>
      </c>
      <c r="IH9" s="795">
        <v>0</v>
      </c>
      <c r="II9" s="795">
        <v>0</v>
      </c>
      <c r="IJ9" s="795">
        <v>0</v>
      </c>
      <c r="IK9" s="795">
        <v>0</v>
      </c>
      <c r="IL9" s="795">
        <v>0</v>
      </c>
      <c r="IM9" s="795">
        <v>0</v>
      </c>
      <c r="IN9" s="795">
        <v>0</v>
      </c>
      <c r="IO9" s="795">
        <v>0</v>
      </c>
      <c r="IP9" s="795">
        <v>0</v>
      </c>
      <c r="IQ9" s="795">
        <v>0</v>
      </c>
      <c r="IR9" s="795">
        <v>0</v>
      </c>
      <c r="IS9" s="795">
        <v>0</v>
      </c>
      <c r="IT9" s="795">
        <v>0</v>
      </c>
      <c r="IU9" s="795">
        <v>0</v>
      </c>
      <c r="IV9" s="795">
        <v>0</v>
      </c>
      <c r="IW9" s="795">
        <v>0</v>
      </c>
      <c r="IX9" s="795">
        <v>0</v>
      </c>
      <c r="IY9" s="795">
        <v>0</v>
      </c>
      <c r="IZ9" s="795">
        <v>0</v>
      </c>
      <c r="JA9" s="795">
        <v>0</v>
      </c>
      <c r="JB9" s="795">
        <v>0</v>
      </c>
      <c r="JC9" s="795">
        <v>0</v>
      </c>
      <c r="JD9" s="795">
        <v>0</v>
      </c>
    </row>
    <row r="10" spans="1:264">
      <c r="A10" s="801"/>
      <c r="B10" s="795" t="s">
        <v>6018</v>
      </c>
      <c r="C10" s="795" t="s">
        <v>6019</v>
      </c>
      <c r="D10" s="795" t="s">
        <v>6020</v>
      </c>
      <c r="E10" s="795">
        <v>7392830</v>
      </c>
      <c r="F10" s="795">
        <v>1638350</v>
      </c>
      <c r="G10" s="795"/>
      <c r="H10" s="795">
        <v>2011</v>
      </c>
      <c r="I10" s="795">
        <v>8</v>
      </c>
      <c r="J10" s="795">
        <v>2011</v>
      </c>
      <c r="K10" s="802" t="s">
        <v>6021</v>
      </c>
      <c r="L10" s="795" t="s">
        <v>6020</v>
      </c>
      <c r="M10" s="795" t="s">
        <v>6017</v>
      </c>
      <c r="N10" s="795">
        <v>11</v>
      </c>
      <c r="O10" s="798">
        <v>6.6</v>
      </c>
      <c r="P10" s="795">
        <v>2010.7272727272727</v>
      </c>
      <c r="Q10" s="803">
        <v>1</v>
      </c>
      <c r="R10" s="795">
        <v>3</v>
      </c>
      <c r="S10" s="795">
        <v>2</v>
      </c>
      <c r="V10" s="799">
        <v>0.41753653444676403</v>
      </c>
      <c r="W10" s="804">
        <v>6.8218181818181813</v>
      </c>
      <c r="X10" s="795">
        <v>1.5736363636363635</v>
      </c>
      <c r="Y10" s="795">
        <v>3.3354545454545454</v>
      </c>
      <c r="Z10" s="795" t="e">
        <v>#DIV/0!</v>
      </c>
      <c r="AA10" s="795" t="e">
        <v>#DIV/0!</v>
      </c>
      <c r="AB10" s="795">
        <v>36.545454545454547</v>
      </c>
      <c r="AC10" s="795" t="e">
        <v>#DIV/0!</v>
      </c>
      <c r="AD10" s="795" t="e">
        <v>#DIV/0!</v>
      </c>
      <c r="AE10" s="795">
        <v>4.7727272727272731E-3</v>
      </c>
      <c r="AF10" s="795">
        <v>9.0000000000000024E-2</v>
      </c>
      <c r="AG10" s="795" t="e">
        <v>#DIV/0!</v>
      </c>
      <c r="AH10" s="795">
        <v>0.14000000000000001</v>
      </c>
      <c r="AI10" s="795">
        <v>0.30818181818181817</v>
      </c>
      <c r="AJ10" s="795">
        <v>6.4272727272727273E-2</v>
      </c>
      <c r="AK10" s="795">
        <v>0.12454545454545453</v>
      </c>
      <c r="AL10" s="795">
        <v>9.7727272727272746E-2</v>
      </c>
      <c r="AM10" s="795">
        <v>0.32</v>
      </c>
      <c r="AN10" s="795" t="e">
        <v>#DIV/0!</v>
      </c>
      <c r="AO10" s="795" t="e">
        <v>#DIV/0!</v>
      </c>
      <c r="AP10" s="795">
        <v>7.07</v>
      </c>
      <c r="AQ10" s="795">
        <v>6.1</v>
      </c>
      <c r="AR10" s="795">
        <v>10</v>
      </c>
      <c r="AS10" s="795">
        <v>0</v>
      </c>
      <c r="AT10" s="795">
        <v>0</v>
      </c>
      <c r="AU10" s="795">
        <v>85</v>
      </c>
      <c r="AV10" s="795">
        <v>0</v>
      </c>
      <c r="AW10" s="795">
        <v>0</v>
      </c>
      <c r="AX10" s="795">
        <v>1.2999999999999999E-2</v>
      </c>
      <c r="AY10" s="795">
        <v>0.28000000000000003</v>
      </c>
      <c r="AZ10" s="795">
        <v>0</v>
      </c>
      <c r="BA10" s="795">
        <v>0.35</v>
      </c>
      <c r="BB10" s="795">
        <v>0.6</v>
      </c>
      <c r="BC10" s="795">
        <v>0.222</v>
      </c>
      <c r="BD10" s="795">
        <v>0.2</v>
      </c>
      <c r="BE10" s="795">
        <v>0.2</v>
      </c>
      <c r="BF10" s="795">
        <v>0.32</v>
      </c>
      <c r="BG10" s="795">
        <v>0</v>
      </c>
      <c r="BH10" s="795">
        <v>0</v>
      </c>
      <c r="BL10" s="805" t="s">
        <v>6011</v>
      </c>
      <c r="BM10" s="800">
        <v>3</v>
      </c>
      <c r="BN10" s="795">
        <v>2</v>
      </c>
      <c r="BO10" s="795">
        <v>2</v>
      </c>
      <c r="BP10" s="795">
        <v>2</v>
      </c>
      <c r="BR10" s="795">
        <v>2</v>
      </c>
      <c r="BS10" s="795">
        <v>1</v>
      </c>
      <c r="BU10" s="795">
        <v>1</v>
      </c>
      <c r="BV10" s="795">
        <v>1</v>
      </c>
      <c r="BW10" s="795">
        <v>6.8218181818181813</v>
      </c>
      <c r="BX10" s="795">
        <v>2.356363636363636</v>
      </c>
      <c r="BY10" s="795" t="e">
        <v>#DIV/0!</v>
      </c>
      <c r="BZ10" s="795">
        <v>0.10827272727272726</v>
      </c>
      <c r="CA10" s="795">
        <v>7.2454545454545452E-2</v>
      </c>
      <c r="CB10" s="795">
        <v>5.5636363636363637E-2</v>
      </c>
      <c r="CC10" s="795">
        <v>8.5454545454545488E-3</v>
      </c>
      <c r="CD10" s="795">
        <v>0.16200000000000001</v>
      </c>
      <c r="CE10" s="795">
        <v>1.6090909090909097E-2</v>
      </c>
      <c r="CF10" s="795" t="e">
        <v>#DIV/0!</v>
      </c>
      <c r="CG10" s="795">
        <v>1.3363636363636366E-2</v>
      </c>
      <c r="CH10" s="795">
        <v>0.30000000000000004</v>
      </c>
      <c r="CI10" s="795">
        <v>13.5</v>
      </c>
      <c r="CJ10" s="795" t="e">
        <v>#DIV/0!</v>
      </c>
      <c r="CK10" s="795">
        <v>9.7272727272727266</v>
      </c>
      <c r="CL10" s="795" t="e">
        <v>#DIV/0!</v>
      </c>
      <c r="CM10" s="795" t="e">
        <v>#DIV/0!</v>
      </c>
      <c r="CN10" s="795">
        <v>217.09090909090909</v>
      </c>
      <c r="CO10" s="795">
        <v>3.2727272727272729</v>
      </c>
      <c r="CP10" s="795">
        <v>8</v>
      </c>
      <c r="CQ10" s="795" t="e">
        <v>#DIV/0!</v>
      </c>
      <c r="CR10" s="795">
        <v>0.1100909090909091</v>
      </c>
      <c r="CS10" s="795" t="e">
        <v>#DIV/0!</v>
      </c>
      <c r="CT10" s="795" t="e">
        <v>#DIV/0!</v>
      </c>
      <c r="CU10" s="795">
        <v>3.0700000000000003</v>
      </c>
      <c r="CV10" s="795" t="e">
        <v>#DIV/0!</v>
      </c>
      <c r="CW10" s="795">
        <v>1.6627272727272726</v>
      </c>
      <c r="CX10" s="795">
        <v>6.1636363636363649</v>
      </c>
      <c r="CY10" s="795">
        <v>590.5454545454545</v>
      </c>
      <c r="CZ10" s="795">
        <v>23.154545454545453</v>
      </c>
      <c r="DB10" s="795">
        <v>3</v>
      </c>
      <c r="DC10" s="795">
        <v>2</v>
      </c>
      <c r="DF10" s="795">
        <v>29.436325678496868</v>
      </c>
      <c r="DG10" s="795">
        <v>2.7139874739039667</v>
      </c>
      <c r="DH10" s="795">
        <v>4.1753653444676413</v>
      </c>
      <c r="DI10" s="795">
        <v>8.977035490605429</v>
      </c>
      <c r="DJ10" s="795">
        <v>9.3945720250521916</v>
      </c>
      <c r="DK10" s="795">
        <v>1.4613778705636742</v>
      </c>
      <c r="DL10" s="795">
        <v>0</v>
      </c>
      <c r="DM10" s="795">
        <v>0</v>
      </c>
      <c r="DN10" s="795">
        <v>0.41753653444676403</v>
      </c>
      <c r="DO10" s="795">
        <v>0.20876826722338201</v>
      </c>
      <c r="DP10" s="795">
        <v>0.41753653444676403</v>
      </c>
      <c r="DQ10" s="795">
        <v>0.41753653444676403</v>
      </c>
      <c r="DR10" s="795">
        <v>0</v>
      </c>
      <c r="DS10" s="795">
        <v>0</v>
      </c>
      <c r="DT10" s="795">
        <v>0</v>
      </c>
      <c r="DU10" s="795">
        <v>0</v>
      </c>
      <c r="DV10" s="795">
        <v>0</v>
      </c>
      <c r="DW10" s="795">
        <v>0</v>
      </c>
      <c r="DX10" s="795">
        <v>0.20876826722338201</v>
      </c>
      <c r="DY10" s="795">
        <v>0</v>
      </c>
      <c r="DZ10" s="795">
        <v>0.41753653444676403</v>
      </c>
      <c r="EA10" s="795">
        <v>2.5052192066805845</v>
      </c>
      <c r="EB10" s="795">
        <v>0</v>
      </c>
      <c r="EC10" s="795">
        <v>0</v>
      </c>
      <c r="ED10" s="795">
        <v>0.83507306889352806</v>
      </c>
      <c r="EE10" s="795">
        <v>0</v>
      </c>
      <c r="EF10" s="795">
        <v>7.3068893528183718</v>
      </c>
      <c r="EG10" s="795">
        <v>0</v>
      </c>
      <c r="EH10" s="795">
        <v>0</v>
      </c>
      <c r="EI10" s="795">
        <v>1.2526096033402923</v>
      </c>
      <c r="EJ10" s="795">
        <v>0</v>
      </c>
      <c r="EK10" s="795">
        <v>0.62630480167014613</v>
      </c>
      <c r="EL10" s="795">
        <v>0</v>
      </c>
      <c r="EM10" s="795">
        <v>0</v>
      </c>
      <c r="EN10" s="795">
        <v>0</v>
      </c>
      <c r="EO10" s="795">
        <v>0.83507306889352806</v>
      </c>
      <c r="EP10" s="795">
        <v>0</v>
      </c>
      <c r="EQ10" s="795">
        <v>0</v>
      </c>
      <c r="ER10" s="795">
        <v>0</v>
      </c>
      <c r="ES10" s="795">
        <v>0</v>
      </c>
      <c r="ET10" s="795">
        <v>2.2964509394572024</v>
      </c>
      <c r="EU10" s="795">
        <v>0.20876826722338201</v>
      </c>
      <c r="EV10" s="795">
        <v>1.0438413361169103</v>
      </c>
      <c r="EW10" s="795">
        <v>0</v>
      </c>
      <c r="EX10" s="795">
        <v>1.2526096033402923</v>
      </c>
      <c r="EY10" s="795">
        <v>5.010438413361169</v>
      </c>
      <c r="EZ10" s="795">
        <v>0</v>
      </c>
      <c r="FA10" s="795">
        <v>0</v>
      </c>
      <c r="FB10" s="795">
        <v>0</v>
      </c>
      <c r="FC10" s="795">
        <v>0</v>
      </c>
      <c r="FD10" s="795">
        <v>0</v>
      </c>
      <c r="FE10" s="795">
        <v>0</v>
      </c>
      <c r="FF10" s="795">
        <v>0</v>
      </c>
      <c r="FG10" s="795">
        <v>0</v>
      </c>
      <c r="FH10" s="795">
        <v>0</v>
      </c>
      <c r="FI10" s="795">
        <v>0</v>
      </c>
      <c r="FJ10" s="795">
        <v>0</v>
      </c>
      <c r="FK10" s="795">
        <v>0</v>
      </c>
      <c r="FL10" s="795">
        <v>0</v>
      </c>
      <c r="FM10" s="795">
        <v>0</v>
      </c>
      <c r="FN10" s="795">
        <v>0.41753653444676403</v>
      </c>
      <c r="FO10" s="795">
        <v>0.20876826722338201</v>
      </c>
      <c r="FP10" s="795">
        <v>0</v>
      </c>
      <c r="FQ10" s="795">
        <v>0</v>
      </c>
      <c r="FR10" s="795">
        <v>0</v>
      </c>
      <c r="FS10" s="795">
        <v>0</v>
      </c>
      <c r="FT10" s="795">
        <v>0</v>
      </c>
      <c r="FU10" s="795">
        <v>0</v>
      </c>
      <c r="FV10" s="795">
        <v>0</v>
      </c>
      <c r="FW10" s="795">
        <v>0</v>
      </c>
      <c r="FX10" s="795">
        <v>25.678496868475985</v>
      </c>
      <c r="GA10" s="795">
        <v>2011</v>
      </c>
      <c r="GB10" s="800">
        <v>479</v>
      </c>
      <c r="GC10" s="800">
        <v>2</v>
      </c>
      <c r="GD10" s="800"/>
      <c r="GE10" s="800"/>
      <c r="GF10" s="800"/>
      <c r="GH10" s="800"/>
      <c r="GI10" s="800"/>
      <c r="GJ10" s="800">
        <v>2</v>
      </c>
      <c r="GK10" s="800"/>
      <c r="GL10" s="800"/>
      <c r="GM10" s="800"/>
      <c r="GN10" s="800"/>
      <c r="GO10" s="800"/>
      <c r="GP10" s="800"/>
      <c r="GQ10" s="800"/>
      <c r="GR10" s="800"/>
      <c r="GS10" s="800"/>
      <c r="GT10" s="800"/>
      <c r="GU10" s="800"/>
      <c r="GV10" s="800"/>
      <c r="GW10" s="800"/>
      <c r="GX10" s="800"/>
      <c r="GY10" s="800"/>
      <c r="GZ10" s="800"/>
      <c r="HA10" s="800"/>
      <c r="HB10" s="800"/>
      <c r="HC10" s="800"/>
      <c r="HD10" s="800"/>
      <c r="HE10" s="800"/>
      <c r="HF10" s="800"/>
      <c r="HG10" s="800"/>
      <c r="HH10" s="800"/>
      <c r="HI10" s="800"/>
      <c r="HJ10" s="800"/>
      <c r="HK10" s="800"/>
      <c r="HL10" s="800"/>
      <c r="HM10" s="800"/>
      <c r="HN10" s="800"/>
      <c r="HO10" s="800"/>
      <c r="HP10" s="800"/>
      <c r="HR10" s="795">
        <v>0</v>
      </c>
      <c r="HS10" s="795">
        <v>0</v>
      </c>
      <c r="HT10" s="795">
        <v>0</v>
      </c>
      <c r="HU10" s="795">
        <v>0</v>
      </c>
      <c r="HV10" s="795">
        <v>0</v>
      </c>
      <c r="HW10" s="795">
        <v>0</v>
      </c>
      <c r="HX10" s="795">
        <v>100</v>
      </c>
      <c r="HY10" s="795">
        <v>0</v>
      </c>
      <c r="HZ10" s="795">
        <v>0</v>
      </c>
      <c r="IA10" s="795">
        <v>0</v>
      </c>
      <c r="IB10" s="795">
        <v>0</v>
      </c>
      <c r="IC10" s="795">
        <v>0</v>
      </c>
      <c r="ID10" s="795">
        <v>0</v>
      </c>
      <c r="IE10" s="795">
        <v>0</v>
      </c>
      <c r="IF10" s="795">
        <v>0</v>
      </c>
      <c r="IG10" s="795">
        <v>0</v>
      </c>
      <c r="IH10" s="795">
        <v>0</v>
      </c>
      <c r="II10" s="795">
        <v>0</v>
      </c>
      <c r="IJ10" s="795">
        <v>0</v>
      </c>
      <c r="IK10" s="795">
        <v>0</v>
      </c>
      <c r="IL10" s="795">
        <v>0</v>
      </c>
      <c r="IM10" s="795">
        <v>0</v>
      </c>
      <c r="IN10" s="795">
        <v>0</v>
      </c>
      <c r="IO10" s="795">
        <v>0</v>
      </c>
      <c r="IP10" s="795">
        <v>0</v>
      </c>
      <c r="IQ10" s="795">
        <v>0</v>
      </c>
      <c r="IR10" s="795">
        <v>0</v>
      </c>
      <c r="IS10" s="795">
        <v>0</v>
      </c>
      <c r="IT10" s="795">
        <v>0</v>
      </c>
      <c r="IU10" s="795">
        <v>0</v>
      </c>
      <c r="IV10" s="795">
        <v>0</v>
      </c>
      <c r="IW10" s="795">
        <v>0</v>
      </c>
      <c r="IX10" s="795">
        <v>0</v>
      </c>
      <c r="IY10" s="795">
        <v>0</v>
      </c>
      <c r="IZ10" s="795">
        <v>0</v>
      </c>
      <c r="JA10" s="795">
        <v>0</v>
      </c>
      <c r="JB10" s="795">
        <v>0</v>
      </c>
      <c r="JC10" s="795">
        <v>0</v>
      </c>
      <c r="JD10" s="795">
        <v>0</v>
      </c>
    </row>
    <row r="11" spans="1:264">
      <c r="A11" s="800" t="s">
        <v>6023</v>
      </c>
      <c r="B11" s="795" t="s">
        <v>6024</v>
      </c>
      <c r="C11" s="795" t="s">
        <v>6025</v>
      </c>
      <c r="D11" s="795" t="s">
        <v>6026</v>
      </c>
      <c r="E11" s="795">
        <v>7280773</v>
      </c>
      <c r="F11" s="795">
        <v>1651250</v>
      </c>
      <c r="G11" s="795"/>
      <c r="H11" s="795">
        <v>2009</v>
      </c>
      <c r="I11" s="795">
        <v>158</v>
      </c>
      <c r="J11" s="795">
        <v>2009</v>
      </c>
      <c r="K11" s="803" t="s">
        <v>6023</v>
      </c>
      <c r="L11" s="795" t="s">
        <v>6026</v>
      </c>
      <c r="M11" s="795" t="s">
        <v>6023</v>
      </c>
      <c r="N11" s="795">
        <v>12</v>
      </c>
      <c r="O11" s="798">
        <v>6.24</v>
      </c>
      <c r="P11" s="795">
        <v>2008.75</v>
      </c>
      <c r="Q11" s="800" t="s">
        <v>6027</v>
      </c>
      <c r="R11" s="800" t="s">
        <v>6027</v>
      </c>
      <c r="S11" s="800"/>
      <c r="T11" s="800"/>
      <c r="U11" s="800"/>
      <c r="V11" s="806">
        <v>0.66225165562913912</v>
      </c>
      <c r="W11" s="798">
        <v>6.8866666666666667</v>
      </c>
      <c r="X11" s="795" t="e">
        <v>#DIV/0!</v>
      </c>
      <c r="Y11" s="795" t="e">
        <v>#DIV/0!</v>
      </c>
      <c r="Z11" s="795" t="e">
        <v>#DIV/0!</v>
      </c>
      <c r="AA11" s="795" t="e">
        <v>#DIV/0!</v>
      </c>
      <c r="AB11" s="795">
        <v>76.083333333333329</v>
      </c>
      <c r="AC11" s="795" t="e">
        <v>#DIV/0!</v>
      </c>
      <c r="AD11" s="795" t="e">
        <v>#DIV/0!</v>
      </c>
      <c r="AE11" s="795" t="e">
        <v>#DIV/0!</v>
      </c>
      <c r="AF11" s="795" t="e">
        <v>#DIV/0!</v>
      </c>
      <c r="AG11" s="795" t="e">
        <v>#DIV/0!</v>
      </c>
      <c r="AH11" s="795" t="e">
        <v>#DIV/0!</v>
      </c>
      <c r="AI11" s="795" t="e">
        <v>#DIV/0!</v>
      </c>
      <c r="AJ11" s="795" t="e">
        <v>#DIV/0!</v>
      </c>
      <c r="AK11" s="795" t="e">
        <v>#DIV/0!</v>
      </c>
      <c r="AL11" s="795" t="e">
        <v>#DIV/0!</v>
      </c>
      <c r="AM11" s="795" t="e">
        <v>#DIV/0!</v>
      </c>
      <c r="AN11" s="795" t="e">
        <v>#DIV/0!</v>
      </c>
      <c r="AO11" s="795" t="e">
        <v>#DIV/0!</v>
      </c>
      <c r="AP11" s="795">
        <v>7.13</v>
      </c>
      <c r="AQ11" s="795">
        <v>0</v>
      </c>
      <c r="AR11" s="795">
        <v>0</v>
      </c>
      <c r="AS11" s="795">
        <v>0</v>
      </c>
      <c r="AT11" s="795">
        <v>0</v>
      </c>
      <c r="AU11" s="795">
        <v>150</v>
      </c>
      <c r="AV11" s="795">
        <v>0</v>
      </c>
      <c r="AW11" s="795">
        <v>0</v>
      </c>
      <c r="AX11" s="795">
        <v>0</v>
      </c>
      <c r="AY11" s="795">
        <v>0</v>
      </c>
      <c r="AZ11" s="795">
        <v>0</v>
      </c>
      <c r="BA11" s="795">
        <v>0</v>
      </c>
      <c r="BB11" s="795">
        <v>0</v>
      </c>
      <c r="BC11" s="795">
        <v>0</v>
      </c>
      <c r="BD11" s="795">
        <v>0</v>
      </c>
      <c r="BE11" s="795">
        <v>0</v>
      </c>
      <c r="BF11" s="795">
        <v>0</v>
      </c>
      <c r="BG11" s="795">
        <v>0</v>
      </c>
      <c r="BH11" s="795">
        <v>0</v>
      </c>
      <c r="BL11" s="803" t="s">
        <v>6022</v>
      </c>
      <c r="BM11" s="795">
        <v>1</v>
      </c>
      <c r="BN11" s="795">
        <v>1</v>
      </c>
      <c r="BO11" s="795">
        <v>1</v>
      </c>
      <c r="BP11" s="795">
        <v>1</v>
      </c>
      <c r="BR11" s="795">
        <v>1</v>
      </c>
      <c r="BS11" s="795">
        <v>1</v>
      </c>
      <c r="BU11" s="795">
        <v>1</v>
      </c>
      <c r="BV11" s="795">
        <v>1</v>
      </c>
      <c r="BW11" s="795">
        <v>6.8866666666666667</v>
      </c>
      <c r="BX11" s="795">
        <v>3.2708333333333326</v>
      </c>
      <c r="BY11" s="795" t="e">
        <v>#DIV/0!</v>
      </c>
      <c r="BZ11" s="795">
        <v>0.15966666666666665</v>
      </c>
      <c r="CA11" s="795">
        <v>6.8000000000000019E-2</v>
      </c>
      <c r="CB11" s="795">
        <v>9.2833333333333323E-2</v>
      </c>
      <c r="CC11" s="795">
        <v>1.516666666666667E-2</v>
      </c>
      <c r="CD11" s="795">
        <v>0.21133333333333337</v>
      </c>
      <c r="CE11" s="795">
        <v>2.2666666666666668E-2</v>
      </c>
      <c r="CF11" s="795" t="e">
        <v>#DIV/0!</v>
      </c>
      <c r="CG11" s="795">
        <v>2.3250000000000003E-2</v>
      </c>
      <c r="CH11" s="795">
        <v>0.67249999999999999</v>
      </c>
      <c r="CI11" s="795">
        <v>3.25</v>
      </c>
      <c r="CJ11" s="795" t="e">
        <v>#DIV/0!</v>
      </c>
      <c r="CK11" s="795">
        <v>22.416666666666668</v>
      </c>
      <c r="CL11" s="795" t="e">
        <v>#DIV/0!</v>
      </c>
      <c r="CM11" s="795" t="e">
        <v>#DIV/0!</v>
      </c>
      <c r="CN11" s="795">
        <v>186.83333333333334</v>
      </c>
      <c r="CO11" s="795">
        <v>3.6666666666666665</v>
      </c>
      <c r="CP11" s="795">
        <v>5.083333333333333</v>
      </c>
      <c r="CQ11" s="795">
        <v>0.15383333333333335</v>
      </c>
      <c r="CR11" s="795">
        <v>0.12508333333333335</v>
      </c>
      <c r="CS11" s="795" t="e">
        <v>#DIV/0!</v>
      </c>
      <c r="CT11" s="795" t="e">
        <v>#DIV/0!</v>
      </c>
      <c r="CU11" s="795">
        <v>3.63</v>
      </c>
      <c r="CV11" s="795" t="e">
        <v>#DIV/0!</v>
      </c>
      <c r="CW11" s="795" t="e">
        <v>#DIV/0!</v>
      </c>
      <c r="CX11" s="795">
        <v>6.6416666666666684</v>
      </c>
      <c r="CY11" s="795">
        <v>817.58333333333337</v>
      </c>
      <c r="CZ11" s="795">
        <v>28.283333333333331</v>
      </c>
      <c r="DB11" s="795">
        <v>1</v>
      </c>
      <c r="DC11" s="795">
        <v>1</v>
      </c>
      <c r="DF11" s="795">
        <v>38.631346578366447</v>
      </c>
      <c r="DG11" s="795">
        <v>9.4922737306843263</v>
      </c>
      <c r="DH11" s="795">
        <v>2.2075055187637971</v>
      </c>
      <c r="DI11" s="795">
        <v>14.348785871964681</v>
      </c>
      <c r="DJ11" s="795">
        <v>14.348785871964681</v>
      </c>
      <c r="DK11" s="795">
        <v>0.88300220750551872</v>
      </c>
      <c r="DL11" s="795">
        <v>0</v>
      </c>
      <c r="DM11" s="795">
        <v>0</v>
      </c>
      <c r="DN11" s="795">
        <v>2.4282560706401766</v>
      </c>
      <c r="DO11" s="795">
        <v>0</v>
      </c>
      <c r="DP11" s="795">
        <v>0</v>
      </c>
      <c r="DQ11" s="795">
        <v>1.1037527593818985</v>
      </c>
      <c r="DR11" s="795">
        <v>0</v>
      </c>
      <c r="DS11" s="795">
        <v>5.298013245033113</v>
      </c>
      <c r="DT11" s="795">
        <v>0</v>
      </c>
      <c r="DU11" s="795">
        <v>0</v>
      </c>
      <c r="DV11" s="795">
        <v>0</v>
      </c>
      <c r="DW11" s="795">
        <v>0</v>
      </c>
      <c r="DX11" s="795">
        <v>0</v>
      </c>
      <c r="DY11" s="795">
        <v>0</v>
      </c>
      <c r="DZ11" s="795">
        <v>0</v>
      </c>
      <c r="EA11" s="795">
        <v>0</v>
      </c>
      <c r="EB11" s="795">
        <v>0.66225165562913912</v>
      </c>
      <c r="EC11" s="795">
        <v>0</v>
      </c>
      <c r="ED11" s="795">
        <v>0</v>
      </c>
      <c r="EE11" s="795">
        <v>0</v>
      </c>
      <c r="EF11" s="795">
        <v>0</v>
      </c>
      <c r="EG11" s="795">
        <v>0</v>
      </c>
      <c r="EH11" s="795">
        <v>0</v>
      </c>
      <c r="EI11" s="795">
        <v>0</v>
      </c>
      <c r="EJ11" s="795">
        <v>0</v>
      </c>
      <c r="EK11" s="795">
        <v>0</v>
      </c>
      <c r="EL11" s="795">
        <v>0</v>
      </c>
      <c r="EM11" s="795">
        <v>0</v>
      </c>
      <c r="EN11" s="795">
        <v>0</v>
      </c>
      <c r="EO11" s="795">
        <v>0.44150110375275936</v>
      </c>
      <c r="EP11" s="795">
        <v>0</v>
      </c>
      <c r="EQ11" s="795">
        <v>1.1037527593818985</v>
      </c>
      <c r="ER11" s="795">
        <v>0</v>
      </c>
      <c r="ES11" s="795">
        <v>0</v>
      </c>
      <c r="ET11" s="795">
        <v>0</v>
      </c>
      <c r="EU11" s="795">
        <v>0</v>
      </c>
      <c r="EV11" s="795">
        <v>0.66225165562913912</v>
      </c>
      <c r="EW11" s="795">
        <v>0</v>
      </c>
      <c r="EX11" s="795">
        <v>0</v>
      </c>
      <c r="EY11" s="795">
        <v>0</v>
      </c>
      <c r="EZ11" s="795">
        <v>0</v>
      </c>
      <c r="FA11" s="795">
        <v>0</v>
      </c>
      <c r="FB11" s="795">
        <v>0</v>
      </c>
      <c r="FC11" s="795">
        <v>0</v>
      </c>
      <c r="FD11" s="795">
        <v>0</v>
      </c>
      <c r="FE11" s="795">
        <v>0</v>
      </c>
      <c r="FF11" s="795">
        <v>0</v>
      </c>
      <c r="FG11" s="795">
        <v>0</v>
      </c>
      <c r="FH11" s="795">
        <v>0</v>
      </c>
      <c r="FI11" s="795">
        <v>0</v>
      </c>
      <c r="FJ11" s="795">
        <v>0</v>
      </c>
      <c r="FK11" s="795">
        <v>0</v>
      </c>
      <c r="FL11" s="795">
        <v>0</v>
      </c>
      <c r="FM11" s="795">
        <v>0</v>
      </c>
      <c r="FN11" s="795">
        <v>0.66225165562913912</v>
      </c>
      <c r="FO11" s="795">
        <v>0</v>
      </c>
      <c r="FP11" s="795">
        <v>1.1037527593818985</v>
      </c>
      <c r="FQ11" s="795">
        <v>0</v>
      </c>
      <c r="FR11" s="795">
        <v>0</v>
      </c>
      <c r="FS11" s="795">
        <v>0</v>
      </c>
      <c r="FT11" s="795">
        <v>0</v>
      </c>
      <c r="FU11" s="795">
        <v>0</v>
      </c>
      <c r="FV11" s="795">
        <v>0.44150110375275936</v>
      </c>
      <c r="FW11" s="795">
        <v>0.66225165562913912</v>
      </c>
      <c r="FX11" s="795">
        <v>9.7130242825607063</v>
      </c>
      <c r="FZ11" s="795" t="s">
        <v>6023</v>
      </c>
      <c r="GA11" s="795">
        <v>2009</v>
      </c>
      <c r="GB11" s="800">
        <v>453</v>
      </c>
      <c r="GC11" s="800">
        <v>3</v>
      </c>
      <c r="GD11" s="800"/>
      <c r="GE11" s="800"/>
      <c r="GF11" s="800">
        <v>3</v>
      </c>
      <c r="GH11" s="800"/>
      <c r="GI11" s="800"/>
      <c r="GJ11" s="800"/>
      <c r="GK11" s="800"/>
      <c r="GL11" s="800"/>
      <c r="GM11" s="800"/>
      <c r="GN11" s="800"/>
      <c r="GO11" s="800"/>
      <c r="GP11" s="800"/>
      <c r="GQ11" s="800"/>
      <c r="GR11" s="800"/>
      <c r="GS11" s="800"/>
      <c r="GT11" s="800"/>
      <c r="GU11" s="800"/>
      <c r="GV11" s="800"/>
      <c r="GW11" s="800"/>
      <c r="GX11" s="800"/>
      <c r="GY11" s="800"/>
      <c r="GZ11" s="800"/>
      <c r="HA11" s="800"/>
      <c r="HB11" s="800"/>
      <c r="HC11" s="800"/>
      <c r="HD11" s="800"/>
      <c r="HE11" s="800"/>
      <c r="HF11" s="800"/>
      <c r="HG11" s="800"/>
      <c r="HH11" s="800"/>
      <c r="HI11" s="800"/>
      <c r="HJ11" s="800"/>
      <c r="HK11" s="800"/>
      <c r="HL11" s="800"/>
      <c r="HM11" s="800"/>
      <c r="HN11" s="800"/>
      <c r="HO11" s="800"/>
      <c r="HP11" s="800"/>
      <c r="HR11" s="795">
        <v>0</v>
      </c>
      <c r="HS11" s="795">
        <v>0</v>
      </c>
      <c r="HT11" s="795">
        <v>100</v>
      </c>
      <c r="HU11" s="795">
        <v>0</v>
      </c>
      <c r="HV11" s="795">
        <v>0</v>
      </c>
      <c r="HW11" s="795">
        <v>0</v>
      </c>
      <c r="HX11" s="795">
        <v>0</v>
      </c>
      <c r="HY11" s="795">
        <v>0</v>
      </c>
      <c r="HZ11" s="795">
        <v>0</v>
      </c>
      <c r="IA11" s="795">
        <v>0</v>
      </c>
      <c r="IB11" s="795">
        <v>0</v>
      </c>
      <c r="IC11" s="795">
        <v>0</v>
      </c>
      <c r="ID11" s="795">
        <v>0</v>
      </c>
      <c r="IE11" s="795">
        <v>0</v>
      </c>
      <c r="IF11" s="795">
        <v>0</v>
      </c>
      <c r="IG11" s="795">
        <v>0</v>
      </c>
      <c r="IH11" s="795">
        <v>0</v>
      </c>
      <c r="II11" s="795">
        <v>0</v>
      </c>
      <c r="IJ11" s="795">
        <v>0</v>
      </c>
      <c r="IK11" s="795">
        <v>0</v>
      </c>
      <c r="IL11" s="795">
        <v>0</v>
      </c>
      <c r="IM11" s="795">
        <v>0</v>
      </c>
      <c r="IN11" s="795">
        <v>0</v>
      </c>
      <c r="IO11" s="795">
        <v>0</v>
      </c>
      <c r="IP11" s="795">
        <v>0</v>
      </c>
      <c r="IQ11" s="795">
        <v>0</v>
      </c>
      <c r="IR11" s="795">
        <v>0</v>
      </c>
      <c r="IS11" s="795">
        <v>0</v>
      </c>
      <c r="IT11" s="795">
        <v>0</v>
      </c>
      <c r="IU11" s="795">
        <v>0</v>
      </c>
      <c r="IV11" s="795">
        <v>0</v>
      </c>
      <c r="IW11" s="795">
        <v>0</v>
      </c>
      <c r="IX11" s="795">
        <v>0</v>
      </c>
      <c r="IY11" s="795">
        <v>0</v>
      </c>
      <c r="IZ11" s="795">
        <v>0</v>
      </c>
      <c r="JA11" s="795">
        <v>0</v>
      </c>
      <c r="JB11" s="795">
        <v>0</v>
      </c>
      <c r="JC11" s="795">
        <v>0</v>
      </c>
      <c r="JD11" s="795">
        <v>0</v>
      </c>
    </row>
    <row r="12" spans="1:264">
      <c r="A12" s="800"/>
      <c r="B12" s="795" t="s">
        <v>6024</v>
      </c>
      <c r="C12" s="795" t="s">
        <v>6025</v>
      </c>
      <c r="D12" s="795" t="s">
        <v>6026</v>
      </c>
      <c r="E12" s="795">
        <v>7280773</v>
      </c>
      <c r="F12" s="795">
        <v>1651250</v>
      </c>
      <c r="G12" s="795"/>
      <c r="H12" s="795">
        <v>2010</v>
      </c>
      <c r="I12" s="795">
        <v>104</v>
      </c>
      <c r="J12" s="795">
        <v>2010</v>
      </c>
      <c r="K12" s="803" t="s">
        <v>6023</v>
      </c>
      <c r="L12" s="795" t="s">
        <v>6026</v>
      </c>
      <c r="M12" s="795" t="s">
        <v>6023</v>
      </c>
      <c r="N12" s="795">
        <v>12</v>
      </c>
      <c r="O12" s="798">
        <v>6.21</v>
      </c>
      <c r="P12" s="795">
        <v>2009.75</v>
      </c>
      <c r="V12" s="799">
        <v>0</v>
      </c>
      <c r="W12" s="798">
        <v>6.7566666666666677</v>
      </c>
      <c r="X12" s="795" t="e">
        <v>#DIV/0!</v>
      </c>
      <c r="Y12" s="795" t="e">
        <v>#DIV/0!</v>
      </c>
      <c r="Z12" s="795" t="e">
        <v>#DIV/0!</v>
      </c>
      <c r="AA12" s="795" t="e">
        <v>#DIV/0!</v>
      </c>
      <c r="AB12" s="795">
        <v>82.416666666666671</v>
      </c>
      <c r="AC12" s="795" t="e">
        <v>#DIV/0!</v>
      </c>
      <c r="AD12" s="795" t="e">
        <v>#DIV/0!</v>
      </c>
      <c r="AE12" s="795" t="e">
        <v>#DIV/0!</v>
      </c>
      <c r="AF12" s="795" t="e">
        <v>#DIV/0!</v>
      </c>
      <c r="AG12" s="795" t="e">
        <v>#DIV/0!</v>
      </c>
      <c r="AH12" s="795" t="e">
        <v>#DIV/0!</v>
      </c>
      <c r="AI12" s="795" t="e">
        <v>#DIV/0!</v>
      </c>
      <c r="AJ12" s="795" t="e">
        <v>#DIV/0!</v>
      </c>
      <c r="AK12" s="795" t="e">
        <v>#DIV/0!</v>
      </c>
      <c r="AL12" s="795" t="e">
        <v>#DIV/0!</v>
      </c>
      <c r="AM12" s="795" t="e">
        <v>#DIV/0!</v>
      </c>
      <c r="AN12" s="795" t="e">
        <v>#DIV/0!</v>
      </c>
      <c r="AO12" s="795" t="e">
        <v>#DIV/0!</v>
      </c>
      <c r="AP12" s="795">
        <v>7.02</v>
      </c>
      <c r="AQ12" s="795">
        <v>0</v>
      </c>
      <c r="AR12" s="795">
        <v>0</v>
      </c>
      <c r="AS12" s="795">
        <v>0</v>
      </c>
      <c r="AT12" s="795">
        <v>0</v>
      </c>
      <c r="AU12" s="795">
        <v>160</v>
      </c>
      <c r="AV12" s="795">
        <v>0</v>
      </c>
      <c r="AW12" s="795">
        <v>0</v>
      </c>
      <c r="AX12" s="795">
        <v>0</v>
      </c>
      <c r="AY12" s="795">
        <v>0</v>
      </c>
      <c r="AZ12" s="795">
        <v>0</v>
      </c>
      <c r="BA12" s="795">
        <v>0</v>
      </c>
      <c r="BB12" s="795">
        <v>0</v>
      </c>
      <c r="BC12" s="795">
        <v>0</v>
      </c>
      <c r="BD12" s="795">
        <v>0</v>
      </c>
      <c r="BE12" s="795">
        <v>0</v>
      </c>
      <c r="BF12" s="795">
        <v>0</v>
      </c>
      <c r="BG12" s="795">
        <v>0</v>
      </c>
      <c r="BH12" s="795">
        <v>0</v>
      </c>
      <c r="BL12" s="803" t="s">
        <v>6022</v>
      </c>
      <c r="BM12" s="795">
        <v>1</v>
      </c>
      <c r="BN12" s="795">
        <v>1</v>
      </c>
      <c r="BO12" s="795">
        <v>1</v>
      </c>
      <c r="BP12" s="795">
        <v>1</v>
      </c>
      <c r="BR12" s="795">
        <v>1</v>
      </c>
      <c r="BS12" s="795">
        <v>1</v>
      </c>
      <c r="BU12" s="795">
        <v>1</v>
      </c>
      <c r="BV12" s="795">
        <v>1</v>
      </c>
      <c r="BW12" s="795">
        <v>6.7566666666666677</v>
      </c>
      <c r="BX12" s="795">
        <v>2.5341666666666671</v>
      </c>
      <c r="BY12" s="795" t="e">
        <v>#DIV/0!</v>
      </c>
      <c r="BZ12" s="795">
        <v>0.12133333333333336</v>
      </c>
      <c r="CA12" s="795">
        <v>4.6250000000000013E-2</v>
      </c>
      <c r="CB12" s="795">
        <v>7.8416666666666676E-2</v>
      </c>
      <c r="CC12" s="795">
        <v>0.01</v>
      </c>
      <c r="CD12" s="795">
        <v>0.14908333333333332</v>
      </c>
      <c r="CE12" s="795">
        <v>2.0333333333333332E-2</v>
      </c>
      <c r="CF12" s="795" t="e">
        <v>#DIV/0!</v>
      </c>
      <c r="CG12" s="795">
        <v>1.8666666666666668E-2</v>
      </c>
      <c r="CH12" s="795">
        <v>0.57666666666666666</v>
      </c>
      <c r="CI12" s="795">
        <v>3.4166666666666665</v>
      </c>
      <c r="CJ12" s="795" t="e">
        <v>#DIV/0!</v>
      </c>
      <c r="CK12" s="795">
        <v>17</v>
      </c>
      <c r="CL12" s="795" t="e">
        <v>#DIV/0!</v>
      </c>
      <c r="CM12" s="795" t="e">
        <v>#DIV/0!</v>
      </c>
      <c r="CN12" s="795">
        <v>158.5</v>
      </c>
      <c r="CO12" s="795">
        <v>3.5</v>
      </c>
      <c r="CP12" s="795">
        <v>5.166666666666667</v>
      </c>
      <c r="CQ12" s="795">
        <v>0.13887500000000003</v>
      </c>
      <c r="CR12" s="795">
        <v>0.11608333333333336</v>
      </c>
      <c r="CS12" s="795" t="e">
        <v>#DIV/0!</v>
      </c>
      <c r="CT12" s="795" t="e">
        <v>#DIV/0!</v>
      </c>
      <c r="CU12" s="795">
        <v>3.0849999999999995</v>
      </c>
      <c r="CV12" s="795" t="e">
        <v>#DIV/0!</v>
      </c>
      <c r="CW12" s="795">
        <v>1.1300000000000001</v>
      </c>
      <c r="CX12" s="795">
        <v>6.5750000000000002</v>
      </c>
      <c r="CY12" s="795">
        <v>489.16666666666669</v>
      </c>
      <c r="CZ12" s="795">
        <v>17.633333333333333</v>
      </c>
      <c r="DB12" s="795">
        <v>1</v>
      </c>
      <c r="DC12" s="795">
        <v>1</v>
      </c>
      <c r="DF12" s="795">
        <v>13.865546218487395</v>
      </c>
      <c r="DG12" s="795">
        <v>40.966386554621849</v>
      </c>
      <c r="DH12" s="795">
        <v>2.9411764705882351</v>
      </c>
      <c r="DI12" s="795">
        <v>8.6134453781512601</v>
      </c>
      <c r="DJ12" s="795">
        <v>2.9411764705882351</v>
      </c>
      <c r="DK12" s="795">
        <v>10.084033613445378</v>
      </c>
      <c r="DL12" s="795">
        <v>0</v>
      </c>
      <c r="DM12" s="795">
        <v>0</v>
      </c>
      <c r="DN12" s="795">
        <v>0.63025210084033612</v>
      </c>
      <c r="DO12" s="795">
        <v>0</v>
      </c>
      <c r="DP12" s="795">
        <v>0</v>
      </c>
      <c r="DQ12" s="795">
        <v>0.84033613445378152</v>
      </c>
      <c r="DR12" s="795">
        <v>0</v>
      </c>
      <c r="DS12" s="795">
        <v>3.3613445378151261</v>
      </c>
      <c r="DT12" s="795">
        <v>0</v>
      </c>
      <c r="DU12" s="795">
        <v>0</v>
      </c>
      <c r="DV12" s="795">
        <v>0</v>
      </c>
      <c r="DW12" s="795">
        <v>0</v>
      </c>
      <c r="DX12" s="795">
        <v>0</v>
      </c>
      <c r="DY12" s="795">
        <v>0</v>
      </c>
      <c r="DZ12" s="795">
        <v>0.21008403361344538</v>
      </c>
      <c r="EA12" s="795">
        <v>0</v>
      </c>
      <c r="EB12" s="795">
        <v>0.21008403361344538</v>
      </c>
      <c r="EC12" s="795">
        <v>0</v>
      </c>
      <c r="ED12" s="795">
        <v>0</v>
      </c>
      <c r="EE12" s="795">
        <v>0</v>
      </c>
      <c r="EF12" s="795">
        <v>0</v>
      </c>
      <c r="EG12" s="795">
        <v>0.21008403361344538</v>
      </c>
      <c r="EH12" s="795">
        <v>0</v>
      </c>
      <c r="EI12" s="795">
        <v>0</v>
      </c>
      <c r="EJ12" s="795">
        <v>0</v>
      </c>
      <c r="EK12" s="795">
        <v>0</v>
      </c>
      <c r="EL12" s="795">
        <v>0</v>
      </c>
      <c r="EM12" s="795">
        <v>0</v>
      </c>
      <c r="EN12" s="795">
        <v>0</v>
      </c>
      <c r="EO12" s="795">
        <v>0.21008403361344538</v>
      </c>
      <c r="EP12" s="795">
        <v>0</v>
      </c>
      <c r="EQ12" s="795">
        <v>1.4705882352941175</v>
      </c>
      <c r="ER12" s="795">
        <v>0</v>
      </c>
      <c r="ES12" s="795">
        <v>0</v>
      </c>
      <c r="ET12" s="795">
        <v>0</v>
      </c>
      <c r="EU12" s="795">
        <v>0</v>
      </c>
      <c r="EV12" s="795">
        <v>0</v>
      </c>
      <c r="EW12" s="795">
        <v>0</v>
      </c>
      <c r="EX12" s="795">
        <v>0</v>
      </c>
      <c r="EY12" s="795">
        <v>0</v>
      </c>
      <c r="EZ12" s="795">
        <v>0</v>
      </c>
      <c r="FA12" s="795">
        <v>0</v>
      </c>
      <c r="FB12" s="795">
        <v>0</v>
      </c>
      <c r="FC12" s="795">
        <v>0</v>
      </c>
      <c r="FD12" s="795">
        <v>0</v>
      </c>
      <c r="FE12" s="795">
        <v>0</v>
      </c>
      <c r="FF12" s="795">
        <v>0</v>
      </c>
      <c r="FG12" s="795">
        <v>0</v>
      </c>
      <c r="FH12" s="795">
        <v>0</v>
      </c>
      <c r="FI12" s="795">
        <v>9.4537815126050422</v>
      </c>
      <c r="FJ12" s="795">
        <v>0</v>
      </c>
      <c r="FK12" s="795">
        <v>0</v>
      </c>
      <c r="FL12" s="795">
        <v>0</v>
      </c>
      <c r="FM12" s="795">
        <v>0</v>
      </c>
      <c r="FN12" s="795">
        <v>0.21008403361344538</v>
      </c>
      <c r="FO12" s="795">
        <v>0</v>
      </c>
      <c r="FP12" s="795">
        <v>1.2605042016806722</v>
      </c>
      <c r="FQ12" s="795">
        <v>0</v>
      </c>
      <c r="FR12" s="795">
        <v>0</v>
      </c>
      <c r="FS12" s="795">
        <v>0</v>
      </c>
      <c r="FT12" s="795">
        <v>0</v>
      </c>
      <c r="FU12" s="795">
        <v>0</v>
      </c>
      <c r="FV12" s="795">
        <v>0.42016806722689076</v>
      </c>
      <c r="FW12" s="795">
        <v>0.21008403361344538</v>
      </c>
      <c r="FX12" s="795">
        <v>2.9411764705882355</v>
      </c>
      <c r="GA12" s="795">
        <v>2010</v>
      </c>
      <c r="GB12" s="800">
        <v>476</v>
      </c>
      <c r="GC12" s="800"/>
      <c r="GD12" s="800"/>
      <c r="GE12" s="800"/>
      <c r="GF12" s="800"/>
      <c r="GH12" s="800"/>
      <c r="GI12" s="800"/>
      <c r="GJ12" s="800"/>
      <c r="GK12" s="800"/>
      <c r="GL12" s="800"/>
      <c r="GM12" s="800"/>
      <c r="GN12" s="800"/>
      <c r="GO12" s="800"/>
      <c r="GP12" s="800"/>
      <c r="GQ12" s="800"/>
      <c r="GR12" s="800"/>
      <c r="GS12" s="800"/>
      <c r="GT12" s="800"/>
      <c r="GU12" s="800"/>
      <c r="GV12" s="800"/>
      <c r="GW12" s="800"/>
      <c r="GX12" s="800"/>
      <c r="GY12" s="800"/>
      <c r="GZ12" s="800"/>
      <c r="HA12" s="800"/>
      <c r="HB12" s="800"/>
      <c r="HC12" s="800"/>
      <c r="HD12" s="800"/>
      <c r="HE12" s="800"/>
      <c r="HF12" s="800"/>
      <c r="HG12" s="800"/>
      <c r="HH12" s="800"/>
      <c r="HI12" s="800"/>
      <c r="HJ12" s="800"/>
      <c r="HK12" s="800"/>
      <c r="HL12" s="800"/>
      <c r="HM12" s="800"/>
      <c r="HN12" s="800"/>
      <c r="HO12" s="800"/>
      <c r="HP12" s="800"/>
      <c r="HR12" s="795" t="e">
        <v>#DIV/0!</v>
      </c>
      <c r="HS12" s="795" t="e">
        <v>#DIV/0!</v>
      </c>
      <c r="HT12" s="795" t="e">
        <v>#DIV/0!</v>
      </c>
      <c r="HU12" s="795" t="e">
        <v>#DIV/0!</v>
      </c>
      <c r="HV12" s="795" t="e">
        <v>#DIV/0!</v>
      </c>
      <c r="HW12" s="795" t="e">
        <v>#DIV/0!</v>
      </c>
      <c r="HX12" s="795" t="e">
        <v>#DIV/0!</v>
      </c>
      <c r="HY12" s="795" t="e">
        <v>#DIV/0!</v>
      </c>
      <c r="HZ12" s="795" t="e">
        <v>#DIV/0!</v>
      </c>
      <c r="IA12" s="795" t="e">
        <v>#DIV/0!</v>
      </c>
      <c r="IB12" s="795" t="e">
        <v>#DIV/0!</v>
      </c>
      <c r="IC12" s="795" t="e">
        <v>#DIV/0!</v>
      </c>
      <c r="ID12" s="795" t="e">
        <v>#DIV/0!</v>
      </c>
      <c r="IE12" s="795" t="e">
        <v>#DIV/0!</v>
      </c>
      <c r="IF12" s="795" t="e">
        <v>#DIV/0!</v>
      </c>
      <c r="IG12" s="795" t="e">
        <v>#DIV/0!</v>
      </c>
      <c r="IH12" s="795" t="e">
        <v>#DIV/0!</v>
      </c>
      <c r="II12" s="795" t="e">
        <v>#DIV/0!</v>
      </c>
      <c r="IJ12" s="795" t="e">
        <v>#DIV/0!</v>
      </c>
      <c r="IK12" s="795" t="e">
        <v>#DIV/0!</v>
      </c>
      <c r="IL12" s="795" t="e">
        <v>#DIV/0!</v>
      </c>
      <c r="IM12" s="795" t="e">
        <v>#DIV/0!</v>
      </c>
      <c r="IN12" s="795" t="e">
        <v>#DIV/0!</v>
      </c>
      <c r="IO12" s="795" t="e">
        <v>#DIV/0!</v>
      </c>
      <c r="IP12" s="795" t="e">
        <v>#DIV/0!</v>
      </c>
      <c r="IQ12" s="795" t="e">
        <v>#DIV/0!</v>
      </c>
      <c r="IR12" s="795" t="e">
        <v>#DIV/0!</v>
      </c>
      <c r="IS12" s="795" t="e">
        <v>#DIV/0!</v>
      </c>
      <c r="IT12" s="795" t="e">
        <v>#DIV/0!</v>
      </c>
      <c r="IU12" s="795" t="e">
        <v>#DIV/0!</v>
      </c>
      <c r="IV12" s="795" t="e">
        <v>#DIV/0!</v>
      </c>
      <c r="IW12" s="795" t="e">
        <v>#DIV/0!</v>
      </c>
      <c r="IX12" s="795" t="e">
        <v>#DIV/0!</v>
      </c>
      <c r="IY12" s="795" t="e">
        <v>#DIV/0!</v>
      </c>
      <c r="IZ12" s="795" t="e">
        <v>#DIV/0!</v>
      </c>
      <c r="JA12" s="795" t="e">
        <v>#DIV/0!</v>
      </c>
      <c r="JB12" s="795" t="e">
        <v>#DIV/0!</v>
      </c>
      <c r="JC12" s="795" t="e">
        <v>#DIV/0!</v>
      </c>
      <c r="JD12" s="795" t="e">
        <v>#DIV/0!</v>
      </c>
    </row>
    <row r="13" spans="1:264">
      <c r="A13" s="800"/>
      <c r="B13" s="795" t="s">
        <v>6024</v>
      </c>
      <c r="C13" s="795" t="s">
        <v>6025</v>
      </c>
      <c r="D13" s="795" t="s">
        <v>6026</v>
      </c>
      <c r="E13" s="795">
        <v>7280773</v>
      </c>
      <c r="F13" s="795">
        <v>1651250</v>
      </c>
      <c r="G13" s="795"/>
      <c r="H13" s="795">
        <v>2011</v>
      </c>
      <c r="I13" s="795">
        <v>9</v>
      </c>
      <c r="J13" s="795">
        <v>2011</v>
      </c>
      <c r="K13" s="803" t="s">
        <v>6023</v>
      </c>
      <c r="L13" s="795" t="s">
        <v>6026</v>
      </c>
      <c r="M13" s="795" t="s">
        <v>6023</v>
      </c>
      <c r="N13" s="795">
        <v>12</v>
      </c>
      <c r="O13" s="798">
        <v>6.45</v>
      </c>
      <c r="P13" s="795">
        <v>2010.75</v>
      </c>
      <c r="V13" s="799">
        <v>0.99502487562189057</v>
      </c>
      <c r="W13" s="798">
        <v>6.9050000000000002</v>
      </c>
      <c r="X13" s="795" t="e">
        <v>#DIV/0!</v>
      </c>
      <c r="Y13" s="795" t="e">
        <v>#DIV/0!</v>
      </c>
      <c r="Z13" s="795" t="e">
        <v>#DIV/0!</v>
      </c>
      <c r="AA13" s="795" t="e">
        <v>#DIV/0!</v>
      </c>
      <c r="AB13" s="795">
        <v>69.166666666666671</v>
      </c>
      <c r="AC13" s="795" t="e">
        <v>#DIV/0!</v>
      </c>
      <c r="AD13" s="795" t="e">
        <v>#DIV/0!</v>
      </c>
      <c r="AE13" s="795" t="e">
        <v>#DIV/0!</v>
      </c>
      <c r="AF13" s="795" t="e">
        <v>#DIV/0!</v>
      </c>
      <c r="AG13" s="795" t="e">
        <v>#DIV/0!</v>
      </c>
      <c r="AH13" s="795" t="e">
        <v>#DIV/0!</v>
      </c>
      <c r="AI13" s="795" t="e">
        <v>#DIV/0!</v>
      </c>
      <c r="AJ13" s="795" t="e">
        <v>#DIV/0!</v>
      </c>
      <c r="AK13" s="795" t="e">
        <v>#DIV/0!</v>
      </c>
      <c r="AL13" s="795" t="e">
        <v>#DIV/0!</v>
      </c>
      <c r="AM13" s="795" t="e">
        <v>#DIV/0!</v>
      </c>
      <c r="AN13" s="795" t="e">
        <v>#DIV/0!</v>
      </c>
      <c r="AO13" s="795" t="e">
        <v>#DIV/0!</v>
      </c>
      <c r="AP13" s="795">
        <v>7.13</v>
      </c>
      <c r="AQ13" s="795">
        <v>0</v>
      </c>
      <c r="AR13" s="795">
        <v>0</v>
      </c>
      <c r="AS13" s="795">
        <v>0</v>
      </c>
      <c r="AT13" s="795">
        <v>0</v>
      </c>
      <c r="AU13" s="795">
        <v>130</v>
      </c>
      <c r="AV13" s="795">
        <v>0</v>
      </c>
      <c r="AW13" s="795">
        <v>0</v>
      </c>
      <c r="AX13" s="795">
        <v>0</v>
      </c>
      <c r="AY13" s="795">
        <v>0</v>
      </c>
      <c r="AZ13" s="795">
        <v>0</v>
      </c>
      <c r="BA13" s="795">
        <v>0</v>
      </c>
      <c r="BB13" s="795">
        <v>0</v>
      </c>
      <c r="BC13" s="795">
        <v>0</v>
      </c>
      <c r="BD13" s="795">
        <v>0</v>
      </c>
      <c r="BE13" s="795">
        <v>0</v>
      </c>
      <c r="BF13" s="795">
        <v>0</v>
      </c>
      <c r="BG13" s="795">
        <v>0</v>
      </c>
      <c r="BH13" s="795">
        <v>0</v>
      </c>
      <c r="BL13" s="803" t="s">
        <v>6022</v>
      </c>
      <c r="BM13" s="795">
        <v>1</v>
      </c>
      <c r="BN13" s="795">
        <v>1</v>
      </c>
      <c r="BO13" s="795">
        <v>1</v>
      </c>
      <c r="BP13" s="795">
        <v>1</v>
      </c>
      <c r="BR13" s="795">
        <v>1</v>
      </c>
      <c r="BS13" s="795">
        <v>1</v>
      </c>
      <c r="BU13" s="795">
        <v>1</v>
      </c>
      <c r="BV13" s="795">
        <v>1</v>
      </c>
      <c r="BW13" s="795">
        <v>6.9050000000000002</v>
      </c>
      <c r="BX13" s="795">
        <v>2.9975000000000005</v>
      </c>
      <c r="BY13" s="795" t="e">
        <v>#DIV/0!</v>
      </c>
      <c r="BZ13" s="795">
        <v>0.14591666666666667</v>
      </c>
      <c r="CA13" s="795">
        <v>5.7500000000000023E-2</v>
      </c>
      <c r="CB13" s="795">
        <v>9.191666666666666E-2</v>
      </c>
      <c r="CC13" s="795">
        <v>1.1250000000000001E-2</v>
      </c>
      <c r="CD13" s="795">
        <v>0.19583333333333333</v>
      </c>
      <c r="CE13" s="795">
        <v>2.3000000000000003E-2</v>
      </c>
      <c r="CF13" s="795" t="e">
        <v>#DIV/0!</v>
      </c>
      <c r="CG13" s="795">
        <v>2.0666666666666663E-2</v>
      </c>
      <c r="CH13" s="795">
        <v>0.69083333333333341</v>
      </c>
      <c r="CI13" s="795">
        <v>2</v>
      </c>
      <c r="CJ13" s="795" t="e">
        <v>#DIV/0!</v>
      </c>
      <c r="CK13" s="795">
        <v>20.833333333333332</v>
      </c>
      <c r="CL13" s="795" t="e">
        <v>#DIV/0!</v>
      </c>
      <c r="CM13" s="795" t="e">
        <v>#DIV/0!</v>
      </c>
      <c r="CN13" s="795">
        <v>144</v>
      </c>
      <c r="CO13" s="795">
        <v>3.6666666666666665</v>
      </c>
      <c r="CP13" s="795">
        <v>3.5833333333333335</v>
      </c>
      <c r="CQ13" s="795" t="e">
        <v>#DIV/0!</v>
      </c>
      <c r="CR13" s="795">
        <v>9.3166666666666675E-2</v>
      </c>
      <c r="CS13" s="795" t="e">
        <v>#DIV/0!</v>
      </c>
      <c r="CT13" s="795" t="e">
        <v>#DIV/0!</v>
      </c>
      <c r="CU13" s="795">
        <v>5.5291666666666677</v>
      </c>
      <c r="CV13" s="795" t="e">
        <v>#DIV/0!</v>
      </c>
      <c r="CW13" s="795">
        <v>0.87416666666666665</v>
      </c>
      <c r="CX13" s="795">
        <v>4.9833333333333343</v>
      </c>
      <c r="CY13" s="795">
        <v>455</v>
      </c>
      <c r="CZ13" s="795">
        <v>9.7249999999999996</v>
      </c>
      <c r="DB13" s="795">
        <v>1</v>
      </c>
      <c r="DC13" s="795">
        <v>1</v>
      </c>
      <c r="DF13" s="795">
        <v>31.840796019900498</v>
      </c>
      <c r="DG13" s="795">
        <v>5.9701492537313428</v>
      </c>
      <c r="DH13" s="795">
        <v>2.2388059701492535</v>
      </c>
      <c r="DI13" s="795">
        <v>23.880597014925371</v>
      </c>
      <c r="DJ13" s="795">
        <v>7.2139303482587067</v>
      </c>
      <c r="DK13" s="795">
        <v>0.49751243781094528</v>
      </c>
      <c r="DL13" s="795">
        <v>0</v>
      </c>
      <c r="DM13" s="795">
        <v>0</v>
      </c>
      <c r="DN13" s="795">
        <v>1.9900497512437811</v>
      </c>
      <c r="DO13" s="795">
        <v>0</v>
      </c>
      <c r="DP13" s="795">
        <v>0</v>
      </c>
      <c r="DQ13" s="795">
        <v>0.24875621890547264</v>
      </c>
      <c r="DR13" s="795">
        <v>0</v>
      </c>
      <c r="DS13" s="795">
        <v>2.9850746268656714</v>
      </c>
      <c r="DT13" s="795">
        <v>0</v>
      </c>
      <c r="DU13" s="795">
        <v>0</v>
      </c>
      <c r="DV13" s="795">
        <v>0</v>
      </c>
      <c r="DW13" s="795">
        <v>1.9900497512437811</v>
      </c>
      <c r="DX13" s="795">
        <v>0</v>
      </c>
      <c r="DY13" s="795">
        <v>0</v>
      </c>
      <c r="DZ13" s="795">
        <v>1.7412935323383085</v>
      </c>
      <c r="EA13" s="795">
        <v>0.24875621890547264</v>
      </c>
      <c r="EB13" s="795">
        <v>0</v>
      </c>
      <c r="EC13" s="795">
        <v>0.49751243781094528</v>
      </c>
      <c r="ED13" s="795">
        <v>0</v>
      </c>
      <c r="EE13" s="795">
        <v>0</v>
      </c>
      <c r="EF13" s="795">
        <v>0.74626865671641784</v>
      </c>
      <c r="EG13" s="795">
        <v>0</v>
      </c>
      <c r="EH13" s="795">
        <v>1.7412935323383085</v>
      </c>
      <c r="EI13" s="795">
        <v>0</v>
      </c>
      <c r="EJ13" s="795">
        <v>0</v>
      </c>
      <c r="EK13" s="795">
        <v>0</v>
      </c>
      <c r="EL13" s="795">
        <v>0</v>
      </c>
      <c r="EM13" s="795">
        <v>0</v>
      </c>
      <c r="EN13" s="795">
        <v>0</v>
      </c>
      <c r="EO13" s="795">
        <v>0</v>
      </c>
      <c r="EP13" s="795">
        <v>0</v>
      </c>
      <c r="EQ13" s="795">
        <v>0.99502487562189057</v>
      </c>
      <c r="ER13" s="795">
        <v>0</v>
      </c>
      <c r="ES13" s="795">
        <v>0</v>
      </c>
      <c r="ET13" s="795">
        <v>0</v>
      </c>
      <c r="EU13" s="795">
        <v>0</v>
      </c>
      <c r="EV13" s="795">
        <v>0.49751243781094528</v>
      </c>
      <c r="EW13" s="795">
        <v>0</v>
      </c>
      <c r="EX13" s="795">
        <v>0</v>
      </c>
      <c r="EY13" s="795">
        <v>0</v>
      </c>
      <c r="EZ13" s="795">
        <v>0</v>
      </c>
      <c r="FA13" s="795">
        <v>0</v>
      </c>
      <c r="FB13" s="795">
        <v>0</v>
      </c>
      <c r="FC13" s="795">
        <v>0</v>
      </c>
      <c r="FD13" s="795">
        <v>0</v>
      </c>
      <c r="FE13" s="795">
        <v>0</v>
      </c>
      <c r="FF13" s="795">
        <v>0</v>
      </c>
      <c r="FG13" s="795">
        <v>0.49751243781094528</v>
      </c>
      <c r="FH13" s="795">
        <v>0</v>
      </c>
      <c r="FI13" s="795">
        <v>0</v>
      </c>
      <c r="FJ13" s="795">
        <v>0</v>
      </c>
      <c r="FK13" s="795">
        <v>0</v>
      </c>
      <c r="FL13" s="795">
        <v>0</v>
      </c>
      <c r="FM13" s="795">
        <v>0</v>
      </c>
      <c r="FN13" s="795">
        <v>0</v>
      </c>
      <c r="FO13" s="795">
        <v>0.74626865671641784</v>
      </c>
      <c r="FP13" s="795">
        <v>5.9701492537313428</v>
      </c>
      <c r="FQ13" s="795">
        <v>0</v>
      </c>
      <c r="FR13" s="795">
        <v>0</v>
      </c>
      <c r="FS13" s="795">
        <v>0</v>
      </c>
      <c r="FT13" s="795">
        <v>0</v>
      </c>
      <c r="FU13" s="795">
        <v>0</v>
      </c>
      <c r="FV13" s="795">
        <v>0</v>
      </c>
      <c r="FW13" s="795">
        <v>0</v>
      </c>
      <c r="FX13" s="795">
        <v>13.184079601990049</v>
      </c>
      <c r="GA13" s="795">
        <v>2011</v>
      </c>
      <c r="GB13" s="800">
        <v>402</v>
      </c>
      <c r="GC13" s="800">
        <v>4</v>
      </c>
      <c r="GD13" s="800"/>
      <c r="GE13" s="800"/>
      <c r="GF13" s="800">
        <v>3</v>
      </c>
      <c r="GH13" s="800"/>
      <c r="GI13" s="800">
        <v>1</v>
      </c>
      <c r="GJ13" s="800"/>
      <c r="GK13" s="800"/>
      <c r="GL13" s="800"/>
      <c r="GM13" s="800"/>
      <c r="GN13" s="800"/>
      <c r="GO13" s="800"/>
      <c r="GP13" s="800"/>
      <c r="GQ13" s="800"/>
      <c r="GR13" s="800"/>
      <c r="GS13" s="800"/>
      <c r="GT13" s="800"/>
      <c r="GU13" s="800"/>
      <c r="GV13" s="800"/>
      <c r="GW13" s="800"/>
      <c r="GX13" s="800"/>
      <c r="GY13" s="800"/>
      <c r="GZ13" s="800"/>
      <c r="HA13" s="800"/>
      <c r="HB13" s="800"/>
      <c r="HC13" s="800"/>
      <c r="HD13" s="800"/>
      <c r="HE13" s="800"/>
      <c r="HF13" s="800"/>
      <c r="HG13" s="800"/>
      <c r="HH13" s="800"/>
      <c r="HI13" s="800"/>
      <c r="HJ13" s="800"/>
      <c r="HK13" s="800"/>
      <c r="HL13" s="800"/>
      <c r="HM13" s="800"/>
      <c r="HN13" s="800"/>
      <c r="HO13" s="800"/>
      <c r="HP13" s="800"/>
      <c r="HR13" s="795">
        <v>0</v>
      </c>
      <c r="HS13" s="795">
        <v>0</v>
      </c>
      <c r="HT13" s="795">
        <v>75</v>
      </c>
      <c r="HU13" s="795">
        <v>0</v>
      </c>
      <c r="HV13" s="795">
        <v>0</v>
      </c>
      <c r="HW13" s="795">
        <v>25</v>
      </c>
      <c r="HX13" s="795">
        <v>0</v>
      </c>
      <c r="HY13" s="795">
        <v>0</v>
      </c>
      <c r="HZ13" s="795">
        <v>0</v>
      </c>
      <c r="IA13" s="795">
        <v>0</v>
      </c>
      <c r="IB13" s="795">
        <v>0</v>
      </c>
      <c r="IC13" s="795">
        <v>0</v>
      </c>
      <c r="ID13" s="795">
        <v>0</v>
      </c>
      <c r="IE13" s="795">
        <v>0</v>
      </c>
      <c r="IF13" s="795">
        <v>0</v>
      </c>
      <c r="IG13" s="795">
        <v>0</v>
      </c>
      <c r="IH13" s="795">
        <v>0</v>
      </c>
      <c r="II13" s="795">
        <v>0</v>
      </c>
      <c r="IJ13" s="795">
        <v>0</v>
      </c>
      <c r="IK13" s="795">
        <v>0</v>
      </c>
      <c r="IL13" s="795">
        <v>0</v>
      </c>
      <c r="IM13" s="795">
        <v>0</v>
      </c>
      <c r="IN13" s="795">
        <v>0</v>
      </c>
      <c r="IO13" s="795">
        <v>0</v>
      </c>
      <c r="IP13" s="795">
        <v>0</v>
      </c>
      <c r="IQ13" s="795">
        <v>0</v>
      </c>
      <c r="IR13" s="795">
        <v>0</v>
      </c>
      <c r="IS13" s="795">
        <v>0</v>
      </c>
      <c r="IT13" s="795">
        <v>0</v>
      </c>
      <c r="IU13" s="795">
        <v>0</v>
      </c>
      <c r="IV13" s="795">
        <v>0</v>
      </c>
      <c r="IW13" s="795">
        <v>0</v>
      </c>
      <c r="IX13" s="795">
        <v>0</v>
      </c>
      <c r="IY13" s="795">
        <v>0</v>
      </c>
      <c r="IZ13" s="795">
        <v>0</v>
      </c>
      <c r="JA13" s="795">
        <v>0</v>
      </c>
      <c r="JB13" s="795">
        <v>0</v>
      </c>
      <c r="JC13" s="795">
        <v>0</v>
      </c>
      <c r="JD13" s="795">
        <v>0</v>
      </c>
    </row>
    <row r="14" spans="1:264">
      <c r="A14" s="807" t="s">
        <v>2395</v>
      </c>
      <c r="B14" s="795" t="s">
        <v>6028</v>
      </c>
      <c r="C14" s="795" t="s">
        <v>6029</v>
      </c>
      <c r="D14" s="795" t="s">
        <v>6030</v>
      </c>
      <c r="E14" s="795">
        <v>7182650</v>
      </c>
      <c r="F14" s="795">
        <v>1718750</v>
      </c>
      <c r="G14" s="795"/>
      <c r="H14" s="795">
        <v>2009</v>
      </c>
      <c r="I14" s="795">
        <v>151</v>
      </c>
      <c r="J14" s="795">
        <v>2009</v>
      </c>
      <c r="K14" s="795" t="s">
        <v>2395</v>
      </c>
      <c r="L14" s="795" t="s">
        <v>6031</v>
      </c>
      <c r="M14" s="795" t="s">
        <v>2395</v>
      </c>
      <c r="N14" s="795">
        <v>19</v>
      </c>
      <c r="O14" s="798">
        <v>5.27</v>
      </c>
      <c r="P14" s="795">
        <v>2008.8421052631579</v>
      </c>
      <c r="Q14" s="803">
        <v>1</v>
      </c>
      <c r="R14" s="795">
        <v>3</v>
      </c>
      <c r="S14" s="795">
        <v>2</v>
      </c>
      <c r="T14" s="795" t="s">
        <v>6032</v>
      </c>
      <c r="V14" s="799">
        <v>0.24570024570024571</v>
      </c>
      <c r="W14" s="808">
        <v>6.3731578947368419</v>
      </c>
      <c r="X14" s="795">
        <v>0.88764705882352946</v>
      </c>
      <c r="Y14" s="795">
        <v>3.0823529411764707</v>
      </c>
      <c r="Z14" s="795" t="e">
        <v>#DIV/0!</v>
      </c>
      <c r="AA14" s="795">
        <v>326.66666666666669</v>
      </c>
      <c r="AB14" s="800">
        <v>277.5</v>
      </c>
      <c r="AC14" s="795" t="e">
        <v>#DIV/0!</v>
      </c>
      <c r="AD14" s="795" t="e">
        <v>#DIV/0!</v>
      </c>
      <c r="AE14" s="795">
        <v>1.7352941176470592E-2</v>
      </c>
      <c r="AF14" s="795">
        <v>0.30117647058823538</v>
      </c>
      <c r="AG14" s="795" t="e">
        <v>#DIV/0!</v>
      </c>
      <c r="AH14" s="795">
        <v>0.628235294117647</v>
      </c>
      <c r="AI14" s="795">
        <v>0.73235294117647076</v>
      </c>
      <c r="AJ14" s="795">
        <v>0.28158823529411764</v>
      </c>
      <c r="AK14" s="795">
        <v>2.1705882352941175</v>
      </c>
      <c r="AL14" s="795">
        <v>0.77470588235294113</v>
      </c>
      <c r="AM14" s="795" t="e">
        <v>#DIV/0!</v>
      </c>
      <c r="AN14" s="795" t="e">
        <v>#DIV/0!</v>
      </c>
      <c r="AO14" s="795" t="e">
        <v>#DIV/0!</v>
      </c>
      <c r="AP14" s="795">
        <v>7.03</v>
      </c>
      <c r="AQ14" s="795">
        <v>4.2</v>
      </c>
      <c r="AR14" s="795">
        <v>5.7</v>
      </c>
      <c r="AS14" s="795">
        <v>0</v>
      </c>
      <c r="AT14" s="795">
        <v>400</v>
      </c>
      <c r="AU14" s="795">
        <v>470</v>
      </c>
      <c r="AV14" s="795">
        <v>0</v>
      </c>
      <c r="AW14" s="795">
        <v>0</v>
      </c>
      <c r="AX14" s="795">
        <v>0.03</v>
      </c>
      <c r="AY14" s="795">
        <v>0.4</v>
      </c>
      <c r="AZ14" s="795">
        <v>0</v>
      </c>
      <c r="BA14" s="795">
        <v>0.92</v>
      </c>
      <c r="BB14" s="795">
        <v>1.1000000000000001</v>
      </c>
      <c r="BC14" s="795">
        <v>0.46700000000000003</v>
      </c>
      <c r="BD14" s="795">
        <v>3.5</v>
      </c>
      <c r="BE14" s="795">
        <v>1.2</v>
      </c>
      <c r="BF14" s="795">
        <v>0</v>
      </c>
      <c r="BG14" s="795">
        <v>0</v>
      </c>
      <c r="BH14" s="795">
        <v>0</v>
      </c>
      <c r="BL14" s="800" t="s">
        <v>6033</v>
      </c>
      <c r="BM14" s="800">
        <v>3</v>
      </c>
      <c r="BN14" s="795">
        <v>2</v>
      </c>
      <c r="BO14" s="795">
        <v>2</v>
      </c>
      <c r="BP14" s="795">
        <v>2</v>
      </c>
      <c r="BR14" s="795">
        <v>2</v>
      </c>
      <c r="BS14" s="795">
        <v>2</v>
      </c>
      <c r="BU14" s="795">
        <v>2</v>
      </c>
      <c r="BV14" s="795">
        <v>1</v>
      </c>
      <c r="BW14" s="795">
        <v>6.3731578947368419</v>
      </c>
      <c r="BX14" s="795">
        <v>3.1573684210526318</v>
      </c>
      <c r="BY14" s="795" t="e">
        <v>#DIV/0!</v>
      </c>
      <c r="BZ14" s="795">
        <v>0.18278947368421058</v>
      </c>
      <c r="CA14" s="795">
        <v>9.0368421052631598E-2</v>
      </c>
      <c r="CB14" s="795">
        <v>6.4210526315789482E-2</v>
      </c>
      <c r="CC14" s="795">
        <v>1.6210526315789481E-2</v>
      </c>
      <c r="CD14" s="795">
        <v>0.14036842105263159</v>
      </c>
      <c r="CE14" s="795">
        <v>3.5315789473684217E-2</v>
      </c>
      <c r="CF14" s="795" t="e">
        <v>#DIV/0!</v>
      </c>
      <c r="CG14" s="795">
        <v>2.8789473684210542E-2</v>
      </c>
      <c r="CH14" s="795">
        <v>0.12000000000000001</v>
      </c>
      <c r="CI14" s="795">
        <v>29.684210526315791</v>
      </c>
      <c r="CJ14" s="795" t="e">
        <v>#DIV/0!</v>
      </c>
      <c r="CK14" s="795">
        <v>77.578947368421055</v>
      </c>
      <c r="CL14" s="795" t="e">
        <v>#DIV/0!</v>
      </c>
      <c r="CM14" s="795" t="e">
        <v>#DIV/0!</v>
      </c>
      <c r="CN14" s="795">
        <v>547.84210526315792</v>
      </c>
      <c r="CO14" s="795">
        <v>8.4210526315789469</v>
      </c>
      <c r="CP14" s="795">
        <v>21.315789473684209</v>
      </c>
      <c r="CQ14" s="795">
        <v>0.58110526315789468</v>
      </c>
      <c r="CR14" s="795">
        <v>0.44352631578947377</v>
      </c>
      <c r="CS14" s="795" t="e">
        <v>#DIV/0!</v>
      </c>
      <c r="CT14" s="795" t="e">
        <v>#DIV/0!</v>
      </c>
      <c r="CU14" s="795">
        <v>3.5633333333333326</v>
      </c>
      <c r="CV14" s="795" t="e">
        <v>#DIV/0!</v>
      </c>
      <c r="CW14" s="795" t="e">
        <v>#DIV/0!</v>
      </c>
      <c r="CX14" s="795">
        <v>20.63684210526316</v>
      </c>
      <c r="CY14" s="795">
        <v>2284.7368421052633</v>
      </c>
      <c r="CZ14" s="795">
        <v>44.352631578947374</v>
      </c>
      <c r="DB14" s="795">
        <v>3</v>
      </c>
      <c r="DC14" s="795">
        <v>2</v>
      </c>
      <c r="DF14" s="795">
        <v>27.518427518427519</v>
      </c>
      <c r="DG14" s="795">
        <v>28.501228501228503</v>
      </c>
      <c r="DH14" s="795">
        <v>0.49140049140049141</v>
      </c>
      <c r="DI14" s="795">
        <v>14.004914004914005</v>
      </c>
      <c r="DJ14" s="795">
        <v>2.9484029484029484</v>
      </c>
      <c r="DK14" s="795">
        <v>15.724815724815725</v>
      </c>
      <c r="DL14" s="795">
        <v>0</v>
      </c>
      <c r="DM14" s="795">
        <v>0</v>
      </c>
      <c r="DN14" s="795">
        <v>2.9484029484029484</v>
      </c>
      <c r="DO14" s="795">
        <v>0</v>
      </c>
      <c r="DP14" s="795">
        <v>0.49140049140049141</v>
      </c>
      <c r="DQ14" s="795">
        <v>0</v>
      </c>
      <c r="DR14" s="795">
        <v>0</v>
      </c>
      <c r="DS14" s="795">
        <v>0.24570024570024571</v>
      </c>
      <c r="DT14" s="795">
        <v>1.9656019656019657</v>
      </c>
      <c r="DU14" s="795">
        <v>0</v>
      </c>
      <c r="DV14" s="795">
        <v>0</v>
      </c>
      <c r="DW14" s="795">
        <v>0</v>
      </c>
      <c r="DX14" s="795">
        <v>0.49140049140049141</v>
      </c>
      <c r="DY14" s="795">
        <v>0</v>
      </c>
      <c r="DZ14" s="795">
        <v>0.49140049140049141</v>
      </c>
      <c r="EA14" s="795">
        <v>0</v>
      </c>
      <c r="EB14" s="795">
        <v>0</v>
      </c>
      <c r="EC14" s="795">
        <v>0</v>
      </c>
      <c r="ED14" s="795">
        <v>0</v>
      </c>
      <c r="EE14" s="795">
        <v>0</v>
      </c>
      <c r="EF14" s="795">
        <v>0</v>
      </c>
      <c r="EG14" s="795">
        <v>0</v>
      </c>
      <c r="EH14" s="795">
        <v>0</v>
      </c>
      <c r="EI14" s="795">
        <v>0</v>
      </c>
      <c r="EJ14" s="795">
        <v>0</v>
      </c>
      <c r="EK14" s="795">
        <v>0</v>
      </c>
      <c r="EL14" s="795">
        <v>0</v>
      </c>
      <c r="EM14" s="795">
        <v>0</v>
      </c>
      <c r="EN14" s="795">
        <v>0</v>
      </c>
      <c r="EO14" s="795">
        <v>0</v>
      </c>
      <c r="EP14" s="795">
        <v>0</v>
      </c>
      <c r="EQ14" s="795">
        <v>0</v>
      </c>
      <c r="ER14" s="795">
        <v>0</v>
      </c>
      <c r="ES14" s="795">
        <v>0</v>
      </c>
      <c r="ET14" s="795">
        <v>0</v>
      </c>
      <c r="EU14" s="795">
        <v>0</v>
      </c>
      <c r="EV14" s="795">
        <v>0</v>
      </c>
      <c r="EW14" s="795">
        <v>0</v>
      </c>
      <c r="EX14" s="795">
        <v>0</v>
      </c>
      <c r="EY14" s="795">
        <v>0</v>
      </c>
      <c r="EZ14" s="795">
        <v>0</v>
      </c>
      <c r="FA14" s="795">
        <v>0</v>
      </c>
      <c r="FB14" s="795">
        <v>0</v>
      </c>
      <c r="FC14" s="795">
        <v>0</v>
      </c>
      <c r="FD14" s="795">
        <v>0</v>
      </c>
      <c r="FE14" s="795">
        <v>0</v>
      </c>
      <c r="FF14" s="795">
        <v>0</v>
      </c>
      <c r="FG14" s="795">
        <v>0</v>
      </c>
      <c r="FH14" s="795">
        <v>0</v>
      </c>
      <c r="FI14" s="795">
        <v>0</v>
      </c>
      <c r="FJ14" s="795">
        <v>0</v>
      </c>
      <c r="FK14" s="795">
        <v>0</v>
      </c>
      <c r="FL14" s="795">
        <v>0</v>
      </c>
      <c r="FM14" s="795">
        <v>0</v>
      </c>
      <c r="FN14" s="795">
        <v>0</v>
      </c>
      <c r="FO14" s="795">
        <v>0</v>
      </c>
      <c r="FP14" s="795">
        <v>0</v>
      </c>
      <c r="FQ14" s="795">
        <v>0</v>
      </c>
      <c r="FR14" s="795">
        <v>0</v>
      </c>
      <c r="FS14" s="795">
        <v>0</v>
      </c>
      <c r="FT14" s="795">
        <v>0</v>
      </c>
      <c r="FU14" s="795">
        <v>0</v>
      </c>
      <c r="FV14" s="795">
        <v>0</v>
      </c>
      <c r="FW14" s="795">
        <v>0</v>
      </c>
      <c r="FX14" s="795">
        <v>4.9140049140049138</v>
      </c>
      <c r="FZ14" s="795" t="s">
        <v>2395</v>
      </c>
      <c r="GA14" s="795">
        <v>2009</v>
      </c>
      <c r="GB14" s="800">
        <v>407</v>
      </c>
      <c r="GC14" s="800">
        <v>1</v>
      </c>
      <c r="GD14" s="800"/>
      <c r="GE14" s="800"/>
      <c r="GF14" s="800"/>
      <c r="GH14" s="800"/>
      <c r="GI14" s="800">
        <v>1</v>
      </c>
      <c r="GJ14" s="800"/>
      <c r="GK14" s="800"/>
      <c r="GL14" s="800"/>
      <c r="GM14" s="800"/>
      <c r="GN14" s="800"/>
      <c r="GO14" s="800"/>
      <c r="GP14" s="800"/>
      <c r="GQ14" s="800"/>
      <c r="GR14" s="800"/>
      <c r="GS14" s="800"/>
      <c r="GT14" s="800"/>
      <c r="GU14" s="800"/>
      <c r="GV14" s="800"/>
      <c r="GW14" s="800"/>
      <c r="GX14" s="800"/>
      <c r="GY14" s="800"/>
      <c r="GZ14" s="800"/>
      <c r="HA14" s="800"/>
      <c r="HB14" s="800"/>
      <c r="HC14" s="800"/>
      <c r="HD14" s="800"/>
      <c r="HE14" s="800"/>
      <c r="HF14" s="800"/>
      <c r="HG14" s="800"/>
      <c r="HH14" s="800"/>
      <c r="HI14" s="800"/>
      <c r="HJ14" s="800"/>
      <c r="HK14" s="800"/>
      <c r="HL14" s="800"/>
      <c r="HM14" s="800"/>
      <c r="HN14" s="800"/>
      <c r="HO14" s="800"/>
      <c r="HP14" s="800"/>
      <c r="HR14" s="795">
        <v>0</v>
      </c>
      <c r="HS14" s="795">
        <v>0</v>
      </c>
      <c r="HT14" s="795">
        <v>0</v>
      </c>
      <c r="HU14" s="795">
        <v>0</v>
      </c>
      <c r="HV14" s="795">
        <v>0</v>
      </c>
      <c r="HW14" s="795">
        <v>100</v>
      </c>
      <c r="HX14" s="795">
        <v>0</v>
      </c>
      <c r="HY14" s="795">
        <v>0</v>
      </c>
      <c r="HZ14" s="795">
        <v>0</v>
      </c>
      <c r="IA14" s="795">
        <v>0</v>
      </c>
      <c r="IB14" s="795">
        <v>0</v>
      </c>
      <c r="IC14" s="795">
        <v>0</v>
      </c>
      <c r="ID14" s="795">
        <v>0</v>
      </c>
      <c r="IE14" s="795">
        <v>0</v>
      </c>
      <c r="IF14" s="795">
        <v>0</v>
      </c>
      <c r="IG14" s="795">
        <v>0</v>
      </c>
      <c r="IH14" s="795">
        <v>0</v>
      </c>
      <c r="II14" s="795">
        <v>0</v>
      </c>
      <c r="IJ14" s="795">
        <v>0</v>
      </c>
      <c r="IK14" s="795">
        <v>0</v>
      </c>
      <c r="IL14" s="795">
        <v>0</v>
      </c>
      <c r="IM14" s="795">
        <v>0</v>
      </c>
      <c r="IN14" s="795">
        <v>0</v>
      </c>
      <c r="IO14" s="795">
        <v>0</v>
      </c>
      <c r="IP14" s="795">
        <v>0</v>
      </c>
      <c r="IQ14" s="795">
        <v>0</v>
      </c>
      <c r="IR14" s="795">
        <v>0</v>
      </c>
      <c r="IS14" s="795">
        <v>0</v>
      </c>
      <c r="IT14" s="795">
        <v>0</v>
      </c>
      <c r="IU14" s="795">
        <v>0</v>
      </c>
      <c r="IV14" s="795">
        <v>0</v>
      </c>
      <c r="IW14" s="795">
        <v>0</v>
      </c>
      <c r="IX14" s="795">
        <v>0</v>
      </c>
      <c r="IY14" s="795">
        <v>0</v>
      </c>
      <c r="IZ14" s="795">
        <v>0</v>
      </c>
      <c r="JA14" s="795">
        <v>0</v>
      </c>
      <c r="JB14" s="795">
        <v>0</v>
      </c>
      <c r="JC14" s="795">
        <v>0</v>
      </c>
      <c r="JD14" s="795">
        <v>0</v>
      </c>
    </row>
    <row r="15" spans="1:264">
      <c r="A15" s="807"/>
      <c r="B15" s="795" t="s">
        <v>6028</v>
      </c>
      <c r="C15" s="795" t="s">
        <v>6029</v>
      </c>
      <c r="D15" s="795" t="s">
        <v>6030</v>
      </c>
      <c r="E15" s="795">
        <v>7182650</v>
      </c>
      <c r="F15" s="795">
        <v>1718750</v>
      </c>
      <c r="G15" s="795"/>
      <c r="H15" s="795">
        <v>2010</v>
      </c>
      <c r="I15" s="795">
        <v>96</v>
      </c>
      <c r="J15" s="795">
        <v>2010</v>
      </c>
      <c r="K15" s="795" t="s">
        <v>2395</v>
      </c>
      <c r="L15" s="795" t="s">
        <v>6031</v>
      </c>
      <c r="M15" s="795" t="s">
        <v>2395</v>
      </c>
      <c r="N15" s="795">
        <v>22</v>
      </c>
      <c r="O15" s="798">
        <v>5.46</v>
      </c>
      <c r="P15" s="795">
        <v>2009.7727272727273</v>
      </c>
      <c r="Q15" s="803">
        <v>1</v>
      </c>
      <c r="R15" s="795">
        <v>2</v>
      </c>
      <c r="S15" s="795">
        <v>2</v>
      </c>
      <c r="T15" s="795" t="s">
        <v>6033</v>
      </c>
      <c r="V15" s="799">
        <v>0</v>
      </c>
      <c r="W15" s="808">
        <v>6.2777272727272733</v>
      </c>
      <c r="X15" s="795">
        <v>0.66076923076923078</v>
      </c>
      <c r="Y15" s="795">
        <v>2.7538461538461538</v>
      </c>
      <c r="Z15" s="795" t="e">
        <v>#DIV/0!</v>
      </c>
      <c r="AA15" s="795" t="e">
        <v>#DIV/0!</v>
      </c>
      <c r="AB15" s="809">
        <v>317.72727272727275</v>
      </c>
      <c r="AC15" s="795" t="e">
        <v>#DIV/0!</v>
      </c>
      <c r="AD15" s="795" t="e">
        <v>#DIV/0!</v>
      </c>
      <c r="AE15" s="795">
        <v>2.0076923076923072E-2</v>
      </c>
      <c r="AF15" s="795">
        <v>0.35230769230769232</v>
      </c>
      <c r="AG15" s="795" t="e">
        <v>#DIV/0!</v>
      </c>
      <c r="AH15" s="795">
        <v>0.56846153846153846</v>
      </c>
      <c r="AI15" s="795">
        <v>0.7515384615384616</v>
      </c>
      <c r="AJ15" s="795">
        <v>0.35030769230769226</v>
      </c>
      <c r="AK15" s="795">
        <v>2.5</v>
      </c>
      <c r="AL15" s="795">
        <v>0.8915384615384615</v>
      </c>
      <c r="AM15" s="795" t="e">
        <v>#DIV/0!</v>
      </c>
      <c r="AN15" s="795" t="e">
        <v>#DIV/0!</v>
      </c>
      <c r="AO15" s="795" t="e">
        <v>#DIV/0!</v>
      </c>
      <c r="AP15" s="795">
        <v>6.94</v>
      </c>
      <c r="AQ15" s="795">
        <v>1</v>
      </c>
      <c r="AR15" s="795">
        <v>4.3</v>
      </c>
      <c r="AS15" s="795">
        <v>0</v>
      </c>
      <c r="AT15" s="795">
        <v>0</v>
      </c>
      <c r="AU15" s="795">
        <v>540</v>
      </c>
      <c r="AV15" s="795">
        <v>0</v>
      </c>
      <c r="AW15" s="795">
        <v>0</v>
      </c>
      <c r="AX15" s="795">
        <v>3.4000000000000002E-2</v>
      </c>
      <c r="AY15" s="795">
        <v>0.67</v>
      </c>
      <c r="AZ15" s="795">
        <v>0</v>
      </c>
      <c r="BA15" s="795">
        <v>0.8</v>
      </c>
      <c r="BB15" s="795">
        <v>1.3</v>
      </c>
      <c r="BC15" s="795">
        <v>1.1399999999999999</v>
      </c>
      <c r="BD15" s="795">
        <v>4.9000000000000004</v>
      </c>
      <c r="BE15" s="795">
        <v>1.7</v>
      </c>
      <c r="BF15" s="795">
        <v>0</v>
      </c>
      <c r="BG15" s="795">
        <v>0</v>
      </c>
      <c r="BH15" s="795">
        <v>0</v>
      </c>
      <c r="BL15" s="800" t="s">
        <v>6033</v>
      </c>
      <c r="BM15" s="795">
        <v>2</v>
      </c>
      <c r="BN15" s="795">
        <v>1</v>
      </c>
      <c r="BO15" s="795">
        <v>2</v>
      </c>
      <c r="BP15" s="795">
        <v>2</v>
      </c>
      <c r="BR15" s="795">
        <v>2</v>
      </c>
      <c r="BS15" s="795">
        <v>2</v>
      </c>
      <c r="BU15" s="795">
        <v>2</v>
      </c>
      <c r="BV15" s="795">
        <v>1</v>
      </c>
      <c r="BW15" s="795">
        <v>6.2777272727272733</v>
      </c>
      <c r="BX15" s="795">
        <v>2.895</v>
      </c>
      <c r="BY15" s="795" t="e">
        <v>#DIV/0!</v>
      </c>
      <c r="BZ15" s="795">
        <v>0.15986363636363643</v>
      </c>
      <c r="CA15" s="795">
        <v>7.677272727272727E-2</v>
      </c>
      <c r="CB15" s="795">
        <v>5.9318181818181832E-2</v>
      </c>
      <c r="CC15" s="795">
        <v>1.618181818181819E-2</v>
      </c>
      <c r="CD15" s="795">
        <v>0.10836363636363638</v>
      </c>
      <c r="CE15" s="795">
        <v>3.3636363636363645E-2</v>
      </c>
      <c r="CF15" s="795" t="e">
        <v>#DIV/0!</v>
      </c>
      <c r="CG15" s="795">
        <v>2.6318181818181831E-2</v>
      </c>
      <c r="CH15" s="795">
        <v>0.11090909090909093</v>
      </c>
      <c r="CI15" s="795">
        <v>22.5</v>
      </c>
      <c r="CJ15" s="795" t="e">
        <v>#DIV/0!</v>
      </c>
      <c r="CK15" s="795">
        <v>106.09090909090909</v>
      </c>
      <c r="CL15" s="795" t="e">
        <v>#DIV/0!</v>
      </c>
      <c r="CM15" s="795" t="e">
        <v>#DIV/0!</v>
      </c>
      <c r="CN15" s="795">
        <v>607.81818181818187</v>
      </c>
      <c r="CO15" s="795">
        <v>7.5</v>
      </c>
      <c r="CP15" s="795">
        <v>24.272727272727273</v>
      </c>
      <c r="CQ15" s="795">
        <v>0.54470588235294115</v>
      </c>
      <c r="CR15" s="795">
        <v>0.43399999999999994</v>
      </c>
      <c r="CS15" s="795" t="e">
        <v>#DIV/0!</v>
      </c>
      <c r="CT15" s="795" t="e">
        <v>#DIV/0!</v>
      </c>
      <c r="CU15" s="795">
        <v>3.8633333333333337</v>
      </c>
      <c r="CV15" s="795" t="e">
        <v>#DIV/0!</v>
      </c>
      <c r="CW15" s="795">
        <v>5.9647058823529422</v>
      </c>
      <c r="CX15" s="795">
        <v>20.640909090909091</v>
      </c>
      <c r="CY15" s="795">
        <v>2486.3636363636365</v>
      </c>
      <c r="CZ15" s="795">
        <v>55.31818181818182</v>
      </c>
      <c r="DB15" s="795">
        <v>2</v>
      </c>
      <c r="DC15" s="795">
        <v>2</v>
      </c>
      <c r="DF15" s="795">
        <v>66.033254156769601</v>
      </c>
      <c r="DG15" s="795">
        <v>3.800475059382423</v>
      </c>
      <c r="DH15" s="795">
        <v>1.66270783847981</v>
      </c>
      <c r="DI15" s="795">
        <v>5.225653206650831</v>
      </c>
      <c r="DJ15" s="795">
        <v>9.5011876484560567</v>
      </c>
      <c r="DK15" s="795">
        <v>7.3634204275534438</v>
      </c>
      <c r="DL15" s="795">
        <v>0</v>
      </c>
      <c r="DM15" s="795">
        <v>0</v>
      </c>
      <c r="DN15" s="795">
        <v>0.95011876484560576</v>
      </c>
      <c r="DO15" s="795">
        <v>0</v>
      </c>
      <c r="DP15" s="795">
        <v>0</v>
      </c>
      <c r="DQ15" s="795">
        <v>0</v>
      </c>
      <c r="DR15" s="795">
        <v>0</v>
      </c>
      <c r="DS15" s="795">
        <v>0</v>
      </c>
      <c r="DT15" s="795">
        <v>0.47505938242280288</v>
      </c>
      <c r="DU15" s="795">
        <v>0</v>
      </c>
      <c r="DV15" s="795">
        <v>0</v>
      </c>
      <c r="DW15" s="795">
        <v>0</v>
      </c>
      <c r="DX15" s="795">
        <v>0.47505938242280288</v>
      </c>
      <c r="DY15" s="795">
        <v>0</v>
      </c>
      <c r="DZ15" s="795">
        <v>0.23752969121140144</v>
      </c>
      <c r="EA15" s="795">
        <v>0</v>
      </c>
      <c r="EB15" s="795">
        <v>0</v>
      </c>
      <c r="EC15" s="795">
        <v>0</v>
      </c>
      <c r="ED15" s="795">
        <v>0</v>
      </c>
      <c r="EE15" s="795">
        <v>0.23752969121140144</v>
      </c>
      <c r="EF15" s="795">
        <v>0</v>
      </c>
      <c r="EG15" s="795">
        <v>0</v>
      </c>
      <c r="EH15" s="795">
        <v>0</v>
      </c>
      <c r="EI15" s="795">
        <v>0</v>
      </c>
      <c r="EJ15" s="795">
        <v>0</v>
      </c>
      <c r="EK15" s="795">
        <v>0.23752969121140144</v>
      </c>
      <c r="EL15" s="795">
        <v>0</v>
      </c>
      <c r="EM15" s="795">
        <v>0</v>
      </c>
      <c r="EN15" s="795">
        <v>0</v>
      </c>
      <c r="EO15" s="795">
        <v>0</v>
      </c>
      <c r="EP15" s="795">
        <v>0</v>
      </c>
      <c r="EQ15" s="795">
        <v>0</v>
      </c>
      <c r="ER15" s="795">
        <v>0</v>
      </c>
      <c r="ES15" s="795">
        <v>0</v>
      </c>
      <c r="ET15" s="795">
        <v>0</v>
      </c>
      <c r="EU15" s="795">
        <v>0</v>
      </c>
      <c r="EV15" s="795">
        <v>0.95011876484560576</v>
      </c>
      <c r="EW15" s="795">
        <v>0</v>
      </c>
      <c r="EX15" s="795">
        <v>0</v>
      </c>
      <c r="EY15" s="795">
        <v>0</v>
      </c>
      <c r="EZ15" s="795">
        <v>0</v>
      </c>
      <c r="FA15" s="795">
        <v>0</v>
      </c>
      <c r="FB15" s="795">
        <v>0</v>
      </c>
      <c r="FC15" s="795">
        <v>0</v>
      </c>
      <c r="FD15" s="795">
        <v>0</v>
      </c>
      <c r="FE15" s="795">
        <v>0</v>
      </c>
      <c r="FF15" s="795">
        <v>0</v>
      </c>
      <c r="FG15" s="795">
        <v>0</v>
      </c>
      <c r="FH15" s="795">
        <v>0</v>
      </c>
      <c r="FI15" s="795">
        <v>0</v>
      </c>
      <c r="FJ15" s="795">
        <v>0</v>
      </c>
      <c r="FK15" s="795">
        <v>0</v>
      </c>
      <c r="FL15" s="795">
        <v>0</v>
      </c>
      <c r="FM15" s="795">
        <v>0</v>
      </c>
      <c r="FN15" s="795">
        <v>0</v>
      </c>
      <c r="FO15" s="795">
        <v>0</v>
      </c>
      <c r="FP15" s="795">
        <v>0</v>
      </c>
      <c r="FQ15" s="795">
        <v>0</v>
      </c>
      <c r="FR15" s="795">
        <v>0</v>
      </c>
      <c r="FS15" s="795">
        <v>0</v>
      </c>
      <c r="FT15" s="795">
        <v>0</v>
      </c>
      <c r="FU15" s="795">
        <v>0</v>
      </c>
      <c r="FV15" s="795">
        <v>0</v>
      </c>
      <c r="FW15" s="795">
        <v>0</v>
      </c>
      <c r="FX15" s="795">
        <v>3.5629453681710213</v>
      </c>
      <c r="GA15" s="795">
        <v>2010</v>
      </c>
      <c r="GB15" s="800">
        <v>421</v>
      </c>
      <c r="GC15" s="800"/>
      <c r="GD15" s="800"/>
      <c r="GE15" s="800"/>
      <c r="GF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R15" s="795" t="e">
        <v>#DIV/0!</v>
      </c>
      <c r="HS15" s="795" t="e">
        <v>#DIV/0!</v>
      </c>
      <c r="HT15" s="795" t="e">
        <v>#DIV/0!</v>
      </c>
      <c r="HU15" s="795" t="e">
        <v>#DIV/0!</v>
      </c>
      <c r="HV15" s="795" t="e">
        <v>#DIV/0!</v>
      </c>
      <c r="HW15" s="795" t="e">
        <v>#DIV/0!</v>
      </c>
      <c r="HX15" s="795" t="e">
        <v>#DIV/0!</v>
      </c>
      <c r="HY15" s="795" t="e">
        <v>#DIV/0!</v>
      </c>
      <c r="HZ15" s="795" t="e">
        <v>#DIV/0!</v>
      </c>
      <c r="IA15" s="795" t="e">
        <v>#DIV/0!</v>
      </c>
      <c r="IB15" s="795" t="e">
        <v>#DIV/0!</v>
      </c>
      <c r="IC15" s="795" t="e">
        <v>#DIV/0!</v>
      </c>
      <c r="ID15" s="795" t="e">
        <v>#DIV/0!</v>
      </c>
      <c r="IE15" s="795" t="e">
        <v>#DIV/0!</v>
      </c>
      <c r="IF15" s="795" t="e">
        <v>#DIV/0!</v>
      </c>
      <c r="IG15" s="795" t="e">
        <v>#DIV/0!</v>
      </c>
      <c r="IH15" s="795" t="e">
        <v>#DIV/0!</v>
      </c>
      <c r="II15" s="795" t="e">
        <v>#DIV/0!</v>
      </c>
      <c r="IJ15" s="795" t="e">
        <v>#DIV/0!</v>
      </c>
      <c r="IK15" s="795" t="e">
        <v>#DIV/0!</v>
      </c>
      <c r="IL15" s="795" t="e">
        <v>#DIV/0!</v>
      </c>
      <c r="IM15" s="795" t="e">
        <v>#DIV/0!</v>
      </c>
      <c r="IN15" s="795" t="e">
        <v>#DIV/0!</v>
      </c>
      <c r="IO15" s="795" t="e">
        <v>#DIV/0!</v>
      </c>
      <c r="IP15" s="795" t="e">
        <v>#DIV/0!</v>
      </c>
      <c r="IQ15" s="795" t="e">
        <v>#DIV/0!</v>
      </c>
      <c r="IR15" s="795" t="e">
        <v>#DIV/0!</v>
      </c>
      <c r="IS15" s="795" t="e">
        <v>#DIV/0!</v>
      </c>
      <c r="IT15" s="795" t="e">
        <v>#DIV/0!</v>
      </c>
      <c r="IU15" s="795" t="e">
        <v>#DIV/0!</v>
      </c>
      <c r="IV15" s="795" t="e">
        <v>#DIV/0!</v>
      </c>
      <c r="IW15" s="795" t="e">
        <v>#DIV/0!</v>
      </c>
      <c r="IX15" s="795" t="e">
        <v>#DIV/0!</v>
      </c>
      <c r="IY15" s="795" t="e">
        <v>#DIV/0!</v>
      </c>
      <c r="IZ15" s="795" t="e">
        <v>#DIV/0!</v>
      </c>
      <c r="JA15" s="795" t="e">
        <v>#DIV/0!</v>
      </c>
      <c r="JB15" s="795" t="e">
        <v>#DIV/0!</v>
      </c>
      <c r="JC15" s="795" t="e">
        <v>#DIV/0!</v>
      </c>
      <c r="JD15" s="795" t="e">
        <v>#DIV/0!</v>
      </c>
    </row>
    <row r="16" spans="1:264">
      <c r="A16" s="807"/>
      <c r="B16" s="795" t="s">
        <v>6028</v>
      </c>
      <c r="C16" s="795" t="s">
        <v>6029</v>
      </c>
      <c r="D16" s="795" t="s">
        <v>6030</v>
      </c>
      <c r="E16" s="795">
        <v>7182650</v>
      </c>
      <c r="F16" s="795">
        <v>1718750</v>
      </c>
      <c r="G16" s="795"/>
      <c r="H16" s="795">
        <v>2011</v>
      </c>
      <c r="I16" s="795">
        <v>5</v>
      </c>
      <c r="J16" s="795">
        <v>2011</v>
      </c>
      <c r="K16" s="795" t="s">
        <v>2395</v>
      </c>
      <c r="L16" s="795" t="s">
        <v>6031</v>
      </c>
      <c r="M16" s="795" t="s">
        <v>2395</v>
      </c>
      <c r="N16" s="795">
        <v>23</v>
      </c>
      <c r="O16" s="798">
        <v>5.2</v>
      </c>
      <c r="P16" s="795">
        <v>2010.8695652173913</v>
      </c>
      <c r="Q16" s="803">
        <v>1</v>
      </c>
      <c r="R16" s="795">
        <v>2</v>
      </c>
      <c r="S16" s="795">
        <v>2</v>
      </c>
      <c r="T16" s="795" t="s">
        <v>6033</v>
      </c>
      <c r="V16" s="799">
        <v>0.21276595744680851</v>
      </c>
      <c r="W16" s="808">
        <v>6.3800000000000008</v>
      </c>
      <c r="X16" s="795">
        <v>0.71650000000000003</v>
      </c>
      <c r="Y16" s="795">
        <v>3.0549999999999993</v>
      </c>
      <c r="Z16" s="795" t="e">
        <v>#DIV/0!</v>
      </c>
      <c r="AA16" s="795" t="e">
        <v>#DIV/0!</v>
      </c>
      <c r="AB16" s="809">
        <v>303.91304347826087</v>
      </c>
      <c r="AC16" s="795" t="e">
        <v>#DIV/0!</v>
      </c>
      <c r="AD16" s="795" t="e">
        <v>#DIV/0!</v>
      </c>
      <c r="AE16" s="795">
        <v>2.0300000000000002E-2</v>
      </c>
      <c r="AF16" s="795">
        <v>0.29349999999999998</v>
      </c>
      <c r="AG16" s="795" t="e">
        <v>#DIV/0!</v>
      </c>
      <c r="AH16" s="795">
        <v>0.60500000000000009</v>
      </c>
      <c r="AI16" s="795">
        <v>0.65200000000000002</v>
      </c>
      <c r="AJ16" s="795">
        <v>0.34519999999999995</v>
      </c>
      <c r="AK16" s="795">
        <v>2.2049999999999996</v>
      </c>
      <c r="AL16" s="795">
        <v>0.82400000000000007</v>
      </c>
      <c r="AM16" s="795" t="e">
        <v>#DIV/0!</v>
      </c>
      <c r="AN16" s="795" t="e">
        <v>#DIV/0!</v>
      </c>
      <c r="AO16" s="795" t="e">
        <v>#DIV/0!</v>
      </c>
      <c r="AP16" s="795">
        <v>7.05</v>
      </c>
      <c r="AQ16" s="795">
        <v>1.3</v>
      </c>
      <c r="AR16" s="795">
        <v>6.8</v>
      </c>
      <c r="AS16" s="795">
        <v>0</v>
      </c>
      <c r="AT16" s="795">
        <v>0</v>
      </c>
      <c r="AU16" s="795">
        <v>770</v>
      </c>
      <c r="AV16" s="795">
        <v>0</v>
      </c>
      <c r="AW16" s="795">
        <v>0</v>
      </c>
      <c r="AX16" s="795">
        <v>4.8000000000000001E-2</v>
      </c>
      <c r="AY16" s="795">
        <v>0.82</v>
      </c>
      <c r="AZ16" s="795">
        <v>0</v>
      </c>
      <c r="BA16" s="795">
        <v>1.1000000000000001</v>
      </c>
      <c r="BB16" s="795">
        <v>1.4</v>
      </c>
      <c r="BC16" s="795">
        <v>1.35</v>
      </c>
      <c r="BD16" s="795">
        <v>5</v>
      </c>
      <c r="BE16" s="795">
        <v>2.2999999999999998</v>
      </c>
      <c r="BF16" s="795">
        <v>0</v>
      </c>
      <c r="BG16" s="795">
        <v>0</v>
      </c>
      <c r="BH16" s="795">
        <v>0</v>
      </c>
      <c r="BL16" s="800" t="s">
        <v>6033</v>
      </c>
      <c r="BM16" s="795">
        <v>2</v>
      </c>
      <c r="BN16" s="795">
        <v>2</v>
      </c>
      <c r="BO16" s="795">
        <v>2</v>
      </c>
      <c r="BP16" s="795">
        <v>2</v>
      </c>
      <c r="BR16" s="795">
        <v>2</v>
      </c>
      <c r="BS16" s="795">
        <v>2</v>
      </c>
      <c r="BU16" s="795">
        <v>2</v>
      </c>
      <c r="BV16" s="795">
        <v>1</v>
      </c>
      <c r="BW16" s="795">
        <v>6.3800000000000008</v>
      </c>
      <c r="BX16" s="795">
        <v>3.2599999999999993</v>
      </c>
      <c r="BY16" s="795" t="e">
        <v>#DIV/0!</v>
      </c>
      <c r="BZ16" s="795">
        <v>0.18617391304347827</v>
      </c>
      <c r="CA16" s="795">
        <v>0.09</v>
      </c>
      <c r="CB16" s="795">
        <v>6.8173913043478279E-2</v>
      </c>
      <c r="CC16" s="795">
        <v>1.8217391304347831E-2</v>
      </c>
      <c r="CD16" s="795">
        <v>0.13713043478260867</v>
      </c>
      <c r="CE16" s="795">
        <v>3.7434782608695663E-2</v>
      </c>
      <c r="CF16" s="795" t="e">
        <v>#DIV/0!</v>
      </c>
      <c r="CG16" s="795">
        <v>2.7739130434782624E-2</v>
      </c>
      <c r="CH16" s="795">
        <v>0.12434782608695653</v>
      </c>
      <c r="CI16" s="795">
        <v>20.454545454545453</v>
      </c>
      <c r="CJ16" s="795" t="e">
        <v>#DIV/0!</v>
      </c>
      <c r="CK16" s="795">
        <v>126.39130434782609</v>
      </c>
      <c r="CL16" s="795" t="e">
        <v>#DIV/0!</v>
      </c>
      <c r="CM16" s="795" t="e">
        <v>#DIV/0!</v>
      </c>
      <c r="CN16" s="795">
        <v>662.17391304347825</v>
      </c>
      <c r="CO16" s="795">
        <v>7.4347826086956523</v>
      </c>
      <c r="CP16" s="795">
        <v>21.347826086956523</v>
      </c>
      <c r="CQ16" s="795" t="e">
        <v>#DIV/0!</v>
      </c>
      <c r="CR16" s="795">
        <v>0.4102608695652174</v>
      </c>
      <c r="CS16" s="795" t="e">
        <v>#DIV/0!</v>
      </c>
      <c r="CT16" s="795" t="e">
        <v>#DIV/0!</v>
      </c>
      <c r="CU16" s="795">
        <v>5.3930434782608696</v>
      </c>
      <c r="CV16" s="795" t="e">
        <v>#DIV/0!</v>
      </c>
      <c r="CW16" s="795">
        <v>4.8130434782608686</v>
      </c>
      <c r="CX16" s="795">
        <v>20.930434782608693</v>
      </c>
      <c r="CY16" s="795">
        <v>2369.5652173913045</v>
      </c>
      <c r="CZ16" s="795">
        <v>50.304347826086953</v>
      </c>
      <c r="DB16" s="795">
        <v>2</v>
      </c>
      <c r="DC16" s="795">
        <v>2</v>
      </c>
      <c r="DF16" s="795">
        <v>40.425531914893611</v>
      </c>
      <c r="DG16" s="795">
        <v>1.2765957446808509</v>
      </c>
      <c r="DH16" s="795">
        <v>0</v>
      </c>
      <c r="DI16" s="795">
        <v>13.191489361702127</v>
      </c>
      <c r="DJ16" s="795">
        <v>6.1702127659574471</v>
      </c>
      <c r="DK16" s="795">
        <v>34.468085106382979</v>
      </c>
      <c r="DL16" s="795">
        <v>0</v>
      </c>
      <c r="DM16" s="795">
        <v>0</v>
      </c>
      <c r="DN16" s="795">
        <v>0</v>
      </c>
      <c r="DO16" s="795">
        <v>0</v>
      </c>
      <c r="DP16" s="795">
        <v>0</v>
      </c>
      <c r="DQ16" s="795">
        <v>0</v>
      </c>
      <c r="DR16" s="795">
        <v>0</v>
      </c>
      <c r="DS16" s="795">
        <v>0</v>
      </c>
      <c r="DT16" s="795">
        <v>0</v>
      </c>
      <c r="DU16" s="795">
        <v>0</v>
      </c>
      <c r="DV16" s="795">
        <v>0</v>
      </c>
      <c r="DW16" s="795">
        <v>0</v>
      </c>
      <c r="DX16" s="795">
        <v>0</v>
      </c>
      <c r="DY16" s="795">
        <v>0</v>
      </c>
      <c r="DZ16" s="795">
        <v>0.85106382978723405</v>
      </c>
      <c r="EA16" s="795">
        <v>0</v>
      </c>
      <c r="EB16" s="795">
        <v>0</v>
      </c>
      <c r="EC16" s="795">
        <v>0</v>
      </c>
      <c r="ED16" s="795">
        <v>0</v>
      </c>
      <c r="EE16" s="795">
        <v>0</v>
      </c>
      <c r="EF16" s="795">
        <v>0</v>
      </c>
      <c r="EG16" s="795">
        <v>0</v>
      </c>
      <c r="EH16" s="795">
        <v>0.21276595744680851</v>
      </c>
      <c r="EI16" s="795">
        <v>0</v>
      </c>
      <c r="EJ16" s="795">
        <v>0</v>
      </c>
      <c r="EK16" s="795">
        <v>0</v>
      </c>
      <c r="EL16" s="795">
        <v>0</v>
      </c>
      <c r="EM16" s="795">
        <v>0</v>
      </c>
      <c r="EN16" s="795">
        <v>0</v>
      </c>
      <c r="EO16" s="795">
        <v>0</v>
      </c>
      <c r="EP16" s="795">
        <v>0</v>
      </c>
      <c r="EQ16" s="795">
        <v>0</v>
      </c>
      <c r="ER16" s="795">
        <v>0</v>
      </c>
      <c r="ES16" s="795">
        <v>0</v>
      </c>
      <c r="ET16" s="795">
        <v>0</v>
      </c>
      <c r="EU16" s="795">
        <v>0</v>
      </c>
      <c r="EV16" s="795">
        <v>0.42553191489361702</v>
      </c>
      <c r="EW16" s="795">
        <v>0</v>
      </c>
      <c r="EX16" s="795">
        <v>0</v>
      </c>
      <c r="EY16" s="795">
        <v>0</v>
      </c>
      <c r="EZ16" s="795">
        <v>0</v>
      </c>
      <c r="FA16" s="795">
        <v>0</v>
      </c>
      <c r="FB16" s="795">
        <v>0</v>
      </c>
      <c r="FC16" s="795">
        <v>0</v>
      </c>
      <c r="FD16" s="795">
        <v>0</v>
      </c>
      <c r="FE16" s="795">
        <v>0</v>
      </c>
      <c r="FF16" s="795">
        <v>0</v>
      </c>
      <c r="FG16" s="795">
        <v>0.85106382978723405</v>
      </c>
      <c r="FH16" s="795">
        <v>0</v>
      </c>
      <c r="FI16" s="795">
        <v>0</v>
      </c>
      <c r="FJ16" s="795">
        <v>0</v>
      </c>
      <c r="FK16" s="795">
        <v>0</v>
      </c>
      <c r="FL16" s="795">
        <v>0</v>
      </c>
      <c r="FM16" s="795">
        <v>0</v>
      </c>
      <c r="FN16" s="795">
        <v>0</v>
      </c>
      <c r="FO16" s="795">
        <v>0</v>
      </c>
      <c r="FP16" s="795">
        <v>0.21276595744680851</v>
      </c>
      <c r="FQ16" s="795">
        <v>0</v>
      </c>
      <c r="FR16" s="795">
        <v>0</v>
      </c>
      <c r="FS16" s="795">
        <v>0</v>
      </c>
      <c r="FT16" s="795">
        <v>0</v>
      </c>
      <c r="FU16" s="795">
        <v>0</v>
      </c>
      <c r="FV16" s="795">
        <v>0</v>
      </c>
      <c r="FW16" s="795">
        <v>0</v>
      </c>
      <c r="FX16" s="795">
        <v>2.5531914893617023</v>
      </c>
      <c r="GA16" s="795">
        <v>2011</v>
      </c>
      <c r="GB16" s="800">
        <v>470</v>
      </c>
      <c r="GC16" s="800">
        <v>1</v>
      </c>
      <c r="GD16" s="800"/>
      <c r="GE16" s="800"/>
      <c r="GF16" s="800"/>
      <c r="GH16" s="800"/>
      <c r="GI16" s="800">
        <v>1</v>
      </c>
      <c r="GJ16" s="800"/>
      <c r="GK16" s="800"/>
      <c r="GL16" s="800"/>
      <c r="GM16" s="800"/>
      <c r="GN16" s="800"/>
      <c r="GO16" s="800"/>
      <c r="GP16" s="800"/>
      <c r="GQ16" s="800"/>
      <c r="GR16" s="800"/>
      <c r="GS16" s="800"/>
      <c r="GT16" s="800"/>
      <c r="GU16" s="800"/>
      <c r="GV16" s="800"/>
      <c r="GW16" s="800"/>
      <c r="GX16" s="800"/>
      <c r="GY16" s="800"/>
      <c r="GZ16" s="800"/>
      <c r="HA16" s="800"/>
      <c r="HB16" s="800"/>
      <c r="HC16" s="800"/>
      <c r="HD16" s="800"/>
      <c r="HE16" s="800"/>
      <c r="HF16" s="800"/>
      <c r="HG16" s="800"/>
      <c r="HH16" s="800"/>
      <c r="HI16" s="800"/>
      <c r="HJ16" s="800"/>
      <c r="HK16" s="800"/>
      <c r="HL16" s="800"/>
      <c r="HM16" s="800"/>
      <c r="HN16" s="800"/>
      <c r="HO16" s="800"/>
      <c r="HP16" s="800"/>
      <c r="HR16" s="795">
        <v>0</v>
      </c>
      <c r="HS16" s="795">
        <v>0</v>
      </c>
      <c r="HT16" s="795">
        <v>0</v>
      </c>
      <c r="HU16" s="795">
        <v>0</v>
      </c>
      <c r="HV16" s="795">
        <v>0</v>
      </c>
      <c r="HW16" s="795">
        <v>100</v>
      </c>
      <c r="HX16" s="795">
        <v>0</v>
      </c>
      <c r="HY16" s="795">
        <v>0</v>
      </c>
      <c r="HZ16" s="795">
        <v>0</v>
      </c>
      <c r="IA16" s="795">
        <v>0</v>
      </c>
      <c r="IB16" s="795">
        <v>0</v>
      </c>
      <c r="IC16" s="795">
        <v>0</v>
      </c>
      <c r="ID16" s="795">
        <v>0</v>
      </c>
      <c r="IE16" s="795">
        <v>0</v>
      </c>
      <c r="IF16" s="795">
        <v>0</v>
      </c>
      <c r="IG16" s="795">
        <v>0</v>
      </c>
      <c r="IH16" s="795">
        <v>0</v>
      </c>
      <c r="II16" s="795">
        <v>0</v>
      </c>
      <c r="IJ16" s="795">
        <v>0</v>
      </c>
      <c r="IK16" s="795">
        <v>0</v>
      </c>
      <c r="IL16" s="795">
        <v>0</v>
      </c>
      <c r="IM16" s="795">
        <v>0</v>
      </c>
      <c r="IN16" s="795">
        <v>0</v>
      </c>
      <c r="IO16" s="795">
        <v>0</v>
      </c>
      <c r="IP16" s="795">
        <v>0</v>
      </c>
      <c r="IQ16" s="795">
        <v>0</v>
      </c>
      <c r="IR16" s="795">
        <v>0</v>
      </c>
      <c r="IS16" s="795">
        <v>0</v>
      </c>
      <c r="IT16" s="795">
        <v>0</v>
      </c>
      <c r="IU16" s="795">
        <v>0</v>
      </c>
      <c r="IV16" s="795">
        <v>0</v>
      </c>
      <c r="IW16" s="795">
        <v>0</v>
      </c>
      <c r="IX16" s="795">
        <v>0</v>
      </c>
      <c r="IY16" s="795">
        <v>0</v>
      </c>
      <c r="IZ16" s="795">
        <v>0</v>
      </c>
      <c r="JA16" s="795">
        <v>0</v>
      </c>
      <c r="JB16" s="795">
        <v>0</v>
      </c>
      <c r="JC16" s="795">
        <v>0</v>
      </c>
      <c r="JD16" s="795">
        <v>0</v>
      </c>
    </row>
    <row r="17" spans="1:264">
      <c r="A17" s="800" t="s">
        <v>6034</v>
      </c>
      <c r="B17" s="795" t="s">
        <v>6035</v>
      </c>
      <c r="C17" s="795" t="s">
        <v>6036</v>
      </c>
      <c r="D17" s="795" t="s">
        <v>6037</v>
      </c>
      <c r="E17" s="795">
        <v>6668842</v>
      </c>
      <c r="F17" s="795">
        <v>1518197</v>
      </c>
      <c r="G17" s="795"/>
      <c r="H17" s="795">
        <v>2009</v>
      </c>
      <c r="I17" s="795">
        <v>148</v>
      </c>
      <c r="J17" s="795">
        <v>2009</v>
      </c>
      <c r="K17" s="803" t="s">
        <v>6034</v>
      </c>
      <c r="L17" s="795" t="s">
        <v>6037</v>
      </c>
      <c r="M17" s="795" t="s">
        <v>6034</v>
      </c>
      <c r="N17" s="795">
        <v>10</v>
      </c>
      <c r="O17" s="798">
        <v>6.17</v>
      </c>
      <c r="P17" s="795">
        <v>2008.7</v>
      </c>
      <c r="Q17" s="800" t="s">
        <v>6038</v>
      </c>
      <c r="T17" s="795" t="s">
        <v>6033</v>
      </c>
      <c r="V17" s="799">
        <v>0.24630541871921183</v>
      </c>
      <c r="W17" s="798">
        <v>6.5399999999999991</v>
      </c>
      <c r="X17" s="795" t="e">
        <v>#DIV/0!</v>
      </c>
      <c r="Y17" s="795" t="e">
        <v>#DIV/0!</v>
      </c>
      <c r="Z17" s="795" t="e">
        <v>#DIV/0!</v>
      </c>
      <c r="AA17" s="795" t="e">
        <v>#DIV/0!</v>
      </c>
      <c r="AB17" s="809">
        <v>351.5</v>
      </c>
      <c r="AC17" s="795" t="e">
        <v>#DIV/0!</v>
      </c>
      <c r="AD17" s="795" t="e">
        <v>#DIV/0!</v>
      </c>
      <c r="AE17" s="795" t="e">
        <v>#DIV/0!</v>
      </c>
      <c r="AF17" s="795" t="e">
        <v>#DIV/0!</v>
      </c>
      <c r="AG17" s="795" t="e">
        <v>#DIV/0!</v>
      </c>
      <c r="AH17" s="795" t="e">
        <v>#DIV/0!</v>
      </c>
      <c r="AI17" s="795" t="e">
        <v>#DIV/0!</v>
      </c>
      <c r="AJ17" s="795" t="e">
        <v>#DIV/0!</v>
      </c>
      <c r="AK17" s="795" t="e">
        <v>#DIV/0!</v>
      </c>
      <c r="AL17" s="795" t="e">
        <v>#DIV/0!</v>
      </c>
      <c r="AM17" s="795" t="e">
        <v>#DIV/0!</v>
      </c>
      <c r="AN17" s="795" t="e">
        <v>#DIV/0!</v>
      </c>
      <c r="AO17" s="795" t="e">
        <v>#DIV/0!</v>
      </c>
      <c r="AP17" s="795">
        <v>6.99</v>
      </c>
      <c r="AQ17" s="795">
        <v>0</v>
      </c>
      <c r="AR17" s="795">
        <v>0</v>
      </c>
      <c r="AS17" s="795">
        <v>0</v>
      </c>
      <c r="AT17" s="795">
        <v>0</v>
      </c>
      <c r="AU17" s="795">
        <v>410</v>
      </c>
      <c r="AV17" s="795">
        <v>0</v>
      </c>
      <c r="AW17" s="795">
        <v>0</v>
      </c>
      <c r="AX17" s="795">
        <v>0</v>
      </c>
      <c r="AY17" s="795">
        <v>0</v>
      </c>
      <c r="AZ17" s="795">
        <v>0</v>
      </c>
      <c r="BA17" s="795">
        <v>0</v>
      </c>
      <c r="BB17" s="795">
        <v>0</v>
      </c>
      <c r="BC17" s="795">
        <v>0</v>
      </c>
      <c r="BD17" s="795">
        <v>0</v>
      </c>
      <c r="BE17" s="795">
        <v>0</v>
      </c>
      <c r="BF17" s="795">
        <v>0</v>
      </c>
      <c r="BG17" s="795">
        <v>0</v>
      </c>
      <c r="BH17" s="795">
        <v>0</v>
      </c>
      <c r="BL17" s="800" t="s">
        <v>6033</v>
      </c>
      <c r="BM17" s="795">
        <v>1</v>
      </c>
      <c r="BN17" s="795">
        <v>1</v>
      </c>
      <c r="BO17" s="795">
        <v>1</v>
      </c>
      <c r="BP17" s="795">
        <v>1</v>
      </c>
      <c r="BR17" s="795">
        <v>1</v>
      </c>
      <c r="BS17" s="795">
        <v>1</v>
      </c>
      <c r="BU17" s="795">
        <v>1</v>
      </c>
      <c r="BV17" s="795">
        <v>1</v>
      </c>
      <c r="BW17" s="795">
        <v>6.5399999999999991</v>
      </c>
      <c r="BX17" s="795">
        <v>4.5399999999999991</v>
      </c>
      <c r="BY17" s="795" t="e">
        <v>#DIV/0!</v>
      </c>
      <c r="BZ17" s="795">
        <v>0.22369999999999995</v>
      </c>
      <c r="CA17" s="795">
        <v>8.9799999999999977E-2</v>
      </c>
      <c r="CB17" s="795">
        <v>0.13440000000000002</v>
      </c>
      <c r="CC17" s="795">
        <v>1.0699999999999998E-2</v>
      </c>
      <c r="CD17" s="795">
        <v>0.1072</v>
      </c>
      <c r="CE17" s="795">
        <v>6.9300000000000014E-2</v>
      </c>
      <c r="CF17" s="795" t="e">
        <v>#DIV/0!</v>
      </c>
      <c r="CG17" s="795">
        <v>0.1179</v>
      </c>
      <c r="CH17" s="795">
        <v>0.26200000000000007</v>
      </c>
      <c r="CI17" s="795">
        <v>29.4</v>
      </c>
      <c r="CJ17" s="795" t="e">
        <v>#DIV/0!</v>
      </c>
      <c r="CK17" s="795">
        <v>80.3</v>
      </c>
      <c r="CL17" s="795" t="e">
        <v>#DIV/0!</v>
      </c>
      <c r="CM17" s="795" t="e">
        <v>#DIV/0!</v>
      </c>
      <c r="CN17" s="795">
        <v>575.1</v>
      </c>
      <c r="CO17" s="795">
        <v>5.3</v>
      </c>
      <c r="CP17" s="795">
        <v>15.3</v>
      </c>
      <c r="CQ17" s="795">
        <v>0.38900000000000001</v>
      </c>
      <c r="CR17" s="795">
        <v>0.34179999999999999</v>
      </c>
      <c r="CS17" s="795" t="e">
        <v>#DIV/0!</v>
      </c>
      <c r="CT17" s="795" t="e">
        <v>#DIV/0!</v>
      </c>
      <c r="CU17" s="795">
        <v>3.3357142857142854</v>
      </c>
      <c r="CV17" s="795" t="e">
        <v>#DIV/0!</v>
      </c>
      <c r="CW17" s="795" t="e">
        <v>#DIV/0!</v>
      </c>
      <c r="CX17" s="795">
        <v>19.79</v>
      </c>
      <c r="CY17" s="795">
        <v>772.5</v>
      </c>
      <c r="CZ17" s="795">
        <v>36.1</v>
      </c>
      <c r="DB17" s="795">
        <v>1</v>
      </c>
      <c r="DC17" s="795">
        <v>1</v>
      </c>
      <c r="DF17" s="795">
        <v>52.709359605911331</v>
      </c>
      <c r="DG17" s="795">
        <v>1.9704433497536946</v>
      </c>
      <c r="DH17" s="795">
        <v>1.4778325123152709</v>
      </c>
      <c r="DI17" s="795">
        <v>3.4482758620689653</v>
      </c>
      <c r="DJ17" s="795">
        <v>5.1724137931034484</v>
      </c>
      <c r="DK17" s="795">
        <v>5.4187192118226601</v>
      </c>
      <c r="DL17" s="795">
        <v>0</v>
      </c>
      <c r="DM17" s="795">
        <v>0.49261083743842365</v>
      </c>
      <c r="DN17" s="795">
        <v>7.8817733990147785</v>
      </c>
      <c r="DO17" s="795">
        <v>0</v>
      </c>
      <c r="DP17" s="795">
        <v>0</v>
      </c>
      <c r="DQ17" s="795">
        <v>0</v>
      </c>
      <c r="DR17" s="795">
        <v>0</v>
      </c>
      <c r="DS17" s="795">
        <v>0</v>
      </c>
      <c r="DT17" s="795">
        <v>0</v>
      </c>
      <c r="DU17" s="795">
        <v>0</v>
      </c>
      <c r="DV17" s="795">
        <v>0</v>
      </c>
      <c r="DW17" s="795">
        <v>0</v>
      </c>
      <c r="DX17" s="795">
        <v>1.9704433497536946</v>
      </c>
      <c r="DY17" s="795">
        <v>0</v>
      </c>
      <c r="DZ17" s="795">
        <v>0</v>
      </c>
      <c r="EA17" s="795">
        <v>0.73891625615763545</v>
      </c>
      <c r="EB17" s="795">
        <v>0</v>
      </c>
      <c r="EC17" s="795">
        <v>0</v>
      </c>
      <c r="ED17" s="795">
        <v>0</v>
      </c>
      <c r="EE17" s="795">
        <v>0</v>
      </c>
      <c r="EF17" s="795">
        <v>0</v>
      </c>
      <c r="EG17" s="795">
        <v>0.24630541871921183</v>
      </c>
      <c r="EH17" s="795">
        <v>0</v>
      </c>
      <c r="EI17" s="795">
        <v>0</v>
      </c>
      <c r="EJ17" s="795">
        <v>0</v>
      </c>
      <c r="EK17" s="795">
        <v>1.9704433497536946</v>
      </c>
      <c r="EL17" s="795">
        <v>0</v>
      </c>
      <c r="EM17" s="795">
        <v>0</v>
      </c>
      <c r="EN17" s="795">
        <v>0</v>
      </c>
      <c r="EO17" s="795">
        <v>0</v>
      </c>
      <c r="EP17" s="795">
        <v>0</v>
      </c>
      <c r="EQ17" s="795">
        <v>0</v>
      </c>
      <c r="ER17" s="795">
        <v>3.6945812807881775</v>
      </c>
      <c r="ES17" s="795">
        <v>0</v>
      </c>
      <c r="ET17" s="795">
        <v>0</v>
      </c>
      <c r="EU17" s="795">
        <v>0</v>
      </c>
      <c r="EV17" s="795">
        <v>0</v>
      </c>
      <c r="EW17" s="795">
        <v>0</v>
      </c>
      <c r="EX17" s="795">
        <v>0</v>
      </c>
      <c r="EY17" s="795">
        <v>0</v>
      </c>
      <c r="EZ17" s="795">
        <v>1.4778325123152709</v>
      </c>
      <c r="FA17" s="795">
        <v>0</v>
      </c>
      <c r="FB17" s="795">
        <v>0</v>
      </c>
      <c r="FC17" s="795">
        <v>0</v>
      </c>
      <c r="FD17" s="795">
        <v>0.49261083743842365</v>
      </c>
      <c r="FE17" s="795">
        <v>0</v>
      </c>
      <c r="FF17" s="795">
        <v>0</v>
      </c>
      <c r="FG17" s="795">
        <v>0</v>
      </c>
      <c r="FH17" s="795">
        <v>0</v>
      </c>
      <c r="FI17" s="795">
        <v>0</v>
      </c>
      <c r="FJ17" s="795">
        <v>0</v>
      </c>
      <c r="FK17" s="795">
        <v>0</v>
      </c>
      <c r="FL17" s="795">
        <v>0.24630541871921183</v>
      </c>
      <c r="FM17" s="795">
        <v>0</v>
      </c>
      <c r="FN17" s="795">
        <v>0.24630541871921183</v>
      </c>
      <c r="FO17" s="795">
        <v>0.24630541871921183</v>
      </c>
      <c r="FP17" s="795">
        <v>0</v>
      </c>
      <c r="FQ17" s="795">
        <v>0</v>
      </c>
      <c r="FR17" s="795">
        <v>0</v>
      </c>
      <c r="FS17" s="795">
        <v>0.49261083743842365</v>
      </c>
      <c r="FT17" s="795">
        <v>0</v>
      </c>
      <c r="FU17" s="795">
        <v>0.24630541871921183</v>
      </c>
      <c r="FV17" s="795">
        <v>0</v>
      </c>
      <c r="FW17" s="795">
        <v>0</v>
      </c>
      <c r="FX17" s="795">
        <v>15.270935960591132</v>
      </c>
      <c r="FZ17" s="795" t="s">
        <v>6034</v>
      </c>
      <c r="GA17" s="795">
        <v>2009</v>
      </c>
      <c r="GB17" s="800">
        <v>406</v>
      </c>
      <c r="GC17" s="800">
        <v>1</v>
      </c>
      <c r="GD17" s="800"/>
      <c r="GE17" s="800"/>
      <c r="GF17" s="800"/>
      <c r="GH17" s="800"/>
      <c r="GI17" s="800"/>
      <c r="GJ17" s="800"/>
      <c r="GK17" s="800"/>
      <c r="GL17" s="800">
        <v>1</v>
      </c>
      <c r="GM17" s="800"/>
      <c r="GN17" s="800"/>
      <c r="GO17" s="800"/>
      <c r="GP17" s="800"/>
      <c r="GQ17" s="800"/>
      <c r="GR17" s="800"/>
      <c r="GS17" s="800"/>
      <c r="GT17" s="800"/>
      <c r="GU17" s="800"/>
      <c r="GV17" s="800"/>
      <c r="GW17" s="800"/>
      <c r="GX17" s="800"/>
      <c r="GY17" s="800"/>
      <c r="GZ17" s="800"/>
      <c r="HA17" s="800"/>
      <c r="HB17" s="800"/>
      <c r="HC17" s="800"/>
      <c r="HD17" s="800"/>
      <c r="HE17" s="800"/>
      <c r="HF17" s="800"/>
      <c r="HG17" s="800"/>
      <c r="HH17" s="800"/>
      <c r="HI17" s="800"/>
      <c r="HJ17" s="800"/>
      <c r="HK17" s="800"/>
      <c r="HL17" s="800"/>
      <c r="HM17" s="800"/>
      <c r="HN17" s="800"/>
      <c r="HO17" s="800"/>
      <c r="HP17" s="800"/>
      <c r="HR17" s="795">
        <v>0</v>
      </c>
      <c r="HS17" s="795">
        <v>0</v>
      </c>
      <c r="HT17" s="795">
        <v>0</v>
      </c>
      <c r="HU17" s="795">
        <v>0</v>
      </c>
      <c r="HV17" s="795">
        <v>0</v>
      </c>
      <c r="HW17" s="795">
        <v>0</v>
      </c>
      <c r="HX17" s="795">
        <v>0</v>
      </c>
      <c r="HY17" s="795">
        <v>0</v>
      </c>
      <c r="HZ17" s="795">
        <v>100</v>
      </c>
      <c r="IA17" s="795">
        <v>0</v>
      </c>
      <c r="IB17" s="795">
        <v>0</v>
      </c>
      <c r="IC17" s="795">
        <v>0</v>
      </c>
      <c r="ID17" s="795">
        <v>0</v>
      </c>
      <c r="IE17" s="795">
        <v>0</v>
      </c>
      <c r="IF17" s="795">
        <v>0</v>
      </c>
      <c r="IG17" s="795">
        <v>0</v>
      </c>
      <c r="IH17" s="795">
        <v>0</v>
      </c>
      <c r="II17" s="795">
        <v>0</v>
      </c>
      <c r="IJ17" s="795">
        <v>0</v>
      </c>
      <c r="IK17" s="795">
        <v>0</v>
      </c>
      <c r="IL17" s="795">
        <v>0</v>
      </c>
      <c r="IM17" s="795">
        <v>0</v>
      </c>
      <c r="IN17" s="795">
        <v>0</v>
      </c>
      <c r="IO17" s="795">
        <v>0</v>
      </c>
      <c r="IP17" s="795">
        <v>0</v>
      </c>
      <c r="IQ17" s="795">
        <v>0</v>
      </c>
      <c r="IR17" s="795">
        <v>0</v>
      </c>
      <c r="IS17" s="795">
        <v>0</v>
      </c>
      <c r="IT17" s="795">
        <v>0</v>
      </c>
      <c r="IU17" s="795">
        <v>0</v>
      </c>
      <c r="IV17" s="795">
        <v>0</v>
      </c>
      <c r="IW17" s="795">
        <v>0</v>
      </c>
      <c r="IX17" s="795">
        <v>0</v>
      </c>
      <c r="IY17" s="795">
        <v>0</v>
      </c>
      <c r="IZ17" s="795">
        <v>0</v>
      </c>
      <c r="JA17" s="795">
        <v>0</v>
      </c>
      <c r="JB17" s="795">
        <v>0</v>
      </c>
      <c r="JC17" s="795">
        <v>0</v>
      </c>
      <c r="JD17" s="795">
        <v>0</v>
      </c>
    </row>
    <row r="18" spans="1:264">
      <c r="A18" s="800"/>
      <c r="B18" s="795" t="s">
        <v>6035</v>
      </c>
      <c r="C18" s="795" t="s">
        <v>6036</v>
      </c>
      <c r="D18" s="795" t="s">
        <v>6037</v>
      </c>
      <c r="E18" s="795">
        <v>6668842</v>
      </c>
      <c r="F18" s="795">
        <v>1518197</v>
      </c>
      <c r="G18" s="795"/>
      <c r="H18" s="795">
        <v>2010</v>
      </c>
      <c r="I18" s="795">
        <v>115</v>
      </c>
      <c r="J18" s="795">
        <v>2010</v>
      </c>
      <c r="K18" s="803" t="s">
        <v>6034</v>
      </c>
      <c r="L18" s="795" t="s">
        <v>6037</v>
      </c>
      <c r="M18" s="795" t="s">
        <v>6034</v>
      </c>
      <c r="N18" s="795">
        <v>11</v>
      </c>
      <c r="O18" s="798">
        <v>6.17</v>
      </c>
      <c r="P18" s="795">
        <v>2009.8181818181818</v>
      </c>
      <c r="T18" s="795" t="s">
        <v>6033</v>
      </c>
      <c r="V18" s="799">
        <v>0.46189376443418012</v>
      </c>
      <c r="W18" s="798">
        <v>6.6099999999999994</v>
      </c>
      <c r="X18" s="795" t="e">
        <v>#DIV/0!</v>
      </c>
      <c r="Y18" s="795" t="e">
        <v>#DIV/0!</v>
      </c>
      <c r="Z18" s="795" t="e">
        <v>#DIV/0!</v>
      </c>
      <c r="AA18" s="795" t="e">
        <v>#DIV/0!</v>
      </c>
      <c r="AB18" s="809">
        <v>314.54545454545456</v>
      </c>
      <c r="AC18" s="795" t="e">
        <v>#DIV/0!</v>
      </c>
      <c r="AD18" s="795" t="e">
        <v>#DIV/0!</v>
      </c>
      <c r="AE18" s="795" t="e">
        <v>#DIV/0!</v>
      </c>
      <c r="AF18" s="795" t="e">
        <v>#DIV/0!</v>
      </c>
      <c r="AG18" s="795" t="e">
        <v>#DIV/0!</v>
      </c>
      <c r="AH18" s="795" t="e">
        <v>#DIV/0!</v>
      </c>
      <c r="AI18" s="795" t="e">
        <v>#DIV/0!</v>
      </c>
      <c r="AJ18" s="795" t="e">
        <v>#DIV/0!</v>
      </c>
      <c r="AK18" s="795" t="e">
        <v>#DIV/0!</v>
      </c>
      <c r="AL18" s="795" t="e">
        <v>#DIV/0!</v>
      </c>
      <c r="AM18" s="795" t="e">
        <v>#DIV/0!</v>
      </c>
      <c r="AN18" s="795" t="e">
        <v>#DIV/0!</v>
      </c>
      <c r="AO18" s="795" t="e">
        <v>#DIV/0!</v>
      </c>
      <c r="AP18" s="795">
        <v>6.96</v>
      </c>
      <c r="AQ18" s="795">
        <v>0</v>
      </c>
      <c r="AR18" s="795">
        <v>0</v>
      </c>
      <c r="AS18" s="795">
        <v>0</v>
      </c>
      <c r="AT18" s="795">
        <v>0</v>
      </c>
      <c r="AU18" s="795">
        <v>420</v>
      </c>
      <c r="AV18" s="795">
        <v>0</v>
      </c>
      <c r="AW18" s="795">
        <v>0</v>
      </c>
      <c r="AX18" s="795">
        <v>0</v>
      </c>
      <c r="AY18" s="795">
        <v>0</v>
      </c>
      <c r="AZ18" s="795">
        <v>0</v>
      </c>
      <c r="BA18" s="795">
        <v>0</v>
      </c>
      <c r="BB18" s="795">
        <v>0</v>
      </c>
      <c r="BC18" s="795">
        <v>0</v>
      </c>
      <c r="BD18" s="795">
        <v>0</v>
      </c>
      <c r="BE18" s="795">
        <v>0</v>
      </c>
      <c r="BF18" s="795">
        <v>0</v>
      </c>
      <c r="BG18" s="795">
        <v>0</v>
      </c>
      <c r="BH18" s="795">
        <v>0</v>
      </c>
      <c r="BL18" s="800" t="s">
        <v>6033</v>
      </c>
      <c r="BM18" s="795">
        <v>1</v>
      </c>
      <c r="BN18" s="795">
        <v>1</v>
      </c>
      <c r="BO18" s="795">
        <v>1</v>
      </c>
      <c r="BP18" s="795">
        <v>1</v>
      </c>
      <c r="BR18" s="795">
        <v>1</v>
      </c>
      <c r="BS18" s="795">
        <v>1</v>
      </c>
      <c r="BU18" s="795">
        <v>1</v>
      </c>
      <c r="BV18" s="795">
        <v>1</v>
      </c>
      <c r="BW18" s="795">
        <v>6.6099999999999994</v>
      </c>
      <c r="BX18" s="795">
        <v>4.6972727272727264</v>
      </c>
      <c r="BY18" s="795" t="e">
        <v>#DIV/0!</v>
      </c>
      <c r="BZ18" s="795">
        <v>0.22581818181818181</v>
      </c>
      <c r="CA18" s="795">
        <v>8.8090909090909081E-2</v>
      </c>
      <c r="CB18" s="795">
        <v>0.1392727272727273</v>
      </c>
      <c r="CC18" s="795">
        <v>1.2545454545454544E-2</v>
      </c>
      <c r="CD18" s="795">
        <v>0.14118181818181819</v>
      </c>
      <c r="CE18" s="795">
        <v>5.5181818181818179E-2</v>
      </c>
      <c r="CF18" s="795" t="e">
        <v>#DIV/0!</v>
      </c>
      <c r="CG18" s="795">
        <v>0.12527272727272726</v>
      </c>
      <c r="CH18" s="795">
        <v>0.27454545454545454</v>
      </c>
      <c r="CI18" s="795">
        <v>39.090909090909093</v>
      </c>
      <c r="CJ18" s="795" t="e">
        <v>#DIV/0!</v>
      </c>
      <c r="CK18" s="795">
        <v>123.27272727272727</v>
      </c>
      <c r="CL18" s="795" t="e">
        <v>#DIV/0!</v>
      </c>
      <c r="CM18" s="795" t="e">
        <v>#DIV/0!</v>
      </c>
      <c r="CN18" s="795">
        <v>630.18181818181813</v>
      </c>
      <c r="CO18" s="795">
        <v>7.9090909090909092</v>
      </c>
      <c r="CP18" s="795">
        <v>19.454545454545453</v>
      </c>
      <c r="CQ18" s="795">
        <v>0.41328571428571426</v>
      </c>
      <c r="CR18" s="795">
        <v>0.3230909090909091</v>
      </c>
      <c r="CS18" s="795" t="e">
        <v>#DIV/0!</v>
      </c>
      <c r="CT18" s="795" t="e">
        <v>#DIV/0!</v>
      </c>
      <c r="CU18" s="795">
        <v>3.2750000000000004</v>
      </c>
      <c r="CV18" s="795" t="e">
        <v>#DIV/0!</v>
      </c>
      <c r="CW18" s="795">
        <v>2.8888888888888893</v>
      </c>
      <c r="CX18" s="795">
        <v>18.700000000000003</v>
      </c>
      <c r="CY18" s="795">
        <v>997.27272727272725</v>
      </c>
      <c r="CZ18" s="795">
        <v>45.272727272727273</v>
      </c>
      <c r="DB18" s="795">
        <v>1</v>
      </c>
      <c r="DC18" s="795">
        <v>1</v>
      </c>
      <c r="DF18" s="795">
        <v>77.367205542725173</v>
      </c>
      <c r="DG18" s="795">
        <v>0.92378752886836024</v>
      </c>
      <c r="DH18" s="795">
        <v>2.5404157043879905</v>
      </c>
      <c r="DI18" s="795">
        <v>2.0785219399538106</v>
      </c>
      <c r="DJ18" s="795">
        <v>1.3856812933025404</v>
      </c>
      <c r="DK18" s="795">
        <v>0.92378752886836024</v>
      </c>
      <c r="DL18" s="795">
        <v>0</v>
      </c>
      <c r="DM18" s="795">
        <v>0</v>
      </c>
      <c r="DN18" s="795">
        <v>0.69284064665127021</v>
      </c>
      <c r="DO18" s="795">
        <v>0</v>
      </c>
      <c r="DP18" s="795">
        <v>0</v>
      </c>
      <c r="DQ18" s="795">
        <v>0.23094688221709006</v>
      </c>
      <c r="DR18" s="795">
        <v>0</v>
      </c>
      <c r="DS18" s="795">
        <v>0.92378752886836024</v>
      </c>
      <c r="DT18" s="795">
        <v>0.46189376443418012</v>
      </c>
      <c r="DU18" s="795">
        <v>0</v>
      </c>
      <c r="DV18" s="795">
        <v>0</v>
      </c>
      <c r="DW18" s="795">
        <v>0</v>
      </c>
      <c r="DX18" s="795">
        <v>0.23094688221709006</v>
      </c>
      <c r="DY18" s="795">
        <v>0</v>
      </c>
      <c r="DZ18" s="795">
        <v>0</v>
      </c>
      <c r="EA18" s="795">
        <v>0.92378752886836024</v>
      </c>
      <c r="EB18" s="795">
        <v>0</v>
      </c>
      <c r="EC18" s="795">
        <v>0.23094688221709006</v>
      </c>
      <c r="ED18" s="795">
        <v>0</v>
      </c>
      <c r="EE18" s="795">
        <v>0</v>
      </c>
      <c r="EF18" s="795">
        <v>0</v>
      </c>
      <c r="EG18" s="795">
        <v>0</v>
      </c>
      <c r="EH18" s="795">
        <v>0</v>
      </c>
      <c r="EI18" s="795">
        <v>0</v>
      </c>
      <c r="EJ18" s="795">
        <v>0</v>
      </c>
      <c r="EK18" s="795">
        <v>0</v>
      </c>
      <c r="EL18" s="795">
        <v>0</v>
      </c>
      <c r="EM18" s="795">
        <v>0</v>
      </c>
      <c r="EN18" s="795">
        <v>0.23094688221709006</v>
      </c>
      <c r="EO18" s="795">
        <v>0.69284064665127021</v>
      </c>
      <c r="EP18" s="795">
        <v>0</v>
      </c>
      <c r="EQ18" s="795">
        <v>0</v>
      </c>
      <c r="ER18" s="795">
        <v>0</v>
      </c>
      <c r="ES18" s="795">
        <v>0</v>
      </c>
      <c r="ET18" s="795">
        <v>0</v>
      </c>
      <c r="EU18" s="795">
        <v>0</v>
      </c>
      <c r="EV18" s="795">
        <v>0</v>
      </c>
      <c r="EW18" s="795">
        <v>0</v>
      </c>
      <c r="EX18" s="795">
        <v>0</v>
      </c>
      <c r="EY18" s="795">
        <v>0</v>
      </c>
      <c r="EZ18" s="795">
        <v>0.92378752886836024</v>
      </c>
      <c r="FA18" s="795">
        <v>0</v>
      </c>
      <c r="FB18" s="795">
        <v>0</v>
      </c>
      <c r="FC18" s="795">
        <v>0.92378752886836024</v>
      </c>
      <c r="FD18" s="795">
        <v>1.3856812933025404</v>
      </c>
      <c r="FE18" s="795">
        <v>0</v>
      </c>
      <c r="FF18" s="795">
        <v>0</v>
      </c>
      <c r="FG18" s="795">
        <v>0.69284064665127021</v>
      </c>
      <c r="FH18" s="795">
        <v>0</v>
      </c>
      <c r="FI18" s="795">
        <v>0</v>
      </c>
      <c r="FJ18" s="795">
        <v>0</v>
      </c>
      <c r="FK18" s="795">
        <v>0</v>
      </c>
      <c r="FL18" s="795">
        <v>0</v>
      </c>
      <c r="FM18" s="795">
        <v>0.23094688221709006</v>
      </c>
      <c r="FN18" s="795">
        <v>0</v>
      </c>
      <c r="FO18" s="795">
        <v>0</v>
      </c>
      <c r="FP18" s="795">
        <v>0</v>
      </c>
      <c r="FQ18" s="795">
        <v>0</v>
      </c>
      <c r="FR18" s="795">
        <v>0</v>
      </c>
      <c r="FS18" s="795">
        <v>0.23094688221709006</v>
      </c>
      <c r="FT18" s="795">
        <v>0</v>
      </c>
      <c r="FU18" s="795">
        <v>0</v>
      </c>
      <c r="FV18" s="795">
        <v>0</v>
      </c>
      <c r="FW18" s="795">
        <v>0</v>
      </c>
      <c r="FX18" s="795">
        <v>8.0831408775981508</v>
      </c>
      <c r="GA18" s="795">
        <v>2010</v>
      </c>
      <c r="GB18" s="800">
        <v>433</v>
      </c>
      <c r="GC18" s="800">
        <v>2</v>
      </c>
      <c r="GD18" s="800"/>
      <c r="GE18" s="800"/>
      <c r="GF18" s="800"/>
      <c r="GG18" s="796">
        <v>2</v>
      </c>
      <c r="GH18" s="800"/>
      <c r="GI18" s="800"/>
      <c r="GJ18" s="800"/>
      <c r="GK18" s="800"/>
      <c r="GL18" s="800"/>
      <c r="GM18" s="800"/>
      <c r="GN18" s="800"/>
      <c r="GO18" s="800"/>
      <c r="GP18" s="800"/>
      <c r="GQ18" s="800"/>
      <c r="GR18" s="800"/>
      <c r="GS18" s="800"/>
      <c r="GT18" s="800"/>
      <c r="GU18" s="800"/>
      <c r="GV18" s="800"/>
      <c r="GW18" s="800"/>
      <c r="GX18" s="800"/>
      <c r="GY18" s="800"/>
      <c r="GZ18" s="800"/>
      <c r="HA18" s="800"/>
      <c r="HB18" s="800"/>
      <c r="HC18" s="800"/>
      <c r="HD18" s="800"/>
      <c r="HE18" s="800"/>
      <c r="HF18" s="800"/>
      <c r="HG18" s="800"/>
      <c r="HH18" s="800"/>
      <c r="HI18" s="800"/>
      <c r="HJ18" s="800"/>
      <c r="HK18" s="800"/>
      <c r="HL18" s="800"/>
      <c r="HM18" s="800"/>
      <c r="HN18" s="800"/>
      <c r="HO18" s="800"/>
      <c r="HP18" s="800"/>
      <c r="HR18" s="795">
        <v>0</v>
      </c>
      <c r="HS18" s="795">
        <v>0</v>
      </c>
      <c r="HT18" s="795">
        <v>0</v>
      </c>
      <c r="HU18" s="795">
        <v>100</v>
      </c>
      <c r="HV18" s="795">
        <v>0</v>
      </c>
      <c r="HW18" s="795">
        <v>0</v>
      </c>
      <c r="HX18" s="795">
        <v>0</v>
      </c>
      <c r="HY18" s="795">
        <v>0</v>
      </c>
      <c r="HZ18" s="795">
        <v>0</v>
      </c>
      <c r="IA18" s="795">
        <v>0</v>
      </c>
      <c r="IB18" s="795">
        <v>0</v>
      </c>
      <c r="IC18" s="795">
        <v>0</v>
      </c>
      <c r="ID18" s="795">
        <v>0</v>
      </c>
      <c r="IE18" s="795">
        <v>0</v>
      </c>
      <c r="IF18" s="795">
        <v>0</v>
      </c>
      <c r="IG18" s="795">
        <v>0</v>
      </c>
      <c r="IH18" s="795">
        <v>0</v>
      </c>
      <c r="II18" s="795">
        <v>0</v>
      </c>
      <c r="IJ18" s="795">
        <v>0</v>
      </c>
      <c r="IK18" s="795">
        <v>0</v>
      </c>
      <c r="IL18" s="795">
        <v>0</v>
      </c>
      <c r="IM18" s="795">
        <v>0</v>
      </c>
      <c r="IN18" s="795">
        <v>0</v>
      </c>
      <c r="IO18" s="795">
        <v>0</v>
      </c>
      <c r="IP18" s="795">
        <v>0</v>
      </c>
      <c r="IQ18" s="795">
        <v>0</v>
      </c>
      <c r="IR18" s="795">
        <v>0</v>
      </c>
      <c r="IS18" s="795">
        <v>0</v>
      </c>
      <c r="IT18" s="795">
        <v>0</v>
      </c>
      <c r="IU18" s="795">
        <v>0</v>
      </c>
      <c r="IV18" s="795">
        <v>0</v>
      </c>
      <c r="IW18" s="795">
        <v>0</v>
      </c>
      <c r="IX18" s="795">
        <v>0</v>
      </c>
      <c r="IY18" s="795">
        <v>0</v>
      </c>
      <c r="IZ18" s="795">
        <v>0</v>
      </c>
      <c r="JA18" s="795">
        <v>0</v>
      </c>
      <c r="JB18" s="795">
        <v>0</v>
      </c>
      <c r="JC18" s="795">
        <v>0</v>
      </c>
      <c r="JD18" s="795">
        <v>0</v>
      </c>
    </row>
    <row r="19" spans="1:264">
      <c r="A19" s="800"/>
      <c r="B19" s="795" t="s">
        <v>6035</v>
      </c>
      <c r="C19" s="795" t="s">
        <v>6036</v>
      </c>
      <c r="D19" s="795" t="s">
        <v>6037</v>
      </c>
      <c r="E19" s="795">
        <v>6668842</v>
      </c>
      <c r="F19" s="795">
        <v>1518197</v>
      </c>
      <c r="G19" s="795"/>
      <c r="H19" s="795">
        <v>2011</v>
      </c>
      <c r="I19" s="795">
        <v>37</v>
      </c>
      <c r="J19" s="795">
        <v>2011</v>
      </c>
      <c r="K19" s="803" t="s">
        <v>6034</v>
      </c>
      <c r="L19" s="795" t="s">
        <v>6037</v>
      </c>
      <c r="M19" s="795" t="s">
        <v>6034</v>
      </c>
      <c r="N19" s="795">
        <v>12</v>
      </c>
      <c r="O19" s="798">
        <v>5.99</v>
      </c>
      <c r="P19" s="795">
        <v>2010.75</v>
      </c>
      <c r="T19" s="795" t="s">
        <v>6032</v>
      </c>
      <c r="V19" s="799">
        <v>0.24271844660194172</v>
      </c>
      <c r="W19" s="798">
        <v>6.6641666666666666</v>
      </c>
      <c r="X19" s="795" t="e">
        <v>#DIV/0!</v>
      </c>
      <c r="Y19" s="795" t="e">
        <v>#DIV/0!</v>
      </c>
      <c r="Z19" s="795" t="e">
        <v>#DIV/0!</v>
      </c>
      <c r="AA19" s="795" t="e">
        <v>#DIV/0!</v>
      </c>
      <c r="AB19" s="800">
        <v>290.83333333333331</v>
      </c>
      <c r="AC19" s="795" t="e">
        <v>#DIV/0!</v>
      </c>
      <c r="AD19" s="795" t="e">
        <v>#DIV/0!</v>
      </c>
      <c r="AE19" s="795" t="e">
        <v>#DIV/0!</v>
      </c>
      <c r="AF19" s="795" t="e">
        <v>#DIV/0!</v>
      </c>
      <c r="AG19" s="795" t="e">
        <v>#DIV/0!</v>
      </c>
      <c r="AH19" s="795" t="e">
        <v>#DIV/0!</v>
      </c>
      <c r="AI19" s="795" t="e">
        <v>#DIV/0!</v>
      </c>
      <c r="AJ19" s="795" t="e">
        <v>#DIV/0!</v>
      </c>
      <c r="AK19" s="795" t="e">
        <v>#DIV/0!</v>
      </c>
      <c r="AL19" s="795" t="e">
        <v>#DIV/0!</v>
      </c>
      <c r="AM19" s="795" t="e">
        <v>#DIV/0!</v>
      </c>
      <c r="AN19" s="795" t="e">
        <v>#DIV/0!</v>
      </c>
      <c r="AO19" s="795" t="e">
        <v>#DIV/0!</v>
      </c>
      <c r="AP19" s="795">
        <v>7.11</v>
      </c>
      <c r="AQ19" s="795">
        <v>0</v>
      </c>
      <c r="AR19" s="795">
        <v>0</v>
      </c>
      <c r="AS19" s="795">
        <v>0</v>
      </c>
      <c r="AT19" s="795">
        <v>0</v>
      </c>
      <c r="AU19" s="795">
        <v>510</v>
      </c>
      <c r="AV19" s="795">
        <v>0</v>
      </c>
      <c r="AW19" s="795">
        <v>0</v>
      </c>
      <c r="AX19" s="795">
        <v>0</v>
      </c>
      <c r="AY19" s="795">
        <v>0</v>
      </c>
      <c r="AZ19" s="795">
        <v>0</v>
      </c>
      <c r="BA19" s="795">
        <v>0</v>
      </c>
      <c r="BB19" s="795">
        <v>0</v>
      </c>
      <c r="BC19" s="795">
        <v>0</v>
      </c>
      <c r="BD19" s="795">
        <v>0</v>
      </c>
      <c r="BE19" s="795">
        <v>0</v>
      </c>
      <c r="BF19" s="795">
        <v>0</v>
      </c>
      <c r="BG19" s="795">
        <v>0</v>
      </c>
      <c r="BH19" s="795">
        <v>0</v>
      </c>
      <c r="BL19" s="800" t="s">
        <v>6033</v>
      </c>
      <c r="BM19" s="795">
        <v>1</v>
      </c>
      <c r="BN19" s="795">
        <v>1</v>
      </c>
      <c r="BO19" s="795">
        <v>1</v>
      </c>
      <c r="BP19" s="795">
        <v>1</v>
      </c>
      <c r="BR19" s="795">
        <v>1</v>
      </c>
      <c r="BS19" s="795">
        <v>1</v>
      </c>
      <c r="BU19" s="795">
        <v>1</v>
      </c>
      <c r="BV19" s="795">
        <v>1</v>
      </c>
      <c r="BW19" s="795">
        <v>6.6641666666666666</v>
      </c>
      <c r="BX19" s="795">
        <v>5.89</v>
      </c>
      <c r="BY19" s="795" t="e">
        <v>#DIV/0!</v>
      </c>
      <c r="BZ19" s="795">
        <v>0.25716666666666671</v>
      </c>
      <c r="CA19" s="795">
        <v>0.1014166666666667</v>
      </c>
      <c r="CB19" s="795">
        <v>0.20550000000000002</v>
      </c>
      <c r="CC19" s="795">
        <v>1.575E-2</v>
      </c>
      <c r="CD19" s="795">
        <v>0.16583333333333333</v>
      </c>
      <c r="CE19" s="795">
        <v>7.2333333333333347E-2</v>
      </c>
      <c r="CF19" s="795" t="e">
        <v>#DIV/0!</v>
      </c>
      <c r="CG19" s="795">
        <v>0.19491666666666665</v>
      </c>
      <c r="CH19" s="795">
        <v>0.29416666666666669</v>
      </c>
      <c r="CI19" s="795">
        <v>41.333333333333336</v>
      </c>
      <c r="CJ19" s="795" t="e">
        <v>#DIV/0!</v>
      </c>
      <c r="CK19" s="795">
        <v>126.08333333333333</v>
      </c>
      <c r="CL19" s="795" t="e">
        <v>#DIV/0!</v>
      </c>
      <c r="CM19" s="795" t="e">
        <v>#DIV/0!</v>
      </c>
      <c r="CN19" s="795">
        <v>635</v>
      </c>
      <c r="CO19" s="795">
        <v>9.3333333333333339</v>
      </c>
      <c r="CP19" s="795">
        <v>25.916666666666668</v>
      </c>
      <c r="CQ19" s="795" t="e">
        <v>#DIV/0!</v>
      </c>
      <c r="CR19" s="795">
        <v>0.26083333333333331</v>
      </c>
      <c r="CS19" s="795" t="e">
        <v>#DIV/0!</v>
      </c>
      <c r="CT19" s="795" t="e">
        <v>#DIV/0!</v>
      </c>
      <c r="CU19" s="795">
        <v>3.2025000000000001</v>
      </c>
      <c r="CV19" s="795" t="e">
        <v>#DIV/0!</v>
      </c>
      <c r="CW19" s="795">
        <v>3.3249999999999997</v>
      </c>
      <c r="CX19" s="795">
        <v>17.116666666666667</v>
      </c>
      <c r="CY19" s="795">
        <v>1175.8333333333333</v>
      </c>
      <c r="CZ19" s="795">
        <v>86.25</v>
      </c>
      <c r="DB19" s="795">
        <v>1</v>
      </c>
      <c r="DC19" s="795">
        <v>1</v>
      </c>
      <c r="DF19" s="795">
        <v>65.533980582524279</v>
      </c>
      <c r="DG19" s="795">
        <v>2.1844660194174756</v>
      </c>
      <c r="DH19" s="795">
        <v>2.4271844660194173</v>
      </c>
      <c r="DI19" s="795">
        <v>3.3980582524271843</v>
      </c>
      <c r="DJ19" s="795">
        <v>3.3980582524271843</v>
      </c>
      <c r="DK19" s="795">
        <v>3.6407766990291259</v>
      </c>
      <c r="DL19" s="795">
        <v>0</v>
      </c>
      <c r="DM19" s="795">
        <v>0</v>
      </c>
      <c r="DN19" s="795">
        <v>1.6990291262135921</v>
      </c>
      <c r="DO19" s="795">
        <v>5.5825242718446608</v>
      </c>
      <c r="DP19" s="795">
        <v>0</v>
      </c>
      <c r="DQ19" s="795">
        <v>0.24271844660194172</v>
      </c>
      <c r="DR19" s="795">
        <v>0</v>
      </c>
      <c r="DS19" s="795">
        <v>0</v>
      </c>
      <c r="DT19" s="795">
        <v>0</v>
      </c>
      <c r="DU19" s="795">
        <v>0</v>
      </c>
      <c r="DV19" s="795">
        <v>0</v>
      </c>
      <c r="DW19" s="795">
        <v>0</v>
      </c>
      <c r="DX19" s="795">
        <v>0</v>
      </c>
      <c r="DY19" s="795">
        <v>0</v>
      </c>
      <c r="DZ19" s="795">
        <v>0</v>
      </c>
      <c r="EA19" s="795">
        <v>0</v>
      </c>
      <c r="EB19" s="795">
        <v>0</v>
      </c>
      <c r="EC19" s="795">
        <v>0</v>
      </c>
      <c r="ED19" s="795">
        <v>0</v>
      </c>
      <c r="EE19" s="795">
        <v>0</v>
      </c>
      <c r="EF19" s="795">
        <v>0</v>
      </c>
      <c r="EG19" s="795">
        <v>0</v>
      </c>
      <c r="EH19" s="795">
        <v>0</v>
      </c>
      <c r="EI19" s="795">
        <v>0</v>
      </c>
      <c r="EJ19" s="795">
        <v>0</v>
      </c>
      <c r="EK19" s="795">
        <v>0.72815533980582525</v>
      </c>
      <c r="EL19" s="795">
        <v>0</v>
      </c>
      <c r="EM19" s="795">
        <v>0</v>
      </c>
      <c r="EN19" s="795">
        <v>0</v>
      </c>
      <c r="EO19" s="795">
        <v>0</v>
      </c>
      <c r="EP19" s="795">
        <v>0</v>
      </c>
      <c r="EQ19" s="795">
        <v>0</v>
      </c>
      <c r="ER19" s="795">
        <v>0.72815533980582525</v>
      </c>
      <c r="ES19" s="795">
        <v>0</v>
      </c>
      <c r="ET19" s="795">
        <v>0</v>
      </c>
      <c r="EU19" s="795">
        <v>0.24271844660194172</v>
      </c>
      <c r="EV19" s="795">
        <v>0.48543689320388345</v>
      </c>
      <c r="EW19" s="795">
        <v>0</v>
      </c>
      <c r="EX19" s="795">
        <v>0</v>
      </c>
      <c r="EY19" s="795">
        <v>0.24271844660194172</v>
      </c>
      <c r="EZ19" s="795">
        <v>0.48543689320388345</v>
      </c>
      <c r="FA19" s="795">
        <v>0</v>
      </c>
      <c r="FB19" s="795">
        <v>0</v>
      </c>
      <c r="FC19" s="795">
        <v>0.24271844660194172</v>
      </c>
      <c r="FD19" s="795">
        <v>0</v>
      </c>
      <c r="FE19" s="795">
        <v>0</v>
      </c>
      <c r="FF19" s="795">
        <v>0</v>
      </c>
      <c r="FG19" s="795">
        <v>0</v>
      </c>
      <c r="FH19" s="795">
        <v>0</v>
      </c>
      <c r="FI19" s="795">
        <v>0</v>
      </c>
      <c r="FJ19" s="795">
        <v>0</v>
      </c>
      <c r="FK19" s="795">
        <v>0</v>
      </c>
      <c r="FL19" s="795">
        <v>0</v>
      </c>
      <c r="FM19" s="795">
        <v>0.72815533980582525</v>
      </c>
      <c r="FN19" s="795">
        <v>0</v>
      </c>
      <c r="FO19" s="795">
        <v>0.24271844660194172</v>
      </c>
      <c r="FP19" s="795">
        <v>0</v>
      </c>
      <c r="FQ19" s="795">
        <v>0</v>
      </c>
      <c r="FR19" s="795">
        <v>0</v>
      </c>
      <c r="FS19" s="795">
        <v>0.24271844660194172</v>
      </c>
      <c r="FT19" s="795">
        <v>0</v>
      </c>
      <c r="FU19" s="795">
        <v>0</v>
      </c>
      <c r="FV19" s="795">
        <v>0</v>
      </c>
      <c r="FW19" s="795">
        <v>0</v>
      </c>
      <c r="FX19" s="795">
        <v>11.650485436893202</v>
      </c>
      <c r="GA19" s="795">
        <v>2011</v>
      </c>
      <c r="GB19" s="800">
        <v>412</v>
      </c>
      <c r="GC19" s="800">
        <v>1</v>
      </c>
      <c r="GD19" s="800"/>
      <c r="GE19" s="800"/>
      <c r="GF19" s="800"/>
      <c r="GG19" s="796">
        <v>1</v>
      </c>
      <c r="GH19" s="800"/>
      <c r="GI19" s="800"/>
      <c r="GJ19" s="800"/>
      <c r="GK19" s="800"/>
      <c r="GL19" s="800"/>
      <c r="GM19" s="800"/>
      <c r="GN19" s="800"/>
      <c r="GO19" s="800"/>
      <c r="GP19" s="800"/>
      <c r="GQ19" s="800"/>
      <c r="GR19" s="800"/>
      <c r="GS19" s="800"/>
      <c r="GT19" s="800"/>
      <c r="GU19" s="800"/>
      <c r="GV19" s="800"/>
      <c r="GW19" s="800"/>
      <c r="GX19" s="800"/>
      <c r="GY19" s="800"/>
      <c r="GZ19" s="800"/>
      <c r="HA19" s="800"/>
      <c r="HB19" s="800"/>
      <c r="HC19" s="800"/>
      <c r="HD19" s="800"/>
      <c r="HE19" s="800"/>
      <c r="HF19" s="800"/>
      <c r="HG19" s="800"/>
      <c r="HH19" s="800"/>
      <c r="HI19" s="800"/>
      <c r="HJ19" s="800"/>
      <c r="HK19" s="800"/>
      <c r="HL19" s="800"/>
      <c r="HM19" s="800"/>
      <c r="HN19" s="800"/>
      <c r="HO19" s="800"/>
      <c r="HP19" s="800"/>
      <c r="HR19" s="795">
        <v>0</v>
      </c>
      <c r="HS19" s="795">
        <v>0</v>
      </c>
      <c r="HT19" s="795">
        <v>0</v>
      </c>
      <c r="HU19" s="795">
        <v>100</v>
      </c>
      <c r="HV19" s="795">
        <v>0</v>
      </c>
      <c r="HW19" s="795">
        <v>0</v>
      </c>
      <c r="HX19" s="795">
        <v>0</v>
      </c>
      <c r="HY19" s="795">
        <v>0</v>
      </c>
      <c r="HZ19" s="795">
        <v>0</v>
      </c>
      <c r="IA19" s="795">
        <v>0</v>
      </c>
      <c r="IB19" s="795">
        <v>0</v>
      </c>
      <c r="IC19" s="795">
        <v>0</v>
      </c>
      <c r="ID19" s="795">
        <v>0</v>
      </c>
      <c r="IE19" s="795">
        <v>0</v>
      </c>
      <c r="IF19" s="795">
        <v>0</v>
      </c>
      <c r="IG19" s="795">
        <v>0</v>
      </c>
      <c r="IH19" s="795">
        <v>0</v>
      </c>
      <c r="II19" s="795">
        <v>0</v>
      </c>
      <c r="IJ19" s="795">
        <v>0</v>
      </c>
      <c r="IK19" s="795">
        <v>0</v>
      </c>
      <c r="IL19" s="795">
        <v>0</v>
      </c>
      <c r="IM19" s="795">
        <v>0</v>
      </c>
      <c r="IN19" s="795">
        <v>0</v>
      </c>
      <c r="IO19" s="795">
        <v>0</v>
      </c>
      <c r="IP19" s="795">
        <v>0</v>
      </c>
      <c r="IQ19" s="795">
        <v>0</v>
      </c>
      <c r="IR19" s="795">
        <v>0</v>
      </c>
      <c r="IS19" s="795">
        <v>0</v>
      </c>
      <c r="IT19" s="795">
        <v>0</v>
      </c>
      <c r="IU19" s="795">
        <v>0</v>
      </c>
      <c r="IV19" s="795">
        <v>0</v>
      </c>
      <c r="IW19" s="795">
        <v>0</v>
      </c>
      <c r="IX19" s="795">
        <v>0</v>
      </c>
      <c r="IY19" s="795">
        <v>0</v>
      </c>
      <c r="IZ19" s="795">
        <v>0</v>
      </c>
      <c r="JA19" s="795">
        <v>0</v>
      </c>
      <c r="JB19" s="795">
        <v>0</v>
      </c>
      <c r="JC19" s="795">
        <v>0</v>
      </c>
      <c r="JD19" s="795">
        <v>0</v>
      </c>
    </row>
    <row r="20" spans="1:264">
      <c r="A20" s="800" t="s">
        <v>6039</v>
      </c>
      <c r="B20" s="795" t="s">
        <v>6040</v>
      </c>
      <c r="C20" s="795" t="s">
        <v>6041</v>
      </c>
      <c r="D20" s="810" t="s">
        <v>6042</v>
      </c>
      <c r="E20" s="795">
        <v>6268803</v>
      </c>
      <c r="F20" s="795">
        <v>1347913</v>
      </c>
      <c r="G20" s="795"/>
      <c r="H20" s="795">
        <v>2009</v>
      </c>
      <c r="I20" s="795">
        <v>124</v>
      </c>
      <c r="J20" s="795">
        <v>2009</v>
      </c>
      <c r="K20" s="795" t="s">
        <v>6039</v>
      </c>
      <c r="L20" s="795" t="s">
        <v>6043</v>
      </c>
      <c r="M20" s="795" t="s">
        <v>6039</v>
      </c>
      <c r="N20" s="795">
        <v>12</v>
      </c>
      <c r="O20" s="798">
        <v>4.91</v>
      </c>
      <c r="P20" s="795">
        <v>2008.75</v>
      </c>
      <c r="Q20" s="800" t="s">
        <v>6038</v>
      </c>
      <c r="V20" s="799">
        <v>0.24154589371980675</v>
      </c>
      <c r="W20" s="798">
        <v>5.7641666666666671</v>
      </c>
      <c r="X20" s="795" t="e">
        <v>#DIV/0!</v>
      </c>
      <c r="Y20" s="795" t="e">
        <v>#DIV/0!</v>
      </c>
      <c r="Z20" s="795" t="e">
        <v>#DIV/0!</v>
      </c>
      <c r="AA20" s="795" t="e">
        <v>#DIV/0!</v>
      </c>
      <c r="AB20" s="795" t="e">
        <v>#DIV/0!</v>
      </c>
      <c r="AC20" s="795" t="e">
        <v>#DIV/0!</v>
      </c>
      <c r="AD20" s="795" t="e">
        <v>#DIV/0!</v>
      </c>
      <c r="AE20" s="795" t="e">
        <v>#DIV/0!</v>
      </c>
      <c r="AF20" s="795" t="e">
        <v>#DIV/0!</v>
      </c>
      <c r="AG20" s="795" t="e">
        <v>#DIV/0!</v>
      </c>
      <c r="AH20" s="795" t="e">
        <v>#DIV/0!</v>
      </c>
      <c r="AI20" s="795" t="e">
        <v>#DIV/0!</v>
      </c>
      <c r="AJ20" s="795" t="e">
        <v>#DIV/0!</v>
      </c>
      <c r="AK20" s="795" t="e">
        <v>#DIV/0!</v>
      </c>
      <c r="AL20" s="795" t="e">
        <v>#DIV/0!</v>
      </c>
      <c r="AM20" s="795" t="e">
        <v>#DIV/0!</v>
      </c>
      <c r="AN20" s="795" t="e">
        <v>#DIV/0!</v>
      </c>
      <c r="AO20" s="795" t="e">
        <v>#DIV/0!</v>
      </c>
      <c r="AP20" s="795">
        <v>6.58</v>
      </c>
      <c r="AQ20" s="795">
        <v>0</v>
      </c>
      <c r="AR20" s="795">
        <v>0</v>
      </c>
      <c r="AS20" s="795">
        <v>0</v>
      </c>
      <c r="AT20" s="795">
        <v>0</v>
      </c>
      <c r="AU20" s="795">
        <v>0</v>
      </c>
      <c r="AV20" s="795">
        <v>0</v>
      </c>
      <c r="AW20" s="795">
        <v>0</v>
      </c>
      <c r="AX20" s="795">
        <v>0</v>
      </c>
      <c r="AY20" s="795">
        <v>0</v>
      </c>
      <c r="AZ20" s="795">
        <v>0</v>
      </c>
      <c r="BA20" s="795">
        <v>0</v>
      </c>
      <c r="BB20" s="795">
        <v>0</v>
      </c>
      <c r="BC20" s="795">
        <v>0</v>
      </c>
      <c r="BD20" s="795">
        <v>0</v>
      </c>
      <c r="BE20" s="795">
        <v>0</v>
      </c>
      <c r="BF20" s="795">
        <v>0</v>
      </c>
      <c r="BG20" s="795">
        <v>0</v>
      </c>
      <c r="BH20" s="795">
        <v>0</v>
      </c>
      <c r="BL20" s="805" t="s">
        <v>6011</v>
      </c>
      <c r="BM20" s="795">
        <v>1</v>
      </c>
      <c r="BN20" s="795">
        <v>1</v>
      </c>
      <c r="BO20" s="795">
        <v>1</v>
      </c>
      <c r="BP20" s="795">
        <v>1</v>
      </c>
      <c r="BR20" s="795">
        <v>1</v>
      </c>
      <c r="BS20" s="795">
        <v>1</v>
      </c>
      <c r="BU20" s="795">
        <v>1</v>
      </c>
      <c r="BV20" s="795">
        <v>1</v>
      </c>
      <c r="BW20" s="795">
        <v>5.7641666666666671</v>
      </c>
      <c r="BX20" s="795">
        <v>5.4733333333333336</v>
      </c>
      <c r="BY20" s="795" t="e">
        <v>#DIV/0!</v>
      </c>
      <c r="BZ20" s="795">
        <v>0.13175000000000001</v>
      </c>
      <c r="CA20" s="795">
        <v>9.3166666666666662E-2</v>
      </c>
      <c r="CB20" s="795">
        <v>0.24224999999999999</v>
      </c>
      <c r="CC20" s="795">
        <v>1.5416666666666669E-2</v>
      </c>
      <c r="CD20" s="795">
        <v>1.7499999999999998E-2</v>
      </c>
      <c r="CE20" s="795">
        <v>0.10525</v>
      </c>
      <c r="CF20" s="795" t="e">
        <v>#DIV/0!</v>
      </c>
      <c r="CG20" s="795">
        <v>0.22458333333333333</v>
      </c>
      <c r="CH20" s="795">
        <v>7.8333333333333324E-2</v>
      </c>
      <c r="CI20" s="795">
        <v>22.333333333333332</v>
      </c>
      <c r="CJ20" s="795" t="e">
        <v>#DIV/0!</v>
      </c>
      <c r="CK20" s="795">
        <v>285.75</v>
      </c>
      <c r="CL20" s="795" t="e">
        <v>#DIV/0!</v>
      </c>
      <c r="CM20" s="795" t="e">
        <v>#DIV/0!</v>
      </c>
      <c r="CN20" s="795">
        <v>789.08333333333337</v>
      </c>
      <c r="CO20" s="795">
        <v>5.5</v>
      </c>
      <c r="CP20" s="795">
        <v>16.583333333333332</v>
      </c>
      <c r="CQ20" s="795">
        <v>0.56941666666666668</v>
      </c>
      <c r="CR20" s="795">
        <v>0.45874999999999994</v>
      </c>
      <c r="CS20" s="795" t="e">
        <v>#DIV/0!</v>
      </c>
      <c r="CT20" s="795" t="e">
        <v>#DIV/0!</v>
      </c>
      <c r="CU20" s="795">
        <v>3.5144444444444449</v>
      </c>
      <c r="CV20" s="795" t="e">
        <v>#DIV/0!</v>
      </c>
      <c r="CW20" s="795" t="e">
        <v>#DIV/0!</v>
      </c>
      <c r="CX20" s="795">
        <v>18.891666666666669</v>
      </c>
      <c r="CY20" s="795" t="e">
        <v>#DIV/0!</v>
      </c>
      <c r="CZ20" s="795" t="e">
        <v>#DIV/0!</v>
      </c>
      <c r="DB20" s="795">
        <v>1</v>
      </c>
      <c r="DC20" s="795">
        <v>1</v>
      </c>
      <c r="DF20" s="795">
        <v>21.497584541062803</v>
      </c>
      <c r="DG20" s="795">
        <v>3.8647342995169081</v>
      </c>
      <c r="DH20" s="795">
        <v>14.492753623188406</v>
      </c>
      <c r="DI20" s="795">
        <v>0</v>
      </c>
      <c r="DJ20" s="795">
        <v>2.8985507246376812</v>
      </c>
      <c r="DK20" s="795">
        <v>13.285024154589372</v>
      </c>
      <c r="DL20" s="795">
        <v>3.3816425120772946</v>
      </c>
      <c r="DM20" s="795">
        <v>0</v>
      </c>
      <c r="DN20" s="795">
        <v>5.7971014492753623</v>
      </c>
      <c r="DO20" s="795">
        <v>1.4492753623188406</v>
      </c>
      <c r="DP20" s="795">
        <v>2.4154589371980677</v>
      </c>
      <c r="DQ20" s="795">
        <v>1.2077294685990339</v>
      </c>
      <c r="DR20" s="795">
        <v>0</v>
      </c>
      <c r="DS20" s="795">
        <v>1.932367149758454</v>
      </c>
      <c r="DT20" s="795">
        <v>8.695652173913043</v>
      </c>
      <c r="DU20" s="795">
        <v>0</v>
      </c>
      <c r="DV20" s="795">
        <v>0</v>
      </c>
      <c r="DW20" s="795">
        <v>0</v>
      </c>
      <c r="DX20" s="795">
        <v>4.5893719806763285</v>
      </c>
      <c r="DY20" s="795">
        <v>0</v>
      </c>
      <c r="DZ20" s="795">
        <v>3.3816425120772946</v>
      </c>
      <c r="EA20" s="795">
        <v>0</v>
      </c>
      <c r="EB20" s="795">
        <v>0</v>
      </c>
      <c r="EC20" s="795">
        <v>4.8309178743961354</v>
      </c>
      <c r="ED20" s="795">
        <v>0</v>
      </c>
      <c r="EE20" s="795">
        <v>0</v>
      </c>
      <c r="EF20" s="795">
        <v>0</v>
      </c>
      <c r="EG20" s="795">
        <v>0</v>
      </c>
      <c r="EH20" s="795">
        <v>0</v>
      </c>
      <c r="EI20" s="795">
        <v>0</v>
      </c>
      <c r="EJ20" s="795">
        <v>0</v>
      </c>
      <c r="EK20" s="795">
        <v>0</v>
      </c>
      <c r="EL20" s="795">
        <v>0</v>
      </c>
      <c r="EM20" s="795">
        <v>0</v>
      </c>
      <c r="EN20" s="795">
        <v>0</v>
      </c>
      <c r="EO20" s="795">
        <v>0</v>
      </c>
      <c r="EP20" s="795">
        <v>0</v>
      </c>
      <c r="EQ20" s="795">
        <v>0</v>
      </c>
      <c r="ER20" s="795">
        <v>0</v>
      </c>
      <c r="ES20" s="795">
        <v>0</v>
      </c>
      <c r="ET20" s="795">
        <v>0</v>
      </c>
      <c r="EU20" s="795">
        <v>0</v>
      </c>
      <c r="EV20" s="795">
        <v>0</v>
      </c>
      <c r="EW20" s="795">
        <v>0</v>
      </c>
      <c r="EX20" s="795">
        <v>0</v>
      </c>
      <c r="EY20" s="795">
        <v>0</v>
      </c>
      <c r="EZ20" s="795">
        <v>0</v>
      </c>
      <c r="FA20" s="795">
        <v>0</v>
      </c>
      <c r="FB20" s="795">
        <v>0</v>
      </c>
      <c r="FC20" s="795">
        <v>0</v>
      </c>
      <c r="FD20" s="795">
        <v>0</v>
      </c>
      <c r="FE20" s="795">
        <v>0</v>
      </c>
      <c r="FF20" s="795">
        <v>0</v>
      </c>
      <c r="FG20" s="795">
        <v>0</v>
      </c>
      <c r="FH20" s="795">
        <v>0</v>
      </c>
      <c r="FI20" s="795">
        <v>0</v>
      </c>
      <c r="FJ20" s="795">
        <v>0</v>
      </c>
      <c r="FK20" s="795">
        <v>0</v>
      </c>
      <c r="FL20" s="795">
        <v>1.4492753623188406</v>
      </c>
      <c r="FM20" s="795">
        <v>0</v>
      </c>
      <c r="FN20" s="795">
        <v>0</v>
      </c>
      <c r="FO20" s="795">
        <v>0</v>
      </c>
      <c r="FP20" s="795">
        <v>0</v>
      </c>
      <c r="FQ20" s="795">
        <v>0</v>
      </c>
      <c r="FR20" s="795">
        <v>0</v>
      </c>
      <c r="FS20" s="795">
        <v>0</v>
      </c>
      <c r="FT20" s="795">
        <v>0</v>
      </c>
      <c r="FU20" s="795">
        <v>0</v>
      </c>
      <c r="FV20" s="795">
        <v>0</v>
      </c>
      <c r="FW20" s="795">
        <v>0</v>
      </c>
      <c r="FX20" s="795">
        <v>6.5217391304347831</v>
      </c>
      <c r="FZ20" s="795" t="s">
        <v>6039</v>
      </c>
      <c r="GA20" s="795">
        <v>2009</v>
      </c>
      <c r="GB20" s="800">
        <v>414</v>
      </c>
      <c r="GC20" s="800">
        <v>1</v>
      </c>
      <c r="GD20" s="800"/>
      <c r="GE20" s="800"/>
      <c r="GF20" s="800"/>
      <c r="GH20" s="800"/>
      <c r="GI20" s="800"/>
      <c r="GJ20" s="800">
        <v>1</v>
      </c>
      <c r="GK20" s="800"/>
      <c r="GL20" s="800"/>
      <c r="GM20" s="800"/>
      <c r="GN20" s="800"/>
      <c r="GO20" s="800"/>
      <c r="GP20" s="800"/>
      <c r="GQ20" s="800"/>
      <c r="GR20" s="800"/>
      <c r="GS20" s="800"/>
      <c r="GT20" s="800"/>
      <c r="GU20" s="800"/>
      <c r="GV20" s="800"/>
      <c r="GW20" s="800"/>
      <c r="GX20" s="800"/>
      <c r="GY20" s="800"/>
      <c r="GZ20" s="800"/>
      <c r="HA20" s="800"/>
      <c r="HB20" s="800"/>
      <c r="HC20" s="800"/>
      <c r="HD20" s="800"/>
      <c r="HE20" s="800"/>
      <c r="HF20" s="800"/>
      <c r="HG20" s="800"/>
      <c r="HH20" s="800"/>
      <c r="HI20" s="800"/>
      <c r="HJ20" s="800"/>
      <c r="HK20" s="800"/>
      <c r="HL20" s="800"/>
      <c r="HM20" s="800"/>
      <c r="HN20" s="800"/>
      <c r="HO20" s="800"/>
      <c r="HP20" s="800"/>
      <c r="HR20" s="795">
        <v>0</v>
      </c>
      <c r="HS20" s="795">
        <v>0</v>
      </c>
      <c r="HT20" s="795">
        <v>0</v>
      </c>
      <c r="HU20" s="795">
        <v>0</v>
      </c>
      <c r="HV20" s="795">
        <v>0</v>
      </c>
      <c r="HW20" s="795">
        <v>0</v>
      </c>
      <c r="HX20" s="795">
        <v>100</v>
      </c>
      <c r="HY20" s="795">
        <v>0</v>
      </c>
      <c r="HZ20" s="795">
        <v>0</v>
      </c>
      <c r="IA20" s="795">
        <v>0</v>
      </c>
      <c r="IB20" s="795">
        <v>0</v>
      </c>
      <c r="IC20" s="795">
        <v>0</v>
      </c>
      <c r="ID20" s="795">
        <v>0</v>
      </c>
      <c r="IE20" s="795">
        <v>0</v>
      </c>
      <c r="IF20" s="795">
        <v>0</v>
      </c>
      <c r="IG20" s="795">
        <v>0</v>
      </c>
      <c r="IH20" s="795">
        <v>0</v>
      </c>
      <c r="II20" s="795">
        <v>0</v>
      </c>
      <c r="IJ20" s="795">
        <v>0</v>
      </c>
      <c r="IK20" s="795">
        <v>0</v>
      </c>
      <c r="IL20" s="795">
        <v>0</v>
      </c>
      <c r="IM20" s="795">
        <v>0</v>
      </c>
      <c r="IN20" s="795">
        <v>0</v>
      </c>
      <c r="IO20" s="795">
        <v>0</v>
      </c>
      <c r="IP20" s="795">
        <v>0</v>
      </c>
      <c r="IQ20" s="795">
        <v>0</v>
      </c>
      <c r="IR20" s="795">
        <v>0</v>
      </c>
      <c r="IS20" s="795">
        <v>0</v>
      </c>
      <c r="IT20" s="795">
        <v>0</v>
      </c>
      <c r="IU20" s="795">
        <v>0</v>
      </c>
      <c r="IV20" s="795">
        <v>0</v>
      </c>
      <c r="IW20" s="795">
        <v>0</v>
      </c>
      <c r="IX20" s="795">
        <v>0</v>
      </c>
      <c r="IY20" s="795">
        <v>0</v>
      </c>
      <c r="IZ20" s="795">
        <v>0</v>
      </c>
      <c r="JA20" s="795">
        <v>0</v>
      </c>
      <c r="JB20" s="795">
        <v>0</v>
      </c>
      <c r="JC20" s="795">
        <v>0</v>
      </c>
      <c r="JD20" s="795">
        <v>0</v>
      </c>
    </row>
    <row r="21" spans="1:264">
      <c r="A21" s="800"/>
      <c r="B21" s="795" t="s">
        <v>6040</v>
      </c>
      <c r="C21" s="795" t="s">
        <v>6041</v>
      </c>
      <c r="D21" s="810" t="s">
        <v>6042</v>
      </c>
      <c r="E21" s="795">
        <v>6268803</v>
      </c>
      <c r="F21" s="795">
        <v>1347913</v>
      </c>
      <c r="G21" s="795"/>
      <c r="H21" s="795">
        <v>2010</v>
      </c>
      <c r="I21" s="795">
        <v>84</v>
      </c>
      <c r="J21" s="795">
        <v>2010</v>
      </c>
      <c r="K21" s="795" t="s">
        <v>6039</v>
      </c>
      <c r="L21" s="795" t="s">
        <v>6043</v>
      </c>
      <c r="M21" s="795" t="s">
        <v>6039</v>
      </c>
      <c r="N21" s="795">
        <v>12</v>
      </c>
      <c r="O21" s="798">
        <v>5.32</v>
      </c>
      <c r="P21" s="795">
        <v>2009.75</v>
      </c>
      <c r="V21" s="799">
        <v>0</v>
      </c>
      <c r="W21" s="798">
        <v>6.2341666666666669</v>
      </c>
      <c r="X21" s="795" t="e">
        <v>#DIV/0!</v>
      </c>
      <c r="Y21" s="795" t="e">
        <v>#DIV/0!</v>
      </c>
      <c r="Z21" s="795" t="e">
        <v>#DIV/0!</v>
      </c>
      <c r="AA21" s="795" t="e">
        <v>#DIV/0!</v>
      </c>
      <c r="AB21" s="795" t="e">
        <v>#DIV/0!</v>
      </c>
      <c r="AC21" s="795" t="e">
        <v>#DIV/0!</v>
      </c>
      <c r="AD21" s="795" t="e">
        <v>#DIV/0!</v>
      </c>
      <c r="AE21" s="795" t="e">
        <v>#DIV/0!</v>
      </c>
      <c r="AF21" s="795" t="e">
        <v>#DIV/0!</v>
      </c>
      <c r="AG21" s="795" t="e">
        <v>#DIV/0!</v>
      </c>
      <c r="AH21" s="795" t="e">
        <v>#DIV/0!</v>
      </c>
      <c r="AI21" s="795" t="e">
        <v>#DIV/0!</v>
      </c>
      <c r="AJ21" s="795" t="e">
        <v>#DIV/0!</v>
      </c>
      <c r="AK21" s="795" t="e">
        <v>#DIV/0!</v>
      </c>
      <c r="AL21" s="795" t="e">
        <v>#DIV/0!</v>
      </c>
      <c r="AM21" s="795" t="e">
        <v>#DIV/0!</v>
      </c>
      <c r="AN21" s="795" t="e">
        <v>#DIV/0!</v>
      </c>
      <c r="AO21" s="795" t="e">
        <v>#DIV/0!</v>
      </c>
      <c r="AP21" s="795">
        <v>6.75</v>
      </c>
      <c r="AQ21" s="795">
        <v>0</v>
      </c>
      <c r="AR21" s="795">
        <v>0</v>
      </c>
      <c r="AS21" s="795">
        <v>0</v>
      </c>
      <c r="AT21" s="795">
        <v>0</v>
      </c>
      <c r="AU21" s="795">
        <v>0</v>
      </c>
      <c r="AV21" s="795">
        <v>0</v>
      </c>
      <c r="AW21" s="795">
        <v>0</v>
      </c>
      <c r="AX21" s="795">
        <v>0</v>
      </c>
      <c r="AY21" s="795">
        <v>0</v>
      </c>
      <c r="AZ21" s="795">
        <v>0</v>
      </c>
      <c r="BA21" s="795">
        <v>0</v>
      </c>
      <c r="BB21" s="795">
        <v>0</v>
      </c>
      <c r="BC21" s="795">
        <v>0</v>
      </c>
      <c r="BD21" s="795">
        <v>0</v>
      </c>
      <c r="BE21" s="795">
        <v>0</v>
      </c>
      <c r="BF21" s="795">
        <v>0</v>
      </c>
      <c r="BG21" s="795">
        <v>0</v>
      </c>
      <c r="BH21" s="795">
        <v>0</v>
      </c>
      <c r="BL21" s="805" t="s">
        <v>6011</v>
      </c>
      <c r="BM21" s="795">
        <v>1</v>
      </c>
      <c r="BN21" s="795">
        <v>1</v>
      </c>
      <c r="BO21" s="795">
        <v>1</v>
      </c>
      <c r="BP21" s="795">
        <v>1</v>
      </c>
      <c r="BR21" s="795">
        <v>1</v>
      </c>
      <c r="BS21" s="795">
        <v>1</v>
      </c>
      <c r="BU21" s="795">
        <v>1</v>
      </c>
      <c r="BV21" s="795">
        <v>1</v>
      </c>
      <c r="BW21" s="795">
        <v>6.2341666666666669</v>
      </c>
      <c r="BX21" s="795">
        <v>6.0966666666666667</v>
      </c>
      <c r="BY21" s="795" t="e">
        <v>#DIV/0!</v>
      </c>
      <c r="BZ21" s="795">
        <v>0.15533333333333335</v>
      </c>
      <c r="CA21" s="795">
        <v>0.10516666666666667</v>
      </c>
      <c r="CB21" s="795">
        <v>0.25850000000000001</v>
      </c>
      <c r="CC21" s="795">
        <v>1.9416666666666669E-2</v>
      </c>
      <c r="CD21" s="795">
        <v>6.5416666666666665E-2</v>
      </c>
      <c r="CE21" s="795">
        <v>0.11208333333333335</v>
      </c>
      <c r="CF21" s="795" t="e">
        <v>#DIV/0!</v>
      </c>
      <c r="CG21" s="795">
        <v>0.24375000000000005</v>
      </c>
      <c r="CH21" s="795">
        <v>8.2500000000000004E-2</v>
      </c>
      <c r="CI21" s="795">
        <v>34.25</v>
      </c>
      <c r="CJ21" s="795" t="e">
        <v>#DIV/0!</v>
      </c>
      <c r="CK21" s="795">
        <v>329.08333333333331</v>
      </c>
      <c r="CL21" s="795" t="e">
        <v>#DIV/0!</v>
      </c>
      <c r="CM21" s="795" t="e">
        <v>#DIV/0!</v>
      </c>
      <c r="CN21" s="795">
        <v>835.41666666666663</v>
      </c>
      <c r="CO21" s="795">
        <v>6.416666666666667</v>
      </c>
      <c r="CP21" s="795">
        <v>17.5</v>
      </c>
      <c r="CQ21" s="795">
        <v>0.361375</v>
      </c>
      <c r="CR21" s="795">
        <v>0.371</v>
      </c>
      <c r="CS21" s="795" t="e">
        <v>#DIV/0!</v>
      </c>
      <c r="CT21" s="795" t="e">
        <v>#DIV/0!</v>
      </c>
      <c r="CU21" s="795">
        <v>4.0355555555555549</v>
      </c>
      <c r="CV21" s="795" t="e">
        <v>#DIV/0!</v>
      </c>
      <c r="CW21" s="795">
        <v>3.9444444444444446</v>
      </c>
      <c r="CX21" s="795">
        <v>16.291666666666668</v>
      </c>
      <c r="CY21" s="795" t="e">
        <v>#DIV/0!</v>
      </c>
      <c r="CZ21" s="795" t="e">
        <v>#DIV/0!</v>
      </c>
      <c r="DB21" s="795">
        <v>1</v>
      </c>
      <c r="DC21" s="795">
        <v>1</v>
      </c>
      <c r="DF21" s="795">
        <v>19.230769230769234</v>
      </c>
      <c r="DG21" s="795">
        <v>2.8846153846153846</v>
      </c>
      <c r="DH21" s="795">
        <v>11.057692307692307</v>
      </c>
      <c r="DI21" s="795">
        <v>0</v>
      </c>
      <c r="DJ21" s="795">
        <v>7.6923076923076925</v>
      </c>
      <c r="DK21" s="795">
        <v>8.6538461538461533</v>
      </c>
      <c r="DL21" s="795">
        <v>1.6826923076923077</v>
      </c>
      <c r="DM21" s="795">
        <v>0</v>
      </c>
      <c r="DN21" s="795">
        <v>7.4519230769230766</v>
      </c>
      <c r="DO21" s="795">
        <v>0</v>
      </c>
      <c r="DP21" s="795">
        <v>0.24038461538461539</v>
      </c>
      <c r="DQ21" s="795">
        <v>0.48076923076923078</v>
      </c>
      <c r="DR21" s="795">
        <v>0</v>
      </c>
      <c r="DS21" s="795">
        <v>2.4038461538461542</v>
      </c>
      <c r="DT21" s="795">
        <v>8.8942307692307701</v>
      </c>
      <c r="DU21" s="795">
        <v>0</v>
      </c>
      <c r="DV21" s="795">
        <v>0</v>
      </c>
      <c r="DW21" s="795">
        <v>0</v>
      </c>
      <c r="DX21" s="795">
        <v>1.4423076923076923</v>
      </c>
      <c r="DY21" s="795">
        <v>0</v>
      </c>
      <c r="DZ21" s="795">
        <v>7.2115384615384608</v>
      </c>
      <c r="EA21" s="795">
        <v>0</v>
      </c>
      <c r="EB21" s="795">
        <v>0</v>
      </c>
      <c r="EC21" s="795">
        <v>5.5288461538461533</v>
      </c>
      <c r="ED21" s="795">
        <v>0</v>
      </c>
      <c r="EE21" s="795">
        <v>0</v>
      </c>
      <c r="EF21" s="795">
        <v>0</v>
      </c>
      <c r="EG21" s="795">
        <v>0</v>
      </c>
      <c r="EH21" s="795">
        <v>0</v>
      </c>
      <c r="EI21" s="795">
        <v>0</v>
      </c>
      <c r="EJ21" s="795">
        <v>0</v>
      </c>
      <c r="EK21" s="795">
        <v>0.24038461538461539</v>
      </c>
      <c r="EL21" s="795">
        <v>0.48076923076923078</v>
      </c>
      <c r="EM21" s="795">
        <v>0.72115384615384615</v>
      </c>
      <c r="EN21" s="795">
        <v>0</v>
      </c>
      <c r="EO21" s="795">
        <v>1.4423076923076923</v>
      </c>
      <c r="EP21" s="795">
        <v>0</v>
      </c>
      <c r="EQ21" s="795">
        <v>0</v>
      </c>
      <c r="ER21" s="795">
        <v>0</v>
      </c>
      <c r="ES21" s="795">
        <v>0</v>
      </c>
      <c r="ET21" s="795">
        <v>0</v>
      </c>
      <c r="EU21" s="795">
        <v>0</v>
      </c>
      <c r="EV21" s="795">
        <v>0.24038461538461539</v>
      </c>
      <c r="EW21" s="795">
        <v>0</v>
      </c>
      <c r="EX21" s="795">
        <v>0</v>
      </c>
      <c r="EY21" s="795">
        <v>0</v>
      </c>
      <c r="EZ21" s="795">
        <v>0.96153846153846156</v>
      </c>
      <c r="FA21" s="795">
        <v>0</v>
      </c>
      <c r="FB21" s="795">
        <v>0</v>
      </c>
      <c r="FC21" s="795">
        <v>0</v>
      </c>
      <c r="FD21" s="795">
        <v>0</v>
      </c>
      <c r="FE21" s="795">
        <v>0</v>
      </c>
      <c r="FF21" s="795">
        <v>0</v>
      </c>
      <c r="FG21" s="795">
        <v>0</v>
      </c>
      <c r="FH21" s="795">
        <v>0</v>
      </c>
      <c r="FI21" s="795">
        <v>0</v>
      </c>
      <c r="FJ21" s="795">
        <v>0</v>
      </c>
      <c r="FK21" s="795">
        <v>0</v>
      </c>
      <c r="FL21" s="795">
        <v>0</v>
      </c>
      <c r="FM21" s="795">
        <v>0</v>
      </c>
      <c r="FN21" s="795">
        <v>0</v>
      </c>
      <c r="FO21" s="795">
        <v>0</v>
      </c>
      <c r="FP21" s="795">
        <v>0</v>
      </c>
      <c r="FQ21" s="795">
        <v>0</v>
      </c>
      <c r="FR21" s="795">
        <v>0</v>
      </c>
      <c r="FS21" s="795">
        <v>0.96153846153846156</v>
      </c>
      <c r="FT21" s="795">
        <v>0</v>
      </c>
      <c r="FU21" s="795">
        <v>0</v>
      </c>
      <c r="FV21" s="795">
        <v>0</v>
      </c>
      <c r="FW21" s="795">
        <v>0</v>
      </c>
      <c r="FX21" s="795">
        <v>12.98076923076923</v>
      </c>
      <c r="GA21" s="795">
        <v>2010</v>
      </c>
      <c r="GB21" s="800">
        <v>416</v>
      </c>
      <c r="GC21" s="800"/>
      <c r="GD21" s="800"/>
      <c r="GE21" s="800"/>
      <c r="GF21" s="800"/>
      <c r="GH21" s="800"/>
      <c r="GI21" s="800"/>
      <c r="GJ21" s="800"/>
      <c r="GK21" s="800"/>
      <c r="GL21" s="800"/>
      <c r="GM21" s="800"/>
      <c r="GN21" s="800"/>
      <c r="GO21" s="800"/>
      <c r="GP21" s="800"/>
      <c r="GQ21" s="800"/>
      <c r="GR21" s="800"/>
      <c r="GS21" s="800"/>
      <c r="GT21" s="800"/>
      <c r="GU21" s="800"/>
      <c r="GV21" s="800"/>
      <c r="GW21" s="800"/>
      <c r="GX21" s="800"/>
      <c r="GY21" s="800"/>
      <c r="GZ21" s="800"/>
      <c r="HA21" s="800"/>
      <c r="HB21" s="800"/>
      <c r="HC21" s="800"/>
      <c r="HD21" s="800"/>
      <c r="HE21" s="800"/>
      <c r="HF21" s="800"/>
      <c r="HG21" s="800"/>
      <c r="HH21" s="800"/>
      <c r="HI21" s="800"/>
      <c r="HJ21" s="800"/>
      <c r="HK21" s="800"/>
      <c r="HL21" s="800"/>
      <c r="HM21" s="800"/>
      <c r="HN21" s="800"/>
      <c r="HO21" s="800"/>
      <c r="HP21" s="800"/>
      <c r="HR21" s="795" t="e">
        <v>#DIV/0!</v>
      </c>
      <c r="HS21" s="795" t="e">
        <v>#DIV/0!</v>
      </c>
      <c r="HT21" s="795" t="e">
        <v>#DIV/0!</v>
      </c>
      <c r="HU21" s="795" t="e">
        <v>#DIV/0!</v>
      </c>
      <c r="HV21" s="795" t="e">
        <v>#DIV/0!</v>
      </c>
      <c r="HW21" s="795" t="e">
        <v>#DIV/0!</v>
      </c>
      <c r="HX21" s="795" t="e">
        <v>#DIV/0!</v>
      </c>
      <c r="HY21" s="795" t="e">
        <v>#DIV/0!</v>
      </c>
      <c r="HZ21" s="795" t="e">
        <v>#DIV/0!</v>
      </c>
      <c r="IA21" s="795" t="e">
        <v>#DIV/0!</v>
      </c>
      <c r="IB21" s="795" t="e">
        <v>#DIV/0!</v>
      </c>
      <c r="IC21" s="795" t="e">
        <v>#DIV/0!</v>
      </c>
      <c r="ID21" s="795" t="e">
        <v>#DIV/0!</v>
      </c>
      <c r="IE21" s="795" t="e">
        <v>#DIV/0!</v>
      </c>
      <c r="IF21" s="795" t="e">
        <v>#DIV/0!</v>
      </c>
      <c r="IG21" s="795" t="e">
        <v>#DIV/0!</v>
      </c>
      <c r="IH21" s="795" t="e">
        <v>#DIV/0!</v>
      </c>
      <c r="II21" s="795" t="e">
        <v>#DIV/0!</v>
      </c>
      <c r="IJ21" s="795" t="e">
        <v>#DIV/0!</v>
      </c>
      <c r="IK21" s="795" t="e">
        <v>#DIV/0!</v>
      </c>
      <c r="IL21" s="795" t="e">
        <v>#DIV/0!</v>
      </c>
      <c r="IM21" s="795" t="e">
        <v>#DIV/0!</v>
      </c>
      <c r="IN21" s="795" t="e">
        <v>#DIV/0!</v>
      </c>
      <c r="IO21" s="795" t="e">
        <v>#DIV/0!</v>
      </c>
      <c r="IP21" s="795" t="e">
        <v>#DIV/0!</v>
      </c>
      <c r="IQ21" s="795" t="e">
        <v>#DIV/0!</v>
      </c>
      <c r="IR21" s="795" t="e">
        <v>#DIV/0!</v>
      </c>
      <c r="IS21" s="795" t="e">
        <v>#DIV/0!</v>
      </c>
      <c r="IT21" s="795" t="e">
        <v>#DIV/0!</v>
      </c>
      <c r="IU21" s="795" t="e">
        <v>#DIV/0!</v>
      </c>
      <c r="IV21" s="795" t="e">
        <v>#DIV/0!</v>
      </c>
      <c r="IW21" s="795" t="e">
        <v>#DIV/0!</v>
      </c>
      <c r="IX21" s="795" t="e">
        <v>#DIV/0!</v>
      </c>
      <c r="IY21" s="795" t="e">
        <v>#DIV/0!</v>
      </c>
      <c r="IZ21" s="795" t="e">
        <v>#DIV/0!</v>
      </c>
      <c r="JA21" s="795" t="e">
        <v>#DIV/0!</v>
      </c>
      <c r="JB21" s="795" t="e">
        <v>#DIV/0!</v>
      </c>
      <c r="JC21" s="795" t="e">
        <v>#DIV/0!</v>
      </c>
      <c r="JD21" s="795" t="e">
        <v>#DIV/0!</v>
      </c>
    </row>
    <row r="22" spans="1:264">
      <c r="A22" s="800"/>
      <c r="B22" s="795" t="s">
        <v>6040</v>
      </c>
      <c r="C22" s="795" t="s">
        <v>6041</v>
      </c>
      <c r="D22" s="810" t="s">
        <v>6042</v>
      </c>
      <c r="E22" s="795">
        <v>6268803</v>
      </c>
      <c r="F22" s="795">
        <v>1347913</v>
      </c>
      <c r="G22" s="795"/>
      <c r="H22" s="795">
        <v>2011</v>
      </c>
      <c r="I22" s="795">
        <v>31</v>
      </c>
      <c r="J22" s="795">
        <v>2011</v>
      </c>
      <c r="K22" s="795" t="s">
        <v>6039</v>
      </c>
      <c r="L22" s="795" t="s">
        <v>6043</v>
      </c>
      <c r="M22" s="795" t="s">
        <v>6039</v>
      </c>
      <c r="N22" s="795">
        <v>12</v>
      </c>
      <c r="O22" s="798">
        <v>4.8899999999999997</v>
      </c>
      <c r="P22" s="795">
        <v>2010.75</v>
      </c>
      <c r="V22" s="799">
        <v>2.1739130434782608</v>
      </c>
      <c r="W22" s="798">
        <v>5.8616666666666672</v>
      </c>
      <c r="X22" s="795" t="e">
        <v>#DIV/0!</v>
      </c>
      <c r="Y22" s="795" t="e">
        <v>#DIV/0!</v>
      </c>
      <c r="Z22" s="795" t="e">
        <v>#DIV/0!</v>
      </c>
      <c r="AA22" s="795" t="e">
        <v>#DIV/0!</v>
      </c>
      <c r="AB22" s="795" t="e">
        <v>#DIV/0!</v>
      </c>
      <c r="AC22" s="795" t="e">
        <v>#DIV/0!</v>
      </c>
      <c r="AD22" s="795" t="e">
        <v>#DIV/0!</v>
      </c>
      <c r="AE22" s="795" t="e">
        <v>#DIV/0!</v>
      </c>
      <c r="AF22" s="795" t="e">
        <v>#DIV/0!</v>
      </c>
      <c r="AG22" s="795" t="e">
        <v>#DIV/0!</v>
      </c>
      <c r="AH22" s="795" t="e">
        <v>#DIV/0!</v>
      </c>
      <c r="AI22" s="795" t="e">
        <v>#DIV/0!</v>
      </c>
      <c r="AJ22" s="795" t="e">
        <v>#DIV/0!</v>
      </c>
      <c r="AK22" s="795" t="e">
        <v>#DIV/0!</v>
      </c>
      <c r="AL22" s="795" t="e">
        <v>#DIV/0!</v>
      </c>
      <c r="AM22" s="795" t="e">
        <v>#DIV/0!</v>
      </c>
      <c r="AN22" s="795" t="e">
        <v>#DIV/0!</v>
      </c>
      <c r="AO22" s="795" t="e">
        <v>#DIV/0!</v>
      </c>
      <c r="AP22" s="795">
        <v>6.6</v>
      </c>
      <c r="AQ22" s="795">
        <v>0</v>
      </c>
      <c r="AR22" s="795">
        <v>0</v>
      </c>
      <c r="AS22" s="795">
        <v>0</v>
      </c>
      <c r="AT22" s="795">
        <v>0</v>
      </c>
      <c r="AU22" s="795">
        <v>0</v>
      </c>
      <c r="AV22" s="795">
        <v>0</v>
      </c>
      <c r="AW22" s="795">
        <v>0</v>
      </c>
      <c r="AX22" s="795">
        <v>0</v>
      </c>
      <c r="AY22" s="795">
        <v>0</v>
      </c>
      <c r="AZ22" s="795">
        <v>0</v>
      </c>
      <c r="BA22" s="795">
        <v>0</v>
      </c>
      <c r="BB22" s="795">
        <v>0</v>
      </c>
      <c r="BC22" s="795">
        <v>0</v>
      </c>
      <c r="BD22" s="795">
        <v>0</v>
      </c>
      <c r="BE22" s="795">
        <v>0</v>
      </c>
      <c r="BF22" s="795">
        <v>0</v>
      </c>
      <c r="BG22" s="795">
        <v>0</v>
      </c>
      <c r="BH22" s="795">
        <v>0</v>
      </c>
      <c r="BL22" s="805" t="s">
        <v>6011</v>
      </c>
      <c r="BM22" s="795">
        <v>1</v>
      </c>
      <c r="BN22" s="795">
        <v>1</v>
      </c>
      <c r="BO22" s="795">
        <v>1</v>
      </c>
      <c r="BP22" s="795">
        <v>1</v>
      </c>
      <c r="BR22" s="795">
        <v>1</v>
      </c>
      <c r="BS22" s="795">
        <v>1</v>
      </c>
      <c r="BU22" s="795">
        <v>1</v>
      </c>
      <c r="BV22" s="795">
        <v>1</v>
      </c>
      <c r="BW22" s="795">
        <v>5.8616666666666672</v>
      </c>
      <c r="BX22" s="795">
        <v>5.5841666666666674</v>
      </c>
      <c r="BY22" s="795" t="e">
        <v>#DIV/0!</v>
      </c>
      <c r="BZ22" s="795">
        <v>0.13316666666666666</v>
      </c>
      <c r="CA22" s="795">
        <v>9.2999999999999985E-2</v>
      </c>
      <c r="CB22" s="795">
        <v>0.24583333333333335</v>
      </c>
      <c r="CC22" s="795">
        <v>1.7000000000000001E-2</v>
      </c>
      <c r="CD22" s="795">
        <v>2.9250000000000002E-2</v>
      </c>
      <c r="CE22" s="795">
        <v>9.9666666666666681E-2</v>
      </c>
      <c r="CF22" s="795" t="e">
        <v>#DIV/0!</v>
      </c>
      <c r="CG22" s="795">
        <v>0.23016666666666671</v>
      </c>
      <c r="CH22" s="795">
        <v>7.7499999999999999E-2</v>
      </c>
      <c r="CI22" s="795">
        <v>23.5</v>
      </c>
      <c r="CJ22" s="795" t="e">
        <v>#DIV/0!</v>
      </c>
      <c r="CK22" s="795">
        <v>309.25</v>
      </c>
      <c r="CL22" s="795" t="e">
        <v>#DIV/0!</v>
      </c>
      <c r="CM22" s="795" t="e">
        <v>#DIV/0!</v>
      </c>
      <c r="CN22" s="795">
        <v>819.5</v>
      </c>
      <c r="CO22" s="795">
        <v>5.583333333333333</v>
      </c>
      <c r="CP22" s="795">
        <v>15.666666666666666</v>
      </c>
      <c r="CQ22" s="795" t="e">
        <v>#DIV/0!</v>
      </c>
      <c r="CR22" s="795">
        <v>0.40666666666666668</v>
      </c>
      <c r="CS22" s="795" t="e">
        <v>#DIV/0!</v>
      </c>
      <c r="CT22" s="795" t="e">
        <v>#DIV/0!</v>
      </c>
      <c r="CU22" s="795">
        <v>3.8325</v>
      </c>
      <c r="CV22" s="795" t="e">
        <v>#DIV/0!</v>
      </c>
      <c r="CW22" s="795">
        <v>2.1999999999999997</v>
      </c>
      <c r="CX22" s="795">
        <v>18.599999999999998</v>
      </c>
      <c r="CY22" s="795" t="e">
        <v>#DIV/0!</v>
      </c>
      <c r="CZ22" s="795" t="e">
        <v>#DIV/0!</v>
      </c>
      <c r="DB22" s="795">
        <v>1</v>
      </c>
      <c r="DC22" s="795">
        <v>1</v>
      </c>
      <c r="DF22" s="795">
        <v>13.043478260869565</v>
      </c>
      <c r="DG22" s="795">
        <v>4.8309178743961354</v>
      </c>
      <c r="DH22" s="795">
        <v>7.7294685990338161</v>
      </c>
      <c r="DI22" s="795">
        <v>0</v>
      </c>
      <c r="DJ22" s="795">
        <v>5.5555555555555554</v>
      </c>
      <c r="DK22" s="795">
        <v>12.318840579710146</v>
      </c>
      <c r="DL22" s="795">
        <v>0</v>
      </c>
      <c r="DM22" s="795">
        <v>0</v>
      </c>
      <c r="DN22" s="795">
        <v>1.6908212560386473</v>
      </c>
      <c r="DO22" s="795">
        <v>12.560386473429952</v>
      </c>
      <c r="DP22" s="795">
        <v>1.2077294685990339</v>
      </c>
      <c r="DQ22" s="795">
        <v>1.4492753623188406</v>
      </c>
      <c r="DR22" s="795">
        <v>0</v>
      </c>
      <c r="DS22" s="795">
        <v>0.48309178743961351</v>
      </c>
      <c r="DT22" s="795">
        <v>0</v>
      </c>
      <c r="DU22" s="795">
        <v>0</v>
      </c>
      <c r="DV22" s="795">
        <v>0</v>
      </c>
      <c r="DW22" s="795">
        <v>0</v>
      </c>
      <c r="DX22" s="795">
        <v>7.4879227053140092</v>
      </c>
      <c r="DY22" s="795">
        <v>0</v>
      </c>
      <c r="DZ22" s="795">
        <v>4.5893719806763285</v>
      </c>
      <c r="EA22" s="795">
        <v>0</v>
      </c>
      <c r="EB22" s="795">
        <v>0</v>
      </c>
      <c r="EC22" s="795">
        <v>2.6570048309178742</v>
      </c>
      <c r="ED22" s="795">
        <v>0</v>
      </c>
      <c r="EE22" s="795">
        <v>0</v>
      </c>
      <c r="EF22" s="795">
        <v>0</v>
      </c>
      <c r="EG22" s="795">
        <v>0</v>
      </c>
      <c r="EH22" s="795">
        <v>4.5893719806763285</v>
      </c>
      <c r="EI22" s="795">
        <v>0</v>
      </c>
      <c r="EJ22" s="795">
        <v>0</v>
      </c>
      <c r="EK22" s="795">
        <v>0.24154589371980675</v>
      </c>
      <c r="EL22" s="795">
        <v>0</v>
      </c>
      <c r="EM22" s="795">
        <v>0</v>
      </c>
      <c r="EN22" s="795">
        <v>0</v>
      </c>
      <c r="EO22" s="795">
        <v>0</v>
      </c>
      <c r="EP22" s="795">
        <v>0.72463768115942029</v>
      </c>
      <c r="EQ22" s="795">
        <v>0</v>
      </c>
      <c r="ER22" s="795">
        <v>0</v>
      </c>
      <c r="ES22" s="795">
        <v>0</v>
      </c>
      <c r="ET22" s="795">
        <v>0</v>
      </c>
      <c r="EU22" s="795">
        <v>0</v>
      </c>
      <c r="EV22" s="795">
        <v>2.4154589371980677</v>
      </c>
      <c r="EW22" s="795">
        <v>0</v>
      </c>
      <c r="EX22" s="795">
        <v>0</v>
      </c>
      <c r="EY22" s="795">
        <v>0</v>
      </c>
      <c r="EZ22" s="795">
        <v>0</v>
      </c>
      <c r="FA22" s="795">
        <v>0</v>
      </c>
      <c r="FB22" s="795">
        <v>0</v>
      </c>
      <c r="FC22" s="795">
        <v>0</v>
      </c>
      <c r="FD22" s="795">
        <v>0</v>
      </c>
      <c r="FE22" s="795">
        <v>0</v>
      </c>
      <c r="FF22" s="795">
        <v>0</v>
      </c>
      <c r="FG22" s="795">
        <v>0</v>
      </c>
      <c r="FH22" s="795">
        <v>0</v>
      </c>
      <c r="FI22" s="795">
        <v>0</v>
      </c>
      <c r="FJ22" s="795">
        <v>0</v>
      </c>
      <c r="FK22" s="795">
        <v>0</v>
      </c>
      <c r="FL22" s="795">
        <v>0.72463768115942029</v>
      </c>
      <c r="FM22" s="795">
        <v>0</v>
      </c>
      <c r="FN22" s="795">
        <v>0</v>
      </c>
      <c r="FO22" s="795">
        <v>0</v>
      </c>
      <c r="FP22" s="795">
        <v>0</v>
      </c>
      <c r="FQ22" s="795">
        <v>0</v>
      </c>
      <c r="FR22" s="795">
        <v>0</v>
      </c>
      <c r="FS22" s="795">
        <v>0</v>
      </c>
      <c r="FT22" s="795">
        <v>0</v>
      </c>
      <c r="FU22" s="795">
        <v>0</v>
      </c>
      <c r="FV22" s="795">
        <v>0</v>
      </c>
      <c r="FW22" s="795">
        <v>0</v>
      </c>
      <c r="FX22" s="795">
        <v>18.599033816425116</v>
      </c>
      <c r="GA22" s="795">
        <v>2011</v>
      </c>
      <c r="GB22" s="800">
        <v>414</v>
      </c>
      <c r="GC22" s="800">
        <v>9</v>
      </c>
      <c r="GD22" s="800"/>
      <c r="GE22" s="800"/>
      <c r="GF22" s="800"/>
      <c r="GH22" s="800"/>
      <c r="GI22" s="800"/>
      <c r="GJ22" s="800"/>
      <c r="GK22" s="800">
        <v>2</v>
      </c>
      <c r="GL22" s="800"/>
      <c r="GM22" s="800"/>
      <c r="GN22" s="800">
        <v>2</v>
      </c>
      <c r="GO22" s="800"/>
      <c r="GP22" s="800">
        <v>2</v>
      </c>
      <c r="GQ22" s="800">
        <v>1</v>
      </c>
      <c r="GR22" s="800">
        <v>1</v>
      </c>
      <c r="GS22" s="800"/>
      <c r="GT22" s="800"/>
      <c r="GU22" s="800"/>
      <c r="GV22" s="800"/>
      <c r="GW22" s="800"/>
      <c r="GX22" s="800"/>
      <c r="GY22" s="800"/>
      <c r="GZ22" s="800"/>
      <c r="HA22" s="800"/>
      <c r="HB22" s="800"/>
      <c r="HC22" s="800">
        <v>1</v>
      </c>
      <c r="HD22" s="800"/>
      <c r="HE22" s="800"/>
      <c r="HF22" s="800"/>
      <c r="HG22" s="800"/>
      <c r="HH22" s="800"/>
      <c r="HI22" s="800"/>
      <c r="HJ22" s="800"/>
      <c r="HK22" s="800"/>
      <c r="HL22" s="800"/>
      <c r="HM22" s="800"/>
      <c r="HN22" s="800"/>
      <c r="HO22" s="800"/>
      <c r="HP22" s="800"/>
      <c r="HR22" s="795">
        <v>0</v>
      </c>
      <c r="HS22" s="795">
        <v>0</v>
      </c>
      <c r="HT22" s="795">
        <v>0</v>
      </c>
      <c r="HU22" s="795">
        <v>0</v>
      </c>
      <c r="HV22" s="795">
        <v>0</v>
      </c>
      <c r="HW22" s="795">
        <v>0</v>
      </c>
      <c r="HX22" s="795">
        <v>0</v>
      </c>
      <c r="HY22" s="795">
        <v>22.222222222222221</v>
      </c>
      <c r="HZ22" s="795">
        <v>0</v>
      </c>
      <c r="IA22" s="795">
        <v>0</v>
      </c>
      <c r="IB22" s="795">
        <v>22.222222222222221</v>
      </c>
      <c r="IC22" s="795">
        <v>0</v>
      </c>
      <c r="ID22" s="795">
        <v>22.222222222222221</v>
      </c>
      <c r="IE22" s="795">
        <v>11.111111111111111</v>
      </c>
      <c r="IF22" s="795">
        <v>11.111111111111111</v>
      </c>
      <c r="IG22" s="795">
        <v>0</v>
      </c>
      <c r="IH22" s="795">
        <v>0</v>
      </c>
      <c r="II22" s="795">
        <v>0</v>
      </c>
      <c r="IJ22" s="795">
        <v>0</v>
      </c>
      <c r="IK22" s="795">
        <v>0</v>
      </c>
      <c r="IL22" s="795">
        <v>0</v>
      </c>
      <c r="IM22" s="795">
        <v>0</v>
      </c>
      <c r="IN22" s="795">
        <v>0</v>
      </c>
      <c r="IO22" s="795">
        <v>0</v>
      </c>
      <c r="IP22" s="795">
        <v>0</v>
      </c>
      <c r="IQ22" s="795">
        <v>11.111111111111111</v>
      </c>
      <c r="IR22" s="795">
        <v>0</v>
      </c>
      <c r="IS22" s="795">
        <v>0</v>
      </c>
      <c r="IT22" s="795">
        <v>0</v>
      </c>
      <c r="IU22" s="795">
        <v>0</v>
      </c>
      <c r="IV22" s="795">
        <v>0</v>
      </c>
      <c r="IW22" s="795">
        <v>0</v>
      </c>
      <c r="IX22" s="795">
        <v>0</v>
      </c>
      <c r="IY22" s="795">
        <v>0</v>
      </c>
      <c r="IZ22" s="795">
        <v>0</v>
      </c>
      <c r="JA22" s="795">
        <v>0</v>
      </c>
      <c r="JB22" s="795">
        <v>0</v>
      </c>
      <c r="JC22" s="795">
        <v>0</v>
      </c>
      <c r="JD22" s="795">
        <v>0</v>
      </c>
    </row>
    <row r="23" spans="1:264">
      <c r="A23" s="796" t="s">
        <v>3008</v>
      </c>
      <c r="B23" s="795" t="s">
        <v>6044</v>
      </c>
      <c r="C23" s="795" t="s">
        <v>6045</v>
      </c>
      <c r="D23" s="795" t="s">
        <v>6046</v>
      </c>
      <c r="E23" s="795">
        <v>6738630</v>
      </c>
      <c r="F23" s="795">
        <v>1533617</v>
      </c>
      <c r="G23" s="795"/>
      <c r="H23" s="795">
        <v>2009</v>
      </c>
      <c r="I23" s="795">
        <v>141</v>
      </c>
      <c r="J23" s="795">
        <v>2009</v>
      </c>
      <c r="K23" s="803" t="s">
        <v>6047</v>
      </c>
      <c r="L23" s="795" t="s">
        <v>6048</v>
      </c>
      <c r="M23" s="795" t="s">
        <v>3008</v>
      </c>
      <c r="N23" s="795">
        <v>15</v>
      </c>
      <c r="O23" s="798">
        <v>4.9800000000000004</v>
      </c>
      <c r="P23" s="795">
        <v>2008.6</v>
      </c>
      <c r="Q23" s="803">
        <v>1</v>
      </c>
      <c r="R23" s="795">
        <v>3</v>
      </c>
      <c r="S23" s="795">
        <v>2</v>
      </c>
      <c r="T23" s="795" t="s">
        <v>6032</v>
      </c>
      <c r="V23" s="799">
        <v>0.23809523809523811</v>
      </c>
      <c r="W23" s="808">
        <v>6.0753333333333339</v>
      </c>
      <c r="X23" s="795">
        <v>0.30692307692307697</v>
      </c>
      <c r="Y23" s="795">
        <v>3.9846153846153842</v>
      </c>
      <c r="Z23" s="795" t="e">
        <v>#DIV/0!</v>
      </c>
      <c r="AA23" s="795">
        <v>215.28333333333333</v>
      </c>
      <c r="AB23" s="800">
        <v>217</v>
      </c>
      <c r="AC23" s="795" t="e">
        <v>#DIV/0!</v>
      </c>
      <c r="AD23" s="795" t="e">
        <v>#DIV/0!</v>
      </c>
      <c r="AE23" s="795">
        <v>1.3615384615384616E-2</v>
      </c>
      <c r="AF23" s="795">
        <v>0.55615384615384622</v>
      </c>
      <c r="AG23" s="795" t="e">
        <v>#DIV/0!</v>
      </c>
      <c r="AH23" s="795">
        <v>0.32769230769230773</v>
      </c>
      <c r="AI23" s="795">
        <v>0.46461538461538454</v>
      </c>
      <c r="AJ23" s="795">
        <v>0.14423076923076925</v>
      </c>
      <c r="AK23" s="795">
        <v>0.40153846153846151</v>
      </c>
      <c r="AL23" s="795">
        <v>0.63846153846153841</v>
      </c>
      <c r="AM23" s="795" t="e">
        <v>#DIV/0!</v>
      </c>
      <c r="AN23" s="795" t="e">
        <v>#DIV/0!</v>
      </c>
      <c r="AO23" s="795" t="e">
        <v>#DIV/0!</v>
      </c>
      <c r="AP23" s="795">
        <v>6.61</v>
      </c>
      <c r="AQ23" s="795">
        <v>0.51</v>
      </c>
      <c r="AR23" s="795">
        <v>9</v>
      </c>
      <c r="AS23" s="795">
        <v>0</v>
      </c>
      <c r="AT23" s="795">
        <v>300</v>
      </c>
      <c r="AU23" s="795">
        <v>410</v>
      </c>
      <c r="AV23" s="795">
        <v>0</v>
      </c>
      <c r="AW23" s="795">
        <v>0</v>
      </c>
      <c r="AX23" s="795">
        <v>2.5000000000000001E-2</v>
      </c>
      <c r="AY23" s="795">
        <v>1.2</v>
      </c>
      <c r="AZ23" s="795">
        <v>0</v>
      </c>
      <c r="BA23" s="795">
        <v>0.47</v>
      </c>
      <c r="BB23" s="795">
        <v>2.8</v>
      </c>
      <c r="BC23" s="795">
        <v>0.39800000000000002</v>
      </c>
      <c r="BD23" s="795">
        <v>0.51</v>
      </c>
      <c r="BE23" s="795">
        <v>1.2</v>
      </c>
      <c r="BF23" s="795">
        <v>0</v>
      </c>
      <c r="BG23" s="795">
        <v>0</v>
      </c>
      <c r="BH23" s="795">
        <v>0</v>
      </c>
      <c r="BL23" s="800" t="s">
        <v>6033</v>
      </c>
      <c r="BM23" s="795">
        <v>2</v>
      </c>
      <c r="BN23" s="795">
        <v>2</v>
      </c>
      <c r="BO23" s="795">
        <v>2</v>
      </c>
      <c r="BP23" s="800">
        <v>3</v>
      </c>
      <c r="BR23" s="795">
        <v>2</v>
      </c>
      <c r="BS23" s="795">
        <v>2</v>
      </c>
      <c r="BU23" s="795">
        <v>2</v>
      </c>
      <c r="BV23" s="795">
        <v>1</v>
      </c>
      <c r="BW23" s="795">
        <v>6.0753333333333339</v>
      </c>
      <c r="BX23" s="795">
        <v>2.3513333333333337</v>
      </c>
      <c r="BY23" s="795" t="e">
        <v>#DIV/0!</v>
      </c>
      <c r="BZ23" s="795">
        <v>0.11973333333333332</v>
      </c>
      <c r="CA23" s="795">
        <v>4.9800000000000004E-2</v>
      </c>
      <c r="CB23" s="795">
        <v>7.1066666666666667E-2</v>
      </c>
      <c r="CC23" s="795">
        <v>8.3999999999999995E-3</v>
      </c>
      <c r="CD23" s="795">
        <v>3.4399999999999993E-2</v>
      </c>
      <c r="CE23" s="795">
        <v>4.2799999999999998E-2</v>
      </c>
      <c r="CF23" s="795" t="e">
        <v>#DIV/0!</v>
      </c>
      <c r="CG23" s="795">
        <v>2.7933333333333345E-2</v>
      </c>
      <c r="CH23" s="795">
        <v>0.12933333333333333</v>
      </c>
      <c r="CI23" s="795">
        <v>8.2666666666666675</v>
      </c>
      <c r="CJ23" s="795" t="e">
        <v>#DIV/0!</v>
      </c>
      <c r="CK23" s="795">
        <v>22.933333333333334</v>
      </c>
      <c r="CL23" s="795" t="e">
        <v>#DIV/0!</v>
      </c>
      <c r="CM23" s="795" t="e">
        <v>#DIV/0!</v>
      </c>
      <c r="CN23" s="795">
        <v>412.4</v>
      </c>
      <c r="CO23" s="795">
        <v>3.9333333333333331</v>
      </c>
      <c r="CP23" s="795">
        <v>9.4666666666666668</v>
      </c>
      <c r="CQ23" s="795">
        <v>0.47166666666666673</v>
      </c>
      <c r="CR23" s="795">
        <v>0.41853333333333337</v>
      </c>
      <c r="CS23" s="795" t="e">
        <v>#DIV/0!</v>
      </c>
      <c r="CT23" s="795" t="e">
        <v>#DIV/0!</v>
      </c>
      <c r="CU23" s="795">
        <v>4.0549999999999997</v>
      </c>
      <c r="CV23" s="795" t="e">
        <v>#DIV/0!</v>
      </c>
      <c r="CW23" s="795" t="e">
        <v>#DIV/0!</v>
      </c>
      <c r="CX23" s="795">
        <v>19.506666666666668</v>
      </c>
      <c r="CY23" s="795">
        <v>1345.0714285714287</v>
      </c>
      <c r="CZ23" s="795">
        <v>41.214285714285715</v>
      </c>
      <c r="DB23" s="795">
        <v>3</v>
      </c>
      <c r="DC23" s="795">
        <v>2</v>
      </c>
      <c r="DF23" s="795">
        <v>0</v>
      </c>
      <c r="DG23" s="795">
        <v>44.761904761904766</v>
      </c>
      <c r="DH23" s="795">
        <v>14.285714285714285</v>
      </c>
      <c r="DI23" s="795">
        <v>0.95238095238095244</v>
      </c>
      <c r="DJ23" s="795">
        <v>14.761904761904763</v>
      </c>
      <c r="DK23" s="795">
        <v>0</v>
      </c>
      <c r="DL23" s="795">
        <v>3.0952380952380953</v>
      </c>
      <c r="DM23" s="795">
        <v>0</v>
      </c>
      <c r="DN23" s="795">
        <v>4.7619047619047619</v>
      </c>
      <c r="DO23" s="795">
        <v>0.23809523809523811</v>
      </c>
      <c r="DP23" s="795">
        <v>0</v>
      </c>
      <c r="DQ23" s="795">
        <v>1.1904761904761905</v>
      </c>
      <c r="DR23" s="795">
        <v>0</v>
      </c>
      <c r="DS23" s="795">
        <v>4.2857142857142856</v>
      </c>
      <c r="DT23" s="795">
        <v>0.7142857142857143</v>
      </c>
      <c r="DU23" s="795">
        <v>0</v>
      </c>
      <c r="DV23" s="795">
        <v>0</v>
      </c>
      <c r="DW23" s="795">
        <v>0</v>
      </c>
      <c r="DX23" s="795">
        <v>1.1904761904761905</v>
      </c>
      <c r="DY23" s="795">
        <v>0</v>
      </c>
      <c r="DZ23" s="795">
        <v>0.47619047619047622</v>
      </c>
      <c r="EA23" s="795">
        <v>0</v>
      </c>
      <c r="EB23" s="795">
        <v>0</v>
      </c>
      <c r="EC23" s="795">
        <v>0.47619047619047622</v>
      </c>
      <c r="ED23" s="795">
        <v>0</v>
      </c>
      <c r="EE23" s="795">
        <v>0</v>
      </c>
      <c r="EF23" s="795">
        <v>0</v>
      </c>
      <c r="EG23" s="795">
        <v>0</v>
      </c>
      <c r="EH23" s="795">
        <v>0</v>
      </c>
      <c r="EI23" s="795">
        <v>0</v>
      </c>
      <c r="EJ23" s="795">
        <v>0</v>
      </c>
      <c r="EK23" s="795">
        <v>0.23809523809523811</v>
      </c>
      <c r="EL23" s="795">
        <v>0</v>
      </c>
      <c r="EM23" s="795">
        <v>0</v>
      </c>
      <c r="EN23" s="795">
        <v>0</v>
      </c>
      <c r="EO23" s="795">
        <v>4.5238095238095237</v>
      </c>
      <c r="EP23" s="795">
        <v>0</v>
      </c>
      <c r="EQ23" s="795">
        <v>0</v>
      </c>
      <c r="ER23" s="795">
        <v>0.23809523809523811</v>
      </c>
      <c r="ES23" s="795">
        <v>0</v>
      </c>
      <c r="ET23" s="795">
        <v>0</v>
      </c>
      <c r="EU23" s="795">
        <v>0</v>
      </c>
      <c r="EV23" s="795">
        <v>0</v>
      </c>
      <c r="EW23" s="795">
        <v>0</v>
      </c>
      <c r="EX23" s="795">
        <v>0</v>
      </c>
      <c r="EY23" s="795">
        <v>0</v>
      </c>
      <c r="EZ23" s="795">
        <v>0</v>
      </c>
      <c r="FA23" s="795">
        <v>0</v>
      </c>
      <c r="FB23" s="795">
        <v>0</v>
      </c>
      <c r="FC23" s="795">
        <v>0</v>
      </c>
      <c r="FD23" s="795">
        <v>0</v>
      </c>
      <c r="FE23" s="795">
        <v>0</v>
      </c>
      <c r="FF23" s="795">
        <v>0</v>
      </c>
      <c r="FG23" s="795">
        <v>0</v>
      </c>
      <c r="FH23" s="795">
        <v>0</v>
      </c>
      <c r="FI23" s="795">
        <v>0</v>
      </c>
      <c r="FJ23" s="795">
        <v>0</v>
      </c>
      <c r="FK23" s="795">
        <v>0</v>
      </c>
      <c r="FL23" s="795">
        <v>0</v>
      </c>
      <c r="FM23" s="795">
        <v>0</v>
      </c>
      <c r="FN23" s="795">
        <v>0.47619047619047622</v>
      </c>
      <c r="FO23" s="795">
        <v>0</v>
      </c>
      <c r="FP23" s="795">
        <v>0.23809523809523811</v>
      </c>
      <c r="FQ23" s="795">
        <v>0</v>
      </c>
      <c r="FR23" s="795">
        <v>0</v>
      </c>
      <c r="FS23" s="795">
        <v>0</v>
      </c>
      <c r="FT23" s="795">
        <v>0</v>
      </c>
      <c r="FU23" s="795">
        <v>0</v>
      </c>
      <c r="FV23" s="795">
        <v>0</v>
      </c>
      <c r="FW23" s="795">
        <v>0.7142857142857143</v>
      </c>
      <c r="FX23" s="795">
        <v>4.2857142857142856</v>
      </c>
      <c r="FZ23" s="795" t="s">
        <v>3008</v>
      </c>
      <c r="GA23" s="795">
        <v>2009</v>
      </c>
      <c r="GB23" s="800">
        <v>420</v>
      </c>
      <c r="GC23" s="800">
        <v>1</v>
      </c>
      <c r="GD23" s="800"/>
      <c r="GE23" s="800"/>
      <c r="GF23" s="800"/>
      <c r="GH23" s="800"/>
      <c r="GI23" s="800">
        <v>1</v>
      </c>
      <c r="GJ23" s="800"/>
      <c r="GK23" s="800"/>
      <c r="GL23" s="800"/>
      <c r="GM23" s="800"/>
      <c r="GN23" s="800"/>
      <c r="GO23" s="800"/>
      <c r="GP23" s="800"/>
      <c r="GQ23" s="800"/>
      <c r="GR23" s="800"/>
      <c r="GS23" s="800"/>
      <c r="GT23" s="800"/>
      <c r="GU23" s="800"/>
      <c r="GV23" s="800"/>
      <c r="GW23" s="800"/>
      <c r="GX23" s="800"/>
      <c r="GY23" s="800"/>
      <c r="GZ23" s="800"/>
      <c r="HA23" s="800"/>
      <c r="HB23" s="800"/>
      <c r="HC23" s="800"/>
      <c r="HD23" s="800"/>
      <c r="HE23" s="800"/>
      <c r="HF23" s="800"/>
      <c r="HG23" s="800"/>
      <c r="HH23" s="800"/>
      <c r="HI23" s="800"/>
      <c r="HJ23" s="800"/>
      <c r="HK23" s="800"/>
      <c r="HL23" s="800"/>
      <c r="HM23" s="800"/>
      <c r="HN23" s="800"/>
      <c r="HO23" s="800"/>
      <c r="HP23" s="800"/>
      <c r="HR23" s="795">
        <v>0</v>
      </c>
      <c r="HS23" s="795">
        <v>0</v>
      </c>
      <c r="HT23" s="795">
        <v>0</v>
      </c>
      <c r="HU23" s="795">
        <v>0</v>
      </c>
      <c r="HV23" s="795">
        <v>0</v>
      </c>
      <c r="HW23" s="795">
        <v>100</v>
      </c>
      <c r="HX23" s="795">
        <v>0</v>
      </c>
      <c r="HY23" s="795">
        <v>0</v>
      </c>
      <c r="HZ23" s="795">
        <v>0</v>
      </c>
      <c r="IA23" s="795">
        <v>0</v>
      </c>
      <c r="IB23" s="795">
        <v>0</v>
      </c>
      <c r="IC23" s="795">
        <v>0</v>
      </c>
      <c r="ID23" s="795">
        <v>0</v>
      </c>
      <c r="IE23" s="795">
        <v>0</v>
      </c>
      <c r="IF23" s="795">
        <v>0</v>
      </c>
      <c r="IG23" s="795">
        <v>0</v>
      </c>
      <c r="IH23" s="795">
        <v>0</v>
      </c>
      <c r="II23" s="795">
        <v>0</v>
      </c>
      <c r="IJ23" s="795">
        <v>0</v>
      </c>
      <c r="IK23" s="795">
        <v>0</v>
      </c>
      <c r="IL23" s="795">
        <v>0</v>
      </c>
      <c r="IM23" s="795">
        <v>0</v>
      </c>
      <c r="IN23" s="795">
        <v>0</v>
      </c>
      <c r="IO23" s="795">
        <v>0</v>
      </c>
      <c r="IP23" s="795">
        <v>0</v>
      </c>
      <c r="IQ23" s="795">
        <v>0</v>
      </c>
      <c r="IR23" s="795">
        <v>0</v>
      </c>
      <c r="IS23" s="795">
        <v>0</v>
      </c>
      <c r="IT23" s="795">
        <v>0</v>
      </c>
      <c r="IU23" s="795">
        <v>0</v>
      </c>
      <c r="IV23" s="795">
        <v>0</v>
      </c>
      <c r="IW23" s="795">
        <v>0</v>
      </c>
      <c r="IX23" s="795">
        <v>0</v>
      </c>
      <c r="IY23" s="795">
        <v>0</v>
      </c>
      <c r="IZ23" s="795">
        <v>0</v>
      </c>
      <c r="JA23" s="795">
        <v>0</v>
      </c>
      <c r="JB23" s="795">
        <v>0</v>
      </c>
      <c r="JC23" s="795">
        <v>0</v>
      </c>
      <c r="JD23" s="795">
        <v>0</v>
      </c>
    </row>
    <row r="24" spans="1:264">
      <c r="A24" s="796"/>
      <c r="B24" s="795" t="s">
        <v>6044</v>
      </c>
      <c r="C24" s="795" t="s">
        <v>6045</v>
      </c>
      <c r="D24" s="795" t="s">
        <v>6046</v>
      </c>
      <c r="E24" s="795">
        <v>6738630</v>
      </c>
      <c r="F24" s="795">
        <v>1533617</v>
      </c>
      <c r="G24" s="795"/>
      <c r="H24" s="795">
        <v>2010</v>
      </c>
      <c r="I24" s="795">
        <v>71</v>
      </c>
      <c r="J24" s="795">
        <v>2010</v>
      </c>
      <c r="K24" s="803" t="s">
        <v>6047</v>
      </c>
      <c r="L24" s="795" t="s">
        <v>6048</v>
      </c>
      <c r="M24" s="795" t="s">
        <v>3008</v>
      </c>
      <c r="N24" s="795">
        <v>12</v>
      </c>
      <c r="O24" s="798">
        <v>5.29</v>
      </c>
      <c r="P24" s="795">
        <v>2009.75</v>
      </c>
      <c r="Q24" s="803">
        <v>1</v>
      </c>
      <c r="R24" s="795">
        <v>2</v>
      </c>
      <c r="S24" s="795">
        <v>2</v>
      </c>
      <c r="T24" s="795" t="s">
        <v>6032</v>
      </c>
      <c r="V24" s="799">
        <v>0.23809523809523811</v>
      </c>
      <c r="W24" s="808">
        <v>6.1216666666666661</v>
      </c>
      <c r="X24" s="795">
        <v>0.31777777777777777</v>
      </c>
      <c r="Y24" s="795">
        <v>2.6</v>
      </c>
      <c r="Z24" s="795" t="e">
        <v>#DIV/0!</v>
      </c>
      <c r="AA24" s="795" t="e">
        <v>#DIV/0!</v>
      </c>
      <c r="AB24" s="800">
        <v>190</v>
      </c>
      <c r="AC24" s="795" t="e">
        <v>#DIV/0!</v>
      </c>
      <c r="AD24" s="795" t="e">
        <v>#DIV/0!</v>
      </c>
      <c r="AE24" s="795">
        <v>9.7222222222222224E-3</v>
      </c>
      <c r="AF24" s="795">
        <v>0.49111111111111111</v>
      </c>
      <c r="AG24" s="795" t="e">
        <v>#DIV/0!</v>
      </c>
      <c r="AH24" s="795">
        <v>0.26555555555555554</v>
      </c>
      <c r="AI24" s="795">
        <v>0.19111111111111112</v>
      </c>
      <c r="AJ24" s="795">
        <v>0.11088888888888888</v>
      </c>
      <c r="AK24" s="795">
        <v>0.38555555555555565</v>
      </c>
      <c r="AL24" s="795">
        <v>0.60000000000000009</v>
      </c>
      <c r="AM24" s="795" t="e">
        <v>#DIV/0!</v>
      </c>
      <c r="AN24" s="795" t="e">
        <v>#DIV/0!</v>
      </c>
      <c r="AO24" s="795" t="e">
        <v>#DIV/0!</v>
      </c>
      <c r="AP24" s="795">
        <v>6.71</v>
      </c>
      <c r="AQ24" s="795">
        <v>0.56000000000000005</v>
      </c>
      <c r="AR24" s="795">
        <v>6</v>
      </c>
      <c r="AS24" s="795">
        <v>0</v>
      </c>
      <c r="AT24" s="795">
        <v>0</v>
      </c>
      <c r="AU24" s="795">
        <v>320</v>
      </c>
      <c r="AV24" s="795">
        <v>0</v>
      </c>
      <c r="AW24" s="795">
        <v>0</v>
      </c>
      <c r="AX24" s="795">
        <v>2.4E-2</v>
      </c>
      <c r="AY24" s="795">
        <v>0.87</v>
      </c>
      <c r="AZ24" s="795">
        <v>0</v>
      </c>
      <c r="BA24" s="795">
        <v>0.37</v>
      </c>
      <c r="BB24" s="795">
        <v>0.28999999999999998</v>
      </c>
      <c r="BC24" s="795">
        <v>0.24099999999999999</v>
      </c>
      <c r="BD24" s="795">
        <v>0.51</v>
      </c>
      <c r="BE24" s="795">
        <v>0.82</v>
      </c>
      <c r="BF24" s="795">
        <v>0</v>
      </c>
      <c r="BG24" s="795">
        <v>0</v>
      </c>
      <c r="BH24" s="795">
        <v>0</v>
      </c>
      <c r="BL24" s="800" t="s">
        <v>6033</v>
      </c>
      <c r="BM24" s="795">
        <v>2</v>
      </c>
      <c r="BN24" s="795">
        <v>2</v>
      </c>
      <c r="BO24" s="795">
        <v>2</v>
      </c>
      <c r="BP24" s="795">
        <v>2</v>
      </c>
      <c r="BR24" s="795">
        <v>2</v>
      </c>
      <c r="BS24" s="795">
        <v>1</v>
      </c>
      <c r="BU24" s="795">
        <v>2</v>
      </c>
      <c r="BV24" s="795">
        <v>1</v>
      </c>
      <c r="BW24" s="795">
        <v>6.1216666666666661</v>
      </c>
      <c r="BX24" s="795">
        <v>2.2608333333333333</v>
      </c>
      <c r="BY24" s="795" t="e">
        <v>#DIV/0!</v>
      </c>
      <c r="BZ24" s="795">
        <v>0.10566666666666667</v>
      </c>
      <c r="CA24" s="795">
        <v>4.441666666666666E-2</v>
      </c>
      <c r="CB24" s="795">
        <v>6.6916666666666666E-2</v>
      </c>
      <c r="CC24" s="795">
        <v>8.4999999999999989E-3</v>
      </c>
      <c r="CD24" s="795">
        <v>4.5916666666666661E-2</v>
      </c>
      <c r="CE24" s="795">
        <v>4.0916666666666664E-2</v>
      </c>
      <c r="CF24" s="795" t="e">
        <v>#DIV/0!</v>
      </c>
      <c r="CG24" s="795">
        <v>2.5666666666666671E-2</v>
      </c>
      <c r="CH24" s="795">
        <v>0.12916666666666665</v>
      </c>
      <c r="CI24" s="795">
        <v>9.5</v>
      </c>
      <c r="CJ24" s="795" t="e">
        <v>#DIV/0!</v>
      </c>
      <c r="CK24" s="795">
        <v>23.416666666666668</v>
      </c>
      <c r="CL24" s="795" t="e">
        <v>#DIV/0!</v>
      </c>
      <c r="CM24" s="795" t="e">
        <v>#DIV/0!</v>
      </c>
      <c r="CN24" s="795">
        <v>382</v>
      </c>
      <c r="CO24" s="795">
        <v>4.25</v>
      </c>
      <c r="CP24" s="795">
        <v>9.1666666666666661</v>
      </c>
      <c r="CQ24" s="795">
        <v>0.38187499999999996</v>
      </c>
      <c r="CR24" s="795">
        <v>0.37241666666666667</v>
      </c>
      <c r="CS24" s="795" t="e">
        <v>#DIV/0!</v>
      </c>
      <c r="CT24" s="795" t="e">
        <v>#DIV/0!</v>
      </c>
      <c r="CU24" s="795">
        <v>3.4</v>
      </c>
      <c r="CV24" s="795" t="e">
        <v>#DIV/0!</v>
      </c>
      <c r="CW24" s="795">
        <v>1.4012500000000001</v>
      </c>
      <c r="CX24" s="795">
        <v>16.649999999999999</v>
      </c>
      <c r="CY24" s="795">
        <v>1171.6666666666667</v>
      </c>
      <c r="CZ24" s="795">
        <v>28.333333333333332</v>
      </c>
      <c r="DB24" s="795">
        <v>2</v>
      </c>
      <c r="DC24" s="795">
        <v>2</v>
      </c>
      <c r="DF24" s="795">
        <v>0</v>
      </c>
      <c r="DG24" s="795">
        <v>72.142857142857139</v>
      </c>
      <c r="DH24" s="795">
        <v>15.714285714285714</v>
      </c>
      <c r="DI24" s="795">
        <v>0</v>
      </c>
      <c r="DJ24" s="795">
        <v>2.6190476190476191</v>
      </c>
      <c r="DK24" s="795">
        <v>0</v>
      </c>
      <c r="DL24" s="795">
        <v>0</v>
      </c>
      <c r="DM24" s="795">
        <v>0</v>
      </c>
      <c r="DN24" s="795">
        <v>1.6666666666666667</v>
      </c>
      <c r="DO24" s="795">
        <v>0</v>
      </c>
      <c r="DP24" s="795">
        <v>0</v>
      </c>
      <c r="DQ24" s="795">
        <v>0.47619047619047622</v>
      </c>
      <c r="DR24" s="795">
        <v>0</v>
      </c>
      <c r="DS24" s="795">
        <v>0.23809523809523811</v>
      </c>
      <c r="DT24" s="795">
        <v>0.95238095238095244</v>
      </c>
      <c r="DU24" s="795">
        <v>0</v>
      </c>
      <c r="DV24" s="795">
        <v>0</v>
      </c>
      <c r="DW24" s="795">
        <v>0</v>
      </c>
      <c r="DX24" s="795">
        <v>0.47619047619047622</v>
      </c>
      <c r="DY24" s="795">
        <v>0</v>
      </c>
      <c r="DZ24" s="795">
        <v>0.23809523809523811</v>
      </c>
      <c r="EA24" s="795">
        <v>0</v>
      </c>
      <c r="EB24" s="795">
        <v>0</v>
      </c>
      <c r="EC24" s="795">
        <v>0.47619047619047622</v>
      </c>
      <c r="ED24" s="795">
        <v>0</v>
      </c>
      <c r="EE24" s="795">
        <v>0</v>
      </c>
      <c r="EF24" s="795">
        <v>0</v>
      </c>
      <c r="EG24" s="795">
        <v>0</v>
      </c>
      <c r="EH24" s="795">
        <v>0</v>
      </c>
      <c r="EI24" s="795">
        <v>0</v>
      </c>
      <c r="EJ24" s="795">
        <v>0</v>
      </c>
      <c r="EK24" s="795">
        <v>1.4285714285714286</v>
      </c>
      <c r="EL24" s="795">
        <v>0</v>
      </c>
      <c r="EM24" s="795">
        <v>0</v>
      </c>
      <c r="EN24" s="795">
        <v>0</v>
      </c>
      <c r="EO24" s="795">
        <v>1.6666666666666667</v>
      </c>
      <c r="EP24" s="795">
        <v>0</v>
      </c>
      <c r="EQ24" s="795">
        <v>0</v>
      </c>
      <c r="ER24" s="795">
        <v>0</v>
      </c>
      <c r="ES24" s="795">
        <v>0</v>
      </c>
      <c r="ET24" s="795">
        <v>0</v>
      </c>
      <c r="EU24" s="795">
        <v>0</v>
      </c>
      <c r="EV24" s="795">
        <v>0.23809523809523811</v>
      </c>
      <c r="EW24" s="795">
        <v>0</v>
      </c>
      <c r="EX24" s="795">
        <v>0</v>
      </c>
      <c r="EY24" s="795">
        <v>0</v>
      </c>
      <c r="EZ24" s="795">
        <v>0</v>
      </c>
      <c r="FA24" s="795">
        <v>0</v>
      </c>
      <c r="FB24" s="795">
        <v>0</v>
      </c>
      <c r="FC24" s="795">
        <v>0</v>
      </c>
      <c r="FD24" s="795">
        <v>0</v>
      </c>
      <c r="FE24" s="795">
        <v>0</v>
      </c>
      <c r="FF24" s="795">
        <v>0</v>
      </c>
      <c r="FG24" s="795">
        <v>0</v>
      </c>
      <c r="FH24" s="795">
        <v>0</v>
      </c>
      <c r="FI24" s="795">
        <v>0</v>
      </c>
      <c r="FJ24" s="795">
        <v>0</v>
      </c>
      <c r="FK24" s="795">
        <v>0</v>
      </c>
      <c r="FL24" s="795">
        <v>0</v>
      </c>
      <c r="FM24" s="795">
        <v>0</v>
      </c>
      <c r="FN24" s="795">
        <v>0</v>
      </c>
      <c r="FO24" s="795">
        <v>0</v>
      </c>
      <c r="FP24" s="795">
        <v>0</v>
      </c>
      <c r="FQ24" s="795">
        <v>0</v>
      </c>
      <c r="FR24" s="795">
        <v>0</v>
      </c>
      <c r="FS24" s="795">
        <v>0</v>
      </c>
      <c r="FT24" s="795">
        <v>0</v>
      </c>
      <c r="FU24" s="795">
        <v>0</v>
      </c>
      <c r="FV24" s="795">
        <v>0</v>
      </c>
      <c r="FW24" s="795">
        <v>0.47619047619047622</v>
      </c>
      <c r="FX24" s="795">
        <v>1.9047619047619047</v>
      </c>
      <c r="GA24" s="795">
        <v>2010</v>
      </c>
      <c r="GB24" s="800">
        <v>420</v>
      </c>
      <c r="GC24" s="800">
        <v>1</v>
      </c>
      <c r="GD24" s="800"/>
      <c r="GE24" s="800"/>
      <c r="GF24" s="800"/>
      <c r="GH24" s="800"/>
      <c r="GI24" s="800"/>
      <c r="GJ24" s="800"/>
      <c r="GK24" s="800"/>
      <c r="GL24" s="800">
        <v>1</v>
      </c>
      <c r="GM24" s="800"/>
      <c r="GN24" s="800"/>
      <c r="GO24" s="800"/>
      <c r="GP24" s="800"/>
      <c r="GQ24" s="800"/>
      <c r="GR24" s="800"/>
      <c r="GS24" s="800"/>
      <c r="GT24" s="800"/>
      <c r="GU24" s="800"/>
      <c r="GV24" s="800"/>
      <c r="GW24" s="800"/>
      <c r="GX24" s="800"/>
      <c r="GY24" s="800"/>
      <c r="GZ24" s="800"/>
      <c r="HA24" s="800"/>
      <c r="HB24" s="800"/>
      <c r="HC24" s="800"/>
      <c r="HD24" s="800"/>
      <c r="HE24" s="800"/>
      <c r="HF24" s="800"/>
      <c r="HG24" s="800"/>
      <c r="HH24" s="800"/>
      <c r="HI24" s="800"/>
      <c r="HJ24" s="800"/>
      <c r="HK24" s="800"/>
      <c r="HL24" s="800"/>
      <c r="HM24" s="800"/>
      <c r="HN24" s="800"/>
      <c r="HO24" s="800"/>
      <c r="HP24" s="800"/>
      <c r="HR24" s="795">
        <v>0</v>
      </c>
      <c r="HS24" s="795">
        <v>0</v>
      </c>
      <c r="HT24" s="795">
        <v>0</v>
      </c>
      <c r="HU24" s="795">
        <v>0</v>
      </c>
      <c r="HV24" s="795">
        <v>0</v>
      </c>
      <c r="HW24" s="795">
        <v>0</v>
      </c>
      <c r="HX24" s="795">
        <v>0</v>
      </c>
      <c r="HY24" s="795">
        <v>0</v>
      </c>
      <c r="HZ24" s="795">
        <v>100</v>
      </c>
      <c r="IA24" s="795">
        <v>0</v>
      </c>
      <c r="IB24" s="795">
        <v>0</v>
      </c>
      <c r="IC24" s="795">
        <v>0</v>
      </c>
      <c r="ID24" s="795">
        <v>0</v>
      </c>
      <c r="IE24" s="795">
        <v>0</v>
      </c>
      <c r="IF24" s="795">
        <v>0</v>
      </c>
      <c r="IG24" s="795">
        <v>0</v>
      </c>
      <c r="IH24" s="795">
        <v>0</v>
      </c>
      <c r="II24" s="795">
        <v>0</v>
      </c>
      <c r="IJ24" s="795">
        <v>0</v>
      </c>
      <c r="IK24" s="795">
        <v>0</v>
      </c>
      <c r="IL24" s="795">
        <v>0</v>
      </c>
      <c r="IM24" s="795">
        <v>0</v>
      </c>
      <c r="IN24" s="795">
        <v>0</v>
      </c>
      <c r="IO24" s="795">
        <v>0</v>
      </c>
      <c r="IP24" s="795">
        <v>0</v>
      </c>
      <c r="IQ24" s="795">
        <v>0</v>
      </c>
      <c r="IR24" s="795">
        <v>0</v>
      </c>
      <c r="IS24" s="795">
        <v>0</v>
      </c>
      <c r="IT24" s="795">
        <v>0</v>
      </c>
      <c r="IU24" s="795">
        <v>0</v>
      </c>
      <c r="IV24" s="795">
        <v>0</v>
      </c>
      <c r="IW24" s="795">
        <v>0</v>
      </c>
      <c r="IX24" s="795">
        <v>0</v>
      </c>
      <c r="IY24" s="795">
        <v>0</v>
      </c>
      <c r="IZ24" s="795">
        <v>0</v>
      </c>
      <c r="JA24" s="795">
        <v>0</v>
      </c>
      <c r="JB24" s="795">
        <v>0</v>
      </c>
      <c r="JC24" s="795">
        <v>0</v>
      </c>
      <c r="JD24" s="795">
        <v>0</v>
      </c>
    </row>
    <row r="25" spans="1:264">
      <c r="A25" s="807" t="s">
        <v>6049</v>
      </c>
      <c r="B25" s="795" t="s">
        <v>6044</v>
      </c>
      <c r="C25" s="795" t="s">
        <v>6045</v>
      </c>
      <c r="D25" s="795" t="s">
        <v>6046</v>
      </c>
      <c r="E25" s="795">
        <v>6738630</v>
      </c>
      <c r="F25" s="795">
        <v>1533617</v>
      </c>
      <c r="G25" s="795"/>
      <c r="H25" s="795">
        <v>2009</v>
      </c>
      <c r="I25" s="795">
        <v>134</v>
      </c>
      <c r="J25" s="795">
        <v>2009</v>
      </c>
      <c r="K25" s="803" t="s">
        <v>6050</v>
      </c>
      <c r="L25" s="795" t="s">
        <v>6051</v>
      </c>
      <c r="M25" s="795" t="s">
        <v>3008</v>
      </c>
      <c r="N25" s="795">
        <v>15</v>
      </c>
      <c r="O25" s="798">
        <v>4.9800000000000004</v>
      </c>
      <c r="P25" s="795">
        <v>2008.6</v>
      </c>
      <c r="Q25" s="803">
        <v>1</v>
      </c>
      <c r="R25" s="795">
        <v>3</v>
      </c>
      <c r="S25" s="795">
        <v>2</v>
      </c>
      <c r="T25" s="795" t="s">
        <v>6032</v>
      </c>
      <c r="V25" s="799">
        <v>0</v>
      </c>
      <c r="W25" s="808"/>
      <c r="X25" s="795">
        <v>0.30692307692307697</v>
      </c>
      <c r="Y25" s="795">
        <v>3.9846153846153842</v>
      </c>
      <c r="Z25" s="795" t="e">
        <v>#DIV/0!</v>
      </c>
      <c r="AA25" s="795">
        <v>215.28333333333333</v>
      </c>
      <c r="AB25" s="800">
        <v>217</v>
      </c>
      <c r="AC25" s="795" t="e">
        <v>#DIV/0!</v>
      </c>
      <c r="AD25" s="795" t="e">
        <v>#DIV/0!</v>
      </c>
      <c r="AE25" s="795">
        <v>1.3615384615384616E-2</v>
      </c>
      <c r="AF25" s="795">
        <v>0.55615384615384622</v>
      </c>
      <c r="AG25" s="795" t="e">
        <v>#DIV/0!</v>
      </c>
      <c r="AH25" s="795">
        <v>0.32769230769230773</v>
      </c>
      <c r="AI25" s="795">
        <v>0.46461538461538454</v>
      </c>
      <c r="AJ25" s="795">
        <v>0.14423076923076925</v>
      </c>
      <c r="AK25" s="795">
        <v>0.40153846153846151</v>
      </c>
      <c r="AL25" s="795">
        <v>0.63846153846153841</v>
      </c>
      <c r="AM25" s="795" t="e">
        <v>#DIV/0!</v>
      </c>
      <c r="AN25" s="795" t="e">
        <v>#DIV/0!</v>
      </c>
      <c r="AO25" s="795" t="e">
        <v>#DIV/0!</v>
      </c>
      <c r="AP25" s="795">
        <v>6.61</v>
      </c>
      <c r="AQ25" s="795">
        <v>0.51</v>
      </c>
      <c r="AR25" s="795">
        <v>9</v>
      </c>
      <c r="AS25" s="795">
        <v>0</v>
      </c>
      <c r="AT25" s="795">
        <v>300</v>
      </c>
      <c r="AU25" s="795">
        <v>410</v>
      </c>
      <c r="AV25" s="795">
        <v>0</v>
      </c>
      <c r="AW25" s="795">
        <v>0</v>
      </c>
      <c r="AX25" s="795">
        <v>2.5000000000000001E-2</v>
      </c>
      <c r="AY25" s="795">
        <v>1.2</v>
      </c>
      <c r="AZ25" s="795">
        <v>0</v>
      </c>
      <c r="BA25" s="795">
        <v>0.47</v>
      </c>
      <c r="BB25" s="795">
        <v>2.8</v>
      </c>
      <c r="BC25" s="795">
        <v>0.39800000000000002</v>
      </c>
      <c r="BD25" s="795">
        <v>0.51</v>
      </c>
      <c r="BE25" s="795">
        <v>1.2</v>
      </c>
      <c r="BF25" s="795">
        <v>0</v>
      </c>
      <c r="BG25" s="795">
        <v>0</v>
      </c>
      <c r="BH25" s="795">
        <v>0</v>
      </c>
      <c r="BL25" s="800" t="s">
        <v>6033</v>
      </c>
      <c r="BM25" s="795">
        <v>2</v>
      </c>
      <c r="BN25" s="795">
        <v>2</v>
      </c>
      <c r="BO25" s="795">
        <v>2</v>
      </c>
      <c r="BP25" s="800">
        <v>3</v>
      </c>
      <c r="BR25" s="795">
        <v>2</v>
      </c>
      <c r="BS25" s="795">
        <v>2</v>
      </c>
      <c r="BU25" s="795">
        <v>2</v>
      </c>
      <c r="BV25" s="795">
        <v>1</v>
      </c>
      <c r="BW25" s="795">
        <v>6.0753333333333339</v>
      </c>
      <c r="BX25" s="795">
        <v>2.3513333333333337</v>
      </c>
      <c r="BY25" s="795" t="e">
        <v>#DIV/0!</v>
      </c>
      <c r="BZ25" s="795">
        <v>0.11973333333333332</v>
      </c>
      <c r="CA25" s="795">
        <v>4.9800000000000004E-2</v>
      </c>
      <c r="CB25" s="795">
        <v>7.1066666666666667E-2</v>
      </c>
      <c r="CC25" s="795">
        <v>8.3999999999999995E-3</v>
      </c>
      <c r="CD25" s="795">
        <v>3.4399999999999993E-2</v>
      </c>
      <c r="CE25" s="795">
        <v>4.2799999999999998E-2</v>
      </c>
      <c r="CF25" s="795" t="e">
        <v>#DIV/0!</v>
      </c>
      <c r="CG25" s="795">
        <v>2.7933333333333345E-2</v>
      </c>
      <c r="CH25" s="795">
        <v>0.12933333333333333</v>
      </c>
      <c r="CI25" s="795">
        <v>8.2666666666666675</v>
      </c>
      <c r="CJ25" s="795" t="e">
        <v>#DIV/0!</v>
      </c>
      <c r="CK25" s="795">
        <v>22.933333333333334</v>
      </c>
      <c r="CL25" s="795" t="e">
        <v>#DIV/0!</v>
      </c>
      <c r="CM25" s="795" t="e">
        <v>#DIV/0!</v>
      </c>
      <c r="CN25" s="795">
        <v>412.4</v>
      </c>
      <c r="CO25" s="795">
        <v>3.9333333333333331</v>
      </c>
      <c r="CP25" s="795">
        <v>9.4666666666666668</v>
      </c>
      <c r="CQ25" s="795">
        <v>0.47166666666666673</v>
      </c>
      <c r="CR25" s="795">
        <v>0.41853333333333337</v>
      </c>
      <c r="CS25" s="795" t="e">
        <v>#DIV/0!</v>
      </c>
      <c r="CT25" s="795" t="e">
        <v>#DIV/0!</v>
      </c>
      <c r="CU25" s="795">
        <v>4.0549999999999997</v>
      </c>
      <c r="CV25" s="795" t="e">
        <v>#DIV/0!</v>
      </c>
      <c r="CW25" s="795" t="e">
        <v>#DIV/0!</v>
      </c>
      <c r="CX25" s="795">
        <v>19.506666666666668</v>
      </c>
      <c r="CY25" s="795">
        <v>1345.0714285714287</v>
      </c>
      <c r="CZ25" s="795">
        <v>41.214285714285715</v>
      </c>
      <c r="DF25" s="795">
        <v>0</v>
      </c>
      <c r="DG25" s="795">
        <v>72.771084337349407</v>
      </c>
      <c r="DH25" s="795">
        <v>10.361445783132531</v>
      </c>
      <c r="DI25" s="795">
        <v>0</v>
      </c>
      <c r="DJ25" s="795">
        <v>3.3734939759036147</v>
      </c>
      <c r="DK25" s="795">
        <v>0</v>
      </c>
      <c r="DL25" s="795">
        <v>0.72289156626506024</v>
      </c>
      <c r="DM25" s="795">
        <v>0</v>
      </c>
      <c r="DN25" s="795">
        <v>0.96385542168674709</v>
      </c>
      <c r="DO25" s="795">
        <v>0</v>
      </c>
      <c r="DP25" s="795">
        <v>0</v>
      </c>
      <c r="DQ25" s="795">
        <v>0.48192771084337355</v>
      </c>
      <c r="DR25" s="795">
        <v>0</v>
      </c>
      <c r="DS25" s="795">
        <v>8.19277108433735</v>
      </c>
      <c r="DT25" s="795">
        <v>0</v>
      </c>
      <c r="DU25" s="795">
        <v>0</v>
      </c>
      <c r="DV25" s="795">
        <v>0</v>
      </c>
      <c r="DW25" s="795">
        <v>0</v>
      </c>
      <c r="DX25" s="795">
        <v>0.24096385542168677</v>
      </c>
      <c r="DY25" s="795">
        <v>0</v>
      </c>
      <c r="DZ25" s="795">
        <v>0</v>
      </c>
      <c r="EA25" s="795">
        <v>0</v>
      </c>
      <c r="EB25" s="795">
        <v>0</v>
      </c>
      <c r="EC25" s="795">
        <v>0</v>
      </c>
      <c r="ED25" s="795">
        <v>0</v>
      </c>
      <c r="EE25" s="795">
        <v>0</v>
      </c>
      <c r="EF25" s="795">
        <v>0</v>
      </c>
      <c r="EG25" s="795">
        <v>0</v>
      </c>
      <c r="EH25" s="795">
        <v>0</v>
      </c>
      <c r="EI25" s="795">
        <v>0</v>
      </c>
      <c r="EJ25" s="795">
        <v>0</v>
      </c>
      <c r="EK25" s="795">
        <v>0</v>
      </c>
      <c r="EL25" s="795">
        <v>0</v>
      </c>
      <c r="EM25" s="795">
        <v>0</v>
      </c>
      <c r="EN25" s="795">
        <v>0</v>
      </c>
      <c r="EO25" s="795">
        <v>0</v>
      </c>
      <c r="EP25" s="795">
        <v>0</v>
      </c>
      <c r="EQ25" s="795">
        <v>0</v>
      </c>
      <c r="ER25" s="795">
        <v>0</v>
      </c>
      <c r="ES25" s="795">
        <v>0</v>
      </c>
      <c r="ET25" s="795">
        <v>0</v>
      </c>
      <c r="EU25" s="795">
        <v>0</v>
      </c>
      <c r="EV25" s="795">
        <v>0</v>
      </c>
      <c r="EW25" s="795">
        <v>0</v>
      </c>
      <c r="EX25" s="795">
        <v>0</v>
      </c>
      <c r="EY25" s="795">
        <v>0</v>
      </c>
      <c r="EZ25" s="795">
        <v>0</v>
      </c>
      <c r="FA25" s="795">
        <v>0</v>
      </c>
      <c r="FB25" s="795">
        <v>0</v>
      </c>
      <c r="FC25" s="795">
        <v>0</v>
      </c>
      <c r="FD25" s="795">
        <v>0</v>
      </c>
      <c r="FE25" s="795">
        <v>0</v>
      </c>
      <c r="FF25" s="795">
        <v>0</v>
      </c>
      <c r="FG25" s="795">
        <v>0</v>
      </c>
      <c r="FH25" s="795">
        <v>0</v>
      </c>
      <c r="FI25" s="795">
        <v>0</v>
      </c>
      <c r="FJ25" s="795">
        <v>0</v>
      </c>
      <c r="FK25" s="795">
        <v>0</v>
      </c>
      <c r="FL25" s="795">
        <v>0</v>
      </c>
      <c r="FM25" s="795">
        <v>0</v>
      </c>
      <c r="FN25" s="795">
        <v>0</v>
      </c>
      <c r="FO25" s="795">
        <v>0</v>
      </c>
      <c r="FP25" s="795">
        <v>0</v>
      </c>
      <c r="FQ25" s="795">
        <v>0</v>
      </c>
      <c r="FR25" s="795">
        <v>0</v>
      </c>
      <c r="FS25" s="795">
        <v>0.24096385542168677</v>
      </c>
      <c r="FT25" s="795">
        <v>0</v>
      </c>
      <c r="FU25" s="795">
        <v>0</v>
      </c>
      <c r="FV25" s="795">
        <v>0</v>
      </c>
      <c r="FW25" s="795">
        <v>1.4457831325301205</v>
      </c>
      <c r="FX25" s="795">
        <v>2.4096385542168677</v>
      </c>
      <c r="FZ25" s="795" t="s">
        <v>6049</v>
      </c>
      <c r="GA25" s="795">
        <v>2009</v>
      </c>
      <c r="GB25" s="800">
        <v>415</v>
      </c>
      <c r="GC25" s="800"/>
      <c r="GD25" s="800"/>
      <c r="GE25" s="800"/>
      <c r="GF25" s="800"/>
      <c r="GH25" s="800"/>
      <c r="GI25" s="800"/>
      <c r="GJ25" s="800"/>
      <c r="GK25" s="800"/>
      <c r="GL25" s="800"/>
      <c r="GM25" s="800"/>
      <c r="GN25" s="800"/>
      <c r="GO25" s="800"/>
      <c r="GP25" s="800"/>
      <c r="GQ25" s="800"/>
      <c r="GR25" s="800"/>
      <c r="GS25" s="800"/>
      <c r="GT25" s="800"/>
      <c r="GU25" s="800"/>
      <c r="GV25" s="800"/>
      <c r="GW25" s="800"/>
      <c r="GX25" s="800"/>
      <c r="GY25" s="800"/>
      <c r="GZ25" s="800"/>
      <c r="HA25" s="800"/>
      <c r="HB25" s="800"/>
      <c r="HC25" s="800"/>
      <c r="HD25" s="800"/>
      <c r="HE25" s="800"/>
      <c r="HF25" s="800"/>
      <c r="HG25" s="800"/>
      <c r="HH25" s="800"/>
      <c r="HI25" s="800"/>
      <c r="HJ25" s="800"/>
      <c r="HK25" s="800"/>
      <c r="HL25" s="800"/>
      <c r="HM25" s="800"/>
      <c r="HN25" s="800"/>
      <c r="HO25" s="800"/>
      <c r="HP25" s="800"/>
      <c r="HR25" s="795" t="e">
        <v>#DIV/0!</v>
      </c>
      <c r="HS25" s="795" t="e">
        <v>#DIV/0!</v>
      </c>
      <c r="HT25" s="795" t="e">
        <v>#DIV/0!</v>
      </c>
      <c r="HU25" s="795" t="e">
        <v>#DIV/0!</v>
      </c>
      <c r="HV25" s="795" t="e">
        <v>#DIV/0!</v>
      </c>
      <c r="HW25" s="795" t="e">
        <v>#DIV/0!</v>
      </c>
      <c r="HX25" s="795" t="e">
        <v>#DIV/0!</v>
      </c>
      <c r="HY25" s="795" t="e">
        <v>#DIV/0!</v>
      </c>
      <c r="HZ25" s="795" t="e">
        <v>#DIV/0!</v>
      </c>
      <c r="IA25" s="795" t="e">
        <v>#DIV/0!</v>
      </c>
      <c r="IB25" s="795" t="e">
        <v>#DIV/0!</v>
      </c>
      <c r="IC25" s="795" t="e">
        <v>#DIV/0!</v>
      </c>
      <c r="ID25" s="795" t="e">
        <v>#DIV/0!</v>
      </c>
      <c r="IE25" s="795" t="e">
        <v>#DIV/0!</v>
      </c>
      <c r="IF25" s="795" t="e">
        <v>#DIV/0!</v>
      </c>
      <c r="IG25" s="795" t="e">
        <v>#DIV/0!</v>
      </c>
      <c r="IH25" s="795" t="e">
        <v>#DIV/0!</v>
      </c>
      <c r="II25" s="795" t="e">
        <v>#DIV/0!</v>
      </c>
      <c r="IJ25" s="795" t="e">
        <v>#DIV/0!</v>
      </c>
      <c r="IK25" s="795" t="e">
        <v>#DIV/0!</v>
      </c>
      <c r="IL25" s="795" t="e">
        <v>#DIV/0!</v>
      </c>
      <c r="IM25" s="795" t="e">
        <v>#DIV/0!</v>
      </c>
      <c r="IN25" s="795" t="e">
        <v>#DIV/0!</v>
      </c>
      <c r="IO25" s="795" t="e">
        <v>#DIV/0!</v>
      </c>
      <c r="IP25" s="795" t="e">
        <v>#DIV/0!</v>
      </c>
      <c r="IQ25" s="795" t="e">
        <v>#DIV/0!</v>
      </c>
      <c r="IR25" s="795" t="e">
        <v>#DIV/0!</v>
      </c>
      <c r="IS25" s="795" t="e">
        <v>#DIV/0!</v>
      </c>
      <c r="IT25" s="795" t="e">
        <v>#DIV/0!</v>
      </c>
      <c r="IU25" s="795" t="e">
        <v>#DIV/0!</v>
      </c>
      <c r="IV25" s="795" t="e">
        <v>#DIV/0!</v>
      </c>
      <c r="IW25" s="795" t="e">
        <v>#DIV/0!</v>
      </c>
      <c r="IX25" s="795" t="e">
        <v>#DIV/0!</v>
      </c>
      <c r="IY25" s="795" t="e">
        <v>#DIV/0!</v>
      </c>
      <c r="IZ25" s="795" t="e">
        <v>#DIV/0!</v>
      </c>
      <c r="JA25" s="795" t="e">
        <v>#DIV/0!</v>
      </c>
      <c r="JB25" s="795" t="e">
        <v>#DIV/0!</v>
      </c>
      <c r="JC25" s="795" t="e">
        <v>#DIV/0!</v>
      </c>
      <c r="JD25" s="795" t="e">
        <v>#DIV/0!</v>
      </c>
    </row>
    <row r="26" spans="1:264">
      <c r="A26" s="807"/>
      <c r="B26" s="795" t="s">
        <v>6044</v>
      </c>
      <c r="C26" s="795" t="s">
        <v>6045</v>
      </c>
      <c r="D26" s="795" t="s">
        <v>6046</v>
      </c>
      <c r="E26" s="795">
        <v>6738630</v>
      </c>
      <c r="F26" s="795">
        <v>1533617</v>
      </c>
      <c r="G26" s="795"/>
      <c r="H26" s="795">
        <v>2010</v>
      </c>
      <c r="I26" s="795">
        <v>72</v>
      </c>
      <c r="J26" s="795">
        <v>2010</v>
      </c>
      <c r="K26" s="803" t="s">
        <v>6050</v>
      </c>
      <c r="L26" s="795" t="s">
        <v>6051</v>
      </c>
      <c r="M26" s="795" t="s">
        <v>3008</v>
      </c>
      <c r="N26" s="795">
        <v>12</v>
      </c>
      <c r="O26" s="798">
        <v>5.29</v>
      </c>
      <c r="P26" s="795">
        <v>2009.75</v>
      </c>
      <c r="Q26" s="803">
        <v>1</v>
      </c>
      <c r="R26" s="795">
        <v>2</v>
      </c>
      <c r="S26" s="795">
        <v>2</v>
      </c>
      <c r="T26" s="795" t="s">
        <v>6032</v>
      </c>
      <c r="V26" s="799">
        <v>0.71258907363420432</v>
      </c>
      <c r="W26" s="808"/>
      <c r="X26" s="795">
        <v>0.31777777777777777</v>
      </c>
      <c r="Y26" s="795">
        <v>2.6</v>
      </c>
      <c r="Z26" s="795" t="e">
        <v>#DIV/0!</v>
      </c>
      <c r="AA26" s="795" t="e">
        <v>#DIV/0!</v>
      </c>
      <c r="AB26" s="800">
        <v>190</v>
      </c>
      <c r="AC26" s="795" t="e">
        <v>#DIV/0!</v>
      </c>
      <c r="AD26" s="795" t="e">
        <v>#DIV/0!</v>
      </c>
      <c r="AE26" s="795">
        <v>9.7222222222222224E-3</v>
      </c>
      <c r="AF26" s="795">
        <v>0.49111111111111111</v>
      </c>
      <c r="AG26" s="795" t="e">
        <v>#DIV/0!</v>
      </c>
      <c r="AH26" s="795">
        <v>0.26555555555555554</v>
      </c>
      <c r="AI26" s="795">
        <v>0.19111111111111112</v>
      </c>
      <c r="AJ26" s="795">
        <v>0.11088888888888888</v>
      </c>
      <c r="AK26" s="795">
        <v>0.38555555555555565</v>
      </c>
      <c r="AL26" s="795">
        <v>0.60000000000000009</v>
      </c>
      <c r="AM26" s="795" t="e">
        <v>#DIV/0!</v>
      </c>
      <c r="AN26" s="795" t="e">
        <v>#DIV/0!</v>
      </c>
      <c r="AO26" s="795" t="e">
        <v>#DIV/0!</v>
      </c>
      <c r="AP26" s="795">
        <v>6.71</v>
      </c>
      <c r="AQ26" s="795">
        <v>0.56000000000000005</v>
      </c>
      <c r="AR26" s="795">
        <v>6</v>
      </c>
      <c r="AS26" s="795">
        <v>0</v>
      </c>
      <c r="AT26" s="795">
        <v>0</v>
      </c>
      <c r="AU26" s="795">
        <v>320</v>
      </c>
      <c r="AV26" s="795">
        <v>0</v>
      </c>
      <c r="AW26" s="795">
        <v>0</v>
      </c>
      <c r="AX26" s="795">
        <v>2.4E-2</v>
      </c>
      <c r="AY26" s="795">
        <v>0.87</v>
      </c>
      <c r="AZ26" s="795">
        <v>0</v>
      </c>
      <c r="BA26" s="795">
        <v>0.37</v>
      </c>
      <c r="BB26" s="795">
        <v>0.28999999999999998</v>
      </c>
      <c r="BC26" s="795">
        <v>0.24099999999999999</v>
      </c>
      <c r="BD26" s="795">
        <v>0.51</v>
      </c>
      <c r="BE26" s="795">
        <v>0.82</v>
      </c>
      <c r="BF26" s="795">
        <v>0</v>
      </c>
      <c r="BG26" s="795">
        <v>0</v>
      </c>
      <c r="BH26" s="795">
        <v>0</v>
      </c>
      <c r="BL26" s="800" t="s">
        <v>6033</v>
      </c>
      <c r="BM26" s="795">
        <v>2</v>
      </c>
      <c r="BN26" s="795">
        <v>2</v>
      </c>
      <c r="BO26" s="795">
        <v>2</v>
      </c>
      <c r="BP26" s="795">
        <v>2</v>
      </c>
      <c r="BR26" s="795">
        <v>2</v>
      </c>
      <c r="BS26" s="795">
        <v>1</v>
      </c>
      <c r="BU26" s="795">
        <v>2</v>
      </c>
      <c r="BV26" s="795">
        <v>1</v>
      </c>
      <c r="BW26" s="795">
        <v>6.1216666666666661</v>
      </c>
      <c r="BX26" s="795">
        <v>2.2608333333333333</v>
      </c>
      <c r="BY26" s="795" t="e">
        <v>#DIV/0!</v>
      </c>
      <c r="BZ26" s="795">
        <v>0.10566666666666667</v>
      </c>
      <c r="CA26" s="795">
        <v>4.441666666666666E-2</v>
      </c>
      <c r="CB26" s="795">
        <v>6.6916666666666666E-2</v>
      </c>
      <c r="CC26" s="795">
        <v>8.4999999999999989E-3</v>
      </c>
      <c r="CD26" s="795">
        <v>4.5916666666666661E-2</v>
      </c>
      <c r="CE26" s="795">
        <v>4.0916666666666664E-2</v>
      </c>
      <c r="CF26" s="795" t="e">
        <v>#DIV/0!</v>
      </c>
      <c r="CG26" s="795">
        <v>2.5666666666666671E-2</v>
      </c>
      <c r="CH26" s="795">
        <v>0.12916666666666665</v>
      </c>
      <c r="CI26" s="795">
        <v>9.5</v>
      </c>
      <c r="CJ26" s="795" t="e">
        <v>#DIV/0!</v>
      </c>
      <c r="CK26" s="795">
        <v>23.416666666666668</v>
      </c>
      <c r="CL26" s="795" t="e">
        <v>#DIV/0!</v>
      </c>
      <c r="CM26" s="795" t="e">
        <v>#DIV/0!</v>
      </c>
      <c r="CN26" s="795">
        <v>382</v>
      </c>
      <c r="CO26" s="795">
        <v>4.25</v>
      </c>
      <c r="CP26" s="795">
        <v>9.1666666666666661</v>
      </c>
      <c r="CQ26" s="795">
        <v>0.38187499999999996</v>
      </c>
      <c r="CR26" s="795">
        <v>0.37241666666666667</v>
      </c>
      <c r="CS26" s="795" t="e">
        <v>#DIV/0!</v>
      </c>
      <c r="CT26" s="795" t="e">
        <v>#DIV/0!</v>
      </c>
      <c r="CU26" s="795">
        <v>3.4</v>
      </c>
      <c r="CV26" s="795" t="e">
        <v>#DIV/0!</v>
      </c>
      <c r="CW26" s="795">
        <v>1.4012500000000001</v>
      </c>
      <c r="CX26" s="795">
        <v>16.649999999999999</v>
      </c>
      <c r="CY26" s="795">
        <v>1171.6666666666667</v>
      </c>
      <c r="CZ26" s="795">
        <v>28.333333333333332</v>
      </c>
      <c r="DF26" s="795">
        <v>0.47505938242280288</v>
      </c>
      <c r="DG26" s="795">
        <v>76.959619952494066</v>
      </c>
      <c r="DH26" s="795">
        <v>6.4133016627078394</v>
      </c>
      <c r="DI26" s="795">
        <v>0</v>
      </c>
      <c r="DJ26" s="795">
        <v>2.8503562945368173</v>
      </c>
      <c r="DK26" s="795">
        <v>0</v>
      </c>
      <c r="DL26" s="795">
        <v>0.95011876484560576</v>
      </c>
      <c r="DM26" s="795">
        <v>0</v>
      </c>
      <c r="DN26" s="795">
        <v>0.23752969121140144</v>
      </c>
      <c r="DO26" s="795">
        <v>0</v>
      </c>
      <c r="DP26" s="795">
        <v>0</v>
      </c>
      <c r="DQ26" s="795">
        <v>2.1377672209026128</v>
      </c>
      <c r="DR26" s="795">
        <v>0</v>
      </c>
      <c r="DS26" s="795">
        <v>1.4251781472684086</v>
      </c>
      <c r="DT26" s="795">
        <v>0.95011876484560576</v>
      </c>
      <c r="DU26" s="795">
        <v>0</v>
      </c>
      <c r="DV26" s="795">
        <v>0</v>
      </c>
      <c r="DW26" s="795">
        <v>0</v>
      </c>
      <c r="DX26" s="795">
        <v>2.6128266033254155</v>
      </c>
      <c r="DY26" s="795">
        <v>0</v>
      </c>
      <c r="DZ26" s="795">
        <v>1.1876484560570071</v>
      </c>
      <c r="EA26" s="795">
        <v>0</v>
      </c>
      <c r="EB26" s="795">
        <v>0</v>
      </c>
      <c r="EC26" s="795">
        <v>0</v>
      </c>
      <c r="ED26" s="795">
        <v>0</v>
      </c>
      <c r="EE26" s="795">
        <v>0</v>
      </c>
      <c r="EF26" s="795">
        <v>0</v>
      </c>
      <c r="EG26" s="795">
        <v>0</v>
      </c>
      <c r="EH26" s="795">
        <v>0</v>
      </c>
      <c r="EI26" s="795">
        <v>0</v>
      </c>
      <c r="EJ26" s="795">
        <v>0.23752969121140144</v>
      </c>
      <c r="EK26" s="795">
        <v>0.23752969121140144</v>
      </c>
      <c r="EL26" s="795">
        <v>0</v>
      </c>
      <c r="EM26" s="795">
        <v>0</v>
      </c>
      <c r="EN26" s="795">
        <v>0</v>
      </c>
      <c r="EO26" s="795">
        <v>0.23752969121140144</v>
      </c>
      <c r="EP26" s="795">
        <v>0</v>
      </c>
      <c r="EQ26" s="795">
        <v>0</v>
      </c>
      <c r="ER26" s="795">
        <v>0</v>
      </c>
      <c r="ES26" s="795">
        <v>0</v>
      </c>
      <c r="ET26" s="795">
        <v>0</v>
      </c>
      <c r="EU26" s="795">
        <v>0</v>
      </c>
      <c r="EV26" s="795">
        <v>0</v>
      </c>
      <c r="EW26" s="795">
        <v>0.23752969121140144</v>
      </c>
      <c r="EX26" s="795">
        <v>0</v>
      </c>
      <c r="EY26" s="795">
        <v>0</v>
      </c>
      <c r="EZ26" s="795">
        <v>0</v>
      </c>
      <c r="FA26" s="795">
        <v>0</v>
      </c>
      <c r="FB26" s="795">
        <v>0</v>
      </c>
      <c r="FC26" s="795">
        <v>0</v>
      </c>
      <c r="FD26" s="795">
        <v>0</v>
      </c>
      <c r="FE26" s="795">
        <v>0</v>
      </c>
      <c r="FF26" s="795">
        <v>0</v>
      </c>
      <c r="FG26" s="795">
        <v>0</v>
      </c>
      <c r="FH26" s="795">
        <v>0</v>
      </c>
      <c r="FI26" s="795">
        <v>0</v>
      </c>
      <c r="FJ26" s="795">
        <v>0</v>
      </c>
      <c r="FK26" s="795">
        <v>0</v>
      </c>
      <c r="FL26" s="795">
        <v>0</v>
      </c>
      <c r="FM26" s="795">
        <v>0</v>
      </c>
      <c r="FN26" s="795">
        <v>0</v>
      </c>
      <c r="FO26" s="795">
        <v>0</v>
      </c>
      <c r="FP26" s="795">
        <v>0</v>
      </c>
      <c r="FQ26" s="795">
        <v>0</v>
      </c>
      <c r="FR26" s="795">
        <v>0</v>
      </c>
      <c r="FS26" s="795">
        <v>0</v>
      </c>
      <c r="FT26" s="795">
        <v>0</v>
      </c>
      <c r="FU26" s="795">
        <v>0</v>
      </c>
      <c r="FV26" s="795">
        <v>0</v>
      </c>
      <c r="FW26" s="795">
        <v>0.71258907363420432</v>
      </c>
      <c r="FX26" s="795">
        <v>3.8004750593824226</v>
      </c>
      <c r="GA26" s="795">
        <v>2010</v>
      </c>
      <c r="GB26" s="800">
        <v>421</v>
      </c>
      <c r="GC26" s="800">
        <v>3</v>
      </c>
      <c r="GD26" s="800"/>
      <c r="GE26" s="800">
        <v>2</v>
      </c>
      <c r="GF26" s="800"/>
      <c r="GH26" s="800"/>
      <c r="GI26" s="800">
        <v>1</v>
      </c>
      <c r="GJ26" s="800"/>
      <c r="GK26" s="800"/>
      <c r="GL26" s="800"/>
      <c r="GM26" s="800"/>
      <c r="GN26" s="800"/>
      <c r="GO26" s="800"/>
      <c r="GP26" s="800"/>
      <c r="GQ26" s="800"/>
      <c r="GR26" s="800"/>
      <c r="GS26" s="800"/>
      <c r="GT26" s="800"/>
      <c r="GU26" s="800"/>
      <c r="GV26" s="800"/>
      <c r="GW26" s="800"/>
      <c r="GX26" s="800"/>
      <c r="GY26" s="800"/>
      <c r="GZ26" s="800"/>
      <c r="HA26" s="800"/>
      <c r="HB26" s="800"/>
      <c r="HC26" s="800"/>
      <c r="HD26" s="800"/>
      <c r="HE26" s="800"/>
      <c r="HF26" s="800"/>
      <c r="HG26" s="800"/>
      <c r="HH26" s="800"/>
      <c r="HI26" s="800"/>
      <c r="HJ26" s="800"/>
      <c r="HK26" s="800"/>
      <c r="HL26" s="800"/>
      <c r="HM26" s="800"/>
      <c r="HN26" s="800"/>
      <c r="HO26" s="800"/>
      <c r="HP26" s="800"/>
      <c r="HR26" s="795">
        <v>0</v>
      </c>
      <c r="HS26" s="795">
        <v>66.666666666666657</v>
      </c>
      <c r="HT26" s="795">
        <v>0</v>
      </c>
      <c r="HU26" s="795">
        <v>0</v>
      </c>
      <c r="HV26" s="795">
        <v>0</v>
      </c>
      <c r="HW26" s="795">
        <v>33.333333333333329</v>
      </c>
      <c r="HX26" s="795">
        <v>0</v>
      </c>
      <c r="HY26" s="795">
        <v>0</v>
      </c>
      <c r="HZ26" s="795">
        <v>0</v>
      </c>
      <c r="IA26" s="795">
        <v>0</v>
      </c>
      <c r="IB26" s="795">
        <v>0</v>
      </c>
      <c r="IC26" s="795">
        <v>0</v>
      </c>
      <c r="ID26" s="795">
        <v>0</v>
      </c>
      <c r="IE26" s="795">
        <v>0</v>
      </c>
      <c r="IF26" s="795">
        <v>0</v>
      </c>
      <c r="IG26" s="795">
        <v>0</v>
      </c>
      <c r="IH26" s="795">
        <v>0</v>
      </c>
      <c r="II26" s="795">
        <v>0</v>
      </c>
      <c r="IJ26" s="795">
        <v>0</v>
      </c>
      <c r="IK26" s="795">
        <v>0</v>
      </c>
      <c r="IL26" s="795">
        <v>0</v>
      </c>
      <c r="IM26" s="795">
        <v>0</v>
      </c>
      <c r="IN26" s="795">
        <v>0</v>
      </c>
      <c r="IO26" s="795">
        <v>0</v>
      </c>
      <c r="IP26" s="795">
        <v>0</v>
      </c>
      <c r="IQ26" s="795">
        <v>0</v>
      </c>
      <c r="IR26" s="795">
        <v>0</v>
      </c>
      <c r="IS26" s="795">
        <v>0</v>
      </c>
      <c r="IT26" s="795">
        <v>0</v>
      </c>
      <c r="IU26" s="795">
        <v>0</v>
      </c>
      <c r="IV26" s="795">
        <v>0</v>
      </c>
      <c r="IW26" s="795">
        <v>0</v>
      </c>
      <c r="IX26" s="795">
        <v>0</v>
      </c>
      <c r="IY26" s="795">
        <v>0</v>
      </c>
      <c r="IZ26" s="795">
        <v>0</v>
      </c>
      <c r="JA26" s="795">
        <v>0</v>
      </c>
      <c r="JB26" s="795">
        <v>0</v>
      </c>
      <c r="JC26" s="795">
        <v>0</v>
      </c>
      <c r="JD26" s="795">
        <v>0</v>
      </c>
    </row>
    <row r="27" spans="1:264">
      <c r="A27" s="807"/>
      <c r="B27" s="795" t="s">
        <v>6044</v>
      </c>
      <c r="C27" s="795" t="s">
        <v>6045</v>
      </c>
      <c r="D27" s="795" t="s">
        <v>6046</v>
      </c>
      <c r="E27" s="795">
        <v>6738630</v>
      </c>
      <c r="F27" s="795">
        <v>1533617</v>
      </c>
      <c r="G27" s="795"/>
      <c r="H27" s="795">
        <v>2011</v>
      </c>
      <c r="I27" s="795">
        <v>46</v>
      </c>
      <c r="J27" s="795">
        <v>2011</v>
      </c>
      <c r="K27" s="803" t="s">
        <v>6050</v>
      </c>
      <c r="L27" s="795" t="s">
        <v>6051</v>
      </c>
      <c r="M27" s="795" t="s">
        <v>3008</v>
      </c>
      <c r="N27" s="795">
        <v>13</v>
      </c>
      <c r="O27" s="798">
        <v>5.1100000000000003</v>
      </c>
      <c r="P27" s="795">
        <v>2010.7692307692307</v>
      </c>
      <c r="Q27" s="803">
        <v>1</v>
      </c>
      <c r="R27" s="795">
        <v>3</v>
      </c>
      <c r="S27" s="795">
        <v>2</v>
      </c>
      <c r="T27" s="795" t="s">
        <v>6032</v>
      </c>
      <c r="V27" s="799">
        <v>0.70422535211267612</v>
      </c>
      <c r="W27" s="808">
        <v>6.17</v>
      </c>
      <c r="X27" s="795">
        <v>0.51538461538461544</v>
      </c>
      <c r="Y27" s="795">
        <v>3.2769230769230764</v>
      </c>
      <c r="Z27" s="795" t="e">
        <v>#DIV/0!</v>
      </c>
      <c r="AA27" s="795" t="e">
        <v>#DIV/0!</v>
      </c>
      <c r="AB27" s="800">
        <v>192.30769230769232</v>
      </c>
      <c r="AC27" s="795" t="e">
        <v>#DIV/0!</v>
      </c>
      <c r="AD27" s="795" t="e">
        <v>#DIV/0!</v>
      </c>
      <c r="AE27" s="795">
        <v>1.3153846153846155E-2</v>
      </c>
      <c r="AF27" s="795">
        <v>0.50384615384615383</v>
      </c>
      <c r="AG27" s="795" t="e">
        <v>#DIV/0!</v>
      </c>
      <c r="AH27" s="795">
        <v>0.2961538461538461</v>
      </c>
      <c r="AI27" s="795">
        <v>0.22230769230769229</v>
      </c>
      <c r="AJ27" s="795">
        <v>0.11884615384615384</v>
      </c>
      <c r="AK27" s="795">
        <v>0.41153846153846152</v>
      </c>
      <c r="AL27" s="795">
        <v>0.60230769230769232</v>
      </c>
      <c r="AM27" s="795" t="e">
        <v>#DIV/0!</v>
      </c>
      <c r="AN27" s="795" t="e">
        <v>#DIV/0!</v>
      </c>
      <c r="AO27" s="795" t="e">
        <v>#DIV/0!</v>
      </c>
      <c r="AP27" s="795">
        <v>6.85</v>
      </c>
      <c r="AQ27" s="795">
        <v>3.2</v>
      </c>
      <c r="AR27" s="795">
        <v>8.1999999999999993</v>
      </c>
      <c r="AS27" s="795">
        <v>0</v>
      </c>
      <c r="AT27" s="795">
        <v>0</v>
      </c>
      <c r="AU27" s="795">
        <v>370</v>
      </c>
      <c r="AV27" s="795">
        <v>0</v>
      </c>
      <c r="AW27" s="795">
        <v>0</v>
      </c>
      <c r="AX27" s="795">
        <v>3.7999999999999999E-2</v>
      </c>
      <c r="AY27" s="795">
        <v>0.9</v>
      </c>
      <c r="AZ27" s="795">
        <v>0</v>
      </c>
      <c r="BA27" s="795">
        <v>0.39</v>
      </c>
      <c r="BB27" s="795">
        <v>0.5</v>
      </c>
      <c r="BC27" s="795">
        <v>0.32100000000000001</v>
      </c>
      <c r="BD27" s="795">
        <v>0.71</v>
      </c>
      <c r="BE27" s="795">
        <v>0.88</v>
      </c>
      <c r="BF27" s="795">
        <v>0</v>
      </c>
      <c r="BG27" s="795">
        <v>0</v>
      </c>
      <c r="BH27" s="795">
        <v>0</v>
      </c>
      <c r="BL27" s="800" t="s">
        <v>6033</v>
      </c>
      <c r="BM27" s="800">
        <v>3</v>
      </c>
      <c r="BN27" s="795">
        <v>2</v>
      </c>
      <c r="BO27" s="795">
        <v>2</v>
      </c>
      <c r="BP27" s="795">
        <v>2</v>
      </c>
      <c r="BR27" s="795">
        <v>2</v>
      </c>
      <c r="BS27" s="795">
        <v>1</v>
      </c>
      <c r="BU27" s="795">
        <v>2</v>
      </c>
      <c r="BV27" s="795">
        <v>1</v>
      </c>
      <c r="BW27" s="795">
        <v>6.17</v>
      </c>
      <c r="BX27" s="795">
        <v>2.2846153846153845</v>
      </c>
      <c r="BY27" s="795" t="e">
        <v>#DIV/0!</v>
      </c>
      <c r="BZ27" s="795">
        <v>0.1143076923076923</v>
      </c>
      <c r="CA27" s="795">
        <v>4.8769230769230773E-2</v>
      </c>
      <c r="CB27" s="795">
        <v>7.1230769230769223E-2</v>
      </c>
      <c r="CC27" s="795">
        <v>8.7692307692307687E-3</v>
      </c>
      <c r="CD27" s="795">
        <v>5.3999999999999999E-2</v>
      </c>
      <c r="CE27" s="795">
        <v>3.9538461538461529E-2</v>
      </c>
      <c r="CF27" s="795" t="e">
        <v>#DIV/0!</v>
      </c>
      <c r="CG27" s="795">
        <v>2.6384615384615392E-2</v>
      </c>
      <c r="CH27" s="795">
        <v>0.13999999999999999</v>
      </c>
      <c r="CI27" s="795">
        <v>7.1538461538461542</v>
      </c>
      <c r="CJ27" s="795" t="e">
        <v>#DIV/0!</v>
      </c>
      <c r="CK27" s="795">
        <v>25.153846153846153</v>
      </c>
      <c r="CL27" s="795" t="e">
        <v>#DIV/0!</v>
      </c>
      <c r="CM27" s="795" t="e">
        <v>#DIV/0!</v>
      </c>
      <c r="CN27" s="795">
        <v>393.69230769230768</v>
      </c>
      <c r="CO27" s="795">
        <v>4.5384615384615383</v>
      </c>
      <c r="CP27" s="795">
        <v>8.6923076923076916</v>
      </c>
      <c r="CQ27" s="795" t="e">
        <v>#DIV/0!</v>
      </c>
      <c r="CR27" s="795">
        <v>0.3599230769230769</v>
      </c>
      <c r="CS27" s="795" t="e">
        <v>#DIV/0!</v>
      </c>
      <c r="CT27" s="795" t="e">
        <v>#DIV/0!</v>
      </c>
      <c r="CU27" s="795">
        <v>4.5661538461538465</v>
      </c>
      <c r="CV27" s="795" t="e">
        <v>#DIV/0!</v>
      </c>
      <c r="CW27" s="795">
        <v>1.2446153846153847</v>
      </c>
      <c r="CX27" s="795">
        <v>17.338461538461537</v>
      </c>
      <c r="CY27" s="795">
        <v>1313.0769230769231</v>
      </c>
      <c r="CZ27" s="795">
        <v>29.23076923076923</v>
      </c>
      <c r="DB27" s="795">
        <v>3</v>
      </c>
      <c r="DC27" s="795">
        <v>2</v>
      </c>
      <c r="DF27" s="795">
        <v>0</v>
      </c>
      <c r="DG27" s="795">
        <v>45.774647887323944</v>
      </c>
      <c r="DH27" s="795">
        <v>6.807511737089202</v>
      </c>
      <c r="DI27" s="795">
        <v>5.164319248826291</v>
      </c>
      <c r="DJ27" s="795">
        <v>11.502347417840376</v>
      </c>
      <c r="DK27" s="795">
        <v>0</v>
      </c>
      <c r="DL27" s="795">
        <v>0.23474178403755869</v>
      </c>
      <c r="DM27" s="795">
        <v>0</v>
      </c>
      <c r="DN27" s="795">
        <v>0.70422535211267612</v>
      </c>
      <c r="DO27" s="795">
        <v>8.92018779342723</v>
      </c>
      <c r="DP27" s="795">
        <v>0</v>
      </c>
      <c r="DQ27" s="795">
        <v>3.051643192488263</v>
      </c>
      <c r="DR27" s="795">
        <v>0</v>
      </c>
      <c r="DS27" s="795">
        <v>1.4084507042253522</v>
      </c>
      <c r="DT27" s="795">
        <v>0</v>
      </c>
      <c r="DU27" s="795">
        <v>0</v>
      </c>
      <c r="DV27" s="795">
        <v>0</v>
      </c>
      <c r="DW27" s="795">
        <v>0</v>
      </c>
      <c r="DX27" s="795">
        <v>7.276995305164319</v>
      </c>
      <c r="DY27" s="795">
        <v>0</v>
      </c>
      <c r="DZ27" s="795">
        <v>0.23474178403755869</v>
      </c>
      <c r="EA27" s="795">
        <v>0</v>
      </c>
      <c r="EB27" s="795">
        <v>0</v>
      </c>
      <c r="EC27" s="795">
        <v>0.23474178403755869</v>
      </c>
      <c r="ED27" s="795">
        <v>0</v>
      </c>
      <c r="EE27" s="795">
        <v>0</v>
      </c>
      <c r="EF27" s="795">
        <v>0</v>
      </c>
      <c r="EG27" s="795">
        <v>0</v>
      </c>
      <c r="EH27" s="795">
        <v>0.70422535211267612</v>
      </c>
      <c r="EI27" s="795">
        <v>0</v>
      </c>
      <c r="EJ27" s="795">
        <v>0</v>
      </c>
      <c r="EK27" s="795">
        <v>0.70422535211267612</v>
      </c>
      <c r="EL27" s="795">
        <v>0</v>
      </c>
      <c r="EM27" s="795">
        <v>0</v>
      </c>
      <c r="EN27" s="795">
        <v>0</v>
      </c>
      <c r="EO27" s="795">
        <v>0</v>
      </c>
      <c r="EP27" s="795">
        <v>0</v>
      </c>
      <c r="EQ27" s="795">
        <v>0</v>
      </c>
      <c r="ER27" s="795">
        <v>0</v>
      </c>
      <c r="ES27" s="795">
        <v>0</v>
      </c>
      <c r="ET27" s="795">
        <v>0</v>
      </c>
      <c r="EU27" s="795">
        <v>0</v>
      </c>
      <c r="EV27" s="795">
        <v>0.93896713615023475</v>
      </c>
      <c r="EW27" s="795">
        <v>0.93896713615023475</v>
      </c>
      <c r="EX27" s="795">
        <v>0</v>
      </c>
      <c r="EY27" s="795">
        <v>0</v>
      </c>
      <c r="EZ27" s="795">
        <v>0</v>
      </c>
      <c r="FA27" s="795">
        <v>0</v>
      </c>
      <c r="FB27" s="795">
        <v>0</v>
      </c>
      <c r="FC27" s="795">
        <v>0</v>
      </c>
      <c r="FD27" s="795">
        <v>0</v>
      </c>
      <c r="FE27" s="795">
        <v>0</v>
      </c>
      <c r="FF27" s="795">
        <v>0</v>
      </c>
      <c r="FG27" s="795">
        <v>0</v>
      </c>
      <c r="FH27" s="795">
        <v>0</v>
      </c>
      <c r="FI27" s="795">
        <v>0</v>
      </c>
      <c r="FJ27" s="795">
        <v>0</v>
      </c>
      <c r="FK27" s="795">
        <v>0</v>
      </c>
      <c r="FL27" s="795">
        <v>0</v>
      </c>
      <c r="FM27" s="795">
        <v>0</v>
      </c>
      <c r="FN27" s="795">
        <v>0</v>
      </c>
      <c r="FO27" s="795">
        <v>0</v>
      </c>
      <c r="FP27" s="795">
        <v>0</v>
      </c>
      <c r="FQ27" s="795">
        <v>0</v>
      </c>
      <c r="FR27" s="795">
        <v>0</v>
      </c>
      <c r="FS27" s="795">
        <v>0</v>
      </c>
      <c r="FT27" s="795">
        <v>0</v>
      </c>
      <c r="FU27" s="795">
        <v>0</v>
      </c>
      <c r="FV27" s="795">
        <v>0</v>
      </c>
      <c r="FW27" s="795">
        <v>1.4084507042253522</v>
      </c>
      <c r="FX27" s="795">
        <v>6.5727699530516421</v>
      </c>
      <c r="GA27" s="795">
        <v>2011</v>
      </c>
      <c r="GB27" s="800">
        <v>426</v>
      </c>
      <c r="GC27" s="800">
        <v>3</v>
      </c>
      <c r="GD27" s="800"/>
      <c r="GE27" s="800">
        <v>1</v>
      </c>
      <c r="GF27" s="800"/>
      <c r="GH27" s="800"/>
      <c r="GI27" s="800">
        <v>1</v>
      </c>
      <c r="GJ27" s="800"/>
      <c r="GK27" s="800"/>
      <c r="GL27" s="800"/>
      <c r="GM27" s="800"/>
      <c r="GN27" s="800"/>
      <c r="GO27" s="800"/>
      <c r="GP27" s="800"/>
      <c r="GQ27" s="800"/>
      <c r="GR27" s="800"/>
      <c r="GS27" s="800"/>
      <c r="GT27" s="800"/>
      <c r="GU27" s="800"/>
      <c r="GV27" s="800"/>
      <c r="GW27" s="800"/>
      <c r="GX27" s="800"/>
      <c r="GY27" s="800"/>
      <c r="GZ27" s="800"/>
      <c r="HA27" s="800"/>
      <c r="HB27" s="800">
        <v>1</v>
      </c>
      <c r="HC27" s="800"/>
      <c r="HD27" s="800"/>
      <c r="HE27" s="800"/>
      <c r="HF27" s="800"/>
      <c r="HG27" s="800"/>
      <c r="HH27" s="800"/>
      <c r="HI27" s="800"/>
      <c r="HJ27" s="800"/>
      <c r="HK27" s="800"/>
      <c r="HL27" s="800"/>
      <c r="HM27" s="800"/>
      <c r="HN27" s="800"/>
      <c r="HO27" s="800"/>
      <c r="HP27" s="800"/>
      <c r="HR27" s="795">
        <v>0</v>
      </c>
      <c r="HS27" s="795">
        <v>33.333333333333329</v>
      </c>
      <c r="HT27" s="795">
        <v>0</v>
      </c>
      <c r="HU27" s="795">
        <v>0</v>
      </c>
      <c r="HV27" s="795">
        <v>0</v>
      </c>
      <c r="HW27" s="795">
        <v>33.333333333333329</v>
      </c>
      <c r="HX27" s="795">
        <v>0</v>
      </c>
      <c r="HY27" s="795">
        <v>0</v>
      </c>
      <c r="HZ27" s="795">
        <v>0</v>
      </c>
      <c r="IA27" s="795">
        <v>0</v>
      </c>
      <c r="IB27" s="795">
        <v>0</v>
      </c>
      <c r="IC27" s="795">
        <v>0</v>
      </c>
      <c r="ID27" s="795">
        <v>0</v>
      </c>
      <c r="IE27" s="795">
        <v>0</v>
      </c>
      <c r="IF27" s="795">
        <v>0</v>
      </c>
      <c r="IG27" s="795">
        <v>0</v>
      </c>
      <c r="IH27" s="795">
        <v>0</v>
      </c>
      <c r="II27" s="795">
        <v>0</v>
      </c>
      <c r="IJ27" s="795">
        <v>0</v>
      </c>
      <c r="IK27" s="795">
        <v>0</v>
      </c>
      <c r="IL27" s="795">
        <v>0</v>
      </c>
      <c r="IM27" s="795">
        <v>0</v>
      </c>
      <c r="IN27" s="795">
        <v>0</v>
      </c>
      <c r="IO27" s="795">
        <v>0</v>
      </c>
      <c r="IP27" s="795">
        <v>33.333333333333329</v>
      </c>
      <c r="IQ27" s="795">
        <v>0</v>
      </c>
      <c r="IR27" s="795">
        <v>0</v>
      </c>
      <c r="IS27" s="795">
        <v>0</v>
      </c>
      <c r="IT27" s="795">
        <v>0</v>
      </c>
      <c r="IU27" s="795">
        <v>0</v>
      </c>
      <c r="IV27" s="795">
        <v>0</v>
      </c>
      <c r="IW27" s="795">
        <v>0</v>
      </c>
      <c r="IX27" s="795">
        <v>0</v>
      </c>
      <c r="IY27" s="795">
        <v>0</v>
      </c>
      <c r="IZ27" s="795">
        <v>0</v>
      </c>
      <c r="JA27" s="795">
        <v>0</v>
      </c>
      <c r="JB27" s="795">
        <v>0</v>
      </c>
      <c r="JC27" s="795">
        <v>0</v>
      </c>
      <c r="JD27" s="795">
        <v>0</v>
      </c>
    </row>
    <row r="28" spans="1:264">
      <c r="A28" s="800" t="s">
        <v>3002</v>
      </c>
      <c r="B28" s="795" t="s">
        <v>6052</v>
      </c>
      <c r="C28" s="795" t="s">
        <v>6053</v>
      </c>
      <c r="D28" s="810" t="s">
        <v>6054</v>
      </c>
      <c r="E28" s="795">
        <v>6418255</v>
      </c>
      <c r="F28" s="795">
        <v>1474774</v>
      </c>
      <c r="G28" s="795"/>
      <c r="H28" s="795">
        <v>2009</v>
      </c>
      <c r="I28" s="795">
        <v>129</v>
      </c>
      <c r="J28" s="795">
        <v>2009</v>
      </c>
      <c r="K28" s="803" t="s">
        <v>6052</v>
      </c>
      <c r="L28" s="795" t="s">
        <v>6055</v>
      </c>
      <c r="M28" s="795" t="s">
        <v>3002</v>
      </c>
      <c r="N28" s="795">
        <v>12</v>
      </c>
      <c r="O28" s="798">
        <v>6.9</v>
      </c>
      <c r="P28" s="795">
        <v>2008.75</v>
      </c>
      <c r="Q28" s="800" t="s">
        <v>6038</v>
      </c>
      <c r="V28" s="799">
        <v>0</v>
      </c>
      <c r="W28" s="798">
        <v>7.1025</v>
      </c>
      <c r="X28" s="795" t="e">
        <v>#DIV/0!</v>
      </c>
      <c r="Y28" s="795" t="e">
        <v>#DIV/0!</v>
      </c>
      <c r="Z28" s="795" t="e">
        <v>#DIV/0!</v>
      </c>
      <c r="AA28" s="795" t="e">
        <v>#DIV/0!</v>
      </c>
      <c r="AB28" s="795">
        <v>40.5</v>
      </c>
      <c r="AC28" s="795" t="e">
        <v>#DIV/0!</v>
      </c>
      <c r="AD28" s="795" t="e">
        <v>#DIV/0!</v>
      </c>
      <c r="AE28" s="795" t="e">
        <v>#DIV/0!</v>
      </c>
      <c r="AF28" s="795" t="e">
        <v>#DIV/0!</v>
      </c>
      <c r="AG28" s="795" t="e">
        <v>#DIV/0!</v>
      </c>
      <c r="AH28" s="795" t="e">
        <v>#DIV/0!</v>
      </c>
      <c r="AI28" s="795" t="e">
        <v>#DIV/0!</v>
      </c>
      <c r="AJ28" s="795" t="e">
        <v>#DIV/0!</v>
      </c>
      <c r="AK28" s="795" t="e">
        <v>#DIV/0!</v>
      </c>
      <c r="AL28" s="795" t="e">
        <v>#DIV/0!</v>
      </c>
      <c r="AM28" s="795" t="e">
        <v>#DIV/0!</v>
      </c>
      <c r="AN28" s="795" t="e">
        <v>#DIV/0!</v>
      </c>
      <c r="AO28" s="795" t="e">
        <v>#DIV/0!</v>
      </c>
      <c r="AP28" s="795">
        <v>7.31</v>
      </c>
      <c r="AQ28" s="795">
        <v>0</v>
      </c>
      <c r="AR28" s="795">
        <v>0</v>
      </c>
      <c r="AS28" s="795">
        <v>0</v>
      </c>
      <c r="AT28" s="795">
        <v>0</v>
      </c>
      <c r="AU28" s="795">
        <v>65</v>
      </c>
      <c r="AV28" s="795">
        <v>0</v>
      </c>
      <c r="AW28" s="795">
        <v>0</v>
      </c>
      <c r="AX28" s="795">
        <v>0</v>
      </c>
      <c r="AY28" s="795">
        <v>0</v>
      </c>
      <c r="AZ28" s="795">
        <v>0</v>
      </c>
      <c r="BA28" s="795">
        <v>0</v>
      </c>
      <c r="BB28" s="795">
        <v>0</v>
      </c>
      <c r="BC28" s="795">
        <v>0</v>
      </c>
      <c r="BD28" s="795">
        <v>0</v>
      </c>
      <c r="BE28" s="795">
        <v>0</v>
      </c>
      <c r="BF28" s="795">
        <v>0</v>
      </c>
      <c r="BG28" s="795">
        <v>0</v>
      </c>
      <c r="BH28" s="795">
        <v>0</v>
      </c>
      <c r="BL28" s="805" t="s">
        <v>6011</v>
      </c>
      <c r="BM28" s="795">
        <v>1</v>
      </c>
      <c r="BN28" s="795">
        <v>1</v>
      </c>
      <c r="BO28" s="795">
        <v>1</v>
      </c>
      <c r="BP28" s="795">
        <v>1</v>
      </c>
      <c r="BR28" s="795">
        <v>1</v>
      </c>
      <c r="BS28" s="795">
        <v>1</v>
      </c>
      <c r="BU28" s="795">
        <v>1</v>
      </c>
      <c r="BV28" s="795">
        <v>1</v>
      </c>
      <c r="BW28" s="795">
        <v>7.0891666666666664</v>
      </c>
      <c r="BX28" s="795">
        <v>8.9491666666666685</v>
      </c>
      <c r="BY28" s="795" t="e">
        <v>#DIV/0!</v>
      </c>
      <c r="BZ28" s="795">
        <v>0.50600000000000001</v>
      </c>
      <c r="CA28" s="795">
        <v>0.12624999999999997</v>
      </c>
      <c r="CB28" s="795">
        <v>0.21299999999999997</v>
      </c>
      <c r="CC28" s="795">
        <v>2.6583333333333337E-2</v>
      </c>
      <c r="CD28" s="795">
        <v>0.38058333333333333</v>
      </c>
      <c r="CE28" s="795">
        <v>0.17408333333333328</v>
      </c>
      <c r="CF28" s="795" t="e">
        <v>#DIV/0!</v>
      </c>
      <c r="CG28" s="795">
        <v>0.20166666666666666</v>
      </c>
      <c r="CH28" s="795">
        <v>0.33083333333333331</v>
      </c>
      <c r="CI28" s="795">
        <v>17.666666666666668</v>
      </c>
      <c r="CJ28" s="795" t="e">
        <v>#DIV/0!</v>
      </c>
      <c r="CK28" s="795">
        <v>80.333333333333329</v>
      </c>
      <c r="CL28" s="795" t="e">
        <v>#DIV/0!</v>
      </c>
      <c r="CM28" s="795" t="e">
        <v>#DIV/0!</v>
      </c>
      <c r="CN28" s="795">
        <v>504.41666666666669</v>
      </c>
      <c r="CO28" s="795">
        <v>2.5833333333333335</v>
      </c>
      <c r="CP28" s="795">
        <v>10.916666666666666</v>
      </c>
      <c r="CQ28" s="795">
        <v>0.12666666666666668</v>
      </c>
      <c r="CR28" s="795">
        <v>9.7583333333333341E-2</v>
      </c>
      <c r="CS28" s="795" t="e">
        <v>#DIV/0!</v>
      </c>
      <c r="CT28" s="795" t="e">
        <v>#DIV/0!</v>
      </c>
      <c r="CU28" s="795">
        <v>2.7858333333333332</v>
      </c>
      <c r="CV28" s="795" t="e">
        <v>#DIV/0!</v>
      </c>
      <c r="CW28" s="795" t="e">
        <v>#DIV/0!</v>
      </c>
      <c r="CX28" s="795">
        <v>10.858333333333334</v>
      </c>
      <c r="CY28" s="795">
        <v>223.58333333333334</v>
      </c>
      <c r="CZ28" s="795">
        <v>48.266666666666673</v>
      </c>
      <c r="DB28" s="795">
        <v>1</v>
      </c>
      <c r="DC28" s="795">
        <v>1</v>
      </c>
      <c r="DF28" s="795">
        <v>62.740384615384613</v>
      </c>
      <c r="DG28" s="795">
        <v>1.2019230769230771</v>
      </c>
      <c r="DH28" s="795">
        <v>0</v>
      </c>
      <c r="DI28" s="795">
        <v>2.4038461538461542</v>
      </c>
      <c r="DJ28" s="795">
        <v>0</v>
      </c>
      <c r="DK28" s="795">
        <v>1.2019230769230771</v>
      </c>
      <c r="DL28" s="795">
        <v>0</v>
      </c>
      <c r="DM28" s="795">
        <v>1.6826923076923077</v>
      </c>
      <c r="DN28" s="795">
        <v>0.72115384615384615</v>
      </c>
      <c r="DO28" s="795">
        <v>0</v>
      </c>
      <c r="DP28" s="795">
        <v>0</v>
      </c>
      <c r="DQ28" s="795">
        <v>0</v>
      </c>
      <c r="DR28" s="795">
        <v>6.009615384615385</v>
      </c>
      <c r="DS28" s="795">
        <v>0</v>
      </c>
      <c r="DT28" s="795">
        <v>0</v>
      </c>
      <c r="DU28" s="795">
        <v>0</v>
      </c>
      <c r="DV28" s="795">
        <v>0</v>
      </c>
      <c r="DW28" s="795">
        <v>0</v>
      </c>
      <c r="DX28" s="795">
        <v>0</v>
      </c>
      <c r="DY28" s="795">
        <v>6.7307692307692308</v>
      </c>
      <c r="DZ28" s="795">
        <v>0.24038461538461539</v>
      </c>
      <c r="EA28" s="795">
        <v>0.24038461538461539</v>
      </c>
      <c r="EB28" s="795">
        <v>0</v>
      </c>
      <c r="EC28" s="795">
        <v>0</v>
      </c>
      <c r="ED28" s="795">
        <v>2.8846153846153846</v>
      </c>
      <c r="EE28" s="795">
        <v>0</v>
      </c>
      <c r="EF28" s="795">
        <v>0</v>
      </c>
      <c r="EG28" s="795">
        <v>0</v>
      </c>
      <c r="EH28" s="795">
        <v>0</v>
      </c>
      <c r="EI28" s="795">
        <v>0.24038461538461539</v>
      </c>
      <c r="EJ28" s="795">
        <v>0.72115384615384615</v>
      </c>
      <c r="EK28" s="795">
        <v>0</v>
      </c>
      <c r="EL28" s="795">
        <v>0</v>
      </c>
      <c r="EM28" s="795">
        <v>0</v>
      </c>
      <c r="EN28" s="795">
        <v>0</v>
      </c>
      <c r="EO28" s="795">
        <v>0</v>
      </c>
      <c r="EP28" s="795">
        <v>0</v>
      </c>
      <c r="EQ28" s="795">
        <v>0</v>
      </c>
      <c r="ER28" s="795">
        <v>0</v>
      </c>
      <c r="ES28" s="795">
        <v>0.96153846153846156</v>
      </c>
      <c r="ET28" s="795">
        <v>0</v>
      </c>
      <c r="EU28" s="795">
        <v>0</v>
      </c>
      <c r="EV28" s="795">
        <v>0</v>
      </c>
      <c r="EW28" s="795">
        <v>0</v>
      </c>
      <c r="EX28" s="795">
        <v>0</v>
      </c>
      <c r="EY28" s="795">
        <v>0</v>
      </c>
      <c r="EZ28" s="795">
        <v>0</v>
      </c>
      <c r="FA28" s="795">
        <v>0.72115384615384615</v>
      </c>
      <c r="FB28" s="795">
        <v>0</v>
      </c>
      <c r="FC28" s="795">
        <v>0</v>
      </c>
      <c r="FD28" s="795">
        <v>1.6826923076923077</v>
      </c>
      <c r="FE28" s="795">
        <v>0</v>
      </c>
      <c r="FF28" s="795">
        <v>0</v>
      </c>
      <c r="FG28" s="795">
        <v>0</v>
      </c>
      <c r="FH28" s="795">
        <v>0</v>
      </c>
      <c r="FI28" s="795">
        <v>0</v>
      </c>
      <c r="FJ28" s="795">
        <v>0</v>
      </c>
      <c r="FK28" s="795">
        <v>0</v>
      </c>
      <c r="FL28" s="795">
        <v>0</v>
      </c>
      <c r="FM28" s="795">
        <v>0</v>
      </c>
      <c r="FN28" s="795">
        <v>0</v>
      </c>
      <c r="FO28" s="795">
        <v>0</v>
      </c>
      <c r="FP28" s="795">
        <v>0</v>
      </c>
      <c r="FQ28" s="795">
        <v>0</v>
      </c>
      <c r="FR28" s="795">
        <v>0</v>
      </c>
      <c r="FS28" s="795">
        <v>0</v>
      </c>
      <c r="FT28" s="795">
        <v>0</v>
      </c>
      <c r="FU28" s="795">
        <v>0</v>
      </c>
      <c r="FV28" s="795">
        <v>0</v>
      </c>
      <c r="FW28" s="795">
        <v>0</v>
      </c>
      <c r="FX28" s="795">
        <v>12.019230769230766</v>
      </c>
      <c r="FZ28" s="795" t="s">
        <v>3002</v>
      </c>
      <c r="GA28" s="795">
        <v>2009</v>
      </c>
      <c r="GB28" s="800">
        <v>416</v>
      </c>
      <c r="GC28" s="800"/>
      <c r="GD28" s="800"/>
      <c r="GE28" s="800"/>
      <c r="GF28" s="800"/>
      <c r="GH28" s="800"/>
      <c r="GI28" s="800"/>
      <c r="GJ28" s="800"/>
      <c r="GK28" s="800"/>
      <c r="GL28" s="800"/>
      <c r="GM28" s="800"/>
      <c r="GN28" s="800"/>
      <c r="GO28" s="800"/>
      <c r="GP28" s="800"/>
      <c r="GQ28" s="800"/>
      <c r="GR28" s="800"/>
      <c r="GS28" s="800"/>
      <c r="GT28" s="800"/>
      <c r="GU28" s="800"/>
      <c r="GV28" s="800"/>
      <c r="GW28" s="800"/>
      <c r="GX28" s="800"/>
      <c r="GY28" s="800"/>
      <c r="GZ28" s="800"/>
      <c r="HA28" s="800"/>
      <c r="HB28" s="800"/>
      <c r="HC28" s="800"/>
      <c r="HD28" s="800"/>
      <c r="HE28" s="800"/>
      <c r="HF28" s="800"/>
      <c r="HG28" s="800"/>
      <c r="HH28" s="800"/>
      <c r="HI28" s="800"/>
      <c r="HJ28" s="800"/>
      <c r="HK28" s="800"/>
      <c r="HL28" s="800"/>
      <c r="HM28" s="800"/>
      <c r="HN28" s="800"/>
      <c r="HO28" s="800"/>
      <c r="HP28" s="800"/>
      <c r="HR28" s="795" t="e">
        <v>#DIV/0!</v>
      </c>
      <c r="HS28" s="795" t="e">
        <v>#DIV/0!</v>
      </c>
      <c r="HT28" s="795" t="e">
        <v>#DIV/0!</v>
      </c>
      <c r="HU28" s="795" t="e">
        <v>#DIV/0!</v>
      </c>
      <c r="HV28" s="795" t="e">
        <v>#DIV/0!</v>
      </c>
      <c r="HW28" s="795" t="e">
        <v>#DIV/0!</v>
      </c>
      <c r="HX28" s="795" t="e">
        <v>#DIV/0!</v>
      </c>
      <c r="HY28" s="795" t="e">
        <v>#DIV/0!</v>
      </c>
      <c r="HZ28" s="795" t="e">
        <v>#DIV/0!</v>
      </c>
      <c r="IA28" s="795" t="e">
        <v>#DIV/0!</v>
      </c>
      <c r="IB28" s="795" t="e">
        <v>#DIV/0!</v>
      </c>
      <c r="IC28" s="795" t="e">
        <v>#DIV/0!</v>
      </c>
      <c r="ID28" s="795" t="e">
        <v>#DIV/0!</v>
      </c>
      <c r="IE28" s="795" t="e">
        <v>#DIV/0!</v>
      </c>
      <c r="IF28" s="795" t="e">
        <v>#DIV/0!</v>
      </c>
      <c r="IG28" s="795" t="e">
        <v>#DIV/0!</v>
      </c>
      <c r="IH28" s="795" t="e">
        <v>#DIV/0!</v>
      </c>
      <c r="II28" s="795" t="e">
        <v>#DIV/0!</v>
      </c>
      <c r="IJ28" s="795" t="e">
        <v>#DIV/0!</v>
      </c>
      <c r="IK28" s="795" t="e">
        <v>#DIV/0!</v>
      </c>
      <c r="IL28" s="795" t="e">
        <v>#DIV/0!</v>
      </c>
      <c r="IM28" s="795" t="e">
        <v>#DIV/0!</v>
      </c>
      <c r="IN28" s="795" t="e">
        <v>#DIV/0!</v>
      </c>
      <c r="IO28" s="795" t="e">
        <v>#DIV/0!</v>
      </c>
      <c r="IP28" s="795" t="e">
        <v>#DIV/0!</v>
      </c>
      <c r="IQ28" s="795" t="e">
        <v>#DIV/0!</v>
      </c>
      <c r="IR28" s="795" t="e">
        <v>#DIV/0!</v>
      </c>
      <c r="IS28" s="795" t="e">
        <v>#DIV/0!</v>
      </c>
      <c r="IT28" s="795" t="e">
        <v>#DIV/0!</v>
      </c>
      <c r="IU28" s="795" t="e">
        <v>#DIV/0!</v>
      </c>
      <c r="IV28" s="795" t="e">
        <v>#DIV/0!</v>
      </c>
      <c r="IW28" s="795" t="e">
        <v>#DIV/0!</v>
      </c>
      <c r="IX28" s="795" t="e">
        <v>#DIV/0!</v>
      </c>
      <c r="IY28" s="795" t="e">
        <v>#DIV/0!</v>
      </c>
      <c r="IZ28" s="795" t="e">
        <v>#DIV/0!</v>
      </c>
      <c r="JA28" s="795" t="e">
        <v>#DIV/0!</v>
      </c>
      <c r="JB28" s="795" t="e">
        <v>#DIV/0!</v>
      </c>
      <c r="JC28" s="795" t="e">
        <v>#DIV/0!</v>
      </c>
      <c r="JD28" s="795" t="e">
        <v>#DIV/0!</v>
      </c>
    </row>
    <row r="29" spans="1:264">
      <c r="A29" s="800"/>
      <c r="B29" s="795" t="s">
        <v>6052</v>
      </c>
      <c r="C29" s="795" t="s">
        <v>6053</v>
      </c>
      <c r="D29" s="810" t="s">
        <v>6054</v>
      </c>
      <c r="E29" s="795">
        <v>6418255</v>
      </c>
      <c r="F29" s="795">
        <v>1474774</v>
      </c>
      <c r="G29" s="795"/>
      <c r="H29" s="795">
        <v>2010</v>
      </c>
      <c r="I29" s="795">
        <v>88</v>
      </c>
      <c r="J29" s="795">
        <v>2010</v>
      </c>
      <c r="K29" s="803" t="s">
        <v>6052</v>
      </c>
      <c r="L29" s="795" t="s">
        <v>6055</v>
      </c>
      <c r="M29" s="795" t="s">
        <v>3002</v>
      </c>
      <c r="N29" s="795">
        <v>12</v>
      </c>
      <c r="O29" s="798">
        <v>6.86</v>
      </c>
      <c r="P29" s="795">
        <v>2009.75</v>
      </c>
      <c r="V29" s="799">
        <v>0</v>
      </c>
      <c r="W29" s="798">
        <v>7.097500000000001</v>
      </c>
      <c r="X29" s="795" t="e">
        <v>#DIV/0!</v>
      </c>
      <c r="Y29" s="795" t="e">
        <v>#DIV/0!</v>
      </c>
      <c r="Z29" s="795" t="e">
        <v>#DIV/0!</v>
      </c>
      <c r="AA29" s="795" t="e">
        <v>#DIV/0!</v>
      </c>
      <c r="AB29" s="795">
        <v>45.333333333333336</v>
      </c>
      <c r="AC29" s="795" t="e">
        <v>#DIV/0!</v>
      </c>
      <c r="AD29" s="795" t="e">
        <v>#DIV/0!</v>
      </c>
      <c r="AE29" s="795" t="e">
        <v>#DIV/0!</v>
      </c>
      <c r="AF29" s="795" t="e">
        <v>#DIV/0!</v>
      </c>
      <c r="AG29" s="795" t="e">
        <v>#DIV/0!</v>
      </c>
      <c r="AH29" s="795" t="e">
        <v>#DIV/0!</v>
      </c>
      <c r="AI29" s="795" t="e">
        <v>#DIV/0!</v>
      </c>
      <c r="AJ29" s="795" t="e">
        <v>#DIV/0!</v>
      </c>
      <c r="AK29" s="795" t="e">
        <v>#DIV/0!</v>
      </c>
      <c r="AL29" s="795" t="e">
        <v>#DIV/0!</v>
      </c>
      <c r="AM29" s="795" t="e">
        <v>#DIV/0!</v>
      </c>
      <c r="AN29" s="795" t="e">
        <v>#DIV/0!</v>
      </c>
      <c r="AO29" s="795" t="e">
        <v>#DIV/0!</v>
      </c>
      <c r="AP29" s="795">
        <v>7.36</v>
      </c>
      <c r="AQ29" s="795">
        <v>0</v>
      </c>
      <c r="AR29" s="795">
        <v>0</v>
      </c>
      <c r="AS29" s="795">
        <v>0</v>
      </c>
      <c r="AT29" s="795">
        <v>0</v>
      </c>
      <c r="AU29" s="795">
        <v>95</v>
      </c>
      <c r="AV29" s="795">
        <v>0</v>
      </c>
      <c r="AW29" s="795">
        <v>0</v>
      </c>
      <c r="AX29" s="795">
        <v>0</v>
      </c>
      <c r="AY29" s="795">
        <v>0</v>
      </c>
      <c r="AZ29" s="795">
        <v>0</v>
      </c>
      <c r="BA29" s="795">
        <v>0</v>
      </c>
      <c r="BB29" s="795">
        <v>0</v>
      </c>
      <c r="BC29" s="795">
        <v>0</v>
      </c>
      <c r="BD29" s="795">
        <v>0</v>
      </c>
      <c r="BE29" s="795">
        <v>0</v>
      </c>
      <c r="BF29" s="795">
        <v>0</v>
      </c>
      <c r="BG29" s="795">
        <v>0</v>
      </c>
      <c r="BH29" s="795">
        <v>0</v>
      </c>
      <c r="BL29" s="805" t="s">
        <v>6011</v>
      </c>
      <c r="BM29" s="795">
        <v>1</v>
      </c>
      <c r="BN29" s="795">
        <v>1</v>
      </c>
      <c r="BO29" s="795">
        <v>1</v>
      </c>
      <c r="BP29" s="795">
        <v>1</v>
      </c>
      <c r="BR29" s="795">
        <v>1</v>
      </c>
      <c r="BS29" s="795">
        <v>1</v>
      </c>
      <c r="BU29" s="795">
        <v>1</v>
      </c>
      <c r="BV29" s="795">
        <v>1</v>
      </c>
      <c r="BW29" s="795">
        <v>7.1341666666666663</v>
      </c>
      <c r="BX29" s="795">
        <v>9.211666666666666</v>
      </c>
      <c r="BY29" s="795" t="e">
        <v>#DIV/0!</v>
      </c>
      <c r="BZ29" s="795">
        <v>0.52008333333333334</v>
      </c>
      <c r="CA29" s="795">
        <v>0.12750000000000003</v>
      </c>
      <c r="CB29" s="795">
        <v>0.21541666666666667</v>
      </c>
      <c r="CC29" s="795">
        <v>2.7000000000000007E-2</v>
      </c>
      <c r="CD29" s="795">
        <v>0.40516666666666667</v>
      </c>
      <c r="CE29" s="795">
        <v>0.17116666666666669</v>
      </c>
      <c r="CF29" s="795" t="e">
        <v>#DIV/0!</v>
      </c>
      <c r="CG29" s="795">
        <v>0.20658333333333334</v>
      </c>
      <c r="CH29" s="795">
        <v>0.33</v>
      </c>
      <c r="CI29" s="795">
        <v>17.416666666666668</v>
      </c>
      <c r="CJ29" s="795" t="e">
        <v>#DIV/0!</v>
      </c>
      <c r="CK29" s="795">
        <v>75.5</v>
      </c>
      <c r="CL29" s="795" t="e">
        <v>#DIV/0!</v>
      </c>
      <c r="CM29" s="795" t="e">
        <v>#DIV/0!</v>
      </c>
      <c r="CN29" s="795">
        <v>504.83333333333331</v>
      </c>
      <c r="CO29" s="795">
        <v>2.5</v>
      </c>
      <c r="CP29" s="795">
        <v>10</v>
      </c>
      <c r="CQ29" s="795">
        <v>0.11269999999999998</v>
      </c>
      <c r="CR29" s="795">
        <v>8.9666666666666672E-2</v>
      </c>
      <c r="CS29" s="795" t="e">
        <v>#DIV/0!</v>
      </c>
      <c r="CT29" s="795" t="e">
        <v>#DIV/0!</v>
      </c>
      <c r="CU29" s="795">
        <v>2.3909090909090907</v>
      </c>
      <c r="CV29" s="795" t="e">
        <v>#DIV/0!</v>
      </c>
      <c r="CW29" s="795">
        <v>1.0485714285714285</v>
      </c>
      <c r="CX29" s="795">
        <v>10.566666666666666</v>
      </c>
      <c r="CY29" s="795">
        <v>216.33333333333334</v>
      </c>
      <c r="CZ29" s="795">
        <v>29.683333333333334</v>
      </c>
      <c r="DB29" s="795">
        <v>1</v>
      </c>
      <c r="DC29" s="795">
        <v>1</v>
      </c>
      <c r="DF29" s="795">
        <v>49.878934624697337</v>
      </c>
      <c r="DG29" s="795">
        <v>0.72639225181598066</v>
      </c>
      <c r="DH29" s="795">
        <v>0</v>
      </c>
      <c r="DI29" s="795">
        <v>4.3583535108958831</v>
      </c>
      <c r="DJ29" s="795">
        <v>0.96852300242130751</v>
      </c>
      <c r="DK29" s="795">
        <v>0.72639225181598066</v>
      </c>
      <c r="DL29" s="795">
        <v>0</v>
      </c>
      <c r="DM29" s="795">
        <v>1.2106537530266344</v>
      </c>
      <c r="DN29" s="795">
        <v>0.48426150121065376</v>
      </c>
      <c r="DO29" s="795">
        <v>0</v>
      </c>
      <c r="DP29" s="795">
        <v>0</v>
      </c>
      <c r="DQ29" s="795">
        <v>0</v>
      </c>
      <c r="DR29" s="795">
        <v>1.4527845036319613</v>
      </c>
      <c r="DS29" s="795">
        <v>0</v>
      </c>
      <c r="DT29" s="795">
        <v>0</v>
      </c>
      <c r="DU29" s="795">
        <v>0</v>
      </c>
      <c r="DV29" s="795">
        <v>0.48426150121065376</v>
      </c>
      <c r="DW29" s="795">
        <v>0</v>
      </c>
      <c r="DX29" s="795">
        <v>0</v>
      </c>
      <c r="DY29" s="795">
        <v>2.9055690072639226</v>
      </c>
      <c r="DZ29" s="795">
        <v>1.2106537530266344</v>
      </c>
      <c r="EA29" s="795">
        <v>0.72639225181598066</v>
      </c>
      <c r="EB29" s="795">
        <v>0</v>
      </c>
      <c r="EC29" s="795">
        <v>0</v>
      </c>
      <c r="ED29" s="795">
        <v>0.72639225181598066</v>
      </c>
      <c r="EE29" s="795">
        <v>0.24213075060532688</v>
      </c>
      <c r="EF29" s="795">
        <v>0</v>
      </c>
      <c r="EG29" s="795">
        <v>0.48426150121065376</v>
      </c>
      <c r="EH29" s="795">
        <v>0</v>
      </c>
      <c r="EI29" s="795">
        <v>0.24213075060532688</v>
      </c>
      <c r="EJ29" s="795">
        <v>0</v>
      </c>
      <c r="EK29" s="795">
        <v>0</v>
      </c>
      <c r="EL29" s="795">
        <v>0.24213075060532688</v>
      </c>
      <c r="EM29" s="795">
        <v>0</v>
      </c>
      <c r="EN29" s="795">
        <v>0</v>
      </c>
      <c r="EO29" s="795">
        <v>0</v>
      </c>
      <c r="EP29" s="795">
        <v>0.24213075060532688</v>
      </c>
      <c r="EQ29" s="795">
        <v>0.48426150121065376</v>
      </c>
      <c r="ER29" s="795">
        <v>0</v>
      </c>
      <c r="ES29" s="795">
        <v>1.937046004842615</v>
      </c>
      <c r="ET29" s="795">
        <v>0</v>
      </c>
      <c r="EU29" s="795">
        <v>0.24213075060532688</v>
      </c>
      <c r="EV29" s="795">
        <v>0.24213075060532688</v>
      </c>
      <c r="EW29" s="795">
        <v>0</v>
      </c>
      <c r="EX29" s="795">
        <v>0</v>
      </c>
      <c r="EY29" s="795">
        <v>0</v>
      </c>
      <c r="EZ29" s="795">
        <v>0</v>
      </c>
      <c r="FA29" s="795">
        <v>7.7481840193704601</v>
      </c>
      <c r="FB29" s="795">
        <v>0</v>
      </c>
      <c r="FC29" s="795">
        <v>0.24213075060532688</v>
      </c>
      <c r="FD29" s="795">
        <v>1.6949152542372881</v>
      </c>
      <c r="FE29" s="795">
        <v>0</v>
      </c>
      <c r="FF29" s="795">
        <v>0.24213075060532688</v>
      </c>
      <c r="FG29" s="795">
        <v>0</v>
      </c>
      <c r="FH29" s="795">
        <v>0</v>
      </c>
      <c r="FI29" s="795">
        <v>0</v>
      </c>
      <c r="FJ29" s="795">
        <v>0</v>
      </c>
      <c r="FK29" s="795">
        <v>0</v>
      </c>
      <c r="FL29" s="795">
        <v>0.48426150121065376</v>
      </c>
      <c r="FM29" s="795">
        <v>0</v>
      </c>
      <c r="FN29" s="795">
        <v>0.48426150121065376</v>
      </c>
      <c r="FO29" s="795">
        <v>0</v>
      </c>
      <c r="FP29" s="795">
        <v>0</v>
      </c>
      <c r="FQ29" s="795">
        <v>0</v>
      </c>
      <c r="FR29" s="795">
        <v>0</v>
      </c>
      <c r="FS29" s="795">
        <v>0</v>
      </c>
      <c r="FT29" s="795">
        <v>0</v>
      </c>
      <c r="FU29" s="795">
        <v>0</v>
      </c>
      <c r="FV29" s="795">
        <v>0</v>
      </c>
      <c r="FW29" s="795">
        <v>0</v>
      </c>
      <c r="FX29" s="795">
        <v>26.634382566585952</v>
      </c>
      <c r="GA29" s="795">
        <v>2010</v>
      </c>
      <c r="GB29" s="800">
        <v>413</v>
      </c>
      <c r="GC29" s="800"/>
      <c r="GD29" s="800"/>
      <c r="GE29" s="800"/>
      <c r="GF29" s="800"/>
      <c r="GH29" s="800"/>
      <c r="GI29" s="800"/>
      <c r="GJ29" s="800"/>
      <c r="GK29" s="800"/>
      <c r="GL29" s="800"/>
      <c r="GM29" s="800"/>
      <c r="GN29" s="800"/>
      <c r="GO29" s="800"/>
      <c r="GP29" s="800"/>
      <c r="GQ29" s="800"/>
      <c r="GR29" s="800"/>
      <c r="GS29" s="800"/>
      <c r="GT29" s="800"/>
      <c r="GU29" s="800"/>
      <c r="GV29" s="800"/>
      <c r="GW29" s="800"/>
      <c r="GX29" s="800"/>
      <c r="GY29" s="800"/>
      <c r="GZ29" s="800"/>
      <c r="HA29" s="800"/>
      <c r="HB29" s="800"/>
      <c r="HC29" s="800"/>
      <c r="HD29" s="800"/>
      <c r="HE29" s="800"/>
      <c r="HF29" s="800"/>
      <c r="HG29" s="800"/>
      <c r="HH29" s="800"/>
      <c r="HI29" s="800"/>
      <c r="HJ29" s="800"/>
      <c r="HK29" s="800"/>
      <c r="HL29" s="800"/>
      <c r="HM29" s="800"/>
      <c r="HN29" s="800"/>
      <c r="HO29" s="800"/>
      <c r="HP29" s="800"/>
      <c r="HR29" s="795" t="e">
        <v>#DIV/0!</v>
      </c>
      <c r="HS29" s="795" t="e">
        <v>#DIV/0!</v>
      </c>
      <c r="HT29" s="795" t="e">
        <v>#DIV/0!</v>
      </c>
      <c r="HU29" s="795" t="e">
        <v>#DIV/0!</v>
      </c>
      <c r="HV29" s="795" t="e">
        <v>#DIV/0!</v>
      </c>
      <c r="HW29" s="795" t="e">
        <v>#DIV/0!</v>
      </c>
      <c r="HX29" s="795" t="e">
        <v>#DIV/0!</v>
      </c>
      <c r="HY29" s="795" t="e">
        <v>#DIV/0!</v>
      </c>
      <c r="HZ29" s="795" t="e">
        <v>#DIV/0!</v>
      </c>
      <c r="IA29" s="795" t="e">
        <v>#DIV/0!</v>
      </c>
      <c r="IB29" s="795" t="e">
        <v>#DIV/0!</v>
      </c>
      <c r="IC29" s="795" t="e">
        <v>#DIV/0!</v>
      </c>
      <c r="ID29" s="795" t="e">
        <v>#DIV/0!</v>
      </c>
      <c r="IE29" s="795" t="e">
        <v>#DIV/0!</v>
      </c>
      <c r="IF29" s="795" t="e">
        <v>#DIV/0!</v>
      </c>
      <c r="IG29" s="795" t="e">
        <v>#DIV/0!</v>
      </c>
      <c r="IH29" s="795" t="e">
        <v>#DIV/0!</v>
      </c>
      <c r="II29" s="795" t="e">
        <v>#DIV/0!</v>
      </c>
      <c r="IJ29" s="795" t="e">
        <v>#DIV/0!</v>
      </c>
      <c r="IK29" s="795" t="e">
        <v>#DIV/0!</v>
      </c>
      <c r="IL29" s="795" t="e">
        <v>#DIV/0!</v>
      </c>
      <c r="IM29" s="795" t="e">
        <v>#DIV/0!</v>
      </c>
      <c r="IN29" s="795" t="e">
        <v>#DIV/0!</v>
      </c>
      <c r="IO29" s="795" t="e">
        <v>#DIV/0!</v>
      </c>
      <c r="IP29" s="795" t="e">
        <v>#DIV/0!</v>
      </c>
      <c r="IQ29" s="795" t="e">
        <v>#DIV/0!</v>
      </c>
      <c r="IR29" s="795" t="e">
        <v>#DIV/0!</v>
      </c>
      <c r="IS29" s="795" t="e">
        <v>#DIV/0!</v>
      </c>
      <c r="IT29" s="795" t="e">
        <v>#DIV/0!</v>
      </c>
      <c r="IU29" s="795" t="e">
        <v>#DIV/0!</v>
      </c>
      <c r="IV29" s="795" t="e">
        <v>#DIV/0!</v>
      </c>
      <c r="IW29" s="795" t="e">
        <v>#DIV/0!</v>
      </c>
      <c r="IX29" s="795" t="e">
        <v>#DIV/0!</v>
      </c>
      <c r="IY29" s="795" t="e">
        <v>#DIV/0!</v>
      </c>
      <c r="IZ29" s="795" t="e">
        <v>#DIV/0!</v>
      </c>
      <c r="JA29" s="795" t="e">
        <v>#DIV/0!</v>
      </c>
      <c r="JB29" s="795" t="e">
        <v>#DIV/0!</v>
      </c>
      <c r="JC29" s="795" t="e">
        <v>#DIV/0!</v>
      </c>
      <c r="JD29" s="795" t="e">
        <v>#DIV/0!</v>
      </c>
    </row>
    <row r="30" spans="1:264">
      <c r="A30" s="800"/>
      <c r="B30" s="795" t="s">
        <v>6052</v>
      </c>
      <c r="C30" s="795" t="s">
        <v>6053</v>
      </c>
      <c r="D30" s="810" t="s">
        <v>6054</v>
      </c>
      <c r="E30" s="795">
        <v>6418255</v>
      </c>
      <c r="F30" s="795">
        <v>1474774</v>
      </c>
      <c r="G30" s="795"/>
      <c r="H30" s="795">
        <v>2011</v>
      </c>
      <c r="I30" s="795">
        <v>19</v>
      </c>
      <c r="J30" s="795">
        <v>2011</v>
      </c>
      <c r="K30" s="803" t="s">
        <v>6052</v>
      </c>
      <c r="L30" s="795" t="s">
        <v>6055</v>
      </c>
      <c r="M30" s="795" t="s">
        <v>3002</v>
      </c>
      <c r="N30" s="795">
        <v>12</v>
      </c>
      <c r="O30" s="798">
        <v>6.73</v>
      </c>
      <c r="P30" s="795">
        <v>2010.75</v>
      </c>
      <c r="V30" s="799">
        <v>0</v>
      </c>
      <c r="W30" s="798">
        <v>6.9974999999999996</v>
      </c>
      <c r="X30" s="795" t="e">
        <v>#DIV/0!</v>
      </c>
      <c r="Y30" s="795" t="e">
        <v>#DIV/0!</v>
      </c>
      <c r="Z30" s="795" t="e">
        <v>#DIV/0!</v>
      </c>
      <c r="AA30" s="795" t="e">
        <v>#DIV/0!</v>
      </c>
      <c r="AB30" s="795">
        <v>61.666666666666664</v>
      </c>
      <c r="AC30" s="795" t="e">
        <v>#DIV/0!</v>
      </c>
      <c r="AD30" s="795" t="e">
        <v>#DIV/0!</v>
      </c>
      <c r="AE30" s="795" t="e">
        <v>#DIV/0!</v>
      </c>
      <c r="AF30" s="795" t="e">
        <v>#DIV/0!</v>
      </c>
      <c r="AG30" s="795" t="e">
        <v>#DIV/0!</v>
      </c>
      <c r="AH30" s="795" t="e">
        <v>#DIV/0!</v>
      </c>
      <c r="AI30" s="795" t="e">
        <v>#DIV/0!</v>
      </c>
      <c r="AJ30" s="795" t="e">
        <v>#DIV/0!</v>
      </c>
      <c r="AK30" s="795" t="e">
        <v>#DIV/0!</v>
      </c>
      <c r="AL30" s="795" t="e">
        <v>#DIV/0!</v>
      </c>
      <c r="AM30" s="795" t="e">
        <v>#DIV/0!</v>
      </c>
      <c r="AN30" s="795" t="e">
        <v>#DIV/0!</v>
      </c>
      <c r="AO30" s="795" t="e">
        <v>#DIV/0!</v>
      </c>
      <c r="AP30" s="795">
        <v>7.31</v>
      </c>
      <c r="AQ30" s="795">
        <v>0</v>
      </c>
      <c r="AR30" s="795">
        <v>0</v>
      </c>
      <c r="AS30" s="795">
        <v>0</v>
      </c>
      <c r="AT30" s="795">
        <v>0</v>
      </c>
      <c r="AU30" s="795">
        <v>120</v>
      </c>
      <c r="AV30" s="795">
        <v>0</v>
      </c>
      <c r="AW30" s="795">
        <v>0</v>
      </c>
      <c r="AX30" s="795">
        <v>0</v>
      </c>
      <c r="AY30" s="795">
        <v>0</v>
      </c>
      <c r="AZ30" s="795">
        <v>0</v>
      </c>
      <c r="BA30" s="795">
        <v>0</v>
      </c>
      <c r="BB30" s="795">
        <v>0</v>
      </c>
      <c r="BC30" s="795">
        <v>0</v>
      </c>
      <c r="BD30" s="795">
        <v>0</v>
      </c>
      <c r="BE30" s="795">
        <v>0</v>
      </c>
      <c r="BF30" s="795">
        <v>0</v>
      </c>
      <c r="BG30" s="795">
        <v>0</v>
      </c>
      <c r="BH30" s="795">
        <v>0</v>
      </c>
      <c r="BL30" s="803" t="s">
        <v>6022</v>
      </c>
      <c r="BM30" s="795">
        <v>1</v>
      </c>
      <c r="BN30" s="795">
        <v>1</v>
      </c>
      <c r="BO30" s="795">
        <v>1</v>
      </c>
      <c r="BP30" s="795">
        <v>1</v>
      </c>
      <c r="BR30" s="795">
        <v>1</v>
      </c>
      <c r="BS30" s="795">
        <v>1</v>
      </c>
      <c r="BU30" s="795">
        <v>1</v>
      </c>
      <c r="BV30" s="795">
        <v>1</v>
      </c>
      <c r="BW30" s="795">
        <v>6.9691666666666672</v>
      </c>
      <c r="BX30" s="795">
        <v>8.6091666666666669</v>
      </c>
      <c r="BY30" s="795" t="e">
        <v>#DIV/0!</v>
      </c>
      <c r="BZ30" s="795">
        <v>0.47724999999999995</v>
      </c>
      <c r="CA30" s="795">
        <v>0.11824999999999998</v>
      </c>
      <c r="CB30" s="795">
        <v>0.20066666666666666</v>
      </c>
      <c r="CC30" s="795">
        <v>2.6916666666666672E-2</v>
      </c>
      <c r="CD30" s="795">
        <v>0.37125000000000002</v>
      </c>
      <c r="CE30" s="795">
        <v>0.15125</v>
      </c>
      <c r="CF30" s="795" t="e">
        <v>#DIV/0!</v>
      </c>
      <c r="CG30" s="795">
        <v>0.19349999999999998</v>
      </c>
      <c r="CH30" s="795">
        <v>0.32833333333333331</v>
      </c>
      <c r="CI30" s="795">
        <v>25.5</v>
      </c>
      <c r="CJ30" s="795" t="e">
        <v>#DIV/0!</v>
      </c>
      <c r="CK30" s="795">
        <v>96.5</v>
      </c>
      <c r="CL30" s="795" t="e">
        <v>#DIV/0!</v>
      </c>
      <c r="CM30" s="795" t="e">
        <v>#DIV/0!</v>
      </c>
      <c r="CN30" s="795">
        <v>562</v>
      </c>
      <c r="CO30" s="795">
        <v>2.8333333333333335</v>
      </c>
      <c r="CP30" s="795">
        <v>10.25</v>
      </c>
      <c r="CQ30" s="795" t="e">
        <v>#DIV/0!</v>
      </c>
      <c r="CR30" s="795">
        <v>0.13508333333333333</v>
      </c>
      <c r="CS30" s="795" t="e">
        <v>#DIV/0!</v>
      </c>
      <c r="CT30" s="795" t="e">
        <v>#DIV/0!</v>
      </c>
      <c r="CU30" s="795">
        <v>2.664166666666667</v>
      </c>
      <c r="CV30" s="795" t="e">
        <v>#DIV/0!</v>
      </c>
      <c r="CW30" s="795">
        <v>1.1299999999999999</v>
      </c>
      <c r="CX30" s="795">
        <v>11.783333333333333</v>
      </c>
      <c r="CY30" s="795">
        <v>368.33333333333331</v>
      </c>
      <c r="CZ30" s="795">
        <v>36.449999999999996</v>
      </c>
      <c r="DB30" s="795">
        <v>1</v>
      </c>
      <c r="DC30" s="795">
        <v>1</v>
      </c>
      <c r="DF30" s="795">
        <v>41.646489104116228</v>
      </c>
      <c r="DG30" s="795">
        <v>0.48426150121065376</v>
      </c>
      <c r="DH30" s="795">
        <v>0.24213075060532688</v>
      </c>
      <c r="DI30" s="795">
        <v>1.2106537530266344</v>
      </c>
      <c r="DJ30" s="795">
        <v>0</v>
      </c>
      <c r="DK30" s="795">
        <v>0.96852300242130751</v>
      </c>
      <c r="DL30" s="795">
        <v>0</v>
      </c>
      <c r="DM30" s="795">
        <v>3.3898305084745761</v>
      </c>
      <c r="DN30" s="795">
        <v>0.72639225181598066</v>
      </c>
      <c r="DO30" s="795">
        <v>0</v>
      </c>
      <c r="DP30" s="795">
        <v>0</v>
      </c>
      <c r="DQ30" s="795">
        <v>0</v>
      </c>
      <c r="DR30" s="795">
        <v>0</v>
      </c>
      <c r="DS30" s="795">
        <v>0</v>
      </c>
      <c r="DT30" s="795">
        <v>0</v>
      </c>
      <c r="DU30" s="795">
        <v>0</v>
      </c>
      <c r="DV30" s="795">
        <v>0.96852300242130751</v>
      </c>
      <c r="DW30" s="795">
        <v>0</v>
      </c>
      <c r="DX30" s="795">
        <v>0</v>
      </c>
      <c r="DY30" s="795">
        <v>0</v>
      </c>
      <c r="DZ30" s="795">
        <v>0.24213075060532688</v>
      </c>
      <c r="EA30" s="795">
        <v>0.24213075060532688</v>
      </c>
      <c r="EB30" s="795">
        <v>0</v>
      </c>
      <c r="EC30" s="795">
        <v>0</v>
      </c>
      <c r="ED30" s="795">
        <v>2.4213075060532687</v>
      </c>
      <c r="EE30" s="795">
        <v>1.4527845036319613</v>
      </c>
      <c r="EF30" s="795">
        <v>5.8111380145278453</v>
      </c>
      <c r="EG30" s="795">
        <v>0</v>
      </c>
      <c r="EH30" s="795">
        <v>0</v>
      </c>
      <c r="EI30" s="795">
        <v>0.24213075060532688</v>
      </c>
      <c r="EJ30" s="795">
        <v>0</v>
      </c>
      <c r="EK30" s="795">
        <v>0</v>
      </c>
      <c r="EL30" s="795">
        <v>0</v>
      </c>
      <c r="EM30" s="795">
        <v>0</v>
      </c>
      <c r="EN30" s="795">
        <v>0</v>
      </c>
      <c r="EO30" s="795">
        <v>0</v>
      </c>
      <c r="EP30" s="795">
        <v>4.8426150121065374</v>
      </c>
      <c r="EQ30" s="795">
        <v>0</v>
      </c>
      <c r="ER30" s="795">
        <v>0</v>
      </c>
      <c r="ES30" s="795">
        <v>3.3898305084745761</v>
      </c>
      <c r="ET30" s="795">
        <v>1.937046004842615</v>
      </c>
      <c r="EU30" s="795">
        <v>0</v>
      </c>
      <c r="EV30" s="795">
        <v>0.24213075060532688</v>
      </c>
      <c r="EW30" s="795">
        <v>0</v>
      </c>
      <c r="EX30" s="795">
        <v>0</v>
      </c>
      <c r="EY30" s="795">
        <v>3.3898305084745761</v>
      </c>
      <c r="EZ30" s="795">
        <v>0</v>
      </c>
      <c r="FA30" s="795">
        <v>0</v>
      </c>
      <c r="FB30" s="795">
        <v>0.24213075060532688</v>
      </c>
      <c r="FC30" s="795">
        <v>0</v>
      </c>
      <c r="FD30" s="795">
        <v>0</v>
      </c>
      <c r="FE30" s="795">
        <v>0</v>
      </c>
      <c r="FF30" s="795">
        <v>0.48426150121065376</v>
      </c>
      <c r="FG30" s="795">
        <v>0</v>
      </c>
      <c r="FH30" s="795">
        <v>0</v>
      </c>
      <c r="FI30" s="795">
        <v>0</v>
      </c>
      <c r="FJ30" s="795">
        <v>0</v>
      </c>
      <c r="FK30" s="795">
        <v>0</v>
      </c>
      <c r="FL30" s="795">
        <v>0</v>
      </c>
      <c r="FM30" s="795">
        <v>0.48426150121065376</v>
      </c>
      <c r="FN30" s="795">
        <v>0.48426150121065376</v>
      </c>
      <c r="FO30" s="795">
        <v>0</v>
      </c>
      <c r="FP30" s="795">
        <v>0</v>
      </c>
      <c r="FQ30" s="795">
        <v>1.6949152542372881</v>
      </c>
      <c r="FR30" s="795">
        <v>0</v>
      </c>
      <c r="FS30" s="795">
        <v>0</v>
      </c>
      <c r="FT30" s="795">
        <v>0</v>
      </c>
      <c r="FU30" s="795">
        <v>0</v>
      </c>
      <c r="FV30" s="795">
        <v>0</v>
      </c>
      <c r="FW30" s="795">
        <v>0</v>
      </c>
      <c r="FX30" s="795">
        <v>29.782082324455196</v>
      </c>
      <c r="GA30" s="795">
        <v>2011</v>
      </c>
      <c r="GB30" s="800">
        <v>413</v>
      </c>
      <c r="GC30" s="800"/>
      <c r="GD30" s="800"/>
      <c r="GE30" s="800"/>
      <c r="GF30" s="800"/>
      <c r="GH30" s="800"/>
      <c r="GI30" s="800"/>
      <c r="GJ30" s="800"/>
      <c r="GK30" s="800"/>
      <c r="GL30" s="800"/>
      <c r="GM30" s="800"/>
      <c r="GN30" s="800"/>
      <c r="GO30" s="800"/>
      <c r="GP30" s="800"/>
      <c r="GQ30" s="800"/>
      <c r="GR30" s="800"/>
      <c r="GS30" s="800"/>
      <c r="GT30" s="800"/>
      <c r="GU30" s="800"/>
      <c r="GV30" s="800"/>
      <c r="GW30" s="800"/>
      <c r="GX30" s="800"/>
      <c r="GY30" s="800"/>
      <c r="GZ30" s="800"/>
      <c r="HA30" s="800"/>
      <c r="HB30" s="800"/>
      <c r="HC30" s="800"/>
      <c r="HD30" s="800"/>
      <c r="HE30" s="800"/>
      <c r="HF30" s="800"/>
      <c r="HG30" s="800"/>
      <c r="HH30" s="800"/>
      <c r="HI30" s="800"/>
      <c r="HJ30" s="800"/>
      <c r="HK30" s="800"/>
      <c r="HL30" s="800"/>
      <c r="HM30" s="800"/>
      <c r="HN30" s="800"/>
      <c r="HO30" s="800"/>
      <c r="HP30" s="800"/>
      <c r="HR30" s="795" t="e">
        <v>#DIV/0!</v>
      </c>
      <c r="HS30" s="795" t="e">
        <v>#DIV/0!</v>
      </c>
      <c r="HT30" s="795" t="e">
        <v>#DIV/0!</v>
      </c>
      <c r="HU30" s="795" t="e">
        <v>#DIV/0!</v>
      </c>
      <c r="HV30" s="795" t="e">
        <v>#DIV/0!</v>
      </c>
      <c r="HW30" s="795" t="e">
        <v>#DIV/0!</v>
      </c>
      <c r="HX30" s="795" t="e">
        <v>#DIV/0!</v>
      </c>
      <c r="HY30" s="795" t="e">
        <v>#DIV/0!</v>
      </c>
      <c r="HZ30" s="795" t="e">
        <v>#DIV/0!</v>
      </c>
      <c r="IA30" s="795" t="e">
        <v>#DIV/0!</v>
      </c>
      <c r="IB30" s="795" t="e">
        <v>#DIV/0!</v>
      </c>
      <c r="IC30" s="795" t="e">
        <v>#DIV/0!</v>
      </c>
      <c r="ID30" s="795" t="e">
        <v>#DIV/0!</v>
      </c>
      <c r="IE30" s="795" t="e">
        <v>#DIV/0!</v>
      </c>
      <c r="IF30" s="795" t="e">
        <v>#DIV/0!</v>
      </c>
      <c r="IG30" s="795" t="e">
        <v>#DIV/0!</v>
      </c>
      <c r="IH30" s="795" t="e">
        <v>#DIV/0!</v>
      </c>
      <c r="II30" s="795" t="e">
        <v>#DIV/0!</v>
      </c>
      <c r="IJ30" s="795" t="e">
        <v>#DIV/0!</v>
      </c>
      <c r="IK30" s="795" t="e">
        <v>#DIV/0!</v>
      </c>
      <c r="IL30" s="795" t="e">
        <v>#DIV/0!</v>
      </c>
      <c r="IM30" s="795" t="e">
        <v>#DIV/0!</v>
      </c>
      <c r="IN30" s="795" t="e">
        <v>#DIV/0!</v>
      </c>
      <c r="IO30" s="795" t="e">
        <v>#DIV/0!</v>
      </c>
      <c r="IP30" s="795" t="e">
        <v>#DIV/0!</v>
      </c>
      <c r="IQ30" s="795" t="e">
        <v>#DIV/0!</v>
      </c>
      <c r="IR30" s="795" t="e">
        <v>#DIV/0!</v>
      </c>
      <c r="IS30" s="795" t="e">
        <v>#DIV/0!</v>
      </c>
      <c r="IT30" s="795" t="e">
        <v>#DIV/0!</v>
      </c>
      <c r="IU30" s="795" t="e">
        <v>#DIV/0!</v>
      </c>
      <c r="IV30" s="795" t="e">
        <v>#DIV/0!</v>
      </c>
      <c r="IW30" s="795" t="e">
        <v>#DIV/0!</v>
      </c>
      <c r="IX30" s="795" t="e">
        <v>#DIV/0!</v>
      </c>
      <c r="IY30" s="795" t="e">
        <v>#DIV/0!</v>
      </c>
      <c r="IZ30" s="795" t="e">
        <v>#DIV/0!</v>
      </c>
      <c r="JA30" s="795" t="e">
        <v>#DIV/0!</v>
      </c>
      <c r="JB30" s="795" t="e">
        <v>#DIV/0!</v>
      </c>
      <c r="JC30" s="795" t="e">
        <v>#DIV/0!</v>
      </c>
      <c r="JD30" s="795" t="e">
        <v>#DIV/0!</v>
      </c>
    </row>
    <row r="31" spans="1:264">
      <c r="A31" s="803" t="s">
        <v>6056</v>
      </c>
      <c r="B31" s="795" t="s">
        <v>6057</v>
      </c>
      <c r="C31" s="795" t="s">
        <v>6058</v>
      </c>
      <c r="D31" s="810" t="s">
        <v>6059</v>
      </c>
      <c r="E31" s="795">
        <v>6321370</v>
      </c>
      <c r="F31" s="795">
        <v>1471600</v>
      </c>
      <c r="G31" s="795"/>
      <c r="H31" s="795">
        <v>2009</v>
      </c>
      <c r="I31" s="795">
        <v>132</v>
      </c>
      <c r="J31" s="795">
        <v>2009</v>
      </c>
      <c r="K31" s="795" t="s">
        <v>6060</v>
      </c>
      <c r="L31" s="795" t="s">
        <v>6061</v>
      </c>
      <c r="M31" s="795" t="s">
        <v>6056</v>
      </c>
      <c r="N31" s="795">
        <v>12</v>
      </c>
      <c r="O31" s="798">
        <v>5.26</v>
      </c>
      <c r="P31" s="795">
        <v>2008.75</v>
      </c>
      <c r="Q31" s="803">
        <v>1</v>
      </c>
      <c r="R31" s="795">
        <v>3</v>
      </c>
      <c r="S31" s="795">
        <v>2</v>
      </c>
      <c r="T31" s="795" t="s">
        <v>6032</v>
      </c>
      <c r="U31" s="795" t="s">
        <v>6062</v>
      </c>
      <c r="V31" s="799">
        <v>0.48780487804878048</v>
      </c>
      <c r="W31" s="798">
        <v>5.7525000000000004</v>
      </c>
      <c r="X31" s="795">
        <v>0.47727272727272729</v>
      </c>
      <c r="Y31" s="795">
        <v>11.6</v>
      </c>
      <c r="Z31" s="795" t="e">
        <v>#DIV/0!</v>
      </c>
      <c r="AA31" s="795">
        <v>273.33333333333331</v>
      </c>
      <c r="AB31" s="800">
        <v>253.55555555555554</v>
      </c>
      <c r="AC31" s="795" t="e">
        <v>#DIV/0!</v>
      </c>
      <c r="AD31" s="795" t="e">
        <v>#DIV/0!</v>
      </c>
      <c r="AE31" s="795">
        <v>6.6818181818181832E-2</v>
      </c>
      <c r="AF31" s="795">
        <v>0.87545454545454549</v>
      </c>
      <c r="AG31" s="809">
        <v>3.0666666666666664</v>
      </c>
      <c r="AH31" s="795">
        <v>0.30272727272727273</v>
      </c>
      <c r="AI31" s="795">
        <v>0.39909090909090916</v>
      </c>
      <c r="AJ31" s="795">
        <v>0.60445454545454547</v>
      </c>
      <c r="AK31" s="795">
        <v>0.36363636363636365</v>
      </c>
      <c r="AL31" s="795">
        <v>0.63727272727272744</v>
      </c>
      <c r="AM31" s="795" t="e">
        <v>#DIV/0!</v>
      </c>
      <c r="AN31" s="795" t="e">
        <v>#DIV/0!</v>
      </c>
      <c r="AO31" s="795" t="e">
        <v>#DIV/0!</v>
      </c>
      <c r="AP31" s="795">
        <v>6.25</v>
      </c>
      <c r="AQ31" s="795">
        <v>1.2</v>
      </c>
      <c r="AR31" s="795">
        <v>15</v>
      </c>
      <c r="AS31" s="795">
        <v>0</v>
      </c>
      <c r="AT31" s="795">
        <v>310</v>
      </c>
      <c r="AU31" s="795">
        <v>340</v>
      </c>
      <c r="AV31" s="795">
        <v>0</v>
      </c>
      <c r="AW31" s="795">
        <v>0</v>
      </c>
      <c r="AX31" s="795">
        <v>8.8999999999999996E-2</v>
      </c>
      <c r="AY31" s="795">
        <v>2.1</v>
      </c>
      <c r="AZ31" s="795">
        <v>3.8</v>
      </c>
      <c r="BA31" s="795">
        <v>0.56000000000000005</v>
      </c>
      <c r="BB31" s="795">
        <v>0.78</v>
      </c>
      <c r="BC31" s="795">
        <v>1.19</v>
      </c>
      <c r="BD31" s="795">
        <v>0.62</v>
      </c>
      <c r="BE31" s="795">
        <v>1.3</v>
      </c>
      <c r="BF31" s="795">
        <v>0</v>
      </c>
      <c r="BG31" s="795">
        <v>0</v>
      </c>
      <c r="BH31" s="795">
        <v>0</v>
      </c>
      <c r="BL31" s="800" t="s">
        <v>6033</v>
      </c>
      <c r="BM31" s="795">
        <v>2</v>
      </c>
      <c r="BN31" s="795">
        <v>2</v>
      </c>
      <c r="BO31" s="795">
        <v>2</v>
      </c>
      <c r="BP31" s="800">
        <v>3</v>
      </c>
      <c r="BR31" s="795">
        <v>2</v>
      </c>
      <c r="BS31" s="795">
        <v>2</v>
      </c>
      <c r="BU31" s="795">
        <v>2</v>
      </c>
      <c r="BV31" s="800">
        <v>3</v>
      </c>
      <c r="BW31" s="795">
        <v>5.7525000000000004</v>
      </c>
      <c r="BX31" s="795">
        <v>3.6733333333333333</v>
      </c>
      <c r="BY31" s="795" t="e">
        <v>#DIV/0!</v>
      </c>
      <c r="BZ31" s="795">
        <v>9.591666666666665E-2</v>
      </c>
      <c r="CA31" s="795">
        <v>5.6666666666666664E-2</v>
      </c>
      <c r="CB31" s="795">
        <v>0.15041666666666667</v>
      </c>
      <c r="CC31" s="795">
        <v>1.2250000000000002E-2</v>
      </c>
      <c r="CD31" s="795">
        <v>2.5416666666666667E-2</v>
      </c>
      <c r="CE31" s="795">
        <v>8.1499999999999975E-2</v>
      </c>
      <c r="CF31" s="795" t="e">
        <v>#DIV/0!</v>
      </c>
      <c r="CG31" s="795">
        <v>0.12466666666666666</v>
      </c>
      <c r="CH31" s="795">
        <v>0.11249999999999998</v>
      </c>
      <c r="CI31" s="795">
        <v>17.916666666666668</v>
      </c>
      <c r="CJ31" s="795" t="e">
        <v>#DIV/0!</v>
      </c>
      <c r="CK31" s="795">
        <v>55.666666666666664</v>
      </c>
      <c r="CL31" s="795" t="e">
        <v>#DIV/0!</v>
      </c>
      <c r="CM31" s="795" t="e">
        <v>#DIV/0!</v>
      </c>
      <c r="CN31" s="795">
        <v>406.41666666666669</v>
      </c>
      <c r="CO31" s="795">
        <v>4.5</v>
      </c>
      <c r="CP31" s="795">
        <v>10.583333333333334</v>
      </c>
      <c r="CQ31" s="795">
        <v>0.41408333333333341</v>
      </c>
      <c r="CR31" s="795">
        <v>0.27083333333333331</v>
      </c>
      <c r="CS31" s="795" t="e">
        <v>#DIV/0!</v>
      </c>
      <c r="CT31" s="795" t="e">
        <v>#DIV/0!</v>
      </c>
      <c r="CU31" s="795">
        <v>3.8275000000000001</v>
      </c>
      <c r="CV31" s="795" t="e">
        <v>#DIV/0!</v>
      </c>
      <c r="CW31" s="795" t="e">
        <v>#DIV/0!</v>
      </c>
      <c r="CX31" s="795">
        <v>14.049999999999999</v>
      </c>
      <c r="CY31" s="795">
        <v>2195.3333333333335</v>
      </c>
      <c r="CZ31" s="795">
        <v>267.91666666666669</v>
      </c>
      <c r="DB31" s="795">
        <v>3</v>
      </c>
      <c r="DC31" s="795">
        <v>2</v>
      </c>
      <c r="DF31" s="795">
        <v>0</v>
      </c>
      <c r="DG31" s="795">
        <v>34.634146341463413</v>
      </c>
      <c r="DH31" s="795">
        <v>3.6585365853658534</v>
      </c>
      <c r="DI31" s="795">
        <v>0.48780487804878048</v>
      </c>
      <c r="DJ31" s="795">
        <v>11.463414634146343</v>
      </c>
      <c r="DK31" s="795">
        <v>1.7073170731707319</v>
      </c>
      <c r="DL31" s="795">
        <v>2.6829268292682928</v>
      </c>
      <c r="DM31" s="795">
        <v>0</v>
      </c>
      <c r="DN31" s="795">
        <v>0</v>
      </c>
      <c r="DO31" s="795">
        <v>0</v>
      </c>
      <c r="DP31" s="795">
        <v>12.195121951219512</v>
      </c>
      <c r="DQ31" s="795">
        <v>7.0731707317073162</v>
      </c>
      <c r="DR31" s="795">
        <v>0</v>
      </c>
      <c r="DS31" s="795">
        <v>6.8292682926829276</v>
      </c>
      <c r="DT31" s="795">
        <v>4.3902439024390238</v>
      </c>
      <c r="DU31" s="795">
        <v>0</v>
      </c>
      <c r="DV31" s="795">
        <v>0</v>
      </c>
      <c r="DW31" s="795">
        <v>0</v>
      </c>
      <c r="DX31" s="795">
        <v>2.9268292682926833</v>
      </c>
      <c r="DY31" s="795">
        <v>0</v>
      </c>
      <c r="DZ31" s="795">
        <v>0</v>
      </c>
      <c r="EA31" s="795">
        <v>0</v>
      </c>
      <c r="EB31" s="795">
        <v>0</v>
      </c>
      <c r="EC31" s="795">
        <v>3.6585365853658534</v>
      </c>
      <c r="ED31" s="795">
        <v>0</v>
      </c>
      <c r="EE31" s="795">
        <v>0</v>
      </c>
      <c r="EF31" s="795">
        <v>0</v>
      </c>
      <c r="EG31" s="795">
        <v>0</v>
      </c>
      <c r="EH31" s="795">
        <v>0</v>
      </c>
      <c r="EI31" s="795">
        <v>0</v>
      </c>
      <c r="EJ31" s="795">
        <v>0</v>
      </c>
      <c r="EK31" s="795">
        <v>0.97560975609756095</v>
      </c>
      <c r="EL31" s="795">
        <v>0</v>
      </c>
      <c r="EM31" s="795">
        <v>0</v>
      </c>
      <c r="EN31" s="795">
        <v>0</v>
      </c>
      <c r="EO31" s="795">
        <v>0.24390243902439024</v>
      </c>
      <c r="EP31" s="795">
        <v>0</v>
      </c>
      <c r="EQ31" s="795">
        <v>0</v>
      </c>
      <c r="ER31" s="795">
        <v>0</v>
      </c>
      <c r="ES31" s="795">
        <v>0</v>
      </c>
      <c r="ET31" s="795">
        <v>0</v>
      </c>
      <c r="EU31" s="795">
        <v>0</v>
      </c>
      <c r="EV31" s="795">
        <v>0.97560975609756095</v>
      </c>
      <c r="EW31" s="795">
        <v>0.24390243902439024</v>
      </c>
      <c r="EX31" s="795">
        <v>0</v>
      </c>
      <c r="EY31" s="795">
        <v>0</v>
      </c>
      <c r="EZ31" s="795">
        <v>0</v>
      </c>
      <c r="FA31" s="795">
        <v>0</v>
      </c>
      <c r="FB31" s="795">
        <v>0</v>
      </c>
      <c r="FC31" s="795">
        <v>0</v>
      </c>
      <c r="FD31" s="795">
        <v>0</v>
      </c>
      <c r="FE31" s="795">
        <v>0</v>
      </c>
      <c r="FF31" s="795">
        <v>0</v>
      </c>
      <c r="FG31" s="795">
        <v>0</v>
      </c>
      <c r="FH31" s="795">
        <v>0</v>
      </c>
      <c r="FI31" s="795">
        <v>0</v>
      </c>
      <c r="FJ31" s="795">
        <v>0</v>
      </c>
      <c r="FK31" s="795">
        <v>0</v>
      </c>
      <c r="FL31" s="795">
        <v>0</v>
      </c>
      <c r="FM31" s="795">
        <v>0</v>
      </c>
      <c r="FN31" s="795">
        <v>0</v>
      </c>
      <c r="FO31" s="795">
        <v>0</v>
      </c>
      <c r="FP31" s="795">
        <v>0.24390243902439024</v>
      </c>
      <c r="FQ31" s="795">
        <v>0</v>
      </c>
      <c r="FR31" s="795">
        <v>0</v>
      </c>
      <c r="FS31" s="795">
        <v>0.48780487804878048</v>
      </c>
      <c r="FT31" s="795">
        <v>0</v>
      </c>
      <c r="FU31" s="795">
        <v>0</v>
      </c>
      <c r="FV31" s="795">
        <v>0</v>
      </c>
      <c r="FW31" s="795">
        <v>0</v>
      </c>
      <c r="FX31" s="795">
        <v>7.8048780487804894</v>
      </c>
      <c r="FZ31" s="795" t="s">
        <v>6056</v>
      </c>
      <c r="GA31" s="795">
        <v>2009</v>
      </c>
      <c r="GB31" s="800">
        <v>410</v>
      </c>
      <c r="GC31" s="800">
        <v>2</v>
      </c>
      <c r="GD31" s="800"/>
      <c r="GE31" s="800">
        <v>2</v>
      </c>
      <c r="GF31" s="800"/>
      <c r="GH31" s="800"/>
      <c r="GI31" s="800"/>
      <c r="GJ31" s="800"/>
      <c r="GK31" s="800"/>
      <c r="GL31" s="800"/>
      <c r="GM31" s="800"/>
      <c r="GN31" s="800"/>
      <c r="GO31" s="800"/>
      <c r="GP31" s="800"/>
      <c r="GQ31" s="800"/>
      <c r="GR31" s="800"/>
      <c r="GS31" s="800"/>
      <c r="GT31" s="800"/>
      <c r="GU31" s="800"/>
      <c r="GV31" s="800"/>
      <c r="GW31" s="800"/>
      <c r="GX31" s="800"/>
      <c r="GY31" s="800"/>
      <c r="GZ31" s="800"/>
      <c r="HA31" s="800"/>
      <c r="HB31" s="800"/>
      <c r="HC31" s="800"/>
      <c r="HD31" s="800"/>
      <c r="HE31" s="800"/>
      <c r="HF31" s="800"/>
      <c r="HG31" s="800"/>
      <c r="HH31" s="800"/>
      <c r="HI31" s="800"/>
      <c r="HJ31" s="800"/>
      <c r="HK31" s="800"/>
      <c r="HL31" s="800"/>
      <c r="HM31" s="800"/>
      <c r="HN31" s="800"/>
      <c r="HO31" s="800"/>
      <c r="HP31" s="800"/>
      <c r="HR31" s="795">
        <v>0</v>
      </c>
      <c r="HS31" s="795">
        <v>100</v>
      </c>
      <c r="HT31" s="795">
        <v>0</v>
      </c>
      <c r="HU31" s="795">
        <v>0</v>
      </c>
      <c r="HV31" s="795">
        <v>0</v>
      </c>
      <c r="HW31" s="795">
        <v>0</v>
      </c>
      <c r="HX31" s="795">
        <v>0</v>
      </c>
      <c r="HY31" s="795">
        <v>0</v>
      </c>
      <c r="HZ31" s="795">
        <v>0</v>
      </c>
      <c r="IA31" s="795">
        <v>0</v>
      </c>
      <c r="IB31" s="795">
        <v>0</v>
      </c>
      <c r="IC31" s="795">
        <v>0</v>
      </c>
      <c r="ID31" s="795">
        <v>0</v>
      </c>
      <c r="IE31" s="795">
        <v>0</v>
      </c>
      <c r="IF31" s="795">
        <v>0</v>
      </c>
      <c r="IG31" s="795">
        <v>0</v>
      </c>
      <c r="IH31" s="795">
        <v>0</v>
      </c>
      <c r="II31" s="795">
        <v>0</v>
      </c>
      <c r="IJ31" s="795">
        <v>0</v>
      </c>
      <c r="IK31" s="795">
        <v>0</v>
      </c>
      <c r="IL31" s="795">
        <v>0</v>
      </c>
      <c r="IM31" s="795">
        <v>0</v>
      </c>
      <c r="IN31" s="795">
        <v>0</v>
      </c>
      <c r="IO31" s="795">
        <v>0</v>
      </c>
      <c r="IP31" s="795">
        <v>0</v>
      </c>
      <c r="IQ31" s="795">
        <v>0</v>
      </c>
      <c r="IR31" s="795">
        <v>0</v>
      </c>
      <c r="IS31" s="795">
        <v>0</v>
      </c>
      <c r="IT31" s="795">
        <v>0</v>
      </c>
      <c r="IU31" s="795">
        <v>0</v>
      </c>
      <c r="IV31" s="795">
        <v>0</v>
      </c>
      <c r="IW31" s="795">
        <v>0</v>
      </c>
      <c r="IX31" s="795">
        <v>0</v>
      </c>
      <c r="IY31" s="795">
        <v>0</v>
      </c>
      <c r="IZ31" s="795">
        <v>0</v>
      </c>
      <c r="JA31" s="795">
        <v>0</v>
      </c>
      <c r="JB31" s="795">
        <v>0</v>
      </c>
      <c r="JC31" s="795">
        <v>0</v>
      </c>
      <c r="JD31" s="795">
        <v>0</v>
      </c>
    </row>
    <row r="32" spans="1:264">
      <c r="A32" s="803"/>
      <c r="B32" s="795" t="s">
        <v>6057</v>
      </c>
      <c r="C32" s="795" t="s">
        <v>6058</v>
      </c>
      <c r="D32" s="810" t="s">
        <v>6059</v>
      </c>
      <c r="E32" s="795">
        <v>6321370</v>
      </c>
      <c r="F32" s="795">
        <v>1471600</v>
      </c>
      <c r="G32" s="795"/>
      <c r="H32" s="795">
        <v>2010</v>
      </c>
      <c r="I32" s="795">
        <v>86</v>
      </c>
      <c r="J32" s="795">
        <v>2010</v>
      </c>
      <c r="K32" s="795" t="s">
        <v>6060</v>
      </c>
      <c r="L32" s="795" t="s">
        <v>6061</v>
      </c>
      <c r="M32" s="795" t="s">
        <v>6056</v>
      </c>
      <c r="N32" s="795">
        <v>12</v>
      </c>
      <c r="O32" s="798">
        <v>5.57</v>
      </c>
      <c r="P32" s="795">
        <v>2009.75</v>
      </c>
      <c r="Q32" s="803">
        <v>1</v>
      </c>
      <c r="R32" s="795">
        <v>3</v>
      </c>
      <c r="S32" s="795">
        <v>2</v>
      </c>
      <c r="T32" s="795" t="s">
        <v>6032</v>
      </c>
      <c r="U32" s="795" t="s">
        <v>6062</v>
      </c>
      <c r="V32" s="799">
        <v>1.6867469879518073</v>
      </c>
      <c r="W32" s="798">
        <v>5.7875000000000014</v>
      </c>
      <c r="X32" s="795">
        <v>0.42333333333333334</v>
      </c>
      <c r="Y32" s="795">
        <v>11.566666666666668</v>
      </c>
      <c r="Z32" s="795" t="e">
        <v>#DIV/0!</v>
      </c>
      <c r="AA32" s="795" t="e">
        <v>#DIV/0!</v>
      </c>
      <c r="AB32" s="800">
        <v>231.66666666666666</v>
      </c>
      <c r="AC32" s="795" t="e">
        <v>#DIV/0!</v>
      </c>
      <c r="AD32" s="795" t="e">
        <v>#DIV/0!</v>
      </c>
      <c r="AE32" s="795">
        <v>5.8999999999999997E-2</v>
      </c>
      <c r="AF32" s="795">
        <v>0.77333333333333332</v>
      </c>
      <c r="AG32" s="809">
        <v>2.96</v>
      </c>
      <c r="AH32" s="795">
        <v>0.23083333333333333</v>
      </c>
      <c r="AI32" s="795">
        <v>0.31166666666666665</v>
      </c>
      <c r="AJ32" s="795">
        <v>0.44341666666666663</v>
      </c>
      <c r="AK32" s="795">
        <v>0.30166666666666664</v>
      </c>
      <c r="AL32" s="795">
        <v>0.4908333333333334</v>
      </c>
      <c r="AM32" s="795" t="e">
        <v>#DIV/0!</v>
      </c>
      <c r="AN32" s="795" t="e">
        <v>#DIV/0!</v>
      </c>
      <c r="AO32" s="795" t="e">
        <v>#DIV/0!</v>
      </c>
      <c r="AP32" s="795">
        <v>6.02</v>
      </c>
      <c r="AQ32" s="795">
        <v>0.82</v>
      </c>
      <c r="AR32" s="795">
        <v>18</v>
      </c>
      <c r="AS32" s="795">
        <v>0</v>
      </c>
      <c r="AT32" s="795">
        <v>0</v>
      </c>
      <c r="AU32" s="795">
        <v>390</v>
      </c>
      <c r="AV32" s="795">
        <v>0</v>
      </c>
      <c r="AW32" s="795">
        <v>0</v>
      </c>
      <c r="AX32" s="795">
        <v>8.2000000000000003E-2</v>
      </c>
      <c r="AY32" s="795">
        <v>1.8</v>
      </c>
      <c r="AZ32" s="795">
        <v>5.5</v>
      </c>
      <c r="BA32" s="795">
        <v>0.39</v>
      </c>
      <c r="BB32" s="795">
        <v>0.63</v>
      </c>
      <c r="BC32" s="795">
        <v>1.23</v>
      </c>
      <c r="BD32" s="795">
        <v>0.61</v>
      </c>
      <c r="BE32" s="795">
        <v>0.99</v>
      </c>
      <c r="BF32" s="795">
        <v>0</v>
      </c>
      <c r="BG32" s="795">
        <v>0</v>
      </c>
      <c r="BH32" s="795">
        <v>0</v>
      </c>
      <c r="BL32" s="800" t="s">
        <v>6033</v>
      </c>
      <c r="BM32" s="795">
        <v>2</v>
      </c>
      <c r="BN32" s="795">
        <v>2</v>
      </c>
      <c r="BO32" s="795">
        <v>2</v>
      </c>
      <c r="BP32" s="800">
        <v>3</v>
      </c>
      <c r="BR32" s="795">
        <v>2</v>
      </c>
      <c r="BS32" s="795">
        <v>1</v>
      </c>
      <c r="BU32" s="795">
        <v>2</v>
      </c>
      <c r="BV32" s="809">
        <v>4</v>
      </c>
      <c r="BW32" s="795">
        <v>5.7875000000000014</v>
      </c>
      <c r="BX32" s="795">
        <v>3.8566666666666669</v>
      </c>
      <c r="BY32" s="795" t="e">
        <v>#DIV/0!</v>
      </c>
      <c r="BZ32" s="795">
        <v>9.8166666666666666E-2</v>
      </c>
      <c r="CA32" s="795">
        <v>5.7000000000000002E-2</v>
      </c>
      <c r="CB32" s="795">
        <v>0.15841666666666668</v>
      </c>
      <c r="CC32" s="795">
        <v>1.2500000000000002E-2</v>
      </c>
      <c r="CD32" s="795">
        <v>2.3916666666666669E-2</v>
      </c>
      <c r="CE32" s="795">
        <v>9.3083333333333337E-2</v>
      </c>
      <c r="CF32" s="795" t="e">
        <v>#DIV/0!</v>
      </c>
      <c r="CG32" s="795">
        <v>0.13641666666666666</v>
      </c>
      <c r="CH32" s="795">
        <v>0.11666666666666665</v>
      </c>
      <c r="CI32" s="795">
        <v>13.666666666666666</v>
      </c>
      <c r="CJ32" s="795" t="e">
        <v>#DIV/0!</v>
      </c>
      <c r="CK32" s="795">
        <v>46.75</v>
      </c>
      <c r="CL32" s="795" t="e">
        <v>#DIV/0!</v>
      </c>
      <c r="CM32" s="795" t="e">
        <v>#DIV/0!</v>
      </c>
      <c r="CN32" s="795">
        <v>403.25</v>
      </c>
      <c r="CO32" s="795">
        <v>4.25</v>
      </c>
      <c r="CP32" s="795">
        <v>8.75</v>
      </c>
      <c r="CQ32" s="795">
        <v>0.23974999999999999</v>
      </c>
      <c r="CR32" s="795">
        <v>0.25208333333333338</v>
      </c>
      <c r="CS32" s="795" t="e">
        <v>#DIV/0!</v>
      </c>
      <c r="CT32" s="795" t="e">
        <v>#DIV/0!</v>
      </c>
      <c r="CU32" s="795">
        <v>3.704444444444444</v>
      </c>
      <c r="CV32" s="795" t="e">
        <v>#DIV/0!</v>
      </c>
      <c r="CW32" s="795">
        <v>1.9966666666666666</v>
      </c>
      <c r="CX32" s="795">
        <v>13.291666666666664</v>
      </c>
      <c r="CY32" s="795">
        <v>1835.8333333333333</v>
      </c>
      <c r="CZ32" s="795">
        <v>185.75</v>
      </c>
      <c r="DB32" s="795">
        <v>3</v>
      </c>
      <c r="DC32" s="795">
        <v>2</v>
      </c>
      <c r="DF32" s="795">
        <v>0</v>
      </c>
      <c r="DG32" s="795">
        <v>13.734939759036143</v>
      </c>
      <c r="DH32" s="795">
        <v>9.1566265060240966</v>
      </c>
      <c r="DI32" s="795">
        <v>0</v>
      </c>
      <c r="DJ32" s="795">
        <v>13.734939759036143</v>
      </c>
      <c r="DK32" s="795">
        <v>0.96385542168674709</v>
      </c>
      <c r="DL32" s="795">
        <v>4.8192771084337354</v>
      </c>
      <c r="DM32" s="795">
        <v>0</v>
      </c>
      <c r="DN32" s="795">
        <v>5.0602409638554215</v>
      </c>
      <c r="DO32" s="795">
        <v>0</v>
      </c>
      <c r="DP32" s="795">
        <v>6.024096385542169</v>
      </c>
      <c r="DQ32" s="795">
        <v>8.4337349397590362</v>
      </c>
      <c r="DR32" s="795">
        <v>0</v>
      </c>
      <c r="DS32" s="795">
        <v>5.7831325301204819</v>
      </c>
      <c r="DT32" s="795">
        <v>3.6144578313253009</v>
      </c>
      <c r="DU32" s="795">
        <v>0.24096385542168677</v>
      </c>
      <c r="DV32" s="795">
        <v>0</v>
      </c>
      <c r="DW32" s="795">
        <v>0</v>
      </c>
      <c r="DX32" s="795">
        <v>2.4096385542168677</v>
      </c>
      <c r="DY32" s="795">
        <v>0</v>
      </c>
      <c r="DZ32" s="795">
        <v>0</v>
      </c>
      <c r="EA32" s="795">
        <v>0</v>
      </c>
      <c r="EB32" s="795">
        <v>0</v>
      </c>
      <c r="EC32" s="795">
        <v>3.8554216867469884</v>
      </c>
      <c r="ED32" s="795">
        <v>0</v>
      </c>
      <c r="EE32" s="795">
        <v>0</v>
      </c>
      <c r="EF32" s="795">
        <v>0</v>
      </c>
      <c r="EG32" s="795">
        <v>0</v>
      </c>
      <c r="EH32" s="795">
        <v>0</v>
      </c>
      <c r="EI32" s="795">
        <v>0</v>
      </c>
      <c r="EJ32" s="795">
        <v>0</v>
      </c>
      <c r="EK32" s="795">
        <v>6.024096385542169</v>
      </c>
      <c r="EL32" s="795">
        <v>0</v>
      </c>
      <c r="EM32" s="795">
        <v>0</v>
      </c>
      <c r="EN32" s="795">
        <v>0</v>
      </c>
      <c r="EO32" s="795">
        <v>0.24096385542168677</v>
      </c>
      <c r="EP32" s="795">
        <v>0</v>
      </c>
      <c r="EQ32" s="795">
        <v>0</v>
      </c>
      <c r="ER32" s="795">
        <v>0</v>
      </c>
      <c r="ES32" s="795">
        <v>0</v>
      </c>
      <c r="ET32" s="795">
        <v>0</v>
      </c>
      <c r="EU32" s="795">
        <v>0</v>
      </c>
      <c r="EV32" s="795">
        <v>1.4457831325301205</v>
      </c>
      <c r="EW32" s="795">
        <v>2.8915662650602409</v>
      </c>
      <c r="EX32" s="795">
        <v>0</v>
      </c>
      <c r="EY32" s="795">
        <v>0</v>
      </c>
      <c r="EZ32" s="795">
        <v>0</v>
      </c>
      <c r="FA32" s="795">
        <v>0</v>
      </c>
      <c r="FB32" s="795">
        <v>0</v>
      </c>
      <c r="FC32" s="795">
        <v>0</v>
      </c>
      <c r="FD32" s="795">
        <v>0</v>
      </c>
      <c r="FE32" s="795">
        <v>0</v>
      </c>
      <c r="FF32" s="795">
        <v>0</v>
      </c>
      <c r="FG32" s="795">
        <v>0</v>
      </c>
      <c r="FH32" s="795">
        <v>0</v>
      </c>
      <c r="FI32" s="795">
        <v>0</v>
      </c>
      <c r="FJ32" s="795">
        <v>0</v>
      </c>
      <c r="FK32" s="795">
        <v>0</v>
      </c>
      <c r="FL32" s="795">
        <v>0.96385542168674709</v>
      </c>
      <c r="FM32" s="795">
        <v>0</v>
      </c>
      <c r="FN32" s="795">
        <v>0</v>
      </c>
      <c r="FO32" s="795">
        <v>0</v>
      </c>
      <c r="FP32" s="795">
        <v>0</v>
      </c>
      <c r="FQ32" s="795">
        <v>0</v>
      </c>
      <c r="FR32" s="795">
        <v>0</v>
      </c>
      <c r="FS32" s="795">
        <v>0</v>
      </c>
      <c r="FT32" s="795">
        <v>0</v>
      </c>
      <c r="FU32" s="795">
        <v>0</v>
      </c>
      <c r="FV32" s="795">
        <v>0</v>
      </c>
      <c r="FW32" s="795">
        <v>0</v>
      </c>
      <c r="FX32" s="795">
        <v>13.493975903614457</v>
      </c>
      <c r="GA32" s="795">
        <v>2010</v>
      </c>
      <c r="GB32" s="800">
        <v>415</v>
      </c>
      <c r="GC32" s="800">
        <v>7</v>
      </c>
      <c r="GD32" s="800"/>
      <c r="GE32" s="800">
        <v>4</v>
      </c>
      <c r="GF32" s="800"/>
      <c r="GH32" s="800"/>
      <c r="GI32" s="800"/>
      <c r="GJ32" s="800">
        <v>1</v>
      </c>
      <c r="GK32" s="800"/>
      <c r="GL32" s="800"/>
      <c r="GM32" s="800"/>
      <c r="GN32" s="800"/>
      <c r="GO32" s="800"/>
      <c r="GP32" s="800"/>
      <c r="GQ32" s="800">
        <v>1</v>
      </c>
      <c r="GR32" s="800"/>
      <c r="GS32" s="800"/>
      <c r="GT32" s="800"/>
      <c r="GU32" s="800"/>
      <c r="GV32" s="800"/>
      <c r="GW32" s="800"/>
      <c r="GX32" s="800"/>
      <c r="GY32" s="800"/>
      <c r="GZ32" s="800"/>
      <c r="HA32" s="800"/>
      <c r="HB32" s="800"/>
      <c r="HC32" s="800"/>
      <c r="HD32" s="800">
        <v>1</v>
      </c>
      <c r="HE32" s="800"/>
      <c r="HF32" s="800"/>
      <c r="HG32" s="800"/>
      <c r="HH32" s="800"/>
      <c r="HI32" s="800"/>
      <c r="HJ32" s="800"/>
      <c r="HK32" s="800"/>
      <c r="HL32" s="800"/>
      <c r="HM32" s="800"/>
      <c r="HN32" s="800"/>
      <c r="HO32" s="800"/>
      <c r="HP32" s="800"/>
      <c r="HR32" s="795">
        <v>0</v>
      </c>
      <c r="HS32" s="795">
        <v>57.142857142857139</v>
      </c>
      <c r="HT32" s="795">
        <v>0</v>
      </c>
      <c r="HU32" s="795">
        <v>0</v>
      </c>
      <c r="HV32" s="795">
        <v>0</v>
      </c>
      <c r="HW32" s="795">
        <v>0</v>
      </c>
      <c r="HX32" s="795">
        <v>14.285714285714285</v>
      </c>
      <c r="HY32" s="795">
        <v>0</v>
      </c>
      <c r="HZ32" s="795">
        <v>0</v>
      </c>
      <c r="IA32" s="795">
        <v>0</v>
      </c>
      <c r="IB32" s="795">
        <v>0</v>
      </c>
      <c r="IC32" s="795">
        <v>0</v>
      </c>
      <c r="ID32" s="795">
        <v>0</v>
      </c>
      <c r="IE32" s="795">
        <v>14.285714285714285</v>
      </c>
      <c r="IF32" s="795">
        <v>0</v>
      </c>
      <c r="IG32" s="795">
        <v>0</v>
      </c>
      <c r="IH32" s="795">
        <v>0</v>
      </c>
      <c r="II32" s="795">
        <v>0</v>
      </c>
      <c r="IJ32" s="795">
        <v>0</v>
      </c>
      <c r="IK32" s="795">
        <v>0</v>
      </c>
      <c r="IL32" s="795">
        <v>0</v>
      </c>
      <c r="IM32" s="795">
        <v>0</v>
      </c>
      <c r="IN32" s="795">
        <v>0</v>
      </c>
      <c r="IO32" s="795">
        <v>0</v>
      </c>
      <c r="IP32" s="795">
        <v>0</v>
      </c>
      <c r="IQ32" s="795">
        <v>0</v>
      </c>
      <c r="IR32" s="795">
        <v>14.285714285714285</v>
      </c>
      <c r="IS32" s="795">
        <v>0</v>
      </c>
      <c r="IT32" s="795">
        <v>0</v>
      </c>
      <c r="IU32" s="795">
        <v>0</v>
      </c>
      <c r="IV32" s="795">
        <v>0</v>
      </c>
      <c r="IW32" s="795">
        <v>0</v>
      </c>
      <c r="IX32" s="795">
        <v>0</v>
      </c>
      <c r="IY32" s="795">
        <v>0</v>
      </c>
      <c r="IZ32" s="795">
        <v>0</v>
      </c>
      <c r="JA32" s="795">
        <v>0</v>
      </c>
      <c r="JB32" s="795">
        <v>0</v>
      </c>
      <c r="JC32" s="795">
        <v>0</v>
      </c>
      <c r="JD32" s="795">
        <v>0</v>
      </c>
    </row>
    <row r="33" spans="1:264">
      <c r="A33" s="803"/>
      <c r="B33" s="795" t="s">
        <v>6057</v>
      </c>
      <c r="C33" s="795" t="s">
        <v>6058</v>
      </c>
      <c r="D33" s="810" t="s">
        <v>6059</v>
      </c>
      <c r="E33" s="795">
        <v>6321370</v>
      </c>
      <c r="F33" s="795">
        <v>1471600</v>
      </c>
      <c r="G33" s="795"/>
      <c r="H33" s="795">
        <v>2011</v>
      </c>
      <c r="I33" s="795">
        <v>35</v>
      </c>
      <c r="J33" s="795">
        <v>2011</v>
      </c>
      <c r="K33" s="795" t="s">
        <v>6060</v>
      </c>
      <c r="L33" s="795" t="s">
        <v>6061</v>
      </c>
      <c r="M33" s="795" t="e">
        <v>#VALUE!</v>
      </c>
      <c r="N33" s="795">
        <v>12</v>
      </c>
      <c r="O33" s="798">
        <v>5.35</v>
      </c>
      <c r="P33" s="795">
        <v>2010.75</v>
      </c>
      <c r="Q33" s="803">
        <v>1</v>
      </c>
      <c r="R33" s="795">
        <v>3</v>
      </c>
      <c r="S33" s="795">
        <v>2</v>
      </c>
      <c r="T33" s="795" t="s">
        <v>6032</v>
      </c>
      <c r="U33" s="795" t="s">
        <v>6063</v>
      </c>
      <c r="V33" s="799">
        <v>0.48543689320388345</v>
      </c>
      <c r="W33" s="798">
        <v>5.6424999999999992</v>
      </c>
      <c r="X33" s="795">
        <v>0.39833333333333343</v>
      </c>
      <c r="Y33" s="795">
        <v>12.783333333333333</v>
      </c>
      <c r="Z33" s="795" t="e">
        <v>#DIV/0!</v>
      </c>
      <c r="AA33" s="795" t="e">
        <v>#DIV/0!</v>
      </c>
      <c r="AB33" s="800">
        <v>283.33333333333331</v>
      </c>
      <c r="AC33" s="795" t="e">
        <v>#DIV/0!</v>
      </c>
      <c r="AD33" s="795" t="e">
        <v>#DIV/0!</v>
      </c>
      <c r="AE33" s="795">
        <v>7.1583333333333332E-2</v>
      </c>
      <c r="AF33" s="795">
        <v>0.82916666666666661</v>
      </c>
      <c r="AG33" s="811">
        <v>4.2</v>
      </c>
      <c r="AH33" s="795">
        <v>0.28833333333333333</v>
      </c>
      <c r="AI33" s="795">
        <v>0.34</v>
      </c>
      <c r="AJ33" s="795">
        <v>0.71024999999999994</v>
      </c>
      <c r="AK33" s="795">
        <v>0.37833333333333335</v>
      </c>
      <c r="AL33" s="795">
        <v>0.60166666666666668</v>
      </c>
      <c r="AM33" s="795" t="e">
        <v>#DIV/0!</v>
      </c>
      <c r="AN33" s="795" t="e">
        <v>#DIV/0!</v>
      </c>
      <c r="AO33" s="795" t="e">
        <v>#DIV/0!</v>
      </c>
      <c r="AP33" s="795">
        <v>5.98</v>
      </c>
      <c r="AQ33" s="795">
        <v>0.56000000000000005</v>
      </c>
      <c r="AR33" s="795">
        <v>17</v>
      </c>
      <c r="AS33" s="795">
        <v>0</v>
      </c>
      <c r="AT33" s="795">
        <v>0</v>
      </c>
      <c r="AU33" s="795">
        <v>460</v>
      </c>
      <c r="AV33" s="795">
        <v>0</v>
      </c>
      <c r="AW33" s="795">
        <v>0</v>
      </c>
      <c r="AX33" s="795">
        <v>9.1999999999999998E-2</v>
      </c>
      <c r="AY33" s="795">
        <v>1.4</v>
      </c>
      <c r="AZ33" s="795">
        <v>7.5</v>
      </c>
      <c r="BA33" s="795">
        <v>0.46</v>
      </c>
      <c r="BB33" s="795">
        <v>0.56999999999999995</v>
      </c>
      <c r="BC33" s="795">
        <v>2.3199999999999998</v>
      </c>
      <c r="BD33" s="795">
        <v>0.76</v>
      </c>
      <c r="BE33" s="795">
        <v>1.3</v>
      </c>
      <c r="BF33" s="795">
        <v>0</v>
      </c>
      <c r="BG33" s="795">
        <v>0</v>
      </c>
      <c r="BH33" s="795">
        <v>0</v>
      </c>
      <c r="BL33" s="800" t="s">
        <v>6033</v>
      </c>
      <c r="BM33" s="795">
        <v>2</v>
      </c>
      <c r="BN33" s="795">
        <v>2</v>
      </c>
      <c r="BO33" s="795">
        <v>2</v>
      </c>
      <c r="BP33" s="800">
        <v>3</v>
      </c>
      <c r="BR33" s="795">
        <v>2</v>
      </c>
      <c r="BS33" s="795">
        <v>1</v>
      </c>
      <c r="BU33" s="795">
        <v>2</v>
      </c>
      <c r="BV33" s="809">
        <v>4</v>
      </c>
      <c r="BW33" s="795">
        <v>5.6424999999999992</v>
      </c>
      <c r="BX33" s="795">
        <v>3.6383333333333341</v>
      </c>
      <c r="BY33" s="795" t="e">
        <v>#DIV/0!</v>
      </c>
      <c r="BZ33" s="795">
        <v>9.7416666666666651E-2</v>
      </c>
      <c r="CA33" s="795">
        <v>5.7249999999999995E-2</v>
      </c>
      <c r="CB33" s="795">
        <v>0.15108333333333332</v>
      </c>
      <c r="CC33" s="795">
        <v>1.2500000000000002E-2</v>
      </c>
      <c r="CD33" s="795">
        <v>1.7666666666666667E-2</v>
      </c>
      <c r="CE33" s="795">
        <v>7.7833333333333324E-2</v>
      </c>
      <c r="CF33" s="795" t="e">
        <v>#DIV/0!</v>
      </c>
      <c r="CG33" s="795">
        <v>0.12300000000000001</v>
      </c>
      <c r="CH33" s="795">
        <v>0.11166666666666665</v>
      </c>
      <c r="CI33" s="795">
        <v>8.4166666666666661</v>
      </c>
      <c r="CJ33" s="795" t="e">
        <v>#DIV/0!</v>
      </c>
      <c r="CK33" s="795">
        <v>48.666666666666664</v>
      </c>
      <c r="CL33" s="795" t="e">
        <v>#DIV/0!</v>
      </c>
      <c r="CM33" s="795" t="e">
        <v>#DIV/0!</v>
      </c>
      <c r="CN33" s="795">
        <v>469.75</v>
      </c>
      <c r="CO33" s="795">
        <v>4.25</v>
      </c>
      <c r="CP33" s="795">
        <v>10.25</v>
      </c>
      <c r="CQ33" s="795" t="e">
        <v>#DIV/0!</v>
      </c>
      <c r="CR33" s="795">
        <v>0.32041666666666674</v>
      </c>
      <c r="CS33" s="795" t="e">
        <v>#DIV/0!</v>
      </c>
      <c r="CT33" s="795" t="e">
        <v>#DIV/0!</v>
      </c>
      <c r="CU33" s="795">
        <v>4.1249999999999991</v>
      </c>
      <c r="CV33" s="795" t="e">
        <v>#DIV/0!</v>
      </c>
      <c r="CW33" s="795">
        <v>3.230833333333333</v>
      </c>
      <c r="CX33" s="795">
        <v>16.916666666666668</v>
      </c>
      <c r="CY33" s="795">
        <v>2265</v>
      </c>
      <c r="CZ33" s="795">
        <v>282.5</v>
      </c>
      <c r="DB33" s="795">
        <v>3</v>
      </c>
      <c r="DC33" s="795">
        <v>2</v>
      </c>
      <c r="DF33" s="795">
        <v>0</v>
      </c>
      <c r="DG33" s="795">
        <v>24.514563106796118</v>
      </c>
      <c r="DH33" s="795">
        <v>14.320388349514563</v>
      </c>
      <c r="DI33" s="795">
        <v>0</v>
      </c>
      <c r="DJ33" s="795">
        <v>3.3980582524271843</v>
      </c>
      <c r="DK33" s="795">
        <v>1.4563106796116505</v>
      </c>
      <c r="DL33" s="795">
        <v>2.6699029126213589</v>
      </c>
      <c r="DM33" s="795">
        <v>0</v>
      </c>
      <c r="DN33" s="795">
        <v>1.4563106796116505</v>
      </c>
      <c r="DO33" s="795">
        <v>0</v>
      </c>
      <c r="DP33" s="795">
        <v>1.2135922330097086</v>
      </c>
      <c r="DQ33" s="795">
        <v>5.5825242718446608</v>
      </c>
      <c r="DR33" s="795">
        <v>0</v>
      </c>
      <c r="DS33" s="795">
        <v>1.9417475728155338</v>
      </c>
      <c r="DT33" s="795">
        <v>0</v>
      </c>
      <c r="DU33" s="795">
        <v>0</v>
      </c>
      <c r="DV33" s="795">
        <v>0</v>
      </c>
      <c r="DW33" s="795">
        <v>0</v>
      </c>
      <c r="DX33" s="795">
        <v>10.436893203883495</v>
      </c>
      <c r="DY33" s="795">
        <v>0</v>
      </c>
      <c r="DZ33" s="795">
        <v>0</v>
      </c>
      <c r="EA33" s="795">
        <v>0</v>
      </c>
      <c r="EB33" s="795">
        <v>0</v>
      </c>
      <c r="EC33" s="795">
        <v>1.6990291262135921</v>
      </c>
      <c r="ED33" s="795">
        <v>0</v>
      </c>
      <c r="EE33" s="795">
        <v>0</v>
      </c>
      <c r="EF33" s="795">
        <v>0</v>
      </c>
      <c r="EG33" s="795">
        <v>0</v>
      </c>
      <c r="EH33" s="795">
        <v>3.8834951456310676</v>
      </c>
      <c r="EI33" s="795">
        <v>0</v>
      </c>
      <c r="EJ33" s="795">
        <v>0</v>
      </c>
      <c r="EK33" s="795">
        <v>2.4271844660194173</v>
      </c>
      <c r="EL33" s="795">
        <v>0</v>
      </c>
      <c r="EM33" s="795">
        <v>0</v>
      </c>
      <c r="EN33" s="795">
        <v>0</v>
      </c>
      <c r="EO33" s="795">
        <v>0</v>
      </c>
      <c r="EP33" s="795">
        <v>0</v>
      </c>
      <c r="EQ33" s="795">
        <v>0</v>
      </c>
      <c r="ER33" s="795">
        <v>0</v>
      </c>
      <c r="ES33" s="795">
        <v>0</v>
      </c>
      <c r="ET33" s="795">
        <v>0</v>
      </c>
      <c r="EU33" s="795">
        <v>0</v>
      </c>
      <c r="EV33" s="795">
        <v>0.97087378640776689</v>
      </c>
      <c r="EW33" s="795">
        <v>1.4563106796116505</v>
      </c>
      <c r="EX33" s="795">
        <v>0</v>
      </c>
      <c r="EY33" s="795">
        <v>0.48543689320388345</v>
      </c>
      <c r="EZ33" s="795">
        <v>0</v>
      </c>
      <c r="FA33" s="795">
        <v>0</v>
      </c>
      <c r="FB33" s="795">
        <v>0</v>
      </c>
      <c r="FC33" s="795">
        <v>0</v>
      </c>
      <c r="FD33" s="795">
        <v>0</v>
      </c>
      <c r="FE33" s="795">
        <v>0</v>
      </c>
      <c r="FF33" s="795">
        <v>0</v>
      </c>
      <c r="FG33" s="795">
        <v>0</v>
      </c>
      <c r="FH33" s="795">
        <v>0</v>
      </c>
      <c r="FI33" s="795">
        <v>0</v>
      </c>
      <c r="FJ33" s="795">
        <v>0</v>
      </c>
      <c r="FK33" s="795">
        <v>0</v>
      </c>
      <c r="FL33" s="795">
        <v>0.72815533980582525</v>
      </c>
      <c r="FM33" s="795">
        <v>0</v>
      </c>
      <c r="FN33" s="795">
        <v>0</v>
      </c>
      <c r="FO33" s="795">
        <v>0</v>
      </c>
      <c r="FP33" s="795">
        <v>0</v>
      </c>
      <c r="FQ33" s="795">
        <v>0</v>
      </c>
      <c r="FR33" s="795">
        <v>0</v>
      </c>
      <c r="FS33" s="795">
        <v>1.6990291262135921</v>
      </c>
      <c r="FT33" s="795">
        <v>0</v>
      </c>
      <c r="FU33" s="795">
        <v>0</v>
      </c>
      <c r="FV33" s="795">
        <v>0</v>
      </c>
      <c r="FW33" s="795">
        <v>0</v>
      </c>
      <c r="FX33" s="795">
        <v>22.815533980582519</v>
      </c>
      <c r="GA33" s="795">
        <v>2011</v>
      </c>
      <c r="GB33" s="800">
        <v>412</v>
      </c>
      <c r="GC33" s="800">
        <v>2</v>
      </c>
      <c r="GD33" s="800"/>
      <c r="GE33" s="800">
        <v>1</v>
      </c>
      <c r="GF33" s="800"/>
      <c r="GH33" s="800"/>
      <c r="GI33" s="800"/>
      <c r="GJ33" s="800"/>
      <c r="GK33" s="800"/>
      <c r="GL33" s="800">
        <v>1</v>
      </c>
      <c r="GM33" s="800"/>
      <c r="GN33" s="800"/>
      <c r="GO33" s="800"/>
      <c r="GP33" s="800"/>
      <c r="GQ33" s="800"/>
      <c r="GR33" s="800"/>
      <c r="GS33" s="800"/>
      <c r="GT33" s="800"/>
      <c r="GU33" s="800"/>
      <c r="GV33" s="800"/>
      <c r="GW33" s="800"/>
      <c r="GX33" s="800"/>
      <c r="GY33" s="800"/>
      <c r="GZ33" s="800"/>
      <c r="HA33" s="800"/>
      <c r="HB33" s="800"/>
      <c r="HC33" s="800"/>
      <c r="HD33" s="800"/>
      <c r="HE33" s="800"/>
      <c r="HF33" s="800"/>
      <c r="HG33" s="800"/>
      <c r="HH33" s="800"/>
      <c r="HI33" s="800"/>
      <c r="HJ33" s="800"/>
      <c r="HK33" s="800"/>
      <c r="HL33" s="800"/>
      <c r="HM33" s="800"/>
      <c r="HN33" s="800"/>
      <c r="HO33" s="800"/>
      <c r="HP33" s="800"/>
      <c r="HR33" s="795">
        <v>0</v>
      </c>
      <c r="HS33" s="795">
        <v>50</v>
      </c>
      <c r="HT33" s="795">
        <v>0</v>
      </c>
      <c r="HU33" s="795">
        <v>0</v>
      </c>
      <c r="HV33" s="795">
        <v>0</v>
      </c>
      <c r="HW33" s="795">
        <v>0</v>
      </c>
      <c r="HX33" s="795">
        <v>0</v>
      </c>
      <c r="HY33" s="795">
        <v>0</v>
      </c>
      <c r="HZ33" s="795">
        <v>50</v>
      </c>
      <c r="IA33" s="795">
        <v>0</v>
      </c>
      <c r="IB33" s="795">
        <v>0</v>
      </c>
      <c r="IC33" s="795">
        <v>0</v>
      </c>
      <c r="ID33" s="795">
        <v>0</v>
      </c>
      <c r="IE33" s="795">
        <v>0</v>
      </c>
      <c r="IF33" s="795">
        <v>0</v>
      </c>
      <c r="IG33" s="795">
        <v>0</v>
      </c>
      <c r="IH33" s="795">
        <v>0</v>
      </c>
      <c r="II33" s="795">
        <v>0</v>
      </c>
      <c r="IJ33" s="795">
        <v>0</v>
      </c>
      <c r="IK33" s="795">
        <v>0</v>
      </c>
      <c r="IL33" s="795">
        <v>0</v>
      </c>
      <c r="IM33" s="795">
        <v>0</v>
      </c>
      <c r="IN33" s="795">
        <v>0</v>
      </c>
      <c r="IO33" s="795">
        <v>0</v>
      </c>
      <c r="IP33" s="795">
        <v>0</v>
      </c>
      <c r="IQ33" s="795">
        <v>0</v>
      </c>
      <c r="IR33" s="795">
        <v>0</v>
      </c>
      <c r="IS33" s="795">
        <v>0</v>
      </c>
      <c r="IT33" s="795">
        <v>0</v>
      </c>
      <c r="IU33" s="795">
        <v>0</v>
      </c>
      <c r="IV33" s="795">
        <v>0</v>
      </c>
      <c r="IW33" s="795">
        <v>0</v>
      </c>
      <c r="IX33" s="795">
        <v>0</v>
      </c>
      <c r="IY33" s="795">
        <v>0</v>
      </c>
      <c r="IZ33" s="795">
        <v>0</v>
      </c>
      <c r="JA33" s="795">
        <v>0</v>
      </c>
      <c r="JB33" s="795">
        <v>0</v>
      </c>
      <c r="JC33" s="795">
        <v>0</v>
      </c>
      <c r="JD33" s="795">
        <v>0</v>
      </c>
    </row>
    <row r="34" spans="1:264">
      <c r="A34" s="807" t="s">
        <v>6064</v>
      </c>
      <c r="B34" s="812" t="s">
        <v>6065</v>
      </c>
      <c r="C34" s="812" t="s">
        <v>6066</v>
      </c>
      <c r="D34" s="813" t="s">
        <v>6067</v>
      </c>
      <c r="E34" s="812">
        <v>7209950</v>
      </c>
      <c r="F34" s="812">
        <v>1472720</v>
      </c>
      <c r="G34" s="812"/>
      <c r="H34" s="795">
        <v>2009</v>
      </c>
      <c r="I34" s="795">
        <v>163</v>
      </c>
      <c r="J34" s="795">
        <v>2009</v>
      </c>
      <c r="K34" s="795" t="s">
        <v>6064</v>
      </c>
      <c r="L34" s="795" t="s">
        <v>6067</v>
      </c>
      <c r="M34" s="795" t="e">
        <v>#VALUE!</v>
      </c>
      <c r="N34" s="795">
        <v>16</v>
      </c>
      <c r="O34" s="798">
        <v>6.34</v>
      </c>
      <c r="P34" s="795">
        <v>2008.8125</v>
      </c>
      <c r="Q34" s="803">
        <v>1</v>
      </c>
      <c r="R34" s="795">
        <v>2</v>
      </c>
      <c r="S34" s="795">
        <v>1</v>
      </c>
      <c r="V34" s="799">
        <v>1.1933174224343674</v>
      </c>
      <c r="W34" s="808">
        <v>6.7156250000000002</v>
      </c>
      <c r="X34" s="795">
        <v>0.62937500000000002</v>
      </c>
      <c r="Y34" s="795">
        <v>1.3299999999999998</v>
      </c>
      <c r="Z34" s="795" t="e">
        <v>#DIV/0!</v>
      </c>
      <c r="AA34" s="795">
        <v>23.333333333333332</v>
      </c>
      <c r="AB34" s="795">
        <v>34.484615384615388</v>
      </c>
      <c r="AC34" s="795" t="e">
        <v>#DIV/0!</v>
      </c>
      <c r="AD34" s="795" t="e">
        <v>#DIV/0!</v>
      </c>
      <c r="AE34" s="795">
        <v>4.2187499999999994E-3</v>
      </c>
      <c r="AF34" s="795">
        <v>5.0625000000000003E-2</v>
      </c>
      <c r="AG34" s="795" t="e">
        <v>#DIV/0!</v>
      </c>
      <c r="AH34" s="795">
        <v>0.11562500000000001</v>
      </c>
      <c r="AI34" s="795">
        <v>0.58937499999999998</v>
      </c>
      <c r="AJ34" s="795">
        <v>9.0312500000000004E-2</v>
      </c>
      <c r="AK34" s="795">
        <v>5.5625000000000001E-2</v>
      </c>
      <c r="AL34" s="795">
        <v>7.0937500000000014E-2</v>
      </c>
      <c r="AM34" s="795" t="e">
        <v>#DIV/0!</v>
      </c>
      <c r="AN34" s="795" t="e">
        <v>#DIV/0!</v>
      </c>
      <c r="AO34" s="795" t="e">
        <v>#DIV/0!</v>
      </c>
      <c r="AP34" s="795">
        <v>7.09</v>
      </c>
      <c r="AQ34" s="795">
        <v>0.93</v>
      </c>
      <c r="AR34" s="795">
        <v>2.2000000000000002</v>
      </c>
      <c r="AS34" s="795">
        <v>0</v>
      </c>
      <c r="AT34" s="795">
        <v>37</v>
      </c>
      <c r="AU34" s="795">
        <v>97</v>
      </c>
      <c r="AV34" s="795">
        <v>0</v>
      </c>
      <c r="AW34" s="795">
        <v>0</v>
      </c>
      <c r="AX34" s="795">
        <v>8.9999999999999993E-3</v>
      </c>
      <c r="AY34" s="795">
        <v>0.13</v>
      </c>
      <c r="AZ34" s="795">
        <v>0</v>
      </c>
      <c r="BA34" s="795">
        <v>0.24</v>
      </c>
      <c r="BB34" s="795">
        <v>1.5</v>
      </c>
      <c r="BC34" s="795">
        <v>0.22600000000000001</v>
      </c>
      <c r="BD34" s="795">
        <v>0.09</v>
      </c>
      <c r="BE34" s="795">
        <v>0.23</v>
      </c>
      <c r="BF34" s="795">
        <v>0</v>
      </c>
      <c r="BG34" s="795">
        <v>0</v>
      </c>
      <c r="BH34" s="795">
        <v>0</v>
      </c>
      <c r="BL34" s="805" t="s">
        <v>6011</v>
      </c>
      <c r="BM34" s="795">
        <v>2</v>
      </c>
      <c r="BN34" s="795">
        <v>1</v>
      </c>
      <c r="BO34" s="795">
        <v>1</v>
      </c>
      <c r="BP34" s="795">
        <v>1</v>
      </c>
      <c r="BR34" s="795">
        <v>1</v>
      </c>
      <c r="BS34" s="795">
        <v>2</v>
      </c>
      <c r="BU34" s="795">
        <v>1</v>
      </c>
      <c r="BV34" s="795">
        <v>1</v>
      </c>
      <c r="BW34" s="795">
        <v>6.7156250000000002</v>
      </c>
      <c r="BX34" s="795">
        <v>1.6475</v>
      </c>
      <c r="BY34" s="795" t="e">
        <v>#DIV/0!</v>
      </c>
      <c r="BZ34" s="795">
        <v>7.3187500000000016E-2</v>
      </c>
      <c r="CA34" s="795">
        <v>3.8750000000000014E-2</v>
      </c>
      <c r="CB34" s="795">
        <v>3.3625000000000009E-2</v>
      </c>
      <c r="CC34" s="795">
        <v>8.4375000000000006E-3</v>
      </c>
      <c r="CD34" s="795">
        <v>8.0062500000000009E-2</v>
      </c>
      <c r="CE34" s="795">
        <v>3.1937500000000008E-2</v>
      </c>
      <c r="CF34" s="795" t="e">
        <v>#DIV/0!</v>
      </c>
      <c r="CG34" s="795">
        <v>2.1000000000000001E-2</v>
      </c>
      <c r="CH34" s="795">
        <v>3.0000000000000002E-2</v>
      </c>
      <c r="CI34" s="795">
        <v>3.625</v>
      </c>
      <c r="CJ34" s="795" t="e">
        <v>#DIV/0!</v>
      </c>
      <c r="CK34" s="795">
        <v>29</v>
      </c>
      <c r="CL34" s="795" t="e">
        <v>#DIV/0!</v>
      </c>
      <c r="CM34" s="795" t="e">
        <v>#DIV/0!</v>
      </c>
      <c r="CN34" s="795">
        <v>130.625</v>
      </c>
      <c r="CO34" s="795">
        <v>1.3125</v>
      </c>
      <c r="CP34" s="795">
        <v>5.3125</v>
      </c>
      <c r="CQ34" s="795">
        <v>6.0312500000000005E-2</v>
      </c>
      <c r="CR34" s="795">
        <v>5.0249999999999996E-2</v>
      </c>
      <c r="CS34" s="795" t="e">
        <v>#DIV/0!</v>
      </c>
      <c r="CT34" s="795" t="e">
        <v>#DIV/0!</v>
      </c>
      <c r="CU34" s="795">
        <v>1.4275</v>
      </c>
      <c r="CV34" s="795" t="e">
        <v>#DIV/0!</v>
      </c>
      <c r="CW34" s="795" t="e">
        <v>#DIV/0!</v>
      </c>
      <c r="CX34" s="795">
        <v>3.0437499999999997</v>
      </c>
      <c r="CY34" s="795">
        <v>152.875</v>
      </c>
      <c r="CZ34" s="795">
        <v>7.0562499999999995</v>
      </c>
      <c r="DB34" s="795">
        <v>2</v>
      </c>
      <c r="DC34" s="795">
        <v>1</v>
      </c>
      <c r="DF34" s="795">
        <v>24.105011933174225</v>
      </c>
      <c r="DG34" s="795">
        <v>32.69689737470167</v>
      </c>
      <c r="DH34" s="795">
        <v>4.0572792362768499</v>
      </c>
      <c r="DI34" s="795">
        <v>7.1599045346062056</v>
      </c>
      <c r="DJ34" s="795">
        <v>4.7732696897374698</v>
      </c>
      <c r="DK34" s="795">
        <v>3.3412887828162292</v>
      </c>
      <c r="DL34" s="795">
        <v>0</v>
      </c>
      <c r="DM34" s="795">
        <v>0</v>
      </c>
      <c r="DN34" s="795">
        <v>0</v>
      </c>
      <c r="DO34" s="795">
        <v>0</v>
      </c>
      <c r="DP34" s="795">
        <v>0</v>
      </c>
      <c r="DQ34" s="795">
        <v>0</v>
      </c>
      <c r="DR34" s="795">
        <v>0</v>
      </c>
      <c r="DS34" s="795">
        <v>0</v>
      </c>
      <c r="DT34" s="795">
        <v>0</v>
      </c>
      <c r="DU34" s="795">
        <v>0</v>
      </c>
      <c r="DV34" s="795">
        <v>0</v>
      </c>
      <c r="DW34" s="795">
        <v>0</v>
      </c>
      <c r="DX34" s="795">
        <v>0.23866348448687352</v>
      </c>
      <c r="DY34" s="795">
        <v>0</v>
      </c>
      <c r="DZ34" s="795">
        <v>0</v>
      </c>
      <c r="EA34" s="795">
        <v>2.1479713603818613</v>
      </c>
      <c r="EB34" s="795">
        <v>3.8186157517899764</v>
      </c>
      <c r="EC34" s="795">
        <v>0</v>
      </c>
      <c r="ED34" s="795">
        <v>0</v>
      </c>
      <c r="EE34" s="795">
        <v>0</v>
      </c>
      <c r="EF34" s="795">
        <v>0</v>
      </c>
      <c r="EG34" s="795">
        <v>0</v>
      </c>
      <c r="EH34" s="795">
        <v>0</v>
      </c>
      <c r="EI34" s="795">
        <v>0.23866348448687352</v>
      </c>
      <c r="EJ34" s="795">
        <v>0</v>
      </c>
      <c r="EK34" s="795">
        <v>0</v>
      </c>
      <c r="EL34" s="795">
        <v>1.1933174224343674</v>
      </c>
      <c r="EM34" s="795">
        <v>0.23866348448687352</v>
      </c>
      <c r="EN34" s="795">
        <v>0</v>
      </c>
      <c r="EO34" s="795">
        <v>0.47732696897374705</v>
      </c>
      <c r="EP34" s="795">
        <v>0</v>
      </c>
      <c r="EQ34" s="795">
        <v>0.47732696897374705</v>
      </c>
      <c r="ER34" s="795">
        <v>0</v>
      </c>
      <c r="ES34" s="795">
        <v>0</v>
      </c>
      <c r="ET34" s="795">
        <v>0</v>
      </c>
      <c r="EU34" s="795">
        <v>0.23866348448687352</v>
      </c>
      <c r="EV34" s="795">
        <v>1.1933174224343674</v>
      </c>
      <c r="EW34" s="795">
        <v>0</v>
      </c>
      <c r="EX34" s="795">
        <v>0</v>
      </c>
      <c r="EY34" s="795">
        <v>0</v>
      </c>
      <c r="EZ34" s="795">
        <v>0</v>
      </c>
      <c r="FA34" s="795">
        <v>0</v>
      </c>
      <c r="FB34" s="795">
        <v>0</v>
      </c>
      <c r="FC34" s="795">
        <v>0</v>
      </c>
      <c r="FD34" s="795">
        <v>0</v>
      </c>
      <c r="FE34" s="795">
        <v>0</v>
      </c>
      <c r="FF34" s="795">
        <v>0</v>
      </c>
      <c r="FG34" s="795">
        <v>0</v>
      </c>
      <c r="FH34" s="795">
        <v>0</v>
      </c>
      <c r="FI34" s="795">
        <v>0.23866348448687352</v>
      </c>
      <c r="FJ34" s="795">
        <v>0</v>
      </c>
      <c r="FK34" s="795">
        <v>0</v>
      </c>
      <c r="FL34" s="795">
        <v>0</v>
      </c>
      <c r="FM34" s="795">
        <v>0</v>
      </c>
      <c r="FN34" s="795">
        <v>0.71599045346062051</v>
      </c>
      <c r="FO34" s="795">
        <v>0</v>
      </c>
      <c r="FP34" s="795">
        <v>0.47732696897374705</v>
      </c>
      <c r="FQ34" s="795">
        <v>0</v>
      </c>
      <c r="FR34" s="795">
        <v>0</v>
      </c>
      <c r="FS34" s="795">
        <v>0.47732696897374705</v>
      </c>
      <c r="FT34" s="795">
        <v>0</v>
      </c>
      <c r="FU34" s="795">
        <v>0</v>
      </c>
      <c r="FV34" s="795">
        <v>0.71599045346062051</v>
      </c>
      <c r="FW34" s="795">
        <v>0</v>
      </c>
      <c r="FX34" s="795">
        <v>16.2291169451074</v>
      </c>
      <c r="FZ34" s="795" t="s">
        <v>6064</v>
      </c>
      <c r="GA34" s="795">
        <v>2009</v>
      </c>
      <c r="GB34" s="800">
        <v>419</v>
      </c>
      <c r="GC34" s="800">
        <v>5</v>
      </c>
      <c r="GD34" s="800"/>
      <c r="GE34" s="800"/>
      <c r="GF34" s="800">
        <v>5</v>
      </c>
      <c r="GH34" s="800"/>
      <c r="GI34" s="800"/>
      <c r="GJ34" s="800"/>
      <c r="GK34" s="800"/>
      <c r="GL34" s="800"/>
      <c r="GM34" s="800"/>
      <c r="GN34" s="800"/>
      <c r="GO34" s="800"/>
      <c r="GP34" s="800"/>
      <c r="GQ34" s="800"/>
      <c r="GR34" s="800"/>
      <c r="GS34" s="800"/>
      <c r="GT34" s="800"/>
      <c r="GU34" s="800"/>
      <c r="GV34" s="800"/>
      <c r="GW34" s="800"/>
      <c r="GX34" s="800"/>
      <c r="GY34" s="800"/>
      <c r="GZ34" s="800"/>
      <c r="HA34" s="800"/>
      <c r="HB34" s="800"/>
      <c r="HC34" s="800"/>
      <c r="HD34" s="800"/>
      <c r="HE34" s="800"/>
      <c r="HF34" s="800"/>
      <c r="HG34" s="800"/>
      <c r="HH34" s="800"/>
      <c r="HI34" s="800"/>
      <c r="HJ34" s="800"/>
      <c r="HK34" s="800"/>
      <c r="HL34" s="800"/>
      <c r="HM34" s="800"/>
      <c r="HN34" s="800"/>
      <c r="HO34" s="800"/>
      <c r="HP34" s="800"/>
      <c r="HR34" s="795">
        <v>0</v>
      </c>
      <c r="HS34" s="795">
        <v>0</v>
      </c>
      <c r="HT34" s="795">
        <v>100</v>
      </c>
      <c r="HU34" s="795">
        <v>0</v>
      </c>
      <c r="HV34" s="795">
        <v>0</v>
      </c>
      <c r="HW34" s="795">
        <v>0</v>
      </c>
      <c r="HX34" s="795">
        <v>0</v>
      </c>
      <c r="HY34" s="795">
        <v>0</v>
      </c>
      <c r="HZ34" s="795">
        <v>0</v>
      </c>
      <c r="IA34" s="795">
        <v>0</v>
      </c>
      <c r="IB34" s="795">
        <v>0</v>
      </c>
      <c r="IC34" s="795">
        <v>0</v>
      </c>
      <c r="ID34" s="795">
        <v>0</v>
      </c>
      <c r="IE34" s="795">
        <v>0</v>
      </c>
      <c r="IF34" s="795">
        <v>0</v>
      </c>
      <c r="IG34" s="795">
        <v>0</v>
      </c>
      <c r="IH34" s="795">
        <v>0</v>
      </c>
      <c r="II34" s="795">
        <v>0</v>
      </c>
      <c r="IJ34" s="795">
        <v>0</v>
      </c>
      <c r="IK34" s="795">
        <v>0</v>
      </c>
      <c r="IL34" s="795">
        <v>0</v>
      </c>
      <c r="IM34" s="795">
        <v>0</v>
      </c>
      <c r="IN34" s="795">
        <v>0</v>
      </c>
      <c r="IO34" s="795">
        <v>0</v>
      </c>
      <c r="IP34" s="795">
        <v>0</v>
      </c>
      <c r="IQ34" s="795">
        <v>0</v>
      </c>
      <c r="IR34" s="795">
        <v>0</v>
      </c>
      <c r="IS34" s="795">
        <v>0</v>
      </c>
      <c r="IT34" s="795">
        <v>0</v>
      </c>
      <c r="IU34" s="795">
        <v>0</v>
      </c>
      <c r="IV34" s="795">
        <v>0</v>
      </c>
      <c r="IW34" s="795">
        <v>0</v>
      </c>
      <c r="IX34" s="795">
        <v>0</v>
      </c>
      <c r="IY34" s="795">
        <v>0</v>
      </c>
      <c r="IZ34" s="795">
        <v>0</v>
      </c>
      <c r="JA34" s="795">
        <v>0</v>
      </c>
      <c r="JB34" s="795">
        <v>0</v>
      </c>
      <c r="JC34" s="795">
        <v>0</v>
      </c>
      <c r="JD34" s="795">
        <v>0</v>
      </c>
    </row>
    <row r="35" spans="1:264">
      <c r="A35" s="807"/>
      <c r="B35" s="812" t="s">
        <v>6065</v>
      </c>
      <c r="C35" s="812" t="s">
        <v>6066</v>
      </c>
      <c r="D35" s="813" t="s">
        <v>6067</v>
      </c>
      <c r="E35" s="812">
        <v>7209950</v>
      </c>
      <c r="F35" s="812">
        <v>1472720</v>
      </c>
      <c r="G35" s="812"/>
      <c r="H35" s="795">
        <v>2010</v>
      </c>
      <c r="I35" s="795">
        <v>97</v>
      </c>
      <c r="J35" s="795">
        <v>2010</v>
      </c>
      <c r="K35" s="795" t="s">
        <v>6064</v>
      </c>
      <c r="L35" s="795" t="s">
        <v>6067</v>
      </c>
      <c r="M35" s="795" t="e">
        <v>#VALUE!</v>
      </c>
      <c r="N35" s="795">
        <v>18</v>
      </c>
      <c r="O35" s="798">
        <v>6.27</v>
      </c>
      <c r="P35" s="795">
        <v>2009.8333333333333</v>
      </c>
      <c r="Q35" s="803">
        <v>1</v>
      </c>
      <c r="R35" s="795">
        <v>2</v>
      </c>
      <c r="S35" s="795">
        <v>1.5</v>
      </c>
      <c r="V35" s="799">
        <v>0</v>
      </c>
      <c r="W35" s="808">
        <v>6.7533333333333347</v>
      </c>
      <c r="X35" s="795">
        <v>0.76444444444444448</v>
      </c>
      <c r="Y35" s="795">
        <v>1.6144444444444443</v>
      </c>
      <c r="Z35" s="795" t="e">
        <v>#DIV/0!</v>
      </c>
      <c r="AA35" s="795" t="e">
        <v>#DIV/0!</v>
      </c>
      <c r="AB35" s="795">
        <v>58.166666666666664</v>
      </c>
      <c r="AC35" s="795" t="e">
        <v>#DIV/0!</v>
      </c>
      <c r="AD35" s="795" t="e">
        <v>#DIV/0!</v>
      </c>
      <c r="AE35" s="795">
        <v>5.7777777777777784E-3</v>
      </c>
      <c r="AF35" s="795">
        <v>6.2222222222222227E-2</v>
      </c>
      <c r="AG35" s="795" t="e">
        <v>#DIV/0!</v>
      </c>
      <c r="AH35" s="795">
        <v>0.11777777777777779</v>
      </c>
      <c r="AI35" s="795">
        <v>0.52111111111111119</v>
      </c>
      <c r="AJ35" s="795">
        <v>9.3000000000000013E-2</v>
      </c>
      <c r="AK35" s="795">
        <v>6.3333333333333339E-2</v>
      </c>
      <c r="AL35" s="795">
        <v>8.4444444444444447E-2</v>
      </c>
      <c r="AM35" s="795" t="e">
        <v>#DIV/0!</v>
      </c>
      <c r="AN35" s="795" t="e">
        <v>#DIV/0!</v>
      </c>
      <c r="AO35" s="795" t="e">
        <v>#DIV/0!</v>
      </c>
      <c r="AP35" s="795">
        <v>7.04</v>
      </c>
      <c r="AQ35" s="795">
        <v>1.6</v>
      </c>
      <c r="AR35" s="795">
        <v>3.7</v>
      </c>
      <c r="AS35" s="795">
        <v>0</v>
      </c>
      <c r="AT35" s="795">
        <v>0</v>
      </c>
      <c r="AU35" s="795">
        <v>480</v>
      </c>
      <c r="AV35" s="795">
        <v>0</v>
      </c>
      <c r="AW35" s="795">
        <v>0</v>
      </c>
      <c r="AX35" s="795">
        <v>1.4999999999999999E-2</v>
      </c>
      <c r="AY35" s="795">
        <v>0.22</v>
      </c>
      <c r="AZ35" s="795">
        <v>0</v>
      </c>
      <c r="BA35" s="795">
        <v>0.21</v>
      </c>
      <c r="BB35" s="795">
        <v>0.91</v>
      </c>
      <c r="BC35" s="795">
        <v>0.42899999999999999</v>
      </c>
      <c r="BD35" s="795">
        <v>0.1</v>
      </c>
      <c r="BE35" s="795">
        <v>0.16</v>
      </c>
      <c r="BF35" s="795">
        <v>0</v>
      </c>
      <c r="BG35" s="795">
        <v>0</v>
      </c>
      <c r="BH35" s="795">
        <v>0</v>
      </c>
      <c r="BL35" s="800" t="s">
        <v>6033</v>
      </c>
      <c r="BM35" s="795">
        <v>2</v>
      </c>
      <c r="BN35" s="795">
        <v>1</v>
      </c>
      <c r="BO35" s="795">
        <v>2</v>
      </c>
      <c r="BP35" s="795">
        <v>2</v>
      </c>
      <c r="BR35" s="795">
        <v>1</v>
      </c>
      <c r="BS35" s="795">
        <v>2</v>
      </c>
      <c r="BU35" s="795">
        <v>1</v>
      </c>
      <c r="BV35" s="795">
        <v>1</v>
      </c>
      <c r="BW35" s="795">
        <v>6.7533333333333347</v>
      </c>
      <c r="BX35" s="795">
        <v>1.7561111111111112</v>
      </c>
      <c r="BY35" s="795" t="e">
        <v>#DIV/0!</v>
      </c>
      <c r="BZ35" s="795">
        <v>7.988888888888887E-2</v>
      </c>
      <c r="CA35" s="795">
        <v>4.1000000000000009E-2</v>
      </c>
      <c r="CB35" s="795">
        <v>3.4166666666666672E-2</v>
      </c>
      <c r="CC35" s="795">
        <v>1.0444444444444447E-2</v>
      </c>
      <c r="CD35" s="795">
        <v>9.0333333333333335E-2</v>
      </c>
      <c r="CE35" s="795">
        <v>3.5055555555555562E-2</v>
      </c>
      <c r="CF35" s="795" t="e">
        <v>#DIV/0!</v>
      </c>
      <c r="CG35" s="795">
        <v>1.7666666666666671E-2</v>
      </c>
      <c r="CH35" s="795">
        <v>2.454545454545454E-2</v>
      </c>
      <c r="CI35" s="795">
        <v>4.7777777777777777</v>
      </c>
      <c r="CJ35" s="795" t="e">
        <v>#DIV/0!</v>
      </c>
      <c r="CK35" s="795">
        <v>44.111111111111114</v>
      </c>
      <c r="CL35" s="795" t="e">
        <v>#DIV/0!</v>
      </c>
      <c r="CM35" s="795" t="e">
        <v>#DIV/0!</v>
      </c>
      <c r="CN35" s="795">
        <v>160.11111111111111</v>
      </c>
      <c r="CO35" s="795">
        <v>2.1111111111111112</v>
      </c>
      <c r="CP35" s="795">
        <v>6.7777777777777777</v>
      </c>
      <c r="CQ35" s="795">
        <v>8.5999999999999993E-2</v>
      </c>
      <c r="CR35" s="795">
        <v>5.2722222222222233E-2</v>
      </c>
      <c r="CS35" s="795" t="e">
        <v>#DIV/0!</v>
      </c>
      <c r="CT35" s="795" t="e">
        <v>#DIV/0!</v>
      </c>
      <c r="CU35" s="795">
        <v>1.6211111111111109</v>
      </c>
      <c r="CV35" s="795" t="e">
        <v>#DIV/0!</v>
      </c>
      <c r="CW35" s="795">
        <v>1.4526666666666668</v>
      </c>
      <c r="CX35" s="795">
        <v>3.4888888888888889</v>
      </c>
      <c r="CY35" s="795">
        <v>241.61111111111111</v>
      </c>
      <c r="CZ35" s="795">
        <v>12.45</v>
      </c>
      <c r="DB35" s="795">
        <v>2</v>
      </c>
      <c r="DC35" s="795">
        <v>1.5</v>
      </c>
      <c r="DF35" s="795">
        <v>41.288782816229116</v>
      </c>
      <c r="DG35" s="795">
        <v>9.5465393794749396</v>
      </c>
      <c r="DH35" s="795">
        <v>2.3866348448687349</v>
      </c>
      <c r="DI35" s="795">
        <v>11.455847255369928</v>
      </c>
      <c r="DJ35" s="795">
        <v>5.9665871121718377</v>
      </c>
      <c r="DK35" s="795">
        <v>9.3078758949880669</v>
      </c>
      <c r="DL35" s="795">
        <v>0</v>
      </c>
      <c r="DM35" s="795">
        <v>0</v>
      </c>
      <c r="DN35" s="795">
        <v>0.95465393794749409</v>
      </c>
      <c r="DO35" s="795">
        <v>0</v>
      </c>
      <c r="DP35" s="795">
        <v>0</v>
      </c>
      <c r="DQ35" s="795">
        <v>0</v>
      </c>
      <c r="DR35" s="795">
        <v>0</v>
      </c>
      <c r="DS35" s="795">
        <v>0</v>
      </c>
      <c r="DT35" s="795">
        <v>0.23866348448687352</v>
      </c>
      <c r="DU35" s="795">
        <v>0</v>
      </c>
      <c r="DV35" s="795">
        <v>0</v>
      </c>
      <c r="DW35" s="795">
        <v>0</v>
      </c>
      <c r="DX35" s="795">
        <v>0</v>
      </c>
      <c r="DY35" s="795">
        <v>0</v>
      </c>
      <c r="DZ35" s="795">
        <v>0</v>
      </c>
      <c r="EA35" s="795">
        <v>0</v>
      </c>
      <c r="EB35" s="795">
        <v>5.0119331742243434</v>
      </c>
      <c r="EC35" s="795">
        <v>0</v>
      </c>
      <c r="ED35" s="795">
        <v>0</v>
      </c>
      <c r="EE35" s="795">
        <v>0</v>
      </c>
      <c r="EF35" s="795">
        <v>0</v>
      </c>
      <c r="EG35" s="795">
        <v>0</v>
      </c>
      <c r="EH35" s="795">
        <v>0</v>
      </c>
      <c r="EI35" s="795">
        <v>0</v>
      </c>
      <c r="EJ35" s="795">
        <v>0</v>
      </c>
      <c r="EK35" s="795">
        <v>0</v>
      </c>
      <c r="EL35" s="795">
        <v>0</v>
      </c>
      <c r="EM35" s="795">
        <v>0.23866348448687352</v>
      </c>
      <c r="EN35" s="795">
        <v>0</v>
      </c>
      <c r="EO35" s="795">
        <v>0.47732696897374705</v>
      </c>
      <c r="EP35" s="795">
        <v>0</v>
      </c>
      <c r="EQ35" s="795">
        <v>0</v>
      </c>
      <c r="ER35" s="795">
        <v>0</v>
      </c>
      <c r="ES35" s="795">
        <v>0</v>
      </c>
      <c r="ET35" s="795">
        <v>0</v>
      </c>
      <c r="EU35" s="795">
        <v>0</v>
      </c>
      <c r="EV35" s="795">
        <v>0.71599045346062051</v>
      </c>
      <c r="EW35" s="795">
        <v>0</v>
      </c>
      <c r="EX35" s="795">
        <v>0</v>
      </c>
      <c r="EY35" s="795">
        <v>0</v>
      </c>
      <c r="EZ35" s="795">
        <v>0</v>
      </c>
      <c r="FA35" s="795">
        <v>0</v>
      </c>
      <c r="FB35" s="795">
        <v>0</v>
      </c>
      <c r="FC35" s="795">
        <v>0</v>
      </c>
      <c r="FD35" s="795">
        <v>0</v>
      </c>
      <c r="FE35" s="795">
        <v>0</v>
      </c>
      <c r="FF35" s="795">
        <v>0</v>
      </c>
      <c r="FG35" s="795">
        <v>0</v>
      </c>
      <c r="FH35" s="795">
        <v>0</v>
      </c>
      <c r="FI35" s="795">
        <v>4.2959427207637226</v>
      </c>
      <c r="FJ35" s="795">
        <v>0</v>
      </c>
      <c r="FK35" s="795">
        <v>0</v>
      </c>
      <c r="FL35" s="795">
        <v>0</v>
      </c>
      <c r="FM35" s="795">
        <v>0</v>
      </c>
      <c r="FN35" s="795">
        <v>0</v>
      </c>
      <c r="FO35" s="795">
        <v>0.23866348448687352</v>
      </c>
      <c r="FP35" s="795">
        <v>1.6706443914081146</v>
      </c>
      <c r="FQ35" s="795">
        <v>0</v>
      </c>
      <c r="FR35" s="795">
        <v>0</v>
      </c>
      <c r="FS35" s="795">
        <v>0.23866348448687352</v>
      </c>
      <c r="FT35" s="795">
        <v>0</v>
      </c>
      <c r="FU35" s="795">
        <v>0</v>
      </c>
      <c r="FV35" s="795">
        <v>1.1933174224343674</v>
      </c>
      <c r="FW35" s="795">
        <v>0</v>
      </c>
      <c r="FX35" s="795">
        <v>6.9212410501193329</v>
      </c>
      <c r="GA35" s="795">
        <v>2010</v>
      </c>
      <c r="GB35" s="800">
        <v>419</v>
      </c>
      <c r="GC35" s="800"/>
      <c r="GD35" s="800"/>
      <c r="GE35" s="800"/>
      <c r="GF35" s="800"/>
      <c r="GH35" s="800"/>
      <c r="GI35" s="800"/>
      <c r="GJ35" s="800"/>
      <c r="GK35" s="800"/>
      <c r="GL35" s="800"/>
      <c r="GM35" s="800"/>
      <c r="GN35" s="800"/>
      <c r="GO35" s="800"/>
      <c r="GP35" s="800"/>
      <c r="GQ35" s="800"/>
      <c r="GR35" s="800"/>
      <c r="GS35" s="800"/>
      <c r="GT35" s="800"/>
      <c r="GU35" s="800"/>
      <c r="GV35" s="800"/>
      <c r="GW35" s="800"/>
      <c r="GX35" s="800"/>
      <c r="GY35" s="800"/>
      <c r="GZ35" s="800"/>
      <c r="HA35" s="800"/>
      <c r="HB35" s="800"/>
      <c r="HC35" s="800"/>
      <c r="HD35" s="800"/>
      <c r="HE35" s="800"/>
      <c r="HF35" s="800"/>
      <c r="HG35" s="800"/>
      <c r="HH35" s="800"/>
      <c r="HI35" s="800"/>
      <c r="HJ35" s="800"/>
      <c r="HK35" s="800"/>
      <c r="HL35" s="800"/>
      <c r="HM35" s="800"/>
      <c r="HN35" s="800"/>
      <c r="HO35" s="800"/>
      <c r="HP35" s="800"/>
      <c r="HR35" s="795" t="e">
        <v>#DIV/0!</v>
      </c>
      <c r="HS35" s="795" t="e">
        <v>#DIV/0!</v>
      </c>
      <c r="HT35" s="795" t="e">
        <v>#DIV/0!</v>
      </c>
      <c r="HU35" s="795" t="e">
        <v>#DIV/0!</v>
      </c>
      <c r="HV35" s="795" t="e">
        <v>#DIV/0!</v>
      </c>
      <c r="HW35" s="795" t="e">
        <v>#DIV/0!</v>
      </c>
      <c r="HX35" s="795" t="e">
        <v>#DIV/0!</v>
      </c>
      <c r="HY35" s="795" t="e">
        <v>#DIV/0!</v>
      </c>
      <c r="HZ35" s="795" t="e">
        <v>#DIV/0!</v>
      </c>
      <c r="IA35" s="795" t="e">
        <v>#DIV/0!</v>
      </c>
      <c r="IB35" s="795" t="e">
        <v>#DIV/0!</v>
      </c>
      <c r="IC35" s="795" t="e">
        <v>#DIV/0!</v>
      </c>
      <c r="ID35" s="795" t="e">
        <v>#DIV/0!</v>
      </c>
      <c r="IE35" s="795" t="e">
        <v>#DIV/0!</v>
      </c>
      <c r="IF35" s="795" t="e">
        <v>#DIV/0!</v>
      </c>
      <c r="IG35" s="795" t="e">
        <v>#DIV/0!</v>
      </c>
      <c r="IH35" s="795" t="e">
        <v>#DIV/0!</v>
      </c>
      <c r="II35" s="795" t="e">
        <v>#DIV/0!</v>
      </c>
      <c r="IJ35" s="795" t="e">
        <v>#DIV/0!</v>
      </c>
      <c r="IK35" s="795" t="e">
        <v>#DIV/0!</v>
      </c>
      <c r="IL35" s="795" t="e">
        <v>#DIV/0!</v>
      </c>
      <c r="IM35" s="795" t="e">
        <v>#DIV/0!</v>
      </c>
      <c r="IN35" s="795" t="e">
        <v>#DIV/0!</v>
      </c>
      <c r="IO35" s="795" t="e">
        <v>#DIV/0!</v>
      </c>
      <c r="IP35" s="795" t="e">
        <v>#DIV/0!</v>
      </c>
      <c r="IQ35" s="795" t="e">
        <v>#DIV/0!</v>
      </c>
      <c r="IR35" s="795" t="e">
        <v>#DIV/0!</v>
      </c>
      <c r="IS35" s="795" t="e">
        <v>#DIV/0!</v>
      </c>
      <c r="IT35" s="795" t="e">
        <v>#DIV/0!</v>
      </c>
      <c r="IU35" s="795" t="e">
        <v>#DIV/0!</v>
      </c>
      <c r="IV35" s="795" t="e">
        <v>#DIV/0!</v>
      </c>
      <c r="IW35" s="795" t="e">
        <v>#DIV/0!</v>
      </c>
      <c r="IX35" s="795" t="e">
        <v>#DIV/0!</v>
      </c>
      <c r="IY35" s="795" t="e">
        <v>#DIV/0!</v>
      </c>
      <c r="IZ35" s="795" t="e">
        <v>#DIV/0!</v>
      </c>
      <c r="JA35" s="795" t="e">
        <v>#DIV/0!</v>
      </c>
      <c r="JB35" s="795" t="e">
        <v>#DIV/0!</v>
      </c>
      <c r="JC35" s="795" t="e">
        <v>#DIV/0!</v>
      </c>
      <c r="JD35" s="795" t="e">
        <v>#DIV/0!</v>
      </c>
    </row>
    <row r="36" spans="1:264">
      <c r="A36" s="807"/>
      <c r="B36" s="812" t="s">
        <v>6065</v>
      </c>
      <c r="C36" s="812" t="s">
        <v>6066</v>
      </c>
      <c r="D36" s="813" t="s">
        <v>6067</v>
      </c>
      <c r="E36" s="812">
        <v>7209950</v>
      </c>
      <c r="F36" s="812">
        <v>1472720</v>
      </c>
      <c r="G36" s="812"/>
      <c r="H36" s="795">
        <v>2011</v>
      </c>
      <c r="I36" s="795">
        <v>10</v>
      </c>
      <c r="J36" s="795">
        <v>2011</v>
      </c>
      <c r="K36" s="795" t="s">
        <v>6064</v>
      </c>
      <c r="L36" s="795" t="s">
        <v>6067</v>
      </c>
      <c r="M36" s="795" t="e">
        <v>#VALUE!</v>
      </c>
      <c r="N36" s="795">
        <v>19</v>
      </c>
      <c r="O36" s="798">
        <v>6.32</v>
      </c>
      <c r="P36" s="795">
        <v>2010.8421052631579</v>
      </c>
      <c r="Q36" s="803">
        <v>1</v>
      </c>
      <c r="R36" s="795">
        <v>2</v>
      </c>
      <c r="S36" s="795">
        <v>1</v>
      </c>
      <c r="V36" s="799">
        <v>0</v>
      </c>
      <c r="W36" s="808">
        <v>6.668947368421053</v>
      </c>
      <c r="X36" s="795">
        <v>0.63833333333333331</v>
      </c>
      <c r="Y36" s="795">
        <v>1.3066666666666669</v>
      </c>
      <c r="Z36" s="795" t="e">
        <v>#DIV/0!</v>
      </c>
      <c r="AA36" s="795" t="e">
        <v>#DIV/0!</v>
      </c>
      <c r="AB36" s="795">
        <v>41.047368421052632</v>
      </c>
      <c r="AC36" s="795" t="e">
        <v>#DIV/0!</v>
      </c>
      <c r="AD36" s="795" t="e">
        <v>#DIV/0!</v>
      </c>
      <c r="AE36" s="795">
        <v>5.2083333333333348E-3</v>
      </c>
      <c r="AF36" s="795">
        <v>4.8333333333333339E-2</v>
      </c>
      <c r="AG36" s="795" t="e">
        <v>#DIV/0!</v>
      </c>
      <c r="AH36" s="795">
        <v>0.12166666666666666</v>
      </c>
      <c r="AI36" s="795">
        <v>0.50249999999999995</v>
      </c>
      <c r="AJ36" s="795">
        <v>8.1749999999999989E-2</v>
      </c>
      <c r="AK36" s="795">
        <v>5.7916666666666651E-2</v>
      </c>
      <c r="AL36" s="795">
        <v>7.8333333333333324E-2</v>
      </c>
      <c r="AM36" s="795" t="e">
        <v>#DIV/0!</v>
      </c>
      <c r="AN36" s="795" t="e">
        <v>#DIV/0!</v>
      </c>
      <c r="AO36" s="795" t="e">
        <v>#DIV/0!</v>
      </c>
      <c r="AP36" s="795">
        <v>7.01</v>
      </c>
      <c r="AQ36" s="795">
        <v>1.1000000000000001</v>
      </c>
      <c r="AR36" s="795">
        <v>4.4000000000000004</v>
      </c>
      <c r="AS36" s="795">
        <v>0</v>
      </c>
      <c r="AT36" s="795">
        <v>0</v>
      </c>
      <c r="AU36" s="795">
        <v>100</v>
      </c>
      <c r="AV36" s="795">
        <v>0</v>
      </c>
      <c r="AW36" s="795">
        <v>0</v>
      </c>
      <c r="AX36" s="795">
        <v>1.2E-2</v>
      </c>
      <c r="AY36" s="795">
        <v>0.13</v>
      </c>
      <c r="AZ36" s="795">
        <v>0</v>
      </c>
      <c r="BA36" s="795">
        <v>0.19</v>
      </c>
      <c r="BB36" s="795">
        <v>0.99</v>
      </c>
      <c r="BC36" s="795">
        <v>0.28799999999999998</v>
      </c>
      <c r="BD36" s="795">
        <v>0.09</v>
      </c>
      <c r="BE36" s="795">
        <v>0.14000000000000001</v>
      </c>
      <c r="BF36" s="795">
        <v>0</v>
      </c>
      <c r="BG36" s="795">
        <v>0</v>
      </c>
      <c r="BH36" s="795">
        <v>0</v>
      </c>
      <c r="BL36" s="803" t="s">
        <v>6022</v>
      </c>
      <c r="BM36" s="795">
        <v>2</v>
      </c>
      <c r="BN36" s="795">
        <v>1</v>
      </c>
      <c r="BO36" s="795">
        <v>2</v>
      </c>
      <c r="BP36" s="795">
        <v>1</v>
      </c>
      <c r="BR36" s="795">
        <v>1</v>
      </c>
      <c r="BS36" s="795">
        <v>2</v>
      </c>
      <c r="BU36" s="795">
        <v>1</v>
      </c>
      <c r="BV36" s="795">
        <v>1</v>
      </c>
      <c r="BW36" s="795">
        <v>6.668947368421053</v>
      </c>
      <c r="BX36" s="795">
        <v>1.7347368421052631</v>
      </c>
      <c r="BY36" s="795" t="e">
        <v>#DIV/0!</v>
      </c>
      <c r="BZ36" s="795">
        <v>7.6210526315789451E-2</v>
      </c>
      <c r="CA36" s="795">
        <v>3.9473684210526327E-2</v>
      </c>
      <c r="CB36" s="795">
        <v>3.7315789473684219E-2</v>
      </c>
      <c r="CC36" s="795">
        <v>1.2052631578947374E-2</v>
      </c>
      <c r="CD36" s="795">
        <v>8.5842105263157886E-2</v>
      </c>
      <c r="CE36" s="795">
        <v>3.2263157894736848E-2</v>
      </c>
      <c r="CF36" s="795" t="e">
        <v>#DIV/0!</v>
      </c>
      <c r="CG36" s="795">
        <v>2.6105263157894742E-2</v>
      </c>
      <c r="CH36" s="795">
        <v>2.375E-2</v>
      </c>
      <c r="CI36" s="795">
        <v>3.1111111111111112</v>
      </c>
      <c r="CJ36" s="795" t="e">
        <v>#DIV/0!</v>
      </c>
      <c r="CK36" s="795">
        <v>29.368421052631579</v>
      </c>
      <c r="CL36" s="795" t="e">
        <v>#DIV/0!</v>
      </c>
      <c r="CM36" s="795" t="e">
        <v>#DIV/0!</v>
      </c>
      <c r="CN36" s="795">
        <v>146.63157894736841</v>
      </c>
      <c r="CO36" s="795">
        <v>1.631578947368421</v>
      </c>
      <c r="CP36" s="795">
        <v>4.6842105263157894</v>
      </c>
      <c r="CQ36" s="795" t="e">
        <v>#DIV/0!</v>
      </c>
      <c r="CR36" s="795">
        <v>5.8315789473684217E-2</v>
      </c>
      <c r="CS36" s="795" t="e">
        <v>#DIV/0!</v>
      </c>
      <c r="CT36" s="795" t="e">
        <v>#DIV/0!</v>
      </c>
      <c r="CU36" s="795">
        <v>1.4426315789473685</v>
      </c>
      <c r="CV36" s="795" t="e">
        <v>#DIV/0!</v>
      </c>
      <c r="CW36" s="795">
        <v>0.8321052631578949</v>
      </c>
      <c r="CX36" s="795">
        <v>3.5578947368421057</v>
      </c>
      <c r="CY36" s="795">
        <v>190.73684210526315</v>
      </c>
      <c r="CZ36" s="795">
        <v>10.131578947368423</v>
      </c>
      <c r="DB36" s="795">
        <v>2</v>
      </c>
      <c r="DC36" s="795">
        <v>1</v>
      </c>
      <c r="DF36" s="795">
        <v>42.961165048543684</v>
      </c>
      <c r="DG36" s="795">
        <v>24.514563106796118</v>
      </c>
      <c r="DH36" s="795">
        <v>1.9417475728155338</v>
      </c>
      <c r="DI36" s="795">
        <v>3.3980582524271843</v>
      </c>
      <c r="DJ36" s="795">
        <v>2.4271844660194173</v>
      </c>
      <c r="DK36" s="795">
        <v>8.009708737864079</v>
      </c>
      <c r="DL36" s="795">
        <v>0</v>
      </c>
      <c r="DM36" s="795">
        <v>0</v>
      </c>
      <c r="DN36" s="795">
        <v>1.2135922330097086</v>
      </c>
      <c r="DO36" s="795">
        <v>0</v>
      </c>
      <c r="DP36" s="795">
        <v>0</v>
      </c>
      <c r="DQ36" s="795">
        <v>0</v>
      </c>
      <c r="DR36" s="795">
        <v>0</v>
      </c>
      <c r="DS36" s="795">
        <v>0.24271844660194172</v>
      </c>
      <c r="DT36" s="795">
        <v>0</v>
      </c>
      <c r="DU36" s="795">
        <v>0</v>
      </c>
      <c r="DV36" s="795">
        <v>0</v>
      </c>
      <c r="DW36" s="795">
        <v>6.7961165048543686</v>
      </c>
      <c r="DX36" s="795">
        <v>0</v>
      </c>
      <c r="DY36" s="795">
        <v>0</v>
      </c>
      <c r="DZ36" s="795">
        <v>0.24271844660194172</v>
      </c>
      <c r="EA36" s="795">
        <v>0</v>
      </c>
      <c r="EB36" s="795">
        <v>0</v>
      </c>
      <c r="EC36" s="795">
        <v>0</v>
      </c>
      <c r="ED36" s="795">
        <v>0</v>
      </c>
      <c r="EE36" s="795">
        <v>0</v>
      </c>
      <c r="EF36" s="795">
        <v>0</v>
      </c>
      <c r="EG36" s="795">
        <v>0</v>
      </c>
      <c r="EH36" s="795">
        <v>0</v>
      </c>
      <c r="EI36" s="795">
        <v>0.24271844660194172</v>
      </c>
      <c r="EJ36" s="795">
        <v>0</v>
      </c>
      <c r="EK36" s="795">
        <v>0</v>
      </c>
      <c r="EL36" s="795">
        <v>0</v>
      </c>
      <c r="EM36" s="795">
        <v>0</v>
      </c>
      <c r="EN36" s="795">
        <v>0</v>
      </c>
      <c r="EO36" s="795">
        <v>0</v>
      </c>
      <c r="EP36" s="795">
        <v>0</v>
      </c>
      <c r="EQ36" s="795">
        <v>0</v>
      </c>
      <c r="ER36" s="795">
        <v>0</v>
      </c>
      <c r="ES36" s="795">
        <v>0</v>
      </c>
      <c r="ET36" s="795">
        <v>0</v>
      </c>
      <c r="EU36" s="795">
        <v>0</v>
      </c>
      <c r="EV36" s="795">
        <v>0.24271844660194172</v>
      </c>
      <c r="EW36" s="795">
        <v>0</v>
      </c>
      <c r="EX36" s="795">
        <v>0</v>
      </c>
      <c r="EY36" s="795">
        <v>0</v>
      </c>
      <c r="EZ36" s="795">
        <v>0</v>
      </c>
      <c r="FA36" s="795">
        <v>0</v>
      </c>
      <c r="FB36" s="795">
        <v>0</v>
      </c>
      <c r="FC36" s="795">
        <v>0</v>
      </c>
      <c r="FD36" s="795">
        <v>0</v>
      </c>
      <c r="FE36" s="795">
        <v>0</v>
      </c>
      <c r="FF36" s="795">
        <v>0</v>
      </c>
      <c r="FG36" s="795">
        <v>0.24271844660194172</v>
      </c>
      <c r="FH36" s="795">
        <v>0</v>
      </c>
      <c r="FI36" s="795">
        <v>1.9417475728155338</v>
      </c>
      <c r="FJ36" s="795">
        <v>0</v>
      </c>
      <c r="FK36" s="795">
        <v>0</v>
      </c>
      <c r="FL36" s="795">
        <v>0</v>
      </c>
      <c r="FM36" s="795">
        <v>0</v>
      </c>
      <c r="FN36" s="795">
        <v>0.97087378640776689</v>
      </c>
      <c r="FO36" s="795">
        <v>0</v>
      </c>
      <c r="FP36" s="795">
        <v>0.48543689320388345</v>
      </c>
      <c r="FQ36" s="795">
        <v>0</v>
      </c>
      <c r="FR36" s="795">
        <v>0</v>
      </c>
      <c r="FS36" s="795">
        <v>0</v>
      </c>
      <c r="FT36" s="795">
        <v>0</v>
      </c>
      <c r="FU36" s="795">
        <v>0</v>
      </c>
      <c r="FV36" s="795">
        <v>0</v>
      </c>
      <c r="FW36" s="795">
        <v>0.24271844660194172</v>
      </c>
      <c r="FX36" s="795">
        <v>5.8252427184466011</v>
      </c>
      <c r="GA36" s="795">
        <v>2011</v>
      </c>
      <c r="GB36" s="800">
        <v>412</v>
      </c>
      <c r="GC36" s="800"/>
      <c r="GD36" s="800"/>
      <c r="GE36" s="800"/>
      <c r="GF36" s="800"/>
      <c r="GH36" s="800"/>
      <c r="GI36" s="800"/>
      <c r="GJ36" s="800"/>
      <c r="GK36" s="800"/>
      <c r="GL36" s="800"/>
      <c r="GM36" s="800"/>
      <c r="GN36" s="800"/>
      <c r="GO36" s="800"/>
      <c r="GP36" s="800"/>
      <c r="GQ36" s="800"/>
      <c r="GR36" s="800"/>
      <c r="GS36" s="800"/>
      <c r="GT36" s="800"/>
      <c r="GU36" s="800"/>
      <c r="GV36" s="800"/>
      <c r="GW36" s="800"/>
      <c r="GX36" s="800"/>
      <c r="GY36" s="800"/>
      <c r="GZ36" s="800"/>
      <c r="HA36" s="800"/>
      <c r="HB36" s="800"/>
      <c r="HC36" s="800"/>
      <c r="HD36" s="800"/>
      <c r="HE36" s="800"/>
      <c r="HF36" s="800"/>
      <c r="HG36" s="800"/>
      <c r="HH36" s="800"/>
      <c r="HI36" s="800"/>
      <c r="HJ36" s="800"/>
      <c r="HK36" s="800"/>
      <c r="HL36" s="800"/>
      <c r="HM36" s="800"/>
      <c r="HN36" s="800"/>
      <c r="HO36" s="800"/>
      <c r="HP36" s="800"/>
      <c r="HR36" s="795" t="e">
        <v>#DIV/0!</v>
      </c>
      <c r="HS36" s="795" t="e">
        <v>#DIV/0!</v>
      </c>
      <c r="HT36" s="795" t="e">
        <v>#DIV/0!</v>
      </c>
      <c r="HU36" s="795" t="e">
        <v>#DIV/0!</v>
      </c>
      <c r="HV36" s="795" t="e">
        <v>#DIV/0!</v>
      </c>
      <c r="HW36" s="795" t="e">
        <v>#DIV/0!</v>
      </c>
      <c r="HX36" s="795" t="e">
        <v>#DIV/0!</v>
      </c>
      <c r="HY36" s="795" t="e">
        <v>#DIV/0!</v>
      </c>
      <c r="HZ36" s="795" t="e">
        <v>#DIV/0!</v>
      </c>
      <c r="IA36" s="795" t="e">
        <v>#DIV/0!</v>
      </c>
      <c r="IB36" s="795" t="e">
        <v>#DIV/0!</v>
      </c>
      <c r="IC36" s="795" t="e">
        <v>#DIV/0!</v>
      </c>
      <c r="ID36" s="795" t="e">
        <v>#DIV/0!</v>
      </c>
      <c r="IE36" s="795" t="e">
        <v>#DIV/0!</v>
      </c>
      <c r="IF36" s="795" t="e">
        <v>#DIV/0!</v>
      </c>
      <c r="IG36" s="795" t="e">
        <v>#DIV/0!</v>
      </c>
      <c r="IH36" s="795" t="e">
        <v>#DIV/0!</v>
      </c>
      <c r="II36" s="795" t="e">
        <v>#DIV/0!</v>
      </c>
      <c r="IJ36" s="795" t="e">
        <v>#DIV/0!</v>
      </c>
      <c r="IK36" s="795" t="e">
        <v>#DIV/0!</v>
      </c>
      <c r="IL36" s="795" t="e">
        <v>#DIV/0!</v>
      </c>
      <c r="IM36" s="795" t="e">
        <v>#DIV/0!</v>
      </c>
      <c r="IN36" s="795" t="e">
        <v>#DIV/0!</v>
      </c>
      <c r="IO36" s="795" t="e">
        <v>#DIV/0!</v>
      </c>
      <c r="IP36" s="795" t="e">
        <v>#DIV/0!</v>
      </c>
      <c r="IQ36" s="795" t="e">
        <v>#DIV/0!</v>
      </c>
      <c r="IR36" s="795" t="e">
        <v>#DIV/0!</v>
      </c>
      <c r="IS36" s="795" t="e">
        <v>#DIV/0!</v>
      </c>
      <c r="IT36" s="795" t="e">
        <v>#DIV/0!</v>
      </c>
      <c r="IU36" s="795" t="e">
        <v>#DIV/0!</v>
      </c>
      <c r="IV36" s="795" t="e">
        <v>#DIV/0!</v>
      </c>
      <c r="IW36" s="795" t="e">
        <v>#DIV/0!</v>
      </c>
      <c r="IX36" s="795" t="e">
        <v>#DIV/0!</v>
      </c>
      <c r="IY36" s="795" t="e">
        <v>#DIV/0!</v>
      </c>
      <c r="IZ36" s="795" t="e">
        <v>#DIV/0!</v>
      </c>
      <c r="JA36" s="795" t="e">
        <v>#DIV/0!</v>
      </c>
      <c r="JB36" s="795" t="e">
        <v>#DIV/0!</v>
      </c>
      <c r="JC36" s="795" t="e">
        <v>#DIV/0!</v>
      </c>
      <c r="JD36" s="795" t="e">
        <v>#DIV/0!</v>
      </c>
    </row>
    <row r="37" spans="1:264">
      <c r="A37" s="800" t="s">
        <v>6068</v>
      </c>
      <c r="B37" s="795" t="s">
        <v>6069</v>
      </c>
      <c r="C37" s="795" t="s">
        <v>6070</v>
      </c>
      <c r="D37" s="810" t="s">
        <v>6071</v>
      </c>
      <c r="E37" s="795">
        <v>6316227</v>
      </c>
      <c r="F37" s="795">
        <v>1335997</v>
      </c>
      <c r="G37" s="795"/>
      <c r="H37" s="795">
        <v>2009</v>
      </c>
      <c r="I37" s="795">
        <v>138</v>
      </c>
      <c r="J37" s="795">
        <v>2009</v>
      </c>
      <c r="K37" s="795" t="s">
        <v>6072</v>
      </c>
      <c r="L37" s="795" t="s">
        <v>6073</v>
      </c>
      <c r="M37" s="795" t="e">
        <v>#VALUE!</v>
      </c>
      <c r="N37" s="795">
        <v>12</v>
      </c>
      <c r="O37" s="798">
        <v>4.53</v>
      </c>
      <c r="P37" s="795">
        <v>2008.75</v>
      </c>
      <c r="Q37" s="800" t="s">
        <v>6038</v>
      </c>
      <c r="V37" s="799">
        <v>2.2403258655804481</v>
      </c>
      <c r="W37" s="798">
        <v>5.3374999999999995</v>
      </c>
      <c r="X37" s="795" t="e">
        <v>#DIV/0!</v>
      </c>
      <c r="Y37" s="795" t="e">
        <v>#DIV/0!</v>
      </c>
      <c r="Z37" s="795" t="e">
        <v>#DIV/0!</v>
      </c>
      <c r="AA37" s="795" t="e">
        <v>#DIV/0!</v>
      </c>
      <c r="AB37" s="795" t="e">
        <v>#DIV/0!</v>
      </c>
      <c r="AC37" s="795" t="e">
        <v>#DIV/0!</v>
      </c>
      <c r="AD37" s="795" t="e">
        <v>#DIV/0!</v>
      </c>
      <c r="AE37" s="795" t="e">
        <v>#DIV/0!</v>
      </c>
      <c r="AF37" s="795" t="e">
        <v>#DIV/0!</v>
      </c>
      <c r="AG37" s="795" t="e">
        <v>#DIV/0!</v>
      </c>
      <c r="AH37" s="795" t="e">
        <v>#DIV/0!</v>
      </c>
      <c r="AI37" s="795" t="e">
        <v>#DIV/0!</v>
      </c>
      <c r="AJ37" s="795" t="e">
        <v>#DIV/0!</v>
      </c>
      <c r="AK37" s="795" t="e">
        <v>#DIV/0!</v>
      </c>
      <c r="AL37" s="795" t="e">
        <v>#DIV/0!</v>
      </c>
      <c r="AM37" s="795" t="e">
        <v>#DIV/0!</v>
      </c>
      <c r="AN37" s="795" t="e">
        <v>#DIV/0!</v>
      </c>
      <c r="AO37" s="795" t="e">
        <v>#DIV/0!</v>
      </c>
      <c r="AP37" s="795">
        <v>6.06</v>
      </c>
      <c r="AQ37" s="795">
        <v>0</v>
      </c>
      <c r="AR37" s="795">
        <v>0</v>
      </c>
      <c r="AS37" s="795">
        <v>0</v>
      </c>
      <c r="AT37" s="795">
        <v>0</v>
      </c>
      <c r="AU37" s="795">
        <v>0</v>
      </c>
      <c r="AV37" s="795">
        <v>0</v>
      </c>
      <c r="AW37" s="795">
        <v>0</v>
      </c>
      <c r="AX37" s="795">
        <v>0</v>
      </c>
      <c r="AY37" s="795">
        <v>0</v>
      </c>
      <c r="AZ37" s="795">
        <v>0</v>
      </c>
      <c r="BA37" s="795">
        <v>0</v>
      </c>
      <c r="BB37" s="795">
        <v>0</v>
      </c>
      <c r="BC37" s="795">
        <v>0</v>
      </c>
      <c r="BD37" s="795">
        <v>0</v>
      </c>
      <c r="BE37" s="795">
        <v>0</v>
      </c>
      <c r="BF37" s="795">
        <v>0</v>
      </c>
      <c r="BG37" s="795">
        <v>0</v>
      </c>
      <c r="BH37" s="795">
        <v>0</v>
      </c>
      <c r="BL37" s="805" t="s">
        <v>6011</v>
      </c>
      <c r="BM37" s="795">
        <v>1</v>
      </c>
      <c r="BN37" s="795">
        <v>1</v>
      </c>
      <c r="BO37" s="795">
        <v>1</v>
      </c>
      <c r="BP37" s="795">
        <v>1</v>
      </c>
      <c r="BR37" s="795">
        <v>1</v>
      </c>
      <c r="BS37" s="795">
        <v>1</v>
      </c>
      <c r="BU37" s="795">
        <v>1</v>
      </c>
      <c r="BV37" s="795">
        <v>1</v>
      </c>
      <c r="BW37" s="795">
        <v>5.3374999999999995</v>
      </c>
      <c r="BX37" s="795">
        <v>4.9066666666666672</v>
      </c>
      <c r="BY37" s="795" t="e">
        <v>#DIV/0!</v>
      </c>
      <c r="BZ37" s="795">
        <v>0.10966666666666668</v>
      </c>
      <c r="CA37" s="795">
        <v>8.1416666666666651E-2</v>
      </c>
      <c r="CB37" s="795">
        <v>0.21116666666666664</v>
      </c>
      <c r="CC37" s="795">
        <v>1.3000000000000003E-2</v>
      </c>
      <c r="CD37" s="795">
        <v>-5.9999999999999984E-3</v>
      </c>
      <c r="CE37" s="795">
        <v>7.5666666666666674E-2</v>
      </c>
      <c r="CF37" s="795" t="e">
        <v>#DIV/0!</v>
      </c>
      <c r="CG37" s="795">
        <v>0.19541666666666666</v>
      </c>
      <c r="CH37" s="795">
        <v>6.5000000000000002E-2</v>
      </c>
      <c r="CI37" s="795">
        <v>40.833333333333336</v>
      </c>
      <c r="CJ37" s="795" t="e">
        <v>#DIV/0!</v>
      </c>
      <c r="CK37" s="795">
        <v>307.41666666666669</v>
      </c>
      <c r="CL37" s="795" t="e">
        <v>#DIV/0!</v>
      </c>
      <c r="CM37" s="795" t="e">
        <v>#DIV/0!</v>
      </c>
      <c r="CN37" s="795">
        <v>896</v>
      </c>
      <c r="CO37" s="795">
        <v>5.333333333333333</v>
      </c>
      <c r="CP37" s="795">
        <v>18.583333333333332</v>
      </c>
      <c r="CQ37" s="795">
        <v>0.69491666666666674</v>
      </c>
      <c r="CR37" s="795">
        <v>0.58283333333333331</v>
      </c>
      <c r="CS37" s="795" t="e">
        <v>#DIV/0!</v>
      </c>
      <c r="CT37" s="795" t="e">
        <v>#DIV/0!</v>
      </c>
      <c r="CU37" s="795">
        <v>3.3341666666666665</v>
      </c>
      <c r="CV37" s="795" t="e">
        <v>#DIV/0!</v>
      </c>
      <c r="CW37" s="795" t="e">
        <v>#DIV/0!</v>
      </c>
      <c r="CX37" s="795">
        <v>22.591666666666669</v>
      </c>
      <c r="CY37" s="795" t="e">
        <v>#DIV/0!</v>
      </c>
      <c r="CZ37" s="795" t="e">
        <v>#DIV/0!</v>
      </c>
      <c r="DB37" s="795">
        <v>1</v>
      </c>
      <c r="DC37" s="795">
        <v>1</v>
      </c>
      <c r="DF37" s="795">
        <v>0</v>
      </c>
      <c r="DG37" s="795">
        <v>2.6476578411405294</v>
      </c>
      <c r="DH37" s="795">
        <v>13.441955193482688</v>
      </c>
      <c r="DI37" s="795">
        <v>0</v>
      </c>
      <c r="DJ37" s="795">
        <v>0</v>
      </c>
      <c r="DK37" s="795">
        <v>0</v>
      </c>
      <c r="DL37" s="795">
        <v>17.311608961303463</v>
      </c>
      <c r="DM37" s="795">
        <v>0</v>
      </c>
      <c r="DN37" s="795">
        <v>0</v>
      </c>
      <c r="DO37" s="795">
        <v>3.2586558044806515</v>
      </c>
      <c r="DP37" s="795">
        <v>4.6843177189409371</v>
      </c>
      <c r="DQ37" s="795">
        <v>12.016293279022404</v>
      </c>
      <c r="DR37" s="795">
        <v>0</v>
      </c>
      <c r="DS37" s="795">
        <v>12.423625254582484</v>
      </c>
      <c r="DT37" s="795">
        <v>15.274949083503056</v>
      </c>
      <c r="DU37" s="795">
        <v>0</v>
      </c>
      <c r="DV37" s="795">
        <v>0</v>
      </c>
      <c r="DW37" s="795">
        <v>0</v>
      </c>
      <c r="DX37" s="795">
        <v>3.4623217922606928</v>
      </c>
      <c r="DY37" s="795">
        <v>0</v>
      </c>
      <c r="DZ37" s="795">
        <v>0.20366598778004072</v>
      </c>
      <c r="EA37" s="795">
        <v>0</v>
      </c>
      <c r="EB37" s="795">
        <v>0</v>
      </c>
      <c r="EC37" s="795">
        <v>8.146639511201629</v>
      </c>
      <c r="ED37" s="795">
        <v>0</v>
      </c>
      <c r="EE37" s="795">
        <v>0</v>
      </c>
      <c r="EF37" s="795">
        <v>0</v>
      </c>
      <c r="EG37" s="795">
        <v>0</v>
      </c>
      <c r="EH37" s="795">
        <v>0</v>
      </c>
      <c r="EI37" s="795">
        <v>0.20366598778004072</v>
      </c>
      <c r="EJ37" s="795">
        <v>0</v>
      </c>
      <c r="EK37" s="795">
        <v>0</v>
      </c>
      <c r="EL37" s="795">
        <v>0</v>
      </c>
      <c r="EM37" s="795">
        <v>0</v>
      </c>
      <c r="EN37" s="795">
        <v>0</v>
      </c>
      <c r="EO37" s="795">
        <v>0</v>
      </c>
      <c r="EP37" s="795">
        <v>0</v>
      </c>
      <c r="EQ37" s="795">
        <v>0</v>
      </c>
      <c r="ER37" s="795">
        <v>0</v>
      </c>
      <c r="ES37" s="795">
        <v>0</v>
      </c>
      <c r="ET37" s="795">
        <v>0</v>
      </c>
      <c r="EU37" s="795">
        <v>0</v>
      </c>
      <c r="EV37" s="795">
        <v>0</v>
      </c>
      <c r="EW37" s="795">
        <v>0</v>
      </c>
      <c r="EX37" s="795">
        <v>0</v>
      </c>
      <c r="EY37" s="795">
        <v>0</v>
      </c>
      <c r="EZ37" s="795">
        <v>0</v>
      </c>
      <c r="FA37" s="795">
        <v>0</v>
      </c>
      <c r="FB37" s="795">
        <v>0</v>
      </c>
      <c r="FC37" s="795">
        <v>0</v>
      </c>
      <c r="FD37" s="795">
        <v>0</v>
      </c>
      <c r="FE37" s="795">
        <v>0</v>
      </c>
      <c r="FF37" s="795">
        <v>0</v>
      </c>
      <c r="FG37" s="795">
        <v>0</v>
      </c>
      <c r="FH37" s="795">
        <v>0</v>
      </c>
      <c r="FI37" s="795">
        <v>0</v>
      </c>
      <c r="FJ37" s="795">
        <v>0</v>
      </c>
      <c r="FK37" s="795">
        <v>0</v>
      </c>
      <c r="FL37" s="795">
        <v>0</v>
      </c>
      <c r="FM37" s="795">
        <v>0</v>
      </c>
      <c r="FN37" s="795">
        <v>0</v>
      </c>
      <c r="FO37" s="795">
        <v>0</v>
      </c>
      <c r="FP37" s="795">
        <v>0</v>
      </c>
      <c r="FQ37" s="795">
        <v>0</v>
      </c>
      <c r="FR37" s="795">
        <v>0</v>
      </c>
      <c r="FS37" s="795">
        <v>0</v>
      </c>
      <c r="FT37" s="795">
        <v>0</v>
      </c>
      <c r="FU37" s="795">
        <v>0</v>
      </c>
      <c r="FV37" s="795">
        <v>0</v>
      </c>
      <c r="FW37" s="795">
        <v>0</v>
      </c>
      <c r="FX37" s="795">
        <v>7.1283095723014256</v>
      </c>
      <c r="FZ37" s="795" t="s">
        <v>6068</v>
      </c>
      <c r="GA37" s="795">
        <v>2009</v>
      </c>
      <c r="GB37" s="800">
        <v>491</v>
      </c>
      <c r="GC37" s="800">
        <v>11</v>
      </c>
      <c r="GD37" s="800"/>
      <c r="GE37" s="800">
        <v>11</v>
      </c>
      <c r="GF37" s="800"/>
      <c r="GH37" s="800"/>
      <c r="GI37" s="800"/>
      <c r="GJ37" s="800"/>
      <c r="GK37" s="800"/>
      <c r="GL37" s="800"/>
      <c r="GM37" s="800"/>
      <c r="GN37" s="800"/>
      <c r="GO37" s="800"/>
      <c r="GP37" s="800"/>
      <c r="GQ37" s="800"/>
      <c r="GR37" s="800"/>
      <c r="GS37" s="800"/>
      <c r="GT37" s="800"/>
      <c r="GU37" s="800"/>
      <c r="GV37" s="800"/>
      <c r="GW37" s="800"/>
      <c r="GX37" s="800"/>
      <c r="GY37" s="800"/>
      <c r="GZ37" s="800"/>
      <c r="HA37" s="800"/>
      <c r="HB37" s="800"/>
      <c r="HC37" s="800"/>
      <c r="HD37" s="800"/>
      <c r="HE37" s="800"/>
      <c r="HF37" s="800"/>
      <c r="HG37" s="800"/>
      <c r="HH37" s="800"/>
      <c r="HI37" s="800"/>
      <c r="HJ37" s="800"/>
      <c r="HK37" s="800"/>
      <c r="HL37" s="800"/>
      <c r="HM37" s="800"/>
      <c r="HN37" s="800"/>
      <c r="HO37" s="800"/>
      <c r="HP37" s="800"/>
      <c r="HR37" s="795">
        <v>0</v>
      </c>
      <c r="HS37" s="795">
        <v>100</v>
      </c>
      <c r="HT37" s="795">
        <v>0</v>
      </c>
      <c r="HU37" s="795">
        <v>0</v>
      </c>
      <c r="HV37" s="795">
        <v>0</v>
      </c>
      <c r="HW37" s="795">
        <v>0</v>
      </c>
      <c r="HX37" s="795">
        <v>0</v>
      </c>
      <c r="HY37" s="795">
        <v>0</v>
      </c>
      <c r="HZ37" s="795">
        <v>0</v>
      </c>
      <c r="IA37" s="795">
        <v>0</v>
      </c>
      <c r="IB37" s="795">
        <v>0</v>
      </c>
      <c r="IC37" s="795">
        <v>0</v>
      </c>
      <c r="ID37" s="795">
        <v>0</v>
      </c>
      <c r="IE37" s="795">
        <v>0</v>
      </c>
      <c r="IF37" s="795">
        <v>0</v>
      </c>
      <c r="IG37" s="795">
        <v>0</v>
      </c>
      <c r="IH37" s="795">
        <v>0</v>
      </c>
      <c r="II37" s="795">
        <v>0</v>
      </c>
      <c r="IJ37" s="795">
        <v>0</v>
      </c>
      <c r="IK37" s="795">
        <v>0</v>
      </c>
      <c r="IL37" s="795">
        <v>0</v>
      </c>
      <c r="IM37" s="795">
        <v>0</v>
      </c>
      <c r="IN37" s="795">
        <v>0</v>
      </c>
      <c r="IO37" s="795">
        <v>0</v>
      </c>
      <c r="IP37" s="795">
        <v>0</v>
      </c>
      <c r="IQ37" s="795">
        <v>0</v>
      </c>
      <c r="IR37" s="795">
        <v>0</v>
      </c>
      <c r="IS37" s="795">
        <v>0</v>
      </c>
      <c r="IT37" s="795">
        <v>0</v>
      </c>
      <c r="IU37" s="795">
        <v>0</v>
      </c>
      <c r="IV37" s="795">
        <v>0</v>
      </c>
      <c r="IW37" s="795">
        <v>0</v>
      </c>
      <c r="IX37" s="795">
        <v>0</v>
      </c>
      <c r="IY37" s="795">
        <v>0</v>
      </c>
      <c r="IZ37" s="795">
        <v>0</v>
      </c>
      <c r="JA37" s="795">
        <v>0</v>
      </c>
      <c r="JB37" s="795">
        <v>0</v>
      </c>
      <c r="JC37" s="795">
        <v>0</v>
      </c>
      <c r="JD37" s="795">
        <v>0</v>
      </c>
    </row>
    <row r="38" spans="1:264">
      <c r="A38" s="800"/>
      <c r="B38" s="795" t="s">
        <v>6069</v>
      </c>
      <c r="C38" s="795" t="s">
        <v>6070</v>
      </c>
      <c r="D38" s="810" t="s">
        <v>6071</v>
      </c>
      <c r="E38" s="795">
        <v>6316227</v>
      </c>
      <c r="F38" s="795">
        <v>1335997</v>
      </c>
      <c r="G38" s="795"/>
      <c r="H38" s="795">
        <v>2010</v>
      </c>
      <c r="I38" s="795">
        <v>82</v>
      </c>
      <c r="J38" s="795">
        <v>2010</v>
      </c>
      <c r="K38" s="795" t="s">
        <v>6072</v>
      </c>
      <c r="L38" s="795" t="s">
        <v>6073</v>
      </c>
      <c r="M38" s="795" t="e">
        <v>#VALUE!</v>
      </c>
      <c r="N38" s="795">
        <v>12</v>
      </c>
      <c r="O38" s="798">
        <v>4.5</v>
      </c>
      <c r="P38" s="795">
        <v>2009.75</v>
      </c>
      <c r="V38" s="799">
        <v>1.2135922330097086</v>
      </c>
      <c r="W38" s="798">
        <v>5.5266666666666673</v>
      </c>
      <c r="X38" s="795" t="e">
        <v>#DIV/0!</v>
      </c>
      <c r="Y38" s="795" t="e">
        <v>#DIV/0!</v>
      </c>
      <c r="Z38" s="795" t="e">
        <v>#DIV/0!</v>
      </c>
      <c r="AA38" s="795" t="e">
        <v>#DIV/0!</v>
      </c>
      <c r="AB38" s="795" t="e">
        <v>#DIV/0!</v>
      </c>
      <c r="AC38" s="795" t="e">
        <v>#DIV/0!</v>
      </c>
      <c r="AD38" s="795" t="e">
        <v>#DIV/0!</v>
      </c>
      <c r="AE38" s="795" t="e">
        <v>#DIV/0!</v>
      </c>
      <c r="AF38" s="795" t="e">
        <v>#DIV/0!</v>
      </c>
      <c r="AG38" s="795" t="e">
        <v>#DIV/0!</v>
      </c>
      <c r="AH38" s="795" t="e">
        <v>#DIV/0!</v>
      </c>
      <c r="AI38" s="795" t="e">
        <v>#DIV/0!</v>
      </c>
      <c r="AJ38" s="795" t="e">
        <v>#DIV/0!</v>
      </c>
      <c r="AK38" s="795" t="e">
        <v>#DIV/0!</v>
      </c>
      <c r="AL38" s="795" t="e">
        <v>#DIV/0!</v>
      </c>
      <c r="AM38" s="795" t="e">
        <v>#DIV/0!</v>
      </c>
      <c r="AN38" s="795" t="e">
        <v>#DIV/0!</v>
      </c>
      <c r="AO38" s="795" t="e">
        <v>#DIV/0!</v>
      </c>
      <c r="AP38" s="795">
        <v>6.86</v>
      </c>
      <c r="AQ38" s="795">
        <v>0</v>
      </c>
      <c r="AR38" s="795">
        <v>0</v>
      </c>
      <c r="AS38" s="795">
        <v>0</v>
      </c>
      <c r="AT38" s="795">
        <v>0</v>
      </c>
      <c r="AU38" s="795">
        <v>0</v>
      </c>
      <c r="AV38" s="795">
        <v>0</v>
      </c>
      <c r="AW38" s="795">
        <v>0</v>
      </c>
      <c r="AX38" s="795">
        <v>0</v>
      </c>
      <c r="AY38" s="795">
        <v>0</v>
      </c>
      <c r="AZ38" s="795">
        <v>0</v>
      </c>
      <c r="BA38" s="795">
        <v>0</v>
      </c>
      <c r="BB38" s="795">
        <v>0</v>
      </c>
      <c r="BC38" s="795">
        <v>0</v>
      </c>
      <c r="BD38" s="795">
        <v>0</v>
      </c>
      <c r="BE38" s="795">
        <v>0</v>
      </c>
      <c r="BF38" s="795">
        <v>0</v>
      </c>
      <c r="BG38" s="795">
        <v>0</v>
      </c>
      <c r="BH38" s="795">
        <v>0</v>
      </c>
      <c r="BL38" s="805" t="s">
        <v>6011</v>
      </c>
      <c r="BM38" s="795">
        <v>1</v>
      </c>
      <c r="BN38" s="795">
        <v>1</v>
      </c>
      <c r="BO38" s="795">
        <v>1</v>
      </c>
      <c r="BP38" s="795">
        <v>1</v>
      </c>
      <c r="BR38" s="795">
        <v>1</v>
      </c>
      <c r="BS38" s="795">
        <v>1</v>
      </c>
      <c r="BU38" s="795">
        <v>1</v>
      </c>
      <c r="BV38" s="795">
        <v>1</v>
      </c>
      <c r="BW38" s="795">
        <v>5.5266666666666673</v>
      </c>
      <c r="BX38" s="795">
        <v>5.7250000000000005</v>
      </c>
      <c r="BY38" s="795" t="e">
        <v>#DIV/0!</v>
      </c>
      <c r="BZ38" s="795">
        <v>0.13116666666666665</v>
      </c>
      <c r="CA38" s="795">
        <v>8.7999999999999981E-2</v>
      </c>
      <c r="CB38" s="795">
        <v>0.24616666666666667</v>
      </c>
      <c r="CC38" s="795">
        <v>1.6166666666666666E-2</v>
      </c>
      <c r="CD38" s="795">
        <v>2.7083333333333331E-2</v>
      </c>
      <c r="CE38" s="795">
        <v>9.4166666666666662E-2</v>
      </c>
      <c r="CF38" s="795" t="e">
        <v>#DIV/0!</v>
      </c>
      <c r="CG38" s="795">
        <v>0.21766666666666667</v>
      </c>
      <c r="CH38" s="795">
        <v>6.6666666666666666E-2</v>
      </c>
      <c r="CI38" s="795">
        <v>46.083333333333336</v>
      </c>
      <c r="CJ38" s="795" t="e">
        <v>#DIV/0!</v>
      </c>
      <c r="CK38" s="795">
        <v>289.66666666666669</v>
      </c>
      <c r="CL38" s="795" t="e">
        <v>#DIV/0!</v>
      </c>
      <c r="CM38" s="795" t="e">
        <v>#DIV/0!</v>
      </c>
      <c r="CN38" s="795">
        <v>953.75</v>
      </c>
      <c r="CO38" s="795">
        <v>5.166666666666667</v>
      </c>
      <c r="CP38" s="795">
        <v>21.916666666666668</v>
      </c>
      <c r="CQ38" s="795">
        <v>0.50337500000000002</v>
      </c>
      <c r="CR38" s="795">
        <v>0.58383333333333332</v>
      </c>
      <c r="CS38" s="795" t="e">
        <v>#DIV/0!</v>
      </c>
      <c r="CT38" s="795" t="e">
        <v>#DIV/0!</v>
      </c>
      <c r="CU38" s="795">
        <v>3.3230000000000004</v>
      </c>
      <c r="CV38" s="795" t="e">
        <v>#DIV/0!</v>
      </c>
      <c r="CW38" s="795">
        <v>2.3666666666666663</v>
      </c>
      <c r="CX38" s="795">
        <v>23.158333333333331</v>
      </c>
      <c r="CY38" s="795" t="e">
        <v>#DIV/0!</v>
      </c>
      <c r="CZ38" s="795" t="e">
        <v>#DIV/0!</v>
      </c>
      <c r="DB38" s="795">
        <v>1</v>
      </c>
      <c r="DC38" s="795">
        <v>1</v>
      </c>
      <c r="DF38" s="795">
        <v>0</v>
      </c>
      <c r="DG38" s="795">
        <v>2.1844660194174756</v>
      </c>
      <c r="DH38" s="795">
        <v>27.669902912621357</v>
      </c>
      <c r="DI38" s="795">
        <v>0</v>
      </c>
      <c r="DJ38" s="795">
        <v>0</v>
      </c>
      <c r="DK38" s="795">
        <v>0</v>
      </c>
      <c r="DL38" s="795">
        <v>13.106796116504855</v>
      </c>
      <c r="DM38" s="795">
        <v>0</v>
      </c>
      <c r="DN38" s="795">
        <v>1.9417475728155338</v>
      </c>
      <c r="DO38" s="795">
        <v>1.9417475728155338</v>
      </c>
      <c r="DP38" s="795">
        <v>0.97087378640776689</v>
      </c>
      <c r="DQ38" s="795">
        <v>8.009708737864079</v>
      </c>
      <c r="DR38" s="795">
        <v>0</v>
      </c>
      <c r="DS38" s="795">
        <v>7.2815533980582519</v>
      </c>
      <c r="DT38" s="795">
        <v>9.7087378640776691</v>
      </c>
      <c r="DU38" s="795">
        <v>0</v>
      </c>
      <c r="DV38" s="795">
        <v>0</v>
      </c>
      <c r="DW38" s="795">
        <v>0</v>
      </c>
      <c r="DX38" s="795">
        <v>6.7961165048543686</v>
      </c>
      <c r="DY38" s="795">
        <v>0</v>
      </c>
      <c r="DZ38" s="795">
        <v>3.3980582524271843</v>
      </c>
      <c r="EA38" s="795">
        <v>0</v>
      </c>
      <c r="EB38" s="795">
        <v>0</v>
      </c>
      <c r="EC38" s="795">
        <v>7.0388349514563107</v>
      </c>
      <c r="ED38" s="795">
        <v>0</v>
      </c>
      <c r="EE38" s="795">
        <v>0</v>
      </c>
      <c r="EF38" s="795">
        <v>0</v>
      </c>
      <c r="EG38" s="795">
        <v>0</v>
      </c>
      <c r="EH38" s="795">
        <v>0</v>
      </c>
      <c r="EI38" s="795">
        <v>0</v>
      </c>
      <c r="EJ38" s="795">
        <v>0</v>
      </c>
      <c r="EK38" s="795">
        <v>1.2135922330097086</v>
      </c>
      <c r="EL38" s="795">
        <v>0</v>
      </c>
      <c r="EM38" s="795">
        <v>0</v>
      </c>
      <c r="EN38" s="795">
        <v>0</v>
      </c>
      <c r="EO38" s="795">
        <v>0</v>
      </c>
      <c r="EP38" s="795">
        <v>0</v>
      </c>
      <c r="EQ38" s="795">
        <v>0</v>
      </c>
      <c r="ER38" s="795">
        <v>0</v>
      </c>
      <c r="ES38" s="795">
        <v>0</v>
      </c>
      <c r="ET38" s="795">
        <v>0</v>
      </c>
      <c r="EU38" s="795">
        <v>0</v>
      </c>
      <c r="EV38" s="795">
        <v>0</v>
      </c>
      <c r="EW38" s="795">
        <v>0</v>
      </c>
      <c r="EX38" s="795">
        <v>0</v>
      </c>
      <c r="EY38" s="795">
        <v>0</v>
      </c>
      <c r="EZ38" s="795">
        <v>0</v>
      </c>
      <c r="FA38" s="795">
        <v>0</v>
      </c>
      <c r="FB38" s="795">
        <v>0</v>
      </c>
      <c r="FC38" s="795">
        <v>0</v>
      </c>
      <c r="FD38" s="795">
        <v>0</v>
      </c>
      <c r="FE38" s="795">
        <v>0</v>
      </c>
      <c r="FF38" s="795">
        <v>0</v>
      </c>
      <c r="FG38" s="795">
        <v>0</v>
      </c>
      <c r="FH38" s="795">
        <v>0</v>
      </c>
      <c r="FI38" s="795">
        <v>0</v>
      </c>
      <c r="FJ38" s="795">
        <v>0</v>
      </c>
      <c r="FK38" s="795">
        <v>0</v>
      </c>
      <c r="FL38" s="795">
        <v>0</v>
      </c>
      <c r="FM38" s="795">
        <v>0</v>
      </c>
      <c r="FN38" s="795">
        <v>0</v>
      </c>
      <c r="FO38" s="795">
        <v>0</v>
      </c>
      <c r="FP38" s="795">
        <v>0</v>
      </c>
      <c r="FQ38" s="795">
        <v>0</v>
      </c>
      <c r="FR38" s="795">
        <v>0</v>
      </c>
      <c r="FS38" s="795">
        <v>0</v>
      </c>
      <c r="FT38" s="795">
        <v>0</v>
      </c>
      <c r="FU38" s="795">
        <v>0</v>
      </c>
      <c r="FV38" s="795">
        <v>0</v>
      </c>
      <c r="FW38" s="795">
        <v>0</v>
      </c>
      <c r="FX38" s="795">
        <v>10.679611650485436</v>
      </c>
      <c r="GA38" s="795">
        <v>2010</v>
      </c>
      <c r="GB38" s="800">
        <v>412</v>
      </c>
      <c r="GC38" s="800">
        <v>5</v>
      </c>
      <c r="GD38" s="800"/>
      <c r="GE38" s="800">
        <v>2</v>
      </c>
      <c r="GF38" s="800"/>
      <c r="GH38" s="800"/>
      <c r="GI38" s="800"/>
      <c r="GJ38" s="800"/>
      <c r="GK38" s="800"/>
      <c r="GL38" s="800">
        <v>1</v>
      </c>
      <c r="GM38" s="800"/>
      <c r="GN38" s="800"/>
      <c r="GO38" s="800"/>
      <c r="GP38" s="800"/>
      <c r="GQ38" s="800"/>
      <c r="GR38" s="800"/>
      <c r="GS38" s="800">
        <v>2</v>
      </c>
      <c r="GT38" s="800"/>
      <c r="GU38" s="800"/>
      <c r="GV38" s="800"/>
      <c r="GW38" s="800"/>
      <c r="GX38" s="800"/>
      <c r="GY38" s="800"/>
      <c r="GZ38" s="800"/>
      <c r="HA38" s="800"/>
      <c r="HB38" s="800"/>
      <c r="HC38" s="800"/>
      <c r="HD38" s="800"/>
      <c r="HE38" s="800"/>
      <c r="HF38" s="800"/>
      <c r="HG38" s="800"/>
      <c r="HH38" s="800"/>
      <c r="HI38" s="800"/>
      <c r="HJ38" s="800"/>
      <c r="HK38" s="800"/>
      <c r="HL38" s="800"/>
      <c r="HM38" s="800"/>
      <c r="HN38" s="800"/>
      <c r="HO38" s="800"/>
      <c r="HP38" s="800"/>
      <c r="HR38" s="795">
        <v>0</v>
      </c>
      <c r="HS38" s="795">
        <v>40</v>
      </c>
      <c r="HT38" s="795">
        <v>0</v>
      </c>
      <c r="HU38" s="795">
        <v>0</v>
      </c>
      <c r="HV38" s="795">
        <v>0</v>
      </c>
      <c r="HW38" s="795">
        <v>0</v>
      </c>
      <c r="HX38" s="795">
        <v>0</v>
      </c>
      <c r="HY38" s="795">
        <v>0</v>
      </c>
      <c r="HZ38" s="795">
        <v>20</v>
      </c>
      <c r="IA38" s="795">
        <v>0</v>
      </c>
      <c r="IB38" s="795">
        <v>0</v>
      </c>
      <c r="IC38" s="795">
        <v>0</v>
      </c>
      <c r="ID38" s="795">
        <v>0</v>
      </c>
      <c r="IE38" s="795">
        <v>0</v>
      </c>
      <c r="IF38" s="795">
        <v>0</v>
      </c>
      <c r="IG38" s="795">
        <v>40</v>
      </c>
      <c r="IH38" s="795">
        <v>0</v>
      </c>
      <c r="II38" s="795">
        <v>0</v>
      </c>
      <c r="IJ38" s="795">
        <v>0</v>
      </c>
      <c r="IK38" s="795">
        <v>0</v>
      </c>
      <c r="IL38" s="795">
        <v>0</v>
      </c>
      <c r="IM38" s="795">
        <v>0</v>
      </c>
      <c r="IN38" s="795">
        <v>0</v>
      </c>
      <c r="IO38" s="795">
        <v>0</v>
      </c>
      <c r="IP38" s="795">
        <v>0</v>
      </c>
      <c r="IQ38" s="795">
        <v>0</v>
      </c>
      <c r="IR38" s="795">
        <v>0</v>
      </c>
      <c r="IS38" s="795">
        <v>0</v>
      </c>
      <c r="IT38" s="795">
        <v>0</v>
      </c>
      <c r="IU38" s="795">
        <v>0</v>
      </c>
      <c r="IV38" s="795">
        <v>0</v>
      </c>
      <c r="IW38" s="795">
        <v>0</v>
      </c>
      <c r="IX38" s="795">
        <v>0</v>
      </c>
      <c r="IY38" s="795">
        <v>0</v>
      </c>
      <c r="IZ38" s="795">
        <v>0</v>
      </c>
      <c r="JA38" s="795">
        <v>0</v>
      </c>
      <c r="JB38" s="795">
        <v>0</v>
      </c>
      <c r="JC38" s="795">
        <v>0</v>
      </c>
      <c r="JD38" s="795">
        <v>0</v>
      </c>
    </row>
    <row r="39" spans="1:264">
      <c r="A39" s="800"/>
      <c r="B39" s="795" t="s">
        <v>6069</v>
      </c>
      <c r="C39" s="795" t="s">
        <v>6070</v>
      </c>
      <c r="D39" s="810" t="s">
        <v>6071</v>
      </c>
      <c r="E39" s="795">
        <v>6316227</v>
      </c>
      <c r="F39" s="795">
        <v>1335997</v>
      </c>
      <c r="G39" s="795"/>
      <c r="H39" s="795">
        <v>2011</v>
      </c>
      <c r="I39" s="795">
        <v>36</v>
      </c>
      <c r="J39" s="795">
        <v>2011</v>
      </c>
      <c r="K39" s="795" t="s">
        <v>6072</v>
      </c>
      <c r="L39" s="795" t="s">
        <v>6073</v>
      </c>
      <c r="M39" s="795" t="e">
        <v>#VALUE!</v>
      </c>
      <c r="N39" s="795">
        <v>12</v>
      </c>
      <c r="O39" s="798">
        <v>4.5999999999999996</v>
      </c>
      <c r="P39" s="795">
        <v>2010.75</v>
      </c>
      <c r="V39" s="799">
        <v>1.2024048096192386</v>
      </c>
      <c r="W39" s="798">
        <v>5.3150000000000004</v>
      </c>
      <c r="X39" s="795" t="e">
        <v>#DIV/0!</v>
      </c>
      <c r="Y39" s="795" t="e">
        <v>#DIV/0!</v>
      </c>
      <c r="Z39" s="795" t="e">
        <v>#DIV/0!</v>
      </c>
      <c r="AA39" s="795" t="e">
        <v>#DIV/0!</v>
      </c>
      <c r="AB39" s="795" t="e">
        <v>#DIV/0!</v>
      </c>
      <c r="AC39" s="795" t="e">
        <v>#DIV/0!</v>
      </c>
      <c r="AD39" s="795" t="e">
        <v>#DIV/0!</v>
      </c>
      <c r="AE39" s="795" t="e">
        <v>#DIV/0!</v>
      </c>
      <c r="AF39" s="795" t="e">
        <v>#DIV/0!</v>
      </c>
      <c r="AG39" s="795" t="e">
        <v>#DIV/0!</v>
      </c>
      <c r="AH39" s="795" t="e">
        <v>#DIV/0!</v>
      </c>
      <c r="AI39" s="795" t="e">
        <v>#DIV/0!</v>
      </c>
      <c r="AJ39" s="795" t="e">
        <v>#DIV/0!</v>
      </c>
      <c r="AK39" s="795" t="e">
        <v>#DIV/0!</v>
      </c>
      <c r="AL39" s="795" t="e">
        <v>#DIV/0!</v>
      </c>
      <c r="AM39" s="795" t="e">
        <v>#DIV/0!</v>
      </c>
      <c r="AN39" s="795" t="e">
        <v>#DIV/0!</v>
      </c>
      <c r="AO39" s="795" t="e">
        <v>#DIV/0!</v>
      </c>
      <c r="AP39" s="795">
        <v>6.12</v>
      </c>
      <c r="AQ39" s="795">
        <v>0</v>
      </c>
      <c r="AR39" s="795">
        <v>0</v>
      </c>
      <c r="AS39" s="795">
        <v>0</v>
      </c>
      <c r="AT39" s="795">
        <v>0</v>
      </c>
      <c r="AU39" s="795">
        <v>0</v>
      </c>
      <c r="AV39" s="795">
        <v>0</v>
      </c>
      <c r="AW39" s="795">
        <v>0</v>
      </c>
      <c r="AX39" s="795">
        <v>0</v>
      </c>
      <c r="AY39" s="795">
        <v>0</v>
      </c>
      <c r="AZ39" s="795">
        <v>0</v>
      </c>
      <c r="BA39" s="795">
        <v>0</v>
      </c>
      <c r="BB39" s="795">
        <v>0</v>
      </c>
      <c r="BC39" s="795">
        <v>0</v>
      </c>
      <c r="BD39" s="795">
        <v>0</v>
      </c>
      <c r="BE39" s="795">
        <v>0</v>
      </c>
      <c r="BF39" s="795">
        <v>0</v>
      </c>
      <c r="BG39" s="795">
        <v>0</v>
      </c>
      <c r="BH39" s="795">
        <v>0</v>
      </c>
      <c r="BL39" s="805" t="s">
        <v>6011</v>
      </c>
      <c r="BM39" s="795">
        <v>1</v>
      </c>
      <c r="BN39" s="795">
        <v>1</v>
      </c>
      <c r="BO39" s="795">
        <v>1</v>
      </c>
      <c r="BP39" s="795">
        <v>1</v>
      </c>
      <c r="BR39" s="795">
        <v>1</v>
      </c>
      <c r="BS39" s="795">
        <v>1</v>
      </c>
      <c r="BU39" s="795">
        <v>1</v>
      </c>
      <c r="BV39" s="795">
        <v>1</v>
      </c>
      <c r="BW39" s="795">
        <v>5.3150000000000004</v>
      </c>
      <c r="BX39" s="795">
        <v>4.8849999999999998</v>
      </c>
      <c r="BY39" s="795" t="e">
        <v>#DIV/0!</v>
      </c>
      <c r="BZ39" s="795">
        <v>0.113</v>
      </c>
      <c r="CA39" s="795">
        <v>8.0083333333333326E-2</v>
      </c>
      <c r="CB39" s="795">
        <v>0.20433333333333337</v>
      </c>
      <c r="CC39" s="795">
        <v>1.466666666666667E-2</v>
      </c>
      <c r="CD39" s="795">
        <v>-7.1666666666666658E-3</v>
      </c>
      <c r="CE39" s="795">
        <v>6.8666666666666668E-2</v>
      </c>
      <c r="CF39" s="795" t="e">
        <v>#DIV/0!</v>
      </c>
      <c r="CG39" s="795">
        <v>0.18808333333333335</v>
      </c>
      <c r="CH39" s="795">
        <v>6.5833333333333341E-2</v>
      </c>
      <c r="CI39" s="795">
        <v>38.166666666666664</v>
      </c>
      <c r="CJ39" s="795" t="e">
        <v>#DIV/0!</v>
      </c>
      <c r="CK39" s="795">
        <v>343.91666666666669</v>
      </c>
      <c r="CL39" s="795" t="e">
        <v>#DIV/0!</v>
      </c>
      <c r="CM39" s="795" t="e">
        <v>#DIV/0!</v>
      </c>
      <c r="CN39" s="795">
        <v>960.66666666666663</v>
      </c>
      <c r="CO39" s="795">
        <v>4.75</v>
      </c>
      <c r="CP39" s="795">
        <v>16.666666666666668</v>
      </c>
      <c r="CQ39" s="795" t="e">
        <v>#DIV/0!</v>
      </c>
      <c r="CR39" s="795">
        <v>0.61899999999999988</v>
      </c>
      <c r="CS39" s="795" t="e">
        <v>#DIV/0!</v>
      </c>
      <c r="CT39" s="795" t="e">
        <v>#DIV/0!</v>
      </c>
      <c r="CU39" s="795">
        <v>3.2041666666666671</v>
      </c>
      <c r="CV39" s="795" t="e">
        <v>#DIV/0!</v>
      </c>
      <c r="CW39" s="795">
        <v>1.8233333333333333</v>
      </c>
      <c r="CX39" s="795">
        <v>24.566666666666663</v>
      </c>
      <c r="CY39" s="795" t="e">
        <v>#DIV/0!</v>
      </c>
      <c r="CZ39" s="795" t="e">
        <v>#DIV/0!</v>
      </c>
      <c r="DB39" s="795">
        <v>1</v>
      </c>
      <c r="DC39" s="795">
        <v>1</v>
      </c>
      <c r="DF39" s="795">
        <v>0</v>
      </c>
      <c r="DG39" s="795">
        <v>2.2044088176352705</v>
      </c>
      <c r="DH39" s="795">
        <v>33.46693386773547</v>
      </c>
      <c r="DI39" s="795">
        <v>0</v>
      </c>
      <c r="DJ39" s="795">
        <v>0.20040080160320639</v>
      </c>
      <c r="DK39" s="795">
        <v>0</v>
      </c>
      <c r="DL39" s="795">
        <v>6.4128256513026045</v>
      </c>
      <c r="DM39" s="795">
        <v>0</v>
      </c>
      <c r="DN39" s="795">
        <v>1.6032064128256511</v>
      </c>
      <c r="DO39" s="795">
        <v>8.8176352705410821</v>
      </c>
      <c r="DP39" s="795">
        <v>0.80160320641282556</v>
      </c>
      <c r="DQ39" s="795">
        <v>6.6132264529058116</v>
      </c>
      <c r="DR39" s="795">
        <v>0</v>
      </c>
      <c r="DS39" s="795">
        <v>4.0080160320641278</v>
      </c>
      <c r="DT39" s="795">
        <v>0</v>
      </c>
      <c r="DU39" s="795">
        <v>0</v>
      </c>
      <c r="DV39" s="795">
        <v>0</v>
      </c>
      <c r="DW39" s="795">
        <v>0</v>
      </c>
      <c r="DX39" s="795">
        <v>6.0120240480961922</v>
      </c>
      <c r="DY39" s="795">
        <v>0</v>
      </c>
      <c r="DZ39" s="795">
        <v>0</v>
      </c>
      <c r="EA39" s="795">
        <v>0</v>
      </c>
      <c r="EB39" s="795">
        <v>0</v>
      </c>
      <c r="EC39" s="795">
        <v>10.220440881763528</v>
      </c>
      <c r="ED39" s="795">
        <v>0</v>
      </c>
      <c r="EE39" s="795">
        <v>0</v>
      </c>
      <c r="EF39" s="795">
        <v>0</v>
      </c>
      <c r="EG39" s="795">
        <v>0</v>
      </c>
      <c r="EH39" s="795">
        <v>15.430861723446892</v>
      </c>
      <c r="EI39" s="795">
        <v>0</v>
      </c>
      <c r="EJ39" s="795">
        <v>0</v>
      </c>
      <c r="EK39" s="795">
        <v>0.20040080160320639</v>
      </c>
      <c r="EL39" s="795">
        <v>0</v>
      </c>
      <c r="EM39" s="795">
        <v>0</v>
      </c>
      <c r="EN39" s="795">
        <v>0</v>
      </c>
      <c r="EO39" s="795">
        <v>0</v>
      </c>
      <c r="EP39" s="795">
        <v>0</v>
      </c>
      <c r="EQ39" s="795">
        <v>0</v>
      </c>
      <c r="ER39" s="795">
        <v>0</v>
      </c>
      <c r="ES39" s="795">
        <v>0</v>
      </c>
      <c r="ET39" s="795">
        <v>0</v>
      </c>
      <c r="EU39" s="795">
        <v>0</v>
      </c>
      <c r="EV39" s="795">
        <v>0</v>
      </c>
      <c r="EW39" s="795">
        <v>0</v>
      </c>
      <c r="EX39" s="795">
        <v>0</v>
      </c>
      <c r="EY39" s="795">
        <v>0</v>
      </c>
      <c r="EZ39" s="795">
        <v>0</v>
      </c>
      <c r="FA39" s="795">
        <v>0</v>
      </c>
      <c r="FB39" s="795">
        <v>0</v>
      </c>
      <c r="FC39" s="795">
        <v>0</v>
      </c>
      <c r="FD39" s="795">
        <v>0</v>
      </c>
      <c r="FE39" s="795">
        <v>0</v>
      </c>
      <c r="FF39" s="795">
        <v>0</v>
      </c>
      <c r="FG39" s="795">
        <v>0</v>
      </c>
      <c r="FH39" s="795">
        <v>0</v>
      </c>
      <c r="FI39" s="795">
        <v>0</v>
      </c>
      <c r="FJ39" s="795">
        <v>0</v>
      </c>
      <c r="FK39" s="795">
        <v>0</v>
      </c>
      <c r="FL39" s="795">
        <v>0</v>
      </c>
      <c r="FM39" s="795">
        <v>0</v>
      </c>
      <c r="FN39" s="795">
        <v>0</v>
      </c>
      <c r="FO39" s="795">
        <v>0</v>
      </c>
      <c r="FP39" s="795">
        <v>0</v>
      </c>
      <c r="FQ39" s="795">
        <v>0</v>
      </c>
      <c r="FR39" s="795">
        <v>0</v>
      </c>
      <c r="FS39" s="795">
        <v>0</v>
      </c>
      <c r="FT39" s="795">
        <v>0</v>
      </c>
      <c r="FU39" s="795">
        <v>0</v>
      </c>
      <c r="FV39" s="795">
        <v>0</v>
      </c>
      <c r="FW39" s="795">
        <v>0</v>
      </c>
      <c r="FX39" s="795">
        <v>4.208416833667334</v>
      </c>
      <c r="GA39" s="795">
        <v>2011</v>
      </c>
      <c r="GB39" s="800">
        <v>499</v>
      </c>
      <c r="GC39" s="800">
        <v>6</v>
      </c>
      <c r="GD39" s="800"/>
      <c r="GE39" s="800">
        <v>4</v>
      </c>
      <c r="GF39" s="800"/>
      <c r="GH39" s="800"/>
      <c r="GI39" s="800"/>
      <c r="GJ39" s="800">
        <v>2</v>
      </c>
      <c r="GK39" s="800"/>
      <c r="GL39" s="800"/>
      <c r="GM39" s="800"/>
      <c r="GN39" s="800"/>
      <c r="GO39" s="800"/>
      <c r="GP39" s="800"/>
      <c r="GQ39" s="800"/>
      <c r="GR39" s="800"/>
      <c r="GS39" s="800"/>
      <c r="GT39" s="800"/>
      <c r="GU39" s="800"/>
      <c r="GV39" s="800"/>
      <c r="GW39" s="800"/>
      <c r="GX39" s="800"/>
      <c r="GY39" s="800"/>
      <c r="GZ39" s="800"/>
      <c r="HA39" s="800"/>
      <c r="HB39" s="800"/>
      <c r="HC39" s="800"/>
      <c r="HD39" s="800"/>
      <c r="HE39" s="800"/>
      <c r="HF39" s="800"/>
      <c r="HG39" s="800"/>
      <c r="HH39" s="800"/>
      <c r="HI39" s="800"/>
      <c r="HJ39" s="800"/>
      <c r="HK39" s="800"/>
      <c r="HL39" s="800"/>
      <c r="HM39" s="800"/>
      <c r="HN39" s="800"/>
      <c r="HO39" s="800"/>
      <c r="HP39" s="800"/>
      <c r="HR39" s="795">
        <v>0</v>
      </c>
      <c r="HS39" s="795">
        <v>66.666666666666657</v>
      </c>
      <c r="HT39" s="795">
        <v>0</v>
      </c>
      <c r="HU39" s="795">
        <v>0</v>
      </c>
      <c r="HV39" s="795">
        <v>0</v>
      </c>
      <c r="HW39" s="795">
        <v>0</v>
      </c>
      <c r="HX39" s="795">
        <v>33.333333333333329</v>
      </c>
      <c r="HY39" s="795">
        <v>0</v>
      </c>
      <c r="HZ39" s="795">
        <v>0</v>
      </c>
      <c r="IA39" s="795">
        <v>0</v>
      </c>
      <c r="IB39" s="795">
        <v>0</v>
      </c>
      <c r="IC39" s="795">
        <v>0</v>
      </c>
      <c r="ID39" s="795">
        <v>0</v>
      </c>
      <c r="IE39" s="795">
        <v>0</v>
      </c>
      <c r="IF39" s="795">
        <v>0</v>
      </c>
      <c r="IG39" s="795">
        <v>0</v>
      </c>
      <c r="IH39" s="795">
        <v>0</v>
      </c>
      <c r="II39" s="795">
        <v>0</v>
      </c>
      <c r="IJ39" s="795">
        <v>0</v>
      </c>
      <c r="IK39" s="795">
        <v>0</v>
      </c>
      <c r="IL39" s="795">
        <v>0</v>
      </c>
      <c r="IM39" s="795">
        <v>0</v>
      </c>
      <c r="IN39" s="795">
        <v>0</v>
      </c>
      <c r="IO39" s="795">
        <v>0</v>
      </c>
      <c r="IP39" s="795">
        <v>0</v>
      </c>
      <c r="IQ39" s="795">
        <v>0</v>
      </c>
      <c r="IR39" s="795">
        <v>0</v>
      </c>
      <c r="IS39" s="795">
        <v>0</v>
      </c>
      <c r="IT39" s="795">
        <v>0</v>
      </c>
      <c r="IU39" s="795">
        <v>0</v>
      </c>
      <c r="IV39" s="795">
        <v>0</v>
      </c>
      <c r="IW39" s="795">
        <v>0</v>
      </c>
      <c r="IX39" s="795">
        <v>0</v>
      </c>
      <c r="IY39" s="795">
        <v>0</v>
      </c>
      <c r="IZ39" s="795">
        <v>0</v>
      </c>
      <c r="JA39" s="795">
        <v>0</v>
      </c>
      <c r="JB39" s="795">
        <v>0</v>
      </c>
      <c r="JC39" s="795">
        <v>0</v>
      </c>
      <c r="JD39" s="795">
        <v>0</v>
      </c>
    </row>
    <row r="40" spans="1:264">
      <c r="A40" s="800" t="s">
        <v>6074</v>
      </c>
      <c r="B40" s="795" t="s">
        <v>6075</v>
      </c>
      <c r="C40" s="795" t="s">
        <v>6076</v>
      </c>
      <c r="D40" s="810" t="s">
        <v>6077</v>
      </c>
      <c r="E40" s="795">
        <v>6477614</v>
      </c>
      <c r="F40" s="795">
        <v>1409538</v>
      </c>
      <c r="G40" s="795"/>
      <c r="H40" s="795">
        <v>2009</v>
      </c>
      <c r="I40" s="795">
        <v>126</v>
      </c>
      <c r="J40" s="795">
        <v>2009</v>
      </c>
      <c r="K40" s="800" t="s">
        <v>6078</v>
      </c>
      <c r="L40" s="795" t="s">
        <v>6079</v>
      </c>
      <c r="M40" s="795" t="e">
        <v>#VALUE!</v>
      </c>
      <c r="N40" s="795">
        <v>12</v>
      </c>
      <c r="O40" s="798">
        <v>6.11</v>
      </c>
      <c r="P40" s="795">
        <v>2008.75</v>
      </c>
      <c r="Q40" s="800" t="s">
        <v>6038</v>
      </c>
      <c r="T40" s="795" t="s">
        <v>6032</v>
      </c>
      <c r="V40" s="799">
        <v>0</v>
      </c>
      <c r="W40" s="798">
        <v>6.6000000000000005</v>
      </c>
      <c r="X40" s="795" t="e">
        <v>#DIV/0!</v>
      </c>
      <c r="Y40" s="795" t="e">
        <v>#DIV/0!</v>
      </c>
      <c r="Z40" s="795" t="e">
        <v>#DIV/0!</v>
      </c>
      <c r="AA40" s="795" t="e">
        <v>#DIV/0!</v>
      </c>
      <c r="AB40" s="800">
        <v>100.33333333333333</v>
      </c>
      <c r="AC40" s="795" t="e">
        <v>#DIV/0!</v>
      </c>
      <c r="AD40" s="795" t="e">
        <v>#DIV/0!</v>
      </c>
      <c r="AE40" s="795" t="e">
        <v>#DIV/0!</v>
      </c>
      <c r="AF40" s="795" t="e">
        <v>#DIV/0!</v>
      </c>
      <c r="AG40" s="795" t="e">
        <v>#DIV/0!</v>
      </c>
      <c r="AH40" s="795" t="e">
        <v>#DIV/0!</v>
      </c>
      <c r="AI40" s="795" t="e">
        <v>#DIV/0!</v>
      </c>
      <c r="AJ40" s="795" t="e">
        <v>#DIV/0!</v>
      </c>
      <c r="AK40" s="795" t="e">
        <v>#DIV/0!</v>
      </c>
      <c r="AL40" s="795" t="e">
        <v>#DIV/0!</v>
      </c>
      <c r="AM40" s="795" t="e">
        <v>#DIV/0!</v>
      </c>
      <c r="AN40" s="795" t="e">
        <v>#DIV/0!</v>
      </c>
      <c r="AO40" s="795" t="e">
        <v>#DIV/0!</v>
      </c>
      <c r="AP40" s="795">
        <v>6.99</v>
      </c>
      <c r="AQ40" s="795">
        <v>0</v>
      </c>
      <c r="AR40" s="795">
        <v>0</v>
      </c>
      <c r="AS40" s="795">
        <v>0</v>
      </c>
      <c r="AT40" s="795">
        <v>0</v>
      </c>
      <c r="AU40" s="795">
        <v>197</v>
      </c>
      <c r="AV40" s="795">
        <v>0</v>
      </c>
      <c r="AW40" s="795">
        <v>0</v>
      </c>
      <c r="AX40" s="795">
        <v>0</v>
      </c>
      <c r="AY40" s="795">
        <v>0</v>
      </c>
      <c r="AZ40" s="795">
        <v>0</v>
      </c>
      <c r="BA40" s="795">
        <v>0</v>
      </c>
      <c r="BB40" s="795">
        <v>0</v>
      </c>
      <c r="BC40" s="795">
        <v>0</v>
      </c>
      <c r="BD40" s="795">
        <v>0</v>
      </c>
      <c r="BE40" s="795">
        <v>0</v>
      </c>
      <c r="BF40" s="795">
        <v>0</v>
      </c>
      <c r="BG40" s="795">
        <v>0</v>
      </c>
      <c r="BH40" s="795">
        <v>0</v>
      </c>
      <c r="BL40" s="803" t="s">
        <v>6022</v>
      </c>
      <c r="BM40" s="795">
        <v>1</v>
      </c>
      <c r="BN40" s="795">
        <v>1</v>
      </c>
      <c r="BO40" s="795">
        <v>1</v>
      </c>
      <c r="BP40" s="795">
        <v>1</v>
      </c>
      <c r="BR40" s="795">
        <v>1</v>
      </c>
      <c r="BS40" s="795">
        <v>1</v>
      </c>
      <c r="BU40" s="795">
        <v>1</v>
      </c>
      <c r="BV40" s="795">
        <v>1</v>
      </c>
      <c r="BW40" s="795">
        <v>6.6000000000000005</v>
      </c>
      <c r="BX40" s="795">
        <v>5.5891666666666673</v>
      </c>
      <c r="BY40" s="795" t="e">
        <v>#DIV/0!</v>
      </c>
      <c r="BZ40" s="795">
        <v>0.24200000000000002</v>
      </c>
      <c r="CA40" s="795">
        <v>8.6583333333333332E-2</v>
      </c>
      <c r="CB40" s="795">
        <v>0.18283333333333332</v>
      </c>
      <c r="CC40" s="795">
        <v>2.4833333333333332E-2</v>
      </c>
      <c r="CD40" s="795">
        <v>0.24183333333333332</v>
      </c>
      <c r="CE40" s="795">
        <v>7.1166666666666656E-2</v>
      </c>
      <c r="CF40" s="795" t="e">
        <v>#DIV/0!</v>
      </c>
      <c r="CG40" s="795">
        <v>0.13633333333333333</v>
      </c>
      <c r="CH40" s="795">
        <v>0.14499999999999999</v>
      </c>
      <c r="CI40" s="795">
        <v>86.583333333333329</v>
      </c>
      <c r="CJ40" s="795" t="e">
        <v>#DIV/0!</v>
      </c>
      <c r="CK40" s="795">
        <v>96.666666666666671</v>
      </c>
      <c r="CL40" s="795" t="e">
        <v>#DIV/0!</v>
      </c>
      <c r="CM40" s="795" t="e">
        <v>#DIV/0!</v>
      </c>
      <c r="CN40" s="795">
        <v>536.91666666666663</v>
      </c>
      <c r="CO40" s="795">
        <v>6.666666666666667</v>
      </c>
      <c r="CP40" s="795">
        <v>15.166666666666666</v>
      </c>
      <c r="CQ40" s="795">
        <v>0.64641666666666675</v>
      </c>
      <c r="CR40" s="795">
        <v>0.3509166666666666</v>
      </c>
      <c r="CS40" s="795" t="e">
        <v>#DIV/0!</v>
      </c>
      <c r="CT40" s="795" t="e">
        <v>#DIV/0!</v>
      </c>
      <c r="CU40" s="795">
        <v>5.125</v>
      </c>
      <c r="CV40" s="795" t="e">
        <v>#DIV/0!</v>
      </c>
      <c r="CW40" s="795" t="e">
        <v>#DIV/0!</v>
      </c>
      <c r="CX40" s="795">
        <v>13.233333333333333</v>
      </c>
      <c r="CY40" s="795">
        <v>4837.5</v>
      </c>
      <c r="CZ40" s="795">
        <v>321.08333333333331</v>
      </c>
      <c r="DB40" s="795">
        <v>1</v>
      </c>
      <c r="DC40" s="795">
        <v>1</v>
      </c>
      <c r="DF40" s="795">
        <v>10.120481927710843</v>
      </c>
      <c r="DG40" s="795">
        <v>0</v>
      </c>
      <c r="DH40" s="795">
        <v>9.8795180722891569</v>
      </c>
      <c r="DI40" s="795">
        <v>0.72289156626506024</v>
      </c>
      <c r="DJ40" s="795">
        <v>13.734939759036143</v>
      </c>
      <c r="DK40" s="795">
        <v>11.325301204819278</v>
      </c>
      <c r="DL40" s="795">
        <v>2.4096385542168677</v>
      </c>
      <c r="DM40" s="795">
        <v>0</v>
      </c>
      <c r="DN40" s="795">
        <v>40.722891566265062</v>
      </c>
      <c r="DO40" s="795">
        <v>0</v>
      </c>
      <c r="DP40" s="795">
        <v>0</v>
      </c>
      <c r="DQ40" s="795">
        <v>0</v>
      </c>
      <c r="DR40" s="795">
        <v>0.24096385542168677</v>
      </c>
      <c r="DS40" s="795">
        <v>3.132530120481928</v>
      </c>
      <c r="DT40" s="795">
        <v>0</v>
      </c>
      <c r="DU40" s="795">
        <v>0</v>
      </c>
      <c r="DV40" s="795">
        <v>0</v>
      </c>
      <c r="DW40" s="795">
        <v>0</v>
      </c>
      <c r="DX40" s="795">
        <v>0</v>
      </c>
      <c r="DY40" s="795">
        <v>0</v>
      </c>
      <c r="DZ40" s="795">
        <v>0.72289156626506024</v>
      </c>
      <c r="EA40" s="795">
        <v>0</v>
      </c>
      <c r="EB40" s="795">
        <v>0</v>
      </c>
      <c r="EC40" s="795">
        <v>0</v>
      </c>
      <c r="ED40" s="795">
        <v>0</v>
      </c>
      <c r="EE40" s="795">
        <v>0.24096385542168677</v>
      </c>
      <c r="EF40" s="795">
        <v>0</v>
      </c>
      <c r="EG40" s="795">
        <v>0</v>
      </c>
      <c r="EH40" s="795">
        <v>0</v>
      </c>
      <c r="EI40" s="795">
        <v>0.96385542168674709</v>
      </c>
      <c r="EJ40" s="795">
        <v>0</v>
      </c>
      <c r="EK40" s="795">
        <v>0</v>
      </c>
      <c r="EL40" s="795">
        <v>0</v>
      </c>
      <c r="EM40" s="795">
        <v>0</v>
      </c>
      <c r="EN40" s="795">
        <v>0</v>
      </c>
      <c r="EO40" s="795">
        <v>0</v>
      </c>
      <c r="EP40" s="795">
        <v>0</v>
      </c>
      <c r="EQ40" s="795">
        <v>0</v>
      </c>
      <c r="ER40" s="795">
        <v>0</v>
      </c>
      <c r="ES40" s="795">
        <v>0.24096385542168677</v>
      </c>
      <c r="ET40" s="795">
        <v>0</v>
      </c>
      <c r="EU40" s="795">
        <v>0</v>
      </c>
      <c r="EV40" s="795">
        <v>0.72289156626506024</v>
      </c>
      <c r="EW40" s="795">
        <v>0</v>
      </c>
      <c r="EX40" s="795">
        <v>0</v>
      </c>
      <c r="EY40" s="795">
        <v>0</v>
      </c>
      <c r="EZ40" s="795">
        <v>0</v>
      </c>
      <c r="FA40" s="795">
        <v>0</v>
      </c>
      <c r="FB40" s="795">
        <v>0</v>
      </c>
      <c r="FC40" s="795">
        <v>0</v>
      </c>
      <c r="FD40" s="795">
        <v>1.2048192771084338</v>
      </c>
      <c r="FE40" s="795">
        <v>0</v>
      </c>
      <c r="FF40" s="795">
        <v>0</v>
      </c>
      <c r="FG40" s="795">
        <v>0</v>
      </c>
      <c r="FH40" s="795">
        <v>0</v>
      </c>
      <c r="FI40" s="795">
        <v>0</v>
      </c>
      <c r="FJ40" s="795">
        <v>0</v>
      </c>
      <c r="FK40" s="795">
        <v>0</v>
      </c>
      <c r="FL40" s="795">
        <v>0.48192771084337355</v>
      </c>
      <c r="FM40" s="795">
        <v>0</v>
      </c>
      <c r="FN40" s="795">
        <v>0</v>
      </c>
      <c r="FO40" s="795">
        <v>0</v>
      </c>
      <c r="FP40" s="795">
        <v>0.48192771084337355</v>
      </c>
      <c r="FQ40" s="795">
        <v>0</v>
      </c>
      <c r="FR40" s="795">
        <v>0</v>
      </c>
      <c r="FS40" s="795">
        <v>0</v>
      </c>
      <c r="FT40" s="795">
        <v>0</v>
      </c>
      <c r="FU40" s="795">
        <v>0</v>
      </c>
      <c r="FV40" s="795">
        <v>0</v>
      </c>
      <c r="FW40" s="795">
        <v>0</v>
      </c>
      <c r="FX40" s="795">
        <v>4.5783132530120483</v>
      </c>
      <c r="FZ40" s="795" t="s">
        <v>6074</v>
      </c>
      <c r="GA40" s="795">
        <v>2009</v>
      </c>
      <c r="GB40" s="800">
        <v>415</v>
      </c>
      <c r="GC40" s="800"/>
      <c r="GD40" s="800"/>
      <c r="GE40" s="800"/>
      <c r="GF40" s="800"/>
      <c r="GH40" s="800"/>
      <c r="GI40" s="800"/>
      <c r="GJ40" s="800"/>
      <c r="GK40" s="800"/>
      <c r="GL40" s="800"/>
      <c r="GM40" s="800"/>
      <c r="GN40" s="800"/>
      <c r="GO40" s="800"/>
      <c r="GP40" s="800"/>
      <c r="GQ40" s="800"/>
      <c r="GR40" s="800"/>
      <c r="GS40" s="800"/>
      <c r="GT40" s="800"/>
      <c r="GU40" s="800"/>
      <c r="GV40" s="800"/>
      <c r="GW40" s="800"/>
      <c r="GX40" s="800"/>
      <c r="GY40" s="800"/>
      <c r="GZ40" s="800"/>
      <c r="HA40" s="800"/>
      <c r="HB40" s="800"/>
      <c r="HC40" s="800"/>
      <c r="HD40" s="800"/>
      <c r="HE40" s="800"/>
      <c r="HF40" s="800"/>
      <c r="HG40" s="800"/>
      <c r="HH40" s="800"/>
      <c r="HI40" s="800"/>
      <c r="HJ40" s="800"/>
      <c r="HK40" s="800"/>
      <c r="HL40" s="800"/>
      <c r="HM40" s="800"/>
      <c r="HN40" s="800"/>
      <c r="HO40" s="800"/>
      <c r="HP40" s="800"/>
      <c r="HR40" s="795" t="e">
        <v>#DIV/0!</v>
      </c>
      <c r="HS40" s="795" t="e">
        <v>#DIV/0!</v>
      </c>
      <c r="HT40" s="795" t="e">
        <v>#DIV/0!</v>
      </c>
      <c r="HU40" s="795" t="e">
        <v>#DIV/0!</v>
      </c>
      <c r="HV40" s="795" t="e">
        <v>#DIV/0!</v>
      </c>
      <c r="HW40" s="795" t="e">
        <v>#DIV/0!</v>
      </c>
      <c r="HX40" s="795" t="e">
        <v>#DIV/0!</v>
      </c>
      <c r="HY40" s="795" t="e">
        <v>#DIV/0!</v>
      </c>
      <c r="HZ40" s="795" t="e">
        <v>#DIV/0!</v>
      </c>
      <c r="IA40" s="795" t="e">
        <v>#DIV/0!</v>
      </c>
      <c r="IB40" s="795" t="e">
        <v>#DIV/0!</v>
      </c>
      <c r="IC40" s="795" t="e">
        <v>#DIV/0!</v>
      </c>
      <c r="ID40" s="795" t="e">
        <v>#DIV/0!</v>
      </c>
      <c r="IE40" s="795" t="e">
        <v>#DIV/0!</v>
      </c>
      <c r="IF40" s="795" t="e">
        <v>#DIV/0!</v>
      </c>
      <c r="IG40" s="795" t="e">
        <v>#DIV/0!</v>
      </c>
      <c r="IH40" s="795" t="e">
        <v>#DIV/0!</v>
      </c>
      <c r="II40" s="795" t="e">
        <v>#DIV/0!</v>
      </c>
      <c r="IJ40" s="795" t="e">
        <v>#DIV/0!</v>
      </c>
      <c r="IK40" s="795" t="e">
        <v>#DIV/0!</v>
      </c>
      <c r="IL40" s="795" t="e">
        <v>#DIV/0!</v>
      </c>
      <c r="IM40" s="795" t="e">
        <v>#DIV/0!</v>
      </c>
      <c r="IN40" s="795" t="e">
        <v>#DIV/0!</v>
      </c>
      <c r="IO40" s="795" t="e">
        <v>#DIV/0!</v>
      </c>
      <c r="IP40" s="795" t="e">
        <v>#DIV/0!</v>
      </c>
      <c r="IQ40" s="795" t="e">
        <v>#DIV/0!</v>
      </c>
      <c r="IR40" s="795" t="e">
        <v>#DIV/0!</v>
      </c>
      <c r="IS40" s="795" t="e">
        <v>#DIV/0!</v>
      </c>
      <c r="IT40" s="795" t="e">
        <v>#DIV/0!</v>
      </c>
      <c r="IU40" s="795" t="e">
        <v>#DIV/0!</v>
      </c>
      <c r="IV40" s="795" t="e">
        <v>#DIV/0!</v>
      </c>
      <c r="IW40" s="795" t="e">
        <v>#DIV/0!</v>
      </c>
      <c r="IX40" s="795" t="e">
        <v>#DIV/0!</v>
      </c>
      <c r="IY40" s="795" t="e">
        <v>#DIV/0!</v>
      </c>
      <c r="IZ40" s="795" t="e">
        <v>#DIV/0!</v>
      </c>
      <c r="JA40" s="795" t="e">
        <v>#DIV/0!</v>
      </c>
      <c r="JB40" s="795" t="e">
        <v>#DIV/0!</v>
      </c>
      <c r="JC40" s="795" t="e">
        <v>#DIV/0!</v>
      </c>
      <c r="JD40" s="795" t="e">
        <v>#DIV/0!</v>
      </c>
    </row>
    <row r="41" spans="1:264">
      <c r="A41" s="800"/>
      <c r="B41" s="795" t="s">
        <v>6075</v>
      </c>
      <c r="C41" s="795" t="s">
        <v>6076</v>
      </c>
      <c r="D41" s="810" t="s">
        <v>6077</v>
      </c>
      <c r="E41" s="795">
        <v>6477614</v>
      </c>
      <c r="F41" s="795">
        <v>1409538</v>
      </c>
      <c r="G41" s="795"/>
      <c r="H41" s="795">
        <v>2010</v>
      </c>
      <c r="I41" s="795">
        <v>77</v>
      </c>
      <c r="J41" s="795">
        <v>2010</v>
      </c>
      <c r="K41" s="800" t="s">
        <v>6078</v>
      </c>
      <c r="L41" s="795" t="s">
        <v>6079</v>
      </c>
      <c r="M41" s="795" t="e">
        <v>#VALUE!</v>
      </c>
      <c r="N41" s="795">
        <v>3</v>
      </c>
      <c r="O41" s="798">
        <v>6.43</v>
      </c>
      <c r="P41" s="795">
        <v>2009</v>
      </c>
      <c r="T41" s="795" t="s">
        <v>6032</v>
      </c>
      <c r="V41" s="799">
        <v>0.24390243902439024</v>
      </c>
      <c r="W41" s="798">
        <v>6.6433333333333335</v>
      </c>
      <c r="X41" s="795" t="e">
        <v>#DIV/0!</v>
      </c>
      <c r="Y41" s="795" t="e">
        <v>#DIV/0!</v>
      </c>
      <c r="Z41" s="795" t="e">
        <v>#DIV/0!</v>
      </c>
      <c r="AA41" s="795" t="e">
        <v>#DIV/0!</v>
      </c>
      <c r="AB41" s="800">
        <v>100.66666666666667</v>
      </c>
      <c r="AC41" s="795" t="e">
        <v>#DIV/0!</v>
      </c>
      <c r="AD41" s="795" t="e">
        <v>#DIV/0!</v>
      </c>
      <c r="AE41" s="795" t="e">
        <v>#DIV/0!</v>
      </c>
      <c r="AF41" s="795" t="e">
        <v>#DIV/0!</v>
      </c>
      <c r="AG41" s="795" t="e">
        <v>#DIV/0!</v>
      </c>
      <c r="AH41" s="795" t="e">
        <v>#DIV/0!</v>
      </c>
      <c r="AI41" s="795" t="e">
        <v>#DIV/0!</v>
      </c>
      <c r="AJ41" s="795" t="e">
        <v>#DIV/0!</v>
      </c>
      <c r="AK41" s="795" t="e">
        <v>#DIV/0!</v>
      </c>
      <c r="AL41" s="795" t="e">
        <v>#DIV/0!</v>
      </c>
      <c r="AM41" s="795" t="e">
        <v>#DIV/0!</v>
      </c>
      <c r="AN41" s="795" t="e">
        <v>#DIV/0!</v>
      </c>
      <c r="AO41" s="795" t="e">
        <v>#DIV/0!</v>
      </c>
      <c r="AP41" s="795">
        <v>6.87</v>
      </c>
      <c r="AQ41" s="795">
        <v>0</v>
      </c>
      <c r="AR41" s="795">
        <v>0</v>
      </c>
      <c r="AS41" s="795">
        <v>0</v>
      </c>
      <c r="AT41" s="795">
        <v>0</v>
      </c>
      <c r="AU41" s="795">
        <v>140</v>
      </c>
      <c r="AV41" s="795">
        <v>0</v>
      </c>
      <c r="AW41" s="795">
        <v>0</v>
      </c>
      <c r="AX41" s="795">
        <v>0</v>
      </c>
      <c r="AY41" s="795">
        <v>0</v>
      </c>
      <c r="AZ41" s="795">
        <v>0</v>
      </c>
      <c r="BA41" s="795">
        <v>0</v>
      </c>
      <c r="BB41" s="795">
        <v>0</v>
      </c>
      <c r="BC41" s="795">
        <v>0</v>
      </c>
      <c r="BD41" s="795">
        <v>0</v>
      </c>
      <c r="BE41" s="795">
        <v>0</v>
      </c>
      <c r="BF41" s="795">
        <v>0</v>
      </c>
      <c r="BG41" s="795">
        <v>0</v>
      </c>
      <c r="BH41" s="795">
        <v>0</v>
      </c>
      <c r="BL41" s="803" t="s">
        <v>6022</v>
      </c>
      <c r="BM41" s="795">
        <v>1</v>
      </c>
      <c r="BN41" s="795">
        <v>1</v>
      </c>
      <c r="BO41" s="795">
        <v>1</v>
      </c>
      <c r="BP41" s="795">
        <v>1</v>
      </c>
      <c r="BR41" s="795">
        <v>1</v>
      </c>
      <c r="BS41" s="795">
        <v>1</v>
      </c>
      <c r="BU41" s="795">
        <v>1</v>
      </c>
      <c r="BV41" s="795">
        <v>1</v>
      </c>
      <c r="BW41" s="795">
        <v>6.6433333333333335</v>
      </c>
      <c r="BX41" s="795">
        <v>5.6400000000000006</v>
      </c>
      <c r="BY41" s="795" t="e">
        <v>#DIV/0!</v>
      </c>
      <c r="BZ41" s="795">
        <v>0.23199999999999998</v>
      </c>
      <c r="CA41" s="795">
        <v>8.2000000000000003E-2</v>
      </c>
      <c r="CB41" s="795">
        <v>0.18366666666666664</v>
      </c>
      <c r="CC41" s="795">
        <v>2.7666666666666669E-2</v>
      </c>
      <c r="CD41" s="795">
        <v>0.22500000000000001</v>
      </c>
      <c r="CE41" s="795">
        <v>7.8666666666666676E-2</v>
      </c>
      <c r="CF41" s="795" t="e">
        <v>#DIV/0!</v>
      </c>
      <c r="CG41" s="795">
        <v>0.14466666666666667</v>
      </c>
      <c r="CH41" s="795">
        <v>0.13666666666666669</v>
      </c>
      <c r="CI41" s="795">
        <v>94.333333333333329</v>
      </c>
      <c r="CJ41" s="795" t="e">
        <v>#DIV/0!</v>
      </c>
      <c r="CK41" s="795">
        <v>141.33333333333334</v>
      </c>
      <c r="CL41" s="795" t="e">
        <v>#DIV/0!</v>
      </c>
      <c r="CM41" s="795" t="e">
        <v>#DIV/0!</v>
      </c>
      <c r="CN41" s="795">
        <v>585.66666666666663</v>
      </c>
      <c r="CO41" s="795">
        <v>7.666666666666667</v>
      </c>
      <c r="CP41" s="795">
        <v>17.333333333333332</v>
      </c>
      <c r="CQ41" s="795">
        <v>0.57233333333333336</v>
      </c>
      <c r="CR41" s="795">
        <v>0.30499999999999999</v>
      </c>
      <c r="CS41" s="795" t="e">
        <v>#DIV/0!</v>
      </c>
      <c r="CT41" s="795" t="e">
        <v>#DIV/0!</v>
      </c>
      <c r="CU41" s="795">
        <v>3.835</v>
      </c>
      <c r="CV41" s="795" t="e">
        <v>#DIV/0!</v>
      </c>
      <c r="CW41" s="795" t="e">
        <v>#DIV/0!</v>
      </c>
      <c r="CX41" s="795">
        <v>12.1</v>
      </c>
      <c r="CY41" s="795">
        <v>4166.666666666667</v>
      </c>
      <c r="CZ41" s="795">
        <v>310</v>
      </c>
      <c r="DB41" s="795">
        <v>1</v>
      </c>
      <c r="DC41" s="795">
        <v>1</v>
      </c>
      <c r="DF41" s="795">
        <v>9.5121951219512191</v>
      </c>
      <c r="DG41" s="795">
        <v>0.24390243902439024</v>
      </c>
      <c r="DH41" s="795">
        <v>8.0487804878048781</v>
      </c>
      <c r="DI41" s="795">
        <v>0</v>
      </c>
      <c r="DJ41" s="795">
        <v>20.975609756097562</v>
      </c>
      <c r="DK41" s="795">
        <v>10.731707317073171</v>
      </c>
      <c r="DL41" s="795">
        <v>1.9512195121951219</v>
      </c>
      <c r="DM41" s="795">
        <v>0.24390243902439024</v>
      </c>
      <c r="DN41" s="795">
        <v>24.390243902439025</v>
      </c>
      <c r="DO41" s="795">
        <v>4.6341463414634143</v>
      </c>
      <c r="DP41" s="795">
        <v>0</v>
      </c>
      <c r="DQ41" s="795">
        <v>0</v>
      </c>
      <c r="DR41" s="795">
        <v>0</v>
      </c>
      <c r="DS41" s="795">
        <v>0.73170731707317083</v>
      </c>
      <c r="DT41" s="795">
        <v>0.24390243902439024</v>
      </c>
      <c r="DU41" s="795">
        <v>0</v>
      </c>
      <c r="DV41" s="795">
        <v>0</v>
      </c>
      <c r="DW41" s="795">
        <v>0</v>
      </c>
      <c r="DX41" s="795">
        <v>0.24390243902439024</v>
      </c>
      <c r="DY41" s="795">
        <v>0</v>
      </c>
      <c r="DZ41" s="795">
        <v>1.7073170731707319</v>
      </c>
      <c r="EA41" s="795">
        <v>0</v>
      </c>
      <c r="EB41" s="795">
        <v>0</v>
      </c>
      <c r="EC41" s="795">
        <v>0</v>
      </c>
      <c r="ED41" s="795">
        <v>0</v>
      </c>
      <c r="EE41" s="795">
        <v>0</v>
      </c>
      <c r="EF41" s="795">
        <v>0</v>
      </c>
      <c r="EG41" s="795">
        <v>0</v>
      </c>
      <c r="EH41" s="795">
        <v>0</v>
      </c>
      <c r="EI41" s="795">
        <v>1.4634146341463417</v>
      </c>
      <c r="EJ41" s="795">
        <v>0</v>
      </c>
      <c r="EK41" s="795">
        <v>0</v>
      </c>
      <c r="EL41" s="795">
        <v>0</v>
      </c>
      <c r="EM41" s="795">
        <v>0.24390243902439024</v>
      </c>
      <c r="EN41" s="795">
        <v>0</v>
      </c>
      <c r="EO41" s="795">
        <v>0</v>
      </c>
      <c r="EP41" s="795">
        <v>0</v>
      </c>
      <c r="EQ41" s="795">
        <v>0</v>
      </c>
      <c r="ER41" s="795">
        <v>0</v>
      </c>
      <c r="ES41" s="795">
        <v>0</v>
      </c>
      <c r="ET41" s="795">
        <v>0</v>
      </c>
      <c r="EU41" s="795">
        <v>0</v>
      </c>
      <c r="EV41" s="795">
        <v>0</v>
      </c>
      <c r="EW41" s="795">
        <v>0</v>
      </c>
      <c r="EX41" s="795">
        <v>0</v>
      </c>
      <c r="EY41" s="795">
        <v>0</v>
      </c>
      <c r="EZ41" s="795">
        <v>0</v>
      </c>
      <c r="FA41" s="795">
        <v>0.24390243902439024</v>
      </c>
      <c r="FB41" s="795">
        <v>0</v>
      </c>
      <c r="FC41" s="795">
        <v>0</v>
      </c>
      <c r="FD41" s="795">
        <v>2.4390243902439024</v>
      </c>
      <c r="FE41" s="795">
        <v>0</v>
      </c>
      <c r="FF41" s="795">
        <v>0</v>
      </c>
      <c r="FG41" s="795">
        <v>0</v>
      </c>
      <c r="FH41" s="795">
        <v>0</v>
      </c>
      <c r="FI41" s="795">
        <v>0</v>
      </c>
      <c r="FJ41" s="795">
        <v>2.9268292682926833</v>
      </c>
      <c r="FK41" s="795">
        <v>0</v>
      </c>
      <c r="FL41" s="795">
        <v>1.4634146341463417</v>
      </c>
      <c r="FM41" s="795">
        <v>0</v>
      </c>
      <c r="FN41" s="795">
        <v>0</v>
      </c>
      <c r="FO41" s="795">
        <v>0</v>
      </c>
      <c r="FP41" s="795">
        <v>0</v>
      </c>
      <c r="FQ41" s="795">
        <v>0</v>
      </c>
      <c r="FR41" s="795">
        <v>0</v>
      </c>
      <c r="FS41" s="795">
        <v>0.24390243902439024</v>
      </c>
      <c r="FT41" s="795">
        <v>0</v>
      </c>
      <c r="FU41" s="795">
        <v>0</v>
      </c>
      <c r="FV41" s="795">
        <v>0</v>
      </c>
      <c r="FW41" s="795">
        <v>0.73170731707317083</v>
      </c>
      <c r="FX41" s="795">
        <v>11.463414634146343</v>
      </c>
      <c r="GA41" s="795">
        <v>2010</v>
      </c>
      <c r="GB41" s="800">
        <v>410</v>
      </c>
      <c r="GC41" s="800">
        <v>1</v>
      </c>
      <c r="GD41" s="800"/>
      <c r="GE41" s="800"/>
      <c r="GF41" s="800"/>
      <c r="GH41" s="800"/>
      <c r="GI41" s="800"/>
      <c r="GJ41" s="800"/>
      <c r="GK41" s="800"/>
      <c r="GL41" s="800"/>
      <c r="GM41" s="800"/>
      <c r="GN41" s="800"/>
      <c r="GO41" s="800"/>
      <c r="GP41" s="800"/>
      <c r="GQ41" s="800"/>
      <c r="GR41" s="800"/>
      <c r="GS41" s="800"/>
      <c r="GT41" s="800"/>
      <c r="GU41" s="800"/>
      <c r="GV41" s="800"/>
      <c r="GW41" s="800"/>
      <c r="GX41" s="800"/>
      <c r="GY41" s="800"/>
      <c r="GZ41" s="800"/>
      <c r="HA41" s="800"/>
      <c r="HB41" s="800"/>
      <c r="HC41" s="800"/>
      <c r="HD41" s="800"/>
      <c r="HE41" s="800">
        <v>1</v>
      </c>
      <c r="HF41" s="800"/>
      <c r="HG41" s="800"/>
      <c r="HH41" s="800"/>
      <c r="HI41" s="800"/>
      <c r="HJ41" s="800"/>
      <c r="HK41" s="800"/>
      <c r="HL41" s="800"/>
      <c r="HM41" s="800"/>
      <c r="HN41" s="800"/>
      <c r="HO41" s="800"/>
      <c r="HP41" s="800"/>
      <c r="HR41" s="795">
        <v>0</v>
      </c>
      <c r="HS41" s="795">
        <v>0</v>
      </c>
      <c r="HT41" s="795">
        <v>0</v>
      </c>
      <c r="HU41" s="795">
        <v>0</v>
      </c>
      <c r="HV41" s="795">
        <v>0</v>
      </c>
      <c r="HW41" s="795">
        <v>0</v>
      </c>
      <c r="HX41" s="795">
        <v>0</v>
      </c>
      <c r="HY41" s="795">
        <v>0</v>
      </c>
      <c r="HZ41" s="795">
        <v>0</v>
      </c>
      <c r="IA41" s="795">
        <v>0</v>
      </c>
      <c r="IB41" s="795">
        <v>0</v>
      </c>
      <c r="IC41" s="795">
        <v>0</v>
      </c>
      <c r="ID41" s="795">
        <v>0</v>
      </c>
      <c r="IE41" s="795">
        <v>0</v>
      </c>
      <c r="IF41" s="795">
        <v>0</v>
      </c>
      <c r="IG41" s="795">
        <v>0</v>
      </c>
      <c r="IH41" s="795">
        <v>0</v>
      </c>
      <c r="II41" s="795">
        <v>0</v>
      </c>
      <c r="IJ41" s="795">
        <v>0</v>
      </c>
      <c r="IK41" s="795">
        <v>0</v>
      </c>
      <c r="IL41" s="795">
        <v>0</v>
      </c>
      <c r="IM41" s="795">
        <v>0</v>
      </c>
      <c r="IN41" s="795">
        <v>0</v>
      </c>
      <c r="IO41" s="795">
        <v>0</v>
      </c>
      <c r="IP41" s="795">
        <v>0</v>
      </c>
      <c r="IQ41" s="795">
        <v>0</v>
      </c>
      <c r="IR41" s="795">
        <v>0</v>
      </c>
      <c r="IS41" s="795">
        <v>100</v>
      </c>
      <c r="IT41" s="795">
        <v>0</v>
      </c>
      <c r="IU41" s="795">
        <v>0</v>
      </c>
      <c r="IV41" s="795">
        <v>0</v>
      </c>
      <c r="IW41" s="795">
        <v>0</v>
      </c>
      <c r="IX41" s="795">
        <v>0</v>
      </c>
      <c r="IY41" s="795">
        <v>0</v>
      </c>
      <c r="IZ41" s="795">
        <v>0</v>
      </c>
      <c r="JA41" s="795">
        <v>0</v>
      </c>
      <c r="JB41" s="795">
        <v>0</v>
      </c>
      <c r="JC41" s="795">
        <v>0</v>
      </c>
      <c r="JD41" s="795">
        <v>0</v>
      </c>
    </row>
    <row r="42" spans="1:264">
      <c r="A42" s="800"/>
      <c r="B42" s="795" t="s">
        <v>6075</v>
      </c>
      <c r="C42" s="795" t="s">
        <v>6076</v>
      </c>
      <c r="D42" s="810" t="s">
        <v>6077</v>
      </c>
      <c r="E42" s="795">
        <v>6477614</v>
      </c>
      <c r="F42" s="795">
        <v>1409538</v>
      </c>
      <c r="G42" s="795"/>
      <c r="H42" s="795">
        <v>2011</v>
      </c>
      <c r="I42" s="795">
        <v>20</v>
      </c>
      <c r="J42" s="795">
        <v>2011</v>
      </c>
      <c r="K42" s="800" t="s">
        <v>6078</v>
      </c>
      <c r="L42" s="795" t="s">
        <v>6079</v>
      </c>
      <c r="V42" s="799">
        <v>4.3269230769230766</v>
      </c>
      <c r="DF42" s="795">
        <v>5.2884615384615383</v>
      </c>
      <c r="DG42" s="795">
        <v>0.48076923076923078</v>
      </c>
      <c r="DH42" s="795">
        <v>3.3653846153846154</v>
      </c>
      <c r="DI42" s="795">
        <v>0</v>
      </c>
      <c r="DJ42" s="795">
        <v>32.45192307692308</v>
      </c>
      <c r="DK42" s="795">
        <v>16.346153846153847</v>
      </c>
      <c r="DL42" s="795">
        <v>0</v>
      </c>
      <c r="DM42" s="795">
        <v>0</v>
      </c>
      <c r="DN42" s="795">
        <v>5.0480769230769234</v>
      </c>
      <c r="DO42" s="795">
        <v>8.6538461538461533</v>
      </c>
      <c r="DP42" s="795">
        <v>0</v>
      </c>
      <c r="DQ42" s="795">
        <v>0</v>
      </c>
      <c r="DR42" s="795">
        <v>0</v>
      </c>
      <c r="DS42" s="795">
        <v>1.4423076923076923</v>
      </c>
      <c r="DT42" s="795">
        <v>0</v>
      </c>
      <c r="DU42" s="795">
        <v>0</v>
      </c>
      <c r="DV42" s="795">
        <v>0</v>
      </c>
      <c r="DW42" s="795">
        <v>0</v>
      </c>
      <c r="DX42" s="795">
        <v>0</v>
      </c>
      <c r="DY42" s="795">
        <v>0</v>
      </c>
      <c r="DZ42" s="795">
        <v>0</v>
      </c>
      <c r="EA42" s="795">
        <v>0</v>
      </c>
      <c r="EB42" s="795">
        <v>0</v>
      </c>
      <c r="EC42" s="795">
        <v>0</v>
      </c>
      <c r="ED42" s="795">
        <v>0</v>
      </c>
      <c r="EE42" s="795">
        <v>0</v>
      </c>
      <c r="EF42" s="795">
        <v>0</v>
      </c>
      <c r="EG42" s="795">
        <v>0</v>
      </c>
      <c r="EH42" s="795">
        <v>0.48076923076923078</v>
      </c>
      <c r="EI42" s="795">
        <v>0</v>
      </c>
      <c r="EJ42" s="795">
        <v>0</v>
      </c>
      <c r="EK42" s="795">
        <v>0</v>
      </c>
      <c r="EL42" s="795">
        <v>0</v>
      </c>
      <c r="EM42" s="795">
        <v>0</v>
      </c>
      <c r="EN42" s="795">
        <v>0</v>
      </c>
      <c r="EO42" s="795">
        <v>0</v>
      </c>
      <c r="EP42" s="795">
        <v>0</v>
      </c>
      <c r="EQ42" s="795">
        <v>0</v>
      </c>
      <c r="ER42" s="795">
        <v>0</v>
      </c>
      <c r="ES42" s="795">
        <v>0</v>
      </c>
      <c r="ET42" s="795">
        <v>0</v>
      </c>
      <c r="EU42" s="795">
        <v>0</v>
      </c>
      <c r="EV42" s="795">
        <v>0</v>
      </c>
      <c r="EW42" s="795">
        <v>0</v>
      </c>
      <c r="EX42" s="795">
        <v>0</v>
      </c>
      <c r="EY42" s="795">
        <v>0</v>
      </c>
      <c r="EZ42" s="795">
        <v>0</v>
      </c>
      <c r="FA42" s="795">
        <v>0</v>
      </c>
      <c r="FB42" s="795">
        <v>0</v>
      </c>
      <c r="FC42" s="795">
        <v>0</v>
      </c>
      <c r="FD42" s="795">
        <v>0</v>
      </c>
      <c r="FE42" s="795">
        <v>0</v>
      </c>
      <c r="FF42" s="795">
        <v>0</v>
      </c>
      <c r="FG42" s="795">
        <v>0</v>
      </c>
      <c r="FH42" s="795">
        <v>0</v>
      </c>
      <c r="FI42" s="795">
        <v>0</v>
      </c>
      <c r="FJ42" s="795">
        <v>0</v>
      </c>
      <c r="FK42" s="795">
        <v>0</v>
      </c>
      <c r="FL42" s="795">
        <v>5.0480769230769234</v>
      </c>
      <c r="FM42" s="795">
        <v>0</v>
      </c>
      <c r="FN42" s="795">
        <v>0</v>
      </c>
      <c r="FO42" s="795">
        <v>0</v>
      </c>
      <c r="FP42" s="795">
        <v>0</v>
      </c>
      <c r="FQ42" s="795">
        <v>0</v>
      </c>
      <c r="FR42" s="795">
        <v>17.067307692307693</v>
      </c>
      <c r="FS42" s="795">
        <v>0</v>
      </c>
      <c r="FT42" s="795">
        <v>0</v>
      </c>
      <c r="FU42" s="795">
        <v>0</v>
      </c>
      <c r="FV42" s="795">
        <v>0</v>
      </c>
      <c r="FW42" s="795">
        <v>1.9230769230769231</v>
      </c>
      <c r="FX42" s="795">
        <v>4.3269230769230775</v>
      </c>
      <c r="GA42" s="795">
        <v>2011</v>
      </c>
      <c r="GB42" s="800">
        <v>416</v>
      </c>
      <c r="GC42" s="800">
        <v>18</v>
      </c>
      <c r="GD42" s="800"/>
      <c r="GE42" s="800"/>
      <c r="GF42" s="800"/>
      <c r="GH42" s="800">
        <v>14</v>
      </c>
      <c r="GI42" s="800"/>
      <c r="GJ42" s="800"/>
      <c r="GK42" s="800">
        <v>4</v>
      </c>
      <c r="GL42" s="800"/>
      <c r="GM42" s="800"/>
      <c r="GN42" s="800"/>
      <c r="GO42" s="800"/>
      <c r="GP42" s="800"/>
      <c r="GQ42" s="800"/>
      <c r="GR42" s="800"/>
      <c r="GS42" s="800"/>
      <c r="GT42" s="800"/>
      <c r="GU42" s="800"/>
      <c r="GV42" s="800"/>
      <c r="GW42" s="800"/>
      <c r="GX42" s="800"/>
      <c r="GY42" s="800"/>
      <c r="GZ42" s="800"/>
      <c r="HA42" s="800"/>
      <c r="HB42" s="800"/>
      <c r="HC42" s="800"/>
      <c r="HD42" s="800"/>
      <c r="HE42" s="800"/>
      <c r="HF42" s="800"/>
      <c r="HG42" s="800"/>
      <c r="HH42" s="800"/>
      <c r="HI42" s="800"/>
      <c r="HJ42" s="800"/>
      <c r="HK42" s="800"/>
      <c r="HL42" s="800"/>
      <c r="HM42" s="800"/>
      <c r="HN42" s="800"/>
      <c r="HO42" s="800"/>
      <c r="HP42" s="800"/>
      <c r="HR42" s="795">
        <v>0</v>
      </c>
      <c r="HS42" s="795">
        <v>0</v>
      </c>
      <c r="HT42" s="795">
        <v>0</v>
      </c>
      <c r="HU42" s="795">
        <v>0</v>
      </c>
      <c r="HV42" s="795">
        <v>77.777777777777786</v>
      </c>
      <c r="HW42" s="795">
        <v>0</v>
      </c>
      <c r="HX42" s="795">
        <v>0</v>
      </c>
      <c r="HY42" s="795">
        <v>22.222222222222221</v>
      </c>
      <c r="HZ42" s="795">
        <v>0</v>
      </c>
      <c r="IA42" s="795">
        <v>0</v>
      </c>
      <c r="IB42" s="795">
        <v>0</v>
      </c>
      <c r="IC42" s="795">
        <v>0</v>
      </c>
      <c r="ID42" s="795">
        <v>0</v>
      </c>
      <c r="IE42" s="795">
        <v>0</v>
      </c>
      <c r="IF42" s="795">
        <v>0</v>
      </c>
      <c r="IG42" s="795">
        <v>0</v>
      </c>
      <c r="IH42" s="795">
        <v>0</v>
      </c>
      <c r="II42" s="795">
        <v>0</v>
      </c>
      <c r="IJ42" s="795">
        <v>0</v>
      </c>
      <c r="IK42" s="795">
        <v>0</v>
      </c>
      <c r="IL42" s="795">
        <v>0</v>
      </c>
      <c r="IM42" s="795">
        <v>0</v>
      </c>
      <c r="IN42" s="795">
        <v>0</v>
      </c>
      <c r="IO42" s="795">
        <v>0</v>
      </c>
      <c r="IP42" s="795">
        <v>0</v>
      </c>
      <c r="IQ42" s="795">
        <v>0</v>
      </c>
      <c r="IR42" s="795">
        <v>0</v>
      </c>
      <c r="IS42" s="795">
        <v>0</v>
      </c>
      <c r="IT42" s="795">
        <v>0</v>
      </c>
      <c r="IU42" s="795">
        <v>0</v>
      </c>
      <c r="IV42" s="795">
        <v>0</v>
      </c>
      <c r="IW42" s="795">
        <v>0</v>
      </c>
      <c r="IX42" s="795">
        <v>0</v>
      </c>
      <c r="IY42" s="795">
        <v>0</v>
      </c>
      <c r="IZ42" s="795">
        <v>0</v>
      </c>
      <c r="JA42" s="795">
        <v>0</v>
      </c>
      <c r="JB42" s="795">
        <v>0</v>
      </c>
      <c r="JC42" s="795">
        <v>0</v>
      </c>
      <c r="JD42" s="795">
        <v>0</v>
      </c>
    </row>
    <row r="43" spans="1:264">
      <c r="A43" s="800" t="s">
        <v>6080</v>
      </c>
      <c r="B43" s="795" t="s">
        <v>6081</v>
      </c>
      <c r="C43" s="795" t="s">
        <v>6082</v>
      </c>
      <c r="D43" s="795" t="s">
        <v>6083</v>
      </c>
      <c r="E43" s="795">
        <v>7482611</v>
      </c>
      <c r="F43" s="795">
        <v>1738093</v>
      </c>
      <c r="G43" s="796" t="s">
        <v>3047</v>
      </c>
      <c r="H43" s="795">
        <v>2011</v>
      </c>
      <c r="I43" s="795">
        <v>64</v>
      </c>
      <c r="J43" s="795">
        <v>2011</v>
      </c>
      <c r="K43" s="814" t="s">
        <v>6081</v>
      </c>
      <c r="L43" s="815" t="s">
        <v>6083</v>
      </c>
      <c r="M43" s="795" t="e">
        <v>#VALUE!</v>
      </c>
      <c r="N43" s="795">
        <v>4</v>
      </c>
      <c r="O43" s="795">
        <v>5.25</v>
      </c>
      <c r="Q43" s="800" t="s">
        <v>6038</v>
      </c>
      <c r="V43" s="799">
        <v>0</v>
      </c>
      <c r="W43" s="798">
        <v>6.6524999999999999</v>
      </c>
      <c r="X43" s="795" t="e">
        <v>#DIV/0!</v>
      </c>
      <c r="Y43" s="795" t="e">
        <v>#DIV/0!</v>
      </c>
      <c r="Z43" s="795" t="e">
        <v>#DIV/0!</v>
      </c>
      <c r="AA43" s="795" t="e">
        <v>#DIV/0!</v>
      </c>
      <c r="AB43" s="795">
        <v>19.25</v>
      </c>
      <c r="AC43" s="795">
        <v>11.8</v>
      </c>
      <c r="AD43" s="795">
        <v>13.1</v>
      </c>
      <c r="AE43" s="795" t="e">
        <v>#DIV/0!</v>
      </c>
      <c r="AF43" s="795" t="e">
        <v>#DIV/0!</v>
      </c>
      <c r="AG43" s="795" t="e">
        <v>#DIV/0!</v>
      </c>
      <c r="AH43" s="795" t="e">
        <v>#DIV/0!</v>
      </c>
      <c r="AI43" s="795" t="e">
        <v>#DIV/0!</v>
      </c>
      <c r="AJ43" s="795" t="e">
        <v>#DIV/0!</v>
      </c>
      <c r="AK43" s="795" t="e">
        <v>#DIV/0!</v>
      </c>
      <c r="AL43" s="795" t="e">
        <v>#DIV/0!</v>
      </c>
      <c r="AM43" s="795" t="e">
        <v>#DIV/0!</v>
      </c>
      <c r="AN43" s="795" t="e">
        <v>#DIV/0!</v>
      </c>
      <c r="AO43" s="795" t="e">
        <v>#DIV/0!</v>
      </c>
      <c r="AP43" s="795">
        <v>0</v>
      </c>
      <c r="AQ43" s="795">
        <v>0.95</v>
      </c>
      <c r="AR43" s="795">
        <v>4.3</v>
      </c>
      <c r="AS43" s="795">
        <v>0</v>
      </c>
      <c r="AT43" s="795">
        <v>0</v>
      </c>
      <c r="AU43" s="795">
        <v>400</v>
      </c>
      <c r="AV43" s="795">
        <v>0</v>
      </c>
      <c r="AW43" s="795">
        <v>0</v>
      </c>
      <c r="AX43" s="795">
        <v>4.3999999999999997E-2</v>
      </c>
      <c r="AY43" s="795">
        <v>0.7</v>
      </c>
      <c r="AZ43" s="795">
        <v>0</v>
      </c>
      <c r="BA43" s="795">
        <v>0.73</v>
      </c>
      <c r="BB43" s="795">
        <v>1.5</v>
      </c>
      <c r="BC43" s="795">
        <v>0.57999999999999996</v>
      </c>
      <c r="BD43" s="795">
        <v>0.86</v>
      </c>
      <c r="BE43" s="795">
        <v>0.99</v>
      </c>
      <c r="BF43" s="795">
        <v>0</v>
      </c>
      <c r="BG43" s="795">
        <v>0</v>
      </c>
      <c r="BH43" s="795">
        <v>0</v>
      </c>
      <c r="BL43" s="800" t="s">
        <v>6033</v>
      </c>
      <c r="BM43" s="795">
        <v>1</v>
      </c>
      <c r="BN43" s="795">
        <v>1</v>
      </c>
      <c r="BO43" s="795">
        <v>2</v>
      </c>
      <c r="BP43" s="795">
        <v>2</v>
      </c>
      <c r="BR43" s="795">
        <v>2</v>
      </c>
      <c r="BS43" s="795">
        <v>2</v>
      </c>
      <c r="BU43" s="795">
        <v>2</v>
      </c>
      <c r="BV43" s="795">
        <v>1</v>
      </c>
      <c r="BW43" s="795">
        <v>10.5</v>
      </c>
      <c r="BX43" s="795" t="e">
        <v>#DIV/0!</v>
      </c>
      <c r="BY43" s="795">
        <v>9.2250000000000013E-2</v>
      </c>
      <c r="BZ43" s="795" t="e">
        <v>#DIV/0!</v>
      </c>
      <c r="CA43" s="795" t="e">
        <v>#DIV/0!</v>
      </c>
      <c r="CB43" s="795">
        <v>2.8975</v>
      </c>
      <c r="CC43" s="795" t="e">
        <v>#DIV/0!</v>
      </c>
      <c r="CD43" s="795">
        <v>1.0449999999999999</v>
      </c>
      <c r="CE43" s="795">
        <v>6</v>
      </c>
      <c r="CF43" s="795">
        <v>632.5</v>
      </c>
      <c r="CG43" s="795">
        <v>28.675000000000001</v>
      </c>
      <c r="CH43" s="795" t="e">
        <v>#DIV/0!</v>
      </c>
      <c r="CI43" s="795" t="e">
        <v>#DIV/0!</v>
      </c>
      <c r="CJ43" s="795" t="e">
        <v>#DIV/0!</v>
      </c>
      <c r="CK43" s="795" t="e">
        <v>#DIV/0!</v>
      </c>
      <c r="CL43" s="795" t="e">
        <v>#DIV/0!</v>
      </c>
      <c r="CM43" s="795" t="e">
        <v>#DIV/0!</v>
      </c>
      <c r="CN43" s="795" t="e">
        <v>#DIV/0!</v>
      </c>
      <c r="CO43" s="795" t="e">
        <v>#DIV/0!</v>
      </c>
      <c r="CP43" s="795" t="e">
        <v>#DIV/0!</v>
      </c>
      <c r="CQ43" s="795" t="e">
        <v>#DIV/0!</v>
      </c>
      <c r="CR43" s="795" t="e">
        <v>#DIV/0!</v>
      </c>
      <c r="CS43" s="795" t="e">
        <v>#DIV/0!</v>
      </c>
      <c r="CT43" s="795" t="e">
        <v>#DIV/0!</v>
      </c>
      <c r="CU43" s="795" t="e">
        <v>#DIV/0!</v>
      </c>
      <c r="CV43" s="795" t="e">
        <v>#DIV/0!</v>
      </c>
      <c r="CW43" s="795" t="e">
        <v>#DIV/0!</v>
      </c>
      <c r="CX43" s="795" t="e">
        <v>#DIV/0!</v>
      </c>
      <c r="CY43" s="795" t="e">
        <v>#DIV/0!</v>
      </c>
      <c r="CZ43" s="795" t="e">
        <v>#DIV/0!</v>
      </c>
      <c r="DB43" s="795">
        <v>2</v>
      </c>
      <c r="DC43" s="795">
        <v>2</v>
      </c>
      <c r="DF43" s="795">
        <v>37.028301886792455</v>
      </c>
      <c r="DG43" s="795">
        <v>0.94339622641509435</v>
      </c>
      <c r="DH43" s="795">
        <v>5.1886792452830193</v>
      </c>
      <c r="DI43" s="795">
        <v>8.9622641509433958</v>
      </c>
      <c r="DJ43" s="795">
        <v>0.23584905660377359</v>
      </c>
      <c r="DK43" s="795">
        <v>3.3018867924528301</v>
      </c>
      <c r="DL43" s="795">
        <v>0</v>
      </c>
      <c r="DM43" s="795">
        <v>0</v>
      </c>
      <c r="DN43" s="795">
        <v>0.23584905660377359</v>
      </c>
      <c r="DO43" s="795">
        <v>0</v>
      </c>
      <c r="DP43" s="795">
        <v>0</v>
      </c>
      <c r="DQ43" s="795">
        <v>0</v>
      </c>
      <c r="DR43" s="795">
        <v>0</v>
      </c>
      <c r="DS43" s="795">
        <v>0</v>
      </c>
      <c r="DT43" s="795">
        <v>0</v>
      </c>
      <c r="DU43" s="795">
        <v>0</v>
      </c>
      <c r="DV43" s="795">
        <v>4.4811320754716979</v>
      </c>
      <c r="DW43" s="795">
        <v>0</v>
      </c>
      <c r="DX43" s="795">
        <v>0</v>
      </c>
      <c r="DY43" s="795">
        <v>0</v>
      </c>
      <c r="DZ43" s="795">
        <v>0.70754716981132082</v>
      </c>
      <c r="EA43" s="795">
        <v>2.5943396226415096</v>
      </c>
      <c r="EB43" s="795">
        <v>0</v>
      </c>
      <c r="EC43" s="795">
        <v>0</v>
      </c>
      <c r="ED43" s="795">
        <v>0</v>
      </c>
      <c r="EE43" s="795">
        <v>0.94339622641509435</v>
      </c>
      <c r="EF43" s="795">
        <v>5.4245283018867925</v>
      </c>
      <c r="EG43" s="795">
        <v>0</v>
      </c>
      <c r="EH43" s="795">
        <v>0</v>
      </c>
      <c r="EI43" s="795">
        <v>0</v>
      </c>
      <c r="EJ43" s="795">
        <v>0</v>
      </c>
      <c r="EK43" s="795">
        <v>0</v>
      </c>
      <c r="EL43" s="795">
        <v>0</v>
      </c>
      <c r="EM43" s="795">
        <v>0</v>
      </c>
      <c r="EN43" s="795">
        <v>0</v>
      </c>
      <c r="EO43" s="795">
        <v>0.47169811320754718</v>
      </c>
      <c r="EP43" s="795">
        <v>0</v>
      </c>
      <c r="EQ43" s="795">
        <v>0.70754716981132082</v>
      </c>
      <c r="ER43" s="795">
        <v>0</v>
      </c>
      <c r="ES43" s="795">
        <v>0.70754716981132082</v>
      </c>
      <c r="ET43" s="795">
        <v>3.3018867924528301</v>
      </c>
      <c r="EU43" s="795">
        <v>0.70754716981132082</v>
      </c>
      <c r="EV43" s="795">
        <v>0</v>
      </c>
      <c r="EW43" s="795">
        <v>0</v>
      </c>
      <c r="EX43" s="795">
        <v>0</v>
      </c>
      <c r="EY43" s="795">
        <v>1.4150943396226416</v>
      </c>
      <c r="EZ43" s="795">
        <v>3.0660377358490565</v>
      </c>
      <c r="FA43" s="795">
        <v>0</v>
      </c>
      <c r="FB43" s="795">
        <v>0</v>
      </c>
      <c r="FC43" s="795">
        <v>0.23584905660377359</v>
      </c>
      <c r="FD43" s="795">
        <v>0</v>
      </c>
      <c r="FE43" s="795">
        <v>0</v>
      </c>
      <c r="FF43" s="795">
        <v>0</v>
      </c>
      <c r="FG43" s="795">
        <v>1.179245283018868</v>
      </c>
      <c r="FH43" s="795">
        <v>0</v>
      </c>
      <c r="FI43" s="795">
        <v>0</v>
      </c>
      <c r="FJ43" s="795">
        <v>0</v>
      </c>
      <c r="FK43" s="795">
        <v>0</v>
      </c>
      <c r="FL43" s="795">
        <v>0</v>
      </c>
      <c r="FM43" s="795">
        <v>0</v>
      </c>
      <c r="FN43" s="795">
        <v>0.94339622641509435</v>
      </c>
      <c r="FO43" s="795">
        <v>0</v>
      </c>
      <c r="FP43" s="795">
        <v>0</v>
      </c>
      <c r="FQ43" s="795">
        <v>0.23584905660377359</v>
      </c>
      <c r="FR43" s="795">
        <v>0</v>
      </c>
      <c r="FS43" s="795">
        <v>0</v>
      </c>
      <c r="FT43" s="795">
        <v>0.70754716981132082</v>
      </c>
      <c r="FU43" s="795">
        <v>0</v>
      </c>
      <c r="FV43" s="795">
        <v>0</v>
      </c>
      <c r="FW43" s="795">
        <v>0</v>
      </c>
      <c r="FX43" s="795">
        <v>23.820754716981131</v>
      </c>
      <c r="FZ43" s="795" t="s">
        <v>6080</v>
      </c>
      <c r="GA43" s="795">
        <v>2011</v>
      </c>
      <c r="GB43" s="800">
        <v>424</v>
      </c>
      <c r="GC43" s="800"/>
      <c r="GD43" s="800"/>
      <c r="GE43" s="800"/>
      <c r="GF43" s="800"/>
      <c r="GH43" s="800"/>
      <c r="GI43" s="800"/>
      <c r="GJ43" s="800"/>
      <c r="GK43" s="800"/>
      <c r="GL43" s="800"/>
      <c r="GM43" s="800"/>
      <c r="GN43" s="800"/>
      <c r="GO43" s="800"/>
      <c r="GP43" s="800"/>
      <c r="GQ43" s="800"/>
      <c r="GR43" s="800"/>
      <c r="GS43" s="800"/>
      <c r="GT43" s="800"/>
      <c r="GU43" s="800"/>
      <c r="GV43" s="800"/>
      <c r="GW43" s="800"/>
      <c r="GX43" s="800"/>
      <c r="GY43" s="800"/>
      <c r="GZ43" s="800"/>
      <c r="HA43" s="800"/>
      <c r="HB43" s="800"/>
      <c r="HC43" s="800"/>
      <c r="HD43" s="800"/>
      <c r="HE43" s="800"/>
      <c r="HF43" s="800"/>
      <c r="HG43" s="800"/>
      <c r="HH43" s="800"/>
      <c r="HI43" s="800"/>
      <c r="HJ43" s="800"/>
      <c r="HK43" s="800"/>
      <c r="HL43" s="800"/>
      <c r="HM43" s="800"/>
      <c r="HN43" s="800"/>
      <c r="HO43" s="800"/>
      <c r="HP43" s="800"/>
      <c r="HR43" s="795" t="e">
        <v>#DIV/0!</v>
      </c>
      <c r="HS43" s="795" t="e">
        <v>#DIV/0!</v>
      </c>
      <c r="HT43" s="795" t="e">
        <v>#DIV/0!</v>
      </c>
      <c r="HU43" s="795" t="e">
        <v>#DIV/0!</v>
      </c>
      <c r="HV43" s="795" t="e">
        <v>#DIV/0!</v>
      </c>
      <c r="HW43" s="795" t="e">
        <v>#DIV/0!</v>
      </c>
      <c r="HX43" s="795" t="e">
        <v>#DIV/0!</v>
      </c>
      <c r="HY43" s="795" t="e">
        <v>#DIV/0!</v>
      </c>
      <c r="HZ43" s="795" t="e">
        <v>#DIV/0!</v>
      </c>
      <c r="IA43" s="795" t="e">
        <v>#DIV/0!</v>
      </c>
      <c r="IB43" s="795" t="e">
        <v>#DIV/0!</v>
      </c>
      <c r="IC43" s="795" t="e">
        <v>#DIV/0!</v>
      </c>
      <c r="ID43" s="795" t="e">
        <v>#DIV/0!</v>
      </c>
      <c r="IE43" s="795" t="e">
        <v>#DIV/0!</v>
      </c>
      <c r="IF43" s="795" t="e">
        <v>#DIV/0!</v>
      </c>
      <c r="IG43" s="795" t="e">
        <v>#DIV/0!</v>
      </c>
      <c r="IH43" s="795" t="e">
        <v>#DIV/0!</v>
      </c>
      <c r="II43" s="795" t="e">
        <v>#DIV/0!</v>
      </c>
      <c r="IJ43" s="795" t="e">
        <v>#DIV/0!</v>
      </c>
      <c r="IK43" s="795" t="e">
        <v>#DIV/0!</v>
      </c>
      <c r="IL43" s="795" t="e">
        <v>#DIV/0!</v>
      </c>
      <c r="IM43" s="795" t="e">
        <v>#DIV/0!</v>
      </c>
      <c r="IN43" s="795" t="e">
        <v>#DIV/0!</v>
      </c>
      <c r="IO43" s="795" t="e">
        <v>#DIV/0!</v>
      </c>
      <c r="IP43" s="795" t="e">
        <v>#DIV/0!</v>
      </c>
      <c r="IQ43" s="795" t="e">
        <v>#DIV/0!</v>
      </c>
      <c r="IR43" s="795" t="e">
        <v>#DIV/0!</v>
      </c>
      <c r="IS43" s="795" t="e">
        <v>#DIV/0!</v>
      </c>
      <c r="IT43" s="795" t="e">
        <v>#DIV/0!</v>
      </c>
      <c r="IU43" s="795" t="e">
        <v>#DIV/0!</v>
      </c>
      <c r="IV43" s="795" t="e">
        <v>#DIV/0!</v>
      </c>
      <c r="IW43" s="795" t="e">
        <v>#DIV/0!</v>
      </c>
      <c r="IX43" s="795" t="e">
        <v>#DIV/0!</v>
      </c>
      <c r="IY43" s="795" t="e">
        <v>#DIV/0!</v>
      </c>
      <c r="IZ43" s="795" t="e">
        <v>#DIV/0!</v>
      </c>
      <c r="JA43" s="795" t="e">
        <v>#DIV/0!</v>
      </c>
      <c r="JB43" s="795" t="e">
        <v>#DIV/0!</v>
      </c>
      <c r="JC43" s="795" t="e">
        <v>#DIV/0!</v>
      </c>
      <c r="JD43" s="795" t="e">
        <v>#DIV/0!</v>
      </c>
    </row>
    <row r="44" spans="1:264">
      <c r="A44" s="803" t="s">
        <v>3003</v>
      </c>
      <c r="B44" s="795" t="s">
        <v>6084</v>
      </c>
      <c r="C44" s="795" t="s">
        <v>6085</v>
      </c>
      <c r="D44" s="810" t="s">
        <v>6086</v>
      </c>
      <c r="E44" s="795">
        <v>6400800</v>
      </c>
      <c r="F44" s="795">
        <v>1381400</v>
      </c>
      <c r="G44" s="795"/>
      <c r="H44" s="795">
        <v>2009</v>
      </c>
      <c r="I44" s="795">
        <v>125</v>
      </c>
      <c r="J44" s="795">
        <v>2009</v>
      </c>
      <c r="K44" s="803" t="s">
        <v>6087</v>
      </c>
      <c r="L44" s="795" t="s">
        <v>6088</v>
      </c>
      <c r="M44" s="795" t="e">
        <v>#VALUE!</v>
      </c>
      <c r="N44" s="795">
        <v>12</v>
      </c>
      <c r="O44" s="798">
        <v>5.59</v>
      </c>
      <c r="P44" s="795">
        <v>2008.75</v>
      </c>
      <c r="R44" s="795">
        <v>2</v>
      </c>
      <c r="S44" s="795">
        <v>1</v>
      </c>
      <c r="T44" s="795" t="s">
        <v>6032</v>
      </c>
      <c r="V44" s="799">
        <v>0.24449877750611246</v>
      </c>
      <c r="W44" s="816">
        <v>6.4483333333333333</v>
      </c>
      <c r="X44" s="795" t="e">
        <v>#DIV/0!</v>
      </c>
      <c r="Y44" s="795" t="e">
        <v>#DIV/0!</v>
      </c>
      <c r="Z44" s="795" t="e">
        <v>#DIV/0!</v>
      </c>
      <c r="AA44" s="795" t="e">
        <v>#DIV/0!</v>
      </c>
      <c r="AB44" s="800">
        <v>209.33333333333334</v>
      </c>
      <c r="AC44" s="795" t="e">
        <v>#DIV/0!</v>
      </c>
      <c r="AD44" s="795" t="e">
        <v>#DIV/0!</v>
      </c>
      <c r="AE44" s="795" t="e">
        <v>#DIV/0!</v>
      </c>
      <c r="AF44" s="795" t="e">
        <v>#DIV/0!</v>
      </c>
      <c r="AG44" s="795" t="e">
        <v>#DIV/0!</v>
      </c>
      <c r="AH44" s="795" t="e">
        <v>#DIV/0!</v>
      </c>
      <c r="AI44" s="795" t="e">
        <v>#DIV/0!</v>
      </c>
      <c r="AJ44" s="795" t="e">
        <v>#DIV/0!</v>
      </c>
      <c r="AK44" s="795" t="e">
        <v>#DIV/0!</v>
      </c>
      <c r="AL44" s="795" t="e">
        <v>#DIV/0!</v>
      </c>
      <c r="AM44" s="795" t="e">
        <v>#DIV/0!</v>
      </c>
      <c r="AN44" s="795" t="e">
        <v>#DIV/0!</v>
      </c>
      <c r="AO44" s="795" t="e">
        <v>#DIV/0!</v>
      </c>
      <c r="AP44" s="795">
        <v>6.91</v>
      </c>
      <c r="AQ44" s="795">
        <v>0</v>
      </c>
      <c r="AR44" s="795">
        <v>0</v>
      </c>
      <c r="AS44" s="795">
        <v>0</v>
      </c>
      <c r="AT44" s="795">
        <v>0</v>
      </c>
      <c r="AU44" s="795">
        <v>467</v>
      </c>
      <c r="AV44" s="795">
        <v>0</v>
      </c>
      <c r="AW44" s="795">
        <v>0</v>
      </c>
      <c r="AX44" s="795">
        <v>0</v>
      </c>
      <c r="AY44" s="795">
        <v>0</v>
      </c>
      <c r="AZ44" s="795">
        <v>0</v>
      </c>
      <c r="BA44" s="795">
        <v>0</v>
      </c>
      <c r="BB44" s="795">
        <v>0</v>
      </c>
      <c r="BC44" s="795">
        <v>0</v>
      </c>
      <c r="BD44" s="795">
        <v>0</v>
      </c>
      <c r="BE44" s="795">
        <v>0</v>
      </c>
      <c r="BF44" s="795">
        <v>0</v>
      </c>
      <c r="BG44" s="795">
        <v>0</v>
      </c>
      <c r="BH44" s="795">
        <v>0</v>
      </c>
      <c r="BL44" s="800" t="s">
        <v>6033</v>
      </c>
      <c r="BM44" s="795">
        <v>1</v>
      </c>
      <c r="BN44" s="795">
        <v>1</v>
      </c>
      <c r="BO44" s="795">
        <v>1</v>
      </c>
      <c r="BP44" s="795">
        <v>1</v>
      </c>
      <c r="BR44" s="795">
        <v>1</v>
      </c>
      <c r="BS44" s="795">
        <v>1</v>
      </c>
      <c r="BU44" s="795">
        <v>1</v>
      </c>
      <c r="BV44" s="795">
        <v>1</v>
      </c>
      <c r="BW44" s="795">
        <v>6.4483333333333333</v>
      </c>
      <c r="BX44" s="795">
        <v>5.7208333333333341</v>
      </c>
      <c r="BY44" s="795" t="e">
        <v>#DIV/0!</v>
      </c>
      <c r="BZ44" s="795">
        <v>0.24616666666666664</v>
      </c>
      <c r="CA44" s="795">
        <v>0.10658333333333332</v>
      </c>
      <c r="CB44" s="795">
        <v>0.18074999999999999</v>
      </c>
      <c r="CC44" s="795">
        <v>2.208333333333333E-2</v>
      </c>
      <c r="CD44" s="795">
        <v>0.18383333333333338</v>
      </c>
      <c r="CE44" s="795">
        <v>0.10408333333333335</v>
      </c>
      <c r="CF44" s="795" t="e">
        <v>#DIV/0!</v>
      </c>
      <c r="CG44" s="795">
        <v>0.15091666666666667</v>
      </c>
      <c r="CH44" s="795">
        <v>9.8333333333333314E-2</v>
      </c>
      <c r="CI44" s="795">
        <v>17.416666666666668</v>
      </c>
      <c r="CJ44" s="795" t="e">
        <v>#DIV/0!</v>
      </c>
      <c r="CK44" s="795">
        <v>152.91666666666666</v>
      </c>
      <c r="CL44" s="795" t="e">
        <v>#DIV/0!</v>
      </c>
      <c r="CM44" s="795" t="e">
        <v>#DIV/0!</v>
      </c>
      <c r="CN44" s="795">
        <v>498.16666666666669</v>
      </c>
      <c r="CO44" s="795">
        <v>5</v>
      </c>
      <c r="CP44" s="795">
        <v>10.666666666666666</v>
      </c>
      <c r="CQ44" s="795">
        <v>0.31908333333333333</v>
      </c>
      <c r="CR44" s="795">
        <v>0.27875000000000005</v>
      </c>
      <c r="CS44" s="795" t="e">
        <v>#DIV/0!</v>
      </c>
      <c r="CT44" s="795" t="e">
        <v>#DIV/0!</v>
      </c>
      <c r="CU44" s="795">
        <v>4.0380000000000003</v>
      </c>
      <c r="CV44" s="795" t="e">
        <v>#DIV/0!</v>
      </c>
      <c r="CW44" s="795" t="e">
        <v>#DIV/0!</v>
      </c>
      <c r="CX44" s="795">
        <v>13.433333333333335</v>
      </c>
      <c r="CY44" s="795">
        <v>898.66666666666663</v>
      </c>
      <c r="CZ44" s="795">
        <v>59.333333333333336</v>
      </c>
      <c r="DB44" s="795">
        <v>1</v>
      </c>
      <c r="DC44" s="795">
        <v>1</v>
      </c>
      <c r="DF44" s="795">
        <v>33.74083129584352</v>
      </c>
      <c r="DG44" s="795">
        <v>2.2004889975550124</v>
      </c>
      <c r="DH44" s="795">
        <v>0.97799511002444983</v>
      </c>
      <c r="DI44" s="795">
        <v>10.513447432762836</v>
      </c>
      <c r="DJ44" s="795">
        <v>6.8459657701711487</v>
      </c>
      <c r="DK44" s="795">
        <v>2.2004889975550124</v>
      </c>
      <c r="DL44" s="795">
        <v>0.48899755501222492</v>
      </c>
      <c r="DM44" s="795">
        <v>0</v>
      </c>
      <c r="DN44" s="795">
        <v>3.9119804400977993</v>
      </c>
      <c r="DO44" s="795">
        <v>0.48899755501222492</v>
      </c>
      <c r="DP44" s="795">
        <v>3.4229828850855744</v>
      </c>
      <c r="DQ44" s="795">
        <v>1.7114914425427872</v>
      </c>
      <c r="DR44" s="795">
        <v>0</v>
      </c>
      <c r="DS44" s="795">
        <v>1.9559902200488997</v>
      </c>
      <c r="DT44" s="795">
        <v>4.4009779951100247</v>
      </c>
      <c r="DU44" s="795">
        <v>0</v>
      </c>
      <c r="DV44" s="795">
        <v>0</v>
      </c>
      <c r="DW44" s="795">
        <v>0</v>
      </c>
      <c r="DX44" s="795">
        <v>1.9559902200488997</v>
      </c>
      <c r="DY44" s="795">
        <v>0</v>
      </c>
      <c r="DZ44" s="795">
        <v>0.73349633251833746</v>
      </c>
      <c r="EA44" s="795">
        <v>0</v>
      </c>
      <c r="EB44" s="795">
        <v>0</v>
      </c>
      <c r="EC44" s="795">
        <v>0.24449877750611246</v>
      </c>
      <c r="ED44" s="795">
        <v>0</v>
      </c>
      <c r="EE44" s="795">
        <v>0.97799511002444983</v>
      </c>
      <c r="EF44" s="795">
        <v>0</v>
      </c>
      <c r="EG44" s="795">
        <v>0</v>
      </c>
      <c r="EH44" s="795">
        <v>0</v>
      </c>
      <c r="EI44" s="795">
        <v>0</v>
      </c>
      <c r="EJ44" s="795">
        <v>0</v>
      </c>
      <c r="EK44" s="795">
        <v>0</v>
      </c>
      <c r="EL44" s="795">
        <v>0.24449877750611246</v>
      </c>
      <c r="EM44" s="795">
        <v>1.9559902200488997</v>
      </c>
      <c r="EN44" s="795">
        <v>0</v>
      </c>
      <c r="EO44" s="795">
        <v>0</v>
      </c>
      <c r="EP44" s="795">
        <v>0</v>
      </c>
      <c r="EQ44" s="795">
        <v>0</v>
      </c>
      <c r="ER44" s="795">
        <v>0</v>
      </c>
      <c r="ES44" s="795">
        <v>0</v>
      </c>
      <c r="ET44" s="795">
        <v>0</v>
      </c>
      <c r="EU44" s="795">
        <v>0</v>
      </c>
      <c r="EV44" s="795">
        <v>0.73349633251833746</v>
      </c>
      <c r="EW44" s="795">
        <v>0</v>
      </c>
      <c r="EX44" s="795">
        <v>0</v>
      </c>
      <c r="EY44" s="795">
        <v>0</v>
      </c>
      <c r="EZ44" s="795">
        <v>0</v>
      </c>
      <c r="FA44" s="795">
        <v>0</v>
      </c>
      <c r="FB44" s="795">
        <v>0</v>
      </c>
      <c r="FC44" s="795">
        <v>0.97799511002444983</v>
      </c>
      <c r="FD44" s="795">
        <v>3.1784841075794623</v>
      </c>
      <c r="FE44" s="795">
        <v>0</v>
      </c>
      <c r="FF44" s="795">
        <v>0</v>
      </c>
      <c r="FG44" s="795">
        <v>0</v>
      </c>
      <c r="FH44" s="795">
        <v>0</v>
      </c>
      <c r="FI44" s="795">
        <v>0</v>
      </c>
      <c r="FJ44" s="795">
        <v>0</v>
      </c>
      <c r="FK44" s="795">
        <v>0</v>
      </c>
      <c r="FL44" s="795">
        <v>0</v>
      </c>
      <c r="FM44" s="795">
        <v>0</v>
      </c>
      <c r="FN44" s="795">
        <v>0.48899755501222492</v>
      </c>
      <c r="FO44" s="795">
        <v>0</v>
      </c>
      <c r="FP44" s="795">
        <v>0</v>
      </c>
      <c r="FQ44" s="795">
        <v>0</v>
      </c>
      <c r="FR44" s="795">
        <v>0</v>
      </c>
      <c r="FS44" s="795">
        <v>0</v>
      </c>
      <c r="FT44" s="795">
        <v>0</v>
      </c>
      <c r="FU44" s="795">
        <v>0</v>
      </c>
      <c r="FV44" s="795">
        <v>0</v>
      </c>
      <c r="FW44" s="795">
        <v>0</v>
      </c>
      <c r="FX44" s="795">
        <v>23.227383863080686</v>
      </c>
      <c r="FZ44" s="795" t="s">
        <v>3003</v>
      </c>
      <c r="GA44" s="795">
        <v>2009</v>
      </c>
      <c r="GB44" s="800">
        <v>409</v>
      </c>
      <c r="GC44" s="800">
        <v>1</v>
      </c>
      <c r="GD44" s="800"/>
      <c r="GE44" s="800">
        <v>1</v>
      </c>
      <c r="GF44" s="800"/>
      <c r="GH44" s="800"/>
      <c r="GI44" s="800"/>
      <c r="GJ44" s="800"/>
      <c r="GK44" s="800"/>
      <c r="GL44" s="800"/>
      <c r="GM44" s="800"/>
      <c r="GN44" s="800"/>
      <c r="GO44" s="800"/>
      <c r="GP44" s="800"/>
      <c r="GQ44" s="800"/>
      <c r="GR44" s="800"/>
      <c r="GS44" s="800"/>
      <c r="GT44" s="800"/>
      <c r="GU44" s="800"/>
      <c r="GV44" s="800"/>
      <c r="GW44" s="800"/>
      <c r="GX44" s="800"/>
      <c r="GY44" s="800"/>
      <c r="GZ44" s="800"/>
      <c r="HA44" s="800"/>
      <c r="HB44" s="800"/>
      <c r="HC44" s="800"/>
      <c r="HD44" s="800"/>
      <c r="HE44" s="800"/>
      <c r="HF44" s="800"/>
      <c r="HG44" s="800"/>
      <c r="HH44" s="800"/>
      <c r="HI44" s="800"/>
      <c r="HJ44" s="800"/>
      <c r="HK44" s="800"/>
      <c r="HL44" s="800"/>
      <c r="HM44" s="800"/>
      <c r="HN44" s="800"/>
      <c r="HO44" s="800"/>
      <c r="HP44" s="800"/>
      <c r="HR44" s="795">
        <v>0</v>
      </c>
      <c r="HS44" s="795">
        <v>100</v>
      </c>
      <c r="HT44" s="795">
        <v>0</v>
      </c>
      <c r="HU44" s="795">
        <v>0</v>
      </c>
      <c r="HV44" s="795">
        <v>0</v>
      </c>
      <c r="HW44" s="795">
        <v>0</v>
      </c>
      <c r="HX44" s="795">
        <v>0</v>
      </c>
      <c r="HY44" s="795">
        <v>0</v>
      </c>
      <c r="HZ44" s="795">
        <v>0</v>
      </c>
      <c r="IA44" s="795">
        <v>0</v>
      </c>
      <c r="IB44" s="795">
        <v>0</v>
      </c>
      <c r="IC44" s="795">
        <v>0</v>
      </c>
      <c r="ID44" s="795">
        <v>0</v>
      </c>
      <c r="IE44" s="795">
        <v>0</v>
      </c>
      <c r="IF44" s="795">
        <v>0</v>
      </c>
      <c r="IG44" s="795">
        <v>0</v>
      </c>
      <c r="IH44" s="795">
        <v>0</v>
      </c>
      <c r="II44" s="795">
        <v>0</v>
      </c>
      <c r="IJ44" s="795">
        <v>0</v>
      </c>
      <c r="IK44" s="795">
        <v>0</v>
      </c>
      <c r="IL44" s="795">
        <v>0</v>
      </c>
      <c r="IM44" s="795">
        <v>0</v>
      </c>
      <c r="IN44" s="795">
        <v>0</v>
      </c>
      <c r="IO44" s="795">
        <v>0</v>
      </c>
      <c r="IP44" s="795">
        <v>0</v>
      </c>
      <c r="IQ44" s="795">
        <v>0</v>
      </c>
      <c r="IR44" s="795">
        <v>0</v>
      </c>
      <c r="IS44" s="795">
        <v>0</v>
      </c>
      <c r="IT44" s="795">
        <v>0</v>
      </c>
      <c r="IU44" s="795">
        <v>0</v>
      </c>
      <c r="IV44" s="795">
        <v>0</v>
      </c>
      <c r="IW44" s="795">
        <v>0</v>
      </c>
      <c r="IX44" s="795">
        <v>0</v>
      </c>
      <c r="IY44" s="795">
        <v>0</v>
      </c>
      <c r="IZ44" s="795">
        <v>0</v>
      </c>
      <c r="JA44" s="795">
        <v>0</v>
      </c>
      <c r="JB44" s="795">
        <v>0</v>
      </c>
      <c r="JC44" s="795">
        <v>0</v>
      </c>
      <c r="JD44" s="795">
        <v>0</v>
      </c>
    </row>
    <row r="45" spans="1:264">
      <c r="A45" s="803"/>
      <c r="B45" s="795" t="s">
        <v>6084</v>
      </c>
      <c r="C45" s="795" t="s">
        <v>6085</v>
      </c>
      <c r="D45" s="810" t="s">
        <v>6086</v>
      </c>
      <c r="E45" s="795">
        <v>6400800</v>
      </c>
      <c r="F45" s="795">
        <v>1381400</v>
      </c>
      <c r="G45" s="795"/>
      <c r="H45" s="795">
        <v>2010</v>
      </c>
      <c r="I45" s="795">
        <v>79</v>
      </c>
      <c r="J45" s="795">
        <v>2010</v>
      </c>
      <c r="K45" s="803" t="s">
        <v>6087</v>
      </c>
      <c r="L45" s="795" t="s">
        <v>6088</v>
      </c>
      <c r="M45" s="795" t="e">
        <v>#VALUE!</v>
      </c>
      <c r="N45" s="795">
        <v>12</v>
      </c>
      <c r="O45" s="798">
        <v>5.83</v>
      </c>
      <c r="P45" s="795">
        <v>2009.75</v>
      </c>
      <c r="R45" s="795">
        <v>2</v>
      </c>
      <c r="S45" s="795">
        <v>1</v>
      </c>
      <c r="T45" s="795" t="s">
        <v>6032</v>
      </c>
      <c r="V45" s="799">
        <v>0</v>
      </c>
      <c r="W45" s="816">
        <v>6.4758333333333331</v>
      </c>
      <c r="X45" s="795" t="e">
        <v>#DIV/0!</v>
      </c>
      <c r="Y45" s="795" t="e">
        <v>#DIV/0!</v>
      </c>
      <c r="Z45" s="795" t="e">
        <v>#DIV/0!</v>
      </c>
      <c r="AA45" s="795" t="e">
        <v>#DIV/0!</v>
      </c>
      <c r="AB45" s="800">
        <v>210.5</v>
      </c>
      <c r="AC45" s="795" t="e">
        <v>#DIV/0!</v>
      </c>
      <c r="AD45" s="795" t="e">
        <v>#DIV/0!</v>
      </c>
      <c r="AE45" s="795" t="e">
        <v>#DIV/0!</v>
      </c>
      <c r="AF45" s="795" t="e">
        <v>#DIV/0!</v>
      </c>
      <c r="AG45" s="795" t="e">
        <v>#DIV/0!</v>
      </c>
      <c r="AH45" s="795" t="e">
        <v>#DIV/0!</v>
      </c>
      <c r="AI45" s="795" t="e">
        <v>#DIV/0!</v>
      </c>
      <c r="AJ45" s="795" t="e">
        <v>#DIV/0!</v>
      </c>
      <c r="AK45" s="795" t="e">
        <v>#DIV/0!</v>
      </c>
      <c r="AL45" s="795" t="e">
        <v>#DIV/0!</v>
      </c>
      <c r="AM45" s="795" t="e">
        <v>#DIV/0!</v>
      </c>
      <c r="AN45" s="795" t="e">
        <v>#DIV/0!</v>
      </c>
      <c r="AO45" s="795" t="e">
        <v>#DIV/0!</v>
      </c>
      <c r="AP45" s="795">
        <v>6.88</v>
      </c>
      <c r="AQ45" s="795">
        <v>0</v>
      </c>
      <c r="AR45" s="795">
        <v>0</v>
      </c>
      <c r="AS45" s="795">
        <v>0</v>
      </c>
      <c r="AT45" s="795">
        <v>0</v>
      </c>
      <c r="AU45" s="795">
        <v>400</v>
      </c>
      <c r="AV45" s="795">
        <v>0</v>
      </c>
      <c r="AW45" s="795">
        <v>0</v>
      </c>
      <c r="AX45" s="795">
        <v>0</v>
      </c>
      <c r="AY45" s="795">
        <v>0</v>
      </c>
      <c r="AZ45" s="795">
        <v>0</v>
      </c>
      <c r="BA45" s="795">
        <v>0</v>
      </c>
      <c r="BB45" s="795">
        <v>0</v>
      </c>
      <c r="BC45" s="795">
        <v>0</v>
      </c>
      <c r="BD45" s="795">
        <v>0</v>
      </c>
      <c r="BE45" s="795">
        <v>0</v>
      </c>
      <c r="BF45" s="795">
        <v>0</v>
      </c>
      <c r="BG45" s="795">
        <v>0</v>
      </c>
      <c r="BH45" s="795">
        <v>0</v>
      </c>
      <c r="BL45" s="800" t="s">
        <v>6033</v>
      </c>
      <c r="BM45" s="795">
        <v>1</v>
      </c>
      <c r="BN45" s="795">
        <v>1</v>
      </c>
      <c r="BO45" s="795">
        <v>1</v>
      </c>
      <c r="BP45" s="795">
        <v>1</v>
      </c>
      <c r="BR45" s="795">
        <v>1</v>
      </c>
      <c r="BS45" s="795">
        <v>1</v>
      </c>
      <c r="BU45" s="795">
        <v>1</v>
      </c>
      <c r="BV45" s="795">
        <v>1</v>
      </c>
      <c r="BW45" s="795">
        <v>6.4758333333333331</v>
      </c>
      <c r="BX45" s="795">
        <v>6.001666666666666</v>
      </c>
      <c r="BY45" s="795" t="e">
        <v>#DIV/0!</v>
      </c>
      <c r="BZ45" s="795">
        <v>0.25399999999999995</v>
      </c>
      <c r="CA45" s="795">
        <v>0.11091666666666666</v>
      </c>
      <c r="CB45" s="795">
        <v>0.18233333333333335</v>
      </c>
      <c r="CC45" s="795">
        <v>2.2916666666666669E-2</v>
      </c>
      <c r="CD45" s="795">
        <v>0.19600000000000004</v>
      </c>
      <c r="CE45" s="795">
        <v>0.11458333333333333</v>
      </c>
      <c r="CF45" s="795" t="e">
        <v>#DIV/0!</v>
      </c>
      <c r="CG45" s="795">
        <v>0.15591666666666668</v>
      </c>
      <c r="CH45" s="795">
        <v>0.10166666666666664</v>
      </c>
      <c r="CI45" s="795">
        <v>11</v>
      </c>
      <c r="CJ45" s="795" t="e">
        <v>#DIV/0!</v>
      </c>
      <c r="CK45" s="795">
        <v>156.83333333333334</v>
      </c>
      <c r="CL45" s="795" t="e">
        <v>#DIV/0!</v>
      </c>
      <c r="CM45" s="795" t="e">
        <v>#DIV/0!</v>
      </c>
      <c r="CN45" s="795">
        <v>496</v>
      </c>
      <c r="CO45" s="795">
        <v>4.833333333333333</v>
      </c>
      <c r="CP45" s="795">
        <v>8.6666666666666661</v>
      </c>
      <c r="CQ45" s="795">
        <v>0.26550000000000001</v>
      </c>
      <c r="CR45" s="795">
        <v>0.27166666666666667</v>
      </c>
      <c r="CS45" s="795" t="e">
        <v>#DIV/0!</v>
      </c>
      <c r="CT45" s="795" t="e">
        <v>#DIV/0!</v>
      </c>
      <c r="CU45" s="795">
        <v>4.84375</v>
      </c>
      <c r="CV45" s="795" t="e">
        <v>#DIV/0!</v>
      </c>
      <c r="CW45" s="795">
        <v>1.608888888888889</v>
      </c>
      <c r="CX45" s="795">
        <v>14.366666666666667</v>
      </c>
      <c r="CY45" s="795">
        <v>828.33333333333337</v>
      </c>
      <c r="CZ45" s="795">
        <v>40.416666666666664</v>
      </c>
      <c r="DB45" s="795">
        <v>1</v>
      </c>
      <c r="DC45" s="795">
        <v>1</v>
      </c>
      <c r="DF45" s="795">
        <v>50.352941176470587</v>
      </c>
      <c r="DG45" s="795">
        <v>0.23529411764705879</v>
      </c>
      <c r="DH45" s="795">
        <v>1.1764705882352942</v>
      </c>
      <c r="DI45" s="795">
        <v>8</v>
      </c>
      <c r="DJ45" s="795">
        <v>9.4117647058823533</v>
      </c>
      <c r="DK45" s="795">
        <v>1.411764705882353</v>
      </c>
      <c r="DL45" s="795">
        <v>0</v>
      </c>
      <c r="DM45" s="795">
        <v>0</v>
      </c>
      <c r="DN45" s="795">
        <v>0.23529411764705879</v>
      </c>
      <c r="DO45" s="795">
        <v>0.23529411764705879</v>
      </c>
      <c r="DP45" s="795">
        <v>2.3529411764705883</v>
      </c>
      <c r="DQ45" s="795">
        <v>0</v>
      </c>
      <c r="DR45" s="795">
        <v>0</v>
      </c>
      <c r="DS45" s="795">
        <v>0.47058823529411759</v>
      </c>
      <c r="DT45" s="795">
        <v>3.2941176470588238</v>
      </c>
      <c r="DU45" s="795">
        <v>0</v>
      </c>
      <c r="DV45" s="795">
        <v>0</v>
      </c>
      <c r="DW45" s="795">
        <v>0</v>
      </c>
      <c r="DX45" s="795">
        <v>1.1764705882352942</v>
      </c>
      <c r="DY45" s="795">
        <v>0.23529411764705879</v>
      </c>
      <c r="DZ45" s="795">
        <v>1.1764705882352942</v>
      </c>
      <c r="EA45" s="795">
        <v>0</v>
      </c>
      <c r="EB45" s="795">
        <v>0</v>
      </c>
      <c r="EC45" s="795">
        <v>0.70588235294117652</v>
      </c>
      <c r="ED45" s="795">
        <v>0</v>
      </c>
      <c r="EE45" s="795">
        <v>0.23529411764705879</v>
      </c>
      <c r="EF45" s="795">
        <v>0</v>
      </c>
      <c r="EG45" s="795">
        <v>0</v>
      </c>
      <c r="EH45" s="795">
        <v>0</v>
      </c>
      <c r="EI45" s="795">
        <v>0</v>
      </c>
      <c r="EJ45" s="795">
        <v>0</v>
      </c>
      <c r="EK45" s="795">
        <v>0</v>
      </c>
      <c r="EL45" s="795">
        <v>0</v>
      </c>
      <c r="EM45" s="795">
        <v>0.94117647058823517</v>
      </c>
      <c r="EN45" s="795">
        <v>0</v>
      </c>
      <c r="EO45" s="795">
        <v>0.47058823529411759</v>
      </c>
      <c r="EP45" s="795">
        <v>0</v>
      </c>
      <c r="EQ45" s="795">
        <v>0.23529411764705879</v>
      </c>
      <c r="ER45" s="795">
        <v>0</v>
      </c>
      <c r="ES45" s="795">
        <v>0</v>
      </c>
      <c r="ET45" s="795">
        <v>0</v>
      </c>
      <c r="EU45" s="795">
        <v>0</v>
      </c>
      <c r="EV45" s="795">
        <v>0.23529411764705879</v>
      </c>
      <c r="EW45" s="795">
        <v>0</v>
      </c>
      <c r="EX45" s="795">
        <v>0</v>
      </c>
      <c r="EY45" s="795">
        <v>0</v>
      </c>
      <c r="EZ45" s="795">
        <v>0</v>
      </c>
      <c r="FA45" s="795">
        <v>0</v>
      </c>
      <c r="FB45" s="795">
        <v>0</v>
      </c>
      <c r="FC45" s="795">
        <v>0</v>
      </c>
      <c r="FD45" s="795">
        <v>3.2941176470588238</v>
      </c>
      <c r="FE45" s="795">
        <v>0</v>
      </c>
      <c r="FF45" s="795">
        <v>0</v>
      </c>
      <c r="FG45" s="795">
        <v>0</v>
      </c>
      <c r="FH45" s="795">
        <v>0</v>
      </c>
      <c r="FI45" s="795">
        <v>0</v>
      </c>
      <c r="FJ45" s="795">
        <v>0</v>
      </c>
      <c r="FK45" s="795">
        <v>0</v>
      </c>
      <c r="FL45" s="795">
        <v>0</v>
      </c>
      <c r="FM45" s="795">
        <v>0</v>
      </c>
      <c r="FN45" s="795">
        <v>1.1764705882352942</v>
      </c>
      <c r="FO45" s="795">
        <v>0</v>
      </c>
      <c r="FP45" s="795">
        <v>0</v>
      </c>
      <c r="FQ45" s="795">
        <v>0</v>
      </c>
      <c r="FR45" s="795">
        <v>0</v>
      </c>
      <c r="FS45" s="795">
        <v>1.1764705882352942</v>
      </c>
      <c r="FT45" s="795">
        <v>0</v>
      </c>
      <c r="FU45" s="795">
        <v>0</v>
      </c>
      <c r="FV45" s="795">
        <v>0</v>
      </c>
      <c r="FW45" s="795">
        <v>0</v>
      </c>
      <c r="FX45" s="795">
        <v>15.294117647058821</v>
      </c>
      <c r="GA45" s="795">
        <v>2010</v>
      </c>
      <c r="GB45" s="800">
        <v>425</v>
      </c>
      <c r="GC45" s="800"/>
      <c r="GD45" s="800"/>
      <c r="GE45" s="800"/>
      <c r="GF45" s="800"/>
      <c r="GH45" s="800"/>
      <c r="GI45" s="800"/>
      <c r="GJ45" s="800"/>
      <c r="GK45" s="800"/>
      <c r="GL45" s="800"/>
      <c r="GM45" s="800"/>
      <c r="GN45" s="800"/>
      <c r="GO45" s="800"/>
      <c r="GP45" s="800"/>
      <c r="GQ45" s="800"/>
      <c r="GR45" s="800"/>
      <c r="GS45" s="800"/>
      <c r="GT45" s="800"/>
      <c r="GU45" s="800"/>
      <c r="GV45" s="800"/>
      <c r="GW45" s="800"/>
      <c r="GX45" s="800"/>
      <c r="GY45" s="800"/>
      <c r="GZ45" s="800"/>
      <c r="HA45" s="800"/>
      <c r="HB45" s="800"/>
      <c r="HC45" s="800"/>
      <c r="HD45" s="800"/>
      <c r="HE45" s="800"/>
      <c r="HF45" s="800"/>
      <c r="HG45" s="800"/>
      <c r="HH45" s="800"/>
      <c r="HI45" s="800"/>
      <c r="HJ45" s="800"/>
      <c r="HK45" s="800"/>
      <c r="HL45" s="800"/>
      <c r="HM45" s="800"/>
      <c r="HN45" s="800"/>
      <c r="HO45" s="800"/>
      <c r="HP45" s="800"/>
      <c r="HR45" s="795" t="e">
        <v>#DIV/0!</v>
      </c>
      <c r="HS45" s="795" t="e">
        <v>#DIV/0!</v>
      </c>
      <c r="HT45" s="795" t="e">
        <v>#DIV/0!</v>
      </c>
      <c r="HU45" s="795" t="e">
        <v>#DIV/0!</v>
      </c>
      <c r="HV45" s="795" t="e">
        <v>#DIV/0!</v>
      </c>
      <c r="HW45" s="795" t="e">
        <v>#DIV/0!</v>
      </c>
      <c r="HX45" s="795" t="e">
        <v>#DIV/0!</v>
      </c>
      <c r="HY45" s="795" t="e">
        <v>#DIV/0!</v>
      </c>
      <c r="HZ45" s="795" t="e">
        <v>#DIV/0!</v>
      </c>
      <c r="IA45" s="795" t="e">
        <v>#DIV/0!</v>
      </c>
      <c r="IB45" s="795" t="e">
        <v>#DIV/0!</v>
      </c>
      <c r="IC45" s="795" t="e">
        <v>#DIV/0!</v>
      </c>
      <c r="ID45" s="795" t="e">
        <v>#DIV/0!</v>
      </c>
      <c r="IE45" s="795" t="e">
        <v>#DIV/0!</v>
      </c>
      <c r="IF45" s="795" t="e">
        <v>#DIV/0!</v>
      </c>
      <c r="IG45" s="795" t="e">
        <v>#DIV/0!</v>
      </c>
      <c r="IH45" s="795" t="e">
        <v>#DIV/0!</v>
      </c>
      <c r="II45" s="795" t="e">
        <v>#DIV/0!</v>
      </c>
      <c r="IJ45" s="795" t="e">
        <v>#DIV/0!</v>
      </c>
      <c r="IK45" s="795" t="e">
        <v>#DIV/0!</v>
      </c>
      <c r="IL45" s="795" t="e">
        <v>#DIV/0!</v>
      </c>
      <c r="IM45" s="795" t="e">
        <v>#DIV/0!</v>
      </c>
      <c r="IN45" s="795" t="e">
        <v>#DIV/0!</v>
      </c>
      <c r="IO45" s="795" t="e">
        <v>#DIV/0!</v>
      </c>
      <c r="IP45" s="795" t="e">
        <v>#DIV/0!</v>
      </c>
      <c r="IQ45" s="795" t="e">
        <v>#DIV/0!</v>
      </c>
      <c r="IR45" s="795" t="e">
        <v>#DIV/0!</v>
      </c>
      <c r="IS45" s="795" t="e">
        <v>#DIV/0!</v>
      </c>
      <c r="IT45" s="795" t="e">
        <v>#DIV/0!</v>
      </c>
      <c r="IU45" s="795" t="e">
        <v>#DIV/0!</v>
      </c>
      <c r="IV45" s="795" t="e">
        <v>#DIV/0!</v>
      </c>
      <c r="IW45" s="795" t="e">
        <v>#DIV/0!</v>
      </c>
      <c r="IX45" s="795" t="e">
        <v>#DIV/0!</v>
      </c>
      <c r="IY45" s="795" t="e">
        <v>#DIV/0!</v>
      </c>
      <c r="IZ45" s="795" t="e">
        <v>#DIV/0!</v>
      </c>
      <c r="JA45" s="795" t="e">
        <v>#DIV/0!</v>
      </c>
      <c r="JB45" s="795" t="e">
        <v>#DIV/0!</v>
      </c>
      <c r="JC45" s="795" t="e">
        <v>#DIV/0!</v>
      </c>
      <c r="JD45" s="795" t="e">
        <v>#DIV/0!</v>
      </c>
    </row>
    <row r="46" spans="1:264">
      <c r="A46" s="803"/>
      <c r="B46" s="795" t="s">
        <v>6084</v>
      </c>
      <c r="C46" s="795" t="s">
        <v>6085</v>
      </c>
      <c r="D46" s="810" t="s">
        <v>6086</v>
      </c>
      <c r="E46" s="795">
        <v>6400800</v>
      </c>
      <c r="F46" s="795">
        <v>1381400</v>
      </c>
      <c r="G46" s="795"/>
      <c r="H46" s="795">
        <v>2011</v>
      </c>
      <c r="I46" s="795">
        <v>24</v>
      </c>
      <c r="J46" s="795">
        <v>2011</v>
      </c>
      <c r="K46" s="803" t="s">
        <v>6087</v>
      </c>
      <c r="L46" s="795" t="s">
        <v>6088</v>
      </c>
      <c r="M46" s="795" t="e">
        <v>#VALUE!</v>
      </c>
      <c r="N46" s="795">
        <v>12</v>
      </c>
      <c r="O46" s="798">
        <v>5.67</v>
      </c>
      <c r="P46" s="795">
        <v>2010.75</v>
      </c>
      <c r="R46" s="795">
        <v>2</v>
      </c>
      <c r="S46" s="795">
        <v>1</v>
      </c>
      <c r="T46" s="795" t="s">
        <v>6033</v>
      </c>
      <c r="V46" s="799">
        <v>0.22573363431151239</v>
      </c>
      <c r="W46" s="816">
        <v>6.208333333333333</v>
      </c>
      <c r="X46" s="795" t="e">
        <v>#DIV/0!</v>
      </c>
      <c r="Y46" s="795" t="e">
        <v>#DIV/0!</v>
      </c>
      <c r="Z46" s="795" t="e">
        <v>#DIV/0!</v>
      </c>
      <c r="AA46" s="795" t="e">
        <v>#DIV/0!</v>
      </c>
      <c r="AB46" s="809">
        <v>320.83333333333331</v>
      </c>
      <c r="AC46" s="795" t="e">
        <v>#DIV/0!</v>
      </c>
      <c r="AD46" s="795" t="e">
        <v>#DIV/0!</v>
      </c>
      <c r="AE46" s="795" t="e">
        <v>#DIV/0!</v>
      </c>
      <c r="AF46" s="795" t="e">
        <v>#DIV/0!</v>
      </c>
      <c r="AG46" s="795" t="e">
        <v>#DIV/0!</v>
      </c>
      <c r="AH46" s="795" t="e">
        <v>#DIV/0!</v>
      </c>
      <c r="AI46" s="795" t="e">
        <v>#DIV/0!</v>
      </c>
      <c r="AJ46" s="795" t="e">
        <v>#DIV/0!</v>
      </c>
      <c r="AK46" s="795" t="e">
        <v>#DIV/0!</v>
      </c>
      <c r="AL46" s="795" t="e">
        <v>#DIV/0!</v>
      </c>
      <c r="AM46" s="795" t="e">
        <v>#DIV/0!</v>
      </c>
      <c r="AN46" s="795" t="e">
        <v>#DIV/0!</v>
      </c>
      <c r="AO46" s="795" t="e">
        <v>#DIV/0!</v>
      </c>
      <c r="AP46" s="795">
        <v>6.66</v>
      </c>
      <c r="AQ46" s="795">
        <v>0</v>
      </c>
      <c r="AR46" s="795">
        <v>0</v>
      </c>
      <c r="AS46" s="795">
        <v>0</v>
      </c>
      <c r="AT46" s="795">
        <v>0</v>
      </c>
      <c r="AU46" s="795">
        <v>610</v>
      </c>
      <c r="AV46" s="795">
        <v>0</v>
      </c>
      <c r="AW46" s="795">
        <v>0</v>
      </c>
      <c r="AX46" s="795">
        <v>0</v>
      </c>
      <c r="AY46" s="795">
        <v>0</v>
      </c>
      <c r="AZ46" s="795">
        <v>0</v>
      </c>
      <c r="BA46" s="795">
        <v>0</v>
      </c>
      <c r="BB46" s="795">
        <v>0</v>
      </c>
      <c r="BC46" s="795">
        <v>0</v>
      </c>
      <c r="BD46" s="795">
        <v>0</v>
      </c>
      <c r="BE46" s="795">
        <v>0</v>
      </c>
      <c r="BF46" s="795">
        <v>0</v>
      </c>
      <c r="BG46" s="795">
        <v>0</v>
      </c>
      <c r="BH46" s="795">
        <v>0</v>
      </c>
      <c r="BL46" s="800" t="s">
        <v>6033</v>
      </c>
      <c r="BM46" s="795">
        <v>1</v>
      </c>
      <c r="BN46" s="795">
        <v>1</v>
      </c>
      <c r="BO46" s="795">
        <v>1</v>
      </c>
      <c r="BP46" s="795">
        <v>1</v>
      </c>
      <c r="BR46" s="795">
        <v>1</v>
      </c>
      <c r="BS46" s="795">
        <v>1</v>
      </c>
      <c r="BU46" s="795">
        <v>1</v>
      </c>
      <c r="BV46" s="795">
        <v>1</v>
      </c>
      <c r="BW46" s="795">
        <v>6.208333333333333</v>
      </c>
      <c r="BX46" s="795">
        <v>4.9216666666666669</v>
      </c>
      <c r="BY46" s="795" t="e">
        <v>#DIV/0!</v>
      </c>
      <c r="BZ46" s="795">
        <v>0.20450000000000002</v>
      </c>
      <c r="CA46" s="795">
        <v>9.2916666666666661E-2</v>
      </c>
      <c r="CB46" s="795">
        <v>0.16416666666666668</v>
      </c>
      <c r="CC46" s="795">
        <v>2.0166666666666666E-2</v>
      </c>
      <c r="CD46" s="795">
        <v>0.10808333333333332</v>
      </c>
      <c r="CE46" s="795">
        <v>8.8999999999999982E-2</v>
      </c>
      <c r="CF46" s="795" t="e">
        <v>#DIV/0!</v>
      </c>
      <c r="CG46" s="795">
        <v>0.13641666666666669</v>
      </c>
      <c r="CH46" s="795">
        <v>8.8333333333333319E-2</v>
      </c>
      <c r="CI46" s="795">
        <v>10.545454545454545</v>
      </c>
      <c r="CJ46" s="795" t="e">
        <v>#DIV/0!</v>
      </c>
      <c r="CK46" s="795">
        <v>132.41666666666666</v>
      </c>
      <c r="CL46" s="795" t="e">
        <v>#DIV/0!</v>
      </c>
      <c r="CM46" s="795" t="e">
        <v>#DIV/0!</v>
      </c>
      <c r="CN46" s="795">
        <v>611.91666666666663</v>
      </c>
      <c r="CO46" s="795">
        <v>4.166666666666667</v>
      </c>
      <c r="CP46" s="795">
        <v>11.833333333333334</v>
      </c>
      <c r="CQ46" s="795" t="e">
        <v>#DIV/0!</v>
      </c>
      <c r="CR46" s="795">
        <v>0.39958333333333335</v>
      </c>
      <c r="CS46" s="795" t="e">
        <v>#DIV/0!</v>
      </c>
      <c r="CT46" s="795" t="e">
        <v>#DIV/0!</v>
      </c>
      <c r="CU46" s="795">
        <v>4.3999999999999995</v>
      </c>
      <c r="CV46" s="795" t="e">
        <v>#DIV/0!</v>
      </c>
      <c r="CW46" s="795">
        <v>1.3425</v>
      </c>
      <c r="CX46" s="795">
        <v>20.083333333333336</v>
      </c>
      <c r="CY46" s="795">
        <v>1067.5</v>
      </c>
      <c r="CZ46" s="795">
        <v>77.166666666666671</v>
      </c>
      <c r="DB46" s="795">
        <v>1</v>
      </c>
      <c r="DC46" s="795">
        <v>1</v>
      </c>
      <c r="DF46" s="795">
        <v>30.699774266365687</v>
      </c>
      <c r="DG46" s="795">
        <v>7.6749435665914216</v>
      </c>
      <c r="DH46" s="795">
        <v>1.1286681715575622</v>
      </c>
      <c r="DI46" s="795">
        <v>1.5801354401805869</v>
      </c>
      <c r="DJ46" s="795">
        <v>9.7065462753950342</v>
      </c>
      <c r="DK46" s="795">
        <v>4.288939051918736</v>
      </c>
      <c r="DL46" s="795">
        <v>0</v>
      </c>
      <c r="DM46" s="795">
        <v>0</v>
      </c>
      <c r="DN46" s="795">
        <v>1.5801354401805869</v>
      </c>
      <c r="DO46" s="795">
        <v>15.80135440180587</v>
      </c>
      <c r="DP46" s="795">
        <v>1.3544018058690745</v>
      </c>
      <c r="DQ46" s="795">
        <v>0.67720090293453727</v>
      </c>
      <c r="DR46" s="795">
        <v>0</v>
      </c>
      <c r="DS46" s="795">
        <v>1.1286681715575622</v>
      </c>
      <c r="DT46" s="795">
        <v>0</v>
      </c>
      <c r="DU46" s="795">
        <v>0</v>
      </c>
      <c r="DV46" s="795">
        <v>0</v>
      </c>
      <c r="DW46" s="795">
        <v>0</v>
      </c>
      <c r="DX46" s="795">
        <v>2.0316027088036117</v>
      </c>
      <c r="DY46" s="795">
        <v>0</v>
      </c>
      <c r="DZ46" s="795">
        <v>1.5801354401805869</v>
      </c>
      <c r="EA46" s="795">
        <v>0</v>
      </c>
      <c r="EB46" s="795">
        <v>0</v>
      </c>
      <c r="EC46" s="795">
        <v>1.3544018058690745</v>
      </c>
      <c r="ED46" s="795">
        <v>0</v>
      </c>
      <c r="EE46" s="795">
        <v>0</v>
      </c>
      <c r="EF46" s="795">
        <v>0</v>
      </c>
      <c r="EG46" s="795">
        <v>0</v>
      </c>
      <c r="EH46" s="795">
        <v>3.1602708803611739</v>
      </c>
      <c r="EI46" s="795">
        <v>0.22573363431151239</v>
      </c>
      <c r="EJ46" s="795">
        <v>0</v>
      </c>
      <c r="EK46" s="795">
        <v>0</v>
      </c>
      <c r="EL46" s="795">
        <v>0.67720090293453727</v>
      </c>
      <c r="EM46" s="795">
        <v>0</v>
      </c>
      <c r="EN46" s="795">
        <v>0</v>
      </c>
      <c r="EO46" s="795">
        <v>0</v>
      </c>
      <c r="EP46" s="795">
        <v>2.2573363431151243</v>
      </c>
      <c r="EQ46" s="795">
        <v>0.45146726862302478</v>
      </c>
      <c r="ER46" s="795">
        <v>0</v>
      </c>
      <c r="ES46" s="795">
        <v>0</v>
      </c>
      <c r="ET46" s="795">
        <v>0</v>
      </c>
      <c r="EU46" s="795">
        <v>0</v>
      </c>
      <c r="EV46" s="795">
        <v>0.22573363431151239</v>
      </c>
      <c r="EW46" s="795">
        <v>0</v>
      </c>
      <c r="EX46" s="795">
        <v>0</v>
      </c>
      <c r="EY46" s="795">
        <v>0</v>
      </c>
      <c r="EZ46" s="795">
        <v>0</v>
      </c>
      <c r="FA46" s="795">
        <v>0</v>
      </c>
      <c r="FB46" s="795">
        <v>0</v>
      </c>
      <c r="FC46" s="795">
        <v>0</v>
      </c>
      <c r="FD46" s="795">
        <v>0</v>
      </c>
      <c r="FE46" s="795">
        <v>0</v>
      </c>
      <c r="FF46" s="795">
        <v>0</v>
      </c>
      <c r="FG46" s="795">
        <v>0</v>
      </c>
      <c r="FH46" s="795">
        <v>0</v>
      </c>
      <c r="FI46" s="795">
        <v>0</v>
      </c>
      <c r="FJ46" s="795">
        <v>0</v>
      </c>
      <c r="FK46" s="795">
        <v>0</v>
      </c>
      <c r="FL46" s="795">
        <v>0.45146726862302478</v>
      </c>
      <c r="FM46" s="795">
        <v>0</v>
      </c>
      <c r="FN46" s="795">
        <v>0</v>
      </c>
      <c r="FO46" s="795">
        <v>0</v>
      </c>
      <c r="FP46" s="795">
        <v>0</v>
      </c>
      <c r="FQ46" s="795">
        <v>0</v>
      </c>
      <c r="FR46" s="795">
        <v>0</v>
      </c>
      <c r="FS46" s="795">
        <v>0</v>
      </c>
      <c r="FT46" s="795">
        <v>0</v>
      </c>
      <c r="FU46" s="795">
        <v>0</v>
      </c>
      <c r="FV46" s="795">
        <v>0</v>
      </c>
      <c r="FW46" s="795">
        <v>0</v>
      </c>
      <c r="FX46" s="795">
        <v>16.252821670428894</v>
      </c>
      <c r="GA46" s="795">
        <v>2011</v>
      </c>
      <c r="GB46" s="800">
        <v>443</v>
      </c>
      <c r="GC46" s="800">
        <v>1</v>
      </c>
      <c r="GD46" s="800"/>
      <c r="GE46" s="800"/>
      <c r="GF46" s="800"/>
      <c r="GH46" s="800"/>
      <c r="GI46" s="800"/>
      <c r="GJ46" s="800"/>
      <c r="GK46" s="800"/>
      <c r="GL46" s="800"/>
      <c r="GM46" s="800"/>
      <c r="GN46" s="800"/>
      <c r="GO46" s="800"/>
      <c r="GP46" s="800"/>
      <c r="GQ46" s="800"/>
      <c r="GR46" s="800"/>
      <c r="GS46" s="800"/>
      <c r="GT46" s="800"/>
      <c r="GU46" s="800"/>
      <c r="GV46" s="800"/>
      <c r="GW46" s="800"/>
      <c r="GX46" s="800"/>
      <c r="GY46" s="800"/>
      <c r="GZ46" s="800"/>
      <c r="HA46" s="800"/>
      <c r="HB46" s="800"/>
      <c r="HC46" s="800"/>
      <c r="HD46" s="800"/>
      <c r="HE46" s="800"/>
      <c r="HF46" s="800"/>
      <c r="HG46" s="800"/>
      <c r="HH46" s="800"/>
      <c r="HI46" s="800"/>
      <c r="HJ46" s="800"/>
      <c r="HK46" s="800"/>
      <c r="HL46" s="800"/>
      <c r="HM46" s="800">
        <v>1</v>
      </c>
      <c r="HN46" s="800"/>
      <c r="HO46" s="800"/>
      <c r="HP46" s="800"/>
      <c r="HR46" s="795">
        <v>0</v>
      </c>
      <c r="HS46" s="795">
        <v>0</v>
      </c>
      <c r="HT46" s="795">
        <v>0</v>
      </c>
      <c r="HU46" s="795">
        <v>0</v>
      </c>
      <c r="HV46" s="795">
        <v>0</v>
      </c>
      <c r="HW46" s="795">
        <v>0</v>
      </c>
      <c r="HX46" s="795">
        <v>0</v>
      </c>
      <c r="HY46" s="795">
        <v>0</v>
      </c>
      <c r="HZ46" s="795">
        <v>0</v>
      </c>
      <c r="IA46" s="795">
        <v>0</v>
      </c>
      <c r="IB46" s="795">
        <v>0</v>
      </c>
      <c r="IC46" s="795">
        <v>0</v>
      </c>
      <c r="ID46" s="795">
        <v>0</v>
      </c>
      <c r="IE46" s="795">
        <v>0</v>
      </c>
      <c r="IF46" s="795">
        <v>0</v>
      </c>
      <c r="IG46" s="795">
        <v>0</v>
      </c>
      <c r="IH46" s="795">
        <v>0</v>
      </c>
      <c r="II46" s="795">
        <v>0</v>
      </c>
      <c r="IJ46" s="795">
        <v>0</v>
      </c>
      <c r="IK46" s="795">
        <v>0</v>
      </c>
      <c r="IL46" s="795">
        <v>0</v>
      </c>
      <c r="IM46" s="795">
        <v>0</v>
      </c>
      <c r="IN46" s="795">
        <v>0</v>
      </c>
      <c r="IO46" s="795">
        <v>0</v>
      </c>
      <c r="IP46" s="795">
        <v>0</v>
      </c>
      <c r="IQ46" s="795">
        <v>0</v>
      </c>
      <c r="IR46" s="795">
        <v>0</v>
      </c>
      <c r="IS46" s="795">
        <v>0</v>
      </c>
      <c r="IT46" s="795">
        <v>0</v>
      </c>
      <c r="IU46" s="795">
        <v>0</v>
      </c>
      <c r="IV46" s="795">
        <v>0</v>
      </c>
      <c r="IW46" s="795">
        <v>0</v>
      </c>
      <c r="IX46" s="795">
        <v>0</v>
      </c>
      <c r="IY46" s="795">
        <v>0</v>
      </c>
      <c r="IZ46" s="795">
        <v>0</v>
      </c>
      <c r="JA46" s="795">
        <v>100</v>
      </c>
      <c r="JB46" s="795">
        <v>0</v>
      </c>
      <c r="JC46" s="795">
        <v>0</v>
      </c>
      <c r="JD46" s="795">
        <v>0</v>
      </c>
    </row>
    <row r="47" spans="1:264">
      <c r="A47" s="802" t="s">
        <v>3001</v>
      </c>
      <c r="B47" s="795" t="s">
        <v>6089</v>
      </c>
      <c r="C47" s="795" t="s">
        <v>6090</v>
      </c>
      <c r="D47" s="810" t="s">
        <v>6091</v>
      </c>
      <c r="E47" s="795">
        <v>6429690</v>
      </c>
      <c r="F47" s="795">
        <v>1455470</v>
      </c>
      <c r="G47" s="795"/>
      <c r="H47" s="795">
        <v>2009</v>
      </c>
      <c r="I47" s="795">
        <v>123</v>
      </c>
      <c r="J47" s="795">
        <v>2009</v>
      </c>
      <c r="K47" s="795" t="s">
        <v>6092</v>
      </c>
      <c r="L47" s="795" t="s">
        <v>6093</v>
      </c>
      <c r="M47" s="795" t="e">
        <v>#VALUE!</v>
      </c>
      <c r="N47" s="795">
        <v>12</v>
      </c>
      <c r="O47" s="798">
        <v>6.84</v>
      </c>
      <c r="P47" s="795">
        <v>2008.75</v>
      </c>
      <c r="R47" s="795">
        <v>2</v>
      </c>
      <c r="S47" s="795">
        <v>2</v>
      </c>
      <c r="V47" s="799">
        <v>0</v>
      </c>
      <c r="W47" s="817">
        <v>7.2275</v>
      </c>
      <c r="X47" s="795" t="e">
        <v>#DIV/0!</v>
      </c>
      <c r="Y47" s="795" t="e">
        <v>#DIV/0!</v>
      </c>
      <c r="Z47" s="795" t="e">
        <v>#DIV/0!</v>
      </c>
      <c r="AA47" s="795" t="e">
        <v>#DIV/0!</v>
      </c>
      <c r="AB47" s="795" t="e">
        <v>#DIV/0!</v>
      </c>
      <c r="AC47" s="795" t="e">
        <v>#DIV/0!</v>
      </c>
      <c r="AD47" s="795" t="e">
        <v>#DIV/0!</v>
      </c>
      <c r="AE47" s="795" t="e">
        <v>#DIV/0!</v>
      </c>
      <c r="AF47" s="795" t="e">
        <v>#DIV/0!</v>
      </c>
      <c r="AG47" s="795" t="e">
        <v>#DIV/0!</v>
      </c>
      <c r="AH47" s="795" t="e">
        <v>#DIV/0!</v>
      </c>
      <c r="AI47" s="795" t="e">
        <v>#DIV/0!</v>
      </c>
      <c r="AJ47" s="795" t="e">
        <v>#DIV/0!</v>
      </c>
      <c r="AK47" s="795" t="e">
        <v>#DIV/0!</v>
      </c>
      <c r="AL47" s="795" t="e">
        <v>#DIV/0!</v>
      </c>
      <c r="AM47" s="795" t="e">
        <v>#DIV/0!</v>
      </c>
      <c r="AN47" s="795" t="e">
        <v>#DIV/0!</v>
      </c>
      <c r="AO47" s="795" t="e">
        <v>#DIV/0!</v>
      </c>
      <c r="AP47" s="795">
        <v>7.49</v>
      </c>
      <c r="AQ47" s="795">
        <v>0</v>
      </c>
      <c r="AR47" s="795">
        <v>0</v>
      </c>
      <c r="AS47" s="795">
        <v>0</v>
      </c>
      <c r="AT47" s="795">
        <v>0</v>
      </c>
      <c r="AU47" s="795">
        <v>0</v>
      </c>
      <c r="AV47" s="795">
        <v>0</v>
      </c>
      <c r="AW47" s="795">
        <v>0</v>
      </c>
      <c r="AX47" s="795">
        <v>0</v>
      </c>
      <c r="AY47" s="795">
        <v>0</v>
      </c>
      <c r="AZ47" s="795">
        <v>0</v>
      </c>
      <c r="BA47" s="795">
        <v>0</v>
      </c>
      <c r="BB47" s="795">
        <v>0</v>
      </c>
      <c r="BC47" s="795">
        <v>0</v>
      </c>
      <c r="BD47" s="795">
        <v>0</v>
      </c>
      <c r="BE47" s="795">
        <v>0</v>
      </c>
      <c r="BF47" s="795">
        <v>0</v>
      </c>
      <c r="BG47" s="795">
        <v>0</v>
      </c>
      <c r="BH47" s="795">
        <v>0</v>
      </c>
      <c r="BL47" s="805" t="s">
        <v>6011</v>
      </c>
      <c r="BM47" s="795">
        <v>1</v>
      </c>
      <c r="BN47" s="795">
        <v>1</v>
      </c>
      <c r="BO47" s="795">
        <v>1</v>
      </c>
      <c r="BP47" s="795">
        <v>1</v>
      </c>
      <c r="BR47" s="795">
        <v>1</v>
      </c>
      <c r="BS47" s="795">
        <v>1</v>
      </c>
      <c r="BU47" s="795">
        <v>1</v>
      </c>
      <c r="BV47" s="795">
        <v>1</v>
      </c>
      <c r="BW47" s="795">
        <v>7.2275</v>
      </c>
      <c r="BX47" s="795">
        <v>14.424999999999997</v>
      </c>
      <c r="BY47" s="795" t="e">
        <v>#DIV/0!</v>
      </c>
      <c r="BZ47" s="795">
        <v>1.0061666666666664</v>
      </c>
      <c r="CA47" s="795">
        <v>0.14949999999999999</v>
      </c>
      <c r="CB47" s="795">
        <v>0.26591666666666663</v>
      </c>
      <c r="CC47" s="795">
        <v>4.5749999999999992E-2</v>
      </c>
      <c r="CD47" s="795">
        <v>0.87908333333333344</v>
      </c>
      <c r="CE47" s="795">
        <v>0.16866666666666663</v>
      </c>
      <c r="CF47" s="795" t="e">
        <v>#DIV/0!</v>
      </c>
      <c r="CG47" s="795">
        <v>0.25950000000000006</v>
      </c>
      <c r="CH47" s="795">
        <v>0.36416666666666669</v>
      </c>
      <c r="CI47" s="795">
        <v>75.583333333333329</v>
      </c>
      <c r="CJ47" s="795" t="e">
        <v>#DIV/0!</v>
      </c>
      <c r="CK47" s="795">
        <v>366.75</v>
      </c>
      <c r="CL47" s="795" t="e">
        <v>#DIV/0!</v>
      </c>
      <c r="CM47" s="795" t="e">
        <v>#DIV/0!</v>
      </c>
      <c r="CN47" s="795">
        <v>1008</v>
      </c>
      <c r="CO47" s="795">
        <v>5.833333333333333</v>
      </c>
      <c r="CP47" s="795">
        <v>19</v>
      </c>
      <c r="CQ47" s="795">
        <v>0.29483333333333328</v>
      </c>
      <c r="CR47" s="795">
        <v>0.19374999999999998</v>
      </c>
      <c r="CS47" s="795" t="e">
        <v>#DIV/0!</v>
      </c>
      <c r="CT47" s="795" t="e">
        <v>#DIV/0!</v>
      </c>
      <c r="CU47" s="795">
        <v>4.0328571428571429</v>
      </c>
      <c r="CV47" s="795" t="e">
        <v>#DIV/0!</v>
      </c>
      <c r="CW47" s="795" t="e">
        <v>#DIV/0!</v>
      </c>
      <c r="CX47" s="795">
        <v>15.375</v>
      </c>
      <c r="CY47" s="795" t="e">
        <v>#DIV/0!</v>
      </c>
      <c r="CZ47" s="795" t="e">
        <v>#DIV/0!</v>
      </c>
      <c r="DB47" s="795">
        <v>1</v>
      </c>
      <c r="DC47" s="795">
        <v>1</v>
      </c>
      <c r="DF47" s="795">
        <v>68.496420047732698</v>
      </c>
      <c r="DG47" s="795">
        <v>0.23866348448687352</v>
      </c>
      <c r="DH47" s="795">
        <v>0.23866348448687352</v>
      </c>
      <c r="DI47" s="795">
        <v>3.3412887828162292</v>
      </c>
      <c r="DJ47" s="795">
        <v>0.71599045346062051</v>
      </c>
      <c r="DK47" s="795">
        <v>1.6706443914081146</v>
      </c>
      <c r="DL47" s="795">
        <v>0</v>
      </c>
      <c r="DM47" s="795">
        <v>0</v>
      </c>
      <c r="DN47" s="795">
        <v>5.9665871121718377</v>
      </c>
      <c r="DO47" s="795">
        <v>0</v>
      </c>
      <c r="DP47" s="795">
        <v>0</v>
      </c>
      <c r="DQ47" s="795">
        <v>0</v>
      </c>
      <c r="DR47" s="795">
        <v>0.23866348448687352</v>
      </c>
      <c r="DS47" s="795">
        <v>1.431980906921241</v>
      </c>
      <c r="DT47" s="795">
        <v>0</v>
      </c>
      <c r="DU47" s="795">
        <v>0</v>
      </c>
      <c r="DV47" s="795">
        <v>0</v>
      </c>
      <c r="DW47" s="795">
        <v>0</v>
      </c>
      <c r="DX47" s="795">
        <v>0</v>
      </c>
      <c r="DY47" s="795">
        <v>0</v>
      </c>
      <c r="DZ47" s="795">
        <v>0.47732696897374705</v>
      </c>
      <c r="EA47" s="795">
        <v>0</v>
      </c>
      <c r="EB47" s="795">
        <v>0</v>
      </c>
      <c r="EC47" s="795">
        <v>0</v>
      </c>
      <c r="ED47" s="795">
        <v>0</v>
      </c>
      <c r="EE47" s="795">
        <v>0</v>
      </c>
      <c r="EF47" s="795">
        <v>0</v>
      </c>
      <c r="EG47" s="795">
        <v>0</v>
      </c>
      <c r="EH47" s="795">
        <v>0</v>
      </c>
      <c r="EI47" s="795">
        <v>0</v>
      </c>
      <c r="EJ47" s="795">
        <v>0</v>
      </c>
      <c r="EK47" s="795">
        <v>0</v>
      </c>
      <c r="EL47" s="795">
        <v>0</v>
      </c>
      <c r="EM47" s="795">
        <v>0</v>
      </c>
      <c r="EN47" s="795">
        <v>0</v>
      </c>
      <c r="EO47" s="795">
        <v>0</v>
      </c>
      <c r="EP47" s="795">
        <v>0</v>
      </c>
      <c r="EQ47" s="795">
        <v>0.95465393794749409</v>
      </c>
      <c r="ER47" s="795">
        <v>0.47732696897374705</v>
      </c>
      <c r="ES47" s="795">
        <v>0</v>
      </c>
      <c r="ET47" s="795">
        <v>0</v>
      </c>
      <c r="EU47" s="795">
        <v>0</v>
      </c>
      <c r="EV47" s="795">
        <v>0</v>
      </c>
      <c r="EW47" s="795">
        <v>0</v>
      </c>
      <c r="EX47" s="795">
        <v>0</v>
      </c>
      <c r="EY47" s="795">
        <v>0</v>
      </c>
      <c r="EZ47" s="795">
        <v>1.9093078758949882</v>
      </c>
      <c r="FA47" s="795">
        <v>0</v>
      </c>
      <c r="FB47" s="795">
        <v>0</v>
      </c>
      <c r="FC47" s="795">
        <v>0</v>
      </c>
      <c r="FD47" s="795">
        <v>1.431980906921241</v>
      </c>
      <c r="FE47" s="795">
        <v>0</v>
      </c>
      <c r="FF47" s="795">
        <v>0</v>
      </c>
      <c r="FG47" s="795">
        <v>0</v>
      </c>
      <c r="FH47" s="795">
        <v>0</v>
      </c>
      <c r="FI47" s="795">
        <v>0</v>
      </c>
      <c r="FJ47" s="795">
        <v>0.23866348448687352</v>
      </c>
      <c r="FK47" s="795">
        <v>0</v>
      </c>
      <c r="FL47" s="795">
        <v>0.23866348448687352</v>
      </c>
      <c r="FM47" s="795">
        <v>0.23866348448687352</v>
      </c>
      <c r="FN47" s="795">
        <v>0.47732696897374705</v>
      </c>
      <c r="FO47" s="795">
        <v>0</v>
      </c>
      <c r="FP47" s="795">
        <v>0</v>
      </c>
      <c r="FQ47" s="795">
        <v>0</v>
      </c>
      <c r="FR47" s="795">
        <v>0.23866348448687352</v>
      </c>
      <c r="FS47" s="795">
        <v>0.23866348448687352</v>
      </c>
      <c r="FT47" s="795">
        <v>0</v>
      </c>
      <c r="FU47" s="795">
        <v>0</v>
      </c>
      <c r="FV47" s="795">
        <v>0</v>
      </c>
      <c r="FW47" s="795">
        <v>0</v>
      </c>
      <c r="FX47" s="795">
        <v>19.33174224343675</v>
      </c>
      <c r="FZ47" s="795" t="s">
        <v>3001</v>
      </c>
      <c r="GA47" s="795">
        <v>2009</v>
      </c>
      <c r="GB47" s="800">
        <v>419</v>
      </c>
      <c r="GC47" s="800"/>
      <c r="GD47" s="800"/>
      <c r="GE47" s="800"/>
      <c r="GF47" s="800"/>
      <c r="GH47" s="800"/>
      <c r="GI47" s="800"/>
      <c r="GJ47" s="800"/>
      <c r="GK47" s="800"/>
      <c r="GL47" s="800"/>
      <c r="GM47" s="800"/>
      <c r="GN47" s="800"/>
      <c r="GO47" s="800"/>
      <c r="GP47" s="800"/>
      <c r="GQ47" s="800"/>
      <c r="GR47" s="800"/>
      <c r="GS47" s="800"/>
      <c r="GT47" s="800"/>
      <c r="GU47" s="800"/>
      <c r="GV47" s="800"/>
      <c r="GW47" s="800"/>
      <c r="GX47" s="800"/>
      <c r="GY47" s="800"/>
      <c r="GZ47" s="800"/>
      <c r="HA47" s="800"/>
      <c r="HB47" s="800"/>
      <c r="HC47" s="800"/>
      <c r="HD47" s="800"/>
      <c r="HE47" s="800"/>
      <c r="HF47" s="800"/>
      <c r="HG47" s="800"/>
      <c r="HH47" s="800"/>
      <c r="HI47" s="800"/>
      <c r="HJ47" s="800"/>
      <c r="HK47" s="800"/>
      <c r="HL47" s="800"/>
      <c r="HM47" s="800"/>
      <c r="HN47" s="800"/>
      <c r="HO47" s="800"/>
      <c r="HP47" s="800"/>
      <c r="HR47" s="795" t="e">
        <v>#DIV/0!</v>
      </c>
      <c r="HS47" s="795" t="e">
        <v>#DIV/0!</v>
      </c>
      <c r="HT47" s="795" t="e">
        <v>#DIV/0!</v>
      </c>
      <c r="HU47" s="795" t="e">
        <v>#DIV/0!</v>
      </c>
      <c r="HV47" s="795" t="e">
        <v>#DIV/0!</v>
      </c>
      <c r="HW47" s="795" t="e">
        <v>#DIV/0!</v>
      </c>
      <c r="HX47" s="795" t="e">
        <v>#DIV/0!</v>
      </c>
      <c r="HY47" s="795" t="e">
        <v>#DIV/0!</v>
      </c>
      <c r="HZ47" s="795" t="e">
        <v>#DIV/0!</v>
      </c>
      <c r="IA47" s="795" t="e">
        <v>#DIV/0!</v>
      </c>
      <c r="IB47" s="795" t="e">
        <v>#DIV/0!</v>
      </c>
      <c r="IC47" s="795" t="e">
        <v>#DIV/0!</v>
      </c>
      <c r="ID47" s="795" t="e">
        <v>#DIV/0!</v>
      </c>
      <c r="IE47" s="795" t="e">
        <v>#DIV/0!</v>
      </c>
      <c r="IF47" s="795" t="e">
        <v>#DIV/0!</v>
      </c>
      <c r="IG47" s="795" t="e">
        <v>#DIV/0!</v>
      </c>
      <c r="IH47" s="795" t="e">
        <v>#DIV/0!</v>
      </c>
      <c r="II47" s="795" t="e">
        <v>#DIV/0!</v>
      </c>
      <c r="IJ47" s="795" t="e">
        <v>#DIV/0!</v>
      </c>
      <c r="IK47" s="795" t="e">
        <v>#DIV/0!</v>
      </c>
      <c r="IL47" s="795" t="e">
        <v>#DIV/0!</v>
      </c>
      <c r="IM47" s="795" t="e">
        <v>#DIV/0!</v>
      </c>
      <c r="IN47" s="795" t="e">
        <v>#DIV/0!</v>
      </c>
      <c r="IO47" s="795" t="e">
        <v>#DIV/0!</v>
      </c>
      <c r="IP47" s="795" t="e">
        <v>#DIV/0!</v>
      </c>
      <c r="IQ47" s="795" t="e">
        <v>#DIV/0!</v>
      </c>
      <c r="IR47" s="795" t="e">
        <v>#DIV/0!</v>
      </c>
      <c r="IS47" s="795" t="e">
        <v>#DIV/0!</v>
      </c>
      <c r="IT47" s="795" t="e">
        <v>#DIV/0!</v>
      </c>
      <c r="IU47" s="795" t="e">
        <v>#DIV/0!</v>
      </c>
      <c r="IV47" s="795" t="e">
        <v>#DIV/0!</v>
      </c>
      <c r="IW47" s="795" t="e">
        <v>#DIV/0!</v>
      </c>
      <c r="IX47" s="795" t="e">
        <v>#DIV/0!</v>
      </c>
      <c r="IY47" s="795" t="e">
        <v>#DIV/0!</v>
      </c>
      <c r="IZ47" s="795" t="e">
        <v>#DIV/0!</v>
      </c>
      <c r="JA47" s="795" t="e">
        <v>#DIV/0!</v>
      </c>
      <c r="JB47" s="795" t="e">
        <v>#DIV/0!</v>
      </c>
      <c r="JC47" s="795" t="e">
        <v>#DIV/0!</v>
      </c>
      <c r="JD47" s="795" t="e">
        <v>#DIV/0!</v>
      </c>
    </row>
    <row r="48" spans="1:264">
      <c r="A48" s="802"/>
      <c r="B48" s="795" t="s">
        <v>6089</v>
      </c>
      <c r="C48" s="795" t="s">
        <v>6090</v>
      </c>
      <c r="D48" s="810" t="s">
        <v>6091</v>
      </c>
      <c r="E48" s="795">
        <v>6429690</v>
      </c>
      <c r="F48" s="795">
        <v>1455470</v>
      </c>
      <c r="G48" s="795"/>
      <c r="H48" s="795">
        <v>2010</v>
      </c>
      <c r="I48" s="795">
        <v>78</v>
      </c>
      <c r="J48" s="795">
        <v>2010</v>
      </c>
      <c r="K48" s="795" t="s">
        <v>6092</v>
      </c>
      <c r="L48" s="795" t="s">
        <v>6093</v>
      </c>
      <c r="M48" s="795" t="e">
        <v>#VALUE!</v>
      </c>
      <c r="N48" s="795">
        <v>12</v>
      </c>
      <c r="O48" s="798">
        <v>6.82</v>
      </c>
      <c r="P48" s="795">
        <v>2009.75</v>
      </c>
      <c r="R48" s="795">
        <v>2</v>
      </c>
      <c r="S48" s="795">
        <v>2</v>
      </c>
      <c r="V48" s="799">
        <v>0</v>
      </c>
      <c r="W48" s="817">
        <v>7.123333333333334</v>
      </c>
      <c r="X48" s="795" t="e">
        <v>#DIV/0!</v>
      </c>
      <c r="Y48" s="795" t="e">
        <v>#DIV/0!</v>
      </c>
      <c r="Z48" s="795" t="e">
        <v>#DIV/0!</v>
      </c>
      <c r="AA48" s="795" t="e">
        <v>#DIV/0!</v>
      </c>
      <c r="AB48" s="795" t="e">
        <v>#DIV/0!</v>
      </c>
      <c r="AC48" s="795" t="e">
        <v>#DIV/0!</v>
      </c>
      <c r="AD48" s="795" t="e">
        <v>#DIV/0!</v>
      </c>
      <c r="AE48" s="795" t="e">
        <v>#DIV/0!</v>
      </c>
      <c r="AF48" s="795" t="e">
        <v>#DIV/0!</v>
      </c>
      <c r="AG48" s="795" t="e">
        <v>#DIV/0!</v>
      </c>
      <c r="AH48" s="795" t="e">
        <v>#DIV/0!</v>
      </c>
      <c r="AI48" s="795" t="e">
        <v>#DIV/0!</v>
      </c>
      <c r="AJ48" s="795" t="e">
        <v>#DIV/0!</v>
      </c>
      <c r="AK48" s="795" t="e">
        <v>#DIV/0!</v>
      </c>
      <c r="AL48" s="795" t="e">
        <v>#DIV/0!</v>
      </c>
      <c r="AM48" s="795" t="e">
        <v>#DIV/0!</v>
      </c>
      <c r="AN48" s="795" t="e">
        <v>#DIV/0!</v>
      </c>
      <c r="AO48" s="795" t="e">
        <v>#DIV/0!</v>
      </c>
      <c r="AP48" s="795">
        <v>7.52</v>
      </c>
      <c r="AQ48" s="795">
        <v>0</v>
      </c>
      <c r="AR48" s="795">
        <v>0</v>
      </c>
      <c r="AS48" s="795">
        <v>0</v>
      </c>
      <c r="AT48" s="795">
        <v>0</v>
      </c>
      <c r="AU48" s="795">
        <v>0</v>
      </c>
      <c r="AV48" s="795">
        <v>0</v>
      </c>
      <c r="AW48" s="795">
        <v>0</v>
      </c>
      <c r="AX48" s="795">
        <v>0</v>
      </c>
      <c r="AY48" s="795">
        <v>0</v>
      </c>
      <c r="AZ48" s="795">
        <v>0</v>
      </c>
      <c r="BA48" s="795">
        <v>0</v>
      </c>
      <c r="BB48" s="795">
        <v>0</v>
      </c>
      <c r="BC48" s="795">
        <v>0</v>
      </c>
      <c r="BD48" s="795">
        <v>0</v>
      </c>
      <c r="BE48" s="795">
        <v>0</v>
      </c>
      <c r="BF48" s="795">
        <v>0</v>
      </c>
      <c r="BG48" s="795">
        <v>0</v>
      </c>
      <c r="BH48" s="795">
        <v>0</v>
      </c>
      <c r="BL48" s="805" t="s">
        <v>6011</v>
      </c>
      <c r="BM48" s="795">
        <v>1</v>
      </c>
      <c r="BN48" s="795">
        <v>1</v>
      </c>
      <c r="BO48" s="795">
        <v>1</v>
      </c>
      <c r="BP48" s="795">
        <v>1</v>
      </c>
      <c r="BR48" s="795">
        <v>1</v>
      </c>
      <c r="BS48" s="795">
        <v>1</v>
      </c>
      <c r="BU48" s="795">
        <v>1</v>
      </c>
      <c r="BV48" s="795">
        <v>1</v>
      </c>
      <c r="BW48" s="795">
        <v>7.123333333333334</v>
      </c>
      <c r="BX48" s="795">
        <v>15.183333333333335</v>
      </c>
      <c r="BY48" s="795" t="e">
        <v>#DIV/0!</v>
      </c>
      <c r="BZ48" s="795">
        <v>1.0447499999999998</v>
      </c>
      <c r="CA48" s="795">
        <v>0.1515</v>
      </c>
      <c r="CB48" s="795">
        <v>0.26658333333333334</v>
      </c>
      <c r="CC48" s="795">
        <v>4.6833333333333331E-2</v>
      </c>
      <c r="CD48" s="795">
        <v>0.86225000000000007</v>
      </c>
      <c r="CE48" s="795">
        <v>0.21091666666666667</v>
      </c>
      <c r="CF48" s="795" t="e">
        <v>#DIV/0!</v>
      </c>
      <c r="CG48" s="795">
        <v>0.27166666666666667</v>
      </c>
      <c r="CH48" s="795">
        <v>0.35333333333333333</v>
      </c>
      <c r="CI48" s="795">
        <v>79.5</v>
      </c>
      <c r="CJ48" s="795" t="e">
        <v>#DIV/0!</v>
      </c>
      <c r="CK48" s="795">
        <v>412.66666666666669</v>
      </c>
      <c r="CL48" s="795" t="e">
        <v>#DIV/0!</v>
      </c>
      <c r="CM48" s="795" t="e">
        <v>#DIV/0!</v>
      </c>
      <c r="CN48" s="795">
        <v>1216.9166666666667</v>
      </c>
      <c r="CO48" s="795">
        <v>6.333333333333333</v>
      </c>
      <c r="CP48" s="795">
        <v>21.833333333333332</v>
      </c>
      <c r="CQ48" s="795">
        <v>0.28699999999999998</v>
      </c>
      <c r="CR48" s="795">
        <v>0.22291666666666665</v>
      </c>
      <c r="CS48" s="795" t="e">
        <v>#DIV/0!</v>
      </c>
      <c r="CT48" s="795" t="e">
        <v>#DIV/0!</v>
      </c>
      <c r="CU48" s="795">
        <v>3.4444444444444446</v>
      </c>
      <c r="CV48" s="795" t="e">
        <v>#DIV/0!</v>
      </c>
      <c r="CW48" s="795">
        <v>6.5888888888888886</v>
      </c>
      <c r="CX48" s="795">
        <v>16.858333333333334</v>
      </c>
      <c r="CY48" s="795" t="e">
        <v>#DIV/0!</v>
      </c>
      <c r="CZ48" s="795" t="e">
        <v>#DIV/0!</v>
      </c>
      <c r="DB48" s="795">
        <v>1</v>
      </c>
      <c r="DC48" s="795">
        <v>1</v>
      </c>
      <c r="DF48" s="795">
        <v>72.682926829268297</v>
      </c>
      <c r="DG48" s="795">
        <v>0</v>
      </c>
      <c r="DH48" s="795">
        <v>0.48780487804878048</v>
      </c>
      <c r="DI48" s="795">
        <v>0.48780487804878048</v>
      </c>
      <c r="DJ48" s="795">
        <v>0.97560975609756095</v>
      </c>
      <c r="DK48" s="795">
        <v>0.97560975609756095</v>
      </c>
      <c r="DL48" s="795">
        <v>0</v>
      </c>
      <c r="DM48" s="795">
        <v>0</v>
      </c>
      <c r="DN48" s="795">
        <v>4.8780487804878048</v>
      </c>
      <c r="DO48" s="795">
        <v>0.73170731707317083</v>
      </c>
      <c r="DP48" s="795">
        <v>0</v>
      </c>
      <c r="DQ48" s="795">
        <v>0</v>
      </c>
      <c r="DR48" s="795">
        <v>2.4390243902439024</v>
      </c>
      <c r="DS48" s="795">
        <v>0.48780487804878048</v>
      </c>
      <c r="DT48" s="795">
        <v>0</v>
      </c>
      <c r="DU48" s="795">
        <v>0</v>
      </c>
      <c r="DV48" s="795">
        <v>0</v>
      </c>
      <c r="DW48" s="795">
        <v>0</v>
      </c>
      <c r="DX48" s="795">
        <v>0</v>
      </c>
      <c r="DY48" s="795">
        <v>3.1707317073170733</v>
      </c>
      <c r="DZ48" s="795">
        <v>2.1951219512195119</v>
      </c>
      <c r="EA48" s="795">
        <v>0</v>
      </c>
      <c r="EB48" s="795">
        <v>0</v>
      </c>
      <c r="EC48" s="795">
        <v>0</v>
      </c>
      <c r="ED48" s="795">
        <v>0</v>
      </c>
      <c r="EE48" s="795">
        <v>0.73170731707317083</v>
      </c>
      <c r="EF48" s="795">
        <v>0</v>
      </c>
      <c r="EG48" s="795">
        <v>0.48780487804878048</v>
      </c>
      <c r="EH48" s="795">
        <v>0</v>
      </c>
      <c r="EI48" s="795">
        <v>0</v>
      </c>
      <c r="EJ48" s="795">
        <v>0</v>
      </c>
      <c r="EK48" s="795">
        <v>0</v>
      </c>
      <c r="EL48" s="795">
        <v>0.24390243902439024</v>
      </c>
      <c r="EM48" s="795">
        <v>0</v>
      </c>
      <c r="EN48" s="795">
        <v>0</v>
      </c>
      <c r="EO48" s="795">
        <v>0</v>
      </c>
      <c r="EP48" s="795">
        <v>0</v>
      </c>
      <c r="EQ48" s="795">
        <v>0.48780487804878048</v>
      </c>
      <c r="ER48" s="795">
        <v>0.48780487804878048</v>
      </c>
      <c r="ES48" s="795">
        <v>0</v>
      </c>
      <c r="ET48" s="795">
        <v>0</v>
      </c>
      <c r="EU48" s="795">
        <v>0.24390243902439024</v>
      </c>
      <c r="EV48" s="795">
        <v>0</v>
      </c>
      <c r="EW48" s="795">
        <v>0</v>
      </c>
      <c r="EX48" s="795">
        <v>0</v>
      </c>
      <c r="EY48" s="795">
        <v>0</v>
      </c>
      <c r="EZ48" s="795">
        <v>0</v>
      </c>
      <c r="FA48" s="795">
        <v>0</v>
      </c>
      <c r="FB48" s="795">
        <v>0</v>
      </c>
      <c r="FC48" s="795">
        <v>0</v>
      </c>
      <c r="FD48" s="795">
        <v>2.1951219512195119</v>
      </c>
      <c r="FE48" s="795">
        <v>0</v>
      </c>
      <c r="FF48" s="795">
        <v>0.24390243902439024</v>
      </c>
      <c r="FG48" s="795">
        <v>0</v>
      </c>
      <c r="FH48" s="795">
        <v>0</v>
      </c>
      <c r="FI48" s="795">
        <v>0</v>
      </c>
      <c r="FJ48" s="795">
        <v>0.97560975609756095</v>
      </c>
      <c r="FK48" s="795">
        <v>0</v>
      </c>
      <c r="FL48" s="795">
        <v>0</v>
      </c>
      <c r="FM48" s="795">
        <v>0</v>
      </c>
      <c r="FN48" s="795">
        <v>0.24390243902439024</v>
      </c>
      <c r="FO48" s="795">
        <v>0</v>
      </c>
      <c r="FP48" s="795">
        <v>0</v>
      </c>
      <c r="FQ48" s="795">
        <v>0</v>
      </c>
      <c r="FR48" s="795">
        <v>0</v>
      </c>
      <c r="FS48" s="795">
        <v>0</v>
      </c>
      <c r="FT48" s="795">
        <v>0</v>
      </c>
      <c r="FU48" s="795">
        <v>0</v>
      </c>
      <c r="FV48" s="795">
        <v>0</v>
      </c>
      <c r="FW48" s="795">
        <v>0</v>
      </c>
      <c r="FX48" s="795">
        <v>5.3658536585365875</v>
      </c>
      <c r="GA48" s="795">
        <v>2010</v>
      </c>
      <c r="GB48" s="800">
        <v>410</v>
      </c>
      <c r="GC48" s="800"/>
      <c r="GD48" s="800"/>
      <c r="GE48" s="800"/>
      <c r="GF48" s="800"/>
      <c r="GH48" s="800"/>
      <c r="GI48" s="800"/>
      <c r="GJ48" s="800"/>
      <c r="GK48" s="800"/>
      <c r="GL48" s="800"/>
      <c r="GM48" s="800"/>
      <c r="GN48" s="800"/>
      <c r="GO48" s="800"/>
      <c r="GP48" s="800"/>
      <c r="GQ48" s="800"/>
      <c r="GR48" s="800"/>
      <c r="GS48" s="800"/>
      <c r="GT48" s="800"/>
      <c r="GU48" s="800"/>
      <c r="GV48" s="800"/>
      <c r="GW48" s="800"/>
      <c r="GX48" s="800"/>
      <c r="GY48" s="800"/>
      <c r="GZ48" s="800"/>
      <c r="HA48" s="800"/>
      <c r="HB48" s="800"/>
      <c r="HC48" s="800"/>
      <c r="HD48" s="800"/>
      <c r="HE48" s="800"/>
      <c r="HF48" s="800"/>
      <c r="HG48" s="800"/>
      <c r="HH48" s="800"/>
      <c r="HI48" s="800"/>
      <c r="HJ48" s="800"/>
      <c r="HK48" s="800"/>
      <c r="HL48" s="800"/>
      <c r="HM48" s="800"/>
      <c r="HN48" s="800"/>
      <c r="HO48" s="800"/>
      <c r="HP48" s="800"/>
      <c r="HR48" s="795" t="e">
        <v>#DIV/0!</v>
      </c>
      <c r="HS48" s="795" t="e">
        <v>#DIV/0!</v>
      </c>
      <c r="HT48" s="795" t="e">
        <v>#DIV/0!</v>
      </c>
      <c r="HU48" s="795" t="e">
        <v>#DIV/0!</v>
      </c>
      <c r="HV48" s="795" t="e">
        <v>#DIV/0!</v>
      </c>
      <c r="HW48" s="795" t="e">
        <v>#DIV/0!</v>
      </c>
      <c r="HX48" s="795" t="e">
        <v>#DIV/0!</v>
      </c>
      <c r="HY48" s="795" t="e">
        <v>#DIV/0!</v>
      </c>
      <c r="HZ48" s="795" t="e">
        <v>#DIV/0!</v>
      </c>
      <c r="IA48" s="795" t="e">
        <v>#DIV/0!</v>
      </c>
      <c r="IB48" s="795" t="e">
        <v>#DIV/0!</v>
      </c>
      <c r="IC48" s="795" t="e">
        <v>#DIV/0!</v>
      </c>
      <c r="ID48" s="795" t="e">
        <v>#DIV/0!</v>
      </c>
      <c r="IE48" s="795" t="e">
        <v>#DIV/0!</v>
      </c>
      <c r="IF48" s="795" t="e">
        <v>#DIV/0!</v>
      </c>
      <c r="IG48" s="795" t="e">
        <v>#DIV/0!</v>
      </c>
      <c r="IH48" s="795" t="e">
        <v>#DIV/0!</v>
      </c>
      <c r="II48" s="795" t="e">
        <v>#DIV/0!</v>
      </c>
      <c r="IJ48" s="795" t="e">
        <v>#DIV/0!</v>
      </c>
      <c r="IK48" s="795" t="e">
        <v>#DIV/0!</v>
      </c>
      <c r="IL48" s="795" t="e">
        <v>#DIV/0!</v>
      </c>
      <c r="IM48" s="795" t="e">
        <v>#DIV/0!</v>
      </c>
      <c r="IN48" s="795" t="e">
        <v>#DIV/0!</v>
      </c>
      <c r="IO48" s="795" t="e">
        <v>#DIV/0!</v>
      </c>
      <c r="IP48" s="795" t="e">
        <v>#DIV/0!</v>
      </c>
      <c r="IQ48" s="795" t="e">
        <v>#DIV/0!</v>
      </c>
      <c r="IR48" s="795" t="e">
        <v>#DIV/0!</v>
      </c>
      <c r="IS48" s="795" t="e">
        <v>#DIV/0!</v>
      </c>
      <c r="IT48" s="795" t="e">
        <v>#DIV/0!</v>
      </c>
      <c r="IU48" s="795" t="e">
        <v>#DIV/0!</v>
      </c>
      <c r="IV48" s="795" t="e">
        <v>#DIV/0!</v>
      </c>
      <c r="IW48" s="795" t="e">
        <v>#DIV/0!</v>
      </c>
      <c r="IX48" s="795" t="e">
        <v>#DIV/0!</v>
      </c>
      <c r="IY48" s="795" t="e">
        <v>#DIV/0!</v>
      </c>
      <c r="IZ48" s="795" t="e">
        <v>#DIV/0!</v>
      </c>
      <c r="JA48" s="795" t="e">
        <v>#DIV/0!</v>
      </c>
      <c r="JB48" s="795" t="e">
        <v>#DIV/0!</v>
      </c>
      <c r="JC48" s="795" t="e">
        <v>#DIV/0!</v>
      </c>
      <c r="JD48" s="795" t="e">
        <v>#DIV/0!</v>
      </c>
    </row>
    <row r="49" spans="1:264">
      <c r="A49" s="802"/>
      <c r="B49" s="795" t="s">
        <v>6089</v>
      </c>
      <c r="C49" s="795" t="s">
        <v>6090</v>
      </c>
      <c r="D49" s="810" t="s">
        <v>6091</v>
      </c>
      <c r="E49" s="795">
        <v>6429690</v>
      </c>
      <c r="F49" s="795">
        <v>1455470</v>
      </c>
      <c r="G49" s="795"/>
      <c r="H49" s="795">
        <v>2011</v>
      </c>
      <c r="I49" s="795">
        <v>17</v>
      </c>
      <c r="J49" s="795">
        <v>2011</v>
      </c>
      <c r="K49" s="795" t="s">
        <v>6092</v>
      </c>
      <c r="L49" s="795" t="s">
        <v>6093</v>
      </c>
      <c r="M49" s="795" t="e">
        <v>#VALUE!</v>
      </c>
      <c r="N49" s="795">
        <v>12</v>
      </c>
      <c r="O49" s="798">
        <v>6.87</v>
      </c>
      <c r="P49" s="795">
        <v>2010.75</v>
      </c>
      <c r="R49" s="795">
        <v>2</v>
      </c>
      <c r="S49" s="795">
        <v>2</v>
      </c>
      <c r="V49" s="799">
        <v>0</v>
      </c>
      <c r="W49" s="817">
        <v>7.0841666666666656</v>
      </c>
      <c r="X49" s="795" t="e">
        <v>#DIV/0!</v>
      </c>
      <c r="Y49" s="795" t="e">
        <v>#DIV/0!</v>
      </c>
      <c r="Z49" s="795" t="e">
        <v>#DIV/0!</v>
      </c>
      <c r="AA49" s="795" t="e">
        <v>#DIV/0!</v>
      </c>
      <c r="AB49" s="795" t="e">
        <v>#DIV/0!</v>
      </c>
      <c r="AC49" s="795" t="e">
        <v>#DIV/0!</v>
      </c>
      <c r="AD49" s="795" t="e">
        <v>#DIV/0!</v>
      </c>
      <c r="AE49" s="795" t="e">
        <v>#DIV/0!</v>
      </c>
      <c r="AF49" s="795" t="e">
        <v>#DIV/0!</v>
      </c>
      <c r="AG49" s="795" t="e">
        <v>#DIV/0!</v>
      </c>
      <c r="AH49" s="795" t="e">
        <v>#DIV/0!</v>
      </c>
      <c r="AI49" s="795" t="e">
        <v>#DIV/0!</v>
      </c>
      <c r="AJ49" s="795" t="e">
        <v>#DIV/0!</v>
      </c>
      <c r="AK49" s="795" t="e">
        <v>#DIV/0!</v>
      </c>
      <c r="AL49" s="795" t="e">
        <v>#DIV/0!</v>
      </c>
      <c r="AM49" s="795" t="e">
        <v>#DIV/0!</v>
      </c>
      <c r="AN49" s="795" t="e">
        <v>#DIV/0!</v>
      </c>
      <c r="AO49" s="795" t="e">
        <v>#DIV/0!</v>
      </c>
      <c r="AP49" s="795">
        <v>7.4</v>
      </c>
      <c r="AQ49" s="795">
        <v>0</v>
      </c>
      <c r="AR49" s="795">
        <v>0</v>
      </c>
      <c r="AS49" s="795">
        <v>0</v>
      </c>
      <c r="AT49" s="795">
        <v>0</v>
      </c>
      <c r="AU49" s="795">
        <v>0</v>
      </c>
      <c r="AV49" s="795">
        <v>0</v>
      </c>
      <c r="AW49" s="795">
        <v>0</v>
      </c>
      <c r="AX49" s="795">
        <v>0</v>
      </c>
      <c r="AY49" s="795">
        <v>0</v>
      </c>
      <c r="AZ49" s="795">
        <v>0</v>
      </c>
      <c r="BA49" s="795">
        <v>0</v>
      </c>
      <c r="BB49" s="795">
        <v>0</v>
      </c>
      <c r="BC49" s="795">
        <v>0</v>
      </c>
      <c r="BD49" s="795">
        <v>0</v>
      </c>
      <c r="BE49" s="795">
        <v>0</v>
      </c>
      <c r="BF49" s="795">
        <v>0</v>
      </c>
      <c r="BG49" s="795">
        <v>0</v>
      </c>
      <c r="BH49" s="795">
        <v>0</v>
      </c>
      <c r="BL49" s="805" t="s">
        <v>6011</v>
      </c>
      <c r="BM49" s="795">
        <v>1</v>
      </c>
      <c r="BN49" s="795">
        <v>1</v>
      </c>
      <c r="BO49" s="795">
        <v>1</v>
      </c>
      <c r="BP49" s="795">
        <v>1</v>
      </c>
      <c r="BR49" s="795">
        <v>1</v>
      </c>
      <c r="BS49" s="795">
        <v>1</v>
      </c>
      <c r="BU49" s="795">
        <v>1</v>
      </c>
      <c r="BV49" s="795">
        <v>1</v>
      </c>
      <c r="BW49" s="795">
        <v>7.0841666666666656</v>
      </c>
      <c r="BX49" s="795">
        <v>13.091666666666667</v>
      </c>
      <c r="BY49" s="795" t="e">
        <v>#DIV/0!</v>
      </c>
      <c r="BZ49" s="795">
        <v>0.89583333333333337</v>
      </c>
      <c r="CA49" s="795">
        <v>0.14116666666666666</v>
      </c>
      <c r="CB49" s="795">
        <v>0.25466666666666671</v>
      </c>
      <c r="CC49" s="795">
        <v>4.6416666666666662E-2</v>
      </c>
      <c r="CD49" s="795">
        <v>0.77774999999999983</v>
      </c>
      <c r="CE49" s="795">
        <v>0.1235</v>
      </c>
      <c r="CF49" s="795" t="e">
        <v>#DIV/0!</v>
      </c>
      <c r="CG49" s="795">
        <v>0.24500000000000002</v>
      </c>
      <c r="CH49" s="795">
        <v>0.36416666666666669</v>
      </c>
      <c r="CI49" s="795">
        <v>118.75</v>
      </c>
      <c r="CJ49" s="795" t="e">
        <v>#DIV/0!</v>
      </c>
      <c r="CK49" s="795">
        <v>456.75</v>
      </c>
      <c r="CL49" s="795" t="e">
        <v>#DIV/0!</v>
      </c>
      <c r="CM49" s="795" t="e">
        <v>#DIV/0!</v>
      </c>
      <c r="CN49" s="795">
        <v>1311.5</v>
      </c>
      <c r="CO49" s="795">
        <v>8.5</v>
      </c>
      <c r="CP49" s="795">
        <v>28.583333333333332</v>
      </c>
      <c r="CQ49" s="795" t="e">
        <v>#DIV/0!</v>
      </c>
      <c r="CR49" s="795">
        <v>0.27649999999999997</v>
      </c>
      <c r="CS49" s="795" t="e">
        <v>#DIV/0!</v>
      </c>
      <c r="CT49" s="795" t="e">
        <v>#DIV/0!</v>
      </c>
      <c r="CU49" s="795">
        <v>4.4024999999999999</v>
      </c>
      <c r="CV49" s="795" t="e">
        <v>#DIV/0!</v>
      </c>
      <c r="CW49" s="795">
        <v>6.6999999999999993</v>
      </c>
      <c r="CX49" s="795">
        <v>18.533333333333335</v>
      </c>
      <c r="CY49" s="795" t="e">
        <v>#DIV/0!</v>
      </c>
      <c r="CZ49" s="795" t="e">
        <v>#DIV/0!</v>
      </c>
      <c r="DB49" s="795">
        <v>1</v>
      </c>
      <c r="DC49" s="795">
        <v>1</v>
      </c>
      <c r="DF49" s="795">
        <v>64.827586206896541</v>
      </c>
      <c r="DG49" s="795">
        <v>0.45977011494252873</v>
      </c>
      <c r="DH49" s="795">
        <v>0.22988505747126436</v>
      </c>
      <c r="DI49" s="795">
        <v>0.68965517241379315</v>
      </c>
      <c r="DJ49" s="795">
        <v>1.3793103448275863</v>
      </c>
      <c r="DK49" s="795">
        <v>3.2183908045977012</v>
      </c>
      <c r="DL49" s="795">
        <v>0</v>
      </c>
      <c r="DM49" s="795">
        <v>0</v>
      </c>
      <c r="DN49" s="795">
        <v>1.3793103448275863</v>
      </c>
      <c r="DO49" s="795">
        <v>6.2068965517241379</v>
      </c>
      <c r="DP49" s="795">
        <v>0.22988505747126436</v>
      </c>
      <c r="DQ49" s="795">
        <v>0</v>
      </c>
      <c r="DR49" s="795">
        <v>0</v>
      </c>
      <c r="DS49" s="795">
        <v>0.22988505747126436</v>
      </c>
      <c r="DT49" s="795">
        <v>0</v>
      </c>
      <c r="DU49" s="795">
        <v>0</v>
      </c>
      <c r="DV49" s="795">
        <v>0</v>
      </c>
      <c r="DW49" s="795">
        <v>0</v>
      </c>
      <c r="DX49" s="795">
        <v>0</v>
      </c>
      <c r="DY49" s="795">
        <v>0</v>
      </c>
      <c r="DZ49" s="795">
        <v>0.68965517241379315</v>
      </c>
      <c r="EA49" s="795">
        <v>0</v>
      </c>
      <c r="EB49" s="795">
        <v>0</v>
      </c>
      <c r="EC49" s="795">
        <v>0</v>
      </c>
      <c r="ED49" s="795">
        <v>0</v>
      </c>
      <c r="EE49" s="795">
        <v>0.45977011494252873</v>
      </c>
      <c r="EF49" s="795">
        <v>1.6091954022988506</v>
      </c>
      <c r="EG49" s="795">
        <v>0</v>
      </c>
      <c r="EH49" s="795">
        <v>0</v>
      </c>
      <c r="EI49" s="795">
        <v>0</v>
      </c>
      <c r="EJ49" s="795">
        <v>0</v>
      </c>
      <c r="EK49" s="795">
        <v>0</v>
      </c>
      <c r="EL49" s="795">
        <v>0</v>
      </c>
      <c r="EM49" s="795">
        <v>0</v>
      </c>
      <c r="EN49" s="795">
        <v>0</v>
      </c>
      <c r="EO49" s="795">
        <v>0</v>
      </c>
      <c r="EP49" s="795">
        <v>1.8390804597701149</v>
      </c>
      <c r="EQ49" s="795">
        <v>0.22988505747126436</v>
      </c>
      <c r="ER49" s="795">
        <v>0</v>
      </c>
      <c r="ES49" s="795">
        <v>0</v>
      </c>
      <c r="ET49" s="795">
        <v>0</v>
      </c>
      <c r="EU49" s="795">
        <v>0.45977011494252873</v>
      </c>
      <c r="EV49" s="795">
        <v>0.22988505747126436</v>
      </c>
      <c r="EW49" s="795">
        <v>0</v>
      </c>
      <c r="EX49" s="795">
        <v>0</v>
      </c>
      <c r="EY49" s="795">
        <v>0</v>
      </c>
      <c r="EZ49" s="795">
        <v>0</v>
      </c>
      <c r="FA49" s="795">
        <v>0</v>
      </c>
      <c r="FB49" s="795">
        <v>0</v>
      </c>
      <c r="FC49" s="795">
        <v>2.0689655172413794</v>
      </c>
      <c r="FD49" s="795">
        <v>0</v>
      </c>
      <c r="FE49" s="795">
        <v>0</v>
      </c>
      <c r="FF49" s="795">
        <v>0</v>
      </c>
      <c r="FG49" s="795">
        <v>0</v>
      </c>
      <c r="FH49" s="795">
        <v>0</v>
      </c>
      <c r="FI49" s="795">
        <v>0</v>
      </c>
      <c r="FJ49" s="795">
        <v>0</v>
      </c>
      <c r="FK49" s="795">
        <v>0</v>
      </c>
      <c r="FL49" s="795">
        <v>0.22988505747126436</v>
      </c>
      <c r="FM49" s="795">
        <v>0</v>
      </c>
      <c r="FN49" s="795">
        <v>0</v>
      </c>
      <c r="FO49" s="795">
        <v>0</v>
      </c>
      <c r="FP49" s="795">
        <v>0</v>
      </c>
      <c r="FQ49" s="795">
        <v>0</v>
      </c>
      <c r="FR49" s="795">
        <v>0</v>
      </c>
      <c r="FS49" s="795">
        <v>0</v>
      </c>
      <c r="FT49" s="795">
        <v>0</v>
      </c>
      <c r="FU49" s="795">
        <v>0</v>
      </c>
      <c r="FV49" s="795">
        <v>0</v>
      </c>
      <c r="FW49" s="795">
        <v>0</v>
      </c>
      <c r="FX49" s="795">
        <v>17.931034482758623</v>
      </c>
      <c r="GA49" s="795">
        <v>2011</v>
      </c>
      <c r="GB49" s="800">
        <v>435</v>
      </c>
      <c r="GC49" s="800"/>
      <c r="GD49" s="800"/>
      <c r="GE49" s="800"/>
      <c r="GF49" s="800"/>
      <c r="GH49" s="800"/>
      <c r="GI49" s="800"/>
      <c r="GJ49" s="800"/>
      <c r="GK49" s="800"/>
      <c r="GL49" s="800"/>
      <c r="GM49" s="800"/>
      <c r="GN49" s="800"/>
      <c r="GO49" s="800"/>
      <c r="GP49" s="800"/>
      <c r="GQ49" s="800"/>
      <c r="GR49" s="800"/>
      <c r="GS49" s="800"/>
      <c r="GT49" s="800"/>
      <c r="GU49" s="800"/>
      <c r="GV49" s="800"/>
      <c r="GW49" s="800"/>
      <c r="GX49" s="800"/>
      <c r="GY49" s="800"/>
      <c r="GZ49" s="800"/>
      <c r="HA49" s="800"/>
      <c r="HB49" s="800"/>
      <c r="HC49" s="800"/>
      <c r="HD49" s="800"/>
      <c r="HE49" s="800"/>
      <c r="HF49" s="800"/>
      <c r="HG49" s="800"/>
      <c r="HH49" s="800"/>
      <c r="HI49" s="800"/>
      <c r="HJ49" s="800"/>
      <c r="HK49" s="800"/>
      <c r="HL49" s="800"/>
      <c r="HM49" s="800"/>
      <c r="HN49" s="800"/>
      <c r="HO49" s="800"/>
      <c r="HP49" s="800"/>
      <c r="HR49" s="795" t="e">
        <v>#DIV/0!</v>
      </c>
      <c r="HS49" s="795" t="e">
        <v>#DIV/0!</v>
      </c>
      <c r="HT49" s="795" t="e">
        <v>#DIV/0!</v>
      </c>
      <c r="HU49" s="795" t="e">
        <v>#DIV/0!</v>
      </c>
      <c r="HV49" s="795" t="e">
        <v>#DIV/0!</v>
      </c>
      <c r="HW49" s="795" t="e">
        <v>#DIV/0!</v>
      </c>
      <c r="HX49" s="795" t="e">
        <v>#DIV/0!</v>
      </c>
      <c r="HY49" s="795" t="e">
        <v>#DIV/0!</v>
      </c>
      <c r="HZ49" s="795" t="e">
        <v>#DIV/0!</v>
      </c>
      <c r="IA49" s="795" t="e">
        <v>#DIV/0!</v>
      </c>
      <c r="IB49" s="795" t="e">
        <v>#DIV/0!</v>
      </c>
      <c r="IC49" s="795" t="e">
        <v>#DIV/0!</v>
      </c>
      <c r="ID49" s="795" t="e">
        <v>#DIV/0!</v>
      </c>
      <c r="IE49" s="795" t="e">
        <v>#DIV/0!</v>
      </c>
      <c r="IF49" s="795" t="e">
        <v>#DIV/0!</v>
      </c>
      <c r="IG49" s="795" t="e">
        <v>#DIV/0!</v>
      </c>
      <c r="IH49" s="795" t="e">
        <v>#DIV/0!</v>
      </c>
      <c r="II49" s="795" t="e">
        <v>#DIV/0!</v>
      </c>
      <c r="IJ49" s="795" t="e">
        <v>#DIV/0!</v>
      </c>
      <c r="IK49" s="795" t="e">
        <v>#DIV/0!</v>
      </c>
      <c r="IL49" s="795" t="e">
        <v>#DIV/0!</v>
      </c>
      <c r="IM49" s="795" t="e">
        <v>#DIV/0!</v>
      </c>
      <c r="IN49" s="795" t="e">
        <v>#DIV/0!</v>
      </c>
      <c r="IO49" s="795" t="e">
        <v>#DIV/0!</v>
      </c>
      <c r="IP49" s="795" t="e">
        <v>#DIV/0!</v>
      </c>
      <c r="IQ49" s="795" t="e">
        <v>#DIV/0!</v>
      </c>
      <c r="IR49" s="795" t="e">
        <v>#DIV/0!</v>
      </c>
      <c r="IS49" s="795" t="e">
        <v>#DIV/0!</v>
      </c>
      <c r="IT49" s="795" t="e">
        <v>#DIV/0!</v>
      </c>
      <c r="IU49" s="795" t="e">
        <v>#DIV/0!</v>
      </c>
      <c r="IV49" s="795" t="e">
        <v>#DIV/0!</v>
      </c>
      <c r="IW49" s="795" t="e">
        <v>#DIV/0!</v>
      </c>
      <c r="IX49" s="795" t="e">
        <v>#DIV/0!</v>
      </c>
      <c r="IY49" s="795" t="e">
        <v>#DIV/0!</v>
      </c>
      <c r="IZ49" s="795" t="e">
        <v>#DIV/0!</v>
      </c>
      <c r="JA49" s="795" t="e">
        <v>#DIV/0!</v>
      </c>
      <c r="JB49" s="795" t="e">
        <v>#DIV/0!</v>
      </c>
      <c r="JC49" s="795" t="e">
        <v>#DIV/0!</v>
      </c>
      <c r="JD49" s="795" t="e">
        <v>#DIV/0!</v>
      </c>
    </row>
    <row r="50" spans="1:264">
      <c r="A50" s="807" t="s">
        <v>3007</v>
      </c>
      <c r="B50" s="795" t="s">
        <v>6094</v>
      </c>
      <c r="C50" s="795" t="s">
        <v>6095</v>
      </c>
      <c r="D50" s="795" t="s">
        <v>6096</v>
      </c>
      <c r="E50" s="795">
        <v>7103466</v>
      </c>
      <c r="F50" s="795">
        <v>1554691</v>
      </c>
      <c r="G50" s="795"/>
      <c r="H50" s="795">
        <v>2009</v>
      </c>
      <c r="I50" s="795">
        <v>143</v>
      </c>
      <c r="J50" s="795">
        <v>2009</v>
      </c>
      <c r="K50" s="795" t="s">
        <v>6097</v>
      </c>
      <c r="L50" s="795" t="s">
        <v>6098</v>
      </c>
      <c r="M50" s="795" t="e">
        <v>#VALUE!</v>
      </c>
      <c r="N50" s="795">
        <v>19</v>
      </c>
      <c r="O50" s="798">
        <v>5.24</v>
      </c>
      <c r="P50" s="795">
        <v>2008.8421052631579</v>
      </c>
      <c r="Q50" s="803">
        <v>1</v>
      </c>
      <c r="R50" s="795">
        <v>2</v>
      </c>
      <c r="S50" s="795">
        <v>2</v>
      </c>
      <c r="T50" s="795" t="s">
        <v>6032</v>
      </c>
      <c r="U50" s="795" t="s">
        <v>6062</v>
      </c>
      <c r="V50" s="799">
        <v>0</v>
      </c>
      <c r="W50" s="808">
        <v>5.9715789473684211</v>
      </c>
      <c r="X50" s="795">
        <v>0.2146666666666667</v>
      </c>
      <c r="Y50" s="795">
        <v>2.44</v>
      </c>
      <c r="Z50" s="795" t="e">
        <v>#DIV/0!</v>
      </c>
      <c r="AA50" s="795">
        <v>190</v>
      </c>
      <c r="AB50" s="800">
        <v>181.3125</v>
      </c>
      <c r="AC50" s="795" t="e">
        <v>#DIV/0!</v>
      </c>
      <c r="AD50" s="795" t="e">
        <v>#DIV/0!</v>
      </c>
      <c r="AE50" s="795">
        <v>7.2333333333333312E-3</v>
      </c>
      <c r="AF50" s="795">
        <v>0.18066666666666664</v>
      </c>
      <c r="AG50" s="809">
        <v>3.7833333333333332</v>
      </c>
      <c r="AH50" s="795">
        <v>0.17266666666666669</v>
      </c>
      <c r="AI50" s="795">
        <v>0.28533333333333333</v>
      </c>
      <c r="AJ50" s="795">
        <v>0.15740000000000001</v>
      </c>
      <c r="AK50" s="795">
        <v>0.42533333333333329</v>
      </c>
      <c r="AL50" s="795">
        <v>0.17333333333333334</v>
      </c>
      <c r="AM50" s="795" t="e">
        <v>#DIV/0!</v>
      </c>
      <c r="AN50" s="795" t="e">
        <v>#DIV/0!</v>
      </c>
      <c r="AO50" s="795" t="e">
        <v>#DIV/0!</v>
      </c>
      <c r="AP50" s="795">
        <v>6.53</v>
      </c>
      <c r="AQ50" s="795">
        <v>0.34</v>
      </c>
      <c r="AR50" s="795">
        <v>4.5999999999999996</v>
      </c>
      <c r="AS50" s="795">
        <v>0</v>
      </c>
      <c r="AT50" s="795">
        <v>200</v>
      </c>
      <c r="AU50" s="795">
        <v>280</v>
      </c>
      <c r="AV50" s="795">
        <v>0</v>
      </c>
      <c r="AW50" s="795">
        <v>0</v>
      </c>
      <c r="AX50" s="795">
        <v>1.2999999999999999E-2</v>
      </c>
      <c r="AY50" s="795">
        <v>0.35</v>
      </c>
      <c r="AZ50" s="795">
        <v>6.6</v>
      </c>
      <c r="BA50" s="795">
        <v>0.22</v>
      </c>
      <c r="BB50" s="795">
        <v>0.71</v>
      </c>
      <c r="BC50" s="795">
        <v>0.35299999999999998</v>
      </c>
      <c r="BD50" s="795">
        <v>0.66</v>
      </c>
      <c r="BE50" s="795">
        <v>0.33</v>
      </c>
      <c r="BF50" s="795">
        <v>0</v>
      </c>
      <c r="BG50" s="795">
        <v>0</v>
      </c>
      <c r="BH50" s="795">
        <v>0</v>
      </c>
      <c r="BL50" s="803" t="s">
        <v>6022</v>
      </c>
      <c r="BM50" s="795">
        <v>1</v>
      </c>
      <c r="BN50" s="795">
        <v>1</v>
      </c>
      <c r="BO50" s="795">
        <v>2</v>
      </c>
      <c r="BP50" s="795">
        <v>2</v>
      </c>
      <c r="BR50" s="795">
        <v>1</v>
      </c>
      <c r="BS50" s="795">
        <v>2</v>
      </c>
      <c r="BU50" s="795">
        <v>2</v>
      </c>
      <c r="BV50" s="809">
        <v>4</v>
      </c>
      <c r="BW50" s="795">
        <v>5.9715789473684211</v>
      </c>
      <c r="BX50" s="795">
        <v>1.7578947368421052</v>
      </c>
      <c r="BY50" s="795" t="e">
        <v>#DIV/0!</v>
      </c>
      <c r="BZ50" s="795">
        <v>9.1052631578947385E-2</v>
      </c>
      <c r="CA50" s="795">
        <v>3.1947368421052641E-2</v>
      </c>
      <c r="CB50" s="795">
        <v>4.5736842105263173E-2</v>
      </c>
      <c r="CC50" s="795">
        <v>5.4210526315789489E-3</v>
      </c>
      <c r="CD50" s="795">
        <v>4.4789473684210532E-2</v>
      </c>
      <c r="CE50" s="795">
        <v>1.9526315789473687E-2</v>
      </c>
      <c r="CF50" s="795" t="e">
        <v>#DIV/0!</v>
      </c>
      <c r="CG50" s="795">
        <v>1.7736842105263162E-2</v>
      </c>
      <c r="CH50" s="795">
        <v>0.19789473684210526</v>
      </c>
      <c r="CI50" s="795">
        <v>7.5263157894736841</v>
      </c>
      <c r="CJ50" s="795" t="e">
        <v>#DIV/0!</v>
      </c>
      <c r="CK50" s="795">
        <v>14.315789473684211</v>
      </c>
      <c r="CL50" s="795" t="e">
        <v>#DIV/0!</v>
      </c>
      <c r="CM50" s="795" t="e">
        <v>#DIV/0!</v>
      </c>
      <c r="CN50" s="795">
        <v>259.4736842105263</v>
      </c>
      <c r="CO50" s="795">
        <v>2.3684210526315788</v>
      </c>
      <c r="CP50" s="795">
        <v>6.9473684210526319</v>
      </c>
      <c r="CQ50" s="795">
        <v>0.25815789473684214</v>
      </c>
      <c r="CR50" s="795">
        <v>0.23926315789473684</v>
      </c>
      <c r="CS50" s="795" t="e">
        <v>#DIV/0!</v>
      </c>
      <c r="CT50" s="795">
        <v>66.153333333333336</v>
      </c>
      <c r="CU50" s="795">
        <v>2.4542105263157894</v>
      </c>
      <c r="CV50" s="795" t="e">
        <v>#DIV/0!</v>
      </c>
      <c r="CW50" s="795" t="e">
        <v>#DIV/0!</v>
      </c>
      <c r="CX50" s="795">
        <v>12.552631578947368</v>
      </c>
      <c r="CY50" s="795">
        <v>589.375</v>
      </c>
      <c r="CZ50" s="795">
        <v>33.375</v>
      </c>
      <c r="DB50" s="795">
        <v>2</v>
      </c>
      <c r="DC50" s="795">
        <v>2</v>
      </c>
      <c r="DF50" s="795">
        <v>11.566265060240964</v>
      </c>
      <c r="DG50" s="795">
        <v>23.373493975903614</v>
      </c>
      <c r="DH50" s="795">
        <v>23.85542168674699</v>
      </c>
      <c r="DI50" s="795">
        <v>6.9879518072289164</v>
      </c>
      <c r="DJ50" s="795">
        <v>6.2650602409638561</v>
      </c>
      <c r="DK50" s="795">
        <v>0</v>
      </c>
      <c r="DL50" s="795">
        <v>3.132530120481928</v>
      </c>
      <c r="DM50" s="795">
        <v>0</v>
      </c>
      <c r="DN50" s="795">
        <v>1.9277108433734942</v>
      </c>
      <c r="DO50" s="795">
        <v>0.24096385542168677</v>
      </c>
      <c r="DP50" s="795">
        <v>0</v>
      </c>
      <c r="DQ50" s="795">
        <v>0.96385542168674709</v>
      </c>
      <c r="DR50" s="795">
        <v>0</v>
      </c>
      <c r="DS50" s="795">
        <v>0</v>
      </c>
      <c r="DT50" s="795">
        <v>1.2048192771084338</v>
      </c>
      <c r="DU50" s="795">
        <v>0</v>
      </c>
      <c r="DV50" s="795">
        <v>0</v>
      </c>
      <c r="DW50" s="795">
        <v>0</v>
      </c>
      <c r="DX50" s="795">
        <v>0.48192771084337355</v>
      </c>
      <c r="DY50" s="795">
        <v>0</v>
      </c>
      <c r="DZ50" s="795">
        <v>0.72289156626506024</v>
      </c>
      <c r="EA50" s="795">
        <v>1.2048192771084338</v>
      </c>
      <c r="EB50" s="795">
        <v>0</v>
      </c>
      <c r="EC50" s="795">
        <v>0.72289156626506024</v>
      </c>
      <c r="ED50" s="795">
        <v>0</v>
      </c>
      <c r="EE50" s="795">
        <v>0</v>
      </c>
      <c r="EF50" s="795">
        <v>0</v>
      </c>
      <c r="EG50" s="795">
        <v>0</v>
      </c>
      <c r="EH50" s="795">
        <v>0</v>
      </c>
      <c r="EI50" s="795">
        <v>0</v>
      </c>
      <c r="EJ50" s="795">
        <v>0</v>
      </c>
      <c r="EK50" s="795">
        <v>3.3734939759036147</v>
      </c>
      <c r="EL50" s="795">
        <v>0.24096385542168677</v>
      </c>
      <c r="EM50" s="795">
        <v>0.96385542168674709</v>
      </c>
      <c r="EN50" s="795">
        <v>0</v>
      </c>
      <c r="EO50" s="795">
        <v>3.8554216867469884</v>
      </c>
      <c r="EP50" s="795">
        <v>0</v>
      </c>
      <c r="EQ50" s="795">
        <v>1.2048192771084338</v>
      </c>
      <c r="ER50" s="795">
        <v>0.96385542168674709</v>
      </c>
      <c r="ES50" s="795">
        <v>0</v>
      </c>
      <c r="ET50" s="795">
        <v>0</v>
      </c>
      <c r="EU50" s="795">
        <v>0</v>
      </c>
      <c r="EV50" s="795">
        <v>0.24096385542168677</v>
      </c>
      <c r="EW50" s="795">
        <v>0.24096385542168677</v>
      </c>
      <c r="EX50" s="795">
        <v>0</v>
      </c>
      <c r="EY50" s="795">
        <v>0</v>
      </c>
      <c r="EZ50" s="795">
        <v>2.8915662650602409</v>
      </c>
      <c r="FA50" s="795">
        <v>0</v>
      </c>
      <c r="FB50" s="795">
        <v>0</v>
      </c>
      <c r="FC50" s="795">
        <v>0</v>
      </c>
      <c r="FD50" s="795">
        <v>0</v>
      </c>
      <c r="FE50" s="795">
        <v>0</v>
      </c>
      <c r="FF50" s="795">
        <v>0</v>
      </c>
      <c r="FG50" s="795">
        <v>0</v>
      </c>
      <c r="FH50" s="795">
        <v>0</v>
      </c>
      <c r="FI50" s="795">
        <v>0</v>
      </c>
      <c r="FJ50" s="795">
        <v>0</v>
      </c>
      <c r="FK50" s="795">
        <v>0</v>
      </c>
      <c r="FL50" s="795">
        <v>0.24096385542168677</v>
      </c>
      <c r="FM50" s="795">
        <v>0</v>
      </c>
      <c r="FN50" s="795">
        <v>0.48192771084337355</v>
      </c>
      <c r="FO50" s="795">
        <v>0</v>
      </c>
      <c r="FP50" s="795">
        <v>0</v>
      </c>
      <c r="FQ50" s="795">
        <v>0</v>
      </c>
      <c r="FR50" s="795">
        <v>0</v>
      </c>
      <c r="FS50" s="795">
        <v>0</v>
      </c>
      <c r="FT50" s="795">
        <v>0</v>
      </c>
      <c r="FU50" s="795">
        <v>0</v>
      </c>
      <c r="FV50" s="795">
        <v>0</v>
      </c>
      <c r="FW50" s="795">
        <v>0</v>
      </c>
      <c r="FX50" s="795">
        <v>3.8554216867469888</v>
      </c>
      <c r="FZ50" s="795" t="s">
        <v>3007</v>
      </c>
      <c r="GA50" s="795">
        <v>2009</v>
      </c>
      <c r="GB50" s="800">
        <v>415</v>
      </c>
      <c r="GC50" s="800"/>
      <c r="GD50" s="800"/>
      <c r="GE50" s="800"/>
      <c r="GF50" s="800"/>
      <c r="GH50" s="800"/>
      <c r="GI50" s="800"/>
      <c r="GJ50" s="800"/>
      <c r="GK50" s="800"/>
      <c r="GL50" s="800"/>
      <c r="GM50" s="800"/>
      <c r="GN50" s="800"/>
      <c r="GO50" s="800"/>
      <c r="GP50" s="800"/>
      <c r="GQ50" s="800"/>
      <c r="GR50" s="800"/>
      <c r="GS50" s="800"/>
      <c r="GT50" s="800"/>
      <c r="GU50" s="800"/>
      <c r="GV50" s="800"/>
      <c r="GW50" s="800"/>
      <c r="GX50" s="800"/>
      <c r="GY50" s="800"/>
      <c r="GZ50" s="800"/>
      <c r="HA50" s="800"/>
      <c r="HB50" s="800"/>
      <c r="HC50" s="800"/>
      <c r="HD50" s="800"/>
      <c r="HE50" s="800"/>
      <c r="HF50" s="800"/>
      <c r="HG50" s="800"/>
      <c r="HH50" s="800"/>
      <c r="HI50" s="800"/>
      <c r="HJ50" s="800"/>
      <c r="HK50" s="800"/>
      <c r="HL50" s="800"/>
      <c r="HM50" s="800"/>
      <c r="HN50" s="800"/>
      <c r="HO50" s="800"/>
      <c r="HP50" s="800"/>
      <c r="HR50" s="795" t="e">
        <v>#DIV/0!</v>
      </c>
      <c r="HS50" s="795" t="e">
        <v>#DIV/0!</v>
      </c>
      <c r="HT50" s="795" t="e">
        <v>#DIV/0!</v>
      </c>
      <c r="HU50" s="795" t="e">
        <v>#DIV/0!</v>
      </c>
      <c r="HV50" s="795" t="e">
        <v>#DIV/0!</v>
      </c>
      <c r="HW50" s="795" t="e">
        <v>#DIV/0!</v>
      </c>
      <c r="HX50" s="795" t="e">
        <v>#DIV/0!</v>
      </c>
      <c r="HY50" s="795" t="e">
        <v>#DIV/0!</v>
      </c>
      <c r="HZ50" s="795" t="e">
        <v>#DIV/0!</v>
      </c>
      <c r="IA50" s="795" t="e">
        <v>#DIV/0!</v>
      </c>
      <c r="IB50" s="795" t="e">
        <v>#DIV/0!</v>
      </c>
      <c r="IC50" s="795" t="e">
        <v>#DIV/0!</v>
      </c>
      <c r="ID50" s="795" t="e">
        <v>#DIV/0!</v>
      </c>
      <c r="IE50" s="795" t="e">
        <v>#DIV/0!</v>
      </c>
      <c r="IF50" s="795" t="e">
        <v>#DIV/0!</v>
      </c>
      <c r="IG50" s="795" t="e">
        <v>#DIV/0!</v>
      </c>
      <c r="IH50" s="795" t="e">
        <v>#DIV/0!</v>
      </c>
      <c r="II50" s="795" t="e">
        <v>#DIV/0!</v>
      </c>
      <c r="IJ50" s="795" t="e">
        <v>#DIV/0!</v>
      </c>
      <c r="IK50" s="795" t="e">
        <v>#DIV/0!</v>
      </c>
      <c r="IL50" s="795" t="e">
        <v>#DIV/0!</v>
      </c>
      <c r="IM50" s="795" t="e">
        <v>#DIV/0!</v>
      </c>
      <c r="IN50" s="795" t="e">
        <v>#DIV/0!</v>
      </c>
      <c r="IO50" s="795" t="e">
        <v>#DIV/0!</v>
      </c>
      <c r="IP50" s="795" t="e">
        <v>#DIV/0!</v>
      </c>
      <c r="IQ50" s="795" t="e">
        <v>#DIV/0!</v>
      </c>
      <c r="IR50" s="795" t="e">
        <v>#DIV/0!</v>
      </c>
      <c r="IS50" s="795" t="e">
        <v>#DIV/0!</v>
      </c>
      <c r="IT50" s="795" t="e">
        <v>#DIV/0!</v>
      </c>
      <c r="IU50" s="795" t="e">
        <v>#DIV/0!</v>
      </c>
      <c r="IV50" s="795" t="e">
        <v>#DIV/0!</v>
      </c>
      <c r="IW50" s="795" t="e">
        <v>#DIV/0!</v>
      </c>
      <c r="IX50" s="795" t="e">
        <v>#DIV/0!</v>
      </c>
      <c r="IY50" s="795" t="e">
        <v>#DIV/0!</v>
      </c>
      <c r="IZ50" s="795" t="e">
        <v>#DIV/0!</v>
      </c>
      <c r="JA50" s="795" t="e">
        <v>#DIV/0!</v>
      </c>
      <c r="JB50" s="795" t="e">
        <v>#DIV/0!</v>
      </c>
      <c r="JC50" s="795" t="e">
        <v>#DIV/0!</v>
      </c>
      <c r="JD50" s="795" t="e">
        <v>#DIV/0!</v>
      </c>
    </row>
    <row r="51" spans="1:264">
      <c r="A51" s="807"/>
      <c r="B51" s="795" t="s">
        <v>6094</v>
      </c>
      <c r="C51" s="795" t="s">
        <v>6095</v>
      </c>
      <c r="D51" s="795" t="s">
        <v>6096</v>
      </c>
      <c r="E51" s="795">
        <v>7103466</v>
      </c>
      <c r="F51" s="795">
        <v>1554691</v>
      </c>
      <c r="G51" s="795"/>
      <c r="H51" s="795">
        <v>2010</v>
      </c>
      <c r="I51" s="795">
        <v>69</v>
      </c>
      <c r="J51" s="795">
        <v>2010</v>
      </c>
      <c r="K51" s="795" t="s">
        <v>6097</v>
      </c>
      <c r="L51" s="795" t="s">
        <v>6098</v>
      </c>
      <c r="M51" s="795" t="e">
        <v>#VALUE!</v>
      </c>
      <c r="N51" s="795">
        <v>17</v>
      </c>
      <c r="O51" s="798">
        <v>5.22</v>
      </c>
      <c r="P51" s="795">
        <v>2009.8235294117646</v>
      </c>
      <c r="Q51" s="803">
        <v>1</v>
      </c>
      <c r="R51" s="795">
        <v>2</v>
      </c>
      <c r="S51" s="795">
        <v>2</v>
      </c>
      <c r="T51" s="795" t="s">
        <v>6032</v>
      </c>
      <c r="U51" s="795" t="s">
        <v>6062</v>
      </c>
      <c r="V51" s="799">
        <v>0.23980815347721821</v>
      </c>
      <c r="W51" s="808">
        <v>6.0217647058823536</v>
      </c>
      <c r="X51" s="795">
        <v>0.24083333333333337</v>
      </c>
      <c r="Y51" s="795">
        <v>1.9666666666666668</v>
      </c>
      <c r="Z51" s="795" t="e">
        <v>#DIV/0!</v>
      </c>
      <c r="AA51" s="795" t="e">
        <v>#DIV/0!</v>
      </c>
      <c r="AB51" s="800">
        <v>160.58823529411765</v>
      </c>
      <c r="AC51" s="795" t="e">
        <v>#DIV/0!</v>
      </c>
      <c r="AD51" s="795" t="e">
        <v>#DIV/0!</v>
      </c>
      <c r="AE51" s="795">
        <v>1.4750000000000001E-2</v>
      </c>
      <c r="AF51" s="795">
        <v>0.18416666666666667</v>
      </c>
      <c r="AG51" s="809">
        <v>2.95</v>
      </c>
      <c r="AH51" s="795">
        <v>0.17999999999999997</v>
      </c>
      <c r="AI51" s="795">
        <v>0.23166666666666666</v>
      </c>
      <c r="AJ51" s="795">
        <v>0.17033333333333334</v>
      </c>
      <c r="AK51" s="795">
        <v>0.45249999999999996</v>
      </c>
      <c r="AL51" s="795">
        <v>0.20999999999999996</v>
      </c>
      <c r="AM51" s="795" t="e">
        <v>#DIV/0!</v>
      </c>
      <c r="AN51" s="795" t="e">
        <v>#DIV/0!</v>
      </c>
      <c r="AO51" s="795" t="e">
        <v>#DIV/0!</v>
      </c>
      <c r="AP51" s="795">
        <v>6.48</v>
      </c>
      <c r="AQ51" s="795">
        <v>0.45</v>
      </c>
      <c r="AR51" s="795">
        <v>2.9</v>
      </c>
      <c r="AS51" s="795">
        <v>0</v>
      </c>
      <c r="AT51" s="795">
        <v>0</v>
      </c>
      <c r="AU51" s="795">
        <v>220</v>
      </c>
      <c r="AV51" s="795">
        <v>0</v>
      </c>
      <c r="AW51" s="795">
        <v>0</v>
      </c>
      <c r="AX51" s="795">
        <v>0.08</v>
      </c>
      <c r="AY51" s="795">
        <v>0.26</v>
      </c>
      <c r="AZ51" s="795">
        <v>3.3</v>
      </c>
      <c r="BA51" s="795">
        <v>0.32</v>
      </c>
      <c r="BB51" s="795">
        <v>0.42</v>
      </c>
      <c r="BC51" s="795">
        <v>0.222</v>
      </c>
      <c r="BD51" s="795">
        <v>0.69</v>
      </c>
      <c r="BE51" s="795">
        <v>0.38</v>
      </c>
      <c r="BF51" s="795">
        <v>0</v>
      </c>
      <c r="BG51" s="795">
        <v>0</v>
      </c>
      <c r="BH51" s="795">
        <v>0</v>
      </c>
      <c r="BL51" s="803" t="s">
        <v>6022</v>
      </c>
      <c r="BM51" s="795">
        <v>1</v>
      </c>
      <c r="BN51" s="795">
        <v>1</v>
      </c>
      <c r="BO51" s="795">
        <v>2</v>
      </c>
      <c r="BP51" s="795">
        <v>2</v>
      </c>
      <c r="BR51" s="795">
        <v>2</v>
      </c>
      <c r="BS51" s="795">
        <v>1</v>
      </c>
      <c r="BU51" s="795">
        <v>2</v>
      </c>
      <c r="BV51" s="800">
        <v>3</v>
      </c>
      <c r="BW51" s="795">
        <v>6.0217647058823536</v>
      </c>
      <c r="BX51" s="795">
        <v>1.705882352941176</v>
      </c>
      <c r="BY51" s="795" t="e">
        <v>#DIV/0!</v>
      </c>
      <c r="BZ51" s="795">
        <v>8.2764705882352949E-2</v>
      </c>
      <c r="CA51" s="795">
        <v>2.7882352941176483E-2</v>
      </c>
      <c r="CB51" s="795">
        <v>4.3235294117647073E-2</v>
      </c>
      <c r="CC51" s="795">
        <v>5.8235294117647066E-3</v>
      </c>
      <c r="CD51" s="795">
        <v>4.8352941176470592E-2</v>
      </c>
      <c r="CE51" s="795">
        <v>2.0941176470588237E-2</v>
      </c>
      <c r="CF51" s="795" t="e">
        <v>#DIV/0!</v>
      </c>
      <c r="CG51" s="795">
        <v>1.6352941176470594E-2</v>
      </c>
      <c r="CH51" s="795">
        <v>0.19823529411764707</v>
      </c>
      <c r="CI51" s="795">
        <v>8.4705882352941178</v>
      </c>
      <c r="CJ51" s="795" t="e">
        <v>#DIV/0!</v>
      </c>
      <c r="CK51" s="795">
        <v>17.941176470588236</v>
      </c>
      <c r="CL51" s="795" t="e">
        <v>#DIV/0!</v>
      </c>
      <c r="CM51" s="795" t="e">
        <v>#DIV/0!</v>
      </c>
      <c r="CN51" s="795">
        <v>258.05882352941177</v>
      </c>
      <c r="CO51" s="795">
        <v>2.6470588235294117</v>
      </c>
      <c r="CP51" s="795">
        <v>8.235294117647058</v>
      </c>
      <c r="CQ51" s="795">
        <v>0.27272727272727271</v>
      </c>
      <c r="CR51" s="795">
        <v>0.21923529411764706</v>
      </c>
      <c r="CS51" s="795" t="e">
        <v>#DIV/0!</v>
      </c>
      <c r="CT51" s="795">
        <v>51.578571428571422</v>
      </c>
      <c r="CU51" s="795">
        <v>2.6447058823529415</v>
      </c>
      <c r="CV51" s="795" t="e">
        <v>#DIV/0!</v>
      </c>
      <c r="CW51" s="795">
        <v>2.2983333333333329</v>
      </c>
      <c r="CX51" s="795">
        <v>11.211764705882352</v>
      </c>
      <c r="CY51" s="795">
        <v>601.33333333333337</v>
      </c>
      <c r="CZ51" s="795">
        <v>34.4</v>
      </c>
      <c r="DB51" s="795">
        <v>2</v>
      </c>
      <c r="DC51" s="795">
        <v>2</v>
      </c>
      <c r="DF51" s="795">
        <v>35.251798561151077</v>
      </c>
      <c r="DG51" s="795">
        <v>31.414868105515588</v>
      </c>
      <c r="DH51" s="795">
        <v>21.103117505995204</v>
      </c>
      <c r="DI51" s="795">
        <v>1.4388489208633095</v>
      </c>
      <c r="DJ51" s="795">
        <v>0.47961630695443641</v>
      </c>
      <c r="DK51" s="795">
        <v>0</v>
      </c>
      <c r="DL51" s="795">
        <v>2.3980815347721824</v>
      </c>
      <c r="DM51" s="795">
        <v>0</v>
      </c>
      <c r="DN51" s="795">
        <v>0</v>
      </c>
      <c r="DO51" s="795">
        <v>0</v>
      </c>
      <c r="DP51" s="795">
        <v>0</v>
      </c>
      <c r="DQ51" s="795">
        <v>0</v>
      </c>
      <c r="DR51" s="795">
        <v>0</v>
      </c>
      <c r="DS51" s="795">
        <v>0</v>
      </c>
      <c r="DT51" s="795">
        <v>0.23980815347721821</v>
      </c>
      <c r="DU51" s="795">
        <v>0</v>
      </c>
      <c r="DV51" s="795">
        <v>0</v>
      </c>
      <c r="DW51" s="795">
        <v>0</v>
      </c>
      <c r="DX51" s="795">
        <v>0</v>
      </c>
      <c r="DY51" s="795">
        <v>0</v>
      </c>
      <c r="DZ51" s="795">
        <v>3.8369304556354913</v>
      </c>
      <c r="EA51" s="795">
        <v>0</v>
      </c>
      <c r="EB51" s="795">
        <v>0</v>
      </c>
      <c r="EC51" s="795">
        <v>0</v>
      </c>
      <c r="ED51" s="795">
        <v>0</v>
      </c>
      <c r="EE51" s="795">
        <v>0</v>
      </c>
      <c r="EF51" s="795">
        <v>0</v>
      </c>
      <c r="EG51" s="795">
        <v>0</v>
      </c>
      <c r="EH51" s="795">
        <v>0</v>
      </c>
      <c r="EI51" s="795">
        <v>0</v>
      </c>
      <c r="EJ51" s="795">
        <v>0</v>
      </c>
      <c r="EK51" s="795">
        <v>0</v>
      </c>
      <c r="EL51" s="795">
        <v>0</v>
      </c>
      <c r="EM51" s="795">
        <v>0</v>
      </c>
      <c r="EN51" s="795">
        <v>0</v>
      </c>
      <c r="EO51" s="795">
        <v>0</v>
      </c>
      <c r="EP51" s="795">
        <v>0</v>
      </c>
      <c r="EQ51" s="795">
        <v>0.23980815347721821</v>
      </c>
      <c r="ER51" s="795">
        <v>0</v>
      </c>
      <c r="ES51" s="795">
        <v>0</v>
      </c>
      <c r="ET51" s="795">
        <v>0</v>
      </c>
      <c r="EU51" s="795">
        <v>0</v>
      </c>
      <c r="EV51" s="795">
        <v>0</v>
      </c>
      <c r="EW51" s="795">
        <v>0.23980815347721821</v>
      </c>
      <c r="EX51" s="795">
        <v>0</v>
      </c>
      <c r="EY51" s="795">
        <v>0</v>
      </c>
      <c r="EZ51" s="795">
        <v>1.6786570743405276</v>
      </c>
      <c r="FA51" s="795">
        <v>0</v>
      </c>
      <c r="FB51" s="795">
        <v>0</v>
      </c>
      <c r="FC51" s="795">
        <v>0</v>
      </c>
      <c r="FD51" s="795">
        <v>0</v>
      </c>
      <c r="FE51" s="795">
        <v>0</v>
      </c>
      <c r="FF51" s="795">
        <v>0</v>
      </c>
      <c r="FG51" s="795">
        <v>0</v>
      </c>
      <c r="FH51" s="795">
        <v>0</v>
      </c>
      <c r="FI51" s="795">
        <v>0</v>
      </c>
      <c r="FJ51" s="795">
        <v>0</v>
      </c>
      <c r="FK51" s="795">
        <v>0</v>
      </c>
      <c r="FL51" s="795">
        <v>0.23980815347721821</v>
      </c>
      <c r="FM51" s="795">
        <v>0</v>
      </c>
      <c r="FN51" s="795">
        <v>0</v>
      </c>
      <c r="FO51" s="795">
        <v>0.23980815347721821</v>
      </c>
      <c r="FP51" s="795">
        <v>0</v>
      </c>
      <c r="FQ51" s="795">
        <v>0</v>
      </c>
      <c r="FR51" s="795">
        <v>0</v>
      </c>
      <c r="FS51" s="795">
        <v>0</v>
      </c>
      <c r="FT51" s="795">
        <v>0</v>
      </c>
      <c r="FU51" s="795">
        <v>0</v>
      </c>
      <c r="FV51" s="795">
        <v>0</v>
      </c>
      <c r="FW51" s="795">
        <v>0</v>
      </c>
      <c r="FX51" s="795">
        <v>2.398081534772182</v>
      </c>
      <c r="GA51" s="795">
        <v>2010</v>
      </c>
      <c r="GB51" s="800">
        <v>417</v>
      </c>
      <c r="GC51" s="800">
        <v>1</v>
      </c>
      <c r="GD51" s="800"/>
      <c r="GE51" s="800"/>
      <c r="GF51" s="800"/>
      <c r="GH51" s="800"/>
      <c r="GI51" s="800">
        <v>1</v>
      </c>
      <c r="GJ51" s="800"/>
      <c r="GK51" s="800"/>
      <c r="GL51" s="800"/>
      <c r="GM51" s="800"/>
      <c r="GN51" s="800"/>
      <c r="GO51" s="800"/>
      <c r="GP51" s="800"/>
      <c r="GQ51" s="800"/>
      <c r="GR51" s="800"/>
      <c r="GS51" s="800"/>
      <c r="GT51" s="800"/>
      <c r="GU51" s="800"/>
      <c r="GV51" s="800"/>
      <c r="GW51" s="800"/>
      <c r="GX51" s="800"/>
      <c r="GY51" s="800"/>
      <c r="GZ51" s="800"/>
      <c r="HA51" s="800"/>
      <c r="HB51" s="800"/>
      <c r="HC51" s="800"/>
      <c r="HD51" s="800"/>
      <c r="HE51" s="800"/>
      <c r="HF51" s="800"/>
      <c r="HG51" s="800"/>
      <c r="HH51" s="800"/>
      <c r="HI51" s="800"/>
      <c r="HJ51" s="800"/>
      <c r="HK51" s="800"/>
      <c r="HL51" s="800"/>
      <c r="HM51" s="800"/>
      <c r="HN51" s="800"/>
      <c r="HO51" s="800"/>
      <c r="HP51" s="800"/>
      <c r="HR51" s="795">
        <v>0</v>
      </c>
      <c r="HS51" s="795">
        <v>0</v>
      </c>
      <c r="HT51" s="795">
        <v>0</v>
      </c>
      <c r="HU51" s="795">
        <v>0</v>
      </c>
      <c r="HV51" s="795">
        <v>0</v>
      </c>
      <c r="HW51" s="795">
        <v>100</v>
      </c>
      <c r="HX51" s="795">
        <v>0</v>
      </c>
      <c r="HY51" s="795">
        <v>0</v>
      </c>
      <c r="HZ51" s="795">
        <v>0</v>
      </c>
      <c r="IA51" s="795">
        <v>0</v>
      </c>
      <c r="IB51" s="795">
        <v>0</v>
      </c>
      <c r="IC51" s="795">
        <v>0</v>
      </c>
      <c r="ID51" s="795">
        <v>0</v>
      </c>
      <c r="IE51" s="795">
        <v>0</v>
      </c>
      <c r="IF51" s="795">
        <v>0</v>
      </c>
      <c r="IG51" s="795">
        <v>0</v>
      </c>
      <c r="IH51" s="795">
        <v>0</v>
      </c>
      <c r="II51" s="795">
        <v>0</v>
      </c>
      <c r="IJ51" s="795">
        <v>0</v>
      </c>
      <c r="IK51" s="795">
        <v>0</v>
      </c>
      <c r="IL51" s="795">
        <v>0</v>
      </c>
      <c r="IM51" s="795">
        <v>0</v>
      </c>
      <c r="IN51" s="795">
        <v>0</v>
      </c>
      <c r="IO51" s="795">
        <v>0</v>
      </c>
      <c r="IP51" s="795">
        <v>0</v>
      </c>
      <c r="IQ51" s="795">
        <v>0</v>
      </c>
      <c r="IR51" s="795">
        <v>0</v>
      </c>
      <c r="IS51" s="795">
        <v>0</v>
      </c>
      <c r="IT51" s="795">
        <v>0</v>
      </c>
      <c r="IU51" s="795">
        <v>0</v>
      </c>
      <c r="IV51" s="795">
        <v>0</v>
      </c>
      <c r="IW51" s="795">
        <v>0</v>
      </c>
      <c r="IX51" s="795">
        <v>0</v>
      </c>
      <c r="IY51" s="795">
        <v>0</v>
      </c>
      <c r="IZ51" s="795">
        <v>0</v>
      </c>
      <c r="JA51" s="795">
        <v>0</v>
      </c>
      <c r="JB51" s="795">
        <v>0</v>
      </c>
      <c r="JC51" s="795">
        <v>0</v>
      </c>
      <c r="JD51" s="795">
        <v>0</v>
      </c>
    </row>
    <row r="52" spans="1:264">
      <c r="A52" s="807"/>
      <c r="B52" s="795" t="s">
        <v>6094</v>
      </c>
      <c r="C52" s="795" t="s">
        <v>6095</v>
      </c>
      <c r="D52" s="795" t="s">
        <v>6096</v>
      </c>
      <c r="E52" s="795">
        <v>7103466</v>
      </c>
      <c r="F52" s="795">
        <v>1554691</v>
      </c>
      <c r="G52" s="795"/>
      <c r="H52" s="795">
        <v>2011</v>
      </c>
      <c r="I52" s="795">
        <v>45</v>
      </c>
      <c r="J52" s="795">
        <v>2011</v>
      </c>
      <c r="K52" s="795" t="s">
        <v>6097</v>
      </c>
      <c r="L52" s="795" t="s">
        <v>6098</v>
      </c>
      <c r="M52" s="795" t="e">
        <v>#VALUE!</v>
      </c>
      <c r="N52" s="795">
        <v>18</v>
      </c>
      <c r="O52" s="798">
        <v>5.38</v>
      </c>
      <c r="P52" s="795">
        <v>2010.8333333333333</v>
      </c>
      <c r="Q52" s="803">
        <v>1</v>
      </c>
      <c r="R52" s="795">
        <v>2</v>
      </c>
      <c r="S52" s="795">
        <v>2</v>
      </c>
      <c r="T52" s="795" t="s">
        <v>6032</v>
      </c>
      <c r="U52" s="795" t="s">
        <v>6062</v>
      </c>
      <c r="V52" s="799">
        <v>0.24271844660194172</v>
      </c>
      <c r="W52" s="808">
        <v>6.1983333333333341</v>
      </c>
      <c r="X52" s="795">
        <v>0.28764705882352937</v>
      </c>
      <c r="Y52" s="795">
        <v>2.5411764705882356</v>
      </c>
      <c r="Z52" s="795" t="e">
        <v>#DIV/0!</v>
      </c>
      <c r="AA52" s="795" t="e">
        <v>#DIV/0!</v>
      </c>
      <c r="AB52" s="800">
        <v>152</v>
      </c>
      <c r="AC52" s="795" t="e">
        <v>#DIV/0!</v>
      </c>
      <c r="AD52" s="795" t="e">
        <v>#DIV/0!</v>
      </c>
      <c r="AE52" s="795">
        <v>7.7941176470588238E-3</v>
      </c>
      <c r="AF52" s="795">
        <v>0.18470588235294119</v>
      </c>
      <c r="AG52" s="809">
        <v>2.8400000000000003</v>
      </c>
      <c r="AH52" s="795">
        <v>0.17588235294117643</v>
      </c>
      <c r="AI52" s="795">
        <v>0.21647058823529411</v>
      </c>
      <c r="AJ52" s="795">
        <v>0.12170588235294118</v>
      </c>
      <c r="AK52" s="795">
        <v>0.36882352941176466</v>
      </c>
      <c r="AL52" s="795">
        <v>0.1647058823529412</v>
      </c>
      <c r="AM52" s="795" t="e">
        <v>#DIV/0!</v>
      </c>
      <c r="AN52" s="795" t="e">
        <v>#DIV/0!</v>
      </c>
      <c r="AO52" s="795" t="e">
        <v>#DIV/0!</v>
      </c>
      <c r="AP52" s="795">
        <v>6.73</v>
      </c>
      <c r="AQ52" s="795">
        <v>0.59</v>
      </c>
      <c r="AR52" s="795">
        <v>5.3</v>
      </c>
      <c r="AS52" s="795">
        <v>0</v>
      </c>
      <c r="AT52" s="795">
        <v>0</v>
      </c>
      <c r="AU52" s="795">
        <v>260</v>
      </c>
      <c r="AV52" s="795">
        <v>0</v>
      </c>
      <c r="AW52" s="795">
        <v>0</v>
      </c>
      <c r="AX52" s="795">
        <v>1.0999999999999999E-2</v>
      </c>
      <c r="AY52" s="795">
        <v>0.28000000000000003</v>
      </c>
      <c r="AZ52" s="795">
        <v>4.0999999999999996</v>
      </c>
      <c r="BA52" s="795">
        <v>0.37</v>
      </c>
      <c r="BB52" s="795">
        <v>0.28999999999999998</v>
      </c>
      <c r="BC52" s="795">
        <v>0.28399999999999997</v>
      </c>
      <c r="BD52" s="795">
        <v>0.62</v>
      </c>
      <c r="BE52" s="795">
        <v>0.3</v>
      </c>
      <c r="BF52" s="795">
        <v>0</v>
      </c>
      <c r="BG52" s="795">
        <v>0</v>
      </c>
      <c r="BH52" s="795">
        <v>0</v>
      </c>
      <c r="BL52" s="803" t="s">
        <v>6022</v>
      </c>
      <c r="BM52" s="795">
        <v>2</v>
      </c>
      <c r="BN52" s="795">
        <v>2</v>
      </c>
      <c r="BO52" s="795">
        <v>2</v>
      </c>
      <c r="BP52" s="795">
        <v>2</v>
      </c>
      <c r="BR52" s="795">
        <v>2</v>
      </c>
      <c r="BS52" s="795">
        <v>1</v>
      </c>
      <c r="BU52" s="795">
        <v>2</v>
      </c>
      <c r="BV52" s="809">
        <v>4</v>
      </c>
      <c r="BW52" s="795">
        <v>6.1983333333333341</v>
      </c>
      <c r="BX52" s="795">
        <v>1.6505555555555556</v>
      </c>
      <c r="BY52" s="795" t="e">
        <v>#DIV/0!</v>
      </c>
      <c r="BZ52" s="795">
        <v>8.4500000000000006E-2</v>
      </c>
      <c r="CA52" s="795">
        <v>2.9111111111111119E-2</v>
      </c>
      <c r="CB52" s="795">
        <v>4.377777777777779E-2</v>
      </c>
      <c r="CC52" s="795">
        <v>6.388888888888891E-3</v>
      </c>
      <c r="CD52" s="795">
        <v>5.577777777777778E-2</v>
      </c>
      <c r="CE52" s="795">
        <v>1.9388888888888893E-2</v>
      </c>
      <c r="CF52" s="795" t="e">
        <v>#DIV/0!</v>
      </c>
      <c r="CG52" s="795">
        <v>1.7000000000000005E-2</v>
      </c>
      <c r="CH52" s="795">
        <v>0.19611111111111112</v>
      </c>
      <c r="CI52" s="795">
        <v>8.6470588235294112</v>
      </c>
      <c r="CJ52" s="795" t="e">
        <v>#DIV/0!</v>
      </c>
      <c r="CK52" s="795">
        <v>24.722222222222221</v>
      </c>
      <c r="CL52" s="795" t="e">
        <v>#DIV/0!</v>
      </c>
      <c r="CM52" s="795" t="e">
        <v>#DIV/0!</v>
      </c>
      <c r="CN52" s="795">
        <v>264.55555555555554</v>
      </c>
      <c r="CO52" s="795">
        <v>2.5</v>
      </c>
      <c r="CP52" s="795">
        <v>7.9444444444444446</v>
      </c>
      <c r="CQ52" s="795" t="e">
        <v>#DIV/0!</v>
      </c>
      <c r="CR52" s="795">
        <v>0.18288888888888891</v>
      </c>
      <c r="CS52" s="795" t="e">
        <v>#DIV/0!</v>
      </c>
      <c r="CT52" s="795">
        <v>47.293749999999989</v>
      </c>
      <c r="CU52" s="795">
        <v>2.1883333333333339</v>
      </c>
      <c r="CV52" s="795" t="e">
        <v>#DIV/0!</v>
      </c>
      <c r="CW52" s="795">
        <v>0.87833333333333341</v>
      </c>
      <c r="CX52" s="795">
        <v>9.7277777777777796</v>
      </c>
      <c r="CY52" s="795">
        <v>467.77777777777777</v>
      </c>
      <c r="CZ52" s="795">
        <v>31.611111111111111</v>
      </c>
      <c r="DB52" s="795">
        <v>2</v>
      </c>
      <c r="DC52" s="795">
        <v>2</v>
      </c>
      <c r="DF52" s="795">
        <v>10.922330097087379</v>
      </c>
      <c r="DG52" s="795">
        <v>23.543689320388349</v>
      </c>
      <c r="DH52" s="795">
        <v>36.407766990291265</v>
      </c>
      <c r="DI52" s="795">
        <v>6.5533980582524274</v>
      </c>
      <c r="DJ52" s="795">
        <v>2.4271844660194173</v>
      </c>
      <c r="DK52" s="795">
        <v>0.48543689320388345</v>
      </c>
      <c r="DL52" s="795">
        <v>1.2135922330097086</v>
      </c>
      <c r="DM52" s="795">
        <v>0</v>
      </c>
      <c r="DN52" s="795">
        <v>0.24271844660194172</v>
      </c>
      <c r="DO52" s="795">
        <v>6.0679611650485441</v>
      </c>
      <c r="DP52" s="795">
        <v>0</v>
      </c>
      <c r="DQ52" s="795">
        <v>2.4271844660194173</v>
      </c>
      <c r="DR52" s="795">
        <v>0</v>
      </c>
      <c r="DS52" s="795">
        <v>0</v>
      </c>
      <c r="DT52" s="795">
        <v>0</v>
      </c>
      <c r="DU52" s="795">
        <v>0</v>
      </c>
      <c r="DV52" s="795">
        <v>0</v>
      </c>
      <c r="DW52" s="795">
        <v>0</v>
      </c>
      <c r="DX52" s="795">
        <v>1.6990291262135921</v>
      </c>
      <c r="DY52" s="795">
        <v>0</v>
      </c>
      <c r="DZ52" s="795">
        <v>2.1844660194174756</v>
      </c>
      <c r="EA52" s="795">
        <v>0</v>
      </c>
      <c r="EB52" s="795">
        <v>0</v>
      </c>
      <c r="EC52" s="795">
        <v>0</v>
      </c>
      <c r="ED52" s="795">
        <v>0.48543689320388345</v>
      </c>
      <c r="EE52" s="795">
        <v>0</v>
      </c>
      <c r="EF52" s="795">
        <v>0</v>
      </c>
      <c r="EG52" s="795">
        <v>0.24271844660194172</v>
      </c>
      <c r="EH52" s="795">
        <v>0</v>
      </c>
      <c r="EI52" s="795">
        <v>0</v>
      </c>
      <c r="EJ52" s="795">
        <v>0</v>
      </c>
      <c r="EK52" s="795">
        <v>0.24271844660194172</v>
      </c>
      <c r="EL52" s="795">
        <v>0</v>
      </c>
      <c r="EM52" s="795">
        <v>0</v>
      </c>
      <c r="EN52" s="795">
        <v>0</v>
      </c>
      <c r="EO52" s="795">
        <v>0.24271844660194172</v>
      </c>
      <c r="EP52" s="795">
        <v>0</v>
      </c>
      <c r="EQ52" s="795">
        <v>0.24271844660194172</v>
      </c>
      <c r="ER52" s="795">
        <v>0</v>
      </c>
      <c r="ES52" s="795">
        <v>0</v>
      </c>
      <c r="ET52" s="795">
        <v>0</v>
      </c>
      <c r="EU52" s="795">
        <v>0</v>
      </c>
      <c r="EV52" s="795">
        <v>0</v>
      </c>
      <c r="EW52" s="795">
        <v>0.24271844660194172</v>
      </c>
      <c r="EX52" s="795">
        <v>0</v>
      </c>
      <c r="EY52" s="795">
        <v>0</v>
      </c>
      <c r="EZ52" s="795">
        <v>1.2135922330097086</v>
      </c>
      <c r="FA52" s="795">
        <v>0</v>
      </c>
      <c r="FB52" s="795">
        <v>0</v>
      </c>
      <c r="FC52" s="795">
        <v>0</v>
      </c>
      <c r="FD52" s="795">
        <v>0</v>
      </c>
      <c r="FE52" s="795">
        <v>0</v>
      </c>
      <c r="FF52" s="795">
        <v>0</v>
      </c>
      <c r="FG52" s="795">
        <v>0</v>
      </c>
      <c r="FH52" s="795">
        <v>0</v>
      </c>
      <c r="FI52" s="795">
        <v>0</v>
      </c>
      <c r="FJ52" s="795">
        <v>0</v>
      </c>
      <c r="FK52" s="795">
        <v>0</v>
      </c>
      <c r="FL52" s="795">
        <v>0</v>
      </c>
      <c r="FM52" s="795">
        <v>0</v>
      </c>
      <c r="FN52" s="795">
        <v>0</v>
      </c>
      <c r="FO52" s="795">
        <v>0.24271844660194172</v>
      </c>
      <c r="FP52" s="795">
        <v>0</v>
      </c>
      <c r="FQ52" s="795">
        <v>0</v>
      </c>
      <c r="FR52" s="795">
        <v>0</v>
      </c>
      <c r="FS52" s="795">
        <v>0</v>
      </c>
      <c r="FT52" s="795">
        <v>0</v>
      </c>
      <c r="FU52" s="795">
        <v>0</v>
      </c>
      <c r="FV52" s="795">
        <v>0</v>
      </c>
      <c r="FW52" s="795">
        <v>0</v>
      </c>
      <c r="FX52" s="795">
        <v>4.6116504854368925</v>
      </c>
      <c r="GA52" s="795">
        <v>2011</v>
      </c>
      <c r="GB52" s="800">
        <v>412</v>
      </c>
      <c r="GC52" s="800">
        <v>1</v>
      </c>
      <c r="GD52" s="800"/>
      <c r="GE52" s="800"/>
      <c r="GF52" s="800">
        <v>1</v>
      </c>
      <c r="GH52" s="800"/>
      <c r="GI52" s="800"/>
      <c r="GJ52" s="800"/>
      <c r="GK52" s="800"/>
      <c r="GL52" s="800"/>
      <c r="GM52" s="800"/>
      <c r="GN52" s="800"/>
      <c r="GO52" s="800"/>
      <c r="GP52" s="800"/>
      <c r="GQ52" s="800"/>
      <c r="GR52" s="800"/>
      <c r="GS52" s="800"/>
      <c r="GT52" s="800"/>
      <c r="GU52" s="800"/>
      <c r="GV52" s="800"/>
      <c r="GW52" s="800"/>
      <c r="GX52" s="800"/>
      <c r="GY52" s="800"/>
      <c r="GZ52" s="800"/>
      <c r="HA52" s="800"/>
      <c r="HB52" s="800"/>
      <c r="HC52" s="800"/>
      <c r="HD52" s="800"/>
      <c r="HE52" s="800"/>
      <c r="HF52" s="800"/>
      <c r="HG52" s="800"/>
      <c r="HH52" s="800"/>
      <c r="HI52" s="800"/>
      <c r="HJ52" s="800"/>
      <c r="HK52" s="800"/>
      <c r="HL52" s="800"/>
      <c r="HM52" s="800"/>
      <c r="HN52" s="800"/>
      <c r="HO52" s="800"/>
      <c r="HP52" s="800"/>
      <c r="HR52" s="795">
        <v>0</v>
      </c>
      <c r="HS52" s="795">
        <v>0</v>
      </c>
      <c r="HT52" s="795">
        <v>100</v>
      </c>
      <c r="HU52" s="795">
        <v>0</v>
      </c>
      <c r="HV52" s="795">
        <v>0</v>
      </c>
      <c r="HW52" s="795">
        <v>0</v>
      </c>
      <c r="HX52" s="795">
        <v>0</v>
      </c>
      <c r="HY52" s="795">
        <v>0</v>
      </c>
      <c r="HZ52" s="795">
        <v>0</v>
      </c>
      <c r="IA52" s="795">
        <v>0</v>
      </c>
      <c r="IB52" s="795">
        <v>0</v>
      </c>
      <c r="IC52" s="795">
        <v>0</v>
      </c>
      <c r="ID52" s="795">
        <v>0</v>
      </c>
      <c r="IE52" s="795">
        <v>0</v>
      </c>
      <c r="IF52" s="795">
        <v>0</v>
      </c>
      <c r="IG52" s="795">
        <v>0</v>
      </c>
      <c r="IH52" s="795">
        <v>0</v>
      </c>
      <c r="II52" s="795">
        <v>0</v>
      </c>
      <c r="IJ52" s="795">
        <v>0</v>
      </c>
      <c r="IK52" s="795">
        <v>0</v>
      </c>
      <c r="IL52" s="795">
        <v>0</v>
      </c>
      <c r="IM52" s="795">
        <v>0</v>
      </c>
      <c r="IN52" s="795">
        <v>0</v>
      </c>
      <c r="IO52" s="795">
        <v>0</v>
      </c>
      <c r="IP52" s="795">
        <v>0</v>
      </c>
      <c r="IQ52" s="795">
        <v>0</v>
      </c>
      <c r="IR52" s="795">
        <v>0</v>
      </c>
      <c r="IS52" s="795">
        <v>0</v>
      </c>
      <c r="IT52" s="795">
        <v>0</v>
      </c>
      <c r="IU52" s="795">
        <v>0</v>
      </c>
      <c r="IV52" s="795">
        <v>0</v>
      </c>
      <c r="IW52" s="795">
        <v>0</v>
      </c>
      <c r="IX52" s="795">
        <v>0</v>
      </c>
      <c r="IY52" s="795">
        <v>0</v>
      </c>
      <c r="IZ52" s="795">
        <v>0</v>
      </c>
      <c r="JA52" s="795">
        <v>0</v>
      </c>
      <c r="JB52" s="795">
        <v>0</v>
      </c>
      <c r="JC52" s="795">
        <v>0</v>
      </c>
      <c r="JD52" s="795">
        <v>0</v>
      </c>
    </row>
    <row r="53" spans="1:264">
      <c r="A53" s="800" t="s">
        <v>6099</v>
      </c>
      <c r="B53" s="795" t="s">
        <v>6100</v>
      </c>
      <c r="C53" s="795" t="s">
        <v>6014</v>
      </c>
      <c r="D53" s="795" t="s">
        <v>6101</v>
      </c>
      <c r="E53" s="795">
        <v>7081508</v>
      </c>
      <c r="F53" s="795">
        <v>1455031</v>
      </c>
      <c r="G53" s="795"/>
      <c r="H53" s="795">
        <v>2009</v>
      </c>
      <c r="I53" s="795">
        <v>162</v>
      </c>
      <c r="J53" s="795">
        <v>2009</v>
      </c>
      <c r="K53" s="803" t="s">
        <v>6099</v>
      </c>
      <c r="L53" s="795" t="s">
        <v>6101</v>
      </c>
      <c r="M53" s="795" t="e">
        <v>#VALUE!</v>
      </c>
      <c r="N53" s="795">
        <v>12</v>
      </c>
      <c r="O53" s="798">
        <v>6.97</v>
      </c>
      <c r="P53" s="795">
        <v>2008.75</v>
      </c>
      <c r="Q53" s="800" t="s">
        <v>6038</v>
      </c>
      <c r="V53" s="799">
        <v>0</v>
      </c>
      <c r="W53" s="798">
        <v>7.1408333333333331</v>
      </c>
      <c r="X53" s="795" t="e">
        <v>#DIV/0!</v>
      </c>
      <c r="Y53" s="795" t="e">
        <v>#DIV/0!</v>
      </c>
      <c r="Z53" s="795" t="e">
        <v>#DIV/0!</v>
      </c>
      <c r="AA53" s="795" t="e">
        <v>#DIV/0!</v>
      </c>
      <c r="AB53" s="795">
        <v>21.833333333333332</v>
      </c>
      <c r="AC53" s="795" t="e">
        <v>#DIV/0!</v>
      </c>
      <c r="AD53" s="795" t="e">
        <v>#DIV/0!</v>
      </c>
      <c r="AE53" s="795" t="e">
        <v>#DIV/0!</v>
      </c>
      <c r="AF53" s="795" t="e">
        <v>#DIV/0!</v>
      </c>
      <c r="AG53" s="795" t="e">
        <v>#DIV/0!</v>
      </c>
      <c r="AH53" s="795" t="e">
        <v>#DIV/0!</v>
      </c>
      <c r="AI53" s="795" t="e">
        <v>#DIV/0!</v>
      </c>
      <c r="AJ53" s="795" t="e">
        <v>#DIV/0!</v>
      </c>
      <c r="AK53" s="795" t="e">
        <v>#DIV/0!</v>
      </c>
      <c r="AL53" s="795" t="e">
        <v>#DIV/0!</v>
      </c>
      <c r="AM53" s="795" t="e">
        <v>#DIV/0!</v>
      </c>
      <c r="AN53" s="795" t="e">
        <v>#DIV/0!</v>
      </c>
      <c r="AO53" s="795" t="e">
        <v>#DIV/0!</v>
      </c>
      <c r="AP53" s="795">
        <v>7.37</v>
      </c>
      <c r="AQ53" s="795">
        <v>0</v>
      </c>
      <c r="AR53" s="795">
        <v>0</v>
      </c>
      <c r="AS53" s="795">
        <v>0</v>
      </c>
      <c r="AT53" s="795">
        <v>0</v>
      </c>
      <c r="AU53" s="795">
        <v>43</v>
      </c>
      <c r="AV53" s="795">
        <v>0</v>
      </c>
      <c r="AW53" s="795">
        <v>0</v>
      </c>
      <c r="AX53" s="795">
        <v>0</v>
      </c>
      <c r="AY53" s="795">
        <v>0</v>
      </c>
      <c r="AZ53" s="795">
        <v>0</v>
      </c>
      <c r="BA53" s="795">
        <v>0</v>
      </c>
      <c r="BB53" s="795">
        <v>0</v>
      </c>
      <c r="BC53" s="795">
        <v>0</v>
      </c>
      <c r="BD53" s="795">
        <v>0</v>
      </c>
      <c r="BE53" s="795">
        <v>0</v>
      </c>
      <c r="BF53" s="795">
        <v>0</v>
      </c>
      <c r="BG53" s="795">
        <v>0</v>
      </c>
      <c r="BH53" s="795">
        <v>0</v>
      </c>
      <c r="BL53" s="805" t="s">
        <v>6011</v>
      </c>
      <c r="BM53" s="795">
        <v>1</v>
      </c>
      <c r="BN53" s="795">
        <v>1</v>
      </c>
      <c r="BO53" s="795">
        <v>1</v>
      </c>
      <c r="BP53" s="795">
        <v>1</v>
      </c>
      <c r="BR53" s="795">
        <v>1</v>
      </c>
      <c r="BS53" s="795">
        <v>1</v>
      </c>
      <c r="BU53" s="795">
        <v>1</v>
      </c>
      <c r="BV53" s="795">
        <v>1</v>
      </c>
      <c r="BW53" s="795">
        <v>7.1408333333333331</v>
      </c>
      <c r="BX53" s="795">
        <v>4.3099999999999996</v>
      </c>
      <c r="BY53" s="795" t="e">
        <v>#DIV/0!</v>
      </c>
      <c r="BZ53" s="795">
        <v>0.2840833333333333</v>
      </c>
      <c r="CA53" s="795">
        <v>8.6166666666666655E-2</v>
      </c>
      <c r="CB53" s="795">
        <v>5.966666666666668E-2</v>
      </c>
      <c r="CC53" s="795">
        <v>8.4166666666666695E-3</v>
      </c>
      <c r="CD53" s="795">
        <v>0.28391666666666671</v>
      </c>
      <c r="CE53" s="795">
        <v>5.5583333333333346E-2</v>
      </c>
      <c r="CF53" s="795" t="e">
        <v>#DIV/0!</v>
      </c>
      <c r="CG53" s="795">
        <v>3.8833333333333338E-2</v>
      </c>
      <c r="CH53" s="795">
        <v>4.6666666666666662E-2</v>
      </c>
      <c r="CI53" s="795">
        <v>10.166666666666666</v>
      </c>
      <c r="CJ53" s="795" t="e">
        <v>#DIV/0!</v>
      </c>
      <c r="CK53" s="795">
        <v>20.416666666666668</v>
      </c>
      <c r="CL53" s="795" t="e">
        <v>#DIV/0!</v>
      </c>
      <c r="CM53" s="795" t="e">
        <v>#DIV/0!</v>
      </c>
      <c r="CN53" s="795">
        <v>246.58333333333334</v>
      </c>
      <c r="CO53" s="795">
        <v>2.3333333333333335</v>
      </c>
      <c r="CP53" s="795">
        <v>5.833333333333333</v>
      </c>
      <c r="CQ53" s="795">
        <v>8.1833333333333327E-2</v>
      </c>
      <c r="CR53" s="795">
        <v>6.5333333333333327E-2</v>
      </c>
      <c r="CS53" s="795" t="e">
        <v>#DIV/0!</v>
      </c>
      <c r="CT53" s="795" t="e">
        <v>#DIV/0!</v>
      </c>
      <c r="CU53" s="795">
        <v>1.8499999999999999</v>
      </c>
      <c r="CV53" s="795" t="e">
        <v>#DIV/0!</v>
      </c>
      <c r="CW53" s="795" t="e">
        <v>#DIV/0!</v>
      </c>
      <c r="CX53" s="795">
        <v>7.0333333333333314</v>
      </c>
      <c r="CY53" s="795">
        <v>139.5</v>
      </c>
      <c r="CZ53" s="795">
        <v>15.775</v>
      </c>
      <c r="DB53" s="795">
        <v>1</v>
      </c>
      <c r="DC53" s="795">
        <v>1</v>
      </c>
      <c r="DF53" s="795">
        <v>50.574712643678168</v>
      </c>
      <c r="DG53" s="795">
        <v>2.0689655172413794</v>
      </c>
      <c r="DH53" s="795">
        <v>0.91954022988505746</v>
      </c>
      <c r="DI53" s="795">
        <v>7.3563218390804597</v>
      </c>
      <c r="DJ53" s="795">
        <v>6.2068965517241379</v>
      </c>
      <c r="DK53" s="795">
        <v>0</v>
      </c>
      <c r="DL53" s="795">
        <v>0</v>
      </c>
      <c r="DM53" s="795">
        <v>0</v>
      </c>
      <c r="DN53" s="795">
        <v>0</v>
      </c>
      <c r="DO53" s="795">
        <v>0</v>
      </c>
      <c r="DP53" s="795">
        <v>0</v>
      </c>
      <c r="DQ53" s="795">
        <v>0</v>
      </c>
      <c r="DR53" s="795">
        <v>0.45977011494252873</v>
      </c>
      <c r="DS53" s="795">
        <v>0</v>
      </c>
      <c r="DT53" s="795">
        <v>0</v>
      </c>
      <c r="DU53" s="795">
        <v>0</v>
      </c>
      <c r="DV53" s="795">
        <v>0</v>
      </c>
      <c r="DW53" s="795">
        <v>0</v>
      </c>
      <c r="DX53" s="795">
        <v>0</v>
      </c>
      <c r="DY53" s="795">
        <v>0</v>
      </c>
      <c r="DZ53" s="795">
        <v>0</v>
      </c>
      <c r="EA53" s="795">
        <v>1.3793103448275863</v>
      </c>
      <c r="EB53" s="795">
        <v>0</v>
      </c>
      <c r="EC53" s="795">
        <v>0</v>
      </c>
      <c r="ED53" s="795">
        <v>0.45977011494252873</v>
      </c>
      <c r="EE53" s="795">
        <v>0</v>
      </c>
      <c r="EF53" s="795">
        <v>0</v>
      </c>
      <c r="EG53" s="795">
        <v>6.666666666666667</v>
      </c>
      <c r="EH53" s="795">
        <v>0</v>
      </c>
      <c r="EI53" s="795">
        <v>2.2988505747126435</v>
      </c>
      <c r="EJ53" s="795">
        <v>0</v>
      </c>
      <c r="EK53" s="795">
        <v>0</v>
      </c>
      <c r="EL53" s="795">
        <v>0.68965517241379315</v>
      </c>
      <c r="EM53" s="795">
        <v>0</v>
      </c>
      <c r="EN53" s="795">
        <v>0</v>
      </c>
      <c r="EO53" s="795">
        <v>0</v>
      </c>
      <c r="EP53" s="795">
        <v>0</v>
      </c>
      <c r="EQ53" s="795">
        <v>0</v>
      </c>
      <c r="ER53" s="795">
        <v>0</v>
      </c>
      <c r="ES53" s="795">
        <v>0</v>
      </c>
      <c r="ET53" s="795">
        <v>0</v>
      </c>
      <c r="EU53" s="795">
        <v>0</v>
      </c>
      <c r="EV53" s="795">
        <v>0.68965517241379315</v>
      </c>
      <c r="EW53" s="795">
        <v>0</v>
      </c>
      <c r="EX53" s="795">
        <v>0</v>
      </c>
      <c r="EY53" s="795">
        <v>0</v>
      </c>
      <c r="EZ53" s="795">
        <v>0.22988505747126436</v>
      </c>
      <c r="FA53" s="795">
        <v>0</v>
      </c>
      <c r="FB53" s="795">
        <v>0</v>
      </c>
      <c r="FC53" s="795">
        <v>0.22988505747126436</v>
      </c>
      <c r="FD53" s="795">
        <v>0</v>
      </c>
      <c r="FE53" s="795">
        <v>8.2758620689655178</v>
      </c>
      <c r="FF53" s="795">
        <v>0</v>
      </c>
      <c r="FG53" s="795">
        <v>0</v>
      </c>
      <c r="FH53" s="795">
        <v>0</v>
      </c>
      <c r="FI53" s="795">
        <v>0</v>
      </c>
      <c r="FJ53" s="795">
        <v>0.45977011494252873</v>
      </c>
      <c r="FK53" s="795">
        <v>2.0689655172413794</v>
      </c>
      <c r="FL53" s="795">
        <v>0</v>
      </c>
      <c r="FM53" s="795">
        <v>1.3793103448275863</v>
      </c>
      <c r="FN53" s="795">
        <v>0</v>
      </c>
      <c r="FO53" s="795">
        <v>0</v>
      </c>
      <c r="FP53" s="795">
        <v>0.68965517241379315</v>
      </c>
      <c r="FQ53" s="795">
        <v>0</v>
      </c>
      <c r="FR53" s="795">
        <v>0</v>
      </c>
      <c r="FS53" s="795">
        <v>0</v>
      </c>
      <c r="FT53" s="795">
        <v>0</v>
      </c>
      <c r="FU53" s="795">
        <v>0</v>
      </c>
      <c r="FV53" s="795">
        <v>0</v>
      </c>
      <c r="FW53" s="795">
        <v>0.45977011494252873</v>
      </c>
      <c r="FX53" s="795">
        <v>10.344827586206899</v>
      </c>
      <c r="FZ53" s="795" t="s">
        <v>6099</v>
      </c>
      <c r="GA53" s="795">
        <v>2009</v>
      </c>
      <c r="GB53" s="800">
        <v>435</v>
      </c>
      <c r="GC53" s="800"/>
      <c r="GD53" s="800"/>
      <c r="GE53" s="800"/>
      <c r="GF53" s="800"/>
      <c r="GH53" s="800"/>
      <c r="GI53" s="800"/>
      <c r="GJ53" s="800"/>
      <c r="GK53" s="800"/>
      <c r="GL53" s="800"/>
      <c r="GM53" s="800"/>
      <c r="GN53" s="800"/>
      <c r="GO53" s="800"/>
      <c r="GP53" s="800"/>
      <c r="GQ53" s="800"/>
      <c r="GR53" s="800"/>
      <c r="GS53" s="800"/>
      <c r="GT53" s="800"/>
      <c r="GU53" s="800"/>
      <c r="GV53" s="800"/>
      <c r="GW53" s="800"/>
      <c r="GX53" s="800"/>
      <c r="GY53" s="800"/>
      <c r="GZ53" s="800"/>
      <c r="HA53" s="800"/>
      <c r="HB53" s="800"/>
      <c r="HC53" s="800"/>
      <c r="HD53" s="800"/>
      <c r="HE53" s="800"/>
      <c r="HF53" s="800"/>
      <c r="HG53" s="800"/>
      <c r="HH53" s="800"/>
      <c r="HI53" s="800"/>
      <c r="HJ53" s="800"/>
      <c r="HK53" s="800"/>
      <c r="HL53" s="800"/>
      <c r="HM53" s="800"/>
      <c r="HN53" s="800"/>
      <c r="HO53" s="800"/>
      <c r="HP53" s="800"/>
      <c r="HR53" s="795" t="e">
        <v>#DIV/0!</v>
      </c>
      <c r="HS53" s="795" t="e">
        <v>#DIV/0!</v>
      </c>
      <c r="HT53" s="795" t="e">
        <v>#DIV/0!</v>
      </c>
      <c r="HU53" s="795" t="e">
        <v>#DIV/0!</v>
      </c>
      <c r="HV53" s="795" t="e">
        <v>#DIV/0!</v>
      </c>
      <c r="HW53" s="795" t="e">
        <v>#DIV/0!</v>
      </c>
      <c r="HX53" s="795" t="e">
        <v>#DIV/0!</v>
      </c>
      <c r="HY53" s="795" t="e">
        <v>#DIV/0!</v>
      </c>
      <c r="HZ53" s="795" t="e">
        <v>#DIV/0!</v>
      </c>
      <c r="IA53" s="795" t="e">
        <v>#DIV/0!</v>
      </c>
      <c r="IB53" s="795" t="e">
        <v>#DIV/0!</v>
      </c>
      <c r="IC53" s="795" t="e">
        <v>#DIV/0!</v>
      </c>
      <c r="ID53" s="795" t="e">
        <v>#DIV/0!</v>
      </c>
      <c r="IE53" s="795" t="e">
        <v>#DIV/0!</v>
      </c>
      <c r="IF53" s="795" t="e">
        <v>#DIV/0!</v>
      </c>
      <c r="IG53" s="795" t="e">
        <v>#DIV/0!</v>
      </c>
      <c r="IH53" s="795" t="e">
        <v>#DIV/0!</v>
      </c>
      <c r="II53" s="795" t="e">
        <v>#DIV/0!</v>
      </c>
      <c r="IJ53" s="795" t="e">
        <v>#DIV/0!</v>
      </c>
      <c r="IK53" s="795" t="e">
        <v>#DIV/0!</v>
      </c>
      <c r="IL53" s="795" t="e">
        <v>#DIV/0!</v>
      </c>
      <c r="IM53" s="795" t="e">
        <v>#DIV/0!</v>
      </c>
      <c r="IN53" s="795" t="e">
        <v>#DIV/0!</v>
      </c>
      <c r="IO53" s="795" t="e">
        <v>#DIV/0!</v>
      </c>
      <c r="IP53" s="795" t="e">
        <v>#DIV/0!</v>
      </c>
      <c r="IQ53" s="795" t="e">
        <v>#DIV/0!</v>
      </c>
      <c r="IR53" s="795" t="e">
        <v>#DIV/0!</v>
      </c>
      <c r="IS53" s="795" t="e">
        <v>#DIV/0!</v>
      </c>
      <c r="IT53" s="795" t="e">
        <v>#DIV/0!</v>
      </c>
      <c r="IU53" s="795" t="e">
        <v>#DIV/0!</v>
      </c>
      <c r="IV53" s="795" t="e">
        <v>#DIV/0!</v>
      </c>
      <c r="IW53" s="795" t="e">
        <v>#DIV/0!</v>
      </c>
      <c r="IX53" s="795" t="e">
        <v>#DIV/0!</v>
      </c>
      <c r="IY53" s="795" t="e">
        <v>#DIV/0!</v>
      </c>
      <c r="IZ53" s="795" t="e">
        <v>#DIV/0!</v>
      </c>
      <c r="JA53" s="795" t="e">
        <v>#DIV/0!</v>
      </c>
      <c r="JB53" s="795" t="e">
        <v>#DIV/0!</v>
      </c>
      <c r="JC53" s="795" t="e">
        <v>#DIV/0!</v>
      </c>
      <c r="JD53" s="795" t="e">
        <v>#DIV/0!</v>
      </c>
    </row>
    <row r="54" spans="1:264">
      <c r="A54" s="800"/>
      <c r="B54" s="795" t="s">
        <v>6100</v>
      </c>
      <c r="C54" s="795" t="s">
        <v>6014</v>
      </c>
      <c r="D54" s="795" t="s">
        <v>6101</v>
      </c>
      <c r="E54" s="795">
        <v>7081508</v>
      </c>
      <c r="F54" s="795">
        <v>1455031</v>
      </c>
      <c r="G54" s="795"/>
      <c r="H54" s="795">
        <v>2010</v>
      </c>
      <c r="I54" s="795">
        <v>110</v>
      </c>
      <c r="J54" s="795">
        <v>2010</v>
      </c>
      <c r="K54" s="803" t="s">
        <v>6099</v>
      </c>
      <c r="L54" s="795" t="s">
        <v>6101</v>
      </c>
      <c r="M54" s="795" t="e">
        <v>#VALUE!</v>
      </c>
      <c r="N54" s="795">
        <v>12</v>
      </c>
      <c r="O54" s="798">
        <v>6.87</v>
      </c>
      <c r="P54" s="795">
        <v>2009.75</v>
      </c>
      <c r="V54" s="799">
        <v>0</v>
      </c>
      <c r="W54" s="798">
        <v>7.1099999999999994</v>
      </c>
      <c r="X54" s="795" t="e">
        <v>#DIV/0!</v>
      </c>
      <c r="Y54" s="795" t="e">
        <v>#DIV/0!</v>
      </c>
      <c r="Z54" s="795" t="e">
        <v>#DIV/0!</v>
      </c>
      <c r="AA54" s="795" t="e">
        <v>#DIV/0!</v>
      </c>
      <c r="AB54" s="795">
        <v>66.25</v>
      </c>
      <c r="AC54" s="795" t="e">
        <v>#DIV/0!</v>
      </c>
      <c r="AD54" s="795" t="e">
        <v>#DIV/0!</v>
      </c>
      <c r="AE54" s="795" t="e">
        <v>#DIV/0!</v>
      </c>
      <c r="AF54" s="795" t="e">
        <v>#DIV/0!</v>
      </c>
      <c r="AG54" s="795" t="e">
        <v>#DIV/0!</v>
      </c>
      <c r="AH54" s="795" t="e">
        <v>#DIV/0!</v>
      </c>
      <c r="AI54" s="795" t="e">
        <v>#DIV/0!</v>
      </c>
      <c r="AJ54" s="795" t="e">
        <v>#DIV/0!</v>
      </c>
      <c r="AK54" s="795" t="e">
        <v>#DIV/0!</v>
      </c>
      <c r="AL54" s="795" t="e">
        <v>#DIV/0!</v>
      </c>
      <c r="AM54" s="795" t="e">
        <v>#DIV/0!</v>
      </c>
      <c r="AN54" s="795" t="e">
        <v>#DIV/0!</v>
      </c>
      <c r="AO54" s="795" t="e">
        <v>#DIV/0!</v>
      </c>
      <c r="AP54" s="795">
        <v>7.32</v>
      </c>
      <c r="AQ54" s="795">
        <v>0</v>
      </c>
      <c r="AR54" s="795">
        <v>0</v>
      </c>
      <c r="AS54" s="795">
        <v>0</v>
      </c>
      <c r="AT54" s="795">
        <v>0</v>
      </c>
      <c r="AU54" s="795">
        <v>280</v>
      </c>
      <c r="AV54" s="795">
        <v>0</v>
      </c>
      <c r="AW54" s="795">
        <v>0</v>
      </c>
      <c r="AX54" s="795">
        <v>0</v>
      </c>
      <c r="AY54" s="795">
        <v>0</v>
      </c>
      <c r="AZ54" s="795">
        <v>0</v>
      </c>
      <c r="BA54" s="795">
        <v>0</v>
      </c>
      <c r="BB54" s="795">
        <v>0</v>
      </c>
      <c r="BC54" s="795">
        <v>0</v>
      </c>
      <c r="BD54" s="795">
        <v>0</v>
      </c>
      <c r="BE54" s="795">
        <v>0</v>
      </c>
      <c r="BF54" s="795">
        <v>0</v>
      </c>
      <c r="BG54" s="795">
        <v>0</v>
      </c>
      <c r="BH54" s="795">
        <v>0</v>
      </c>
      <c r="BL54" s="803" t="s">
        <v>6022</v>
      </c>
      <c r="BM54" s="795">
        <v>1</v>
      </c>
      <c r="BN54" s="795">
        <v>1</v>
      </c>
      <c r="BO54" s="795">
        <v>1</v>
      </c>
      <c r="BP54" s="795">
        <v>1</v>
      </c>
      <c r="BR54" s="795">
        <v>1</v>
      </c>
      <c r="BS54" s="795">
        <v>1</v>
      </c>
      <c r="BU54" s="795">
        <v>1</v>
      </c>
      <c r="BV54" s="795">
        <v>1</v>
      </c>
      <c r="BW54" s="795">
        <v>7.1099999999999994</v>
      </c>
      <c r="BX54" s="795">
        <v>4.2525000000000004</v>
      </c>
      <c r="BY54" s="795" t="e">
        <v>#DIV/0!</v>
      </c>
      <c r="BZ54" s="795">
        <v>0.27900000000000003</v>
      </c>
      <c r="CA54" s="795">
        <v>8.4999999999999978E-2</v>
      </c>
      <c r="CB54" s="795">
        <v>5.7000000000000016E-2</v>
      </c>
      <c r="CC54" s="795">
        <v>9.0833333333333304E-3</v>
      </c>
      <c r="CD54" s="795">
        <v>0.2794166666666667</v>
      </c>
      <c r="CE54" s="795">
        <v>4.9916666666666672E-2</v>
      </c>
      <c r="CF54" s="795" t="e">
        <v>#DIV/0!</v>
      </c>
      <c r="CG54" s="795">
        <v>3.7416666666666674E-2</v>
      </c>
      <c r="CH54" s="795">
        <v>4.6666666666666669E-2</v>
      </c>
      <c r="CI54" s="795">
        <v>11.833333333333334</v>
      </c>
      <c r="CJ54" s="795" t="e">
        <v>#DIV/0!</v>
      </c>
      <c r="CK54" s="795">
        <v>27.5</v>
      </c>
      <c r="CL54" s="795" t="e">
        <v>#DIV/0!</v>
      </c>
      <c r="CM54" s="795" t="e">
        <v>#DIV/0!</v>
      </c>
      <c r="CN54" s="795">
        <v>318.25</v>
      </c>
      <c r="CO54" s="795">
        <v>2.4166666666666665</v>
      </c>
      <c r="CP54" s="795">
        <v>11.833333333333334</v>
      </c>
      <c r="CQ54" s="795">
        <v>0.18150000000000002</v>
      </c>
      <c r="CR54" s="795">
        <v>8.4083333333333329E-2</v>
      </c>
      <c r="CS54" s="795" t="e">
        <v>#DIV/0!</v>
      </c>
      <c r="CT54" s="795" t="e">
        <v>#DIV/0!</v>
      </c>
      <c r="CU54" s="795">
        <v>1.9575000000000005</v>
      </c>
      <c r="CV54" s="795" t="e">
        <v>#DIV/0!</v>
      </c>
      <c r="CW54" s="795">
        <v>6.16</v>
      </c>
      <c r="CX54" s="795">
        <v>7.9416666666666655</v>
      </c>
      <c r="CY54" s="795">
        <v>482.5</v>
      </c>
      <c r="CZ54" s="795">
        <v>132.65</v>
      </c>
      <c r="DB54" s="795">
        <v>1</v>
      </c>
      <c r="DC54" s="795">
        <v>1</v>
      </c>
      <c r="DF54" s="795">
        <v>64.200477326968979</v>
      </c>
      <c r="DG54" s="795">
        <v>0</v>
      </c>
      <c r="DH54" s="795">
        <v>0</v>
      </c>
      <c r="DI54" s="795">
        <v>5.7279236276849641</v>
      </c>
      <c r="DJ54" s="795">
        <v>7.6372315035799527</v>
      </c>
      <c r="DK54" s="795">
        <v>1.9093078758949882</v>
      </c>
      <c r="DL54" s="795">
        <v>0</v>
      </c>
      <c r="DM54" s="795">
        <v>0</v>
      </c>
      <c r="DN54" s="795">
        <v>0</v>
      </c>
      <c r="DO54" s="795">
        <v>0.47732696897374705</v>
      </c>
      <c r="DP54" s="795">
        <v>0</v>
      </c>
      <c r="DQ54" s="795">
        <v>0</v>
      </c>
      <c r="DR54" s="795">
        <v>0</v>
      </c>
      <c r="DS54" s="795">
        <v>0</v>
      </c>
      <c r="DT54" s="795">
        <v>0</v>
      </c>
      <c r="DU54" s="795">
        <v>0</v>
      </c>
      <c r="DV54" s="795">
        <v>0</v>
      </c>
      <c r="DW54" s="795">
        <v>0</v>
      </c>
      <c r="DX54" s="795">
        <v>0</v>
      </c>
      <c r="DY54" s="795">
        <v>0.47732696897374705</v>
      </c>
      <c r="DZ54" s="795">
        <v>0</v>
      </c>
      <c r="EA54" s="795">
        <v>1.431980906921241</v>
      </c>
      <c r="EB54" s="795">
        <v>0</v>
      </c>
      <c r="EC54" s="795">
        <v>0</v>
      </c>
      <c r="ED54" s="795">
        <v>0</v>
      </c>
      <c r="EE54" s="795">
        <v>0</v>
      </c>
      <c r="EF54" s="795">
        <v>0</v>
      </c>
      <c r="EG54" s="795">
        <v>1.6706443914081146</v>
      </c>
      <c r="EH54" s="795">
        <v>0</v>
      </c>
      <c r="EI54" s="795">
        <v>2.8639618138424821</v>
      </c>
      <c r="EJ54" s="795">
        <v>0</v>
      </c>
      <c r="EK54" s="795">
        <v>0</v>
      </c>
      <c r="EL54" s="795">
        <v>0</v>
      </c>
      <c r="EM54" s="795">
        <v>0</v>
      </c>
      <c r="EN54" s="795">
        <v>0</v>
      </c>
      <c r="EO54" s="795">
        <v>0</v>
      </c>
      <c r="EP54" s="795">
        <v>0</v>
      </c>
      <c r="EQ54" s="795">
        <v>0</v>
      </c>
      <c r="ER54" s="795">
        <v>0</v>
      </c>
      <c r="ES54" s="795">
        <v>0</v>
      </c>
      <c r="ET54" s="795">
        <v>0</v>
      </c>
      <c r="EU54" s="795">
        <v>0</v>
      </c>
      <c r="EV54" s="795">
        <v>0.23866348448687352</v>
      </c>
      <c r="EW54" s="795">
        <v>0</v>
      </c>
      <c r="EX54" s="795">
        <v>0</v>
      </c>
      <c r="EY54" s="795">
        <v>0</v>
      </c>
      <c r="EZ54" s="795">
        <v>0.47732696897374705</v>
      </c>
      <c r="FA54" s="795">
        <v>0</v>
      </c>
      <c r="FB54" s="795">
        <v>0</v>
      </c>
      <c r="FC54" s="795">
        <v>0</v>
      </c>
      <c r="FD54" s="795">
        <v>0</v>
      </c>
      <c r="FE54" s="795">
        <v>2.8639618138424821</v>
      </c>
      <c r="FF54" s="795">
        <v>0</v>
      </c>
      <c r="FG54" s="795">
        <v>0</v>
      </c>
      <c r="FH54" s="795">
        <v>0</v>
      </c>
      <c r="FI54" s="795">
        <v>0.23866348448687352</v>
      </c>
      <c r="FJ54" s="795">
        <v>0.23866348448687352</v>
      </c>
      <c r="FK54" s="795">
        <v>5.7279236276849641</v>
      </c>
      <c r="FL54" s="795">
        <v>0</v>
      </c>
      <c r="FM54" s="795">
        <v>0.95465393794749409</v>
      </c>
      <c r="FN54" s="795">
        <v>0</v>
      </c>
      <c r="FO54" s="795">
        <v>0.47732696897374705</v>
      </c>
      <c r="FP54" s="795">
        <v>0</v>
      </c>
      <c r="FQ54" s="795">
        <v>0</v>
      </c>
      <c r="FR54" s="795">
        <v>0</v>
      </c>
      <c r="FS54" s="795">
        <v>0</v>
      </c>
      <c r="FT54" s="795">
        <v>0</v>
      </c>
      <c r="FU54" s="795">
        <v>0</v>
      </c>
      <c r="FV54" s="795">
        <v>0</v>
      </c>
      <c r="FW54" s="795">
        <v>0.23866348448687352</v>
      </c>
      <c r="FX54" s="795">
        <v>3.8186157517899764</v>
      </c>
      <c r="GA54" s="795">
        <v>2010</v>
      </c>
      <c r="GB54" s="800">
        <v>419</v>
      </c>
      <c r="GC54" s="800"/>
      <c r="GD54" s="800"/>
      <c r="GE54" s="800"/>
      <c r="GF54" s="800"/>
      <c r="GH54" s="800"/>
      <c r="GI54" s="800"/>
      <c r="GJ54" s="800"/>
      <c r="GK54" s="800"/>
      <c r="GL54" s="800"/>
      <c r="GM54" s="800"/>
      <c r="GN54" s="800"/>
      <c r="GO54" s="800"/>
      <c r="GP54" s="800"/>
      <c r="GQ54" s="800"/>
      <c r="GR54" s="800"/>
      <c r="GS54" s="800"/>
      <c r="GT54" s="800"/>
      <c r="GU54" s="800"/>
      <c r="GV54" s="800"/>
      <c r="GW54" s="800"/>
      <c r="GX54" s="800"/>
      <c r="GY54" s="800"/>
      <c r="GZ54" s="800"/>
      <c r="HA54" s="800"/>
      <c r="HB54" s="800"/>
      <c r="HC54" s="800"/>
      <c r="HD54" s="800"/>
      <c r="HE54" s="800"/>
      <c r="HF54" s="800"/>
      <c r="HG54" s="800"/>
      <c r="HH54" s="800"/>
      <c r="HI54" s="800"/>
      <c r="HJ54" s="800"/>
      <c r="HK54" s="800"/>
      <c r="HL54" s="800"/>
      <c r="HM54" s="800"/>
      <c r="HN54" s="800"/>
      <c r="HO54" s="800"/>
      <c r="HP54" s="800"/>
      <c r="HR54" s="795" t="e">
        <v>#DIV/0!</v>
      </c>
      <c r="HS54" s="795" t="e">
        <v>#DIV/0!</v>
      </c>
      <c r="HT54" s="795" t="e">
        <v>#DIV/0!</v>
      </c>
      <c r="HU54" s="795" t="e">
        <v>#DIV/0!</v>
      </c>
      <c r="HV54" s="795" t="e">
        <v>#DIV/0!</v>
      </c>
      <c r="HW54" s="795" t="e">
        <v>#DIV/0!</v>
      </c>
      <c r="HX54" s="795" t="e">
        <v>#DIV/0!</v>
      </c>
      <c r="HY54" s="795" t="e">
        <v>#DIV/0!</v>
      </c>
      <c r="HZ54" s="795" t="e">
        <v>#DIV/0!</v>
      </c>
      <c r="IA54" s="795" t="e">
        <v>#DIV/0!</v>
      </c>
      <c r="IB54" s="795" t="e">
        <v>#DIV/0!</v>
      </c>
      <c r="IC54" s="795" t="e">
        <v>#DIV/0!</v>
      </c>
      <c r="ID54" s="795" t="e">
        <v>#DIV/0!</v>
      </c>
      <c r="IE54" s="795" t="e">
        <v>#DIV/0!</v>
      </c>
      <c r="IF54" s="795" t="e">
        <v>#DIV/0!</v>
      </c>
      <c r="IG54" s="795" t="e">
        <v>#DIV/0!</v>
      </c>
      <c r="IH54" s="795" t="e">
        <v>#DIV/0!</v>
      </c>
      <c r="II54" s="795" t="e">
        <v>#DIV/0!</v>
      </c>
      <c r="IJ54" s="795" t="e">
        <v>#DIV/0!</v>
      </c>
      <c r="IK54" s="795" t="e">
        <v>#DIV/0!</v>
      </c>
      <c r="IL54" s="795" t="e">
        <v>#DIV/0!</v>
      </c>
      <c r="IM54" s="795" t="e">
        <v>#DIV/0!</v>
      </c>
      <c r="IN54" s="795" t="e">
        <v>#DIV/0!</v>
      </c>
      <c r="IO54" s="795" t="e">
        <v>#DIV/0!</v>
      </c>
      <c r="IP54" s="795" t="e">
        <v>#DIV/0!</v>
      </c>
      <c r="IQ54" s="795" t="e">
        <v>#DIV/0!</v>
      </c>
      <c r="IR54" s="795" t="e">
        <v>#DIV/0!</v>
      </c>
      <c r="IS54" s="795" t="e">
        <v>#DIV/0!</v>
      </c>
      <c r="IT54" s="795" t="e">
        <v>#DIV/0!</v>
      </c>
      <c r="IU54" s="795" t="e">
        <v>#DIV/0!</v>
      </c>
      <c r="IV54" s="795" t="e">
        <v>#DIV/0!</v>
      </c>
      <c r="IW54" s="795" t="e">
        <v>#DIV/0!</v>
      </c>
      <c r="IX54" s="795" t="e">
        <v>#DIV/0!</v>
      </c>
      <c r="IY54" s="795" t="e">
        <v>#DIV/0!</v>
      </c>
      <c r="IZ54" s="795" t="e">
        <v>#DIV/0!</v>
      </c>
      <c r="JA54" s="795" t="e">
        <v>#DIV/0!</v>
      </c>
      <c r="JB54" s="795" t="e">
        <v>#DIV/0!</v>
      </c>
      <c r="JC54" s="795" t="e">
        <v>#DIV/0!</v>
      </c>
      <c r="JD54" s="795" t="e">
        <v>#DIV/0!</v>
      </c>
    </row>
    <row r="55" spans="1:264">
      <c r="A55" s="800"/>
      <c r="B55" s="795" t="s">
        <v>6100</v>
      </c>
      <c r="C55" s="795" t="s">
        <v>6014</v>
      </c>
      <c r="D55" s="795" t="s">
        <v>6101</v>
      </c>
      <c r="E55" s="795">
        <v>7081508</v>
      </c>
      <c r="F55" s="795">
        <v>1455031</v>
      </c>
      <c r="G55" s="795"/>
      <c r="H55" s="795">
        <v>2011</v>
      </c>
      <c r="I55" s="795">
        <v>51</v>
      </c>
      <c r="J55" s="795">
        <v>2011</v>
      </c>
      <c r="K55" s="803" t="s">
        <v>6099</v>
      </c>
      <c r="L55" s="795" t="s">
        <v>6101</v>
      </c>
      <c r="M55" s="795" t="e">
        <v>#VALUE!</v>
      </c>
      <c r="N55" s="795">
        <v>12</v>
      </c>
      <c r="O55" s="798">
        <v>6.91</v>
      </c>
      <c r="P55" s="795">
        <v>2010.75</v>
      </c>
      <c r="V55" s="799">
        <v>0</v>
      </c>
      <c r="W55" s="798">
        <v>7.0966666666666667</v>
      </c>
      <c r="X55" s="795" t="e">
        <v>#DIV/0!</v>
      </c>
      <c r="Y55" s="795" t="e">
        <v>#DIV/0!</v>
      </c>
      <c r="Z55" s="795" t="e">
        <v>#DIV/0!</v>
      </c>
      <c r="AA55" s="795" t="e">
        <v>#DIV/0!</v>
      </c>
      <c r="AB55" s="795">
        <v>25.75</v>
      </c>
      <c r="AC55" s="795" t="e">
        <v>#DIV/0!</v>
      </c>
      <c r="AD55" s="795" t="e">
        <v>#DIV/0!</v>
      </c>
      <c r="AE55" s="795" t="e">
        <v>#DIV/0!</v>
      </c>
      <c r="AF55" s="795" t="e">
        <v>#DIV/0!</v>
      </c>
      <c r="AG55" s="795" t="e">
        <v>#DIV/0!</v>
      </c>
      <c r="AH55" s="795" t="e">
        <v>#DIV/0!</v>
      </c>
      <c r="AI55" s="795" t="e">
        <v>#DIV/0!</v>
      </c>
      <c r="AJ55" s="795" t="e">
        <v>#DIV/0!</v>
      </c>
      <c r="AK55" s="795" t="e">
        <v>#DIV/0!</v>
      </c>
      <c r="AL55" s="795" t="e">
        <v>#DIV/0!</v>
      </c>
      <c r="AM55" s="795" t="e">
        <v>#DIV/0!</v>
      </c>
      <c r="AN55" s="795" t="e">
        <v>#DIV/0!</v>
      </c>
      <c r="AO55" s="795" t="e">
        <v>#DIV/0!</v>
      </c>
      <c r="AP55" s="795">
        <v>7.38</v>
      </c>
      <c r="AQ55" s="795">
        <v>0</v>
      </c>
      <c r="AR55" s="795">
        <v>0</v>
      </c>
      <c r="AS55" s="795">
        <v>0</v>
      </c>
      <c r="AT55" s="795">
        <v>0</v>
      </c>
      <c r="AU55" s="795">
        <v>42</v>
      </c>
      <c r="AV55" s="795">
        <v>0</v>
      </c>
      <c r="AW55" s="795">
        <v>0</v>
      </c>
      <c r="AX55" s="795">
        <v>0</v>
      </c>
      <c r="AY55" s="795">
        <v>0</v>
      </c>
      <c r="AZ55" s="795">
        <v>0</v>
      </c>
      <c r="BA55" s="795">
        <v>0</v>
      </c>
      <c r="BB55" s="795">
        <v>0</v>
      </c>
      <c r="BC55" s="795">
        <v>0</v>
      </c>
      <c r="BD55" s="795">
        <v>0</v>
      </c>
      <c r="BE55" s="795">
        <v>0</v>
      </c>
      <c r="BF55" s="795">
        <v>0</v>
      </c>
      <c r="BG55" s="795">
        <v>0</v>
      </c>
      <c r="BH55" s="795">
        <v>0</v>
      </c>
      <c r="BL55" s="805" t="s">
        <v>6011</v>
      </c>
      <c r="BM55" s="795">
        <v>1</v>
      </c>
      <c r="BN55" s="795">
        <v>1</v>
      </c>
      <c r="BO55" s="795">
        <v>1</v>
      </c>
      <c r="BP55" s="795">
        <v>1</v>
      </c>
      <c r="BR55" s="795">
        <v>1</v>
      </c>
      <c r="BS55" s="795">
        <v>1</v>
      </c>
      <c r="BU55" s="795">
        <v>1</v>
      </c>
      <c r="BV55" s="795">
        <v>1</v>
      </c>
      <c r="BW55" s="795">
        <v>7.0966666666666667</v>
      </c>
      <c r="BX55" s="795">
        <v>4.225833333333334</v>
      </c>
      <c r="BY55" s="795" t="e">
        <v>#DIV/0!</v>
      </c>
      <c r="BZ55" s="795">
        <v>0.27966666666666662</v>
      </c>
      <c r="CA55" s="795">
        <v>8.5333333333333317E-2</v>
      </c>
      <c r="CB55" s="795">
        <v>5.7916666666666679E-2</v>
      </c>
      <c r="CC55" s="795">
        <v>9.9166666666666656E-3</v>
      </c>
      <c r="CD55" s="795">
        <v>0.28841666666666671</v>
      </c>
      <c r="CE55" s="795">
        <v>4.8249999999999994E-2</v>
      </c>
      <c r="CF55" s="795" t="e">
        <v>#DIV/0!</v>
      </c>
      <c r="CG55" s="795">
        <v>3.7000000000000005E-2</v>
      </c>
      <c r="CH55" s="795">
        <v>4.9999999999999996E-2</v>
      </c>
      <c r="CI55" s="795">
        <v>9.25</v>
      </c>
      <c r="CJ55" s="795" t="e">
        <v>#DIV/0!</v>
      </c>
      <c r="CK55" s="795">
        <v>27.833333333333332</v>
      </c>
      <c r="CL55" s="795" t="e">
        <v>#DIV/0!</v>
      </c>
      <c r="CM55" s="795" t="e">
        <v>#DIV/0!</v>
      </c>
      <c r="CN55" s="795">
        <v>310.41666666666669</v>
      </c>
      <c r="CO55" s="795">
        <v>2.5</v>
      </c>
      <c r="CP55" s="795">
        <v>5.416666666666667</v>
      </c>
      <c r="CQ55" s="795" t="e">
        <v>#DIV/0!</v>
      </c>
      <c r="CR55" s="795">
        <v>7.85E-2</v>
      </c>
      <c r="CS55" s="795" t="e">
        <v>#DIV/0!</v>
      </c>
      <c r="CT55" s="795" t="e">
        <v>#DIV/0!</v>
      </c>
      <c r="CU55" s="795">
        <v>1.7899999999999998</v>
      </c>
      <c r="CV55" s="795" t="e">
        <v>#DIV/0!</v>
      </c>
      <c r="CW55" s="795">
        <v>1.2158333333333333</v>
      </c>
      <c r="CX55" s="795">
        <v>7.0083333333333329</v>
      </c>
      <c r="CY55" s="795">
        <v>166.66666666666666</v>
      </c>
      <c r="CZ55" s="795">
        <v>22.033333333333331</v>
      </c>
      <c r="DB55" s="795">
        <v>1</v>
      </c>
      <c r="DC55" s="795">
        <v>1</v>
      </c>
      <c r="DF55" s="795">
        <v>57.783018867924532</v>
      </c>
      <c r="DG55" s="795">
        <v>2.358490566037736</v>
      </c>
      <c r="DH55" s="795">
        <v>1.8867924528301887</v>
      </c>
      <c r="DI55" s="795">
        <v>5.6603773584905666</v>
      </c>
      <c r="DJ55" s="795">
        <v>6.6037735849056602</v>
      </c>
      <c r="DK55" s="795">
        <v>4.2452830188679247</v>
      </c>
      <c r="DL55" s="795">
        <v>0</v>
      </c>
      <c r="DM55" s="795">
        <v>0</v>
      </c>
      <c r="DN55" s="795">
        <v>0</v>
      </c>
      <c r="DO55" s="795">
        <v>0.94339622641509435</v>
      </c>
      <c r="DP55" s="795">
        <v>0</v>
      </c>
      <c r="DQ55" s="795">
        <v>0</v>
      </c>
      <c r="DR55" s="795">
        <v>0</v>
      </c>
      <c r="DS55" s="795">
        <v>0</v>
      </c>
      <c r="DT55" s="795">
        <v>0</v>
      </c>
      <c r="DU55" s="795">
        <v>0</v>
      </c>
      <c r="DV55" s="795">
        <v>0</v>
      </c>
      <c r="DW55" s="795">
        <v>0</v>
      </c>
      <c r="DX55" s="795">
        <v>0</v>
      </c>
      <c r="DY55" s="795">
        <v>0</v>
      </c>
      <c r="DZ55" s="795">
        <v>0</v>
      </c>
      <c r="EA55" s="795">
        <v>4.2452830188679247</v>
      </c>
      <c r="EB55" s="795">
        <v>0</v>
      </c>
      <c r="EC55" s="795">
        <v>0</v>
      </c>
      <c r="ED55" s="795">
        <v>0</v>
      </c>
      <c r="EE55" s="795">
        <v>0</v>
      </c>
      <c r="EF55" s="795">
        <v>0.23584905660377359</v>
      </c>
      <c r="EG55" s="795">
        <v>3.5377358490566038</v>
      </c>
      <c r="EH55" s="795">
        <v>0</v>
      </c>
      <c r="EI55" s="795">
        <v>1.4150943396226416</v>
      </c>
      <c r="EJ55" s="795">
        <v>0</v>
      </c>
      <c r="EK55" s="795">
        <v>0</v>
      </c>
      <c r="EL55" s="795">
        <v>0</v>
      </c>
      <c r="EM55" s="795">
        <v>0</v>
      </c>
      <c r="EN55" s="795">
        <v>0</v>
      </c>
      <c r="EO55" s="795">
        <v>0</v>
      </c>
      <c r="EP55" s="795">
        <v>0</v>
      </c>
      <c r="EQ55" s="795">
        <v>1.4150943396226416</v>
      </c>
      <c r="ER55" s="795">
        <v>0</v>
      </c>
      <c r="ES55" s="795">
        <v>0</v>
      </c>
      <c r="ET55" s="795">
        <v>0</v>
      </c>
      <c r="EU55" s="795">
        <v>0</v>
      </c>
      <c r="EV55" s="795">
        <v>0.47169811320754718</v>
      </c>
      <c r="EW55" s="795">
        <v>0</v>
      </c>
      <c r="EX55" s="795">
        <v>0</v>
      </c>
      <c r="EY55" s="795">
        <v>0</v>
      </c>
      <c r="EZ55" s="795">
        <v>0</v>
      </c>
      <c r="FA55" s="795">
        <v>0</v>
      </c>
      <c r="FB55" s="795">
        <v>0</v>
      </c>
      <c r="FC55" s="795">
        <v>0</v>
      </c>
      <c r="FD55" s="795">
        <v>0</v>
      </c>
      <c r="FE55" s="795">
        <v>0</v>
      </c>
      <c r="FF55" s="795">
        <v>0</v>
      </c>
      <c r="FG55" s="795">
        <v>0</v>
      </c>
      <c r="FH55" s="795">
        <v>0</v>
      </c>
      <c r="FI55" s="795">
        <v>0</v>
      </c>
      <c r="FJ55" s="795">
        <v>0</v>
      </c>
      <c r="FK55" s="795">
        <v>0.47169811320754718</v>
      </c>
      <c r="FL55" s="795">
        <v>0.47169811320754718</v>
      </c>
      <c r="FM55" s="795">
        <v>0</v>
      </c>
      <c r="FN55" s="795">
        <v>0</v>
      </c>
      <c r="FO55" s="795">
        <v>0.23584905660377359</v>
      </c>
      <c r="FP55" s="795">
        <v>1.179245283018868</v>
      </c>
      <c r="FQ55" s="795">
        <v>0</v>
      </c>
      <c r="FR55" s="795">
        <v>0</v>
      </c>
      <c r="FS55" s="795">
        <v>0</v>
      </c>
      <c r="FT55" s="795">
        <v>0</v>
      </c>
      <c r="FU55" s="795">
        <v>0</v>
      </c>
      <c r="FV55" s="795">
        <v>0</v>
      </c>
      <c r="FW55" s="795">
        <v>0</v>
      </c>
      <c r="FX55" s="795">
        <v>10.849056603773585</v>
      </c>
      <c r="GA55" s="795">
        <v>2011</v>
      </c>
      <c r="GB55" s="800">
        <v>424</v>
      </c>
      <c r="GC55" s="800"/>
      <c r="GD55" s="800"/>
      <c r="GE55" s="800"/>
      <c r="GF55" s="800"/>
      <c r="GH55" s="800"/>
      <c r="GI55" s="800"/>
      <c r="GJ55" s="800"/>
      <c r="GK55" s="800"/>
      <c r="GL55" s="800"/>
      <c r="GM55" s="800"/>
      <c r="GN55" s="800"/>
      <c r="GO55" s="800"/>
      <c r="GP55" s="800"/>
      <c r="GQ55" s="800"/>
      <c r="GR55" s="800"/>
      <c r="GS55" s="800"/>
      <c r="GT55" s="800"/>
      <c r="GU55" s="800"/>
      <c r="GV55" s="800"/>
      <c r="GW55" s="800"/>
      <c r="GX55" s="800"/>
      <c r="GY55" s="800"/>
      <c r="GZ55" s="800"/>
      <c r="HA55" s="800"/>
      <c r="HB55" s="800"/>
      <c r="HC55" s="800"/>
      <c r="HD55" s="800"/>
      <c r="HE55" s="800"/>
      <c r="HF55" s="800"/>
      <c r="HG55" s="800"/>
      <c r="HH55" s="800"/>
      <c r="HI55" s="800"/>
      <c r="HJ55" s="800"/>
      <c r="HK55" s="800"/>
      <c r="HL55" s="800"/>
      <c r="HM55" s="800"/>
      <c r="HN55" s="800"/>
      <c r="HO55" s="800"/>
      <c r="HP55" s="800"/>
      <c r="HR55" s="795" t="e">
        <v>#DIV/0!</v>
      </c>
      <c r="HS55" s="795" t="e">
        <v>#DIV/0!</v>
      </c>
      <c r="HT55" s="795" t="e">
        <v>#DIV/0!</v>
      </c>
      <c r="HU55" s="795" t="e">
        <v>#DIV/0!</v>
      </c>
      <c r="HV55" s="795" t="e">
        <v>#DIV/0!</v>
      </c>
      <c r="HW55" s="795" t="e">
        <v>#DIV/0!</v>
      </c>
      <c r="HX55" s="795" t="e">
        <v>#DIV/0!</v>
      </c>
      <c r="HY55" s="795" t="e">
        <v>#DIV/0!</v>
      </c>
      <c r="HZ55" s="795" t="e">
        <v>#DIV/0!</v>
      </c>
      <c r="IA55" s="795" t="e">
        <v>#DIV/0!</v>
      </c>
      <c r="IB55" s="795" t="e">
        <v>#DIV/0!</v>
      </c>
      <c r="IC55" s="795" t="e">
        <v>#DIV/0!</v>
      </c>
      <c r="ID55" s="795" t="e">
        <v>#DIV/0!</v>
      </c>
      <c r="IE55" s="795" t="e">
        <v>#DIV/0!</v>
      </c>
      <c r="IF55" s="795" t="e">
        <v>#DIV/0!</v>
      </c>
      <c r="IG55" s="795" t="e">
        <v>#DIV/0!</v>
      </c>
      <c r="IH55" s="795" t="e">
        <v>#DIV/0!</v>
      </c>
      <c r="II55" s="795" t="e">
        <v>#DIV/0!</v>
      </c>
      <c r="IJ55" s="795" t="e">
        <v>#DIV/0!</v>
      </c>
      <c r="IK55" s="795" t="e">
        <v>#DIV/0!</v>
      </c>
      <c r="IL55" s="795" t="e">
        <v>#DIV/0!</v>
      </c>
      <c r="IM55" s="795" t="e">
        <v>#DIV/0!</v>
      </c>
      <c r="IN55" s="795" t="e">
        <v>#DIV/0!</v>
      </c>
      <c r="IO55" s="795" t="e">
        <v>#DIV/0!</v>
      </c>
      <c r="IP55" s="795" t="e">
        <v>#DIV/0!</v>
      </c>
      <c r="IQ55" s="795" t="e">
        <v>#DIV/0!</v>
      </c>
      <c r="IR55" s="795" t="e">
        <v>#DIV/0!</v>
      </c>
      <c r="IS55" s="795" t="e">
        <v>#DIV/0!</v>
      </c>
      <c r="IT55" s="795" t="e">
        <v>#DIV/0!</v>
      </c>
      <c r="IU55" s="795" t="e">
        <v>#DIV/0!</v>
      </c>
      <c r="IV55" s="795" t="e">
        <v>#DIV/0!</v>
      </c>
      <c r="IW55" s="795" t="e">
        <v>#DIV/0!</v>
      </c>
      <c r="IX55" s="795" t="e">
        <v>#DIV/0!</v>
      </c>
      <c r="IY55" s="795" t="e">
        <v>#DIV/0!</v>
      </c>
      <c r="IZ55" s="795" t="e">
        <v>#DIV/0!</v>
      </c>
      <c r="JA55" s="795" t="e">
        <v>#DIV/0!</v>
      </c>
      <c r="JB55" s="795" t="e">
        <v>#DIV/0!</v>
      </c>
      <c r="JC55" s="795" t="e">
        <v>#DIV/0!</v>
      </c>
      <c r="JD55" s="795" t="e">
        <v>#DIV/0!</v>
      </c>
    </row>
    <row r="56" spans="1:264">
      <c r="A56" s="800" t="s">
        <v>6102</v>
      </c>
      <c r="B56" s="795" t="s">
        <v>6103</v>
      </c>
      <c r="C56" s="795" t="s">
        <v>6104</v>
      </c>
      <c r="D56" s="795" t="s">
        <v>6105</v>
      </c>
      <c r="E56" s="795">
        <v>7406036</v>
      </c>
      <c r="F56" s="795">
        <v>1853762</v>
      </c>
      <c r="G56" s="796" t="s">
        <v>3047</v>
      </c>
      <c r="H56" s="795">
        <v>2011</v>
      </c>
      <c r="I56" s="796">
        <v>55</v>
      </c>
      <c r="J56" s="796">
        <v>2011</v>
      </c>
      <c r="K56" s="818" t="s">
        <v>6103</v>
      </c>
      <c r="L56" s="818" t="s">
        <v>6105</v>
      </c>
      <c r="V56" s="799">
        <v>0</v>
      </c>
      <c r="DF56" s="795">
        <v>4.7961630695443649</v>
      </c>
      <c r="DG56" s="795">
        <v>4.5563549160671464</v>
      </c>
      <c r="DH56" s="795">
        <v>0</v>
      </c>
      <c r="DI56" s="795">
        <v>39.328537170263786</v>
      </c>
      <c r="DJ56" s="795">
        <v>0</v>
      </c>
      <c r="DK56" s="795">
        <v>0.71942446043165476</v>
      </c>
      <c r="DL56" s="795">
        <v>0</v>
      </c>
      <c r="DM56" s="795">
        <v>0</v>
      </c>
      <c r="DN56" s="795">
        <v>0</v>
      </c>
      <c r="DO56" s="795">
        <v>0.71942446043165476</v>
      </c>
      <c r="DP56" s="795">
        <v>0</v>
      </c>
      <c r="DQ56" s="795">
        <v>0.47961630695443641</v>
      </c>
      <c r="DR56" s="795">
        <v>0</v>
      </c>
      <c r="DS56" s="795">
        <v>0.23980815347721821</v>
      </c>
      <c r="DT56" s="795">
        <v>0</v>
      </c>
      <c r="DU56" s="795">
        <v>0</v>
      </c>
      <c r="DV56" s="795">
        <v>0</v>
      </c>
      <c r="DW56" s="795">
        <v>0</v>
      </c>
      <c r="DX56" s="795">
        <v>8.1534772182254205</v>
      </c>
      <c r="DY56" s="795">
        <v>0</v>
      </c>
      <c r="DZ56" s="795">
        <v>0</v>
      </c>
      <c r="EA56" s="795">
        <v>0.23980815347721821</v>
      </c>
      <c r="EB56" s="795">
        <v>0</v>
      </c>
      <c r="EC56" s="795">
        <v>0</v>
      </c>
      <c r="ED56" s="795">
        <v>0</v>
      </c>
      <c r="EE56" s="795">
        <v>0</v>
      </c>
      <c r="EF56" s="795">
        <v>0.23980815347721821</v>
      </c>
      <c r="EG56" s="795">
        <v>0</v>
      </c>
      <c r="EH56" s="795">
        <v>0</v>
      </c>
      <c r="EI56" s="795">
        <v>0</v>
      </c>
      <c r="EJ56" s="795">
        <v>0</v>
      </c>
      <c r="EK56" s="795">
        <v>0.47961630695443641</v>
      </c>
      <c r="EL56" s="795">
        <v>0</v>
      </c>
      <c r="EM56" s="795">
        <v>0</v>
      </c>
      <c r="EN56" s="795">
        <v>0</v>
      </c>
      <c r="EO56" s="795">
        <v>0</v>
      </c>
      <c r="EP56" s="795">
        <v>0</v>
      </c>
      <c r="EQ56" s="795">
        <v>0.23980815347721821</v>
      </c>
      <c r="ER56" s="795">
        <v>0.47961630695443641</v>
      </c>
      <c r="ES56" s="795">
        <v>0</v>
      </c>
      <c r="ET56" s="795">
        <v>0</v>
      </c>
      <c r="EU56" s="795">
        <v>2.1582733812949639</v>
      </c>
      <c r="EV56" s="795">
        <v>0</v>
      </c>
      <c r="EW56" s="795">
        <v>0</v>
      </c>
      <c r="EX56" s="795">
        <v>0</v>
      </c>
      <c r="EY56" s="795">
        <v>0.23980815347721821</v>
      </c>
      <c r="EZ56" s="795">
        <v>0</v>
      </c>
      <c r="FA56" s="795">
        <v>0</v>
      </c>
      <c r="FB56" s="795">
        <v>0</v>
      </c>
      <c r="FC56" s="795">
        <v>4.7961630695443649</v>
      </c>
      <c r="FD56" s="795">
        <v>0</v>
      </c>
      <c r="FE56" s="795">
        <v>0</v>
      </c>
      <c r="FF56" s="795">
        <v>0</v>
      </c>
      <c r="FG56" s="795">
        <v>12.23021582733813</v>
      </c>
      <c r="FH56" s="795">
        <v>0</v>
      </c>
      <c r="FI56" s="795">
        <v>0</v>
      </c>
      <c r="FJ56" s="795">
        <v>0</v>
      </c>
      <c r="FK56" s="795">
        <v>0</v>
      </c>
      <c r="FL56" s="795">
        <v>0</v>
      </c>
      <c r="FM56" s="795">
        <v>0</v>
      </c>
      <c r="FN56" s="795">
        <v>0</v>
      </c>
      <c r="FO56" s="795">
        <v>0.23980815347721821</v>
      </c>
      <c r="FP56" s="795">
        <v>0</v>
      </c>
      <c r="FQ56" s="795">
        <v>0</v>
      </c>
      <c r="FR56" s="795">
        <v>0</v>
      </c>
      <c r="FS56" s="795">
        <v>0</v>
      </c>
      <c r="FT56" s="795">
        <v>0.95923261390887282</v>
      </c>
      <c r="FU56" s="795">
        <v>0</v>
      </c>
      <c r="FV56" s="795">
        <v>0</v>
      </c>
      <c r="FW56" s="795">
        <v>0</v>
      </c>
      <c r="FX56" s="795">
        <v>27.098321342925662</v>
      </c>
      <c r="FZ56" s="795" t="s">
        <v>6102</v>
      </c>
      <c r="GA56" s="795">
        <v>2011</v>
      </c>
      <c r="GB56" s="800">
        <v>417</v>
      </c>
      <c r="GC56" s="800"/>
      <c r="GD56" s="800"/>
      <c r="GE56" s="800"/>
      <c r="GF56" s="800"/>
      <c r="GH56" s="800"/>
      <c r="GI56" s="800"/>
      <c r="GJ56" s="800"/>
      <c r="GK56" s="800"/>
      <c r="GL56" s="800"/>
      <c r="GM56" s="800"/>
      <c r="GN56" s="800"/>
      <c r="GO56" s="800"/>
      <c r="GP56" s="800"/>
      <c r="GQ56" s="800"/>
      <c r="GR56" s="800"/>
      <c r="GS56" s="800"/>
      <c r="GT56" s="800"/>
      <c r="GU56" s="800"/>
      <c r="GV56" s="800"/>
      <c r="GW56" s="800"/>
      <c r="GX56" s="800"/>
      <c r="GY56" s="800"/>
      <c r="GZ56" s="800"/>
      <c r="HA56" s="800"/>
      <c r="HB56" s="800"/>
      <c r="HC56" s="800"/>
      <c r="HD56" s="800"/>
      <c r="HE56" s="800"/>
      <c r="HF56" s="800"/>
      <c r="HG56" s="800"/>
      <c r="HH56" s="800"/>
      <c r="HI56" s="800"/>
      <c r="HJ56" s="800"/>
      <c r="HK56" s="800"/>
      <c r="HL56" s="800"/>
      <c r="HM56" s="800"/>
      <c r="HN56" s="800"/>
      <c r="HO56" s="800"/>
      <c r="HP56" s="800"/>
      <c r="HR56" s="795" t="e">
        <v>#DIV/0!</v>
      </c>
      <c r="HS56" s="795" t="e">
        <v>#DIV/0!</v>
      </c>
      <c r="HT56" s="795" t="e">
        <v>#DIV/0!</v>
      </c>
      <c r="HU56" s="795" t="e">
        <v>#DIV/0!</v>
      </c>
      <c r="HV56" s="795" t="e">
        <v>#DIV/0!</v>
      </c>
      <c r="HW56" s="795" t="e">
        <v>#DIV/0!</v>
      </c>
      <c r="HX56" s="795" t="e">
        <v>#DIV/0!</v>
      </c>
      <c r="HY56" s="795" t="e">
        <v>#DIV/0!</v>
      </c>
      <c r="HZ56" s="795" t="e">
        <v>#DIV/0!</v>
      </c>
      <c r="IA56" s="795" t="e">
        <v>#DIV/0!</v>
      </c>
      <c r="IB56" s="795" t="e">
        <v>#DIV/0!</v>
      </c>
      <c r="IC56" s="795" t="e">
        <v>#DIV/0!</v>
      </c>
      <c r="ID56" s="795" t="e">
        <v>#DIV/0!</v>
      </c>
      <c r="IE56" s="795" t="e">
        <v>#DIV/0!</v>
      </c>
      <c r="IF56" s="795" t="e">
        <v>#DIV/0!</v>
      </c>
      <c r="IG56" s="795" t="e">
        <v>#DIV/0!</v>
      </c>
      <c r="IH56" s="795" t="e">
        <v>#DIV/0!</v>
      </c>
      <c r="II56" s="795" t="e">
        <v>#DIV/0!</v>
      </c>
      <c r="IJ56" s="795" t="e">
        <v>#DIV/0!</v>
      </c>
      <c r="IK56" s="795" t="e">
        <v>#DIV/0!</v>
      </c>
      <c r="IL56" s="795" t="e">
        <v>#DIV/0!</v>
      </c>
      <c r="IM56" s="795" t="e">
        <v>#DIV/0!</v>
      </c>
      <c r="IN56" s="795" t="e">
        <v>#DIV/0!</v>
      </c>
      <c r="IO56" s="795" t="e">
        <v>#DIV/0!</v>
      </c>
      <c r="IP56" s="795" t="e">
        <v>#DIV/0!</v>
      </c>
      <c r="IQ56" s="795" t="e">
        <v>#DIV/0!</v>
      </c>
      <c r="IR56" s="795" t="e">
        <v>#DIV/0!</v>
      </c>
      <c r="IS56" s="795" t="e">
        <v>#DIV/0!</v>
      </c>
      <c r="IT56" s="795" t="e">
        <v>#DIV/0!</v>
      </c>
      <c r="IU56" s="795" t="e">
        <v>#DIV/0!</v>
      </c>
      <c r="IV56" s="795" t="e">
        <v>#DIV/0!</v>
      </c>
      <c r="IW56" s="795" t="e">
        <v>#DIV/0!</v>
      </c>
      <c r="IX56" s="795" t="e">
        <v>#DIV/0!</v>
      </c>
      <c r="IY56" s="795" t="e">
        <v>#DIV/0!</v>
      </c>
      <c r="IZ56" s="795" t="e">
        <v>#DIV/0!</v>
      </c>
      <c r="JA56" s="795" t="e">
        <v>#DIV/0!</v>
      </c>
      <c r="JB56" s="795" t="e">
        <v>#DIV/0!</v>
      </c>
      <c r="JC56" s="795" t="e">
        <v>#DIV/0!</v>
      </c>
      <c r="JD56" s="795" t="e">
        <v>#DIV/0!</v>
      </c>
    </row>
    <row r="57" spans="1:264">
      <c r="A57" s="819" t="s">
        <v>6106</v>
      </c>
      <c r="B57" s="795" t="s">
        <v>6106</v>
      </c>
      <c r="C57" s="795" t="s">
        <v>6107</v>
      </c>
      <c r="D57" s="795" t="s">
        <v>6108</v>
      </c>
      <c r="E57" s="795">
        <v>7498700</v>
      </c>
      <c r="F57" s="795">
        <v>1690550</v>
      </c>
      <c r="G57" s="796" t="s">
        <v>6109</v>
      </c>
      <c r="H57" s="795">
        <v>2011</v>
      </c>
      <c r="I57" s="795">
        <v>52</v>
      </c>
      <c r="J57" s="795">
        <v>2011</v>
      </c>
      <c r="K57" s="815" t="s">
        <v>6106</v>
      </c>
      <c r="L57" s="815" t="s">
        <v>6108</v>
      </c>
      <c r="M57" s="795" t="e">
        <v>#VALUE!</v>
      </c>
      <c r="N57" s="795">
        <v>12</v>
      </c>
      <c r="O57" s="798">
        <v>6.64</v>
      </c>
      <c r="P57" s="795">
        <v>2010.75</v>
      </c>
      <c r="Q57" s="803">
        <v>1</v>
      </c>
      <c r="R57" s="795">
        <v>3</v>
      </c>
      <c r="S57" s="795">
        <v>1</v>
      </c>
      <c r="V57" s="799">
        <v>0</v>
      </c>
      <c r="W57" s="798">
        <v>6.8258333333333328</v>
      </c>
      <c r="X57" s="795">
        <v>1.3350000000000002</v>
      </c>
      <c r="Y57" s="795">
        <v>2.1274999999999999</v>
      </c>
      <c r="Z57" s="795" t="e">
        <v>#DIV/0!</v>
      </c>
      <c r="AA57" s="795" t="e">
        <v>#DIV/0!</v>
      </c>
      <c r="AB57" s="795">
        <v>16.233333333333334</v>
      </c>
      <c r="AC57" s="795" t="e">
        <v>#DIV/0!</v>
      </c>
      <c r="AD57" s="795" t="e">
        <v>#DIV/0!</v>
      </c>
      <c r="AE57" s="795">
        <v>5.9166666666666682E-3</v>
      </c>
      <c r="AF57" s="795">
        <v>0.18166666666666667</v>
      </c>
      <c r="AG57" s="795" t="e">
        <v>#DIV/0!</v>
      </c>
      <c r="AH57" s="795">
        <v>0.11250000000000003</v>
      </c>
      <c r="AI57" s="795">
        <v>0.30916666666666665</v>
      </c>
      <c r="AJ57" s="795">
        <v>5.3416666666666668E-2</v>
      </c>
      <c r="AK57" s="795">
        <v>8.4166666666666681E-2</v>
      </c>
      <c r="AL57" s="795">
        <v>0.11499999999999999</v>
      </c>
      <c r="AM57" s="795" t="e">
        <v>#DIV/0!</v>
      </c>
      <c r="AN57" s="795" t="e">
        <v>#DIV/0!</v>
      </c>
      <c r="AO57" s="795" t="e">
        <v>#DIV/0!</v>
      </c>
      <c r="AP57" s="795">
        <v>7.12</v>
      </c>
      <c r="AQ57" s="795">
        <v>5.4</v>
      </c>
      <c r="AR57" s="795">
        <v>5</v>
      </c>
      <c r="AS57" s="795">
        <v>0</v>
      </c>
      <c r="AT57" s="795">
        <v>0</v>
      </c>
      <c r="AU57" s="795">
        <v>34</v>
      </c>
      <c r="AV57" s="795">
        <v>0</v>
      </c>
      <c r="AW57" s="795">
        <v>0</v>
      </c>
      <c r="AX57" s="795">
        <v>1.7000000000000001E-2</v>
      </c>
      <c r="AY57" s="795">
        <v>0.47</v>
      </c>
      <c r="AZ57" s="795">
        <v>0</v>
      </c>
      <c r="BA57" s="795">
        <v>0.14000000000000001</v>
      </c>
      <c r="BB57" s="795">
        <v>0.48</v>
      </c>
      <c r="BC57" s="795">
        <v>0.16500000000000001</v>
      </c>
      <c r="BD57" s="795">
        <v>0.2</v>
      </c>
      <c r="BE57" s="795">
        <v>0.17</v>
      </c>
      <c r="BF57" s="795">
        <v>0</v>
      </c>
      <c r="BG57" s="795">
        <v>0</v>
      </c>
      <c r="BH57" s="795">
        <v>0</v>
      </c>
      <c r="BL57" s="805" t="s">
        <v>6011</v>
      </c>
      <c r="BM57" s="800">
        <v>3</v>
      </c>
      <c r="BN57" s="795">
        <v>1</v>
      </c>
      <c r="BO57" s="795">
        <v>2</v>
      </c>
      <c r="BP57" s="795">
        <v>2</v>
      </c>
      <c r="BR57" s="795">
        <v>1</v>
      </c>
      <c r="BS57" s="795">
        <v>1</v>
      </c>
      <c r="BU57" s="795">
        <v>1</v>
      </c>
      <c r="BV57" s="795">
        <v>1</v>
      </c>
      <c r="BW57" s="795">
        <v>6.8258333333333328</v>
      </c>
      <c r="BX57" s="795">
        <v>3.855</v>
      </c>
      <c r="BY57" s="795" t="e">
        <v>#DIV/0!</v>
      </c>
      <c r="BZ57" s="795">
        <v>0.21633333333333335</v>
      </c>
      <c r="CA57" s="795">
        <v>8.083333333333334E-2</v>
      </c>
      <c r="CB57" s="795">
        <v>5.3166666666666675E-2</v>
      </c>
      <c r="CC57" s="795">
        <v>1.2500000000000002E-2</v>
      </c>
      <c r="CD57" s="795">
        <v>0.24566666666666662</v>
      </c>
      <c r="CE57" s="795">
        <v>8.2416666666666666E-2</v>
      </c>
      <c r="CF57" s="795" t="e">
        <v>#DIV/0!</v>
      </c>
      <c r="CG57" s="795">
        <v>2.0250000000000004E-2</v>
      </c>
      <c r="CH57" s="795">
        <v>9.2500000000000027E-2</v>
      </c>
      <c r="CI57" s="795">
        <v>9.8181818181818183</v>
      </c>
      <c r="CJ57" s="795" t="e">
        <v>#DIV/0!</v>
      </c>
      <c r="CK57" s="795">
        <v>32.333333333333336</v>
      </c>
      <c r="CL57" s="795" t="e">
        <v>#DIV/0!</v>
      </c>
      <c r="CM57" s="795" t="e">
        <v>#DIV/0!</v>
      </c>
      <c r="CN57" s="795">
        <v>191.75</v>
      </c>
      <c r="CO57" s="795">
        <v>3.1666666666666665</v>
      </c>
      <c r="CP57" s="795">
        <v>6.583333333333333</v>
      </c>
      <c r="CQ57" s="795" t="e">
        <v>#DIV/0!</v>
      </c>
      <c r="CR57" s="795">
        <v>3.500000000000001E-2</v>
      </c>
      <c r="CS57" s="795" t="e">
        <v>#DIV/0!</v>
      </c>
      <c r="CT57" s="795">
        <v>10.674999999999997</v>
      </c>
      <c r="CU57" s="795">
        <v>2.6958333333333342</v>
      </c>
      <c r="CV57" s="795" t="e">
        <v>#DIV/0!</v>
      </c>
      <c r="CW57" s="795">
        <v>0.82583333333333331</v>
      </c>
      <c r="CX57" s="795">
        <v>2.7249999999999996</v>
      </c>
      <c r="CY57" s="795">
        <v>281.66666666666669</v>
      </c>
      <c r="CZ57" s="795">
        <v>10.758333333333335</v>
      </c>
      <c r="DB57" s="795">
        <v>3</v>
      </c>
      <c r="DC57" s="795">
        <v>1</v>
      </c>
      <c r="DF57" s="795">
        <v>29.116945107398568</v>
      </c>
      <c r="DG57" s="795">
        <v>0.71599045346062051</v>
      </c>
      <c r="DH57" s="795">
        <v>0.23866348448687352</v>
      </c>
      <c r="DI57" s="795">
        <v>0.47732696897374705</v>
      </c>
      <c r="DJ57" s="795">
        <v>0.47732696897374705</v>
      </c>
      <c r="DK57" s="795">
        <v>0.23866348448687352</v>
      </c>
      <c r="DL57" s="795">
        <v>0</v>
      </c>
      <c r="DM57" s="795">
        <v>0.47732696897374705</v>
      </c>
      <c r="DN57" s="795">
        <v>0</v>
      </c>
      <c r="DO57" s="795">
        <v>0</v>
      </c>
      <c r="DP57" s="795">
        <v>0</v>
      </c>
      <c r="DQ57" s="795">
        <v>0</v>
      </c>
      <c r="DR57" s="795">
        <v>5.2505966587112169</v>
      </c>
      <c r="DS57" s="795">
        <v>0</v>
      </c>
      <c r="DT57" s="795">
        <v>0</v>
      </c>
      <c r="DU57" s="795">
        <v>0</v>
      </c>
      <c r="DV57" s="795">
        <v>0</v>
      </c>
      <c r="DW57" s="795">
        <v>0</v>
      </c>
      <c r="DX57" s="795">
        <v>0</v>
      </c>
      <c r="DY57" s="795">
        <v>7.1599045346062056</v>
      </c>
      <c r="DZ57" s="795">
        <v>0</v>
      </c>
      <c r="EA57" s="795">
        <v>0.47732696897374705</v>
      </c>
      <c r="EB57" s="795">
        <v>0</v>
      </c>
      <c r="EC57" s="795">
        <v>0</v>
      </c>
      <c r="ED57" s="795">
        <v>0</v>
      </c>
      <c r="EE57" s="795">
        <v>0</v>
      </c>
      <c r="EF57" s="795">
        <v>0</v>
      </c>
      <c r="EG57" s="795">
        <v>0</v>
      </c>
      <c r="EH57" s="795">
        <v>0</v>
      </c>
      <c r="EI57" s="795">
        <v>0.95465393794749409</v>
      </c>
      <c r="EJ57" s="795">
        <v>0.23866348448687352</v>
      </c>
      <c r="EK57" s="795">
        <v>0</v>
      </c>
      <c r="EL57" s="795">
        <v>1.431980906921241</v>
      </c>
      <c r="EM57" s="795">
        <v>2.6252983293556085</v>
      </c>
      <c r="EN57" s="795">
        <v>0</v>
      </c>
      <c r="EO57" s="795">
        <v>0.23866348448687352</v>
      </c>
      <c r="EP57" s="795">
        <v>10.978520286396181</v>
      </c>
      <c r="EQ57" s="795">
        <v>0</v>
      </c>
      <c r="ER57" s="795">
        <v>0</v>
      </c>
      <c r="ES57" s="795">
        <v>0</v>
      </c>
      <c r="ET57" s="795">
        <v>0</v>
      </c>
      <c r="EU57" s="795">
        <v>0.47732696897374705</v>
      </c>
      <c r="EV57" s="795">
        <v>0</v>
      </c>
      <c r="EW57" s="795">
        <v>0</v>
      </c>
      <c r="EX57" s="795">
        <v>0.47732696897374705</v>
      </c>
      <c r="EY57" s="795">
        <v>0</v>
      </c>
      <c r="EZ57" s="795">
        <v>0</v>
      </c>
      <c r="FA57" s="795">
        <v>8.5918854415274453</v>
      </c>
      <c r="FB57" s="795">
        <v>0</v>
      </c>
      <c r="FC57" s="795">
        <v>0.23866348448687352</v>
      </c>
      <c r="FD57" s="795">
        <v>0</v>
      </c>
      <c r="FE57" s="795">
        <v>0</v>
      </c>
      <c r="FF57" s="795">
        <v>0</v>
      </c>
      <c r="FG57" s="795">
        <v>0</v>
      </c>
      <c r="FH57" s="795">
        <v>0</v>
      </c>
      <c r="FI57" s="795">
        <v>0</v>
      </c>
      <c r="FJ57" s="795">
        <v>0</v>
      </c>
      <c r="FK57" s="795">
        <v>0</v>
      </c>
      <c r="FL57" s="795">
        <v>0</v>
      </c>
      <c r="FM57" s="795">
        <v>0.23866348448687352</v>
      </c>
      <c r="FN57" s="795">
        <v>0.71599045346062051</v>
      </c>
      <c r="FO57" s="795">
        <v>0.47732696897374705</v>
      </c>
      <c r="FP57" s="795">
        <v>0.23866348448687352</v>
      </c>
      <c r="FQ57" s="795">
        <v>0.47732696897374705</v>
      </c>
      <c r="FR57" s="795">
        <v>0</v>
      </c>
      <c r="FS57" s="795">
        <v>0</v>
      </c>
      <c r="FT57" s="795">
        <v>0.71599045346062051</v>
      </c>
      <c r="FU57" s="795">
        <v>0</v>
      </c>
      <c r="FV57" s="795">
        <v>0</v>
      </c>
      <c r="FW57" s="795">
        <v>0</v>
      </c>
      <c r="FX57" s="795">
        <v>41.050119331742231</v>
      </c>
      <c r="FZ57" s="795" t="s">
        <v>6106</v>
      </c>
      <c r="GA57" s="795">
        <v>2011</v>
      </c>
      <c r="GB57" s="800">
        <v>419</v>
      </c>
      <c r="GC57" s="800"/>
      <c r="GD57" s="800"/>
      <c r="GE57" s="800"/>
      <c r="GF57" s="800"/>
      <c r="GH57" s="800"/>
      <c r="GI57" s="800"/>
      <c r="GJ57" s="800"/>
      <c r="GK57" s="800"/>
      <c r="GL57" s="800"/>
      <c r="GM57" s="800"/>
      <c r="GN57" s="800"/>
      <c r="GO57" s="800"/>
      <c r="GP57" s="800"/>
      <c r="GQ57" s="800"/>
      <c r="GR57" s="800"/>
      <c r="GS57" s="800"/>
      <c r="GT57" s="800"/>
      <c r="GU57" s="800"/>
      <c r="GV57" s="800"/>
      <c r="GW57" s="800"/>
      <c r="GX57" s="800"/>
      <c r="GY57" s="800"/>
      <c r="GZ57" s="800"/>
      <c r="HA57" s="800"/>
      <c r="HB57" s="800"/>
      <c r="HC57" s="800"/>
      <c r="HD57" s="800"/>
      <c r="HE57" s="800"/>
      <c r="HF57" s="800"/>
      <c r="HG57" s="800"/>
      <c r="HH57" s="800"/>
      <c r="HI57" s="800"/>
      <c r="HJ57" s="800"/>
      <c r="HK57" s="800"/>
      <c r="HL57" s="800"/>
      <c r="HM57" s="800"/>
      <c r="HN57" s="800"/>
      <c r="HO57" s="800"/>
      <c r="HP57" s="800"/>
      <c r="HR57" s="795" t="e">
        <v>#DIV/0!</v>
      </c>
      <c r="HS57" s="795" t="e">
        <v>#DIV/0!</v>
      </c>
      <c r="HT57" s="795" t="e">
        <v>#DIV/0!</v>
      </c>
      <c r="HU57" s="795" t="e">
        <v>#DIV/0!</v>
      </c>
      <c r="HV57" s="795" t="e">
        <v>#DIV/0!</v>
      </c>
      <c r="HW57" s="795" t="e">
        <v>#DIV/0!</v>
      </c>
      <c r="HX57" s="795" t="e">
        <v>#DIV/0!</v>
      </c>
      <c r="HY57" s="795" t="e">
        <v>#DIV/0!</v>
      </c>
      <c r="HZ57" s="795" t="e">
        <v>#DIV/0!</v>
      </c>
      <c r="IA57" s="795" t="e">
        <v>#DIV/0!</v>
      </c>
      <c r="IB57" s="795" t="e">
        <v>#DIV/0!</v>
      </c>
      <c r="IC57" s="795" t="e">
        <v>#DIV/0!</v>
      </c>
      <c r="ID57" s="795" t="e">
        <v>#DIV/0!</v>
      </c>
      <c r="IE57" s="795" t="e">
        <v>#DIV/0!</v>
      </c>
      <c r="IF57" s="795" t="e">
        <v>#DIV/0!</v>
      </c>
      <c r="IG57" s="795" t="e">
        <v>#DIV/0!</v>
      </c>
      <c r="IH57" s="795" t="e">
        <v>#DIV/0!</v>
      </c>
      <c r="II57" s="795" t="e">
        <v>#DIV/0!</v>
      </c>
      <c r="IJ57" s="795" t="e">
        <v>#DIV/0!</v>
      </c>
      <c r="IK57" s="795" t="e">
        <v>#DIV/0!</v>
      </c>
      <c r="IL57" s="795" t="e">
        <v>#DIV/0!</v>
      </c>
      <c r="IM57" s="795" t="e">
        <v>#DIV/0!</v>
      </c>
      <c r="IN57" s="795" t="e">
        <v>#DIV/0!</v>
      </c>
      <c r="IO57" s="795" t="e">
        <v>#DIV/0!</v>
      </c>
      <c r="IP57" s="795" t="e">
        <v>#DIV/0!</v>
      </c>
      <c r="IQ57" s="795" t="e">
        <v>#DIV/0!</v>
      </c>
      <c r="IR57" s="795" t="e">
        <v>#DIV/0!</v>
      </c>
      <c r="IS57" s="795" t="e">
        <v>#DIV/0!</v>
      </c>
      <c r="IT57" s="795" t="e">
        <v>#DIV/0!</v>
      </c>
      <c r="IU57" s="795" t="e">
        <v>#DIV/0!</v>
      </c>
      <c r="IV57" s="795" t="e">
        <v>#DIV/0!</v>
      </c>
      <c r="IW57" s="795" t="e">
        <v>#DIV/0!</v>
      </c>
      <c r="IX57" s="795" t="e">
        <v>#DIV/0!</v>
      </c>
      <c r="IY57" s="795" t="e">
        <v>#DIV/0!</v>
      </c>
      <c r="IZ57" s="795" t="e">
        <v>#DIV/0!</v>
      </c>
      <c r="JA57" s="795" t="e">
        <v>#DIV/0!</v>
      </c>
      <c r="JB57" s="795" t="e">
        <v>#DIV/0!</v>
      </c>
      <c r="JC57" s="795" t="e">
        <v>#DIV/0!</v>
      </c>
      <c r="JD57" s="795" t="e">
        <v>#DIV/0!</v>
      </c>
    </row>
    <row r="58" spans="1:264">
      <c r="A58" s="800" t="s">
        <v>6110</v>
      </c>
      <c r="B58" s="795" t="s">
        <v>6111</v>
      </c>
      <c r="C58" s="795" t="s">
        <v>6112</v>
      </c>
      <c r="D58" s="795" t="s">
        <v>6113</v>
      </c>
      <c r="E58" s="795">
        <v>7537791</v>
      </c>
      <c r="F58" s="795">
        <v>1814117</v>
      </c>
      <c r="G58" s="795"/>
      <c r="H58" s="795">
        <v>2009</v>
      </c>
      <c r="I58" s="795">
        <v>169</v>
      </c>
      <c r="J58" s="795">
        <v>2009</v>
      </c>
      <c r="K58" s="803" t="s">
        <v>6110</v>
      </c>
      <c r="L58" s="795" t="s">
        <v>6113</v>
      </c>
      <c r="M58" s="795" t="e">
        <v>#VALUE!</v>
      </c>
      <c r="N58" s="795">
        <v>12</v>
      </c>
      <c r="O58" s="798">
        <v>6.43</v>
      </c>
      <c r="P58" s="795">
        <v>2008.75</v>
      </c>
      <c r="Q58" s="800" t="s">
        <v>6038</v>
      </c>
      <c r="V58" s="799">
        <v>0</v>
      </c>
      <c r="W58" s="798">
        <v>6.7124999999999995</v>
      </c>
      <c r="X58" s="795" t="e">
        <v>#DIV/0!</v>
      </c>
      <c r="Y58" s="795" t="e">
        <v>#DIV/0!</v>
      </c>
      <c r="Z58" s="795" t="e">
        <v>#DIV/0!</v>
      </c>
      <c r="AA58" s="795" t="e">
        <v>#DIV/0!</v>
      </c>
      <c r="AB58" s="795">
        <v>47.916666666666664</v>
      </c>
      <c r="AC58" s="795" t="e">
        <v>#DIV/0!</v>
      </c>
      <c r="AD58" s="795" t="e">
        <v>#DIV/0!</v>
      </c>
      <c r="AE58" s="795" t="e">
        <v>#DIV/0!</v>
      </c>
      <c r="AF58" s="795" t="e">
        <v>#DIV/0!</v>
      </c>
      <c r="AG58" s="795" t="e">
        <v>#DIV/0!</v>
      </c>
      <c r="AH58" s="795" t="e">
        <v>#DIV/0!</v>
      </c>
      <c r="AI58" s="795" t="e">
        <v>#DIV/0!</v>
      </c>
      <c r="AJ58" s="795" t="e">
        <v>#DIV/0!</v>
      </c>
      <c r="AK58" s="795" t="e">
        <v>#DIV/0!</v>
      </c>
      <c r="AL58" s="795" t="e">
        <v>#DIV/0!</v>
      </c>
      <c r="AM58" s="795" t="e">
        <v>#DIV/0!</v>
      </c>
      <c r="AN58" s="795" t="e">
        <v>#DIV/0!</v>
      </c>
      <c r="AO58" s="795" t="e">
        <v>#DIV/0!</v>
      </c>
      <c r="AP58" s="795">
        <v>6.83</v>
      </c>
      <c r="AQ58" s="795">
        <v>0</v>
      </c>
      <c r="AR58" s="795">
        <v>0</v>
      </c>
      <c r="AS58" s="795">
        <v>0</v>
      </c>
      <c r="AT58" s="795">
        <v>0</v>
      </c>
      <c r="AU58" s="795">
        <v>93</v>
      </c>
      <c r="AV58" s="795">
        <v>0</v>
      </c>
      <c r="AW58" s="795">
        <v>0</v>
      </c>
      <c r="AX58" s="795">
        <v>0</v>
      </c>
      <c r="AY58" s="795">
        <v>0</v>
      </c>
      <c r="AZ58" s="795">
        <v>0</v>
      </c>
      <c r="BA58" s="795">
        <v>0</v>
      </c>
      <c r="BB58" s="795">
        <v>0</v>
      </c>
      <c r="BC58" s="795">
        <v>0</v>
      </c>
      <c r="BD58" s="795">
        <v>0</v>
      </c>
      <c r="BE58" s="795">
        <v>0</v>
      </c>
      <c r="BF58" s="795">
        <v>0</v>
      </c>
      <c r="BG58" s="795">
        <v>0</v>
      </c>
      <c r="BH58" s="795">
        <v>0</v>
      </c>
      <c r="BL58" s="805" t="s">
        <v>6011</v>
      </c>
      <c r="BM58" s="795">
        <v>1</v>
      </c>
      <c r="BN58" s="795">
        <v>1</v>
      </c>
      <c r="BO58" s="795">
        <v>1</v>
      </c>
      <c r="BP58" s="795">
        <v>1</v>
      </c>
      <c r="BR58" s="795">
        <v>1</v>
      </c>
      <c r="BS58" s="795">
        <v>1</v>
      </c>
      <c r="BU58" s="795">
        <v>1</v>
      </c>
      <c r="BV58" s="795">
        <v>1</v>
      </c>
      <c r="BW58" s="795">
        <v>6.7124999999999995</v>
      </c>
      <c r="BX58" s="795">
        <v>3.4925000000000002</v>
      </c>
      <c r="BY58" s="795" t="e">
        <v>#DIV/0!</v>
      </c>
      <c r="BZ58" s="795">
        <v>0.17416666666666666</v>
      </c>
      <c r="CA58" s="795">
        <v>8.7666666666666671E-2</v>
      </c>
      <c r="CB58" s="795">
        <v>7.3583333333333334E-2</v>
      </c>
      <c r="CC58" s="795">
        <v>1.5500000000000005E-2</v>
      </c>
      <c r="CD58" s="795">
        <v>0.21691666666666665</v>
      </c>
      <c r="CE58" s="795">
        <v>6.3416666666666691E-2</v>
      </c>
      <c r="CF58" s="795" t="e">
        <v>#DIV/0!</v>
      </c>
      <c r="CG58" s="795">
        <v>1.7250000000000005E-2</v>
      </c>
      <c r="CH58" s="795">
        <v>5.0833333333333335E-2</v>
      </c>
      <c r="CI58" s="795">
        <v>6.5</v>
      </c>
      <c r="CJ58" s="795" t="e">
        <v>#DIV/0!</v>
      </c>
      <c r="CK58" s="795">
        <v>20.583333333333332</v>
      </c>
      <c r="CL58" s="795" t="e">
        <v>#DIV/0!</v>
      </c>
      <c r="CM58" s="795" t="e">
        <v>#DIV/0!</v>
      </c>
      <c r="CN58" s="795">
        <v>218.58333333333334</v>
      </c>
      <c r="CO58" s="795">
        <v>9.3333333333333339</v>
      </c>
      <c r="CP58" s="795">
        <v>20.5</v>
      </c>
      <c r="CQ58" s="795">
        <v>0.19341666666666668</v>
      </c>
      <c r="CR58" s="795">
        <v>0.14533333333333334</v>
      </c>
      <c r="CS58" s="795" t="e">
        <v>#DIV/0!</v>
      </c>
      <c r="CT58" s="795" t="e">
        <v>#DIV/0!</v>
      </c>
      <c r="CU58" s="795">
        <v>3.6850000000000001</v>
      </c>
      <c r="CV58" s="795" t="e">
        <v>#DIV/0!</v>
      </c>
      <c r="CW58" s="795" t="e">
        <v>#DIV/0!</v>
      </c>
      <c r="CX58" s="795">
        <v>7.3583333333333334</v>
      </c>
      <c r="CY58" s="795">
        <v>947.16666666666663</v>
      </c>
      <c r="CZ58" s="795">
        <v>17.224999999999998</v>
      </c>
      <c r="DB58" s="795">
        <v>1</v>
      </c>
      <c r="DC58" s="795">
        <v>1</v>
      </c>
      <c r="DF58" s="795">
        <v>17.617866004962778</v>
      </c>
      <c r="DG58" s="795">
        <v>2.9776674937965262</v>
      </c>
      <c r="DH58" s="795">
        <v>1.240694789081886</v>
      </c>
      <c r="DI58" s="795">
        <v>9.4292803970223318</v>
      </c>
      <c r="DJ58" s="795">
        <v>0</v>
      </c>
      <c r="DK58" s="795">
        <v>0.49627791563275436</v>
      </c>
      <c r="DL58" s="795">
        <v>0</v>
      </c>
      <c r="DM58" s="795">
        <v>0</v>
      </c>
      <c r="DN58" s="795">
        <v>1.240694789081886</v>
      </c>
      <c r="DO58" s="795">
        <v>0</v>
      </c>
      <c r="DP58" s="795">
        <v>0</v>
      </c>
      <c r="DQ58" s="795">
        <v>0</v>
      </c>
      <c r="DR58" s="795">
        <v>1.9851116625310175</v>
      </c>
      <c r="DS58" s="795">
        <v>0</v>
      </c>
      <c r="DT58" s="795">
        <v>0</v>
      </c>
      <c r="DU58" s="795">
        <v>0</v>
      </c>
      <c r="DV58" s="795">
        <v>0</v>
      </c>
      <c r="DW58" s="795">
        <v>0</v>
      </c>
      <c r="DX58" s="795">
        <v>0</v>
      </c>
      <c r="DY58" s="795">
        <v>8.1885856079404462</v>
      </c>
      <c r="DZ58" s="795">
        <v>0.74441687344913154</v>
      </c>
      <c r="EA58" s="795">
        <v>1.7369727047146404</v>
      </c>
      <c r="EB58" s="795">
        <v>0</v>
      </c>
      <c r="EC58" s="795">
        <v>0</v>
      </c>
      <c r="ED58" s="795">
        <v>0.24813895781637718</v>
      </c>
      <c r="EE58" s="795">
        <v>0</v>
      </c>
      <c r="EF58" s="795">
        <v>0</v>
      </c>
      <c r="EG58" s="795">
        <v>0</v>
      </c>
      <c r="EH58" s="795">
        <v>0</v>
      </c>
      <c r="EI58" s="795">
        <v>0</v>
      </c>
      <c r="EJ58" s="795">
        <v>0</v>
      </c>
      <c r="EK58" s="795">
        <v>0</v>
      </c>
      <c r="EL58" s="795">
        <v>0</v>
      </c>
      <c r="EM58" s="795">
        <v>4.7146401985111659</v>
      </c>
      <c r="EN58" s="795">
        <v>11.166253101736972</v>
      </c>
      <c r="EO58" s="795">
        <v>0</v>
      </c>
      <c r="EP58" s="795">
        <v>0</v>
      </c>
      <c r="EQ58" s="795">
        <v>0</v>
      </c>
      <c r="ER58" s="795">
        <v>0</v>
      </c>
      <c r="ES58" s="795">
        <v>0</v>
      </c>
      <c r="ET58" s="795">
        <v>0</v>
      </c>
      <c r="EU58" s="795">
        <v>3.225806451612903</v>
      </c>
      <c r="EV58" s="795">
        <v>0.24813895781637718</v>
      </c>
      <c r="EW58" s="795">
        <v>0</v>
      </c>
      <c r="EX58" s="795">
        <v>7.6923076923076925</v>
      </c>
      <c r="EY58" s="795">
        <v>0</v>
      </c>
      <c r="EZ58" s="795">
        <v>2.7295285359801489</v>
      </c>
      <c r="FA58" s="795">
        <v>0</v>
      </c>
      <c r="FB58" s="795">
        <v>0</v>
      </c>
      <c r="FC58" s="795">
        <v>0.99255583126550873</v>
      </c>
      <c r="FD58" s="795">
        <v>0</v>
      </c>
      <c r="FE58" s="795">
        <v>0</v>
      </c>
      <c r="FF58" s="795">
        <v>0</v>
      </c>
      <c r="FG58" s="795">
        <v>1.7369727047146404</v>
      </c>
      <c r="FH58" s="795">
        <v>0</v>
      </c>
      <c r="FI58" s="795">
        <v>0</v>
      </c>
      <c r="FJ58" s="795">
        <v>0</v>
      </c>
      <c r="FK58" s="795">
        <v>0</v>
      </c>
      <c r="FL58" s="795">
        <v>0</v>
      </c>
      <c r="FM58" s="795">
        <v>0</v>
      </c>
      <c r="FN58" s="795">
        <v>0.24813895781637718</v>
      </c>
      <c r="FO58" s="795">
        <v>0</v>
      </c>
      <c r="FP58" s="795">
        <v>0</v>
      </c>
      <c r="FQ58" s="795">
        <v>3.4739454094292808</v>
      </c>
      <c r="FR58" s="795">
        <v>0</v>
      </c>
      <c r="FS58" s="795">
        <v>0</v>
      </c>
      <c r="FT58" s="795">
        <v>0</v>
      </c>
      <c r="FU58" s="795">
        <v>0.49627791563275436</v>
      </c>
      <c r="FV58" s="795">
        <v>0</v>
      </c>
      <c r="FW58" s="795">
        <v>0</v>
      </c>
      <c r="FX58" s="795">
        <v>24.565756823821335</v>
      </c>
      <c r="FZ58" s="795" t="s">
        <v>6110</v>
      </c>
      <c r="GA58" s="795">
        <v>2009</v>
      </c>
      <c r="GB58" s="800">
        <v>403</v>
      </c>
      <c r="GC58" s="800"/>
      <c r="GD58" s="800"/>
      <c r="GE58" s="800"/>
      <c r="GF58" s="800"/>
      <c r="GH58" s="800"/>
      <c r="GI58" s="800"/>
      <c r="GJ58" s="800"/>
      <c r="GK58" s="800"/>
      <c r="GL58" s="800"/>
      <c r="GM58" s="800"/>
      <c r="GN58" s="800"/>
      <c r="GO58" s="800"/>
      <c r="GP58" s="800"/>
      <c r="GQ58" s="800"/>
      <c r="GR58" s="800"/>
      <c r="GS58" s="800"/>
      <c r="GT58" s="800"/>
      <c r="GU58" s="800"/>
      <c r="GV58" s="800"/>
      <c r="GW58" s="800"/>
      <c r="GX58" s="800"/>
      <c r="GY58" s="800"/>
      <c r="GZ58" s="800"/>
      <c r="HA58" s="800"/>
      <c r="HB58" s="800"/>
      <c r="HC58" s="800"/>
      <c r="HD58" s="800"/>
      <c r="HE58" s="800"/>
      <c r="HF58" s="800"/>
      <c r="HG58" s="800"/>
      <c r="HH58" s="800"/>
      <c r="HI58" s="800"/>
      <c r="HJ58" s="800"/>
      <c r="HK58" s="800"/>
      <c r="HL58" s="800"/>
      <c r="HM58" s="800"/>
      <c r="HN58" s="800"/>
      <c r="HO58" s="800"/>
      <c r="HP58" s="800"/>
      <c r="HR58" s="795" t="e">
        <v>#DIV/0!</v>
      </c>
      <c r="HS58" s="795" t="e">
        <v>#DIV/0!</v>
      </c>
      <c r="HT58" s="795" t="e">
        <v>#DIV/0!</v>
      </c>
      <c r="HU58" s="795" t="e">
        <v>#DIV/0!</v>
      </c>
      <c r="HV58" s="795" t="e">
        <v>#DIV/0!</v>
      </c>
      <c r="HW58" s="795" t="e">
        <v>#DIV/0!</v>
      </c>
      <c r="HX58" s="795" t="e">
        <v>#DIV/0!</v>
      </c>
      <c r="HY58" s="795" t="e">
        <v>#DIV/0!</v>
      </c>
      <c r="HZ58" s="795" t="e">
        <v>#DIV/0!</v>
      </c>
      <c r="IA58" s="795" t="e">
        <v>#DIV/0!</v>
      </c>
      <c r="IB58" s="795" t="e">
        <v>#DIV/0!</v>
      </c>
      <c r="IC58" s="795" t="e">
        <v>#DIV/0!</v>
      </c>
      <c r="ID58" s="795" t="e">
        <v>#DIV/0!</v>
      </c>
      <c r="IE58" s="795" t="e">
        <v>#DIV/0!</v>
      </c>
      <c r="IF58" s="795" t="e">
        <v>#DIV/0!</v>
      </c>
      <c r="IG58" s="795" t="e">
        <v>#DIV/0!</v>
      </c>
      <c r="IH58" s="795" t="e">
        <v>#DIV/0!</v>
      </c>
      <c r="II58" s="795" t="e">
        <v>#DIV/0!</v>
      </c>
      <c r="IJ58" s="795" t="e">
        <v>#DIV/0!</v>
      </c>
      <c r="IK58" s="795" t="e">
        <v>#DIV/0!</v>
      </c>
      <c r="IL58" s="795" t="e">
        <v>#DIV/0!</v>
      </c>
      <c r="IM58" s="795" t="e">
        <v>#DIV/0!</v>
      </c>
      <c r="IN58" s="795" t="e">
        <v>#DIV/0!</v>
      </c>
      <c r="IO58" s="795" t="e">
        <v>#DIV/0!</v>
      </c>
      <c r="IP58" s="795" t="e">
        <v>#DIV/0!</v>
      </c>
      <c r="IQ58" s="795" t="e">
        <v>#DIV/0!</v>
      </c>
      <c r="IR58" s="795" t="e">
        <v>#DIV/0!</v>
      </c>
      <c r="IS58" s="795" t="e">
        <v>#DIV/0!</v>
      </c>
      <c r="IT58" s="795" t="e">
        <v>#DIV/0!</v>
      </c>
      <c r="IU58" s="795" t="e">
        <v>#DIV/0!</v>
      </c>
      <c r="IV58" s="795" t="e">
        <v>#DIV/0!</v>
      </c>
      <c r="IW58" s="795" t="e">
        <v>#DIV/0!</v>
      </c>
      <c r="IX58" s="795" t="e">
        <v>#DIV/0!</v>
      </c>
      <c r="IY58" s="795" t="e">
        <v>#DIV/0!</v>
      </c>
      <c r="IZ58" s="795" t="e">
        <v>#DIV/0!</v>
      </c>
      <c r="JA58" s="795" t="e">
        <v>#DIV/0!</v>
      </c>
      <c r="JB58" s="795" t="e">
        <v>#DIV/0!</v>
      </c>
      <c r="JC58" s="795" t="e">
        <v>#DIV/0!</v>
      </c>
      <c r="JD58" s="795" t="e">
        <v>#DIV/0!</v>
      </c>
    </row>
    <row r="59" spans="1:264">
      <c r="A59" s="800"/>
      <c r="B59" s="795" t="s">
        <v>6111</v>
      </c>
      <c r="C59" s="795" t="s">
        <v>6112</v>
      </c>
      <c r="D59" s="795" t="s">
        <v>6113</v>
      </c>
      <c r="E59" s="795">
        <v>7537791</v>
      </c>
      <c r="F59" s="795">
        <v>1814117</v>
      </c>
      <c r="G59" s="795"/>
      <c r="H59" s="795">
        <v>2010</v>
      </c>
      <c r="I59" s="795">
        <v>101</v>
      </c>
      <c r="J59" s="795">
        <v>2010</v>
      </c>
      <c r="K59" s="803" t="s">
        <v>6110</v>
      </c>
      <c r="L59" s="795" t="s">
        <v>6113</v>
      </c>
      <c r="M59" s="795" t="e">
        <v>#VALUE!</v>
      </c>
      <c r="N59" s="795">
        <v>12</v>
      </c>
      <c r="O59" s="798">
        <v>6.56</v>
      </c>
      <c r="P59" s="795">
        <v>2009.75</v>
      </c>
      <c r="V59" s="799">
        <v>0</v>
      </c>
      <c r="W59" s="798">
        <v>6.7158333333333333</v>
      </c>
      <c r="X59" s="795" t="e">
        <v>#DIV/0!</v>
      </c>
      <c r="Y59" s="795" t="e">
        <v>#DIV/0!</v>
      </c>
      <c r="Z59" s="795" t="e">
        <v>#DIV/0!</v>
      </c>
      <c r="AA59" s="795" t="e">
        <v>#DIV/0!</v>
      </c>
      <c r="AB59" s="795">
        <v>45.166666666666664</v>
      </c>
      <c r="AC59" s="795" t="e">
        <v>#DIV/0!</v>
      </c>
      <c r="AD59" s="795" t="e">
        <v>#DIV/0!</v>
      </c>
      <c r="AE59" s="795" t="e">
        <v>#DIV/0!</v>
      </c>
      <c r="AF59" s="795" t="e">
        <v>#DIV/0!</v>
      </c>
      <c r="AG59" s="795" t="e">
        <v>#DIV/0!</v>
      </c>
      <c r="AH59" s="795" t="e">
        <v>#DIV/0!</v>
      </c>
      <c r="AI59" s="795" t="e">
        <v>#DIV/0!</v>
      </c>
      <c r="AJ59" s="795" t="e">
        <v>#DIV/0!</v>
      </c>
      <c r="AK59" s="795" t="e">
        <v>#DIV/0!</v>
      </c>
      <c r="AL59" s="795" t="e">
        <v>#DIV/0!</v>
      </c>
      <c r="AM59" s="795" t="e">
        <v>#DIV/0!</v>
      </c>
      <c r="AN59" s="795" t="e">
        <v>#DIV/0!</v>
      </c>
      <c r="AO59" s="795" t="e">
        <v>#DIV/0!</v>
      </c>
      <c r="AP59" s="795">
        <v>6.84</v>
      </c>
      <c r="AQ59" s="795">
        <v>0</v>
      </c>
      <c r="AR59" s="795">
        <v>0</v>
      </c>
      <c r="AS59" s="795">
        <v>0</v>
      </c>
      <c r="AT59" s="795">
        <v>0</v>
      </c>
      <c r="AU59" s="795">
        <v>120</v>
      </c>
      <c r="AV59" s="795">
        <v>0</v>
      </c>
      <c r="AW59" s="795">
        <v>0</v>
      </c>
      <c r="AX59" s="795">
        <v>0</v>
      </c>
      <c r="AY59" s="795">
        <v>0</v>
      </c>
      <c r="AZ59" s="795">
        <v>0</v>
      </c>
      <c r="BA59" s="795">
        <v>0</v>
      </c>
      <c r="BB59" s="795">
        <v>0</v>
      </c>
      <c r="BC59" s="795">
        <v>0</v>
      </c>
      <c r="BD59" s="795">
        <v>0</v>
      </c>
      <c r="BE59" s="795">
        <v>0</v>
      </c>
      <c r="BF59" s="795">
        <v>0</v>
      </c>
      <c r="BG59" s="795">
        <v>0</v>
      </c>
      <c r="BH59" s="795">
        <v>0</v>
      </c>
      <c r="BL59" s="803" t="s">
        <v>6022</v>
      </c>
      <c r="BM59" s="795">
        <v>1</v>
      </c>
      <c r="BN59" s="795">
        <v>1</v>
      </c>
      <c r="BO59" s="795">
        <v>1</v>
      </c>
      <c r="BP59" s="795">
        <v>1</v>
      </c>
      <c r="BR59" s="795">
        <v>1</v>
      </c>
      <c r="BS59" s="795">
        <v>1</v>
      </c>
      <c r="BU59" s="795">
        <v>1</v>
      </c>
      <c r="BV59" s="795">
        <v>1</v>
      </c>
      <c r="BW59" s="795">
        <v>6.7158333333333333</v>
      </c>
      <c r="BX59" s="795">
        <v>3.6750000000000007</v>
      </c>
      <c r="BY59" s="795" t="e">
        <v>#DIV/0!</v>
      </c>
      <c r="BZ59" s="795">
        <v>0.18400000000000002</v>
      </c>
      <c r="CA59" s="795">
        <v>8.900000000000001E-2</v>
      </c>
      <c r="CB59" s="795">
        <v>7.6249999999999984E-2</v>
      </c>
      <c r="CC59" s="795">
        <v>1.5833333333333338E-2</v>
      </c>
      <c r="CD59" s="795">
        <v>0.23083333333333331</v>
      </c>
      <c r="CE59" s="795">
        <v>6.8583333333333343E-2</v>
      </c>
      <c r="CF59" s="795" t="e">
        <v>#DIV/0!</v>
      </c>
      <c r="CG59" s="795">
        <v>1.6250000000000004E-2</v>
      </c>
      <c r="CH59" s="795">
        <v>5.3333333333333344E-2</v>
      </c>
      <c r="CI59" s="795">
        <v>7.75</v>
      </c>
      <c r="CJ59" s="795" t="e">
        <v>#DIV/0!</v>
      </c>
      <c r="CK59" s="795">
        <v>25.416666666666668</v>
      </c>
      <c r="CL59" s="795" t="e">
        <v>#DIV/0!</v>
      </c>
      <c r="CM59" s="795" t="e">
        <v>#DIV/0!</v>
      </c>
      <c r="CN59" s="795">
        <v>211.41666666666666</v>
      </c>
      <c r="CO59" s="795">
        <v>9.5833333333333339</v>
      </c>
      <c r="CP59" s="795">
        <v>19.166666666666668</v>
      </c>
      <c r="CQ59" s="795">
        <v>0.15837499999999999</v>
      </c>
      <c r="CR59" s="795">
        <v>0.13266666666666665</v>
      </c>
      <c r="CS59" s="795" t="e">
        <v>#DIV/0!</v>
      </c>
      <c r="CT59" s="795" t="e">
        <v>#DIV/0!</v>
      </c>
      <c r="CU59" s="795">
        <v>3.6325000000000003</v>
      </c>
      <c r="CV59" s="795" t="e">
        <v>#DIV/0!</v>
      </c>
      <c r="CW59" s="795">
        <v>2.1866666666666665</v>
      </c>
      <c r="CX59" s="795">
        <v>7.1916666666666664</v>
      </c>
      <c r="CY59" s="795">
        <v>871.66666666666663</v>
      </c>
      <c r="CZ59" s="795">
        <v>14.333333333333334</v>
      </c>
      <c r="DB59" s="795">
        <v>1</v>
      </c>
      <c r="DC59" s="795">
        <v>1</v>
      </c>
      <c r="DF59" s="795">
        <v>15.476190476190476</v>
      </c>
      <c r="DG59" s="795">
        <v>3.3333333333333335</v>
      </c>
      <c r="DH59" s="795">
        <v>1.6666666666666667</v>
      </c>
      <c r="DI59" s="795">
        <v>27.142857142857142</v>
      </c>
      <c r="DJ59" s="795">
        <v>0</v>
      </c>
      <c r="DK59" s="795">
        <v>0.95238095238095244</v>
      </c>
      <c r="DL59" s="795">
        <v>0</v>
      </c>
      <c r="DM59" s="795">
        <v>1.4285714285714286</v>
      </c>
      <c r="DN59" s="795">
        <v>0.7142857142857143</v>
      </c>
      <c r="DO59" s="795">
        <v>0</v>
      </c>
      <c r="DP59" s="795">
        <v>0</v>
      </c>
      <c r="DQ59" s="795">
        <v>0</v>
      </c>
      <c r="DR59" s="795">
        <v>1.4285714285714286</v>
      </c>
      <c r="DS59" s="795">
        <v>0</v>
      </c>
      <c r="DT59" s="795">
        <v>0</v>
      </c>
      <c r="DU59" s="795">
        <v>0</v>
      </c>
      <c r="DV59" s="795">
        <v>0</v>
      </c>
      <c r="DW59" s="795">
        <v>0</v>
      </c>
      <c r="DX59" s="795">
        <v>0</v>
      </c>
      <c r="DY59" s="795">
        <v>1.9047619047619049</v>
      </c>
      <c r="DZ59" s="795">
        <v>0.23809523809523811</v>
      </c>
      <c r="EA59" s="795">
        <v>2.1428571428571428</v>
      </c>
      <c r="EB59" s="795">
        <v>0</v>
      </c>
      <c r="EC59" s="795">
        <v>0</v>
      </c>
      <c r="ED59" s="795">
        <v>0.7142857142857143</v>
      </c>
      <c r="EE59" s="795">
        <v>0</v>
      </c>
      <c r="EF59" s="795">
        <v>0</v>
      </c>
      <c r="EG59" s="795">
        <v>0</v>
      </c>
      <c r="EH59" s="795">
        <v>0</v>
      </c>
      <c r="EI59" s="795">
        <v>0</v>
      </c>
      <c r="EJ59" s="795">
        <v>0</v>
      </c>
      <c r="EK59" s="795">
        <v>0</v>
      </c>
      <c r="EL59" s="795">
        <v>1.1904761904761905</v>
      </c>
      <c r="EM59" s="795">
        <v>0.7142857142857143</v>
      </c>
      <c r="EN59" s="795">
        <v>8.5714285714285712</v>
      </c>
      <c r="EO59" s="795">
        <v>0</v>
      </c>
      <c r="EP59" s="795">
        <v>0</v>
      </c>
      <c r="EQ59" s="795">
        <v>0</v>
      </c>
      <c r="ER59" s="795">
        <v>0</v>
      </c>
      <c r="ES59" s="795">
        <v>0</v>
      </c>
      <c r="ET59" s="795">
        <v>0</v>
      </c>
      <c r="EU59" s="795">
        <v>1.9047619047619049</v>
      </c>
      <c r="EV59" s="795">
        <v>0</v>
      </c>
      <c r="EW59" s="795">
        <v>0</v>
      </c>
      <c r="EX59" s="795">
        <v>0</v>
      </c>
      <c r="EY59" s="795">
        <v>0</v>
      </c>
      <c r="EZ59" s="795">
        <v>2.1428571428571428</v>
      </c>
      <c r="FA59" s="795">
        <v>0</v>
      </c>
      <c r="FB59" s="795">
        <v>0</v>
      </c>
      <c r="FC59" s="795">
        <v>0.23809523809523811</v>
      </c>
      <c r="FD59" s="795">
        <v>0</v>
      </c>
      <c r="FE59" s="795">
        <v>0</v>
      </c>
      <c r="FF59" s="795">
        <v>0</v>
      </c>
      <c r="FG59" s="795">
        <v>4.2857142857142856</v>
      </c>
      <c r="FH59" s="795">
        <v>0</v>
      </c>
      <c r="FI59" s="795">
        <v>0.23809523809523811</v>
      </c>
      <c r="FJ59" s="795">
        <v>0</v>
      </c>
      <c r="FK59" s="795">
        <v>0</v>
      </c>
      <c r="FL59" s="795">
        <v>0</v>
      </c>
      <c r="FM59" s="795">
        <v>0</v>
      </c>
      <c r="FN59" s="795">
        <v>0</v>
      </c>
      <c r="FO59" s="795">
        <v>1.1904761904761905</v>
      </c>
      <c r="FP59" s="795">
        <v>0</v>
      </c>
      <c r="FQ59" s="795">
        <v>4.0476190476190474</v>
      </c>
      <c r="FR59" s="795">
        <v>0</v>
      </c>
      <c r="FS59" s="795">
        <v>0</v>
      </c>
      <c r="FT59" s="795">
        <v>0</v>
      </c>
      <c r="FU59" s="795">
        <v>1.6666666666666667</v>
      </c>
      <c r="FV59" s="795">
        <v>0</v>
      </c>
      <c r="FW59" s="795">
        <v>0</v>
      </c>
      <c r="FX59" s="795">
        <v>29.285714285714278</v>
      </c>
      <c r="GA59" s="795">
        <v>2010</v>
      </c>
      <c r="GB59" s="800">
        <v>420</v>
      </c>
      <c r="GC59" s="800"/>
      <c r="GD59" s="800"/>
      <c r="GE59" s="800"/>
      <c r="GF59" s="800"/>
      <c r="GH59" s="800"/>
      <c r="GI59" s="800"/>
      <c r="GJ59" s="800"/>
      <c r="GK59" s="800"/>
      <c r="GL59" s="800"/>
      <c r="GM59" s="800"/>
      <c r="GN59" s="800"/>
      <c r="GO59" s="800"/>
      <c r="GP59" s="800"/>
      <c r="GQ59" s="800"/>
      <c r="GR59" s="800"/>
      <c r="GS59" s="800"/>
      <c r="GT59" s="800"/>
      <c r="GU59" s="800"/>
      <c r="GV59" s="800"/>
      <c r="GW59" s="800"/>
      <c r="GX59" s="800"/>
      <c r="GY59" s="800"/>
      <c r="GZ59" s="800"/>
      <c r="HA59" s="800"/>
      <c r="HB59" s="800"/>
      <c r="HC59" s="800"/>
      <c r="HD59" s="800"/>
      <c r="HE59" s="800"/>
      <c r="HF59" s="800"/>
      <c r="HG59" s="800"/>
      <c r="HH59" s="800"/>
      <c r="HI59" s="800"/>
      <c r="HJ59" s="800"/>
      <c r="HK59" s="800"/>
      <c r="HL59" s="800"/>
      <c r="HM59" s="800"/>
      <c r="HN59" s="800"/>
      <c r="HO59" s="800"/>
      <c r="HP59" s="800"/>
      <c r="HR59" s="795" t="e">
        <v>#DIV/0!</v>
      </c>
      <c r="HS59" s="795" t="e">
        <v>#DIV/0!</v>
      </c>
      <c r="HT59" s="795" t="e">
        <v>#DIV/0!</v>
      </c>
      <c r="HU59" s="795" t="e">
        <v>#DIV/0!</v>
      </c>
      <c r="HV59" s="795" t="e">
        <v>#DIV/0!</v>
      </c>
      <c r="HW59" s="795" t="e">
        <v>#DIV/0!</v>
      </c>
      <c r="HX59" s="795" t="e">
        <v>#DIV/0!</v>
      </c>
      <c r="HY59" s="795" t="e">
        <v>#DIV/0!</v>
      </c>
      <c r="HZ59" s="795" t="e">
        <v>#DIV/0!</v>
      </c>
      <c r="IA59" s="795" t="e">
        <v>#DIV/0!</v>
      </c>
      <c r="IB59" s="795" t="e">
        <v>#DIV/0!</v>
      </c>
      <c r="IC59" s="795" t="e">
        <v>#DIV/0!</v>
      </c>
      <c r="ID59" s="795" t="e">
        <v>#DIV/0!</v>
      </c>
      <c r="IE59" s="795" t="e">
        <v>#DIV/0!</v>
      </c>
      <c r="IF59" s="795" t="e">
        <v>#DIV/0!</v>
      </c>
      <c r="IG59" s="795" t="e">
        <v>#DIV/0!</v>
      </c>
      <c r="IH59" s="795" t="e">
        <v>#DIV/0!</v>
      </c>
      <c r="II59" s="795" t="e">
        <v>#DIV/0!</v>
      </c>
      <c r="IJ59" s="795" t="e">
        <v>#DIV/0!</v>
      </c>
      <c r="IK59" s="795" t="e">
        <v>#DIV/0!</v>
      </c>
      <c r="IL59" s="795" t="e">
        <v>#DIV/0!</v>
      </c>
      <c r="IM59" s="795" t="e">
        <v>#DIV/0!</v>
      </c>
      <c r="IN59" s="795" t="e">
        <v>#DIV/0!</v>
      </c>
      <c r="IO59" s="795" t="e">
        <v>#DIV/0!</v>
      </c>
      <c r="IP59" s="795" t="e">
        <v>#DIV/0!</v>
      </c>
      <c r="IQ59" s="795" t="e">
        <v>#DIV/0!</v>
      </c>
      <c r="IR59" s="795" t="e">
        <v>#DIV/0!</v>
      </c>
      <c r="IS59" s="795" t="e">
        <v>#DIV/0!</v>
      </c>
      <c r="IT59" s="795" t="e">
        <v>#DIV/0!</v>
      </c>
      <c r="IU59" s="795" t="e">
        <v>#DIV/0!</v>
      </c>
      <c r="IV59" s="795" t="e">
        <v>#DIV/0!</v>
      </c>
      <c r="IW59" s="795" t="e">
        <v>#DIV/0!</v>
      </c>
      <c r="IX59" s="795" t="e">
        <v>#DIV/0!</v>
      </c>
      <c r="IY59" s="795" t="e">
        <v>#DIV/0!</v>
      </c>
      <c r="IZ59" s="795" t="e">
        <v>#DIV/0!</v>
      </c>
      <c r="JA59" s="795" t="e">
        <v>#DIV/0!</v>
      </c>
      <c r="JB59" s="795" t="e">
        <v>#DIV/0!</v>
      </c>
      <c r="JC59" s="795" t="e">
        <v>#DIV/0!</v>
      </c>
      <c r="JD59" s="795" t="e">
        <v>#DIV/0!</v>
      </c>
    </row>
    <row r="60" spans="1:264">
      <c r="A60" s="800"/>
      <c r="B60" s="795" t="s">
        <v>6111</v>
      </c>
      <c r="C60" s="795" t="s">
        <v>6112</v>
      </c>
      <c r="D60" s="795" t="s">
        <v>6113</v>
      </c>
      <c r="E60" s="795">
        <v>7537791</v>
      </c>
      <c r="F60" s="795">
        <v>1814117</v>
      </c>
      <c r="G60" s="795"/>
      <c r="H60" s="795">
        <v>2011</v>
      </c>
      <c r="I60" s="795">
        <v>11</v>
      </c>
      <c r="J60" s="795">
        <v>2011</v>
      </c>
      <c r="K60" s="803" t="s">
        <v>6110</v>
      </c>
      <c r="L60" s="795" t="s">
        <v>6113</v>
      </c>
      <c r="M60" s="795" t="e">
        <v>#VALUE!</v>
      </c>
      <c r="N60" s="795">
        <v>12</v>
      </c>
      <c r="O60" s="798">
        <v>6.57</v>
      </c>
      <c r="P60" s="795">
        <v>2010.75</v>
      </c>
      <c r="V60" s="799">
        <v>0</v>
      </c>
      <c r="W60" s="798">
        <v>6.7025000000000006</v>
      </c>
      <c r="X60" s="795" t="e">
        <v>#DIV/0!</v>
      </c>
      <c r="Y60" s="795" t="e">
        <v>#DIV/0!</v>
      </c>
      <c r="Z60" s="795" t="e">
        <v>#DIV/0!</v>
      </c>
      <c r="AA60" s="795" t="e">
        <v>#DIV/0!</v>
      </c>
      <c r="AB60" s="795">
        <v>49.75</v>
      </c>
      <c r="AC60" s="795" t="e">
        <v>#DIV/0!</v>
      </c>
      <c r="AD60" s="795" t="e">
        <v>#DIV/0!</v>
      </c>
      <c r="AE60" s="795" t="e">
        <v>#DIV/0!</v>
      </c>
      <c r="AF60" s="795" t="e">
        <v>#DIV/0!</v>
      </c>
      <c r="AG60" s="795" t="e">
        <v>#DIV/0!</v>
      </c>
      <c r="AH60" s="795" t="e">
        <v>#DIV/0!</v>
      </c>
      <c r="AI60" s="795" t="e">
        <v>#DIV/0!</v>
      </c>
      <c r="AJ60" s="795" t="e">
        <v>#DIV/0!</v>
      </c>
      <c r="AK60" s="795" t="e">
        <v>#DIV/0!</v>
      </c>
      <c r="AL60" s="795" t="e">
        <v>#DIV/0!</v>
      </c>
      <c r="AM60" s="795" t="e">
        <v>#DIV/0!</v>
      </c>
      <c r="AN60" s="795" t="e">
        <v>#DIV/0!</v>
      </c>
      <c r="AO60" s="795" t="e">
        <v>#DIV/0!</v>
      </c>
      <c r="AP60" s="795">
        <v>6.87</v>
      </c>
      <c r="AQ60" s="795">
        <v>0</v>
      </c>
      <c r="AR60" s="795">
        <v>0</v>
      </c>
      <c r="AS60" s="795">
        <v>0</v>
      </c>
      <c r="AT60" s="795">
        <v>0</v>
      </c>
      <c r="AU60" s="795">
        <v>89</v>
      </c>
      <c r="AV60" s="795">
        <v>0</v>
      </c>
      <c r="AW60" s="795">
        <v>0</v>
      </c>
      <c r="AX60" s="795">
        <v>0</v>
      </c>
      <c r="AY60" s="795">
        <v>0</v>
      </c>
      <c r="AZ60" s="795">
        <v>0</v>
      </c>
      <c r="BA60" s="795">
        <v>0</v>
      </c>
      <c r="BB60" s="795">
        <v>0</v>
      </c>
      <c r="BC60" s="795">
        <v>0</v>
      </c>
      <c r="BD60" s="795">
        <v>0</v>
      </c>
      <c r="BE60" s="795">
        <v>0</v>
      </c>
      <c r="BF60" s="795">
        <v>0</v>
      </c>
      <c r="BG60" s="795">
        <v>0</v>
      </c>
      <c r="BH60" s="795">
        <v>0</v>
      </c>
      <c r="BL60" s="805" t="s">
        <v>6011</v>
      </c>
      <c r="BM60" s="795">
        <v>1</v>
      </c>
      <c r="BN60" s="795">
        <v>1</v>
      </c>
      <c r="BO60" s="795">
        <v>1</v>
      </c>
      <c r="BP60" s="795">
        <v>1</v>
      </c>
      <c r="BR60" s="795">
        <v>1</v>
      </c>
      <c r="BS60" s="795">
        <v>1</v>
      </c>
      <c r="BU60" s="795">
        <v>1</v>
      </c>
      <c r="BV60" s="795">
        <v>1</v>
      </c>
      <c r="BW60" s="795">
        <v>6.7025000000000006</v>
      </c>
      <c r="BX60" s="795">
        <v>3.4175</v>
      </c>
      <c r="BY60" s="795" t="e">
        <v>#DIV/0!</v>
      </c>
      <c r="BZ60" s="795">
        <v>0.17275000000000004</v>
      </c>
      <c r="CA60" s="795">
        <v>8.4500000000000006E-2</v>
      </c>
      <c r="CB60" s="795">
        <v>7.5000000000000011E-2</v>
      </c>
      <c r="CC60" s="795">
        <v>1.4583333333333337E-2</v>
      </c>
      <c r="CD60" s="795">
        <v>0.21408333333333338</v>
      </c>
      <c r="CE60" s="795">
        <v>6.4916666666666678E-2</v>
      </c>
      <c r="CF60" s="795" t="e">
        <v>#DIV/0!</v>
      </c>
      <c r="CG60" s="795">
        <v>1.6750000000000004E-2</v>
      </c>
      <c r="CH60" s="795">
        <v>5.000000000000001E-2</v>
      </c>
      <c r="CI60" s="795">
        <v>6.6363636363636367</v>
      </c>
      <c r="CJ60" s="795" t="e">
        <v>#DIV/0!</v>
      </c>
      <c r="CK60" s="795">
        <v>24.25</v>
      </c>
      <c r="CL60" s="795" t="e">
        <v>#DIV/0!</v>
      </c>
      <c r="CM60" s="795" t="e">
        <v>#DIV/0!</v>
      </c>
      <c r="CN60" s="795">
        <v>243.83333333333334</v>
      </c>
      <c r="CO60" s="795">
        <v>10</v>
      </c>
      <c r="CP60" s="795">
        <v>17.75</v>
      </c>
      <c r="CQ60" s="795" t="e">
        <v>#DIV/0!</v>
      </c>
      <c r="CR60" s="795">
        <v>0.14783333333333334</v>
      </c>
      <c r="CS60" s="795" t="e">
        <v>#DIV/0!</v>
      </c>
      <c r="CT60" s="795" t="e">
        <v>#DIV/0!</v>
      </c>
      <c r="CU60" s="795">
        <v>4.895833333333333</v>
      </c>
      <c r="CV60" s="795" t="e">
        <v>#DIV/0!</v>
      </c>
      <c r="CW60" s="795">
        <v>1.8833333333333331</v>
      </c>
      <c r="CX60" s="795">
        <v>7.5</v>
      </c>
      <c r="CY60" s="795">
        <v>935</v>
      </c>
      <c r="CZ60" s="795">
        <v>17.233333333333334</v>
      </c>
      <c r="DB60" s="795">
        <v>1</v>
      </c>
      <c r="DC60" s="795">
        <v>1</v>
      </c>
      <c r="DF60" s="795">
        <v>8.133971291866029</v>
      </c>
      <c r="DG60" s="795">
        <v>3.8277511961722488</v>
      </c>
      <c r="DH60" s="795">
        <v>3.8277511961722488</v>
      </c>
      <c r="DI60" s="795">
        <v>14.593301435406699</v>
      </c>
      <c r="DJ60" s="795">
        <v>0</v>
      </c>
      <c r="DK60" s="795">
        <v>0</v>
      </c>
      <c r="DL60" s="795">
        <v>0</v>
      </c>
      <c r="DM60" s="795">
        <v>0.4784688995215311</v>
      </c>
      <c r="DN60" s="795">
        <v>0.23923444976076555</v>
      </c>
      <c r="DO60" s="795">
        <v>3.5885167464114831</v>
      </c>
      <c r="DP60" s="795">
        <v>0</v>
      </c>
      <c r="DQ60" s="795">
        <v>0</v>
      </c>
      <c r="DR60" s="795">
        <v>0</v>
      </c>
      <c r="DS60" s="795">
        <v>0</v>
      </c>
      <c r="DT60" s="795">
        <v>0</v>
      </c>
      <c r="DU60" s="795">
        <v>0</v>
      </c>
      <c r="DV60" s="795">
        <v>0</v>
      </c>
      <c r="DW60" s="795">
        <v>0</v>
      </c>
      <c r="DX60" s="795">
        <v>0</v>
      </c>
      <c r="DY60" s="795">
        <v>0</v>
      </c>
      <c r="DZ60" s="795">
        <v>1.4354066985645932</v>
      </c>
      <c r="EA60" s="795">
        <v>0.23923444976076555</v>
      </c>
      <c r="EB60" s="795">
        <v>0</v>
      </c>
      <c r="EC60" s="795">
        <v>0.4784688995215311</v>
      </c>
      <c r="ED60" s="795">
        <v>0.4784688995215311</v>
      </c>
      <c r="EE60" s="795">
        <v>0</v>
      </c>
      <c r="EF60" s="795">
        <v>2.8708133971291865</v>
      </c>
      <c r="EG60" s="795">
        <v>0</v>
      </c>
      <c r="EH60" s="795">
        <v>0</v>
      </c>
      <c r="EI60" s="795">
        <v>0</v>
      </c>
      <c r="EJ60" s="795">
        <v>0</v>
      </c>
      <c r="EK60" s="795">
        <v>0</v>
      </c>
      <c r="EL60" s="795">
        <v>0.4784688995215311</v>
      </c>
      <c r="EM60" s="795">
        <v>0</v>
      </c>
      <c r="EN60" s="795">
        <v>0</v>
      </c>
      <c r="EO60" s="795">
        <v>0</v>
      </c>
      <c r="EP60" s="795">
        <v>0</v>
      </c>
      <c r="EQ60" s="795">
        <v>0</v>
      </c>
      <c r="ER60" s="795">
        <v>0.71770334928229662</v>
      </c>
      <c r="ES60" s="795">
        <v>0</v>
      </c>
      <c r="ET60" s="795">
        <v>0.71770334928229662</v>
      </c>
      <c r="EU60" s="795">
        <v>3.8277511961722488</v>
      </c>
      <c r="EV60" s="795">
        <v>0.23923444976076555</v>
      </c>
      <c r="EW60" s="795">
        <v>0</v>
      </c>
      <c r="EX60" s="795">
        <v>0.23923444976076555</v>
      </c>
      <c r="EY60" s="795">
        <v>0.4784688995215311</v>
      </c>
      <c r="EZ60" s="795">
        <v>0.9569377990430622</v>
      </c>
      <c r="FA60" s="795">
        <v>0</v>
      </c>
      <c r="FB60" s="795">
        <v>0</v>
      </c>
      <c r="FC60" s="795">
        <v>0.71770334928229662</v>
      </c>
      <c r="FD60" s="795">
        <v>0</v>
      </c>
      <c r="FE60" s="795">
        <v>0</v>
      </c>
      <c r="FF60" s="795">
        <v>0</v>
      </c>
      <c r="FG60" s="795">
        <v>0.9569377990430622</v>
      </c>
      <c r="FH60" s="795">
        <v>0</v>
      </c>
      <c r="FI60" s="795">
        <v>0.4784688995215311</v>
      </c>
      <c r="FJ60" s="795">
        <v>0</v>
      </c>
      <c r="FK60" s="795">
        <v>0</v>
      </c>
      <c r="FL60" s="795">
        <v>0</v>
      </c>
      <c r="FM60" s="795">
        <v>0</v>
      </c>
      <c r="FN60" s="795">
        <v>0</v>
      </c>
      <c r="FO60" s="795">
        <v>0</v>
      </c>
      <c r="FP60" s="795">
        <v>0</v>
      </c>
      <c r="FQ60" s="795">
        <v>16.028708133971293</v>
      </c>
      <c r="FR60" s="795">
        <v>0</v>
      </c>
      <c r="FS60" s="795">
        <v>0</v>
      </c>
      <c r="FT60" s="795">
        <v>0</v>
      </c>
      <c r="FU60" s="795">
        <v>7.4162679425837315</v>
      </c>
      <c r="FV60" s="795">
        <v>0</v>
      </c>
      <c r="FW60" s="795">
        <v>0</v>
      </c>
      <c r="FX60" s="795">
        <v>36.602870813397125</v>
      </c>
      <c r="GA60" s="795">
        <v>2011</v>
      </c>
      <c r="GB60" s="800">
        <v>418</v>
      </c>
      <c r="GC60" s="800"/>
      <c r="GD60" s="800"/>
      <c r="GE60" s="800"/>
      <c r="GF60" s="800"/>
      <c r="GH60" s="800"/>
      <c r="GI60" s="800"/>
      <c r="GJ60" s="800"/>
      <c r="GK60" s="800"/>
      <c r="GL60" s="800"/>
      <c r="GM60" s="800"/>
      <c r="GN60" s="800"/>
      <c r="GO60" s="800"/>
      <c r="GP60" s="800"/>
      <c r="GQ60" s="800"/>
      <c r="GR60" s="800"/>
      <c r="GS60" s="800"/>
      <c r="GT60" s="800"/>
      <c r="GU60" s="800"/>
      <c r="GV60" s="800"/>
      <c r="GW60" s="800"/>
      <c r="GX60" s="800"/>
      <c r="GY60" s="800"/>
      <c r="GZ60" s="800"/>
      <c r="HA60" s="800"/>
      <c r="HB60" s="800"/>
      <c r="HC60" s="800"/>
      <c r="HD60" s="800"/>
      <c r="HE60" s="800"/>
      <c r="HF60" s="800"/>
      <c r="HG60" s="800"/>
      <c r="HH60" s="800"/>
      <c r="HI60" s="800"/>
      <c r="HJ60" s="800"/>
      <c r="HK60" s="800"/>
      <c r="HL60" s="800"/>
      <c r="HM60" s="800"/>
      <c r="HN60" s="800"/>
      <c r="HO60" s="800"/>
      <c r="HP60" s="800"/>
      <c r="HR60" s="795" t="e">
        <v>#DIV/0!</v>
      </c>
      <c r="HS60" s="795" t="e">
        <v>#DIV/0!</v>
      </c>
      <c r="HT60" s="795" t="e">
        <v>#DIV/0!</v>
      </c>
      <c r="HU60" s="795" t="e">
        <v>#DIV/0!</v>
      </c>
      <c r="HV60" s="795" t="e">
        <v>#DIV/0!</v>
      </c>
      <c r="HW60" s="795" t="e">
        <v>#DIV/0!</v>
      </c>
      <c r="HX60" s="795" t="e">
        <v>#DIV/0!</v>
      </c>
      <c r="HY60" s="795" t="e">
        <v>#DIV/0!</v>
      </c>
      <c r="HZ60" s="795" t="e">
        <v>#DIV/0!</v>
      </c>
      <c r="IA60" s="795" t="e">
        <v>#DIV/0!</v>
      </c>
      <c r="IB60" s="795" t="e">
        <v>#DIV/0!</v>
      </c>
      <c r="IC60" s="795" t="e">
        <v>#DIV/0!</v>
      </c>
      <c r="ID60" s="795" t="e">
        <v>#DIV/0!</v>
      </c>
      <c r="IE60" s="795" t="e">
        <v>#DIV/0!</v>
      </c>
      <c r="IF60" s="795" t="e">
        <v>#DIV/0!</v>
      </c>
      <c r="IG60" s="795" t="e">
        <v>#DIV/0!</v>
      </c>
      <c r="IH60" s="795" t="e">
        <v>#DIV/0!</v>
      </c>
      <c r="II60" s="795" t="e">
        <v>#DIV/0!</v>
      </c>
      <c r="IJ60" s="795" t="e">
        <v>#DIV/0!</v>
      </c>
      <c r="IK60" s="795" t="e">
        <v>#DIV/0!</v>
      </c>
      <c r="IL60" s="795" t="e">
        <v>#DIV/0!</v>
      </c>
      <c r="IM60" s="795" t="e">
        <v>#DIV/0!</v>
      </c>
      <c r="IN60" s="795" t="e">
        <v>#DIV/0!</v>
      </c>
      <c r="IO60" s="795" t="e">
        <v>#DIV/0!</v>
      </c>
      <c r="IP60" s="795" t="e">
        <v>#DIV/0!</v>
      </c>
      <c r="IQ60" s="795" t="e">
        <v>#DIV/0!</v>
      </c>
      <c r="IR60" s="795" t="e">
        <v>#DIV/0!</v>
      </c>
      <c r="IS60" s="795" t="e">
        <v>#DIV/0!</v>
      </c>
      <c r="IT60" s="795" t="e">
        <v>#DIV/0!</v>
      </c>
      <c r="IU60" s="795" t="e">
        <v>#DIV/0!</v>
      </c>
      <c r="IV60" s="795" t="e">
        <v>#DIV/0!</v>
      </c>
      <c r="IW60" s="795" t="e">
        <v>#DIV/0!</v>
      </c>
      <c r="IX60" s="795" t="e">
        <v>#DIV/0!</v>
      </c>
      <c r="IY60" s="795" t="e">
        <v>#DIV/0!</v>
      </c>
      <c r="IZ60" s="795" t="e">
        <v>#DIV/0!</v>
      </c>
      <c r="JA60" s="795" t="e">
        <v>#DIV/0!</v>
      </c>
      <c r="JB60" s="795" t="e">
        <v>#DIV/0!</v>
      </c>
      <c r="JC60" s="795" t="e">
        <v>#DIV/0!</v>
      </c>
      <c r="JD60" s="795" t="e">
        <v>#DIV/0!</v>
      </c>
    </row>
    <row r="61" spans="1:264">
      <c r="A61" s="800" t="s">
        <v>6114</v>
      </c>
      <c r="B61" s="795" t="s">
        <v>6115</v>
      </c>
      <c r="C61" s="795" t="s">
        <v>6116</v>
      </c>
      <c r="D61" s="810" t="s">
        <v>6117</v>
      </c>
      <c r="E61" s="795">
        <v>6419535</v>
      </c>
      <c r="F61" s="795">
        <v>1374060</v>
      </c>
      <c r="G61" s="795"/>
      <c r="H61" s="795">
        <v>2009</v>
      </c>
      <c r="I61" s="795">
        <v>128</v>
      </c>
      <c r="J61" s="795">
        <v>2009</v>
      </c>
      <c r="K61" s="803" t="s">
        <v>6114</v>
      </c>
      <c r="L61" s="795" t="s">
        <v>6118</v>
      </c>
      <c r="M61" s="795" t="e">
        <v>#VALUE!</v>
      </c>
      <c r="N61" s="795">
        <v>5</v>
      </c>
      <c r="O61" s="798">
        <v>6.98</v>
      </c>
      <c r="P61" s="795">
        <v>2009</v>
      </c>
      <c r="Q61" s="800" t="s">
        <v>6038</v>
      </c>
      <c r="T61" s="795" t="s">
        <v>6032</v>
      </c>
      <c r="V61" s="799">
        <v>0</v>
      </c>
      <c r="W61" s="798">
        <v>7.081999999999999</v>
      </c>
      <c r="X61" s="795" t="e">
        <v>#DIV/0!</v>
      </c>
      <c r="Y61" s="795" t="e">
        <v>#DIV/0!</v>
      </c>
      <c r="Z61" s="795" t="e">
        <v>#DIV/0!</v>
      </c>
      <c r="AA61" s="795" t="e">
        <v>#DIV/0!</v>
      </c>
      <c r="AB61" s="800">
        <v>131.6</v>
      </c>
      <c r="AC61" s="795" t="e">
        <v>#DIV/0!</v>
      </c>
      <c r="AD61" s="795" t="e">
        <v>#DIV/0!</v>
      </c>
      <c r="AE61" s="795" t="e">
        <v>#DIV/0!</v>
      </c>
      <c r="AF61" s="795" t="e">
        <v>#DIV/0!</v>
      </c>
      <c r="AG61" s="795" t="e">
        <v>#DIV/0!</v>
      </c>
      <c r="AH61" s="795" t="e">
        <v>#DIV/0!</v>
      </c>
      <c r="AI61" s="795" t="e">
        <v>#DIV/0!</v>
      </c>
      <c r="AJ61" s="795" t="e">
        <v>#DIV/0!</v>
      </c>
      <c r="AK61" s="795" t="e">
        <v>#DIV/0!</v>
      </c>
      <c r="AL61" s="795" t="e">
        <v>#DIV/0!</v>
      </c>
      <c r="AM61" s="795" t="e">
        <v>#DIV/0!</v>
      </c>
      <c r="AN61" s="795" t="e">
        <v>#DIV/0!</v>
      </c>
      <c r="AO61" s="795" t="e">
        <v>#DIV/0!</v>
      </c>
      <c r="AP61" s="795">
        <v>7.19</v>
      </c>
      <c r="AQ61" s="795">
        <v>0</v>
      </c>
      <c r="AR61" s="795">
        <v>0</v>
      </c>
      <c r="AS61" s="795">
        <v>0</v>
      </c>
      <c r="AT61" s="795">
        <v>0</v>
      </c>
      <c r="AU61" s="795">
        <v>180</v>
      </c>
      <c r="AV61" s="795">
        <v>0</v>
      </c>
      <c r="AW61" s="795">
        <v>0</v>
      </c>
      <c r="AX61" s="795">
        <v>0</v>
      </c>
      <c r="AY61" s="795">
        <v>0</v>
      </c>
      <c r="AZ61" s="795">
        <v>0</v>
      </c>
      <c r="BA61" s="795">
        <v>0</v>
      </c>
      <c r="BB61" s="795">
        <v>0</v>
      </c>
      <c r="BC61" s="795">
        <v>0</v>
      </c>
      <c r="BD61" s="795">
        <v>0</v>
      </c>
      <c r="BE61" s="795">
        <v>0</v>
      </c>
      <c r="BF61" s="795">
        <v>0</v>
      </c>
      <c r="BG61" s="795">
        <v>0</v>
      </c>
      <c r="BH61" s="795">
        <v>0</v>
      </c>
      <c r="BL61" s="803" t="s">
        <v>6022</v>
      </c>
      <c r="BM61" s="795">
        <v>1</v>
      </c>
      <c r="BN61" s="795">
        <v>1</v>
      </c>
      <c r="BO61" s="795">
        <v>1</v>
      </c>
      <c r="BP61" s="795">
        <v>1</v>
      </c>
      <c r="BR61" s="795">
        <v>1</v>
      </c>
      <c r="BS61" s="795">
        <v>1</v>
      </c>
      <c r="BU61" s="795">
        <v>1</v>
      </c>
      <c r="BV61" s="795">
        <v>1</v>
      </c>
      <c r="BW61" s="795">
        <v>7.081999999999999</v>
      </c>
      <c r="BX61" s="795">
        <v>7.19</v>
      </c>
      <c r="BY61" s="795" t="e">
        <v>#DIV/0!</v>
      </c>
      <c r="BZ61" s="795">
        <v>0.4516</v>
      </c>
      <c r="CA61" s="795">
        <v>0.1066</v>
      </c>
      <c r="CB61" s="795">
        <v>0.16960000000000003</v>
      </c>
      <c r="CC61" s="795">
        <v>2.64E-2</v>
      </c>
      <c r="CD61" s="795">
        <v>0.34300000000000008</v>
      </c>
      <c r="CE61" s="795">
        <v>9.1199999999999989E-2</v>
      </c>
      <c r="CF61" s="795" t="e">
        <v>#DIV/0!</v>
      </c>
      <c r="CG61" s="795">
        <v>0.1638</v>
      </c>
      <c r="CH61" s="795">
        <v>0.10400000000000001</v>
      </c>
      <c r="CI61" s="795">
        <v>11.2</v>
      </c>
      <c r="CJ61" s="795" t="e">
        <v>#DIV/0!</v>
      </c>
      <c r="CK61" s="795">
        <v>50.6</v>
      </c>
      <c r="CL61" s="795" t="e">
        <v>#DIV/0!</v>
      </c>
      <c r="CM61" s="795" t="e">
        <v>#DIV/0!</v>
      </c>
      <c r="CN61" s="795">
        <v>550.4</v>
      </c>
      <c r="CO61" s="795">
        <v>3.6</v>
      </c>
      <c r="CP61" s="795">
        <v>17.8</v>
      </c>
      <c r="CQ61" s="795">
        <v>0.29719999999999996</v>
      </c>
      <c r="CR61" s="795">
        <v>0.24539999999999998</v>
      </c>
      <c r="CS61" s="795" t="e">
        <v>#DIV/0!</v>
      </c>
      <c r="CT61" s="795" t="e">
        <v>#DIV/0!</v>
      </c>
      <c r="CU61" s="795">
        <v>2.4260000000000002</v>
      </c>
      <c r="CV61" s="795" t="e">
        <v>#DIV/0!</v>
      </c>
      <c r="CW61" s="795" t="e">
        <v>#DIV/0!</v>
      </c>
      <c r="CX61" s="795">
        <v>16.600000000000001</v>
      </c>
      <c r="CY61" s="795">
        <v>546.20000000000005</v>
      </c>
      <c r="CZ61" s="795">
        <v>148.6</v>
      </c>
      <c r="DB61" s="795">
        <v>1</v>
      </c>
      <c r="DC61" s="795">
        <v>1</v>
      </c>
      <c r="DF61" s="795">
        <v>31.753554502369667</v>
      </c>
      <c r="DG61" s="795">
        <v>0.47393364928909953</v>
      </c>
      <c r="DH61" s="795">
        <v>0.7109004739336493</v>
      </c>
      <c r="DI61" s="795">
        <v>4.2654028436018958</v>
      </c>
      <c r="DJ61" s="795">
        <v>0.94786729857819907</v>
      </c>
      <c r="DK61" s="795">
        <v>1.8957345971563981</v>
      </c>
      <c r="DL61" s="795">
        <v>0</v>
      </c>
      <c r="DM61" s="795">
        <v>0</v>
      </c>
      <c r="DN61" s="795">
        <v>2.3696682464454977</v>
      </c>
      <c r="DO61" s="795">
        <v>0.47393364928909953</v>
      </c>
      <c r="DP61" s="795">
        <v>0</v>
      </c>
      <c r="DQ61" s="795">
        <v>0</v>
      </c>
      <c r="DR61" s="795">
        <v>5.9241706161137442</v>
      </c>
      <c r="DS61" s="795">
        <v>0</v>
      </c>
      <c r="DT61" s="795">
        <v>0</v>
      </c>
      <c r="DU61" s="795">
        <v>0</v>
      </c>
      <c r="DV61" s="795">
        <v>9.0047393364928912</v>
      </c>
      <c r="DW61" s="795">
        <v>0</v>
      </c>
      <c r="DX61" s="795">
        <v>0</v>
      </c>
      <c r="DY61" s="795">
        <v>5.4502369668246446</v>
      </c>
      <c r="DZ61" s="795">
        <v>5.2132701421800949</v>
      </c>
      <c r="EA61" s="795">
        <v>0.7109004739336493</v>
      </c>
      <c r="EB61" s="795">
        <v>0</v>
      </c>
      <c r="EC61" s="795">
        <v>0.47393364928909953</v>
      </c>
      <c r="ED61" s="795">
        <v>1.1848341232227488</v>
      </c>
      <c r="EE61" s="795">
        <v>0.23696682464454977</v>
      </c>
      <c r="EF61" s="795">
        <v>0</v>
      </c>
      <c r="EG61" s="795">
        <v>2.1327014218009479</v>
      </c>
      <c r="EH61" s="795">
        <v>0</v>
      </c>
      <c r="EI61" s="795">
        <v>0</v>
      </c>
      <c r="EJ61" s="795">
        <v>0</v>
      </c>
      <c r="EK61" s="795">
        <v>0</v>
      </c>
      <c r="EL61" s="795">
        <v>4.2654028436018958</v>
      </c>
      <c r="EM61" s="795">
        <v>0</v>
      </c>
      <c r="EN61" s="795">
        <v>0</v>
      </c>
      <c r="EO61" s="795">
        <v>0</v>
      </c>
      <c r="EP61" s="795">
        <v>0</v>
      </c>
      <c r="EQ61" s="795">
        <v>0</v>
      </c>
      <c r="ER61" s="795">
        <v>0</v>
      </c>
      <c r="ES61" s="795">
        <v>0</v>
      </c>
      <c r="ET61" s="795">
        <v>0</v>
      </c>
      <c r="EU61" s="795">
        <v>0</v>
      </c>
      <c r="EV61" s="795">
        <v>0</v>
      </c>
      <c r="EW61" s="795">
        <v>0</v>
      </c>
      <c r="EX61" s="795">
        <v>0</v>
      </c>
      <c r="EY61" s="795">
        <v>0</v>
      </c>
      <c r="EZ61" s="795">
        <v>0</v>
      </c>
      <c r="FA61" s="795">
        <v>0.7109004739336493</v>
      </c>
      <c r="FB61" s="795">
        <v>0</v>
      </c>
      <c r="FC61" s="795">
        <v>0.47393364928909953</v>
      </c>
      <c r="FD61" s="795">
        <v>1.8957345971563981</v>
      </c>
      <c r="FE61" s="795">
        <v>0</v>
      </c>
      <c r="FF61" s="795">
        <v>0</v>
      </c>
      <c r="FG61" s="795">
        <v>0</v>
      </c>
      <c r="FH61" s="795">
        <v>0</v>
      </c>
      <c r="FI61" s="795">
        <v>0</v>
      </c>
      <c r="FJ61" s="795">
        <v>0</v>
      </c>
      <c r="FK61" s="795">
        <v>0</v>
      </c>
      <c r="FL61" s="795">
        <v>0</v>
      </c>
      <c r="FM61" s="795">
        <v>0</v>
      </c>
      <c r="FN61" s="795">
        <v>0</v>
      </c>
      <c r="FO61" s="795">
        <v>0.23696682464454977</v>
      </c>
      <c r="FP61" s="795">
        <v>0</v>
      </c>
      <c r="FQ61" s="795">
        <v>0</v>
      </c>
      <c r="FR61" s="795">
        <v>0</v>
      </c>
      <c r="FS61" s="795">
        <v>0</v>
      </c>
      <c r="FT61" s="795">
        <v>0</v>
      </c>
      <c r="FU61" s="795">
        <v>0</v>
      </c>
      <c r="FV61" s="795">
        <v>0</v>
      </c>
      <c r="FW61" s="795">
        <v>0</v>
      </c>
      <c r="FX61" s="795">
        <v>32.464454976303323</v>
      </c>
      <c r="FZ61" s="795" t="s">
        <v>6114</v>
      </c>
      <c r="GA61" s="795">
        <v>2009</v>
      </c>
      <c r="GB61" s="800">
        <v>422</v>
      </c>
      <c r="GC61" s="800"/>
      <c r="GD61" s="800"/>
      <c r="GE61" s="800"/>
      <c r="GF61" s="800"/>
      <c r="GH61" s="800"/>
      <c r="GI61" s="800"/>
      <c r="GJ61" s="800"/>
      <c r="GK61" s="800"/>
      <c r="GL61" s="800"/>
      <c r="GM61" s="800"/>
      <c r="GN61" s="800"/>
      <c r="GO61" s="800"/>
      <c r="GP61" s="800"/>
      <c r="GQ61" s="800"/>
      <c r="GR61" s="800"/>
      <c r="GS61" s="800"/>
      <c r="GT61" s="800"/>
      <c r="GU61" s="800"/>
      <c r="GV61" s="800"/>
      <c r="GW61" s="800"/>
      <c r="GX61" s="800"/>
      <c r="GY61" s="800"/>
      <c r="GZ61" s="800"/>
      <c r="HA61" s="800"/>
      <c r="HB61" s="800"/>
      <c r="HC61" s="800"/>
      <c r="HD61" s="800"/>
      <c r="HE61" s="800"/>
      <c r="HF61" s="800"/>
      <c r="HG61" s="800"/>
      <c r="HH61" s="800"/>
      <c r="HI61" s="800"/>
      <c r="HJ61" s="800"/>
      <c r="HK61" s="800"/>
      <c r="HL61" s="800"/>
      <c r="HM61" s="800"/>
      <c r="HN61" s="800"/>
      <c r="HO61" s="800"/>
      <c r="HP61" s="800"/>
      <c r="HR61" s="795" t="e">
        <v>#DIV/0!</v>
      </c>
      <c r="HS61" s="795" t="e">
        <v>#DIV/0!</v>
      </c>
      <c r="HT61" s="795" t="e">
        <v>#DIV/0!</v>
      </c>
      <c r="HU61" s="795" t="e">
        <v>#DIV/0!</v>
      </c>
      <c r="HV61" s="795" t="e">
        <v>#DIV/0!</v>
      </c>
      <c r="HW61" s="795" t="e">
        <v>#DIV/0!</v>
      </c>
      <c r="HX61" s="795" t="e">
        <v>#DIV/0!</v>
      </c>
      <c r="HY61" s="795" t="e">
        <v>#DIV/0!</v>
      </c>
      <c r="HZ61" s="795" t="e">
        <v>#DIV/0!</v>
      </c>
      <c r="IA61" s="795" t="e">
        <v>#DIV/0!</v>
      </c>
      <c r="IB61" s="795" t="e">
        <v>#DIV/0!</v>
      </c>
      <c r="IC61" s="795" t="e">
        <v>#DIV/0!</v>
      </c>
      <c r="ID61" s="795" t="e">
        <v>#DIV/0!</v>
      </c>
      <c r="IE61" s="795" t="e">
        <v>#DIV/0!</v>
      </c>
      <c r="IF61" s="795" t="e">
        <v>#DIV/0!</v>
      </c>
      <c r="IG61" s="795" t="e">
        <v>#DIV/0!</v>
      </c>
      <c r="IH61" s="795" t="e">
        <v>#DIV/0!</v>
      </c>
      <c r="II61" s="795" t="e">
        <v>#DIV/0!</v>
      </c>
      <c r="IJ61" s="795" t="e">
        <v>#DIV/0!</v>
      </c>
      <c r="IK61" s="795" t="e">
        <v>#DIV/0!</v>
      </c>
      <c r="IL61" s="795" t="e">
        <v>#DIV/0!</v>
      </c>
      <c r="IM61" s="795" t="e">
        <v>#DIV/0!</v>
      </c>
      <c r="IN61" s="795" t="e">
        <v>#DIV/0!</v>
      </c>
      <c r="IO61" s="795" t="e">
        <v>#DIV/0!</v>
      </c>
      <c r="IP61" s="795" t="e">
        <v>#DIV/0!</v>
      </c>
      <c r="IQ61" s="795" t="e">
        <v>#DIV/0!</v>
      </c>
      <c r="IR61" s="795" t="e">
        <v>#DIV/0!</v>
      </c>
      <c r="IS61" s="795" t="e">
        <v>#DIV/0!</v>
      </c>
      <c r="IT61" s="795" t="e">
        <v>#DIV/0!</v>
      </c>
      <c r="IU61" s="795" t="e">
        <v>#DIV/0!</v>
      </c>
      <c r="IV61" s="795" t="e">
        <v>#DIV/0!</v>
      </c>
      <c r="IW61" s="795" t="e">
        <v>#DIV/0!</v>
      </c>
      <c r="IX61" s="795" t="e">
        <v>#DIV/0!</v>
      </c>
      <c r="IY61" s="795" t="e">
        <v>#DIV/0!</v>
      </c>
      <c r="IZ61" s="795" t="e">
        <v>#DIV/0!</v>
      </c>
      <c r="JA61" s="795" t="e">
        <v>#DIV/0!</v>
      </c>
      <c r="JB61" s="795" t="e">
        <v>#DIV/0!</v>
      </c>
      <c r="JC61" s="795" t="e">
        <v>#DIV/0!</v>
      </c>
      <c r="JD61" s="795" t="e">
        <v>#DIV/0!</v>
      </c>
    </row>
    <row r="62" spans="1:264">
      <c r="A62" s="800"/>
      <c r="B62" s="795" t="s">
        <v>6115</v>
      </c>
      <c r="C62" s="795" t="s">
        <v>6116</v>
      </c>
      <c r="D62" s="810" t="s">
        <v>6117</v>
      </c>
      <c r="E62" s="795">
        <v>6419535</v>
      </c>
      <c r="F62" s="795">
        <v>1374060</v>
      </c>
      <c r="G62" s="795"/>
      <c r="H62" s="795">
        <v>2010</v>
      </c>
      <c r="I62" s="795">
        <v>93</v>
      </c>
      <c r="J62" s="795">
        <v>2010</v>
      </c>
      <c r="K62" s="803" t="s">
        <v>6114</v>
      </c>
      <c r="L62" s="795" t="s">
        <v>6118</v>
      </c>
      <c r="M62" s="795" t="e">
        <v>#VALUE!</v>
      </c>
      <c r="N62" s="795">
        <v>11</v>
      </c>
      <c r="O62" s="798">
        <v>6.91</v>
      </c>
      <c r="P62" s="795">
        <v>2009.7272727272727</v>
      </c>
      <c r="T62" s="795" t="s">
        <v>6032</v>
      </c>
      <c r="V62" s="799">
        <v>0</v>
      </c>
      <c r="W62" s="798">
        <v>7.0318181818181813</v>
      </c>
      <c r="X62" s="795" t="e">
        <v>#DIV/0!</v>
      </c>
      <c r="Y62" s="795" t="e">
        <v>#DIV/0!</v>
      </c>
      <c r="Z62" s="795" t="e">
        <v>#DIV/0!</v>
      </c>
      <c r="AA62" s="795" t="e">
        <v>#DIV/0!</v>
      </c>
      <c r="AB62" s="800">
        <v>150.90909090909091</v>
      </c>
      <c r="AC62" s="795" t="e">
        <v>#DIV/0!</v>
      </c>
      <c r="AD62" s="795" t="e">
        <v>#DIV/0!</v>
      </c>
      <c r="AE62" s="795" t="e">
        <v>#DIV/0!</v>
      </c>
      <c r="AF62" s="795" t="e">
        <v>#DIV/0!</v>
      </c>
      <c r="AG62" s="795" t="e">
        <v>#DIV/0!</v>
      </c>
      <c r="AH62" s="795" t="e">
        <v>#DIV/0!</v>
      </c>
      <c r="AI62" s="795" t="e">
        <v>#DIV/0!</v>
      </c>
      <c r="AJ62" s="795" t="e">
        <v>#DIV/0!</v>
      </c>
      <c r="AK62" s="795" t="e">
        <v>#DIV/0!</v>
      </c>
      <c r="AL62" s="795" t="e">
        <v>#DIV/0!</v>
      </c>
      <c r="AM62" s="795" t="e">
        <v>#DIV/0!</v>
      </c>
      <c r="AN62" s="795" t="e">
        <v>#DIV/0!</v>
      </c>
      <c r="AO62" s="795" t="e">
        <v>#DIV/0!</v>
      </c>
      <c r="AP62" s="795">
        <v>7.19</v>
      </c>
      <c r="AQ62" s="795">
        <v>0</v>
      </c>
      <c r="AR62" s="795">
        <v>0</v>
      </c>
      <c r="AS62" s="795">
        <v>0</v>
      </c>
      <c r="AT62" s="795">
        <v>0</v>
      </c>
      <c r="AU62" s="795">
        <v>210</v>
      </c>
      <c r="AV62" s="795">
        <v>0</v>
      </c>
      <c r="AW62" s="795">
        <v>0</v>
      </c>
      <c r="AX62" s="795">
        <v>0</v>
      </c>
      <c r="AY62" s="795">
        <v>0</v>
      </c>
      <c r="AZ62" s="795">
        <v>0</v>
      </c>
      <c r="BA62" s="795">
        <v>0</v>
      </c>
      <c r="BB62" s="795">
        <v>0</v>
      </c>
      <c r="BC62" s="795">
        <v>0</v>
      </c>
      <c r="BD62" s="795">
        <v>0</v>
      </c>
      <c r="BE62" s="795">
        <v>0</v>
      </c>
      <c r="BF62" s="795">
        <v>0</v>
      </c>
      <c r="BG62" s="795">
        <v>0</v>
      </c>
      <c r="BH62" s="795">
        <v>0</v>
      </c>
      <c r="BL62" s="803" t="s">
        <v>6022</v>
      </c>
      <c r="BM62" s="795">
        <v>1</v>
      </c>
      <c r="BN62" s="795">
        <v>1</v>
      </c>
      <c r="BO62" s="795">
        <v>1</v>
      </c>
      <c r="BP62" s="795">
        <v>1</v>
      </c>
      <c r="BR62" s="795">
        <v>1</v>
      </c>
      <c r="BS62" s="795">
        <v>1</v>
      </c>
      <c r="BU62" s="795">
        <v>1</v>
      </c>
      <c r="BV62" s="795">
        <v>1</v>
      </c>
      <c r="BW62" s="795">
        <v>7.0318181818181813</v>
      </c>
      <c r="BX62" s="795">
        <v>7.0727272727272741</v>
      </c>
      <c r="BY62" s="795" t="e">
        <v>#DIV/0!</v>
      </c>
      <c r="BZ62" s="795">
        <v>0.41063636363636358</v>
      </c>
      <c r="CA62" s="795">
        <v>0.10081818181818182</v>
      </c>
      <c r="CB62" s="795">
        <v>0.16654545454545452</v>
      </c>
      <c r="CC62" s="795">
        <v>2.4999999999999998E-2</v>
      </c>
      <c r="CD62" s="795">
        <v>0.30518181818181822</v>
      </c>
      <c r="CE62" s="795">
        <v>9.7090909090909075E-2</v>
      </c>
      <c r="CF62" s="795" t="e">
        <v>#DIV/0!</v>
      </c>
      <c r="CG62" s="795">
        <v>0.16845454545454544</v>
      </c>
      <c r="CH62" s="795">
        <v>0.10545454545454547</v>
      </c>
      <c r="CI62" s="795">
        <v>14.363636363636363</v>
      </c>
      <c r="CJ62" s="795" t="e">
        <v>#DIV/0!</v>
      </c>
      <c r="CK62" s="795">
        <v>97.272727272727266</v>
      </c>
      <c r="CL62" s="795" t="e">
        <v>#DIV/0!</v>
      </c>
      <c r="CM62" s="795" t="e">
        <v>#DIV/0!</v>
      </c>
      <c r="CN62" s="795">
        <v>572.90909090909088</v>
      </c>
      <c r="CO62" s="795">
        <v>3.8181818181818183</v>
      </c>
      <c r="CP62" s="795">
        <v>15.454545454545455</v>
      </c>
      <c r="CQ62" s="795">
        <v>0.28799999999999998</v>
      </c>
      <c r="CR62" s="795">
        <v>0.252</v>
      </c>
      <c r="CS62" s="795" t="e">
        <v>#DIV/0!</v>
      </c>
      <c r="CT62" s="795" t="e">
        <v>#DIV/0!</v>
      </c>
      <c r="CU62" s="795">
        <v>2.8245454545454547</v>
      </c>
      <c r="CV62" s="795" t="e">
        <v>#DIV/0!</v>
      </c>
      <c r="CW62" s="795">
        <v>1.7571428571428569</v>
      </c>
      <c r="CX62" s="795">
        <v>15.981818181818181</v>
      </c>
      <c r="CY62" s="795">
        <v>500</v>
      </c>
      <c r="CZ62" s="795">
        <v>113.72727272727273</v>
      </c>
      <c r="DB62" s="795">
        <v>1</v>
      </c>
      <c r="DC62" s="795">
        <v>1</v>
      </c>
      <c r="DF62" s="795">
        <v>41.787439613526573</v>
      </c>
      <c r="DG62" s="795">
        <v>0.72463768115942029</v>
      </c>
      <c r="DH62" s="795">
        <v>0.48309178743961351</v>
      </c>
      <c r="DI62" s="795">
        <v>1.2077294685990339</v>
      </c>
      <c r="DJ62" s="795">
        <v>0.48309178743961351</v>
      </c>
      <c r="DK62" s="795">
        <v>0.48309178743961351</v>
      </c>
      <c r="DL62" s="795">
        <v>0</v>
      </c>
      <c r="DM62" s="795">
        <v>0</v>
      </c>
      <c r="DN62" s="795">
        <v>1.932367149758454</v>
      </c>
      <c r="DO62" s="795">
        <v>0.72463768115942029</v>
      </c>
      <c r="DP62" s="795">
        <v>0</v>
      </c>
      <c r="DQ62" s="795">
        <v>0</v>
      </c>
      <c r="DR62" s="795">
        <v>14.251207729468598</v>
      </c>
      <c r="DS62" s="795">
        <v>0</v>
      </c>
      <c r="DT62" s="795">
        <v>0.24154589371980675</v>
      </c>
      <c r="DU62" s="795">
        <v>0</v>
      </c>
      <c r="DV62" s="795">
        <v>7.4879227053140092</v>
      </c>
      <c r="DW62" s="795">
        <v>0</v>
      </c>
      <c r="DX62" s="795">
        <v>0</v>
      </c>
      <c r="DY62" s="795">
        <v>7.4879227053140092</v>
      </c>
      <c r="DZ62" s="795">
        <v>1.932367149758454</v>
      </c>
      <c r="EA62" s="795">
        <v>0</v>
      </c>
      <c r="EB62" s="795">
        <v>0</v>
      </c>
      <c r="EC62" s="795">
        <v>0</v>
      </c>
      <c r="ED62" s="795">
        <v>1.4492753623188406</v>
      </c>
      <c r="EE62" s="795">
        <v>0.96618357487922701</v>
      </c>
      <c r="EF62" s="795">
        <v>0</v>
      </c>
      <c r="EG62" s="795">
        <v>0</v>
      </c>
      <c r="EH62" s="795">
        <v>0</v>
      </c>
      <c r="EI62" s="795">
        <v>0</v>
      </c>
      <c r="EJ62" s="795">
        <v>0</v>
      </c>
      <c r="EK62" s="795">
        <v>0</v>
      </c>
      <c r="EL62" s="795">
        <v>1.4492753623188406</v>
      </c>
      <c r="EM62" s="795">
        <v>0</v>
      </c>
      <c r="EN62" s="795">
        <v>0</v>
      </c>
      <c r="EO62" s="795">
        <v>0</v>
      </c>
      <c r="EP62" s="795">
        <v>0.24154589371980675</v>
      </c>
      <c r="EQ62" s="795">
        <v>0</v>
      </c>
      <c r="ER62" s="795">
        <v>0</v>
      </c>
      <c r="ES62" s="795">
        <v>0</v>
      </c>
      <c r="ET62" s="795">
        <v>0</v>
      </c>
      <c r="EU62" s="795">
        <v>0</v>
      </c>
      <c r="EV62" s="795">
        <v>0</v>
      </c>
      <c r="EW62" s="795">
        <v>0</v>
      </c>
      <c r="EX62" s="795">
        <v>0</v>
      </c>
      <c r="EY62" s="795">
        <v>0</v>
      </c>
      <c r="EZ62" s="795">
        <v>0</v>
      </c>
      <c r="FA62" s="795">
        <v>0.24154589371980675</v>
      </c>
      <c r="FB62" s="795">
        <v>0</v>
      </c>
      <c r="FC62" s="795">
        <v>0.48309178743961351</v>
      </c>
      <c r="FD62" s="795">
        <v>0.96618357487922701</v>
      </c>
      <c r="FE62" s="795">
        <v>0</v>
      </c>
      <c r="FF62" s="795">
        <v>0</v>
      </c>
      <c r="FG62" s="795">
        <v>0</v>
      </c>
      <c r="FH62" s="795">
        <v>0</v>
      </c>
      <c r="FI62" s="795">
        <v>0</v>
      </c>
      <c r="FJ62" s="795">
        <v>0</v>
      </c>
      <c r="FK62" s="795">
        <v>0</v>
      </c>
      <c r="FL62" s="795">
        <v>0</v>
      </c>
      <c r="FM62" s="795">
        <v>0</v>
      </c>
      <c r="FN62" s="795">
        <v>0</v>
      </c>
      <c r="FO62" s="795">
        <v>0</v>
      </c>
      <c r="FP62" s="795">
        <v>0</v>
      </c>
      <c r="FQ62" s="795">
        <v>0</v>
      </c>
      <c r="FR62" s="795">
        <v>0</v>
      </c>
      <c r="FS62" s="795">
        <v>0</v>
      </c>
      <c r="FT62" s="795">
        <v>0</v>
      </c>
      <c r="FU62" s="795">
        <v>0</v>
      </c>
      <c r="FV62" s="795">
        <v>0</v>
      </c>
      <c r="FW62" s="795">
        <v>0</v>
      </c>
      <c r="FX62" s="795">
        <v>22.705314009661834</v>
      </c>
      <c r="GA62" s="795">
        <v>2010</v>
      </c>
      <c r="GB62" s="800">
        <v>414</v>
      </c>
      <c r="GC62" s="800"/>
      <c r="GD62" s="800"/>
      <c r="GE62" s="800"/>
      <c r="GF62" s="800"/>
      <c r="GH62" s="800"/>
      <c r="GI62" s="800"/>
      <c r="GJ62" s="800"/>
      <c r="GK62" s="800"/>
      <c r="GL62" s="800"/>
      <c r="GM62" s="800"/>
      <c r="GN62" s="800"/>
      <c r="GO62" s="800"/>
      <c r="GP62" s="800"/>
      <c r="GQ62" s="800"/>
      <c r="GR62" s="800"/>
      <c r="GS62" s="800"/>
      <c r="GT62" s="800"/>
      <c r="GU62" s="800"/>
      <c r="GV62" s="800"/>
      <c r="GW62" s="800"/>
      <c r="GX62" s="800"/>
      <c r="GY62" s="800"/>
      <c r="GZ62" s="800"/>
      <c r="HA62" s="800"/>
      <c r="HB62" s="800"/>
      <c r="HC62" s="800"/>
      <c r="HD62" s="800"/>
      <c r="HE62" s="800"/>
      <c r="HF62" s="800"/>
      <c r="HG62" s="800"/>
      <c r="HH62" s="800"/>
      <c r="HI62" s="800"/>
      <c r="HJ62" s="800"/>
      <c r="HK62" s="800"/>
      <c r="HL62" s="800"/>
      <c r="HM62" s="800"/>
      <c r="HN62" s="800"/>
      <c r="HO62" s="800"/>
      <c r="HP62" s="800"/>
      <c r="HR62" s="795" t="e">
        <v>#DIV/0!</v>
      </c>
      <c r="HS62" s="795" t="e">
        <v>#DIV/0!</v>
      </c>
      <c r="HT62" s="795" t="e">
        <v>#DIV/0!</v>
      </c>
      <c r="HU62" s="795" t="e">
        <v>#DIV/0!</v>
      </c>
      <c r="HV62" s="795" t="e">
        <v>#DIV/0!</v>
      </c>
      <c r="HW62" s="795" t="e">
        <v>#DIV/0!</v>
      </c>
      <c r="HX62" s="795" t="e">
        <v>#DIV/0!</v>
      </c>
      <c r="HY62" s="795" t="e">
        <v>#DIV/0!</v>
      </c>
      <c r="HZ62" s="795" t="e">
        <v>#DIV/0!</v>
      </c>
      <c r="IA62" s="795" t="e">
        <v>#DIV/0!</v>
      </c>
      <c r="IB62" s="795" t="e">
        <v>#DIV/0!</v>
      </c>
      <c r="IC62" s="795" t="e">
        <v>#DIV/0!</v>
      </c>
      <c r="ID62" s="795" t="e">
        <v>#DIV/0!</v>
      </c>
      <c r="IE62" s="795" t="e">
        <v>#DIV/0!</v>
      </c>
      <c r="IF62" s="795" t="e">
        <v>#DIV/0!</v>
      </c>
      <c r="IG62" s="795" t="e">
        <v>#DIV/0!</v>
      </c>
      <c r="IH62" s="795" t="e">
        <v>#DIV/0!</v>
      </c>
      <c r="II62" s="795" t="e">
        <v>#DIV/0!</v>
      </c>
      <c r="IJ62" s="795" t="e">
        <v>#DIV/0!</v>
      </c>
      <c r="IK62" s="795" t="e">
        <v>#DIV/0!</v>
      </c>
      <c r="IL62" s="795" t="e">
        <v>#DIV/0!</v>
      </c>
      <c r="IM62" s="795" t="e">
        <v>#DIV/0!</v>
      </c>
      <c r="IN62" s="795" t="e">
        <v>#DIV/0!</v>
      </c>
      <c r="IO62" s="795" t="e">
        <v>#DIV/0!</v>
      </c>
      <c r="IP62" s="795" t="e">
        <v>#DIV/0!</v>
      </c>
      <c r="IQ62" s="795" t="e">
        <v>#DIV/0!</v>
      </c>
      <c r="IR62" s="795" t="e">
        <v>#DIV/0!</v>
      </c>
      <c r="IS62" s="795" t="e">
        <v>#DIV/0!</v>
      </c>
      <c r="IT62" s="795" t="e">
        <v>#DIV/0!</v>
      </c>
      <c r="IU62" s="795" t="e">
        <v>#DIV/0!</v>
      </c>
      <c r="IV62" s="795" t="e">
        <v>#DIV/0!</v>
      </c>
      <c r="IW62" s="795" t="e">
        <v>#DIV/0!</v>
      </c>
      <c r="IX62" s="795" t="e">
        <v>#DIV/0!</v>
      </c>
      <c r="IY62" s="795" t="e">
        <v>#DIV/0!</v>
      </c>
      <c r="IZ62" s="795" t="e">
        <v>#DIV/0!</v>
      </c>
      <c r="JA62" s="795" t="e">
        <v>#DIV/0!</v>
      </c>
      <c r="JB62" s="795" t="e">
        <v>#DIV/0!</v>
      </c>
      <c r="JC62" s="795" t="e">
        <v>#DIV/0!</v>
      </c>
      <c r="JD62" s="795" t="e">
        <v>#DIV/0!</v>
      </c>
    </row>
    <row r="63" spans="1:264">
      <c r="A63" s="800"/>
      <c r="B63" s="795" t="s">
        <v>6115</v>
      </c>
      <c r="C63" s="795" t="s">
        <v>6116</v>
      </c>
      <c r="D63" s="810" t="s">
        <v>6117</v>
      </c>
      <c r="E63" s="795">
        <v>6419535</v>
      </c>
      <c r="F63" s="795">
        <v>1374060</v>
      </c>
      <c r="G63" s="795"/>
      <c r="H63" s="795">
        <v>2011</v>
      </c>
      <c r="I63" s="795">
        <v>27</v>
      </c>
      <c r="J63" s="795">
        <v>2011</v>
      </c>
      <c r="K63" s="803" t="s">
        <v>6114</v>
      </c>
      <c r="L63" s="795" t="s">
        <v>6118</v>
      </c>
      <c r="M63" s="795" t="e">
        <v>#VALUE!</v>
      </c>
      <c r="N63" s="795">
        <v>11</v>
      </c>
      <c r="O63" s="798">
        <v>6.69</v>
      </c>
      <c r="P63" s="795">
        <v>2010.8181818181818</v>
      </c>
      <c r="T63" s="795" t="s">
        <v>6032</v>
      </c>
      <c r="V63" s="799">
        <v>0.92592592592592582</v>
      </c>
      <c r="W63" s="798">
        <v>6.918181818181818</v>
      </c>
      <c r="X63" s="795" t="e">
        <v>#DIV/0!</v>
      </c>
      <c r="Y63" s="795" t="e">
        <v>#DIV/0!</v>
      </c>
      <c r="Z63" s="795" t="e">
        <v>#DIV/0!</v>
      </c>
      <c r="AA63" s="795" t="e">
        <v>#DIV/0!</v>
      </c>
      <c r="AB63" s="800">
        <v>172.63636363636363</v>
      </c>
      <c r="AC63" s="795" t="e">
        <v>#DIV/0!</v>
      </c>
      <c r="AD63" s="795" t="e">
        <v>#DIV/0!</v>
      </c>
      <c r="AE63" s="795" t="e">
        <v>#DIV/0!</v>
      </c>
      <c r="AF63" s="795" t="e">
        <v>#DIV/0!</v>
      </c>
      <c r="AG63" s="795" t="e">
        <v>#DIV/0!</v>
      </c>
      <c r="AH63" s="795" t="e">
        <v>#DIV/0!</v>
      </c>
      <c r="AI63" s="795" t="e">
        <v>#DIV/0!</v>
      </c>
      <c r="AJ63" s="795" t="e">
        <v>#DIV/0!</v>
      </c>
      <c r="AK63" s="795" t="e">
        <v>#DIV/0!</v>
      </c>
      <c r="AL63" s="795" t="e">
        <v>#DIV/0!</v>
      </c>
      <c r="AM63" s="795" t="e">
        <v>#DIV/0!</v>
      </c>
      <c r="AN63" s="795" t="e">
        <v>#DIV/0!</v>
      </c>
      <c r="AO63" s="795" t="e">
        <v>#DIV/0!</v>
      </c>
      <c r="AP63" s="795">
        <v>7.2</v>
      </c>
      <c r="AQ63" s="795">
        <v>0</v>
      </c>
      <c r="AR63" s="795">
        <v>0</v>
      </c>
      <c r="AS63" s="795">
        <v>0</v>
      </c>
      <c r="AT63" s="795">
        <v>0</v>
      </c>
      <c r="AU63" s="795">
        <v>240</v>
      </c>
      <c r="AV63" s="795">
        <v>0</v>
      </c>
      <c r="AW63" s="795">
        <v>0</v>
      </c>
      <c r="AX63" s="795">
        <v>0</v>
      </c>
      <c r="AY63" s="795">
        <v>0</v>
      </c>
      <c r="AZ63" s="795">
        <v>0</v>
      </c>
      <c r="BA63" s="795">
        <v>0</v>
      </c>
      <c r="BB63" s="795">
        <v>0</v>
      </c>
      <c r="BC63" s="795">
        <v>0</v>
      </c>
      <c r="BD63" s="795">
        <v>0</v>
      </c>
      <c r="BE63" s="795">
        <v>0</v>
      </c>
      <c r="BF63" s="795">
        <v>0</v>
      </c>
      <c r="BG63" s="795">
        <v>0</v>
      </c>
      <c r="BH63" s="795">
        <v>0</v>
      </c>
      <c r="BL63" s="803" t="s">
        <v>6022</v>
      </c>
      <c r="BM63" s="795">
        <v>1</v>
      </c>
      <c r="BN63" s="795">
        <v>1</v>
      </c>
      <c r="BO63" s="795">
        <v>1</v>
      </c>
      <c r="BP63" s="795">
        <v>1</v>
      </c>
      <c r="BR63" s="795">
        <v>1</v>
      </c>
      <c r="BS63" s="795">
        <v>1</v>
      </c>
      <c r="BU63" s="795">
        <v>1</v>
      </c>
      <c r="BV63" s="795">
        <v>1</v>
      </c>
      <c r="BW63" s="795">
        <v>6.918181818181818</v>
      </c>
      <c r="BX63" s="795">
        <v>6.6</v>
      </c>
      <c r="BY63" s="795" t="e">
        <v>#DIV/0!</v>
      </c>
      <c r="BZ63" s="795">
        <v>0.38836363636363641</v>
      </c>
      <c r="CA63" s="795">
        <v>9.7636363636363618E-2</v>
      </c>
      <c r="CB63" s="795">
        <v>0.16236363636363638</v>
      </c>
      <c r="CC63" s="795">
        <v>2.4636363636363633E-2</v>
      </c>
      <c r="CD63" s="795">
        <v>0.28790909090909089</v>
      </c>
      <c r="CE63" s="795">
        <v>8.5090909090909092E-2</v>
      </c>
      <c r="CF63" s="795" t="e">
        <v>#DIV/0!</v>
      </c>
      <c r="CG63" s="795">
        <v>0.15609090909090909</v>
      </c>
      <c r="CH63" s="795">
        <v>0.10545454545454547</v>
      </c>
      <c r="CI63" s="795">
        <v>15.181818181818182</v>
      </c>
      <c r="CJ63" s="795" t="e">
        <v>#DIV/0!</v>
      </c>
      <c r="CK63" s="795">
        <v>127.45454545454545</v>
      </c>
      <c r="CL63" s="795" t="e">
        <v>#DIV/0!</v>
      </c>
      <c r="CM63" s="795" t="e">
        <v>#DIV/0!</v>
      </c>
      <c r="CN63" s="795">
        <v>618.36363636363637</v>
      </c>
      <c r="CO63" s="795">
        <v>3.5454545454545454</v>
      </c>
      <c r="CP63" s="795">
        <v>15</v>
      </c>
      <c r="CQ63" s="795" t="e">
        <v>#DIV/0!</v>
      </c>
      <c r="CR63" s="795">
        <v>0.29463636363636359</v>
      </c>
      <c r="CS63" s="795" t="e">
        <v>#DIV/0!</v>
      </c>
      <c r="CT63" s="795" t="e">
        <v>#DIV/0!</v>
      </c>
      <c r="CU63" s="795">
        <v>2.9872727272727273</v>
      </c>
      <c r="CV63" s="795" t="e">
        <v>#DIV/0!</v>
      </c>
      <c r="CW63" s="795">
        <v>1.8272727272727274</v>
      </c>
      <c r="CX63" s="795">
        <v>16.981818181818181</v>
      </c>
      <c r="CY63" s="795">
        <v>627.4545454545455</v>
      </c>
      <c r="CZ63" s="795">
        <v>122.81818181818181</v>
      </c>
      <c r="DB63" s="795">
        <v>1</v>
      </c>
      <c r="DC63" s="795">
        <v>1</v>
      </c>
      <c r="DF63" s="795">
        <v>34.722222222222221</v>
      </c>
      <c r="DG63" s="795">
        <v>0</v>
      </c>
      <c r="DH63" s="795">
        <v>0</v>
      </c>
      <c r="DI63" s="795">
        <v>2.5462962962962963</v>
      </c>
      <c r="DJ63" s="795">
        <v>0</v>
      </c>
      <c r="DK63" s="795">
        <v>0</v>
      </c>
      <c r="DL63" s="795">
        <v>0</v>
      </c>
      <c r="DM63" s="795">
        <v>0</v>
      </c>
      <c r="DN63" s="795">
        <v>0.69444444444444442</v>
      </c>
      <c r="DO63" s="795">
        <v>3.4722222222222223</v>
      </c>
      <c r="DP63" s="795">
        <v>0</v>
      </c>
      <c r="DQ63" s="795">
        <v>0</v>
      </c>
      <c r="DR63" s="795">
        <v>0</v>
      </c>
      <c r="DS63" s="795">
        <v>0.23148148148148145</v>
      </c>
      <c r="DT63" s="795">
        <v>0</v>
      </c>
      <c r="DU63" s="795">
        <v>0</v>
      </c>
      <c r="DV63" s="795">
        <v>8.7962962962962958</v>
      </c>
      <c r="DW63" s="795">
        <v>0</v>
      </c>
      <c r="DX63" s="795">
        <v>0</v>
      </c>
      <c r="DY63" s="795">
        <v>0</v>
      </c>
      <c r="DZ63" s="795">
        <v>0.23148148148148145</v>
      </c>
      <c r="EA63" s="795">
        <v>1.1574074074074074</v>
      </c>
      <c r="EB63" s="795">
        <v>0</v>
      </c>
      <c r="EC63" s="795">
        <v>0.69444444444444442</v>
      </c>
      <c r="ED63" s="795">
        <v>0.23148148148148145</v>
      </c>
      <c r="EE63" s="795">
        <v>0</v>
      </c>
      <c r="EF63" s="795">
        <v>3.9351851851851851</v>
      </c>
      <c r="EG63" s="795">
        <v>0</v>
      </c>
      <c r="EH63" s="795">
        <v>0</v>
      </c>
      <c r="EI63" s="795">
        <v>0</v>
      </c>
      <c r="EJ63" s="795">
        <v>0.46296296296296291</v>
      </c>
      <c r="EK63" s="795">
        <v>0</v>
      </c>
      <c r="EL63" s="795">
        <v>6.7129629629629637</v>
      </c>
      <c r="EM63" s="795">
        <v>0</v>
      </c>
      <c r="EN63" s="795">
        <v>0</v>
      </c>
      <c r="EO63" s="795">
        <v>0</v>
      </c>
      <c r="EP63" s="795">
        <v>3.2407407407407405</v>
      </c>
      <c r="EQ63" s="795">
        <v>0</v>
      </c>
      <c r="ER63" s="795">
        <v>0</v>
      </c>
      <c r="ES63" s="795">
        <v>0</v>
      </c>
      <c r="ET63" s="795">
        <v>1.8518518518518516</v>
      </c>
      <c r="EU63" s="795">
        <v>0</v>
      </c>
      <c r="EV63" s="795">
        <v>0</v>
      </c>
      <c r="EW63" s="795">
        <v>0</v>
      </c>
      <c r="EX63" s="795">
        <v>0</v>
      </c>
      <c r="EY63" s="795">
        <v>0.92592592592592582</v>
      </c>
      <c r="EZ63" s="795">
        <v>0</v>
      </c>
      <c r="FA63" s="795">
        <v>0</v>
      </c>
      <c r="FB63" s="795">
        <v>0</v>
      </c>
      <c r="FC63" s="795">
        <v>0.23148148148148145</v>
      </c>
      <c r="FD63" s="795">
        <v>0</v>
      </c>
      <c r="FE63" s="795">
        <v>0</v>
      </c>
      <c r="FF63" s="795">
        <v>0</v>
      </c>
      <c r="FG63" s="795">
        <v>0</v>
      </c>
      <c r="FH63" s="795">
        <v>0</v>
      </c>
      <c r="FI63" s="795">
        <v>0</v>
      </c>
      <c r="FJ63" s="795">
        <v>0</v>
      </c>
      <c r="FK63" s="795">
        <v>0</v>
      </c>
      <c r="FL63" s="795">
        <v>0.46296296296296291</v>
      </c>
      <c r="FM63" s="795">
        <v>0.23148148148148145</v>
      </c>
      <c r="FN63" s="795">
        <v>0</v>
      </c>
      <c r="FO63" s="795">
        <v>0</v>
      </c>
      <c r="FP63" s="795">
        <v>0</v>
      </c>
      <c r="FQ63" s="795">
        <v>0</v>
      </c>
      <c r="FR63" s="795">
        <v>0</v>
      </c>
      <c r="FS63" s="795">
        <v>0</v>
      </c>
      <c r="FT63" s="795">
        <v>0</v>
      </c>
      <c r="FU63" s="795">
        <v>0</v>
      </c>
      <c r="FV63" s="795">
        <v>0</v>
      </c>
      <c r="FW63" s="795">
        <v>0</v>
      </c>
      <c r="FX63" s="795">
        <v>38.194444444444443</v>
      </c>
      <c r="GA63" s="795">
        <v>2011</v>
      </c>
      <c r="GB63" s="800">
        <v>432</v>
      </c>
      <c r="GC63" s="800">
        <v>4</v>
      </c>
      <c r="GD63" s="800"/>
      <c r="GE63" s="800"/>
      <c r="GF63" s="800">
        <v>1</v>
      </c>
      <c r="GG63" s="796">
        <v>2</v>
      </c>
      <c r="GH63" s="800"/>
      <c r="GI63" s="800"/>
      <c r="GJ63" s="800"/>
      <c r="GK63" s="800"/>
      <c r="GL63" s="800"/>
      <c r="GM63" s="800"/>
      <c r="GN63" s="800"/>
      <c r="GO63" s="800"/>
      <c r="GP63" s="800"/>
      <c r="GQ63" s="800"/>
      <c r="GR63" s="800"/>
      <c r="GS63" s="800"/>
      <c r="GT63" s="800"/>
      <c r="GU63" s="800"/>
      <c r="GV63" s="800"/>
      <c r="GW63" s="800">
        <v>1</v>
      </c>
      <c r="GX63" s="800"/>
      <c r="GY63" s="800"/>
      <c r="GZ63" s="800"/>
      <c r="HA63" s="800"/>
      <c r="HB63" s="800"/>
      <c r="HC63" s="800"/>
      <c r="HD63" s="800"/>
      <c r="HE63" s="800"/>
      <c r="HF63" s="800"/>
      <c r="HG63" s="800"/>
      <c r="HH63" s="800"/>
      <c r="HI63" s="800"/>
      <c r="HJ63" s="800"/>
      <c r="HK63" s="800"/>
      <c r="HL63" s="800"/>
      <c r="HM63" s="800"/>
      <c r="HN63" s="800"/>
      <c r="HO63" s="800"/>
      <c r="HP63" s="800"/>
      <c r="HR63" s="795">
        <v>0</v>
      </c>
      <c r="HS63" s="795">
        <v>0</v>
      </c>
      <c r="HT63" s="795">
        <v>25</v>
      </c>
      <c r="HU63" s="795">
        <v>50</v>
      </c>
      <c r="HV63" s="795">
        <v>0</v>
      </c>
      <c r="HW63" s="795">
        <v>0</v>
      </c>
      <c r="HX63" s="795">
        <v>0</v>
      </c>
      <c r="HY63" s="795">
        <v>0</v>
      </c>
      <c r="HZ63" s="795">
        <v>0</v>
      </c>
      <c r="IA63" s="795">
        <v>0</v>
      </c>
      <c r="IB63" s="795">
        <v>0</v>
      </c>
      <c r="IC63" s="795">
        <v>0</v>
      </c>
      <c r="ID63" s="795">
        <v>0</v>
      </c>
      <c r="IE63" s="795">
        <v>0</v>
      </c>
      <c r="IF63" s="795">
        <v>0</v>
      </c>
      <c r="IG63" s="795">
        <v>0</v>
      </c>
      <c r="IH63" s="795">
        <v>0</v>
      </c>
      <c r="II63" s="795">
        <v>0</v>
      </c>
      <c r="IJ63" s="795">
        <v>0</v>
      </c>
      <c r="IK63" s="795">
        <v>25</v>
      </c>
      <c r="IL63" s="795">
        <v>0</v>
      </c>
      <c r="IM63" s="795">
        <v>0</v>
      </c>
      <c r="IN63" s="795">
        <v>0</v>
      </c>
      <c r="IO63" s="795">
        <v>0</v>
      </c>
      <c r="IP63" s="795">
        <v>0</v>
      </c>
      <c r="IQ63" s="795">
        <v>0</v>
      </c>
      <c r="IR63" s="795">
        <v>0</v>
      </c>
      <c r="IS63" s="795">
        <v>0</v>
      </c>
      <c r="IT63" s="795">
        <v>0</v>
      </c>
      <c r="IU63" s="795">
        <v>0</v>
      </c>
      <c r="IV63" s="795">
        <v>0</v>
      </c>
      <c r="IW63" s="795">
        <v>0</v>
      </c>
      <c r="IX63" s="795">
        <v>0</v>
      </c>
      <c r="IY63" s="795">
        <v>0</v>
      </c>
      <c r="IZ63" s="795">
        <v>0</v>
      </c>
      <c r="JA63" s="795">
        <v>0</v>
      </c>
      <c r="JB63" s="795">
        <v>0</v>
      </c>
      <c r="JC63" s="795">
        <v>0</v>
      </c>
      <c r="JD63" s="795">
        <v>0</v>
      </c>
    </row>
    <row r="64" spans="1:264">
      <c r="A64" s="801" t="s">
        <v>3006</v>
      </c>
      <c r="B64" s="795" t="s">
        <v>6119</v>
      </c>
      <c r="C64" s="795" t="s">
        <v>6120</v>
      </c>
      <c r="D64" s="795" t="s">
        <v>6121</v>
      </c>
      <c r="E64" s="795">
        <v>7036255</v>
      </c>
      <c r="F64" s="795">
        <v>1536115</v>
      </c>
      <c r="G64" s="795"/>
      <c r="H64" s="795">
        <v>2009</v>
      </c>
      <c r="I64" s="795">
        <v>144</v>
      </c>
      <c r="J64" s="795">
        <v>2009</v>
      </c>
      <c r="K64" s="803" t="s">
        <v>6122</v>
      </c>
      <c r="L64" s="795" t="s">
        <v>6123</v>
      </c>
      <c r="M64" s="795" t="e">
        <v>#VALUE!</v>
      </c>
      <c r="N64" s="795">
        <v>16</v>
      </c>
      <c r="O64" s="798">
        <v>6.83</v>
      </c>
      <c r="P64" s="795">
        <v>2008.8125</v>
      </c>
      <c r="R64" s="795">
        <v>1</v>
      </c>
      <c r="S64" s="795">
        <v>1</v>
      </c>
      <c r="V64" s="799">
        <v>0</v>
      </c>
      <c r="W64" s="804">
        <v>7.4256250000000001</v>
      </c>
      <c r="X64" s="795" t="e">
        <v>#DIV/0!</v>
      </c>
      <c r="Y64" s="795" t="e">
        <v>#DIV/0!</v>
      </c>
      <c r="Z64" s="795" t="e">
        <v>#DIV/0!</v>
      </c>
      <c r="AA64" s="795" t="e">
        <v>#DIV/0!</v>
      </c>
      <c r="AB64" s="795">
        <v>56.375</v>
      </c>
      <c r="AC64" s="795" t="e">
        <v>#DIV/0!</v>
      </c>
      <c r="AD64" s="795" t="e">
        <v>#DIV/0!</v>
      </c>
      <c r="AE64" s="795" t="e">
        <v>#DIV/0!</v>
      </c>
      <c r="AF64" s="795" t="e">
        <v>#DIV/0!</v>
      </c>
      <c r="AG64" s="795" t="e">
        <v>#DIV/0!</v>
      </c>
      <c r="AH64" s="795" t="e">
        <v>#DIV/0!</v>
      </c>
      <c r="AI64" s="795" t="e">
        <v>#DIV/0!</v>
      </c>
      <c r="AJ64" s="795" t="e">
        <v>#DIV/0!</v>
      </c>
      <c r="AK64" s="795" t="e">
        <v>#DIV/0!</v>
      </c>
      <c r="AL64" s="795" t="e">
        <v>#DIV/0!</v>
      </c>
      <c r="AM64" s="795" t="e">
        <v>#DIV/0!</v>
      </c>
      <c r="AN64" s="795" t="e">
        <v>#DIV/0!</v>
      </c>
      <c r="AO64" s="795" t="e">
        <v>#DIV/0!</v>
      </c>
      <c r="AP64" s="795">
        <v>7.64</v>
      </c>
      <c r="AQ64" s="795">
        <v>0</v>
      </c>
      <c r="AR64" s="795">
        <v>0</v>
      </c>
      <c r="AS64" s="795">
        <v>0</v>
      </c>
      <c r="AT64" s="795">
        <v>0</v>
      </c>
      <c r="AU64" s="795">
        <v>130</v>
      </c>
      <c r="AV64" s="795">
        <v>0</v>
      </c>
      <c r="AW64" s="795">
        <v>0</v>
      </c>
      <c r="AX64" s="795">
        <v>0</v>
      </c>
      <c r="AY64" s="795">
        <v>0</v>
      </c>
      <c r="AZ64" s="795">
        <v>0</v>
      </c>
      <c r="BA64" s="795">
        <v>0</v>
      </c>
      <c r="BB64" s="795">
        <v>0</v>
      </c>
      <c r="BC64" s="795">
        <v>0</v>
      </c>
      <c r="BD64" s="795">
        <v>0</v>
      </c>
      <c r="BE64" s="795">
        <v>0</v>
      </c>
      <c r="BF64" s="795">
        <v>0</v>
      </c>
      <c r="BG64" s="795">
        <v>0</v>
      </c>
      <c r="BH64" s="795">
        <v>0</v>
      </c>
      <c r="BL64" s="803" t="s">
        <v>6022</v>
      </c>
      <c r="BM64" s="795">
        <v>1</v>
      </c>
      <c r="BN64" s="795">
        <v>1</v>
      </c>
      <c r="BO64" s="795">
        <v>1</v>
      </c>
      <c r="BP64" s="795">
        <v>1</v>
      </c>
      <c r="BR64" s="795">
        <v>1</v>
      </c>
      <c r="BS64" s="795">
        <v>1</v>
      </c>
      <c r="BU64" s="795">
        <v>1</v>
      </c>
      <c r="BV64" s="795">
        <v>1</v>
      </c>
      <c r="BW64" s="795">
        <v>7.4256250000000001</v>
      </c>
      <c r="BX64" s="795">
        <v>6.3649999999999993</v>
      </c>
      <c r="BY64" s="795" t="e">
        <v>#DIV/0!</v>
      </c>
      <c r="BZ64" s="795">
        <v>0.52712500000000018</v>
      </c>
      <c r="CA64" s="795">
        <v>7.3062500000000002E-2</v>
      </c>
      <c r="CB64" s="795">
        <v>6.131250000000002E-2</v>
      </c>
      <c r="CC64" s="795">
        <v>1.3125000000000005E-2</v>
      </c>
      <c r="CD64" s="795">
        <v>0.50424999999999998</v>
      </c>
      <c r="CE64" s="795">
        <v>5.1500000000000018E-2</v>
      </c>
      <c r="CF64" s="795" t="e">
        <v>#DIV/0!</v>
      </c>
      <c r="CG64" s="795">
        <v>2.8500000000000011E-2</v>
      </c>
      <c r="CH64" s="795">
        <v>0.13499999999999998</v>
      </c>
      <c r="CI64" s="795">
        <v>7.5</v>
      </c>
      <c r="CJ64" s="795" t="e">
        <v>#DIV/0!</v>
      </c>
      <c r="CK64" s="795">
        <v>46.5</v>
      </c>
      <c r="CL64" s="795" t="e">
        <v>#DIV/0!</v>
      </c>
      <c r="CM64" s="795" t="e">
        <v>#DIV/0!</v>
      </c>
      <c r="CN64" s="795">
        <v>306.25</v>
      </c>
      <c r="CO64" s="795">
        <v>2.625</v>
      </c>
      <c r="CP64" s="795">
        <v>6.75</v>
      </c>
      <c r="CQ64" s="795">
        <v>0.12706249999999999</v>
      </c>
      <c r="CR64" s="795">
        <v>0.1068125</v>
      </c>
      <c r="CS64" s="795" t="e">
        <v>#DIV/0!</v>
      </c>
      <c r="CT64" s="795" t="e">
        <v>#DIV/0!</v>
      </c>
      <c r="CU64" s="795">
        <v>3.4931250000000005</v>
      </c>
      <c r="CV64" s="795" t="e">
        <v>#DIV/0!</v>
      </c>
      <c r="CW64" s="795" t="e">
        <v>#DIV/0!</v>
      </c>
      <c r="CX64" s="795">
        <v>10.093749999999998</v>
      </c>
      <c r="CY64" s="795">
        <v>199.25</v>
      </c>
      <c r="CZ64" s="795">
        <v>36.325000000000003</v>
      </c>
      <c r="DB64" s="795">
        <v>1</v>
      </c>
      <c r="DC64" s="795">
        <v>1</v>
      </c>
      <c r="DF64" s="795">
        <v>59.904534606205253</v>
      </c>
      <c r="DG64" s="795">
        <v>0</v>
      </c>
      <c r="DH64" s="795">
        <v>0</v>
      </c>
      <c r="DI64" s="795">
        <v>9.3078758949880669</v>
      </c>
      <c r="DJ64" s="795">
        <v>0.23866348448687352</v>
      </c>
      <c r="DK64" s="795">
        <v>25.29832935560859</v>
      </c>
      <c r="DL64" s="795">
        <v>0</v>
      </c>
      <c r="DM64" s="795">
        <v>0</v>
      </c>
      <c r="DN64" s="795">
        <v>0</v>
      </c>
      <c r="DO64" s="795">
        <v>0</v>
      </c>
      <c r="DP64" s="795">
        <v>0</v>
      </c>
      <c r="DQ64" s="795">
        <v>0</v>
      </c>
      <c r="DR64" s="795">
        <v>0</v>
      </c>
      <c r="DS64" s="795">
        <v>0</v>
      </c>
      <c r="DT64" s="795">
        <v>0</v>
      </c>
      <c r="DU64" s="795">
        <v>0</v>
      </c>
      <c r="DV64" s="795">
        <v>0</v>
      </c>
      <c r="DW64" s="795">
        <v>0</v>
      </c>
      <c r="DX64" s="795">
        <v>0</v>
      </c>
      <c r="DY64" s="795">
        <v>0</v>
      </c>
      <c r="DZ64" s="795">
        <v>0</v>
      </c>
      <c r="EA64" s="795">
        <v>0</v>
      </c>
      <c r="EB64" s="795">
        <v>0</v>
      </c>
      <c r="EC64" s="795">
        <v>0</v>
      </c>
      <c r="ED64" s="795">
        <v>0</v>
      </c>
      <c r="EE64" s="795">
        <v>2.6252983293556085</v>
      </c>
      <c r="EF64" s="795">
        <v>0</v>
      </c>
      <c r="EG64" s="795">
        <v>0</v>
      </c>
      <c r="EH64" s="795">
        <v>0</v>
      </c>
      <c r="EI64" s="795">
        <v>0</v>
      </c>
      <c r="EJ64" s="795">
        <v>0</v>
      </c>
      <c r="EK64" s="795">
        <v>0</v>
      </c>
      <c r="EL64" s="795">
        <v>0</v>
      </c>
      <c r="EM64" s="795">
        <v>0</v>
      </c>
      <c r="EN64" s="795">
        <v>0</v>
      </c>
      <c r="EO64" s="795">
        <v>0</v>
      </c>
      <c r="EP64" s="795">
        <v>0</v>
      </c>
      <c r="EQ64" s="795">
        <v>0.71599045346062051</v>
      </c>
      <c r="ER64" s="795">
        <v>0</v>
      </c>
      <c r="ES64" s="795">
        <v>0</v>
      </c>
      <c r="ET64" s="795">
        <v>0</v>
      </c>
      <c r="EU64" s="795">
        <v>0</v>
      </c>
      <c r="EV64" s="795">
        <v>0</v>
      </c>
      <c r="EW64" s="795">
        <v>0</v>
      </c>
      <c r="EX64" s="795">
        <v>0</v>
      </c>
      <c r="EY64" s="795">
        <v>0</v>
      </c>
      <c r="EZ64" s="795">
        <v>0</v>
      </c>
      <c r="FA64" s="795">
        <v>0</v>
      </c>
      <c r="FB64" s="795">
        <v>0</v>
      </c>
      <c r="FC64" s="795">
        <v>0</v>
      </c>
      <c r="FD64" s="795">
        <v>0</v>
      </c>
      <c r="FE64" s="795">
        <v>0</v>
      </c>
      <c r="FF64" s="795">
        <v>0</v>
      </c>
      <c r="FG64" s="795">
        <v>0</v>
      </c>
      <c r="FH64" s="795">
        <v>0</v>
      </c>
      <c r="FI64" s="795">
        <v>0.23866348448687352</v>
      </c>
      <c r="FJ64" s="795">
        <v>0.23866348448687352</v>
      </c>
      <c r="FK64" s="795">
        <v>0</v>
      </c>
      <c r="FL64" s="795">
        <v>0</v>
      </c>
      <c r="FM64" s="795">
        <v>0</v>
      </c>
      <c r="FN64" s="795">
        <v>0</v>
      </c>
      <c r="FO64" s="795">
        <v>0</v>
      </c>
      <c r="FP64" s="795">
        <v>0</v>
      </c>
      <c r="FQ64" s="795">
        <v>0</v>
      </c>
      <c r="FR64" s="795">
        <v>0</v>
      </c>
      <c r="FS64" s="795">
        <v>0</v>
      </c>
      <c r="FT64" s="795">
        <v>0</v>
      </c>
      <c r="FU64" s="795">
        <v>0</v>
      </c>
      <c r="FV64" s="795">
        <v>0</v>
      </c>
      <c r="FW64" s="795">
        <v>0</v>
      </c>
      <c r="FX64" s="795">
        <v>2.1479713603818613</v>
      </c>
      <c r="FZ64" s="795" t="s">
        <v>3006</v>
      </c>
      <c r="GA64" s="795">
        <v>2009</v>
      </c>
      <c r="GB64" s="800">
        <v>419</v>
      </c>
      <c r="GC64" s="800"/>
      <c r="GD64" s="800"/>
      <c r="GE64" s="800"/>
      <c r="GF64" s="800"/>
      <c r="GH64" s="800"/>
      <c r="GI64" s="800"/>
      <c r="GJ64" s="800"/>
      <c r="GK64" s="800"/>
      <c r="GL64" s="800"/>
      <c r="GM64" s="800"/>
      <c r="GN64" s="800"/>
      <c r="GO64" s="800"/>
      <c r="GP64" s="800"/>
      <c r="GQ64" s="800"/>
      <c r="GR64" s="800"/>
      <c r="GS64" s="800"/>
      <c r="GT64" s="800"/>
      <c r="GU64" s="800"/>
      <c r="GV64" s="800"/>
      <c r="GW64" s="800"/>
      <c r="GX64" s="800"/>
      <c r="GY64" s="800"/>
      <c r="GZ64" s="800"/>
      <c r="HA64" s="800"/>
      <c r="HB64" s="800"/>
      <c r="HC64" s="800"/>
      <c r="HD64" s="800"/>
      <c r="HE64" s="800"/>
      <c r="HF64" s="800"/>
      <c r="HG64" s="800"/>
      <c r="HH64" s="800"/>
      <c r="HI64" s="800"/>
      <c r="HJ64" s="800"/>
      <c r="HK64" s="800"/>
      <c r="HL64" s="800"/>
      <c r="HM64" s="800"/>
      <c r="HN64" s="800"/>
      <c r="HO64" s="800"/>
      <c r="HP64" s="800"/>
      <c r="HR64" s="795" t="e">
        <v>#DIV/0!</v>
      </c>
      <c r="HS64" s="795" t="e">
        <v>#DIV/0!</v>
      </c>
      <c r="HT64" s="795" t="e">
        <v>#DIV/0!</v>
      </c>
      <c r="HU64" s="795" t="e">
        <v>#DIV/0!</v>
      </c>
      <c r="HV64" s="795" t="e">
        <v>#DIV/0!</v>
      </c>
      <c r="HW64" s="795" t="e">
        <v>#DIV/0!</v>
      </c>
      <c r="HX64" s="795" t="e">
        <v>#DIV/0!</v>
      </c>
      <c r="HY64" s="795" t="e">
        <v>#DIV/0!</v>
      </c>
      <c r="HZ64" s="795" t="e">
        <v>#DIV/0!</v>
      </c>
      <c r="IA64" s="795" t="e">
        <v>#DIV/0!</v>
      </c>
      <c r="IB64" s="795" t="e">
        <v>#DIV/0!</v>
      </c>
      <c r="IC64" s="795" t="e">
        <v>#DIV/0!</v>
      </c>
      <c r="ID64" s="795" t="e">
        <v>#DIV/0!</v>
      </c>
      <c r="IE64" s="795" t="e">
        <v>#DIV/0!</v>
      </c>
      <c r="IF64" s="795" t="e">
        <v>#DIV/0!</v>
      </c>
      <c r="IG64" s="795" t="e">
        <v>#DIV/0!</v>
      </c>
      <c r="IH64" s="795" t="e">
        <v>#DIV/0!</v>
      </c>
      <c r="II64" s="795" t="e">
        <v>#DIV/0!</v>
      </c>
      <c r="IJ64" s="795" t="e">
        <v>#DIV/0!</v>
      </c>
      <c r="IK64" s="795" t="e">
        <v>#DIV/0!</v>
      </c>
      <c r="IL64" s="795" t="e">
        <v>#DIV/0!</v>
      </c>
      <c r="IM64" s="795" t="e">
        <v>#DIV/0!</v>
      </c>
      <c r="IN64" s="795" t="e">
        <v>#DIV/0!</v>
      </c>
      <c r="IO64" s="795" t="e">
        <v>#DIV/0!</v>
      </c>
      <c r="IP64" s="795" t="e">
        <v>#DIV/0!</v>
      </c>
      <c r="IQ64" s="795" t="e">
        <v>#DIV/0!</v>
      </c>
      <c r="IR64" s="795" t="e">
        <v>#DIV/0!</v>
      </c>
      <c r="IS64" s="795" t="e">
        <v>#DIV/0!</v>
      </c>
      <c r="IT64" s="795" t="e">
        <v>#DIV/0!</v>
      </c>
      <c r="IU64" s="795" t="e">
        <v>#DIV/0!</v>
      </c>
      <c r="IV64" s="795" t="e">
        <v>#DIV/0!</v>
      </c>
      <c r="IW64" s="795" t="e">
        <v>#DIV/0!</v>
      </c>
      <c r="IX64" s="795" t="e">
        <v>#DIV/0!</v>
      </c>
      <c r="IY64" s="795" t="e">
        <v>#DIV/0!</v>
      </c>
      <c r="IZ64" s="795" t="e">
        <v>#DIV/0!</v>
      </c>
      <c r="JA64" s="795" t="e">
        <v>#DIV/0!</v>
      </c>
      <c r="JB64" s="795" t="e">
        <v>#DIV/0!</v>
      </c>
      <c r="JC64" s="795" t="e">
        <v>#DIV/0!</v>
      </c>
      <c r="JD64" s="795" t="e">
        <v>#DIV/0!</v>
      </c>
    </row>
    <row r="65" spans="1:264">
      <c r="A65" s="801"/>
      <c r="B65" s="795" t="s">
        <v>6119</v>
      </c>
      <c r="C65" s="795" t="s">
        <v>6120</v>
      </c>
      <c r="D65" s="795" t="s">
        <v>6121</v>
      </c>
      <c r="E65" s="795">
        <v>7036255</v>
      </c>
      <c r="F65" s="795">
        <v>1536115</v>
      </c>
      <c r="G65" s="795"/>
      <c r="H65" s="795">
        <v>2010</v>
      </c>
      <c r="I65" s="795">
        <v>70</v>
      </c>
      <c r="J65" s="795">
        <v>2010</v>
      </c>
      <c r="K65" s="803" t="s">
        <v>6122</v>
      </c>
      <c r="L65" s="795" t="s">
        <v>6123</v>
      </c>
      <c r="M65" s="795" t="e">
        <v>#VALUE!</v>
      </c>
      <c r="N65" s="795">
        <v>16</v>
      </c>
      <c r="O65" s="798">
        <v>7.21</v>
      </c>
      <c r="P65" s="795">
        <v>2009.8125</v>
      </c>
      <c r="R65" s="795">
        <v>1</v>
      </c>
      <c r="S65" s="795">
        <v>1</v>
      </c>
      <c r="V65" s="799">
        <v>0</v>
      </c>
      <c r="W65" s="804">
        <v>7.3849999999999998</v>
      </c>
      <c r="X65" s="795" t="e">
        <v>#DIV/0!</v>
      </c>
      <c r="Y65" s="795" t="e">
        <v>#DIV/0!</v>
      </c>
      <c r="Z65" s="795" t="e">
        <v>#DIV/0!</v>
      </c>
      <c r="AA65" s="795" t="e">
        <v>#DIV/0!</v>
      </c>
      <c r="AB65" s="795">
        <v>63.125</v>
      </c>
      <c r="AC65" s="795" t="e">
        <v>#DIV/0!</v>
      </c>
      <c r="AD65" s="795" t="e">
        <v>#DIV/0!</v>
      </c>
      <c r="AE65" s="795" t="e">
        <v>#DIV/0!</v>
      </c>
      <c r="AF65" s="795" t="e">
        <v>#DIV/0!</v>
      </c>
      <c r="AG65" s="795" t="e">
        <v>#DIV/0!</v>
      </c>
      <c r="AH65" s="795" t="e">
        <v>#DIV/0!</v>
      </c>
      <c r="AI65" s="795" t="e">
        <v>#DIV/0!</v>
      </c>
      <c r="AJ65" s="795" t="e">
        <v>#DIV/0!</v>
      </c>
      <c r="AK65" s="795" t="e">
        <v>#DIV/0!</v>
      </c>
      <c r="AL65" s="795" t="e">
        <v>#DIV/0!</v>
      </c>
      <c r="AM65" s="795" t="e">
        <v>#DIV/0!</v>
      </c>
      <c r="AN65" s="795" t="e">
        <v>#DIV/0!</v>
      </c>
      <c r="AO65" s="795" t="e">
        <v>#DIV/0!</v>
      </c>
      <c r="AP65" s="795">
        <v>7.61</v>
      </c>
      <c r="AQ65" s="795">
        <v>0</v>
      </c>
      <c r="AR65" s="795">
        <v>0</v>
      </c>
      <c r="AS65" s="795">
        <v>0</v>
      </c>
      <c r="AT65" s="795">
        <v>0</v>
      </c>
      <c r="AU65" s="795">
        <v>94</v>
      </c>
      <c r="AV65" s="795">
        <v>0</v>
      </c>
      <c r="AW65" s="795">
        <v>0</v>
      </c>
      <c r="AX65" s="795">
        <v>0</v>
      </c>
      <c r="AY65" s="795">
        <v>0</v>
      </c>
      <c r="AZ65" s="795">
        <v>0</v>
      </c>
      <c r="BA65" s="795">
        <v>0</v>
      </c>
      <c r="BB65" s="795">
        <v>0</v>
      </c>
      <c r="BC65" s="795">
        <v>0</v>
      </c>
      <c r="BD65" s="795">
        <v>0</v>
      </c>
      <c r="BE65" s="795">
        <v>0</v>
      </c>
      <c r="BF65" s="795">
        <v>0</v>
      </c>
      <c r="BG65" s="795">
        <v>0</v>
      </c>
      <c r="BH65" s="795">
        <v>0</v>
      </c>
      <c r="BL65" s="805" t="s">
        <v>6011</v>
      </c>
      <c r="BM65" s="795">
        <v>1</v>
      </c>
      <c r="BN65" s="795">
        <v>1</v>
      </c>
      <c r="BO65" s="795">
        <v>1</v>
      </c>
      <c r="BP65" s="795">
        <v>1</v>
      </c>
      <c r="BR65" s="795">
        <v>1</v>
      </c>
      <c r="BS65" s="795">
        <v>1</v>
      </c>
      <c r="BU65" s="795">
        <v>1</v>
      </c>
      <c r="BV65" s="795">
        <v>1</v>
      </c>
      <c r="BW65" s="795">
        <v>7.3849999999999998</v>
      </c>
      <c r="BX65" s="795">
        <v>5.6531250000000002</v>
      </c>
      <c r="BY65" s="795" t="e">
        <v>#DIV/0!</v>
      </c>
      <c r="BZ65" s="795">
        <v>0.45693750000000011</v>
      </c>
      <c r="CA65" s="795">
        <v>6.3125000000000014E-2</v>
      </c>
      <c r="CB65" s="795">
        <v>5.6500000000000022E-2</v>
      </c>
      <c r="CC65" s="795">
        <v>1.2812500000000004E-2</v>
      </c>
      <c r="CD65" s="795">
        <v>0.4453125</v>
      </c>
      <c r="CE65" s="795">
        <v>4.1187500000000009E-2</v>
      </c>
      <c r="CF65" s="795" t="e">
        <v>#DIV/0!</v>
      </c>
      <c r="CG65" s="795">
        <v>2.681250000000001E-2</v>
      </c>
      <c r="CH65" s="795">
        <v>0.12250000000000003</v>
      </c>
      <c r="CI65" s="795">
        <v>11.125</v>
      </c>
      <c r="CJ65" s="795" t="e">
        <v>#DIV/0!</v>
      </c>
      <c r="CK65" s="795">
        <v>40.875</v>
      </c>
      <c r="CL65" s="795" t="e">
        <v>#DIV/0!</v>
      </c>
      <c r="CM65" s="795" t="e">
        <v>#DIV/0!</v>
      </c>
      <c r="CN65" s="795">
        <v>298.5625</v>
      </c>
      <c r="CO65" s="795">
        <v>3.25</v>
      </c>
      <c r="CP65" s="795">
        <v>6.8125</v>
      </c>
      <c r="CQ65" s="795">
        <v>0.13874999999999998</v>
      </c>
      <c r="CR65" s="795">
        <v>0.11531250000000003</v>
      </c>
      <c r="CS65" s="795" t="e">
        <v>#DIV/0!</v>
      </c>
      <c r="CT65" s="795" t="e">
        <v>#DIV/0!</v>
      </c>
      <c r="CU65" s="795">
        <v>3.1954545454545453</v>
      </c>
      <c r="CV65" s="795" t="e">
        <v>#DIV/0!</v>
      </c>
      <c r="CW65" s="795">
        <v>1.1976923076923078</v>
      </c>
      <c r="CX65" s="795">
        <v>9.6437500000000007</v>
      </c>
      <c r="CY65" s="795">
        <v>236.25</v>
      </c>
      <c r="CZ65" s="795">
        <v>34.4375</v>
      </c>
      <c r="DB65" s="795">
        <v>1</v>
      </c>
      <c r="DC65" s="795">
        <v>1</v>
      </c>
      <c r="DF65" s="795">
        <v>84.928229665071768</v>
      </c>
      <c r="DG65" s="795">
        <v>0.23923444976076555</v>
      </c>
      <c r="DH65" s="795">
        <v>0</v>
      </c>
      <c r="DI65" s="795">
        <v>5.2631578947368416</v>
      </c>
      <c r="DJ65" s="795">
        <v>0.23923444976076555</v>
      </c>
      <c r="DK65" s="795">
        <v>1.9138755980861244</v>
      </c>
      <c r="DL65" s="795">
        <v>0</v>
      </c>
      <c r="DM65" s="795">
        <v>0</v>
      </c>
      <c r="DN65" s="795">
        <v>0</v>
      </c>
      <c r="DO65" s="795">
        <v>0</v>
      </c>
      <c r="DP65" s="795">
        <v>0</v>
      </c>
      <c r="DQ65" s="795">
        <v>0</v>
      </c>
      <c r="DR65" s="795">
        <v>0</v>
      </c>
      <c r="DS65" s="795">
        <v>0</v>
      </c>
      <c r="DT65" s="795">
        <v>0</v>
      </c>
      <c r="DU65" s="795">
        <v>0</v>
      </c>
      <c r="DV65" s="795">
        <v>0</v>
      </c>
      <c r="DW65" s="795">
        <v>0</v>
      </c>
      <c r="DX65" s="795">
        <v>0</v>
      </c>
      <c r="DY65" s="795">
        <v>0</v>
      </c>
      <c r="DZ65" s="795">
        <v>0</v>
      </c>
      <c r="EA65" s="795">
        <v>0.71770334928229662</v>
      </c>
      <c r="EB65" s="795">
        <v>0</v>
      </c>
      <c r="EC65" s="795">
        <v>0</v>
      </c>
      <c r="ED65" s="795">
        <v>0</v>
      </c>
      <c r="EE65" s="795">
        <v>0.4784688995215311</v>
      </c>
      <c r="EF65" s="795">
        <v>0</v>
      </c>
      <c r="EG65" s="795">
        <v>0.4784688995215311</v>
      </c>
      <c r="EH65" s="795">
        <v>0</v>
      </c>
      <c r="EI65" s="795">
        <v>0</v>
      </c>
      <c r="EJ65" s="795">
        <v>0</v>
      </c>
      <c r="EK65" s="795">
        <v>0</v>
      </c>
      <c r="EL65" s="795">
        <v>0</v>
      </c>
      <c r="EM65" s="795">
        <v>0</v>
      </c>
      <c r="EN65" s="795">
        <v>0</v>
      </c>
      <c r="EO65" s="795">
        <v>0</v>
      </c>
      <c r="EP65" s="795">
        <v>0</v>
      </c>
      <c r="EQ65" s="795">
        <v>0</v>
      </c>
      <c r="ER65" s="795">
        <v>0</v>
      </c>
      <c r="ES65" s="795">
        <v>0</v>
      </c>
      <c r="ET65" s="795">
        <v>0</v>
      </c>
      <c r="EU65" s="795">
        <v>0</v>
      </c>
      <c r="EV65" s="795">
        <v>0</v>
      </c>
      <c r="EW65" s="795">
        <v>0</v>
      </c>
      <c r="EX65" s="795">
        <v>0</v>
      </c>
      <c r="EY65" s="795">
        <v>0</v>
      </c>
      <c r="EZ65" s="795">
        <v>0.4784688995215311</v>
      </c>
      <c r="FA65" s="795">
        <v>0</v>
      </c>
      <c r="FB65" s="795">
        <v>0</v>
      </c>
      <c r="FC65" s="795">
        <v>0</v>
      </c>
      <c r="FD65" s="795">
        <v>0</v>
      </c>
      <c r="FE65" s="795">
        <v>0</v>
      </c>
      <c r="FF65" s="795">
        <v>0</v>
      </c>
      <c r="FG65" s="795">
        <v>0</v>
      </c>
      <c r="FH65" s="795">
        <v>0</v>
      </c>
      <c r="FI65" s="795">
        <v>0.23923444976076555</v>
      </c>
      <c r="FJ65" s="795">
        <v>0</v>
      </c>
      <c r="FK65" s="795">
        <v>0</v>
      </c>
      <c r="FL65" s="795">
        <v>0</v>
      </c>
      <c r="FM65" s="795">
        <v>0</v>
      </c>
      <c r="FN65" s="795">
        <v>0</v>
      </c>
      <c r="FO65" s="795">
        <v>0</v>
      </c>
      <c r="FP65" s="795">
        <v>0</v>
      </c>
      <c r="FQ65" s="795">
        <v>0</v>
      </c>
      <c r="FR65" s="795">
        <v>0</v>
      </c>
      <c r="FS65" s="795">
        <v>0</v>
      </c>
      <c r="FT65" s="795">
        <v>0</v>
      </c>
      <c r="FU65" s="795">
        <v>0</v>
      </c>
      <c r="FV65" s="795">
        <v>0</v>
      </c>
      <c r="FW65" s="795">
        <v>0</v>
      </c>
      <c r="FX65" s="795">
        <v>6.9377990430621992</v>
      </c>
      <c r="GA65" s="795">
        <v>2010</v>
      </c>
      <c r="GB65" s="800">
        <v>418</v>
      </c>
      <c r="GC65" s="800"/>
      <c r="GD65" s="800"/>
      <c r="GE65" s="800"/>
      <c r="GF65" s="800"/>
      <c r="GH65" s="800"/>
      <c r="GI65" s="800"/>
      <c r="GJ65" s="800"/>
      <c r="GK65" s="800"/>
      <c r="GL65" s="800"/>
      <c r="GM65" s="800"/>
      <c r="GN65" s="800"/>
      <c r="GO65" s="800"/>
      <c r="GP65" s="800"/>
      <c r="GQ65" s="800"/>
      <c r="GR65" s="800"/>
      <c r="GS65" s="800"/>
      <c r="GT65" s="800"/>
      <c r="GU65" s="800"/>
      <c r="GV65" s="800"/>
      <c r="GW65" s="800"/>
      <c r="GX65" s="800"/>
      <c r="GY65" s="800"/>
      <c r="GZ65" s="800"/>
      <c r="HA65" s="800"/>
      <c r="HB65" s="800"/>
      <c r="HC65" s="800"/>
      <c r="HD65" s="800"/>
      <c r="HE65" s="800"/>
      <c r="HF65" s="800"/>
      <c r="HG65" s="800"/>
      <c r="HH65" s="800"/>
      <c r="HI65" s="800"/>
      <c r="HJ65" s="800"/>
      <c r="HK65" s="800"/>
      <c r="HL65" s="800"/>
      <c r="HM65" s="800"/>
      <c r="HN65" s="800"/>
      <c r="HO65" s="800"/>
      <c r="HP65" s="800"/>
      <c r="HR65" s="795" t="e">
        <v>#DIV/0!</v>
      </c>
      <c r="HS65" s="795" t="e">
        <v>#DIV/0!</v>
      </c>
      <c r="HT65" s="795" t="e">
        <v>#DIV/0!</v>
      </c>
      <c r="HU65" s="795" t="e">
        <v>#DIV/0!</v>
      </c>
      <c r="HV65" s="795" t="e">
        <v>#DIV/0!</v>
      </c>
      <c r="HW65" s="795" t="e">
        <v>#DIV/0!</v>
      </c>
      <c r="HX65" s="795" t="e">
        <v>#DIV/0!</v>
      </c>
      <c r="HY65" s="795" t="e">
        <v>#DIV/0!</v>
      </c>
      <c r="HZ65" s="795" t="e">
        <v>#DIV/0!</v>
      </c>
      <c r="IA65" s="795" t="e">
        <v>#DIV/0!</v>
      </c>
      <c r="IB65" s="795" t="e">
        <v>#DIV/0!</v>
      </c>
      <c r="IC65" s="795" t="e">
        <v>#DIV/0!</v>
      </c>
      <c r="ID65" s="795" t="e">
        <v>#DIV/0!</v>
      </c>
      <c r="IE65" s="795" t="e">
        <v>#DIV/0!</v>
      </c>
      <c r="IF65" s="795" t="e">
        <v>#DIV/0!</v>
      </c>
      <c r="IG65" s="795" t="e">
        <v>#DIV/0!</v>
      </c>
      <c r="IH65" s="795" t="e">
        <v>#DIV/0!</v>
      </c>
      <c r="II65" s="795" t="e">
        <v>#DIV/0!</v>
      </c>
      <c r="IJ65" s="795" t="e">
        <v>#DIV/0!</v>
      </c>
      <c r="IK65" s="795" t="e">
        <v>#DIV/0!</v>
      </c>
      <c r="IL65" s="795" t="e">
        <v>#DIV/0!</v>
      </c>
      <c r="IM65" s="795" t="e">
        <v>#DIV/0!</v>
      </c>
      <c r="IN65" s="795" t="e">
        <v>#DIV/0!</v>
      </c>
      <c r="IO65" s="795" t="e">
        <v>#DIV/0!</v>
      </c>
      <c r="IP65" s="795" t="e">
        <v>#DIV/0!</v>
      </c>
      <c r="IQ65" s="795" t="e">
        <v>#DIV/0!</v>
      </c>
      <c r="IR65" s="795" t="e">
        <v>#DIV/0!</v>
      </c>
      <c r="IS65" s="795" t="e">
        <v>#DIV/0!</v>
      </c>
      <c r="IT65" s="795" t="e">
        <v>#DIV/0!</v>
      </c>
      <c r="IU65" s="795" t="e">
        <v>#DIV/0!</v>
      </c>
      <c r="IV65" s="795" t="e">
        <v>#DIV/0!</v>
      </c>
      <c r="IW65" s="795" t="e">
        <v>#DIV/0!</v>
      </c>
      <c r="IX65" s="795" t="e">
        <v>#DIV/0!</v>
      </c>
      <c r="IY65" s="795" t="e">
        <v>#DIV/0!</v>
      </c>
      <c r="IZ65" s="795" t="e">
        <v>#DIV/0!</v>
      </c>
      <c r="JA65" s="795" t="e">
        <v>#DIV/0!</v>
      </c>
      <c r="JB65" s="795" t="e">
        <v>#DIV/0!</v>
      </c>
      <c r="JC65" s="795" t="e">
        <v>#DIV/0!</v>
      </c>
      <c r="JD65" s="795" t="e">
        <v>#DIV/0!</v>
      </c>
    </row>
    <row r="66" spans="1:264">
      <c r="A66" s="801"/>
      <c r="B66" s="795" t="s">
        <v>6119</v>
      </c>
      <c r="C66" s="795" t="s">
        <v>6120</v>
      </c>
      <c r="D66" s="795" t="s">
        <v>6121</v>
      </c>
      <c r="E66" s="795">
        <v>7036255</v>
      </c>
      <c r="F66" s="795">
        <v>1536115</v>
      </c>
      <c r="G66" s="795"/>
      <c r="H66" s="795">
        <v>2011</v>
      </c>
      <c r="I66" s="795">
        <v>42</v>
      </c>
      <c r="J66" s="795">
        <v>2011</v>
      </c>
      <c r="K66" s="803" t="s">
        <v>6122</v>
      </c>
      <c r="L66" s="795" t="s">
        <v>6123</v>
      </c>
      <c r="M66" s="795" t="e">
        <v>#VALUE!</v>
      </c>
      <c r="N66" s="795">
        <v>16</v>
      </c>
      <c r="O66" s="798">
        <v>6.91</v>
      </c>
      <c r="P66" s="795">
        <v>2010.8125</v>
      </c>
      <c r="R66" s="795">
        <v>1</v>
      </c>
      <c r="S66" s="795">
        <v>1</v>
      </c>
      <c r="V66" s="799">
        <v>0</v>
      </c>
      <c r="W66" s="804">
        <v>7.3212499999999991</v>
      </c>
      <c r="X66" s="795" t="e">
        <v>#DIV/0!</v>
      </c>
      <c r="Y66" s="795" t="e">
        <v>#DIV/0!</v>
      </c>
      <c r="Z66" s="795" t="e">
        <v>#DIV/0!</v>
      </c>
      <c r="AA66" s="795" t="e">
        <v>#DIV/0!</v>
      </c>
      <c r="AB66" s="795">
        <v>59.0625</v>
      </c>
      <c r="AC66" s="795" t="e">
        <v>#DIV/0!</v>
      </c>
      <c r="AD66" s="795" t="e">
        <v>#DIV/0!</v>
      </c>
      <c r="AE66" s="795" t="e">
        <v>#DIV/0!</v>
      </c>
      <c r="AF66" s="795" t="e">
        <v>#DIV/0!</v>
      </c>
      <c r="AG66" s="795" t="e">
        <v>#DIV/0!</v>
      </c>
      <c r="AH66" s="795" t="e">
        <v>#DIV/0!</v>
      </c>
      <c r="AI66" s="795" t="e">
        <v>#DIV/0!</v>
      </c>
      <c r="AJ66" s="795" t="e">
        <v>#DIV/0!</v>
      </c>
      <c r="AK66" s="795" t="e">
        <v>#DIV/0!</v>
      </c>
      <c r="AL66" s="795" t="e">
        <v>#DIV/0!</v>
      </c>
      <c r="AM66" s="795" t="e">
        <v>#DIV/0!</v>
      </c>
      <c r="AN66" s="795" t="e">
        <v>#DIV/0!</v>
      </c>
      <c r="AO66" s="795" t="e">
        <v>#DIV/0!</v>
      </c>
      <c r="AP66" s="795">
        <v>7.48</v>
      </c>
      <c r="AQ66" s="795">
        <v>0</v>
      </c>
      <c r="AR66" s="795">
        <v>0</v>
      </c>
      <c r="AS66" s="795">
        <v>0</v>
      </c>
      <c r="AT66" s="795">
        <v>0</v>
      </c>
      <c r="AU66" s="795">
        <v>200</v>
      </c>
      <c r="AV66" s="795">
        <v>0</v>
      </c>
      <c r="AW66" s="795">
        <v>0</v>
      </c>
      <c r="AX66" s="795">
        <v>0</v>
      </c>
      <c r="AY66" s="795">
        <v>0</v>
      </c>
      <c r="AZ66" s="795">
        <v>0</v>
      </c>
      <c r="BA66" s="795">
        <v>0</v>
      </c>
      <c r="BB66" s="795">
        <v>0</v>
      </c>
      <c r="BC66" s="795">
        <v>0</v>
      </c>
      <c r="BD66" s="795">
        <v>0</v>
      </c>
      <c r="BE66" s="795">
        <v>0</v>
      </c>
      <c r="BF66" s="795">
        <v>0</v>
      </c>
      <c r="BG66" s="795">
        <v>0</v>
      </c>
      <c r="BH66" s="795">
        <v>0</v>
      </c>
      <c r="BL66" s="803" t="s">
        <v>6022</v>
      </c>
      <c r="BM66" s="795">
        <v>1</v>
      </c>
      <c r="BN66" s="795">
        <v>1</v>
      </c>
      <c r="BO66" s="795">
        <v>1</v>
      </c>
      <c r="BP66" s="795">
        <v>1</v>
      </c>
      <c r="BR66" s="795">
        <v>1</v>
      </c>
      <c r="BS66" s="795">
        <v>1</v>
      </c>
      <c r="BU66" s="795">
        <v>1</v>
      </c>
      <c r="BV66" s="795">
        <v>1</v>
      </c>
      <c r="BW66" s="795">
        <v>7.3212499999999991</v>
      </c>
      <c r="BX66" s="795">
        <v>5.8531250000000004</v>
      </c>
      <c r="BY66" s="795" t="e">
        <v>#DIV/0!</v>
      </c>
      <c r="BZ66" s="795">
        <v>0.48293750000000002</v>
      </c>
      <c r="CA66" s="795">
        <v>6.7375000000000018E-2</v>
      </c>
      <c r="CB66" s="795">
        <v>6.0312500000000019E-2</v>
      </c>
      <c r="CC66" s="795">
        <v>1.5312500000000003E-2</v>
      </c>
      <c r="CD66" s="795">
        <v>0.4750625</v>
      </c>
      <c r="CE66" s="795">
        <v>4.0625000000000001E-2</v>
      </c>
      <c r="CF66" s="795" t="e">
        <v>#DIV/0!</v>
      </c>
      <c r="CG66" s="795">
        <v>2.681250000000001E-2</v>
      </c>
      <c r="CH66" s="795">
        <v>0.13187500000000002</v>
      </c>
      <c r="CI66" s="795">
        <v>9.875</v>
      </c>
      <c r="CJ66" s="795" t="e">
        <v>#DIV/0!</v>
      </c>
      <c r="CK66" s="795">
        <v>52.9375</v>
      </c>
      <c r="CL66" s="795" t="e">
        <v>#DIV/0!</v>
      </c>
      <c r="CM66" s="795" t="e">
        <v>#DIV/0!</v>
      </c>
      <c r="CN66" s="795">
        <v>302.25</v>
      </c>
      <c r="CO66" s="795">
        <v>2.8125</v>
      </c>
      <c r="CP66" s="795">
        <v>6.8125</v>
      </c>
      <c r="CQ66" s="795" t="e">
        <v>#DIV/0!</v>
      </c>
      <c r="CR66" s="795">
        <v>9.8312500000000011E-2</v>
      </c>
      <c r="CS66" s="795" t="e">
        <v>#DIV/0!</v>
      </c>
      <c r="CT66" s="795" t="e">
        <v>#DIV/0!</v>
      </c>
      <c r="CU66" s="795">
        <v>3.6387499999999995</v>
      </c>
      <c r="CV66" s="795" t="e">
        <v>#DIV/0!</v>
      </c>
      <c r="CW66" s="795">
        <v>1.2212499999999999</v>
      </c>
      <c r="CX66" s="795">
        <v>8.6437499999999989</v>
      </c>
      <c r="CY66" s="795">
        <v>229.375</v>
      </c>
      <c r="CZ66" s="795">
        <v>32.625</v>
      </c>
      <c r="DB66" s="795">
        <v>1</v>
      </c>
      <c r="DC66" s="795">
        <v>1</v>
      </c>
      <c r="DF66" s="795">
        <v>34.572490706319705</v>
      </c>
      <c r="DG66" s="795">
        <v>0</v>
      </c>
      <c r="DH66" s="795">
        <v>0</v>
      </c>
      <c r="DI66" s="795">
        <v>9.1078066914498148</v>
      </c>
      <c r="DJ66" s="795">
        <v>1.486988847583643</v>
      </c>
      <c r="DK66" s="795">
        <v>30.855018587360593</v>
      </c>
      <c r="DL66" s="795">
        <v>0</v>
      </c>
      <c r="DM66" s="795">
        <v>0</v>
      </c>
      <c r="DN66" s="795">
        <v>0</v>
      </c>
      <c r="DO66" s="795">
        <v>0</v>
      </c>
      <c r="DP66" s="795">
        <v>0</v>
      </c>
      <c r="DQ66" s="795">
        <v>0</v>
      </c>
      <c r="DR66" s="795">
        <v>0</v>
      </c>
      <c r="DS66" s="795">
        <v>0</v>
      </c>
      <c r="DT66" s="795">
        <v>0</v>
      </c>
      <c r="DU66" s="795">
        <v>0</v>
      </c>
      <c r="DV66" s="795">
        <v>0</v>
      </c>
      <c r="DW66" s="795">
        <v>0</v>
      </c>
      <c r="DX66" s="795">
        <v>0</v>
      </c>
      <c r="DY66" s="795">
        <v>0</v>
      </c>
      <c r="DZ66" s="795">
        <v>0</v>
      </c>
      <c r="EA66" s="795">
        <v>0.37174721189591076</v>
      </c>
      <c r="EB66" s="795">
        <v>0</v>
      </c>
      <c r="EC66" s="795">
        <v>0</v>
      </c>
      <c r="ED66" s="795">
        <v>0</v>
      </c>
      <c r="EE66" s="795">
        <v>13.940520446096654</v>
      </c>
      <c r="EF66" s="795">
        <v>0</v>
      </c>
      <c r="EG66" s="795">
        <v>0.18587360594795538</v>
      </c>
      <c r="EH66" s="795">
        <v>0</v>
      </c>
      <c r="EI66" s="795">
        <v>0</v>
      </c>
      <c r="EJ66" s="795">
        <v>0</v>
      </c>
      <c r="EK66" s="795">
        <v>0</v>
      </c>
      <c r="EL66" s="795">
        <v>0</v>
      </c>
      <c r="EM66" s="795">
        <v>0</v>
      </c>
      <c r="EN66" s="795">
        <v>0</v>
      </c>
      <c r="EO66" s="795">
        <v>0</v>
      </c>
      <c r="EP66" s="795">
        <v>0</v>
      </c>
      <c r="EQ66" s="795">
        <v>3.7174721189591078</v>
      </c>
      <c r="ER66" s="795">
        <v>0</v>
      </c>
      <c r="ES66" s="795">
        <v>0</v>
      </c>
      <c r="ET66" s="795">
        <v>0</v>
      </c>
      <c r="EU66" s="795">
        <v>0</v>
      </c>
      <c r="EV66" s="795">
        <v>0</v>
      </c>
      <c r="EW66" s="795">
        <v>0</v>
      </c>
      <c r="EX66" s="795">
        <v>0</v>
      </c>
      <c r="EY66" s="795">
        <v>0</v>
      </c>
      <c r="EZ66" s="795">
        <v>0</v>
      </c>
      <c r="FA66" s="795">
        <v>0</v>
      </c>
      <c r="FB66" s="795">
        <v>0</v>
      </c>
      <c r="FC66" s="795">
        <v>0</v>
      </c>
      <c r="FD66" s="795">
        <v>0</v>
      </c>
      <c r="FE66" s="795">
        <v>0</v>
      </c>
      <c r="FF66" s="795">
        <v>0</v>
      </c>
      <c r="FG66" s="795">
        <v>0</v>
      </c>
      <c r="FH66" s="795">
        <v>0</v>
      </c>
      <c r="FI66" s="795">
        <v>1.3011152416356877</v>
      </c>
      <c r="FJ66" s="795">
        <v>0</v>
      </c>
      <c r="FK66" s="795">
        <v>0</v>
      </c>
      <c r="FL66" s="795">
        <v>0</v>
      </c>
      <c r="FM66" s="795">
        <v>0</v>
      </c>
      <c r="FN66" s="795">
        <v>0.37174721189591076</v>
      </c>
      <c r="FO66" s="795">
        <v>0</v>
      </c>
      <c r="FP66" s="795">
        <v>0</v>
      </c>
      <c r="FQ66" s="795">
        <v>0</v>
      </c>
      <c r="FR66" s="795">
        <v>0</v>
      </c>
      <c r="FS66" s="795">
        <v>0</v>
      </c>
      <c r="FT66" s="795">
        <v>0</v>
      </c>
      <c r="FU66" s="795">
        <v>0</v>
      </c>
      <c r="FV66" s="795">
        <v>0</v>
      </c>
      <c r="FW66" s="795">
        <v>0</v>
      </c>
      <c r="FX66" s="795">
        <v>4.8327137546468402</v>
      </c>
      <c r="GA66" s="795">
        <v>2011</v>
      </c>
      <c r="GB66" s="800">
        <v>538</v>
      </c>
      <c r="GC66" s="800"/>
      <c r="GD66" s="800"/>
      <c r="GE66" s="800"/>
      <c r="GF66" s="800"/>
      <c r="GH66" s="800"/>
      <c r="GI66" s="800"/>
      <c r="GJ66" s="800"/>
      <c r="GK66" s="800"/>
      <c r="GL66" s="800"/>
      <c r="GM66" s="800"/>
      <c r="GN66" s="800"/>
      <c r="GO66" s="800"/>
      <c r="GP66" s="800"/>
      <c r="GQ66" s="800"/>
      <c r="GR66" s="800"/>
      <c r="GS66" s="800"/>
      <c r="GT66" s="800"/>
      <c r="GU66" s="800"/>
      <c r="GV66" s="800"/>
      <c r="GW66" s="800"/>
      <c r="GX66" s="800"/>
      <c r="GY66" s="800"/>
      <c r="GZ66" s="800"/>
      <c r="HA66" s="800"/>
      <c r="HB66" s="800"/>
      <c r="HC66" s="800"/>
      <c r="HD66" s="800"/>
      <c r="HE66" s="800"/>
      <c r="HF66" s="800"/>
      <c r="HG66" s="800"/>
      <c r="HH66" s="800"/>
      <c r="HI66" s="800"/>
      <c r="HJ66" s="800"/>
      <c r="HK66" s="800"/>
      <c r="HL66" s="800"/>
      <c r="HM66" s="800"/>
      <c r="HN66" s="800"/>
      <c r="HO66" s="800"/>
      <c r="HP66" s="800"/>
      <c r="HR66" s="795" t="e">
        <v>#DIV/0!</v>
      </c>
      <c r="HS66" s="795" t="e">
        <v>#DIV/0!</v>
      </c>
      <c r="HT66" s="795" t="e">
        <v>#DIV/0!</v>
      </c>
      <c r="HU66" s="795" t="e">
        <v>#DIV/0!</v>
      </c>
      <c r="HV66" s="795" t="e">
        <v>#DIV/0!</v>
      </c>
      <c r="HW66" s="795" t="e">
        <v>#DIV/0!</v>
      </c>
      <c r="HX66" s="795" t="e">
        <v>#DIV/0!</v>
      </c>
      <c r="HY66" s="795" t="e">
        <v>#DIV/0!</v>
      </c>
      <c r="HZ66" s="795" t="e">
        <v>#DIV/0!</v>
      </c>
      <c r="IA66" s="795" t="e">
        <v>#DIV/0!</v>
      </c>
      <c r="IB66" s="795" t="e">
        <v>#DIV/0!</v>
      </c>
      <c r="IC66" s="795" t="e">
        <v>#DIV/0!</v>
      </c>
      <c r="ID66" s="795" t="e">
        <v>#DIV/0!</v>
      </c>
      <c r="IE66" s="795" t="e">
        <v>#DIV/0!</v>
      </c>
      <c r="IF66" s="795" t="e">
        <v>#DIV/0!</v>
      </c>
      <c r="IG66" s="795" t="e">
        <v>#DIV/0!</v>
      </c>
      <c r="IH66" s="795" t="e">
        <v>#DIV/0!</v>
      </c>
      <c r="II66" s="795" t="e">
        <v>#DIV/0!</v>
      </c>
      <c r="IJ66" s="795" t="e">
        <v>#DIV/0!</v>
      </c>
      <c r="IK66" s="795" t="e">
        <v>#DIV/0!</v>
      </c>
      <c r="IL66" s="795" t="e">
        <v>#DIV/0!</v>
      </c>
      <c r="IM66" s="795" t="e">
        <v>#DIV/0!</v>
      </c>
      <c r="IN66" s="795" t="e">
        <v>#DIV/0!</v>
      </c>
      <c r="IO66" s="795" t="e">
        <v>#DIV/0!</v>
      </c>
      <c r="IP66" s="795" t="e">
        <v>#DIV/0!</v>
      </c>
      <c r="IQ66" s="795" t="e">
        <v>#DIV/0!</v>
      </c>
      <c r="IR66" s="795" t="e">
        <v>#DIV/0!</v>
      </c>
      <c r="IS66" s="795" t="e">
        <v>#DIV/0!</v>
      </c>
      <c r="IT66" s="795" t="e">
        <v>#DIV/0!</v>
      </c>
      <c r="IU66" s="795" t="e">
        <v>#DIV/0!</v>
      </c>
      <c r="IV66" s="795" t="e">
        <v>#DIV/0!</v>
      </c>
      <c r="IW66" s="795" t="e">
        <v>#DIV/0!</v>
      </c>
      <c r="IX66" s="795" t="e">
        <v>#DIV/0!</v>
      </c>
      <c r="IY66" s="795" t="e">
        <v>#DIV/0!</v>
      </c>
      <c r="IZ66" s="795" t="e">
        <v>#DIV/0!</v>
      </c>
      <c r="JA66" s="795" t="e">
        <v>#DIV/0!</v>
      </c>
      <c r="JB66" s="795" t="e">
        <v>#DIV/0!</v>
      </c>
      <c r="JC66" s="795" t="e">
        <v>#DIV/0!</v>
      </c>
      <c r="JD66" s="795" t="e">
        <v>#DIV/0!</v>
      </c>
    </row>
    <row r="67" spans="1:264">
      <c r="A67" s="800" t="s">
        <v>6124</v>
      </c>
      <c r="B67" s="795" t="s">
        <v>6125</v>
      </c>
      <c r="C67" s="795" t="s">
        <v>6126</v>
      </c>
      <c r="D67" s="795" t="s">
        <v>6127</v>
      </c>
      <c r="E67" s="795">
        <v>7085124</v>
      </c>
      <c r="F67" s="795">
        <v>1548589</v>
      </c>
      <c r="G67" s="795"/>
      <c r="H67" s="795">
        <v>2009</v>
      </c>
      <c r="I67" s="795">
        <v>170</v>
      </c>
      <c r="J67" s="795">
        <v>2009</v>
      </c>
      <c r="K67" s="803" t="s">
        <v>6124</v>
      </c>
      <c r="L67" s="795" t="s">
        <v>6127</v>
      </c>
      <c r="M67" s="795" t="e">
        <v>#VALUE!</v>
      </c>
      <c r="N67" s="795">
        <v>12</v>
      </c>
      <c r="O67" s="798">
        <v>6.32</v>
      </c>
      <c r="P67" s="795">
        <v>2008.75</v>
      </c>
      <c r="Q67" s="800" t="s">
        <v>6038</v>
      </c>
      <c r="T67" s="795" t="s">
        <v>6032</v>
      </c>
      <c r="V67" s="799">
        <v>0.24875621890547264</v>
      </c>
      <c r="W67" s="798">
        <v>6.69</v>
      </c>
      <c r="X67" s="795" t="e">
        <v>#DIV/0!</v>
      </c>
      <c r="Y67" s="795" t="e">
        <v>#DIV/0!</v>
      </c>
      <c r="Z67" s="795" t="e">
        <v>#DIV/0!</v>
      </c>
      <c r="AA67" s="795" t="e">
        <v>#DIV/0!</v>
      </c>
      <c r="AB67" s="800">
        <v>131.75</v>
      </c>
      <c r="AC67" s="795" t="e">
        <v>#DIV/0!</v>
      </c>
      <c r="AD67" s="795" t="e">
        <v>#DIV/0!</v>
      </c>
      <c r="AE67" s="795" t="e">
        <v>#DIV/0!</v>
      </c>
      <c r="AF67" s="795" t="e">
        <v>#DIV/0!</v>
      </c>
      <c r="AG67" s="795" t="e">
        <v>#DIV/0!</v>
      </c>
      <c r="AH67" s="795" t="e">
        <v>#DIV/0!</v>
      </c>
      <c r="AI67" s="795" t="e">
        <v>#DIV/0!</v>
      </c>
      <c r="AJ67" s="795" t="e">
        <v>#DIV/0!</v>
      </c>
      <c r="AK67" s="795" t="e">
        <v>#DIV/0!</v>
      </c>
      <c r="AL67" s="795" t="e">
        <v>#DIV/0!</v>
      </c>
      <c r="AM67" s="795" t="e">
        <v>#DIV/0!</v>
      </c>
      <c r="AN67" s="795" t="e">
        <v>#DIV/0!</v>
      </c>
      <c r="AO67" s="795" t="e">
        <v>#DIV/0!</v>
      </c>
      <c r="AP67" s="795">
        <v>6.97</v>
      </c>
      <c r="AQ67" s="795">
        <v>0</v>
      </c>
      <c r="AR67" s="795">
        <v>0</v>
      </c>
      <c r="AS67" s="795">
        <v>0</v>
      </c>
      <c r="AT67" s="795">
        <v>0</v>
      </c>
      <c r="AU67" s="795">
        <v>350</v>
      </c>
      <c r="AV67" s="795">
        <v>0</v>
      </c>
      <c r="AW67" s="795">
        <v>0</v>
      </c>
      <c r="AX67" s="795">
        <v>0</v>
      </c>
      <c r="AY67" s="795">
        <v>0</v>
      </c>
      <c r="AZ67" s="795">
        <v>0</v>
      </c>
      <c r="BA67" s="795">
        <v>0</v>
      </c>
      <c r="BB67" s="795">
        <v>0</v>
      </c>
      <c r="BC67" s="795">
        <v>0</v>
      </c>
      <c r="BD67" s="795">
        <v>0</v>
      </c>
      <c r="BE67" s="795">
        <v>0</v>
      </c>
      <c r="BF67" s="795">
        <v>0</v>
      </c>
      <c r="BG67" s="795">
        <v>0</v>
      </c>
      <c r="BH67" s="795">
        <v>0</v>
      </c>
      <c r="BL67" s="800" t="s">
        <v>6033</v>
      </c>
      <c r="BM67" s="795">
        <v>1</v>
      </c>
      <c r="BN67" s="795">
        <v>1</v>
      </c>
      <c r="BO67" s="795">
        <v>1</v>
      </c>
      <c r="BP67" s="795">
        <v>1</v>
      </c>
      <c r="BR67" s="795">
        <v>1</v>
      </c>
      <c r="BS67" s="795">
        <v>1</v>
      </c>
      <c r="BU67" s="795">
        <v>1</v>
      </c>
      <c r="BV67" s="795">
        <v>1</v>
      </c>
      <c r="BW67" s="795">
        <v>6.69</v>
      </c>
      <c r="BX67" s="795">
        <v>2.6441666666666666</v>
      </c>
      <c r="BY67" s="795" t="e">
        <v>#DIV/0!</v>
      </c>
      <c r="BZ67" s="795">
        <v>0.14658333333333332</v>
      </c>
      <c r="CA67" s="795">
        <v>6.6916666666666666E-2</v>
      </c>
      <c r="CB67" s="795">
        <v>5.7416666666666678E-2</v>
      </c>
      <c r="CC67" s="795">
        <v>9.4166666666666652E-3</v>
      </c>
      <c r="CD67" s="795">
        <v>0.13575000000000001</v>
      </c>
      <c r="CE67" s="795">
        <v>2.8083333333333339E-2</v>
      </c>
      <c r="CF67" s="795" t="e">
        <v>#DIV/0!</v>
      </c>
      <c r="CG67" s="795">
        <v>2.4083333333333332E-2</v>
      </c>
      <c r="CH67" s="795">
        <v>0.1275</v>
      </c>
      <c r="CI67" s="795">
        <v>7.916666666666667</v>
      </c>
      <c r="CJ67" s="795" t="e">
        <v>#DIV/0!</v>
      </c>
      <c r="CK67" s="795">
        <v>32.666666666666664</v>
      </c>
      <c r="CL67" s="795" t="e">
        <v>#DIV/0!</v>
      </c>
      <c r="CM67" s="795" t="e">
        <v>#DIV/0!</v>
      </c>
      <c r="CN67" s="795">
        <v>294.16666666666669</v>
      </c>
      <c r="CO67" s="795">
        <v>2.8333333333333335</v>
      </c>
      <c r="CP67" s="795">
        <v>8.0833333333333339</v>
      </c>
      <c r="CQ67" s="795">
        <v>0.18800000000000003</v>
      </c>
      <c r="CR67" s="795">
        <v>0.15541666666666665</v>
      </c>
      <c r="CS67" s="795" t="e">
        <v>#DIV/0!</v>
      </c>
      <c r="CT67" s="795" t="e">
        <v>#DIV/0!</v>
      </c>
      <c r="CU67" s="795">
        <v>3.5663636363636368</v>
      </c>
      <c r="CV67" s="795" t="e">
        <v>#DIV/0!</v>
      </c>
      <c r="CW67" s="795" t="e">
        <v>#DIV/0!</v>
      </c>
      <c r="CX67" s="795">
        <v>10.866666666666667</v>
      </c>
      <c r="CY67" s="795">
        <v>622.41666666666663</v>
      </c>
      <c r="CZ67" s="795">
        <v>83.083333333333329</v>
      </c>
      <c r="DB67" s="795">
        <v>1</v>
      </c>
      <c r="DC67" s="795">
        <v>1</v>
      </c>
      <c r="DF67" s="795">
        <v>26.616915422885572</v>
      </c>
      <c r="DG67" s="795">
        <v>1.9900497512437811</v>
      </c>
      <c r="DH67" s="795">
        <v>8.9552238805970141</v>
      </c>
      <c r="DI67" s="795">
        <v>5.2238805970149249</v>
      </c>
      <c r="DJ67" s="795">
        <v>18.656716417910449</v>
      </c>
      <c r="DK67" s="795">
        <v>1.2437810945273633</v>
      </c>
      <c r="DL67" s="795">
        <v>0</v>
      </c>
      <c r="DM67" s="795">
        <v>0</v>
      </c>
      <c r="DN67" s="795">
        <v>1.2437810945273633</v>
      </c>
      <c r="DO67" s="795">
        <v>0.49751243781094528</v>
      </c>
      <c r="DP67" s="795">
        <v>0</v>
      </c>
      <c r="DQ67" s="795">
        <v>2.7363184079601992</v>
      </c>
      <c r="DR67" s="795">
        <v>0</v>
      </c>
      <c r="DS67" s="795">
        <v>0.99502487562189057</v>
      </c>
      <c r="DT67" s="795">
        <v>0.24875621890547264</v>
      </c>
      <c r="DU67" s="795">
        <v>0</v>
      </c>
      <c r="DV67" s="795">
        <v>0</v>
      </c>
      <c r="DW67" s="795">
        <v>0</v>
      </c>
      <c r="DX67" s="795">
        <v>0</v>
      </c>
      <c r="DY67" s="795">
        <v>1.2437810945273633</v>
      </c>
      <c r="DZ67" s="795">
        <v>0.49751243781094528</v>
      </c>
      <c r="EA67" s="795">
        <v>0</v>
      </c>
      <c r="EB67" s="795">
        <v>0</v>
      </c>
      <c r="EC67" s="795">
        <v>0</v>
      </c>
      <c r="ED67" s="795">
        <v>0</v>
      </c>
      <c r="EE67" s="795">
        <v>0</v>
      </c>
      <c r="EF67" s="795">
        <v>0</v>
      </c>
      <c r="EG67" s="795">
        <v>0</v>
      </c>
      <c r="EH67" s="795">
        <v>0</v>
      </c>
      <c r="EI67" s="795">
        <v>0.99502487562189057</v>
      </c>
      <c r="EJ67" s="795">
        <v>0</v>
      </c>
      <c r="EK67" s="795">
        <v>0</v>
      </c>
      <c r="EL67" s="795">
        <v>0</v>
      </c>
      <c r="EM67" s="795">
        <v>0.49751243781094528</v>
      </c>
      <c r="EN67" s="795">
        <v>0</v>
      </c>
      <c r="EO67" s="795">
        <v>6.9651741293532341</v>
      </c>
      <c r="EP67" s="795">
        <v>0</v>
      </c>
      <c r="EQ67" s="795">
        <v>0</v>
      </c>
      <c r="ER67" s="795">
        <v>0</v>
      </c>
      <c r="ES67" s="795">
        <v>0</v>
      </c>
      <c r="ET67" s="795">
        <v>0</v>
      </c>
      <c r="EU67" s="795">
        <v>0</v>
      </c>
      <c r="EV67" s="795">
        <v>0.74626865671641784</v>
      </c>
      <c r="EW67" s="795">
        <v>0</v>
      </c>
      <c r="EX67" s="795">
        <v>0</v>
      </c>
      <c r="EY67" s="795">
        <v>0</v>
      </c>
      <c r="EZ67" s="795">
        <v>0</v>
      </c>
      <c r="FA67" s="795">
        <v>0</v>
      </c>
      <c r="FB67" s="795">
        <v>0</v>
      </c>
      <c r="FC67" s="795">
        <v>0.24875621890547264</v>
      </c>
      <c r="FD67" s="795">
        <v>0</v>
      </c>
      <c r="FE67" s="795">
        <v>0</v>
      </c>
      <c r="FF67" s="795">
        <v>0</v>
      </c>
      <c r="FG67" s="795">
        <v>0</v>
      </c>
      <c r="FH67" s="795">
        <v>0</v>
      </c>
      <c r="FI67" s="795">
        <v>0</v>
      </c>
      <c r="FJ67" s="795">
        <v>0</v>
      </c>
      <c r="FK67" s="795">
        <v>0</v>
      </c>
      <c r="FL67" s="795">
        <v>0</v>
      </c>
      <c r="FM67" s="795">
        <v>0.24875621890547264</v>
      </c>
      <c r="FN67" s="795">
        <v>0</v>
      </c>
      <c r="FO67" s="795">
        <v>0.24875621890547264</v>
      </c>
      <c r="FP67" s="795">
        <v>0</v>
      </c>
      <c r="FQ67" s="795">
        <v>0</v>
      </c>
      <c r="FR67" s="795">
        <v>0</v>
      </c>
      <c r="FS67" s="795">
        <v>4.4776119402985071</v>
      </c>
      <c r="FT67" s="795">
        <v>0</v>
      </c>
      <c r="FU67" s="795">
        <v>0</v>
      </c>
      <c r="FV67" s="795">
        <v>1.2437810945273633</v>
      </c>
      <c r="FW67" s="795">
        <v>0.74626865671641784</v>
      </c>
      <c r="FX67" s="795">
        <v>23.383084577114438</v>
      </c>
      <c r="FZ67" s="795" t="s">
        <v>6124</v>
      </c>
      <c r="GA67" s="795">
        <v>2009</v>
      </c>
      <c r="GB67" s="800">
        <v>402</v>
      </c>
      <c r="GC67" s="800">
        <v>1</v>
      </c>
      <c r="GD67" s="800"/>
      <c r="GE67" s="800"/>
      <c r="GF67" s="800"/>
      <c r="GG67" s="796">
        <v>1</v>
      </c>
      <c r="GH67" s="800"/>
      <c r="GI67" s="800"/>
      <c r="GJ67" s="800"/>
      <c r="GK67" s="800"/>
      <c r="GL67" s="800"/>
      <c r="GM67" s="800"/>
      <c r="GN67" s="800"/>
      <c r="GO67" s="800"/>
      <c r="GP67" s="800"/>
      <c r="GQ67" s="800"/>
      <c r="GR67" s="800"/>
      <c r="GS67" s="800"/>
      <c r="GT67" s="800"/>
      <c r="GU67" s="800"/>
      <c r="GV67" s="800"/>
      <c r="GW67" s="800"/>
      <c r="GX67" s="800"/>
      <c r="GY67" s="800"/>
      <c r="GZ67" s="800"/>
      <c r="HA67" s="800"/>
      <c r="HB67" s="800"/>
      <c r="HC67" s="800"/>
      <c r="HD67" s="800"/>
      <c r="HE67" s="800"/>
      <c r="HF67" s="800"/>
      <c r="HG67" s="800"/>
      <c r="HH67" s="800"/>
      <c r="HI67" s="800"/>
      <c r="HJ67" s="800"/>
      <c r="HK67" s="800"/>
      <c r="HL67" s="800"/>
      <c r="HM67" s="800"/>
      <c r="HN67" s="800"/>
      <c r="HO67" s="800"/>
      <c r="HP67" s="800"/>
      <c r="HR67" s="795">
        <v>0</v>
      </c>
      <c r="HS67" s="795">
        <v>0</v>
      </c>
      <c r="HT67" s="795">
        <v>0</v>
      </c>
      <c r="HU67" s="795">
        <v>100</v>
      </c>
      <c r="HV67" s="795">
        <v>0</v>
      </c>
      <c r="HW67" s="795">
        <v>0</v>
      </c>
      <c r="HX67" s="795">
        <v>0</v>
      </c>
      <c r="HY67" s="795">
        <v>0</v>
      </c>
      <c r="HZ67" s="795">
        <v>0</v>
      </c>
      <c r="IA67" s="795">
        <v>0</v>
      </c>
      <c r="IB67" s="795">
        <v>0</v>
      </c>
      <c r="IC67" s="795">
        <v>0</v>
      </c>
      <c r="ID67" s="795">
        <v>0</v>
      </c>
      <c r="IE67" s="795">
        <v>0</v>
      </c>
      <c r="IF67" s="795">
        <v>0</v>
      </c>
      <c r="IG67" s="795">
        <v>0</v>
      </c>
      <c r="IH67" s="795">
        <v>0</v>
      </c>
      <c r="II67" s="795">
        <v>0</v>
      </c>
      <c r="IJ67" s="795">
        <v>0</v>
      </c>
      <c r="IK67" s="795">
        <v>0</v>
      </c>
      <c r="IL67" s="795">
        <v>0</v>
      </c>
      <c r="IM67" s="795">
        <v>0</v>
      </c>
      <c r="IN67" s="795">
        <v>0</v>
      </c>
      <c r="IO67" s="795">
        <v>0</v>
      </c>
      <c r="IP67" s="795">
        <v>0</v>
      </c>
      <c r="IQ67" s="795">
        <v>0</v>
      </c>
      <c r="IR67" s="795">
        <v>0</v>
      </c>
      <c r="IS67" s="795">
        <v>0</v>
      </c>
      <c r="IT67" s="795">
        <v>0</v>
      </c>
      <c r="IU67" s="795">
        <v>0</v>
      </c>
      <c r="IV67" s="795">
        <v>0</v>
      </c>
      <c r="IW67" s="795">
        <v>0</v>
      </c>
      <c r="IX67" s="795">
        <v>0</v>
      </c>
      <c r="IY67" s="795">
        <v>0</v>
      </c>
      <c r="IZ67" s="795">
        <v>0</v>
      </c>
      <c r="JA67" s="795">
        <v>0</v>
      </c>
      <c r="JB67" s="795">
        <v>0</v>
      </c>
      <c r="JC67" s="795">
        <v>0</v>
      </c>
      <c r="JD67" s="795">
        <v>0</v>
      </c>
    </row>
    <row r="68" spans="1:264">
      <c r="A68" s="800"/>
      <c r="B68" s="795" t="s">
        <v>6125</v>
      </c>
      <c r="C68" s="795" t="s">
        <v>6126</v>
      </c>
      <c r="D68" s="795" t="s">
        <v>6127</v>
      </c>
      <c r="E68" s="795">
        <v>7085124</v>
      </c>
      <c r="F68" s="795">
        <v>1548589</v>
      </c>
      <c r="G68" s="795"/>
      <c r="H68" s="795">
        <v>2010</v>
      </c>
      <c r="I68" s="795">
        <v>109</v>
      </c>
      <c r="J68" s="795">
        <v>2010</v>
      </c>
      <c r="K68" s="803" t="s">
        <v>6124</v>
      </c>
      <c r="L68" s="795" t="s">
        <v>6127</v>
      </c>
      <c r="M68" s="795" t="e">
        <v>#VALUE!</v>
      </c>
      <c r="N68" s="795">
        <v>12</v>
      </c>
      <c r="O68" s="798">
        <v>6.46</v>
      </c>
      <c r="P68" s="795">
        <v>2009.75</v>
      </c>
      <c r="T68" s="795" t="s">
        <v>6032</v>
      </c>
      <c r="V68" s="799">
        <v>0</v>
      </c>
      <c r="W68" s="798">
        <v>6.6849999999999996</v>
      </c>
      <c r="X68" s="795" t="e">
        <v>#DIV/0!</v>
      </c>
      <c r="Y68" s="795" t="e">
        <v>#DIV/0!</v>
      </c>
      <c r="Z68" s="795" t="e">
        <v>#DIV/0!</v>
      </c>
      <c r="AA68" s="795" t="e">
        <v>#DIV/0!</v>
      </c>
      <c r="AB68" s="800">
        <v>152.5</v>
      </c>
      <c r="AC68" s="795" t="e">
        <v>#DIV/0!</v>
      </c>
      <c r="AD68" s="795" t="e">
        <v>#DIV/0!</v>
      </c>
      <c r="AE68" s="795" t="e">
        <v>#DIV/0!</v>
      </c>
      <c r="AF68" s="795" t="e">
        <v>#DIV/0!</v>
      </c>
      <c r="AG68" s="795" t="e">
        <v>#DIV/0!</v>
      </c>
      <c r="AH68" s="795" t="e">
        <v>#DIV/0!</v>
      </c>
      <c r="AI68" s="795" t="e">
        <v>#DIV/0!</v>
      </c>
      <c r="AJ68" s="795" t="e">
        <v>#DIV/0!</v>
      </c>
      <c r="AK68" s="795" t="e">
        <v>#DIV/0!</v>
      </c>
      <c r="AL68" s="795" t="e">
        <v>#DIV/0!</v>
      </c>
      <c r="AM68" s="795" t="e">
        <v>#DIV/0!</v>
      </c>
      <c r="AN68" s="795" t="e">
        <v>#DIV/0!</v>
      </c>
      <c r="AO68" s="795" t="e">
        <v>#DIV/0!</v>
      </c>
      <c r="AP68" s="795">
        <v>6.94</v>
      </c>
      <c r="AQ68" s="795">
        <v>0</v>
      </c>
      <c r="AR68" s="795">
        <v>0</v>
      </c>
      <c r="AS68" s="795">
        <v>0</v>
      </c>
      <c r="AT68" s="795">
        <v>0</v>
      </c>
      <c r="AU68" s="795">
        <v>190</v>
      </c>
      <c r="AV68" s="795">
        <v>0</v>
      </c>
      <c r="AW68" s="795">
        <v>0</v>
      </c>
      <c r="AX68" s="795">
        <v>0</v>
      </c>
      <c r="AY68" s="795">
        <v>0</v>
      </c>
      <c r="AZ68" s="795">
        <v>0</v>
      </c>
      <c r="BA68" s="795">
        <v>0</v>
      </c>
      <c r="BB68" s="795">
        <v>0</v>
      </c>
      <c r="BC68" s="795">
        <v>0</v>
      </c>
      <c r="BD68" s="795">
        <v>0</v>
      </c>
      <c r="BE68" s="795">
        <v>0</v>
      </c>
      <c r="BF68" s="795">
        <v>0</v>
      </c>
      <c r="BG68" s="795">
        <v>0</v>
      </c>
      <c r="BH68" s="795">
        <v>0</v>
      </c>
      <c r="BL68" s="803" t="s">
        <v>6022</v>
      </c>
      <c r="BM68" s="795">
        <v>1</v>
      </c>
      <c r="BN68" s="795">
        <v>1</v>
      </c>
      <c r="BO68" s="795">
        <v>1</v>
      </c>
      <c r="BP68" s="795">
        <v>1</v>
      </c>
      <c r="BR68" s="795">
        <v>1</v>
      </c>
      <c r="BS68" s="795">
        <v>1</v>
      </c>
      <c r="BU68" s="795">
        <v>1</v>
      </c>
      <c r="BV68" s="795">
        <v>1</v>
      </c>
      <c r="BW68" s="795">
        <v>6.6849999999999996</v>
      </c>
      <c r="BX68" s="795">
        <v>2.4608333333333334</v>
      </c>
      <c r="BY68" s="795" t="e">
        <v>#DIV/0!</v>
      </c>
      <c r="BZ68" s="795">
        <v>0.13499999999999998</v>
      </c>
      <c r="CA68" s="795">
        <v>6.0916666666666675E-2</v>
      </c>
      <c r="CB68" s="795">
        <v>5.3250000000000013E-2</v>
      </c>
      <c r="CC68" s="795">
        <v>9.166666666666665E-3</v>
      </c>
      <c r="CD68" s="795">
        <v>0.12025000000000001</v>
      </c>
      <c r="CE68" s="795">
        <v>2.3583333333333331E-2</v>
      </c>
      <c r="CF68" s="795" t="e">
        <v>#DIV/0!</v>
      </c>
      <c r="CG68" s="795">
        <v>2.3083333333333331E-2</v>
      </c>
      <c r="CH68" s="795">
        <v>0.12250000000000001</v>
      </c>
      <c r="CI68" s="795">
        <v>10.25</v>
      </c>
      <c r="CJ68" s="795" t="e">
        <v>#DIV/0!</v>
      </c>
      <c r="CK68" s="795">
        <v>30.666666666666668</v>
      </c>
      <c r="CL68" s="795" t="e">
        <v>#DIV/0!</v>
      </c>
      <c r="CM68" s="795" t="e">
        <v>#DIV/0!</v>
      </c>
      <c r="CN68" s="795">
        <v>312.5</v>
      </c>
      <c r="CO68" s="795">
        <v>3.4166666666666665</v>
      </c>
      <c r="CP68" s="795">
        <v>7.25</v>
      </c>
      <c r="CQ68" s="795">
        <v>0.22187500000000002</v>
      </c>
      <c r="CR68" s="795">
        <v>0.18666666666666668</v>
      </c>
      <c r="CS68" s="795" t="e">
        <v>#DIV/0!</v>
      </c>
      <c r="CT68" s="795" t="e">
        <v>#DIV/0!</v>
      </c>
      <c r="CU68" s="795">
        <v>3.5391666666666661</v>
      </c>
      <c r="CV68" s="795" t="e">
        <v>#DIV/0!</v>
      </c>
      <c r="CW68" s="795">
        <v>0.78666666666666663</v>
      </c>
      <c r="CX68" s="795">
        <v>11.991666666666667</v>
      </c>
      <c r="CY68" s="795">
        <v>530.83333333333337</v>
      </c>
      <c r="CZ68" s="795">
        <v>38.75</v>
      </c>
      <c r="DB68" s="795">
        <v>1</v>
      </c>
      <c r="DC68" s="795">
        <v>1</v>
      </c>
      <c r="DF68" s="795">
        <v>24.065420560747665</v>
      </c>
      <c r="DG68" s="795">
        <v>10.747663551401869</v>
      </c>
      <c r="DH68" s="795">
        <v>5.3738317757009346</v>
      </c>
      <c r="DI68" s="795">
        <v>6.5420560747663545</v>
      </c>
      <c r="DJ68" s="795">
        <v>8.4112149532710276</v>
      </c>
      <c r="DK68" s="795">
        <v>4.4392523364485976</v>
      </c>
      <c r="DL68" s="795">
        <v>0</v>
      </c>
      <c r="DM68" s="795">
        <v>0</v>
      </c>
      <c r="DN68" s="795">
        <v>3.0373831775700935</v>
      </c>
      <c r="DO68" s="795">
        <v>0.7009345794392523</v>
      </c>
      <c r="DP68" s="795">
        <v>0.23364485981308408</v>
      </c>
      <c r="DQ68" s="795">
        <v>2.570093457943925</v>
      </c>
      <c r="DR68" s="795">
        <v>0</v>
      </c>
      <c r="DS68" s="795">
        <v>3.2710280373831773</v>
      </c>
      <c r="DT68" s="795">
        <v>0.46728971962616817</v>
      </c>
      <c r="DU68" s="795">
        <v>0</v>
      </c>
      <c r="DV68" s="795">
        <v>0</v>
      </c>
      <c r="DW68" s="795">
        <v>0</v>
      </c>
      <c r="DX68" s="795">
        <v>0.23364485981308408</v>
      </c>
      <c r="DY68" s="795">
        <v>0.23364485981308408</v>
      </c>
      <c r="DZ68" s="795">
        <v>0.93457943925233633</v>
      </c>
      <c r="EA68" s="795">
        <v>0.46728971962616817</v>
      </c>
      <c r="EB68" s="795">
        <v>0</v>
      </c>
      <c r="EC68" s="795">
        <v>0</v>
      </c>
      <c r="ED68" s="795">
        <v>0.46728971962616817</v>
      </c>
      <c r="EE68" s="795">
        <v>0</v>
      </c>
      <c r="EF68" s="795">
        <v>0</v>
      </c>
      <c r="EG68" s="795">
        <v>0</v>
      </c>
      <c r="EH68" s="795">
        <v>0</v>
      </c>
      <c r="EI68" s="795">
        <v>2.570093457943925</v>
      </c>
      <c r="EJ68" s="795">
        <v>0</v>
      </c>
      <c r="EK68" s="795">
        <v>0</v>
      </c>
      <c r="EL68" s="795">
        <v>0</v>
      </c>
      <c r="EM68" s="795">
        <v>0.46728971962616817</v>
      </c>
      <c r="EN68" s="795">
        <v>0</v>
      </c>
      <c r="EO68" s="795">
        <v>2.8037383177570092</v>
      </c>
      <c r="EP68" s="795">
        <v>0</v>
      </c>
      <c r="EQ68" s="795">
        <v>0.23364485981308408</v>
      </c>
      <c r="ER68" s="795">
        <v>0</v>
      </c>
      <c r="ES68" s="795">
        <v>0</v>
      </c>
      <c r="ET68" s="795">
        <v>0</v>
      </c>
      <c r="EU68" s="795">
        <v>0</v>
      </c>
      <c r="EV68" s="795">
        <v>0.46728971962616817</v>
      </c>
      <c r="EW68" s="795">
        <v>0</v>
      </c>
      <c r="EX68" s="795">
        <v>0</v>
      </c>
      <c r="EY68" s="795">
        <v>0</v>
      </c>
      <c r="EZ68" s="795">
        <v>0</v>
      </c>
      <c r="FA68" s="795">
        <v>0</v>
      </c>
      <c r="FB68" s="795">
        <v>0</v>
      </c>
      <c r="FC68" s="795">
        <v>0</v>
      </c>
      <c r="FD68" s="795">
        <v>0</v>
      </c>
      <c r="FE68" s="795">
        <v>0</v>
      </c>
      <c r="FF68" s="795">
        <v>0</v>
      </c>
      <c r="FG68" s="795">
        <v>0.46728971962616817</v>
      </c>
      <c r="FH68" s="795">
        <v>0</v>
      </c>
      <c r="FI68" s="795">
        <v>0</v>
      </c>
      <c r="FJ68" s="795">
        <v>0</v>
      </c>
      <c r="FK68" s="795">
        <v>0</v>
      </c>
      <c r="FL68" s="795">
        <v>0.46728971962616817</v>
      </c>
      <c r="FM68" s="795">
        <v>0.46728971962616817</v>
      </c>
      <c r="FN68" s="795">
        <v>0.7009345794392523</v>
      </c>
      <c r="FO68" s="795">
        <v>0</v>
      </c>
      <c r="FP68" s="795">
        <v>0.23364485981308408</v>
      </c>
      <c r="FQ68" s="795">
        <v>0</v>
      </c>
      <c r="FR68" s="795">
        <v>0</v>
      </c>
      <c r="FS68" s="795">
        <v>1.6355140186915886</v>
      </c>
      <c r="FT68" s="795">
        <v>0</v>
      </c>
      <c r="FU68" s="795">
        <v>0</v>
      </c>
      <c r="FV68" s="795">
        <v>3.7383177570093453</v>
      </c>
      <c r="FW68" s="795">
        <v>0.23364485981308408</v>
      </c>
      <c r="FX68" s="795">
        <v>21.728971962616818</v>
      </c>
      <c r="GA68" s="795">
        <v>2010</v>
      </c>
      <c r="GB68" s="800">
        <v>428</v>
      </c>
      <c r="GC68" s="800"/>
      <c r="GD68" s="800"/>
      <c r="GE68" s="800"/>
      <c r="GF68" s="800"/>
      <c r="GH68" s="800"/>
      <c r="GI68" s="800"/>
      <c r="GJ68" s="800"/>
      <c r="GK68" s="800"/>
      <c r="GL68" s="800"/>
      <c r="GM68" s="800"/>
      <c r="GN68" s="800"/>
      <c r="GO68" s="800"/>
      <c r="GP68" s="800"/>
      <c r="GQ68" s="800"/>
      <c r="GR68" s="800"/>
      <c r="GS68" s="800"/>
      <c r="GT68" s="800"/>
      <c r="GU68" s="800"/>
      <c r="GV68" s="800"/>
      <c r="GW68" s="800"/>
      <c r="GX68" s="800"/>
      <c r="GY68" s="800"/>
      <c r="GZ68" s="800"/>
      <c r="HA68" s="800"/>
      <c r="HB68" s="800"/>
      <c r="HC68" s="800"/>
      <c r="HD68" s="800"/>
      <c r="HE68" s="800"/>
      <c r="HF68" s="800"/>
      <c r="HG68" s="800"/>
      <c r="HH68" s="800"/>
      <c r="HI68" s="800"/>
      <c r="HJ68" s="800"/>
      <c r="HK68" s="800"/>
      <c r="HL68" s="800"/>
      <c r="HM68" s="800"/>
      <c r="HN68" s="800"/>
      <c r="HO68" s="800"/>
      <c r="HP68" s="800"/>
      <c r="HR68" s="795" t="e">
        <v>#DIV/0!</v>
      </c>
      <c r="HS68" s="795" t="e">
        <v>#DIV/0!</v>
      </c>
      <c r="HT68" s="795" t="e">
        <v>#DIV/0!</v>
      </c>
      <c r="HU68" s="795" t="e">
        <v>#DIV/0!</v>
      </c>
      <c r="HV68" s="795" t="e">
        <v>#DIV/0!</v>
      </c>
      <c r="HW68" s="795" t="e">
        <v>#DIV/0!</v>
      </c>
      <c r="HX68" s="795" t="e">
        <v>#DIV/0!</v>
      </c>
      <c r="HY68" s="795" t="e">
        <v>#DIV/0!</v>
      </c>
      <c r="HZ68" s="795" t="e">
        <v>#DIV/0!</v>
      </c>
      <c r="IA68" s="795" t="e">
        <v>#DIV/0!</v>
      </c>
      <c r="IB68" s="795" t="e">
        <v>#DIV/0!</v>
      </c>
      <c r="IC68" s="795" t="e">
        <v>#DIV/0!</v>
      </c>
      <c r="ID68" s="795" t="e">
        <v>#DIV/0!</v>
      </c>
      <c r="IE68" s="795" t="e">
        <v>#DIV/0!</v>
      </c>
      <c r="IF68" s="795" t="e">
        <v>#DIV/0!</v>
      </c>
      <c r="IG68" s="795" t="e">
        <v>#DIV/0!</v>
      </c>
      <c r="IH68" s="795" t="e">
        <v>#DIV/0!</v>
      </c>
      <c r="II68" s="795" t="e">
        <v>#DIV/0!</v>
      </c>
      <c r="IJ68" s="795" t="e">
        <v>#DIV/0!</v>
      </c>
      <c r="IK68" s="795" t="e">
        <v>#DIV/0!</v>
      </c>
      <c r="IL68" s="795" t="e">
        <v>#DIV/0!</v>
      </c>
      <c r="IM68" s="795" t="e">
        <v>#DIV/0!</v>
      </c>
      <c r="IN68" s="795" t="e">
        <v>#DIV/0!</v>
      </c>
      <c r="IO68" s="795" t="e">
        <v>#DIV/0!</v>
      </c>
      <c r="IP68" s="795" t="e">
        <v>#DIV/0!</v>
      </c>
      <c r="IQ68" s="795" t="e">
        <v>#DIV/0!</v>
      </c>
      <c r="IR68" s="795" t="e">
        <v>#DIV/0!</v>
      </c>
      <c r="IS68" s="795" t="e">
        <v>#DIV/0!</v>
      </c>
      <c r="IT68" s="795" t="e">
        <v>#DIV/0!</v>
      </c>
      <c r="IU68" s="795" t="e">
        <v>#DIV/0!</v>
      </c>
      <c r="IV68" s="795" t="e">
        <v>#DIV/0!</v>
      </c>
      <c r="IW68" s="795" t="e">
        <v>#DIV/0!</v>
      </c>
      <c r="IX68" s="795" t="e">
        <v>#DIV/0!</v>
      </c>
      <c r="IY68" s="795" t="e">
        <v>#DIV/0!</v>
      </c>
      <c r="IZ68" s="795" t="e">
        <v>#DIV/0!</v>
      </c>
      <c r="JA68" s="795" t="e">
        <v>#DIV/0!</v>
      </c>
      <c r="JB68" s="795" t="e">
        <v>#DIV/0!</v>
      </c>
      <c r="JC68" s="795" t="e">
        <v>#DIV/0!</v>
      </c>
      <c r="JD68" s="795" t="e">
        <v>#DIV/0!</v>
      </c>
    </row>
    <row r="69" spans="1:264">
      <c r="A69" s="800"/>
      <c r="B69" s="795" t="s">
        <v>6125</v>
      </c>
      <c r="C69" s="795" t="s">
        <v>6126</v>
      </c>
      <c r="D69" s="795" t="s">
        <v>6127</v>
      </c>
      <c r="E69" s="795">
        <v>7085124</v>
      </c>
      <c r="F69" s="795">
        <v>1548589</v>
      </c>
      <c r="G69" s="795"/>
      <c r="H69" s="795">
        <v>2011</v>
      </c>
      <c r="I69" s="795">
        <v>49</v>
      </c>
      <c r="J69" s="795">
        <v>2011</v>
      </c>
      <c r="K69" s="803" t="s">
        <v>6124</v>
      </c>
      <c r="L69" s="795" t="s">
        <v>6127</v>
      </c>
      <c r="M69" s="795" t="e">
        <v>#VALUE!</v>
      </c>
      <c r="N69" s="795">
        <v>12</v>
      </c>
      <c r="O69" s="798">
        <v>6.19</v>
      </c>
      <c r="P69" s="795">
        <v>2010.75</v>
      </c>
      <c r="T69" s="795" t="s">
        <v>6032</v>
      </c>
      <c r="V69" s="799">
        <v>0</v>
      </c>
      <c r="W69" s="798">
        <v>6.5616666666666665</v>
      </c>
      <c r="X69" s="795" t="e">
        <v>#DIV/0!</v>
      </c>
      <c r="Y69" s="795" t="e">
        <v>#DIV/0!</v>
      </c>
      <c r="Z69" s="795" t="e">
        <v>#DIV/0!</v>
      </c>
      <c r="AA69" s="795" t="e">
        <v>#DIV/0!</v>
      </c>
      <c r="AB69" s="800">
        <v>166.66666666666666</v>
      </c>
      <c r="AC69" s="795" t="e">
        <v>#DIV/0!</v>
      </c>
      <c r="AD69" s="795" t="e">
        <v>#DIV/0!</v>
      </c>
      <c r="AE69" s="795" t="e">
        <v>#DIV/0!</v>
      </c>
      <c r="AF69" s="795" t="e">
        <v>#DIV/0!</v>
      </c>
      <c r="AG69" s="795" t="e">
        <v>#DIV/0!</v>
      </c>
      <c r="AH69" s="795" t="e">
        <v>#DIV/0!</v>
      </c>
      <c r="AI69" s="795" t="e">
        <v>#DIV/0!</v>
      </c>
      <c r="AJ69" s="795" t="e">
        <v>#DIV/0!</v>
      </c>
      <c r="AK69" s="795" t="e">
        <v>#DIV/0!</v>
      </c>
      <c r="AL69" s="795" t="e">
        <v>#DIV/0!</v>
      </c>
      <c r="AM69" s="795" t="e">
        <v>#DIV/0!</v>
      </c>
      <c r="AN69" s="795" t="e">
        <v>#DIV/0!</v>
      </c>
      <c r="AO69" s="795" t="e">
        <v>#DIV/0!</v>
      </c>
      <c r="AP69" s="795">
        <v>6.88</v>
      </c>
      <c r="AQ69" s="795">
        <v>0</v>
      </c>
      <c r="AR69" s="795">
        <v>0</v>
      </c>
      <c r="AS69" s="795">
        <v>0</v>
      </c>
      <c r="AT69" s="795">
        <v>0</v>
      </c>
      <c r="AU69" s="795">
        <v>330</v>
      </c>
      <c r="AV69" s="795">
        <v>0</v>
      </c>
      <c r="AW69" s="795">
        <v>0</v>
      </c>
      <c r="AX69" s="795">
        <v>0</v>
      </c>
      <c r="AY69" s="795">
        <v>0</v>
      </c>
      <c r="AZ69" s="795">
        <v>0</v>
      </c>
      <c r="BA69" s="795">
        <v>0</v>
      </c>
      <c r="BB69" s="795">
        <v>0</v>
      </c>
      <c r="BC69" s="795">
        <v>0</v>
      </c>
      <c r="BD69" s="795">
        <v>0</v>
      </c>
      <c r="BE69" s="795">
        <v>0</v>
      </c>
      <c r="BF69" s="795">
        <v>0</v>
      </c>
      <c r="BG69" s="795">
        <v>0</v>
      </c>
      <c r="BH69" s="795">
        <v>0</v>
      </c>
      <c r="BL69" s="800" t="s">
        <v>6033</v>
      </c>
      <c r="BM69" s="795">
        <v>1</v>
      </c>
      <c r="BN69" s="795">
        <v>1</v>
      </c>
      <c r="BO69" s="795">
        <v>1</v>
      </c>
      <c r="BP69" s="795">
        <v>1</v>
      </c>
      <c r="BR69" s="795">
        <v>1</v>
      </c>
      <c r="BS69" s="795">
        <v>1</v>
      </c>
      <c r="BU69" s="795">
        <v>1</v>
      </c>
      <c r="BV69" s="795">
        <v>1</v>
      </c>
      <c r="BW69" s="795">
        <v>6.5616666666666665</v>
      </c>
      <c r="BX69" s="795">
        <v>2.456666666666667</v>
      </c>
      <c r="BY69" s="795" t="e">
        <v>#DIV/0!</v>
      </c>
      <c r="BZ69" s="795">
        <v>0.13650000000000001</v>
      </c>
      <c r="CA69" s="795">
        <v>6.3833333333333339E-2</v>
      </c>
      <c r="CB69" s="795">
        <v>5.7500000000000016E-2</v>
      </c>
      <c r="CC69" s="795">
        <v>1.0499999999999997E-2</v>
      </c>
      <c r="CD69" s="795">
        <v>0.12408333333333334</v>
      </c>
      <c r="CE69" s="795">
        <v>2.3249999999999996E-2</v>
      </c>
      <c r="CF69" s="795" t="e">
        <v>#DIV/0!</v>
      </c>
      <c r="CG69" s="795">
        <v>2.258333333333333E-2</v>
      </c>
      <c r="CH69" s="795">
        <v>0.12250000000000001</v>
      </c>
      <c r="CI69" s="795">
        <v>7.4545454545454541</v>
      </c>
      <c r="CJ69" s="795" t="e">
        <v>#DIV/0!</v>
      </c>
      <c r="CK69" s="795">
        <v>33.25</v>
      </c>
      <c r="CL69" s="795" t="e">
        <v>#DIV/0!</v>
      </c>
      <c r="CM69" s="795" t="e">
        <v>#DIV/0!</v>
      </c>
      <c r="CN69" s="795">
        <v>322.5</v>
      </c>
      <c r="CO69" s="795">
        <v>2.75</v>
      </c>
      <c r="CP69" s="795">
        <v>8.8333333333333339</v>
      </c>
      <c r="CQ69" s="795" t="e">
        <v>#DIV/0!</v>
      </c>
      <c r="CR69" s="795">
        <v>0.17733333333333334</v>
      </c>
      <c r="CS69" s="795" t="e">
        <v>#DIV/0!</v>
      </c>
      <c r="CT69" s="795" t="e">
        <v>#DIV/0!</v>
      </c>
      <c r="CU69" s="795">
        <v>3.6791666666666667</v>
      </c>
      <c r="CV69" s="795" t="e">
        <v>#DIV/0!</v>
      </c>
      <c r="CW69" s="795">
        <v>0.93500000000000005</v>
      </c>
      <c r="CX69" s="795">
        <v>11.791666666666666</v>
      </c>
      <c r="CY69" s="795">
        <v>576.66666666666663</v>
      </c>
      <c r="CZ69" s="795">
        <v>51.333333333333336</v>
      </c>
      <c r="DB69" s="795">
        <v>1</v>
      </c>
      <c r="DC69" s="795">
        <v>1</v>
      </c>
      <c r="DF69" s="795">
        <v>50.877192982456144</v>
      </c>
      <c r="DG69" s="795">
        <v>5.7644110275689222</v>
      </c>
      <c r="DH69" s="795">
        <v>6.5162907268170418</v>
      </c>
      <c r="DI69" s="795">
        <v>2.7568922305764412</v>
      </c>
      <c r="DJ69" s="795">
        <v>8.2706766917293226</v>
      </c>
      <c r="DK69" s="795">
        <v>2.2556390977443606</v>
      </c>
      <c r="DL69" s="795">
        <v>0</v>
      </c>
      <c r="DM69" s="795">
        <v>0</v>
      </c>
      <c r="DN69" s="795">
        <v>1.7543859649122806</v>
      </c>
      <c r="DO69" s="795">
        <v>0</v>
      </c>
      <c r="DP69" s="795">
        <v>0</v>
      </c>
      <c r="DQ69" s="795">
        <v>4.2606516290726812</v>
      </c>
      <c r="DR69" s="795">
        <v>0</v>
      </c>
      <c r="DS69" s="795">
        <v>0</v>
      </c>
      <c r="DT69" s="795">
        <v>0</v>
      </c>
      <c r="DU69" s="795">
        <v>0</v>
      </c>
      <c r="DV69" s="795">
        <v>0</v>
      </c>
      <c r="DW69" s="795">
        <v>0</v>
      </c>
      <c r="DX69" s="795">
        <v>0.25062656641604009</v>
      </c>
      <c r="DY69" s="795">
        <v>0</v>
      </c>
      <c r="DZ69" s="795">
        <v>0</v>
      </c>
      <c r="EA69" s="795">
        <v>0</v>
      </c>
      <c r="EB69" s="795">
        <v>0</v>
      </c>
      <c r="EC69" s="795">
        <v>0</v>
      </c>
      <c r="ED69" s="795">
        <v>2.0050125313283207</v>
      </c>
      <c r="EE69" s="795">
        <v>0</v>
      </c>
      <c r="EF69" s="795">
        <v>0</v>
      </c>
      <c r="EG69" s="795">
        <v>0</v>
      </c>
      <c r="EH69" s="795">
        <v>0</v>
      </c>
      <c r="EI69" s="795">
        <v>5.0125313283208017</v>
      </c>
      <c r="EJ69" s="795">
        <v>0</v>
      </c>
      <c r="EK69" s="795">
        <v>0</v>
      </c>
      <c r="EL69" s="795">
        <v>0</v>
      </c>
      <c r="EM69" s="795">
        <v>0</v>
      </c>
      <c r="EN69" s="795">
        <v>0</v>
      </c>
      <c r="EO69" s="795">
        <v>3.2581453634085209</v>
      </c>
      <c r="EP69" s="795">
        <v>0</v>
      </c>
      <c r="EQ69" s="795">
        <v>0</v>
      </c>
      <c r="ER69" s="795">
        <v>0</v>
      </c>
      <c r="ES69" s="795">
        <v>0</v>
      </c>
      <c r="ET69" s="795">
        <v>0</v>
      </c>
      <c r="EU69" s="795">
        <v>0.25062656641604009</v>
      </c>
      <c r="EV69" s="795">
        <v>0.50125313283208017</v>
      </c>
      <c r="EW69" s="795">
        <v>0</v>
      </c>
      <c r="EX69" s="795">
        <v>0</v>
      </c>
      <c r="EY69" s="795">
        <v>0</v>
      </c>
      <c r="EZ69" s="795">
        <v>0</v>
      </c>
      <c r="FA69" s="795">
        <v>0</v>
      </c>
      <c r="FB69" s="795">
        <v>0</v>
      </c>
      <c r="FC69" s="795">
        <v>0</v>
      </c>
      <c r="FD69" s="795">
        <v>0</v>
      </c>
      <c r="FE69" s="795">
        <v>0</v>
      </c>
      <c r="FF69" s="795">
        <v>0</v>
      </c>
      <c r="FG69" s="795">
        <v>0</v>
      </c>
      <c r="FH69" s="795">
        <v>0</v>
      </c>
      <c r="FI69" s="795">
        <v>0</v>
      </c>
      <c r="FJ69" s="795">
        <v>0</v>
      </c>
      <c r="FK69" s="795">
        <v>0</v>
      </c>
      <c r="FL69" s="795">
        <v>0</v>
      </c>
      <c r="FM69" s="795">
        <v>0.75187969924812026</v>
      </c>
      <c r="FN69" s="795">
        <v>0</v>
      </c>
      <c r="FO69" s="795">
        <v>0</v>
      </c>
      <c r="FP69" s="795">
        <v>0.50125313283208017</v>
      </c>
      <c r="FQ69" s="795">
        <v>0</v>
      </c>
      <c r="FR69" s="795">
        <v>0</v>
      </c>
      <c r="FS69" s="795">
        <v>0</v>
      </c>
      <c r="FT69" s="795">
        <v>0</v>
      </c>
      <c r="FU69" s="795">
        <v>0</v>
      </c>
      <c r="FV69" s="795">
        <v>0</v>
      </c>
      <c r="FW69" s="795">
        <v>0.75187969924812026</v>
      </c>
      <c r="FX69" s="795">
        <v>6.5162907268170418</v>
      </c>
      <c r="GA69" s="795">
        <v>2011</v>
      </c>
      <c r="GB69" s="800">
        <v>399</v>
      </c>
      <c r="GC69" s="800"/>
      <c r="GD69" s="800"/>
      <c r="GE69" s="800"/>
      <c r="GF69" s="800"/>
      <c r="GH69" s="800"/>
      <c r="GI69" s="800"/>
      <c r="GJ69" s="800"/>
      <c r="GK69" s="800"/>
      <c r="GL69" s="800"/>
      <c r="GM69" s="800"/>
      <c r="GN69" s="800"/>
      <c r="GO69" s="800"/>
      <c r="GP69" s="800"/>
      <c r="GQ69" s="800"/>
      <c r="GR69" s="800"/>
      <c r="GS69" s="800"/>
      <c r="GT69" s="800"/>
      <c r="GU69" s="800"/>
      <c r="GV69" s="800"/>
      <c r="GW69" s="800"/>
      <c r="GX69" s="800"/>
      <c r="GY69" s="800"/>
      <c r="GZ69" s="800"/>
      <c r="HA69" s="800"/>
      <c r="HB69" s="800"/>
      <c r="HC69" s="800"/>
      <c r="HD69" s="800"/>
      <c r="HE69" s="800"/>
      <c r="HF69" s="800"/>
      <c r="HG69" s="800"/>
      <c r="HH69" s="800"/>
      <c r="HI69" s="800"/>
      <c r="HJ69" s="800"/>
      <c r="HK69" s="800"/>
      <c r="HL69" s="800"/>
      <c r="HM69" s="800"/>
      <c r="HN69" s="800"/>
      <c r="HO69" s="800"/>
      <c r="HP69" s="800"/>
      <c r="HR69" s="795" t="e">
        <v>#DIV/0!</v>
      </c>
      <c r="HS69" s="795" t="e">
        <v>#DIV/0!</v>
      </c>
      <c r="HT69" s="795" t="e">
        <v>#DIV/0!</v>
      </c>
      <c r="HU69" s="795" t="e">
        <v>#DIV/0!</v>
      </c>
      <c r="HV69" s="795" t="e">
        <v>#DIV/0!</v>
      </c>
      <c r="HW69" s="795" t="e">
        <v>#DIV/0!</v>
      </c>
      <c r="HX69" s="795" t="e">
        <v>#DIV/0!</v>
      </c>
      <c r="HY69" s="795" t="e">
        <v>#DIV/0!</v>
      </c>
      <c r="HZ69" s="795" t="e">
        <v>#DIV/0!</v>
      </c>
      <c r="IA69" s="795" t="e">
        <v>#DIV/0!</v>
      </c>
      <c r="IB69" s="795" t="e">
        <v>#DIV/0!</v>
      </c>
      <c r="IC69" s="795" t="e">
        <v>#DIV/0!</v>
      </c>
      <c r="ID69" s="795" t="e">
        <v>#DIV/0!</v>
      </c>
      <c r="IE69" s="795" t="e">
        <v>#DIV/0!</v>
      </c>
      <c r="IF69" s="795" t="e">
        <v>#DIV/0!</v>
      </c>
      <c r="IG69" s="795" t="e">
        <v>#DIV/0!</v>
      </c>
      <c r="IH69" s="795" t="e">
        <v>#DIV/0!</v>
      </c>
      <c r="II69" s="795" t="e">
        <v>#DIV/0!</v>
      </c>
      <c r="IJ69" s="795" t="e">
        <v>#DIV/0!</v>
      </c>
      <c r="IK69" s="795" t="e">
        <v>#DIV/0!</v>
      </c>
      <c r="IL69" s="795" t="e">
        <v>#DIV/0!</v>
      </c>
      <c r="IM69" s="795" t="e">
        <v>#DIV/0!</v>
      </c>
      <c r="IN69" s="795" t="e">
        <v>#DIV/0!</v>
      </c>
      <c r="IO69" s="795" t="e">
        <v>#DIV/0!</v>
      </c>
      <c r="IP69" s="795" t="e">
        <v>#DIV/0!</v>
      </c>
      <c r="IQ69" s="795" t="e">
        <v>#DIV/0!</v>
      </c>
      <c r="IR69" s="795" t="e">
        <v>#DIV/0!</v>
      </c>
      <c r="IS69" s="795" t="e">
        <v>#DIV/0!</v>
      </c>
      <c r="IT69" s="795" t="e">
        <v>#DIV/0!</v>
      </c>
      <c r="IU69" s="795" t="e">
        <v>#DIV/0!</v>
      </c>
      <c r="IV69" s="795" t="e">
        <v>#DIV/0!</v>
      </c>
      <c r="IW69" s="795" t="e">
        <v>#DIV/0!</v>
      </c>
      <c r="IX69" s="795" t="e">
        <v>#DIV/0!</v>
      </c>
      <c r="IY69" s="795" t="e">
        <v>#DIV/0!</v>
      </c>
      <c r="IZ69" s="795" t="e">
        <v>#DIV/0!</v>
      </c>
      <c r="JA69" s="795" t="e">
        <v>#DIV/0!</v>
      </c>
      <c r="JB69" s="795" t="e">
        <v>#DIV/0!</v>
      </c>
      <c r="JC69" s="795" t="e">
        <v>#DIV/0!</v>
      </c>
      <c r="JD69" s="795" t="e">
        <v>#DIV/0!</v>
      </c>
    </row>
    <row r="70" spans="1:264">
      <c r="A70" s="819" t="s">
        <v>6128</v>
      </c>
      <c r="B70" s="795" t="s">
        <v>6128</v>
      </c>
      <c r="C70" s="795" t="s">
        <v>6129</v>
      </c>
      <c r="D70" s="795" t="s">
        <v>6130</v>
      </c>
      <c r="E70" s="795">
        <v>7408100</v>
      </c>
      <c r="F70" s="795">
        <v>1784050</v>
      </c>
      <c r="G70" s="796" t="s">
        <v>6109</v>
      </c>
      <c r="H70" s="795">
        <v>2011</v>
      </c>
      <c r="I70" s="795">
        <v>54</v>
      </c>
      <c r="J70" s="795">
        <v>2011</v>
      </c>
      <c r="K70" s="815" t="s">
        <v>6128</v>
      </c>
      <c r="L70" s="815" t="s">
        <v>6130</v>
      </c>
      <c r="M70" s="795" t="e">
        <v>#VALUE!</v>
      </c>
      <c r="N70" s="795">
        <v>12</v>
      </c>
      <c r="O70" s="798">
        <v>6.49</v>
      </c>
      <c r="P70" s="795">
        <v>2010.75</v>
      </c>
      <c r="Q70" s="803">
        <v>1</v>
      </c>
      <c r="R70" s="795">
        <v>2</v>
      </c>
      <c r="S70" s="795">
        <v>2</v>
      </c>
      <c r="V70" s="799">
        <v>0.67720090293453727</v>
      </c>
      <c r="W70" s="798">
        <v>6.7991666666666681</v>
      </c>
      <c r="X70" s="795">
        <v>0.56727272727272726</v>
      </c>
      <c r="Y70" s="795">
        <v>1.9354545454545453</v>
      </c>
      <c r="Z70" s="795" t="e">
        <v>#DIV/0!</v>
      </c>
      <c r="AA70" s="795" t="e">
        <v>#DIV/0!</v>
      </c>
      <c r="AB70" s="795">
        <v>66.666666666666671</v>
      </c>
      <c r="AC70" s="795" t="e">
        <v>#DIV/0!</v>
      </c>
      <c r="AD70" s="795" t="e">
        <v>#DIV/0!</v>
      </c>
      <c r="AE70" s="795">
        <v>3.9090909090909089E-3</v>
      </c>
      <c r="AF70" s="795">
        <v>0.12090909090909091</v>
      </c>
      <c r="AG70" s="795" t="e">
        <v>#DIV/0!</v>
      </c>
      <c r="AH70" s="795">
        <v>0.27545454545454545</v>
      </c>
      <c r="AI70" s="795">
        <v>0.24909090909090911</v>
      </c>
      <c r="AJ70" s="795">
        <v>0.1697272727272727</v>
      </c>
      <c r="AK70" s="795">
        <v>0.18090909090909091</v>
      </c>
      <c r="AL70" s="795">
        <v>0.53545454545454541</v>
      </c>
      <c r="AM70" s="795" t="e">
        <v>#DIV/0!</v>
      </c>
      <c r="AN70" s="795" t="e">
        <v>#DIV/0!</v>
      </c>
      <c r="AO70" s="795" t="e">
        <v>#DIV/0!</v>
      </c>
      <c r="AP70" s="795">
        <v>7.09</v>
      </c>
      <c r="AQ70" s="795">
        <v>1.8</v>
      </c>
      <c r="AR70" s="795">
        <v>6.5</v>
      </c>
      <c r="AS70" s="795">
        <v>0</v>
      </c>
      <c r="AT70" s="795">
        <v>0</v>
      </c>
      <c r="AU70" s="795">
        <v>160</v>
      </c>
      <c r="AV70" s="795">
        <v>0</v>
      </c>
      <c r="AW70" s="795">
        <v>0</v>
      </c>
      <c r="AX70" s="795">
        <v>1.2E-2</v>
      </c>
      <c r="AY70" s="795">
        <v>0.27</v>
      </c>
      <c r="AZ70" s="795">
        <v>0</v>
      </c>
      <c r="BA70" s="795">
        <v>0.56000000000000005</v>
      </c>
      <c r="BB70" s="795">
        <v>0.49</v>
      </c>
      <c r="BC70" s="795">
        <v>0.38300000000000001</v>
      </c>
      <c r="BD70" s="795">
        <v>0.27</v>
      </c>
      <c r="BE70" s="795">
        <v>1.4</v>
      </c>
      <c r="BF70" s="795">
        <v>0</v>
      </c>
      <c r="BG70" s="795">
        <v>0</v>
      </c>
      <c r="BH70" s="795">
        <v>0</v>
      </c>
      <c r="BL70" s="803" t="s">
        <v>6022</v>
      </c>
      <c r="BM70" s="795">
        <v>2</v>
      </c>
      <c r="BN70" s="795">
        <v>2</v>
      </c>
      <c r="BO70" s="795">
        <v>2</v>
      </c>
      <c r="BP70" s="795">
        <v>2</v>
      </c>
      <c r="BR70" s="795">
        <v>2</v>
      </c>
      <c r="BS70" s="795">
        <v>1</v>
      </c>
      <c r="BU70" s="795">
        <v>1</v>
      </c>
      <c r="BV70" s="795">
        <v>1</v>
      </c>
      <c r="BW70" s="795">
        <v>6.7991666666666681</v>
      </c>
      <c r="BX70" s="795">
        <v>3.8825000000000003</v>
      </c>
      <c r="BY70" s="795" t="e">
        <v>#DIV/0!</v>
      </c>
      <c r="BZ70" s="795">
        <v>0.20283333333333334</v>
      </c>
      <c r="CA70" s="795">
        <v>9.8333333333333342E-2</v>
      </c>
      <c r="CB70" s="795">
        <v>7.85E-2</v>
      </c>
      <c r="CC70" s="795">
        <v>1.6666666666666666E-2</v>
      </c>
      <c r="CD70" s="795">
        <v>0.27625000000000005</v>
      </c>
      <c r="CE70" s="795">
        <v>3.308333333333334E-2</v>
      </c>
      <c r="CF70" s="795" t="e">
        <v>#DIV/0!</v>
      </c>
      <c r="CG70" s="795">
        <v>3.2083333333333346E-2</v>
      </c>
      <c r="CH70" s="795">
        <v>0.10333333333333335</v>
      </c>
      <c r="CI70" s="795">
        <v>22.416666666666668</v>
      </c>
      <c r="CJ70" s="795" t="e">
        <v>#DIV/0!</v>
      </c>
      <c r="CK70" s="795">
        <v>45.666666666666664</v>
      </c>
      <c r="CL70" s="795" t="e">
        <v>#DIV/0!</v>
      </c>
      <c r="CM70" s="795" t="e">
        <v>#DIV/0!</v>
      </c>
      <c r="CN70" s="795">
        <v>325.58333333333331</v>
      </c>
      <c r="CO70" s="795">
        <v>9.6666666666666661</v>
      </c>
      <c r="CP70" s="795">
        <v>26.916666666666668</v>
      </c>
      <c r="CQ70" s="795" t="e">
        <v>#DIV/0!</v>
      </c>
      <c r="CR70" s="795">
        <v>0.16524999999999998</v>
      </c>
      <c r="CS70" s="795" t="e">
        <v>#DIV/0!</v>
      </c>
      <c r="CT70" s="795">
        <v>35.666666666666664</v>
      </c>
      <c r="CU70" s="795">
        <v>5.2866666666666671</v>
      </c>
      <c r="CV70" s="795" t="e">
        <v>#DIV/0!</v>
      </c>
      <c r="CW70" s="795">
        <v>6.9583333333333348</v>
      </c>
      <c r="CX70" s="795">
        <v>8.4166666666666661</v>
      </c>
      <c r="CY70" s="795">
        <v>2533.3333333333335</v>
      </c>
      <c r="CZ70" s="795">
        <v>121.16666666666667</v>
      </c>
      <c r="DB70" s="795">
        <v>2</v>
      </c>
      <c r="DC70" s="795">
        <v>2</v>
      </c>
      <c r="DF70" s="795">
        <v>9.7065462753950342</v>
      </c>
      <c r="DG70" s="795">
        <v>0.45146726862302478</v>
      </c>
      <c r="DH70" s="795">
        <v>0</v>
      </c>
      <c r="DI70" s="795">
        <v>2.9345372460496613</v>
      </c>
      <c r="DJ70" s="795">
        <v>0</v>
      </c>
      <c r="DK70" s="795">
        <v>0</v>
      </c>
      <c r="DL70" s="795">
        <v>0</v>
      </c>
      <c r="DM70" s="795">
        <v>0</v>
      </c>
      <c r="DN70" s="795">
        <v>0</v>
      </c>
      <c r="DO70" s="795">
        <v>0</v>
      </c>
      <c r="DP70" s="795">
        <v>0</v>
      </c>
      <c r="DQ70" s="795">
        <v>0</v>
      </c>
      <c r="DR70" s="795">
        <v>0</v>
      </c>
      <c r="DS70" s="795">
        <v>0</v>
      </c>
      <c r="DT70" s="795">
        <v>0</v>
      </c>
      <c r="DU70" s="795">
        <v>0</v>
      </c>
      <c r="DV70" s="795">
        <v>1.5801354401805869</v>
      </c>
      <c r="DW70" s="795">
        <v>0</v>
      </c>
      <c r="DX70" s="795">
        <v>0</v>
      </c>
      <c r="DY70" s="795">
        <v>0</v>
      </c>
      <c r="DZ70" s="795">
        <v>0</v>
      </c>
      <c r="EA70" s="795">
        <v>0.90293453724604955</v>
      </c>
      <c r="EB70" s="795">
        <v>0</v>
      </c>
      <c r="EC70" s="795">
        <v>0</v>
      </c>
      <c r="ED70" s="795">
        <v>0</v>
      </c>
      <c r="EE70" s="795">
        <v>0</v>
      </c>
      <c r="EF70" s="795">
        <v>6.772009029345373</v>
      </c>
      <c r="EG70" s="795">
        <v>0</v>
      </c>
      <c r="EH70" s="795">
        <v>0</v>
      </c>
      <c r="EI70" s="795">
        <v>0</v>
      </c>
      <c r="EJ70" s="795">
        <v>0</v>
      </c>
      <c r="EK70" s="795">
        <v>0</v>
      </c>
      <c r="EL70" s="795">
        <v>4.0632054176072234</v>
      </c>
      <c r="EM70" s="795">
        <v>2.7088036117381491</v>
      </c>
      <c r="EN70" s="795">
        <v>0</v>
      </c>
      <c r="EO70" s="795">
        <v>0</v>
      </c>
      <c r="EP70" s="795">
        <v>0</v>
      </c>
      <c r="EQ70" s="795">
        <v>0.45146726862302478</v>
      </c>
      <c r="ER70" s="795">
        <v>0</v>
      </c>
      <c r="ES70" s="795">
        <v>0</v>
      </c>
      <c r="ET70" s="795">
        <v>16.02708803611738</v>
      </c>
      <c r="EU70" s="795">
        <v>0.22573363431151239</v>
      </c>
      <c r="EV70" s="795">
        <v>0</v>
      </c>
      <c r="EW70" s="795">
        <v>0</v>
      </c>
      <c r="EX70" s="795">
        <v>0.45146726862302478</v>
      </c>
      <c r="EY70" s="795">
        <v>7.4492099322799099</v>
      </c>
      <c r="EZ70" s="795">
        <v>0</v>
      </c>
      <c r="FA70" s="795">
        <v>0</v>
      </c>
      <c r="FB70" s="795">
        <v>0</v>
      </c>
      <c r="FC70" s="795">
        <v>0</v>
      </c>
      <c r="FD70" s="795">
        <v>0</v>
      </c>
      <c r="FE70" s="795">
        <v>0</v>
      </c>
      <c r="FF70" s="795">
        <v>0</v>
      </c>
      <c r="FG70" s="795">
        <v>0</v>
      </c>
      <c r="FH70" s="795">
        <v>0</v>
      </c>
      <c r="FI70" s="795">
        <v>0</v>
      </c>
      <c r="FJ70" s="795">
        <v>0</v>
      </c>
      <c r="FK70" s="795">
        <v>0</v>
      </c>
      <c r="FL70" s="795">
        <v>0.22573363431151239</v>
      </c>
      <c r="FM70" s="795">
        <v>0</v>
      </c>
      <c r="FN70" s="795">
        <v>0</v>
      </c>
      <c r="FO70" s="795">
        <v>0.90293453724604955</v>
      </c>
      <c r="FP70" s="795">
        <v>0</v>
      </c>
      <c r="FQ70" s="795">
        <v>0</v>
      </c>
      <c r="FR70" s="795">
        <v>0</v>
      </c>
      <c r="FS70" s="795">
        <v>0</v>
      </c>
      <c r="FT70" s="795">
        <v>0</v>
      </c>
      <c r="FU70" s="795">
        <v>0</v>
      </c>
      <c r="FV70" s="795">
        <v>0</v>
      </c>
      <c r="FW70" s="795">
        <v>0</v>
      </c>
      <c r="FX70" s="795">
        <v>69.300225733634292</v>
      </c>
      <c r="FZ70" s="795" t="s">
        <v>6128</v>
      </c>
      <c r="GA70" s="795">
        <v>2011</v>
      </c>
      <c r="GB70" s="800">
        <v>443</v>
      </c>
      <c r="GC70" s="800">
        <v>3</v>
      </c>
      <c r="GD70" s="800"/>
      <c r="GE70" s="800"/>
      <c r="GF70" s="800">
        <v>1</v>
      </c>
      <c r="GH70" s="800"/>
      <c r="GI70" s="800"/>
      <c r="GJ70" s="800"/>
      <c r="GK70" s="800"/>
      <c r="GL70" s="800"/>
      <c r="GM70" s="800"/>
      <c r="GN70" s="800"/>
      <c r="GO70" s="800"/>
      <c r="GP70" s="800"/>
      <c r="GQ70" s="800"/>
      <c r="GR70" s="800"/>
      <c r="GS70" s="800"/>
      <c r="GT70" s="800"/>
      <c r="GU70" s="800">
        <v>2</v>
      </c>
      <c r="GV70" s="800"/>
      <c r="GW70" s="800"/>
      <c r="GX70" s="800"/>
      <c r="GY70" s="800"/>
      <c r="GZ70" s="800"/>
      <c r="HA70" s="800"/>
      <c r="HB70" s="800"/>
      <c r="HC70" s="800"/>
      <c r="HD70" s="800"/>
      <c r="HE70" s="800"/>
      <c r="HF70" s="800"/>
      <c r="HG70" s="800"/>
      <c r="HH70" s="800"/>
      <c r="HI70" s="800"/>
      <c r="HJ70" s="800"/>
      <c r="HK70" s="800"/>
      <c r="HL70" s="800"/>
      <c r="HM70" s="800"/>
      <c r="HN70" s="800"/>
      <c r="HO70" s="800"/>
      <c r="HP70" s="800"/>
      <c r="HR70" s="795">
        <v>0</v>
      </c>
      <c r="HS70" s="795">
        <v>0</v>
      </c>
      <c r="HT70" s="795">
        <v>33.333333333333329</v>
      </c>
      <c r="HU70" s="795">
        <v>0</v>
      </c>
      <c r="HV70" s="795">
        <v>0</v>
      </c>
      <c r="HW70" s="795">
        <v>0</v>
      </c>
      <c r="HX70" s="795">
        <v>0</v>
      </c>
      <c r="HY70" s="795">
        <v>0</v>
      </c>
      <c r="HZ70" s="795">
        <v>0</v>
      </c>
      <c r="IA70" s="795">
        <v>0</v>
      </c>
      <c r="IB70" s="795">
        <v>0</v>
      </c>
      <c r="IC70" s="795">
        <v>0</v>
      </c>
      <c r="ID70" s="795">
        <v>0</v>
      </c>
      <c r="IE70" s="795">
        <v>0</v>
      </c>
      <c r="IF70" s="795">
        <v>0</v>
      </c>
      <c r="IG70" s="795">
        <v>0</v>
      </c>
      <c r="IH70" s="795">
        <v>0</v>
      </c>
      <c r="II70" s="795">
        <v>66.666666666666657</v>
      </c>
      <c r="IJ70" s="795">
        <v>0</v>
      </c>
      <c r="IK70" s="795">
        <v>0</v>
      </c>
      <c r="IL70" s="795">
        <v>0</v>
      </c>
      <c r="IM70" s="795">
        <v>0</v>
      </c>
      <c r="IN70" s="795">
        <v>0</v>
      </c>
      <c r="IO70" s="795">
        <v>0</v>
      </c>
      <c r="IP70" s="795">
        <v>0</v>
      </c>
      <c r="IQ70" s="795">
        <v>0</v>
      </c>
      <c r="IR70" s="795">
        <v>0</v>
      </c>
      <c r="IS70" s="795">
        <v>0</v>
      </c>
      <c r="IT70" s="795">
        <v>0</v>
      </c>
      <c r="IU70" s="795">
        <v>0</v>
      </c>
      <c r="IV70" s="795">
        <v>0</v>
      </c>
      <c r="IW70" s="795">
        <v>0</v>
      </c>
      <c r="IX70" s="795">
        <v>0</v>
      </c>
      <c r="IY70" s="795">
        <v>0</v>
      </c>
      <c r="IZ70" s="795">
        <v>0</v>
      </c>
      <c r="JA70" s="795">
        <v>0</v>
      </c>
      <c r="JB70" s="795">
        <v>0</v>
      </c>
      <c r="JC70" s="795">
        <v>0</v>
      </c>
      <c r="JD70" s="795">
        <v>0</v>
      </c>
    </row>
    <row r="71" spans="1:264">
      <c r="A71" s="819" t="s">
        <v>6131</v>
      </c>
      <c r="B71" s="795" t="s">
        <v>6131</v>
      </c>
      <c r="C71" s="795" t="s">
        <v>6132</v>
      </c>
      <c r="D71" s="795" t="s">
        <v>6133</v>
      </c>
      <c r="E71" s="795">
        <v>7586770</v>
      </c>
      <c r="F71" s="795">
        <v>1610500</v>
      </c>
      <c r="G71" s="796" t="s">
        <v>6109</v>
      </c>
      <c r="H71" s="795">
        <v>2011</v>
      </c>
      <c r="I71" s="796">
        <v>56</v>
      </c>
      <c r="J71" s="796">
        <v>2011</v>
      </c>
      <c r="K71" s="818" t="s">
        <v>6131</v>
      </c>
      <c r="L71" s="818" t="s">
        <v>6133</v>
      </c>
      <c r="M71" s="795" t="e">
        <v>#VALUE!</v>
      </c>
      <c r="N71" s="795">
        <v>5</v>
      </c>
      <c r="O71" s="795">
        <v>6.8</v>
      </c>
      <c r="Q71" s="803">
        <v>1</v>
      </c>
      <c r="R71" s="795">
        <v>1</v>
      </c>
      <c r="S71" s="795">
        <v>1</v>
      </c>
      <c r="V71" s="799">
        <v>0</v>
      </c>
      <c r="W71" s="798">
        <v>6.51</v>
      </c>
      <c r="X71" s="795">
        <v>0.67</v>
      </c>
      <c r="Y71" s="795">
        <v>4.0999999999999996</v>
      </c>
      <c r="Z71" s="795" t="e">
        <v>#DIV/0!</v>
      </c>
      <c r="AA71" s="795" t="e">
        <v>#DIV/0!</v>
      </c>
      <c r="AB71" s="795">
        <v>21.6</v>
      </c>
      <c r="AC71" s="795" t="e">
        <v>#DIV/0!</v>
      </c>
      <c r="AD71" s="795" t="e">
        <v>#DIV/0!</v>
      </c>
      <c r="AE71" s="795">
        <v>3.1E-2</v>
      </c>
      <c r="AF71" s="795">
        <v>0.01</v>
      </c>
      <c r="AG71" s="795" t="e">
        <v>#DIV/0!</v>
      </c>
      <c r="AH71" s="795">
        <v>2.5000000000000001E-2</v>
      </c>
      <c r="AI71" s="795">
        <v>2.8</v>
      </c>
      <c r="AJ71" s="795">
        <v>0.34899999999999998</v>
      </c>
      <c r="AK71" s="795">
        <v>1.4999999999999999E-2</v>
      </c>
      <c r="AL71" s="795">
        <v>1.4999999999999999E-2</v>
      </c>
      <c r="AM71" s="795" t="e">
        <v>#DIV/0!</v>
      </c>
      <c r="AN71" s="795" t="e">
        <v>#DIV/0!</v>
      </c>
      <c r="AO71" s="795" t="e">
        <v>#DIV/0!</v>
      </c>
      <c r="AP71" s="795">
        <v>0</v>
      </c>
      <c r="AQ71" s="795">
        <v>0</v>
      </c>
      <c r="AR71" s="795">
        <v>0</v>
      </c>
      <c r="AS71" s="795">
        <v>0</v>
      </c>
      <c r="AT71" s="795">
        <v>0</v>
      </c>
      <c r="AU71" s="795">
        <v>120</v>
      </c>
      <c r="AV71" s="795">
        <v>0</v>
      </c>
      <c r="AW71" s="795">
        <v>0</v>
      </c>
      <c r="AX71" s="795">
        <v>0</v>
      </c>
      <c r="AY71" s="795">
        <v>0</v>
      </c>
      <c r="AZ71" s="795">
        <v>0</v>
      </c>
      <c r="BA71" s="795">
        <v>0</v>
      </c>
      <c r="BB71" s="795">
        <v>0</v>
      </c>
      <c r="BC71" s="795">
        <v>0</v>
      </c>
      <c r="BD71" s="795">
        <v>0</v>
      </c>
      <c r="BE71" s="795">
        <v>0</v>
      </c>
      <c r="BF71" s="795">
        <v>0</v>
      </c>
      <c r="BG71" s="795">
        <v>0</v>
      </c>
      <c r="BH71" s="795">
        <v>0</v>
      </c>
      <c r="BL71" s="803" t="s">
        <v>6022</v>
      </c>
      <c r="BM71" s="795">
        <v>1</v>
      </c>
      <c r="BN71" s="795">
        <v>1</v>
      </c>
      <c r="BO71" s="795">
        <v>1</v>
      </c>
      <c r="BP71" s="795">
        <v>1</v>
      </c>
      <c r="BR71" s="795">
        <v>1</v>
      </c>
      <c r="BS71" s="795">
        <v>1</v>
      </c>
      <c r="BU71" s="795">
        <v>1</v>
      </c>
      <c r="BV71" s="795">
        <v>1</v>
      </c>
      <c r="BW71" s="795">
        <v>7.7999999999999996E-3</v>
      </c>
      <c r="BX71" s="795" t="e">
        <v>#DIV/0!</v>
      </c>
      <c r="BY71" s="795" t="e">
        <v>#DIV/0!</v>
      </c>
      <c r="BZ71" s="795">
        <v>0.56600000000000006</v>
      </c>
      <c r="CA71" s="795" t="e">
        <v>#DIV/0!</v>
      </c>
      <c r="CB71" s="795">
        <v>0.23799999999999999</v>
      </c>
      <c r="CC71" s="795">
        <v>0.96</v>
      </c>
      <c r="CD71" s="795">
        <v>32.75</v>
      </c>
      <c r="CE71" s="795">
        <v>24.380000000000003</v>
      </c>
      <c r="CF71" s="795" t="e">
        <v>#DIV/0!</v>
      </c>
      <c r="CG71" s="795" t="e">
        <v>#DIV/0!</v>
      </c>
      <c r="CH71" s="795" t="e">
        <v>#DIV/0!</v>
      </c>
      <c r="CI71" s="795" t="e">
        <v>#DIV/0!</v>
      </c>
      <c r="CJ71" s="795" t="e">
        <v>#DIV/0!</v>
      </c>
      <c r="CK71" s="795" t="e">
        <v>#DIV/0!</v>
      </c>
      <c r="CL71" s="795" t="e">
        <v>#DIV/0!</v>
      </c>
      <c r="CM71" s="795" t="e">
        <v>#DIV/0!</v>
      </c>
      <c r="CN71" s="795" t="e">
        <v>#DIV/0!</v>
      </c>
      <c r="CO71" s="795" t="e">
        <v>#DIV/0!</v>
      </c>
      <c r="CP71" s="795" t="e">
        <v>#DIV/0!</v>
      </c>
      <c r="CQ71" s="795" t="e">
        <v>#DIV/0!</v>
      </c>
      <c r="CR71" s="795" t="e">
        <v>#DIV/0!</v>
      </c>
      <c r="CS71" s="795" t="e">
        <v>#DIV/0!</v>
      </c>
      <c r="CT71" s="795" t="e">
        <v>#DIV/0!</v>
      </c>
      <c r="CU71" s="795" t="e">
        <v>#DIV/0!</v>
      </c>
      <c r="CV71" s="795" t="e">
        <v>#DIV/0!</v>
      </c>
      <c r="CW71" s="795" t="e">
        <v>#DIV/0!</v>
      </c>
      <c r="CX71" s="795" t="e">
        <v>#DIV/0!</v>
      </c>
      <c r="CY71" s="795" t="e">
        <v>#DIV/0!</v>
      </c>
      <c r="CZ71" s="795" t="e">
        <v>#DIV/0!</v>
      </c>
      <c r="DB71" s="795">
        <v>1</v>
      </c>
      <c r="DC71" s="795">
        <v>1</v>
      </c>
      <c r="DF71" s="795">
        <v>0</v>
      </c>
      <c r="DG71" s="795">
        <v>24.154589371980677</v>
      </c>
      <c r="DH71" s="795">
        <v>0</v>
      </c>
      <c r="DI71" s="795">
        <v>0</v>
      </c>
      <c r="DJ71" s="795">
        <v>3.1400966183574881</v>
      </c>
      <c r="DK71" s="795">
        <v>0</v>
      </c>
      <c r="DL71" s="795">
        <v>0</v>
      </c>
      <c r="DM71" s="795">
        <v>0</v>
      </c>
      <c r="DN71" s="795">
        <v>0</v>
      </c>
      <c r="DO71" s="795">
        <v>0</v>
      </c>
      <c r="DP71" s="795">
        <v>0</v>
      </c>
      <c r="DQ71" s="795">
        <v>7.004830917874397</v>
      </c>
      <c r="DR71" s="795">
        <v>0</v>
      </c>
      <c r="DS71" s="795">
        <v>0</v>
      </c>
      <c r="DT71" s="795">
        <v>1.4492753623188406</v>
      </c>
      <c r="DU71" s="795">
        <v>0</v>
      </c>
      <c r="DV71" s="795">
        <v>0</v>
      </c>
      <c r="DW71" s="795">
        <v>35.024154589371982</v>
      </c>
      <c r="DX71" s="795">
        <v>0</v>
      </c>
      <c r="DY71" s="795">
        <v>0.96618357487922701</v>
      </c>
      <c r="DZ71" s="795">
        <v>0</v>
      </c>
      <c r="EA71" s="795">
        <v>0</v>
      </c>
      <c r="EB71" s="795">
        <v>0</v>
      </c>
      <c r="EC71" s="795">
        <v>0</v>
      </c>
      <c r="ED71" s="795">
        <v>0</v>
      </c>
      <c r="EE71" s="795">
        <v>0</v>
      </c>
      <c r="EF71" s="795">
        <v>0</v>
      </c>
      <c r="EG71" s="795">
        <v>0</v>
      </c>
      <c r="EH71" s="795">
        <v>0</v>
      </c>
      <c r="EI71" s="795">
        <v>0</v>
      </c>
      <c r="EJ71" s="795">
        <v>0</v>
      </c>
      <c r="EK71" s="795">
        <v>0</v>
      </c>
      <c r="EL71" s="795">
        <v>0.48309178743961351</v>
      </c>
      <c r="EM71" s="795">
        <v>0.48309178743961351</v>
      </c>
      <c r="EN71" s="795">
        <v>0</v>
      </c>
      <c r="EO71" s="795">
        <v>3.6231884057971016</v>
      </c>
      <c r="EP71" s="795">
        <v>0</v>
      </c>
      <c r="EQ71" s="795">
        <v>0</v>
      </c>
      <c r="ER71" s="795">
        <v>0</v>
      </c>
      <c r="ES71" s="795">
        <v>0</v>
      </c>
      <c r="ET71" s="795">
        <v>0</v>
      </c>
      <c r="EU71" s="795">
        <v>0</v>
      </c>
      <c r="EV71" s="795">
        <v>0.72463768115942029</v>
      </c>
      <c r="EW71" s="795">
        <v>2.1739130434782608</v>
      </c>
      <c r="EX71" s="795">
        <v>0.24154589371980675</v>
      </c>
      <c r="EY71" s="795">
        <v>0</v>
      </c>
      <c r="EZ71" s="795">
        <v>0</v>
      </c>
      <c r="FA71" s="795">
        <v>0.24154589371980675</v>
      </c>
      <c r="FB71" s="795">
        <v>0</v>
      </c>
      <c r="FC71" s="795">
        <v>0</v>
      </c>
      <c r="FD71" s="795">
        <v>0</v>
      </c>
      <c r="FE71" s="795">
        <v>0</v>
      </c>
      <c r="FF71" s="795">
        <v>0</v>
      </c>
      <c r="FG71" s="795">
        <v>0</v>
      </c>
      <c r="FH71" s="795">
        <v>0</v>
      </c>
      <c r="FI71" s="795">
        <v>0</v>
      </c>
      <c r="FJ71" s="795">
        <v>0</v>
      </c>
      <c r="FK71" s="795">
        <v>0</v>
      </c>
      <c r="FL71" s="795">
        <v>0</v>
      </c>
      <c r="FM71" s="795">
        <v>5.3140096618357484</v>
      </c>
      <c r="FN71" s="795">
        <v>0.72463768115942029</v>
      </c>
      <c r="FO71" s="795">
        <v>0</v>
      </c>
      <c r="FP71" s="795">
        <v>0</v>
      </c>
      <c r="FQ71" s="795">
        <v>0</v>
      </c>
      <c r="FR71" s="795">
        <v>0</v>
      </c>
      <c r="FS71" s="795">
        <v>8.2125603864734309</v>
      </c>
      <c r="FT71" s="795">
        <v>0</v>
      </c>
      <c r="FU71" s="795">
        <v>0</v>
      </c>
      <c r="FV71" s="795">
        <v>0</v>
      </c>
      <c r="FW71" s="795">
        <v>0</v>
      </c>
      <c r="FX71" s="795">
        <v>11.352657004830919</v>
      </c>
      <c r="FZ71" s="795" t="s">
        <v>6131</v>
      </c>
      <c r="GA71" s="795">
        <v>2011</v>
      </c>
      <c r="GB71" s="800">
        <v>414</v>
      </c>
      <c r="GC71" s="800"/>
      <c r="GD71" s="800"/>
      <c r="GE71" s="800"/>
      <c r="GF71" s="800"/>
      <c r="GH71" s="800"/>
      <c r="GI71" s="800"/>
      <c r="GJ71" s="800"/>
      <c r="GK71" s="800"/>
      <c r="GL71" s="800"/>
      <c r="GM71" s="800"/>
      <c r="GN71" s="800"/>
      <c r="GO71" s="800"/>
      <c r="GP71" s="800"/>
      <c r="GQ71" s="800"/>
      <c r="GR71" s="800"/>
      <c r="GS71" s="800"/>
      <c r="GT71" s="800"/>
      <c r="GU71" s="800"/>
      <c r="GV71" s="800"/>
      <c r="GW71" s="800"/>
      <c r="GX71" s="800"/>
      <c r="GY71" s="800"/>
      <c r="GZ71" s="800"/>
      <c r="HA71" s="800"/>
      <c r="HB71" s="800"/>
      <c r="HC71" s="800"/>
      <c r="HD71" s="800"/>
      <c r="HE71" s="800"/>
      <c r="HF71" s="800"/>
      <c r="HG71" s="800"/>
      <c r="HH71" s="800"/>
      <c r="HI71" s="800"/>
      <c r="HJ71" s="800"/>
      <c r="HK71" s="800"/>
      <c r="HL71" s="800"/>
      <c r="HM71" s="800"/>
      <c r="HN71" s="800"/>
      <c r="HO71" s="800"/>
      <c r="HP71" s="800"/>
      <c r="HR71" s="795" t="e">
        <v>#DIV/0!</v>
      </c>
      <c r="HS71" s="795" t="e">
        <v>#DIV/0!</v>
      </c>
      <c r="HT71" s="795" t="e">
        <v>#DIV/0!</v>
      </c>
      <c r="HU71" s="795" t="e">
        <v>#DIV/0!</v>
      </c>
      <c r="HV71" s="795" t="e">
        <v>#DIV/0!</v>
      </c>
      <c r="HW71" s="795" t="e">
        <v>#DIV/0!</v>
      </c>
      <c r="HX71" s="795" t="e">
        <v>#DIV/0!</v>
      </c>
      <c r="HY71" s="795" t="e">
        <v>#DIV/0!</v>
      </c>
      <c r="HZ71" s="795" t="e">
        <v>#DIV/0!</v>
      </c>
      <c r="IA71" s="795" t="e">
        <v>#DIV/0!</v>
      </c>
      <c r="IB71" s="795" t="e">
        <v>#DIV/0!</v>
      </c>
      <c r="IC71" s="795" t="e">
        <v>#DIV/0!</v>
      </c>
      <c r="ID71" s="795" t="e">
        <v>#DIV/0!</v>
      </c>
      <c r="IE71" s="795" t="e">
        <v>#DIV/0!</v>
      </c>
      <c r="IF71" s="795" t="e">
        <v>#DIV/0!</v>
      </c>
      <c r="IG71" s="795" t="e">
        <v>#DIV/0!</v>
      </c>
      <c r="IH71" s="795" t="e">
        <v>#DIV/0!</v>
      </c>
      <c r="II71" s="795" t="e">
        <v>#DIV/0!</v>
      </c>
      <c r="IJ71" s="795" t="e">
        <v>#DIV/0!</v>
      </c>
      <c r="IK71" s="795" t="e">
        <v>#DIV/0!</v>
      </c>
      <c r="IL71" s="795" t="e">
        <v>#DIV/0!</v>
      </c>
      <c r="IM71" s="795" t="e">
        <v>#DIV/0!</v>
      </c>
      <c r="IN71" s="795" t="e">
        <v>#DIV/0!</v>
      </c>
      <c r="IO71" s="795" t="e">
        <v>#DIV/0!</v>
      </c>
      <c r="IP71" s="795" t="e">
        <v>#DIV/0!</v>
      </c>
      <c r="IQ71" s="795" t="e">
        <v>#DIV/0!</v>
      </c>
      <c r="IR71" s="795" t="e">
        <v>#DIV/0!</v>
      </c>
      <c r="IS71" s="795" t="e">
        <v>#DIV/0!</v>
      </c>
      <c r="IT71" s="795" t="e">
        <v>#DIV/0!</v>
      </c>
      <c r="IU71" s="795" t="e">
        <v>#DIV/0!</v>
      </c>
      <c r="IV71" s="795" t="e">
        <v>#DIV/0!</v>
      </c>
      <c r="IW71" s="795" t="e">
        <v>#DIV/0!</v>
      </c>
      <c r="IX71" s="795" t="e">
        <v>#DIV/0!</v>
      </c>
      <c r="IY71" s="795" t="e">
        <v>#DIV/0!</v>
      </c>
      <c r="IZ71" s="795" t="e">
        <v>#DIV/0!</v>
      </c>
      <c r="JA71" s="795" t="e">
        <v>#DIV/0!</v>
      </c>
      <c r="JB71" s="795" t="e">
        <v>#DIV/0!</v>
      </c>
      <c r="JC71" s="795" t="e">
        <v>#DIV/0!</v>
      </c>
      <c r="JD71" s="795" t="e">
        <v>#DIV/0!</v>
      </c>
    </row>
    <row r="72" spans="1:264">
      <c r="A72" s="801" t="s">
        <v>6134</v>
      </c>
      <c r="B72" s="795" t="s">
        <v>6135</v>
      </c>
      <c r="C72" s="795" t="s">
        <v>6136</v>
      </c>
      <c r="D72" s="795" t="s">
        <v>6137</v>
      </c>
      <c r="E72" s="795">
        <v>7302240</v>
      </c>
      <c r="F72" s="795">
        <v>1650250</v>
      </c>
      <c r="G72" s="795"/>
      <c r="H72" s="795">
        <v>2011</v>
      </c>
      <c r="I72" s="795">
        <v>146</v>
      </c>
      <c r="J72" s="795">
        <v>2009</v>
      </c>
      <c r="K72" s="795" t="s">
        <v>6134</v>
      </c>
      <c r="L72" s="795" t="s">
        <v>6138</v>
      </c>
      <c r="M72" s="795" t="e">
        <v>#VALUE!</v>
      </c>
      <c r="N72" s="795">
        <v>16</v>
      </c>
      <c r="O72" s="798">
        <v>6.66</v>
      </c>
      <c r="P72" s="795">
        <v>2008.8125</v>
      </c>
      <c r="Q72" s="803">
        <v>1</v>
      </c>
      <c r="R72" s="795">
        <v>2</v>
      </c>
      <c r="S72" s="795">
        <v>1</v>
      </c>
      <c r="U72" s="795" t="s">
        <v>4105</v>
      </c>
      <c r="V72" s="799">
        <v>1.4423076923076923</v>
      </c>
      <c r="W72" s="804">
        <v>6.94625</v>
      </c>
      <c r="X72" s="795">
        <v>0.22428571428571428</v>
      </c>
      <c r="Y72" s="795">
        <v>1.0621428571428571</v>
      </c>
      <c r="Z72" s="795" t="e">
        <v>#DIV/0!</v>
      </c>
      <c r="AA72" s="795">
        <v>37.666666666666664</v>
      </c>
      <c r="AB72" s="795">
        <v>34.769230769230766</v>
      </c>
      <c r="AC72" s="795" t="e">
        <v>#DIV/0!</v>
      </c>
      <c r="AD72" s="795" t="e">
        <v>#DIV/0!</v>
      </c>
      <c r="AE72" s="795">
        <v>3.7499999999999999E-3</v>
      </c>
      <c r="AF72" s="795">
        <v>4.4999999999999998E-2</v>
      </c>
      <c r="AG72" s="800">
        <v>1.0820000000000001</v>
      </c>
      <c r="AH72" s="795">
        <v>0.10285714285714288</v>
      </c>
      <c r="AI72" s="795">
        <v>0.11428571428571432</v>
      </c>
      <c r="AJ72" s="795">
        <v>3.0642857142857145E-2</v>
      </c>
      <c r="AK72" s="795">
        <v>9.4285714285714306E-2</v>
      </c>
      <c r="AL72" s="795">
        <v>8.4285714285714297E-2</v>
      </c>
      <c r="AM72" s="795" t="e">
        <v>#DIV/0!</v>
      </c>
      <c r="AN72" s="795" t="e">
        <v>#DIV/0!</v>
      </c>
      <c r="AO72" s="795" t="e">
        <v>#DIV/0!</v>
      </c>
      <c r="AP72" s="795">
        <v>7.2</v>
      </c>
      <c r="AQ72" s="795">
        <v>0.83</v>
      </c>
      <c r="AR72" s="795">
        <v>2.7</v>
      </c>
      <c r="AS72" s="795">
        <v>0</v>
      </c>
      <c r="AT72" s="795">
        <v>56</v>
      </c>
      <c r="AU72" s="795">
        <v>57</v>
      </c>
      <c r="AV72" s="795">
        <v>0</v>
      </c>
      <c r="AW72" s="795">
        <v>0</v>
      </c>
      <c r="AX72" s="795">
        <v>8.0000000000000002E-3</v>
      </c>
      <c r="AY72" s="795">
        <v>0.09</v>
      </c>
      <c r="AZ72" s="795">
        <v>2</v>
      </c>
      <c r="BA72" s="795">
        <v>0.14000000000000001</v>
      </c>
      <c r="BB72" s="795">
        <v>0.46</v>
      </c>
      <c r="BC72" s="795">
        <v>7.9000000000000001E-2</v>
      </c>
      <c r="BD72" s="795">
        <v>0.14000000000000001</v>
      </c>
      <c r="BE72" s="795">
        <v>0.16</v>
      </c>
      <c r="BF72" s="795">
        <v>0</v>
      </c>
      <c r="BG72" s="795">
        <v>0</v>
      </c>
      <c r="BH72" s="795">
        <v>0</v>
      </c>
      <c r="BL72" s="805" t="s">
        <v>6011</v>
      </c>
      <c r="BM72" s="795">
        <v>2</v>
      </c>
      <c r="BN72" s="795">
        <v>1</v>
      </c>
      <c r="BO72" s="795">
        <v>1</v>
      </c>
      <c r="BP72" s="795">
        <v>1</v>
      </c>
      <c r="BR72" s="795">
        <v>1</v>
      </c>
      <c r="BS72" s="795">
        <v>1</v>
      </c>
      <c r="BU72" s="795">
        <v>1</v>
      </c>
      <c r="BV72" s="800">
        <v>3</v>
      </c>
      <c r="BW72" s="795">
        <v>6.94625</v>
      </c>
      <c r="BX72" s="795">
        <v>2.5031249999999998</v>
      </c>
      <c r="BY72" s="795" t="e">
        <v>#DIV/0!</v>
      </c>
      <c r="BZ72" s="795">
        <v>0.13737500000000002</v>
      </c>
      <c r="CA72" s="795">
        <v>4.268750000000001E-2</v>
      </c>
      <c r="CB72" s="795">
        <v>6.1125000000000013E-2</v>
      </c>
      <c r="CC72" s="795">
        <v>1.0250000000000002E-2</v>
      </c>
      <c r="CD72" s="795">
        <v>0.17293749999999999</v>
      </c>
      <c r="CE72" s="795">
        <v>2.4187500000000008E-2</v>
      </c>
      <c r="CF72" s="795" t="e">
        <v>#DIV/0!</v>
      </c>
      <c r="CG72" s="795">
        <v>1.3437500000000005E-2</v>
      </c>
      <c r="CH72" s="795">
        <v>0.31937500000000002</v>
      </c>
      <c r="CI72" s="795">
        <v>4.0625</v>
      </c>
      <c r="CJ72" s="795" t="e">
        <v>#DIV/0!</v>
      </c>
      <c r="CK72" s="795">
        <v>27.375</v>
      </c>
      <c r="CL72" s="795" t="e">
        <v>#DIV/0!</v>
      </c>
      <c r="CM72" s="795" t="e">
        <v>#DIV/0!</v>
      </c>
      <c r="CN72" s="795">
        <v>139.8125</v>
      </c>
      <c r="CO72" s="795">
        <v>2.875</v>
      </c>
      <c r="CP72" s="795">
        <v>3.375</v>
      </c>
      <c r="CQ72" s="795">
        <v>8.2500000000000018E-2</v>
      </c>
      <c r="CR72" s="795">
        <v>6.662499999999999E-2</v>
      </c>
      <c r="CS72" s="795" t="e">
        <v>#DIV/0!</v>
      </c>
      <c r="CT72" s="795">
        <v>17.175000000000001</v>
      </c>
      <c r="CU72" s="795">
        <v>3.4230000000000005</v>
      </c>
      <c r="CV72" s="795" t="e">
        <v>#DIV/0!</v>
      </c>
      <c r="CW72" s="795" t="e">
        <v>#DIV/0!</v>
      </c>
      <c r="CX72" s="795">
        <v>4.1437499999999998</v>
      </c>
      <c r="CY72" s="795">
        <v>399.25</v>
      </c>
      <c r="CZ72" s="795">
        <v>7.2312500000000002</v>
      </c>
      <c r="DB72" s="795">
        <v>2</v>
      </c>
      <c r="DC72" s="795">
        <v>1</v>
      </c>
      <c r="DF72" s="795">
        <v>29.086538461538463</v>
      </c>
      <c r="DG72" s="795">
        <v>11.778846153846153</v>
      </c>
      <c r="DH72" s="795">
        <v>5.5288461538461533</v>
      </c>
      <c r="DI72" s="795">
        <v>7.6923076923076925</v>
      </c>
      <c r="DJ72" s="795">
        <v>10.096153846153847</v>
      </c>
      <c r="DK72" s="795">
        <v>3.3653846153846154</v>
      </c>
      <c r="DL72" s="795">
        <v>0</v>
      </c>
      <c r="DM72" s="795">
        <v>0</v>
      </c>
      <c r="DN72" s="795">
        <v>0</v>
      </c>
      <c r="DO72" s="795">
        <v>0</v>
      </c>
      <c r="DP72" s="795">
        <v>0</v>
      </c>
      <c r="DQ72" s="795">
        <v>1.2019230769230771</v>
      </c>
      <c r="DR72" s="795">
        <v>0</v>
      </c>
      <c r="DS72" s="795">
        <v>0.24038461538461539</v>
      </c>
      <c r="DT72" s="795">
        <v>0</v>
      </c>
      <c r="DU72" s="795">
        <v>0</v>
      </c>
      <c r="DV72" s="795">
        <v>0</v>
      </c>
      <c r="DW72" s="795">
        <v>0</v>
      </c>
      <c r="DX72" s="795">
        <v>0</v>
      </c>
      <c r="DY72" s="795">
        <v>2.6442307692307692</v>
      </c>
      <c r="DZ72" s="795">
        <v>0.48076923076923078</v>
      </c>
      <c r="EA72" s="795">
        <v>1.6826923076923077</v>
      </c>
      <c r="EB72" s="795">
        <v>0</v>
      </c>
      <c r="EC72" s="795">
        <v>0</v>
      </c>
      <c r="ED72" s="795">
        <v>0</v>
      </c>
      <c r="EE72" s="795">
        <v>0</v>
      </c>
      <c r="EF72" s="795">
        <v>0</v>
      </c>
      <c r="EG72" s="795">
        <v>0</v>
      </c>
      <c r="EH72" s="795">
        <v>0</v>
      </c>
      <c r="EI72" s="795">
        <v>7.4519230769230766</v>
      </c>
      <c r="EJ72" s="795">
        <v>0</v>
      </c>
      <c r="EK72" s="795">
        <v>0</v>
      </c>
      <c r="EL72" s="795">
        <v>0.48076923076923078</v>
      </c>
      <c r="EM72" s="795">
        <v>0</v>
      </c>
      <c r="EN72" s="795">
        <v>0</v>
      </c>
      <c r="EO72" s="795">
        <v>3.125</v>
      </c>
      <c r="EP72" s="795">
        <v>0</v>
      </c>
      <c r="EQ72" s="795">
        <v>0.96153846153846156</v>
      </c>
      <c r="ER72" s="795">
        <v>0</v>
      </c>
      <c r="ES72" s="795">
        <v>0</v>
      </c>
      <c r="ET72" s="795">
        <v>0</v>
      </c>
      <c r="EU72" s="795">
        <v>0</v>
      </c>
      <c r="EV72" s="795">
        <v>0.96153846153846156</v>
      </c>
      <c r="EW72" s="795">
        <v>0</v>
      </c>
      <c r="EX72" s="795">
        <v>0</v>
      </c>
      <c r="EY72" s="795">
        <v>0</v>
      </c>
      <c r="EZ72" s="795">
        <v>0</v>
      </c>
      <c r="FA72" s="795">
        <v>0</v>
      </c>
      <c r="FB72" s="795">
        <v>0</v>
      </c>
      <c r="FC72" s="795">
        <v>0</v>
      </c>
      <c r="FD72" s="795">
        <v>0</v>
      </c>
      <c r="FE72" s="795">
        <v>0.48076923076923078</v>
      </c>
      <c r="FF72" s="795">
        <v>0</v>
      </c>
      <c r="FG72" s="795">
        <v>0</v>
      </c>
      <c r="FH72" s="795">
        <v>0</v>
      </c>
      <c r="FI72" s="795">
        <v>0</v>
      </c>
      <c r="FJ72" s="795">
        <v>0</v>
      </c>
      <c r="FK72" s="795">
        <v>0</v>
      </c>
      <c r="FL72" s="795">
        <v>0</v>
      </c>
      <c r="FM72" s="795">
        <v>0</v>
      </c>
      <c r="FN72" s="795">
        <v>0.96153846153846156</v>
      </c>
      <c r="FO72" s="795">
        <v>0</v>
      </c>
      <c r="FP72" s="795">
        <v>1.4423076923076923</v>
      </c>
      <c r="FQ72" s="795">
        <v>0</v>
      </c>
      <c r="FR72" s="795">
        <v>0</v>
      </c>
      <c r="FS72" s="795">
        <v>0.24038461538461539</v>
      </c>
      <c r="FT72" s="795">
        <v>0</v>
      </c>
      <c r="FU72" s="795">
        <v>0</v>
      </c>
      <c r="FV72" s="795">
        <v>1.6826923076923077</v>
      </c>
      <c r="FW72" s="795">
        <v>0</v>
      </c>
      <c r="FX72" s="795">
        <v>12.740384615384613</v>
      </c>
      <c r="FZ72" s="795" t="s">
        <v>6134</v>
      </c>
      <c r="GA72" s="795">
        <v>2009</v>
      </c>
      <c r="GB72" s="800">
        <v>416</v>
      </c>
      <c r="GC72" s="800">
        <v>6</v>
      </c>
      <c r="GD72" s="800"/>
      <c r="GE72" s="800"/>
      <c r="GF72" s="800">
        <v>5</v>
      </c>
      <c r="GH72" s="800"/>
      <c r="GI72" s="800">
        <v>1</v>
      </c>
      <c r="GJ72" s="800"/>
      <c r="GK72" s="800"/>
      <c r="GL72" s="800"/>
      <c r="GM72" s="800"/>
      <c r="GN72" s="800"/>
      <c r="GO72" s="800"/>
      <c r="GP72" s="800"/>
      <c r="GQ72" s="800"/>
      <c r="GR72" s="800"/>
      <c r="GS72" s="800"/>
      <c r="GT72" s="800"/>
      <c r="GU72" s="800"/>
      <c r="GV72" s="800"/>
      <c r="GW72" s="800"/>
      <c r="GX72" s="800"/>
      <c r="GY72" s="800"/>
      <c r="GZ72" s="800"/>
      <c r="HA72" s="800"/>
      <c r="HB72" s="800"/>
      <c r="HC72" s="800"/>
      <c r="HD72" s="800"/>
      <c r="HE72" s="800"/>
      <c r="HF72" s="800"/>
      <c r="HG72" s="800"/>
      <c r="HH72" s="800"/>
      <c r="HI72" s="800"/>
      <c r="HJ72" s="800"/>
      <c r="HK72" s="800"/>
      <c r="HL72" s="800"/>
      <c r="HM72" s="800"/>
      <c r="HN72" s="800"/>
      <c r="HO72" s="800"/>
      <c r="HP72" s="800"/>
      <c r="HR72" s="795">
        <v>0</v>
      </c>
      <c r="HS72" s="795">
        <v>0</v>
      </c>
      <c r="HT72" s="795">
        <v>83.333333333333343</v>
      </c>
      <c r="HU72" s="795">
        <v>0</v>
      </c>
      <c r="HV72" s="795">
        <v>0</v>
      </c>
      <c r="HW72" s="795">
        <v>16.666666666666664</v>
      </c>
      <c r="HX72" s="795">
        <v>0</v>
      </c>
      <c r="HY72" s="795">
        <v>0</v>
      </c>
      <c r="HZ72" s="795">
        <v>0</v>
      </c>
      <c r="IA72" s="795">
        <v>0</v>
      </c>
      <c r="IB72" s="795">
        <v>0</v>
      </c>
      <c r="IC72" s="795">
        <v>0</v>
      </c>
      <c r="ID72" s="795">
        <v>0</v>
      </c>
      <c r="IE72" s="795">
        <v>0</v>
      </c>
      <c r="IF72" s="795">
        <v>0</v>
      </c>
      <c r="IG72" s="795">
        <v>0</v>
      </c>
      <c r="IH72" s="795">
        <v>0</v>
      </c>
      <c r="II72" s="795">
        <v>0</v>
      </c>
      <c r="IJ72" s="795">
        <v>0</v>
      </c>
      <c r="IK72" s="795">
        <v>0</v>
      </c>
      <c r="IL72" s="795">
        <v>0</v>
      </c>
      <c r="IM72" s="795">
        <v>0</v>
      </c>
      <c r="IN72" s="795">
        <v>0</v>
      </c>
      <c r="IO72" s="795">
        <v>0</v>
      </c>
      <c r="IP72" s="795">
        <v>0</v>
      </c>
      <c r="IQ72" s="795">
        <v>0</v>
      </c>
      <c r="IR72" s="795">
        <v>0</v>
      </c>
      <c r="IS72" s="795">
        <v>0</v>
      </c>
      <c r="IT72" s="795">
        <v>0</v>
      </c>
      <c r="IU72" s="795">
        <v>0</v>
      </c>
      <c r="IV72" s="795">
        <v>0</v>
      </c>
      <c r="IW72" s="795">
        <v>0</v>
      </c>
      <c r="IX72" s="795">
        <v>0</v>
      </c>
      <c r="IY72" s="795">
        <v>0</v>
      </c>
      <c r="IZ72" s="795">
        <v>0</v>
      </c>
      <c r="JA72" s="795">
        <v>0</v>
      </c>
      <c r="JB72" s="795">
        <v>0</v>
      </c>
      <c r="JC72" s="795">
        <v>0</v>
      </c>
      <c r="JD72" s="795">
        <v>0</v>
      </c>
    </row>
    <row r="73" spans="1:264">
      <c r="A73" s="801"/>
      <c r="B73" s="795" t="s">
        <v>6135</v>
      </c>
      <c r="C73" s="795" t="s">
        <v>6136</v>
      </c>
      <c r="D73" s="795" t="s">
        <v>6137</v>
      </c>
      <c r="E73" s="795">
        <v>7302240</v>
      </c>
      <c r="F73" s="795">
        <v>1650250</v>
      </c>
      <c r="G73" s="795"/>
      <c r="H73" s="795">
        <v>2009</v>
      </c>
      <c r="I73" s="795">
        <v>68</v>
      </c>
      <c r="J73" s="795">
        <v>2010</v>
      </c>
      <c r="K73" s="795" t="s">
        <v>6134</v>
      </c>
      <c r="L73" s="795" t="s">
        <v>6138</v>
      </c>
      <c r="M73" s="795" t="e">
        <v>#VALUE!</v>
      </c>
      <c r="N73" s="795">
        <v>16</v>
      </c>
      <c r="O73" s="798">
        <v>6.47</v>
      </c>
      <c r="P73" s="795">
        <v>2009.8125</v>
      </c>
      <c r="Q73" s="803">
        <v>1</v>
      </c>
      <c r="R73" s="795">
        <v>2</v>
      </c>
      <c r="S73" s="795">
        <v>1</v>
      </c>
      <c r="V73" s="799">
        <v>1.5730337078651686</v>
      </c>
      <c r="W73" s="804">
        <v>6.9856250000000006</v>
      </c>
      <c r="X73" s="795">
        <v>0.176875</v>
      </c>
      <c r="Y73" s="795">
        <v>0.87687500000000007</v>
      </c>
      <c r="Z73" s="795" t="e">
        <v>#DIV/0!</v>
      </c>
      <c r="AA73" s="795" t="e">
        <v>#DIV/0!</v>
      </c>
      <c r="AB73" s="795">
        <v>39</v>
      </c>
      <c r="AC73" s="795" t="e">
        <v>#DIV/0!</v>
      </c>
      <c r="AD73" s="795" t="e">
        <v>#DIV/0!</v>
      </c>
      <c r="AE73" s="795">
        <v>3.3750000000000004E-3</v>
      </c>
      <c r="AF73" s="795">
        <v>3.3750000000000002E-2</v>
      </c>
      <c r="AG73" s="795">
        <v>0.9816666666666668</v>
      </c>
      <c r="AH73" s="795">
        <v>9.9375000000000019E-2</v>
      </c>
      <c r="AI73" s="795">
        <v>7.5937500000000005E-2</v>
      </c>
      <c r="AJ73" s="795">
        <v>2.9500000000000005E-2</v>
      </c>
      <c r="AK73" s="795">
        <v>8.0625000000000002E-2</v>
      </c>
      <c r="AL73" s="795">
        <v>8.7500000000000022E-2</v>
      </c>
      <c r="AM73" s="795" t="e">
        <v>#DIV/0!</v>
      </c>
      <c r="AN73" s="795" t="e">
        <v>#DIV/0!</v>
      </c>
      <c r="AO73" s="795" t="e">
        <v>#DIV/0!</v>
      </c>
      <c r="AP73" s="795">
        <v>7.26</v>
      </c>
      <c r="AQ73" s="795">
        <v>0.34</v>
      </c>
      <c r="AR73" s="795">
        <v>2.2999999999999998</v>
      </c>
      <c r="AS73" s="795">
        <v>0</v>
      </c>
      <c r="AT73" s="795">
        <v>0</v>
      </c>
      <c r="AU73" s="795">
        <v>100</v>
      </c>
      <c r="AV73" s="795">
        <v>0</v>
      </c>
      <c r="AW73" s="795">
        <v>0</v>
      </c>
      <c r="AX73" s="795">
        <v>1.0999999999999999E-2</v>
      </c>
      <c r="AY73" s="795">
        <v>0.1</v>
      </c>
      <c r="AZ73" s="795">
        <v>1.6</v>
      </c>
      <c r="BA73" s="795">
        <v>0.2</v>
      </c>
      <c r="BB73" s="795">
        <v>0.18</v>
      </c>
      <c r="BC73" s="795">
        <v>0.105</v>
      </c>
      <c r="BD73" s="795">
        <v>0.12</v>
      </c>
      <c r="BE73" s="795">
        <v>0.19</v>
      </c>
      <c r="BF73" s="795">
        <v>0</v>
      </c>
      <c r="BG73" s="795">
        <v>0</v>
      </c>
      <c r="BH73" s="795">
        <v>0</v>
      </c>
      <c r="BL73" s="803" t="s">
        <v>6022</v>
      </c>
      <c r="BM73" s="795">
        <v>1</v>
      </c>
      <c r="BN73" s="795">
        <v>1</v>
      </c>
      <c r="BO73" s="795">
        <v>2</v>
      </c>
      <c r="BP73" s="795">
        <v>1</v>
      </c>
      <c r="BR73" s="795">
        <v>1</v>
      </c>
      <c r="BS73" s="795">
        <v>1</v>
      </c>
      <c r="BU73" s="795">
        <v>1</v>
      </c>
      <c r="BV73" s="795">
        <v>2</v>
      </c>
      <c r="BW73" s="795">
        <v>6.9856250000000006</v>
      </c>
      <c r="BX73" s="795">
        <v>2.2474999999999996</v>
      </c>
      <c r="BY73" s="795" t="e">
        <v>#DIV/0!</v>
      </c>
      <c r="BZ73" s="795">
        <v>0.122125</v>
      </c>
      <c r="CA73" s="795">
        <v>3.5125000000000003E-2</v>
      </c>
      <c r="CB73" s="795">
        <v>5.862500000000001E-2</v>
      </c>
      <c r="CC73" s="795">
        <v>7.5000000000000006E-3</v>
      </c>
      <c r="CD73" s="795">
        <v>0.15062500000000004</v>
      </c>
      <c r="CE73" s="795">
        <v>2.4312500000000008E-2</v>
      </c>
      <c r="CF73" s="795" t="e">
        <v>#DIV/0!</v>
      </c>
      <c r="CG73" s="795">
        <v>1.1062500000000001E-2</v>
      </c>
      <c r="CH73" s="795">
        <v>0.29062499999999997</v>
      </c>
      <c r="CI73" s="795">
        <v>5.1875</v>
      </c>
      <c r="CJ73" s="795" t="e">
        <v>#DIV/0!</v>
      </c>
      <c r="CK73" s="795">
        <v>26.9375</v>
      </c>
      <c r="CL73" s="795" t="e">
        <v>#DIV/0!</v>
      </c>
      <c r="CM73" s="795" t="e">
        <v>#DIV/0!</v>
      </c>
      <c r="CN73" s="795">
        <v>145.9375</v>
      </c>
      <c r="CO73" s="795">
        <v>3.125</v>
      </c>
      <c r="CP73" s="795">
        <v>3.25</v>
      </c>
      <c r="CQ73" s="795">
        <v>6.4899999999999999E-2</v>
      </c>
      <c r="CR73" s="795">
        <v>6.21875E-2</v>
      </c>
      <c r="CS73" s="795" t="e">
        <v>#DIV/0!</v>
      </c>
      <c r="CT73" s="795">
        <v>16.53125</v>
      </c>
      <c r="CU73" s="795">
        <v>3.4977777777777774</v>
      </c>
      <c r="CV73" s="795" t="e">
        <v>#DIV/0!</v>
      </c>
      <c r="CW73" s="795">
        <v>0.64076923076923076</v>
      </c>
      <c r="CX73" s="795">
        <v>4.1062500000000002</v>
      </c>
      <c r="CY73" s="795">
        <v>291.875</v>
      </c>
      <c r="CZ73" s="795">
        <v>8.0250000000000004</v>
      </c>
      <c r="DB73" s="795">
        <v>2</v>
      </c>
      <c r="DC73" s="795">
        <v>1</v>
      </c>
      <c r="DF73" s="795">
        <v>38.876404494382022</v>
      </c>
      <c r="DG73" s="795">
        <v>7.1910112359550569</v>
      </c>
      <c r="DH73" s="795">
        <v>7.1910112359550569</v>
      </c>
      <c r="DI73" s="795">
        <v>13.707865168539326</v>
      </c>
      <c r="DJ73" s="795">
        <v>5.6179775280898872</v>
      </c>
      <c r="DK73" s="795">
        <v>3.3707865168539324</v>
      </c>
      <c r="DL73" s="795">
        <v>0</v>
      </c>
      <c r="DM73" s="795">
        <v>0</v>
      </c>
      <c r="DN73" s="795">
        <v>0</v>
      </c>
      <c r="DO73" s="795">
        <v>0</v>
      </c>
      <c r="DP73" s="795">
        <v>0.22471910112359553</v>
      </c>
      <c r="DQ73" s="795">
        <v>0</v>
      </c>
      <c r="DR73" s="795">
        <v>0</v>
      </c>
      <c r="DS73" s="795">
        <v>0</v>
      </c>
      <c r="DT73" s="795">
        <v>0</v>
      </c>
      <c r="DU73" s="795">
        <v>0</v>
      </c>
      <c r="DV73" s="795">
        <v>0</v>
      </c>
      <c r="DW73" s="795">
        <v>0</v>
      </c>
      <c r="DX73" s="795">
        <v>0</v>
      </c>
      <c r="DY73" s="795">
        <v>0.89887640449438211</v>
      </c>
      <c r="DZ73" s="795">
        <v>0.44943820224719105</v>
      </c>
      <c r="EA73" s="795">
        <v>0.6741573033707865</v>
      </c>
      <c r="EB73" s="795">
        <v>0</v>
      </c>
      <c r="EC73" s="795">
        <v>0</v>
      </c>
      <c r="ED73" s="795">
        <v>1.348314606741573</v>
      </c>
      <c r="EE73" s="795">
        <v>0</v>
      </c>
      <c r="EF73" s="795">
        <v>0</v>
      </c>
      <c r="EG73" s="795">
        <v>0</v>
      </c>
      <c r="EH73" s="795">
        <v>0</v>
      </c>
      <c r="EI73" s="795">
        <v>0.89887640449438211</v>
      </c>
      <c r="EJ73" s="795">
        <v>0</v>
      </c>
      <c r="EK73" s="795">
        <v>0</v>
      </c>
      <c r="EL73" s="795">
        <v>0</v>
      </c>
      <c r="EM73" s="795">
        <v>0</v>
      </c>
      <c r="EN73" s="795">
        <v>0</v>
      </c>
      <c r="EO73" s="795">
        <v>0.89887640449438211</v>
      </c>
      <c r="EP73" s="795">
        <v>0</v>
      </c>
      <c r="EQ73" s="795">
        <v>3.3707865168539324</v>
      </c>
      <c r="ER73" s="795">
        <v>0</v>
      </c>
      <c r="ES73" s="795">
        <v>0</v>
      </c>
      <c r="ET73" s="795">
        <v>0</v>
      </c>
      <c r="EU73" s="795">
        <v>0</v>
      </c>
      <c r="EV73" s="795">
        <v>1.7977528089887642</v>
      </c>
      <c r="EW73" s="795">
        <v>0</v>
      </c>
      <c r="EX73" s="795">
        <v>0</v>
      </c>
      <c r="EY73" s="795">
        <v>0</v>
      </c>
      <c r="EZ73" s="795">
        <v>0.6741573033707865</v>
      </c>
      <c r="FA73" s="795">
        <v>0</v>
      </c>
      <c r="FB73" s="795">
        <v>0</v>
      </c>
      <c r="FC73" s="795">
        <v>0</v>
      </c>
      <c r="FD73" s="795">
        <v>0</v>
      </c>
      <c r="FE73" s="795">
        <v>4.9438202247191008</v>
      </c>
      <c r="FF73" s="795">
        <v>0</v>
      </c>
      <c r="FG73" s="795">
        <v>0</v>
      </c>
      <c r="FH73" s="795">
        <v>0</v>
      </c>
      <c r="FI73" s="795">
        <v>0.6741573033707865</v>
      </c>
      <c r="FJ73" s="795">
        <v>0</v>
      </c>
      <c r="FK73" s="795">
        <v>0</v>
      </c>
      <c r="FL73" s="795">
        <v>0</v>
      </c>
      <c r="FM73" s="795">
        <v>0</v>
      </c>
      <c r="FN73" s="795">
        <v>0</v>
      </c>
      <c r="FO73" s="795">
        <v>0</v>
      </c>
      <c r="FP73" s="795">
        <v>1.7977528089887642</v>
      </c>
      <c r="FQ73" s="795">
        <v>0</v>
      </c>
      <c r="FR73" s="795">
        <v>0</v>
      </c>
      <c r="FS73" s="795">
        <v>0</v>
      </c>
      <c r="FT73" s="795">
        <v>0</v>
      </c>
      <c r="FU73" s="795">
        <v>0</v>
      </c>
      <c r="FV73" s="795">
        <v>0</v>
      </c>
      <c r="FW73" s="795">
        <v>0.89887640449438211</v>
      </c>
      <c r="FX73" s="795">
        <v>6.0674157303370793</v>
      </c>
      <c r="GA73" s="795">
        <v>2010</v>
      </c>
      <c r="GB73" s="800">
        <v>445</v>
      </c>
      <c r="GC73" s="800">
        <v>7</v>
      </c>
      <c r="GD73" s="800"/>
      <c r="GE73" s="800"/>
      <c r="GF73" s="800">
        <v>7</v>
      </c>
      <c r="GH73" s="800"/>
      <c r="GI73" s="800"/>
      <c r="GJ73" s="800"/>
      <c r="GK73" s="800"/>
      <c r="GL73" s="800"/>
      <c r="GM73" s="800"/>
      <c r="GN73" s="800"/>
      <c r="GO73" s="800"/>
      <c r="GP73" s="800"/>
      <c r="GQ73" s="800"/>
      <c r="GR73" s="800"/>
      <c r="GS73" s="800"/>
      <c r="GT73" s="800"/>
      <c r="GU73" s="800"/>
      <c r="GV73" s="800"/>
      <c r="GW73" s="800"/>
      <c r="GX73" s="800"/>
      <c r="GY73" s="800"/>
      <c r="GZ73" s="800"/>
      <c r="HA73" s="800"/>
      <c r="HB73" s="800"/>
      <c r="HC73" s="800"/>
      <c r="HD73" s="800"/>
      <c r="HE73" s="800"/>
      <c r="HF73" s="800"/>
      <c r="HG73" s="800"/>
      <c r="HH73" s="800"/>
      <c r="HI73" s="800"/>
      <c r="HJ73" s="800"/>
      <c r="HK73" s="800"/>
      <c r="HL73" s="800"/>
      <c r="HM73" s="800"/>
      <c r="HN73" s="800"/>
      <c r="HO73" s="800"/>
      <c r="HP73" s="800"/>
      <c r="HR73" s="795">
        <v>0</v>
      </c>
      <c r="HS73" s="795">
        <v>0</v>
      </c>
      <c r="HT73" s="795">
        <v>100</v>
      </c>
      <c r="HU73" s="795">
        <v>0</v>
      </c>
      <c r="HV73" s="795">
        <v>0</v>
      </c>
      <c r="HW73" s="795">
        <v>0</v>
      </c>
      <c r="HX73" s="795">
        <v>0</v>
      </c>
      <c r="HY73" s="795">
        <v>0</v>
      </c>
      <c r="HZ73" s="795">
        <v>0</v>
      </c>
      <c r="IA73" s="795">
        <v>0</v>
      </c>
      <c r="IB73" s="795">
        <v>0</v>
      </c>
      <c r="IC73" s="795">
        <v>0</v>
      </c>
      <c r="ID73" s="795">
        <v>0</v>
      </c>
      <c r="IE73" s="795">
        <v>0</v>
      </c>
      <c r="IF73" s="795">
        <v>0</v>
      </c>
      <c r="IG73" s="795">
        <v>0</v>
      </c>
      <c r="IH73" s="795">
        <v>0</v>
      </c>
      <c r="II73" s="795">
        <v>0</v>
      </c>
      <c r="IJ73" s="795">
        <v>0</v>
      </c>
      <c r="IK73" s="795">
        <v>0</v>
      </c>
      <c r="IL73" s="795">
        <v>0</v>
      </c>
      <c r="IM73" s="795">
        <v>0</v>
      </c>
      <c r="IN73" s="795">
        <v>0</v>
      </c>
      <c r="IO73" s="795">
        <v>0</v>
      </c>
      <c r="IP73" s="795">
        <v>0</v>
      </c>
      <c r="IQ73" s="795">
        <v>0</v>
      </c>
      <c r="IR73" s="795">
        <v>0</v>
      </c>
      <c r="IS73" s="795">
        <v>0</v>
      </c>
      <c r="IT73" s="795">
        <v>0</v>
      </c>
      <c r="IU73" s="795">
        <v>0</v>
      </c>
      <c r="IV73" s="795">
        <v>0</v>
      </c>
      <c r="IW73" s="795">
        <v>0</v>
      </c>
      <c r="IX73" s="795">
        <v>0</v>
      </c>
      <c r="IY73" s="795">
        <v>0</v>
      </c>
      <c r="IZ73" s="795">
        <v>0</v>
      </c>
      <c r="JA73" s="795">
        <v>0</v>
      </c>
      <c r="JB73" s="795">
        <v>0</v>
      </c>
      <c r="JC73" s="795">
        <v>0</v>
      </c>
      <c r="JD73" s="795">
        <v>0</v>
      </c>
    </row>
    <row r="74" spans="1:264">
      <c r="A74" s="801"/>
      <c r="B74" s="795" t="s">
        <v>6135</v>
      </c>
      <c r="C74" s="795" t="s">
        <v>6136</v>
      </c>
      <c r="D74" s="795" t="s">
        <v>6137</v>
      </c>
      <c r="E74" s="795">
        <v>7302240</v>
      </c>
      <c r="F74" s="795">
        <v>1650250</v>
      </c>
      <c r="G74" s="795"/>
      <c r="H74" s="795">
        <v>2010</v>
      </c>
      <c r="I74" s="795">
        <v>12</v>
      </c>
      <c r="J74" s="795">
        <v>2011</v>
      </c>
      <c r="K74" s="795" t="s">
        <v>6134</v>
      </c>
      <c r="L74" s="795" t="s">
        <v>6138</v>
      </c>
      <c r="M74" s="795" t="e">
        <v>#VALUE!</v>
      </c>
      <c r="N74" s="795">
        <v>16</v>
      </c>
      <c r="O74" s="798">
        <v>6.51</v>
      </c>
      <c r="P74" s="795">
        <v>2010.8125</v>
      </c>
      <c r="Q74" s="803">
        <v>1</v>
      </c>
      <c r="R74" s="795">
        <v>3</v>
      </c>
      <c r="S74" s="795">
        <v>2</v>
      </c>
      <c r="U74" s="795" t="s">
        <v>4105</v>
      </c>
      <c r="V74" s="799">
        <v>0.24630541871921183</v>
      </c>
      <c r="W74" s="804">
        <v>6.9368749999999988</v>
      </c>
      <c r="X74" s="795">
        <v>0.67750000000000021</v>
      </c>
      <c r="Y74" s="795">
        <v>1.4568749999999999</v>
      </c>
      <c r="Z74" s="795" t="e">
        <v>#DIV/0!</v>
      </c>
      <c r="AA74" s="795" t="e">
        <v>#DIV/0!</v>
      </c>
      <c r="AB74" s="795">
        <v>43.4375</v>
      </c>
      <c r="AC74" s="795" t="e">
        <v>#DIV/0!</v>
      </c>
      <c r="AD74" s="795" t="e">
        <v>#DIV/0!</v>
      </c>
      <c r="AE74" s="795">
        <v>4.2812500000000003E-3</v>
      </c>
      <c r="AF74" s="795">
        <v>7.8125000000000014E-2</v>
      </c>
      <c r="AG74" s="800">
        <v>1.234</v>
      </c>
      <c r="AH74" s="795">
        <v>0.10124999999999999</v>
      </c>
      <c r="AI74" s="795">
        <v>0.1275</v>
      </c>
      <c r="AJ74" s="795">
        <v>3.2375000000000008E-2</v>
      </c>
      <c r="AK74" s="795">
        <v>8.4999999999999992E-2</v>
      </c>
      <c r="AL74" s="795">
        <v>0.11125000000000002</v>
      </c>
      <c r="AM74" s="795" t="e">
        <v>#DIV/0!</v>
      </c>
      <c r="AN74" s="795" t="e">
        <v>#DIV/0!</v>
      </c>
      <c r="AO74" s="795" t="e">
        <v>#DIV/0!</v>
      </c>
      <c r="AP74" s="795">
        <v>7.18</v>
      </c>
      <c r="AQ74" s="795">
        <v>4.7</v>
      </c>
      <c r="AR74" s="795">
        <v>6.3</v>
      </c>
      <c r="AS74" s="795">
        <v>0</v>
      </c>
      <c r="AT74" s="795">
        <v>0</v>
      </c>
      <c r="AU74" s="795">
        <v>130</v>
      </c>
      <c r="AV74" s="795">
        <v>0</v>
      </c>
      <c r="AW74" s="795">
        <v>0</v>
      </c>
      <c r="AX74" s="795">
        <v>1.4E-2</v>
      </c>
      <c r="AY74" s="795">
        <v>0.56999999999999995</v>
      </c>
      <c r="AZ74" s="795">
        <v>1.6</v>
      </c>
      <c r="BA74" s="795">
        <v>0.18</v>
      </c>
      <c r="BB74" s="795">
        <v>0.76</v>
      </c>
      <c r="BC74" s="795">
        <v>0.15</v>
      </c>
      <c r="BD74" s="795">
        <v>0.15</v>
      </c>
      <c r="BE74" s="795">
        <v>0.25</v>
      </c>
      <c r="BF74" s="795">
        <v>0</v>
      </c>
      <c r="BG74" s="795">
        <v>0</v>
      </c>
      <c r="BH74" s="795">
        <v>0</v>
      </c>
      <c r="BL74" s="803" t="s">
        <v>6022</v>
      </c>
      <c r="BM74" s="800">
        <v>3</v>
      </c>
      <c r="BN74" s="795">
        <v>2</v>
      </c>
      <c r="BO74" s="795">
        <v>2</v>
      </c>
      <c r="BP74" s="795">
        <v>2</v>
      </c>
      <c r="BR74" s="795">
        <v>1</v>
      </c>
      <c r="BS74" s="795">
        <v>2</v>
      </c>
      <c r="BU74" s="795">
        <v>1</v>
      </c>
      <c r="BV74" s="795">
        <v>2</v>
      </c>
      <c r="BW74" s="795">
        <v>6.9368749999999988</v>
      </c>
      <c r="BX74" s="795">
        <v>2.3743749999999997</v>
      </c>
      <c r="BY74" s="795" t="e">
        <v>#DIV/0!</v>
      </c>
      <c r="BZ74" s="795">
        <v>0.12775</v>
      </c>
      <c r="CA74" s="795">
        <v>3.8812500000000007E-2</v>
      </c>
      <c r="CB74" s="795">
        <v>6.2562500000000007E-2</v>
      </c>
      <c r="CC74" s="795">
        <v>8.2500000000000021E-3</v>
      </c>
      <c r="CD74" s="795">
        <v>0.16449999999999998</v>
      </c>
      <c r="CE74" s="795">
        <v>2.4437500000000004E-2</v>
      </c>
      <c r="CF74" s="795" t="e">
        <v>#DIV/0!</v>
      </c>
      <c r="CG74" s="795">
        <v>1.2000000000000002E-2</v>
      </c>
      <c r="CH74" s="795">
        <v>0.31812499999999994</v>
      </c>
      <c r="CI74" s="795">
        <v>3.8</v>
      </c>
      <c r="CJ74" s="795" t="e">
        <v>#DIV/0!</v>
      </c>
      <c r="CK74" s="795">
        <v>36.0625</v>
      </c>
      <c r="CL74" s="795" t="e">
        <v>#DIV/0!</v>
      </c>
      <c r="CM74" s="795" t="e">
        <v>#DIV/0!</v>
      </c>
      <c r="CN74" s="795">
        <v>148</v>
      </c>
      <c r="CO74" s="795">
        <v>2.625</v>
      </c>
      <c r="CP74" s="795">
        <v>2.4375</v>
      </c>
      <c r="CQ74" s="795" t="e">
        <v>#DIV/0!</v>
      </c>
      <c r="CR74" s="795">
        <v>5.9437499999999997E-2</v>
      </c>
      <c r="CS74" s="795" t="e">
        <v>#DIV/0!</v>
      </c>
      <c r="CT74" s="795">
        <v>16.725000000000001</v>
      </c>
      <c r="CU74" s="795">
        <v>4.0968750000000007</v>
      </c>
      <c r="CV74" s="795" t="e">
        <v>#DIV/0!</v>
      </c>
      <c r="CW74" s="795">
        <v>0.57687500000000003</v>
      </c>
      <c r="CX74" s="795">
        <v>3.8875000000000002</v>
      </c>
      <c r="CY74" s="795">
        <v>316.25</v>
      </c>
      <c r="CZ74" s="795">
        <v>10.425000000000002</v>
      </c>
      <c r="DB74" s="795">
        <v>3</v>
      </c>
      <c r="DC74" s="795">
        <v>2</v>
      </c>
      <c r="DF74" s="795">
        <v>31.2807881773399</v>
      </c>
      <c r="DG74" s="795">
        <v>22.660098522167488</v>
      </c>
      <c r="DH74" s="795">
        <v>13.793103448275861</v>
      </c>
      <c r="DI74" s="795">
        <v>1.7241379310344827</v>
      </c>
      <c r="DJ74" s="795">
        <v>1.9704433497536946</v>
      </c>
      <c r="DK74" s="795">
        <v>2.7093596059113301</v>
      </c>
      <c r="DL74" s="795">
        <v>0</v>
      </c>
      <c r="DM74" s="795">
        <v>0</v>
      </c>
      <c r="DN74" s="795">
        <v>2.2167487684729066</v>
      </c>
      <c r="DO74" s="795">
        <v>0.24630541871921183</v>
      </c>
      <c r="DP74" s="795">
        <v>0</v>
      </c>
      <c r="DQ74" s="795">
        <v>0.24630541871921183</v>
      </c>
      <c r="DR74" s="795">
        <v>0</v>
      </c>
      <c r="DS74" s="795">
        <v>0.98522167487684731</v>
      </c>
      <c r="DT74" s="795">
        <v>0</v>
      </c>
      <c r="DU74" s="795">
        <v>0</v>
      </c>
      <c r="DV74" s="795">
        <v>0.73891625615763545</v>
      </c>
      <c r="DW74" s="795">
        <v>0</v>
      </c>
      <c r="DX74" s="795">
        <v>0</v>
      </c>
      <c r="DY74" s="795">
        <v>0</v>
      </c>
      <c r="DZ74" s="795">
        <v>0.98522167487684731</v>
      </c>
      <c r="EA74" s="795">
        <v>0.24630541871921183</v>
      </c>
      <c r="EB74" s="795">
        <v>0</v>
      </c>
      <c r="EC74" s="795">
        <v>0</v>
      </c>
      <c r="ED74" s="795">
        <v>0</v>
      </c>
      <c r="EE74" s="795">
        <v>0</v>
      </c>
      <c r="EF74" s="795">
        <v>1.2315270935960592</v>
      </c>
      <c r="EG74" s="795">
        <v>0</v>
      </c>
      <c r="EH74" s="795">
        <v>0</v>
      </c>
      <c r="EI74" s="795">
        <v>3.6945812807881775</v>
      </c>
      <c r="EJ74" s="795">
        <v>0</v>
      </c>
      <c r="EK74" s="795">
        <v>0</v>
      </c>
      <c r="EL74" s="795">
        <v>0.49261083743842365</v>
      </c>
      <c r="EM74" s="795">
        <v>0</v>
      </c>
      <c r="EN74" s="795">
        <v>0</v>
      </c>
      <c r="EO74" s="795">
        <v>1.7241379310344827</v>
      </c>
      <c r="EP74" s="795">
        <v>0</v>
      </c>
      <c r="EQ74" s="795">
        <v>2.7093596059113301</v>
      </c>
      <c r="ER74" s="795">
        <v>0</v>
      </c>
      <c r="ES74" s="795">
        <v>0</v>
      </c>
      <c r="ET74" s="795">
        <v>0</v>
      </c>
      <c r="EU74" s="795">
        <v>0</v>
      </c>
      <c r="EV74" s="795">
        <v>0.98522167487684731</v>
      </c>
      <c r="EW74" s="795">
        <v>0</v>
      </c>
      <c r="EX74" s="795">
        <v>0</v>
      </c>
      <c r="EY74" s="795">
        <v>0</v>
      </c>
      <c r="EZ74" s="795">
        <v>0</v>
      </c>
      <c r="FA74" s="795">
        <v>0</v>
      </c>
      <c r="FB74" s="795">
        <v>0</v>
      </c>
      <c r="FC74" s="795">
        <v>0.24630541871921183</v>
      </c>
      <c r="FD74" s="795">
        <v>0</v>
      </c>
      <c r="FE74" s="795">
        <v>0</v>
      </c>
      <c r="FF74" s="795">
        <v>0</v>
      </c>
      <c r="FG74" s="795">
        <v>0</v>
      </c>
      <c r="FH74" s="795">
        <v>0</v>
      </c>
      <c r="FI74" s="795">
        <v>0.24630541871921183</v>
      </c>
      <c r="FJ74" s="795">
        <v>0</v>
      </c>
      <c r="FK74" s="795">
        <v>0</v>
      </c>
      <c r="FL74" s="795">
        <v>0</v>
      </c>
      <c r="FM74" s="795">
        <v>0</v>
      </c>
      <c r="FN74" s="795">
        <v>0</v>
      </c>
      <c r="FO74" s="795">
        <v>0.24630541871921183</v>
      </c>
      <c r="FP74" s="795">
        <v>0.98522167487684731</v>
      </c>
      <c r="FQ74" s="795">
        <v>0</v>
      </c>
      <c r="FR74" s="795">
        <v>0</v>
      </c>
      <c r="FS74" s="795">
        <v>0</v>
      </c>
      <c r="FT74" s="795">
        <v>0</v>
      </c>
      <c r="FU74" s="795">
        <v>0</v>
      </c>
      <c r="FV74" s="795">
        <v>0</v>
      </c>
      <c r="FW74" s="795">
        <v>0.24630541871921183</v>
      </c>
      <c r="FX74" s="795">
        <v>13.054187192118226</v>
      </c>
      <c r="GA74" s="795">
        <v>2011</v>
      </c>
      <c r="GB74" s="800">
        <v>406</v>
      </c>
      <c r="GC74" s="800">
        <v>1</v>
      </c>
      <c r="GD74" s="800"/>
      <c r="GE74" s="800"/>
      <c r="GF74" s="800"/>
      <c r="GH74" s="800"/>
      <c r="GI74" s="800">
        <v>1</v>
      </c>
      <c r="GJ74" s="800"/>
      <c r="GK74" s="800"/>
      <c r="GL74" s="800"/>
      <c r="GM74" s="800"/>
      <c r="GN74" s="800"/>
      <c r="GO74" s="800"/>
      <c r="GP74" s="800"/>
      <c r="GQ74" s="800"/>
      <c r="GR74" s="800"/>
      <c r="GS74" s="800"/>
      <c r="GT74" s="800"/>
      <c r="GU74" s="800"/>
      <c r="GV74" s="800"/>
      <c r="GW74" s="800"/>
      <c r="GX74" s="800"/>
      <c r="GY74" s="800"/>
      <c r="GZ74" s="800"/>
      <c r="HA74" s="800"/>
      <c r="HB74" s="800"/>
      <c r="HC74" s="800"/>
      <c r="HD74" s="800"/>
      <c r="HE74" s="800"/>
      <c r="HF74" s="800"/>
      <c r="HG74" s="800"/>
      <c r="HH74" s="800"/>
      <c r="HI74" s="800"/>
      <c r="HJ74" s="800"/>
      <c r="HK74" s="800"/>
      <c r="HL74" s="800"/>
      <c r="HM74" s="800"/>
      <c r="HN74" s="800"/>
      <c r="HO74" s="800"/>
      <c r="HP74" s="800"/>
      <c r="HR74" s="795">
        <v>0</v>
      </c>
      <c r="HS74" s="795">
        <v>0</v>
      </c>
      <c r="HT74" s="795">
        <v>0</v>
      </c>
      <c r="HU74" s="795">
        <v>0</v>
      </c>
      <c r="HV74" s="795">
        <v>0</v>
      </c>
      <c r="HW74" s="795">
        <v>100</v>
      </c>
      <c r="HX74" s="795">
        <v>0</v>
      </c>
      <c r="HY74" s="795">
        <v>0</v>
      </c>
      <c r="HZ74" s="795">
        <v>0</v>
      </c>
      <c r="IA74" s="795">
        <v>0</v>
      </c>
      <c r="IB74" s="795">
        <v>0</v>
      </c>
      <c r="IC74" s="795">
        <v>0</v>
      </c>
      <c r="ID74" s="795">
        <v>0</v>
      </c>
      <c r="IE74" s="795">
        <v>0</v>
      </c>
      <c r="IF74" s="795">
        <v>0</v>
      </c>
      <c r="IG74" s="795">
        <v>0</v>
      </c>
      <c r="IH74" s="795">
        <v>0</v>
      </c>
      <c r="II74" s="795">
        <v>0</v>
      </c>
      <c r="IJ74" s="795">
        <v>0</v>
      </c>
      <c r="IK74" s="795">
        <v>0</v>
      </c>
      <c r="IL74" s="795">
        <v>0</v>
      </c>
      <c r="IM74" s="795">
        <v>0</v>
      </c>
      <c r="IN74" s="795">
        <v>0</v>
      </c>
      <c r="IO74" s="795">
        <v>0</v>
      </c>
      <c r="IP74" s="795">
        <v>0</v>
      </c>
      <c r="IQ74" s="795">
        <v>0</v>
      </c>
      <c r="IR74" s="795">
        <v>0</v>
      </c>
      <c r="IS74" s="795">
        <v>0</v>
      </c>
      <c r="IT74" s="795">
        <v>0</v>
      </c>
      <c r="IU74" s="795">
        <v>0</v>
      </c>
      <c r="IV74" s="795">
        <v>0</v>
      </c>
      <c r="IW74" s="795">
        <v>0</v>
      </c>
      <c r="IX74" s="795">
        <v>0</v>
      </c>
      <c r="IY74" s="795">
        <v>0</v>
      </c>
      <c r="IZ74" s="795">
        <v>0</v>
      </c>
      <c r="JA74" s="795">
        <v>0</v>
      </c>
      <c r="JB74" s="795">
        <v>0</v>
      </c>
      <c r="JC74" s="795">
        <v>0</v>
      </c>
      <c r="JD74" s="795">
        <v>0</v>
      </c>
    </row>
    <row r="75" spans="1:264">
      <c r="A75" s="800" t="s">
        <v>6139</v>
      </c>
      <c r="B75" s="795" t="s">
        <v>6140</v>
      </c>
      <c r="C75" s="795" t="s">
        <v>6141</v>
      </c>
      <c r="D75" s="795" t="s">
        <v>6142</v>
      </c>
      <c r="E75" s="795">
        <v>6997853</v>
      </c>
      <c r="F75" s="795">
        <v>1395610</v>
      </c>
      <c r="G75" s="795"/>
      <c r="H75" s="795">
        <v>2009</v>
      </c>
      <c r="I75" s="795">
        <v>149</v>
      </c>
      <c r="J75" s="795">
        <v>2009</v>
      </c>
      <c r="K75" s="803" t="s">
        <v>6139</v>
      </c>
      <c r="L75" s="795" t="s">
        <v>6142</v>
      </c>
      <c r="M75" s="795" t="e">
        <v>#VALUE!</v>
      </c>
      <c r="N75" s="795">
        <v>11</v>
      </c>
      <c r="O75" s="798">
        <v>6.49</v>
      </c>
      <c r="P75" s="795">
        <v>2008.8181818181818</v>
      </c>
      <c r="Q75" s="800" t="s">
        <v>6038</v>
      </c>
      <c r="V75" s="799">
        <v>0</v>
      </c>
      <c r="W75" s="798">
        <v>6.6781818181818187</v>
      </c>
      <c r="X75" s="795" t="e">
        <v>#DIV/0!</v>
      </c>
      <c r="Y75" s="795" t="e">
        <v>#DIV/0!</v>
      </c>
      <c r="Z75" s="795" t="e">
        <v>#DIV/0!</v>
      </c>
      <c r="AA75" s="795" t="e">
        <v>#DIV/0!</v>
      </c>
      <c r="AB75" s="795">
        <v>22.345454545454547</v>
      </c>
      <c r="AC75" s="795" t="e">
        <v>#DIV/0!</v>
      </c>
      <c r="AD75" s="795" t="e">
        <v>#DIV/0!</v>
      </c>
      <c r="AE75" s="795" t="e">
        <v>#DIV/0!</v>
      </c>
      <c r="AF75" s="795" t="e">
        <v>#DIV/0!</v>
      </c>
      <c r="AG75" s="795" t="e">
        <v>#DIV/0!</v>
      </c>
      <c r="AH75" s="795" t="e">
        <v>#DIV/0!</v>
      </c>
      <c r="AI75" s="795" t="e">
        <v>#DIV/0!</v>
      </c>
      <c r="AJ75" s="795" t="e">
        <v>#DIV/0!</v>
      </c>
      <c r="AK75" s="795" t="e">
        <v>#DIV/0!</v>
      </c>
      <c r="AL75" s="795" t="e">
        <v>#DIV/0!</v>
      </c>
      <c r="AM75" s="795" t="e">
        <v>#DIV/0!</v>
      </c>
      <c r="AN75" s="795" t="e">
        <v>#DIV/0!</v>
      </c>
      <c r="AO75" s="795" t="e">
        <v>#DIV/0!</v>
      </c>
      <c r="AP75" s="795">
        <v>6.81</v>
      </c>
      <c r="AQ75" s="795">
        <v>0</v>
      </c>
      <c r="AR75" s="795">
        <v>0</v>
      </c>
      <c r="AS75" s="795">
        <v>0</v>
      </c>
      <c r="AT75" s="795">
        <v>0</v>
      </c>
      <c r="AU75" s="795">
        <v>97</v>
      </c>
      <c r="AV75" s="795">
        <v>0</v>
      </c>
      <c r="AW75" s="795">
        <v>0</v>
      </c>
      <c r="AX75" s="795">
        <v>0</v>
      </c>
      <c r="AY75" s="795">
        <v>0</v>
      </c>
      <c r="AZ75" s="795">
        <v>0</v>
      </c>
      <c r="BA75" s="795">
        <v>0</v>
      </c>
      <c r="BB75" s="795">
        <v>0</v>
      </c>
      <c r="BC75" s="795">
        <v>0</v>
      </c>
      <c r="BD75" s="795">
        <v>0</v>
      </c>
      <c r="BE75" s="795">
        <v>0</v>
      </c>
      <c r="BF75" s="795">
        <v>0</v>
      </c>
      <c r="BG75" s="795">
        <v>0</v>
      </c>
      <c r="BH75" s="795">
        <v>0</v>
      </c>
      <c r="BL75" s="805" t="s">
        <v>6011</v>
      </c>
      <c r="BM75" s="795">
        <v>1</v>
      </c>
      <c r="BN75" s="795">
        <v>1</v>
      </c>
      <c r="BO75" s="795">
        <v>1</v>
      </c>
      <c r="BP75" s="795">
        <v>1</v>
      </c>
      <c r="BR75" s="795">
        <v>1</v>
      </c>
      <c r="BS75" s="795">
        <v>1</v>
      </c>
      <c r="BU75" s="795">
        <v>1</v>
      </c>
      <c r="BV75" s="795">
        <v>1</v>
      </c>
      <c r="BW75" s="795">
        <v>6.6781818181818187</v>
      </c>
      <c r="BX75" s="795">
        <v>1.2000000000000002</v>
      </c>
      <c r="BY75" s="795" t="e">
        <v>#DIV/0!</v>
      </c>
      <c r="BZ75" s="795">
        <v>3.7909090909090899E-2</v>
      </c>
      <c r="CA75" s="795">
        <v>4.236363636363636E-2</v>
      </c>
      <c r="CB75" s="795">
        <v>2.5636363636363638E-2</v>
      </c>
      <c r="CC75" s="795">
        <v>3.8181818181818191E-3</v>
      </c>
      <c r="CD75" s="795">
        <v>5.50909090909091E-2</v>
      </c>
      <c r="CE75" s="795">
        <v>3.3000000000000015E-2</v>
      </c>
      <c r="CF75" s="795" t="e">
        <v>#DIV/0!</v>
      </c>
      <c r="CG75" s="795">
        <v>1.3090909090909092E-2</v>
      </c>
      <c r="CH75" s="795">
        <v>0.04</v>
      </c>
      <c r="CI75" s="795">
        <v>3.0909090909090908</v>
      </c>
      <c r="CJ75" s="795" t="e">
        <v>#DIV/0!</v>
      </c>
      <c r="CK75" s="795">
        <v>35.18181818181818</v>
      </c>
      <c r="CL75" s="795" t="e">
        <v>#DIV/0!</v>
      </c>
      <c r="CM75" s="795" t="e">
        <v>#DIV/0!</v>
      </c>
      <c r="CN75" s="795">
        <v>91.181818181818187</v>
      </c>
      <c r="CO75" s="795">
        <v>1.3636363636363635</v>
      </c>
      <c r="CP75" s="795">
        <v>3</v>
      </c>
      <c r="CQ75" s="795">
        <v>2.7909090909090915E-2</v>
      </c>
      <c r="CR75" s="795">
        <v>2.3363636363636364E-2</v>
      </c>
      <c r="CS75" s="795" t="e">
        <v>#DIV/0!</v>
      </c>
      <c r="CT75" s="795" t="e">
        <v>#DIV/0!</v>
      </c>
      <c r="CU75" s="795">
        <v>1.6972727272727275</v>
      </c>
      <c r="CV75" s="795" t="e">
        <v>#DIV/0!</v>
      </c>
      <c r="CW75" s="795" t="e">
        <v>#DIV/0!</v>
      </c>
      <c r="CX75" s="795">
        <v>1.7090909090909088</v>
      </c>
      <c r="CY75" s="795">
        <v>42.454545454545453</v>
      </c>
      <c r="CZ75" s="795">
        <v>3.0181818181818185</v>
      </c>
      <c r="DB75" s="795">
        <v>1</v>
      </c>
      <c r="DC75" s="795">
        <v>1</v>
      </c>
      <c r="DF75" s="795">
        <v>25</v>
      </c>
      <c r="DG75" s="795">
        <v>15.144230769230768</v>
      </c>
      <c r="DH75" s="795">
        <v>2.1634615384615383</v>
      </c>
      <c r="DI75" s="795">
        <v>2.4038461538461542</v>
      </c>
      <c r="DJ75" s="795">
        <v>3.3653846153846154</v>
      </c>
      <c r="DK75" s="795">
        <v>3.6057692307692304</v>
      </c>
      <c r="DL75" s="795">
        <v>0</v>
      </c>
      <c r="DM75" s="795">
        <v>0</v>
      </c>
      <c r="DN75" s="795">
        <v>0.72115384615384615</v>
      </c>
      <c r="DO75" s="795">
        <v>0.24038461538461539</v>
      </c>
      <c r="DP75" s="795">
        <v>0</v>
      </c>
      <c r="DQ75" s="795">
        <v>0</v>
      </c>
      <c r="DR75" s="795">
        <v>0</v>
      </c>
      <c r="DS75" s="795">
        <v>0</v>
      </c>
      <c r="DT75" s="795">
        <v>0.24038461538461539</v>
      </c>
      <c r="DU75" s="795">
        <v>0</v>
      </c>
      <c r="DV75" s="795">
        <v>0</v>
      </c>
      <c r="DW75" s="795">
        <v>0</v>
      </c>
      <c r="DX75" s="795">
        <v>0</v>
      </c>
      <c r="DY75" s="795">
        <v>0</v>
      </c>
      <c r="DZ75" s="795">
        <v>0</v>
      </c>
      <c r="EA75" s="795">
        <v>1.2019230769230771</v>
      </c>
      <c r="EB75" s="795">
        <v>37.259615384615387</v>
      </c>
      <c r="EC75" s="795">
        <v>0</v>
      </c>
      <c r="ED75" s="795">
        <v>0</v>
      </c>
      <c r="EE75" s="795">
        <v>0</v>
      </c>
      <c r="EF75" s="795">
        <v>0</v>
      </c>
      <c r="EG75" s="795">
        <v>0</v>
      </c>
      <c r="EH75" s="795">
        <v>0</v>
      </c>
      <c r="EI75" s="795">
        <v>0</v>
      </c>
      <c r="EJ75" s="795">
        <v>0</v>
      </c>
      <c r="EK75" s="795">
        <v>0.24038461538461539</v>
      </c>
      <c r="EL75" s="795">
        <v>0</v>
      </c>
      <c r="EM75" s="795">
        <v>0</v>
      </c>
      <c r="EN75" s="795">
        <v>0</v>
      </c>
      <c r="EO75" s="795">
        <v>0</v>
      </c>
      <c r="EP75" s="795">
        <v>0</v>
      </c>
      <c r="EQ75" s="795">
        <v>1.2019230769230771</v>
      </c>
      <c r="ER75" s="795">
        <v>0</v>
      </c>
      <c r="ES75" s="795">
        <v>0</v>
      </c>
      <c r="ET75" s="795">
        <v>0</v>
      </c>
      <c r="EU75" s="795">
        <v>0</v>
      </c>
      <c r="EV75" s="795">
        <v>0</v>
      </c>
      <c r="EW75" s="795">
        <v>0</v>
      </c>
      <c r="EX75" s="795">
        <v>0</v>
      </c>
      <c r="EY75" s="795">
        <v>0</v>
      </c>
      <c r="EZ75" s="795">
        <v>0</v>
      </c>
      <c r="FA75" s="795">
        <v>0</v>
      </c>
      <c r="FB75" s="795">
        <v>0</v>
      </c>
      <c r="FC75" s="795">
        <v>0</v>
      </c>
      <c r="FD75" s="795">
        <v>0</v>
      </c>
      <c r="FE75" s="795">
        <v>0</v>
      </c>
      <c r="FF75" s="795">
        <v>0</v>
      </c>
      <c r="FG75" s="795">
        <v>0</v>
      </c>
      <c r="FH75" s="795">
        <v>0</v>
      </c>
      <c r="FI75" s="795">
        <v>2.6442307692307692</v>
      </c>
      <c r="FJ75" s="795">
        <v>0</v>
      </c>
      <c r="FK75" s="795">
        <v>0</v>
      </c>
      <c r="FL75" s="795">
        <v>0</v>
      </c>
      <c r="FM75" s="795">
        <v>0</v>
      </c>
      <c r="FN75" s="795">
        <v>0.24038461538461539</v>
      </c>
      <c r="FO75" s="795">
        <v>0</v>
      </c>
      <c r="FP75" s="795">
        <v>0.24038461538461539</v>
      </c>
      <c r="FQ75" s="795">
        <v>0</v>
      </c>
      <c r="FR75" s="795">
        <v>0</v>
      </c>
      <c r="FS75" s="795">
        <v>0</v>
      </c>
      <c r="FT75" s="795">
        <v>0</v>
      </c>
      <c r="FU75" s="795">
        <v>0</v>
      </c>
      <c r="FV75" s="795">
        <v>2.6442307692307692</v>
      </c>
      <c r="FW75" s="795">
        <v>0</v>
      </c>
      <c r="FX75" s="795">
        <v>1.6826923076923077</v>
      </c>
      <c r="FZ75" s="795" t="s">
        <v>6139</v>
      </c>
      <c r="GA75" s="795">
        <v>2009</v>
      </c>
      <c r="GB75" s="800">
        <v>416</v>
      </c>
      <c r="GC75" s="800"/>
      <c r="GD75" s="800"/>
      <c r="GE75" s="800"/>
      <c r="GF75" s="800"/>
      <c r="GH75" s="800"/>
      <c r="GI75" s="800"/>
      <c r="GJ75" s="800"/>
      <c r="GK75" s="800"/>
      <c r="GL75" s="800"/>
      <c r="GM75" s="800"/>
      <c r="GN75" s="800"/>
      <c r="GO75" s="800"/>
      <c r="GP75" s="800"/>
      <c r="GQ75" s="800"/>
      <c r="GR75" s="800"/>
      <c r="GS75" s="800"/>
      <c r="GT75" s="800"/>
      <c r="GU75" s="800"/>
      <c r="GV75" s="800"/>
      <c r="GW75" s="800"/>
      <c r="GX75" s="800"/>
      <c r="GY75" s="800"/>
      <c r="GZ75" s="800"/>
      <c r="HA75" s="800"/>
      <c r="HB75" s="800"/>
      <c r="HC75" s="800"/>
      <c r="HD75" s="800"/>
      <c r="HE75" s="800"/>
      <c r="HF75" s="800"/>
      <c r="HG75" s="800"/>
      <c r="HH75" s="800"/>
      <c r="HI75" s="800"/>
      <c r="HJ75" s="800"/>
      <c r="HK75" s="800"/>
      <c r="HL75" s="800"/>
      <c r="HM75" s="800"/>
      <c r="HN75" s="800"/>
      <c r="HO75" s="800"/>
      <c r="HP75" s="800"/>
      <c r="HR75" s="795" t="e">
        <v>#DIV/0!</v>
      </c>
      <c r="HS75" s="795" t="e">
        <v>#DIV/0!</v>
      </c>
      <c r="HT75" s="795" t="e">
        <v>#DIV/0!</v>
      </c>
      <c r="HU75" s="795" t="e">
        <v>#DIV/0!</v>
      </c>
      <c r="HV75" s="795" t="e">
        <v>#DIV/0!</v>
      </c>
      <c r="HW75" s="795" t="e">
        <v>#DIV/0!</v>
      </c>
      <c r="HX75" s="795" t="e">
        <v>#DIV/0!</v>
      </c>
      <c r="HY75" s="795" t="e">
        <v>#DIV/0!</v>
      </c>
      <c r="HZ75" s="795" t="e">
        <v>#DIV/0!</v>
      </c>
      <c r="IA75" s="795" t="e">
        <v>#DIV/0!</v>
      </c>
      <c r="IB75" s="795" t="e">
        <v>#DIV/0!</v>
      </c>
      <c r="IC75" s="795" t="e">
        <v>#DIV/0!</v>
      </c>
      <c r="ID75" s="795" t="e">
        <v>#DIV/0!</v>
      </c>
      <c r="IE75" s="795" t="e">
        <v>#DIV/0!</v>
      </c>
      <c r="IF75" s="795" t="e">
        <v>#DIV/0!</v>
      </c>
      <c r="IG75" s="795" t="e">
        <v>#DIV/0!</v>
      </c>
      <c r="IH75" s="795" t="e">
        <v>#DIV/0!</v>
      </c>
      <c r="II75" s="795" t="e">
        <v>#DIV/0!</v>
      </c>
      <c r="IJ75" s="795" t="e">
        <v>#DIV/0!</v>
      </c>
      <c r="IK75" s="795" t="e">
        <v>#DIV/0!</v>
      </c>
      <c r="IL75" s="795" t="e">
        <v>#DIV/0!</v>
      </c>
      <c r="IM75" s="795" t="e">
        <v>#DIV/0!</v>
      </c>
      <c r="IN75" s="795" t="e">
        <v>#DIV/0!</v>
      </c>
      <c r="IO75" s="795" t="e">
        <v>#DIV/0!</v>
      </c>
      <c r="IP75" s="795" t="e">
        <v>#DIV/0!</v>
      </c>
      <c r="IQ75" s="795" t="e">
        <v>#DIV/0!</v>
      </c>
      <c r="IR75" s="795" t="e">
        <v>#DIV/0!</v>
      </c>
      <c r="IS75" s="795" t="e">
        <v>#DIV/0!</v>
      </c>
      <c r="IT75" s="795" t="e">
        <v>#DIV/0!</v>
      </c>
      <c r="IU75" s="795" t="e">
        <v>#DIV/0!</v>
      </c>
      <c r="IV75" s="795" t="e">
        <v>#DIV/0!</v>
      </c>
      <c r="IW75" s="795" t="e">
        <v>#DIV/0!</v>
      </c>
      <c r="IX75" s="795" t="e">
        <v>#DIV/0!</v>
      </c>
      <c r="IY75" s="795" t="e">
        <v>#DIV/0!</v>
      </c>
      <c r="IZ75" s="795" t="e">
        <v>#DIV/0!</v>
      </c>
      <c r="JA75" s="795" t="e">
        <v>#DIV/0!</v>
      </c>
      <c r="JB75" s="795" t="e">
        <v>#DIV/0!</v>
      </c>
      <c r="JC75" s="795" t="e">
        <v>#DIV/0!</v>
      </c>
      <c r="JD75" s="795" t="e">
        <v>#DIV/0!</v>
      </c>
    </row>
    <row r="76" spans="1:264">
      <c r="A76" s="800"/>
      <c r="B76" s="795" t="s">
        <v>6140</v>
      </c>
      <c r="C76" s="795" t="s">
        <v>6141</v>
      </c>
      <c r="D76" s="795" t="s">
        <v>6142</v>
      </c>
      <c r="E76" s="795">
        <v>6997853</v>
      </c>
      <c r="F76" s="795">
        <v>1395610</v>
      </c>
      <c r="G76" s="795"/>
      <c r="H76" s="795">
        <v>2010</v>
      </c>
      <c r="I76" s="795">
        <v>117</v>
      </c>
      <c r="J76" s="795">
        <v>2010</v>
      </c>
      <c r="K76" s="803" t="s">
        <v>6139</v>
      </c>
      <c r="L76" s="795" t="s">
        <v>6142</v>
      </c>
      <c r="M76" s="795" t="e">
        <v>#VALUE!</v>
      </c>
      <c r="N76" s="795">
        <v>12</v>
      </c>
      <c r="O76" s="798">
        <v>6.25</v>
      </c>
      <c r="P76" s="795">
        <v>2009.75</v>
      </c>
      <c r="V76" s="799">
        <v>0</v>
      </c>
      <c r="W76" s="798">
        <v>6.6433333333333344</v>
      </c>
      <c r="X76" s="795" t="e">
        <v>#DIV/0!</v>
      </c>
      <c r="Y76" s="795" t="e">
        <v>#DIV/0!</v>
      </c>
      <c r="Z76" s="795" t="e">
        <v>#DIV/0!</v>
      </c>
      <c r="AA76" s="795" t="e">
        <v>#DIV/0!</v>
      </c>
      <c r="AB76" s="795">
        <v>18.708333333333332</v>
      </c>
      <c r="AC76" s="795" t="e">
        <v>#DIV/0!</v>
      </c>
      <c r="AD76" s="795" t="e">
        <v>#DIV/0!</v>
      </c>
      <c r="AE76" s="795" t="e">
        <v>#DIV/0!</v>
      </c>
      <c r="AF76" s="795" t="e">
        <v>#DIV/0!</v>
      </c>
      <c r="AG76" s="795" t="e">
        <v>#DIV/0!</v>
      </c>
      <c r="AH76" s="795" t="e">
        <v>#DIV/0!</v>
      </c>
      <c r="AI76" s="795" t="e">
        <v>#DIV/0!</v>
      </c>
      <c r="AJ76" s="795" t="e">
        <v>#DIV/0!</v>
      </c>
      <c r="AK76" s="795" t="e">
        <v>#DIV/0!</v>
      </c>
      <c r="AL76" s="795" t="e">
        <v>#DIV/0!</v>
      </c>
      <c r="AM76" s="795" t="e">
        <v>#DIV/0!</v>
      </c>
      <c r="AN76" s="795" t="e">
        <v>#DIV/0!</v>
      </c>
      <c r="AO76" s="795" t="e">
        <v>#DIV/0!</v>
      </c>
      <c r="AP76" s="795">
        <v>6.84</v>
      </c>
      <c r="AQ76" s="795">
        <v>0</v>
      </c>
      <c r="AR76" s="795">
        <v>0</v>
      </c>
      <c r="AS76" s="795">
        <v>0</v>
      </c>
      <c r="AT76" s="795">
        <v>0</v>
      </c>
      <c r="AU76" s="795">
        <v>85</v>
      </c>
      <c r="AV76" s="795">
        <v>0</v>
      </c>
      <c r="AW76" s="795">
        <v>0</v>
      </c>
      <c r="AX76" s="795">
        <v>0</v>
      </c>
      <c r="AY76" s="795">
        <v>0</v>
      </c>
      <c r="AZ76" s="795">
        <v>0</v>
      </c>
      <c r="BA76" s="795">
        <v>0</v>
      </c>
      <c r="BB76" s="795">
        <v>0</v>
      </c>
      <c r="BC76" s="795">
        <v>0</v>
      </c>
      <c r="BD76" s="795">
        <v>0</v>
      </c>
      <c r="BE76" s="795">
        <v>0</v>
      </c>
      <c r="BF76" s="795">
        <v>0</v>
      </c>
      <c r="BG76" s="795">
        <v>0</v>
      </c>
      <c r="BH76" s="795">
        <v>0</v>
      </c>
      <c r="BL76" s="805" t="s">
        <v>6011</v>
      </c>
      <c r="BM76" s="795">
        <v>1</v>
      </c>
      <c r="BN76" s="795">
        <v>1</v>
      </c>
      <c r="BO76" s="795">
        <v>1</v>
      </c>
      <c r="BP76" s="795">
        <v>1</v>
      </c>
      <c r="BR76" s="795">
        <v>1</v>
      </c>
      <c r="BS76" s="795">
        <v>1</v>
      </c>
      <c r="BU76" s="795">
        <v>1</v>
      </c>
      <c r="BV76" s="795">
        <v>1</v>
      </c>
      <c r="BW76" s="795">
        <v>6.6433333333333344</v>
      </c>
      <c r="BX76" s="795">
        <v>1.2750000000000001</v>
      </c>
      <c r="BY76" s="795" t="e">
        <v>#DIV/0!</v>
      </c>
      <c r="BZ76" s="795">
        <v>3.8333333333333337E-2</v>
      </c>
      <c r="CA76" s="795">
        <v>4.4000000000000004E-2</v>
      </c>
      <c r="CB76" s="795">
        <v>2.5833333333333337E-2</v>
      </c>
      <c r="CC76" s="795">
        <v>4.2500000000000012E-3</v>
      </c>
      <c r="CD76" s="795">
        <v>5.8833333333333349E-2</v>
      </c>
      <c r="CE76" s="795">
        <v>3.3750000000000009E-2</v>
      </c>
      <c r="CF76" s="795" t="e">
        <v>#DIV/0!</v>
      </c>
      <c r="CG76" s="795">
        <v>1.2916666666666667E-2</v>
      </c>
      <c r="CH76" s="795">
        <v>2.4E-2</v>
      </c>
      <c r="CI76" s="795">
        <v>1.8333333333333333</v>
      </c>
      <c r="CJ76" s="795" t="e">
        <v>#DIV/0!</v>
      </c>
      <c r="CK76" s="795">
        <v>39</v>
      </c>
      <c r="CL76" s="795" t="e">
        <v>#DIV/0!</v>
      </c>
      <c r="CM76" s="795" t="e">
        <v>#DIV/0!</v>
      </c>
      <c r="CN76" s="795">
        <v>97.833333333333329</v>
      </c>
      <c r="CO76" s="795">
        <v>1.6666666666666667</v>
      </c>
      <c r="CP76" s="795">
        <v>2.6666666666666665</v>
      </c>
      <c r="CQ76" s="795">
        <v>1.5875E-2</v>
      </c>
      <c r="CR76" s="795">
        <v>1.9083333333333334E-2</v>
      </c>
      <c r="CS76" s="795" t="e">
        <v>#DIV/0!</v>
      </c>
      <c r="CT76" s="795" t="e">
        <v>#DIV/0!</v>
      </c>
      <c r="CU76" s="795">
        <v>1.9083333333333334</v>
      </c>
      <c r="CV76" s="795" t="e">
        <v>#DIV/0!</v>
      </c>
      <c r="CW76" s="795">
        <v>0.30666666666666675</v>
      </c>
      <c r="CX76" s="795">
        <v>1.7249999999999999</v>
      </c>
      <c r="CY76" s="795">
        <v>36.916666666666664</v>
      </c>
      <c r="CZ76" s="795">
        <v>3.4666666666666672</v>
      </c>
      <c r="DB76" s="795">
        <v>1</v>
      </c>
      <c r="DC76" s="795">
        <v>1</v>
      </c>
      <c r="DF76" s="795">
        <v>27.333333333333332</v>
      </c>
      <c r="DG76" s="795">
        <v>4.8888888888888893</v>
      </c>
      <c r="DH76" s="795">
        <v>0.22222222222222221</v>
      </c>
      <c r="DI76" s="795">
        <v>2.2222222222222223</v>
      </c>
      <c r="DJ76" s="795">
        <v>2</v>
      </c>
      <c r="DK76" s="795">
        <v>0.44444444444444442</v>
      </c>
      <c r="DL76" s="795">
        <v>0</v>
      </c>
      <c r="DM76" s="795">
        <v>0</v>
      </c>
      <c r="DN76" s="795">
        <v>0.44444444444444442</v>
      </c>
      <c r="DO76" s="795">
        <v>0</v>
      </c>
      <c r="DP76" s="795">
        <v>0</v>
      </c>
      <c r="DQ76" s="795">
        <v>0.44444444444444442</v>
      </c>
      <c r="DR76" s="795">
        <v>0</v>
      </c>
      <c r="DS76" s="795">
        <v>0</v>
      </c>
      <c r="DT76" s="795">
        <v>0</v>
      </c>
      <c r="DU76" s="795">
        <v>0</v>
      </c>
      <c r="DV76" s="795">
        <v>0</v>
      </c>
      <c r="DW76" s="795">
        <v>0</v>
      </c>
      <c r="DX76" s="795">
        <v>0</v>
      </c>
      <c r="DY76" s="795">
        <v>0</v>
      </c>
      <c r="DZ76" s="795">
        <v>1.1111111111111112</v>
      </c>
      <c r="EA76" s="795">
        <v>0.88888888888888884</v>
      </c>
      <c r="EB76" s="795">
        <v>43.777777777777779</v>
      </c>
      <c r="EC76" s="795">
        <v>0</v>
      </c>
      <c r="ED76" s="795">
        <v>0</v>
      </c>
      <c r="EE76" s="795">
        <v>0</v>
      </c>
      <c r="EF76" s="795">
        <v>0</v>
      </c>
      <c r="EG76" s="795">
        <v>0</v>
      </c>
      <c r="EH76" s="795">
        <v>0</v>
      </c>
      <c r="EI76" s="795">
        <v>0</v>
      </c>
      <c r="EJ76" s="795">
        <v>0</v>
      </c>
      <c r="EK76" s="795">
        <v>0</v>
      </c>
      <c r="EL76" s="795">
        <v>0</v>
      </c>
      <c r="EM76" s="795">
        <v>0</v>
      </c>
      <c r="EN76" s="795">
        <v>0</v>
      </c>
      <c r="EO76" s="795">
        <v>0</v>
      </c>
      <c r="EP76" s="795">
        <v>0</v>
      </c>
      <c r="EQ76" s="795">
        <v>0</v>
      </c>
      <c r="ER76" s="795">
        <v>0</v>
      </c>
      <c r="ES76" s="795">
        <v>0</v>
      </c>
      <c r="ET76" s="795">
        <v>0</v>
      </c>
      <c r="EU76" s="795">
        <v>0</v>
      </c>
      <c r="EV76" s="795">
        <v>0</v>
      </c>
      <c r="EW76" s="795">
        <v>0</v>
      </c>
      <c r="EX76" s="795">
        <v>0</v>
      </c>
      <c r="EY76" s="795">
        <v>0</v>
      </c>
      <c r="EZ76" s="795">
        <v>0</v>
      </c>
      <c r="FA76" s="795">
        <v>0</v>
      </c>
      <c r="FB76" s="795">
        <v>0</v>
      </c>
      <c r="FC76" s="795">
        <v>0</v>
      </c>
      <c r="FD76" s="795">
        <v>0.44444444444444442</v>
      </c>
      <c r="FE76" s="795">
        <v>0</v>
      </c>
      <c r="FF76" s="795">
        <v>0</v>
      </c>
      <c r="FG76" s="795">
        <v>0</v>
      </c>
      <c r="FH76" s="795">
        <v>0</v>
      </c>
      <c r="FI76" s="795">
        <v>2.2222222222222223</v>
      </c>
      <c r="FJ76" s="795">
        <v>0</v>
      </c>
      <c r="FK76" s="795">
        <v>0</v>
      </c>
      <c r="FL76" s="795">
        <v>0</v>
      </c>
      <c r="FM76" s="795">
        <v>0</v>
      </c>
      <c r="FN76" s="795">
        <v>0</v>
      </c>
      <c r="FO76" s="795">
        <v>0.66666666666666674</v>
      </c>
      <c r="FP76" s="795">
        <v>0</v>
      </c>
      <c r="FQ76" s="795">
        <v>0</v>
      </c>
      <c r="FR76" s="795">
        <v>0</v>
      </c>
      <c r="FS76" s="795">
        <v>0</v>
      </c>
      <c r="FT76" s="795">
        <v>0</v>
      </c>
      <c r="FU76" s="795">
        <v>0</v>
      </c>
      <c r="FV76" s="795">
        <v>9.7777777777777786</v>
      </c>
      <c r="FW76" s="795">
        <v>0</v>
      </c>
      <c r="FX76" s="795">
        <v>4.6666666666666679</v>
      </c>
      <c r="GA76" s="795">
        <v>2010</v>
      </c>
      <c r="GB76" s="800">
        <v>450</v>
      </c>
      <c r="GC76" s="800"/>
      <c r="GD76" s="800"/>
      <c r="GE76" s="800"/>
      <c r="GF76" s="800"/>
      <c r="GH76" s="800"/>
      <c r="GI76" s="800"/>
      <c r="GJ76" s="800"/>
      <c r="GK76" s="800"/>
      <c r="GL76" s="800"/>
      <c r="GM76" s="800"/>
      <c r="GN76" s="800"/>
      <c r="GO76" s="800"/>
      <c r="GP76" s="800"/>
      <c r="GQ76" s="800"/>
      <c r="GR76" s="800"/>
      <c r="GS76" s="800"/>
      <c r="GT76" s="800"/>
      <c r="GU76" s="800"/>
      <c r="GV76" s="800"/>
      <c r="GW76" s="800"/>
      <c r="GX76" s="800"/>
      <c r="GY76" s="800"/>
      <c r="GZ76" s="800"/>
      <c r="HA76" s="800"/>
      <c r="HB76" s="800"/>
      <c r="HC76" s="800"/>
      <c r="HD76" s="800"/>
      <c r="HE76" s="800"/>
      <c r="HF76" s="800"/>
      <c r="HG76" s="800"/>
      <c r="HH76" s="800"/>
      <c r="HI76" s="800"/>
      <c r="HJ76" s="800"/>
      <c r="HK76" s="800"/>
      <c r="HL76" s="800"/>
      <c r="HM76" s="800"/>
      <c r="HN76" s="800"/>
      <c r="HO76" s="800"/>
      <c r="HP76" s="800"/>
      <c r="HR76" s="795" t="e">
        <v>#DIV/0!</v>
      </c>
      <c r="HS76" s="795" t="e">
        <v>#DIV/0!</v>
      </c>
      <c r="HT76" s="795" t="e">
        <v>#DIV/0!</v>
      </c>
      <c r="HU76" s="795" t="e">
        <v>#DIV/0!</v>
      </c>
      <c r="HV76" s="795" t="e">
        <v>#DIV/0!</v>
      </c>
      <c r="HW76" s="795" t="e">
        <v>#DIV/0!</v>
      </c>
      <c r="HX76" s="795" t="e">
        <v>#DIV/0!</v>
      </c>
      <c r="HY76" s="795" t="e">
        <v>#DIV/0!</v>
      </c>
      <c r="HZ76" s="795" t="e">
        <v>#DIV/0!</v>
      </c>
      <c r="IA76" s="795" t="e">
        <v>#DIV/0!</v>
      </c>
      <c r="IB76" s="795" t="e">
        <v>#DIV/0!</v>
      </c>
      <c r="IC76" s="795" t="e">
        <v>#DIV/0!</v>
      </c>
      <c r="ID76" s="795" t="e">
        <v>#DIV/0!</v>
      </c>
      <c r="IE76" s="795" t="e">
        <v>#DIV/0!</v>
      </c>
      <c r="IF76" s="795" t="e">
        <v>#DIV/0!</v>
      </c>
      <c r="IG76" s="795" t="e">
        <v>#DIV/0!</v>
      </c>
      <c r="IH76" s="795" t="e">
        <v>#DIV/0!</v>
      </c>
      <c r="II76" s="795" t="e">
        <v>#DIV/0!</v>
      </c>
      <c r="IJ76" s="795" t="e">
        <v>#DIV/0!</v>
      </c>
      <c r="IK76" s="795" t="e">
        <v>#DIV/0!</v>
      </c>
      <c r="IL76" s="795" t="e">
        <v>#DIV/0!</v>
      </c>
      <c r="IM76" s="795" t="e">
        <v>#DIV/0!</v>
      </c>
      <c r="IN76" s="795" t="e">
        <v>#DIV/0!</v>
      </c>
      <c r="IO76" s="795" t="e">
        <v>#DIV/0!</v>
      </c>
      <c r="IP76" s="795" t="e">
        <v>#DIV/0!</v>
      </c>
      <c r="IQ76" s="795" t="e">
        <v>#DIV/0!</v>
      </c>
      <c r="IR76" s="795" t="e">
        <v>#DIV/0!</v>
      </c>
      <c r="IS76" s="795" t="e">
        <v>#DIV/0!</v>
      </c>
      <c r="IT76" s="795" t="e">
        <v>#DIV/0!</v>
      </c>
      <c r="IU76" s="795" t="e">
        <v>#DIV/0!</v>
      </c>
      <c r="IV76" s="795" t="e">
        <v>#DIV/0!</v>
      </c>
      <c r="IW76" s="795" t="e">
        <v>#DIV/0!</v>
      </c>
      <c r="IX76" s="795" t="e">
        <v>#DIV/0!</v>
      </c>
      <c r="IY76" s="795" t="e">
        <v>#DIV/0!</v>
      </c>
      <c r="IZ76" s="795" t="e">
        <v>#DIV/0!</v>
      </c>
      <c r="JA76" s="795" t="e">
        <v>#DIV/0!</v>
      </c>
      <c r="JB76" s="795" t="e">
        <v>#DIV/0!</v>
      </c>
      <c r="JC76" s="795" t="e">
        <v>#DIV/0!</v>
      </c>
      <c r="JD76" s="795" t="e">
        <v>#DIV/0!</v>
      </c>
    </row>
    <row r="77" spans="1:264">
      <c r="A77" s="800"/>
      <c r="B77" s="795" t="s">
        <v>6140</v>
      </c>
      <c r="C77" s="795" t="s">
        <v>6141</v>
      </c>
      <c r="D77" s="795" t="s">
        <v>6142</v>
      </c>
      <c r="E77" s="795">
        <v>6997853</v>
      </c>
      <c r="F77" s="795">
        <v>1395610</v>
      </c>
      <c r="G77" s="795"/>
      <c r="H77" s="795">
        <v>2011</v>
      </c>
      <c r="I77" s="795">
        <v>38</v>
      </c>
      <c r="J77" s="795">
        <v>2011</v>
      </c>
      <c r="K77" s="803" t="s">
        <v>6139</v>
      </c>
      <c r="L77" s="795" t="s">
        <v>6142</v>
      </c>
      <c r="M77" s="795" t="e">
        <v>#VALUE!</v>
      </c>
      <c r="N77" s="795">
        <v>12</v>
      </c>
      <c r="O77" s="798">
        <v>6.34</v>
      </c>
      <c r="P77" s="795">
        <v>2010.75</v>
      </c>
      <c r="V77" s="799">
        <v>0</v>
      </c>
      <c r="W77" s="798">
        <v>6.6849999999999996</v>
      </c>
      <c r="X77" s="795" t="e">
        <v>#DIV/0!</v>
      </c>
      <c r="Y77" s="795" t="e">
        <v>#DIV/0!</v>
      </c>
      <c r="Z77" s="795" t="e">
        <v>#DIV/0!</v>
      </c>
      <c r="AA77" s="795" t="e">
        <v>#DIV/0!</v>
      </c>
      <c r="AB77" s="795">
        <v>17.891666666666666</v>
      </c>
      <c r="AC77" s="795" t="e">
        <v>#DIV/0!</v>
      </c>
      <c r="AD77" s="795" t="e">
        <v>#DIV/0!</v>
      </c>
      <c r="AE77" s="795" t="e">
        <v>#DIV/0!</v>
      </c>
      <c r="AF77" s="795" t="e">
        <v>#DIV/0!</v>
      </c>
      <c r="AG77" s="795" t="e">
        <v>#DIV/0!</v>
      </c>
      <c r="AH77" s="795" t="e">
        <v>#DIV/0!</v>
      </c>
      <c r="AI77" s="795" t="e">
        <v>#DIV/0!</v>
      </c>
      <c r="AJ77" s="795" t="e">
        <v>#DIV/0!</v>
      </c>
      <c r="AK77" s="795" t="e">
        <v>#DIV/0!</v>
      </c>
      <c r="AL77" s="795" t="e">
        <v>#DIV/0!</v>
      </c>
      <c r="AM77" s="795" t="e">
        <v>#DIV/0!</v>
      </c>
      <c r="AN77" s="795" t="e">
        <v>#DIV/0!</v>
      </c>
      <c r="AO77" s="795" t="e">
        <v>#DIV/0!</v>
      </c>
      <c r="AP77" s="795">
        <v>6.82</v>
      </c>
      <c r="AQ77" s="795">
        <v>0</v>
      </c>
      <c r="AR77" s="795">
        <v>0</v>
      </c>
      <c r="AS77" s="795">
        <v>0</v>
      </c>
      <c r="AT77" s="795">
        <v>0</v>
      </c>
      <c r="AU77" s="795">
        <v>61</v>
      </c>
      <c r="AV77" s="795">
        <v>0</v>
      </c>
      <c r="AW77" s="795">
        <v>0</v>
      </c>
      <c r="AX77" s="795">
        <v>0</v>
      </c>
      <c r="AY77" s="795">
        <v>0</v>
      </c>
      <c r="AZ77" s="795">
        <v>0</v>
      </c>
      <c r="BA77" s="795">
        <v>0</v>
      </c>
      <c r="BB77" s="795">
        <v>0</v>
      </c>
      <c r="BC77" s="795">
        <v>0</v>
      </c>
      <c r="BD77" s="795">
        <v>0</v>
      </c>
      <c r="BE77" s="795">
        <v>0</v>
      </c>
      <c r="BF77" s="795">
        <v>0</v>
      </c>
      <c r="BG77" s="795">
        <v>0</v>
      </c>
      <c r="BH77" s="795">
        <v>0</v>
      </c>
      <c r="BL77" s="805" t="s">
        <v>6011</v>
      </c>
      <c r="BM77" s="795">
        <v>1</v>
      </c>
      <c r="BN77" s="795">
        <v>1</v>
      </c>
      <c r="BO77" s="795">
        <v>1</v>
      </c>
      <c r="BP77" s="795">
        <v>1</v>
      </c>
      <c r="BR77" s="795">
        <v>1</v>
      </c>
      <c r="BS77" s="795">
        <v>1</v>
      </c>
      <c r="BU77" s="795">
        <v>1</v>
      </c>
      <c r="BV77" s="795">
        <v>1</v>
      </c>
      <c r="BW77" s="795">
        <v>6.6849999999999996</v>
      </c>
      <c r="BX77" s="795">
        <v>1.236666666666667</v>
      </c>
      <c r="BY77" s="795" t="e">
        <v>#DIV/0!</v>
      </c>
      <c r="BZ77" s="795">
        <v>3.925E-2</v>
      </c>
      <c r="CA77" s="795">
        <v>4.4250000000000005E-2</v>
      </c>
      <c r="CB77" s="795">
        <v>2.6583333333333337E-2</v>
      </c>
      <c r="CC77" s="795">
        <v>4.5000000000000005E-3</v>
      </c>
      <c r="CD77" s="795">
        <v>5.9750000000000004E-2</v>
      </c>
      <c r="CE77" s="795">
        <v>3.1416666666666676E-2</v>
      </c>
      <c r="CF77" s="795" t="e">
        <v>#DIV/0!</v>
      </c>
      <c r="CG77" s="795">
        <v>1.3333333333333336E-2</v>
      </c>
      <c r="CH77" s="795">
        <v>2.4E-2</v>
      </c>
      <c r="CI77" s="795">
        <v>2.3636363636363638</v>
      </c>
      <c r="CJ77" s="795" t="e">
        <v>#DIV/0!</v>
      </c>
      <c r="CK77" s="795">
        <v>40.916666666666664</v>
      </c>
      <c r="CL77" s="795" t="e">
        <v>#DIV/0!</v>
      </c>
      <c r="CM77" s="795" t="e">
        <v>#DIV/0!</v>
      </c>
      <c r="CN77" s="795">
        <v>95.666666666666671</v>
      </c>
      <c r="CO77" s="795">
        <v>1.5</v>
      </c>
      <c r="CP77" s="795">
        <v>2.0833333333333335</v>
      </c>
      <c r="CQ77" s="795" t="e">
        <v>#DIV/0!</v>
      </c>
      <c r="CR77" s="795">
        <v>1.925E-2</v>
      </c>
      <c r="CS77" s="795" t="e">
        <v>#DIV/0!</v>
      </c>
      <c r="CT77" s="795" t="e">
        <v>#DIV/0!</v>
      </c>
      <c r="CU77" s="795">
        <v>1.7525000000000002</v>
      </c>
      <c r="CV77" s="795" t="e">
        <v>#DIV/0!</v>
      </c>
      <c r="CW77" s="795">
        <v>0.28083333333333332</v>
      </c>
      <c r="CX77" s="795">
        <v>1.3833333333333335</v>
      </c>
      <c r="CY77" s="795">
        <v>28.583333333333332</v>
      </c>
      <c r="CZ77" s="795">
        <v>1.9291666666666665</v>
      </c>
      <c r="DB77" s="795">
        <v>1</v>
      </c>
      <c r="DC77" s="795">
        <v>1</v>
      </c>
      <c r="DF77" s="795">
        <v>13.255813953488371</v>
      </c>
      <c r="DG77" s="795">
        <v>9.0697674418604652</v>
      </c>
      <c r="DH77" s="795">
        <v>5.1162790697674421</v>
      </c>
      <c r="DI77" s="795">
        <v>1.6279069767441861</v>
      </c>
      <c r="DJ77" s="795">
        <v>3.2558139534883721</v>
      </c>
      <c r="DK77" s="795">
        <v>2.558139534883721</v>
      </c>
      <c r="DL77" s="795">
        <v>0</v>
      </c>
      <c r="DM77" s="795">
        <v>0</v>
      </c>
      <c r="DN77" s="795">
        <v>3.7209302325581395</v>
      </c>
      <c r="DO77" s="795">
        <v>0</v>
      </c>
      <c r="DP77" s="795">
        <v>0</v>
      </c>
      <c r="DQ77" s="795">
        <v>0.23255813953488372</v>
      </c>
      <c r="DR77" s="795">
        <v>0</v>
      </c>
      <c r="DS77" s="795">
        <v>0</v>
      </c>
      <c r="DT77" s="795">
        <v>0</v>
      </c>
      <c r="DU77" s="795">
        <v>0</v>
      </c>
      <c r="DV77" s="795">
        <v>0</v>
      </c>
      <c r="DW77" s="795">
        <v>46.04651162790698</v>
      </c>
      <c r="DX77" s="795">
        <v>0</v>
      </c>
      <c r="DY77" s="795">
        <v>0</v>
      </c>
      <c r="DZ77" s="795">
        <v>2.7906976744186047</v>
      </c>
      <c r="EA77" s="795">
        <v>0.93023255813953487</v>
      </c>
      <c r="EB77" s="795">
        <v>0</v>
      </c>
      <c r="EC77" s="795">
        <v>0</v>
      </c>
      <c r="ED77" s="795">
        <v>0</v>
      </c>
      <c r="EE77" s="795">
        <v>0</v>
      </c>
      <c r="EF77" s="795">
        <v>0.46511627906976744</v>
      </c>
      <c r="EG77" s="795">
        <v>0</v>
      </c>
      <c r="EH77" s="795">
        <v>0</v>
      </c>
      <c r="EI77" s="795">
        <v>0</v>
      </c>
      <c r="EJ77" s="795">
        <v>0</v>
      </c>
      <c r="EK77" s="795">
        <v>0</v>
      </c>
      <c r="EL77" s="795">
        <v>1.1627906976744187</v>
      </c>
      <c r="EM77" s="795">
        <v>0</v>
      </c>
      <c r="EN77" s="795">
        <v>0</v>
      </c>
      <c r="EO77" s="795">
        <v>0</v>
      </c>
      <c r="EP77" s="795">
        <v>0</v>
      </c>
      <c r="EQ77" s="795">
        <v>0</v>
      </c>
      <c r="ER77" s="795">
        <v>0</v>
      </c>
      <c r="ES77" s="795">
        <v>0</v>
      </c>
      <c r="ET77" s="795">
        <v>0</v>
      </c>
      <c r="EU77" s="795">
        <v>0.23255813953488372</v>
      </c>
      <c r="EV77" s="795">
        <v>0.23255813953488372</v>
      </c>
      <c r="EW77" s="795">
        <v>0</v>
      </c>
      <c r="EX77" s="795">
        <v>0</v>
      </c>
      <c r="EY77" s="795">
        <v>0</v>
      </c>
      <c r="EZ77" s="795">
        <v>0</v>
      </c>
      <c r="FA77" s="795">
        <v>0</v>
      </c>
      <c r="FB77" s="795">
        <v>0</v>
      </c>
      <c r="FC77" s="795">
        <v>0</v>
      </c>
      <c r="FD77" s="795">
        <v>0</v>
      </c>
      <c r="FE77" s="795">
        <v>0</v>
      </c>
      <c r="FF77" s="795">
        <v>0</v>
      </c>
      <c r="FG77" s="795">
        <v>0</v>
      </c>
      <c r="FH77" s="795">
        <v>0</v>
      </c>
      <c r="FI77" s="795">
        <v>1.3953488372093024</v>
      </c>
      <c r="FJ77" s="795">
        <v>0</v>
      </c>
      <c r="FK77" s="795">
        <v>0</v>
      </c>
      <c r="FL77" s="795">
        <v>0.23255813953488372</v>
      </c>
      <c r="FM77" s="795">
        <v>0.23255813953488372</v>
      </c>
      <c r="FN77" s="795">
        <v>0</v>
      </c>
      <c r="FO77" s="795">
        <v>0</v>
      </c>
      <c r="FP77" s="795">
        <v>0</v>
      </c>
      <c r="FQ77" s="795">
        <v>0</v>
      </c>
      <c r="FR77" s="795">
        <v>0</v>
      </c>
      <c r="FS77" s="795">
        <v>0.46511627906976744</v>
      </c>
      <c r="FT77" s="795">
        <v>0</v>
      </c>
      <c r="FU77" s="795">
        <v>0</v>
      </c>
      <c r="FV77" s="795">
        <v>0</v>
      </c>
      <c r="FW77" s="795">
        <v>0</v>
      </c>
      <c r="FX77" s="795">
        <v>9.7674418604651194</v>
      </c>
      <c r="GA77" s="795">
        <v>2011</v>
      </c>
      <c r="GB77" s="800">
        <v>430</v>
      </c>
      <c r="GC77" s="800"/>
      <c r="GD77" s="800"/>
      <c r="GE77" s="800"/>
      <c r="GF77" s="800"/>
      <c r="GH77" s="800"/>
      <c r="GI77" s="800"/>
      <c r="GJ77" s="800"/>
      <c r="GK77" s="800"/>
      <c r="GL77" s="800"/>
      <c r="GM77" s="800"/>
      <c r="GN77" s="800"/>
      <c r="GO77" s="800"/>
      <c r="GP77" s="800"/>
      <c r="GQ77" s="800"/>
      <c r="GR77" s="800"/>
      <c r="GS77" s="800"/>
      <c r="GT77" s="800"/>
      <c r="GU77" s="800"/>
      <c r="GV77" s="800"/>
      <c r="GW77" s="800"/>
      <c r="GX77" s="800"/>
      <c r="GY77" s="800"/>
      <c r="GZ77" s="800"/>
      <c r="HA77" s="800"/>
      <c r="HB77" s="800"/>
      <c r="HC77" s="800"/>
      <c r="HD77" s="800"/>
      <c r="HE77" s="800"/>
      <c r="HF77" s="800"/>
      <c r="HG77" s="800"/>
      <c r="HH77" s="800"/>
      <c r="HI77" s="800"/>
      <c r="HJ77" s="800"/>
      <c r="HK77" s="800"/>
      <c r="HL77" s="800"/>
      <c r="HM77" s="800"/>
      <c r="HN77" s="800"/>
      <c r="HO77" s="800"/>
      <c r="HP77" s="800"/>
      <c r="HR77" s="795" t="e">
        <v>#DIV/0!</v>
      </c>
      <c r="HS77" s="795" t="e">
        <v>#DIV/0!</v>
      </c>
      <c r="HT77" s="795" t="e">
        <v>#DIV/0!</v>
      </c>
      <c r="HU77" s="795" t="e">
        <v>#DIV/0!</v>
      </c>
      <c r="HV77" s="795" t="e">
        <v>#DIV/0!</v>
      </c>
      <c r="HW77" s="795" t="e">
        <v>#DIV/0!</v>
      </c>
      <c r="HX77" s="795" t="e">
        <v>#DIV/0!</v>
      </c>
      <c r="HY77" s="795" t="e">
        <v>#DIV/0!</v>
      </c>
      <c r="HZ77" s="795" t="e">
        <v>#DIV/0!</v>
      </c>
      <c r="IA77" s="795" t="e">
        <v>#DIV/0!</v>
      </c>
      <c r="IB77" s="795" t="e">
        <v>#DIV/0!</v>
      </c>
      <c r="IC77" s="795" t="e">
        <v>#DIV/0!</v>
      </c>
      <c r="ID77" s="795" t="e">
        <v>#DIV/0!</v>
      </c>
      <c r="IE77" s="795" t="e">
        <v>#DIV/0!</v>
      </c>
      <c r="IF77" s="795" t="e">
        <v>#DIV/0!</v>
      </c>
      <c r="IG77" s="795" t="e">
        <v>#DIV/0!</v>
      </c>
      <c r="IH77" s="795" t="e">
        <v>#DIV/0!</v>
      </c>
      <c r="II77" s="795" t="e">
        <v>#DIV/0!</v>
      </c>
      <c r="IJ77" s="795" t="e">
        <v>#DIV/0!</v>
      </c>
      <c r="IK77" s="795" t="e">
        <v>#DIV/0!</v>
      </c>
      <c r="IL77" s="795" t="e">
        <v>#DIV/0!</v>
      </c>
      <c r="IM77" s="795" t="e">
        <v>#DIV/0!</v>
      </c>
      <c r="IN77" s="795" t="e">
        <v>#DIV/0!</v>
      </c>
      <c r="IO77" s="795" t="e">
        <v>#DIV/0!</v>
      </c>
      <c r="IP77" s="795" t="e">
        <v>#DIV/0!</v>
      </c>
      <c r="IQ77" s="795" t="e">
        <v>#DIV/0!</v>
      </c>
      <c r="IR77" s="795" t="e">
        <v>#DIV/0!</v>
      </c>
      <c r="IS77" s="795" t="e">
        <v>#DIV/0!</v>
      </c>
      <c r="IT77" s="795" t="e">
        <v>#DIV/0!</v>
      </c>
      <c r="IU77" s="795" t="e">
        <v>#DIV/0!</v>
      </c>
      <c r="IV77" s="795" t="e">
        <v>#DIV/0!</v>
      </c>
      <c r="IW77" s="795" t="e">
        <v>#DIV/0!</v>
      </c>
      <c r="IX77" s="795" t="e">
        <v>#DIV/0!</v>
      </c>
      <c r="IY77" s="795" t="e">
        <v>#DIV/0!</v>
      </c>
      <c r="IZ77" s="795" t="e">
        <v>#DIV/0!</v>
      </c>
      <c r="JA77" s="795" t="e">
        <v>#DIV/0!</v>
      </c>
      <c r="JB77" s="795" t="e">
        <v>#DIV/0!</v>
      </c>
      <c r="JC77" s="795" t="e">
        <v>#DIV/0!</v>
      </c>
      <c r="JD77" s="795" t="e">
        <v>#DIV/0!</v>
      </c>
    </row>
    <row r="78" spans="1:264">
      <c r="A78" s="807" t="s">
        <v>6143</v>
      </c>
      <c r="B78" s="795" t="s">
        <v>6144</v>
      </c>
      <c r="C78" s="795" t="s">
        <v>6145</v>
      </c>
      <c r="D78" s="795" t="s">
        <v>6146</v>
      </c>
      <c r="E78" s="795">
        <v>6750281</v>
      </c>
      <c r="F78" s="795">
        <v>1353958</v>
      </c>
      <c r="G78" s="795"/>
      <c r="H78" s="795">
        <v>2009</v>
      </c>
      <c r="I78" s="795">
        <v>150</v>
      </c>
      <c r="J78" s="795">
        <v>2009</v>
      </c>
      <c r="K78" s="795" t="s">
        <v>6143</v>
      </c>
      <c r="L78" s="795" t="s">
        <v>6146</v>
      </c>
      <c r="M78" s="795" t="e">
        <v>#VALUE!</v>
      </c>
      <c r="N78" s="795">
        <v>16</v>
      </c>
      <c r="O78" s="798">
        <v>4.5199999999999996</v>
      </c>
      <c r="P78" s="795">
        <v>2008.8125</v>
      </c>
      <c r="Q78" s="803">
        <v>1</v>
      </c>
      <c r="R78" s="795">
        <v>3</v>
      </c>
      <c r="S78" s="795">
        <v>1.5</v>
      </c>
      <c r="T78" s="795" t="s">
        <v>6033</v>
      </c>
      <c r="U78" s="795" t="s">
        <v>6063</v>
      </c>
      <c r="V78" s="799">
        <v>0</v>
      </c>
      <c r="W78" s="808">
        <v>4.99125</v>
      </c>
      <c r="X78" s="795">
        <v>0.19866666666666666</v>
      </c>
      <c r="Y78" s="795">
        <v>3.8066666666666658</v>
      </c>
      <c r="Z78" s="795" t="e">
        <v>#DIV/0!</v>
      </c>
      <c r="AA78" s="795">
        <v>386.66666666666669</v>
      </c>
      <c r="AB78" s="809">
        <v>336.38461538461536</v>
      </c>
      <c r="AC78" s="795" t="e">
        <v>#DIV/0!</v>
      </c>
      <c r="AD78" s="795" t="e">
        <v>#DIV/0!</v>
      </c>
      <c r="AE78" s="795">
        <v>1.9066666666666669E-2</v>
      </c>
      <c r="AF78" s="795">
        <v>0.73266666666666658</v>
      </c>
      <c r="AG78" s="811">
        <v>5.7833333333333341</v>
      </c>
      <c r="AH78" s="795">
        <v>0.21333333333333335</v>
      </c>
      <c r="AI78" s="795">
        <v>0.21066666666666667</v>
      </c>
      <c r="AJ78" s="795">
        <v>0.19653333333333331</v>
      </c>
      <c r="AK78" s="795">
        <v>0.19733333333333331</v>
      </c>
      <c r="AL78" s="795">
        <v>0.50000000000000011</v>
      </c>
      <c r="AM78" s="795" t="e">
        <v>#DIV/0!</v>
      </c>
      <c r="AN78" s="795" t="e">
        <v>#DIV/0!</v>
      </c>
      <c r="AO78" s="795" t="e">
        <v>#DIV/0!</v>
      </c>
      <c r="AP78" s="795">
        <v>5.69</v>
      </c>
      <c r="AQ78" s="795">
        <v>0.41</v>
      </c>
      <c r="AR78" s="795">
        <v>7.3</v>
      </c>
      <c r="AS78" s="795">
        <v>0</v>
      </c>
      <c r="AT78" s="795">
        <v>480</v>
      </c>
      <c r="AU78" s="795">
        <v>580</v>
      </c>
      <c r="AV78" s="795">
        <v>0</v>
      </c>
      <c r="AW78" s="795">
        <v>0</v>
      </c>
      <c r="AX78" s="795">
        <v>3.1E-2</v>
      </c>
      <c r="AY78" s="795">
        <v>1.3</v>
      </c>
      <c r="AZ78" s="795">
        <v>11</v>
      </c>
      <c r="BA78" s="795">
        <v>0.28000000000000003</v>
      </c>
      <c r="BB78" s="795">
        <v>0.38</v>
      </c>
      <c r="BC78" s="795">
        <v>0.32400000000000001</v>
      </c>
      <c r="BD78" s="795">
        <v>0.28000000000000003</v>
      </c>
      <c r="BE78" s="795">
        <v>0.75</v>
      </c>
      <c r="BF78" s="795">
        <v>0</v>
      </c>
      <c r="BG78" s="795">
        <v>0</v>
      </c>
      <c r="BH78" s="795">
        <v>0</v>
      </c>
      <c r="BL78" s="800" t="s">
        <v>6033</v>
      </c>
      <c r="BM78" s="795">
        <v>1</v>
      </c>
      <c r="BN78" s="795">
        <v>2</v>
      </c>
      <c r="BO78" s="795">
        <v>2</v>
      </c>
      <c r="BP78" s="800">
        <v>3</v>
      </c>
      <c r="BR78" s="795">
        <v>1</v>
      </c>
      <c r="BS78" s="795">
        <v>1</v>
      </c>
      <c r="BU78" s="795">
        <v>1</v>
      </c>
      <c r="BV78" s="809">
        <v>4</v>
      </c>
      <c r="BW78" s="795">
        <v>4.99125</v>
      </c>
      <c r="BX78" s="795">
        <v>1.6050000000000002</v>
      </c>
      <c r="BY78" s="795" t="e">
        <v>#DIV/0!</v>
      </c>
      <c r="BZ78" s="795">
        <v>2.2687500000000006E-2</v>
      </c>
      <c r="CA78" s="795">
        <v>1.4375000000000002E-2</v>
      </c>
      <c r="CB78" s="795">
        <v>3.91875E-2</v>
      </c>
      <c r="CC78" s="795">
        <v>4.0625000000000001E-3</v>
      </c>
      <c r="CD78" s="795">
        <v>-3.0187499999999999E-2</v>
      </c>
      <c r="CE78" s="795">
        <v>2.3937500000000007E-2</v>
      </c>
      <c r="CF78" s="795" t="e">
        <v>#DIV/0!</v>
      </c>
      <c r="CG78" s="795">
        <v>1.8874999999999999E-2</v>
      </c>
      <c r="CH78" s="795">
        <v>0.11437500000000005</v>
      </c>
      <c r="CI78" s="795">
        <v>5.625</v>
      </c>
      <c r="CJ78" s="795" t="e">
        <v>#DIV/0!</v>
      </c>
      <c r="CK78" s="795">
        <v>9.375</v>
      </c>
      <c r="CL78" s="795" t="e">
        <v>#DIV/0!</v>
      </c>
      <c r="CM78" s="795" t="e">
        <v>#DIV/0!</v>
      </c>
      <c r="CN78" s="795">
        <v>232.1875</v>
      </c>
      <c r="CO78" s="795">
        <v>2.6875</v>
      </c>
      <c r="CP78" s="795">
        <v>8.6875</v>
      </c>
      <c r="CQ78" s="795">
        <v>0.2618125</v>
      </c>
      <c r="CR78" s="795">
        <v>0.24124999999999996</v>
      </c>
      <c r="CS78" s="795" t="e">
        <v>#DIV/0!</v>
      </c>
      <c r="CT78" s="795">
        <v>61.78125</v>
      </c>
      <c r="CU78" s="795">
        <v>2.8075000000000006</v>
      </c>
      <c r="CV78" s="795" t="e">
        <v>#DIV/0!</v>
      </c>
      <c r="CW78" s="795" t="e">
        <v>#DIV/0!</v>
      </c>
      <c r="CX78" s="795">
        <v>12.243749999999999</v>
      </c>
      <c r="CY78" s="795">
        <v>445.875</v>
      </c>
      <c r="CZ78" s="795">
        <v>42</v>
      </c>
      <c r="DB78" s="795">
        <v>3</v>
      </c>
      <c r="DC78" s="795">
        <v>1.5</v>
      </c>
      <c r="DF78" s="795">
        <v>0.48309178743961351</v>
      </c>
      <c r="DG78" s="795">
        <v>0.24154589371980675</v>
      </c>
      <c r="DH78" s="795">
        <v>68.115942028985515</v>
      </c>
      <c r="DI78" s="795">
        <v>0</v>
      </c>
      <c r="DJ78" s="795">
        <v>0</v>
      </c>
      <c r="DK78" s="795">
        <v>0</v>
      </c>
      <c r="DL78" s="795">
        <v>3.8647342995169081</v>
      </c>
      <c r="DM78" s="795">
        <v>0</v>
      </c>
      <c r="DN78" s="795">
        <v>0</v>
      </c>
      <c r="DO78" s="795">
        <v>0.24154589371980675</v>
      </c>
      <c r="DP78" s="795">
        <v>0</v>
      </c>
      <c r="DQ78" s="795">
        <v>0.72463768115942029</v>
      </c>
      <c r="DR78" s="795">
        <v>0</v>
      </c>
      <c r="DS78" s="795">
        <v>3.8647342995169081</v>
      </c>
      <c r="DT78" s="795">
        <v>16.425120772946862</v>
      </c>
      <c r="DU78" s="795">
        <v>0</v>
      </c>
      <c r="DV78" s="795">
        <v>0</v>
      </c>
      <c r="DW78" s="795">
        <v>0</v>
      </c>
      <c r="DX78" s="795">
        <v>0</v>
      </c>
      <c r="DY78" s="795">
        <v>0</v>
      </c>
      <c r="DZ78" s="795">
        <v>0</v>
      </c>
      <c r="EA78" s="795">
        <v>0</v>
      </c>
      <c r="EB78" s="795">
        <v>0</v>
      </c>
      <c r="EC78" s="795">
        <v>0.72463768115942029</v>
      </c>
      <c r="ED78" s="795">
        <v>0</v>
      </c>
      <c r="EE78" s="795">
        <v>0</v>
      </c>
      <c r="EF78" s="795">
        <v>0</v>
      </c>
      <c r="EG78" s="795">
        <v>0</v>
      </c>
      <c r="EH78" s="795">
        <v>0</v>
      </c>
      <c r="EI78" s="795">
        <v>0</v>
      </c>
      <c r="EJ78" s="795">
        <v>0</v>
      </c>
      <c r="EK78" s="795">
        <v>1.6908212560386473</v>
      </c>
      <c r="EL78" s="795">
        <v>0</v>
      </c>
      <c r="EM78" s="795">
        <v>0</v>
      </c>
      <c r="EN78" s="795">
        <v>0</v>
      </c>
      <c r="EO78" s="795">
        <v>0.72463768115942029</v>
      </c>
      <c r="EP78" s="795">
        <v>0</v>
      </c>
      <c r="EQ78" s="795">
        <v>0</v>
      </c>
      <c r="ER78" s="795">
        <v>0</v>
      </c>
      <c r="ES78" s="795">
        <v>0</v>
      </c>
      <c r="ET78" s="795">
        <v>0</v>
      </c>
      <c r="EU78" s="795">
        <v>0</v>
      </c>
      <c r="EV78" s="795">
        <v>0</v>
      </c>
      <c r="EW78" s="795">
        <v>0</v>
      </c>
      <c r="EX78" s="795">
        <v>0</v>
      </c>
      <c r="EY78" s="795">
        <v>0</v>
      </c>
      <c r="EZ78" s="795">
        <v>0</v>
      </c>
      <c r="FA78" s="795">
        <v>0</v>
      </c>
      <c r="FB78" s="795">
        <v>0</v>
      </c>
      <c r="FC78" s="795">
        <v>0</v>
      </c>
      <c r="FD78" s="795">
        <v>0</v>
      </c>
      <c r="FE78" s="795">
        <v>0</v>
      </c>
      <c r="FF78" s="795">
        <v>0</v>
      </c>
      <c r="FG78" s="795">
        <v>0</v>
      </c>
      <c r="FH78" s="795">
        <v>0</v>
      </c>
      <c r="FI78" s="795">
        <v>0</v>
      </c>
      <c r="FJ78" s="795">
        <v>0</v>
      </c>
      <c r="FK78" s="795">
        <v>0</v>
      </c>
      <c r="FL78" s="795">
        <v>0</v>
      </c>
      <c r="FM78" s="795">
        <v>0</v>
      </c>
      <c r="FN78" s="795">
        <v>0</v>
      </c>
      <c r="FO78" s="795">
        <v>0</v>
      </c>
      <c r="FP78" s="795">
        <v>0</v>
      </c>
      <c r="FQ78" s="795">
        <v>0</v>
      </c>
      <c r="FR78" s="795">
        <v>0</v>
      </c>
      <c r="FS78" s="795">
        <v>0</v>
      </c>
      <c r="FT78" s="795">
        <v>0</v>
      </c>
      <c r="FU78" s="795">
        <v>0</v>
      </c>
      <c r="FV78" s="795">
        <v>0</v>
      </c>
      <c r="FW78" s="795">
        <v>0</v>
      </c>
      <c r="FX78" s="795">
        <v>3.1400966183574885</v>
      </c>
      <c r="FZ78" s="795" t="s">
        <v>6143</v>
      </c>
      <c r="GA78" s="795">
        <v>2009</v>
      </c>
      <c r="GB78" s="800">
        <v>414</v>
      </c>
      <c r="GC78" s="800"/>
      <c r="GD78" s="800"/>
      <c r="GE78" s="800"/>
      <c r="GF78" s="800"/>
      <c r="GH78" s="800"/>
      <c r="GI78" s="800"/>
      <c r="GJ78" s="800"/>
      <c r="GK78" s="800"/>
      <c r="GL78" s="800"/>
      <c r="GM78" s="800"/>
      <c r="GN78" s="800"/>
      <c r="GO78" s="800"/>
      <c r="GP78" s="800"/>
      <c r="GQ78" s="800"/>
      <c r="GR78" s="800"/>
      <c r="GS78" s="800"/>
      <c r="GT78" s="800"/>
      <c r="GU78" s="800"/>
      <c r="GV78" s="800"/>
      <c r="GW78" s="800"/>
      <c r="GX78" s="800"/>
      <c r="GY78" s="800"/>
      <c r="GZ78" s="800"/>
      <c r="HA78" s="800"/>
      <c r="HB78" s="800"/>
      <c r="HC78" s="800"/>
      <c r="HD78" s="800"/>
      <c r="HE78" s="800"/>
      <c r="HF78" s="800"/>
      <c r="HG78" s="800"/>
      <c r="HH78" s="800"/>
      <c r="HI78" s="800"/>
      <c r="HJ78" s="800"/>
      <c r="HK78" s="800"/>
      <c r="HL78" s="800"/>
      <c r="HM78" s="800"/>
      <c r="HN78" s="800"/>
      <c r="HO78" s="800"/>
      <c r="HP78" s="800"/>
      <c r="HR78" s="795" t="e">
        <v>#DIV/0!</v>
      </c>
      <c r="HS78" s="795" t="e">
        <v>#DIV/0!</v>
      </c>
      <c r="HT78" s="795" t="e">
        <v>#DIV/0!</v>
      </c>
      <c r="HU78" s="795" t="e">
        <v>#DIV/0!</v>
      </c>
      <c r="HV78" s="795" t="e">
        <v>#DIV/0!</v>
      </c>
      <c r="HW78" s="795" t="e">
        <v>#DIV/0!</v>
      </c>
      <c r="HX78" s="795" t="e">
        <v>#DIV/0!</v>
      </c>
      <c r="HY78" s="795" t="e">
        <v>#DIV/0!</v>
      </c>
      <c r="HZ78" s="795" t="e">
        <v>#DIV/0!</v>
      </c>
      <c r="IA78" s="795" t="e">
        <v>#DIV/0!</v>
      </c>
      <c r="IB78" s="795" t="e">
        <v>#DIV/0!</v>
      </c>
      <c r="IC78" s="795" t="e">
        <v>#DIV/0!</v>
      </c>
      <c r="ID78" s="795" t="e">
        <v>#DIV/0!</v>
      </c>
      <c r="IE78" s="795" t="e">
        <v>#DIV/0!</v>
      </c>
      <c r="IF78" s="795" t="e">
        <v>#DIV/0!</v>
      </c>
      <c r="IG78" s="795" t="e">
        <v>#DIV/0!</v>
      </c>
      <c r="IH78" s="795" t="e">
        <v>#DIV/0!</v>
      </c>
      <c r="II78" s="795" t="e">
        <v>#DIV/0!</v>
      </c>
      <c r="IJ78" s="795" t="e">
        <v>#DIV/0!</v>
      </c>
      <c r="IK78" s="795" t="e">
        <v>#DIV/0!</v>
      </c>
      <c r="IL78" s="795" t="e">
        <v>#DIV/0!</v>
      </c>
      <c r="IM78" s="795" t="e">
        <v>#DIV/0!</v>
      </c>
      <c r="IN78" s="795" t="e">
        <v>#DIV/0!</v>
      </c>
      <c r="IO78" s="795" t="e">
        <v>#DIV/0!</v>
      </c>
      <c r="IP78" s="795" t="e">
        <v>#DIV/0!</v>
      </c>
      <c r="IQ78" s="795" t="e">
        <v>#DIV/0!</v>
      </c>
      <c r="IR78" s="795" t="e">
        <v>#DIV/0!</v>
      </c>
      <c r="IS78" s="795" t="e">
        <v>#DIV/0!</v>
      </c>
      <c r="IT78" s="795" t="e">
        <v>#DIV/0!</v>
      </c>
      <c r="IU78" s="795" t="e">
        <v>#DIV/0!</v>
      </c>
      <c r="IV78" s="795" t="e">
        <v>#DIV/0!</v>
      </c>
      <c r="IW78" s="795" t="e">
        <v>#DIV/0!</v>
      </c>
      <c r="IX78" s="795" t="e">
        <v>#DIV/0!</v>
      </c>
      <c r="IY78" s="795" t="e">
        <v>#DIV/0!</v>
      </c>
      <c r="IZ78" s="795" t="e">
        <v>#DIV/0!</v>
      </c>
      <c r="JA78" s="795" t="e">
        <v>#DIV/0!</v>
      </c>
      <c r="JB78" s="795" t="e">
        <v>#DIV/0!</v>
      </c>
      <c r="JC78" s="795" t="e">
        <v>#DIV/0!</v>
      </c>
      <c r="JD78" s="795" t="e">
        <v>#DIV/0!</v>
      </c>
    </row>
    <row r="79" spans="1:264">
      <c r="A79" s="807"/>
      <c r="B79" s="795" t="s">
        <v>6144</v>
      </c>
      <c r="C79" s="795" t="s">
        <v>6145</v>
      </c>
      <c r="D79" s="795" t="s">
        <v>6146</v>
      </c>
      <c r="E79" s="795">
        <v>6750281</v>
      </c>
      <c r="F79" s="795">
        <v>1353958</v>
      </c>
      <c r="G79" s="795"/>
      <c r="H79" s="795">
        <v>2010</v>
      </c>
      <c r="I79" s="795">
        <v>114</v>
      </c>
      <c r="J79" s="795">
        <v>2010</v>
      </c>
      <c r="K79" s="795" t="s">
        <v>6143</v>
      </c>
      <c r="L79" s="795" t="s">
        <v>6146</v>
      </c>
      <c r="M79" s="795" t="e">
        <v>#VALUE!</v>
      </c>
      <c r="N79" s="795">
        <v>16</v>
      </c>
      <c r="O79" s="798">
        <v>4.43</v>
      </c>
      <c r="P79" s="795">
        <v>2009.8125</v>
      </c>
      <c r="Q79" s="803">
        <v>1</v>
      </c>
      <c r="R79" s="795">
        <v>3</v>
      </c>
      <c r="S79" s="795">
        <v>1.5</v>
      </c>
      <c r="T79" s="795" t="s">
        <v>6033</v>
      </c>
      <c r="U79" s="795" t="s">
        <v>6063</v>
      </c>
      <c r="V79" s="799">
        <v>0.24449877750611246</v>
      </c>
      <c r="W79" s="808">
        <v>5.0524999999999993</v>
      </c>
      <c r="X79" s="795">
        <v>0.19812500000000002</v>
      </c>
      <c r="Y79" s="795">
        <v>3.25</v>
      </c>
      <c r="Z79" s="795" t="e">
        <v>#DIV/0!</v>
      </c>
      <c r="AA79" s="795" t="e">
        <v>#DIV/0!</v>
      </c>
      <c r="AB79" s="809">
        <v>310</v>
      </c>
      <c r="AC79" s="795" t="e">
        <v>#DIV/0!</v>
      </c>
      <c r="AD79" s="795" t="e">
        <v>#DIV/0!</v>
      </c>
      <c r="AE79" s="795">
        <v>1.8812499999999999E-2</v>
      </c>
      <c r="AF79" s="795">
        <v>0.734375</v>
      </c>
      <c r="AG79" s="811">
        <v>5.6000000000000005</v>
      </c>
      <c r="AH79" s="795">
        <v>0.18375</v>
      </c>
      <c r="AI79" s="795">
        <v>0.16500000000000001</v>
      </c>
      <c r="AJ79" s="795">
        <v>0.20481250000000001</v>
      </c>
      <c r="AK79" s="795">
        <v>0.18875</v>
      </c>
      <c r="AL79" s="795">
        <v>0.53374999999999995</v>
      </c>
      <c r="AM79" s="795" t="e">
        <v>#DIV/0!</v>
      </c>
      <c r="AN79" s="795" t="e">
        <v>#DIV/0!</v>
      </c>
      <c r="AO79" s="795" t="e">
        <v>#DIV/0!</v>
      </c>
      <c r="AP79" s="795">
        <v>5.97</v>
      </c>
      <c r="AQ79" s="795">
        <v>0.43</v>
      </c>
      <c r="AR79" s="795">
        <v>6.1</v>
      </c>
      <c r="AS79" s="795">
        <v>0</v>
      </c>
      <c r="AT79" s="795">
        <v>0</v>
      </c>
      <c r="AU79" s="795">
        <v>510</v>
      </c>
      <c r="AV79" s="795">
        <v>0</v>
      </c>
      <c r="AW79" s="795">
        <v>0</v>
      </c>
      <c r="AX79" s="795">
        <v>3.5000000000000003E-2</v>
      </c>
      <c r="AY79" s="795">
        <v>1.3</v>
      </c>
      <c r="AZ79" s="795">
        <v>7.3</v>
      </c>
      <c r="BA79" s="795">
        <v>0.25</v>
      </c>
      <c r="BB79" s="795">
        <v>0.24</v>
      </c>
      <c r="BC79" s="795">
        <v>0.28100000000000003</v>
      </c>
      <c r="BD79" s="795">
        <v>0.25</v>
      </c>
      <c r="BE79" s="795">
        <v>0.79</v>
      </c>
      <c r="BF79" s="795">
        <v>0</v>
      </c>
      <c r="BG79" s="795">
        <v>0</v>
      </c>
      <c r="BH79" s="795">
        <v>0</v>
      </c>
      <c r="BL79" s="800" t="s">
        <v>6033</v>
      </c>
      <c r="BM79" s="795">
        <v>1</v>
      </c>
      <c r="BN79" s="795">
        <v>2</v>
      </c>
      <c r="BO79" s="795">
        <v>2</v>
      </c>
      <c r="BP79" s="800">
        <v>3</v>
      </c>
      <c r="BR79" s="795">
        <v>1</v>
      </c>
      <c r="BS79" s="795">
        <v>1</v>
      </c>
      <c r="BU79" s="795">
        <v>1</v>
      </c>
      <c r="BV79" s="809">
        <v>4</v>
      </c>
      <c r="BW79" s="795">
        <v>5.0524999999999993</v>
      </c>
      <c r="BX79" s="795">
        <v>1.5587500000000001</v>
      </c>
      <c r="BY79" s="795" t="e">
        <v>#DIV/0!</v>
      </c>
      <c r="BZ79" s="795">
        <v>2.2187500000000009E-2</v>
      </c>
      <c r="CA79" s="795">
        <v>1.3250000000000003E-2</v>
      </c>
      <c r="CB79" s="795">
        <v>3.6062500000000011E-2</v>
      </c>
      <c r="CC79" s="795">
        <v>4.8125000000000008E-3</v>
      </c>
      <c r="CD79" s="795">
        <v>-2.9937499999999995E-2</v>
      </c>
      <c r="CE79" s="795">
        <v>2.4375000000000008E-2</v>
      </c>
      <c r="CF79" s="795" t="e">
        <v>#DIV/0!</v>
      </c>
      <c r="CG79" s="795">
        <v>1.6375000000000004E-2</v>
      </c>
      <c r="CH79" s="795">
        <v>0.10187500000000003</v>
      </c>
      <c r="CI79" s="795">
        <v>6.1875</v>
      </c>
      <c r="CJ79" s="795" t="e">
        <v>#DIV/0!</v>
      </c>
      <c r="CK79" s="795">
        <v>13.625</v>
      </c>
      <c r="CL79" s="795" t="e">
        <v>#DIV/0!</v>
      </c>
      <c r="CM79" s="795" t="e">
        <v>#DIV/0!</v>
      </c>
      <c r="CN79" s="795">
        <v>255.375</v>
      </c>
      <c r="CO79" s="795">
        <v>2.875</v>
      </c>
      <c r="CP79" s="795">
        <v>7.75</v>
      </c>
      <c r="CQ79" s="795">
        <v>0.22762499999999999</v>
      </c>
      <c r="CR79" s="795">
        <v>0.24549999999999997</v>
      </c>
      <c r="CS79" s="795" t="e">
        <v>#DIV/0!</v>
      </c>
      <c r="CT79" s="795">
        <v>64.093750000000014</v>
      </c>
      <c r="CU79" s="795">
        <v>2.6443750000000001</v>
      </c>
      <c r="CV79" s="795" t="e">
        <v>#DIV/0!</v>
      </c>
      <c r="CW79" s="795">
        <v>0.71416666666666651</v>
      </c>
      <c r="CX79" s="795">
        <v>12.443750000000001</v>
      </c>
      <c r="CY79" s="795">
        <v>455.625</v>
      </c>
      <c r="CZ79" s="795">
        <v>45.4375</v>
      </c>
      <c r="DB79" s="795">
        <v>3</v>
      </c>
      <c r="DC79" s="795">
        <v>1.5</v>
      </c>
      <c r="DF79" s="795">
        <v>0</v>
      </c>
      <c r="DG79" s="795">
        <v>0.24449877750611246</v>
      </c>
      <c r="DH79" s="795">
        <v>67.72616136919315</v>
      </c>
      <c r="DI79" s="795">
        <v>0</v>
      </c>
      <c r="DJ79" s="795">
        <v>0</v>
      </c>
      <c r="DK79" s="795">
        <v>0</v>
      </c>
      <c r="DL79" s="795">
        <v>12.713936430317849</v>
      </c>
      <c r="DM79" s="795">
        <v>0</v>
      </c>
      <c r="DN79" s="795">
        <v>0</v>
      </c>
      <c r="DO79" s="795">
        <v>0.24449877750611246</v>
      </c>
      <c r="DP79" s="795">
        <v>0.24449877750611246</v>
      </c>
      <c r="DQ79" s="795">
        <v>0.48899755501222492</v>
      </c>
      <c r="DR79" s="795">
        <v>0</v>
      </c>
      <c r="DS79" s="795">
        <v>2.4449877750611249</v>
      </c>
      <c r="DT79" s="795">
        <v>9.7799511002444994</v>
      </c>
      <c r="DU79" s="795">
        <v>0</v>
      </c>
      <c r="DV79" s="795">
        <v>0</v>
      </c>
      <c r="DW79" s="795">
        <v>0</v>
      </c>
      <c r="DX79" s="795">
        <v>0</v>
      </c>
      <c r="DY79" s="795">
        <v>0</v>
      </c>
      <c r="DZ79" s="795">
        <v>0</v>
      </c>
      <c r="EA79" s="795">
        <v>0</v>
      </c>
      <c r="EB79" s="795">
        <v>0</v>
      </c>
      <c r="EC79" s="795">
        <v>0</v>
      </c>
      <c r="ED79" s="795">
        <v>0</v>
      </c>
      <c r="EE79" s="795">
        <v>0</v>
      </c>
      <c r="EF79" s="795">
        <v>0</v>
      </c>
      <c r="EG79" s="795">
        <v>0</v>
      </c>
      <c r="EH79" s="795">
        <v>0</v>
      </c>
      <c r="EI79" s="795">
        <v>0</v>
      </c>
      <c r="EJ79" s="795">
        <v>0</v>
      </c>
      <c r="EK79" s="795">
        <v>0.48899755501222492</v>
      </c>
      <c r="EL79" s="795">
        <v>0</v>
      </c>
      <c r="EM79" s="795">
        <v>0</v>
      </c>
      <c r="EN79" s="795">
        <v>0</v>
      </c>
      <c r="EO79" s="795">
        <v>0</v>
      </c>
      <c r="EP79" s="795">
        <v>0</v>
      </c>
      <c r="EQ79" s="795">
        <v>0</v>
      </c>
      <c r="ER79" s="795">
        <v>0</v>
      </c>
      <c r="ES79" s="795">
        <v>0</v>
      </c>
      <c r="ET79" s="795">
        <v>0</v>
      </c>
      <c r="EU79" s="795">
        <v>0</v>
      </c>
      <c r="EV79" s="795">
        <v>0</v>
      </c>
      <c r="EW79" s="795">
        <v>0.24449877750611246</v>
      </c>
      <c r="EX79" s="795">
        <v>0</v>
      </c>
      <c r="EY79" s="795">
        <v>0</v>
      </c>
      <c r="EZ79" s="795">
        <v>0</v>
      </c>
      <c r="FA79" s="795">
        <v>0</v>
      </c>
      <c r="FB79" s="795">
        <v>0</v>
      </c>
      <c r="FC79" s="795">
        <v>0</v>
      </c>
      <c r="FD79" s="795">
        <v>0</v>
      </c>
      <c r="FE79" s="795">
        <v>0</v>
      </c>
      <c r="FF79" s="795">
        <v>0</v>
      </c>
      <c r="FG79" s="795">
        <v>0</v>
      </c>
      <c r="FH79" s="795">
        <v>0</v>
      </c>
      <c r="FI79" s="795">
        <v>0</v>
      </c>
      <c r="FJ79" s="795">
        <v>0</v>
      </c>
      <c r="FK79" s="795">
        <v>0</v>
      </c>
      <c r="FL79" s="795">
        <v>0</v>
      </c>
      <c r="FM79" s="795">
        <v>0</v>
      </c>
      <c r="FN79" s="795">
        <v>0</v>
      </c>
      <c r="FO79" s="795">
        <v>0</v>
      </c>
      <c r="FP79" s="795">
        <v>0</v>
      </c>
      <c r="FQ79" s="795">
        <v>0</v>
      </c>
      <c r="FR79" s="795">
        <v>0</v>
      </c>
      <c r="FS79" s="795">
        <v>0</v>
      </c>
      <c r="FT79" s="795">
        <v>0</v>
      </c>
      <c r="FU79" s="795">
        <v>0</v>
      </c>
      <c r="FV79" s="795">
        <v>0</v>
      </c>
      <c r="FW79" s="795">
        <v>0</v>
      </c>
      <c r="FX79" s="795">
        <v>8.5574572127139366</v>
      </c>
      <c r="GA79" s="795">
        <v>2010</v>
      </c>
      <c r="GB79" s="800">
        <v>409</v>
      </c>
      <c r="GC79" s="800">
        <v>1</v>
      </c>
      <c r="GD79" s="800"/>
      <c r="GE79" s="800"/>
      <c r="GF79" s="800"/>
      <c r="GH79" s="800"/>
      <c r="GI79" s="800"/>
      <c r="GJ79" s="800"/>
      <c r="GK79" s="800">
        <v>1</v>
      </c>
      <c r="GL79" s="800"/>
      <c r="GM79" s="800"/>
      <c r="GN79" s="800"/>
      <c r="GO79" s="800"/>
      <c r="GP79" s="800"/>
      <c r="GQ79" s="800"/>
      <c r="GR79" s="800"/>
      <c r="GS79" s="800"/>
      <c r="GT79" s="800"/>
      <c r="GU79" s="800"/>
      <c r="GV79" s="800"/>
      <c r="GW79" s="800"/>
      <c r="GX79" s="800"/>
      <c r="GY79" s="800"/>
      <c r="GZ79" s="800"/>
      <c r="HA79" s="800"/>
      <c r="HB79" s="800"/>
      <c r="HC79" s="800"/>
      <c r="HD79" s="800"/>
      <c r="HE79" s="800"/>
      <c r="HF79" s="800"/>
      <c r="HG79" s="800"/>
      <c r="HH79" s="800"/>
      <c r="HI79" s="800"/>
      <c r="HJ79" s="800"/>
      <c r="HK79" s="800"/>
      <c r="HL79" s="800"/>
      <c r="HM79" s="800"/>
      <c r="HN79" s="800"/>
      <c r="HO79" s="800"/>
      <c r="HP79" s="800"/>
      <c r="HR79" s="795">
        <v>0</v>
      </c>
      <c r="HS79" s="795">
        <v>0</v>
      </c>
      <c r="HT79" s="795">
        <v>0</v>
      </c>
      <c r="HU79" s="795">
        <v>0</v>
      </c>
      <c r="HV79" s="795">
        <v>0</v>
      </c>
      <c r="HW79" s="795">
        <v>0</v>
      </c>
      <c r="HX79" s="795">
        <v>0</v>
      </c>
      <c r="HY79" s="795">
        <v>100</v>
      </c>
      <c r="HZ79" s="795">
        <v>0</v>
      </c>
      <c r="IA79" s="795">
        <v>0</v>
      </c>
      <c r="IB79" s="795">
        <v>0</v>
      </c>
      <c r="IC79" s="795">
        <v>0</v>
      </c>
      <c r="ID79" s="795">
        <v>0</v>
      </c>
      <c r="IE79" s="795">
        <v>0</v>
      </c>
      <c r="IF79" s="795">
        <v>0</v>
      </c>
      <c r="IG79" s="795">
        <v>0</v>
      </c>
      <c r="IH79" s="795">
        <v>0</v>
      </c>
      <c r="II79" s="795">
        <v>0</v>
      </c>
      <c r="IJ79" s="795">
        <v>0</v>
      </c>
      <c r="IK79" s="795">
        <v>0</v>
      </c>
      <c r="IL79" s="795">
        <v>0</v>
      </c>
      <c r="IM79" s="795">
        <v>0</v>
      </c>
      <c r="IN79" s="795">
        <v>0</v>
      </c>
      <c r="IO79" s="795">
        <v>0</v>
      </c>
      <c r="IP79" s="795">
        <v>0</v>
      </c>
      <c r="IQ79" s="795">
        <v>0</v>
      </c>
      <c r="IR79" s="795">
        <v>0</v>
      </c>
      <c r="IS79" s="795">
        <v>0</v>
      </c>
      <c r="IT79" s="795">
        <v>0</v>
      </c>
      <c r="IU79" s="795">
        <v>0</v>
      </c>
      <c r="IV79" s="795">
        <v>0</v>
      </c>
      <c r="IW79" s="795">
        <v>0</v>
      </c>
      <c r="IX79" s="795">
        <v>0</v>
      </c>
      <c r="IY79" s="795">
        <v>0</v>
      </c>
      <c r="IZ79" s="795">
        <v>0</v>
      </c>
      <c r="JA79" s="795">
        <v>0</v>
      </c>
      <c r="JB79" s="795">
        <v>0</v>
      </c>
      <c r="JC79" s="795">
        <v>0</v>
      </c>
      <c r="JD79" s="795">
        <v>0</v>
      </c>
    </row>
    <row r="80" spans="1:264">
      <c r="A80" s="807"/>
      <c r="B80" s="795" t="s">
        <v>6144</v>
      </c>
      <c r="C80" s="795" t="s">
        <v>6145</v>
      </c>
      <c r="D80" s="795" t="s">
        <v>6146</v>
      </c>
      <c r="E80" s="795">
        <v>6750281</v>
      </c>
      <c r="F80" s="795">
        <v>1353958</v>
      </c>
      <c r="G80" s="795"/>
      <c r="H80" s="795">
        <v>2011</v>
      </c>
      <c r="I80" s="795">
        <v>50</v>
      </c>
      <c r="J80" s="795">
        <v>2011</v>
      </c>
      <c r="K80" s="795" t="s">
        <v>6143</v>
      </c>
      <c r="L80" s="795" t="s">
        <v>6146</v>
      </c>
      <c r="M80" s="795" t="e">
        <v>#VALUE!</v>
      </c>
      <c r="N80" s="795">
        <v>16</v>
      </c>
      <c r="O80" s="798">
        <v>4.37</v>
      </c>
      <c r="P80" s="795">
        <v>2010.8125</v>
      </c>
      <c r="Q80" s="803">
        <v>1</v>
      </c>
      <c r="R80" s="795">
        <v>3</v>
      </c>
      <c r="S80" s="795">
        <v>1.5</v>
      </c>
      <c r="T80" s="795" t="s">
        <v>6032</v>
      </c>
      <c r="U80" s="795" t="s">
        <v>6063</v>
      </c>
      <c r="V80" s="799">
        <v>0</v>
      </c>
      <c r="W80" s="808">
        <v>5.2106250000000003</v>
      </c>
      <c r="X80" s="795">
        <v>0.17812499999999998</v>
      </c>
      <c r="Y80" s="795">
        <v>3.1624999999999996</v>
      </c>
      <c r="Z80" s="795" t="e">
        <v>#DIV/0!</v>
      </c>
      <c r="AA80" s="795" t="e">
        <v>#DIV/0!</v>
      </c>
      <c r="AB80" s="800">
        <v>288.125</v>
      </c>
      <c r="AC80" s="795" t="e">
        <v>#DIV/0!</v>
      </c>
      <c r="AD80" s="795" t="e">
        <v>#DIV/0!</v>
      </c>
      <c r="AE80" s="795">
        <v>1.8249999999999999E-2</v>
      </c>
      <c r="AF80" s="795">
        <v>0.63187499999999996</v>
      </c>
      <c r="AG80" s="811">
        <v>4.5750000000000002</v>
      </c>
      <c r="AH80" s="795">
        <v>0.205625</v>
      </c>
      <c r="AI80" s="795">
        <v>0.16500000000000001</v>
      </c>
      <c r="AJ80" s="795">
        <v>0.19518749999999996</v>
      </c>
      <c r="AK80" s="795">
        <v>0.17312499999999997</v>
      </c>
      <c r="AL80" s="795">
        <v>0.47874999999999995</v>
      </c>
      <c r="AM80" s="795" t="e">
        <v>#DIV/0!</v>
      </c>
      <c r="AN80" s="795" t="e">
        <v>#DIV/0!</v>
      </c>
      <c r="AO80" s="795" t="e">
        <v>#DIV/0!</v>
      </c>
      <c r="AP80" s="795">
        <v>6.08</v>
      </c>
      <c r="AQ80" s="795">
        <v>0.32</v>
      </c>
      <c r="AR80" s="795">
        <v>5.9</v>
      </c>
      <c r="AS80" s="795">
        <v>0</v>
      </c>
      <c r="AT80" s="795">
        <v>0</v>
      </c>
      <c r="AU80" s="795">
        <v>430</v>
      </c>
      <c r="AV80" s="795">
        <v>0</v>
      </c>
      <c r="AW80" s="795">
        <v>0</v>
      </c>
      <c r="AX80" s="795">
        <v>3.6999999999999998E-2</v>
      </c>
      <c r="AY80" s="795">
        <v>1.3</v>
      </c>
      <c r="AZ80" s="795">
        <v>6.4</v>
      </c>
      <c r="BA80" s="795">
        <v>0.27</v>
      </c>
      <c r="BB80" s="795">
        <v>0.28000000000000003</v>
      </c>
      <c r="BC80" s="795">
        <v>0.28399999999999997</v>
      </c>
      <c r="BD80" s="795">
        <v>0.25</v>
      </c>
      <c r="BE80" s="795">
        <v>0.6</v>
      </c>
      <c r="BF80" s="795">
        <v>0</v>
      </c>
      <c r="BG80" s="795">
        <v>0</v>
      </c>
      <c r="BH80" s="795">
        <v>0</v>
      </c>
      <c r="BL80" s="800" t="s">
        <v>6033</v>
      </c>
      <c r="BM80" s="795">
        <v>1</v>
      </c>
      <c r="BN80" s="795">
        <v>2</v>
      </c>
      <c r="BO80" s="795">
        <v>2</v>
      </c>
      <c r="BP80" s="800">
        <v>3</v>
      </c>
      <c r="BR80" s="795">
        <v>1</v>
      </c>
      <c r="BS80" s="795">
        <v>1</v>
      </c>
      <c r="BU80" s="795">
        <v>1</v>
      </c>
      <c r="BV80" s="809">
        <v>4</v>
      </c>
      <c r="BW80" s="795">
        <v>5.2106250000000003</v>
      </c>
      <c r="BX80" s="795">
        <v>1.4525000000000001</v>
      </c>
      <c r="BY80" s="795" t="e">
        <v>#DIV/0!</v>
      </c>
      <c r="BZ80" s="795">
        <v>2.3812500000000004E-2</v>
      </c>
      <c r="CA80" s="795">
        <v>1.5250000000000001E-2</v>
      </c>
      <c r="CB80" s="795">
        <v>3.8187500000000006E-2</v>
      </c>
      <c r="CC80" s="795">
        <v>4.9375000000000009E-3</v>
      </c>
      <c r="CD80" s="795">
        <v>-1.8937499999999999E-2</v>
      </c>
      <c r="CE80" s="795">
        <v>2.4250000000000008E-2</v>
      </c>
      <c r="CF80" s="795" t="e">
        <v>#DIV/0!</v>
      </c>
      <c r="CG80" s="795">
        <v>1.5750000000000004E-2</v>
      </c>
      <c r="CH80" s="795">
        <v>0.10937500000000003</v>
      </c>
      <c r="CI80" s="795">
        <v>4.875</v>
      </c>
      <c r="CJ80" s="795" t="e">
        <v>#DIV/0!</v>
      </c>
      <c r="CK80" s="795">
        <v>17</v>
      </c>
      <c r="CL80" s="795" t="e">
        <v>#DIV/0!</v>
      </c>
      <c r="CM80" s="795" t="e">
        <v>#DIV/0!</v>
      </c>
      <c r="CN80" s="795">
        <v>237.375</v>
      </c>
      <c r="CO80" s="795">
        <v>2.75</v>
      </c>
      <c r="CP80" s="795">
        <v>6.375</v>
      </c>
      <c r="CQ80" s="795" t="e">
        <v>#DIV/0!</v>
      </c>
      <c r="CR80" s="795">
        <v>0.22043750000000001</v>
      </c>
      <c r="CS80" s="795" t="e">
        <v>#DIV/0!</v>
      </c>
      <c r="CT80" s="795">
        <v>55.931249999999999</v>
      </c>
      <c r="CU80" s="795">
        <v>2.92</v>
      </c>
      <c r="CV80" s="795" t="e">
        <v>#DIV/0!</v>
      </c>
      <c r="CW80" s="795">
        <v>0.5525000000000001</v>
      </c>
      <c r="CX80" s="795">
        <v>10.831250000000002</v>
      </c>
      <c r="CY80" s="795">
        <v>445.625</v>
      </c>
      <c r="CZ80" s="795">
        <v>45.625</v>
      </c>
      <c r="DB80" s="795">
        <v>3</v>
      </c>
      <c r="DC80" s="795">
        <v>1.5</v>
      </c>
      <c r="DF80" s="795">
        <v>0.23923444976076555</v>
      </c>
      <c r="DG80" s="795">
        <v>0.9569377990430622</v>
      </c>
      <c r="DH80" s="795">
        <v>78.708133971291872</v>
      </c>
      <c r="DI80" s="795">
        <v>0</v>
      </c>
      <c r="DJ80" s="795">
        <v>0</v>
      </c>
      <c r="DK80" s="795">
        <v>0</v>
      </c>
      <c r="DL80" s="795">
        <v>2.8708133971291865</v>
      </c>
      <c r="DM80" s="795">
        <v>0</v>
      </c>
      <c r="DN80" s="795">
        <v>0</v>
      </c>
      <c r="DO80" s="795">
        <v>0.23923444976076555</v>
      </c>
      <c r="DP80" s="795">
        <v>0.71770334928229662</v>
      </c>
      <c r="DQ80" s="795">
        <v>0.23923444976076555</v>
      </c>
      <c r="DR80" s="795">
        <v>0</v>
      </c>
      <c r="DS80" s="795">
        <v>1.1961722488038278</v>
      </c>
      <c r="DT80" s="795">
        <v>0</v>
      </c>
      <c r="DU80" s="795">
        <v>0</v>
      </c>
      <c r="DV80" s="795">
        <v>0</v>
      </c>
      <c r="DW80" s="795">
        <v>0</v>
      </c>
      <c r="DX80" s="795">
        <v>0</v>
      </c>
      <c r="DY80" s="795">
        <v>0</v>
      </c>
      <c r="DZ80" s="795">
        <v>0</v>
      </c>
      <c r="EA80" s="795">
        <v>0</v>
      </c>
      <c r="EB80" s="795">
        <v>0</v>
      </c>
      <c r="EC80" s="795">
        <v>0.23923444976076555</v>
      </c>
      <c r="ED80" s="795">
        <v>0</v>
      </c>
      <c r="EE80" s="795">
        <v>0</v>
      </c>
      <c r="EF80" s="795">
        <v>0</v>
      </c>
      <c r="EG80" s="795">
        <v>0</v>
      </c>
      <c r="EH80" s="795">
        <v>10.76555023923445</v>
      </c>
      <c r="EI80" s="795">
        <v>0</v>
      </c>
      <c r="EJ80" s="795">
        <v>0</v>
      </c>
      <c r="EK80" s="795">
        <v>0</v>
      </c>
      <c r="EL80" s="795">
        <v>0</v>
      </c>
      <c r="EM80" s="795">
        <v>0</v>
      </c>
      <c r="EN80" s="795">
        <v>0</v>
      </c>
      <c r="EO80" s="795">
        <v>0</v>
      </c>
      <c r="EP80" s="795">
        <v>0</v>
      </c>
      <c r="EQ80" s="795">
        <v>0</v>
      </c>
      <c r="ER80" s="795">
        <v>0</v>
      </c>
      <c r="ES80" s="795">
        <v>0</v>
      </c>
      <c r="ET80" s="795">
        <v>0</v>
      </c>
      <c r="EU80" s="795">
        <v>0</v>
      </c>
      <c r="EV80" s="795">
        <v>0</v>
      </c>
      <c r="EW80" s="795">
        <v>0</v>
      </c>
      <c r="EX80" s="795">
        <v>0</v>
      </c>
      <c r="EY80" s="795">
        <v>0</v>
      </c>
      <c r="EZ80" s="795">
        <v>0</v>
      </c>
      <c r="FA80" s="795">
        <v>0</v>
      </c>
      <c r="FB80" s="795">
        <v>0</v>
      </c>
      <c r="FC80" s="795">
        <v>0</v>
      </c>
      <c r="FD80" s="795">
        <v>0</v>
      </c>
      <c r="FE80" s="795">
        <v>0</v>
      </c>
      <c r="FF80" s="795">
        <v>0</v>
      </c>
      <c r="FG80" s="795">
        <v>0</v>
      </c>
      <c r="FH80" s="795">
        <v>0</v>
      </c>
      <c r="FI80" s="795">
        <v>0</v>
      </c>
      <c r="FJ80" s="795">
        <v>0</v>
      </c>
      <c r="FK80" s="795">
        <v>0</v>
      </c>
      <c r="FL80" s="795">
        <v>0</v>
      </c>
      <c r="FM80" s="795">
        <v>0</v>
      </c>
      <c r="FN80" s="795">
        <v>0</v>
      </c>
      <c r="FO80" s="795">
        <v>0</v>
      </c>
      <c r="FP80" s="795">
        <v>0</v>
      </c>
      <c r="FQ80" s="795">
        <v>0</v>
      </c>
      <c r="FR80" s="795">
        <v>0</v>
      </c>
      <c r="FS80" s="795">
        <v>0.4784688995215311</v>
      </c>
      <c r="FT80" s="795">
        <v>0</v>
      </c>
      <c r="FU80" s="795">
        <v>0</v>
      </c>
      <c r="FV80" s="795">
        <v>0</v>
      </c>
      <c r="FW80" s="795">
        <v>0</v>
      </c>
      <c r="FX80" s="795">
        <v>4.7846889952153111</v>
      </c>
      <c r="GA80" s="795">
        <v>2011</v>
      </c>
      <c r="GB80" s="800">
        <v>418</v>
      </c>
      <c r="GC80" s="800"/>
      <c r="GD80" s="800"/>
      <c r="GE80" s="800"/>
      <c r="GF80" s="800"/>
      <c r="GH80" s="800"/>
      <c r="GI80" s="800"/>
      <c r="GJ80" s="800"/>
      <c r="GK80" s="800"/>
      <c r="GL80" s="800"/>
      <c r="GM80" s="800"/>
      <c r="GN80" s="800"/>
      <c r="GO80" s="800"/>
      <c r="GP80" s="800"/>
      <c r="GQ80" s="800"/>
      <c r="GR80" s="800"/>
      <c r="GS80" s="800"/>
      <c r="GT80" s="800"/>
      <c r="GU80" s="800"/>
      <c r="GV80" s="800"/>
      <c r="GW80" s="800"/>
      <c r="GX80" s="800"/>
      <c r="GY80" s="800"/>
      <c r="GZ80" s="800"/>
      <c r="HA80" s="800"/>
      <c r="HB80" s="800"/>
      <c r="HC80" s="800"/>
      <c r="HD80" s="800"/>
      <c r="HE80" s="800"/>
      <c r="HF80" s="800"/>
      <c r="HG80" s="800"/>
      <c r="HH80" s="800"/>
      <c r="HI80" s="800"/>
      <c r="HJ80" s="800"/>
      <c r="HK80" s="800"/>
      <c r="HL80" s="800"/>
      <c r="HM80" s="800"/>
      <c r="HN80" s="800"/>
      <c r="HO80" s="800"/>
      <c r="HP80" s="800"/>
      <c r="HR80" s="795" t="e">
        <v>#DIV/0!</v>
      </c>
      <c r="HS80" s="795" t="e">
        <v>#DIV/0!</v>
      </c>
      <c r="HT80" s="795" t="e">
        <v>#DIV/0!</v>
      </c>
      <c r="HU80" s="795" t="e">
        <v>#DIV/0!</v>
      </c>
      <c r="HV80" s="795" t="e">
        <v>#DIV/0!</v>
      </c>
      <c r="HW80" s="795" t="e">
        <v>#DIV/0!</v>
      </c>
      <c r="HX80" s="795" t="e">
        <v>#DIV/0!</v>
      </c>
      <c r="HY80" s="795" t="e">
        <v>#DIV/0!</v>
      </c>
      <c r="HZ80" s="795" t="e">
        <v>#DIV/0!</v>
      </c>
      <c r="IA80" s="795" t="e">
        <v>#DIV/0!</v>
      </c>
      <c r="IB80" s="795" t="e">
        <v>#DIV/0!</v>
      </c>
      <c r="IC80" s="795" t="e">
        <v>#DIV/0!</v>
      </c>
      <c r="ID80" s="795" t="e">
        <v>#DIV/0!</v>
      </c>
      <c r="IE80" s="795" t="e">
        <v>#DIV/0!</v>
      </c>
      <c r="IF80" s="795" t="e">
        <v>#DIV/0!</v>
      </c>
      <c r="IG80" s="795" t="e">
        <v>#DIV/0!</v>
      </c>
      <c r="IH80" s="795" t="e">
        <v>#DIV/0!</v>
      </c>
      <c r="II80" s="795" t="e">
        <v>#DIV/0!</v>
      </c>
      <c r="IJ80" s="795" t="e">
        <v>#DIV/0!</v>
      </c>
      <c r="IK80" s="795" t="e">
        <v>#DIV/0!</v>
      </c>
      <c r="IL80" s="795" t="e">
        <v>#DIV/0!</v>
      </c>
      <c r="IM80" s="795" t="e">
        <v>#DIV/0!</v>
      </c>
      <c r="IN80" s="795" t="e">
        <v>#DIV/0!</v>
      </c>
      <c r="IO80" s="795" t="e">
        <v>#DIV/0!</v>
      </c>
      <c r="IP80" s="795" t="e">
        <v>#DIV/0!</v>
      </c>
      <c r="IQ80" s="795" t="e">
        <v>#DIV/0!</v>
      </c>
      <c r="IR80" s="795" t="e">
        <v>#DIV/0!</v>
      </c>
      <c r="IS80" s="795" t="e">
        <v>#DIV/0!</v>
      </c>
      <c r="IT80" s="795" t="e">
        <v>#DIV/0!</v>
      </c>
      <c r="IU80" s="795" t="e">
        <v>#DIV/0!</v>
      </c>
      <c r="IV80" s="795" t="e">
        <v>#DIV/0!</v>
      </c>
      <c r="IW80" s="795" t="e">
        <v>#DIV/0!</v>
      </c>
      <c r="IX80" s="795" t="e">
        <v>#DIV/0!</v>
      </c>
      <c r="IY80" s="795" t="e">
        <v>#DIV/0!</v>
      </c>
      <c r="IZ80" s="795" t="e">
        <v>#DIV/0!</v>
      </c>
      <c r="JA80" s="795" t="e">
        <v>#DIV/0!</v>
      </c>
      <c r="JB80" s="795" t="e">
        <v>#DIV/0!</v>
      </c>
      <c r="JC80" s="795" t="e">
        <v>#DIV/0!</v>
      </c>
      <c r="JD80" s="795" t="e">
        <v>#DIV/0!</v>
      </c>
    </row>
    <row r="81" spans="1:264">
      <c r="A81" s="800" t="s">
        <v>6147</v>
      </c>
      <c r="B81" s="795" t="s">
        <v>6148</v>
      </c>
      <c r="C81" s="795" t="s">
        <v>6149</v>
      </c>
      <c r="D81" s="810" t="s">
        <v>6150</v>
      </c>
      <c r="E81" s="795">
        <v>6397250</v>
      </c>
      <c r="F81" s="795">
        <v>1335500</v>
      </c>
      <c r="G81" s="795"/>
      <c r="H81" s="795">
        <v>2009</v>
      </c>
      <c r="I81" s="795">
        <v>122</v>
      </c>
      <c r="J81" s="795">
        <v>2009</v>
      </c>
      <c r="K81" s="803" t="s">
        <v>6151</v>
      </c>
      <c r="L81" s="795" t="s">
        <v>6152</v>
      </c>
      <c r="M81" s="795" t="e">
        <v>#VALUE!</v>
      </c>
      <c r="N81" s="795">
        <v>12</v>
      </c>
      <c r="O81" s="798">
        <v>6.58</v>
      </c>
      <c r="P81" s="795">
        <v>2008.75</v>
      </c>
      <c r="Q81" s="800" t="s">
        <v>6038</v>
      </c>
      <c r="T81" s="795" t="s">
        <v>6032</v>
      </c>
      <c r="V81" s="799">
        <v>0.72289156626506024</v>
      </c>
      <c r="W81" s="798">
        <v>6.961666666666666</v>
      </c>
      <c r="X81" s="795" t="e">
        <v>#DIV/0!</v>
      </c>
      <c r="Y81" s="795" t="e">
        <v>#DIV/0!</v>
      </c>
      <c r="Z81" s="795" t="e">
        <v>#DIV/0!</v>
      </c>
      <c r="AA81" s="795" t="e">
        <v>#DIV/0!</v>
      </c>
      <c r="AB81" s="800">
        <v>120.58333333333333</v>
      </c>
      <c r="AC81" s="795" t="e">
        <v>#DIV/0!</v>
      </c>
      <c r="AD81" s="795" t="e">
        <v>#DIV/0!</v>
      </c>
      <c r="AE81" s="795" t="e">
        <v>#DIV/0!</v>
      </c>
      <c r="AF81" s="795" t="e">
        <v>#DIV/0!</v>
      </c>
      <c r="AG81" s="795" t="e">
        <v>#DIV/0!</v>
      </c>
      <c r="AH81" s="795" t="e">
        <v>#DIV/0!</v>
      </c>
      <c r="AI81" s="795" t="e">
        <v>#DIV/0!</v>
      </c>
      <c r="AJ81" s="795" t="e">
        <v>#DIV/0!</v>
      </c>
      <c r="AK81" s="795" t="e">
        <v>#DIV/0!</v>
      </c>
      <c r="AL81" s="795" t="e">
        <v>#DIV/0!</v>
      </c>
      <c r="AM81" s="795" t="e">
        <v>#DIV/0!</v>
      </c>
      <c r="AN81" s="795" t="e">
        <v>#DIV/0!</v>
      </c>
      <c r="AO81" s="795" t="e">
        <v>#DIV/0!</v>
      </c>
      <c r="AP81" s="795">
        <v>7.22</v>
      </c>
      <c r="AQ81" s="795">
        <v>0</v>
      </c>
      <c r="AR81" s="795">
        <v>0</v>
      </c>
      <c r="AS81" s="795">
        <v>0</v>
      </c>
      <c r="AT81" s="795">
        <v>0</v>
      </c>
      <c r="AU81" s="795">
        <v>215</v>
      </c>
      <c r="AV81" s="795">
        <v>0</v>
      </c>
      <c r="AW81" s="795">
        <v>0</v>
      </c>
      <c r="AX81" s="795">
        <v>0</v>
      </c>
      <c r="AY81" s="795">
        <v>0</v>
      </c>
      <c r="AZ81" s="795">
        <v>0</v>
      </c>
      <c r="BA81" s="795">
        <v>0</v>
      </c>
      <c r="BB81" s="795">
        <v>0</v>
      </c>
      <c r="BC81" s="795">
        <v>0</v>
      </c>
      <c r="BD81" s="795">
        <v>0</v>
      </c>
      <c r="BE81" s="795">
        <v>0</v>
      </c>
      <c r="BF81" s="795">
        <v>0</v>
      </c>
      <c r="BG81" s="795">
        <v>0</v>
      </c>
      <c r="BH81" s="795">
        <v>0</v>
      </c>
      <c r="BL81" s="803" t="s">
        <v>6022</v>
      </c>
      <c r="BM81" s="795">
        <v>1</v>
      </c>
      <c r="BN81" s="795">
        <v>1</v>
      </c>
      <c r="BO81" s="795">
        <v>1</v>
      </c>
      <c r="BP81" s="795">
        <v>1</v>
      </c>
      <c r="BR81" s="795">
        <v>1</v>
      </c>
      <c r="BS81" s="795">
        <v>1</v>
      </c>
      <c r="BU81" s="795">
        <v>1</v>
      </c>
      <c r="BV81" s="795">
        <v>1</v>
      </c>
      <c r="BW81" s="795">
        <v>6.961666666666666</v>
      </c>
      <c r="BX81" s="795">
        <v>7.1608333333333327</v>
      </c>
      <c r="BY81" s="795" t="e">
        <v>#DIV/0!</v>
      </c>
      <c r="BZ81" s="795">
        <v>0.35325000000000006</v>
      </c>
      <c r="CA81" s="795">
        <v>9.3833333333333324E-2</v>
      </c>
      <c r="CB81" s="795">
        <v>0.22408333333333338</v>
      </c>
      <c r="CC81" s="795">
        <v>1.9833333333333335E-2</v>
      </c>
      <c r="CD81" s="795">
        <v>0.25950000000000001</v>
      </c>
      <c r="CE81" s="795">
        <v>0.10375</v>
      </c>
      <c r="CF81" s="795" t="e">
        <v>#DIV/0!</v>
      </c>
      <c r="CG81" s="795">
        <v>0.22166666666666665</v>
      </c>
      <c r="CH81" s="795">
        <v>6.2500000000000014E-2</v>
      </c>
      <c r="CI81" s="795">
        <v>18.333333333333332</v>
      </c>
      <c r="CJ81" s="795" t="e">
        <v>#DIV/0!</v>
      </c>
      <c r="CK81" s="795">
        <v>176.58333333333334</v>
      </c>
      <c r="CL81" s="795" t="e">
        <v>#DIV/0!</v>
      </c>
      <c r="CM81" s="795" t="e">
        <v>#DIV/0!</v>
      </c>
      <c r="CN81" s="795">
        <v>525.75</v>
      </c>
      <c r="CO81" s="795">
        <v>3</v>
      </c>
      <c r="CP81" s="795">
        <v>9.75</v>
      </c>
      <c r="CQ81" s="795">
        <v>0.21866666666666665</v>
      </c>
      <c r="CR81" s="795">
        <v>0.19041666666666665</v>
      </c>
      <c r="CS81" s="795" t="e">
        <v>#DIV/0!</v>
      </c>
      <c r="CT81" s="795" t="e">
        <v>#DIV/0!</v>
      </c>
      <c r="CU81" s="795">
        <v>3.0916666666666663</v>
      </c>
      <c r="CV81" s="795" t="e">
        <v>#DIV/0!</v>
      </c>
      <c r="CW81" s="795" t="e">
        <v>#DIV/0!</v>
      </c>
      <c r="CX81" s="795">
        <v>10.958333333333334</v>
      </c>
      <c r="CY81" s="795">
        <v>425.08333333333331</v>
      </c>
      <c r="CZ81" s="795">
        <v>125</v>
      </c>
      <c r="DB81" s="795">
        <v>1</v>
      </c>
      <c r="DC81" s="795">
        <v>1</v>
      </c>
      <c r="DF81" s="795">
        <v>36.144578313253014</v>
      </c>
      <c r="DG81" s="795">
        <v>0.48192771084337355</v>
      </c>
      <c r="DH81" s="795">
        <v>0.96385542168674709</v>
      </c>
      <c r="DI81" s="795">
        <v>3.132530120481928</v>
      </c>
      <c r="DJ81" s="795">
        <v>10.602409638554217</v>
      </c>
      <c r="DK81" s="795">
        <v>3.6144578313253009</v>
      </c>
      <c r="DL81" s="795">
        <v>0.24096385542168677</v>
      </c>
      <c r="DM81" s="795">
        <v>0</v>
      </c>
      <c r="DN81" s="795">
        <v>5.3012048192771086</v>
      </c>
      <c r="DO81" s="795">
        <v>0.96385542168674709</v>
      </c>
      <c r="DP81" s="795">
        <v>0</v>
      </c>
      <c r="DQ81" s="795">
        <v>0</v>
      </c>
      <c r="DR81" s="795">
        <v>0</v>
      </c>
      <c r="DS81" s="795">
        <v>1.9277108433734942</v>
      </c>
      <c r="DT81" s="795">
        <v>0</v>
      </c>
      <c r="DU81" s="795">
        <v>0</v>
      </c>
      <c r="DV81" s="795">
        <v>0</v>
      </c>
      <c r="DW81" s="795">
        <v>0</v>
      </c>
      <c r="DX81" s="795">
        <v>0.96385542168674709</v>
      </c>
      <c r="DY81" s="795">
        <v>0.48192771084337355</v>
      </c>
      <c r="DZ81" s="795">
        <v>0.24096385542168677</v>
      </c>
      <c r="EA81" s="795">
        <v>0</v>
      </c>
      <c r="EB81" s="795">
        <v>0</v>
      </c>
      <c r="EC81" s="795">
        <v>0</v>
      </c>
      <c r="ED81" s="795">
        <v>5.7831325301204819</v>
      </c>
      <c r="EE81" s="795">
        <v>0</v>
      </c>
      <c r="EF81" s="795">
        <v>0</v>
      </c>
      <c r="EG81" s="795">
        <v>0</v>
      </c>
      <c r="EH81" s="795">
        <v>0</v>
      </c>
      <c r="EI81" s="795">
        <v>0</v>
      </c>
      <c r="EJ81" s="795">
        <v>0</v>
      </c>
      <c r="EK81" s="795">
        <v>0</v>
      </c>
      <c r="EL81" s="795">
        <v>1.4457831325301205</v>
      </c>
      <c r="EM81" s="795">
        <v>0</v>
      </c>
      <c r="EN81" s="795">
        <v>0</v>
      </c>
      <c r="EO81" s="795">
        <v>2.1686746987951806</v>
      </c>
      <c r="EP81" s="795">
        <v>0.24096385542168677</v>
      </c>
      <c r="EQ81" s="795">
        <v>0.72289156626506024</v>
      </c>
      <c r="ER81" s="795">
        <v>0</v>
      </c>
      <c r="ES81" s="795">
        <v>0</v>
      </c>
      <c r="ET81" s="795">
        <v>0</v>
      </c>
      <c r="EU81" s="795">
        <v>0</v>
      </c>
      <c r="EV81" s="795">
        <v>0.96385542168674709</v>
      </c>
      <c r="EW81" s="795">
        <v>0</v>
      </c>
      <c r="EX81" s="795">
        <v>0</v>
      </c>
      <c r="EY81" s="795">
        <v>0</v>
      </c>
      <c r="EZ81" s="795">
        <v>2.4096385542168677</v>
      </c>
      <c r="FA81" s="795">
        <v>0</v>
      </c>
      <c r="FB81" s="795">
        <v>0</v>
      </c>
      <c r="FC81" s="795">
        <v>1.4457831325301205</v>
      </c>
      <c r="FD81" s="795">
        <v>1.9277108433734942</v>
      </c>
      <c r="FE81" s="795">
        <v>0</v>
      </c>
      <c r="FF81" s="795">
        <v>0</v>
      </c>
      <c r="FG81" s="795">
        <v>0</v>
      </c>
      <c r="FH81" s="795">
        <v>0</v>
      </c>
      <c r="FI81" s="795">
        <v>0</v>
      </c>
      <c r="FJ81" s="795">
        <v>0.48192771084337355</v>
      </c>
      <c r="FK81" s="795">
        <v>0</v>
      </c>
      <c r="FL81" s="795">
        <v>0.24096385542168677</v>
      </c>
      <c r="FM81" s="795">
        <v>0</v>
      </c>
      <c r="FN81" s="795">
        <v>0.24096385542168677</v>
      </c>
      <c r="FO81" s="795">
        <v>0</v>
      </c>
      <c r="FP81" s="795">
        <v>0</v>
      </c>
      <c r="FQ81" s="795">
        <v>0</v>
      </c>
      <c r="FR81" s="795">
        <v>0</v>
      </c>
      <c r="FS81" s="795">
        <v>0</v>
      </c>
      <c r="FT81" s="795">
        <v>0</v>
      </c>
      <c r="FU81" s="795">
        <v>0</v>
      </c>
      <c r="FV81" s="795">
        <v>0</v>
      </c>
      <c r="FW81" s="795">
        <v>0</v>
      </c>
      <c r="FX81" s="795">
        <v>20.963855421686745</v>
      </c>
      <c r="FZ81" s="795" t="s">
        <v>6147</v>
      </c>
      <c r="GA81" s="795">
        <v>2009</v>
      </c>
      <c r="GB81" s="800">
        <v>415</v>
      </c>
      <c r="GC81" s="800">
        <v>3</v>
      </c>
      <c r="GD81" s="800"/>
      <c r="GE81" s="800">
        <v>1</v>
      </c>
      <c r="GF81" s="800"/>
      <c r="GH81" s="800"/>
      <c r="GI81" s="800"/>
      <c r="GJ81" s="800"/>
      <c r="GK81" s="800"/>
      <c r="GL81" s="800"/>
      <c r="GM81" s="800"/>
      <c r="GN81" s="800"/>
      <c r="GO81" s="800">
        <v>1</v>
      </c>
      <c r="GP81" s="800"/>
      <c r="GQ81" s="800"/>
      <c r="GR81" s="800"/>
      <c r="GS81" s="800"/>
      <c r="GT81" s="800"/>
      <c r="GU81" s="800"/>
      <c r="GV81" s="800"/>
      <c r="GW81" s="800"/>
      <c r="GX81" s="800"/>
      <c r="GY81" s="800"/>
      <c r="GZ81" s="800"/>
      <c r="HA81" s="800"/>
      <c r="HB81" s="800"/>
      <c r="HC81" s="800"/>
      <c r="HD81" s="800"/>
      <c r="HE81" s="800"/>
      <c r="HF81" s="800">
        <v>1</v>
      </c>
      <c r="HG81" s="800"/>
      <c r="HH81" s="800"/>
      <c r="HI81" s="800"/>
      <c r="HJ81" s="800"/>
      <c r="HK81" s="800"/>
      <c r="HL81" s="800"/>
      <c r="HM81" s="800"/>
      <c r="HN81" s="800"/>
      <c r="HO81" s="800"/>
      <c r="HP81" s="800"/>
      <c r="HR81" s="795">
        <v>0</v>
      </c>
      <c r="HS81" s="795">
        <v>33.333333333333329</v>
      </c>
      <c r="HT81" s="795">
        <v>0</v>
      </c>
      <c r="HU81" s="795">
        <v>0</v>
      </c>
      <c r="HV81" s="795">
        <v>0</v>
      </c>
      <c r="HW81" s="795">
        <v>0</v>
      </c>
      <c r="HX81" s="795">
        <v>0</v>
      </c>
      <c r="HY81" s="795">
        <v>0</v>
      </c>
      <c r="HZ81" s="795">
        <v>0</v>
      </c>
      <c r="IA81" s="795">
        <v>0</v>
      </c>
      <c r="IB81" s="795">
        <v>0</v>
      </c>
      <c r="IC81" s="795">
        <v>33.333333333333329</v>
      </c>
      <c r="ID81" s="795">
        <v>0</v>
      </c>
      <c r="IE81" s="795">
        <v>0</v>
      </c>
      <c r="IF81" s="795">
        <v>0</v>
      </c>
      <c r="IG81" s="795">
        <v>0</v>
      </c>
      <c r="IH81" s="795">
        <v>0</v>
      </c>
      <c r="II81" s="795">
        <v>0</v>
      </c>
      <c r="IJ81" s="795">
        <v>0</v>
      </c>
      <c r="IK81" s="795">
        <v>0</v>
      </c>
      <c r="IL81" s="795">
        <v>0</v>
      </c>
      <c r="IM81" s="795">
        <v>0</v>
      </c>
      <c r="IN81" s="795">
        <v>0</v>
      </c>
      <c r="IO81" s="795">
        <v>0</v>
      </c>
      <c r="IP81" s="795">
        <v>0</v>
      </c>
      <c r="IQ81" s="795">
        <v>0</v>
      </c>
      <c r="IR81" s="795">
        <v>0</v>
      </c>
      <c r="IS81" s="795">
        <v>0</v>
      </c>
      <c r="IT81" s="795">
        <v>33.333333333333329</v>
      </c>
      <c r="IU81" s="795">
        <v>0</v>
      </c>
      <c r="IV81" s="795">
        <v>0</v>
      </c>
      <c r="IW81" s="795">
        <v>0</v>
      </c>
      <c r="IX81" s="795">
        <v>0</v>
      </c>
      <c r="IY81" s="795">
        <v>0</v>
      </c>
      <c r="IZ81" s="795">
        <v>0</v>
      </c>
      <c r="JA81" s="795">
        <v>0</v>
      </c>
      <c r="JB81" s="795">
        <v>0</v>
      </c>
      <c r="JC81" s="795">
        <v>0</v>
      </c>
      <c r="JD81" s="795">
        <v>0</v>
      </c>
    </row>
    <row r="82" spans="1:264">
      <c r="A82" s="800"/>
      <c r="B82" s="795" t="s">
        <v>6148</v>
      </c>
      <c r="C82" s="795" t="s">
        <v>6149</v>
      </c>
      <c r="D82" s="810" t="s">
        <v>6150</v>
      </c>
      <c r="E82" s="795">
        <v>6397250</v>
      </c>
      <c r="F82" s="795">
        <v>1335500</v>
      </c>
      <c r="G82" s="795"/>
      <c r="H82" s="795">
        <v>2010</v>
      </c>
      <c r="I82" s="795">
        <v>75</v>
      </c>
      <c r="J82" s="795">
        <v>2010</v>
      </c>
      <c r="K82" s="803" t="s">
        <v>6151</v>
      </c>
      <c r="L82" s="795" t="s">
        <v>6152</v>
      </c>
      <c r="M82" s="795" t="e">
        <v>#VALUE!</v>
      </c>
      <c r="N82" s="795">
        <v>12</v>
      </c>
      <c r="O82" s="798">
        <v>6.69</v>
      </c>
      <c r="P82" s="795">
        <v>2009.75</v>
      </c>
      <c r="T82" s="795" t="s">
        <v>6032</v>
      </c>
      <c r="V82" s="799">
        <v>0</v>
      </c>
      <c r="W82" s="798">
        <v>6.9549999999999992</v>
      </c>
      <c r="X82" s="795" t="e">
        <v>#DIV/0!</v>
      </c>
      <c r="Y82" s="795" t="e">
        <v>#DIV/0!</v>
      </c>
      <c r="Z82" s="795" t="e">
        <v>#DIV/0!</v>
      </c>
      <c r="AA82" s="795" t="e">
        <v>#DIV/0!</v>
      </c>
      <c r="AB82" s="800">
        <v>110.41666666666667</v>
      </c>
      <c r="AC82" s="795" t="e">
        <v>#DIV/0!</v>
      </c>
      <c r="AD82" s="795" t="e">
        <v>#DIV/0!</v>
      </c>
      <c r="AE82" s="795" t="e">
        <v>#DIV/0!</v>
      </c>
      <c r="AF82" s="795" t="e">
        <v>#DIV/0!</v>
      </c>
      <c r="AG82" s="795" t="e">
        <v>#DIV/0!</v>
      </c>
      <c r="AH82" s="795" t="e">
        <v>#DIV/0!</v>
      </c>
      <c r="AI82" s="795" t="e">
        <v>#DIV/0!</v>
      </c>
      <c r="AJ82" s="795" t="e">
        <v>#DIV/0!</v>
      </c>
      <c r="AK82" s="795" t="e">
        <v>#DIV/0!</v>
      </c>
      <c r="AL82" s="795" t="e">
        <v>#DIV/0!</v>
      </c>
      <c r="AM82" s="795" t="e">
        <v>#DIV/0!</v>
      </c>
      <c r="AN82" s="795" t="e">
        <v>#DIV/0!</v>
      </c>
      <c r="AO82" s="795" t="e">
        <v>#DIV/0!</v>
      </c>
      <c r="AP82" s="795">
        <v>7.16</v>
      </c>
      <c r="AQ82" s="795">
        <v>0</v>
      </c>
      <c r="AR82" s="795">
        <v>0</v>
      </c>
      <c r="AS82" s="795">
        <v>0</v>
      </c>
      <c r="AT82" s="795">
        <v>0</v>
      </c>
      <c r="AU82" s="795">
        <v>190</v>
      </c>
      <c r="AV82" s="795">
        <v>0</v>
      </c>
      <c r="AW82" s="795">
        <v>0</v>
      </c>
      <c r="AX82" s="795">
        <v>0</v>
      </c>
      <c r="AY82" s="795">
        <v>0</v>
      </c>
      <c r="AZ82" s="795">
        <v>0</v>
      </c>
      <c r="BA82" s="795">
        <v>0</v>
      </c>
      <c r="BB82" s="795">
        <v>0</v>
      </c>
      <c r="BC82" s="795">
        <v>0</v>
      </c>
      <c r="BD82" s="795">
        <v>0</v>
      </c>
      <c r="BE82" s="795">
        <v>0</v>
      </c>
      <c r="BF82" s="795">
        <v>0</v>
      </c>
      <c r="BG82" s="795">
        <v>0</v>
      </c>
      <c r="BH82" s="795">
        <v>0</v>
      </c>
      <c r="BL82" s="803" t="s">
        <v>6022</v>
      </c>
      <c r="BM82" s="795">
        <v>1</v>
      </c>
      <c r="BN82" s="795">
        <v>1</v>
      </c>
      <c r="BO82" s="795">
        <v>1</v>
      </c>
      <c r="BP82" s="795">
        <v>1</v>
      </c>
      <c r="BR82" s="795">
        <v>1</v>
      </c>
      <c r="BS82" s="795">
        <v>1</v>
      </c>
      <c r="BU82" s="795">
        <v>1</v>
      </c>
      <c r="BV82" s="795">
        <v>1</v>
      </c>
      <c r="BW82" s="795">
        <v>6.9549999999999992</v>
      </c>
      <c r="BX82" s="795">
        <v>7.2233333333333336</v>
      </c>
      <c r="BY82" s="795" t="e">
        <v>#DIV/0!</v>
      </c>
      <c r="BZ82" s="795">
        <v>0.3512499999999999</v>
      </c>
      <c r="CA82" s="795">
        <v>9.0749999999999997E-2</v>
      </c>
      <c r="CB82" s="795">
        <v>0.2175</v>
      </c>
      <c r="CC82" s="795">
        <v>2.0249999999999994E-2</v>
      </c>
      <c r="CD82" s="795">
        <v>0.27683333333333332</v>
      </c>
      <c r="CE82" s="795">
        <v>9.8916666666666653E-2</v>
      </c>
      <c r="CF82" s="795" t="e">
        <v>#DIV/0!</v>
      </c>
      <c r="CG82" s="795">
        <v>0.218</v>
      </c>
      <c r="CH82" s="795">
        <v>6.8333333333333343E-2</v>
      </c>
      <c r="CI82" s="795">
        <v>19.833333333333332</v>
      </c>
      <c r="CJ82" s="795" t="e">
        <v>#DIV/0!</v>
      </c>
      <c r="CK82" s="795">
        <v>165.09090909090909</v>
      </c>
      <c r="CL82" s="795" t="e">
        <v>#DIV/0!</v>
      </c>
      <c r="CM82" s="795" t="e">
        <v>#DIV/0!</v>
      </c>
      <c r="CN82" s="795">
        <v>533.91666666666663</v>
      </c>
      <c r="CO82" s="795">
        <v>3.1666666666666665</v>
      </c>
      <c r="CP82" s="795">
        <v>8.3333333333333339</v>
      </c>
      <c r="CQ82" s="795">
        <v>0.20674999999999999</v>
      </c>
      <c r="CR82" s="795">
        <v>0.19258333333333333</v>
      </c>
      <c r="CS82" s="795" t="e">
        <v>#DIV/0!</v>
      </c>
      <c r="CT82" s="795" t="e">
        <v>#DIV/0!</v>
      </c>
      <c r="CU82" s="795">
        <v>2.9941666666666666</v>
      </c>
      <c r="CV82" s="795" t="e">
        <v>#DIV/0!</v>
      </c>
      <c r="CW82" s="795">
        <v>0.91888888888888887</v>
      </c>
      <c r="CX82" s="795">
        <v>11.124999999999998</v>
      </c>
      <c r="CY82" s="795">
        <v>364.16666666666669</v>
      </c>
      <c r="CZ82" s="795">
        <v>77.649999999999991</v>
      </c>
      <c r="DB82" s="795">
        <v>1</v>
      </c>
      <c r="DC82" s="795">
        <v>1</v>
      </c>
      <c r="DF82" s="795">
        <v>45.727482678983833</v>
      </c>
      <c r="DG82" s="795">
        <v>0.46189376443418012</v>
      </c>
      <c r="DH82" s="795">
        <v>0.23094688221709006</v>
      </c>
      <c r="DI82" s="795">
        <v>3.0023094688221708</v>
      </c>
      <c r="DJ82" s="795">
        <v>8.3140877598152425</v>
      </c>
      <c r="DK82" s="795">
        <v>2.7713625866050808</v>
      </c>
      <c r="DL82" s="795">
        <v>0</v>
      </c>
      <c r="DM82" s="795">
        <v>0</v>
      </c>
      <c r="DN82" s="795">
        <v>8.7759815242494223</v>
      </c>
      <c r="DO82" s="795">
        <v>0</v>
      </c>
      <c r="DP82" s="795">
        <v>0</v>
      </c>
      <c r="DQ82" s="795">
        <v>0</v>
      </c>
      <c r="DR82" s="795">
        <v>0</v>
      </c>
      <c r="DS82" s="795">
        <v>0</v>
      </c>
      <c r="DT82" s="795">
        <v>0</v>
      </c>
      <c r="DU82" s="795">
        <v>0</v>
      </c>
      <c r="DV82" s="795">
        <v>0.23094688221709006</v>
      </c>
      <c r="DW82" s="795">
        <v>0</v>
      </c>
      <c r="DX82" s="795">
        <v>0.46189376443418012</v>
      </c>
      <c r="DY82" s="795">
        <v>1.6166281755196306</v>
      </c>
      <c r="DZ82" s="795">
        <v>0.92378752886836024</v>
      </c>
      <c r="EA82" s="795">
        <v>0</v>
      </c>
      <c r="EB82" s="795">
        <v>0</v>
      </c>
      <c r="EC82" s="795">
        <v>0</v>
      </c>
      <c r="ED82" s="795">
        <v>0.23094688221709006</v>
      </c>
      <c r="EE82" s="795">
        <v>0</v>
      </c>
      <c r="EF82" s="795">
        <v>0</v>
      </c>
      <c r="EG82" s="795">
        <v>0</v>
      </c>
      <c r="EH82" s="795">
        <v>0</v>
      </c>
      <c r="EI82" s="795">
        <v>0</v>
      </c>
      <c r="EJ82" s="795">
        <v>0</v>
      </c>
      <c r="EK82" s="795">
        <v>0</v>
      </c>
      <c r="EL82" s="795">
        <v>3.4642032332563506</v>
      </c>
      <c r="EM82" s="795">
        <v>0</v>
      </c>
      <c r="EN82" s="795">
        <v>0</v>
      </c>
      <c r="EO82" s="795">
        <v>2.7713625866050808</v>
      </c>
      <c r="EP82" s="795">
        <v>0</v>
      </c>
      <c r="EQ82" s="795">
        <v>0</v>
      </c>
      <c r="ER82" s="795">
        <v>0</v>
      </c>
      <c r="ES82" s="795">
        <v>0</v>
      </c>
      <c r="ET82" s="795">
        <v>0</v>
      </c>
      <c r="EU82" s="795">
        <v>0</v>
      </c>
      <c r="EV82" s="795">
        <v>0</v>
      </c>
      <c r="EW82" s="795">
        <v>0</v>
      </c>
      <c r="EX82" s="795">
        <v>0</v>
      </c>
      <c r="EY82" s="795">
        <v>0</v>
      </c>
      <c r="EZ82" s="795">
        <v>1.8475750577367205</v>
      </c>
      <c r="FA82" s="795">
        <v>0.23094688221709006</v>
      </c>
      <c r="FB82" s="795">
        <v>0</v>
      </c>
      <c r="FC82" s="795">
        <v>0.23094688221709006</v>
      </c>
      <c r="FD82" s="795">
        <v>4.8498845265588919</v>
      </c>
      <c r="FE82" s="795">
        <v>0</v>
      </c>
      <c r="FF82" s="795">
        <v>0</v>
      </c>
      <c r="FG82" s="795">
        <v>0</v>
      </c>
      <c r="FH82" s="795">
        <v>0</v>
      </c>
      <c r="FI82" s="795">
        <v>0</v>
      </c>
      <c r="FJ82" s="795">
        <v>2.3094688221709005</v>
      </c>
      <c r="FK82" s="795">
        <v>0</v>
      </c>
      <c r="FL82" s="795">
        <v>0</v>
      </c>
      <c r="FM82" s="795">
        <v>0</v>
      </c>
      <c r="FN82" s="795">
        <v>0</v>
      </c>
      <c r="FO82" s="795">
        <v>0</v>
      </c>
      <c r="FP82" s="795">
        <v>0</v>
      </c>
      <c r="FQ82" s="795">
        <v>0</v>
      </c>
      <c r="FR82" s="795">
        <v>0</v>
      </c>
      <c r="FS82" s="795">
        <v>0</v>
      </c>
      <c r="FT82" s="795">
        <v>0</v>
      </c>
      <c r="FU82" s="795">
        <v>0</v>
      </c>
      <c r="FV82" s="795">
        <v>0</v>
      </c>
      <c r="FW82" s="795">
        <v>0</v>
      </c>
      <c r="FX82" s="795">
        <v>13.163972286374131</v>
      </c>
      <c r="GA82" s="795">
        <v>2010</v>
      </c>
      <c r="GB82" s="800">
        <v>433</v>
      </c>
      <c r="GC82" s="800"/>
      <c r="GD82" s="800"/>
      <c r="GE82" s="800"/>
      <c r="GF82" s="800"/>
      <c r="GH82" s="800"/>
      <c r="GI82" s="800"/>
      <c r="GJ82" s="800"/>
      <c r="GK82" s="800"/>
      <c r="GL82" s="800"/>
      <c r="GM82" s="800"/>
      <c r="GN82" s="800"/>
      <c r="GO82" s="800"/>
      <c r="GP82" s="800"/>
      <c r="GQ82" s="800"/>
      <c r="GR82" s="800"/>
      <c r="GS82" s="800"/>
      <c r="GT82" s="800"/>
      <c r="GU82" s="800"/>
      <c r="GV82" s="800"/>
      <c r="GW82" s="800"/>
      <c r="GX82" s="800"/>
      <c r="GY82" s="800"/>
      <c r="GZ82" s="800"/>
      <c r="HA82" s="800"/>
      <c r="HB82" s="800"/>
      <c r="HC82" s="800"/>
      <c r="HD82" s="800"/>
      <c r="HE82" s="800"/>
      <c r="HF82" s="800"/>
      <c r="HG82" s="800"/>
      <c r="HH82" s="800"/>
      <c r="HI82" s="800"/>
      <c r="HJ82" s="800"/>
      <c r="HK82" s="800"/>
      <c r="HL82" s="800"/>
      <c r="HM82" s="800"/>
      <c r="HN82" s="800"/>
      <c r="HO82" s="800"/>
      <c r="HP82" s="800"/>
      <c r="HR82" s="795" t="e">
        <v>#DIV/0!</v>
      </c>
      <c r="HS82" s="795" t="e">
        <v>#DIV/0!</v>
      </c>
      <c r="HT82" s="795" t="e">
        <v>#DIV/0!</v>
      </c>
      <c r="HU82" s="795" t="e">
        <v>#DIV/0!</v>
      </c>
      <c r="HV82" s="795" t="e">
        <v>#DIV/0!</v>
      </c>
      <c r="HW82" s="795" t="e">
        <v>#DIV/0!</v>
      </c>
      <c r="HX82" s="795" t="e">
        <v>#DIV/0!</v>
      </c>
      <c r="HY82" s="795" t="e">
        <v>#DIV/0!</v>
      </c>
      <c r="HZ82" s="795" t="e">
        <v>#DIV/0!</v>
      </c>
      <c r="IA82" s="795" t="e">
        <v>#DIV/0!</v>
      </c>
      <c r="IB82" s="795" t="e">
        <v>#DIV/0!</v>
      </c>
      <c r="IC82" s="795" t="e">
        <v>#DIV/0!</v>
      </c>
      <c r="ID82" s="795" t="e">
        <v>#DIV/0!</v>
      </c>
      <c r="IE82" s="795" t="e">
        <v>#DIV/0!</v>
      </c>
      <c r="IF82" s="795" t="e">
        <v>#DIV/0!</v>
      </c>
      <c r="IG82" s="795" t="e">
        <v>#DIV/0!</v>
      </c>
      <c r="IH82" s="795" t="e">
        <v>#DIV/0!</v>
      </c>
      <c r="II82" s="795" t="e">
        <v>#DIV/0!</v>
      </c>
      <c r="IJ82" s="795" t="e">
        <v>#DIV/0!</v>
      </c>
      <c r="IK82" s="795" t="e">
        <v>#DIV/0!</v>
      </c>
      <c r="IL82" s="795" t="e">
        <v>#DIV/0!</v>
      </c>
      <c r="IM82" s="795" t="e">
        <v>#DIV/0!</v>
      </c>
      <c r="IN82" s="795" t="e">
        <v>#DIV/0!</v>
      </c>
      <c r="IO82" s="795" t="e">
        <v>#DIV/0!</v>
      </c>
      <c r="IP82" s="795" t="e">
        <v>#DIV/0!</v>
      </c>
      <c r="IQ82" s="795" t="e">
        <v>#DIV/0!</v>
      </c>
      <c r="IR82" s="795" t="e">
        <v>#DIV/0!</v>
      </c>
      <c r="IS82" s="795" t="e">
        <v>#DIV/0!</v>
      </c>
      <c r="IT82" s="795" t="e">
        <v>#DIV/0!</v>
      </c>
      <c r="IU82" s="795" t="e">
        <v>#DIV/0!</v>
      </c>
      <c r="IV82" s="795" t="e">
        <v>#DIV/0!</v>
      </c>
      <c r="IW82" s="795" t="e">
        <v>#DIV/0!</v>
      </c>
      <c r="IX82" s="795" t="e">
        <v>#DIV/0!</v>
      </c>
      <c r="IY82" s="795" t="e">
        <v>#DIV/0!</v>
      </c>
      <c r="IZ82" s="795" t="e">
        <v>#DIV/0!</v>
      </c>
      <c r="JA82" s="795" t="e">
        <v>#DIV/0!</v>
      </c>
      <c r="JB82" s="795" t="e">
        <v>#DIV/0!</v>
      </c>
      <c r="JC82" s="795" t="e">
        <v>#DIV/0!</v>
      </c>
      <c r="JD82" s="795" t="e">
        <v>#DIV/0!</v>
      </c>
    </row>
    <row r="83" spans="1:264">
      <c r="A83" s="800"/>
      <c r="B83" s="795" t="s">
        <v>6148</v>
      </c>
      <c r="C83" s="795" t="s">
        <v>6149</v>
      </c>
      <c r="D83" s="810" t="s">
        <v>6150</v>
      </c>
      <c r="E83" s="795">
        <v>6397250</v>
      </c>
      <c r="F83" s="795">
        <v>1335500</v>
      </c>
      <c r="G83" s="795"/>
      <c r="H83" s="795">
        <v>2011</v>
      </c>
      <c r="I83" s="795">
        <v>25</v>
      </c>
      <c r="J83" s="795">
        <v>2011</v>
      </c>
      <c r="K83" s="803" t="s">
        <v>6151</v>
      </c>
      <c r="L83" s="795" t="s">
        <v>6152</v>
      </c>
      <c r="M83" s="795" t="e">
        <v>#VALUE!</v>
      </c>
      <c r="N83" s="795">
        <v>12</v>
      </c>
      <c r="O83" s="798">
        <v>6.58</v>
      </c>
      <c r="P83" s="795">
        <v>2010.75</v>
      </c>
      <c r="T83" s="795" t="s">
        <v>6032</v>
      </c>
      <c r="V83" s="799">
        <v>0</v>
      </c>
      <c r="W83" s="798">
        <v>6.8608333333333329</v>
      </c>
      <c r="X83" s="795" t="e">
        <v>#DIV/0!</v>
      </c>
      <c r="Y83" s="795" t="e">
        <v>#DIV/0!</v>
      </c>
      <c r="Z83" s="795" t="e">
        <v>#DIV/0!</v>
      </c>
      <c r="AA83" s="795" t="e">
        <v>#DIV/0!</v>
      </c>
      <c r="AB83" s="800">
        <v>121.33333333333333</v>
      </c>
      <c r="AC83" s="795" t="e">
        <v>#DIV/0!</v>
      </c>
      <c r="AD83" s="795" t="e">
        <v>#DIV/0!</v>
      </c>
      <c r="AE83" s="795" t="e">
        <v>#DIV/0!</v>
      </c>
      <c r="AF83" s="795" t="e">
        <v>#DIV/0!</v>
      </c>
      <c r="AG83" s="795" t="e">
        <v>#DIV/0!</v>
      </c>
      <c r="AH83" s="795" t="e">
        <v>#DIV/0!</v>
      </c>
      <c r="AI83" s="795" t="e">
        <v>#DIV/0!</v>
      </c>
      <c r="AJ83" s="795" t="e">
        <v>#DIV/0!</v>
      </c>
      <c r="AK83" s="795" t="e">
        <v>#DIV/0!</v>
      </c>
      <c r="AL83" s="795" t="e">
        <v>#DIV/0!</v>
      </c>
      <c r="AM83" s="795" t="e">
        <v>#DIV/0!</v>
      </c>
      <c r="AN83" s="795" t="e">
        <v>#DIV/0!</v>
      </c>
      <c r="AO83" s="795" t="e">
        <v>#DIV/0!</v>
      </c>
      <c r="AP83" s="795">
        <v>7.12</v>
      </c>
      <c r="AQ83" s="795">
        <v>0</v>
      </c>
      <c r="AR83" s="795">
        <v>0</v>
      </c>
      <c r="AS83" s="795">
        <v>0</v>
      </c>
      <c r="AT83" s="795">
        <v>0</v>
      </c>
      <c r="AU83" s="795">
        <v>220</v>
      </c>
      <c r="AV83" s="795">
        <v>0</v>
      </c>
      <c r="AW83" s="795">
        <v>0</v>
      </c>
      <c r="AX83" s="795">
        <v>0</v>
      </c>
      <c r="AY83" s="795">
        <v>0</v>
      </c>
      <c r="AZ83" s="795">
        <v>0</v>
      </c>
      <c r="BA83" s="795">
        <v>0</v>
      </c>
      <c r="BB83" s="795">
        <v>0</v>
      </c>
      <c r="BC83" s="795">
        <v>0</v>
      </c>
      <c r="BD83" s="795">
        <v>0</v>
      </c>
      <c r="BE83" s="795">
        <v>0</v>
      </c>
      <c r="BF83" s="795">
        <v>0</v>
      </c>
      <c r="BG83" s="795">
        <v>0</v>
      </c>
      <c r="BH83" s="795">
        <v>0</v>
      </c>
      <c r="BL83" s="803" t="s">
        <v>6022</v>
      </c>
      <c r="BM83" s="795">
        <v>1</v>
      </c>
      <c r="BN83" s="795">
        <v>1</v>
      </c>
      <c r="BO83" s="795">
        <v>1</v>
      </c>
      <c r="BP83" s="795">
        <v>1</v>
      </c>
      <c r="BR83" s="795">
        <v>1</v>
      </c>
      <c r="BS83" s="795">
        <v>1</v>
      </c>
      <c r="BU83" s="795">
        <v>1</v>
      </c>
      <c r="BV83" s="795">
        <v>1</v>
      </c>
      <c r="BW83" s="795">
        <v>6.8608333333333329</v>
      </c>
      <c r="BX83" s="795">
        <v>6.6099999999999994</v>
      </c>
      <c r="BY83" s="795" t="e">
        <v>#DIV/0!</v>
      </c>
      <c r="BZ83" s="795">
        <v>0.31850000000000001</v>
      </c>
      <c r="CA83" s="795">
        <v>8.6166666666666669E-2</v>
      </c>
      <c r="CB83" s="795">
        <v>0.20849999999999999</v>
      </c>
      <c r="CC83" s="795">
        <v>1.8916666666666668E-2</v>
      </c>
      <c r="CD83" s="795">
        <v>0.24108333333333332</v>
      </c>
      <c r="CE83" s="795">
        <v>9.425E-2</v>
      </c>
      <c r="CF83" s="795" t="e">
        <v>#DIV/0!</v>
      </c>
      <c r="CG83" s="795">
        <v>0.20375000000000001</v>
      </c>
      <c r="CH83" s="795">
        <v>6.6666666666666666E-2</v>
      </c>
      <c r="CI83" s="795">
        <v>16.916666666666668</v>
      </c>
      <c r="CJ83" s="795" t="e">
        <v>#DIV/0!</v>
      </c>
      <c r="CK83" s="795">
        <v>177</v>
      </c>
      <c r="CL83" s="795" t="e">
        <v>#DIV/0!</v>
      </c>
      <c r="CM83" s="795" t="e">
        <v>#DIV/0!</v>
      </c>
      <c r="CN83" s="795">
        <v>538.91666666666663</v>
      </c>
      <c r="CO83" s="795">
        <v>2.8333333333333335</v>
      </c>
      <c r="CP83" s="795">
        <v>8.5833333333333339</v>
      </c>
      <c r="CQ83" s="795" t="e">
        <v>#DIV/0!</v>
      </c>
      <c r="CR83" s="795">
        <v>0.19191666666666665</v>
      </c>
      <c r="CS83" s="795" t="e">
        <v>#DIV/0!</v>
      </c>
      <c r="CT83" s="795" t="e">
        <v>#DIV/0!</v>
      </c>
      <c r="CU83" s="795">
        <v>3.0508333333333333</v>
      </c>
      <c r="CV83" s="795" t="e">
        <v>#DIV/0!</v>
      </c>
      <c r="CW83" s="795">
        <v>0.84249999999999992</v>
      </c>
      <c r="CX83" s="795">
        <v>11.008333333333333</v>
      </c>
      <c r="CY83" s="795">
        <v>386.66666666666669</v>
      </c>
      <c r="CZ83" s="795">
        <v>83.5</v>
      </c>
      <c r="DB83" s="795">
        <v>1</v>
      </c>
      <c r="DC83" s="795">
        <v>1</v>
      </c>
      <c r="DF83" s="795">
        <v>54.216867469879517</v>
      </c>
      <c r="DG83" s="795">
        <v>0.96385542168674709</v>
      </c>
      <c r="DH83" s="795">
        <v>0.24096385542168677</v>
      </c>
      <c r="DI83" s="795">
        <v>0.72289156626506024</v>
      </c>
      <c r="DJ83" s="795">
        <v>8.19277108433735</v>
      </c>
      <c r="DK83" s="795">
        <v>3.3734939759036147</v>
      </c>
      <c r="DL83" s="795">
        <v>0.24096385542168677</v>
      </c>
      <c r="DM83" s="795">
        <v>0</v>
      </c>
      <c r="DN83" s="795">
        <v>2.8915662650602409</v>
      </c>
      <c r="DO83" s="795">
        <v>3.132530120481928</v>
      </c>
      <c r="DP83" s="795">
        <v>0</v>
      </c>
      <c r="DQ83" s="795">
        <v>0</v>
      </c>
      <c r="DR83" s="795">
        <v>0</v>
      </c>
      <c r="DS83" s="795">
        <v>0.48192771084337355</v>
      </c>
      <c r="DT83" s="795">
        <v>0</v>
      </c>
      <c r="DU83" s="795">
        <v>0</v>
      </c>
      <c r="DV83" s="795">
        <v>0</v>
      </c>
      <c r="DW83" s="795">
        <v>0</v>
      </c>
      <c r="DX83" s="795">
        <v>0.24096385542168677</v>
      </c>
      <c r="DY83" s="795">
        <v>0</v>
      </c>
      <c r="DZ83" s="795">
        <v>0.96385542168674709</v>
      </c>
      <c r="EA83" s="795">
        <v>0</v>
      </c>
      <c r="EB83" s="795">
        <v>0</v>
      </c>
      <c r="EC83" s="795">
        <v>0</v>
      </c>
      <c r="ED83" s="795">
        <v>0</v>
      </c>
      <c r="EE83" s="795">
        <v>0.48192771084337355</v>
      </c>
      <c r="EF83" s="795">
        <v>0</v>
      </c>
      <c r="EG83" s="795">
        <v>0</v>
      </c>
      <c r="EH83" s="795">
        <v>0.24096385542168677</v>
      </c>
      <c r="EI83" s="795">
        <v>0</v>
      </c>
      <c r="EJ83" s="795">
        <v>0</v>
      </c>
      <c r="EK83" s="795">
        <v>0</v>
      </c>
      <c r="EL83" s="795">
        <v>0</v>
      </c>
      <c r="EM83" s="795">
        <v>0</v>
      </c>
      <c r="EN83" s="795">
        <v>0</v>
      </c>
      <c r="EO83" s="795">
        <v>0.48192771084337355</v>
      </c>
      <c r="EP83" s="795">
        <v>2.4096385542168677</v>
      </c>
      <c r="EQ83" s="795">
        <v>0</v>
      </c>
      <c r="ER83" s="795">
        <v>0</v>
      </c>
      <c r="ES83" s="795">
        <v>0</v>
      </c>
      <c r="ET83" s="795">
        <v>0</v>
      </c>
      <c r="EU83" s="795">
        <v>0</v>
      </c>
      <c r="EV83" s="795">
        <v>0</v>
      </c>
      <c r="EW83" s="795">
        <v>0</v>
      </c>
      <c r="EX83" s="795">
        <v>0</v>
      </c>
      <c r="EY83" s="795">
        <v>0</v>
      </c>
      <c r="EZ83" s="795">
        <v>0</v>
      </c>
      <c r="FA83" s="795">
        <v>0</v>
      </c>
      <c r="FB83" s="795">
        <v>0</v>
      </c>
      <c r="FC83" s="795">
        <v>0</v>
      </c>
      <c r="FD83" s="795">
        <v>0</v>
      </c>
      <c r="FE83" s="795">
        <v>0</v>
      </c>
      <c r="FF83" s="795">
        <v>0</v>
      </c>
      <c r="FG83" s="795">
        <v>0</v>
      </c>
      <c r="FH83" s="795">
        <v>0</v>
      </c>
      <c r="FI83" s="795">
        <v>0</v>
      </c>
      <c r="FJ83" s="795">
        <v>0</v>
      </c>
      <c r="FK83" s="795">
        <v>0</v>
      </c>
      <c r="FL83" s="795">
        <v>0.72289156626506024</v>
      </c>
      <c r="FM83" s="795">
        <v>0</v>
      </c>
      <c r="FN83" s="795">
        <v>0</v>
      </c>
      <c r="FO83" s="795">
        <v>0</v>
      </c>
      <c r="FP83" s="795">
        <v>0.24096385542168677</v>
      </c>
      <c r="FQ83" s="795">
        <v>0</v>
      </c>
      <c r="FR83" s="795">
        <v>9.3975903614457827</v>
      </c>
      <c r="FS83" s="795">
        <v>0</v>
      </c>
      <c r="FT83" s="795">
        <v>0</v>
      </c>
      <c r="FU83" s="795">
        <v>0</v>
      </c>
      <c r="FV83" s="795">
        <v>0</v>
      </c>
      <c r="FW83" s="795">
        <v>0</v>
      </c>
      <c r="FX83" s="795">
        <v>14.457831325301207</v>
      </c>
      <c r="GA83" s="795">
        <v>2011</v>
      </c>
      <c r="GB83" s="800">
        <v>415</v>
      </c>
      <c r="GC83" s="800"/>
      <c r="GD83" s="800"/>
      <c r="GE83" s="800"/>
      <c r="GF83" s="800"/>
      <c r="GH83" s="800"/>
      <c r="GI83" s="800"/>
      <c r="GJ83" s="800"/>
      <c r="GK83" s="800"/>
      <c r="GL83" s="800"/>
      <c r="GM83" s="800"/>
      <c r="GN83" s="800"/>
      <c r="GO83" s="800"/>
      <c r="GP83" s="800"/>
      <c r="GQ83" s="800"/>
      <c r="GR83" s="800"/>
      <c r="GS83" s="800"/>
      <c r="GT83" s="800"/>
      <c r="GU83" s="800"/>
      <c r="GV83" s="800"/>
      <c r="GW83" s="800"/>
      <c r="GX83" s="800"/>
      <c r="GY83" s="800"/>
      <c r="GZ83" s="800"/>
      <c r="HA83" s="800"/>
      <c r="HB83" s="800"/>
      <c r="HC83" s="800"/>
      <c r="HD83" s="800"/>
      <c r="HE83" s="800"/>
      <c r="HF83" s="800"/>
      <c r="HG83" s="800"/>
      <c r="HH83" s="800"/>
      <c r="HI83" s="800"/>
      <c r="HJ83" s="800"/>
      <c r="HK83" s="800"/>
      <c r="HL83" s="800"/>
      <c r="HM83" s="800"/>
      <c r="HN83" s="800"/>
      <c r="HO83" s="800"/>
      <c r="HP83" s="800"/>
      <c r="HR83" s="795" t="e">
        <v>#DIV/0!</v>
      </c>
      <c r="HS83" s="795" t="e">
        <v>#DIV/0!</v>
      </c>
      <c r="HT83" s="795" t="e">
        <v>#DIV/0!</v>
      </c>
      <c r="HU83" s="795" t="e">
        <v>#DIV/0!</v>
      </c>
      <c r="HV83" s="795" t="e">
        <v>#DIV/0!</v>
      </c>
      <c r="HW83" s="795" t="e">
        <v>#DIV/0!</v>
      </c>
      <c r="HX83" s="795" t="e">
        <v>#DIV/0!</v>
      </c>
      <c r="HY83" s="795" t="e">
        <v>#DIV/0!</v>
      </c>
      <c r="HZ83" s="795" t="e">
        <v>#DIV/0!</v>
      </c>
      <c r="IA83" s="795" t="e">
        <v>#DIV/0!</v>
      </c>
      <c r="IB83" s="795" t="e">
        <v>#DIV/0!</v>
      </c>
      <c r="IC83" s="795" t="e">
        <v>#DIV/0!</v>
      </c>
      <c r="ID83" s="795" t="e">
        <v>#DIV/0!</v>
      </c>
      <c r="IE83" s="795" t="e">
        <v>#DIV/0!</v>
      </c>
      <c r="IF83" s="795" t="e">
        <v>#DIV/0!</v>
      </c>
      <c r="IG83" s="795" t="e">
        <v>#DIV/0!</v>
      </c>
      <c r="IH83" s="795" t="e">
        <v>#DIV/0!</v>
      </c>
      <c r="II83" s="795" t="e">
        <v>#DIV/0!</v>
      </c>
      <c r="IJ83" s="795" t="e">
        <v>#DIV/0!</v>
      </c>
      <c r="IK83" s="795" t="e">
        <v>#DIV/0!</v>
      </c>
      <c r="IL83" s="795" t="e">
        <v>#DIV/0!</v>
      </c>
      <c r="IM83" s="795" t="e">
        <v>#DIV/0!</v>
      </c>
      <c r="IN83" s="795" t="e">
        <v>#DIV/0!</v>
      </c>
      <c r="IO83" s="795" t="e">
        <v>#DIV/0!</v>
      </c>
      <c r="IP83" s="795" t="e">
        <v>#DIV/0!</v>
      </c>
      <c r="IQ83" s="795" t="e">
        <v>#DIV/0!</v>
      </c>
      <c r="IR83" s="795" t="e">
        <v>#DIV/0!</v>
      </c>
      <c r="IS83" s="795" t="e">
        <v>#DIV/0!</v>
      </c>
      <c r="IT83" s="795" t="e">
        <v>#DIV/0!</v>
      </c>
      <c r="IU83" s="795" t="e">
        <v>#DIV/0!</v>
      </c>
      <c r="IV83" s="795" t="e">
        <v>#DIV/0!</v>
      </c>
      <c r="IW83" s="795" t="e">
        <v>#DIV/0!</v>
      </c>
      <c r="IX83" s="795" t="e">
        <v>#DIV/0!</v>
      </c>
      <c r="IY83" s="795" t="e">
        <v>#DIV/0!</v>
      </c>
      <c r="IZ83" s="795" t="e">
        <v>#DIV/0!</v>
      </c>
      <c r="JA83" s="795" t="e">
        <v>#DIV/0!</v>
      </c>
      <c r="JB83" s="795" t="e">
        <v>#DIV/0!</v>
      </c>
      <c r="JC83" s="795" t="e">
        <v>#DIV/0!</v>
      </c>
      <c r="JD83" s="795" t="e">
        <v>#DIV/0!</v>
      </c>
    </row>
    <row r="84" spans="1:264">
      <c r="A84" s="801" t="s">
        <v>6153</v>
      </c>
      <c r="B84" s="795" t="s">
        <v>6154</v>
      </c>
      <c r="C84" s="795" t="s">
        <v>6155</v>
      </c>
      <c r="D84" s="795" t="s">
        <v>6156</v>
      </c>
      <c r="E84" s="795">
        <v>6942357</v>
      </c>
      <c r="F84" s="795">
        <v>1333457</v>
      </c>
      <c r="G84" s="795"/>
      <c r="H84" s="795">
        <v>2009</v>
      </c>
      <c r="I84" s="795">
        <v>153</v>
      </c>
      <c r="J84" s="795">
        <v>2009</v>
      </c>
      <c r="K84" s="795" t="s">
        <v>6153</v>
      </c>
      <c r="L84" s="795" t="s">
        <v>6156</v>
      </c>
      <c r="M84" s="795" t="e">
        <v>#VALUE!</v>
      </c>
      <c r="N84" s="795">
        <v>13</v>
      </c>
      <c r="O84" s="798">
        <v>7.17</v>
      </c>
      <c r="P84" s="795">
        <v>2008.6923076923076</v>
      </c>
      <c r="Q84" s="803">
        <v>1</v>
      </c>
      <c r="R84" s="795">
        <v>2</v>
      </c>
      <c r="S84" s="795">
        <v>1.5</v>
      </c>
      <c r="V84" s="799">
        <v>0</v>
      </c>
      <c r="W84" s="804">
        <v>7.451538461538461</v>
      </c>
      <c r="X84" s="795">
        <v>0.84615384615384615</v>
      </c>
      <c r="Y84" s="795">
        <v>2.1315384615384616</v>
      </c>
      <c r="Z84" s="795" t="e">
        <v>#DIV/0!</v>
      </c>
      <c r="AA84" s="795">
        <v>10.375</v>
      </c>
      <c r="AB84" s="795">
        <v>32.666666666666664</v>
      </c>
      <c r="AC84" s="795" t="e">
        <v>#DIV/0!</v>
      </c>
      <c r="AD84" s="795" t="e">
        <v>#DIV/0!</v>
      </c>
      <c r="AE84" s="795">
        <v>5.9230769230769241E-3</v>
      </c>
      <c r="AF84" s="795">
        <v>5.53846153846154E-2</v>
      </c>
      <c r="AG84" s="795">
        <v>0.63</v>
      </c>
      <c r="AH84" s="795">
        <v>0.10461538461538462</v>
      </c>
      <c r="AI84" s="795">
        <v>0.28923076923076924</v>
      </c>
      <c r="AJ84" s="795">
        <v>8.584615384615385E-2</v>
      </c>
      <c r="AK84" s="795">
        <v>2.8846153846153841E-2</v>
      </c>
      <c r="AL84" s="795">
        <v>5.3076923076923091E-2</v>
      </c>
      <c r="AM84" s="795" t="e">
        <v>#DIV/0!</v>
      </c>
      <c r="AN84" s="795" t="e">
        <v>#DIV/0!</v>
      </c>
      <c r="AO84" s="795" t="e">
        <v>#DIV/0!</v>
      </c>
      <c r="AP84" s="795">
        <v>7.76</v>
      </c>
      <c r="AQ84" s="795">
        <v>1.4</v>
      </c>
      <c r="AR84" s="795">
        <v>7.6</v>
      </c>
      <c r="AS84" s="795">
        <v>0</v>
      </c>
      <c r="AT84" s="795">
        <v>14</v>
      </c>
      <c r="AU84" s="795">
        <v>67</v>
      </c>
      <c r="AV84" s="795">
        <v>0</v>
      </c>
      <c r="AW84" s="795">
        <v>0</v>
      </c>
      <c r="AX84" s="795">
        <v>1.4999999999999999E-2</v>
      </c>
      <c r="AY84" s="795">
        <v>0.17</v>
      </c>
      <c r="AZ84" s="795">
        <v>1.2</v>
      </c>
      <c r="BA84" s="795">
        <v>0.2</v>
      </c>
      <c r="BB84" s="795">
        <v>0.55000000000000004</v>
      </c>
      <c r="BC84" s="795">
        <v>0.13500000000000001</v>
      </c>
      <c r="BD84" s="795">
        <v>0.04</v>
      </c>
      <c r="BE84" s="795">
        <v>0.1</v>
      </c>
      <c r="BF84" s="795">
        <v>0</v>
      </c>
      <c r="BG84" s="795">
        <v>0</v>
      </c>
      <c r="BH84" s="795">
        <v>0</v>
      </c>
      <c r="BL84" s="805" t="s">
        <v>6011</v>
      </c>
      <c r="BM84" s="795">
        <v>2</v>
      </c>
      <c r="BN84" s="795">
        <v>2</v>
      </c>
      <c r="BO84" s="795">
        <v>2</v>
      </c>
      <c r="BP84" s="795">
        <v>1</v>
      </c>
      <c r="BR84" s="795">
        <v>1</v>
      </c>
      <c r="BS84" s="795">
        <v>1</v>
      </c>
      <c r="BU84" s="795">
        <v>1</v>
      </c>
      <c r="BV84" s="795">
        <v>2</v>
      </c>
      <c r="BW84" s="795">
        <v>7.451538461538461</v>
      </c>
      <c r="BX84" s="795">
        <v>7.6999999999999993</v>
      </c>
      <c r="BY84" s="795" t="e">
        <v>#DIV/0!</v>
      </c>
      <c r="BZ84" s="795">
        <v>0.62400000000000011</v>
      </c>
      <c r="CA84" s="795">
        <v>8.3692307692307705E-2</v>
      </c>
      <c r="CB84" s="795">
        <v>4.3923076923076926E-2</v>
      </c>
      <c r="CC84" s="795">
        <v>1.8769230769230767E-2</v>
      </c>
      <c r="CD84" s="795">
        <v>0.62923076923076904</v>
      </c>
      <c r="CE84" s="795">
        <v>9.2000000000000012E-2</v>
      </c>
      <c r="CF84" s="795" t="e">
        <v>#DIV/0!</v>
      </c>
      <c r="CG84" s="795">
        <v>3.0692307692307692E-2</v>
      </c>
      <c r="CH84" s="795">
        <v>0.02</v>
      </c>
      <c r="CI84" s="795">
        <v>18.384615384615383</v>
      </c>
      <c r="CJ84" s="795" t="e">
        <v>#DIV/0!</v>
      </c>
      <c r="CK84" s="795">
        <v>60.692307692307693</v>
      </c>
      <c r="CL84" s="795" t="e">
        <v>#DIV/0!</v>
      </c>
      <c r="CM84" s="795" t="e">
        <v>#DIV/0!</v>
      </c>
      <c r="CN84" s="795">
        <v>182.61538461538461</v>
      </c>
      <c r="CO84" s="795">
        <v>1.6923076923076923</v>
      </c>
      <c r="CP84" s="795">
        <v>3.8461538461538463</v>
      </c>
      <c r="CQ84" s="795">
        <v>4.6230769230769235E-2</v>
      </c>
      <c r="CR84" s="795">
        <v>3.4538461538461539E-2</v>
      </c>
      <c r="CS84" s="795" t="e">
        <v>#DIV/0!</v>
      </c>
      <c r="CT84" s="795">
        <v>10.823076923076922</v>
      </c>
      <c r="CU84" s="795">
        <v>1.9615384615384612</v>
      </c>
      <c r="CV84" s="795" t="e">
        <v>#DIV/0!</v>
      </c>
      <c r="CW84" s="795" t="e">
        <v>#DIV/0!</v>
      </c>
      <c r="CX84" s="795">
        <v>3.3769230769230769</v>
      </c>
      <c r="CY84" s="795">
        <v>100.69230769230769</v>
      </c>
      <c r="CZ84" s="795">
        <v>15.007692307692308</v>
      </c>
      <c r="DB84" s="795">
        <v>2</v>
      </c>
      <c r="DC84" s="795">
        <v>1.5</v>
      </c>
      <c r="DF84" s="795">
        <v>55.961070559610704</v>
      </c>
      <c r="DG84" s="795">
        <v>0</v>
      </c>
      <c r="DH84" s="795">
        <v>0.48661800486618007</v>
      </c>
      <c r="DI84" s="795">
        <v>1.9464720194647203</v>
      </c>
      <c r="DJ84" s="795">
        <v>5.3527980535279802</v>
      </c>
      <c r="DK84" s="795">
        <v>0</v>
      </c>
      <c r="DL84" s="795">
        <v>0</v>
      </c>
      <c r="DM84" s="795">
        <v>0</v>
      </c>
      <c r="DN84" s="795">
        <v>0.24330900243309003</v>
      </c>
      <c r="DO84" s="795">
        <v>0.24330900243309003</v>
      </c>
      <c r="DP84" s="795">
        <v>0</v>
      </c>
      <c r="DQ84" s="795">
        <v>0</v>
      </c>
      <c r="DR84" s="795">
        <v>0</v>
      </c>
      <c r="DS84" s="795">
        <v>0</v>
      </c>
      <c r="DT84" s="795">
        <v>0</v>
      </c>
      <c r="DU84" s="795">
        <v>0</v>
      </c>
      <c r="DV84" s="795">
        <v>0</v>
      </c>
      <c r="DW84" s="795">
        <v>0</v>
      </c>
      <c r="DX84" s="795">
        <v>0</v>
      </c>
      <c r="DY84" s="795">
        <v>1.4598540145985401</v>
      </c>
      <c r="DZ84" s="795">
        <v>0</v>
      </c>
      <c r="EA84" s="795">
        <v>0.72992700729927007</v>
      </c>
      <c r="EB84" s="795">
        <v>0</v>
      </c>
      <c r="EC84" s="795">
        <v>0</v>
      </c>
      <c r="ED84" s="795">
        <v>0</v>
      </c>
      <c r="EE84" s="795">
        <v>0</v>
      </c>
      <c r="EF84" s="795">
        <v>0</v>
      </c>
      <c r="EG84" s="795">
        <v>6.8126520681265204</v>
      </c>
      <c r="EH84" s="795">
        <v>0</v>
      </c>
      <c r="EI84" s="795">
        <v>0.72992700729927007</v>
      </c>
      <c r="EJ84" s="795">
        <v>0</v>
      </c>
      <c r="EK84" s="795">
        <v>0</v>
      </c>
      <c r="EL84" s="795">
        <v>0</v>
      </c>
      <c r="EM84" s="795">
        <v>0</v>
      </c>
      <c r="EN84" s="795">
        <v>0</v>
      </c>
      <c r="EO84" s="795">
        <v>0</v>
      </c>
      <c r="EP84" s="795">
        <v>0</v>
      </c>
      <c r="EQ84" s="795">
        <v>0</v>
      </c>
      <c r="ER84" s="795">
        <v>0.97323600973236013</v>
      </c>
      <c r="ES84" s="795">
        <v>1.9464720194647203</v>
      </c>
      <c r="ET84" s="795">
        <v>0</v>
      </c>
      <c r="EU84" s="795">
        <v>0.24330900243309003</v>
      </c>
      <c r="EV84" s="795">
        <v>0</v>
      </c>
      <c r="EW84" s="795">
        <v>0</v>
      </c>
      <c r="EX84" s="795">
        <v>0</v>
      </c>
      <c r="EY84" s="795">
        <v>0</v>
      </c>
      <c r="EZ84" s="795">
        <v>0</v>
      </c>
      <c r="FA84" s="795">
        <v>0</v>
      </c>
      <c r="FB84" s="795">
        <v>0</v>
      </c>
      <c r="FC84" s="795">
        <v>0</v>
      </c>
      <c r="FD84" s="795">
        <v>0</v>
      </c>
      <c r="FE84" s="795">
        <v>1.7031630170316301</v>
      </c>
      <c r="FF84" s="795">
        <v>0</v>
      </c>
      <c r="FG84" s="795">
        <v>0.72992700729927007</v>
      </c>
      <c r="FH84" s="795">
        <v>0</v>
      </c>
      <c r="FI84" s="795">
        <v>0.48661800486618007</v>
      </c>
      <c r="FJ84" s="795">
        <v>0.24330900243309003</v>
      </c>
      <c r="FK84" s="795">
        <v>0</v>
      </c>
      <c r="FL84" s="795">
        <v>0</v>
      </c>
      <c r="FM84" s="795">
        <v>0</v>
      </c>
      <c r="FN84" s="795">
        <v>0</v>
      </c>
      <c r="FO84" s="795">
        <v>0.97323600973236013</v>
      </c>
      <c r="FP84" s="795">
        <v>0</v>
      </c>
      <c r="FQ84" s="795">
        <v>0</v>
      </c>
      <c r="FR84" s="795">
        <v>0</v>
      </c>
      <c r="FS84" s="795">
        <v>0</v>
      </c>
      <c r="FT84" s="795">
        <v>0</v>
      </c>
      <c r="FU84" s="795">
        <v>0</v>
      </c>
      <c r="FV84" s="795">
        <v>0</v>
      </c>
      <c r="FW84" s="795">
        <v>0</v>
      </c>
      <c r="FX84" s="795">
        <v>27.493917274939175</v>
      </c>
      <c r="FZ84" s="795" t="s">
        <v>6153</v>
      </c>
      <c r="GA84" s="795">
        <v>2009</v>
      </c>
      <c r="GB84" s="800">
        <v>411</v>
      </c>
      <c r="GC84" s="800"/>
      <c r="GD84" s="800"/>
      <c r="GE84" s="800"/>
      <c r="GF84" s="800"/>
      <c r="GH84" s="800"/>
      <c r="GI84" s="800"/>
      <c r="GJ84" s="800"/>
      <c r="GK84" s="800"/>
      <c r="GL84" s="800"/>
      <c r="GM84" s="800"/>
      <c r="GN84" s="800"/>
      <c r="GO84" s="800"/>
      <c r="GP84" s="800"/>
      <c r="GQ84" s="800"/>
      <c r="GR84" s="800"/>
      <c r="GS84" s="800"/>
      <c r="GT84" s="800"/>
      <c r="GU84" s="800"/>
      <c r="GV84" s="800"/>
      <c r="GW84" s="800"/>
      <c r="GX84" s="800"/>
      <c r="GY84" s="800"/>
      <c r="GZ84" s="800"/>
      <c r="HA84" s="800"/>
      <c r="HB84" s="800"/>
      <c r="HC84" s="800"/>
      <c r="HD84" s="800"/>
      <c r="HE84" s="800"/>
      <c r="HF84" s="800"/>
      <c r="HG84" s="800"/>
      <c r="HH84" s="800"/>
      <c r="HI84" s="800"/>
      <c r="HJ84" s="800"/>
      <c r="HK84" s="800"/>
      <c r="HL84" s="800"/>
      <c r="HM84" s="800"/>
      <c r="HN84" s="800"/>
      <c r="HO84" s="800"/>
      <c r="HP84" s="800"/>
      <c r="HR84" s="795" t="e">
        <v>#DIV/0!</v>
      </c>
      <c r="HS84" s="795" t="e">
        <v>#DIV/0!</v>
      </c>
      <c r="HT84" s="795" t="e">
        <v>#DIV/0!</v>
      </c>
      <c r="HU84" s="795" t="e">
        <v>#DIV/0!</v>
      </c>
      <c r="HV84" s="795" t="e">
        <v>#DIV/0!</v>
      </c>
      <c r="HW84" s="795" t="e">
        <v>#DIV/0!</v>
      </c>
      <c r="HX84" s="795" t="e">
        <v>#DIV/0!</v>
      </c>
      <c r="HY84" s="795" t="e">
        <v>#DIV/0!</v>
      </c>
      <c r="HZ84" s="795" t="e">
        <v>#DIV/0!</v>
      </c>
      <c r="IA84" s="795" t="e">
        <v>#DIV/0!</v>
      </c>
      <c r="IB84" s="795" t="e">
        <v>#DIV/0!</v>
      </c>
      <c r="IC84" s="795" t="e">
        <v>#DIV/0!</v>
      </c>
      <c r="ID84" s="795" t="e">
        <v>#DIV/0!</v>
      </c>
      <c r="IE84" s="795" t="e">
        <v>#DIV/0!</v>
      </c>
      <c r="IF84" s="795" t="e">
        <v>#DIV/0!</v>
      </c>
      <c r="IG84" s="795" t="e">
        <v>#DIV/0!</v>
      </c>
      <c r="IH84" s="795" t="e">
        <v>#DIV/0!</v>
      </c>
      <c r="II84" s="795" t="e">
        <v>#DIV/0!</v>
      </c>
      <c r="IJ84" s="795" t="e">
        <v>#DIV/0!</v>
      </c>
      <c r="IK84" s="795" t="e">
        <v>#DIV/0!</v>
      </c>
      <c r="IL84" s="795" t="e">
        <v>#DIV/0!</v>
      </c>
      <c r="IM84" s="795" t="e">
        <v>#DIV/0!</v>
      </c>
      <c r="IN84" s="795" t="e">
        <v>#DIV/0!</v>
      </c>
      <c r="IO84" s="795" t="e">
        <v>#DIV/0!</v>
      </c>
      <c r="IP84" s="795" t="e">
        <v>#DIV/0!</v>
      </c>
      <c r="IQ84" s="795" t="e">
        <v>#DIV/0!</v>
      </c>
      <c r="IR84" s="795" t="e">
        <v>#DIV/0!</v>
      </c>
      <c r="IS84" s="795" t="e">
        <v>#DIV/0!</v>
      </c>
      <c r="IT84" s="795" t="e">
        <v>#DIV/0!</v>
      </c>
      <c r="IU84" s="795" t="e">
        <v>#DIV/0!</v>
      </c>
      <c r="IV84" s="795" t="e">
        <v>#DIV/0!</v>
      </c>
      <c r="IW84" s="795" t="e">
        <v>#DIV/0!</v>
      </c>
      <c r="IX84" s="795" t="e">
        <v>#DIV/0!</v>
      </c>
      <c r="IY84" s="795" t="e">
        <v>#DIV/0!</v>
      </c>
      <c r="IZ84" s="795" t="e">
        <v>#DIV/0!</v>
      </c>
      <c r="JA84" s="795" t="e">
        <v>#DIV/0!</v>
      </c>
      <c r="JB84" s="795" t="e">
        <v>#DIV/0!</v>
      </c>
      <c r="JC84" s="795" t="e">
        <v>#DIV/0!</v>
      </c>
      <c r="JD84" s="795" t="e">
        <v>#DIV/0!</v>
      </c>
    </row>
    <row r="85" spans="1:264">
      <c r="A85" s="801"/>
      <c r="B85" s="795" t="s">
        <v>6154</v>
      </c>
      <c r="C85" s="795" t="s">
        <v>6155</v>
      </c>
      <c r="D85" s="795" t="s">
        <v>6156</v>
      </c>
      <c r="E85" s="795">
        <v>6942357</v>
      </c>
      <c r="F85" s="795">
        <v>1333457</v>
      </c>
      <c r="G85" s="795"/>
      <c r="H85" s="795">
        <v>2010</v>
      </c>
      <c r="I85" s="795">
        <v>112</v>
      </c>
      <c r="J85" s="795">
        <v>2010</v>
      </c>
      <c r="K85" s="795" t="s">
        <v>6153</v>
      </c>
      <c r="L85" s="795" t="s">
        <v>6156</v>
      </c>
      <c r="M85" s="795" t="e">
        <v>#VALUE!</v>
      </c>
      <c r="N85" s="795">
        <v>11</v>
      </c>
      <c r="O85" s="798">
        <v>7.31</v>
      </c>
      <c r="P85" s="795">
        <v>2009.8181818181818</v>
      </c>
      <c r="Q85" s="803">
        <v>1</v>
      </c>
      <c r="R85" s="795">
        <v>2</v>
      </c>
      <c r="S85" s="795">
        <v>1</v>
      </c>
      <c r="V85" s="799">
        <v>0</v>
      </c>
      <c r="W85" s="804">
        <v>7.463636363636363</v>
      </c>
      <c r="X85" s="795">
        <v>0.69299999999999995</v>
      </c>
      <c r="Y85" s="795">
        <v>0.96599999999999997</v>
      </c>
      <c r="Z85" s="795" t="e">
        <v>#DIV/0!</v>
      </c>
      <c r="AA85" s="795" t="e">
        <v>#DIV/0!</v>
      </c>
      <c r="AB85" s="795">
        <v>17.154545454545453</v>
      </c>
      <c r="AC85" s="795" t="e">
        <v>#DIV/0!</v>
      </c>
      <c r="AD85" s="795" t="e">
        <v>#DIV/0!</v>
      </c>
      <c r="AE85" s="795">
        <v>2.9499999999999999E-3</v>
      </c>
      <c r="AF85" s="795">
        <v>2.1999999999999999E-2</v>
      </c>
      <c r="AG85" s="795">
        <v>0.55249999999999999</v>
      </c>
      <c r="AH85" s="795">
        <v>0.08</v>
      </c>
      <c r="AI85" s="795">
        <v>0.33600000000000002</v>
      </c>
      <c r="AJ85" s="795">
        <v>9.1299999999999992E-2</v>
      </c>
      <c r="AK85" s="795">
        <v>3.2000000000000001E-2</v>
      </c>
      <c r="AL85" s="795">
        <v>7.099999999999998E-2</v>
      </c>
      <c r="AM85" s="795" t="e">
        <v>#DIV/0!</v>
      </c>
      <c r="AN85" s="795" t="e">
        <v>#DIV/0!</v>
      </c>
      <c r="AO85" s="795" t="e">
        <v>#DIV/0!</v>
      </c>
      <c r="AP85" s="795">
        <v>7.7</v>
      </c>
      <c r="AQ85" s="795">
        <v>1.1000000000000001</v>
      </c>
      <c r="AR85" s="795">
        <v>2.4</v>
      </c>
      <c r="AS85" s="795">
        <v>0</v>
      </c>
      <c r="AT85" s="795">
        <v>0</v>
      </c>
      <c r="AU85" s="795">
        <v>39</v>
      </c>
      <c r="AV85" s="795">
        <v>0</v>
      </c>
      <c r="AW85" s="795">
        <v>0</v>
      </c>
      <c r="AX85" s="795">
        <v>7.0000000000000001E-3</v>
      </c>
      <c r="AY85" s="795">
        <v>0.09</v>
      </c>
      <c r="AZ85" s="795">
        <v>1</v>
      </c>
      <c r="BA85" s="795">
        <v>0.15</v>
      </c>
      <c r="BB85" s="795">
        <v>0.45</v>
      </c>
      <c r="BC85" s="795">
        <v>0.13900000000000001</v>
      </c>
      <c r="BD85" s="795">
        <v>0.05</v>
      </c>
      <c r="BE85" s="795">
        <v>0.1</v>
      </c>
      <c r="BF85" s="795">
        <v>0</v>
      </c>
      <c r="BG85" s="795">
        <v>0</v>
      </c>
      <c r="BH85" s="795">
        <v>0</v>
      </c>
      <c r="BL85" s="805" t="s">
        <v>6011</v>
      </c>
      <c r="BM85" s="795">
        <v>2</v>
      </c>
      <c r="BN85" s="795">
        <v>1</v>
      </c>
      <c r="BO85" s="795">
        <v>1</v>
      </c>
      <c r="BP85" s="795">
        <v>1</v>
      </c>
      <c r="BR85" s="795">
        <v>1</v>
      </c>
      <c r="BS85" s="795">
        <v>1</v>
      </c>
      <c r="BU85" s="795">
        <v>1</v>
      </c>
      <c r="BV85" s="795">
        <v>2</v>
      </c>
      <c r="BW85" s="795">
        <v>7.463636363636363</v>
      </c>
      <c r="BX85" s="795">
        <v>8.5718181818181804</v>
      </c>
      <c r="BY85" s="795" t="e">
        <v>#DIV/0!</v>
      </c>
      <c r="BZ85" s="795">
        <v>0.70981818181818179</v>
      </c>
      <c r="CA85" s="795">
        <v>9.0181818181818169E-2</v>
      </c>
      <c r="CB85" s="795">
        <v>4.4090909090909083E-2</v>
      </c>
      <c r="CC85" s="795">
        <v>2.0090909090909086E-2</v>
      </c>
      <c r="CD85" s="795">
        <v>0.71327272727272728</v>
      </c>
      <c r="CE85" s="795">
        <v>0.10127272727272728</v>
      </c>
      <c r="CF85" s="795" t="e">
        <v>#DIV/0!</v>
      </c>
      <c r="CG85" s="795">
        <v>2.9000000000000005E-2</v>
      </c>
      <c r="CH85" s="795">
        <v>3.1428571428571424E-2</v>
      </c>
      <c r="CI85" s="795">
        <v>22.272727272727273</v>
      </c>
      <c r="CJ85" s="795" t="e">
        <v>#DIV/0!</v>
      </c>
      <c r="CK85" s="795">
        <v>62.090909090909093</v>
      </c>
      <c r="CL85" s="795" t="e">
        <v>#DIV/0!</v>
      </c>
      <c r="CM85" s="795" t="e">
        <v>#DIV/0!</v>
      </c>
      <c r="CN85" s="795">
        <v>178.18181818181819</v>
      </c>
      <c r="CO85" s="795">
        <v>2.2727272727272729</v>
      </c>
      <c r="CP85" s="795">
        <v>3.4545454545454546</v>
      </c>
      <c r="CQ85" s="795">
        <v>3.1714285714285716E-2</v>
      </c>
      <c r="CR85" s="795">
        <v>2.4181818181818183E-2</v>
      </c>
      <c r="CS85" s="795" t="e">
        <v>#DIV/0!</v>
      </c>
      <c r="CT85" s="795">
        <v>7.8727272727272721</v>
      </c>
      <c r="CU85" s="795">
        <v>1.9354545454545453</v>
      </c>
      <c r="CV85" s="795" t="e">
        <v>#DIV/0!</v>
      </c>
      <c r="CW85" s="795">
        <v>0.31124999999999997</v>
      </c>
      <c r="CX85" s="795">
        <v>2.5636363636363635</v>
      </c>
      <c r="CY85" s="795">
        <v>107.18181818181819</v>
      </c>
      <c r="CZ85" s="795">
        <v>15.363636363636363</v>
      </c>
      <c r="DB85" s="795">
        <v>2</v>
      </c>
      <c r="DC85" s="795">
        <v>1</v>
      </c>
      <c r="DF85" s="795">
        <v>67.268623024830703</v>
      </c>
      <c r="DG85" s="795">
        <v>0.45146726862302478</v>
      </c>
      <c r="DH85" s="795">
        <v>0</v>
      </c>
      <c r="DI85" s="795">
        <v>4.5146726862302486</v>
      </c>
      <c r="DJ85" s="795">
        <v>3.6117381489841982</v>
      </c>
      <c r="DK85" s="795">
        <v>0</v>
      </c>
      <c r="DL85" s="795">
        <v>0</v>
      </c>
      <c r="DM85" s="795">
        <v>0</v>
      </c>
      <c r="DN85" s="795">
        <v>0.22573363431151239</v>
      </c>
      <c r="DO85" s="795">
        <v>0.22573363431151239</v>
      </c>
      <c r="DP85" s="795">
        <v>0</v>
      </c>
      <c r="DQ85" s="795">
        <v>0</v>
      </c>
      <c r="DR85" s="795">
        <v>0</v>
      </c>
      <c r="DS85" s="795">
        <v>0</v>
      </c>
      <c r="DT85" s="795">
        <v>0</v>
      </c>
      <c r="DU85" s="795">
        <v>0</v>
      </c>
      <c r="DV85" s="795">
        <v>0</v>
      </c>
      <c r="DW85" s="795">
        <v>0</v>
      </c>
      <c r="DX85" s="795">
        <v>0</v>
      </c>
      <c r="DY85" s="795">
        <v>0</v>
      </c>
      <c r="DZ85" s="795">
        <v>0</v>
      </c>
      <c r="EA85" s="795">
        <v>0.90293453724604955</v>
      </c>
      <c r="EB85" s="795">
        <v>0</v>
      </c>
      <c r="EC85" s="795">
        <v>0</v>
      </c>
      <c r="ED85" s="795">
        <v>0</v>
      </c>
      <c r="EE85" s="795">
        <v>0</v>
      </c>
      <c r="EF85" s="795">
        <v>0</v>
      </c>
      <c r="EG85" s="795">
        <v>4.288939051918736</v>
      </c>
      <c r="EH85" s="795">
        <v>0</v>
      </c>
      <c r="EI85" s="795">
        <v>0.67720090293453727</v>
      </c>
      <c r="EJ85" s="795">
        <v>0</v>
      </c>
      <c r="EK85" s="795">
        <v>0</v>
      </c>
      <c r="EL85" s="795">
        <v>0</v>
      </c>
      <c r="EM85" s="795">
        <v>0</v>
      </c>
      <c r="EN85" s="795">
        <v>0</v>
      </c>
      <c r="EO85" s="795">
        <v>0</v>
      </c>
      <c r="EP85" s="795">
        <v>0</v>
      </c>
      <c r="EQ85" s="795">
        <v>0</v>
      </c>
      <c r="ER85" s="795">
        <v>0</v>
      </c>
      <c r="ES85" s="795">
        <v>2.0316027088036117</v>
      </c>
      <c r="ET85" s="795">
        <v>0</v>
      </c>
      <c r="EU85" s="795">
        <v>0.22573363431151239</v>
      </c>
      <c r="EV85" s="795">
        <v>0</v>
      </c>
      <c r="EW85" s="795">
        <v>0</v>
      </c>
      <c r="EX85" s="795">
        <v>0</v>
      </c>
      <c r="EY85" s="795">
        <v>0</v>
      </c>
      <c r="EZ85" s="795">
        <v>0</v>
      </c>
      <c r="FA85" s="795">
        <v>0</v>
      </c>
      <c r="FB85" s="795">
        <v>0</v>
      </c>
      <c r="FC85" s="795">
        <v>0</v>
      </c>
      <c r="FD85" s="795">
        <v>0</v>
      </c>
      <c r="FE85" s="795">
        <v>3.6117381489841982</v>
      </c>
      <c r="FF85" s="795">
        <v>0</v>
      </c>
      <c r="FG85" s="795">
        <v>0.22573363431151239</v>
      </c>
      <c r="FH85" s="795">
        <v>0</v>
      </c>
      <c r="FI85" s="795">
        <v>0</v>
      </c>
      <c r="FJ85" s="795">
        <v>0.22573363431151239</v>
      </c>
      <c r="FK85" s="795">
        <v>2.0316027088036117</v>
      </c>
      <c r="FL85" s="795">
        <v>0</v>
      </c>
      <c r="FM85" s="795">
        <v>0</v>
      </c>
      <c r="FN85" s="795">
        <v>0.22573363431151239</v>
      </c>
      <c r="FO85" s="795">
        <v>0.22573363431151239</v>
      </c>
      <c r="FP85" s="795">
        <v>0</v>
      </c>
      <c r="FQ85" s="795">
        <v>0</v>
      </c>
      <c r="FR85" s="795">
        <v>0</v>
      </c>
      <c r="FS85" s="795">
        <v>0</v>
      </c>
      <c r="FT85" s="795">
        <v>0</v>
      </c>
      <c r="FU85" s="795">
        <v>0</v>
      </c>
      <c r="FV85" s="795">
        <v>0</v>
      </c>
      <c r="FW85" s="795">
        <v>0</v>
      </c>
      <c r="FX85" s="795">
        <v>15.349887133182843</v>
      </c>
      <c r="GA85" s="795">
        <v>2010</v>
      </c>
      <c r="GB85" s="800">
        <v>443</v>
      </c>
      <c r="GC85" s="800"/>
      <c r="GD85" s="800"/>
      <c r="GE85" s="800"/>
      <c r="GF85" s="800"/>
      <c r="GH85" s="800"/>
      <c r="GI85" s="800"/>
      <c r="GJ85" s="800"/>
      <c r="GK85" s="800"/>
      <c r="GL85" s="800"/>
      <c r="GM85" s="800"/>
      <c r="GN85" s="800"/>
      <c r="GO85" s="800"/>
      <c r="GP85" s="800"/>
      <c r="GQ85" s="800"/>
      <c r="GR85" s="800"/>
      <c r="GS85" s="800"/>
      <c r="GT85" s="800"/>
      <c r="GU85" s="800"/>
      <c r="GV85" s="800"/>
      <c r="GW85" s="800"/>
      <c r="GX85" s="800"/>
      <c r="GY85" s="800"/>
      <c r="GZ85" s="800"/>
      <c r="HA85" s="800"/>
      <c r="HB85" s="800"/>
      <c r="HC85" s="800"/>
      <c r="HD85" s="800"/>
      <c r="HE85" s="800"/>
      <c r="HF85" s="800"/>
      <c r="HG85" s="800"/>
      <c r="HH85" s="800"/>
      <c r="HI85" s="800"/>
      <c r="HJ85" s="800"/>
      <c r="HK85" s="800"/>
      <c r="HL85" s="800"/>
      <c r="HM85" s="800"/>
      <c r="HN85" s="800"/>
      <c r="HO85" s="800"/>
      <c r="HP85" s="800"/>
      <c r="HR85" s="795" t="e">
        <v>#DIV/0!</v>
      </c>
      <c r="HS85" s="795" t="e">
        <v>#DIV/0!</v>
      </c>
      <c r="HT85" s="795" t="e">
        <v>#DIV/0!</v>
      </c>
      <c r="HU85" s="795" t="e">
        <v>#DIV/0!</v>
      </c>
      <c r="HV85" s="795" t="e">
        <v>#DIV/0!</v>
      </c>
      <c r="HW85" s="795" t="e">
        <v>#DIV/0!</v>
      </c>
      <c r="HX85" s="795" t="e">
        <v>#DIV/0!</v>
      </c>
      <c r="HY85" s="795" t="e">
        <v>#DIV/0!</v>
      </c>
      <c r="HZ85" s="795" t="e">
        <v>#DIV/0!</v>
      </c>
      <c r="IA85" s="795" t="e">
        <v>#DIV/0!</v>
      </c>
      <c r="IB85" s="795" t="e">
        <v>#DIV/0!</v>
      </c>
      <c r="IC85" s="795" t="e">
        <v>#DIV/0!</v>
      </c>
      <c r="ID85" s="795" t="e">
        <v>#DIV/0!</v>
      </c>
      <c r="IE85" s="795" t="e">
        <v>#DIV/0!</v>
      </c>
      <c r="IF85" s="795" t="e">
        <v>#DIV/0!</v>
      </c>
      <c r="IG85" s="795" t="e">
        <v>#DIV/0!</v>
      </c>
      <c r="IH85" s="795" t="e">
        <v>#DIV/0!</v>
      </c>
      <c r="II85" s="795" t="e">
        <v>#DIV/0!</v>
      </c>
      <c r="IJ85" s="795" t="e">
        <v>#DIV/0!</v>
      </c>
      <c r="IK85" s="795" t="e">
        <v>#DIV/0!</v>
      </c>
      <c r="IL85" s="795" t="e">
        <v>#DIV/0!</v>
      </c>
      <c r="IM85" s="795" t="e">
        <v>#DIV/0!</v>
      </c>
      <c r="IN85" s="795" t="e">
        <v>#DIV/0!</v>
      </c>
      <c r="IO85" s="795" t="e">
        <v>#DIV/0!</v>
      </c>
      <c r="IP85" s="795" t="e">
        <v>#DIV/0!</v>
      </c>
      <c r="IQ85" s="795" t="e">
        <v>#DIV/0!</v>
      </c>
      <c r="IR85" s="795" t="e">
        <v>#DIV/0!</v>
      </c>
      <c r="IS85" s="795" t="e">
        <v>#DIV/0!</v>
      </c>
      <c r="IT85" s="795" t="e">
        <v>#DIV/0!</v>
      </c>
      <c r="IU85" s="795" t="e">
        <v>#DIV/0!</v>
      </c>
      <c r="IV85" s="795" t="e">
        <v>#DIV/0!</v>
      </c>
      <c r="IW85" s="795" t="e">
        <v>#DIV/0!</v>
      </c>
      <c r="IX85" s="795" t="e">
        <v>#DIV/0!</v>
      </c>
      <c r="IY85" s="795" t="e">
        <v>#DIV/0!</v>
      </c>
      <c r="IZ85" s="795" t="e">
        <v>#DIV/0!</v>
      </c>
      <c r="JA85" s="795" t="e">
        <v>#DIV/0!</v>
      </c>
      <c r="JB85" s="795" t="e">
        <v>#DIV/0!</v>
      </c>
      <c r="JC85" s="795" t="e">
        <v>#DIV/0!</v>
      </c>
      <c r="JD85" s="795" t="e">
        <v>#DIV/0!</v>
      </c>
    </row>
    <row r="86" spans="1:264">
      <c r="A86" s="801"/>
      <c r="B86" s="795" t="s">
        <v>6154</v>
      </c>
      <c r="C86" s="795" t="s">
        <v>6155</v>
      </c>
      <c r="D86" s="795" t="s">
        <v>6156</v>
      </c>
      <c r="E86" s="795">
        <v>6942357</v>
      </c>
      <c r="F86" s="795">
        <v>1333457</v>
      </c>
      <c r="G86" s="795"/>
      <c r="H86" s="795">
        <v>2011</v>
      </c>
      <c r="I86" s="795">
        <v>48</v>
      </c>
      <c r="J86" s="795">
        <v>2011</v>
      </c>
      <c r="K86" s="795" t="s">
        <v>6153</v>
      </c>
      <c r="L86" s="795" t="s">
        <v>6156</v>
      </c>
      <c r="M86" s="795" t="e">
        <v>#VALUE!</v>
      </c>
      <c r="N86" s="795">
        <v>12</v>
      </c>
      <c r="O86" s="798">
        <v>7.06</v>
      </c>
      <c r="P86" s="795">
        <v>2010.75</v>
      </c>
      <c r="Q86" s="803">
        <v>1</v>
      </c>
      <c r="R86" s="795">
        <v>2</v>
      </c>
      <c r="S86" s="795">
        <v>2</v>
      </c>
      <c r="U86" s="795" t="s">
        <v>4105</v>
      </c>
      <c r="V86" s="799">
        <v>0</v>
      </c>
      <c r="W86" s="804">
        <v>7.326666666666668</v>
      </c>
      <c r="X86" s="795">
        <v>0.97909090909090901</v>
      </c>
      <c r="Y86" s="795">
        <v>1.7763636363636364</v>
      </c>
      <c r="Z86" s="795" t="e">
        <v>#DIV/0!</v>
      </c>
      <c r="AA86" s="795" t="e">
        <v>#DIV/0!</v>
      </c>
      <c r="AB86" s="795">
        <v>53.574999999999996</v>
      </c>
      <c r="AC86" s="795" t="e">
        <v>#DIV/0!</v>
      </c>
      <c r="AD86" s="795" t="e">
        <v>#DIV/0!</v>
      </c>
      <c r="AE86" s="795">
        <v>5.2727272727272727E-3</v>
      </c>
      <c r="AF86" s="795">
        <v>5.5454545454545451E-2</v>
      </c>
      <c r="AG86" s="800">
        <v>1.2666666666666666</v>
      </c>
      <c r="AH86" s="795">
        <v>0.17272727272727273</v>
      </c>
      <c r="AI86" s="795">
        <v>0.35909090909090913</v>
      </c>
      <c r="AJ86" s="795">
        <v>0.13909090909090913</v>
      </c>
      <c r="AK86" s="795">
        <v>3.727272727272727E-2</v>
      </c>
      <c r="AL86" s="795">
        <v>0.15363636363636368</v>
      </c>
      <c r="AM86" s="795" t="e">
        <v>#DIV/0!</v>
      </c>
      <c r="AN86" s="795" t="e">
        <v>#DIV/0!</v>
      </c>
      <c r="AO86" s="795" t="e">
        <v>#DIV/0!</v>
      </c>
      <c r="AP86" s="795">
        <v>7.52</v>
      </c>
      <c r="AQ86" s="795">
        <v>3</v>
      </c>
      <c r="AR86" s="795">
        <v>4.8</v>
      </c>
      <c r="AS86" s="795">
        <v>0</v>
      </c>
      <c r="AT86" s="795">
        <v>0</v>
      </c>
      <c r="AU86" s="795">
        <v>360</v>
      </c>
      <c r="AV86" s="795">
        <v>0</v>
      </c>
      <c r="AW86" s="795">
        <v>0</v>
      </c>
      <c r="AX86" s="795">
        <v>2.1999999999999999E-2</v>
      </c>
      <c r="AY86" s="795">
        <v>0.41</v>
      </c>
      <c r="AZ86" s="795">
        <v>2.8</v>
      </c>
      <c r="BA86" s="795">
        <v>0.96</v>
      </c>
      <c r="BB86" s="795">
        <v>1.1000000000000001</v>
      </c>
      <c r="BC86" s="795">
        <v>0.63700000000000001</v>
      </c>
      <c r="BD86" s="795">
        <v>0.09</v>
      </c>
      <c r="BE86" s="795">
        <v>0.82</v>
      </c>
      <c r="BF86" s="795">
        <v>0</v>
      </c>
      <c r="BG86" s="795">
        <v>0</v>
      </c>
      <c r="BH86" s="795">
        <v>0</v>
      </c>
      <c r="BL86" s="800" t="s">
        <v>6033</v>
      </c>
      <c r="BM86" s="795">
        <v>2</v>
      </c>
      <c r="BN86" s="795">
        <v>1</v>
      </c>
      <c r="BO86" s="795">
        <v>2</v>
      </c>
      <c r="BP86" s="795">
        <v>2</v>
      </c>
      <c r="BR86" s="795">
        <v>2</v>
      </c>
      <c r="BS86" s="795">
        <v>2</v>
      </c>
      <c r="BU86" s="795">
        <v>1</v>
      </c>
      <c r="BV86" s="800">
        <v>3</v>
      </c>
      <c r="BW86" s="795">
        <v>7.326666666666668</v>
      </c>
      <c r="BX86" s="795">
        <v>7.8683333333333323</v>
      </c>
      <c r="BY86" s="795" t="e">
        <v>#DIV/0!</v>
      </c>
      <c r="BZ86" s="795">
        <v>0.64575000000000005</v>
      </c>
      <c r="CA86" s="795">
        <v>8.7666666666666671E-2</v>
      </c>
      <c r="CB86" s="795">
        <v>4.6250000000000006E-2</v>
      </c>
      <c r="CC86" s="795">
        <v>2.2583333333333334E-2</v>
      </c>
      <c r="CD86" s="795">
        <v>0.64558333333333329</v>
      </c>
      <c r="CE86" s="795">
        <v>9.6666666666666665E-2</v>
      </c>
      <c r="CF86" s="795" t="e">
        <v>#DIV/0!</v>
      </c>
      <c r="CG86" s="795">
        <v>3.425000000000001E-2</v>
      </c>
      <c r="CH86" s="795">
        <v>2.4999999999999998E-2</v>
      </c>
      <c r="CI86" s="795">
        <v>29.916666666666668</v>
      </c>
      <c r="CJ86" s="795" t="e">
        <v>#DIV/0!</v>
      </c>
      <c r="CK86" s="795">
        <v>73.083333333333329</v>
      </c>
      <c r="CL86" s="795" t="e">
        <v>#DIV/0!</v>
      </c>
      <c r="CM86" s="795" t="e">
        <v>#DIV/0!</v>
      </c>
      <c r="CN86" s="795">
        <v>224.83333333333334</v>
      </c>
      <c r="CO86" s="795">
        <v>2.6666666666666665</v>
      </c>
      <c r="CP86" s="795">
        <v>8</v>
      </c>
      <c r="CQ86" s="795" t="e">
        <v>#DIV/0!</v>
      </c>
      <c r="CR86" s="795">
        <v>4.4000000000000004E-2</v>
      </c>
      <c r="CS86" s="795" t="e">
        <v>#DIV/0!</v>
      </c>
      <c r="CT86" s="795">
        <v>13.524999999999999</v>
      </c>
      <c r="CU86" s="795">
        <v>1.8949999999999998</v>
      </c>
      <c r="CV86" s="795" t="e">
        <v>#DIV/0!</v>
      </c>
      <c r="CW86" s="795">
        <v>1.0725000000000002</v>
      </c>
      <c r="CX86" s="795">
        <v>3.4083333333333332</v>
      </c>
      <c r="CY86" s="795">
        <v>161.33333333333334</v>
      </c>
      <c r="CZ86" s="795">
        <v>20.916666666666668</v>
      </c>
      <c r="DB86" s="795">
        <v>2</v>
      </c>
      <c r="DC86" s="795">
        <v>2</v>
      </c>
      <c r="DF86" s="795">
        <v>47.115384615384613</v>
      </c>
      <c r="DG86" s="795">
        <v>0</v>
      </c>
      <c r="DH86" s="795">
        <v>0.72115384615384615</v>
      </c>
      <c r="DI86" s="795">
        <v>0.96153846153846156</v>
      </c>
      <c r="DJ86" s="795">
        <v>5.5288461538461533</v>
      </c>
      <c r="DK86" s="795">
        <v>0</v>
      </c>
      <c r="DL86" s="795">
        <v>0</v>
      </c>
      <c r="DM86" s="795">
        <v>0</v>
      </c>
      <c r="DN86" s="795">
        <v>0</v>
      </c>
      <c r="DO86" s="795">
        <v>0.72115384615384615</v>
      </c>
      <c r="DP86" s="795">
        <v>0</v>
      </c>
      <c r="DQ86" s="795">
        <v>0</v>
      </c>
      <c r="DR86" s="795">
        <v>0</v>
      </c>
      <c r="DS86" s="795">
        <v>0</v>
      </c>
      <c r="DT86" s="795">
        <v>0</v>
      </c>
      <c r="DU86" s="795">
        <v>0</v>
      </c>
      <c r="DV86" s="795">
        <v>0</v>
      </c>
      <c r="DW86" s="795">
        <v>0</v>
      </c>
      <c r="DX86" s="795">
        <v>0</v>
      </c>
      <c r="DY86" s="795">
        <v>0</v>
      </c>
      <c r="DZ86" s="795">
        <v>0</v>
      </c>
      <c r="EA86" s="795">
        <v>1.4423076923076923</v>
      </c>
      <c r="EB86" s="795">
        <v>0</v>
      </c>
      <c r="EC86" s="795">
        <v>0</v>
      </c>
      <c r="ED86" s="795">
        <v>0</v>
      </c>
      <c r="EE86" s="795">
        <v>0</v>
      </c>
      <c r="EF86" s="795">
        <v>0.24038461538461539</v>
      </c>
      <c r="EG86" s="795">
        <v>10.096153846153847</v>
      </c>
      <c r="EH86" s="795">
        <v>0</v>
      </c>
      <c r="EI86" s="795">
        <v>0</v>
      </c>
      <c r="EJ86" s="795">
        <v>0</v>
      </c>
      <c r="EK86" s="795">
        <v>0</v>
      </c>
      <c r="EL86" s="795">
        <v>0</v>
      </c>
      <c r="EM86" s="795">
        <v>0</v>
      </c>
      <c r="EN86" s="795">
        <v>0</v>
      </c>
      <c r="EO86" s="795">
        <v>0</v>
      </c>
      <c r="EP86" s="795">
        <v>0</v>
      </c>
      <c r="EQ86" s="795">
        <v>0</v>
      </c>
      <c r="ER86" s="795">
        <v>0</v>
      </c>
      <c r="ES86" s="795">
        <v>1.4423076923076923</v>
      </c>
      <c r="ET86" s="795">
        <v>0</v>
      </c>
      <c r="EU86" s="795">
        <v>0.24038461538461539</v>
      </c>
      <c r="EV86" s="795">
        <v>0</v>
      </c>
      <c r="EW86" s="795">
        <v>0</v>
      </c>
      <c r="EX86" s="795">
        <v>0</v>
      </c>
      <c r="EY86" s="795">
        <v>0</v>
      </c>
      <c r="EZ86" s="795">
        <v>0</v>
      </c>
      <c r="FA86" s="795">
        <v>0</v>
      </c>
      <c r="FB86" s="795">
        <v>0</v>
      </c>
      <c r="FC86" s="795">
        <v>0</v>
      </c>
      <c r="FD86" s="795">
        <v>0</v>
      </c>
      <c r="FE86" s="795">
        <v>0.48076923076923078</v>
      </c>
      <c r="FF86" s="795">
        <v>0</v>
      </c>
      <c r="FG86" s="795">
        <v>0.24038461538461539</v>
      </c>
      <c r="FH86" s="795">
        <v>0</v>
      </c>
      <c r="FI86" s="795">
        <v>0.72115384615384615</v>
      </c>
      <c r="FJ86" s="795">
        <v>0</v>
      </c>
      <c r="FK86" s="795">
        <v>4.5673076923076916</v>
      </c>
      <c r="FL86" s="795">
        <v>0.48076923076923078</v>
      </c>
      <c r="FM86" s="795">
        <v>0</v>
      </c>
      <c r="FN86" s="795">
        <v>0</v>
      </c>
      <c r="FO86" s="795">
        <v>0</v>
      </c>
      <c r="FP86" s="795">
        <v>0</v>
      </c>
      <c r="FQ86" s="795">
        <v>0</v>
      </c>
      <c r="FR86" s="795">
        <v>0</v>
      </c>
      <c r="FS86" s="795">
        <v>0</v>
      </c>
      <c r="FT86" s="795">
        <v>0</v>
      </c>
      <c r="FU86" s="795">
        <v>0</v>
      </c>
      <c r="FV86" s="795">
        <v>0</v>
      </c>
      <c r="FW86" s="795">
        <v>0</v>
      </c>
      <c r="FX86" s="795">
        <v>43.509615384615387</v>
      </c>
      <c r="GA86" s="795">
        <v>2011</v>
      </c>
      <c r="GB86" s="800">
        <v>416</v>
      </c>
      <c r="GC86" s="800"/>
      <c r="GD86" s="800"/>
      <c r="GE86" s="800"/>
      <c r="GF86" s="800"/>
      <c r="GH86" s="800"/>
      <c r="GI86" s="800"/>
      <c r="GJ86" s="800"/>
      <c r="GK86" s="800"/>
      <c r="GL86" s="800"/>
      <c r="GM86" s="800"/>
      <c r="GN86" s="800"/>
      <c r="GO86" s="800"/>
      <c r="GP86" s="800"/>
      <c r="GQ86" s="800"/>
      <c r="GR86" s="800"/>
      <c r="GS86" s="800"/>
      <c r="GT86" s="800"/>
      <c r="GU86" s="800"/>
      <c r="GV86" s="800"/>
      <c r="GW86" s="800"/>
      <c r="GX86" s="800"/>
      <c r="GY86" s="800"/>
      <c r="GZ86" s="800"/>
      <c r="HA86" s="800"/>
      <c r="HB86" s="800"/>
      <c r="HC86" s="800"/>
      <c r="HD86" s="800"/>
      <c r="HE86" s="800"/>
      <c r="HF86" s="800"/>
      <c r="HG86" s="800"/>
      <c r="HH86" s="800"/>
      <c r="HI86" s="800"/>
      <c r="HJ86" s="800"/>
      <c r="HK86" s="800"/>
      <c r="HL86" s="800"/>
      <c r="HM86" s="800"/>
      <c r="HN86" s="800"/>
      <c r="HO86" s="800"/>
      <c r="HP86" s="800"/>
      <c r="HR86" s="795" t="e">
        <v>#DIV/0!</v>
      </c>
      <c r="HS86" s="795" t="e">
        <v>#DIV/0!</v>
      </c>
      <c r="HT86" s="795" t="e">
        <v>#DIV/0!</v>
      </c>
      <c r="HU86" s="795" t="e">
        <v>#DIV/0!</v>
      </c>
      <c r="HV86" s="795" t="e">
        <v>#DIV/0!</v>
      </c>
      <c r="HW86" s="795" t="e">
        <v>#DIV/0!</v>
      </c>
      <c r="HX86" s="795" t="e">
        <v>#DIV/0!</v>
      </c>
      <c r="HY86" s="795" t="e">
        <v>#DIV/0!</v>
      </c>
      <c r="HZ86" s="795" t="e">
        <v>#DIV/0!</v>
      </c>
      <c r="IA86" s="795" t="e">
        <v>#DIV/0!</v>
      </c>
      <c r="IB86" s="795" t="e">
        <v>#DIV/0!</v>
      </c>
      <c r="IC86" s="795" t="e">
        <v>#DIV/0!</v>
      </c>
      <c r="ID86" s="795" t="e">
        <v>#DIV/0!</v>
      </c>
      <c r="IE86" s="795" t="e">
        <v>#DIV/0!</v>
      </c>
      <c r="IF86" s="795" t="e">
        <v>#DIV/0!</v>
      </c>
      <c r="IG86" s="795" t="e">
        <v>#DIV/0!</v>
      </c>
      <c r="IH86" s="795" t="e">
        <v>#DIV/0!</v>
      </c>
      <c r="II86" s="795" t="e">
        <v>#DIV/0!</v>
      </c>
      <c r="IJ86" s="795" t="e">
        <v>#DIV/0!</v>
      </c>
      <c r="IK86" s="795" t="e">
        <v>#DIV/0!</v>
      </c>
      <c r="IL86" s="795" t="e">
        <v>#DIV/0!</v>
      </c>
      <c r="IM86" s="795" t="e">
        <v>#DIV/0!</v>
      </c>
      <c r="IN86" s="795" t="e">
        <v>#DIV/0!</v>
      </c>
      <c r="IO86" s="795" t="e">
        <v>#DIV/0!</v>
      </c>
      <c r="IP86" s="795" t="e">
        <v>#DIV/0!</v>
      </c>
      <c r="IQ86" s="795" t="e">
        <v>#DIV/0!</v>
      </c>
      <c r="IR86" s="795" t="e">
        <v>#DIV/0!</v>
      </c>
      <c r="IS86" s="795" t="e">
        <v>#DIV/0!</v>
      </c>
      <c r="IT86" s="795" t="e">
        <v>#DIV/0!</v>
      </c>
      <c r="IU86" s="795" t="e">
        <v>#DIV/0!</v>
      </c>
      <c r="IV86" s="795" t="e">
        <v>#DIV/0!</v>
      </c>
      <c r="IW86" s="795" t="e">
        <v>#DIV/0!</v>
      </c>
      <c r="IX86" s="795" t="e">
        <v>#DIV/0!</v>
      </c>
      <c r="IY86" s="795" t="e">
        <v>#DIV/0!</v>
      </c>
      <c r="IZ86" s="795" t="e">
        <v>#DIV/0!</v>
      </c>
      <c r="JA86" s="795" t="e">
        <v>#DIV/0!</v>
      </c>
      <c r="JB86" s="795" t="e">
        <v>#DIV/0!</v>
      </c>
      <c r="JC86" s="795" t="e">
        <v>#DIV/0!</v>
      </c>
      <c r="JD86" s="795" t="e">
        <v>#DIV/0!</v>
      </c>
    </row>
    <row r="87" spans="1:264">
      <c r="A87" s="803" t="s">
        <v>6157</v>
      </c>
      <c r="B87" s="795" t="s">
        <v>6158</v>
      </c>
      <c r="C87" s="795" t="s">
        <v>6159</v>
      </c>
      <c r="D87" s="810" t="s">
        <v>6160</v>
      </c>
      <c r="E87" s="795">
        <v>6509199</v>
      </c>
      <c r="F87" s="795">
        <v>1432435</v>
      </c>
      <c r="G87" s="795"/>
      <c r="H87" s="795">
        <v>2009</v>
      </c>
      <c r="I87" s="795">
        <v>121</v>
      </c>
      <c r="J87" s="795">
        <v>2009</v>
      </c>
      <c r="K87" s="795" t="s">
        <v>6161</v>
      </c>
      <c r="L87" s="795" t="s">
        <v>6162</v>
      </c>
      <c r="M87" s="795" t="e">
        <v>#VALUE!</v>
      </c>
      <c r="N87" s="795">
        <v>16</v>
      </c>
      <c r="O87" s="798">
        <v>4.3899999999999997</v>
      </c>
      <c r="P87" s="795">
        <v>2008.8125</v>
      </c>
      <c r="Q87" s="803">
        <v>1</v>
      </c>
      <c r="R87" s="795">
        <v>2</v>
      </c>
      <c r="S87" s="795">
        <v>2</v>
      </c>
      <c r="T87" s="795" t="s">
        <v>6033</v>
      </c>
      <c r="U87" s="795" t="s">
        <v>6062</v>
      </c>
      <c r="V87" s="799">
        <v>0.24330900243309003</v>
      </c>
      <c r="W87" s="816">
        <v>4.5437500000000002</v>
      </c>
      <c r="X87" s="795">
        <v>0.26624999999999999</v>
      </c>
      <c r="Y87" s="795">
        <v>6.7437499999999995</v>
      </c>
      <c r="Z87" s="795" t="e">
        <v>#DIV/0!</v>
      </c>
      <c r="AA87" s="795">
        <v>526.66666666666663</v>
      </c>
      <c r="AB87" s="809">
        <v>416.07692307692309</v>
      </c>
      <c r="AC87" s="795" t="e">
        <v>#DIV/0!</v>
      </c>
      <c r="AD87" s="795" t="e">
        <v>#DIV/0!</v>
      </c>
      <c r="AE87" s="795">
        <v>3.5750000000000011E-2</v>
      </c>
      <c r="AF87" s="795">
        <v>0.59187499999999993</v>
      </c>
      <c r="AG87" s="809">
        <v>3.7999999999999994</v>
      </c>
      <c r="AH87" s="795">
        <v>0.37187500000000001</v>
      </c>
      <c r="AI87" s="795">
        <v>0.50437499999999991</v>
      </c>
      <c r="AJ87" s="795">
        <v>0.48224999999999996</v>
      </c>
      <c r="AK87" s="795">
        <v>0.40312500000000001</v>
      </c>
      <c r="AL87" s="795">
        <v>0.45562500000000006</v>
      </c>
      <c r="AM87" s="795" t="e">
        <v>#DIV/0!</v>
      </c>
      <c r="AN87" s="795" t="e">
        <v>#DIV/0!</v>
      </c>
      <c r="AO87" s="795" t="e">
        <v>#DIV/0!</v>
      </c>
      <c r="AP87" s="795">
        <v>4.76</v>
      </c>
      <c r="AQ87" s="795">
        <v>0.36</v>
      </c>
      <c r="AR87" s="795">
        <v>8.8000000000000007</v>
      </c>
      <c r="AS87" s="795">
        <v>0</v>
      </c>
      <c r="AT87" s="795">
        <v>570</v>
      </c>
      <c r="AU87" s="795">
        <v>520</v>
      </c>
      <c r="AV87" s="795">
        <v>0</v>
      </c>
      <c r="AW87" s="795">
        <v>0</v>
      </c>
      <c r="AX87" s="795">
        <v>4.8000000000000001E-2</v>
      </c>
      <c r="AY87" s="795">
        <v>0.71</v>
      </c>
      <c r="AZ87" s="795">
        <v>5.0999999999999996</v>
      </c>
      <c r="BA87" s="795">
        <v>0.46</v>
      </c>
      <c r="BB87" s="795">
        <v>0.73</v>
      </c>
      <c r="BC87" s="795">
        <v>0.54600000000000004</v>
      </c>
      <c r="BD87" s="795">
        <v>0.5</v>
      </c>
      <c r="BE87" s="795">
        <v>0.54</v>
      </c>
      <c r="BF87" s="795">
        <v>0</v>
      </c>
      <c r="BG87" s="795">
        <v>0</v>
      </c>
      <c r="BH87" s="795">
        <v>0</v>
      </c>
      <c r="BL87" s="800" t="s">
        <v>6033</v>
      </c>
      <c r="BM87" s="795">
        <v>1</v>
      </c>
      <c r="BN87" s="795">
        <v>2</v>
      </c>
      <c r="BO87" s="795">
        <v>2</v>
      </c>
      <c r="BP87" s="795">
        <v>2</v>
      </c>
      <c r="BR87" s="795">
        <v>2</v>
      </c>
      <c r="BS87" s="795">
        <v>2</v>
      </c>
      <c r="BU87" s="795">
        <v>2</v>
      </c>
      <c r="BV87" s="809">
        <v>4</v>
      </c>
      <c r="BW87" s="795">
        <v>4.5437500000000002</v>
      </c>
      <c r="BX87" s="795">
        <v>3.2074999999999996</v>
      </c>
      <c r="BY87" s="795" t="e">
        <v>#DIV/0!</v>
      </c>
      <c r="BZ87" s="795">
        <v>3.1437500000000014E-2</v>
      </c>
      <c r="CA87" s="795">
        <v>2.700000000000001E-2</v>
      </c>
      <c r="CB87" s="795">
        <v>9.9062499999999998E-2</v>
      </c>
      <c r="CC87" s="795">
        <v>5.9375000000000018E-3</v>
      </c>
      <c r="CD87" s="795">
        <v>-6.5500000000000003E-2</v>
      </c>
      <c r="CE87" s="795">
        <v>4.7625000000000015E-2</v>
      </c>
      <c r="CF87" s="795" t="e">
        <v>#DIV/0!</v>
      </c>
      <c r="CG87" s="795">
        <v>8.3937499999999984E-2</v>
      </c>
      <c r="CH87" s="795">
        <v>4.8750000000000009E-2</v>
      </c>
      <c r="CI87" s="795">
        <v>19.5625</v>
      </c>
      <c r="CJ87" s="795" t="e">
        <v>#DIV/0!</v>
      </c>
      <c r="CK87" s="795">
        <v>17.3125</v>
      </c>
      <c r="CL87" s="795" t="e">
        <v>#DIV/0!</v>
      </c>
      <c r="CM87" s="795" t="e">
        <v>#DIV/0!</v>
      </c>
      <c r="CN87" s="795">
        <v>410.5625</v>
      </c>
      <c r="CO87" s="795">
        <v>3</v>
      </c>
      <c r="CP87" s="795">
        <v>9.5</v>
      </c>
      <c r="CQ87" s="795">
        <v>0.34981250000000003</v>
      </c>
      <c r="CR87" s="795">
        <v>0.31462500000000004</v>
      </c>
      <c r="CS87" s="795" t="e">
        <v>#DIV/0!</v>
      </c>
      <c r="CT87" s="795">
        <v>81.887500000000003</v>
      </c>
      <c r="CU87" s="795">
        <v>2.9456249999999997</v>
      </c>
      <c r="CV87" s="795" t="e">
        <v>#DIV/0!</v>
      </c>
      <c r="CW87" s="795" t="e">
        <v>#DIV/0!</v>
      </c>
      <c r="CX87" s="795">
        <v>17.28125</v>
      </c>
      <c r="CY87" s="795">
        <v>514.125</v>
      </c>
      <c r="CZ87" s="795">
        <v>12.231249999999999</v>
      </c>
      <c r="DB87" s="795">
        <v>2</v>
      </c>
      <c r="DC87" s="795">
        <v>2</v>
      </c>
      <c r="DF87" s="795">
        <v>0</v>
      </c>
      <c r="DG87" s="795">
        <v>0.72992700729927007</v>
      </c>
      <c r="DH87" s="795">
        <v>30.413625304136254</v>
      </c>
      <c r="DI87" s="795">
        <v>0</v>
      </c>
      <c r="DJ87" s="795">
        <v>0</v>
      </c>
      <c r="DK87" s="795">
        <v>0</v>
      </c>
      <c r="DL87" s="795">
        <v>50.121654501216554</v>
      </c>
      <c r="DM87" s="795">
        <v>0</v>
      </c>
      <c r="DN87" s="795">
        <v>0</v>
      </c>
      <c r="DO87" s="795">
        <v>0</v>
      </c>
      <c r="DP87" s="795">
        <v>1.2165450121654502</v>
      </c>
      <c r="DQ87" s="795">
        <v>0</v>
      </c>
      <c r="DR87" s="795">
        <v>0</v>
      </c>
      <c r="DS87" s="795">
        <v>3.4063260340632602</v>
      </c>
      <c r="DT87" s="795">
        <v>0.24330900243309003</v>
      </c>
      <c r="DU87" s="795">
        <v>0</v>
      </c>
      <c r="DV87" s="795">
        <v>0</v>
      </c>
      <c r="DW87" s="795">
        <v>0</v>
      </c>
      <c r="DX87" s="795">
        <v>0</v>
      </c>
      <c r="DY87" s="795">
        <v>0</v>
      </c>
      <c r="DZ87" s="795">
        <v>0</v>
      </c>
      <c r="EA87" s="795">
        <v>0</v>
      </c>
      <c r="EB87" s="795">
        <v>0</v>
      </c>
      <c r="EC87" s="795">
        <v>1.2165450121654502</v>
      </c>
      <c r="ED87" s="795">
        <v>0</v>
      </c>
      <c r="EE87" s="795">
        <v>0</v>
      </c>
      <c r="EF87" s="795">
        <v>0</v>
      </c>
      <c r="EG87" s="795">
        <v>0</v>
      </c>
      <c r="EH87" s="795">
        <v>0</v>
      </c>
      <c r="EI87" s="795">
        <v>0</v>
      </c>
      <c r="EJ87" s="795">
        <v>0</v>
      </c>
      <c r="EK87" s="795">
        <v>0.24330900243309003</v>
      </c>
      <c r="EL87" s="795">
        <v>0</v>
      </c>
      <c r="EM87" s="795">
        <v>0</v>
      </c>
      <c r="EN87" s="795">
        <v>0</v>
      </c>
      <c r="EO87" s="795">
        <v>0</v>
      </c>
      <c r="EP87" s="795">
        <v>0</v>
      </c>
      <c r="EQ87" s="795">
        <v>0</v>
      </c>
      <c r="ER87" s="795">
        <v>0</v>
      </c>
      <c r="ES87" s="795">
        <v>0</v>
      </c>
      <c r="ET87" s="795">
        <v>0</v>
      </c>
      <c r="EU87" s="795">
        <v>0</v>
      </c>
      <c r="EV87" s="795">
        <v>0</v>
      </c>
      <c r="EW87" s="795">
        <v>5.3527980535279802</v>
      </c>
      <c r="EX87" s="795">
        <v>0</v>
      </c>
      <c r="EY87" s="795">
        <v>0</v>
      </c>
      <c r="EZ87" s="795">
        <v>0</v>
      </c>
      <c r="FA87" s="795">
        <v>0</v>
      </c>
      <c r="FB87" s="795">
        <v>0</v>
      </c>
      <c r="FC87" s="795">
        <v>0</v>
      </c>
      <c r="FD87" s="795">
        <v>0</v>
      </c>
      <c r="FE87" s="795">
        <v>0</v>
      </c>
      <c r="FF87" s="795">
        <v>0</v>
      </c>
      <c r="FG87" s="795">
        <v>0</v>
      </c>
      <c r="FH87" s="795">
        <v>0</v>
      </c>
      <c r="FI87" s="795">
        <v>0</v>
      </c>
      <c r="FJ87" s="795">
        <v>0</v>
      </c>
      <c r="FK87" s="795">
        <v>0</v>
      </c>
      <c r="FL87" s="795">
        <v>0</v>
      </c>
      <c r="FM87" s="795">
        <v>0</v>
      </c>
      <c r="FN87" s="795">
        <v>0</v>
      </c>
      <c r="FO87" s="795">
        <v>0</v>
      </c>
      <c r="FP87" s="795">
        <v>0</v>
      </c>
      <c r="FQ87" s="795">
        <v>0</v>
      </c>
      <c r="FR87" s="795">
        <v>0</v>
      </c>
      <c r="FS87" s="795">
        <v>0</v>
      </c>
      <c r="FT87" s="795">
        <v>0</v>
      </c>
      <c r="FU87" s="795">
        <v>0</v>
      </c>
      <c r="FV87" s="795">
        <v>0</v>
      </c>
      <c r="FW87" s="795">
        <v>0</v>
      </c>
      <c r="FX87" s="795">
        <v>11.192214111922141</v>
      </c>
      <c r="FZ87" s="795" t="s">
        <v>6157</v>
      </c>
      <c r="GA87" s="795">
        <v>2009</v>
      </c>
      <c r="GB87" s="800">
        <v>411</v>
      </c>
      <c r="GC87" s="800">
        <v>1</v>
      </c>
      <c r="GD87" s="800"/>
      <c r="GE87" s="800"/>
      <c r="GF87" s="800"/>
      <c r="GH87" s="800"/>
      <c r="GI87" s="800"/>
      <c r="GJ87" s="800"/>
      <c r="GK87" s="800"/>
      <c r="GL87" s="800"/>
      <c r="GM87" s="800"/>
      <c r="GN87" s="800"/>
      <c r="GO87" s="800"/>
      <c r="GP87" s="800"/>
      <c r="GQ87" s="800"/>
      <c r="GR87" s="800"/>
      <c r="GS87" s="800"/>
      <c r="GT87" s="800"/>
      <c r="GU87" s="800"/>
      <c r="GV87" s="800"/>
      <c r="GW87" s="800"/>
      <c r="GX87" s="800"/>
      <c r="GY87" s="800"/>
      <c r="GZ87" s="800"/>
      <c r="HA87" s="800"/>
      <c r="HB87" s="800"/>
      <c r="HC87" s="800"/>
      <c r="HD87" s="800"/>
      <c r="HE87" s="800"/>
      <c r="HF87" s="800"/>
      <c r="HG87" s="800"/>
      <c r="HH87" s="800"/>
      <c r="HI87" s="800"/>
      <c r="HJ87" s="800"/>
      <c r="HK87" s="800"/>
      <c r="HL87" s="800"/>
      <c r="HM87" s="800"/>
      <c r="HN87" s="800"/>
      <c r="HO87" s="800"/>
      <c r="HP87" s="800">
        <v>1</v>
      </c>
      <c r="HR87" s="795">
        <v>0</v>
      </c>
      <c r="HS87" s="795">
        <v>0</v>
      </c>
      <c r="HT87" s="795">
        <v>0</v>
      </c>
      <c r="HU87" s="795">
        <v>0</v>
      </c>
      <c r="HV87" s="795">
        <v>0</v>
      </c>
      <c r="HW87" s="795">
        <v>0</v>
      </c>
      <c r="HX87" s="795">
        <v>0</v>
      </c>
      <c r="HY87" s="795">
        <v>0</v>
      </c>
      <c r="HZ87" s="795">
        <v>0</v>
      </c>
      <c r="IA87" s="795">
        <v>0</v>
      </c>
      <c r="IB87" s="795">
        <v>0</v>
      </c>
      <c r="IC87" s="795">
        <v>0</v>
      </c>
      <c r="ID87" s="795">
        <v>0</v>
      </c>
      <c r="IE87" s="795">
        <v>0</v>
      </c>
      <c r="IF87" s="795">
        <v>0</v>
      </c>
      <c r="IG87" s="795">
        <v>0</v>
      </c>
      <c r="IH87" s="795">
        <v>0</v>
      </c>
      <c r="II87" s="795">
        <v>0</v>
      </c>
      <c r="IJ87" s="795">
        <v>0</v>
      </c>
      <c r="IK87" s="795">
        <v>0</v>
      </c>
      <c r="IL87" s="795">
        <v>0</v>
      </c>
      <c r="IM87" s="795">
        <v>0</v>
      </c>
      <c r="IN87" s="795">
        <v>0</v>
      </c>
      <c r="IO87" s="795">
        <v>0</v>
      </c>
      <c r="IP87" s="795">
        <v>0</v>
      </c>
      <c r="IQ87" s="795">
        <v>0</v>
      </c>
      <c r="IR87" s="795">
        <v>0</v>
      </c>
      <c r="IS87" s="795">
        <v>0</v>
      </c>
      <c r="IT87" s="795">
        <v>0</v>
      </c>
      <c r="IU87" s="795">
        <v>0</v>
      </c>
      <c r="IV87" s="795">
        <v>0</v>
      </c>
      <c r="IW87" s="795">
        <v>0</v>
      </c>
      <c r="IX87" s="795">
        <v>0</v>
      </c>
      <c r="IY87" s="795">
        <v>0</v>
      </c>
      <c r="IZ87" s="795">
        <v>0</v>
      </c>
      <c r="JA87" s="795">
        <v>0</v>
      </c>
      <c r="JB87" s="795">
        <v>0</v>
      </c>
      <c r="JC87" s="795">
        <v>0</v>
      </c>
      <c r="JD87" s="795">
        <v>100</v>
      </c>
    </row>
    <row r="88" spans="1:264">
      <c r="A88" s="803"/>
      <c r="B88" s="795" t="s">
        <v>6158</v>
      </c>
      <c r="C88" s="795" t="s">
        <v>6159</v>
      </c>
      <c r="D88" s="810" t="s">
        <v>6160</v>
      </c>
      <c r="E88" s="795">
        <v>6509199</v>
      </c>
      <c r="F88" s="795">
        <v>1432435</v>
      </c>
      <c r="G88" s="795"/>
      <c r="H88" s="795">
        <v>2010</v>
      </c>
      <c r="I88" s="795">
        <v>90</v>
      </c>
      <c r="J88" s="795">
        <v>2010</v>
      </c>
      <c r="K88" s="795" t="s">
        <v>6161</v>
      </c>
      <c r="L88" s="795" t="s">
        <v>6162</v>
      </c>
      <c r="M88" s="795" t="e">
        <v>#VALUE!</v>
      </c>
      <c r="N88" s="795">
        <v>12</v>
      </c>
      <c r="O88" s="798">
        <v>4.43</v>
      </c>
      <c r="P88" s="795">
        <v>2009.75</v>
      </c>
      <c r="Q88" s="803">
        <v>1</v>
      </c>
      <c r="R88" s="795">
        <v>4</v>
      </c>
      <c r="S88" s="795">
        <v>2</v>
      </c>
      <c r="T88" s="795" t="s">
        <v>6033</v>
      </c>
      <c r="U88" s="795" t="s">
        <v>6063</v>
      </c>
      <c r="V88" s="799">
        <v>0</v>
      </c>
      <c r="W88" s="816">
        <v>4.5583333333333327</v>
      </c>
      <c r="X88" s="795">
        <v>0.54249999999999998</v>
      </c>
      <c r="Y88" s="795">
        <v>6.9333333333333327</v>
      </c>
      <c r="Z88" s="795" t="e">
        <v>#DIV/0!</v>
      </c>
      <c r="AA88" s="795" t="e">
        <v>#DIV/0!</v>
      </c>
      <c r="AB88" s="809">
        <v>543.33333333333337</v>
      </c>
      <c r="AC88" s="795" t="e">
        <v>#DIV/0!</v>
      </c>
      <c r="AD88" s="795" t="e">
        <v>#DIV/0!</v>
      </c>
      <c r="AE88" s="795">
        <v>3.125E-2</v>
      </c>
      <c r="AF88" s="795">
        <v>1.0683333333333334</v>
      </c>
      <c r="AG88" s="811">
        <v>4.416666666666667</v>
      </c>
      <c r="AH88" s="795">
        <v>0.42916666666666664</v>
      </c>
      <c r="AI88" s="795">
        <v>0.64</v>
      </c>
      <c r="AJ88" s="795">
        <v>0.50649999999999995</v>
      </c>
      <c r="AK88" s="795">
        <v>0.63333333333333341</v>
      </c>
      <c r="AL88" s="795">
        <v>0.7466666666666667</v>
      </c>
      <c r="AM88" s="795" t="e">
        <v>#DIV/0!</v>
      </c>
      <c r="AN88" s="795" t="e">
        <v>#DIV/0!</v>
      </c>
      <c r="AO88" s="795" t="e">
        <v>#DIV/0!</v>
      </c>
      <c r="AP88" s="795">
        <v>4.6900000000000004</v>
      </c>
      <c r="AQ88" s="795">
        <v>2.6</v>
      </c>
      <c r="AR88" s="795">
        <v>15</v>
      </c>
      <c r="AS88" s="795">
        <v>0</v>
      </c>
      <c r="AT88" s="795">
        <v>0</v>
      </c>
      <c r="AU88" s="795">
        <v>1800</v>
      </c>
      <c r="AV88" s="795">
        <v>0</v>
      </c>
      <c r="AW88" s="795">
        <v>0</v>
      </c>
      <c r="AX88" s="795">
        <v>7.0000000000000007E-2</v>
      </c>
      <c r="AY88" s="795">
        <v>5.9</v>
      </c>
      <c r="AZ88" s="795">
        <v>6.4</v>
      </c>
      <c r="BA88" s="795">
        <v>1.1000000000000001</v>
      </c>
      <c r="BB88" s="795">
        <v>2.1</v>
      </c>
      <c r="BC88" s="795">
        <v>1.1000000000000001</v>
      </c>
      <c r="BD88" s="795">
        <v>2.7</v>
      </c>
      <c r="BE88" s="795">
        <v>4</v>
      </c>
      <c r="BF88" s="795">
        <v>0</v>
      </c>
      <c r="BG88" s="795">
        <v>0</v>
      </c>
      <c r="BH88" s="795">
        <v>0</v>
      </c>
      <c r="BL88" s="809" t="s">
        <v>6163</v>
      </c>
      <c r="BM88" s="795">
        <v>2</v>
      </c>
      <c r="BN88" s="795">
        <v>2</v>
      </c>
      <c r="BO88" s="795">
        <v>2</v>
      </c>
      <c r="BP88" s="809">
        <v>4</v>
      </c>
      <c r="BR88" s="795">
        <v>2</v>
      </c>
      <c r="BS88" s="795">
        <v>2</v>
      </c>
      <c r="BU88" s="795">
        <v>2</v>
      </c>
      <c r="BV88" s="809">
        <v>4</v>
      </c>
      <c r="BW88" s="795">
        <v>4.5583333333333327</v>
      </c>
      <c r="BX88" s="795">
        <v>3.0374999999999996</v>
      </c>
      <c r="BY88" s="795" t="e">
        <v>#DIV/0!</v>
      </c>
      <c r="BZ88" s="795">
        <v>3.4666666666666672E-2</v>
      </c>
      <c r="CA88" s="795">
        <v>2.4833333333333332E-2</v>
      </c>
      <c r="CB88" s="795">
        <v>9.5833333333333326E-2</v>
      </c>
      <c r="CC88" s="795">
        <v>5.5000000000000005E-3</v>
      </c>
      <c r="CD88" s="795">
        <v>-7.541666666666666E-2</v>
      </c>
      <c r="CE88" s="795">
        <v>3.0833333333333338E-2</v>
      </c>
      <c r="CF88" s="795" t="e">
        <v>#DIV/0!</v>
      </c>
      <c r="CG88" s="795">
        <v>7.9166666666666649E-2</v>
      </c>
      <c r="CH88" s="795">
        <v>4.8333333333333339E-2</v>
      </c>
      <c r="CI88" s="795">
        <v>13.333333333333334</v>
      </c>
      <c r="CJ88" s="795" t="e">
        <v>#DIV/0!</v>
      </c>
      <c r="CK88" s="795">
        <v>9.4166666666666661</v>
      </c>
      <c r="CL88" s="795" t="e">
        <v>#DIV/0!</v>
      </c>
      <c r="CM88" s="795" t="e">
        <v>#DIV/0!</v>
      </c>
      <c r="CN88" s="795">
        <v>595.33333333333337</v>
      </c>
      <c r="CO88" s="795">
        <v>2.6666666666666665</v>
      </c>
      <c r="CP88" s="795">
        <v>15</v>
      </c>
      <c r="CQ88" s="795">
        <v>0.38042857142857139</v>
      </c>
      <c r="CR88" s="795">
        <v>0.46383333333333338</v>
      </c>
      <c r="CS88" s="795" t="e">
        <v>#DIV/0!</v>
      </c>
      <c r="CT88" s="795">
        <v>132.91666666666666</v>
      </c>
      <c r="CU88" s="795">
        <v>2.1999999999999997</v>
      </c>
      <c r="CV88" s="795" t="e">
        <v>#DIV/0!</v>
      </c>
      <c r="CW88" s="795">
        <v>1.0933333333333333</v>
      </c>
      <c r="CX88" s="795">
        <v>25.008333333333329</v>
      </c>
      <c r="CY88" s="795">
        <v>1397.5</v>
      </c>
      <c r="CZ88" s="795">
        <v>12.25</v>
      </c>
      <c r="DB88" s="795">
        <v>4</v>
      </c>
      <c r="DC88" s="795">
        <v>2</v>
      </c>
      <c r="DF88" s="795">
        <v>0</v>
      </c>
      <c r="DG88" s="795">
        <v>2.8037383177570092</v>
      </c>
      <c r="DH88" s="795">
        <v>39.018691588785046</v>
      </c>
      <c r="DI88" s="795">
        <v>0</v>
      </c>
      <c r="DJ88" s="795">
        <v>0</v>
      </c>
      <c r="DK88" s="795">
        <v>0</v>
      </c>
      <c r="DL88" s="795">
        <v>29.205607476635514</v>
      </c>
      <c r="DM88" s="795">
        <v>0</v>
      </c>
      <c r="DN88" s="795">
        <v>0</v>
      </c>
      <c r="DO88" s="795">
        <v>0</v>
      </c>
      <c r="DP88" s="795">
        <v>0.46728971962616817</v>
      </c>
      <c r="DQ88" s="795">
        <v>0.46728971962616817</v>
      </c>
      <c r="DR88" s="795">
        <v>0</v>
      </c>
      <c r="DS88" s="795">
        <v>3.0373831775700935</v>
      </c>
      <c r="DT88" s="795">
        <v>2.1028037383177569</v>
      </c>
      <c r="DU88" s="795">
        <v>0</v>
      </c>
      <c r="DV88" s="795">
        <v>0</v>
      </c>
      <c r="DW88" s="795">
        <v>0</v>
      </c>
      <c r="DX88" s="795">
        <v>0</v>
      </c>
      <c r="DY88" s="795">
        <v>0</v>
      </c>
      <c r="DZ88" s="795">
        <v>0</v>
      </c>
      <c r="EA88" s="795">
        <v>0</v>
      </c>
      <c r="EB88" s="795">
        <v>0</v>
      </c>
      <c r="EC88" s="795">
        <v>1.6355140186915886</v>
      </c>
      <c r="ED88" s="795">
        <v>0</v>
      </c>
      <c r="EE88" s="795">
        <v>0</v>
      </c>
      <c r="EF88" s="795">
        <v>0</v>
      </c>
      <c r="EG88" s="795">
        <v>0</v>
      </c>
      <c r="EH88" s="795">
        <v>0</v>
      </c>
      <c r="EI88" s="795">
        <v>0</v>
      </c>
      <c r="EJ88" s="795">
        <v>0</v>
      </c>
      <c r="EK88" s="795">
        <v>2.8037383177570092</v>
      </c>
      <c r="EL88" s="795">
        <v>0</v>
      </c>
      <c r="EM88" s="795">
        <v>0</v>
      </c>
      <c r="EN88" s="795">
        <v>0</v>
      </c>
      <c r="EO88" s="795">
        <v>0</v>
      </c>
      <c r="EP88" s="795">
        <v>0</v>
      </c>
      <c r="EQ88" s="795">
        <v>0</v>
      </c>
      <c r="ER88" s="795">
        <v>0</v>
      </c>
      <c r="ES88" s="795">
        <v>0</v>
      </c>
      <c r="ET88" s="795">
        <v>0</v>
      </c>
      <c r="EU88" s="795">
        <v>0</v>
      </c>
      <c r="EV88" s="795">
        <v>0</v>
      </c>
      <c r="EW88" s="795">
        <v>8.4112149532710276</v>
      </c>
      <c r="EX88" s="795">
        <v>0</v>
      </c>
      <c r="EY88" s="795">
        <v>0</v>
      </c>
      <c r="EZ88" s="795">
        <v>0</v>
      </c>
      <c r="FA88" s="795">
        <v>0</v>
      </c>
      <c r="FB88" s="795">
        <v>0</v>
      </c>
      <c r="FC88" s="795">
        <v>0</v>
      </c>
      <c r="FD88" s="795">
        <v>0</v>
      </c>
      <c r="FE88" s="795">
        <v>0</v>
      </c>
      <c r="FF88" s="795">
        <v>0</v>
      </c>
      <c r="FG88" s="795">
        <v>0</v>
      </c>
      <c r="FH88" s="795">
        <v>0</v>
      </c>
      <c r="FI88" s="795">
        <v>0</v>
      </c>
      <c r="FJ88" s="795">
        <v>0</v>
      </c>
      <c r="FK88" s="795">
        <v>0</v>
      </c>
      <c r="FL88" s="795">
        <v>0</v>
      </c>
      <c r="FM88" s="795">
        <v>0</v>
      </c>
      <c r="FN88" s="795">
        <v>0</v>
      </c>
      <c r="FO88" s="795">
        <v>0</v>
      </c>
      <c r="FP88" s="795">
        <v>0</v>
      </c>
      <c r="FQ88" s="795">
        <v>0</v>
      </c>
      <c r="FR88" s="795">
        <v>0</v>
      </c>
      <c r="FS88" s="795">
        <v>0</v>
      </c>
      <c r="FT88" s="795">
        <v>0</v>
      </c>
      <c r="FU88" s="795">
        <v>0</v>
      </c>
      <c r="FV88" s="795">
        <v>0</v>
      </c>
      <c r="FW88" s="795">
        <v>0</v>
      </c>
      <c r="FX88" s="795">
        <v>13.551401869158878</v>
      </c>
      <c r="GA88" s="795">
        <v>2010</v>
      </c>
      <c r="GB88" s="800">
        <v>428</v>
      </c>
      <c r="GC88" s="800"/>
      <c r="GD88" s="800"/>
      <c r="GE88" s="800"/>
      <c r="GF88" s="800"/>
      <c r="GH88" s="800"/>
      <c r="GI88" s="800"/>
      <c r="GJ88" s="800"/>
      <c r="GK88" s="800"/>
      <c r="GL88" s="800"/>
      <c r="GM88" s="800"/>
      <c r="GN88" s="800"/>
      <c r="GO88" s="800"/>
      <c r="GP88" s="800"/>
      <c r="GQ88" s="800"/>
      <c r="GR88" s="800"/>
      <c r="GS88" s="800"/>
      <c r="GT88" s="800"/>
      <c r="GU88" s="800"/>
      <c r="GV88" s="800"/>
      <c r="GW88" s="800"/>
      <c r="GX88" s="800"/>
      <c r="GY88" s="800"/>
      <c r="GZ88" s="800"/>
      <c r="HA88" s="800"/>
      <c r="HB88" s="800"/>
      <c r="HC88" s="800"/>
      <c r="HD88" s="800"/>
      <c r="HE88" s="800"/>
      <c r="HF88" s="800"/>
      <c r="HG88" s="800"/>
      <c r="HH88" s="800"/>
      <c r="HI88" s="800"/>
      <c r="HJ88" s="800"/>
      <c r="HK88" s="800"/>
      <c r="HL88" s="800"/>
      <c r="HM88" s="800"/>
      <c r="HN88" s="800"/>
      <c r="HO88" s="800"/>
      <c r="HP88" s="800"/>
      <c r="HR88" s="795" t="e">
        <v>#DIV/0!</v>
      </c>
      <c r="HS88" s="795" t="e">
        <v>#DIV/0!</v>
      </c>
      <c r="HT88" s="795" t="e">
        <v>#DIV/0!</v>
      </c>
      <c r="HU88" s="795" t="e">
        <v>#DIV/0!</v>
      </c>
      <c r="HV88" s="795" t="e">
        <v>#DIV/0!</v>
      </c>
      <c r="HW88" s="795" t="e">
        <v>#DIV/0!</v>
      </c>
      <c r="HX88" s="795" t="e">
        <v>#DIV/0!</v>
      </c>
      <c r="HY88" s="795" t="e">
        <v>#DIV/0!</v>
      </c>
      <c r="HZ88" s="795" t="e">
        <v>#DIV/0!</v>
      </c>
      <c r="IA88" s="795" t="e">
        <v>#DIV/0!</v>
      </c>
      <c r="IB88" s="795" t="e">
        <v>#DIV/0!</v>
      </c>
      <c r="IC88" s="795" t="e">
        <v>#DIV/0!</v>
      </c>
      <c r="ID88" s="795" t="e">
        <v>#DIV/0!</v>
      </c>
      <c r="IE88" s="795" t="e">
        <v>#DIV/0!</v>
      </c>
      <c r="IF88" s="795" t="e">
        <v>#DIV/0!</v>
      </c>
      <c r="IG88" s="795" t="e">
        <v>#DIV/0!</v>
      </c>
      <c r="IH88" s="795" t="e">
        <v>#DIV/0!</v>
      </c>
      <c r="II88" s="795" t="e">
        <v>#DIV/0!</v>
      </c>
      <c r="IJ88" s="795" t="e">
        <v>#DIV/0!</v>
      </c>
      <c r="IK88" s="795" t="e">
        <v>#DIV/0!</v>
      </c>
      <c r="IL88" s="795" t="e">
        <v>#DIV/0!</v>
      </c>
      <c r="IM88" s="795" t="e">
        <v>#DIV/0!</v>
      </c>
      <c r="IN88" s="795" t="e">
        <v>#DIV/0!</v>
      </c>
      <c r="IO88" s="795" t="e">
        <v>#DIV/0!</v>
      </c>
      <c r="IP88" s="795" t="e">
        <v>#DIV/0!</v>
      </c>
      <c r="IQ88" s="795" t="e">
        <v>#DIV/0!</v>
      </c>
      <c r="IR88" s="795" t="e">
        <v>#DIV/0!</v>
      </c>
      <c r="IS88" s="795" t="e">
        <v>#DIV/0!</v>
      </c>
      <c r="IT88" s="795" t="e">
        <v>#DIV/0!</v>
      </c>
      <c r="IU88" s="795" t="e">
        <v>#DIV/0!</v>
      </c>
      <c r="IV88" s="795" t="e">
        <v>#DIV/0!</v>
      </c>
      <c r="IW88" s="795" t="e">
        <v>#DIV/0!</v>
      </c>
      <c r="IX88" s="795" t="e">
        <v>#DIV/0!</v>
      </c>
      <c r="IY88" s="795" t="e">
        <v>#DIV/0!</v>
      </c>
      <c r="IZ88" s="795" t="e">
        <v>#DIV/0!</v>
      </c>
      <c r="JA88" s="795" t="e">
        <v>#DIV/0!</v>
      </c>
      <c r="JB88" s="795" t="e">
        <v>#DIV/0!</v>
      </c>
      <c r="JC88" s="795" t="e">
        <v>#DIV/0!</v>
      </c>
      <c r="JD88" s="795" t="e">
        <v>#DIV/0!</v>
      </c>
    </row>
    <row r="89" spans="1:264">
      <c r="A89" s="803"/>
      <c r="B89" s="795" t="s">
        <v>6158</v>
      </c>
      <c r="C89" s="795" t="s">
        <v>6159</v>
      </c>
      <c r="D89" s="810" t="s">
        <v>6160</v>
      </c>
      <c r="E89" s="795">
        <v>6509199</v>
      </c>
      <c r="F89" s="795">
        <v>1432435</v>
      </c>
      <c r="G89" s="795"/>
      <c r="H89" s="795">
        <v>2011</v>
      </c>
      <c r="I89" s="795">
        <v>21</v>
      </c>
      <c r="J89" s="795">
        <v>2011</v>
      </c>
      <c r="K89" s="795" t="s">
        <v>6161</v>
      </c>
      <c r="L89" s="795" t="s">
        <v>6162</v>
      </c>
      <c r="M89" s="795" t="e">
        <v>#VALUE!</v>
      </c>
      <c r="N89" s="795">
        <v>16</v>
      </c>
      <c r="O89" s="798">
        <v>4.4000000000000004</v>
      </c>
      <c r="P89" s="795">
        <v>2010.8125</v>
      </c>
      <c r="Q89" s="803">
        <v>1</v>
      </c>
      <c r="R89" s="795">
        <v>3</v>
      </c>
      <c r="S89" s="795">
        <v>2</v>
      </c>
      <c r="T89" s="795" t="s">
        <v>6033</v>
      </c>
      <c r="U89" s="795" t="s">
        <v>6063</v>
      </c>
      <c r="V89" s="799">
        <v>0</v>
      </c>
      <c r="W89" s="816">
        <v>4.5318750000000003</v>
      </c>
      <c r="X89" s="795">
        <v>0.41866666666666663</v>
      </c>
      <c r="Y89" s="795">
        <v>6.7933333333333339</v>
      </c>
      <c r="Z89" s="795" t="e">
        <v>#DIV/0!</v>
      </c>
      <c r="AA89" s="795" t="e">
        <v>#DIV/0!</v>
      </c>
      <c r="AB89" s="809">
        <v>477.5</v>
      </c>
      <c r="AC89" s="795" t="e">
        <v>#DIV/0!</v>
      </c>
      <c r="AD89" s="795" t="e">
        <v>#DIV/0!</v>
      </c>
      <c r="AE89" s="795">
        <v>3.1399999999999997E-2</v>
      </c>
      <c r="AF89" s="795">
        <v>0.67800000000000005</v>
      </c>
      <c r="AG89" s="811">
        <v>4.26</v>
      </c>
      <c r="AH89" s="795">
        <v>0.41133333333333333</v>
      </c>
      <c r="AI89" s="795">
        <v>0.56333333333333335</v>
      </c>
      <c r="AJ89" s="795">
        <v>0.47639999999999993</v>
      </c>
      <c r="AK89" s="795">
        <v>0.46199999999999997</v>
      </c>
      <c r="AL89" s="795">
        <v>0.5046666666666666</v>
      </c>
      <c r="AM89" s="795" t="e">
        <v>#DIV/0!</v>
      </c>
      <c r="AN89" s="795" t="e">
        <v>#DIV/0!</v>
      </c>
      <c r="AO89" s="795" t="e">
        <v>#DIV/0!</v>
      </c>
      <c r="AP89" s="795">
        <v>4.74</v>
      </c>
      <c r="AQ89" s="795">
        <v>0.91</v>
      </c>
      <c r="AR89" s="795">
        <v>8.8000000000000007</v>
      </c>
      <c r="AS89" s="795">
        <v>0</v>
      </c>
      <c r="AT89" s="795">
        <v>0</v>
      </c>
      <c r="AU89" s="795">
        <v>750</v>
      </c>
      <c r="AV89" s="795">
        <v>0</v>
      </c>
      <c r="AW89" s="795">
        <v>0</v>
      </c>
      <c r="AX89" s="795">
        <v>4.5999999999999999E-2</v>
      </c>
      <c r="AY89" s="795">
        <v>1.2</v>
      </c>
      <c r="AZ89" s="795">
        <v>5.8</v>
      </c>
      <c r="BA89" s="795">
        <v>0.56999999999999995</v>
      </c>
      <c r="BB89" s="795">
        <v>0.92</v>
      </c>
      <c r="BC89" s="795">
        <v>0.747</v>
      </c>
      <c r="BD89" s="795">
        <v>0.75</v>
      </c>
      <c r="BE89" s="795">
        <v>0.72</v>
      </c>
      <c r="BF89" s="795">
        <v>0</v>
      </c>
      <c r="BG89" s="795">
        <v>0</v>
      </c>
      <c r="BH89" s="795">
        <v>0</v>
      </c>
      <c r="BL89" s="800" t="s">
        <v>6033</v>
      </c>
      <c r="BM89" s="795">
        <v>2</v>
      </c>
      <c r="BN89" s="795">
        <v>2</v>
      </c>
      <c r="BO89" s="795">
        <v>2</v>
      </c>
      <c r="BP89" s="800">
        <v>3</v>
      </c>
      <c r="BR89" s="795">
        <v>2</v>
      </c>
      <c r="BS89" s="795">
        <v>2</v>
      </c>
      <c r="BU89" s="795">
        <v>2</v>
      </c>
      <c r="BV89" s="809">
        <v>4</v>
      </c>
      <c r="BW89" s="795">
        <v>4.5318750000000003</v>
      </c>
      <c r="BX89" s="795">
        <v>2.9781249999999995</v>
      </c>
      <c r="BY89" s="795" t="e">
        <v>#DIV/0!</v>
      </c>
      <c r="BZ89" s="795">
        <v>3.6250000000000004E-2</v>
      </c>
      <c r="CA89" s="795">
        <v>2.6187500000000002E-2</v>
      </c>
      <c r="CB89" s="795">
        <v>9.6062499999999995E-2</v>
      </c>
      <c r="CC89" s="795">
        <v>6.125000000000002E-3</v>
      </c>
      <c r="CD89" s="795">
        <v>-7.2499999999999995E-2</v>
      </c>
      <c r="CE89" s="795">
        <v>3.13125E-2</v>
      </c>
      <c r="CF89" s="795" t="e">
        <v>#DIV/0!</v>
      </c>
      <c r="CG89" s="795">
        <v>7.1250000000000008E-2</v>
      </c>
      <c r="CH89" s="795">
        <v>4.3750000000000011E-2</v>
      </c>
      <c r="CI89" s="795">
        <v>6.375</v>
      </c>
      <c r="CJ89" s="795" t="e">
        <v>#DIV/0!</v>
      </c>
      <c r="CK89" s="795">
        <v>15.25</v>
      </c>
      <c r="CL89" s="795" t="e">
        <v>#DIV/0!</v>
      </c>
      <c r="CM89" s="795" t="e">
        <v>#DIV/0!</v>
      </c>
      <c r="CN89" s="795">
        <v>484.0625</v>
      </c>
      <c r="CO89" s="795">
        <v>2.375</v>
      </c>
      <c r="CP89" s="795">
        <v>7.75</v>
      </c>
      <c r="CQ89" s="795" t="e">
        <v>#DIV/0!</v>
      </c>
      <c r="CR89" s="795">
        <v>0.43325000000000002</v>
      </c>
      <c r="CS89" s="795" t="e">
        <v>#DIV/0!</v>
      </c>
      <c r="CT89" s="795">
        <v>118.76875000000001</v>
      </c>
      <c r="CU89" s="795">
        <v>2.506875</v>
      </c>
      <c r="CV89" s="795" t="e">
        <v>#DIV/0!</v>
      </c>
      <c r="CW89" s="795">
        <v>0.52312499999999995</v>
      </c>
      <c r="CX89" s="795">
        <v>22.643750000000001</v>
      </c>
      <c r="CY89" s="795">
        <v>828.75</v>
      </c>
      <c r="CZ89" s="795">
        <v>13.4375</v>
      </c>
      <c r="DB89" s="795">
        <v>3</v>
      </c>
      <c r="DC89" s="795">
        <v>2</v>
      </c>
      <c r="DF89" s="795">
        <v>0</v>
      </c>
      <c r="DG89" s="795">
        <v>0</v>
      </c>
      <c r="DH89" s="795">
        <v>23.357664233576642</v>
      </c>
      <c r="DI89" s="795">
        <v>0</v>
      </c>
      <c r="DJ89" s="795">
        <v>0</v>
      </c>
      <c r="DK89" s="795">
        <v>0</v>
      </c>
      <c r="DL89" s="795">
        <v>57.664233576642332</v>
      </c>
      <c r="DM89" s="795">
        <v>0</v>
      </c>
      <c r="DN89" s="795">
        <v>0</v>
      </c>
      <c r="DO89" s="795">
        <v>0</v>
      </c>
      <c r="DP89" s="795">
        <v>0.48661800486618007</v>
      </c>
      <c r="DQ89" s="795">
        <v>3.6496350364963499</v>
      </c>
      <c r="DR89" s="795">
        <v>0</v>
      </c>
      <c r="DS89" s="795">
        <v>0.24330900243309003</v>
      </c>
      <c r="DT89" s="795">
        <v>0</v>
      </c>
      <c r="DU89" s="795">
        <v>0</v>
      </c>
      <c r="DV89" s="795">
        <v>0</v>
      </c>
      <c r="DW89" s="795">
        <v>0</v>
      </c>
      <c r="DX89" s="795">
        <v>0</v>
      </c>
      <c r="DY89" s="795">
        <v>0</v>
      </c>
      <c r="DZ89" s="795">
        <v>0</v>
      </c>
      <c r="EA89" s="795">
        <v>0</v>
      </c>
      <c r="EB89" s="795">
        <v>0</v>
      </c>
      <c r="EC89" s="795">
        <v>0</v>
      </c>
      <c r="ED89" s="795">
        <v>0</v>
      </c>
      <c r="EE89" s="795">
        <v>0</v>
      </c>
      <c r="EF89" s="795">
        <v>0</v>
      </c>
      <c r="EG89" s="795">
        <v>0</v>
      </c>
      <c r="EH89" s="795">
        <v>0</v>
      </c>
      <c r="EI89" s="795">
        <v>0</v>
      </c>
      <c r="EJ89" s="795">
        <v>0</v>
      </c>
      <c r="EK89" s="795">
        <v>3.1630170316301705</v>
      </c>
      <c r="EL89" s="795">
        <v>0</v>
      </c>
      <c r="EM89" s="795">
        <v>0</v>
      </c>
      <c r="EN89" s="795">
        <v>0</v>
      </c>
      <c r="EO89" s="795">
        <v>0</v>
      </c>
      <c r="EP89" s="795">
        <v>0</v>
      </c>
      <c r="EQ89" s="795">
        <v>0</v>
      </c>
      <c r="ER89" s="795">
        <v>0</v>
      </c>
      <c r="ES89" s="795">
        <v>0</v>
      </c>
      <c r="ET89" s="795">
        <v>0</v>
      </c>
      <c r="EU89" s="795">
        <v>0</v>
      </c>
      <c r="EV89" s="795">
        <v>0</v>
      </c>
      <c r="EW89" s="795">
        <v>8.7591240875912408</v>
      </c>
      <c r="EX89" s="795">
        <v>0</v>
      </c>
      <c r="EY89" s="795">
        <v>0</v>
      </c>
      <c r="EZ89" s="795">
        <v>0</v>
      </c>
      <c r="FA89" s="795">
        <v>0</v>
      </c>
      <c r="FB89" s="795">
        <v>0</v>
      </c>
      <c r="FC89" s="795">
        <v>0</v>
      </c>
      <c r="FD89" s="795">
        <v>0</v>
      </c>
      <c r="FE89" s="795">
        <v>0</v>
      </c>
      <c r="FF89" s="795">
        <v>0</v>
      </c>
      <c r="FG89" s="795">
        <v>0</v>
      </c>
      <c r="FH89" s="795">
        <v>0</v>
      </c>
      <c r="FI89" s="795">
        <v>0</v>
      </c>
      <c r="FJ89" s="795">
        <v>0</v>
      </c>
      <c r="FK89" s="795">
        <v>0</v>
      </c>
      <c r="FL89" s="795">
        <v>0</v>
      </c>
      <c r="FM89" s="795">
        <v>0</v>
      </c>
      <c r="FN89" s="795">
        <v>0</v>
      </c>
      <c r="FO89" s="795">
        <v>0</v>
      </c>
      <c r="FP89" s="795">
        <v>0</v>
      </c>
      <c r="FQ89" s="795">
        <v>0</v>
      </c>
      <c r="FR89" s="795">
        <v>0</v>
      </c>
      <c r="FS89" s="795">
        <v>0</v>
      </c>
      <c r="FT89" s="795">
        <v>0</v>
      </c>
      <c r="FU89" s="795">
        <v>0</v>
      </c>
      <c r="FV89" s="795">
        <v>0</v>
      </c>
      <c r="FW89" s="795">
        <v>0</v>
      </c>
      <c r="FX89" s="795">
        <v>4.3795620437956204</v>
      </c>
      <c r="GA89" s="795">
        <v>2011</v>
      </c>
      <c r="GB89" s="800">
        <v>411</v>
      </c>
      <c r="GC89" s="800"/>
      <c r="GD89" s="800"/>
      <c r="GE89" s="800"/>
      <c r="GF89" s="800"/>
      <c r="GH89" s="800"/>
      <c r="GI89" s="800"/>
      <c r="GJ89" s="800"/>
      <c r="GK89" s="800"/>
      <c r="GL89" s="800"/>
      <c r="GM89" s="800"/>
      <c r="GN89" s="800"/>
      <c r="GO89" s="800"/>
      <c r="GP89" s="800"/>
      <c r="GQ89" s="800"/>
      <c r="GR89" s="800"/>
      <c r="GS89" s="800"/>
      <c r="GT89" s="800"/>
      <c r="GU89" s="800"/>
      <c r="GV89" s="800"/>
      <c r="GW89" s="800"/>
      <c r="GX89" s="800"/>
      <c r="GY89" s="800"/>
      <c r="GZ89" s="800"/>
      <c r="HA89" s="800"/>
      <c r="HB89" s="800"/>
      <c r="HC89" s="800"/>
      <c r="HD89" s="800"/>
      <c r="HE89" s="800"/>
      <c r="HF89" s="800"/>
      <c r="HG89" s="800"/>
      <c r="HH89" s="800"/>
      <c r="HI89" s="800"/>
      <c r="HJ89" s="800"/>
      <c r="HK89" s="800"/>
      <c r="HL89" s="800"/>
      <c r="HM89" s="800"/>
      <c r="HN89" s="800"/>
      <c r="HO89" s="800"/>
      <c r="HP89" s="800"/>
      <c r="HR89" s="795" t="e">
        <v>#DIV/0!</v>
      </c>
      <c r="HS89" s="795" t="e">
        <v>#DIV/0!</v>
      </c>
      <c r="HT89" s="795" t="e">
        <v>#DIV/0!</v>
      </c>
      <c r="HU89" s="795" t="e">
        <v>#DIV/0!</v>
      </c>
      <c r="HV89" s="795" t="e">
        <v>#DIV/0!</v>
      </c>
      <c r="HW89" s="795" t="e">
        <v>#DIV/0!</v>
      </c>
      <c r="HX89" s="795" t="e">
        <v>#DIV/0!</v>
      </c>
      <c r="HY89" s="795" t="e">
        <v>#DIV/0!</v>
      </c>
      <c r="HZ89" s="795" t="e">
        <v>#DIV/0!</v>
      </c>
      <c r="IA89" s="795" t="e">
        <v>#DIV/0!</v>
      </c>
      <c r="IB89" s="795" t="e">
        <v>#DIV/0!</v>
      </c>
      <c r="IC89" s="795" t="e">
        <v>#DIV/0!</v>
      </c>
      <c r="ID89" s="795" t="e">
        <v>#DIV/0!</v>
      </c>
      <c r="IE89" s="795" t="e">
        <v>#DIV/0!</v>
      </c>
      <c r="IF89" s="795" t="e">
        <v>#DIV/0!</v>
      </c>
      <c r="IG89" s="795" t="e">
        <v>#DIV/0!</v>
      </c>
      <c r="IH89" s="795" t="e">
        <v>#DIV/0!</v>
      </c>
      <c r="II89" s="795" t="e">
        <v>#DIV/0!</v>
      </c>
      <c r="IJ89" s="795" t="e">
        <v>#DIV/0!</v>
      </c>
      <c r="IK89" s="795" t="e">
        <v>#DIV/0!</v>
      </c>
      <c r="IL89" s="795" t="e">
        <v>#DIV/0!</v>
      </c>
      <c r="IM89" s="795" t="e">
        <v>#DIV/0!</v>
      </c>
      <c r="IN89" s="795" t="e">
        <v>#DIV/0!</v>
      </c>
      <c r="IO89" s="795" t="e">
        <v>#DIV/0!</v>
      </c>
      <c r="IP89" s="795" t="e">
        <v>#DIV/0!</v>
      </c>
      <c r="IQ89" s="795" t="e">
        <v>#DIV/0!</v>
      </c>
      <c r="IR89" s="795" t="e">
        <v>#DIV/0!</v>
      </c>
      <c r="IS89" s="795" t="e">
        <v>#DIV/0!</v>
      </c>
      <c r="IT89" s="795" t="e">
        <v>#DIV/0!</v>
      </c>
      <c r="IU89" s="795" t="e">
        <v>#DIV/0!</v>
      </c>
      <c r="IV89" s="795" t="e">
        <v>#DIV/0!</v>
      </c>
      <c r="IW89" s="795" t="e">
        <v>#DIV/0!</v>
      </c>
      <c r="IX89" s="795" t="e">
        <v>#DIV/0!</v>
      </c>
      <c r="IY89" s="795" t="e">
        <v>#DIV/0!</v>
      </c>
      <c r="IZ89" s="795" t="e">
        <v>#DIV/0!</v>
      </c>
      <c r="JA89" s="795" t="e">
        <v>#DIV/0!</v>
      </c>
      <c r="JB89" s="795" t="e">
        <v>#DIV/0!</v>
      </c>
      <c r="JC89" s="795" t="e">
        <v>#DIV/0!</v>
      </c>
      <c r="JD89" s="795" t="e">
        <v>#DIV/0!</v>
      </c>
    </row>
    <row r="90" spans="1:264">
      <c r="A90" s="802" t="s">
        <v>6164</v>
      </c>
      <c r="B90" s="795" t="s">
        <v>6165</v>
      </c>
      <c r="C90" s="795" t="s">
        <v>6166</v>
      </c>
      <c r="D90" s="795" t="s">
        <v>6167</v>
      </c>
      <c r="E90" s="795">
        <v>6607130</v>
      </c>
      <c r="F90" s="795">
        <v>1656360</v>
      </c>
      <c r="G90" s="795"/>
      <c r="H90" s="795">
        <v>2009</v>
      </c>
      <c r="I90" s="795">
        <v>142</v>
      </c>
      <c r="J90" s="795">
        <v>2009</v>
      </c>
      <c r="K90" s="803" t="s">
        <v>6168</v>
      </c>
      <c r="L90" s="795" t="s">
        <v>6169</v>
      </c>
      <c r="M90" s="795" t="e">
        <v>#VALUE!</v>
      </c>
      <c r="N90" s="795">
        <v>12</v>
      </c>
      <c r="O90" s="798">
        <v>7.11</v>
      </c>
      <c r="P90" s="795">
        <v>2008.75</v>
      </c>
      <c r="R90" s="795">
        <v>2</v>
      </c>
      <c r="S90" s="795">
        <v>1</v>
      </c>
      <c r="T90" s="795" t="s">
        <v>6032</v>
      </c>
      <c r="V90" s="799">
        <v>0.24096385542168677</v>
      </c>
      <c r="W90" s="817">
        <v>7.291666666666667</v>
      </c>
      <c r="X90" s="795" t="e">
        <v>#DIV/0!</v>
      </c>
      <c r="Y90" s="795" t="e">
        <v>#DIV/0!</v>
      </c>
      <c r="Z90" s="795" t="e">
        <v>#DIV/0!</v>
      </c>
      <c r="AA90" s="795" t="e">
        <v>#DIV/0!</v>
      </c>
      <c r="AB90" s="800">
        <v>174.75</v>
      </c>
      <c r="AC90" s="795" t="e">
        <v>#DIV/0!</v>
      </c>
      <c r="AD90" s="795" t="e">
        <v>#DIV/0!</v>
      </c>
      <c r="AE90" s="795" t="e">
        <v>#DIV/0!</v>
      </c>
      <c r="AF90" s="795" t="e">
        <v>#DIV/0!</v>
      </c>
      <c r="AG90" s="795" t="e">
        <v>#DIV/0!</v>
      </c>
      <c r="AH90" s="795" t="e">
        <v>#DIV/0!</v>
      </c>
      <c r="AI90" s="795" t="e">
        <v>#DIV/0!</v>
      </c>
      <c r="AJ90" s="795" t="e">
        <v>#DIV/0!</v>
      </c>
      <c r="AK90" s="795" t="e">
        <v>#DIV/0!</v>
      </c>
      <c r="AL90" s="795" t="e">
        <v>#DIV/0!</v>
      </c>
      <c r="AM90" s="795" t="e">
        <v>#DIV/0!</v>
      </c>
      <c r="AN90" s="795" t="e">
        <v>#DIV/0!</v>
      </c>
      <c r="AO90" s="795" t="e">
        <v>#DIV/0!</v>
      </c>
      <c r="AP90" s="795">
        <v>7.44</v>
      </c>
      <c r="AQ90" s="795">
        <v>0</v>
      </c>
      <c r="AR90" s="795">
        <v>0</v>
      </c>
      <c r="AS90" s="795">
        <v>0</v>
      </c>
      <c r="AT90" s="795">
        <v>0</v>
      </c>
      <c r="AU90" s="795">
        <v>353</v>
      </c>
      <c r="AV90" s="795">
        <v>0</v>
      </c>
      <c r="AW90" s="795">
        <v>0</v>
      </c>
      <c r="AX90" s="795">
        <v>0</v>
      </c>
      <c r="AY90" s="795">
        <v>0</v>
      </c>
      <c r="AZ90" s="795">
        <v>0</v>
      </c>
      <c r="BA90" s="795">
        <v>0</v>
      </c>
      <c r="BB90" s="795">
        <v>0</v>
      </c>
      <c r="BC90" s="795">
        <v>0</v>
      </c>
      <c r="BD90" s="795">
        <v>0</v>
      </c>
      <c r="BE90" s="795">
        <v>0</v>
      </c>
      <c r="BF90" s="795">
        <v>0</v>
      </c>
      <c r="BG90" s="795">
        <v>0</v>
      </c>
      <c r="BH90" s="795">
        <v>0</v>
      </c>
      <c r="BL90" s="800" t="s">
        <v>6033</v>
      </c>
      <c r="BM90" s="795">
        <v>1</v>
      </c>
      <c r="BN90" s="795">
        <v>1</v>
      </c>
      <c r="BO90" s="795">
        <v>1</v>
      </c>
      <c r="BP90" s="795">
        <v>1</v>
      </c>
      <c r="BR90" s="795">
        <v>1</v>
      </c>
      <c r="BS90" s="795">
        <v>1</v>
      </c>
      <c r="BU90" s="795">
        <v>1</v>
      </c>
      <c r="BV90" s="795">
        <v>1</v>
      </c>
      <c r="BW90" s="795">
        <v>7.291666666666667</v>
      </c>
      <c r="BX90" s="795">
        <v>11.950000000000001</v>
      </c>
      <c r="BY90" s="795" t="e">
        <v>#DIV/0!</v>
      </c>
      <c r="BZ90" s="795">
        <v>0.81666666666666676</v>
      </c>
      <c r="CA90" s="795">
        <v>0.161</v>
      </c>
      <c r="CB90" s="795">
        <v>0.22883333333333333</v>
      </c>
      <c r="CC90" s="795">
        <v>3.5499999999999997E-2</v>
      </c>
      <c r="CD90" s="795">
        <v>0.73291666666666666</v>
      </c>
      <c r="CE90" s="795">
        <v>0.15433333333333332</v>
      </c>
      <c r="CF90" s="795" t="e">
        <v>#DIV/0!</v>
      </c>
      <c r="CG90" s="795">
        <v>0.19266666666666668</v>
      </c>
      <c r="CH90" s="795">
        <v>0.12749999999999997</v>
      </c>
      <c r="CI90" s="795">
        <v>49.5</v>
      </c>
      <c r="CJ90" s="795" t="e">
        <v>#DIV/0!</v>
      </c>
      <c r="CK90" s="795">
        <v>122.41666666666667</v>
      </c>
      <c r="CL90" s="795" t="e">
        <v>#DIV/0!</v>
      </c>
      <c r="CM90" s="795" t="e">
        <v>#DIV/0!</v>
      </c>
      <c r="CN90" s="795">
        <v>796.25</v>
      </c>
      <c r="CO90" s="795">
        <v>12.083333333333334</v>
      </c>
      <c r="CP90" s="795">
        <v>35.666666666666664</v>
      </c>
      <c r="CQ90" s="795">
        <v>0.26041666666666669</v>
      </c>
      <c r="CR90" s="795">
        <v>0.19500000000000003</v>
      </c>
      <c r="CS90" s="795" t="e">
        <v>#DIV/0!</v>
      </c>
      <c r="CT90" s="795" t="e">
        <v>#DIV/0!</v>
      </c>
      <c r="CU90" s="795">
        <v>2.4191666666666665</v>
      </c>
      <c r="CV90" s="795" t="e">
        <v>#DIV/0!</v>
      </c>
      <c r="CW90" s="795" t="e">
        <v>#DIV/0!</v>
      </c>
      <c r="CX90" s="795">
        <v>16.424999999999997</v>
      </c>
      <c r="CY90" s="795">
        <v>382</v>
      </c>
      <c r="CZ90" s="795">
        <v>37.666666666666664</v>
      </c>
      <c r="DB90" s="795">
        <v>1</v>
      </c>
      <c r="DC90" s="795">
        <v>1</v>
      </c>
      <c r="DF90" s="795">
        <v>15.66265060240964</v>
      </c>
      <c r="DG90" s="795">
        <v>0.48192771084337355</v>
      </c>
      <c r="DH90" s="795">
        <v>0.24096385542168677</v>
      </c>
      <c r="DI90" s="795">
        <v>0</v>
      </c>
      <c r="DJ90" s="795">
        <v>0</v>
      </c>
      <c r="DK90" s="795">
        <v>0.24096385542168677</v>
      </c>
      <c r="DL90" s="795">
        <v>0</v>
      </c>
      <c r="DM90" s="795">
        <v>8.4337349397590362</v>
      </c>
      <c r="DN90" s="795">
        <v>0</v>
      </c>
      <c r="DO90" s="795">
        <v>0</v>
      </c>
      <c r="DP90" s="795">
        <v>0</v>
      </c>
      <c r="DQ90" s="795">
        <v>0.24096385542168677</v>
      </c>
      <c r="DR90" s="795">
        <v>0.24096385542168677</v>
      </c>
      <c r="DS90" s="795">
        <v>0</v>
      </c>
      <c r="DT90" s="795">
        <v>0</v>
      </c>
      <c r="DU90" s="795">
        <v>6.5060240963855414</v>
      </c>
      <c r="DV90" s="795">
        <v>6.024096385542169</v>
      </c>
      <c r="DW90" s="795">
        <v>0</v>
      </c>
      <c r="DX90" s="795">
        <v>0</v>
      </c>
      <c r="DY90" s="795">
        <v>0.48192771084337355</v>
      </c>
      <c r="DZ90" s="795">
        <v>0.24096385542168677</v>
      </c>
      <c r="EA90" s="795">
        <v>0</v>
      </c>
      <c r="EB90" s="795">
        <v>0</v>
      </c>
      <c r="EC90" s="795">
        <v>0</v>
      </c>
      <c r="ED90" s="795">
        <v>17.108433734939759</v>
      </c>
      <c r="EE90" s="795">
        <v>0.48192771084337355</v>
      </c>
      <c r="EF90" s="795">
        <v>0</v>
      </c>
      <c r="EG90" s="795">
        <v>0</v>
      </c>
      <c r="EH90" s="795">
        <v>0</v>
      </c>
      <c r="EI90" s="795">
        <v>0.24096385542168677</v>
      </c>
      <c r="EJ90" s="795">
        <v>12.530120481927712</v>
      </c>
      <c r="EK90" s="795">
        <v>0</v>
      </c>
      <c r="EL90" s="795">
        <v>0</v>
      </c>
      <c r="EM90" s="795">
        <v>0</v>
      </c>
      <c r="EN90" s="795">
        <v>0.48192771084337355</v>
      </c>
      <c r="EO90" s="795">
        <v>0</v>
      </c>
      <c r="EP90" s="795">
        <v>0</v>
      </c>
      <c r="EQ90" s="795">
        <v>0</v>
      </c>
      <c r="ER90" s="795">
        <v>0</v>
      </c>
      <c r="ES90" s="795">
        <v>0.48192771084337355</v>
      </c>
      <c r="ET90" s="795">
        <v>0</v>
      </c>
      <c r="EU90" s="795">
        <v>0</v>
      </c>
      <c r="EV90" s="795">
        <v>0</v>
      </c>
      <c r="EW90" s="795">
        <v>0</v>
      </c>
      <c r="EX90" s="795">
        <v>0</v>
      </c>
      <c r="EY90" s="795">
        <v>0</v>
      </c>
      <c r="EZ90" s="795">
        <v>0</v>
      </c>
      <c r="FA90" s="795">
        <v>1.6867469879518073</v>
      </c>
      <c r="FB90" s="795">
        <v>1.2048192771084338</v>
      </c>
      <c r="FC90" s="795">
        <v>0</v>
      </c>
      <c r="FD90" s="795">
        <v>0</v>
      </c>
      <c r="FE90" s="795">
        <v>0</v>
      </c>
      <c r="FF90" s="795">
        <v>2.1686746987951806</v>
      </c>
      <c r="FG90" s="795">
        <v>0</v>
      </c>
      <c r="FH90" s="795">
        <v>0</v>
      </c>
      <c r="FI90" s="795">
        <v>0</v>
      </c>
      <c r="FJ90" s="795">
        <v>0</v>
      </c>
      <c r="FK90" s="795">
        <v>0</v>
      </c>
      <c r="FL90" s="795">
        <v>0</v>
      </c>
      <c r="FM90" s="795">
        <v>0</v>
      </c>
      <c r="FN90" s="795">
        <v>0.48192771084337355</v>
      </c>
      <c r="FO90" s="795">
        <v>0</v>
      </c>
      <c r="FP90" s="795">
        <v>0</v>
      </c>
      <c r="FQ90" s="795">
        <v>0</v>
      </c>
      <c r="FR90" s="795">
        <v>0</v>
      </c>
      <c r="FS90" s="795">
        <v>0</v>
      </c>
      <c r="FT90" s="795">
        <v>0</v>
      </c>
      <c r="FU90" s="795">
        <v>0</v>
      </c>
      <c r="FV90" s="795">
        <v>0</v>
      </c>
      <c r="FW90" s="795">
        <v>0.24096385542168677</v>
      </c>
      <c r="FX90" s="795">
        <v>31.084337349397583</v>
      </c>
      <c r="FZ90" s="795" t="s">
        <v>6164</v>
      </c>
      <c r="GA90" s="795">
        <v>2009</v>
      </c>
      <c r="GB90" s="800">
        <v>415</v>
      </c>
      <c r="GC90" s="800">
        <v>1</v>
      </c>
      <c r="GD90" s="800"/>
      <c r="GE90" s="800"/>
      <c r="GF90" s="800"/>
      <c r="GH90" s="800"/>
      <c r="GI90" s="800"/>
      <c r="GJ90" s="800"/>
      <c r="GK90" s="800"/>
      <c r="GL90" s="800"/>
      <c r="GM90" s="800"/>
      <c r="GN90" s="800"/>
      <c r="GO90" s="800"/>
      <c r="GP90" s="800"/>
      <c r="GQ90" s="800"/>
      <c r="GR90" s="800"/>
      <c r="GS90" s="800"/>
      <c r="GT90" s="800"/>
      <c r="GU90" s="800"/>
      <c r="GV90" s="800"/>
      <c r="GW90" s="800"/>
      <c r="GX90" s="800"/>
      <c r="GY90" s="800"/>
      <c r="GZ90" s="800"/>
      <c r="HA90" s="800"/>
      <c r="HB90" s="800"/>
      <c r="HC90" s="800"/>
      <c r="HD90" s="800"/>
      <c r="HE90" s="800"/>
      <c r="HF90" s="800"/>
      <c r="HG90" s="800"/>
      <c r="HH90" s="800"/>
      <c r="HI90" s="800"/>
      <c r="HJ90" s="800"/>
      <c r="HK90" s="800">
        <v>1</v>
      </c>
      <c r="HL90" s="800"/>
      <c r="HM90" s="800"/>
      <c r="HN90" s="800"/>
      <c r="HO90" s="800"/>
      <c r="HP90" s="800"/>
      <c r="HR90" s="795">
        <v>0</v>
      </c>
      <c r="HS90" s="795">
        <v>0</v>
      </c>
      <c r="HT90" s="795">
        <v>0</v>
      </c>
      <c r="HU90" s="795">
        <v>0</v>
      </c>
      <c r="HV90" s="795">
        <v>0</v>
      </c>
      <c r="HW90" s="795">
        <v>0</v>
      </c>
      <c r="HX90" s="795">
        <v>0</v>
      </c>
      <c r="HY90" s="795">
        <v>0</v>
      </c>
      <c r="HZ90" s="795">
        <v>0</v>
      </c>
      <c r="IA90" s="795">
        <v>0</v>
      </c>
      <c r="IB90" s="795">
        <v>0</v>
      </c>
      <c r="IC90" s="795">
        <v>0</v>
      </c>
      <c r="ID90" s="795">
        <v>0</v>
      </c>
      <c r="IE90" s="795">
        <v>0</v>
      </c>
      <c r="IF90" s="795">
        <v>0</v>
      </c>
      <c r="IG90" s="795">
        <v>0</v>
      </c>
      <c r="IH90" s="795">
        <v>0</v>
      </c>
      <c r="II90" s="795">
        <v>0</v>
      </c>
      <c r="IJ90" s="795">
        <v>0</v>
      </c>
      <c r="IK90" s="795">
        <v>0</v>
      </c>
      <c r="IL90" s="795">
        <v>0</v>
      </c>
      <c r="IM90" s="795">
        <v>0</v>
      </c>
      <c r="IN90" s="795">
        <v>0</v>
      </c>
      <c r="IO90" s="795">
        <v>0</v>
      </c>
      <c r="IP90" s="795">
        <v>0</v>
      </c>
      <c r="IQ90" s="795">
        <v>0</v>
      </c>
      <c r="IR90" s="795">
        <v>0</v>
      </c>
      <c r="IS90" s="795">
        <v>0</v>
      </c>
      <c r="IT90" s="795">
        <v>0</v>
      </c>
      <c r="IU90" s="795">
        <v>0</v>
      </c>
      <c r="IV90" s="795">
        <v>0</v>
      </c>
      <c r="IW90" s="795">
        <v>0</v>
      </c>
      <c r="IX90" s="795">
        <v>0</v>
      </c>
      <c r="IY90" s="795">
        <v>100</v>
      </c>
      <c r="IZ90" s="795">
        <v>0</v>
      </c>
      <c r="JA90" s="795">
        <v>0</v>
      </c>
      <c r="JB90" s="795">
        <v>0</v>
      </c>
      <c r="JC90" s="795">
        <v>0</v>
      </c>
      <c r="JD90" s="795">
        <v>0</v>
      </c>
    </row>
    <row r="91" spans="1:264">
      <c r="A91" s="802"/>
      <c r="B91" s="795" t="s">
        <v>6165</v>
      </c>
      <c r="C91" s="795" t="s">
        <v>6166</v>
      </c>
      <c r="D91" s="795" t="s">
        <v>6167</v>
      </c>
      <c r="E91" s="795">
        <v>6607130</v>
      </c>
      <c r="F91" s="795">
        <v>1656360</v>
      </c>
      <c r="G91" s="795"/>
      <c r="H91" s="795">
        <v>2010</v>
      </c>
      <c r="I91" s="795">
        <v>73</v>
      </c>
      <c r="J91" s="795">
        <v>2010</v>
      </c>
      <c r="K91" s="803" t="s">
        <v>6168</v>
      </c>
      <c r="L91" s="795" t="s">
        <v>6169</v>
      </c>
      <c r="M91" s="795" t="e">
        <v>#VALUE!</v>
      </c>
      <c r="N91" s="795">
        <v>12</v>
      </c>
      <c r="O91" s="798">
        <v>6.93</v>
      </c>
      <c r="P91" s="795">
        <v>2009.75</v>
      </c>
      <c r="R91" s="795">
        <v>2</v>
      </c>
      <c r="S91" s="795">
        <v>1</v>
      </c>
      <c r="T91" s="795" t="s">
        <v>6032</v>
      </c>
      <c r="V91" s="799">
        <v>0.23980815347721821</v>
      </c>
      <c r="W91" s="817">
        <v>7.2741666666666669</v>
      </c>
      <c r="X91" s="795" t="e">
        <v>#DIV/0!</v>
      </c>
      <c r="Y91" s="795" t="e">
        <v>#DIV/0!</v>
      </c>
      <c r="Z91" s="795" t="e">
        <v>#DIV/0!</v>
      </c>
      <c r="AA91" s="795" t="e">
        <v>#DIV/0!</v>
      </c>
      <c r="AB91" s="800">
        <v>138.58333333333334</v>
      </c>
      <c r="AC91" s="795" t="e">
        <v>#DIV/0!</v>
      </c>
      <c r="AD91" s="795" t="e">
        <v>#DIV/0!</v>
      </c>
      <c r="AE91" s="795" t="e">
        <v>#DIV/0!</v>
      </c>
      <c r="AF91" s="795" t="e">
        <v>#DIV/0!</v>
      </c>
      <c r="AG91" s="795" t="e">
        <v>#DIV/0!</v>
      </c>
      <c r="AH91" s="795" t="e">
        <v>#DIV/0!</v>
      </c>
      <c r="AI91" s="795" t="e">
        <v>#DIV/0!</v>
      </c>
      <c r="AJ91" s="795" t="e">
        <v>#DIV/0!</v>
      </c>
      <c r="AK91" s="795" t="e">
        <v>#DIV/0!</v>
      </c>
      <c r="AL91" s="795" t="e">
        <v>#DIV/0!</v>
      </c>
      <c r="AM91" s="795" t="e">
        <v>#DIV/0!</v>
      </c>
      <c r="AN91" s="795" t="e">
        <v>#DIV/0!</v>
      </c>
      <c r="AO91" s="795" t="e">
        <v>#DIV/0!</v>
      </c>
      <c r="AP91" s="795">
        <v>7.44</v>
      </c>
      <c r="AQ91" s="795">
        <v>0</v>
      </c>
      <c r="AR91" s="795">
        <v>0</v>
      </c>
      <c r="AS91" s="795">
        <v>0</v>
      </c>
      <c r="AT91" s="795">
        <v>0</v>
      </c>
      <c r="AU91" s="795">
        <v>290</v>
      </c>
      <c r="AV91" s="795">
        <v>0</v>
      </c>
      <c r="AW91" s="795">
        <v>0</v>
      </c>
      <c r="AX91" s="795">
        <v>0</v>
      </c>
      <c r="AY91" s="795">
        <v>0</v>
      </c>
      <c r="AZ91" s="795">
        <v>0</v>
      </c>
      <c r="BA91" s="795">
        <v>0</v>
      </c>
      <c r="BB91" s="795">
        <v>0</v>
      </c>
      <c r="BC91" s="795">
        <v>0</v>
      </c>
      <c r="BD91" s="795">
        <v>0</v>
      </c>
      <c r="BE91" s="795">
        <v>0</v>
      </c>
      <c r="BF91" s="795">
        <v>0</v>
      </c>
      <c r="BG91" s="795">
        <v>0</v>
      </c>
      <c r="BH91" s="795">
        <v>0</v>
      </c>
      <c r="BL91" s="803" t="s">
        <v>6022</v>
      </c>
      <c r="BM91" s="795">
        <v>1</v>
      </c>
      <c r="BN91" s="795">
        <v>1</v>
      </c>
      <c r="BO91" s="795">
        <v>1</v>
      </c>
      <c r="BP91" s="795">
        <v>1</v>
      </c>
      <c r="BR91" s="795">
        <v>1</v>
      </c>
      <c r="BS91" s="795">
        <v>1</v>
      </c>
      <c r="BU91" s="795">
        <v>1</v>
      </c>
      <c r="BV91" s="795">
        <v>1</v>
      </c>
      <c r="BW91" s="795">
        <v>7.2741666666666669</v>
      </c>
      <c r="BX91" s="795">
        <v>11.898333333333333</v>
      </c>
      <c r="BY91" s="795" t="e">
        <v>#DIV/0!</v>
      </c>
      <c r="BZ91" s="795">
        <v>0.79275000000000018</v>
      </c>
      <c r="CA91" s="795">
        <v>0.15541666666666668</v>
      </c>
      <c r="CB91" s="795">
        <v>0.21450000000000002</v>
      </c>
      <c r="CC91" s="795">
        <v>3.525000000000001E-2</v>
      </c>
      <c r="CD91" s="795">
        <v>0.75625000000000009</v>
      </c>
      <c r="CE91" s="795">
        <v>0.13925000000000001</v>
      </c>
      <c r="CF91" s="795" t="e">
        <v>#DIV/0!</v>
      </c>
      <c r="CG91" s="795">
        <v>0.17899999999999996</v>
      </c>
      <c r="CH91" s="795">
        <v>0.12833333333333333</v>
      </c>
      <c r="CI91" s="795">
        <v>45.583333333333336</v>
      </c>
      <c r="CJ91" s="795" t="e">
        <v>#DIV/0!</v>
      </c>
      <c r="CK91" s="795">
        <v>148.75</v>
      </c>
      <c r="CL91" s="795" t="e">
        <v>#DIV/0!</v>
      </c>
      <c r="CM91" s="795" t="e">
        <v>#DIV/0!</v>
      </c>
      <c r="CN91" s="795">
        <v>844.33333333333337</v>
      </c>
      <c r="CO91" s="795">
        <v>13</v>
      </c>
      <c r="CP91" s="795">
        <v>33.666666666666664</v>
      </c>
      <c r="CQ91" s="795">
        <v>0.25612500000000005</v>
      </c>
      <c r="CR91" s="795">
        <v>0.17866666666666667</v>
      </c>
      <c r="CS91" s="795" t="e">
        <v>#DIV/0!</v>
      </c>
      <c r="CT91" s="795" t="e">
        <v>#DIV/0!</v>
      </c>
      <c r="CU91" s="795">
        <v>2.2550000000000003</v>
      </c>
      <c r="CV91" s="795" t="e">
        <v>#DIV/0!</v>
      </c>
      <c r="CW91" s="795">
        <v>2.9</v>
      </c>
      <c r="CX91" s="795">
        <v>15.933333333333332</v>
      </c>
      <c r="CY91" s="795">
        <v>364.16666666666669</v>
      </c>
      <c r="CZ91" s="795">
        <v>29.083333333333332</v>
      </c>
      <c r="DB91" s="795">
        <v>1</v>
      </c>
      <c r="DC91" s="795">
        <v>1</v>
      </c>
      <c r="DF91" s="795">
        <v>12.470023980815348</v>
      </c>
      <c r="DG91" s="795">
        <v>0</v>
      </c>
      <c r="DH91" s="795">
        <v>0</v>
      </c>
      <c r="DI91" s="795">
        <v>0.23980815347721821</v>
      </c>
      <c r="DJ91" s="795">
        <v>0</v>
      </c>
      <c r="DK91" s="795">
        <v>0</v>
      </c>
      <c r="DL91" s="795">
        <v>0</v>
      </c>
      <c r="DM91" s="795">
        <v>5.275779376498801</v>
      </c>
      <c r="DN91" s="795">
        <v>0.23980815347721821</v>
      </c>
      <c r="DO91" s="795">
        <v>0.47961630695443641</v>
      </c>
      <c r="DP91" s="795">
        <v>0</v>
      </c>
      <c r="DQ91" s="795">
        <v>0</v>
      </c>
      <c r="DR91" s="795">
        <v>1.6786570743405276</v>
      </c>
      <c r="DS91" s="795">
        <v>0</v>
      </c>
      <c r="DT91" s="795">
        <v>0</v>
      </c>
      <c r="DU91" s="795">
        <v>8.393285371702639</v>
      </c>
      <c r="DV91" s="795">
        <v>3.5971223021582732</v>
      </c>
      <c r="DW91" s="795">
        <v>0</v>
      </c>
      <c r="DX91" s="795">
        <v>0</v>
      </c>
      <c r="DY91" s="795">
        <v>0.71942446043165476</v>
      </c>
      <c r="DZ91" s="795">
        <v>0.95923261390887282</v>
      </c>
      <c r="EA91" s="795">
        <v>2.1582733812949639</v>
      </c>
      <c r="EB91" s="795">
        <v>0</v>
      </c>
      <c r="EC91" s="795">
        <v>0</v>
      </c>
      <c r="ED91" s="795">
        <v>11.270983213429256</v>
      </c>
      <c r="EE91" s="795">
        <v>0.71942446043165476</v>
      </c>
      <c r="EF91" s="795">
        <v>0</v>
      </c>
      <c r="EG91" s="795">
        <v>0</v>
      </c>
      <c r="EH91" s="795">
        <v>0</v>
      </c>
      <c r="EI91" s="795">
        <v>0</v>
      </c>
      <c r="EJ91" s="795">
        <v>5.5155875299760186</v>
      </c>
      <c r="EK91" s="795">
        <v>0</v>
      </c>
      <c r="EL91" s="795">
        <v>2.6378896882494005</v>
      </c>
      <c r="EM91" s="795">
        <v>0</v>
      </c>
      <c r="EN91" s="795">
        <v>2.1582733812949639</v>
      </c>
      <c r="EO91" s="795">
        <v>0</v>
      </c>
      <c r="EP91" s="795">
        <v>0.71942446043165476</v>
      </c>
      <c r="EQ91" s="795">
        <v>0</v>
      </c>
      <c r="ER91" s="795">
        <v>0</v>
      </c>
      <c r="ES91" s="795">
        <v>3.5971223021582732</v>
      </c>
      <c r="ET91" s="795">
        <v>0</v>
      </c>
      <c r="EU91" s="795">
        <v>0</v>
      </c>
      <c r="EV91" s="795">
        <v>0.23980815347721821</v>
      </c>
      <c r="EW91" s="795">
        <v>0</v>
      </c>
      <c r="EX91" s="795">
        <v>0</v>
      </c>
      <c r="EY91" s="795">
        <v>0</v>
      </c>
      <c r="EZ91" s="795">
        <v>0</v>
      </c>
      <c r="FA91" s="795">
        <v>0</v>
      </c>
      <c r="FB91" s="795">
        <v>5.9952038369304557</v>
      </c>
      <c r="FC91" s="795">
        <v>0.71942446043165476</v>
      </c>
      <c r="FD91" s="795">
        <v>0</v>
      </c>
      <c r="FE91" s="795">
        <v>0</v>
      </c>
      <c r="FF91" s="795">
        <v>0.23980815347721821</v>
      </c>
      <c r="FG91" s="795">
        <v>0</v>
      </c>
      <c r="FH91" s="795">
        <v>0</v>
      </c>
      <c r="FI91" s="795">
        <v>0</v>
      </c>
      <c r="FJ91" s="795">
        <v>0</v>
      </c>
      <c r="FK91" s="795">
        <v>0</v>
      </c>
      <c r="FL91" s="795">
        <v>0</v>
      </c>
      <c r="FM91" s="795">
        <v>0</v>
      </c>
      <c r="FN91" s="795">
        <v>0.47961630695443641</v>
      </c>
      <c r="FO91" s="795">
        <v>0</v>
      </c>
      <c r="FP91" s="795">
        <v>0</v>
      </c>
      <c r="FQ91" s="795">
        <v>0</v>
      </c>
      <c r="FR91" s="795">
        <v>0</v>
      </c>
      <c r="FS91" s="795">
        <v>0</v>
      </c>
      <c r="FT91" s="795">
        <v>0</v>
      </c>
      <c r="FU91" s="795">
        <v>0</v>
      </c>
      <c r="FV91" s="795">
        <v>0</v>
      </c>
      <c r="FW91" s="795">
        <v>0</v>
      </c>
      <c r="FX91" s="795">
        <v>47.002398081534757</v>
      </c>
      <c r="GA91" s="795">
        <v>2010</v>
      </c>
      <c r="GB91" s="800">
        <v>417</v>
      </c>
      <c r="GC91" s="800">
        <v>1</v>
      </c>
      <c r="GD91" s="800"/>
      <c r="GE91" s="800"/>
      <c r="GF91" s="800"/>
      <c r="GH91" s="800"/>
      <c r="GI91" s="800"/>
      <c r="GJ91" s="800"/>
      <c r="GK91" s="800"/>
      <c r="GL91" s="800"/>
      <c r="GM91" s="800"/>
      <c r="GN91" s="800"/>
      <c r="GO91" s="800"/>
      <c r="GP91" s="800"/>
      <c r="GQ91" s="800"/>
      <c r="GR91" s="800"/>
      <c r="GS91" s="800"/>
      <c r="GT91" s="800"/>
      <c r="GU91" s="800"/>
      <c r="GV91" s="800"/>
      <c r="GW91" s="800"/>
      <c r="GX91" s="800"/>
      <c r="GY91" s="800"/>
      <c r="GZ91" s="800"/>
      <c r="HA91" s="800"/>
      <c r="HB91" s="800"/>
      <c r="HC91" s="800"/>
      <c r="HD91" s="800"/>
      <c r="HE91" s="800"/>
      <c r="HF91" s="800"/>
      <c r="HG91" s="800">
        <v>1</v>
      </c>
      <c r="HH91" s="800"/>
      <c r="HI91" s="800"/>
      <c r="HJ91" s="800"/>
      <c r="HK91" s="800"/>
      <c r="HL91" s="800"/>
      <c r="HM91" s="800"/>
      <c r="HN91" s="800"/>
      <c r="HO91" s="800"/>
      <c r="HP91" s="800"/>
      <c r="HR91" s="795">
        <v>0</v>
      </c>
      <c r="HS91" s="795">
        <v>0</v>
      </c>
      <c r="HT91" s="795">
        <v>0</v>
      </c>
      <c r="HU91" s="795">
        <v>0</v>
      </c>
      <c r="HV91" s="795">
        <v>0</v>
      </c>
      <c r="HW91" s="795">
        <v>0</v>
      </c>
      <c r="HX91" s="795">
        <v>0</v>
      </c>
      <c r="HY91" s="795">
        <v>0</v>
      </c>
      <c r="HZ91" s="795">
        <v>0</v>
      </c>
      <c r="IA91" s="795">
        <v>0</v>
      </c>
      <c r="IB91" s="795">
        <v>0</v>
      </c>
      <c r="IC91" s="795">
        <v>0</v>
      </c>
      <c r="ID91" s="795">
        <v>0</v>
      </c>
      <c r="IE91" s="795">
        <v>0</v>
      </c>
      <c r="IF91" s="795">
        <v>0</v>
      </c>
      <c r="IG91" s="795">
        <v>0</v>
      </c>
      <c r="IH91" s="795">
        <v>0</v>
      </c>
      <c r="II91" s="795">
        <v>0</v>
      </c>
      <c r="IJ91" s="795">
        <v>0</v>
      </c>
      <c r="IK91" s="795">
        <v>0</v>
      </c>
      <c r="IL91" s="795">
        <v>0</v>
      </c>
      <c r="IM91" s="795">
        <v>0</v>
      </c>
      <c r="IN91" s="795">
        <v>0</v>
      </c>
      <c r="IO91" s="795">
        <v>0</v>
      </c>
      <c r="IP91" s="795">
        <v>0</v>
      </c>
      <c r="IQ91" s="795">
        <v>0</v>
      </c>
      <c r="IR91" s="795">
        <v>0</v>
      </c>
      <c r="IS91" s="795">
        <v>0</v>
      </c>
      <c r="IT91" s="795">
        <v>0</v>
      </c>
      <c r="IU91" s="795">
        <v>100</v>
      </c>
      <c r="IV91" s="795">
        <v>0</v>
      </c>
      <c r="IW91" s="795">
        <v>0</v>
      </c>
      <c r="IX91" s="795">
        <v>0</v>
      </c>
      <c r="IY91" s="795">
        <v>0</v>
      </c>
      <c r="IZ91" s="795">
        <v>0</v>
      </c>
      <c r="JA91" s="795">
        <v>0</v>
      </c>
      <c r="JB91" s="795">
        <v>0</v>
      </c>
      <c r="JC91" s="795">
        <v>0</v>
      </c>
      <c r="JD91" s="795">
        <v>0</v>
      </c>
    </row>
    <row r="92" spans="1:264">
      <c r="A92" s="802"/>
      <c r="B92" s="795" t="s">
        <v>6165</v>
      </c>
      <c r="C92" s="795" t="s">
        <v>6166</v>
      </c>
      <c r="D92" s="795" t="s">
        <v>6167</v>
      </c>
      <c r="E92" s="795">
        <v>6607130</v>
      </c>
      <c r="F92" s="795">
        <v>1656360</v>
      </c>
      <c r="G92" s="795"/>
      <c r="H92" s="795">
        <v>2011</v>
      </c>
      <c r="I92" s="795">
        <v>39</v>
      </c>
      <c r="J92" s="795">
        <v>2011</v>
      </c>
      <c r="K92" s="803" t="s">
        <v>6168</v>
      </c>
      <c r="L92" s="795" t="s">
        <v>6169</v>
      </c>
      <c r="M92" s="795" t="e">
        <v>#VALUE!</v>
      </c>
      <c r="N92" s="795">
        <v>12</v>
      </c>
      <c r="O92" s="798">
        <v>7.04</v>
      </c>
      <c r="P92" s="795">
        <v>2010.75</v>
      </c>
      <c r="R92" s="795">
        <v>2</v>
      </c>
      <c r="S92" s="795">
        <v>1</v>
      </c>
      <c r="T92" s="795" t="s">
        <v>6032</v>
      </c>
      <c r="V92" s="799">
        <v>0.23809523809523811</v>
      </c>
      <c r="W92" s="817">
        <v>7.309166666666667</v>
      </c>
      <c r="X92" s="795" t="e">
        <v>#DIV/0!</v>
      </c>
      <c r="Y92" s="795" t="e">
        <v>#DIV/0!</v>
      </c>
      <c r="Z92" s="795" t="e">
        <v>#DIV/0!</v>
      </c>
      <c r="AA92" s="795" t="e">
        <v>#DIV/0!</v>
      </c>
      <c r="AB92" s="800">
        <v>138.66666666666666</v>
      </c>
      <c r="AC92" s="795" t="e">
        <v>#DIV/0!</v>
      </c>
      <c r="AD92" s="795" t="e">
        <v>#DIV/0!</v>
      </c>
      <c r="AE92" s="795" t="e">
        <v>#DIV/0!</v>
      </c>
      <c r="AF92" s="795" t="e">
        <v>#DIV/0!</v>
      </c>
      <c r="AG92" s="795" t="e">
        <v>#DIV/0!</v>
      </c>
      <c r="AH92" s="795" t="e">
        <v>#DIV/0!</v>
      </c>
      <c r="AI92" s="795" t="e">
        <v>#DIV/0!</v>
      </c>
      <c r="AJ92" s="795" t="e">
        <v>#DIV/0!</v>
      </c>
      <c r="AK92" s="795" t="e">
        <v>#DIV/0!</v>
      </c>
      <c r="AL92" s="795" t="e">
        <v>#DIV/0!</v>
      </c>
      <c r="AM92" s="795" t="e">
        <v>#DIV/0!</v>
      </c>
      <c r="AN92" s="795" t="e">
        <v>#DIV/0!</v>
      </c>
      <c r="AO92" s="795" t="e">
        <v>#DIV/0!</v>
      </c>
      <c r="AP92" s="795">
        <v>7.51</v>
      </c>
      <c r="AQ92" s="795">
        <v>0</v>
      </c>
      <c r="AR92" s="795">
        <v>0</v>
      </c>
      <c r="AS92" s="795">
        <v>0</v>
      </c>
      <c r="AT92" s="795">
        <v>0</v>
      </c>
      <c r="AU92" s="795">
        <v>280</v>
      </c>
      <c r="AV92" s="795">
        <v>0</v>
      </c>
      <c r="AW92" s="795">
        <v>0</v>
      </c>
      <c r="AX92" s="795">
        <v>0</v>
      </c>
      <c r="AY92" s="795">
        <v>0</v>
      </c>
      <c r="AZ92" s="795">
        <v>0</v>
      </c>
      <c r="BA92" s="795">
        <v>0</v>
      </c>
      <c r="BB92" s="795">
        <v>0</v>
      </c>
      <c r="BC92" s="795">
        <v>0</v>
      </c>
      <c r="BD92" s="795">
        <v>0</v>
      </c>
      <c r="BE92" s="795">
        <v>0</v>
      </c>
      <c r="BF92" s="795">
        <v>0</v>
      </c>
      <c r="BG92" s="795">
        <v>0</v>
      </c>
      <c r="BH92" s="795">
        <v>0</v>
      </c>
      <c r="BL92" s="803" t="s">
        <v>6022</v>
      </c>
      <c r="BM92" s="795">
        <v>1</v>
      </c>
      <c r="BN92" s="795">
        <v>1</v>
      </c>
      <c r="BO92" s="795">
        <v>1</v>
      </c>
      <c r="BP92" s="795">
        <v>1</v>
      </c>
      <c r="BR92" s="795">
        <v>1</v>
      </c>
      <c r="BS92" s="795">
        <v>1</v>
      </c>
      <c r="BU92" s="795">
        <v>1</v>
      </c>
      <c r="BV92" s="795">
        <v>1</v>
      </c>
      <c r="BW92" s="795">
        <v>7.309166666666667</v>
      </c>
      <c r="BX92" s="795">
        <v>11.799999999999999</v>
      </c>
      <c r="BY92" s="795" t="e">
        <v>#DIV/0!</v>
      </c>
      <c r="BZ92" s="795">
        <v>0.80224999999999991</v>
      </c>
      <c r="CA92" s="795">
        <v>0.15499999999999997</v>
      </c>
      <c r="CB92" s="795">
        <v>0.217</v>
      </c>
      <c r="CC92" s="795">
        <v>3.3666666666666678E-2</v>
      </c>
      <c r="CD92" s="795">
        <v>0.74141666666666683</v>
      </c>
      <c r="CE92" s="795">
        <v>0.15241666666666667</v>
      </c>
      <c r="CF92" s="795" t="e">
        <v>#DIV/0!</v>
      </c>
      <c r="CG92" s="795">
        <v>0.17491666666666669</v>
      </c>
      <c r="CH92" s="795">
        <v>0.13749999999999998</v>
      </c>
      <c r="CI92" s="795">
        <v>27.583333333333332</v>
      </c>
      <c r="CJ92" s="795" t="e">
        <v>#DIV/0!</v>
      </c>
      <c r="CK92" s="795">
        <v>130.5</v>
      </c>
      <c r="CL92" s="795" t="e">
        <v>#DIV/0!</v>
      </c>
      <c r="CM92" s="795" t="e">
        <v>#DIV/0!</v>
      </c>
      <c r="CN92" s="795">
        <v>793.91666666666663</v>
      </c>
      <c r="CO92" s="795">
        <v>8.8333333333333339</v>
      </c>
      <c r="CP92" s="795">
        <v>27</v>
      </c>
      <c r="CQ92" s="795" t="e">
        <v>#DIV/0!</v>
      </c>
      <c r="CR92" s="795">
        <v>0.16416666666666666</v>
      </c>
      <c r="CS92" s="795" t="e">
        <v>#DIV/0!</v>
      </c>
      <c r="CT92" s="795" t="e">
        <v>#DIV/0!</v>
      </c>
      <c r="CU92" s="795">
        <v>1.8391666666666666</v>
      </c>
      <c r="CV92" s="795" t="e">
        <v>#DIV/0!</v>
      </c>
      <c r="CW92" s="795">
        <v>2.75</v>
      </c>
      <c r="CX92" s="795">
        <v>15.725</v>
      </c>
      <c r="CY92" s="795">
        <v>340.83333333333331</v>
      </c>
      <c r="CZ92" s="795">
        <v>27.916666666666668</v>
      </c>
      <c r="DB92" s="795">
        <v>1</v>
      </c>
      <c r="DC92" s="795">
        <v>1</v>
      </c>
      <c r="DF92" s="795">
        <v>10</v>
      </c>
      <c r="DG92" s="795">
        <v>0</v>
      </c>
      <c r="DH92" s="795">
        <v>0.47619047619047622</v>
      </c>
      <c r="DI92" s="795">
        <v>0.95238095238095244</v>
      </c>
      <c r="DJ92" s="795">
        <v>0</v>
      </c>
      <c r="DK92" s="795">
        <v>2.1428571428571428</v>
      </c>
      <c r="DL92" s="795">
        <v>0</v>
      </c>
      <c r="DM92" s="795">
        <v>8.0952380952380949</v>
      </c>
      <c r="DN92" s="795">
        <v>0</v>
      </c>
      <c r="DO92" s="795">
        <v>0.47619047619047622</v>
      </c>
      <c r="DP92" s="795">
        <v>0</v>
      </c>
      <c r="DQ92" s="795">
        <v>0</v>
      </c>
      <c r="DR92" s="795">
        <v>0</v>
      </c>
      <c r="DS92" s="795">
        <v>0</v>
      </c>
      <c r="DT92" s="795">
        <v>0</v>
      </c>
      <c r="DU92" s="795">
        <v>3.3333333333333335</v>
      </c>
      <c r="DV92" s="795">
        <v>1.6666666666666667</v>
      </c>
      <c r="DW92" s="795">
        <v>0</v>
      </c>
      <c r="DX92" s="795">
        <v>0</v>
      </c>
      <c r="DY92" s="795">
        <v>0</v>
      </c>
      <c r="DZ92" s="795">
        <v>0</v>
      </c>
      <c r="EA92" s="795">
        <v>0.7142857142857143</v>
      </c>
      <c r="EB92" s="795">
        <v>0</v>
      </c>
      <c r="EC92" s="795">
        <v>0</v>
      </c>
      <c r="ED92" s="795">
        <v>5.4761904761904763</v>
      </c>
      <c r="EE92" s="795">
        <v>0.47619047619047622</v>
      </c>
      <c r="EF92" s="795">
        <v>0.47619047619047622</v>
      </c>
      <c r="EG92" s="795">
        <v>0</v>
      </c>
      <c r="EH92" s="795">
        <v>0</v>
      </c>
      <c r="EI92" s="795">
        <v>0</v>
      </c>
      <c r="EJ92" s="795">
        <v>9.5238095238095237</v>
      </c>
      <c r="EK92" s="795">
        <v>0</v>
      </c>
      <c r="EL92" s="795">
        <v>0</v>
      </c>
      <c r="EM92" s="795">
        <v>0</v>
      </c>
      <c r="EN92" s="795">
        <v>0</v>
      </c>
      <c r="EO92" s="795">
        <v>0</v>
      </c>
      <c r="EP92" s="795">
        <v>0.95238095238095244</v>
      </c>
      <c r="EQ92" s="795">
        <v>0</v>
      </c>
      <c r="ER92" s="795">
        <v>0.47619047619047622</v>
      </c>
      <c r="ES92" s="795">
        <v>5</v>
      </c>
      <c r="ET92" s="795">
        <v>0.23809523809523811</v>
      </c>
      <c r="EU92" s="795">
        <v>0</v>
      </c>
      <c r="EV92" s="795">
        <v>0</v>
      </c>
      <c r="EW92" s="795">
        <v>0</v>
      </c>
      <c r="EX92" s="795">
        <v>0</v>
      </c>
      <c r="EY92" s="795">
        <v>0</v>
      </c>
      <c r="EZ92" s="795">
        <v>0</v>
      </c>
      <c r="FA92" s="795">
        <v>0</v>
      </c>
      <c r="FB92" s="795">
        <v>17.857142857142858</v>
      </c>
      <c r="FC92" s="795">
        <v>1.9047619047619049</v>
      </c>
      <c r="FD92" s="795">
        <v>0</v>
      </c>
      <c r="FE92" s="795">
        <v>0</v>
      </c>
      <c r="FF92" s="795">
        <v>0.95238095238095244</v>
      </c>
      <c r="FG92" s="795">
        <v>0</v>
      </c>
      <c r="FH92" s="795">
        <v>0</v>
      </c>
      <c r="FI92" s="795">
        <v>0</v>
      </c>
      <c r="FJ92" s="795">
        <v>0</v>
      </c>
      <c r="FK92" s="795">
        <v>0</v>
      </c>
      <c r="FL92" s="795">
        <v>0.23809523809523811</v>
      </c>
      <c r="FM92" s="795">
        <v>0</v>
      </c>
      <c r="FN92" s="795">
        <v>0.95238095238095244</v>
      </c>
      <c r="FO92" s="795">
        <v>0</v>
      </c>
      <c r="FP92" s="795">
        <v>0</v>
      </c>
      <c r="FQ92" s="795">
        <v>0</v>
      </c>
      <c r="FR92" s="795">
        <v>0</v>
      </c>
      <c r="FS92" s="795">
        <v>0</v>
      </c>
      <c r="FT92" s="795">
        <v>0</v>
      </c>
      <c r="FU92" s="795">
        <v>0</v>
      </c>
      <c r="FV92" s="795">
        <v>0</v>
      </c>
      <c r="FW92" s="795">
        <v>0</v>
      </c>
      <c r="FX92" s="795">
        <v>40.476190476190453</v>
      </c>
      <c r="GA92" s="795">
        <v>2011</v>
      </c>
      <c r="GB92" s="800">
        <v>420</v>
      </c>
      <c r="GC92" s="800">
        <v>1</v>
      </c>
      <c r="GD92" s="800">
        <v>1</v>
      </c>
      <c r="GE92" s="800"/>
      <c r="GF92" s="800"/>
      <c r="GH92" s="800"/>
      <c r="GI92" s="800"/>
      <c r="GJ92" s="800"/>
      <c r="GK92" s="800"/>
      <c r="GL92" s="800"/>
      <c r="GM92" s="800"/>
      <c r="GN92" s="800"/>
      <c r="GO92" s="800"/>
      <c r="GP92" s="800"/>
      <c r="GQ92" s="800"/>
      <c r="GR92" s="800"/>
      <c r="GS92" s="800"/>
      <c r="GT92" s="800"/>
      <c r="GU92" s="800"/>
      <c r="GV92" s="800"/>
      <c r="GW92" s="800"/>
      <c r="GX92" s="800"/>
      <c r="GY92" s="800"/>
      <c r="GZ92" s="800"/>
      <c r="HA92" s="800"/>
      <c r="HB92" s="800"/>
      <c r="HC92" s="800"/>
      <c r="HD92" s="800"/>
      <c r="HE92" s="800"/>
      <c r="HF92" s="800"/>
      <c r="HG92" s="800"/>
      <c r="HH92" s="800"/>
      <c r="HI92" s="800"/>
      <c r="HJ92" s="800"/>
      <c r="HK92" s="800"/>
      <c r="HL92" s="800"/>
      <c r="HM92" s="800"/>
      <c r="HN92" s="800"/>
      <c r="HO92" s="800"/>
      <c r="HP92" s="800"/>
      <c r="HR92" s="795">
        <v>100</v>
      </c>
      <c r="HS92" s="795">
        <v>0</v>
      </c>
      <c r="HT92" s="795">
        <v>0</v>
      </c>
      <c r="HU92" s="795">
        <v>0</v>
      </c>
      <c r="HV92" s="795">
        <v>0</v>
      </c>
      <c r="HW92" s="795">
        <v>0</v>
      </c>
      <c r="HX92" s="795">
        <v>0</v>
      </c>
      <c r="HY92" s="795">
        <v>0</v>
      </c>
      <c r="HZ92" s="795">
        <v>0</v>
      </c>
      <c r="IA92" s="795">
        <v>0</v>
      </c>
      <c r="IB92" s="795">
        <v>0</v>
      </c>
      <c r="IC92" s="795">
        <v>0</v>
      </c>
      <c r="ID92" s="795">
        <v>0</v>
      </c>
      <c r="IE92" s="795">
        <v>0</v>
      </c>
      <c r="IF92" s="795">
        <v>0</v>
      </c>
      <c r="IG92" s="795">
        <v>0</v>
      </c>
      <c r="IH92" s="795">
        <v>0</v>
      </c>
      <c r="II92" s="795">
        <v>0</v>
      </c>
      <c r="IJ92" s="795">
        <v>0</v>
      </c>
      <c r="IK92" s="795">
        <v>0</v>
      </c>
      <c r="IL92" s="795">
        <v>0</v>
      </c>
      <c r="IM92" s="795">
        <v>0</v>
      </c>
      <c r="IN92" s="795">
        <v>0</v>
      </c>
      <c r="IO92" s="795">
        <v>0</v>
      </c>
      <c r="IP92" s="795">
        <v>0</v>
      </c>
      <c r="IQ92" s="795">
        <v>0</v>
      </c>
      <c r="IR92" s="795">
        <v>0</v>
      </c>
      <c r="IS92" s="795">
        <v>0</v>
      </c>
      <c r="IT92" s="795">
        <v>0</v>
      </c>
      <c r="IU92" s="795">
        <v>0</v>
      </c>
      <c r="IV92" s="795">
        <v>0</v>
      </c>
      <c r="IW92" s="795">
        <v>0</v>
      </c>
      <c r="IX92" s="795">
        <v>0</v>
      </c>
      <c r="IY92" s="795">
        <v>0</v>
      </c>
      <c r="IZ92" s="795">
        <v>0</v>
      </c>
      <c r="JA92" s="795">
        <v>0</v>
      </c>
      <c r="JB92" s="795">
        <v>0</v>
      </c>
      <c r="JC92" s="795">
        <v>0</v>
      </c>
      <c r="JD92" s="795">
        <v>0</v>
      </c>
    </row>
    <row r="93" spans="1:264">
      <c r="A93" s="800" t="s">
        <v>6170</v>
      </c>
      <c r="B93" s="795" t="s">
        <v>6171</v>
      </c>
      <c r="C93" s="795" t="s">
        <v>6172</v>
      </c>
      <c r="D93" s="795" t="s">
        <v>6173</v>
      </c>
      <c r="E93" s="795">
        <v>7232315</v>
      </c>
      <c r="F93" s="795">
        <v>1614550</v>
      </c>
      <c r="G93" s="795"/>
      <c r="H93" s="795">
        <v>2009</v>
      </c>
      <c r="I93" s="795">
        <v>157</v>
      </c>
      <c r="J93" s="795">
        <v>2009</v>
      </c>
      <c r="K93" s="803" t="s">
        <v>6170</v>
      </c>
      <c r="L93" s="795" t="s">
        <v>6173</v>
      </c>
      <c r="M93" s="795" t="e">
        <v>#VALUE!</v>
      </c>
      <c r="N93" s="795">
        <v>12</v>
      </c>
      <c r="O93" s="798">
        <v>6.54</v>
      </c>
      <c r="P93" s="795">
        <v>2008.75</v>
      </c>
      <c r="Q93" s="800" t="s">
        <v>6038</v>
      </c>
      <c r="T93" s="795" t="s">
        <v>6032</v>
      </c>
      <c r="V93" s="799">
        <v>0</v>
      </c>
      <c r="W93" s="798">
        <v>6.711666666666666</v>
      </c>
      <c r="X93" s="795" t="e">
        <v>#DIV/0!</v>
      </c>
      <c r="Y93" s="795" t="e">
        <v>#DIV/0!</v>
      </c>
      <c r="Z93" s="795" t="e">
        <v>#DIV/0!</v>
      </c>
      <c r="AA93" s="795" t="e">
        <v>#DIV/0!</v>
      </c>
      <c r="AB93" s="800">
        <v>108.58333333333333</v>
      </c>
      <c r="AC93" s="795" t="e">
        <v>#DIV/0!</v>
      </c>
      <c r="AD93" s="795" t="e">
        <v>#DIV/0!</v>
      </c>
      <c r="AE93" s="795" t="e">
        <v>#DIV/0!</v>
      </c>
      <c r="AF93" s="795" t="e">
        <v>#DIV/0!</v>
      </c>
      <c r="AG93" s="795" t="e">
        <v>#DIV/0!</v>
      </c>
      <c r="AH93" s="795" t="e">
        <v>#DIV/0!</v>
      </c>
      <c r="AI93" s="795" t="e">
        <v>#DIV/0!</v>
      </c>
      <c r="AJ93" s="795" t="e">
        <v>#DIV/0!</v>
      </c>
      <c r="AK93" s="795" t="e">
        <v>#DIV/0!</v>
      </c>
      <c r="AL93" s="795" t="e">
        <v>#DIV/0!</v>
      </c>
      <c r="AM93" s="795" t="e">
        <v>#DIV/0!</v>
      </c>
      <c r="AN93" s="795" t="e">
        <v>#DIV/0!</v>
      </c>
      <c r="AO93" s="795" t="e">
        <v>#DIV/0!</v>
      </c>
      <c r="AP93" s="795">
        <v>6.94</v>
      </c>
      <c r="AQ93" s="795">
        <v>0</v>
      </c>
      <c r="AR93" s="795">
        <v>0</v>
      </c>
      <c r="AS93" s="795">
        <v>0</v>
      </c>
      <c r="AT93" s="795">
        <v>0</v>
      </c>
      <c r="AU93" s="795">
        <v>135</v>
      </c>
      <c r="AV93" s="795">
        <v>0</v>
      </c>
      <c r="AW93" s="795">
        <v>0</v>
      </c>
      <c r="AX93" s="795">
        <v>0</v>
      </c>
      <c r="AY93" s="795">
        <v>0</v>
      </c>
      <c r="AZ93" s="795">
        <v>0</v>
      </c>
      <c r="BA93" s="795">
        <v>0</v>
      </c>
      <c r="BB93" s="795">
        <v>0</v>
      </c>
      <c r="BC93" s="795">
        <v>0</v>
      </c>
      <c r="BD93" s="795">
        <v>0</v>
      </c>
      <c r="BE93" s="795">
        <v>0</v>
      </c>
      <c r="BF93" s="795">
        <v>0</v>
      </c>
      <c r="BG93" s="795">
        <v>0</v>
      </c>
      <c r="BH93" s="795">
        <v>0</v>
      </c>
      <c r="BL93" s="803" t="s">
        <v>6022</v>
      </c>
      <c r="BM93" s="795">
        <v>1</v>
      </c>
      <c r="BN93" s="795">
        <v>1</v>
      </c>
      <c r="BO93" s="795">
        <v>1</v>
      </c>
      <c r="BP93" s="795">
        <v>1</v>
      </c>
      <c r="BR93" s="795">
        <v>1</v>
      </c>
      <c r="BS93" s="795">
        <v>1</v>
      </c>
      <c r="BU93" s="795">
        <v>1</v>
      </c>
      <c r="BV93" s="795">
        <v>1</v>
      </c>
      <c r="BW93" s="795">
        <v>6.711666666666666</v>
      </c>
      <c r="BX93" s="795">
        <v>2.2275</v>
      </c>
      <c r="BY93" s="795" t="e">
        <v>#DIV/0!</v>
      </c>
      <c r="BZ93" s="795">
        <v>0.11625000000000002</v>
      </c>
      <c r="CA93" s="795">
        <v>4.9750000000000016E-2</v>
      </c>
      <c r="CB93" s="795">
        <v>5.4666666666666676E-2</v>
      </c>
      <c r="CC93" s="795">
        <v>1.2583333333333335E-2</v>
      </c>
      <c r="CD93" s="795">
        <v>0.11041666666666662</v>
      </c>
      <c r="CE93" s="795">
        <v>1.9583333333333338E-2</v>
      </c>
      <c r="CF93" s="795" t="e">
        <v>#DIV/0!</v>
      </c>
      <c r="CG93" s="795">
        <v>1.8666666666666668E-2</v>
      </c>
      <c r="CH93" s="795">
        <v>0.23500000000000001</v>
      </c>
      <c r="CI93" s="795">
        <v>38.916666666666664</v>
      </c>
      <c r="CJ93" s="795" t="e">
        <v>#DIV/0!</v>
      </c>
      <c r="CK93" s="795">
        <v>23.666666666666668</v>
      </c>
      <c r="CL93" s="795" t="e">
        <v>#DIV/0!</v>
      </c>
      <c r="CM93" s="795" t="e">
        <v>#DIV/0!</v>
      </c>
      <c r="CN93" s="795">
        <v>343.91666666666669</v>
      </c>
      <c r="CO93" s="795">
        <v>2.5</v>
      </c>
      <c r="CP93" s="795">
        <v>7.916666666666667</v>
      </c>
      <c r="CQ93" s="795">
        <v>0.19708333333333336</v>
      </c>
      <c r="CR93" s="795">
        <v>0.15275000000000002</v>
      </c>
      <c r="CS93" s="795" t="e">
        <v>#DIV/0!</v>
      </c>
      <c r="CT93" s="795" t="e">
        <v>#DIV/0!</v>
      </c>
      <c r="CU93" s="795">
        <v>2.1183333333333332</v>
      </c>
      <c r="CV93" s="795" t="e">
        <v>#DIV/0!</v>
      </c>
      <c r="CW93" s="795" t="e">
        <v>#DIV/0!</v>
      </c>
      <c r="CX93" s="795">
        <v>10.641666666666667</v>
      </c>
      <c r="CY93" s="795">
        <v>772.5</v>
      </c>
      <c r="CZ93" s="795">
        <v>36.033333333333331</v>
      </c>
      <c r="DB93" s="795">
        <v>1</v>
      </c>
      <c r="DC93" s="795">
        <v>1</v>
      </c>
      <c r="DF93" s="795">
        <v>31.343283582089555</v>
      </c>
      <c r="DG93" s="795">
        <v>22.885572139303484</v>
      </c>
      <c r="DH93" s="795">
        <v>4.4776119402985071</v>
      </c>
      <c r="DI93" s="795">
        <v>13.681592039800993</v>
      </c>
      <c r="DJ93" s="795">
        <v>7.2139303482587067</v>
      </c>
      <c r="DK93" s="795">
        <v>1.2437810945273633</v>
      </c>
      <c r="DL93" s="795">
        <v>0</v>
      </c>
      <c r="DM93" s="795">
        <v>0</v>
      </c>
      <c r="DN93" s="795">
        <v>1.7412935323383085</v>
      </c>
      <c r="DO93" s="795">
        <v>0</v>
      </c>
      <c r="DP93" s="795">
        <v>0</v>
      </c>
      <c r="DQ93" s="795">
        <v>0.99502487562189057</v>
      </c>
      <c r="DR93" s="795">
        <v>0</v>
      </c>
      <c r="DS93" s="795">
        <v>0.49751243781094528</v>
      </c>
      <c r="DT93" s="795">
        <v>0</v>
      </c>
      <c r="DU93" s="795">
        <v>0</v>
      </c>
      <c r="DV93" s="795">
        <v>0</v>
      </c>
      <c r="DW93" s="795">
        <v>0</v>
      </c>
      <c r="DX93" s="795">
        <v>0</v>
      </c>
      <c r="DY93" s="795">
        <v>0.49751243781094528</v>
      </c>
      <c r="DZ93" s="795">
        <v>0</v>
      </c>
      <c r="EA93" s="795">
        <v>1.9900497512437811</v>
      </c>
      <c r="EB93" s="795">
        <v>0</v>
      </c>
      <c r="EC93" s="795">
        <v>0</v>
      </c>
      <c r="ED93" s="795">
        <v>0</v>
      </c>
      <c r="EE93" s="795">
        <v>0</v>
      </c>
      <c r="EF93" s="795">
        <v>0</v>
      </c>
      <c r="EG93" s="795">
        <v>0</v>
      </c>
      <c r="EH93" s="795">
        <v>0</v>
      </c>
      <c r="EI93" s="795">
        <v>0</v>
      </c>
      <c r="EJ93" s="795">
        <v>0</v>
      </c>
      <c r="EK93" s="795">
        <v>0.99502487562189057</v>
      </c>
      <c r="EL93" s="795">
        <v>0</v>
      </c>
      <c r="EM93" s="795">
        <v>0</v>
      </c>
      <c r="EN93" s="795">
        <v>0</v>
      </c>
      <c r="EO93" s="795">
        <v>0</v>
      </c>
      <c r="EP93" s="795">
        <v>0.24875621890547264</v>
      </c>
      <c r="EQ93" s="795">
        <v>0</v>
      </c>
      <c r="ER93" s="795">
        <v>0</v>
      </c>
      <c r="ES93" s="795">
        <v>0</v>
      </c>
      <c r="ET93" s="795">
        <v>0</v>
      </c>
      <c r="EU93" s="795">
        <v>0</v>
      </c>
      <c r="EV93" s="795">
        <v>0.74626865671641784</v>
      </c>
      <c r="EW93" s="795">
        <v>0</v>
      </c>
      <c r="EX93" s="795">
        <v>0</v>
      </c>
      <c r="EY93" s="795">
        <v>0</v>
      </c>
      <c r="EZ93" s="795">
        <v>0</v>
      </c>
      <c r="FA93" s="795">
        <v>0</v>
      </c>
      <c r="FB93" s="795">
        <v>0</v>
      </c>
      <c r="FC93" s="795">
        <v>0</v>
      </c>
      <c r="FD93" s="795">
        <v>0</v>
      </c>
      <c r="FE93" s="795">
        <v>0.24875621890547264</v>
      </c>
      <c r="FF93" s="795">
        <v>0</v>
      </c>
      <c r="FG93" s="795">
        <v>0</v>
      </c>
      <c r="FH93" s="795">
        <v>0</v>
      </c>
      <c r="FI93" s="795">
        <v>0</v>
      </c>
      <c r="FJ93" s="795">
        <v>0</v>
      </c>
      <c r="FK93" s="795">
        <v>0</v>
      </c>
      <c r="FL93" s="795">
        <v>0</v>
      </c>
      <c r="FM93" s="795">
        <v>0</v>
      </c>
      <c r="FN93" s="795">
        <v>0</v>
      </c>
      <c r="FO93" s="795">
        <v>0</v>
      </c>
      <c r="FP93" s="795">
        <v>3.233830845771144</v>
      </c>
      <c r="FQ93" s="795">
        <v>0</v>
      </c>
      <c r="FR93" s="795">
        <v>0</v>
      </c>
      <c r="FS93" s="795">
        <v>0.24875621890547264</v>
      </c>
      <c r="FT93" s="795">
        <v>0</v>
      </c>
      <c r="FU93" s="795">
        <v>0</v>
      </c>
      <c r="FV93" s="795">
        <v>0</v>
      </c>
      <c r="FW93" s="795">
        <v>0</v>
      </c>
      <c r="FX93" s="795">
        <v>9.9502487562189046</v>
      </c>
      <c r="FZ93" s="795" t="s">
        <v>6170</v>
      </c>
      <c r="GA93" s="795">
        <v>2009</v>
      </c>
      <c r="GB93" s="800">
        <v>402</v>
      </c>
      <c r="GC93" s="800"/>
      <c r="GD93" s="800"/>
      <c r="GE93" s="800"/>
      <c r="GF93" s="800"/>
      <c r="GH93" s="800"/>
      <c r="GI93" s="800"/>
      <c r="GJ93" s="800"/>
      <c r="GK93" s="800"/>
      <c r="GL93" s="800"/>
      <c r="GM93" s="800"/>
      <c r="GN93" s="800"/>
      <c r="GO93" s="800"/>
      <c r="GP93" s="800"/>
      <c r="GQ93" s="800"/>
      <c r="GR93" s="800"/>
      <c r="GS93" s="800"/>
      <c r="GT93" s="800"/>
      <c r="GU93" s="800"/>
      <c r="GV93" s="800"/>
      <c r="GW93" s="800"/>
      <c r="GX93" s="800"/>
      <c r="GY93" s="800"/>
      <c r="GZ93" s="800"/>
      <c r="HA93" s="800"/>
      <c r="HB93" s="800"/>
      <c r="HC93" s="800"/>
      <c r="HD93" s="800"/>
      <c r="HE93" s="800"/>
      <c r="HF93" s="800"/>
      <c r="HG93" s="800"/>
      <c r="HH93" s="800"/>
      <c r="HI93" s="800"/>
      <c r="HJ93" s="800"/>
      <c r="HK93" s="800"/>
      <c r="HL93" s="800"/>
      <c r="HM93" s="800"/>
      <c r="HN93" s="800"/>
      <c r="HO93" s="800"/>
      <c r="HP93" s="800"/>
      <c r="HR93" s="795" t="e">
        <v>#DIV/0!</v>
      </c>
      <c r="HS93" s="795" t="e">
        <v>#DIV/0!</v>
      </c>
      <c r="HT93" s="795" t="e">
        <v>#DIV/0!</v>
      </c>
      <c r="HU93" s="795" t="e">
        <v>#DIV/0!</v>
      </c>
      <c r="HV93" s="795" t="e">
        <v>#DIV/0!</v>
      </c>
      <c r="HW93" s="795" t="e">
        <v>#DIV/0!</v>
      </c>
      <c r="HX93" s="795" t="e">
        <v>#DIV/0!</v>
      </c>
      <c r="HY93" s="795" t="e">
        <v>#DIV/0!</v>
      </c>
      <c r="HZ93" s="795" t="e">
        <v>#DIV/0!</v>
      </c>
      <c r="IA93" s="795" t="e">
        <v>#DIV/0!</v>
      </c>
      <c r="IB93" s="795" t="e">
        <v>#DIV/0!</v>
      </c>
      <c r="IC93" s="795" t="e">
        <v>#DIV/0!</v>
      </c>
      <c r="ID93" s="795" t="e">
        <v>#DIV/0!</v>
      </c>
      <c r="IE93" s="795" t="e">
        <v>#DIV/0!</v>
      </c>
      <c r="IF93" s="795" t="e">
        <v>#DIV/0!</v>
      </c>
      <c r="IG93" s="795" t="e">
        <v>#DIV/0!</v>
      </c>
      <c r="IH93" s="795" t="e">
        <v>#DIV/0!</v>
      </c>
      <c r="II93" s="795" t="e">
        <v>#DIV/0!</v>
      </c>
      <c r="IJ93" s="795" t="e">
        <v>#DIV/0!</v>
      </c>
      <c r="IK93" s="795" t="e">
        <v>#DIV/0!</v>
      </c>
      <c r="IL93" s="795" t="e">
        <v>#DIV/0!</v>
      </c>
      <c r="IM93" s="795" t="e">
        <v>#DIV/0!</v>
      </c>
      <c r="IN93" s="795" t="e">
        <v>#DIV/0!</v>
      </c>
      <c r="IO93" s="795" t="e">
        <v>#DIV/0!</v>
      </c>
      <c r="IP93" s="795" t="e">
        <v>#DIV/0!</v>
      </c>
      <c r="IQ93" s="795" t="e">
        <v>#DIV/0!</v>
      </c>
      <c r="IR93" s="795" t="e">
        <v>#DIV/0!</v>
      </c>
      <c r="IS93" s="795" t="e">
        <v>#DIV/0!</v>
      </c>
      <c r="IT93" s="795" t="e">
        <v>#DIV/0!</v>
      </c>
      <c r="IU93" s="795" t="e">
        <v>#DIV/0!</v>
      </c>
      <c r="IV93" s="795" t="e">
        <v>#DIV/0!</v>
      </c>
      <c r="IW93" s="795" t="e">
        <v>#DIV/0!</v>
      </c>
      <c r="IX93" s="795" t="e">
        <v>#DIV/0!</v>
      </c>
      <c r="IY93" s="795" t="e">
        <v>#DIV/0!</v>
      </c>
      <c r="IZ93" s="795" t="e">
        <v>#DIV/0!</v>
      </c>
      <c r="JA93" s="795" t="e">
        <v>#DIV/0!</v>
      </c>
      <c r="JB93" s="795" t="e">
        <v>#DIV/0!</v>
      </c>
      <c r="JC93" s="795" t="e">
        <v>#DIV/0!</v>
      </c>
      <c r="JD93" s="795" t="e">
        <v>#DIV/0!</v>
      </c>
    </row>
    <row r="94" spans="1:264">
      <c r="A94" s="800"/>
      <c r="B94" s="795" t="s">
        <v>6171</v>
      </c>
      <c r="C94" s="795" t="s">
        <v>6172</v>
      </c>
      <c r="D94" s="795" t="s">
        <v>6173</v>
      </c>
      <c r="E94" s="795">
        <v>7232315</v>
      </c>
      <c r="F94" s="795">
        <v>1614550</v>
      </c>
      <c r="G94" s="795"/>
      <c r="H94" s="795">
        <v>2010</v>
      </c>
      <c r="I94" s="795">
        <v>107</v>
      </c>
      <c r="J94" s="795">
        <v>2010</v>
      </c>
      <c r="K94" s="803" t="s">
        <v>6170</v>
      </c>
      <c r="L94" s="795" t="s">
        <v>6173</v>
      </c>
      <c r="M94" s="795" t="e">
        <v>#VALUE!</v>
      </c>
      <c r="N94" s="795">
        <v>12</v>
      </c>
      <c r="O94" s="798">
        <v>6.14</v>
      </c>
      <c r="P94" s="795">
        <v>2009.75</v>
      </c>
      <c r="T94" s="795" t="s">
        <v>6032</v>
      </c>
      <c r="V94" s="799">
        <v>0</v>
      </c>
      <c r="W94" s="798">
        <v>6.6416666666666657</v>
      </c>
      <c r="X94" s="795" t="e">
        <v>#DIV/0!</v>
      </c>
      <c r="Y94" s="795" t="e">
        <v>#DIV/0!</v>
      </c>
      <c r="Z94" s="795" t="e">
        <v>#DIV/0!</v>
      </c>
      <c r="AA94" s="795" t="e">
        <v>#DIV/0!</v>
      </c>
      <c r="AB94" s="800">
        <v>112.08333333333333</v>
      </c>
      <c r="AC94" s="795" t="e">
        <v>#DIV/0!</v>
      </c>
      <c r="AD94" s="795" t="e">
        <v>#DIV/0!</v>
      </c>
      <c r="AE94" s="795" t="e">
        <v>#DIV/0!</v>
      </c>
      <c r="AF94" s="795" t="e">
        <v>#DIV/0!</v>
      </c>
      <c r="AG94" s="795" t="e">
        <v>#DIV/0!</v>
      </c>
      <c r="AH94" s="795" t="e">
        <v>#DIV/0!</v>
      </c>
      <c r="AI94" s="795" t="e">
        <v>#DIV/0!</v>
      </c>
      <c r="AJ94" s="795" t="e">
        <v>#DIV/0!</v>
      </c>
      <c r="AK94" s="795" t="e">
        <v>#DIV/0!</v>
      </c>
      <c r="AL94" s="795" t="e">
        <v>#DIV/0!</v>
      </c>
      <c r="AM94" s="795" t="e">
        <v>#DIV/0!</v>
      </c>
      <c r="AN94" s="795" t="e">
        <v>#DIV/0!</v>
      </c>
      <c r="AO94" s="795" t="e">
        <v>#DIV/0!</v>
      </c>
      <c r="AP94" s="795">
        <v>6.96</v>
      </c>
      <c r="AQ94" s="795">
        <v>0</v>
      </c>
      <c r="AR94" s="795">
        <v>0</v>
      </c>
      <c r="AS94" s="795">
        <v>0</v>
      </c>
      <c r="AT94" s="795">
        <v>0</v>
      </c>
      <c r="AU94" s="795">
        <v>130</v>
      </c>
      <c r="AV94" s="795">
        <v>0</v>
      </c>
      <c r="AW94" s="795">
        <v>0</v>
      </c>
      <c r="AX94" s="795">
        <v>0</v>
      </c>
      <c r="AY94" s="795">
        <v>0</v>
      </c>
      <c r="AZ94" s="795">
        <v>0</v>
      </c>
      <c r="BA94" s="795">
        <v>0</v>
      </c>
      <c r="BB94" s="795">
        <v>0</v>
      </c>
      <c r="BC94" s="795">
        <v>0</v>
      </c>
      <c r="BD94" s="795">
        <v>0</v>
      </c>
      <c r="BE94" s="795">
        <v>0</v>
      </c>
      <c r="BF94" s="795">
        <v>0</v>
      </c>
      <c r="BG94" s="795">
        <v>0</v>
      </c>
      <c r="BH94" s="795">
        <v>0</v>
      </c>
      <c r="BL94" s="803" t="s">
        <v>6022</v>
      </c>
      <c r="BM94" s="795">
        <v>1</v>
      </c>
      <c r="BN94" s="795">
        <v>1</v>
      </c>
      <c r="BO94" s="795">
        <v>1</v>
      </c>
      <c r="BP94" s="795">
        <v>1</v>
      </c>
      <c r="BR94" s="795">
        <v>1</v>
      </c>
      <c r="BS94" s="795">
        <v>1</v>
      </c>
      <c r="BU94" s="795">
        <v>1</v>
      </c>
      <c r="BV94" s="795">
        <v>1</v>
      </c>
      <c r="BW94" s="795">
        <v>6.6416666666666657</v>
      </c>
      <c r="BX94" s="795">
        <v>2.1283333333333334</v>
      </c>
      <c r="BY94" s="795" t="e">
        <v>#DIV/0!</v>
      </c>
      <c r="BZ94" s="795">
        <v>0.11158333333333333</v>
      </c>
      <c r="CA94" s="795">
        <v>4.4750000000000005E-2</v>
      </c>
      <c r="CB94" s="795">
        <v>5.0583333333333341E-2</v>
      </c>
      <c r="CC94" s="795">
        <v>1.1749999999999998E-2</v>
      </c>
      <c r="CD94" s="795">
        <v>0.10258333333333335</v>
      </c>
      <c r="CE94" s="795">
        <v>1.8916666666666668E-2</v>
      </c>
      <c r="CF94" s="795" t="e">
        <v>#DIV/0!</v>
      </c>
      <c r="CG94" s="795">
        <v>1.6166666666666673E-2</v>
      </c>
      <c r="CH94" s="795">
        <v>0.22333333333333336</v>
      </c>
      <c r="CI94" s="795">
        <v>41.25</v>
      </c>
      <c r="CJ94" s="795" t="e">
        <v>#DIV/0!</v>
      </c>
      <c r="CK94" s="795">
        <v>26.5</v>
      </c>
      <c r="CL94" s="795" t="e">
        <v>#DIV/0!</v>
      </c>
      <c r="CM94" s="795" t="e">
        <v>#DIV/0!</v>
      </c>
      <c r="CN94" s="795">
        <v>358.41666666666669</v>
      </c>
      <c r="CO94" s="795">
        <v>2.4166666666666665</v>
      </c>
      <c r="CP94" s="795">
        <v>6.916666666666667</v>
      </c>
      <c r="CQ94" s="795">
        <v>0.21124285714285712</v>
      </c>
      <c r="CR94" s="795">
        <v>0.16583333333333333</v>
      </c>
      <c r="CS94" s="795" t="e">
        <v>#DIV/0!</v>
      </c>
      <c r="CT94" s="795" t="e">
        <v>#DIV/0!</v>
      </c>
      <c r="CU94" s="795">
        <v>2.3209090909090908</v>
      </c>
      <c r="CV94" s="795" t="e">
        <v>#DIV/0!</v>
      </c>
      <c r="CW94" s="795">
        <v>1.2924999999999998</v>
      </c>
      <c r="CX94" s="795">
        <v>10.725</v>
      </c>
      <c r="CY94" s="795">
        <v>865</v>
      </c>
      <c r="CZ94" s="795">
        <v>40.25</v>
      </c>
      <c r="DB94" s="795">
        <v>1</v>
      </c>
      <c r="DC94" s="795">
        <v>1</v>
      </c>
      <c r="DF94" s="795">
        <v>21.428571428571427</v>
      </c>
      <c r="DG94" s="795">
        <v>6.1576354679802954</v>
      </c>
      <c r="DH94" s="795">
        <v>13.546798029556651</v>
      </c>
      <c r="DI94" s="795">
        <v>26.108374384236456</v>
      </c>
      <c r="DJ94" s="795">
        <v>4.1871921182266005</v>
      </c>
      <c r="DK94" s="795">
        <v>0.98522167487684731</v>
      </c>
      <c r="DL94" s="795">
        <v>0</v>
      </c>
      <c r="DM94" s="795">
        <v>0</v>
      </c>
      <c r="DN94" s="795">
        <v>7.389162561576355</v>
      </c>
      <c r="DO94" s="795">
        <v>0.73891625615763545</v>
      </c>
      <c r="DP94" s="795">
        <v>0</v>
      </c>
      <c r="DQ94" s="795">
        <v>0.24630541871921183</v>
      </c>
      <c r="DR94" s="795">
        <v>0</v>
      </c>
      <c r="DS94" s="795">
        <v>0.98522167487684731</v>
      </c>
      <c r="DT94" s="795">
        <v>0</v>
      </c>
      <c r="DU94" s="795">
        <v>0</v>
      </c>
      <c r="DV94" s="795">
        <v>0</v>
      </c>
      <c r="DW94" s="795">
        <v>0</v>
      </c>
      <c r="DX94" s="795">
        <v>0</v>
      </c>
      <c r="DY94" s="795">
        <v>0.24630541871921183</v>
      </c>
      <c r="DZ94" s="795">
        <v>0</v>
      </c>
      <c r="EA94" s="795">
        <v>5.9113300492610836</v>
      </c>
      <c r="EB94" s="795">
        <v>0</v>
      </c>
      <c r="EC94" s="795">
        <v>0</v>
      </c>
      <c r="ED94" s="795">
        <v>1.2315270935960592</v>
      </c>
      <c r="EE94" s="795">
        <v>0</v>
      </c>
      <c r="EF94" s="795">
        <v>0</v>
      </c>
      <c r="EG94" s="795">
        <v>0</v>
      </c>
      <c r="EH94" s="795">
        <v>0</v>
      </c>
      <c r="EI94" s="795">
        <v>0.49261083743842365</v>
      </c>
      <c r="EJ94" s="795">
        <v>0</v>
      </c>
      <c r="EK94" s="795">
        <v>0.24630541871921183</v>
      </c>
      <c r="EL94" s="795">
        <v>0</v>
      </c>
      <c r="EM94" s="795">
        <v>0</v>
      </c>
      <c r="EN94" s="795">
        <v>0</v>
      </c>
      <c r="EO94" s="795">
        <v>0.49261083743842365</v>
      </c>
      <c r="EP94" s="795">
        <v>0</v>
      </c>
      <c r="EQ94" s="795">
        <v>0</v>
      </c>
      <c r="ER94" s="795">
        <v>0</v>
      </c>
      <c r="ES94" s="795">
        <v>0</v>
      </c>
      <c r="ET94" s="795">
        <v>0</v>
      </c>
      <c r="EU94" s="795">
        <v>0</v>
      </c>
      <c r="EV94" s="795">
        <v>0.24630541871921183</v>
      </c>
      <c r="EW94" s="795">
        <v>0</v>
      </c>
      <c r="EX94" s="795">
        <v>0</v>
      </c>
      <c r="EY94" s="795">
        <v>0</v>
      </c>
      <c r="EZ94" s="795">
        <v>0</v>
      </c>
      <c r="FA94" s="795">
        <v>0</v>
      </c>
      <c r="FB94" s="795">
        <v>0</v>
      </c>
      <c r="FC94" s="795">
        <v>0</v>
      </c>
      <c r="FD94" s="795">
        <v>0</v>
      </c>
      <c r="FE94" s="795">
        <v>0</v>
      </c>
      <c r="FF94" s="795">
        <v>0</v>
      </c>
      <c r="FG94" s="795">
        <v>0</v>
      </c>
      <c r="FH94" s="795">
        <v>0</v>
      </c>
      <c r="FI94" s="795">
        <v>0</v>
      </c>
      <c r="FJ94" s="795">
        <v>0</v>
      </c>
      <c r="FK94" s="795">
        <v>0</v>
      </c>
      <c r="FL94" s="795">
        <v>0</v>
      </c>
      <c r="FM94" s="795">
        <v>0</v>
      </c>
      <c r="FN94" s="795">
        <v>0</v>
      </c>
      <c r="FO94" s="795">
        <v>0</v>
      </c>
      <c r="FP94" s="795">
        <v>1.7241379310344827</v>
      </c>
      <c r="FQ94" s="795">
        <v>0</v>
      </c>
      <c r="FR94" s="795">
        <v>0</v>
      </c>
      <c r="FS94" s="795">
        <v>2.7093596059113301</v>
      </c>
      <c r="FT94" s="795">
        <v>0</v>
      </c>
      <c r="FU94" s="795">
        <v>0</v>
      </c>
      <c r="FV94" s="795">
        <v>0</v>
      </c>
      <c r="FW94" s="795">
        <v>0</v>
      </c>
      <c r="FX94" s="795">
        <v>6.6502463054187189</v>
      </c>
      <c r="GA94" s="795">
        <v>2010</v>
      </c>
      <c r="GB94" s="800">
        <v>406</v>
      </c>
      <c r="GC94" s="800"/>
      <c r="GD94" s="800"/>
      <c r="GE94" s="800"/>
      <c r="GF94" s="800"/>
      <c r="GH94" s="800"/>
      <c r="GI94" s="800"/>
      <c r="GJ94" s="800"/>
      <c r="GK94" s="800"/>
      <c r="GL94" s="800"/>
      <c r="GM94" s="800"/>
      <c r="GN94" s="800"/>
      <c r="GO94" s="800"/>
      <c r="GP94" s="800"/>
      <c r="GQ94" s="800"/>
      <c r="GR94" s="800"/>
      <c r="GS94" s="800"/>
      <c r="GT94" s="800"/>
      <c r="GU94" s="800"/>
      <c r="GV94" s="800"/>
      <c r="GW94" s="800"/>
      <c r="GX94" s="800"/>
      <c r="GY94" s="800"/>
      <c r="GZ94" s="800"/>
      <c r="HA94" s="800"/>
      <c r="HB94" s="800"/>
      <c r="HC94" s="800"/>
      <c r="HD94" s="800"/>
      <c r="HE94" s="800"/>
      <c r="HF94" s="800"/>
      <c r="HG94" s="800"/>
      <c r="HH94" s="800"/>
      <c r="HI94" s="800"/>
      <c r="HJ94" s="800"/>
      <c r="HK94" s="800"/>
      <c r="HL94" s="800"/>
      <c r="HM94" s="800"/>
      <c r="HN94" s="800"/>
      <c r="HO94" s="800"/>
      <c r="HP94" s="800"/>
      <c r="HR94" s="795" t="e">
        <v>#DIV/0!</v>
      </c>
      <c r="HS94" s="795" t="e">
        <v>#DIV/0!</v>
      </c>
      <c r="HT94" s="795" t="e">
        <v>#DIV/0!</v>
      </c>
      <c r="HU94" s="795" t="e">
        <v>#DIV/0!</v>
      </c>
      <c r="HV94" s="795" t="e">
        <v>#DIV/0!</v>
      </c>
      <c r="HW94" s="795" t="e">
        <v>#DIV/0!</v>
      </c>
      <c r="HX94" s="795" t="e">
        <v>#DIV/0!</v>
      </c>
      <c r="HY94" s="795" t="e">
        <v>#DIV/0!</v>
      </c>
      <c r="HZ94" s="795" t="e">
        <v>#DIV/0!</v>
      </c>
      <c r="IA94" s="795" t="e">
        <v>#DIV/0!</v>
      </c>
      <c r="IB94" s="795" t="e">
        <v>#DIV/0!</v>
      </c>
      <c r="IC94" s="795" t="e">
        <v>#DIV/0!</v>
      </c>
      <c r="ID94" s="795" t="e">
        <v>#DIV/0!</v>
      </c>
      <c r="IE94" s="795" t="e">
        <v>#DIV/0!</v>
      </c>
      <c r="IF94" s="795" t="e">
        <v>#DIV/0!</v>
      </c>
      <c r="IG94" s="795" t="e">
        <v>#DIV/0!</v>
      </c>
      <c r="IH94" s="795" t="e">
        <v>#DIV/0!</v>
      </c>
      <c r="II94" s="795" t="e">
        <v>#DIV/0!</v>
      </c>
      <c r="IJ94" s="795" t="e">
        <v>#DIV/0!</v>
      </c>
      <c r="IK94" s="795" t="e">
        <v>#DIV/0!</v>
      </c>
      <c r="IL94" s="795" t="e">
        <v>#DIV/0!</v>
      </c>
      <c r="IM94" s="795" t="e">
        <v>#DIV/0!</v>
      </c>
      <c r="IN94" s="795" t="e">
        <v>#DIV/0!</v>
      </c>
      <c r="IO94" s="795" t="e">
        <v>#DIV/0!</v>
      </c>
      <c r="IP94" s="795" t="e">
        <v>#DIV/0!</v>
      </c>
      <c r="IQ94" s="795" t="e">
        <v>#DIV/0!</v>
      </c>
      <c r="IR94" s="795" t="e">
        <v>#DIV/0!</v>
      </c>
      <c r="IS94" s="795" t="e">
        <v>#DIV/0!</v>
      </c>
      <c r="IT94" s="795" t="e">
        <v>#DIV/0!</v>
      </c>
      <c r="IU94" s="795" t="e">
        <v>#DIV/0!</v>
      </c>
      <c r="IV94" s="795" t="e">
        <v>#DIV/0!</v>
      </c>
      <c r="IW94" s="795" t="e">
        <v>#DIV/0!</v>
      </c>
      <c r="IX94" s="795" t="e">
        <v>#DIV/0!</v>
      </c>
      <c r="IY94" s="795" t="e">
        <v>#DIV/0!</v>
      </c>
      <c r="IZ94" s="795" t="e">
        <v>#DIV/0!</v>
      </c>
      <c r="JA94" s="795" t="e">
        <v>#DIV/0!</v>
      </c>
      <c r="JB94" s="795" t="e">
        <v>#DIV/0!</v>
      </c>
      <c r="JC94" s="795" t="e">
        <v>#DIV/0!</v>
      </c>
      <c r="JD94" s="795" t="e">
        <v>#DIV/0!</v>
      </c>
    </row>
    <row r="95" spans="1:264">
      <c r="A95" s="800"/>
      <c r="B95" s="795" t="s">
        <v>6171</v>
      </c>
      <c r="C95" s="795" t="s">
        <v>6172</v>
      </c>
      <c r="D95" s="795" t="s">
        <v>6173</v>
      </c>
      <c r="E95" s="795">
        <v>7232315</v>
      </c>
      <c r="F95" s="795">
        <v>1614550</v>
      </c>
      <c r="G95" s="795"/>
      <c r="H95" s="795">
        <v>2011</v>
      </c>
      <c r="I95" s="795">
        <v>16</v>
      </c>
      <c r="J95" s="795">
        <v>2011</v>
      </c>
      <c r="K95" s="803" t="s">
        <v>6170</v>
      </c>
      <c r="L95" s="795" t="s">
        <v>6173</v>
      </c>
      <c r="M95" s="795" t="e">
        <v>#VALUE!</v>
      </c>
      <c r="N95" s="795">
        <v>12</v>
      </c>
      <c r="O95" s="798">
        <v>6.25</v>
      </c>
      <c r="P95" s="795">
        <v>2010.75</v>
      </c>
      <c r="T95" s="795" t="s">
        <v>6032</v>
      </c>
      <c r="V95" s="799">
        <v>0</v>
      </c>
      <c r="W95" s="798">
        <v>6.5725000000000007</v>
      </c>
      <c r="X95" s="795" t="e">
        <v>#DIV/0!</v>
      </c>
      <c r="Y95" s="795" t="e">
        <v>#DIV/0!</v>
      </c>
      <c r="Z95" s="795" t="e">
        <v>#DIV/0!</v>
      </c>
      <c r="AA95" s="795" t="e">
        <v>#DIV/0!</v>
      </c>
      <c r="AB95" s="800">
        <v>108.5</v>
      </c>
      <c r="AC95" s="795" t="e">
        <v>#DIV/0!</v>
      </c>
      <c r="AD95" s="795" t="e">
        <v>#DIV/0!</v>
      </c>
      <c r="AE95" s="795" t="e">
        <v>#DIV/0!</v>
      </c>
      <c r="AF95" s="795" t="e">
        <v>#DIV/0!</v>
      </c>
      <c r="AG95" s="795" t="e">
        <v>#DIV/0!</v>
      </c>
      <c r="AH95" s="795" t="e">
        <v>#DIV/0!</v>
      </c>
      <c r="AI95" s="795" t="e">
        <v>#DIV/0!</v>
      </c>
      <c r="AJ95" s="795" t="e">
        <v>#DIV/0!</v>
      </c>
      <c r="AK95" s="795" t="e">
        <v>#DIV/0!</v>
      </c>
      <c r="AL95" s="795" t="e">
        <v>#DIV/0!</v>
      </c>
      <c r="AM95" s="795" t="e">
        <v>#DIV/0!</v>
      </c>
      <c r="AN95" s="795" t="e">
        <v>#DIV/0!</v>
      </c>
      <c r="AO95" s="795" t="e">
        <v>#DIV/0!</v>
      </c>
      <c r="AP95" s="795">
        <v>6.93</v>
      </c>
      <c r="AQ95" s="795">
        <v>0</v>
      </c>
      <c r="AR95" s="795">
        <v>0</v>
      </c>
      <c r="AS95" s="795">
        <v>0</v>
      </c>
      <c r="AT95" s="795">
        <v>0</v>
      </c>
      <c r="AU95" s="795">
        <v>150</v>
      </c>
      <c r="AV95" s="795">
        <v>0</v>
      </c>
      <c r="AW95" s="795">
        <v>0</v>
      </c>
      <c r="AX95" s="795">
        <v>0</v>
      </c>
      <c r="AY95" s="795">
        <v>0</v>
      </c>
      <c r="AZ95" s="795">
        <v>0</v>
      </c>
      <c r="BA95" s="795">
        <v>0</v>
      </c>
      <c r="BB95" s="795">
        <v>0</v>
      </c>
      <c r="BC95" s="795">
        <v>0</v>
      </c>
      <c r="BD95" s="795">
        <v>0</v>
      </c>
      <c r="BE95" s="795">
        <v>0</v>
      </c>
      <c r="BF95" s="795">
        <v>0</v>
      </c>
      <c r="BG95" s="795">
        <v>0</v>
      </c>
      <c r="BH95" s="795">
        <v>0</v>
      </c>
      <c r="BL95" s="803" t="s">
        <v>6022</v>
      </c>
      <c r="BM95" s="795">
        <v>1</v>
      </c>
      <c r="BN95" s="795">
        <v>1</v>
      </c>
      <c r="BO95" s="795">
        <v>1</v>
      </c>
      <c r="BP95" s="795">
        <v>1</v>
      </c>
      <c r="BR95" s="795">
        <v>1</v>
      </c>
      <c r="BS95" s="795">
        <v>1</v>
      </c>
      <c r="BU95" s="795">
        <v>1</v>
      </c>
      <c r="BV95" s="795">
        <v>1</v>
      </c>
      <c r="BW95" s="795">
        <v>6.5725000000000007</v>
      </c>
      <c r="BX95" s="795">
        <v>2.2949999999999999</v>
      </c>
      <c r="BY95" s="795" t="e">
        <v>#DIV/0!</v>
      </c>
      <c r="BZ95" s="795">
        <v>0.11841666666666668</v>
      </c>
      <c r="CA95" s="795">
        <v>5.0416666666666686E-2</v>
      </c>
      <c r="CB95" s="795">
        <v>5.7000000000000016E-2</v>
      </c>
      <c r="CC95" s="795">
        <v>1.4250000000000001E-2</v>
      </c>
      <c r="CD95" s="795">
        <v>0.12033333333333335</v>
      </c>
      <c r="CE95" s="795">
        <v>1.9083333333333331E-2</v>
      </c>
      <c r="CF95" s="795" t="e">
        <v>#DIV/0!</v>
      </c>
      <c r="CG95" s="795">
        <v>1.7500000000000005E-2</v>
      </c>
      <c r="CH95" s="795">
        <v>0.2508333333333333</v>
      </c>
      <c r="CI95" s="795">
        <v>44.666666666666664</v>
      </c>
      <c r="CJ95" s="795" t="e">
        <v>#DIV/0!</v>
      </c>
      <c r="CK95" s="795">
        <v>31.166666666666668</v>
      </c>
      <c r="CL95" s="795" t="e">
        <v>#DIV/0!</v>
      </c>
      <c r="CM95" s="795" t="e">
        <v>#DIV/0!</v>
      </c>
      <c r="CN95" s="795">
        <v>383.25</v>
      </c>
      <c r="CO95" s="795">
        <v>2.0833333333333335</v>
      </c>
      <c r="CP95" s="795">
        <v>6.75</v>
      </c>
      <c r="CQ95" s="795" t="e">
        <v>#DIV/0!</v>
      </c>
      <c r="CR95" s="795">
        <v>0.15258333333333332</v>
      </c>
      <c r="CS95" s="795" t="e">
        <v>#DIV/0!</v>
      </c>
      <c r="CT95" s="795" t="e">
        <v>#DIV/0!</v>
      </c>
      <c r="CU95" s="795">
        <v>1.9466666666666663</v>
      </c>
      <c r="CV95" s="795" t="e">
        <v>#DIV/0!</v>
      </c>
      <c r="CW95" s="795">
        <v>1.1416666666666666</v>
      </c>
      <c r="CX95" s="795">
        <v>10.275</v>
      </c>
      <c r="CY95" s="795">
        <v>932.5</v>
      </c>
      <c r="CZ95" s="795">
        <v>36.916666666666664</v>
      </c>
      <c r="DB95" s="795">
        <v>1</v>
      </c>
      <c r="DC95" s="795">
        <v>1</v>
      </c>
      <c r="DF95" s="795">
        <v>47.584541062801932</v>
      </c>
      <c r="DG95" s="795">
        <v>5.3140096618357484</v>
      </c>
      <c r="DH95" s="795">
        <v>8.454106280193237</v>
      </c>
      <c r="DI95" s="795">
        <v>12.560386473429952</v>
      </c>
      <c r="DJ95" s="795">
        <v>6.0386473429951693</v>
      </c>
      <c r="DK95" s="795">
        <v>0.72463768115942029</v>
      </c>
      <c r="DL95" s="795">
        <v>0</v>
      </c>
      <c r="DM95" s="795">
        <v>0</v>
      </c>
      <c r="DN95" s="795">
        <v>6.0386473429951693</v>
      </c>
      <c r="DO95" s="795">
        <v>3.1400966183574881</v>
      </c>
      <c r="DP95" s="795">
        <v>0</v>
      </c>
      <c r="DQ95" s="795">
        <v>0.48309178743961351</v>
      </c>
      <c r="DR95" s="795">
        <v>0</v>
      </c>
      <c r="DS95" s="795">
        <v>0</v>
      </c>
      <c r="DT95" s="795">
        <v>0</v>
      </c>
      <c r="DU95" s="795">
        <v>0</v>
      </c>
      <c r="DV95" s="795">
        <v>0</v>
      </c>
      <c r="DW95" s="795">
        <v>0</v>
      </c>
      <c r="DX95" s="795">
        <v>0.24154589371980675</v>
      </c>
      <c r="DY95" s="795">
        <v>0</v>
      </c>
      <c r="DZ95" s="795">
        <v>0</v>
      </c>
      <c r="EA95" s="795">
        <v>0</v>
      </c>
      <c r="EB95" s="795">
        <v>0</v>
      </c>
      <c r="EC95" s="795">
        <v>0.24154589371980675</v>
      </c>
      <c r="ED95" s="795">
        <v>0.48309178743961351</v>
      </c>
      <c r="EE95" s="795">
        <v>0</v>
      </c>
      <c r="EF95" s="795">
        <v>0</v>
      </c>
      <c r="EG95" s="795">
        <v>0</v>
      </c>
      <c r="EH95" s="795">
        <v>0</v>
      </c>
      <c r="EI95" s="795">
        <v>0</v>
      </c>
      <c r="EJ95" s="795">
        <v>0</v>
      </c>
      <c r="EK95" s="795">
        <v>0</v>
      </c>
      <c r="EL95" s="795">
        <v>0</v>
      </c>
      <c r="EM95" s="795">
        <v>0</v>
      </c>
      <c r="EN95" s="795">
        <v>0</v>
      </c>
      <c r="EO95" s="795">
        <v>0.48309178743961351</v>
      </c>
      <c r="EP95" s="795">
        <v>0</v>
      </c>
      <c r="EQ95" s="795">
        <v>0</v>
      </c>
      <c r="ER95" s="795">
        <v>0</v>
      </c>
      <c r="ES95" s="795">
        <v>0</v>
      </c>
      <c r="ET95" s="795">
        <v>0</v>
      </c>
      <c r="EU95" s="795">
        <v>0</v>
      </c>
      <c r="EV95" s="795">
        <v>0.72463768115942029</v>
      </c>
      <c r="EW95" s="795">
        <v>0</v>
      </c>
      <c r="EX95" s="795">
        <v>0</v>
      </c>
      <c r="EY95" s="795">
        <v>0</v>
      </c>
      <c r="EZ95" s="795">
        <v>0</v>
      </c>
      <c r="FA95" s="795">
        <v>0</v>
      </c>
      <c r="FB95" s="795">
        <v>0</v>
      </c>
      <c r="FC95" s="795">
        <v>0</v>
      </c>
      <c r="FD95" s="795">
        <v>0</v>
      </c>
      <c r="FE95" s="795">
        <v>0</v>
      </c>
      <c r="FF95" s="795">
        <v>0</v>
      </c>
      <c r="FG95" s="795">
        <v>0</v>
      </c>
      <c r="FH95" s="795">
        <v>0</v>
      </c>
      <c r="FI95" s="795">
        <v>0</v>
      </c>
      <c r="FJ95" s="795">
        <v>0</v>
      </c>
      <c r="FK95" s="795">
        <v>0</v>
      </c>
      <c r="FL95" s="795">
        <v>0</v>
      </c>
      <c r="FM95" s="795">
        <v>0</v>
      </c>
      <c r="FN95" s="795">
        <v>0</v>
      </c>
      <c r="FO95" s="795">
        <v>0.24154589371980675</v>
      </c>
      <c r="FP95" s="795">
        <v>2.6570048309178742</v>
      </c>
      <c r="FQ95" s="795">
        <v>0</v>
      </c>
      <c r="FR95" s="795">
        <v>0</v>
      </c>
      <c r="FS95" s="795">
        <v>0</v>
      </c>
      <c r="FT95" s="795">
        <v>0</v>
      </c>
      <c r="FU95" s="795">
        <v>0</v>
      </c>
      <c r="FV95" s="795">
        <v>0</v>
      </c>
      <c r="FW95" s="795">
        <v>0</v>
      </c>
      <c r="FX95" s="795">
        <v>6.7632850241545901</v>
      </c>
      <c r="GA95" s="795">
        <v>2011</v>
      </c>
      <c r="GB95" s="800">
        <v>414</v>
      </c>
      <c r="GC95" s="800"/>
      <c r="GD95" s="800"/>
      <c r="GE95" s="800"/>
      <c r="GF95" s="800"/>
      <c r="GH95" s="800"/>
      <c r="GI95" s="800"/>
      <c r="GJ95" s="800"/>
      <c r="GK95" s="800"/>
      <c r="GL95" s="800"/>
      <c r="GM95" s="800"/>
      <c r="GN95" s="800"/>
      <c r="GO95" s="800"/>
      <c r="GP95" s="800"/>
      <c r="GQ95" s="800"/>
      <c r="GR95" s="800"/>
      <c r="GS95" s="800"/>
      <c r="GT95" s="800"/>
      <c r="GU95" s="800"/>
      <c r="GV95" s="800"/>
      <c r="GW95" s="800"/>
      <c r="GX95" s="800"/>
      <c r="GY95" s="800"/>
      <c r="GZ95" s="800"/>
      <c r="HA95" s="800"/>
      <c r="HB95" s="800"/>
      <c r="HC95" s="800"/>
      <c r="HD95" s="800"/>
      <c r="HE95" s="800"/>
      <c r="HF95" s="800"/>
      <c r="HG95" s="800"/>
      <c r="HH95" s="800"/>
      <c r="HI95" s="800"/>
      <c r="HJ95" s="800"/>
      <c r="HK95" s="800"/>
      <c r="HL95" s="800"/>
      <c r="HM95" s="800"/>
      <c r="HN95" s="800"/>
      <c r="HO95" s="800"/>
      <c r="HP95" s="800"/>
      <c r="HR95" s="795" t="e">
        <v>#DIV/0!</v>
      </c>
      <c r="HS95" s="795" t="e">
        <v>#DIV/0!</v>
      </c>
      <c r="HT95" s="795" t="e">
        <v>#DIV/0!</v>
      </c>
      <c r="HU95" s="795" t="e">
        <v>#DIV/0!</v>
      </c>
      <c r="HV95" s="795" t="e">
        <v>#DIV/0!</v>
      </c>
      <c r="HW95" s="795" t="e">
        <v>#DIV/0!</v>
      </c>
      <c r="HX95" s="795" t="e">
        <v>#DIV/0!</v>
      </c>
      <c r="HY95" s="795" t="e">
        <v>#DIV/0!</v>
      </c>
      <c r="HZ95" s="795" t="e">
        <v>#DIV/0!</v>
      </c>
      <c r="IA95" s="795" t="e">
        <v>#DIV/0!</v>
      </c>
      <c r="IB95" s="795" t="e">
        <v>#DIV/0!</v>
      </c>
      <c r="IC95" s="795" t="e">
        <v>#DIV/0!</v>
      </c>
      <c r="ID95" s="795" t="e">
        <v>#DIV/0!</v>
      </c>
      <c r="IE95" s="795" t="e">
        <v>#DIV/0!</v>
      </c>
      <c r="IF95" s="795" t="e">
        <v>#DIV/0!</v>
      </c>
      <c r="IG95" s="795" t="e">
        <v>#DIV/0!</v>
      </c>
      <c r="IH95" s="795" t="e">
        <v>#DIV/0!</v>
      </c>
      <c r="II95" s="795" t="e">
        <v>#DIV/0!</v>
      </c>
      <c r="IJ95" s="795" t="e">
        <v>#DIV/0!</v>
      </c>
      <c r="IK95" s="795" t="e">
        <v>#DIV/0!</v>
      </c>
      <c r="IL95" s="795" t="e">
        <v>#DIV/0!</v>
      </c>
      <c r="IM95" s="795" t="e">
        <v>#DIV/0!</v>
      </c>
      <c r="IN95" s="795" t="e">
        <v>#DIV/0!</v>
      </c>
      <c r="IO95" s="795" t="e">
        <v>#DIV/0!</v>
      </c>
      <c r="IP95" s="795" t="e">
        <v>#DIV/0!</v>
      </c>
      <c r="IQ95" s="795" t="e">
        <v>#DIV/0!</v>
      </c>
      <c r="IR95" s="795" t="e">
        <v>#DIV/0!</v>
      </c>
      <c r="IS95" s="795" t="e">
        <v>#DIV/0!</v>
      </c>
      <c r="IT95" s="795" t="e">
        <v>#DIV/0!</v>
      </c>
      <c r="IU95" s="795" t="e">
        <v>#DIV/0!</v>
      </c>
      <c r="IV95" s="795" t="e">
        <v>#DIV/0!</v>
      </c>
      <c r="IW95" s="795" t="e">
        <v>#DIV/0!</v>
      </c>
      <c r="IX95" s="795" t="e">
        <v>#DIV/0!</v>
      </c>
      <c r="IY95" s="795" t="e">
        <v>#DIV/0!</v>
      </c>
      <c r="IZ95" s="795" t="e">
        <v>#DIV/0!</v>
      </c>
      <c r="JA95" s="795" t="e">
        <v>#DIV/0!</v>
      </c>
      <c r="JB95" s="795" t="e">
        <v>#DIV/0!</v>
      </c>
      <c r="JC95" s="795" t="e">
        <v>#DIV/0!</v>
      </c>
      <c r="JD95" s="795" t="e">
        <v>#DIV/0!</v>
      </c>
    </row>
    <row r="96" spans="1:264">
      <c r="A96" s="801" t="s">
        <v>6174</v>
      </c>
      <c r="B96" s="812" t="s">
        <v>6175</v>
      </c>
      <c r="C96" s="795" t="s">
        <v>6176</v>
      </c>
      <c r="D96" s="795" t="s">
        <v>6177</v>
      </c>
      <c r="E96" s="795">
        <v>7414200</v>
      </c>
      <c r="F96" s="795">
        <v>1690130</v>
      </c>
      <c r="G96" s="795"/>
      <c r="H96" s="795">
        <v>2009</v>
      </c>
      <c r="I96" s="795">
        <v>154</v>
      </c>
      <c r="J96" s="795">
        <v>2009</v>
      </c>
      <c r="K96" s="803" t="s">
        <v>6174</v>
      </c>
      <c r="L96" s="795" t="s">
        <v>6178</v>
      </c>
      <c r="M96" s="795" t="e">
        <v>#VALUE!</v>
      </c>
      <c r="N96" s="795">
        <v>14</v>
      </c>
      <c r="O96" s="798">
        <v>6.83</v>
      </c>
      <c r="P96" s="795">
        <v>2008.7857142857142</v>
      </c>
      <c r="R96" s="795">
        <v>1</v>
      </c>
      <c r="S96" s="795">
        <v>1</v>
      </c>
      <c r="V96" s="799">
        <v>0</v>
      </c>
      <c r="W96" s="804">
        <v>7.1214285714285719</v>
      </c>
      <c r="X96" s="795" t="e">
        <v>#DIV/0!</v>
      </c>
      <c r="Y96" s="795" t="e">
        <v>#DIV/0!</v>
      </c>
      <c r="Z96" s="795" t="e">
        <v>#DIV/0!</v>
      </c>
      <c r="AA96" s="795" t="e">
        <v>#DIV/0!</v>
      </c>
      <c r="AB96" s="795">
        <v>18.514285714285712</v>
      </c>
      <c r="AC96" s="795" t="e">
        <v>#DIV/0!</v>
      </c>
      <c r="AD96" s="795" t="e">
        <v>#DIV/0!</v>
      </c>
      <c r="AE96" s="795" t="e">
        <v>#DIV/0!</v>
      </c>
      <c r="AF96" s="795" t="e">
        <v>#DIV/0!</v>
      </c>
      <c r="AG96" s="795" t="e">
        <v>#DIV/0!</v>
      </c>
      <c r="AH96" s="795" t="e">
        <v>#DIV/0!</v>
      </c>
      <c r="AI96" s="795" t="e">
        <v>#DIV/0!</v>
      </c>
      <c r="AJ96" s="795" t="e">
        <v>#DIV/0!</v>
      </c>
      <c r="AK96" s="795" t="e">
        <v>#DIV/0!</v>
      </c>
      <c r="AL96" s="795" t="e">
        <v>#DIV/0!</v>
      </c>
      <c r="AM96" s="795" t="e">
        <v>#DIV/0!</v>
      </c>
      <c r="AN96" s="795" t="e">
        <v>#DIV/0!</v>
      </c>
      <c r="AO96" s="795" t="e">
        <v>#DIV/0!</v>
      </c>
      <c r="AP96" s="795">
        <v>7.44</v>
      </c>
      <c r="AQ96" s="795">
        <v>0</v>
      </c>
      <c r="AR96" s="795">
        <v>0</v>
      </c>
      <c r="AS96" s="795">
        <v>0</v>
      </c>
      <c r="AT96" s="795">
        <v>0</v>
      </c>
      <c r="AU96" s="795">
        <v>40</v>
      </c>
      <c r="AV96" s="795">
        <v>0</v>
      </c>
      <c r="AW96" s="795">
        <v>0</v>
      </c>
      <c r="AX96" s="795">
        <v>0</v>
      </c>
      <c r="AY96" s="795">
        <v>0</v>
      </c>
      <c r="AZ96" s="795">
        <v>0</v>
      </c>
      <c r="BA96" s="795">
        <v>0</v>
      </c>
      <c r="BB96" s="795">
        <v>0</v>
      </c>
      <c r="BC96" s="795">
        <v>0</v>
      </c>
      <c r="BD96" s="795">
        <v>0</v>
      </c>
      <c r="BE96" s="795">
        <v>0</v>
      </c>
      <c r="BF96" s="795">
        <v>0</v>
      </c>
      <c r="BG96" s="795">
        <v>0</v>
      </c>
      <c r="BH96" s="795">
        <v>0</v>
      </c>
      <c r="BL96" s="805" t="s">
        <v>6011</v>
      </c>
      <c r="BM96" s="795">
        <v>1</v>
      </c>
      <c r="BN96" s="795">
        <v>1</v>
      </c>
      <c r="BO96" s="795">
        <v>1</v>
      </c>
      <c r="BP96" s="795">
        <v>1</v>
      </c>
      <c r="BR96" s="795">
        <v>1</v>
      </c>
      <c r="BS96" s="795">
        <v>1</v>
      </c>
      <c r="BU96" s="795">
        <v>1</v>
      </c>
      <c r="BV96" s="795">
        <v>1</v>
      </c>
      <c r="BW96" s="795">
        <v>7.1214285714285719</v>
      </c>
      <c r="BX96" s="795">
        <v>3.4807142857142854</v>
      </c>
      <c r="BY96" s="795" t="e">
        <v>#DIV/0!</v>
      </c>
      <c r="BZ96" s="795">
        <v>0.19821428571428568</v>
      </c>
      <c r="CA96" s="795">
        <v>7.1285714285714299E-2</v>
      </c>
      <c r="CB96" s="795">
        <v>6.2285714285714298E-2</v>
      </c>
      <c r="CC96" s="795">
        <v>1.3500000000000003E-2</v>
      </c>
      <c r="CD96" s="795">
        <v>0.24535714285714286</v>
      </c>
      <c r="CE96" s="795">
        <v>3.4642857142857149E-2</v>
      </c>
      <c r="CF96" s="795" t="e">
        <v>#DIV/0!</v>
      </c>
      <c r="CG96" s="795">
        <v>1.9785714285714288E-2</v>
      </c>
      <c r="CH96" s="795">
        <v>0.20500000000000002</v>
      </c>
      <c r="CI96" s="795">
        <v>26.857142857142858</v>
      </c>
      <c r="CJ96" s="795" t="e">
        <v>#DIV/0!</v>
      </c>
      <c r="CK96" s="795">
        <v>45.571428571428569</v>
      </c>
      <c r="CL96" s="795" t="e">
        <v>#DIV/0!</v>
      </c>
      <c r="CM96" s="795" t="e">
        <v>#DIV/0!</v>
      </c>
      <c r="CN96" s="795">
        <v>246.78571428571428</v>
      </c>
      <c r="CO96" s="795">
        <v>3.5</v>
      </c>
      <c r="CP96" s="795">
        <v>6.0714285714285712</v>
      </c>
      <c r="CQ96" s="795">
        <v>0.16142857142857145</v>
      </c>
      <c r="CR96" s="795">
        <v>0.10057142857142856</v>
      </c>
      <c r="CS96" s="795" t="e">
        <v>#DIV/0!</v>
      </c>
      <c r="CT96" s="795">
        <v>22.585714285714285</v>
      </c>
      <c r="CU96" s="795">
        <v>2.7177777777777781</v>
      </c>
      <c r="CV96" s="795" t="e">
        <v>#DIV/0!</v>
      </c>
      <c r="CW96" s="795" t="e">
        <v>#DIV/0!</v>
      </c>
      <c r="CX96" s="795">
        <v>5.6642857142857137</v>
      </c>
      <c r="CY96" s="795">
        <v>1175.4285714285713</v>
      </c>
      <c r="CZ96" s="795">
        <v>20.342857142857138</v>
      </c>
      <c r="DB96" s="795">
        <v>1</v>
      </c>
      <c r="DC96" s="795">
        <v>1</v>
      </c>
      <c r="DF96" s="795">
        <v>34.433962264150942</v>
      </c>
      <c r="DG96" s="795">
        <v>15.80188679245283</v>
      </c>
      <c r="DH96" s="795">
        <v>5.8962264150943398</v>
      </c>
      <c r="DI96" s="795">
        <v>2.1226415094339623</v>
      </c>
      <c r="DJ96" s="795">
        <v>7.5471698113207548</v>
      </c>
      <c r="DK96" s="795">
        <v>1.6509433962264151</v>
      </c>
      <c r="DL96" s="795">
        <v>0</v>
      </c>
      <c r="DM96" s="795">
        <v>0</v>
      </c>
      <c r="DN96" s="795">
        <v>3.7735849056603774</v>
      </c>
      <c r="DO96" s="795">
        <v>0</v>
      </c>
      <c r="DP96" s="795">
        <v>0</v>
      </c>
      <c r="DQ96" s="795">
        <v>0.47169811320754718</v>
      </c>
      <c r="DR96" s="795">
        <v>0.23584905660377359</v>
      </c>
      <c r="DS96" s="795">
        <v>0.70754716981132082</v>
      </c>
      <c r="DT96" s="795">
        <v>0</v>
      </c>
      <c r="DU96" s="795">
        <v>0</v>
      </c>
      <c r="DV96" s="795">
        <v>0</v>
      </c>
      <c r="DW96" s="795">
        <v>0</v>
      </c>
      <c r="DX96" s="795">
        <v>0</v>
      </c>
      <c r="DY96" s="795">
        <v>0.70754716981132082</v>
      </c>
      <c r="DZ96" s="795">
        <v>0</v>
      </c>
      <c r="EA96" s="795">
        <v>3.0660377358490565</v>
      </c>
      <c r="EB96" s="795">
        <v>0</v>
      </c>
      <c r="EC96" s="795">
        <v>0</v>
      </c>
      <c r="ED96" s="795">
        <v>0</v>
      </c>
      <c r="EE96" s="795">
        <v>0</v>
      </c>
      <c r="EF96" s="795">
        <v>0</v>
      </c>
      <c r="EG96" s="795">
        <v>0.47169811320754718</v>
      </c>
      <c r="EH96" s="795">
        <v>0</v>
      </c>
      <c r="EI96" s="795">
        <v>2.8301886792452833</v>
      </c>
      <c r="EJ96" s="795">
        <v>0</v>
      </c>
      <c r="EK96" s="795">
        <v>0</v>
      </c>
      <c r="EL96" s="795">
        <v>0</v>
      </c>
      <c r="EM96" s="795">
        <v>0</v>
      </c>
      <c r="EN96" s="795">
        <v>0</v>
      </c>
      <c r="EO96" s="795">
        <v>0.47169811320754718</v>
      </c>
      <c r="EP96" s="795">
        <v>0</v>
      </c>
      <c r="EQ96" s="795">
        <v>0.94339622641509435</v>
      </c>
      <c r="ER96" s="795">
        <v>0</v>
      </c>
      <c r="ES96" s="795">
        <v>0</v>
      </c>
      <c r="ET96" s="795">
        <v>0</v>
      </c>
      <c r="EU96" s="795">
        <v>0</v>
      </c>
      <c r="EV96" s="795">
        <v>0.94339622641509435</v>
      </c>
      <c r="EW96" s="795">
        <v>0</v>
      </c>
      <c r="EX96" s="795">
        <v>0</v>
      </c>
      <c r="EY96" s="795">
        <v>0</v>
      </c>
      <c r="EZ96" s="795">
        <v>0.70754716981132082</v>
      </c>
      <c r="FA96" s="795">
        <v>0</v>
      </c>
      <c r="FB96" s="795">
        <v>0</v>
      </c>
      <c r="FC96" s="795">
        <v>0</v>
      </c>
      <c r="FD96" s="795">
        <v>0</v>
      </c>
      <c r="FE96" s="795">
        <v>0</v>
      </c>
      <c r="FF96" s="795">
        <v>0</v>
      </c>
      <c r="FG96" s="795">
        <v>0.23584905660377359</v>
      </c>
      <c r="FH96" s="795">
        <v>0</v>
      </c>
      <c r="FI96" s="795">
        <v>0</v>
      </c>
      <c r="FJ96" s="795">
        <v>0</v>
      </c>
      <c r="FK96" s="795">
        <v>0</v>
      </c>
      <c r="FL96" s="795">
        <v>0</v>
      </c>
      <c r="FM96" s="795">
        <v>0</v>
      </c>
      <c r="FN96" s="795">
        <v>0.23584905660377359</v>
      </c>
      <c r="FO96" s="795">
        <v>0</v>
      </c>
      <c r="FP96" s="795">
        <v>0</v>
      </c>
      <c r="FQ96" s="795">
        <v>0</v>
      </c>
      <c r="FR96" s="795">
        <v>0</v>
      </c>
      <c r="FS96" s="795">
        <v>0</v>
      </c>
      <c r="FT96" s="795">
        <v>0</v>
      </c>
      <c r="FU96" s="795">
        <v>0</v>
      </c>
      <c r="FV96" s="795">
        <v>0</v>
      </c>
      <c r="FW96" s="795">
        <v>0</v>
      </c>
      <c r="FX96" s="795">
        <v>23.349056603773587</v>
      </c>
      <c r="FZ96" s="795" t="s">
        <v>6174</v>
      </c>
      <c r="GA96" s="795">
        <v>2009</v>
      </c>
      <c r="GB96" s="800">
        <v>424</v>
      </c>
      <c r="GC96" s="800"/>
      <c r="GD96" s="800"/>
      <c r="GE96" s="800"/>
      <c r="GF96" s="800"/>
      <c r="GH96" s="800"/>
      <c r="GI96" s="800"/>
      <c r="GJ96" s="800"/>
      <c r="GK96" s="800"/>
      <c r="GL96" s="800"/>
      <c r="GM96" s="800"/>
      <c r="GN96" s="800"/>
      <c r="GO96" s="800"/>
      <c r="GP96" s="800"/>
      <c r="GQ96" s="800"/>
      <c r="GR96" s="800"/>
      <c r="GS96" s="800"/>
      <c r="GT96" s="800"/>
      <c r="GU96" s="800"/>
      <c r="GV96" s="800"/>
      <c r="GW96" s="800"/>
      <c r="GX96" s="800"/>
      <c r="GY96" s="800"/>
      <c r="GZ96" s="800"/>
      <c r="HA96" s="800"/>
      <c r="HB96" s="800"/>
      <c r="HC96" s="800"/>
      <c r="HD96" s="800"/>
      <c r="HE96" s="800"/>
      <c r="HF96" s="800"/>
      <c r="HG96" s="800"/>
      <c r="HH96" s="800"/>
      <c r="HI96" s="800"/>
      <c r="HJ96" s="800"/>
      <c r="HK96" s="800"/>
      <c r="HL96" s="800"/>
      <c r="HM96" s="800"/>
      <c r="HN96" s="800"/>
      <c r="HO96" s="800"/>
      <c r="HP96" s="800"/>
      <c r="HR96" s="795" t="e">
        <v>#DIV/0!</v>
      </c>
      <c r="HS96" s="795" t="e">
        <v>#DIV/0!</v>
      </c>
      <c r="HT96" s="795" t="e">
        <v>#DIV/0!</v>
      </c>
      <c r="HU96" s="795" t="e">
        <v>#DIV/0!</v>
      </c>
      <c r="HV96" s="795" t="e">
        <v>#DIV/0!</v>
      </c>
      <c r="HW96" s="795" t="e">
        <v>#DIV/0!</v>
      </c>
      <c r="HX96" s="795" t="e">
        <v>#DIV/0!</v>
      </c>
      <c r="HY96" s="795" t="e">
        <v>#DIV/0!</v>
      </c>
      <c r="HZ96" s="795" t="e">
        <v>#DIV/0!</v>
      </c>
      <c r="IA96" s="795" t="e">
        <v>#DIV/0!</v>
      </c>
      <c r="IB96" s="795" t="e">
        <v>#DIV/0!</v>
      </c>
      <c r="IC96" s="795" t="e">
        <v>#DIV/0!</v>
      </c>
      <c r="ID96" s="795" t="e">
        <v>#DIV/0!</v>
      </c>
      <c r="IE96" s="795" t="e">
        <v>#DIV/0!</v>
      </c>
      <c r="IF96" s="795" t="e">
        <v>#DIV/0!</v>
      </c>
      <c r="IG96" s="795" t="e">
        <v>#DIV/0!</v>
      </c>
      <c r="IH96" s="795" t="e">
        <v>#DIV/0!</v>
      </c>
      <c r="II96" s="795" t="e">
        <v>#DIV/0!</v>
      </c>
      <c r="IJ96" s="795" t="e">
        <v>#DIV/0!</v>
      </c>
      <c r="IK96" s="795" t="e">
        <v>#DIV/0!</v>
      </c>
      <c r="IL96" s="795" t="e">
        <v>#DIV/0!</v>
      </c>
      <c r="IM96" s="795" t="e">
        <v>#DIV/0!</v>
      </c>
      <c r="IN96" s="795" t="e">
        <v>#DIV/0!</v>
      </c>
      <c r="IO96" s="795" t="e">
        <v>#DIV/0!</v>
      </c>
      <c r="IP96" s="795" t="e">
        <v>#DIV/0!</v>
      </c>
      <c r="IQ96" s="795" t="e">
        <v>#DIV/0!</v>
      </c>
      <c r="IR96" s="795" t="e">
        <v>#DIV/0!</v>
      </c>
      <c r="IS96" s="795" t="e">
        <v>#DIV/0!</v>
      </c>
      <c r="IT96" s="795" t="e">
        <v>#DIV/0!</v>
      </c>
      <c r="IU96" s="795" t="e">
        <v>#DIV/0!</v>
      </c>
      <c r="IV96" s="795" t="e">
        <v>#DIV/0!</v>
      </c>
      <c r="IW96" s="795" t="e">
        <v>#DIV/0!</v>
      </c>
      <c r="IX96" s="795" t="e">
        <v>#DIV/0!</v>
      </c>
      <c r="IY96" s="795" t="e">
        <v>#DIV/0!</v>
      </c>
      <c r="IZ96" s="795" t="e">
        <v>#DIV/0!</v>
      </c>
      <c r="JA96" s="795" t="e">
        <v>#DIV/0!</v>
      </c>
      <c r="JB96" s="795" t="e">
        <v>#DIV/0!</v>
      </c>
      <c r="JC96" s="795" t="e">
        <v>#DIV/0!</v>
      </c>
      <c r="JD96" s="795" t="e">
        <v>#DIV/0!</v>
      </c>
    </row>
    <row r="97" spans="1:264">
      <c r="A97" s="801"/>
      <c r="B97" s="812" t="s">
        <v>6175</v>
      </c>
      <c r="C97" s="795" t="s">
        <v>6176</v>
      </c>
      <c r="D97" s="795" t="s">
        <v>6177</v>
      </c>
      <c r="E97" s="795">
        <v>7414200</v>
      </c>
      <c r="F97" s="795">
        <v>1690130</v>
      </c>
      <c r="G97" s="795"/>
      <c r="H97" s="795">
        <v>2010</v>
      </c>
      <c r="I97" s="795">
        <v>95</v>
      </c>
      <c r="J97" s="795">
        <v>2010</v>
      </c>
      <c r="K97" s="803" t="s">
        <v>6174</v>
      </c>
      <c r="L97" s="795" t="s">
        <v>6178</v>
      </c>
      <c r="M97" s="795" t="e">
        <v>#VALUE!</v>
      </c>
      <c r="N97" s="795">
        <v>12</v>
      </c>
      <c r="O97" s="798">
        <v>6.3</v>
      </c>
      <c r="P97" s="795">
        <v>2009.75</v>
      </c>
      <c r="R97" s="795">
        <v>1</v>
      </c>
      <c r="S97" s="795">
        <v>1</v>
      </c>
      <c r="V97" s="799">
        <v>0</v>
      </c>
      <c r="W97" s="804">
        <v>7.0008333333333335</v>
      </c>
      <c r="X97" s="795" t="e">
        <v>#DIV/0!</v>
      </c>
      <c r="Y97" s="795" t="e">
        <v>#DIV/0!</v>
      </c>
      <c r="Z97" s="795" t="e">
        <v>#DIV/0!</v>
      </c>
      <c r="AA97" s="795" t="e">
        <v>#DIV/0!</v>
      </c>
      <c r="AB97" s="795">
        <v>22.599999999999998</v>
      </c>
      <c r="AC97" s="795" t="e">
        <v>#DIV/0!</v>
      </c>
      <c r="AD97" s="795" t="e">
        <v>#DIV/0!</v>
      </c>
      <c r="AE97" s="795" t="e">
        <v>#DIV/0!</v>
      </c>
      <c r="AF97" s="795" t="e">
        <v>#DIV/0!</v>
      </c>
      <c r="AG97" s="795" t="e">
        <v>#DIV/0!</v>
      </c>
      <c r="AH97" s="795" t="e">
        <v>#DIV/0!</v>
      </c>
      <c r="AI97" s="795" t="e">
        <v>#DIV/0!</v>
      </c>
      <c r="AJ97" s="795" t="e">
        <v>#DIV/0!</v>
      </c>
      <c r="AK97" s="795" t="e">
        <v>#DIV/0!</v>
      </c>
      <c r="AL97" s="795" t="e">
        <v>#DIV/0!</v>
      </c>
      <c r="AM97" s="795" t="e">
        <v>#DIV/0!</v>
      </c>
      <c r="AN97" s="795" t="e">
        <v>#DIV/0!</v>
      </c>
      <c r="AO97" s="795" t="e">
        <v>#DIV/0!</v>
      </c>
      <c r="AP97" s="795">
        <v>7.35</v>
      </c>
      <c r="AQ97" s="795">
        <v>0</v>
      </c>
      <c r="AR97" s="795">
        <v>0</v>
      </c>
      <c r="AS97" s="795">
        <v>0</v>
      </c>
      <c r="AT97" s="795">
        <v>0</v>
      </c>
      <c r="AU97" s="795">
        <v>42</v>
      </c>
      <c r="AV97" s="795">
        <v>0</v>
      </c>
      <c r="AW97" s="795">
        <v>0</v>
      </c>
      <c r="AX97" s="795">
        <v>0</v>
      </c>
      <c r="AY97" s="795">
        <v>0</v>
      </c>
      <c r="AZ97" s="795">
        <v>0</v>
      </c>
      <c r="BA97" s="795">
        <v>0</v>
      </c>
      <c r="BB97" s="795">
        <v>0</v>
      </c>
      <c r="BC97" s="795">
        <v>0</v>
      </c>
      <c r="BD97" s="795">
        <v>0</v>
      </c>
      <c r="BE97" s="795">
        <v>0</v>
      </c>
      <c r="BF97" s="795">
        <v>0</v>
      </c>
      <c r="BG97" s="795">
        <v>0</v>
      </c>
      <c r="BH97" s="795">
        <v>0</v>
      </c>
      <c r="BL97" s="805" t="s">
        <v>6011</v>
      </c>
      <c r="BM97" s="795">
        <v>1</v>
      </c>
      <c r="BN97" s="795">
        <v>1</v>
      </c>
      <c r="BO97" s="795">
        <v>1</v>
      </c>
      <c r="BP97" s="795">
        <v>1</v>
      </c>
      <c r="BR97" s="795">
        <v>1</v>
      </c>
      <c r="BS97" s="795">
        <v>1</v>
      </c>
      <c r="BU97" s="795">
        <v>1</v>
      </c>
      <c r="BV97" s="795">
        <v>1</v>
      </c>
      <c r="BW97" s="795">
        <v>7.0008333333333335</v>
      </c>
      <c r="BX97" s="795">
        <v>3.125</v>
      </c>
      <c r="BY97" s="795" t="e">
        <v>#DIV/0!</v>
      </c>
      <c r="BZ97" s="795">
        <v>0.17441666666666666</v>
      </c>
      <c r="CA97" s="795">
        <v>5.9916666666666674E-2</v>
      </c>
      <c r="CB97" s="795">
        <v>5.6416666666666677E-2</v>
      </c>
      <c r="CC97" s="795">
        <v>1.0416666666666666E-2</v>
      </c>
      <c r="CD97" s="795">
        <v>0.21966666666666665</v>
      </c>
      <c r="CE97" s="795">
        <v>2.891666666666667E-2</v>
      </c>
      <c r="CF97" s="795" t="e">
        <v>#DIV/0!</v>
      </c>
      <c r="CG97" s="795">
        <v>1.5916666666666669E-2</v>
      </c>
      <c r="CH97" s="795">
        <v>0.1825</v>
      </c>
      <c r="CI97" s="795">
        <v>41.833333333333336</v>
      </c>
      <c r="CJ97" s="795" t="e">
        <v>#DIV/0!</v>
      </c>
      <c r="CK97" s="795">
        <v>45.833333333333336</v>
      </c>
      <c r="CL97" s="795" t="e">
        <v>#DIV/0!</v>
      </c>
      <c r="CM97" s="795" t="e">
        <v>#DIV/0!</v>
      </c>
      <c r="CN97" s="795">
        <v>297.75</v>
      </c>
      <c r="CO97" s="795">
        <v>3.1666666666666665</v>
      </c>
      <c r="CP97" s="795">
        <v>7.666666666666667</v>
      </c>
      <c r="CQ97" s="795">
        <v>0.15137500000000001</v>
      </c>
      <c r="CR97" s="795">
        <v>9.633333333333334E-2</v>
      </c>
      <c r="CS97" s="795" t="e">
        <v>#DIV/0!</v>
      </c>
      <c r="CT97" s="795">
        <v>23.433333333333334</v>
      </c>
      <c r="CU97" s="795">
        <v>3.4044444444444446</v>
      </c>
      <c r="CV97" s="795" t="e">
        <v>#DIV/0!</v>
      </c>
      <c r="CW97" s="795">
        <v>1.7749999999999999</v>
      </c>
      <c r="CX97" s="795">
        <v>5.7250000000000005</v>
      </c>
      <c r="CY97" s="795">
        <v>1343.3333333333333</v>
      </c>
      <c r="CZ97" s="795">
        <v>14.6</v>
      </c>
      <c r="DB97" s="795">
        <v>1</v>
      </c>
      <c r="DC97" s="795">
        <v>1</v>
      </c>
      <c r="DF97" s="795">
        <v>75.55012224938875</v>
      </c>
      <c r="DG97" s="795">
        <v>5.3789731051344738</v>
      </c>
      <c r="DH97" s="795">
        <v>5.1344743276283618</v>
      </c>
      <c r="DI97" s="795">
        <v>2.4449877750611249</v>
      </c>
      <c r="DJ97" s="795">
        <v>1.7114914425427872</v>
      </c>
      <c r="DK97" s="795">
        <v>0</v>
      </c>
      <c r="DL97" s="795">
        <v>0</v>
      </c>
      <c r="DM97" s="795">
        <v>0</v>
      </c>
      <c r="DN97" s="795">
        <v>1.4669926650366749</v>
      </c>
      <c r="DO97" s="795">
        <v>0.24449877750611246</v>
      </c>
      <c r="DP97" s="795">
        <v>0</v>
      </c>
      <c r="DQ97" s="795">
        <v>0</v>
      </c>
      <c r="DR97" s="795">
        <v>0</v>
      </c>
      <c r="DS97" s="795">
        <v>0</v>
      </c>
      <c r="DT97" s="795">
        <v>0</v>
      </c>
      <c r="DU97" s="795">
        <v>0</v>
      </c>
      <c r="DV97" s="795">
        <v>0</v>
      </c>
      <c r="DW97" s="795">
        <v>0</v>
      </c>
      <c r="DX97" s="795">
        <v>0</v>
      </c>
      <c r="DY97" s="795">
        <v>0</v>
      </c>
      <c r="DZ97" s="795">
        <v>0.48899755501222492</v>
      </c>
      <c r="EA97" s="795">
        <v>0</v>
      </c>
      <c r="EB97" s="795">
        <v>0</v>
      </c>
      <c r="EC97" s="795">
        <v>0</v>
      </c>
      <c r="ED97" s="795">
        <v>0</v>
      </c>
      <c r="EE97" s="795">
        <v>0</v>
      </c>
      <c r="EF97" s="795">
        <v>0</v>
      </c>
      <c r="EG97" s="795">
        <v>0.24449877750611246</v>
      </c>
      <c r="EH97" s="795">
        <v>0</v>
      </c>
      <c r="EI97" s="795">
        <v>0</v>
      </c>
      <c r="EJ97" s="795">
        <v>0</v>
      </c>
      <c r="EK97" s="795">
        <v>0.48899755501222492</v>
      </c>
      <c r="EL97" s="795">
        <v>0</v>
      </c>
      <c r="EM97" s="795">
        <v>0</v>
      </c>
      <c r="EN97" s="795">
        <v>0</v>
      </c>
      <c r="EO97" s="795">
        <v>0</v>
      </c>
      <c r="EP97" s="795">
        <v>0</v>
      </c>
      <c r="EQ97" s="795">
        <v>1.2224938875305624</v>
      </c>
      <c r="ER97" s="795">
        <v>0</v>
      </c>
      <c r="ES97" s="795">
        <v>0</v>
      </c>
      <c r="ET97" s="795">
        <v>0</v>
      </c>
      <c r="EU97" s="795">
        <v>0</v>
      </c>
      <c r="EV97" s="795">
        <v>0.97799511002444983</v>
      </c>
      <c r="EW97" s="795">
        <v>0</v>
      </c>
      <c r="EX97" s="795">
        <v>0</v>
      </c>
      <c r="EY97" s="795">
        <v>0</v>
      </c>
      <c r="EZ97" s="795">
        <v>0</v>
      </c>
      <c r="FA97" s="795">
        <v>0</v>
      </c>
      <c r="FB97" s="795">
        <v>0</v>
      </c>
      <c r="FC97" s="795">
        <v>0</v>
      </c>
      <c r="FD97" s="795">
        <v>0</v>
      </c>
      <c r="FE97" s="795">
        <v>0</v>
      </c>
      <c r="FF97" s="795">
        <v>0</v>
      </c>
      <c r="FG97" s="795">
        <v>0</v>
      </c>
      <c r="FH97" s="795">
        <v>0</v>
      </c>
      <c r="FI97" s="795">
        <v>0</v>
      </c>
      <c r="FJ97" s="795">
        <v>0</v>
      </c>
      <c r="FK97" s="795">
        <v>0</v>
      </c>
      <c r="FL97" s="795">
        <v>0</v>
      </c>
      <c r="FM97" s="795">
        <v>0</v>
      </c>
      <c r="FN97" s="795">
        <v>0</v>
      </c>
      <c r="FO97" s="795">
        <v>0</v>
      </c>
      <c r="FP97" s="795">
        <v>0.24449877750611246</v>
      </c>
      <c r="FQ97" s="795">
        <v>0</v>
      </c>
      <c r="FR97" s="795">
        <v>0</v>
      </c>
      <c r="FS97" s="795">
        <v>1.2224938875305624</v>
      </c>
      <c r="FT97" s="795">
        <v>0</v>
      </c>
      <c r="FU97" s="795">
        <v>0</v>
      </c>
      <c r="FV97" s="795">
        <v>0</v>
      </c>
      <c r="FW97" s="795">
        <v>0</v>
      </c>
      <c r="FX97" s="795">
        <v>4.6454767726161368</v>
      </c>
      <c r="GA97" s="795">
        <v>2010</v>
      </c>
      <c r="GB97" s="800">
        <v>409</v>
      </c>
      <c r="GC97" s="800"/>
      <c r="GD97" s="800"/>
      <c r="GE97" s="800"/>
      <c r="GF97" s="800"/>
      <c r="GH97" s="800"/>
      <c r="GI97" s="800"/>
      <c r="GJ97" s="800"/>
      <c r="GK97" s="800"/>
      <c r="GL97" s="800"/>
      <c r="GM97" s="800"/>
      <c r="GN97" s="800"/>
      <c r="GO97" s="800"/>
      <c r="GP97" s="800"/>
      <c r="GQ97" s="800"/>
      <c r="GR97" s="800"/>
      <c r="GS97" s="800"/>
      <c r="GT97" s="800"/>
      <c r="GU97" s="800"/>
      <c r="GV97" s="800"/>
      <c r="GW97" s="800"/>
      <c r="GX97" s="800"/>
      <c r="GY97" s="800"/>
      <c r="GZ97" s="800"/>
      <c r="HA97" s="800"/>
      <c r="HB97" s="800"/>
      <c r="HC97" s="800"/>
      <c r="HD97" s="800"/>
      <c r="HE97" s="800"/>
      <c r="HF97" s="800"/>
      <c r="HG97" s="800"/>
      <c r="HH97" s="800"/>
      <c r="HI97" s="800"/>
      <c r="HJ97" s="800"/>
      <c r="HK97" s="800"/>
      <c r="HL97" s="800"/>
      <c r="HM97" s="800"/>
      <c r="HN97" s="800"/>
      <c r="HO97" s="800"/>
      <c r="HP97" s="800"/>
      <c r="HR97" s="795" t="e">
        <v>#DIV/0!</v>
      </c>
      <c r="HS97" s="795" t="e">
        <v>#DIV/0!</v>
      </c>
      <c r="HT97" s="795" t="e">
        <v>#DIV/0!</v>
      </c>
      <c r="HU97" s="795" t="e">
        <v>#DIV/0!</v>
      </c>
      <c r="HV97" s="795" t="e">
        <v>#DIV/0!</v>
      </c>
      <c r="HW97" s="795" t="e">
        <v>#DIV/0!</v>
      </c>
      <c r="HX97" s="795" t="e">
        <v>#DIV/0!</v>
      </c>
      <c r="HY97" s="795" t="e">
        <v>#DIV/0!</v>
      </c>
      <c r="HZ97" s="795" t="e">
        <v>#DIV/0!</v>
      </c>
      <c r="IA97" s="795" t="e">
        <v>#DIV/0!</v>
      </c>
      <c r="IB97" s="795" t="e">
        <v>#DIV/0!</v>
      </c>
      <c r="IC97" s="795" t="e">
        <v>#DIV/0!</v>
      </c>
      <c r="ID97" s="795" t="e">
        <v>#DIV/0!</v>
      </c>
      <c r="IE97" s="795" t="e">
        <v>#DIV/0!</v>
      </c>
      <c r="IF97" s="795" t="e">
        <v>#DIV/0!</v>
      </c>
      <c r="IG97" s="795" t="e">
        <v>#DIV/0!</v>
      </c>
      <c r="IH97" s="795" t="e">
        <v>#DIV/0!</v>
      </c>
      <c r="II97" s="795" t="e">
        <v>#DIV/0!</v>
      </c>
      <c r="IJ97" s="795" t="e">
        <v>#DIV/0!</v>
      </c>
      <c r="IK97" s="795" t="e">
        <v>#DIV/0!</v>
      </c>
      <c r="IL97" s="795" t="e">
        <v>#DIV/0!</v>
      </c>
      <c r="IM97" s="795" t="e">
        <v>#DIV/0!</v>
      </c>
      <c r="IN97" s="795" t="e">
        <v>#DIV/0!</v>
      </c>
      <c r="IO97" s="795" t="e">
        <v>#DIV/0!</v>
      </c>
      <c r="IP97" s="795" t="e">
        <v>#DIV/0!</v>
      </c>
      <c r="IQ97" s="795" t="e">
        <v>#DIV/0!</v>
      </c>
      <c r="IR97" s="795" t="e">
        <v>#DIV/0!</v>
      </c>
      <c r="IS97" s="795" t="e">
        <v>#DIV/0!</v>
      </c>
      <c r="IT97" s="795" t="e">
        <v>#DIV/0!</v>
      </c>
      <c r="IU97" s="795" t="e">
        <v>#DIV/0!</v>
      </c>
      <c r="IV97" s="795" t="e">
        <v>#DIV/0!</v>
      </c>
      <c r="IW97" s="795" t="e">
        <v>#DIV/0!</v>
      </c>
      <c r="IX97" s="795" t="e">
        <v>#DIV/0!</v>
      </c>
      <c r="IY97" s="795" t="e">
        <v>#DIV/0!</v>
      </c>
      <c r="IZ97" s="795" t="e">
        <v>#DIV/0!</v>
      </c>
      <c r="JA97" s="795" t="e">
        <v>#DIV/0!</v>
      </c>
      <c r="JB97" s="795" t="e">
        <v>#DIV/0!</v>
      </c>
      <c r="JC97" s="795" t="e">
        <v>#DIV/0!</v>
      </c>
      <c r="JD97" s="795" t="e">
        <v>#DIV/0!</v>
      </c>
    </row>
    <row r="98" spans="1:264">
      <c r="A98" s="801"/>
      <c r="B98" s="812" t="s">
        <v>6175</v>
      </c>
      <c r="C98" s="795" t="s">
        <v>6176</v>
      </c>
      <c r="D98" s="795" t="s">
        <v>6177</v>
      </c>
      <c r="E98" s="795">
        <v>7414200</v>
      </c>
      <c r="F98" s="795">
        <v>1690130</v>
      </c>
      <c r="G98" s="795"/>
      <c r="H98" s="795">
        <v>2011</v>
      </c>
      <c r="I98" s="795">
        <v>2</v>
      </c>
      <c r="J98" s="795">
        <v>2011</v>
      </c>
      <c r="K98" s="803" t="s">
        <v>6174</v>
      </c>
      <c r="L98" s="795" t="s">
        <v>6178</v>
      </c>
      <c r="M98" s="795" t="e">
        <v>#VALUE!</v>
      </c>
      <c r="N98" s="795">
        <v>13</v>
      </c>
      <c r="O98" s="798">
        <v>6.49</v>
      </c>
      <c r="P98" s="795">
        <v>2010.7692307692307</v>
      </c>
      <c r="R98" s="795">
        <v>1</v>
      </c>
      <c r="S98" s="795">
        <v>1</v>
      </c>
      <c r="V98" s="799">
        <v>0</v>
      </c>
      <c r="W98" s="804">
        <v>7.0023076923076921</v>
      </c>
      <c r="X98" s="795" t="e">
        <v>#DIV/0!</v>
      </c>
      <c r="Y98" s="795" t="e">
        <v>#DIV/0!</v>
      </c>
      <c r="Z98" s="795" t="e">
        <v>#DIV/0!</v>
      </c>
      <c r="AA98" s="795" t="e">
        <v>#DIV/0!</v>
      </c>
      <c r="AB98" s="795">
        <v>27.615384615384617</v>
      </c>
      <c r="AC98" s="795" t="e">
        <v>#DIV/0!</v>
      </c>
      <c r="AD98" s="795" t="e">
        <v>#DIV/0!</v>
      </c>
      <c r="AE98" s="795" t="e">
        <v>#DIV/0!</v>
      </c>
      <c r="AF98" s="795" t="e">
        <v>#DIV/0!</v>
      </c>
      <c r="AG98" s="795" t="e">
        <v>#DIV/0!</v>
      </c>
      <c r="AH98" s="795" t="e">
        <v>#DIV/0!</v>
      </c>
      <c r="AI98" s="795" t="e">
        <v>#DIV/0!</v>
      </c>
      <c r="AJ98" s="795" t="e">
        <v>#DIV/0!</v>
      </c>
      <c r="AK98" s="795" t="e">
        <v>#DIV/0!</v>
      </c>
      <c r="AL98" s="795" t="e">
        <v>#DIV/0!</v>
      </c>
      <c r="AM98" s="795" t="e">
        <v>#DIV/0!</v>
      </c>
      <c r="AN98" s="795" t="e">
        <v>#DIV/0!</v>
      </c>
      <c r="AO98" s="795" t="e">
        <v>#DIV/0!</v>
      </c>
      <c r="AP98" s="795">
        <v>7.35</v>
      </c>
      <c r="AQ98" s="795">
        <v>0</v>
      </c>
      <c r="AR98" s="795">
        <v>0</v>
      </c>
      <c r="AS98" s="795">
        <v>0</v>
      </c>
      <c r="AT98" s="795">
        <v>0</v>
      </c>
      <c r="AU98" s="795">
        <v>66</v>
      </c>
      <c r="AV98" s="795">
        <v>0</v>
      </c>
      <c r="AW98" s="795">
        <v>0</v>
      </c>
      <c r="AX98" s="795">
        <v>0</v>
      </c>
      <c r="AY98" s="795">
        <v>0</v>
      </c>
      <c r="AZ98" s="795">
        <v>0</v>
      </c>
      <c r="BA98" s="795">
        <v>0</v>
      </c>
      <c r="BB98" s="795">
        <v>0</v>
      </c>
      <c r="BC98" s="795">
        <v>0</v>
      </c>
      <c r="BD98" s="795">
        <v>0</v>
      </c>
      <c r="BE98" s="795">
        <v>0</v>
      </c>
      <c r="BF98" s="795">
        <v>0</v>
      </c>
      <c r="BG98" s="795">
        <v>0</v>
      </c>
      <c r="BH98" s="795">
        <v>0</v>
      </c>
      <c r="BL98" s="805" t="s">
        <v>6011</v>
      </c>
      <c r="BM98" s="795">
        <v>1</v>
      </c>
      <c r="BN98" s="795">
        <v>1</v>
      </c>
      <c r="BO98" s="795">
        <v>1</v>
      </c>
      <c r="BP98" s="795">
        <v>1</v>
      </c>
      <c r="BR98" s="795">
        <v>1</v>
      </c>
      <c r="BS98" s="795">
        <v>1</v>
      </c>
      <c r="BU98" s="795">
        <v>1</v>
      </c>
      <c r="BV98" s="795">
        <v>1</v>
      </c>
      <c r="BW98" s="795">
        <v>7.0023076923076921</v>
      </c>
      <c r="BX98" s="795">
        <v>3.2115384615384617</v>
      </c>
      <c r="BY98" s="795" t="e">
        <v>#DIV/0!</v>
      </c>
      <c r="BZ98" s="795">
        <v>0.18846153846153849</v>
      </c>
      <c r="CA98" s="795">
        <v>6.5307692307692317E-2</v>
      </c>
      <c r="CB98" s="795">
        <v>5.9230769230769247E-2</v>
      </c>
      <c r="CC98" s="795">
        <v>1.1384615384615385E-2</v>
      </c>
      <c r="CD98" s="795">
        <v>0.22884615384615387</v>
      </c>
      <c r="CE98" s="795">
        <v>3.1538461538461543E-2</v>
      </c>
      <c r="CF98" s="795" t="e">
        <v>#DIV/0!</v>
      </c>
      <c r="CG98" s="795">
        <v>1.7538461538461541E-2</v>
      </c>
      <c r="CH98" s="795">
        <v>0.20076923076923078</v>
      </c>
      <c r="CI98" s="795">
        <v>27</v>
      </c>
      <c r="CJ98" s="795" t="e">
        <v>#DIV/0!</v>
      </c>
      <c r="CK98" s="795">
        <v>49.92307692307692</v>
      </c>
      <c r="CL98" s="795" t="e">
        <v>#DIV/0!</v>
      </c>
      <c r="CM98" s="795" t="e">
        <v>#DIV/0!</v>
      </c>
      <c r="CN98" s="795">
        <v>273.38461538461536</v>
      </c>
      <c r="CO98" s="795">
        <v>3.2307692307692308</v>
      </c>
      <c r="CP98" s="795">
        <v>6.5384615384615383</v>
      </c>
      <c r="CQ98" s="795" t="e">
        <v>#DIV/0!</v>
      </c>
      <c r="CR98" s="795">
        <v>0.10938461538461539</v>
      </c>
      <c r="CS98" s="795" t="e">
        <v>#DIV/0!</v>
      </c>
      <c r="CT98" s="795">
        <v>27.57692307692308</v>
      </c>
      <c r="CU98" s="795">
        <v>4.063076923076923</v>
      </c>
      <c r="CV98" s="795" t="e">
        <v>#DIV/0!</v>
      </c>
      <c r="CW98" s="795">
        <v>1.9083333333333334</v>
      </c>
      <c r="CX98" s="795">
        <v>6.2384615384615376</v>
      </c>
      <c r="CY98" s="795">
        <v>1222.3076923076924</v>
      </c>
      <c r="CZ98" s="795">
        <v>17.533333333333335</v>
      </c>
      <c r="DB98" s="795">
        <v>1</v>
      </c>
      <c r="DC98" s="795">
        <v>1</v>
      </c>
      <c r="DF98" s="795">
        <v>58.949880668257762</v>
      </c>
      <c r="DG98" s="795">
        <v>14.081145584725538</v>
      </c>
      <c r="DH98" s="795">
        <v>1.6706443914081146</v>
      </c>
      <c r="DI98" s="795">
        <v>0.71599045346062051</v>
      </c>
      <c r="DJ98" s="795">
        <v>5.9665871121718377</v>
      </c>
      <c r="DK98" s="795">
        <v>1.1933174224343674</v>
      </c>
      <c r="DL98" s="795">
        <v>0</v>
      </c>
      <c r="DM98" s="795">
        <v>0</v>
      </c>
      <c r="DN98" s="795">
        <v>4.5346062052505962</v>
      </c>
      <c r="DO98" s="795">
        <v>0</v>
      </c>
      <c r="DP98" s="795">
        <v>0</v>
      </c>
      <c r="DQ98" s="795">
        <v>0.47732696897374705</v>
      </c>
      <c r="DR98" s="795">
        <v>0</v>
      </c>
      <c r="DS98" s="795">
        <v>0</v>
      </c>
      <c r="DT98" s="795">
        <v>0</v>
      </c>
      <c r="DU98" s="795">
        <v>0</v>
      </c>
      <c r="DV98" s="795">
        <v>0</v>
      </c>
      <c r="DW98" s="795">
        <v>0</v>
      </c>
      <c r="DX98" s="795">
        <v>0</v>
      </c>
      <c r="DY98" s="795">
        <v>0</v>
      </c>
      <c r="DZ98" s="795">
        <v>0.47732696897374705</v>
      </c>
      <c r="EA98" s="795">
        <v>0</v>
      </c>
      <c r="EB98" s="795">
        <v>0</v>
      </c>
      <c r="EC98" s="795">
        <v>0</v>
      </c>
      <c r="ED98" s="795">
        <v>0</v>
      </c>
      <c r="EE98" s="795">
        <v>0</v>
      </c>
      <c r="EF98" s="795">
        <v>0.23866348448687352</v>
      </c>
      <c r="EG98" s="795">
        <v>0.71599045346062051</v>
      </c>
      <c r="EH98" s="795">
        <v>0</v>
      </c>
      <c r="EI98" s="795">
        <v>0.23866348448687352</v>
      </c>
      <c r="EJ98" s="795">
        <v>0</v>
      </c>
      <c r="EK98" s="795">
        <v>0</v>
      </c>
      <c r="EL98" s="795">
        <v>0</v>
      </c>
      <c r="EM98" s="795">
        <v>0</v>
      </c>
      <c r="EN98" s="795">
        <v>0</v>
      </c>
      <c r="EO98" s="795">
        <v>0.47732696897374705</v>
      </c>
      <c r="EP98" s="795">
        <v>0</v>
      </c>
      <c r="EQ98" s="795">
        <v>5.2505966587112169</v>
      </c>
      <c r="ER98" s="795">
        <v>0</v>
      </c>
      <c r="ES98" s="795">
        <v>0</v>
      </c>
      <c r="ET98" s="795">
        <v>0</v>
      </c>
      <c r="EU98" s="795">
        <v>0</v>
      </c>
      <c r="EV98" s="795">
        <v>0.95465393794749409</v>
      </c>
      <c r="EW98" s="795">
        <v>0</v>
      </c>
      <c r="EX98" s="795">
        <v>0</v>
      </c>
      <c r="EY98" s="795">
        <v>0.23866348448687352</v>
      </c>
      <c r="EZ98" s="795">
        <v>0</v>
      </c>
      <c r="FA98" s="795">
        <v>0</v>
      </c>
      <c r="FB98" s="795">
        <v>0</v>
      </c>
      <c r="FC98" s="795">
        <v>0</v>
      </c>
      <c r="FD98" s="795">
        <v>0</v>
      </c>
      <c r="FE98" s="795">
        <v>0</v>
      </c>
      <c r="FF98" s="795">
        <v>0</v>
      </c>
      <c r="FG98" s="795">
        <v>0</v>
      </c>
      <c r="FH98" s="795">
        <v>0</v>
      </c>
      <c r="FI98" s="795">
        <v>0.95465393794749409</v>
      </c>
      <c r="FJ98" s="795">
        <v>0</v>
      </c>
      <c r="FK98" s="795">
        <v>0</v>
      </c>
      <c r="FL98" s="795">
        <v>0</v>
      </c>
      <c r="FM98" s="795">
        <v>0</v>
      </c>
      <c r="FN98" s="795">
        <v>0</v>
      </c>
      <c r="FO98" s="795">
        <v>0</v>
      </c>
      <c r="FP98" s="795">
        <v>0.47732696897374705</v>
      </c>
      <c r="FQ98" s="795">
        <v>0</v>
      </c>
      <c r="FR98" s="795">
        <v>0</v>
      </c>
      <c r="FS98" s="795">
        <v>0.47732696897374705</v>
      </c>
      <c r="FT98" s="795">
        <v>0</v>
      </c>
      <c r="FU98" s="795">
        <v>0</v>
      </c>
      <c r="FV98" s="795">
        <v>0</v>
      </c>
      <c r="FW98" s="795">
        <v>0</v>
      </c>
      <c r="FX98" s="795">
        <v>2.1479713603818618</v>
      </c>
      <c r="GA98" s="795">
        <v>2011</v>
      </c>
      <c r="GB98" s="800">
        <v>419</v>
      </c>
      <c r="GC98" s="800"/>
      <c r="GD98" s="800"/>
      <c r="GE98" s="800"/>
      <c r="GF98" s="800"/>
      <c r="GH98" s="800"/>
      <c r="GI98" s="800"/>
      <c r="GJ98" s="800"/>
      <c r="GK98" s="800"/>
      <c r="GL98" s="800"/>
      <c r="GM98" s="800"/>
      <c r="GN98" s="800"/>
      <c r="GO98" s="800"/>
      <c r="GP98" s="800"/>
      <c r="GQ98" s="800"/>
      <c r="GR98" s="800"/>
      <c r="GS98" s="800"/>
      <c r="GT98" s="800"/>
      <c r="GU98" s="800"/>
      <c r="GV98" s="800"/>
      <c r="GW98" s="800"/>
      <c r="GX98" s="800"/>
      <c r="GY98" s="800"/>
      <c r="GZ98" s="800"/>
      <c r="HA98" s="800"/>
      <c r="HB98" s="800"/>
      <c r="HC98" s="800"/>
      <c r="HD98" s="800"/>
      <c r="HE98" s="800"/>
      <c r="HF98" s="800"/>
      <c r="HG98" s="800"/>
      <c r="HH98" s="800"/>
      <c r="HI98" s="800"/>
      <c r="HJ98" s="800"/>
      <c r="HK98" s="800"/>
      <c r="HL98" s="800"/>
      <c r="HM98" s="800"/>
      <c r="HN98" s="800"/>
      <c r="HO98" s="800"/>
      <c r="HP98" s="800"/>
      <c r="HR98" s="795" t="e">
        <v>#DIV/0!</v>
      </c>
      <c r="HS98" s="795" t="e">
        <v>#DIV/0!</v>
      </c>
      <c r="HT98" s="795" t="e">
        <v>#DIV/0!</v>
      </c>
      <c r="HU98" s="795" t="e">
        <v>#DIV/0!</v>
      </c>
      <c r="HV98" s="795" t="e">
        <v>#DIV/0!</v>
      </c>
      <c r="HW98" s="795" t="e">
        <v>#DIV/0!</v>
      </c>
      <c r="HX98" s="795" t="e">
        <v>#DIV/0!</v>
      </c>
      <c r="HY98" s="795" t="e">
        <v>#DIV/0!</v>
      </c>
      <c r="HZ98" s="795" t="e">
        <v>#DIV/0!</v>
      </c>
      <c r="IA98" s="795" t="e">
        <v>#DIV/0!</v>
      </c>
      <c r="IB98" s="795" t="e">
        <v>#DIV/0!</v>
      </c>
      <c r="IC98" s="795" t="e">
        <v>#DIV/0!</v>
      </c>
      <c r="ID98" s="795" t="e">
        <v>#DIV/0!</v>
      </c>
      <c r="IE98" s="795" t="e">
        <v>#DIV/0!</v>
      </c>
      <c r="IF98" s="795" t="e">
        <v>#DIV/0!</v>
      </c>
      <c r="IG98" s="795" t="e">
        <v>#DIV/0!</v>
      </c>
      <c r="IH98" s="795" t="e">
        <v>#DIV/0!</v>
      </c>
      <c r="II98" s="795" t="e">
        <v>#DIV/0!</v>
      </c>
      <c r="IJ98" s="795" t="e">
        <v>#DIV/0!</v>
      </c>
      <c r="IK98" s="795" t="e">
        <v>#DIV/0!</v>
      </c>
      <c r="IL98" s="795" t="e">
        <v>#DIV/0!</v>
      </c>
      <c r="IM98" s="795" t="e">
        <v>#DIV/0!</v>
      </c>
      <c r="IN98" s="795" t="e">
        <v>#DIV/0!</v>
      </c>
      <c r="IO98" s="795" t="e">
        <v>#DIV/0!</v>
      </c>
      <c r="IP98" s="795" t="e">
        <v>#DIV/0!</v>
      </c>
      <c r="IQ98" s="795" t="e">
        <v>#DIV/0!</v>
      </c>
      <c r="IR98" s="795" t="e">
        <v>#DIV/0!</v>
      </c>
      <c r="IS98" s="795" t="e">
        <v>#DIV/0!</v>
      </c>
      <c r="IT98" s="795" t="e">
        <v>#DIV/0!</v>
      </c>
      <c r="IU98" s="795" t="e">
        <v>#DIV/0!</v>
      </c>
      <c r="IV98" s="795" t="e">
        <v>#DIV/0!</v>
      </c>
      <c r="IW98" s="795" t="e">
        <v>#DIV/0!</v>
      </c>
      <c r="IX98" s="795" t="e">
        <v>#DIV/0!</v>
      </c>
      <c r="IY98" s="795" t="e">
        <v>#DIV/0!</v>
      </c>
      <c r="IZ98" s="795" t="e">
        <v>#DIV/0!</v>
      </c>
      <c r="JA98" s="795" t="e">
        <v>#DIV/0!</v>
      </c>
      <c r="JB98" s="795" t="e">
        <v>#DIV/0!</v>
      </c>
      <c r="JC98" s="795" t="e">
        <v>#DIV/0!</v>
      </c>
      <c r="JD98" s="795" t="e">
        <v>#DIV/0!</v>
      </c>
    </row>
    <row r="99" spans="1:264">
      <c r="A99" s="800" t="s">
        <v>6179</v>
      </c>
      <c r="B99" s="795" t="s">
        <v>6179</v>
      </c>
      <c r="C99" s="795" t="s">
        <v>6180</v>
      </c>
      <c r="D99" s="795" t="s">
        <v>6181</v>
      </c>
      <c r="E99" s="795">
        <v>7610714</v>
      </c>
      <c r="F99" s="795">
        <v>1771719</v>
      </c>
      <c r="G99" s="795" t="s">
        <v>6182</v>
      </c>
      <c r="H99" s="795">
        <v>2011</v>
      </c>
      <c r="I99" s="800">
        <v>61</v>
      </c>
      <c r="J99" s="800">
        <v>2011</v>
      </c>
      <c r="K99" s="820" t="s">
        <v>6179</v>
      </c>
      <c r="L99" s="820" t="s">
        <v>6181</v>
      </c>
      <c r="M99" s="795" t="e">
        <v>#VALUE!</v>
      </c>
      <c r="N99" s="795">
        <v>5</v>
      </c>
      <c r="O99" s="798" t="e">
        <v>#REF!</v>
      </c>
      <c r="P99" s="795" t="e">
        <v>#REF!</v>
      </c>
      <c r="Q99" s="800" t="s">
        <v>6038</v>
      </c>
      <c r="V99" s="799">
        <v>0</v>
      </c>
      <c r="W99" s="798">
        <v>7.0200000000000005</v>
      </c>
      <c r="X99" s="795" t="e">
        <v>#DIV/0!</v>
      </c>
      <c r="Y99" s="795" t="e">
        <v>#DIV/0!</v>
      </c>
      <c r="Z99" s="795" t="e">
        <v>#DIV/0!</v>
      </c>
      <c r="AA99" s="795" t="e">
        <v>#DIV/0!</v>
      </c>
      <c r="AB99" s="795" t="e">
        <v>#DIV/0!</v>
      </c>
      <c r="AC99" s="795" t="e">
        <v>#DIV/0!</v>
      </c>
      <c r="AD99" s="795" t="e">
        <v>#DIV/0!</v>
      </c>
      <c r="AE99" s="795" t="e">
        <v>#DIV/0!</v>
      </c>
      <c r="AF99" s="795" t="e">
        <v>#DIV/0!</v>
      </c>
      <c r="AG99" s="795" t="e">
        <v>#DIV/0!</v>
      </c>
      <c r="AH99" s="795" t="e">
        <v>#DIV/0!</v>
      </c>
      <c r="AI99" s="795" t="e">
        <v>#DIV/0!</v>
      </c>
      <c r="AJ99" s="795" t="e">
        <v>#DIV/0!</v>
      </c>
      <c r="AK99" s="795" t="e">
        <v>#DIV/0!</v>
      </c>
      <c r="AL99" s="795" t="e">
        <v>#DIV/0!</v>
      </c>
      <c r="AM99" s="795" t="e">
        <v>#DIV/0!</v>
      </c>
      <c r="AN99" s="795">
        <v>659670</v>
      </c>
      <c r="AO99" s="795">
        <v>142700</v>
      </c>
      <c r="AP99" s="795">
        <v>0</v>
      </c>
      <c r="AQ99" s="795">
        <v>0</v>
      </c>
      <c r="AR99" s="795">
        <v>0</v>
      </c>
      <c r="AS99" s="795">
        <v>2011</v>
      </c>
      <c r="AT99" s="795">
        <v>11</v>
      </c>
      <c r="AU99" s="795">
        <v>19</v>
      </c>
      <c r="AV99" s="795">
        <v>0.5</v>
      </c>
      <c r="AW99" s="795">
        <v>7.26</v>
      </c>
      <c r="AX99" s="795">
        <v>5.43</v>
      </c>
      <c r="AY99" s="795">
        <v>0</v>
      </c>
      <c r="AZ99" s="795">
        <v>0.27600000000000002</v>
      </c>
      <c r="BA99" s="795">
        <v>0.126</v>
      </c>
      <c r="BB99" s="795">
        <v>0.129</v>
      </c>
      <c r="BC99" s="795">
        <v>1.4999999999999999E-2</v>
      </c>
      <c r="BD99" s="795">
        <v>0.29899999999999999</v>
      </c>
      <c r="BE99" s="795">
        <v>5.1999999999999998E-2</v>
      </c>
      <c r="BF99" s="795">
        <v>0</v>
      </c>
      <c r="BG99" s="795">
        <v>0.127</v>
      </c>
      <c r="BH99" s="795">
        <v>0.11</v>
      </c>
      <c r="BL99" s="805" t="s">
        <v>6011</v>
      </c>
      <c r="BM99" s="795">
        <v>1</v>
      </c>
      <c r="BN99" s="795">
        <v>1</v>
      </c>
      <c r="BO99" s="811">
        <v>5</v>
      </c>
      <c r="BP99" s="795">
        <v>1</v>
      </c>
      <c r="BR99" s="795">
        <v>1</v>
      </c>
      <c r="BS99" s="795">
        <v>1</v>
      </c>
      <c r="BU99" s="795">
        <v>1</v>
      </c>
      <c r="BV99" s="795">
        <v>1</v>
      </c>
      <c r="BW99" s="795" t="e">
        <v>#DIV/0!</v>
      </c>
      <c r="BX99" s="795" t="e">
        <v>#DIV/0!</v>
      </c>
      <c r="BY99" s="795" t="e">
        <v>#DIV/0!</v>
      </c>
      <c r="BZ99" s="795" t="e">
        <v>#DIV/0!</v>
      </c>
      <c r="CA99" s="795" t="e">
        <v>#DIV/0!</v>
      </c>
      <c r="CB99" s="795" t="e">
        <v>#DIV/0!</v>
      </c>
      <c r="CC99" s="795" t="e">
        <v>#DIV/0!</v>
      </c>
      <c r="CD99" s="795" t="e">
        <v>#DIV/0!</v>
      </c>
      <c r="CE99" s="795" t="e">
        <v>#DIV/0!</v>
      </c>
      <c r="CF99" s="795" t="e">
        <v>#DIV/0!</v>
      </c>
      <c r="CG99" s="795" t="e">
        <v>#DIV/0!</v>
      </c>
      <c r="CH99" s="795" t="e">
        <v>#DIV/0!</v>
      </c>
      <c r="CI99" s="795" t="e">
        <v>#DIV/0!</v>
      </c>
      <c r="CJ99" s="795" t="e">
        <v>#DIV/0!</v>
      </c>
      <c r="CK99" s="795" t="e">
        <v>#DIV/0!</v>
      </c>
      <c r="CL99" s="795" t="e">
        <v>#DIV/0!</v>
      </c>
      <c r="CM99" s="795" t="e">
        <v>#DIV/0!</v>
      </c>
      <c r="CN99" s="795" t="e">
        <v>#DIV/0!</v>
      </c>
      <c r="CO99" s="795" t="e">
        <v>#DIV/0!</v>
      </c>
      <c r="CP99" s="795" t="e">
        <v>#DIV/0!</v>
      </c>
      <c r="CQ99" s="795" t="e">
        <v>#DIV/0!</v>
      </c>
      <c r="CR99" s="795" t="e">
        <v>#DIV/0!</v>
      </c>
      <c r="CS99" s="795" t="e">
        <v>#DIV/0!</v>
      </c>
      <c r="CT99" s="795" t="e">
        <v>#DIV/0!</v>
      </c>
      <c r="CU99" s="795" t="e">
        <v>#DIV/0!</v>
      </c>
      <c r="CV99" s="795" t="e">
        <v>#DIV/0!</v>
      </c>
      <c r="CW99" s="795" t="e">
        <v>#DIV/0!</v>
      </c>
      <c r="CX99" s="795" t="e">
        <v>#DIV/0!</v>
      </c>
      <c r="CY99" s="795" t="e">
        <v>#DIV/0!</v>
      </c>
      <c r="CZ99" s="795" t="e">
        <v>#DIV/0!</v>
      </c>
      <c r="DB99" s="795">
        <v>5</v>
      </c>
      <c r="DC99" s="795">
        <v>1</v>
      </c>
      <c r="DF99" s="795">
        <v>16.990291262135923</v>
      </c>
      <c r="DG99" s="795">
        <v>0.72815533980582525</v>
      </c>
      <c r="DH99" s="795">
        <v>0.97087378640776689</v>
      </c>
      <c r="DI99" s="795">
        <v>2.912621359223301</v>
      </c>
      <c r="DJ99" s="795">
        <v>0.24271844660194172</v>
      </c>
      <c r="DK99" s="795">
        <v>0.48543689320388345</v>
      </c>
      <c r="DL99" s="795">
        <v>0</v>
      </c>
      <c r="DM99" s="795">
        <v>0.24271844660194172</v>
      </c>
      <c r="DN99" s="795">
        <v>0</v>
      </c>
      <c r="DO99" s="795">
        <v>0</v>
      </c>
      <c r="DP99" s="795">
        <v>0</v>
      </c>
      <c r="DQ99" s="795">
        <v>0</v>
      </c>
      <c r="DR99" s="795">
        <v>0</v>
      </c>
      <c r="DS99" s="795">
        <v>0</v>
      </c>
      <c r="DT99" s="795">
        <v>0</v>
      </c>
      <c r="DU99" s="795">
        <v>0</v>
      </c>
      <c r="DV99" s="795">
        <v>0.72815533980582525</v>
      </c>
      <c r="DW99" s="795">
        <v>0.48543689320388345</v>
      </c>
      <c r="DX99" s="795">
        <v>0</v>
      </c>
      <c r="DY99" s="795">
        <v>0</v>
      </c>
      <c r="DZ99" s="795">
        <v>0.24271844660194172</v>
      </c>
      <c r="EA99" s="795">
        <v>1.6990291262135921</v>
      </c>
      <c r="EB99" s="795">
        <v>0</v>
      </c>
      <c r="EC99" s="795">
        <v>0.24271844660194172</v>
      </c>
      <c r="ED99" s="795">
        <v>0</v>
      </c>
      <c r="EE99" s="795">
        <v>0</v>
      </c>
      <c r="EF99" s="795">
        <v>4.6116504854368934</v>
      </c>
      <c r="EG99" s="795">
        <v>0</v>
      </c>
      <c r="EH99" s="795">
        <v>0</v>
      </c>
      <c r="EI99" s="795">
        <v>0</v>
      </c>
      <c r="EJ99" s="795">
        <v>0</v>
      </c>
      <c r="EK99" s="795">
        <v>0</v>
      </c>
      <c r="EL99" s="795">
        <v>2.4271844660194173</v>
      </c>
      <c r="EM99" s="795">
        <v>4.6116504854368934</v>
      </c>
      <c r="EN99" s="795">
        <v>0</v>
      </c>
      <c r="EO99" s="795">
        <v>0</v>
      </c>
      <c r="EP99" s="795">
        <v>9.9514563106796121</v>
      </c>
      <c r="EQ99" s="795">
        <v>0.24271844660194172</v>
      </c>
      <c r="ER99" s="795">
        <v>0</v>
      </c>
      <c r="ES99" s="795">
        <v>0</v>
      </c>
      <c r="ET99" s="795">
        <v>9.9514563106796121</v>
      </c>
      <c r="EU99" s="795">
        <v>0</v>
      </c>
      <c r="EV99" s="795">
        <v>0</v>
      </c>
      <c r="EW99" s="795">
        <v>0</v>
      </c>
      <c r="EX99" s="795">
        <v>0.48543689320388345</v>
      </c>
      <c r="EY99" s="795">
        <v>5.0970873786407767</v>
      </c>
      <c r="EZ99" s="795">
        <v>0</v>
      </c>
      <c r="FA99" s="795">
        <v>0</v>
      </c>
      <c r="FB99" s="795">
        <v>0</v>
      </c>
      <c r="FC99" s="795">
        <v>0.72815533980582525</v>
      </c>
      <c r="FD99" s="795">
        <v>0</v>
      </c>
      <c r="FE99" s="795">
        <v>0</v>
      </c>
      <c r="FF99" s="795">
        <v>0.48543689320388345</v>
      </c>
      <c r="FG99" s="795">
        <v>0</v>
      </c>
      <c r="FH99" s="795">
        <v>0</v>
      </c>
      <c r="FI99" s="795">
        <v>0</v>
      </c>
      <c r="FJ99" s="795">
        <v>0</v>
      </c>
      <c r="FK99" s="795">
        <v>0</v>
      </c>
      <c r="FL99" s="795">
        <v>0</v>
      </c>
      <c r="FM99" s="795">
        <v>0</v>
      </c>
      <c r="FN99" s="795">
        <v>2.4271844660194173</v>
      </c>
      <c r="FO99" s="795">
        <v>0.72815533980582525</v>
      </c>
      <c r="FP99" s="795">
        <v>0</v>
      </c>
      <c r="FQ99" s="795">
        <v>0</v>
      </c>
      <c r="FR99" s="795">
        <v>0</v>
      </c>
      <c r="FS99" s="795">
        <v>0</v>
      </c>
      <c r="FT99" s="795">
        <v>0</v>
      </c>
      <c r="FU99" s="795">
        <v>0</v>
      </c>
      <c r="FV99" s="795">
        <v>0</v>
      </c>
      <c r="FW99" s="795">
        <v>0</v>
      </c>
      <c r="FX99" s="795">
        <v>47.330097087378626</v>
      </c>
      <c r="FZ99" s="795" t="s">
        <v>6179</v>
      </c>
      <c r="GA99" s="795">
        <v>2011</v>
      </c>
      <c r="GB99" s="800">
        <v>412</v>
      </c>
      <c r="GC99" s="800"/>
      <c r="GD99" s="800"/>
      <c r="GE99" s="800"/>
      <c r="GF99" s="800"/>
      <c r="GH99" s="800"/>
      <c r="GI99" s="800"/>
      <c r="GJ99" s="800"/>
      <c r="GK99" s="800"/>
      <c r="GL99" s="800"/>
      <c r="GM99" s="800"/>
      <c r="GN99" s="800"/>
      <c r="GO99" s="800"/>
      <c r="GP99" s="800"/>
      <c r="GQ99" s="800"/>
      <c r="GR99" s="800"/>
      <c r="GS99" s="800"/>
      <c r="GT99" s="800"/>
      <c r="GU99" s="800"/>
      <c r="GV99" s="800"/>
      <c r="GW99" s="800"/>
      <c r="GX99" s="800"/>
      <c r="GY99" s="800"/>
      <c r="GZ99" s="800"/>
      <c r="HA99" s="800"/>
      <c r="HB99" s="800"/>
      <c r="HC99" s="800"/>
      <c r="HD99" s="800"/>
      <c r="HE99" s="800"/>
      <c r="HF99" s="800"/>
      <c r="HG99" s="800"/>
      <c r="HH99" s="800"/>
      <c r="HI99" s="800"/>
      <c r="HJ99" s="800"/>
      <c r="HK99" s="800"/>
      <c r="HL99" s="800"/>
      <c r="HM99" s="800"/>
      <c r="HN99" s="800"/>
      <c r="HO99" s="800"/>
      <c r="HP99" s="800"/>
      <c r="HR99" s="795" t="e">
        <v>#DIV/0!</v>
      </c>
      <c r="HS99" s="795" t="e">
        <v>#DIV/0!</v>
      </c>
      <c r="HT99" s="795" t="e">
        <v>#DIV/0!</v>
      </c>
      <c r="HU99" s="795" t="e">
        <v>#DIV/0!</v>
      </c>
      <c r="HV99" s="795" t="e">
        <v>#DIV/0!</v>
      </c>
      <c r="HW99" s="795" t="e">
        <v>#DIV/0!</v>
      </c>
      <c r="HX99" s="795" t="e">
        <v>#DIV/0!</v>
      </c>
      <c r="HY99" s="795" t="e">
        <v>#DIV/0!</v>
      </c>
      <c r="HZ99" s="795" t="e">
        <v>#DIV/0!</v>
      </c>
      <c r="IA99" s="795" t="e">
        <v>#DIV/0!</v>
      </c>
      <c r="IB99" s="795" t="e">
        <v>#DIV/0!</v>
      </c>
      <c r="IC99" s="795" t="e">
        <v>#DIV/0!</v>
      </c>
      <c r="ID99" s="795" t="e">
        <v>#DIV/0!</v>
      </c>
      <c r="IE99" s="795" t="e">
        <v>#DIV/0!</v>
      </c>
      <c r="IF99" s="795" t="e">
        <v>#DIV/0!</v>
      </c>
      <c r="IG99" s="795" t="e">
        <v>#DIV/0!</v>
      </c>
      <c r="IH99" s="795" t="e">
        <v>#DIV/0!</v>
      </c>
      <c r="II99" s="795" t="e">
        <v>#DIV/0!</v>
      </c>
      <c r="IJ99" s="795" t="e">
        <v>#DIV/0!</v>
      </c>
      <c r="IK99" s="795" t="e">
        <v>#DIV/0!</v>
      </c>
      <c r="IL99" s="795" t="e">
        <v>#DIV/0!</v>
      </c>
      <c r="IM99" s="795" t="e">
        <v>#DIV/0!</v>
      </c>
      <c r="IN99" s="795" t="e">
        <v>#DIV/0!</v>
      </c>
      <c r="IO99" s="795" t="e">
        <v>#DIV/0!</v>
      </c>
      <c r="IP99" s="795" t="e">
        <v>#DIV/0!</v>
      </c>
      <c r="IQ99" s="795" t="e">
        <v>#DIV/0!</v>
      </c>
      <c r="IR99" s="795" t="e">
        <v>#DIV/0!</v>
      </c>
      <c r="IS99" s="795" t="e">
        <v>#DIV/0!</v>
      </c>
      <c r="IT99" s="795" t="e">
        <v>#DIV/0!</v>
      </c>
      <c r="IU99" s="795" t="e">
        <v>#DIV/0!</v>
      </c>
      <c r="IV99" s="795" t="e">
        <v>#DIV/0!</v>
      </c>
      <c r="IW99" s="795" t="e">
        <v>#DIV/0!</v>
      </c>
      <c r="IX99" s="795" t="e">
        <v>#DIV/0!</v>
      </c>
      <c r="IY99" s="795" t="e">
        <v>#DIV/0!</v>
      </c>
      <c r="IZ99" s="795" t="e">
        <v>#DIV/0!</v>
      </c>
      <c r="JA99" s="795" t="e">
        <v>#DIV/0!</v>
      </c>
      <c r="JB99" s="795" t="e">
        <v>#DIV/0!</v>
      </c>
      <c r="JC99" s="795" t="e">
        <v>#DIV/0!</v>
      </c>
      <c r="JD99" s="795" t="e">
        <v>#DIV/0!</v>
      </c>
    </row>
    <row r="100" spans="1:264">
      <c r="A100" s="800" t="s">
        <v>6183</v>
      </c>
      <c r="B100" s="795" t="s">
        <v>6183</v>
      </c>
      <c r="C100" s="795" t="s">
        <v>6184</v>
      </c>
      <c r="D100" s="795" t="s">
        <v>6185</v>
      </c>
      <c r="E100" s="795">
        <v>7490030</v>
      </c>
      <c r="F100" s="795">
        <v>1728770</v>
      </c>
      <c r="G100" s="795" t="s">
        <v>6182</v>
      </c>
      <c r="H100" s="795">
        <v>2011</v>
      </c>
      <c r="I100" s="796">
        <v>57</v>
      </c>
      <c r="J100" s="796">
        <v>2011</v>
      </c>
      <c r="K100" s="818" t="s">
        <v>6183</v>
      </c>
      <c r="L100" s="818" t="s">
        <v>6185</v>
      </c>
      <c r="M100" s="795" t="e">
        <v>#VALUE!</v>
      </c>
      <c r="N100" s="795">
        <v>4</v>
      </c>
      <c r="O100" s="795">
        <v>5.25</v>
      </c>
      <c r="Q100" s="800" t="s">
        <v>6038</v>
      </c>
      <c r="V100" s="799">
        <v>0</v>
      </c>
      <c r="W100" s="798">
        <v>6.6725000000000003</v>
      </c>
      <c r="X100" s="795" t="e">
        <v>#DIV/0!</v>
      </c>
      <c r="Y100" s="795" t="e">
        <v>#DIV/0!</v>
      </c>
      <c r="Z100" s="795" t="e">
        <v>#DIV/0!</v>
      </c>
      <c r="AA100" s="795" t="e">
        <v>#DIV/0!</v>
      </c>
      <c r="AB100" s="795">
        <v>39.75</v>
      </c>
      <c r="AC100" s="795">
        <v>26.5</v>
      </c>
      <c r="AD100" s="795">
        <v>26.5</v>
      </c>
      <c r="AE100" s="795" t="e">
        <v>#DIV/0!</v>
      </c>
      <c r="AF100" s="795" t="e">
        <v>#DIV/0!</v>
      </c>
      <c r="AG100" s="795" t="e">
        <v>#DIV/0!</v>
      </c>
      <c r="AH100" s="795" t="e">
        <v>#DIV/0!</v>
      </c>
      <c r="AI100" s="795" t="e">
        <v>#DIV/0!</v>
      </c>
      <c r="AJ100" s="795" t="e">
        <v>#DIV/0!</v>
      </c>
      <c r="AK100" s="795" t="e">
        <v>#DIV/0!</v>
      </c>
      <c r="AL100" s="795" t="e">
        <v>#DIV/0!</v>
      </c>
      <c r="AM100" s="795" t="e">
        <v>#DIV/0!</v>
      </c>
      <c r="AN100" s="795" t="e">
        <v>#DIV/0!</v>
      </c>
      <c r="AO100" s="795" t="e">
        <v>#DIV/0!</v>
      </c>
      <c r="AP100" s="795">
        <v>0</v>
      </c>
      <c r="AQ100" s="795">
        <v>0</v>
      </c>
      <c r="AR100" s="795">
        <v>0</v>
      </c>
      <c r="AS100" s="795">
        <v>0</v>
      </c>
      <c r="AT100" s="795">
        <v>0</v>
      </c>
      <c r="AU100" s="795">
        <v>120</v>
      </c>
      <c r="AV100" s="795">
        <v>0</v>
      </c>
      <c r="AW100" s="795">
        <v>0</v>
      </c>
      <c r="AX100" s="795">
        <v>0</v>
      </c>
      <c r="AY100" s="795">
        <v>0</v>
      </c>
      <c r="AZ100" s="795">
        <v>0</v>
      </c>
      <c r="BA100" s="795">
        <v>0</v>
      </c>
      <c r="BB100" s="795">
        <v>0</v>
      </c>
      <c r="BC100" s="795">
        <v>0</v>
      </c>
      <c r="BD100" s="795">
        <v>0</v>
      </c>
      <c r="BE100" s="795">
        <v>0</v>
      </c>
      <c r="BF100" s="795">
        <v>0</v>
      </c>
      <c r="BG100" s="795">
        <v>0</v>
      </c>
      <c r="BH100" s="795">
        <v>0</v>
      </c>
      <c r="BL100" s="803" t="s">
        <v>6022</v>
      </c>
      <c r="BM100" s="795">
        <v>1</v>
      </c>
      <c r="BN100" s="795">
        <v>1</v>
      </c>
      <c r="BO100" s="795">
        <v>1</v>
      </c>
      <c r="BP100" s="795">
        <v>1</v>
      </c>
      <c r="BR100" s="795">
        <v>1</v>
      </c>
      <c r="BS100" s="795">
        <v>1</v>
      </c>
      <c r="BU100" s="795">
        <v>1</v>
      </c>
      <c r="BV100" s="795">
        <v>1</v>
      </c>
      <c r="BW100" s="795">
        <v>12</v>
      </c>
      <c r="BX100" s="795" t="e">
        <v>#DIV/0!</v>
      </c>
      <c r="BY100" s="795">
        <v>0.13824999999999998</v>
      </c>
      <c r="BZ100" s="795" t="e">
        <v>#DIV/0!</v>
      </c>
      <c r="CA100" s="795" t="e">
        <v>#DIV/0!</v>
      </c>
      <c r="CB100" s="795">
        <v>3.3249999999999997</v>
      </c>
      <c r="CC100" s="795" t="e">
        <v>#DIV/0!</v>
      </c>
      <c r="CD100" s="795">
        <v>1.75</v>
      </c>
      <c r="CE100" s="795">
        <v>8.75</v>
      </c>
      <c r="CF100" s="795">
        <v>1260</v>
      </c>
      <c r="CG100" s="795">
        <v>62.75</v>
      </c>
      <c r="CH100" s="795" t="e">
        <v>#DIV/0!</v>
      </c>
      <c r="CI100" s="795" t="e">
        <v>#DIV/0!</v>
      </c>
      <c r="CJ100" s="795" t="e">
        <v>#DIV/0!</v>
      </c>
      <c r="CK100" s="795" t="e">
        <v>#DIV/0!</v>
      </c>
      <c r="CL100" s="795" t="e">
        <v>#DIV/0!</v>
      </c>
      <c r="CM100" s="795" t="e">
        <v>#DIV/0!</v>
      </c>
      <c r="CN100" s="795" t="e">
        <v>#DIV/0!</v>
      </c>
      <c r="CO100" s="795" t="e">
        <v>#DIV/0!</v>
      </c>
      <c r="CP100" s="795" t="e">
        <v>#DIV/0!</v>
      </c>
      <c r="CQ100" s="795" t="e">
        <v>#DIV/0!</v>
      </c>
      <c r="CR100" s="795" t="e">
        <v>#DIV/0!</v>
      </c>
      <c r="CS100" s="795" t="e">
        <v>#DIV/0!</v>
      </c>
      <c r="CT100" s="795" t="e">
        <v>#DIV/0!</v>
      </c>
      <c r="CU100" s="795" t="e">
        <v>#DIV/0!</v>
      </c>
      <c r="CV100" s="795" t="e">
        <v>#DIV/0!</v>
      </c>
      <c r="CW100" s="795" t="e">
        <v>#DIV/0!</v>
      </c>
      <c r="CX100" s="795" t="e">
        <v>#DIV/0!</v>
      </c>
      <c r="CY100" s="795" t="e">
        <v>#DIV/0!</v>
      </c>
      <c r="CZ100" s="795" t="e">
        <v>#DIV/0!</v>
      </c>
      <c r="DB100" s="795">
        <v>1</v>
      </c>
      <c r="DC100" s="795">
        <v>1</v>
      </c>
      <c r="DF100" s="795">
        <v>33.898305084745758</v>
      </c>
      <c r="DG100" s="795">
        <v>2.1791767554479415</v>
      </c>
      <c r="DH100" s="795">
        <v>0.72639225181598066</v>
      </c>
      <c r="DI100" s="795">
        <v>0.48426150121065376</v>
      </c>
      <c r="DJ100" s="795">
        <v>4.1162227602905572</v>
      </c>
      <c r="DK100" s="795">
        <v>2.1791767554479415</v>
      </c>
      <c r="DL100" s="795">
        <v>0</v>
      </c>
      <c r="DM100" s="795">
        <v>0</v>
      </c>
      <c r="DN100" s="795">
        <v>1.2106537530266344</v>
      </c>
      <c r="DO100" s="795">
        <v>32.20338983050847</v>
      </c>
      <c r="DP100" s="795">
        <v>0</v>
      </c>
      <c r="DQ100" s="795">
        <v>0</v>
      </c>
      <c r="DR100" s="795">
        <v>0</v>
      </c>
      <c r="DS100" s="795">
        <v>0.48426150121065376</v>
      </c>
      <c r="DT100" s="795">
        <v>0</v>
      </c>
      <c r="DU100" s="795">
        <v>0</v>
      </c>
      <c r="DV100" s="795">
        <v>0</v>
      </c>
      <c r="DW100" s="795">
        <v>0</v>
      </c>
      <c r="DX100" s="795">
        <v>0</v>
      </c>
      <c r="DY100" s="795">
        <v>0</v>
      </c>
      <c r="DZ100" s="795">
        <v>0</v>
      </c>
      <c r="EA100" s="795">
        <v>0.48426150121065376</v>
      </c>
      <c r="EB100" s="795">
        <v>0</v>
      </c>
      <c r="EC100" s="795">
        <v>0.24213075060532688</v>
      </c>
      <c r="ED100" s="795">
        <v>0.24213075060532688</v>
      </c>
      <c r="EE100" s="795">
        <v>0</v>
      </c>
      <c r="EF100" s="795">
        <v>0</v>
      </c>
      <c r="EG100" s="795">
        <v>0</v>
      </c>
      <c r="EH100" s="795">
        <v>0</v>
      </c>
      <c r="EI100" s="795">
        <v>0.96852300242130751</v>
      </c>
      <c r="EJ100" s="795">
        <v>0</v>
      </c>
      <c r="EK100" s="795">
        <v>0</v>
      </c>
      <c r="EL100" s="795">
        <v>0.72639225181598066</v>
      </c>
      <c r="EM100" s="795">
        <v>0</v>
      </c>
      <c r="EN100" s="795">
        <v>0</v>
      </c>
      <c r="EO100" s="795">
        <v>0</v>
      </c>
      <c r="EP100" s="795">
        <v>0</v>
      </c>
      <c r="EQ100" s="795">
        <v>0</v>
      </c>
      <c r="ER100" s="795">
        <v>0</v>
      </c>
      <c r="ES100" s="795">
        <v>0</v>
      </c>
      <c r="ET100" s="795">
        <v>0</v>
      </c>
      <c r="EU100" s="795">
        <v>0</v>
      </c>
      <c r="EV100" s="795">
        <v>0</v>
      </c>
      <c r="EW100" s="795">
        <v>0</v>
      </c>
      <c r="EX100" s="795">
        <v>0</v>
      </c>
      <c r="EY100" s="795">
        <v>0.48426150121065376</v>
      </c>
      <c r="EZ100" s="795">
        <v>0</v>
      </c>
      <c r="FA100" s="795">
        <v>0.96852300242130751</v>
      </c>
      <c r="FB100" s="795">
        <v>0</v>
      </c>
      <c r="FC100" s="795">
        <v>0</v>
      </c>
      <c r="FD100" s="795">
        <v>0</v>
      </c>
      <c r="FE100" s="795">
        <v>0</v>
      </c>
      <c r="FF100" s="795">
        <v>0</v>
      </c>
      <c r="FG100" s="795">
        <v>0</v>
      </c>
      <c r="FH100" s="795">
        <v>0</v>
      </c>
      <c r="FI100" s="795">
        <v>0</v>
      </c>
      <c r="FJ100" s="795">
        <v>0</v>
      </c>
      <c r="FK100" s="795">
        <v>0</v>
      </c>
      <c r="FL100" s="795">
        <v>0</v>
      </c>
      <c r="FM100" s="795">
        <v>0</v>
      </c>
      <c r="FN100" s="795">
        <v>0</v>
      </c>
      <c r="FO100" s="795">
        <v>0</v>
      </c>
      <c r="FP100" s="795">
        <v>0</v>
      </c>
      <c r="FQ100" s="795">
        <v>0</v>
      </c>
      <c r="FR100" s="795">
        <v>0</v>
      </c>
      <c r="FS100" s="795">
        <v>0.24213075060532688</v>
      </c>
      <c r="FT100" s="795">
        <v>0</v>
      </c>
      <c r="FU100" s="795">
        <v>0</v>
      </c>
      <c r="FV100" s="795">
        <v>0</v>
      </c>
      <c r="FW100" s="795">
        <v>0</v>
      </c>
      <c r="FX100" s="795">
        <v>29.055690072639219</v>
      </c>
      <c r="FZ100" s="795" t="s">
        <v>6183</v>
      </c>
      <c r="GA100" s="795">
        <v>2011</v>
      </c>
      <c r="GB100" s="800">
        <v>413</v>
      </c>
      <c r="GC100" s="800"/>
      <c r="GD100" s="800"/>
      <c r="GE100" s="800"/>
      <c r="GF100" s="800"/>
      <c r="GH100" s="800"/>
      <c r="GI100" s="800"/>
      <c r="GJ100" s="800"/>
      <c r="GK100" s="800"/>
      <c r="GL100" s="800"/>
      <c r="GM100" s="800"/>
      <c r="GN100" s="800"/>
      <c r="GO100" s="800"/>
      <c r="GP100" s="800"/>
      <c r="GQ100" s="800"/>
      <c r="GR100" s="800"/>
      <c r="GS100" s="800"/>
      <c r="GT100" s="800"/>
      <c r="GU100" s="800"/>
      <c r="GV100" s="800"/>
      <c r="GW100" s="800"/>
      <c r="GX100" s="800"/>
      <c r="GY100" s="800"/>
      <c r="GZ100" s="800"/>
      <c r="HA100" s="800"/>
      <c r="HB100" s="800"/>
      <c r="HC100" s="800"/>
      <c r="HD100" s="800"/>
      <c r="HE100" s="800"/>
      <c r="HF100" s="800"/>
      <c r="HG100" s="800"/>
      <c r="HH100" s="800"/>
      <c r="HI100" s="800"/>
      <c r="HJ100" s="800"/>
      <c r="HK100" s="800"/>
      <c r="HL100" s="800"/>
      <c r="HM100" s="800"/>
      <c r="HN100" s="800"/>
      <c r="HO100" s="800"/>
      <c r="HP100" s="800"/>
      <c r="HR100" s="795" t="e">
        <v>#DIV/0!</v>
      </c>
      <c r="HS100" s="795" t="e">
        <v>#DIV/0!</v>
      </c>
      <c r="HT100" s="795" t="e">
        <v>#DIV/0!</v>
      </c>
      <c r="HU100" s="795" t="e">
        <v>#DIV/0!</v>
      </c>
      <c r="HV100" s="795" t="e">
        <v>#DIV/0!</v>
      </c>
      <c r="HW100" s="795" t="e">
        <v>#DIV/0!</v>
      </c>
      <c r="HX100" s="795" t="e">
        <v>#DIV/0!</v>
      </c>
      <c r="HY100" s="795" t="e">
        <v>#DIV/0!</v>
      </c>
      <c r="HZ100" s="795" t="e">
        <v>#DIV/0!</v>
      </c>
      <c r="IA100" s="795" t="e">
        <v>#DIV/0!</v>
      </c>
      <c r="IB100" s="795" t="e">
        <v>#DIV/0!</v>
      </c>
      <c r="IC100" s="795" t="e">
        <v>#DIV/0!</v>
      </c>
      <c r="ID100" s="795" t="e">
        <v>#DIV/0!</v>
      </c>
      <c r="IE100" s="795" t="e">
        <v>#DIV/0!</v>
      </c>
      <c r="IF100" s="795" t="e">
        <v>#DIV/0!</v>
      </c>
      <c r="IG100" s="795" t="e">
        <v>#DIV/0!</v>
      </c>
      <c r="IH100" s="795" t="e">
        <v>#DIV/0!</v>
      </c>
      <c r="II100" s="795" t="e">
        <v>#DIV/0!</v>
      </c>
      <c r="IJ100" s="795" t="e">
        <v>#DIV/0!</v>
      </c>
      <c r="IK100" s="795" t="e">
        <v>#DIV/0!</v>
      </c>
      <c r="IL100" s="795" t="e">
        <v>#DIV/0!</v>
      </c>
      <c r="IM100" s="795" t="e">
        <v>#DIV/0!</v>
      </c>
      <c r="IN100" s="795" t="e">
        <v>#DIV/0!</v>
      </c>
      <c r="IO100" s="795" t="e">
        <v>#DIV/0!</v>
      </c>
      <c r="IP100" s="795" t="e">
        <v>#DIV/0!</v>
      </c>
      <c r="IQ100" s="795" t="e">
        <v>#DIV/0!</v>
      </c>
      <c r="IR100" s="795" t="e">
        <v>#DIV/0!</v>
      </c>
      <c r="IS100" s="795" t="e">
        <v>#DIV/0!</v>
      </c>
      <c r="IT100" s="795" t="e">
        <v>#DIV/0!</v>
      </c>
      <c r="IU100" s="795" t="e">
        <v>#DIV/0!</v>
      </c>
      <c r="IV100" s="795" t="e">
        <v>#DIV/0!</v>
      </c>
      <c r="IW100" s="795" t="e">
        <v>#DIV/0!</v>
      </c>
      <c r="IX100" s="795" t="e">
        <v>#DIV/0!</v>
      </c>
      <c r="IY100" s="795" t="e">
        <v>#DIV/0!</v>
      </c>
      <c r="IZ100" s="795" t="e">
        <v>#DIV/0!</v>
      </c>
      <c r="JA100" s="795" t="e">
        <v>#DIV/0!</v>
      </c>
      <c r="JB100" s="795" t="e">
        <v>#DIV/0!</v>
      </c>
      <c r="JC100" s="795" t="e">
        <v>#DIV/0!</v>
      </c>
      <c r="JD100" s="795" t="e">
        <v>#DIV/0!</v>
      </c>
    </row>
    <row r="101" spans="1:264">
      <c r="A101" s="803" t="s">
        <v>6186</v>
      </c>
      <c r="B101" s="795" t="s">
        <v>6187</v>
      </c>
      <c r="C101" s="795" t="s">
        <v>6188</v>
      </c>
      <c r="D101" s="810" t="s">
        <v>6189</v>
      </c>
      <c r="E101" s="795">
        <v>6333158</v>
      </c>
      <c r="F101" s="795">
        <v>1461977</v>
      </c>
      <c r="G101" s="795"/>
      <c r="H101" s="795">
        <v>2009</v>
      </c>
      <c r="I101" s="795">
        <v>130</v>
      </c>
      <c r="J101" s="795">
        <v>2009</v>
      </c>
      <c r="K101" s="795" t="s">
        <v>6190</v>
      </c>
      <c r="L101" s="795" t="s">
        <v>6191</v>
      </c>
      <c r="M101" s="795" t="e">
        <v>#VALUE!</v>
      </c>
      <c r="N101" s="795">
        <v>12</v>
      </c>
      <c r="O101" s="798">
        <v>5.5</v>
      </c>
      <c r="P101" s="795">
        <v>2008.75</v>
      </c>
      <c r="Q101" s="803">
        <v>1</v>
      </c>
      <c r="R101" s="795">
        <v>4</v>
      </c>
      <c r="S101" s="795">
        <v>2</v>
      </c>
      <c r="T101" s="795" t="s">
        <v>6033</v>
      </c>
      <c r="V101" s="799">
        <v>0.24096385542168677</v>
      </c>
      <c r="W101" s="798">
        <v>6.0741666666666667</v>
      </c>
      <c r="X101" s="795">
        <v>1.29</v>
      </c>
      <c r="Y101" s="795">
        <v>5.4090909090909092</v>
      </c>
      <c r="Z101" s="795" t="e">
        <v>#DIV/0!</v>
      </c>
      <c r="AA101" s="795">
        <v>426.66666666666669</v>
      </c>
      <c r="AB101" s="809">
        <v>382.66666666666669</v>
      </c>
      <c r="AC101" s="795" t="e">
        <v>#DIV/0!</v>
      </c>
      <c r="AD101" s="795" t="e">
        <v>#DIV/0!</v>
      </c>
      <c r="AE101" s="795">
        <v>0.23927272727272725</v>
      </c>
      <c r="AF101" s="795">
        <v>0.53818181818181821</v>
      </c>
      <c r="AG101" s="795" t="e">
        <v>#DIV/0!</v>
      </c>
      <c r="AH101" s="795">
        <v>0.55181818181818176</v>
      </c>
      <c r="AI101" s="795">
        <v>0.86818181818181828</v>
      </c>
      <c r="AJ101" s="795">
        <v>0.43172727272727263</v>
      </c>
      <c r="AK101" s="795">
        <v>0.37000000000000005</v>
      </c>
      <c r="AL101" s="795">
        <v>0.82727272727272738</v>
      </c>
      <c r="AM101" s="795" t="e">
        <v>#DIV/0!</v>
      </c>
      <c r="AN101" s="795" t="e">
        <v>#DIV/0!</v>
      </c>
      <c r="AO101" s="795" t="e">
        <v>#DIV/0!</v>
      </c>
      <c r="AP101" s="795">
        <v>6.43</v>
      </c>
      <c r="AQ101" s="795">
        <v>2</v>
      </c>
      <c r="AR101" s="795">
        <v>12</v>
      </c>
      <c r="AS101" s="795">
        <v>0</v>
      </c>
      <c r="AT101" s="795">
        <v>470</v>
      </c>
      <c r="AU101" s="795">
        <v>1101</v>
      </c>
      <c r="AV101" s="795">
        <v>0</v>
      </c>
      <c r="AW101" s="795">
        <v>0</v>
      </c>
      <c r="AX101" s="795">
        <v>0.60599999999999998</v>
      </c>
      <c r="AY101" s="795">
        <v>1.4</v>
      </c>
      <c r="AZ101" s="795">
        <v>0</v>
      </c>
      <c r="BA101" s="795">
        <v>0.78</v>
      </c>
      <c r="BB101" s="795">
        <v>1.3</v>
      </c>
      <c r="BC101" s="795">
        <v>1.04</v>
      </c>
      <c r="BD101" s="795">
        <v>0.56000000000000005</v>
      </c>
      <c r="BE101" s="795">
        <v>1</v>
      </c>
      <c r="BF101" s="795">
        <v>0</v>
      </c>
      <c r="BG101" s="795">
        <v>0</v>
      </c>
      <c r="BH101" s="795">
        <v>0</v>
      </c>
      <c r="BL101" s="809" t="s">
        <v>6163</v>
      </c>
      <c r="BM101" s="795">
        <v>2</v>
      </c>
      <c r="BN101" s="795">
        <v>2</v>
      </c>
      <c r="BO101" s="809">
        <v>4</v>
      </c>
      <c r="BP101" s="800">
        <v>3</v>
      </c>
      <c r="BR101" s="795">
        <v>2</v>
      </c>
      <c r="BS101" s="795">
        <v>2</v>
      </c>
      <c r="BU101" s="795">
        <v>2</v>
      </c>
      <c r="BV101" s="795">
        <v>1</v>
      </c>
      <c r="BW101" s="795">
        <v>6.0741666666666667</v>
      </c>
      <c r="BX101" s="795">
        <v>5.6883333333333326</v>
      </c>
      <c r="BY101" s="795" t="e">
        <v>#DIV/0!</v>
      </c>
      <c r="BZ101" s="795">
        <v>0.16900000000000001</v>
      </c>
      <c r="CA101" s="795">
        <v>0.104</v>
      </c>
      <c r="CB101" s="795">
        <v>0.22916666666666666</v>
      </c>
      <c r="CC101" s="795">
        <v>1.466666666666667E-2</v>
      </c>
      <c r="CD101" s="795">
        <v>8.3749999999999991E-2</v>
      </c>
      <c r="CE101" s="795">
        <v>0.12966666666666668</v>
      </c>
      <c r="CF101" s="795" t="e">
        <v>#DIV/0!</v>
      </c>
      <c r="CG101" s="795">
        <v>0.19791666666666671</v>
      </c>
      <c r="CH101" s="795">
        <v>0.13916666666666666</v>
      </c>
      <c r="CI101" s="795">
        <v>19.083333333333332</v>
      </c>
      <c r="CJ101" s="795" t="e">
        <v>#DIV/0!</v>
      </c>
      <c r="CK101" s="795">
        <v>184.58333333333334</v>
      </c>
      <c r="CL101" s="795" t="e">
        <v>#DIV/0!</v>
      </c>
      <c r="CM101" s="795" t="e">
        <v>#DIV/0!</v>
      </c>
      <c r="CN101" s="795">
        <v>542.41666666666663</v>
      </c>
      <c r="CO101" s="795">
        <v>5</v>
      </c>
      <c r="CP101" s="795">
        <v>12.333333333333334</v>
      </c>
      <c r="CQ101" s="795">
        <v>0.27591666666666664</v>
      </c>
      <c r="CR101" s="795">
        <v>0.22524999999999998</v>
      </c>
      <c r="CS101" s="795" t="e">
        <v>#DIV/0!</v>
      </c>
      <c r="CT101" s="795" t="e">
        <v>#DIV/0!</v>
      </c>
      <c r="CU101" s="795">
        <v>4.2871428571428583</v>
      </c>
      <c r="CV101" s="795" t="e">
        <v>#DIV/0!</v>
      </c>
      <c r="CW101" s="795" t="e">
        <v>#DIV/0!</v>
      </c>
      <c r="CX101" s="795">
        <v>12.5</v>
      </c>
      <c r="CY101" s="795">
        <v>797</v>
      </c>
      <c r="CZ101" s="795">
        <v>68.416666666666671</v>
      </c>
      <c r="DB101" s="795">
        <v>4</v>
      </c>
      <c r="DC101" s="795">
        <v>2</v>
      </c>
      <c r="DF101" s="795">
        <v>28.674698795180724</v>
      </c>
      <c r="DG101" s="795">
        <v>4.8192771084337354</v>
      </c>
      <c r="DH101" s="795">
        <v>3.132530120481928</v>
      </c>
      <c r="DI101" s="795">
        <v>10.361445783132531</v>
      </c>
      <c r="DJ101" s="795">
        <v>8.4337349397590362</v>
      </c>
      <c r="DK101" s="795">
        <v>8.4337349397590362</v>
      </c>
      <c r="DL101" s="795">
        <v>1.9277108433734942</v>
      </c>
      <c r="DM101" s="795">
        <v>0</v>
      </c>
      <c r="DN101" s="795">
        <v>4.3373493975903612</v>
      </c>
      <c r="DO101" s="795">
        <v>0.24096385542168677</v>
      </c>
      <c r="DP101" s="795">
        <v>0.24096385542168677</v>
      </c>
      <c r="DQ101" s="795">
        <v>1.6867469879518073</v>
      </c>
      <c r="DR101" s="795">
        <v>0.24096385542168677</v>
      </c>
      <c r="DS101" s="795">
        <v>0.72289156626506024</v>
      </c>
      <c r="DT101" s="795">
        <v>1.9277108433734942</v>
      </c>
      <c r="DU101" s="795">
        <v>0</v>
      </c>
      <c r="DV101" s="795">
        <v>0</v>
      </c>
      <c r="DW101" s="795">
        <v>0</v>
      </c>
      <c r="DX101" s="795">
        <v>9.6385542168674707</v>
      </c>
      <c r="DY101" s="795">
        <v>0.24096385542168677</v>
      </c>
      <c r="DZ101" s="795">
        <v>1.4457831325301205</v>
      </c>
      <c r="EA101" s="795">
        <v>1.2048192771084338</v>
      </c>
      <c r="EB101" s="795">
        <v>0</v>
      </c>
      <c r="EC101" s="795">
        <v>1.9277108433734942</v>
      </c>
      <c r="ED101" s="795">
        <v>0</v>
      </c>
      <c r="EE101" s="795">
        <v>0.96385542168674709</v>
      </c>
      <c r="EF101" s="795">
        <v>0</v>
      </c>
      <c r="EG101" s="795">
        <v>0</v>
      </c>
      <c r="EH101" s="795">
        <v>0</v>
      </c>
      <c r="EI101" s="795">
        <v>0</v>
      </c>
      <c r="EJ101" s="795">
        <v>0</v>
      </c>
      <c r="EK101" s="795">
        <v>0</v>
      </c>
      <c r="EL101" s="795">
        <v>0.24096385542168677</v>
      </c>
      <c r="EM101" s="795">
        <v>0.24096385542168677</v>
      </c>
      <c r="EN101" s="795">
        <v>0</v>
      </c>
      <c r="EO101" s="795">
        <v>0</v>
      </c>
      <c r="EP101" s="795">
        <v>0</v>
      </c>
      <c r="EQ101" s="795">
        <v>1.4457831325301205</v>
      </c>
      <c r="ER101" s="795">
        <v>0</v>
      </c>
      <c r="ES101" s="795">
        <v>0</v>
      </c>
      <c r="ET101" s="795">
        <v>0</v>
      </c>
      <c r="EU101" s="795">
        <v>0</v>
      </c>
      <c r="EV101" s="795">
        <v>0</v>
      </c>
      <c r="EW101" s="795">
        <v>0</v>
      </c>
      <c r="EX101" s="795">
        <v>0</v>
      </c>
      <c r="EY101" s="795">
        <v>0</v>
      </c>
      <c r="EZ101" s="795">
        <v>0</v>
      </c>
      <c r="FA101" s="795">
        <v>0</v>
      </c>
      <c r="FB101" s="795">
        <v>0</v>
      </c>
      <c r="FC101" s="795">
        <v>0</v>
      </c>
      <c r="FD101" s="795">
        <v>0.24096385542168677</v>
      </c>
      <c r="FE101" s="795">
        <v>0</v>
      </c>
      <c r="FF101" s="795">
        <v>0</v>
      </c>
      <c r="FG101" s="795">
        <v>0.48192771084337355</v>
      </c>
      <c r="FH101" s="795">
        <v>0</v>
      </c>
      <c r="FI101" s="795">
        <v>0</v>
      </c>
      <c r="FJ101" s="795">
        <v>0</v>
      </c>
      <c r="FK101" s="795">
        <v>0</v>
      </c>
      <c r="FL101" s="795">
        <v>0.96385542168674709</v>
      </c>
      <c r="FM101" s="795">
        <v>0</v>
      </c>
      <c r="FN101" s="795">
        <v>0.24096385542168677</v>
      </c>
      <c r="FO101" s="795">
        <v>0</v>
      </c>
      <c r="FP101" s="795">
        <v>0</v>
      </c>
      <c r="FQ101" s="795">
        <v>0</v>
      </c>
      <c r="FR101" s="795">
        <v>0</v>
      </c>
      <c r="FS101" s="795">
        <v>0</v>
      </c>
      <c r="FT101" s="795">
        <v>0</v>
      </c>
      <c r="FU101" s="795">
        <v>0</v>
      </c>
      <c r="FV101" s="795">
        <v>0</v>
      </c>
      <c r="FW101" s="795">
        <v>0.48192771084337355</v>
      </c>
      <c r="FX101" s="795">
        <v>6.9879518072289173</v>
      </c>
      <c r="FZ101" s="795" t="s">
        <v>6186</v>
      </c>
      <c r="GA101" s="795">
        <v>2009</v>
      </c>
      <c r="GB101" s="800">
        <v>415</v>
      </c>
      <c r="GC101" s="800">
        <v>1</v>
      </c>
      <c r="GD101" s="800"/>
      <c r="GE101" s="800"/>
      <c r="GF101" s="800"/>
      <c r="GH101" s="800"/>
      <c r="GI101" s="800"/>
      <c r="GJ101" s="800"/>
      <c r="GK101" s="800"/>
      <c r="GL101" s="800"/>
      <c r="GM101" s="800"/>
      <c r="GN101" s="800"/>
      <c r="GO101" s="800"/>
      <c r="GP101" s="800"/>
      <c r="GQ101" s="800"/>
      <c r="GR101" s="800"/>
      <c r="GS101" s="800"/>
      <c r="GT101" s="800"/>
      <c r="GU101" s="800"/>
      <c r="GV101" s="800"/>
      <c r="GW101" s="800"/>
      <c r="GX101" s="800"/>
      <c r="GY101" s="800"/>
      <c r="GZ101" s="800"/>
      <c r="HA101" s="800">
        <v>1</v>
      </c>
      <c r="HB101" s="800"/>
      <c r="HC101" s="800"/>
      <c r="HD101" s="800"/>
      <c r="HE101" s="800"/>
      <c r="HF101" s="800"/>
      <c r="HG101" s="800"/>
      <c r="HH101" s="800"/>
      <c r="HI101" s="800"/>
      <c r="HJ101" s="800"/>
      <c r="HK101" s="800"/>
      <c r="HL101" s="800"/>
      <c r="HM101" s="800"/>
      <c r="HN101" s="800"/>
      <c r="HO101" s="800"/>
      <c r="HP101" s="800"/>
      <c r="HR101" s="795">
        <v>0</v>
      </c>
      <c r="HS101" s="795">
        <v>0</v>
      </c>
      <c r="HT101" s="795">
        <v>0</v>
      </c>
      <c r="HU101" s="795">
        <v>0</v>
      </c>
      <c r="HV101" s="795">
        <v>0</v>
      </c>
      <c r="HW101" s="795">
        <v>0</v>
      </c>
      <c r="HX101" s="795">
        <v>0</v>
      </c>
      <c r="HY101" s="795">
        <v>0</v>
      </c>
      <c r="HZ101" s="795">
        <v>0</v>
      </c>
      <c r="IA101" s="795">
        <v>0</v>
      </c>
      <c r="IB101" s="795">
        <v>0</v>
      </c>
      <c r="IC101" s="795">
        <v>0</v>
      </c>
      <c r="ID101" s="795">
        <v>0</v>
      </c>
      <c r="IE101" s="795">
        <v>0</v>
      </c>
      <c r="IF101" s="795">
        <v>0</v>
      </c>
      <c r="IG101" s="795">
        <v>0</v>
      </c>
      <c r="IH101" s="795">
        <v>0</v>
      </c>
      <c r="II101" s="795">
        <v>0</v>
      </c>
      <c r="IJ101" s="795">
        <v>0</v>
      </c>
      <c r="IK101" s="795">
        <v>0</v>
      </c>
      <c r="IL101" s="795">
        <v>0</v>
      </c>
      <c r="IM101" s="795">
        <v>0</v>
      </c>
      <c r="IN101" s="795">
        <v>0</v>
      </c>
      <c r="IO101" s="795">
        <v>100</v>
      </c>
      <c r="IP101" s="795">
        <v>0</v>
      </c>
      <c r="IQ101" s="795">
        <v>0</v>
      </c>
      <c r="IR101" s="795">
        <v>0</v>
      </c>
      <c r="IS101" s="795">
        <v>0</v>
      </c>
      <c r="IT101" s="795">
        <v>0</v>
      </c>
      <c r="IU101" s="795">
        <v>0</v>
      </c>
      <c r="IV101" s="795">
        <v>0</v>
      </c>
      <c r="IW101" s="795">
        <v>0</v>
      </c>
      <c r="IX101" s="795">
        <v>0</v>
      </c>
      <c r="IY101" s="795">
        <v>0</v>
      </c>
      <c r="IZ101" s="795">
        <v>0</v>
      </c>
      <c r="JA101" s="795">
        <v>0</v>
      </c>
      <c r="JB101" s="795">
        <v>0</v>
      </c>
      <c r="JC101" s="795">
        <v>0</v>
      </c>
      <c r="JD101" s="795">
        <v>0</v>
      </c>
    </row>
    <row r="102" spans="1:264">
      <c r="A102" s="803"/>
      <c r="B102" s="795" t="s">
        <v>6187</v>
      </c>
      <c r="C102" s="795" t="s">
        <v>6188</v>
      </c>
      <c r="D102" s="810" t="s">
        <v>6189</v>
      </c>
      <c r="E102" s="795">
        <v>6333158</v>
      </c>
      <c r="F102" s="795">
        <v>1461977</v>
      </c>
      <c r="G102" s="795"/>
      <c r="H102" s="795">
        <v>2010</v>
      </c>
      <c r="I102" s="795">
        <v>92</v>
      </c>
      <c r="J102" s="795">
        <v>2010</v>
      </c>
      <c r="K102" s="795" t="s">
        <v>6190</v>
      </c>
      <c r="L102" s="795" t="s">
        <v>6191</v>
      </c>
      <c r="M102" s="795" t="e">
        <v>#VALUE!</v>
      </c>
      <c r="N102" s="795">
        <v>12</v>
      </c>
      <c r="O102" s="798">
        <v>5.83</v>
      </c>
      <c r="P102" s="795">
        <v>2009.75</v>
      </c>
      <c r="Q102" s="803">
        <v>1</v>
      </c>
      <c r="R102" s="795">
        <v>4</v>
      </c>
      <c r="S102" s="795">
        <v>2</v>
      </c>
      <c r="T102" s="795" t="s">
        <v>6032</v>
      </c>
      <c r="V102" s="799">
        <v>0</v>
      </c>
      <c r="W102" s="798">
        <v>6.0983333333333327</v>
      </c>
      <c r="X102" s="795">
        <v>1.0633333333333332</v>
      </c>
      <c r="Y102" s="795">
        <v>4.45</v>
      </c>
      <c r="Z102" s="795" t="e">
        <v>#DIV/0!</v>
      </c>
      <c r="AA102" s="795" t="e">
        <v>#DIV/0!</v>
      </c>
      <c r="AB102" s="800">
        <v>268.33333333333331</v>
      </c>
      <c r="AC102" s="795" t="e">
        <v>#DIV/0!</v>
      </c>
      <c r="AD102" s="795" t="e">
        <v>#DIV/0!</v>
      </c>
      <c r="AE102" s="795">
        <v>0.35191666666666666</v>
      </c>
      <c r="AF102" s="795">
        <v>0.36166666666666675</v>
      </c>
      <c r="AG102" s="795" t="e">
        <v>#DIV/0!</v>
      </c>
      <c r="AH102" s="795">
        <v>0.5033333333333333</v>
      </c>
      <c r="AI102" s="795">
        <v>0.9458333333333333</v>
      </c>
      <c r="AJ102" s="795">
        <v>0.29641666666666666</v>
      </c>
      <c r="AK102" s="795">
        <v>0.3133333333333333</v>
      </c>
      <c r="AL102" s="795">
        <v>0.69999999999999984</v>
      </c>
      <c r="AM102" s="795" t="e">
        <v>#DIV/0!</v>
      </c>
      <c r="AN102" s="795" t="e">
        <v>#DIV/0!</v>
      </c>
      <c r="AO102" s="795" t="e">
        <v>#DIV/0!</v>
      </c>
      <c r="AP102" s="795">
        <v>6.36</v>
      </c>
      <c r="AQ102" s="795">
        <v>1.5</v>
      </c>
      <c r="AR102" s="795">
        <v>8.8000000000000007</v>
      </c>
      <c r="AS102" s="795">
        <v>0</v>
      </c>
      <c r="AT102" s="795">
        <v>0</v>
      </c>
      <c r="AU102" s="795">
        <v>410</v>
      </c>
      <c r="AV102" s="795">
        <v>0</v>
      </c>
      <c r="AW102" s="795">
        <v>0</v>
      </c>
      <c r="AX102" s="795">
        <v>1.1000000000000001</v>
      </c>
      <c r="AY102" s="795">
        <v>0.54</v>
      </c>
      <c r="AZ102" s="795">
        <v>0</v>
      </c>
      <c r="BA102" s="795">
        <v>0.73</v>
      </c>
      <c r="BB102" s="795">
        <v>3.2</v>
      </c>
      <c r="BC102" s="795">
        <v>0.39400000000000002</v>
      </c>
      <c r="BD102" s="795">
        <v>0.42</v>
      </c>
      <c r="BE102" s="795">
        <v>0.89</v>
      </c>
      <c r="BF102" s="795">
        <v>0</v>
      </c>
      <c r="BG102" s="795">
        <v>0</v>
      </c>
      <c r="BH102" s="795">
        <v>0</v>
      </c>
      <c r="BL102" s="800" t="s">
        <v>6033</v>
      </c>
      <c r="BM102" s="795">
        <v>2</v>
      </c>
      <c r="BN102" s="795">
        <v>2</v>
      </c>
      <c r="BO102" s="809">
        <v>4</v>
      </c>
      <c r="BP102" s="795">
        <v>2</v>
      </c>
      <c r="BR102" s="795">
        <v>2</v>
      </c>
      <c r="BS102" s="795">
        <v>2</v>
      </c>
      <c r="BU102" s="795">
        <v>2</v>
      </c>
      <c r="BV102" s="795">
        <v>1</v>
      </c>
      <c r="BW102" s="795">
        <v>6.0983333333333327</v>
      </c>
      <c r="BX102" s="795">
        <v>6.1683333333333339</v>
      </c>
      <c r="BY102" s="795" t="e">
        <v>#DIV/0!</v>
      </c>
      <c r="BZ102" s="795">
        <v>0.17366666666666666</v>
      </c>
      <c r="CA102" s="795">
        <v>0.10816666666666667</v>
      </c>
      <c r="CB102" s="795">
        <v>0.24791666666666667</v>
      </c>
      <c r="CC102" s="795">
        <v>1.5666666666666666E-2</v>
      </c>
      <c r="CD102" s="795">
        <v>7.5333333333333335E-2</v>
      </c>
      <c r="CE102" s="795">
        <v>0.13566666666666669</v>
      </c>
      <c r="CF102" s="795" t="e">
        <v>#DIV/0!</v>
      </c>
      <c r="CG102" s="795">
        <v>0.23525000000000004</v>
      </c>
      <c r="CH102" s="795">
        <v>0.14666666666666664</v>
      </c>
      <c r="CI102" s="795">
        <v>20</v>
      </c>
      <c r="CJ102" s="795" t="e">
        <v>#DIV/0!</v>
      </c>
      <c r="CK102" s="795">
        <v>202</v>
      </c>
      <c r="CL102" s="795" t="e">
        <v>#DIV/0!</v>
      </c>
      <c r="CM102" s="795" t="e">
        <v>#DIV/0!</v>
      </c>
      <c r="CN102" s="795">
        <v>583.75</v>
      </c>
      <c r="CO102" s="795">
        <v>4.75</v>
      </c>
      <c r="CP102" s="795">
        <v>12.333333333333334</v>
      </c>
      <c r="CQ102" s="795">
        <v>0.22325</v>
      </c>
      <c r="CR102" s="795">
        <v>0.21383333333333335</v>
      </c>
      <c r="CS102" s="795" t="e">
        <v>#DIV/0!</v>
      </c>
      <c r="CT102" s="795" t="e">
        <v>#DIV/0!</v>
      </c>
      <c r="CU102" s="795">
        <v>4.0714285714285712</v>
      </c>
      <c r="CV102" s="795" t="e">
        <v>#DIV/0!</v>
      </c>
      <c r="CW102" s="795">
        <v>1.3966666666666667</v>
      </c>
      <c r="CX102" s="795">
        <v>12.341666666666667</v>
      </c>
      <c r="CY102" s="795">
        <v>760</v>
      </c>
      <c r="CZ102" s="795">
        <v>70.166666666666671</v>
      </c>
      <c r="DB102" s="795">
        <v>4</v>
      </c>
      <c r="DC102" s="795">
        <v>2</v>
      </c>
      <c r="DF102" s="795">
        <v>42.067307692307693</v>
      </c>
      <c r="DG102" s="795">
        <v>8.8942307692307701</v>
      </c>
      <c r="DH102" s="795">
        <v>2.1634615384615383</v>
      </c>
      <c r="DI102" s="795">
        <v>3.125</v>
      </c>
      <c r="DJ102" s="795">
        <v>8.8942307692307701</v>
      </c>
      <c r="DK102" s="795">
        <v>6.9711538461538467</v>
      </c>
      <c r="DL102" s="795">
        <v>0</v>
      </c>
      <c r="DM102" s="795">
        <v>0</v>
      </c>
      <c r="DN102" s="795">
        <v>1.9230769230769231</v>
      </c>
      <c r="DO102" s="795">
        <v>0.24038461538461539</v>
      </c>
      <c r="DP102" s="795">
        <v>1.2019230769230771</v>
      </c>
      <c r="DQ102" s="795">
        <v>0</v>
      </c>
      <c r="DR102" s="795">
        <v>0.96153846153846156</v>
      </c>
      <c r="DS102" s="795">
        <v>2.4038461538461542</v>
      </c>
      <c r="DT102" s="795">
        <v>4.3269230769230766</v>
      </c>
      <c r="DU102" s="795">
        <v>0</v>
      </c>
      <c r="DV102" s="795">
        <v>0</v>
      </c>
      <c r="DW102" s="795">
        <v>0</v>
      </c>
      <c r="DX102" s="795">
        <v>1.2019230769230771</v>
      </c>
      <c r="DY102" s="795">
        <v>0.24038461538461539</v>
      </c>
      <c r="DZ102" s="795">
        <v>5.2884615384615383</v>
      </c>
      <c r="EA102" s="795">
        <v>0</v>
      </c>
      <c r="EB102" s="795">
        <v>0</v>
      </c>
      <c r="EC102" s="795">
        <v>2.6442307692307692</v>
      </c>
      <c r="ED102" s="795">
        <v>0</v>
      </c>
      <c r="EE102" s="795">
        <v>0.24038461538461539</v>
      </c>
      <c r="EF102" s="795">
        <v>0</v>
      </c>
      <c r="EG102" s="795">
        <v>0</v>
      </c>
      <c r="EH102" s="795">
        <v>0</v>
      </c>
      <c r="EI102" s="795">
        <v>0</v>
      </c>
      <c r="EJ102" s="795">
        <v>0</v>
      </c>
      <c r="EK102" s="795">
        <v>0</v>
      </c>
      <c r="EL102" s="795">
        <v>0.48076923076923078</v>
      </c>
      <c r="EM102" s="795">
        <v>0.48076923076923078</v>
      </c>
      <c r="EN102" s="795">
        <v>0</v>
      </c>
      <c r="EO102" s="795">
        <v>0</v>
      </c>
      <c r="EP102" s="795">
        <v>0</v>
      </c>
      <c r="EQ102" s="795">
        <v>0</v>
      </c>
      <c r="ER102" s="795">
        <v>0</v>
      </c>
      <c r="ES102" s="795">
        <v>0</v>
      </c>
      <c r="ET102" s="795">
        <v>0</v>
      </c>
      <c r="EU102" s="795">
        <v>0</v>
      </c>
      <c r="EV102" s="795">
        <v>0</v>
      </c>
      <c r="EW102" s="795">
        <v>0</v>
      </c>
      <c r="EX102" s="795">
        <v>0</v>
      </c>
      <c r="EY102" s="795">
        <v>0</v>
      </c>
      <c r="EZ102" s="795">
        <v>0</v>
      </c>
      <c r="FA102" s="795">
        <v>0</v>
      </c>
      <c r="FB102" s="795">
        <v>0</v>
      </c>
      <c r="FC102" s="795">
        <v>0</v>
      </c>
      <c r="FD102" s="795">
        <v>0</v>
      </c>
      <c r="FE102" s="795">
        <v>0</v>
      </c>
      <c r="FF102" s="795">
        <v>0</v>
      </c>
      <c r="FG102" s="795">
        <v>0</v>
      </c>
      <c r="FH102" s="795">
        <v>0</v>
      </c>
      <c r="FI102" s="795">
        <v>0</v>
      </c>
      <c r="FJ102" s="795">
        <v>0</v>
      </c>
      <c r="FK102" s="795">
        <v>0</v>
      </c>
      <c r="FL102" s="795">
        <v>0</v>
      </c>
      <c r="FM102" s="795">
        <v>0</v>
      </c>
      <c r="FN102" s="795">
        <v>0</v>
      </c>
      <c r="FO102" s="795">
        <v>0</v>
      </c>
      <c r="FP102" s="795">
        <v>0</v>
      </c>
      <c r="FQ102" s="795">
        <v>0</v>
      </c>
      <c r="FR102" s="795">
        <v>0</v>
      </c>
      <c r="FS102" s="795">
        <v>0</v>
      </c>
      <c r="FT102" s="795">
        <v>0</v>
      </c>
      <c r="FU102" s="795">
        <v>0</v>
      </c>
      <c r="FV102" s="795">
        <v>0</v>
      </c>
      <c r="FW102" s="795">
        <v>0</v>
      </c>
      <c r="FX102" s="795">
        <v>8.1730769230769216</v>
      </c>
      <c r="GA102" s="795">
        <v>2010</v>
      </c>
      <c r="GB102" s="800">
        <v>416</v>
      </c>
      <c r="GC102" s="800"/>
      <c r="GD102" s="800"/>
      <c r="GE102" s="800"/>
      <c r="GF102" s="800"/>
      <c r="GH102" s="800"/>
      <c r="GI102" s="800"/>
      <c r="GJ102" s="800"/>
      <c r="GK102" s="800"/>
      <c r="GL102" s="800"/>
      <c r="GM102" s="800"/>
      <c r="GN102" s="800"/>
      <c r="GO102" s="800"/>
      <c r="GP102" s="800"/>
      <c r="GQ102" s="800"/>
      <c r="GR102" s="800"/>
      <c r="GS102" s="800"/>
      <c r="GT102" s="800"/>
      <c r="GU102" s="800"/>
      <c r="GV102" s="800"/>
      <c r="GW102" s="800"/>
      <c r="GX102" s="800"/>
      <c r="GY102" s="800"/>
      <c r="GZ102" s="800"/>
      <c r="HA102" s="800"/>
      <c r="HB102" s="800"/>
      <c r="HC102" s="800"/>
      <c r="HD102" s="800"/>
      <c r="HE102" s="800"/>
      <c r="HF102" s="800"/>
      <c r="HG102" s="800"/>
      <c r="HH102" s="800"/>
      <c r="HI102" s="800"/>
      <c r="HJ102" s="800"/>
      <c r="HK102" s="800"/>
      <c r="HL102" s="800"/>
      <c r="HM102" s="800"/>
      <c r="HN102" s="800"/>
      <c r="HO102" s="800"/>
      <c r="HP102" s="800"/>
      <c r="HR102" s="795" t="e">
        <v>#DIV/0!</v>
      </c>
      <c r="HS102" s="795" t="e">
        <v>#DIV/0!</v>
      </c>
      <c r="HT102" s="795" t="e">
        <v>#DIV/0!</v>
      </c>
      <c r="HU102" s="795" t="e">
        <v>#DIV/0!</v>
      </c>
      <c r="HV102" s="795" t="e">
        <v>#DIV/0!</v>
      </c>
      <c r="HW102" s="795" t="e">
        <v>#DIV/0!</v>
      </c>
      <c r="HX102" s="795" t="e">
        <v>#DIV/0!</v>
      </c>
      <c r="HY102" s="795" t="e">
        <v>#DIV/0!</v>
      </c>
      <c r="HZ102" s="795" t="e">
        <v>#DIV/0!</v>
      </c>
      <c r="IA102" s="795" t="e">
        <v>#DIV/0!</v>
      </c>
      <c r="IB102" s="795" t="e">
        <v>#DIV/0!</v>
      </c>
      <c r="IC102" s="795" t="e">
        <v>#DIV/0!</v>
      </c>
      <c r="ID102" s="795" t="e">
        <v>#DIV/0!</v>
      </c>
      <c r="IE102" s="795" t="e">
        <v>#DIV/0!</v>
      </c>
      <c r="IF102" s="795" t="e">
        <v>#DIV/0!</v>
      </c>
      <c r="IG102" s="795" t="e">
        <v>#DIV/0!</v>
      </c>
      <c r="IH102" s="795" t="e">
        <v>#DIV/0!</v>
      </c>
      <c r="II102" s="795" t="e">
        <v>#DIV/0!</v>
      </c>
      <c r="IJ102" s="795" t="e">
        <v>#DIV/0!</v>
      </c>
      <c r="IK102" s="795" t="e">
        <v>#DIV/0!</v>
      </c>
      <c r="IL102" s="795" t="e">
        <v>#DIV/0!</v>
      </c>
      <c r="IM102" s="795" t="e">
        <v>#DIV/0!</v>
      </c>
      <c r="IN102" s="795" t="e">
        <v>#DIV/0!</v>
      </c>
      <c r="IO102" s="795" t="e">
        <v>#DIV/0!</v>
      </c>
      <c r="IP102" s="795" t="e">
        <v>#DIV/0!</v>
      </c>
      <c r="IQ102" s="795" t="e">
        <v>#DIV/0!</v>
      </c>
      <c r="IR102" s="795" t="e">
        <v>#DIV/0!</v>
      </c>
      <c r="IS102" s="795" t="e">
        <v>#DIV/0!</v>
      </c>
      <c r="IT102" s="795" t="e">
        <v>#DIV/0!</v>
      </c>
      <c r="IU102" s="795" t="e">
        <v>#DIV/0!</v>
      </c>
      <c r="IV102" s="795" t="e">
        <v>#DIV/0!</v>
      </c>
      <c r="IW102" s="795" t="e">
        <v>#DIV/0!</v>
      </c>
      <c r="IX102" s="795" t="e">
        <v>#DIV/0!</v>
      </c>
      <c r="IY102" s="795" t="e">
        <v>#DIV/0!</v>
      </c>
      <c r="IZ102" s="795" t="e">
        <v>#DIV/0!</v>
      </c>
      <c r="JA102" s="795" t="e">
        <v>#DIV/0!</v>
      </c>
      <c r="JB102" s="795" t="e">
        <v>#DIV/0!</v>
      </c>
      <c r="JC102" s="795" t="e">
        <v>#DIV/0!</v>
      </c>
      <c r="JD102" s="795" t="e">
        <v>#DIV/0!</v>
      </c>
    </row>
    <row r="103" spans="1:264">
      <c r="A103" s="803"/>
      <c r="B103" s="795" t="s">
        <v>6187</v>
      </c>
      <c r="C103" s="795" t="s">
        <v>6188</v>
      </c>
      <c r="D103" s="810" t="s">
        <v>6189</v>
      </c>
      <c r="E103" s="795">
        <v>6333158</v>
      </c>
      <c r="F103" s="795">
        <v>1461977</v>
      </c>
      <c r="G103" s="795"/>
      <c r="H103" s="795">
        <v>2011</v>
      </c>
      <c r="I103" s="795">
        <v>28</v>
      </c>
      <c r="J103" s="795">
        <v>2011</v>
      </c>
      <c r="K103" s="795" t="s">
        <v>6190</v>
      </c>
      <c r="L103" s="795" t="s">
        <v>6191</v>
      </c>
      <c r="M103" s="795" t="e">
        <v>#VALUE!</v>
      </c>
      <c r="N103" s="795">
        <v>12</v>
      </c>
      <c r="O103" s="798">
        <v>5.7</v>
      </c>
      <c r="P103" s="795">
        <v>2010.75</v>
      </c>
      <c r="Q103" s="803">
        <v>1</v>
      </c>
      <c r="R103" s="795">
        <v>4</v>
      </c>
      <c r="S103" s="795">
        <v>2</v>
      </c>
      <c r="T103" s="795" t="s">
        <v>6033</v>
      </c>
      <c r="V103" s="799">
        <v>0.91533180778032042</v>
      </c>
      <c r="W103" s="798">
        <v>5.9974999999999996</v>
      </c>
      <c r="X103" s="795">
        <v>1.0550000000000002</v>
      </c>
      <c r="Y103" s="795">
        <v>3.8916666666666662</v>
      </c>
      <c r="Z103" s="795" t="e">
        <v>#DIV/0!</v>
      </c>
      <c r="AA103" s="795" t="e">
        <v>#DIV/0!</v>
      </c>
      <c r="AB103" s="809">
        <v>330</v>
      </c>
      <c r="AC103" s="795" t="e">
        <v>#DIV/0!</v>
      </c>
      <c r="AD103" s="795" t="e">
        <v>#DIV/0!</v>
      </c>
      <c r="AE103" s="795">
        <v>0.2890833333333333</v>
      </c>
      <c r="AF103" s="795">
        <v>0.3833333333333333</v>
      </c>
      <c r="AG103" s="795" t="e">
        <v>#DIV/0!</v>
      </c>
      <c r="AH103" s="795">
        <v>0.63166666666666671</v>
      </c>
      <c r="AI103" s="795">
        <v>0.81333333333333346</v>
      </c>
      <c r="AJ103" s="795">
        <v>0.41491666666666666</v>
      </c>
      <c r="AK103" s="795">
        <v>0.36999999999999994</v>
      </c>
      <c r="AL103" s="795">
        <v>0.81666666666666654</v>
      </c>
      <c r="AM103" s="795" t="e">
        <v>#DIV/0!</v>
      </c>
      <c r="AN103" s="795" t="e">
        <v>#DIV/0!</v>
      </c>
      <c r="AO103" s="795" t="e">
        <v>#DIV/0!</v>
      </c>
      <c r="AP103" s="795">
        <v>6.28</v>
      </c>
      <c r="AQ103" s="795">
        <v>1.4</v>
      </c>
      <c r="AR103" s="795">
        <v>4.9000000000000004</v>
      </c>
      <c r="AS103" s="795">
        <v>0</v>
      </c>
      <c r="AT103" s="795">
        <v>0</v>
      </c>
      <c r="AU103" s="795">
        <v>470</v>
      </c>
      <c r="AV103" s="795">
        <v>0</v>
      </c>
      <c r="AW103" s="795">
        <v>0</v>
      </c>
      <c r="AX103" s="795">
        <v>0.83899999999999997</v>
      </c>
      <c r="AY103" s="795">
        <v>0.66</v>
      </c>
      <c r="AZ103" s="795">
        <v>0</v>
      </c>
      <c r="BA103" s="795">
        <v>0.97</v>
      </c>
      <c r="BB103" s="795">
        <v>1.4</v>
      </c>
      <c r="BC103" s="795">
        <v>0.96499999999999997</v>
      </c>
      <c r="BD103" s="795">
        <v>0.7</v>
      </c>
      <c r="BE103" s="795">
        <v>1.2</v>
      </c>
      <c r="BF103" s="795">
        <v>0</v>
      </c>
      <c r="BG103" s="795">
        <v>0</v>
      </c>
      <c r="BH103" s="795">
        <v>0</v>
      </c>
      <c r="BL103" s="800" t="s">
        <v>6033</v>
      </c>
      <c r="BM103" s="795">
        <v>2</v>
      </c>
      <c r="BN103" s="795">
        <v>1</v>
      </c>
      <c r="BO103" s="809">
        <v>4</v>
      </c>
      <c r="BP103" s="795">
        <v>2</v>
      </c>
      <c r="BR103" s="795">
        <v>2</v>
      </c>
      <c r="BS103" s="795">
        <v>2</v>
      </c>
      <c r="BU103" s="795">
        <v>2</v>
      </c>
      <c r="BV103" s="795">
        <v>1</v>
      </c>
      <c r="BW103" s="795">
        <v>5.9974999999999996</v>
      </c>
      <c r="BX103" s="795">
        <v>5.6749999999999998</v>
      </c>
      <c r="BY103" s="795" t="e">
        <v>#DIV/0!</v>
      </c>
      <c r="BZ103" s="795">
        <v>0.15683333333333332</v>
      </c>
      <c r="CA103" s="795">
        <v>9.6999999999999989E-2</v>
      </c>
      <c r="CB103" s="795">
        <v>0.24383333333333335</v>
      </c>
      <c r="CC103" s="795">
        <v>1.441666666666667E-2</v>
      </c>
      <c r="CD103" s="795">
        <v>5.5249999999999994E-2</v>
      </c>
      <c r="CE103" s="795">
        <v>0.11508333333333333</v>
      </c>
      <c r="CF103" s="795" t="e">
        <v>#DIV/0!</v>
      </c>
      <c r="CG103" s="795">
        <v>0.22791666666666668</v>
      </c>
      <c r="CH103" s="795">
        <v>0.14666666666666664</v>
      </c>
      <c r="CI103" s="795">
        <v>13.333333333333334</v>
      </c>
      <c r="CJ103" s="795" t="e">
        <v>#DIV/0!</v>
      </c>
      <c r="CK103" s="795">
        <v>175.83333333333334</v>
      </c>
      <c r="CL103" s="795" t="e">
        <v>#DIV/0!</v>
      </c>
      <c r="CM103" s="795" t="e">
        <v>#DIV/0!</v>
      </c>
      <c r="CN103" s="795">
        <v>616.5</v>
      </c>
      <c r="CO103" s="795">
        <v>4.833333333333333</v>
      </c>
      <c r="CP103" s="795">
        <v>12.916666666666666</v>
      </c>
      <c r="CQ103" s="795" t="e">
        <v>#DIV/0!</v>
      </c>
      <c r="CR103" s="795">
        <v>0.27433333333333332</v>
      </c>
      <c r="CS103" s="795" t="e">
        <v>#DIV/0!</v>
      </c>
      <c r="CT103" s="795" t="e">
        <v>#DIV/0!</v>
      </c>
      <c r="CU103" s="795">
        <v>4.6183333333333332</v>
      </c>
      <c r="CV103" s="795" t="e">
        <v>#DIV/0!</v>
      </c>
      <c r="CW103" s="795">
        <v>1.4566666666666668</v>
      </c>
      <c r="CX103" s="795">
        <v>15.208333333333334</v>
      </c>
      <c r="CY103" s="795">
        <v>927.5</v>
      </c>
      <c r="CZ103" s="795">
        <v>87.833333333333329</v>
      </c>
      <c r="DB103" s="795">
        <v>4</v>
      </c>
      <c r="DC103" s="795">
        <v>2</v>
      </c>
      <c r="DF103" s="795">
        <v>32.036613272311214</v>
      </c>
      <c r="DG103" s="795">
        <v>4.805491990846682</v>
      </c>
      <c r="DH103" s="795">
        <v>4.5766590389016013</v>
      </c>
      <c r="DI103" s="795">
        <v>1.8306636155606408</v>
      </c>
      <c r="DJ103" s="795">
        <v>2.7459954233409611</v>
      </c>
      <c r="DK103" s="795">
        <v>10.983981693363845</v>
      </c>
      <c r="DL103" s="795">
        <v>0.2288329519450801</v>
      </c>
      <c r="DM103" s="795">
        <v>0</v>
      </c>
      <c r="DN103" s="795">
        <v>3.4324942791762014</v>
      </c>
      <c r="DO103" s="795">
        <v>3.2036613272311212</v>
      </c>
      <c r="DP103" s="795">
        <v>1.1441647597254003</v>
      </c>
      <c r="DQ103" s="795">
        <v>0.2288329519450801</v>
      </c>
      <c r="DR103" s="795">
        <v>0</v>
      </c>
      <c r="DS103" s="795">
        <v>2.0594965675057209</v>
      </c>
      <c r="DT103" s="795">
        <v>0</v>
      </c>
      <c r="DU103" s="795">
        <v>0</v>
      </c>
      <c r="DV103" s="795">
        <v>0</v>
      </c>
      <c r="DW103" s="795">
        <v>0</v>
      </c>
      <c r="DX103" s="795">
        <v>2.5171624713958809</v>
      </c>
      <c r="DY103" s="795">
        <v>0</v>
      </c>
      <c r="DZ103" s="795">
        <v>3.6613272311212817</v>
      </c>
      <c r="EA103" s="795">
        <v>0.45766590389016021</v>
      </c>
      <c r="EB103" s="795">
        <v>0</v>
      </c>
      <c r="EC103" s="795">
        <v>4.3478260869565215</v>
      </c>
      <c r="ED103" s="795">
        <v>0.91533180778032042</v>
      </c>
      <c r="EE103" s="795">
        <v>2.0594965675057209</v>
      </c>
      <c r="EF103" s="795">
        <v>0</v>
      </c>
      <c r="EG103" s="795">
        <v>0</v>
      </c>
      <c r="EH103" s="795">
        <v>4.3478260869565215</v>
      </c>
      <c r="EI103" s="795">
        <v>0</v>
      </c>
      <c r="EJ103" s="795">
        <v>0</v>
      </c>
      <c r="EK103" s="795">
        <v>0</v>
      </c>
      <c r="EL103" s="795">
        <v>0</v>
      </c>
      <c r="EM103" s="795">
        <v>0</v>
      </c>
      <c r="EN103" s="795">
        <v>0</v>
      </c>
      <c r="EO103" s="795">
        <v>0</v>
      </c>
      <c r="EP103" s="795">
        <v>1.8306636155606408</v>
      </c>
      <c r="EQ103" s="795">
        <v>0</v>
      </c>
      <c r="ER103" s="795">
        <v>0</v>
      </c>
      <c r="ES103" s="795">
        <v>0</v>
      </c>
      <c r="ET103" s="795">
        <v>1.1441647597254003</v>
      </c>
      <c r="EU103" s="795">
        <v>0</v>
      </c>
      <c r="EV103" s="795">
        <v>0.45766590389016021</v>
      </c>
      <c r="EW103" s="795">
        <v>0</v>
      </c>
      <c r="EX103" s="795">
        <v>0</v>
      </c>
      <c r="EY103" s="795">
        <v>0</v>
      </c>
      <c r="EZ103" s="795">
        <v>0</v>
      </c>
      <c r="FA103" s="795">
        <v>0</v>
      </c>
      <c r="FB103" s="795">
        <v>0</v>
      </c>
      <c r="FC103" s="795">
        <v>0</v>
      </c>
      <c r="FD103" s="795">
        <v>0</v>
      </c>
      <c r="FE103" s="795">
        <v>0</v>
      </c>
      <c r="FF103" s="795">
        <v>0</v>
      </c>
      <c r="FG103" s="795">
        <v>0</v>
      </c>
      <c r="FH103" s="795">
        <v>0</v>
      </c>
      <c r="FI103" s="795">
        <v>0</v>
      </c>
      <c r="FJ103" s="795">
        <v>0</v>
      </c>
      <c r="FK103" s="795">
        <v>0</v>
      </c>
      <c r="FL103" s="795">
        <v>3.6613272311212817</v>
      </c>
      <c r="FM103" s="795">
        <v>0</v>
      </c>
      <c r="FN103" s="795">
        <v>0</v>
      </c>
      <c r="FO103" s="795">
        <v>0</v>
      </c>
      <c r="FP103" s="795">
        <v>0</v>
      </c>
      <c r="FQ103" s="795">
        <v>0</v>
      </c>
      <c r="FR103" s="795">
        <v>0</v>
      </c>
      <c r="FS103" s="795">
        <v>0</v>
      </c>
      <c r="FT103" s="795">
        <v>0</v>
      </c>
      <c r="FU103" s="795">
        <v>0</v>
      </c>
      <c r="FV103" s="795">
        <v>0</v>
      </c>
      <c r="FW103" s="795">
        <v>0</v>
      </c>
      <c r="FX103" s="795">
        <v>9.610983981693364</v>
      </c>
      <c r="GA103" s="795">
        <v>2011</v>
      </c>
      <c r="GB103" s="800">
        <v>437</v>
      </c>
      <c r="GC103" s="800">
        <v>4</v>
      </c>
      <c r="GD103" s="800"/>
      <c r="GE103" s="800"/>
      <c r="GF103" s="800"/>
      <c r="GG103" s="796">
        <v>2</v>
      </c>
      <c r="GH103" s="800"/>
      <c r="GI103" s="800"/>
      <c r="GJ103" s="800">
        <v>2</v>
      </c>
      <c r="GK103" s="800"/>
      <c r="GL103" s="800"/>
      <c r="GM103" s="800"/>
      <c r="GN103" s="800"/>
      <c r="GO103" s="800"/>
      <c r="GP103" s="800"/>
      <c r="GQ103" s="800"/>
      <c r="GR103" s="800"/>
      <c r="GS103" s="800"/>
      <c r="GT103" s="800"/>
      <c r="GU103" s="800"/>
      <c r="GV103" s="800"/>
      <c r="GW103" s="800"/>
      <c r="GX103" s="800"/>
      <c r="GY103" s="800"/>
      <c r="GZ103" s="800"/>
      <c r="HA103" s="800"/>
      <c r="HB103" s="800"/>
      <c r="HC103" s="800"/>
      <c r="HD103" s="800"/>
      <c r="HE103" s="800"/>
      <c r="HF103" s="800"/>
      <c r="HG103" s="800"/>
      <c r="HH103" s="800"/>
      <c r="HI103" s="800"/>
      <c r="HJ103" s="800"/>
      <c r="HK103" s="800"/>
      <c r="HL103" s="800"/>
      <c r="HM103" s="800"/>
      <c r="HN103" s="800"/>
      <c r="HO103" s="800"/>
      <c r="HP103" s="800"/>
      <c r="HR103" s="795">
        <v>0</v>
      </c>
      <c r="HS103" s="795">
        <v>0</v>
      </c>
      <c r="HT103" s="795">
        <v>0</v>
      </c>
      <c r="HU103" s="795">
        <v>50</v>
      </c>
      <c r="HV103" s="795">
        <v>0</v>
      </c>
      <c r="HW103" s="795">
        <v>0</v>
      </c>
      <c r="HX103" s="795">
        <v>50</v>
      </c>
      <c r="HY103" s="795">
        <v>0</v>
      </c>
      <c r="HZ103" s="795">
        <v>0</v>
      </c>
      <c r="IA103" s="795">
        <v>0</v>
      </c>
      <c r="IB103" s="795">
        <v>0</v>
      </c>
      <c r="IC103" s="795">
        <v>0</v>
      </c>
      <c r="ID103" s="795">
        <v>0</v>
      </c>
      <c r="IE103" s="795">
        <v>0</v>
      </c>
      <c r="IF103" s="795">
        <v>0</v>
      </c>
      <c r="IG103" s="795">
        <v>0</v>
      </c>
      <c r="IH103" s="795">
        <v>0</v>
      </c>
      <c r="II103" s="795">
        <v>0</v>
      </c>
      <c r="IJ103" s="795">
        <v>0</v>
      </c>
      <c r="IK103" s="795">
        <v>0</v>
      </c>
      <c r="IL103" s="795">
        <v>0</v>
      </c>
      <c r="IM103" s="795">
        <v>0</v>
      </c>
      <c r="IN103" s="795">
        <v>0</v>
      </c>
      <c r="IO103" s="795">
        <v>0</v>
      </c>
      <c r="IP103" s="795">
        <v>0</v>
      </c>
      <c r="IQ103" s="795">
        <v>0</v>
      </c>
      <c r="IR103" s="795">
        <v>0</v>
      </c>
      <c r="IS103" s="795">
        <v>0</v>
      </c>
      <c r="IT103" s="795">
        <v>0</v>
      </c>
      <c r="IU103" s="795">
        <v>0</v>
      </c>
      <c r="IV103" s="795">
        <v>0</v>
      </c>
      <c r="IW103" s="795">
        <v>0</v>
      </c>
      <c r="IX103" s="795">
        <v>0</v>
      </c>
      <c r="IY103" s="795">
        <v>0</v>
      </c>
      <c r="IZ103" s="795">
        <v>0</v>
      </c>
      <c r="JA103" s="795">
        <v>0</v>
      </c>
      <c r="JB103" s="795">
        <v>0</v>
      </c>
      <c r="JC103" s="795">
        <v>0</v>
      </c>
      <c r="JD103" s="795">
        <v>0</v>
      </c>
    </row>
    <row r="104" spans="1:264">
      <c r="A104" s="800" t="s">
        <v>6192</v>
      </c>
      <c r="B104" s="795" t="s">
        <v>6193</v>
      </c>
      <c r="C104" s="795" t="s">
        <v>6194</v>
      </c>
      <c r="D104" s="810" t="s">
        <v>6195</v>
      </c>
      <c r="E104" s="795">
        <v>6786145</v>
      </c>
      <c r="F104" s="795">
        <v>1375975</v>
      </c>
      <c r="G104" s="795"/>
      <c r="H104" s="795">
        <v>2009</v>
      </c>
      <c r="I104" s="795">
        <v>166</v>
      </c>
      <c r="J104" s="795">
        <v>2009</v>
      </c>
      <c r="K104" s="803" t="s">
        <v>6192</v>
      </c>
      <c r="L104" s="812" t="s">
        <v>6195</v>
      </c>
      <c r="M104" s="795" t="e">
        <v>#VALUE!</v>
      </c>
      <c r="N104" s="795">
        <v>12</v>
      </c>
      <c r="O104" s="798">
        <v>4.63</v>
      </c>
      <c r="P104" s="795">
        <v>2008.75</v>
      </c>
      <c r="Q104" s="800" t="s">
        <v>6038</v>
      </c>
      <c r="V104" s="799">
        <v>0</v>
      </c>
      <c r="W104" s="798">
        <v>6.5683333333333325</v>
      </c>
      <c r="X104" s="795" t="e">
        <v>#DIV/0!</v>
      </c>
      <c r="Y104" s="795" t="e">
        <v>#DIV/0!</v>
      </c>
      <c r="Z104" s="795" t="e">
        <v>#DIV/0!</v>
      </c>
      <c r="AA104" s="795" t="e">
        <v>#DIV/0!</v>
      </c>
      <c r="AB104" s="795">
        <v>76.166666666666671</v>
      </c>
      <c r="AC104" s="795" t="e">
        <v>#DIV/0!</v>
      </c>
      <c r="AD104" s="795" t="e">
        <v>#DIV/0!</v>
      </c>
      <c r="AE104" s="795" t="e">
        <v>#DIV/0!</v>
      </c>
      <c r="AF104" s="795" t="e">
        <v>#DIV/0!</v>
      </c>
      <c r="AG104" s="795" t="e">
        <v>#DIV/0!</v>
      </c>
      <c r="AH104" s="795" t="e">
        <v>#DIV/0!</v>
      </c>
      <c r="AI104" s="795" t="e">
        <v>#DIV/0!</v>
      </c>
      <c r="AJ104" s="795" t="e">
        <v>#DIV/0!</v>
      </c>
      <c r="AK104" s="795" t="e">
        <v>#DIV/0!</v>
      </c>
      <c r="AL104" s="795" t="e">
        <v>#DIV/0!</v>
      </c>
      <c r="AM104" s="795" t="e">
        <v>#DIV/0!</v>
      </c>
      <c r="AN104" s="795" t="e">
        <v>#DIV/0!</v>
      </c>
      <c r="AO104" s="795" t="e">
        <v>#DIV/0!</v>
      </c>
      <c r="AP104" s="795">
        <v>7.34</v>
      </c>
      <c r="AQ104" s="795">
        <v>0</v>
      </c>
      <c r="AR104" s="795">
        <v>0</v>
      </c>
      <c r="AS104" s="795">
        <v>0</v>
      </c>
      <c r="AT104" s="795">
        <v>0</v>
      </c>
      <c r="AU104" s="795">
        <v>150</v>
      </c>
      <c r="AV104" s="795">
        <v>0</v>
      </c>
      <c r="AW104" s="795">
        <v>0</v>
      </c>
      <c r="AX104" s="795">
        <v>0</v>
      </c>
      <c r="AY104" s="795">
        <v>0</v>
      </c>
      <c r="AZ104" s="795">
        <v>0</v>
      </c>
      <c r="BA104" s="795">
        <v>0</v>
      </c>
      <c r="BB104" s="795">
        <v>0</v>
      </c>
      <c r="BC104" s="795">
        <v>0</v>
      </c>
      <c r="BD104" s="795">
        <v>0</v>
      </c>
      <c r="BE104" s="795">
        <v>0</v>
      </c>
      <c r="BF104" s="795">
        <v>0</v>
      </c>
      <c r="BG104" s="795">
        <v>0</v>
      </c>
      <c r="BH104" s="795">
        <v>0</v>
      </c>
      <c r="BL104" s="803" t="s">
        <v>6022</v>
      </c>
      <c r="BM104" s="795">
        <v>1</v>
      </c>
      <c r="BN104" s="795">
        <v>1</v>
      </c>
      <c r="BO104" s="795">
        <v>1</v>
      </c>
      <c r="BP104" s="795">
        <v>1</v>
      </c>
      <c r="BR104" s="795">
        <v>1</v>
      </c>
      <c r="BS104" s="795">
        <v>1</v>
      </c>
      <c r="BU104" s="795">
        <v>1</v>
      </c>
      <c r="BV104" s="795">
        <v>1</v>
      </c>
      <c r="BW104" s="795">
        <v>6.5683333333333325</v>
      </c>
      <c r="BX104" s="795">
        <v>2.6799999999999997</v>
      </c>
      <c r="BY104" s="795" t="e">
        <v>#DIV/0!</v>
      </c>
      <c r="BZ104" s="795">
        <v>0.19850000000000004</v>
      </c>
      <c r="CA104" s="795">
        <v>3.4666666666666665E-2</v>
      </c>
      <c r="CB104" s="795">
        <v>4.4166666666666667E-2</v>
      </c>
      <c r="CC104" s="795">
        <v>6.666666666666668E-3</v>
      </c>
      <c r="CD104" s="795">
        <v>0.157</v>
      </c>
      <c r="CE104" s="795">
        <v>1.4750000000000001E-2</v>
      </c>
      <c r="CF104" s="795" t="e">
        <v>#DIV/0!</v>
      </c>
      <c r="CG104" s="795">
        <v>1.8499999999999999E-2</v>
      </c>
      <c r="CH104" s="795">
        <v>0.11666666666666665</v>
      </c>
      <c r="CI104" s="795">
        <v>5</v>
      </c>
      <c r="CJ104" s="795" t="e">
        <v>#DIV/0!</v>
      </c>
      <c r="CK104" s="795">
        <v>7.583333333333333</v>
      </c>
      <c r="CL104" s="795" t="e">
        <v>#DIV/0!</v>
      </c>
      <c r="CM104" s="795" t="e">
        <v>#DIV/0!</v>
      </c>
      <c r="CN104" s="795">
        <v>218.91666666666666</v>
      </c>
      <c r="CO104" s="795">
        <v>5.833333333333333</v>
      </c>
      <c r="CP104" s="795">
        <v>10.416666666666666</v>
      </c>
      <c r="CQ104" s="795">
        <v>0.30224999999999996</v>
      </c>
      <c r="CR104" s="795">
        <v>0.28783333333333333</v>
      </c>
      <c r="CS104" s="795" t="e">
        <v>#DIV/0!</v>
      </c>
      <c r="CT104" s="795" t="e">
        <v>#DIV/0!</v>
      </c>
      <c r="CU104" s="795">
        <v>3.13</v>
      </c>
      <c r="CV104" s="795" t="e">
        <v>#DIV/0!</v>
      </c>
      <c r="CW104" s="795" t="e">
        <v>#DIV/0!</v>
      </c>
      <c r="CX104" s="795">
        <v>13.333333333333334</v>
      </c>
      <c r="CY104" s="795">
        <v>519.16666666666663</v>
      </c>
      <c r="CZ104" s="795">
        <v>19.324999999999999</v>
      </c>
      <c r="DB104" s="795">
        <v>1</v>
      </c>
      <c r="DC104" s="795">
        <v>1</v>
      </c>
      <c r="DF104" s="795">
        <v>2.2388059701492535</v>
      </c>
      <c r="DG104" s="795">
        <v>18.905472636815919</v>
      </c>
      <c r="DH104" s="795">
        <v>2.4875621890547266</v>
      </c>
      <c r="DI104" s="795">
        <v>8.4577114427860707</v>
      </c>
      <c r="DJ104" s="795">
        <v>0</v>
      </c>
      <c r="DK104" s="795">
        <v>9.7014925373134329</v>
      </c>
      <c r="DL104" s="795">
        <v>0</v>
      </c>
      <c r="DM104" s="795">
        <v>0</v>
      </c>
      <c r="DN104" s="795">
        <v>0.24875621890547264</v>
      </c>
      <c r="DO104" s="795">
        <v>0</v>
      </c>
      <c r="DP104" s="795">
        <v>0</v>
      </c>
      <c r="DQ104" s="795">
        <v>0</v>
      </c>
      <c r="DR104" s="795">
        <v>5.721393034825871</v>
      </c>
      <c r="DS104" s="795">
        <v>1.2437810945273633</v>
      </c>
      <c r="DT104" s="795">
        <v>2.2388059701492535</v>
      </c>
      <c r="DU104" s="795">
        <v>0</v>
      </c>
      <c r="DV104" s="795">
        <v>1.2437810945273633</v>
      </c>
      <c r="DW104" s="795">
        <v>0</v>
      </c>
      <c r="DX104" s="795">
        <v>2.4875621890547266</v>
      </c>
      <c r="DY104" s="795">
        <v>0.24875621890547264</v>
      </c>
      <c r="DZ104" s="795">
        <v>0</v>
      </c>
      <c r="EA104" s="795">
        <v>0.49751243781094528</v>
      </c>
      <c r="EB104" s="795">
        <v>0</v>
      </c>
      <c r="EC104" s="795">
        <v>0.99502487562189057</v>
      </c>
      <c r="ED104" s="795">
        <v>0</v>
      </c>
      <c r="EE104" s="795">
        <v>0</v>
      </c>
      <c r="EF104" s="795">
        <v>0</v>
      </c>
      <c r="EG104" s="795">
        <v>0</v>
      </c>
      <c r="EH104" s="795">
        <v>0</v>
      </c>
      <c r="EI104" s="795">
        <v>0</v>
      </c>
      <c r="EJ104" s="795">
        <v>0.49751243781094528</v>
      </c>
      <c r="EK104" s="795">
        <v>0.24875621890547264</v>
      </c>
      <c r="EL104" s="795">
        <v>0.24875621890547264</v>
      </c>
      <c r="EM104" s="795">
        <v>7.2139303482587067</v>
      </c>
      <c r="EN104" s="795">
        <v>2.7363184079601992</v>
      </c>
      <c r="EO104" s="795">
        <v>0</v>
      </c>
      <c r="EP104" s="795">
        <v>0</v>
      </c>
      <c r="EQ104" s="795">
        <v>0</v>
      </c>
      <c r="ER104" s="795">
        <v>0.99502487562189057</v>
      </c>
      <c r="ES104" s="795">
        <v>0</v>
      </c>
      <c r="ET104" s="795">
        <v>0</v>
      </c>
      <c r="EU104" s="795">
        <v>5.4726368159203984</v>
      </c>
      <c r="EV104" s="795">
        <v>0</v>
      </c>
      <c r="EW104" s="795">
        <v>0</v>
      </c>
      <c r="EX104" s="795">
        <v>3.7313432835820892</v>
      </c>
      <c r="EY104" s="795">
        <v>0</v>
      </c>
      <c r="EZ104" s="795">
        <v>0.24875621890547264</v>
      </c>
      <c r="FA104" s="795">
        <v>0</v>
      </c>
      <c r="FB104" s="795">
        <v>0</v>
      </c>
      <c r="FC104" s="795">
        <v>0</v>
      </c>
      <c r="FD104" s="795">
        <v>0</v>
      </c>
      <c r="FE104" s="795">
        <v>0</v>
      </c>
      <c r="FF104" s="795">
        <v>0</v>
      </c>
      <c r="FG104" s="795">
        <v>0</v>
      </c>
      <c r="FH104" s="795">
        <v>0</v>
      </c>
      <c r="FI104" s="795">
        <v>0</v>
      </c>
      <c r="FJ104" s="795">
        <v>0</v>
      </c>
      <c r="FK104" s="795">
        <v>0</v>
      </c>
      <c r="FL104" s="795">
        <v>0.99502487562189057</v>
      </c>
      <c r="FM104" s="795">
        <v>0</v>
      </c>
      <c r="FN104" s="795">
        <v>0</v>
      </c>
      <c r="FO104" s="795">
        <v>1.4925373134328357</v>
      </c>
      <c r="FP104" s="795">
        <v>0</v>
      </c>
      <c r="FQ104" s="795">
        <v>0.24875621890547264</v>
      </c>
      <c r="FR104" s="795">
        <v>0</v>
      </c>
      <c r="FS104" s="795">
        <v>0</v>
      </c>
      <c r="FT104" s="795">
        <v>0</v>
      </c>
      <c r="FU104" s="795">
        <v>0</v>
      </c>
      <c r="FV104" s="795">
        <v>0</v>
      </c>
      <c r="FW104" s="795">
        <v>0</v>
      </c>
      <c r="FX104" s="795">
        <v>26.616915422885576</v>
      </c>
      <c r="FZ104" s="795" t="s">
        <v>6192</v>
      </c>
      <c r="GA104" s="795">
        <v>2009</v>
      </c>
      <c r="GB104" s="800">
        <v>402</v>
      </c>
      <c r="GC104" s="800"/>
      <c r="GD104" s="800"/>
      <c r="GE104" s="800"/>
      <c r="GF104" s="800"/>
      <c r="GH104" s="800"/>
      <c r="GI104" s="800"/>
      <c r="GJ104" s="800"/>
      <c r="GK104" s="800"/>
      <c r="GL104" s="800"/>
      <c r="GM104" s="800"/>
      <c r="GN104" s="800"/>
      <c r="GO104" s="800"/>
      <c r="GP104" s="800"/>
      <c r="GQ104" s="800"/>
      <c r="GR104" s="800"/>
      <c r="GS104" s="800"/>
      <c r="GT104" s="800"/>
      <c r="GU104" s="800"/>
      <c r="GV104" s="800"/>
      <c r="GW104" s="800"/>
      <c r="GX104" s="800"/>
      <c r="GY104" s="800"/>
      <c r="GZ104" s="800"/>
      <c r="HA104" s="800"/>
      <c r="HB104" s="800"/>
      <c r="HC104" s="800"/>
      <c r="HD104" s="800"/>
      <c r="HE104" s="800"/>
      <c r="HF104" s="800"/>
      <c r="HG104" s="800"/>
      <c r="HH104" s="800"/>
      <c r="HI104" s="800"/>
      <c r="HJ104" s="800"/>
      <c r="HK104" s="800"/>
      <c r="HL104" s="800"/>
      <c r="HM104" s="800"/>
      <c r="HN104" s="800"/>
      <c r="HO104" s="800"/>
      <c r="HP104" s="800"/>
      <c r="HR104" s="795" t="e">
        <v>#DIV/0!</v>
      </c>
      <c r="HS104" s="795" t="e">
        <v>#DIV/0!</v>
      </c>
      <c r="HT104" s="795" t="e">
        <v>#DIV/0!</v>
      </c>
      <c r="HU104" s="795" t="e">
        <v>#DIV/0!</v>
      </c>
      <c r="HV104" s="795" t="e">
        <v>#DIV/0!</v>
      </c>
      <c r="HW104" s="795" t="e">
        <v>#DIV/0!</v>
      </c>
      <c r="HX104" s="795" t="e">
        <v>#DIV/0!</v>
      </c>
      <c r="HY104" s="795" t="e">
        <v>#DIV/0!</v>
      </c>
      <c r="HZ104" s="795" t="e">
        <v>#DIV/0!</v>
      </c>
      <c r="IA104" s="795" t="e">
        <v>#DIV/0!</v>
      </c>
      <c r="IB104" s="795" t="e">
        <v>#DIV/0!</v>
      </c>
      <c r="IC104" s="795" t="e">
        <v>#DIV/0!</v>
      </c>
      <c r="ID104" s="795" t="e">
        <v>#DIV/0!</v>
      </c>
      <c r="IE104" s="795" t="e">
        <v>#DIV/0!</v>
      </c>
      <c r="IF104" s="795" t="e">
        <v>#DIV/0!</v>
      </c>
      <c r="IG104" s="795" t="e">
        <v>#DIV/0!</v>
      </c>
      <c r="IH104" s="795" t="e">
        <v>#DIV/0!</v>
      </c>
      <c r="II104" s="795" t="e">
        <v>#DIV/0!</v>
      </c>
      <c r="IJ104" s="795" t="e">
        <v>#DIV/0!</v>
      </c>
      <c r="IK104" s="795" t="e">
        <v>#DIV/0!</v>
      </c>
      <c r="IL104" s="795" t="e">
        <v>#DIV/0!</v>
      </c>
      <c r="IM104" s="795" t="e">
        <v>#DIV/0!</v>
      </c>
      <c r="IN104" s="795" t="e">
        <v>#DIV/0!</v>
      </c>
      <c r="IO104" s="795" t="e">
        <v>#DIV/0!</v>
      </c>
      <c r="IP104" s="795" t="e">
        <v>#DIV/0!</v>
      </c>
      <c r="IQ104" s="795" t="e">
        <v>#DIV/0!</v>
      </c>
      <c r="IR104" s="795" t="e">
        <v>#DIV/0!</v>
      </c>
      <c r="IS104" s="795" t="e">
        <v>#DIV/0!</v>
      </c>
      <c r="IT104" s="795" t="e">
        <v>#DIV/0!</v>
      </c>
      <c r="IU104" s="795" t="e">
        <v>#DIV/0!</v>
      </c>
      <c r="IV104" s="795" t="e">
        <v>#DIV/0!</v>
      </c>
      <c r="IW104" s="795" t="e">
        <v>#DIV/0!</v>
      </c>
      <c r="IX104" s="795" t="e">
        <v>#DIV/0!</v>
      </c>
      <c r="IY104" s="795" t="e">
        <v>#DIV/0!</v>
      </c>
      <c r="IZ104" s="795" t="e">
        <v>#DIV/0!</v>
      </c>
      <c r="JA104" s="795" t="e">
        <v>#DIV/0!</v>
      </c>
      <c r="JB104" s="795" t="e">
        <v>#DIV/0!</v>
      </c>
      <c r="JC104" s="795" t="e">
        <v>#DIV/0!</v>
      </c>
      <c r="JD104" s="795" t="e">
        <v>#DIV/0!</v>
      </c>
    </row>
    <row r="105" spans="1:264">
      <c r="A105" s="800"/>
      <c r="B105" s="795" t="s">
        <v>6193</v>
      </c>
      <c r="C105" s="795" t="s">
        <v>6194</v>
      </c>
      <c r="D105" s="810" t="s">
        <v>6195</v>
      </c>
      <c r="E105" s="795">
        <v>6786145</v>
      </c>
      <c r="F105" s="795">
        <v>1375975</v>
      </c>
      <c r="G105" s="795"/>
      <c r="H105" s="795">
        <v>2010</v>
      </c>
      <c r="I105" s="795">
        <v>113</v>
      </c>
      <c r="J105" s="795">
        <v>2010</v>
      </c>
      <c r="K105" s="803" t="s">
        <v>6192</v>
      </c>
      <c r="L105" s="812" t="s">
        <v>6195</v>
      </c>
      <c r="M105" s="795" t="e">
        <v>#VALUE!</v>
      </c>
      <c r="N105" s="795">
        <v>12</v>
      </c>
      <c r="O105" s="798">
        <v>5.29</v>
      </c>
      <c r="P105" s="795">
        <v>2009.75</v>
      </c>
      <c r="V105" s="799">
        <v>0</v>
      </c>
      <c r="W105" s="798">
        <v>6.5475000000000003</v>
      </c>
      <c r="X105" s="795" t="e">
        <v>#DIV/0!</v>
      </c>
      <c r="Y105" s="795" t="e">
        <v>#DIV/0!</v>
      </c>
      <c r="Z105" s="795" t="e">
        <v>#DIV/0!</v>
      </c>
      <c r="AA105" s="795" t="e">
        <v>#DIV/0!</v>
      </c>
      <c r="AB105" s="795">
        <v>65.75</v>
      </c>
      <c r="AC105" s="795" t="e">
        <v>#DIV/0!</v>
      </c>
      <c r="AD105" s="795" t="e">
        <v>#DIV/0!</v>
      </c>
      <c r="AE105" s="795" t="e">
        <v>#DIV/0!</v>
      </c>
      <c r="AF105" s="795" t="e">
        <v>#DIV/0!</v>
      </c>
      <c r="AG105" s="795" t="e">
        <v>#DIV/0!</v>
      </c>
      <c r="AH105" s="795" t="e">
        <v>#DIV/0!</v>
      </c>
      <c r="AI105" s="795" t="e">
        <v>#DIV/0!</v>
      </c>
      <c r="AJ105" s="795" t="e">
        <v>#DIV/0!</v>
      </c>
      <c r="AK105" s="795" t="e">
        <v>#DIV/0!</v>
      </c>
      <c r="AL105" s="795" t="e">
        <v>#DIV/0!</v>
      </c>
      <c r="AM105" s="795" t="e">
        <v>#DIV/0!</v>
      </c>
      <c r="AN105" s="795" t="e">
        <v>#DIV/0!</v>
      </c>
      <c r="AO105" s="795" t="e">
        <v>#DIV/0!</v>
      </c>
      <c r="AP105" s="795">
        <v>7.24</v>
      </c>
      <c r="AQ105" s="795">
        <v>0</v>
      </c>
      <c r="AR105" s="795">
        <v>0</v>
      </c>
      <c r="AS105" s="795">
        <v>0</v>
      </c>
      <c r="AT105" s="795">
        <v>0</v>
      </c>
      <c r="AU105" s="795">
        <v>160</v>
      </c>
      <c r="AV105" s="795">
        <v>0</v>
      </c>
      <c r="AW105" s="795">
        <v>0</v>
      </c>
      <c r="AX105" s="795">
        <v>0</v>
      </c>
      <c r="AY105" s="795">
        <v>0</v>
      </c>
      <c r="AZ105" s="795">
        <v>0</v>
      </c>
      <c r="BA105" s="795">
        <v>0</v>
      </c>
      <c r="BB105" s="795">
        <v>0</v>
      </c>
      <c r="BC105" s="795">
        <v>0</v>
      </c>
      <c r="BD105" s="795">
        <v>0</v>
      </c>
      <c r="BE105" s="795">
        <v>0</v>
      </c>
      <c r="BF105" s="795">
        <v>0</v>
      </c>
      <c r="BG105" s="795">
        <v>0</v>
      </c>
      <c r="BH105" s="795">
        <v>0</v>
      </c>
      <c r="BL105" s="803" t="s">
        <v>6022</v>
      </c>
      <c r="BM105" s="795">
        <v>1</v>
      </c>
      <c r="BN105" s="795">
        <v>1</v>
      </c>
      <c r="BO105" s="795">
        <v>1</v>
      </c>
      <c r="BP105" s="795">
        <v>1</v>
      </c>
      <c r="BR105" s="795">
        <v>1</v>
      </c>
      <c r="BS105" s="795">
        <v>1</v>
      </c>
      <c r="BU105" s="795">
        <v>1</v>
      </c>
      <c r="BV105" s="795">
        <v>1</v>
      </c>
      <c r="BW105" s="795">
        <v>6.5475000000000003</v>
      </c>
      <c r="BX105" s="795">
        <v>2.5491666666666664</v>
      </c>
      <c r="BY105" s="795" t="e">
        <v>#DIV/0!</v>
      </c>
      <c r="BZ105" s="795">
        <v>0.18425000000000002</v>
      </c>
      <c r="CA105" s="795">
        <v>3.0916666666666676E-2</v>
      </c>
      <c r="CB105" s="795">
        <v>4.0750000000000001E-2</v>
      </c>
      <c r="CC105" s="795">
        <v>6.5833333333333343E-3</v>
      </c>
      <c r="CD105" s="795">
        <v>0.14808333333333337</v>
      </c>
      <c r="CE105" s="795">
        <v>1.466666666666667E-2</v>
      </c>
      <c r="CF105" s="795" t="e">
        <v>#DIV/0!</v>
      </c>
      <c r="CG105" s="795">
        <v>1.6916666666666667E-2</v>
      </c>
      <c r="CH105" s="795">
        <v>0.10416666666666669</v>
      </c>
      <c r="CI105" s="795">
        <v>5.25</v>
      </c>
      <c r="CJ105" s="795" t="e">
        <v>#DIV/0!</v>
      </c>
      <c r="CK105" s="795">
        <v>7</v>
      </c>
      <c r="CL105" s="795" t="e">
        <v>#DIV/0!</v>
      </c>
      <c r="CM105" s="795" t="e">
        <v>#DIV/0!</v>
      </c>
      <c r="CN105" s="795">
        <v>215.08333333333334</v>
      </c>
      <c r="CO105" s="795">
        <v>5.5</v>
      </c>
      <c r="CP105" s="795">
        <v>10</v>
      </c>
      <c r="CQ105" s="795">
        <v>0.238875</v>
      </c>
      <c r="CR105" s="795">
        <v>0.25024999999999997</v>
      </c>
      <c r="CS105" s="795" t="e">
        <v>#DIV/0!</v>
      </c>
      <c r="CT105" s="795" t="e">
        <v>#DIV/0!</v>
      </c>
      <c r="CU105" s="795">
        <v>2.7937500000000002</v>
      </c>
      <c r="CV105" s="795" t="e">
        <v>#DIV/0!</v>
      </c>
      <c r="CW105" s="795">
        <v>0.55111111111111122</v>
      </c>
      <c r="CX105" s="795">
        <v>11.733333333333334</v>
      </c>
      <c r="CY105" s="795">
        <v>418.33333333333331</v>
      </c>
      <c r="CZ105" s="795">
        <v>17.308333333333334</v>
      </c>
      <c r="DB105" s="795">
        <v>1</v>
      </c>
      <c r="DC105" s="795">
        <v>1</v>
      </c>
      <c r="DF105" s="795">
        <v>13.636363636363635</v>
      </c>
      <c r="DG105" s="795">
        <v>20.574162679425836</v>
      </c>
      <c r="DH105" s="795">
        <v>7.6555023923444976</v>
      </c>
      <c r="DI105" s="795">
        <v>1.9138755980861244</v>
      </c>
      <c r="DJ105" s="795">
        <v>0.4784688995215311</v>
      </c>
      <c r="DK105" s="795">
        <v>0.4784688995215311</v>
      </c>
      <c r="DL105" s="795">
        <v>0</v>
      </c>
      <c r="DM105" s="795">
        <v>0</v>
      </c>
      <c r="DN105" s="795">
        <v>0</v>
      </c>
      <c r="DO105" s="795">
        <v>0.4784688995215311</v>
      </c>
      <c r="DP105" s="795">
        <v>0</v>
      </c>
      <c r="DQ105" s="795">
        <v>0</v>
      </c>
      <c r="DR105" s="795">
        <v>1.1961722488038278</v>
      </c>
      <c r="DS105" s="795">
        <v>0.23923444976076555</v>
      </c>
      <c r="DT105" s="795">
        <v>3.8277511961722488</v>
      </c>
      <c r="DU105" s="795">
        <v>0</v>
      </c>
      <c r="DV105" s="795">
        <v>0.23923444976076555</v>
      </c>
      <c r="DW105" s="795">
        <v>0</v>
      </c>
      <c r="DX105" s="795">
        <v>0.71770334928229662</v>
      </c>
      <c r="DY105" s="795">
        <v>0</v>
      </c>
      <c r="DZ105" s="795">
        <v>0.23923444976076555</v>
      </c>
      <c r="EA105" s="795">
        <v>0.4784688995215311</v>
      </c>
      <c r="EB105" s="795">
        <v>0</v>
      </c>
      <c r="EC105" s="795">
        <v>0</v>
      </c>
      <c r="ED105" s="795">
        <v>0.9569377990430622</v>
      </c>
      <c r="EE105" s="795">
        <v>0</v>
      </c>
      <c r="EF105" s="795">
        <v>0</v>
      </c>
      <c r="EG105" s="795">
        <v>0</v>
      </c>
      <c r="EH105" s="795">
        <v>0</v>
      </c>
      <c r="EI105" s="795">
        <v>0</v>
      </c>
      <c r="EJ105" s="795">
        <v>0.9569377990430622</v>
      </c>
      <c r="EK105" s="795">
        <v>2.3923444976076556</v>
      </c>
      <c r="EL105" s="795">
        <v>0</v>
      </c>
      <c r="EM105" s="795">
        <v>9.8086124401913874</v>
      </c>
      <c r="EN105" s="795">
        <v>5.0239234449760763</v>
      </c>
      <c r="EO105" s="795">
        <v>0</v>
      </c>
      <c r="EP105" s="795">
        <v>0</v>
      </c>
      <c r="EQ105" s="795">
        <v>0</v>
      </c>
      <c r="ER105" s="795">
        <v>0</v>
      </c>
      <c r="ES105" s="795">
        <v>0</v>
      </c>
      <c r="ET105" s="795">
        <v>0</v>
      </c>
      <c r="EU105" s="795">
        <v>0.4784688995215311</v>
      </c>
      <c r="EV105" s="795">
        <v>0</v>
      </c>
      <c r="EW105" s="795">
        <v>0</v>
      </c>
      <c r="EX105" s="795">
        <v>1.6746411483253589</v>
      </c>
      <c r="EY105" s="795">
        <v>0</v>
      </c>
      <c r="EZ105" s="795">
        <v>0.4784688995215311</v>
      </c>
      <c r="FA105" s="795">
        <v>0.71770334928229662</v>
      </c>
      <c r="FB105" s="795">
        <v>0</v>
      </c>
      <c r="FC105" s="795">
        <v>0.23923444976076555</v>
      </c>
      <c r="FD105" s="795">
        <v>0</v>
      </c>
      <c r="FE105" s="795">
        <v>0</v>
      </c>
      <c r="FF105" s="795">
        <v>0</v>
      </c>
      <c r="FG105" s="795">
        <v>0</v>
      </c>
      <c r="FH105" s="795">
        <v>0</v>
      </c>
      <c r="FI105" s="795">
        <v>0</v>
      </c>
      <c r="FJ105" s="795">
        <v>0</v>
      </c>
      <c r="FK105" s="795">
        <v>0</v>
      </c>
      <c r="FL105" s="795">
        <v>0</v>
      </c>
      <c r="FM105" s="795">
        <v>0</v>
      </c>
      <c r="FN105" s="795">
        <v>0.23923444976076555</v>
      </c>
      <c r="FO105" s="795">
        <v>1.1961722488038278</v>
      </c>
      <c r="FP105" s="795">
        <v>0</v>
      </c>
      <c r="FQ105" s="795">
        <v>0</v>
      </c>
      <c r="FR105" s="795">
        <v>0</v>
      </c>
      <c r="FS105" s="795">
        <v>0</v>
      </c>
      <c r="FT105" s="795">
        <v>0</v>
      </c>
      <c r="FU105" s="795">
        <v>0</v>
      </c>
      <c r="FV105" s="795">
        <v>0</v>
      </c>
      <c r="FW105" s="795">
        <v>0.23923444976076555</v>
      </c>
      <c r="FX105" s="795">
        <v>29.186602870813392</v>
      </c>
      <c r="GA105" s="795">
        <v>2010</v>
      </c>
      <c r="GB105" s="800">
        <v>418</v>
      </c>
      <c r="GC105" s="800"/>
      <c r="GD105" s="800"/>
      <c r="GE105" s="800"/>
      <c r="GF105" s="800"/>
      <c r="GH105" s="800"/>
      <c r="GI105" s="800"/>
      <c r="GJ105" s="800"/>
      <c r="GK105" s="800"/>
      <c r="GL105" s="800"/>
      <c r="GM105" s="800"/>
      <c r="GN105" s="800"/>
      <c r="GO105" s="800"/>
      <c r="GP105" s="800"/>
      <c r="GQ105" s="800"/>
      <c r="GR105" s="800"/>
      <c r="GS105" s="800"/>
      <c r="GT105" s="800"/>
      <c r="GU105" s="800"/>
      <c r="GV105" s="800"/>
      <c r="GW105" s="800"/>
      <c r="GX105" s="800"/>
      <c r="GY105" s="800"/>
      <c r="GZ105" s="800"/>
      <c r="HA105" s="800"/>
      <c r="HB105" s="800"/>
      <c r="HC105" s="800"/>
      <c r="HD105" s="800"/>
      <c r="HE105" s="800"/>
      <c r="HF105" s="800"/>
      <c r="HG105" s="800"/>
      <c r="HH105" s="800"/>
      <c r="HI105" s="800"/>
      <c r="HJ105" s="800"/>
      <c r="HK105" s="800"/>
      <c r="HL105" s="800"/>
      <c r="HM105" s="800"/>
      <c r="HN105" s="800"/>
      <c r="HO105" s="800"/>
      <c r="HP105" s="800"/>
      <c r="HR105" s="795" t="e">
        <v>#DIV/0!</v>
      </c>
      <c r="HS105" s="795" t="e">
        <v>#DIV/0!</v>
      </c>
      <c r="HT105" s="795" t="e">
        <v>#DIV/0!</v>
      </c>
      <c r="HU105" s="795" t="e">
        <v>#DIV/0!</v>
      </c>
      <c r="HV105" s="795" t="e">
        <v>#DIV/0!</v>
      </c>
      <c r="HW105" s="795" t="e">
        <v>#DIV/0!</v>
      </c>
      <c r="HX105" s="795" t="e">
        <v>#DIV/0!</v>
      </c>
      <c r="HY105" s="795" t="e">
        <v>#DIV/0!</v>
      </c>
      <c r="HZ105" s="795" t="e">
        <v>#DIV/0!</v>
      </c>
      <c r="IA105" s="795" t="e">
        <v>#DIV/0!</v>
      </c>
      <c r="IB105" s="795" t="e">
        <v>#DIV/0!</v>
      </c>
      <c r="IC105" s="795" t="e">
        <v>#DIV/0!</v>
      </c>
      <c r="ID105" s="795" t="e">
        <v>#DIV/0!</v>
      </c>
      <c r="IE105" s="795" t="e">
        <v>#DIV/0!</v>
      </c>
      <c r="IF105" s="795" t="e">
        <v>#DIV/0!</v>
      </c>
      <c r="IG105" s="795" t="e">
        <v>#DIV/0!</v>
      </c>
      <c r="IH105" s="795" t="e">
        <v>#DIV/0!</v>
      </c>
      <c r="II105" s="795" t="e">
        <v>#DIV/0!</v>
      </c>
      <c r="IJ105" s="795" t="e">
        <v>#DIV/0!</v>
      </c>
      <c r="IK105" s="795" t="e">
        <v>#DIV/0!</v>
      </c>
      <c r="IL105" s="795" t="e">
        <v>#DIV/0!</v>
      </c>
      <c r="IM105" s="795" t="e">
        <v>#DIV/0!</v>
      </c>
      <c r="IN105" s="795" t="e">
        <v>#DIV/0!</v>
      </c>
      <c r="IO105" s="795" t="e">
        <v>#DIV/0!</v>
      </c>
      <c r="IP105" s="795" t="e">
        <v>#DIV/0!</v>
      </c>
      <c r="IQ105" s="795" t="e">
        <v>#DIV/0!</v>
      </c>
      <c r="IR105" s="795" t="e">
        <v>#DIV/0!</v>
      </c>
      <c r="IS105" s="795" t="e">
        <v>#DIV/0!</v>
      </c>
      <c r="IT105" s="795" t="e">
        <v>#DIV/0!</v>
      </c>
      <c r="IU105" s="795" t="e">
        <v>#DIV/0!</v>
      </c>
      <c r="IV105" s="795" t="e">
        <v>#DIV/0!</v>
      </c>
      <c r="IW105" s="795" t="e">
        <v>#DIV/0!</v>
      </c>
      <c r="IX105" s="795" t="e">
        <v>#DIV/0!</v>
      </c>
      <c r="IY105" s="795" t="e">
        <v>#DIV/0!</v>
      </c>
      <c r="IZ105" s="795" t="e">
        <v>#DIV/0!</v>
      </c>
      <c r="JA105" s="795" t="e">
        <v>#DIV/0!</v>
      </c>
      <c r="JB105" s="795" t="e">
        <v>#DIV/0!</v>
      </c>
      <c r="JC105" s="795" t="e">
        <v>#DIV/0!</v>
      </c>
      <c r="JD105" s="795" t="e">
        <v>#DIV/0!</v>
      </c>
    </row>
    <row r="106" spans="1:264">
      <c r="A106" s="800"/>
      <c r="B106" s="795" t="s">
        <v>6193</v>
      </c>
      <c r="C106" s="795" t="s">
        <v>6194</v>
      </c>
      <c r="D106" s="810" t="s">
        <v>6195</v>
      </c>
      <c r="E106" s="795">
        <v>6786145</v>
      </c>
      <c r="F106" s="795">
        <v>1375975</v>
      </c>
      <c r="G106" s="795"/>
      <c r="H106" s="795">
        <v>2011</v>
      </c>
      <c r="I106" s="795">
        <v>47</v>
      </c>
      <c r="J106" s="795">
        <v>2011</v>
      </c>
      <c r="K106" s="803" t="s">
        <v>6192</v>
      </c>
      <c r="L106" s="812" t="s">
        <v>6195</v>
      </c>
      <c r="M106" s="795" t="e">
        <v>#VALUE!</v>
      </c>
      <c r="N106" s="795">
        <v>12</v>
      </c>
      <c r="O106" s="798">
        <v>5.24</v>
      </c>
      <c r="P106" s="795">
        <v>2010.75</v>
      </c>
      <c r="V106" s="799">
        <v>0</v>
      </c>
      <c r="W106" s="798">
        <v>6.7391666666666659</v>
      </c>
      <c r="X106" s="795" t="e">
        <v>#DIV/0!</v>
      </c>
      <c r="Y106" s="795" t="e">
        <v>#DIV/0!</v>
      </c>
      <c r="Z106" s="795" t="e">
        <v>#DIV/0!</v>
      </c>
      <c r="AA106" s="795" t="e">
        <v>#DIV/0!</v>
      </c>
      <c r="AB106" s="795">
        <v>60.5</v>
      </c>
      <c r="AC106" s="795" t="e">
        <v>#DIV/0!</v>
      </c>
      <c r="AD106" s="795" t="e">
        <v>#DIV/0!</v>
      </c>
      <c r="AE106" s="795" t="e">
        <v>#DIV/0!</v>
      </c>
      <c r="AF106" s="795" t="e">
        <v>#DIV/0!</v>
      </c>
      <c r="AG106" s="795" t="e">
        <v>#DIV/0!</v>
      </c>
      <c r="AH106" s="795" t="e">
        <v>#DIV/0!</v>
      </c>
      <c r="AI106" s="795" t="e">
        <v>#DIV/0!</v>
      </c>
      <c r="AJ106" s="795" t="e">
        <v>#DIV/0!</v>
      </c>
      <c r="AK106" s="795" t="e">
        <v>#DIV/0!</v>
      </c>
      <c r="AL106" s="795" t="e">
        <v>#DIV/0!</v>
      </c>
      <c r="AM106" s="795" t="e">
        <v>#DIV/0!</v>
      </c>
      <c r="AN106" s="795" t="e">
        <v>#DIV/0!</v>
      </c>
      <c r="AO106" s="795" t="e">
        <v>#DIV/0!</v>
      </c>
      <c r="AP106" s="795">
        <v>7.33</v>
      </c>
      <c r="AQ106" s="795">
        <v>0</v>
      </c>
      <c r="AR106" s="795">
        <v>0</v>
      </c>
      <c r="AS106" s="795">
        <v>0</v>
      </c>
      <c r="AT106" s="795">
        <v>0</v>
      </c>
      <c r="AU106" s="795">
        <v>150</v>
      </c>
      <c r="AV106" s="795">
        <v>0</v>
      </c>
      <c r="AW106" s="795">
        <v>0</v>
      </c>
      <c r="AX106" s="795">
        <v>0</v>
      </c>
      <c r="AY106" s="795">
        <v>0</v>
      </c>
      <c r="AZ106" s="795">
        <v>0</v>
      </c>
      <c r="BA106" s="795">
        <v>0</v>
      </c>
      <c r="BB106" s="795">
        <v>0</v>
      </c>
      <c r="BC106" s="795">
        <v>0</v>
      </c>
      <c r="BD106" s="795">
        <v>0</v>
      </c>
      <c r="BE106" s="795">
        <v>0</v>
      </c>
      <c r="BF106" s="795">
        <v>0</v>
      </c>
      <c r="BG106" s="795">
        <v>0</v>
      </c>
      <c r="BH106" s="795">
        <v>0</v>
      </c>
      <c r="BL106" s="803" t="s">
        <v>6022</v>
      </c>
      <c r="BM106" s="795">
        <v>1</v>
      </c>
      <c r="BN106" s="795">
        <v>1</v>
      </c>
      <c r="BO106" s="795">
        <v>1</v>
      </c>
      <c r="BP106" s="795">
        <v>1</v>
      </c>
      <c r="BR106" s="795">
        <v>1</v>
      </c>
      <c r="BS106" s="795">
        <v>1</v>
      </c>
      <c r="BU106" s="795">
        <v>1</v>
      </c>
      <c r="BV106" s="795">
        <v>1</v>
      </c>
      <c r="BW106" s="795">
        <v>6.7391666666666659</v>
      </c>
      <c r="BX106" s="795">
        <v>2.85</v>
      </c>
      <c r="BY106" s="795" t="e">
        <v>#DIV/0!</v>
      </c>
      <c r="BZ106" s="795">
        <v>0.21258333333333337</v>
      </c>
      <c r="CA106" s="795">
        <v>3.5749999999999997E-2</v>
      </c>
      <c r="CB106" s="795">
        <v>4.6666666666666669E-2</v>
      </c>
      <c r="CC106" s="795">
        <v>8.0000000000000019E-3</v>
      </c>
      <c r="CD106" s="795">
        <v>0.19416666666666668</v>
      </c>
      <c r="CE106" s="795">
        <v>1.5500000000000005E-2</v>
      </c>
      <c r="CF106" s="795" t="e">
        <v>#DIV/0!</v>
      </c>
      <c r="CG106" s="795">
        <v>1.7999999999999999E-2</v>
      </c>
      <c r="CH106" s="795">
        <v>0.12833333333333333</v>
      </c>
      <c r="CI106" s="795">
        <v>1.9166666666666667</v>
      </c>
      <c r="CJ106" s="795" t="e">
        <v>#DIV/0!</v>
      </c>
      <c r="CK106" s="795">
        <v>8.4166666666666661</v>
      </c>
      <c r="CL106" s="795" t="e">
        <v>#DIV/0!</v>
      </c>
      <c r="CM106" s="795" t="e">
        <v>#DIV/0!</v>
      </c>
      <c r="CN106" s="795">
        <v>203.16666666666666</v>
      </c>
      <c r="CO106" s="795">
        <v>5.083333333333333</v>
      </c>
      <c r="CP106" s="795">
        <v>8.75</v>
      </c>
      <c r="CQ106" s="795" t="e">
        <v>#DIV/0!</v>
      </c>
      <c r="CR106" s="795">
        <v>0.21858333333333335</v>
      </c>
      <c r="CS106" s="795" t="e">
        <v>#DIV/0!</v>
      </c>
      <c r="CT106" s="795" t="e">
        <v>#DIV/0!</v>
      </c>
      <c r="CU106" s="795">
        <v>3.9016666666666673</v>
      </c>
      <c r="CV106" s="795" t="e">
        <v>#DIV/0!</v>
      </c>
      <c r="CW106" s="795">
        <v>0.52416666666666678</v>
      </c>
      <c r="CX106" s="795">
        <v>10.375000000000002</v>
      </c>
      <c r="CY106" s="795">
        <v>395</v>
      </c>
      <c r="CZ106" s="795">
        <v>12.875</v>
      </c>
      <c r="DB106" s="795">
        <v>1</v>
      </c>
      <c r="DC106" s="795">
        <v>1</v>
      </c>
      <c r="DF106" s="795">
        <v>1.7114914425427872</v>
      </c>
      <c r="DG106" s="795">
        <v>38.141809290953546</v>
      </c>
      <c r="DH106" s="795">
        <v>14.425427872860636</v>
      </c>
      <c r="DI106" s="795">
        <v>2.4449877750611249</v>
      </c>
      <c r="DJ106" s="795">
        <v>0.48899755501222492</v>
      </c>
      <c r="DK106" s="795">
        <v>1.9559902200488997</v>
      </c>
      <c r="DL106" s="795">
        <v>0</v>
      </c>
      <c r="DM106" s="795">
        <v>0</v>
      </c>
      <c r="DN106" s="795">
        <v>0</v>
      </c>
      <c r="DO106" s="795">
        <v>3.4229828850855744</v>
      </c>
      <c r="DP106" s="795">
        <v>0</v>
      </c>
      <c r="DQ106" s="795">
        <v>0</v>
      </c>
      <c r="DR106" s="795">
        <v>0</v>
      </c>
      <c r="DS106" s="795">
        <v>3.6674816625916873</v>
      </c>
      <c r="DT106" s="795">
        <v>0</v>
      </c>
      <c r="DU106" s="795">
        <v>0</v>
      </c>
      <c r="DV106" s="795">
        <v>0</v>
      </c>
      <c r="DW106" s="795">
        <v>0</v>
      </c>
      <c r="DX106" s="795">
        <v>3.1784841075794623</v>
      </c>
      <c r="DY106" s="795">
        <v>0</v>
      </c>
      <c r="DZ106" s="795">
        <v>0</v>
      </c>
      <c r="EA106" s="795">
        <v>0</v>
      </c>
      <c r="EB106" s="795">
        <v>0</v>
      </c>
      <c r="EC106" s="795">
        <v>2.4449877750611249</v>
      </c>
      <c r="ED106" s="795">
        <v>0</v>
      </c>
      <c r="EE106" s="795">
        <v>0</v>
      </c>
      <c r="EF106" s="795">
        <v>0</v>
      </c>
      <c r="EG106" s="795">
        <v>0</v>
      </c>
      <c r="EH106" s="795">
        <v>4.6454767726161368</v>
      </c>
      <c r="EI106" s="795">
        <v>0</v>
      </c>
      <c r="EJ106" s="795">
        <v>0</v>
      </c>
      <c r="EK106" s="795">
        <v>0</v>
      </c>
      <c r="EL106" s="795">
        <v>0</v>
      </c>
      <c r="EM106" s="795">
        <v>0</v>
      </c>
      <c r="EN106" s="795">
        <v>0</v>
      </c>
      <c r="EO106" s="795">
        <v>0</v>
      </c>
      <c r="EP106" s="795">
        <v>0</v>
      </c>
      <c r="EQ106" s="795">
        <v>0</v>
      </c>
      <c r="ER106" s="795">
        <v>0.73349633251833746</v>
      </c>
      <c r="ES106" s="795">
        <v>0</v>
      </c>
      <c r="ET106" s="795">
        <v>0</v>
      </c>
      <c r="EU106" s="795">
        <v>0.24449877750611246</v>
      </c>
      <c r="EV106" s="795">
        <v>0.24449877750611246</v>
      </c>
      <c r="EW106" s="795">
        <v>0.48899755501222492</v>
      </c>
      <c r="EX106" s="795">
        <v>0.24449877750611246</v>
      </c>
      <c r="EY106" s="795">
        <v>0</v>
      </c>
      <c r="EZ106" s="795">
        <v>0</v>
      </c>
      <c r="FA106" s="795">
        <v>0</v>
      </c>
      <c r="FB106" s="795">
        <v>0</v>
      </c>
      <c r="FC106" s="795">
        <v>0</v>
      </c>
      <c r="FD106" s="795">
        <v>0</v>
      </c>
      <c r="FE106" s="795">
        <v>0</v>
      </c>
      <c r="FF106" s="795">
        <v>0</v>
      </c>
      <c r="FG106" s="795">
        <v>0</v>
      </c>
      <c r="FH106" s="795">
        <v>0</v>
      </c>
      <c r="FI106" s="795">
        <v>0</v>
      </c>
      <c r="FJ106" s="795">
        <v>0</v>
      </c>
      <c r="FK106" s="795">
        <v>0</v>
      </c>
      <c r="FL106" s="795">
        <v>2.9339853300733498</v>
      </c>
      <c r="FM106" s="795">
        <v>0</v>
      </c>
      <c r="FN106" s="795">
        <v>0</v>
      </c>
      <c r="FO106" s="795">
        <v>0</v>
      </c>
      <c r="FP106" s="795">
        <v>0</v>
      </c>
      <c r="FQ106" s="795">
        <v>0</v>
      </c>
      <c r="FR106" s="795">
        <v>0</v>
      </c>
      <c r="FS106" s="795">
        <v>0</v>
      </c>
      <c r="FT106" s="795">
        <v>0</v>
      </c>
      <c r="FU106" s="795">
        <v>0</v>
      </c>
      <c r="FV106" s="795">
        <v>0</v>
      </c>
      <c r="FW106" s="795">
        <v>0</v>
      </c>
      <c r="FX106" s="795">
        <v>20.537897310513451</v>
      </c>
      <c r="GA106" s="795">
        <v>2011</v>
      </c>
      <c r="GB106" s="800">
        <v>409</v>
      </c>
      <c r="GC106" s="800"/>
      <c r="GD106" s="800"/>
      <c r="GE106" s="800"/>
      <c r="GF106" s="800"/>
      <c r="GH106" s="800"/>
      <c r="GI106" s="800"/>
      <c r="GJ106" s="800"/>
      <c r="GK106" s="800"/>
      <c r="GL106" s="800"/>
      <c r="GM106" s="800"/>
      <c r="GN106" s="800"/>
      <c r="GO106" s="800"/>
      <c r="GP106" s="800"/>
      <c r="GQ106" s="800"/>
      <c r="GR106" s="800"/>
      <c r="GS106" s="800"/>
      <c r="GT106" s="800"/>
      <c r="GU106" s="800"/>
      <c r="GV106" s="800"/>
      <c r="GW106" s="800"/>
      <c r="GX106" s="800"/>
      <c r="GY106" s="800"/>
      <c r="GZ106" s="800"/>
      <c r="HA106" s="800"/>
      <c r="HB106" s="800"/>
      <c r="HC106" s="800"/>
      <c r="HD106" s="800"/>
      <c r="HE106" s="800"/>
      <c r="HF106" s="800"/>
      <c r="HG106" s="800"/>
      <c r="HH106" s="800"/>
      <c r="HI106" s="800"/>
      <c r="HJ106" s="800"/>
      <c r="HK106" s="800"/>
      <c r="HL106" s="800"/>
      <c r="HM106" s="800"/>
      <c r="HN106" s="800"/>
      <c r="HO106" s="800"/>
      <c r="HP106" s="800"/>
      <c r="HR106" s="795" t="e">
        <v>#DIV/0!</v>
      </c>
      <c r="HS106" s="795" t="e">
        <v>#DIV/0!</v>
      </c>
      <c r="HT106" s="795" t="e">
        <v>#DIV/0!</v>
      </c>
      <c r="HU106" s="795" t="e">
        <v>#DIV/0!</v>
      </c>
      <c r="HV106" s="795" t="e">
        <v>#DIV/0!</v>
      </c>
      <c r="HW106" s="795" t="e">
        <v>#DIV/0!</v>
      </c>
      <c r="HX106" s="795" t="e">
        <v>#DIV/0!</v>
      </c>
      <c r="HY106" s="795" t="e">
        <v>#DIV/0!</v>
      </c>
      <c r="HZ106" s="795" t="e">
        <v>#DIV/0!</v>
      </c>
      <c r="IA106" s="795" t="e">
        <v>#DIV/0!</v>
      </c>
      <c r="IB106" s="795" t="e">
        <v>#DIV/0!</v>
      </c>
      <c r="IC106" s="795" t="e">
        <v>#DIV/0!</v>
      </c>
      <c r="ID106" s="795" t="e">
        <v>#DIV/0!</v>
      </c>
      <c r="IE106" s="795" t="e">
        <v>#DIV/0!</v>
      </c>
      <c r="IF106" s="795" t="e">
        <v>#DIV/0!</v>
      </c>
      <c r="IG106" s="795" t="e">
        <v>#DIV/0!</v>
      </c>
      <c r="IH106" s="795" t="e">
        <v>#DIV/0!</v>
      </c>
      <c r="II106" s="795" t="e">
        <v>#DIV/0!</v>
      </c>
      <c r="IJ106" s="795" t="e">
        <v>#DIV/0!</v>
      </c>
      <c r="IK106" s="795" t="e">
        <v>#DIV/0!</v>
      </c>
      <c r="IL106" s="795" t="e">
        <v>#DIV/0!</v>
      </c>
      <c r="IM106" s="795" t="e">
        <v>#DIV/0!</v>
      </c>
      <c r="IN106" s="795" t="e">
        <v>#DIV/0!</v>
      </c>
      <c r="IO106" s="795" t="e">
        <v>#DIV/0!</v>
      </c>
      <c r="IP106" s="795" t="e">
        <v>#DIV/0!</v>
      </c>
      <c r="IQ106" s="795" t="e">
        <v>#DIV/0!</v>
      </c>
      <c r="IR106" s="795" t="e">
        <v>#DIV/0!</v>
      </c>
      <c r="IS106" s="795" t="e">
        <v>#DIV/0!</v>
      </c>
      <c r="IT106" s="795" t="e">
        <v>#DIV/0!</v>
      </c>
      <c r="IU106" s="795" t="e">
        <v>#DIV/0!</v>
      </c>
      <c r="IV106" s="795" t="e">
        <v>#DIV/0!</v>
      </c>
      <c r="IW106" s="795" t="e">
        <v>#DIV/0!</v>
      </c>
      <c r="IX106" s="795" t="e">
        <v>#DIV/0!</v>
      </c>
      <c r="IY106" s="795" t="e">
        <v>#DIV/0!</v>
      </c>
      <c r="IZ106" s="795" t="e">
        <v>#DIV/0!</v>
      </c>
      <c r="JA106" s="795" t="e">
        <v>#DIV/0!</v>
      </c>
      <c r="JB106" s="795" t="e">
        <v>#DIV/0!</v>
      </c>
      <c r="JC106" s="795" t="e">
        <v>#DIV/0!</v>
      </c>
      <c r="JD106" s="795" t="e">
        <v>#DIV/0!</v>
      </c>
    </row>
    <row r="107" spans="1:264">
      <c r="A107" s="800" t="s">
        <v>6196</v>
      </c>
      <c r="B107" s="795" t="s">
        <v>6196</v>
      </c>
      <c r="C107" s="795" t="s">
        <v>6197</v>
      </c>
      <c r="D107" s="795" t="s">
        <v>6198</v>
      </c>
      <c r="E107" s="795">
        <v>7583018</v>
      </c>
      <c r="F107" s="795">
        <v>1641451</v>
      </c>
      <c r="G107" s="796" t="s">
        <v>3047</v>
      </c>
      <c r="H107" s="795">
        <v>2011</v>
      </c>
      <c r="I107" s="796">
        <v>62</v>
      </c>
      <c r="J107" s="796">
        <v>2011</v>
      </c>
      <c r="K107" s="818" t="s">
        <v>6196</v>
      </c>
      <c r="L107" s="818" t="s">
        <v>6198</v>
      </c>
      <c r="M107" s="795" t="e">
        <v>#VALUE!</v>
      </c>
      <c r="N107" s="795">
        <v>12</v>
      </c>
      <c r="O107" s="795">
        <v>6.4545454545454541</v>
      </c>
      <c r="Q107" s="800" t="s">
        <v>6038</v>
      </c>
      <c r="V107" s="799">
        <v>0</v>
      </c>
      <c r="W107" s="798">
        <v>7.3909090909090907</v>
      </c>
      <c r="X107" s="795" t="e">
        <v>#DIV/0!</v>
      </c>
      <c r="Y107" s="795" t="e">
        <v>#DIV/0!</v>
      </c>
      <c r="Z107" s="795" t="e">
        <v>#DIV/0!</v>
      </c>
      <c r="AA107" s="795" t="e">
        <v>#DIV/0!</v>
      </c>
      <c r="AB107" s="795" t="e">
        <v>#DIV/0!</v>
      </c>
      <c r="AC107" s="795" t="e">
        <v>#DIV/0!</v>
      </c>
      <c r="AD107" s="795" t="e">
        <v>#DIV/0!</v>
      </c>
      <c r="AE107" s="795" t="e">
        <v>#DIV/0!</v>
      </c>
      <c r="AF107" s="795" t="e">
        <v>#DIV/0!</v>
      </c>
      <c r="AG107" s="795" t="e">
        <v>#DIV/0!</v>
      </c>
      <c r="AH107" s="795" t="e">
        <v>#DIV/0!</v>
      </c>
      <c r="AI107" s="795" t="e">
        <v>#DIV/0!</v>
      </c>
      <c r="AJ107" s="795" t="e">
        <v>#DIV/0!</v>
      </c>
      <c r="AK107" s="795" t="e">
        <v>#DIV/0!</v>
      </c>
      <c r="AL107" s="795" t="e">
        <v>#DIV/0!</v>
      </c>
      <c r="AM107" s="795" t="e">
        <v>#DIV/0!</v>
      </c>
      <c r="AN107" s="795" t="e">
        <v>#DIV/0!</v>
      </c>
      <c r="AO107" s="795" t="e">
        <v>#DIV/0!</v>
      </c>
      <c r="AP107" s="795">
        <v>0</v>
      </c>
      <c r="AQ107" s="795">
        <v>0</v>
      </c>
      <c r="AR107" s="795">
        <v>0</v>
      </c>
      <c r="AS107" s="795">
        <v>0</v>
      </c>
      <c r="AT107" s="795">
        <v>0</v>
      </c>
      <c r="AU107" s="795">
        <v>130</v>
      </c>
      <c r="AV107" s="795">
        <v>0</v>
      </c>
      <c r="AW107" s="795">
        <v>0</v>
      </c>
      <c r="AX107" s="795">
        <v>0</v>
      </c>
      <c r="AY107" s="795">
        <v>0</v>
      </c>
      <c r="AZ107" s="795">
        <v>0</v>
      </c>
      <c r="BA107" s="795">
        <v>0</v>
      </c>
      <c r="BB107" s="795">
        <v>0</v>
      </c>
      <c r="BC107" s="795">
        <v>0</v>
      </c>
      <c r="BD107" s="795">
        <v>0</v>
      </c>
      <c r="BE107" s="795">
        <v>0</v>
      </c>
      <c r="BF107" s="795">
        <v>0</v>
      </c>
      <c r="BG107" s="795">
        <v>0</v>
      </c>
      <c r="BH107" s="795">
        <v>0</v>
      </c>
      <c r="BL107" s="803" t="s">
        <v>6022</v>
      </c>
      <c r="BM107" s="795">
        <v>1</v>
      </c>
      <c r="BN107" s="795">
        <v>1</v>
      </c>
      <c r="BO107" s="795">
        <v>1</v>
      </c>
      <c r="BP107" s="795">
        <v>1</v>
      </c>
      <c r="BR107" s="795">
        <v>1</v>
      </c>
      <c r="BS107" s="795">
        <v>1</v>
      </c>
      <c r="BU107" s="795">
        <v>1</v>
      </c>
      <c r="BV107" s="795">
        <v>1</v>
      </c>
      <c r="BW107" s="795">
        <v>1.2090909090909091E-2</v>
      </c>
      <c r="BX107" s="795" t="e">
        <v>#DIV/0!</v>
      </c>
      <c r="BY107" s="795" t="e">
        <v>#DIV/0!</v>
      </c>
      <c r="BZ107" s="795">
        <v>1.6890909090909092</v>
      </c>
      <c r="CA107" s="795" t="e">
        <v>#DIV/0!</v>
      </c>
      <c r="CB107" s="795" t="e">
        <v>#DIV/0!</v>
      </c>
      <c r="CC107" s="795">
        <v>1.8909090909090913</v>
      </c>
      <c r="CD107" s="795" t="e">
        <v>#DIV/0!</v>
      </c>
      <c r="CE107" s="795" t="e">
        <v>#DIV/0!</v>
      </c>
      <c r="CF107" s="795" t="e">
        <v>#DIV/0!</v>
      </c>
      <c r="CG107" s="795" t="e">
        <v>#DIV/0!</v>
      </c>
      <c r="CH107" s="795" t="e">
        <v>#DIV/0!</v>
      </c>
      <c r="CI107" s="795" t="e">
        <v>#DIV/0!</v>
      </c>
      <c r="CJ107" s="795" t="e">
        <v>#DIV/0!</v>
      </c>
      <c r="CK107" s="795" t="e">
        <v>#DIV/0!</v>
      </c>
      <c r="CL107" s="795" t="e">
        <v>#DIV/0!</v>
      </c>
      <c r="CM107" s="795" t="e">
        <v>#DIV/0!</v>
      </c>
      <c r="CN107" s="795" t="e">
        <v>#DIV/0!</v>
      </c>
      <c r="CO107" s="795" t="e">
        <v>#DIV/0!</v>
      </c>
      <c r="CP107" s="795" t="e">
        <v>#DIV/0!</v>
      </c>
      <c r="CQ107" s="795" t="e">
        <v>#DIV/0!</v>
      </c>
      <c r="CR107" s="795" t="e">
        <v>#DIV/0!</v>
      </c>
      <c r="CS107" s="795" t="e">
        <v>#DIV/0!</v>
      </c>
      <c r="CT107" s="795" t="e">
        <v>#DIV/0!</v>
      </c>
      <c r="CU107" s="795" t="e">
        <v>#DIV/0!</v>
      </c>
      <c r="CV107" s="795" t="e">
        <v>#DIV/0!</v>
      </c>
      <c r="CW107" s="795" t="e">
        <v>#DIV/0!</v>
      </c>
      <c r="CX107" s="795" t="e">
        <v>#DIV/0!</v>
      </c>
      <c r="CY107" s="795" t="e">
        <v>#DIV/0!</v>
      </c>
      <c r="CZ107" s="795" t="e">
        <v>#DIV/0!</v>
      </c>
      <c r="DB107" s="795">
        <v>1</v>
      </c>
      <c r="DC107" s="795">
        <v>1</v>
      </c>
      <c r="DF107" s="795">
        <v>98.067632850241552</v>
      </c>
      <c r="DG107" s="795">
        <v>0</v>
      </c>
      <c r="DH107" s="795">
        <v>0</v>
      </c>
      <c r="DI107" s="795">
        <v>0.48309178743961351</v>
      </c>
      <c r="DJ107" s="795">
        <v>0</v>
      </c>
      <c r="DK107" s="795">
        <v>0</v>
      </c>
      <c r="DL107" s="795">
        <v>0</v>
      </c>
      <c r="DM107" s="795">
        <v>0</v>
      </c>
      <c r="DN107" s="795">
        <v>0</v>
      </c>
      <c r="DO107" s="795">
        <v>0</v>
      </c>
      <c r="DP107" s="795">
        <v>0</v>
      </c>
      <c r="DQ107" s="795">
        <v>0</v>
      </c>
      <c r="DR107" s="795">
        <v>0</v>
      </c>
      <c r="DS107" s="795">
        <v>0</v>
      </c>
      <c r="DT107" s="795">
        <v>0</v>
      </c>
      <c r="DU107" s="795">
        <v>0</v>
      </c>
      <c r="DV107" s="795">
        <v>0</v>
      </c>
      <c r="DW107" s="795">
        <v>0.72463768115942029</v>
      </c>
      <c r="DX107" s="795">
        <v>0</v>
      </c>
      <c r="DY107" s="795">
        <v>0</v>
      </c>
      <c r="DZ107" s="795">
        <v>0</v>
      </c>
      <c r="EA107" s="795">
        <v>0</v>
      </c>
      <c r="EB107" s="795">
        <v>0</v>
      </c>
      <c r="EC107" s="795">
        <v>0</v>
      </c>
      <c r="ED107" s="795">
        <v>0</v>
      </c>
      <c r="EE107" s="795">
        <v>0</v>
      </c>
      <c r="EF107" s="795">
        <v>0.48309178743961351</v>
      </c>
      <c r="EG107" s="795">
        <v>0</v>
      </c>
      <c r="EH107" s="795">
        <v>0</v>
      </c>
      <c r="EI107" s="795">
        <v>0</v>
      </c>
      <c r="EJ107" s="795">
        <v>0</v>
      </c>
      <c r="EK107" s="795">
        <v>0</v>
      </c>
      <c r="EL107" s="795">
        <v>0</v>
      </c>
      <c r="EM107" s="795">
        <v>0</v>
      </c>
      <c r="EN107" s="795">
        <v>0</v>
      </c>
      <c r="EO107" s="795">
        <v>0</v>
      </c>
      <c r="EP107" s="795">
        <v>0</v>
      </c>
      <c r="EQ107" s="795">
        <v>0</v>
      </c>
      <c r="ER107" s="795">
        <v>0</v>
      </c>
      <c r="ES107" s="795">
        <v>0</v>
      </c>
      <c r="ET107" s="795">
        <v>0</v>
      </c>
      <c r="EU107" s="795">
        <v>0</v>
      </c>
      <c r="EV107" s="795">
        <v>0</v>
      </c>
      <c r="EW107" s="795">
        <v>0</v>
      </c>
      <c r="EX107" s="795">
        <v>0</v>
      </c>
      <c r="EY107" s="795">
        <v>0</v>
      </c>
      <c r="EZ107" s="795">
        <v>0</v>
      </c>
      <c r="FA107" s="795">
        <v>0</v>
      </c>
      <c r="FB107" s="795">
        <v>0</v>
      </c>
      <c r="FC107" s="795">
        <v>0</v>
      </c>
      <c r="FD107" s="795">
        <v>0</v>
      </c>
      <c r="FE107" s="795">
        <v>0</v>
      </c>
      <c r="FF107" s="795">
        <v>0</v>
      </c>
      <c r="FG107" s="795">
        <v>0</v>
      </c>
      <c r="FH107" s="795">
        <v>0</v>
      </c>
      <c r="FI107" s="795">
        <v>0</v>
      </c>
      <c r="FJ107" s="795">
        <v>0</v>
      </c>
      <c r="FK107" s="795">
        <v>0</v>
      </c>
      <c r="FL107" s="795">
        <v>0</v>
      </c>
      <c r="FM107" s="795">
        <v>0</v>
      </c>
      <c r="FN107" s="795">
        <v>0</v>
      </c>
      <c r="FO107" s="795">
        <v>0</v>
      </c>
      <c r="FP107" s="795">
        <v>0</v>
      </c>
      <c r="FQ107" s="795">
        <v>0</v>
      </c>
      <c r="FR107" s="795">
        <v>0</v>
      </c>
      <c r="FS107" s="795">
        <v>0</v>
      </c>
      <c r="FT107" s="795">
        <v>0</v>
      </c>
      <c r="FU107" s="795">
        <v>0</v>
      </c>
      <c r="FV107" s="795">
        <v>0</v>
      </c>
      <c r="FW107" s="795">
        <v>0</v>
      </c>
      <c r="FX107" s="795">
        <v>0.24154589371980675</v>
      </c>
      <c r="FZ107" s="795" t="s">
        <v>6196</v>
      </c>
      <c r="GA107" s="795">
        <v>2011</v>
      </c>
      <c r="GB107" s="800">
        <v>414</v>
      </c>
      <c r="GC107" s="800"/>
      <c r="GD107" s="800"/>
      <c r="GE107" s="800"/>
      <c r="GF107" s="800"/>
      <c r="GH107" s="800"/>
      <c r="GI107" s="800"/>
      <c r="GJ107" s="800"/>
      <c r="GK107" s="800"/>
      <c r="GL107" s="800"/>
      <c r="GM107" s="800"/>
      <c r="GN107" s="800"/>
      <c r="GO107" s="800"/>
      <c r="GP107" s="800"/>
      <c r="GQ107" s="800"/>
      <c r="GR107" s="800"/>
      <c r="GS107" s="800"/>
      <c r="GT107" s="800"/>
      <c r="GU107" s="800"/>
      <c r="GV107" s="800"/>
      <c r="GW107" s="800"/>
      <c r="GX107" s="800"/>
      <c r="GY107" s="800"/>
      <c r="GZ107" s="800"/>
      <c r="HA107" s="800"/>
      <c r="HB107" s="800"/>
      <c r="HC107" s="800"/>
      <c r="HD107" s="800"/>
      <c r="HE107" s="800"/>
      <c r="HF107" s="800"/>
      <c r="HG107" s="800"/>
      <c r="HH107" s="800"/>
      <c r="HI107" s="800"/>
      <c r="HJ107" s="800"/>
      <c r="HK107" s="800"/>
      <c r="HL107" s="800"/>
      <c r="HM107" s="800"/>
      <c r="HN107" s="800"/>
      <c r="HO107" s="800"/>
      <c r="HP107" s="800"/>
      <c r="HR107" s="795" t="e">
        <v>#DIV/0!</v>
      </c>
      <c r="HS107" s="795" t="e">
        <v>#DIV/0!</v>
      </c>
      <c r="HT107" s="795" t="e">
        <v>#DIV/0!</v>
      </c>
      <c r="HU107" s="795" t="e">
        <v>#DIV/0!</v>
      </c>
      <c r="HV107" s="795" t="e">
        <v>#DIV/0!</v>
      </c>
      <c r="HW107" s="795" t="e">
        <v>#DIV/0!</v>
      </c>
      <c r="HX107" s="795" t="e">
        <v>#DIV/0!</v>
      </c>
      <c r="HY107" s="795" t="e">
        <v>#DIV/0!</v>
      </c>
      <c r="HZ107" s="795" t="e">
        <v>#DIV/0!</v>
      </c>
      <c r="IA107" s="795" t="e">
        <v>#DIV/0!</v>
      </c>
      <c r="IB107" s="795" t="e">
        <v>#DIV/0!</v>
      </c>
      <c r="IC107" s="795" t="e">
        <v>#DIV/0!</v>
      </c>
      <c r="ID107" s="795" t="e">
        <v>#DIV/0!</v>
      </c>
      <c r="IE107" s="795" t="e">
        <v>#DIV/0!</v>
      </c>
      <c r="IF107" s="795" t="e">
        <v>#DIV/0!</v>
      </c>
      <c r="IG107" s="795" t="e">
        <v>#DIV/0!</v>
      </c>
      <c r="IH107" s="795" t="e">
        <v>#DIV/0!</v>
      </c>
      <c r="II107" s="795" t="e">
        <v>#DIV/0!</v>
      </c>
      <c r="IJ107" s="795" t="e">
        <v>#DIV/0!</v>
      </c>
      <c r="IK107" s="795" t="e">
        <v>#DIV/0!</v>
      </c>
      <c r="IL107" s="795" t="e">
        <v>#DIV/0!</v>
      </c>
      <c r="IM107" s="795" t="e">
        <v>#DIV/0!</v>
      </c>
      <c r="IN107" s="795" t="e">
        <v>#DIV/0!</v>
      </c>
      <c r="IO107" s="795" t="e">
        <v>#DIV/0!</v>
      </c>
      <c r="IP107" s="795" t="e">
        <v>#DIV/0!</v>
      </c>
      <c r="IQ107" s="795" t="e">
        <v>#DIV/0!</v>
      </c>
      <c r="IR107" s="795" t="e">
        <v>#DIV/0!</v>
      </c>
      <c r="IS107" s="795" t="e">
        <v>#DIV/0!</v>
      </c>
      <c r="IT107" s="795" t="e">
        <v>#DIV/0!</v>
      </c>
      <c r="IU107" s="795" t="e">
        <v>#DIV/0!</v>
      </c>
      <c r="IV107" s="795" t="e">
        <v>#DIV/0!</v>
      </c>
      <c r="IW107" s="795" t="e">
        <v>#DIV/0!</v>
      </c>
      <c r="IX107" s="795" t="e">
        <v>#DIV/0!</v>
      </c>
      <c r="IY107" s="795" t="e">
        <v>#DIV/0!</v>
      </c>
      <c r="IZ107" s="795" t="e">
        <v>#DIV/0!</v>
      </c>
      <c r="JA107" s="795" t="e">
        <v>#DIV/0!</v>
      </c>
      <c r="JB107" s="795" t="e">
        <v>#DIV/0!</v>
      </c>
      <c r="JC107" s="795" t="e">
        <v>#DIV/0!</v>
      </c>
      <c r="JD107" s="795" t="e">
        <v>#DIV/0!</v>
      </c>
    </row>
    <row r="108" spans="1:264">
      <c r="A108" s="803" t="s">
        <v>6199</v>
      </c>
      <c r="B108" s="795" t="s">
        <v>6200</v>
      </c>
      <c r="C108" s="795" t="s">
        <v>6201</v>
      </c>
      <c r="D108" s="810" t="s">
        <v>6202</v>
      </c>
      <c r="E108" s="795">
        <v>6330724</v>
      </c>
      <c r="F108" s="795">
        <v>1317119</v>
      </c>
      <c r="G108" s="795"/>
      <c r="H108" s="795">
        <v>2009</v>
      </c>
      <c r="I108" s="795">
        <v>127</v>
      </c>
      <c r="J108" s="795">
        <v>2009</v>
      </c>
      <c r="K108" s="795" t="s">
        <v>6203</v>
      </c>
      <c r="L108" s="795" t="s">
        <v>6204</v>
      </c>
      <c r="M108" s="795" t="e">
        <v>#VALUE!</v>
      </c>
      <c r="N108" s="795">
        <v>16</v>
      </c>
      <c r="O108" s="798">
        <v>4.6900000000000004</v>
      </c>
      <c r="P108" s="795">
        <v>2008.8125</v>
      </c>
      <c r="Q108" s="803">
        <v>1</v>
      </c>
      <c r="R108" s="795">
        <v>3</v>
      </c>
      <c r="S108" s="795">
        <v>2</v>
      </c>
      <c r="T108" s="795" t="s">
        <v>6032</v>
      </c>
      <c r="U108" s="795" t="s">
        <v>4105</v>
      </c>
      <c r="V108" s="799">
        <v>0.48661800486618007</v>
      </c>
      <c r="W108" s="816">
        <v>5.0887500000000001</v>
      </c>
      <c r="X108" s="795">
        <v>0.31187500000000001</v>
      </c>
      <c r="Y108" s="795">
        <v>7.5125000000000011</v>
      </c>
      <c r="Z108" s="795" t="e">
        <v>#DIV/0!</v>
      </c>
      <c r="AA108" s="795">
        <v>146.66666666666666</v>
      </c>
      <c r="AB108" s="800">
        <v>182.15384615384616</v>
      </c>
      <c r="AC108" s="795" t="e">
        <v>#DIV/0!</v>
      </c>
      <c r="AD108" s="795" t="e">
        <v>#DIV/0!</v>
      </c>
      <c r="AE108" s="795">
        <v>4.71875E-2</v>
      </c>
      <c r="AF108" s="795">
        <v>0.68937500000000007</v>
      </c>
      <c r="AG108" s="800">
        <v>2</v>
      </c>
      <c r="AH108" s="795">
        <v>0.22187499999999996</v>
      </c>
      <c r="AI108" s="795">
        <v>0.67937500000000006</v>
      </c>
      <c r="AJ108" s="795">
        <v>0.98918750000000011</v>
      </c>
      <c r="AK108" s="795">
        <v>0.48562500000000003</v>
      </c>
      <c r="AL108" s="795">
        <v>0.48687500000000006</v>
      </c>
      <c r="AM108" s="795" t="e">
        <v>#DIV/0!</v>
      </c>
      <c r="AN108" s="795" t="e">
        <v>#DIV/0!</v>
      </c>
      <c r="AO108" s="795" t="e">
        <v>#DIV/0!</v>
      </c>
      <c r="AP108" s="795">
        <v>5.63</v>
      </c>
      <c r="AQ108" s="795">
        <v>0.63</v>
      </c>
      <c r="AR108" s="795">
        <v>9.6999999999999993</v>
      </c>
      <c r="AS108" s="795">
        <v>0</v>
      </c>
      <c r="AT108" s="795">
        <v>170</v>
      </c>
      <c r="AU108" s="795">
        <v>480</v>
      </c>
      <c r="AV108" s="795">
        <v>0</v>
      </c>
      <c r="AW108" s="795">
        <v>0</v>
      </c>
      <c r="AX108" s="795">
        <v>6.5000000000000002E-2</v>
      </c>
      <c r="AY108" s="795">
        <v>2.2999999999999998</v>
      </c>
      <c r="AZ108" s="795">
        <v>3.7</v>
      </c>
      <c r="BA108" s="795">
        <v>0.55000000000000004</v>
      </c>
      <c r="BB108" s="795">
        <v>1.4</v>
      </c>
      <c r="BC108" s="795">
        <v>2.41</v>
      </c>
      <c r="BD108" s="795">
        <v>1.6</v>
      </c>
      <c r="BE108" s="795">
        <v>1.5</v>
      </c>
      <c r="BF108" s="795">
        <v>0</v>
      </c>
      <c r="BG108" s="795">
        <v>0</v>
      </c>
      <c r="BH108" s="795">
        <v>0</v>
      </c>
      <c r="BL108" s="800" t="s">
        <v>6033</v>
      </c>
      <c r="BM108" s="795">
        <v>2</v>
      </c>
      <c r="BN108" s="795">
        <v>2</v>
      </c>
      <c r="BO108" s="795">
        <v>2</v>
      </c>
      <c r="BP108" s="800">
        <v>3</v>
      </c>
      <c r="BR108" s="795">
        <v>2</v>
      </c>
      <c r="BS108" s="795">
        <v>2</v>
      </c>
      <c r="BU108" s="795">
        <v>2</v>
      </c>
      <c r="BV108" s="800">
        <v>3</v>
      </c>
      <c r="BW108" s="795">
        <v>5.0887500000000001</v>
      </c>
      <c r="BX108" s="795">
        <v>4.644375000000001</v>
      </c>
      <c r="BY108" s="795" t="e">
        <v>#DIV/0!</v>
      </c>
      <c r="BZ108" s="795">
        <v>5.5437499999999987E-2</v>
      </c>
      <c r="CA108" s="795">
        <v>6.99375E-2</v>
      </c>
      <c r="CB108" s="795">
        <v>0.21106250000000004</v>
      </c>
      <c r="CC108" s="795">
        <v>8.4375000000000006E-3</v>
      </c>
      <c r="CD108" s="795">
        <v>-2.4312500000000001E-2</v>
      </c>
      <c r="CE108" s="795">
        <v>8.1562499999999996E-2</v>
      </c>
      <c r="CF108" s="795" t="e">
        <v>#DIV/0!</v>
      </c>
      <c r="CG108" s="795">
        <v>0.20800000000000002</v>
      </c>
      <c r="CH108" s="795">
        <v>5.4374999999999993E-2</v>
      </c>
      <c r="CI108" s="795">
        <v>25.125</v>
      </c>
      <c r="CJ108" s="795" t="e">
        <v>#DIV/0!</v>
      </c>
      <c r="CK108" s="795">
        <v>178.3125</v>
      </c>
      <c r="CL108" s="795" t="e">
        <v>#DIV/0!</v>
      </c>
      <c r="CM108" s="795" t="e">
        <v>#DIV/0!</v>
      </c>
      <c r="CN108" s="795">
        <v>526.1875</v>
      </c>
      <c r="CO108" s="795">
        <v>3.5</v>
      </c>
      <c r="CP108" s="795">
        <v>10.5625</v>
      </c>
      <c r="CQ108" s="795">
        <v>0.35925000000000001</v>
      </c>
      <c r="CR108" s="795">
        <v>0.23643750000000002</v>
      </c>
      <c r="CS108" s="795" t="e">
        <v>#DIV/0!</v>
      </c>
      <c r="CT108" s="795">
        <v>64.956249999999997</v>
      </c>
      <c r="CU108" s="795">
        <v>2.5693750000000004</v>
      </c>
      <c r="CV108" s="795" t="e">
        <v>#DIV/0!</v>
      </c>
      <c r="CW108" s="795" t="e">
        <v>#DIV/0!</v>
      </c>
      <c r="CX108" s="795">
        <v>12.34375</v>
      </c>
      <c r="CY108" s="795">
        <v>1659.25</v>
      </c>
      <c r="CZ108" s="795">
        <v>184.4375</v>
      </c>
      <c r="DB108" s="795">
        <v>3</v>
      </c>
      <c r="DC108" s="795">
        <v>2</v>
      </c>
      <c r="DF108" s="795">
        <v>0</v>
      </c>
      <c r="DG108" s="795">
        <v>0.48661800486618007</v>
      </c>
      <c r="DH108" s="795">
        <v>17.031630170316301</v>
      </c>
      <c r="DI108" s="795">
        <v>0</v>
      </c>
      <c r="DJ108" s="795">
        <v>0</v>
      </c>
      <c r="DK108" s="795">
        <v>0.24330900243309003</v>
      </c>
      <c r="DL108" s="795">
        <v>4.3795620437956204</v>
      </c>
      <c r="DM108" s="795">
        <v>0</v>
      </c>
      <c r="DN108" s="795">
        <v>0</v>
      </c>
      <c r="DO108" s="795">
        <v>0</v>
      </c>
      <c r="DP108" s="795">
        <v>64.72019464720195</v>
      </c>
      <c r="DQ108" s="795">
        <v>0</v>
      </c>
      <c r="DR108" s="795">
        <v>0</v>
      </c>
      <c r="DS108" s="795">
        <v>6.0827250608272507</v>
      </c>
      <c r="DT108" s="795">
        <v>3.8929440389294405</v>
      </c>
      <c r="DU108" s="795">
        <v>0</v>
      </c>
      <c r="DV108" s="795">
        <v>0</v>
      </c>
      <c r="DW108" s="795">
        <v>0</v>
      </c>
      <c r="DX108" s="795">
        <v>0</v>
      </c>
      <c r="DY108" s="795">
        <v>0</v>
      </c>
      <c r="DZ108" s="795">
        <v>0</v>
      </c>
      <c r="EA108" s="795">
        <v>0</v>
      </c>
      <c r="EB108" s="795">
        <v>0</v>
      </c>
      <c r="EC108" s="795">
        <v>0.72992700729927007</v>
      </c>
      <c r="ED108" s="795">
        <v>0</v>
      </c>
      <c r="EE108" s="795">
        <v>0</v>
      </c>
      <c r="EF108" s="795">
        <v>0</v>
      </c>
      <c r="EG108" s="795">
        <v>0</v>
      </c>
      <c r="EH108" s="795">
        <v>0</v>
      </c>
      <c r="EI108" s="795">
        <v>0.24330900243309003</v>
      </c>
      <c r="EJ108" s="795">
        <v>0</v>
      </c>
      <c r="EK108" s="795">
        <v>0</v>
      </c>
      <c r="EL108" s="795">
        <v>0</v>
      </c>
      <c r="EM108" s="795">
        <v>0</v>
      </c>
      <c r="EN108" s="795">
        <v>0</v>
      </c>
      <c r="EO108" s="795">
        <v>0</v>
      </c>
      <c r="EP108" s="795">
        <v>0</v>
      </c>
      <c r="EQ108" s="795">
        <v>0</v>
      </c>
      <c r="ER108" s="795">
        <v>0</v>
      </c>
      <c r="ES108" s="795">
        <v>0</v>
      </c>
      <c r="ET108" s="795">
        <v>0</v>
      </c>
      <c r="EU108" s="795">
        <v>0</v>
      </c>
      <c r="EV108" s="795">
        <v>0</v>
      </c>
      <c r="EW108" s="795">
        <v>0.72992700729927007</v>
      </c>
      <c r="EX108" s="795">
        <v>0</v>
      </c>
      <c r="EY108" s="795">
        <v>0</v>
      </c>
      <c r="EZ108" s="795">
        <v>0</v>
      </c>
      <c r="FA108" s="795">
        <v>0</v>
      </c>
      <c r="FB108" s="795">
        <v>0</v>
      </c>
      <c r="FC108" s="795">
        <v>0</v>
      </c>
      <c r="FD108" s="795">
        <v>0</v>
      </c>
      <c r="FE108" s="795">
        <v>0</v>
      </c>
      <c r="FF108" s="795">
        <v>0</v>
      </c>
      <c r="FG108" s="795">
        <v>0</v>
      </c>
      <c r="FH108" s="795">
        <v>0</v>
      </c>
      <c r="FI108" s="795">
        <v>0</v>
      </c>
      <c r="FJ108" s="795">
        <v>0</v>
      </c>
      <c r="FK108" s="795">
        <v>0</v>
      </c>
      <c r="FL108" s="795">
        <v>0</v>
      </c>
      <c r="FM108" s="795">
        <v>0</v>
      </c>
      <c r="FN108" s="795">
        <v>0</v>
      </c>
      <c r="FO108" s="795">
        <v>0</v>
      </c>
      <c r="FP108" s="795">
        <v>0</v>
      </c>
      <c r="FQ108" s="795">
        <v>0</v>
      </c>
      <c r="FR108" s="795">
        <v>0</v>
      </c>
      <c r="FS108" s="795">
        <v>0</v>
      </c>
      <c r="FT108" s="795">
        <v>0</v>
      </c>
      <c r="FU108" s="795">
        <v>0</v>
      </c>
      <c r="FV108" s="795">
        <v>0</v>
      </c>
      <c r="FW108" s="795">
        <v>0</v>
      </c>
      <c r="FX108" s="795">
        <v>1.9464720194647203</v>
      </c>
      <c r="FZ108" s="795" t="s">
        <v>6199</v>
      </c>
      <c r="GA108" s="795">
        <v>2009</v>
      </c>
      <c r="GB108" s="800">
        <v>411</v>
      </c>
      <c r="GC108" s="800">
        <v>2</v>
      </c>
      <c r="GD108" s="800"/>
      <c r="GE108" s="800">
        <v>2</v>
      </c>
      <c r="GF108" s="800"/>
      <c r="GH108" s="800"/>
      <c r="GI108" s="800"/>
      <c r="GJ108" s="800"/>
      <c r="GK108" s="800"/>
      <c r="GL108" s="800"/>
      <c r="GM108" s="800"/>
      <c r="GN108" s="800"/>
      <c r="GO108" s="800"/>
      <c r="GP108" s="800"/>
      <c r="GQ108" s="800"/>
      <c r="GR108" s="800"/>
      <c r="GS108" s="800"/>
      <c r="GT108" s="800"/>
      <c r="GU108" s="800"/>
      <c r="GV108" s="800"/>
      <c r="GW108" s="800"/>
      <c r="GX108" s="800"/>
      <c r="GY108" s="800"/>
      <c r="GZ108" s="800"/>
      <c r="HA108" s="800"/>
      <c r="HB108" s="800"/>
      <c r="HC108" s="800"/>
      <c r="HD108" s="800"/>
      <c r="HE108" s="800"/>
      <c r="HF108" s="800"/>
      <c r="HG108" s="800"/>
      <c r="HH108" s="800"/>
      <c r="HI108" s="800"/>
      <c r="HJ108" s="800"/>
      <c r="HK108" s="800"/>
      <c r="HL108" s="800"/>
      <c r="HM108" s="800"/>
      <c r="HN108" s="800"/>
      <c r="HO108" s="800"/>
      <c r="HP108" s="800"/>
      <c r="HR108" s="795">
        <v>0</v>
      </c>
      <c r="HS108" s="795">
        <v>100</v>
      </c>
      <c r="HT108" s="795">
        <v>0</v>
      </c>
      <c r="HU108" s="795">
        <v>0</v>
      </c>
      <c r="HV108" s="795">
        <v>0</v>
      </c>
      <c r="HW108" s="795">
        <v>0</v>
      </c>
      <c r="HX108" s="795">
        <v>0</v>
      </c>
      <c r="HY108" s="795">
        <v>0</v>
      </c>
      <c r="HZ108" s="795">
        <v>0</v>
      </c>
      <c r="IA108" s="795">
        <v>0</v>
      </c>
      <c r="IB108" s="795">
        <v>0</v>
      </c>
      <c r="IC108" s="795">
        <v>0</v>
      </c>
      <c r="ID108" s="795">
        <v>0</v>
      </c>
      <c r="IE108" s="795">
        <v>0</v>
      </c>
      <c r="IF108" s="795">
        <v>0</v>
      </c>
      <c r="IG108" s="795">
        <v>0</v>
      </c>
      <c r="IH108" s="795">
        <v>0</v>
      </c>
      <c r="II108" s="795">
        <v>0</v>
      </c>
      <c r="IJ108" s="795">
        <v>0</v>
      </c>
      <c r="IK108" s="795">
        <v>0</v>
      </c>
      <c r="IL108" s="795">
        <v>0</v>
      </c>
      <c r="IM108" s="795">
        <v>0</v>
      </c>
      <c r="IN108" s="795">
        <v>0</v>
      </c>
      <c r="IO108" s="795">
        <v>0</v>
      </c>
      <c r="IP108" s="795">
        <v>0</v>
      </c>
      <c r="IQ108" s="795">
        <v>0</v>
      </c>
      <c r="IR108" s="795">
        <v>0</v>
      </c>
      <c r="IS108" s="795">
        <v>0</v>
      </c>
      <c r="IT108" s="795">
        <v>0</v>
      </c>
      <c r="IU108" s="795">
        <v>0</v>
      </c>
      <c r="IV108" s="795">
        <v>0</v>
      </c>
      <c r="IW108" s="795">
        <v>0</v>
      </c>
      <c r="IX108" s="795">
        <v>0</v>
      </c>
      <c r="IY108" s="795">
        <v>0</v>
      </c>
      <c r="IZ108" s="795">
        <v>0</v>
      </c>
      <c r="JA108" s="795">
        <v>0</v>
      </c>
      <c r="JB108" s="795">
        <v>0</v>
      </c>
      <c r="JC108" s="795">
        <v>0</v>
      </c>
      <c r="JD108" s="795">
        <v>0</v>
      </c>
    </row>
    <row r="109" spans="1:264">
      <c r="A109" s="803"/>
      <c r="B109" s="795" t="s">
        <v>6200</v>
      </c>
      <c r="C109" s="795" t="s">
        <v>6201</v>
      </c>
      <c r="D109" s="810" t="s">
        <v>6202</v>
      </c>
      <c r="E109" s="795">
        <v>6330724</v>
      </c>
      <c r="F109" s="795">
        <v>1317119</v>
      </c>
      <c r="G109" s="795"/>
      <c r="H109" s="795">
        <v>2010</v>
      </c>
      <c r="I109" s="795">
        <v>83</v>
      </c>
      <c r="J109" s="795">
        <v>2010</v>
      </c>
      <c r="K109" s="795" t="s">
        <v>6203</v>
      </c>
      <c r="L109" s="795" t="s">
        <v>6204</v>
      </c>
      <c r="M109" s="795" t="e">
        <v>#VALUE!</v>
      </c>
      <c r="N109" s="795">
        <v>16</v>
      </c>
      <c r="O109" s="798">
        <v>4.7699999999999996</v>
      </c>
      <c r="P109" s="795">
        <v>2009.8125</v>
      </c>
      <c r="Q109" s="803">
        <v>1</v>
      </c>
      <c r="R109" s="795">
        <v>3</v>
      </c>
      <c r="S109" s="795">
        <v>2</v>
      </c>
      <c r="T109" s="795" t="s">
        <v>6032</v>
      </c>
      <c r="U109" s="795" t="s">
        <v>6062</v>
      </c>
      <c r="V109" s="799">
        <v>0.48426150121065376</v>
      </c>
      <c r="W109" s="816">
        <v>5.0806249999999995</v>
      </c>
      <c r="X109" s="795">
        <v>0.31437500000000002</v>
      </c>
      <c r="Y109" s="795">
        <v>6.7437499999999995</v>
      </c>
      <c r="Z109" s="795" t="e">
        <v>#DIV/0!</v>
      </c>
      <c r="AA109" s="795" t="e">
        <v>#DIV/0!</v>
      </c>
      <c r="AB109" s="800">
        <v>160.3125</v>
      </c>
      <c r="AC109" s="795" t="e">
        <v>#DIV/0!</v>
      </c>
      <c r="AD109" s="795" t="e">
        <v>#DIV/0!</v>
      </c>
      <c r="AE109" s="795">
        <v>3.9812500000000008E-2</v>
      </c>
      <c r="AF109" s="795">
        <v>0.5993750000000001</v>
      </c>
      <c r="AG109" s="809">
        <v>3.3400000000000007</v>
      </c>
      <c r="AH109" s="795">
        <v>0.175625</v>
      </c>
      <c r="AI109" s="795">
        <v>0.46249999999999997</v>
      </c>
      <c r="AJ109" s="795">
        <v>0.8066875</v>
      </c>
      <c r="AK109" s="795">
        <v>0.43125000000000008</v>
      </c>
      <c r="AL109" s="795">
        <v>0.42000000000000004</v>
      </c>
      <c r="AM109" s="795" t="e">
        <v>#DIV/0!</v>
      </c>
      <c r="AN109" s="795" t="e">
        <v>#DIV/0!</v>
      </c>
      <c r="AO109" s="795" t="e">
        <v>#DIV/0!</v>
      </c>
      <c r="AP109" s="795">
        <v>5.34</v>
      </c>
      <c r="AQ109" s="795">
        <v>0.66</v>
      </c>
      <c r="AR109" s="795">
        <v>8.9</v>
      </c>
      <c r="AS109" s="795">
        <v>0</v>
      </c>
      <c r="AT109" s="795">
        <v>0</v>
      </c>
      <c r="AU109" s="795">
        <v>470</v>
      </c>
      <c r="AV109" s="795">
        <v>0</v>
      </c>
      <c r="AW109" s="795">
        <v>0</v>
      </c>
      <c r="AX109" s="795">
        <v>5.8000000000000003E-2</v>
      </c>
      <c r="AY109" s="795">
        <v>2.2999999999999998</v>
      </c>
      <c r="AZ109" s="795">
        <v>7.4</v>
      </c>
      <c r="BA109" s="795">
        <v>0.37</v>
      </c>
      <c r="BB109" s="795">
        <v>1</v>
      </c>
      <c r="BC109" s="795">
        <v>1.5</v>
      </c>
      <c r="BD109" s="795">
        <v>1.3</v>
      </c>
      <c r="BE109" s="795">
        <v>1.2</v>
      </c>
      <c r="BF109" s="795">
        <v>0</v>
      </c>
      <c r="BG109" s="795">
        <v>0</v>
      </c>
      <c r="BH109" s="795">
        <v>0</v>
      </c>
      <c r="BL109" s="800" t="s">
        <v>6033</v>
      </c>
      <c r="BM109" s="795">
        <v>2</v>
      </c>
      <c r="BN109" s="795">
        <v>2</v>
      </c>
      <c r="BO109" s="795">
        <v>2</v>
      </c>
      <c r="BP109" s="800">
        <v>3</v>
      </c>
      <c r="BR109" s="795">
        <v>2</v>
      </c>
      <c r="BS109" s="795">
        <v>2</v>
      </c>
      <c r="BU109" s="795">
        <v>2</v>
      </c>
      <c r="BV109" s="809">
        <v>4</v>
      </c>
      <c r="BW109" s="795">
        <v>5.0806249999999995</v>
      </c>
      <c r="BX109" s="795">
        <v>4.4806249999999999</v>
      </c>
      <c r="BY109" s="795" t="e">
        <v>#DIV/0!</v>
      </c>
      <c r="BZ109" s="795">
        <v>4.9000000000000009E-2</v>
      </c>
      <c r="CA109" s="795">
        <v>6.3187500000000008E-2</v>
      </c>
      <c r="CB109" s="795">
        <v>0.208125</v>
      </c>
      <c r="CC109" s="795">
        <v>8.5000000000000006E-3</v>
      </c>
      <c r="CD109" s="795">
        <v>-2.0562499999999997E-2</v>
      </c>
      <c r="CE109" s="795">
        <v>7.0874999999999994E-2</v>
      </c>
      <c r="CF109" s="795" t="e">
        <v>#DIV/0!</v>
      </c>
      <c r="CG109" s="795">
        <v>0.21618749999999995</v>
      </c>
      <c r="CH109" s="795">
        <v>5.1250000000000004E-2</v>
      </c>
      <c r="CI109" s="795">
        <v>20.625</v>
      </c>
      <c r="CJ109" s="795" t="e">
        <v>#DIV/0!</v>
      </c>
      <c r="CK109" s="795">
        <v>136.375</v>
      </c>
      <c r="CL109" s="795" t="e">
        <v>#DIV/0!</v>
      </c>
      <c r="CM109" s="795" t="e">
        <v>#DIV/0!</v>
      </c>
      <c r="CN109" s="795">
        <v>510.3125</v>
      </c>
      <c r="CO109" s="795">
        <v>3.3125</v>
      </c>
      <c r="CP109" s="795">
        <v>9.625</v>
      </c>
      <c r="CQ109" s="795">
        <v>0.16418181818181818</v>
      </c>
      <c r="CR109" s="795">
        <v>0.25618750000000001</v>
      </c>
      <c r="CS109" s="795" t="e">
        <v>#DIV/0!</v>
      </c>
      <c r="CT109" s="795">
        <v>57.831250000000004</v>
      </c>
      <c r="CU109" s="795">
        <v>2.4806250000000007</v>
      </c>
      <c r="CV109" s="795" t="e">
        <v>#DIV/0!</v>
      </c>
      <c r="CW109" s="795">
        <v>1.9576923076923078</v>
      </c>
      <c r="CX109" s="795">
        <v>12.650000000000002</v>
      </c>
      <c r="CY109" s="795">
        <v>1527.5</v>
      </c>
      <c r="CZ109" s="795">
        <v>146.625</v>
      </c>
      <c r="DB109" s="795">
        <v>3</v>
      </c>
      <c r="DC109" s="795">
        <v>2</v>
      </c>
      <c r="DF109" s="795">
        <v>0</v>
      </c>
      <c r="DG109" s="795">
        <v>0.24213075060532688</v>
      </c>
      <c r="DH109" s="795">
        <v>29.782082324455207</v>
      </c>
      <c r="DI109" s="795">
        <v>0</v>
      </c>
      <c r="DJ109" s="795">
        <v>0</v>
      </c>
      <c r="DK109" s="795">
        <v>0</v>
      </c>
      <c r="DL109" s="795">
        <v>4.3583535108958831</v>
      </c>
      <c r="DM109" s="795">
        <v>0.48426150121065376</v>
      </c>
      <c r="DN109" s="795">
        <v>0</v>
      </c>
      <c r="DO109" s="795">
        <v>0.24213075060532688</v>
      </c>
      <c r="DP109" s="795">
        <v>47.699757869249396</v>
      </c>
      <c r="DQ109" s="795">
        <v>0</v>
      </c>
      <c r="DR109" s="795">
        <v>0</v>
      </c>
      <c r="DS109" s="795">
        <v>3.6319612590799029</v>
      </c>
      <c r="DT109" s="795">
        <v>4.6004842615012107</v>
      </c>
      <c r="DU109" s="795">
        <v>0</v>
      </c>
      <c r="DV109" s="795">
        <v>0</v>
      </c>
      <c r="DW109" s="795">
        <v>0</v>
      </c>
      <c r="DX109" s="795">
        <v>0</v>
      </c>
      <c r="DY109" s="795">
        <v>0</v>
      </c>
      <c r="DZ109" s="795">
        <v>0</v>
      </c>
      <c r="EA109" s="795">
        <v>0</v>
      </c>
      <c r="EB109" s="795">
        <v>0</v>
      </c>
      <c r="EC109" s="795">
        <v>0</v>
      </c>
      <c r="ED109" s="795">
        <v>0</v>
      </c>
      <c r="EE109" s="795">
        <v>0</v>
      </c>
      <c r="EF109" s="795">
        <v>0</v>
      </c>
      <c r="EG109" s="795">
        <v>0</v>
      </c>
      <c r="EH109" s="795">
        <v>0</v>
      </c>
      <c r="EI109" s="795">
        <v>0</v>
      </c>
      <c r="EJ109" s="795">
        <v>0</v>
      </c>
      <c r="EK109" s="795">
        <v>0</v>
      </c>
      <c r="EL109" s="795">
        <v>0</v>
      </c>
      <c r="EM109" s="795">
        <v>0</v>
      </c>
      <c r="EN109" s="795">
        <v>0</v>
      </c>
      <c r="EO109" s="795">
        <v>0</v>
      </c>
      <c r="EP109" s="795">
        <v>0</v>
      </c>
      <c r="EQ109" s="795">
        <v>0</v>
      </c>
      <c r="ER109" s="795">
        <v>0</v>
      </c>
      <c r="ES109" s="795">
        <v>0</v>
      </c>
      <c r="ET109" s="795">
        <v>0</v>
      </c>
      <c r="EU109" s="795">
        <v>0</v>
      </c>
      <c r="EV109" s="795">
        <v>0</v>
      </c>
      <c r="EW109" s="795">
        <v>8.9588377723970947</v>
      </c>
      <c r="EX109" s="795">
        <v>0</v>
      </c>
      <c r="EY109" s="795">
        <v>0</v>
      </c>
      <c r="EZ109" s="795">
        <v>0</v>
      </c>
      <c r="FA109" s="795">
        <v>0</v>
      </c>
      <c r="FB109" s="795">
        <v>0</v>
      </c>
      <c r="FC109" s="795">
        <v>0</v>
      </c>
      <c r="FD109" s="795">
        <v>0</v>
      </c>
      <c r="FE109" s="795">
        <v>0</v>
      </c>
      <c r="FF109" s="795">
        <v>0</v>
      </c>
      <c r="FG109" s="795">
        <v>0</v>
      </c>
      <c r="FH109" s="795">
        <v>0</v>
      </c>
      <c r="FI109" s="795">
        <v>0</v>
      </c>
      <c r="FJ109" s="795">
        <v>0</v>
      </c>
      <c r="FK109" s="795">
        <v>0</v>
      </c>
      <c r="FL109" s="795">
        <v>0</v>
      </c>
      <c r="FM109" s="795">
        <v>0</v>
      </c>
      <c r="FN109" s="795">
        <v>0</v>
      </c>
      <c r="FO109" s="795">
        <v>0</v>
      </c>
      <c r="FP109" s="795">
        <v>0</v>
      </c>
      <c r="FQ109" s="795">
        <v>0</v>
      </c>
      <c r="FR109" s="795">
        <v>0</v>
      </c>
      <c r="FS109" s="795">
        <v>0</v>
      </c>
      <c r="FT109" s="795">
        <v>0</v>
      </c>
      <c r="FU109" s="795">
        <v>0</v>
      </c>
      <c r="FV109" s="795">
        <v>0</v>
      </c>
      <c r="FW109" s="795">
        <v>0</v>
      </c>
      <c r="FX109" s="795">
        <v>0</v>
      </c>
      <c r="GA109" s="795">
        <v>2010</v>
      </c>
      <c r="GB109" s="800">
        <v>413</v>
      </c>
      <c r="GC109" s="800">
        <v>2</v>
      </c>
      <c r="GD109" s="800"/>
      <c r="GE109" s="800">
        <v>2</v>
      </c>
      <c r="GF109" s="800"/>
      <c r="GH109" s="800"/>
      <c r="GI109" s="800"/>
      <c r="GJ109" s="800"/>
      <c r="GK109" s="800"/>
      <c r="GL109" s="800"/>
      <c r="GM109" s="800"/>
      <c r="GN109" s="800"/>
      <c r="GO109" s="800"/>
      <c r="GP109" s="800"/>
      <c r="GQ109" s="800"/>
      <c r="GR109" s="800"/>
      <c r="GS109" s="800"/>
      <c r="GT109" s="800"/>
      <c r="GU109" s="800"/>
      <c r="GV109" s="800"/>
      <c r="GW109" s="800"/>
      <c r="GX109" s="800"/>
      <c r="GY109" s="800"/>
      <c r="GZ109" s="800"/>
      <c r="HA109" s="800"/>
      <c r="HB109" s="800"/>
      <c r="HC109" s="800"/>
      <c r="HD109" s="800"/>
      <c r="HE109" s="800"/>
      <c r="HF109" s="800"/>
      <c r="HG109" s="800"/>
      <c r="HH109" s="800"/>
      <c r="HI109" s="800"/>
      <c r="HJ109" s="800"/>
      <c r="HK109" s="800"/>
      <c r="HL109" s="800"/>
      <c r="HM109" s="800"/>
      <c r="HN109" s="800"/>
      <c r="HO109" s="800"/>
      <c r="HP109" s="800"/>
      <c r="HR109" s="795">
        <v>0</v>
      </c>
      <c r="HS109" s="795">
        <v>100</v>
      </c>
      <c r="HT109" s="795">
        <v>0</v>
      </c>
      <c r="HU109" s="795">
        <v>0</v>
      </c>
      <c r="HV109" s="795">
        <v>0</v>
      </c>
      <c r="HW109" s="795">
        <v>0</v>
      </c>
      <c r="HX109" s="795">
        <v>0</v>
      </c>
      <c r="HY109" s="795">
        <v>0</v>
      </c>
      <c r="HZ109" s="795">
        <v>0</v>
      </c>
      <c r="IA109" s="795">
        <v>0</v>
      </c>
      <c r="IB109" s="795">
        <v>0</v>
      </c>
      <c r="IC109" s="795">
        <v>0</v>
      </c>
      <c r="ID109" s="795">
        <v>0</v>
      </c>
      <c r="IE109" s="795">
        <v>0</v>
      </c>
      <c r="IF109" s="795">
        <v>0</v>
      </c>
      <c r="IG109" s="795">
        <v>0</v>
      </c>
      <c r="IH109" s="795">
        <v>0</v>
      </c>
      <c r="II109" s="795">
        <v>0</v>
      </c>
      <c r="IJ109" s="795">
        <v>0</v>
      </c>
      <c r="IK109" s="795">
        <v>0</v>
      </c>
      <c r="IL109" s="795">
        <v>0</v>
      </c>
      <c r="IM109" s="795">
        <v>0</v>
      </c>
      <c r="IN109" s="795">
        <v>0</v>
      </c>
      <c r="IO109" s="795">
        <v>0</v>
      </c>
      <c r="IP109" s="795">
        <v>0</v>
      </c>
      <c r="IQ109" s="795">
        <v>0</v>
      </c>
      <c r="IR109" s="795">
        <v>0</v>
      </c>
      <c r="IS109" s="795">
        <v>0</v>
      </c>
      <c r="IT109" s="795">
        <v>0</v>
      </c>
      <c r="IU109" s="795">
        <v>0</v>
      </c>
      <c r="IV109" s="795">
        <v>0</v>
      </c>
      <c r="IW109" s="795">
        <v>0</v>
      </c>
      <c r="IX109" s="795">
        <v>0</v>
      </c>
      <c r="IY109" s="795">
        <v>0</v>
      </c>
      <c r="IZ109" s="795">
        <v>0</v>
      </c>
      <c r="JA109" s="795">
        <v>0</v>
      </c>
      <c r="JB109" s="795">
        <v>0</v>
      </c>
      <c r="JC109" s="795">
        <v>0</v>
      </c>
      <c r="JD109" s="795">
        <v>0</v>
      </c>
    </row>
    <row r="110" spans="1:264">
      <c r="A110" s="803"/>
      <c r="B110" s="795" t="s">
        <v>6200</v>
      </c>
      <c r="C110" s="795" t="s">
        <v>6201</v>
      </c>
      <c r="D110" s="810" t="s">
        <v>6202</v>
      </c>
      <c r="E110" s="795">
        <v>6330724</v>
      </c>
      <c r="F110" s="795">
        <v>1317119</v>
      </c>
      <c r="G110" s="795"/>
      <c r="H110" s="795">
        <v>2011</v>
      </c>
      <c r="I110" s="795">
        <v>30</v>
      </c>
      <c r="J110" s="795">
        <v>2011</v>
      </c>
      <c r="K110" s="795" t="s">
        <v>6203</v>
      </c>
      <c r="L110" s="795" t="s">
        <v>6204</v>
      </c>
      <c r="M110" s="795" t="e">
        <v>#VALUE!</v>
      </c>
      <c r="N110" s="795">
        <v>16</v>
      </c>
      <c r="O110" s="798">
        <v>4.8</v>
      </c>
      <c r="P110" s="795">
        <v>2010.8125</v>
      </c>
      <c r="Q110" s="803">
        <v>1</v>
      </c>
      <c r="R110" s="795">
        <v>3</v>
      </c>
      <c r="S110" s="795">
        <v>2</v>
      </c>
      <c r="T110" s="795" t="s">
        <v>6032</v>
      </c>
      <c r="U110" s="795" t="s">
        <v>6062</v>
      </c>
      <c r="V110" s="799">
        <v>0.48076923076923078</v>
      </c>
      <c r="W110" s="816">
        <v>5.0962499999999995</v>
      </c>
      <c r="X110" s="795">
        <v>0.30750000000000005</v>
      </c>
      <c r="Y110" s="795">
        <v>6.0437499999999993</v>
      </c>
      <c r="Z110" s="795" t="e">
        <v>#DIV/0!</v>
      </c>
      <c r="AA110" s="795" t="e">
        <v>#DIV/0!</v>
      </c>
      <c r="AB110" s="800">
        <v>176.25</v>
      </c>
      <c r="AC110" s="795" t="e">
        <v>#DIV/0!</v>
      </c>
      <c r="AD110" s="795" t="e">
        <v>#DIV/0!</v>
      </c>
      <c r="AE110" s="795">
        <v>3.8062499999999999E-2</v>
      </c>
      <c r="AF110" s="795">
        <v>0.666875</v>
      </c>
      <c r="AG110" s="809">
        <v>2.4799999999999995</v>
      </c>
      <c r="AH110" s="795">
        <v>0.22937499999999997</v>
      </c>
      <c r="AI110" s="795">
        <v>0.49125000000000002</v>
      </c>
      <c r="AJ110" s="795">
        <v>0.79349999999999998</v>
      </c>
      <c r="AK110" s="795">
        <v>0.48624999999999996</v>
      </c>
      <c r="AL110" s="795">
        <v>0.49124999999999996</v>
      </c>
      <c r="AM110" s="795" t="e">
        <v>#DIV/0!</v>
      </c>
      <c r="AN110" s="795" t="e">
        <v>#DIV/0!</v>
      </c>
      <c r="AO110" s="795" t="e">
        <v>#DIV/0!</v>
      </c>
      <c r="AP110" s="795">
        <v>5.54</v>
      </c>
      <c r="AQ110" s="795">
        <v>0.64</v>
      </c>
      <c r="AR110" s="795">
        <v>8.3000000000000007</v>
      </c>
      <c r="AS110" s="795">
        <v>0</v>
      </c>
      <c r="AT110" s="795">
        <v>0</v>
      </c>
      <c r="AU110" s="795">
        <v>440</v>
      </c>
      <c r="AV110" s="795">
        <v>0</v>
      </c>
      <c r="AW110" s="795">
        <v>0</v>
      </c>
      <c r="AX110" s="795">
        <v>5.5E-2</v>
      </c>
      <c r="AY110" s="795">
        <v>2.2000000000000002</v>
      </c>
      <c r="AZ110" s="795">
        <v>4.8</v>
      </c>
      <c r="BA110" s="795">
        <v>0.5</v>
      </c>
      <c r="BB110" s="795">
        <v>1.2</v>
      </c>
      <c r="BC110" s="795">
        <v>1.59</v>
      </c>
      <c r="BD110" s="795">
        <v>1.4</v>
      </c>
      <c r="BE110" s="795">
        <v>1.3</v>
      </c>
      <c r="BF110" s="795">
        <v>0</v>
      </c>
      <c r="BG110" s="795">
        <v>0</v>
      </c>
      <c r="BH110" s="795">
        <v>0</v>
      </c>
      <c r="BL110" s="800" t="s">
        <v>6033</v>
      </c>
      <c r="BM110" s="795">
        <v>2</v>
      </c>
      <c r="BN110" s="795">
        <v>2</v>
      </c>
      <c r="BO110" s="795">
        <v>2</v>
      </c>
      <c r="BP110" s="800">
        <v>3</v>
      </c>
      <c r="BR110" s="795">
        <v>2</v>
      </c>
      <c r="BS110" s="795">
        <v>2</v>
      </c>
      <c r="BU110" s="795">
        <v>2</v>
      </c>
      <c r="BV110" s="809">
        <v>4</v>
      </c>
      <c r="BW110" s="795">
        <v>5.0962499999999995</v>
      </c>
      <c r="BX110" s="795">
        <v>4.3481249999999996</v>
      </c>
      <c r="BY110" s="795" t="e">
        <v>#DIV/0!</v>
      </c>
      <c r="BZ110" s="795">
        <v>5.1562499999999997E-2</v>
      </c>
      <c r="CA110" s="795">
        <v>6.6562499999999997E-2</v>
      </c>
      <c r="CB110" s="795">
        <v>0.20431250000000006</v>
      </c>
      <c r="CC110" s="795">
        <v>9.2500000000000013E-3</v>
      </c>
      <c r="CD110" s="795">
        <v>-1.4937500000000001E-2</v>
      </c>
      <c r="CE110" s="795">
        <v>7.0562499999999986E-2</v>
      </c>
      <c r="CF110" s="795" t="e">
        <v>#DIV/0!</v>
      </c>
      <c r="CG110" s="795">
        <v>0.2091875</v>
      </c>
      <c r="CH110" s="795">
        <v>5.2500000000000005E-2</v>
      </c>
      <c r="CI110" s="795">
        <v>32.0625</v>
      </c>
      <c r="CJ110" s="795" t="e">
        <v>#DIV/0!</v>
      </c>
      <c r="CK110" s="795">
        <v>169.9375</v>
      </c>
      <c r="CL110" s="795" t="e">
        <v>#DIV/0!</v>
      </c>
      <c r="CM110" s="795" t="e">
        <v>#DIV/0!</v>
      </c>
      <c r="CN110" s="795">
        <v>565.125</v>
      </c>
      <c r="CO110" s="795">
        <v>3.5</v>
      </c>
      <c r="CP110" s="795">
        <v>12.25</v>
      </c>
      <c r="CQ110" s="795" t="e">
        <v>#DIV/0!</v>
      </c>
      <c r="CR110" s="795">
        <v>0.2583125</v>
      </c>
      <c r="CS110" s="795" t="e">
        <v>#DIV/0!</v>
      </c>
      <c r="CT110" s="795">
        <v>65.537499999999994</v>
      </c>
      <c r="CU110" s="795">
        <v>2.4387499999999998</v>
      </c>
      <c r="CV110" s="795" t="e">
        <v>#DIV/0!</v>
      </c>
      <c r="CW110" s="795">
        <v>1.55375</v>
      </c>
      <c r="CX110" s="795">
        <v>13.549999999999999</v>
      </c>
      <c r="CY110" s="795">
        <v>1795.625</v>
      </c>
      <c r="CZ110" s="795">
        <v>139.875</v>
      </c>
      <c r="DB110" s="795">
        <v>3</v>
      </c>
      <c r="DC110" s="795">
        <v>2</v>
      </c>
      <c r="DF110" s="795">
        <v>0</v>
      </c>
      <c r="DG110" s="795">
        <v>0</v>
      </c>
      <c r="DH110" s="795">
        <v>62.5</v>
      </c>
      <c r="DI110" s="795">
        <v>0</v>
      </c>
      <c r="DJ110" s="795">
        <v>0.24038461538461539</v>
      </c>
      <c r="DK110" s="795">
        <v>0</v>
      </c>
      <c r="DL110" s="795">
        <v>1.6826923076923077</v>
      </c>
      <c r="DM110" s="795">
        <v>0</v>
      </c>
      <c r="DN110" s="795">
        <v>0</v>
      </c>
      <c r="DO110" s="795">
        <v>11.538461538461538</v>
      </c>
      <c r="DP110" s="795">
        <v>8.6538461538461533</v>
      </c>
      <c r="DQ110" s="795">
        <v>2.8846153846153846</v>
      </c>
      <c r="DR110" s="795">
        <v>0</v>
      </c>
      <c r="DS110" s="795">
        <v>2.8846153846153846</v>
      </c>
      <c r="DT110" s="795">
        <v>0</v>
      </c>
      <c r="DU110" s="795">
        <v>0</v>
      </c>
      <c r="DV110" s="795">
        <v>0</v>
      </c>
      <c r="DW110" s="795">
        <v>0</v>
      </c>
      <c r="DX110" s="795">
        <v>0</v>
      </c>
      <c r="DY110" s="795">
        <v>0</v>
      </c>
      <c r="DZ110" s="795">
        <v>0</v>
      </c>
      <c r="EA110" s="795">
        <v>0</v>
      </c>
      <c r="EB110" s="795">
        <v>0</v>
      </c>
      <c r="EC110" s="795">
        <v>3.6057692307692304</v>
      </c>
      <c r="ED110" s="795">
        <v>0</v>
      </c>
      <c r="EE110" s="795">
        <v>0</v>
      </c>
      <c r="EF110" s="795">
        <v>0</v>
      </c>
      <c r="EG110" s="795">
        <v>0</v>
      </c>
      <c r="EH110" s="795">
        <v>3.8461538461538463</v>
      </c>
      <c r="EI110" s="795">
        <v>0</v>
      </c>
      <c r="EJ110" s="795">
        <v>0</v>
      </c>
      <c r="EK110" s="795">
        <v>0</v>
      </c>
      <c r="EL110" s="795">
        <v>0</v>
      </c>
      <c r="EM110" s="795">
        <v>0</v>
      </c>
      <c r="EN110" s="795">
        <v>0</v>
      </c>
      <c r="EO110" s="795">
        <v>0</v>
      </c>
      <c r="EP110" s="795">
        <v>0</v>
      </c>
      <c r="EQ110" s="795">
        <v>0</v>
      </c>
      <c r="ER110" s="795">
        <v>0</v>
      </c>
      <c r="ES110" s="795">
        <v>0</v>
      </c>
      <c r="ET110" s="795">
        <v>0</v>
      </c>
      <c r="EU110" s="795">
        <v>0</v>
      </c>
      <c r="EV110" s="795">
        <v>0</v>
      </c>
      <c r="EW110" s="795">
        <v>1.4423076923076923</v>
      </c>
      <c r="EX110" s="795">
        <v>0</v>
      </c>
      <c r="EY110" s="795">
        <v>0</v>
      </c>
      <c r="EZ110" s="795">
        <v>0</v>
      </c>
      <c r="FA110" s="795">
        <v>0</v>
      </c>
      <c r="FB110" s="795">
        <v>0</v>
      </c>
      <c r="FC110" s="795">
        <v>0</v>
      </c>
      <c r="FD110" s="795">
        <v>0</v>
      </c>
      <c r="FE110" s="795">
        <v>0</v>
      </c>
      <c r="FF110" s="795">
        <v>0</v>
      </c>
      <c r="FG110" s="795">
        <v>0</v>
      </c>
      <c r="FH110" s="795">
        <v>0</v>
      </c>
      <c r="FI110" s="795">
        <v>0</v>
      </c>
      <c r="FJ110" s="795">
        <v>0</v>
      </c>
      <c r="FK110" s="795">
        <v>0</v>
      </c>
      <c r="FL110" s="795">
        <v>0</v>
      </c>
      <c r="FM110" s="795">
        <v>0</v>
      </c>
      <c r="FN110" s="795">
        <v>0</v>
      </c>
      <c r="FO110" s="795">
        <v>0</v>
      </c>
      <c r="FP110" s="795">
        <v>0</v>
      </c>
      <c r="FQ110" s="795">
        <v>0</v>
      </c>
      <c r="FR110" s="795">
        <v>0</v>
      </c>
      <c r="FS110" s="795">
        <v>0</v>
      </c>
      <c r="FT110" s="795">
        <v>0</v>
      </c>
      <c r="FU110" s="795">
        <v>0</v>
      </c>
      <c r="FV110" s="795">
        <v>0</v>
      </c>
      <c r="FW110" s="795">
        <v>0</v>
      </c>
      <c r="FX110" s="795">
        <v>0.96153846153846156</v>
      </c>
      <c r="GA110" s="795">
        <v>2011</v>
      </c>
      <c r="GB110" s="800">
        <v>416</v>
      </c>
      <c r="GC110" s="800">
        <v>2</v>
      </c>
      <c r="GD110" s="800"/>
      <c r="GE110" s="800">
        <v>2</v>
      </c>
      <c r="GF110" s="800"/>
      <c r="GH110" s="800"/>
      <c r="GI110" s="800"/>
      <c r="GJ110" s="800"/>
      <c r="GK110" s="800"/>
      <c r="GL110" s="800"/>
      <c r="GM110" s="800"/>
      <c r="GN110" s="800"/>
      <c r="GO110" s="800"/>
      <c r="GP110" s="800"/>
      <c r="GQ110" s="800"/>
      <c r="GR110" s="800"/>
      <c r="GS110" s="800"/>
      <c r="GT110" s="800"/>
      <c r="GU110" s="800"/>
      <c r="GV110" s="800"/>
      <c r="GW110" s="800"/>
      <c r="GX110" s="800"/>
      <c r="GY110" s="800"/>
      <c r="GZ110" s="800"/>
      <c r="HA110" s="800"/>
      <c r="HB110" s="800"/>
      <c r="HC110" s="800"/>
      <c r="HD110" s="800"/>
      <c r="HE110" s="800"/>
      <c r="HF110" s="800"/>
      <c r="HG110" s="800"/>
      <c r="HH110" s="800"/>
      <c r="HI110" s="800"/>
      <c r="HJ110" s="800"/>
      <c r="HK110" s="800"/>
      <c r="HL110" s="800"/>
      <c r="HM110" s="800"/>
      <c r="HN110" s="800"/>
      <c r="HO110" s="800"/>
      <c r="HP110" s="800"/>
      <c r="HR110" s="795">
        <v>0</v>
      </c>
      <c r="HS110" s="795">
        <v>100</v>
      </c>
      <c r="HT110" s="795">
        <v>0</v>
      </c>
      <c r="HU110" s="795">
        <v>0</v>
      </c>
      <c r="HV110" s="795">
        <v>0</v>
      </c>
      <c r="HW110" s="795">
        <v>0</v>
      </c>
      <c r="HX110" s="795">
        <v>0</v>
      </c>
      <c r="HY110" s="795">
        <v>0</v>
      </c>
      <c r="HZ110" s="795">
        <v>0</v>
      </c>
      <c r="IA110" s="795">
        <v>0</v>
      </c>
      <c r="IB110" s="795">
        <v>0</v>
      </c>
      <c r="IC110" s="795">
        <v>0</v>
      </c>
      <c r="ID110" s="795">
        <v>0</v>
      </c>
      <c r="IE110" s="795">
        <v>0</v>
      </c>
      <c r="IF110" s="795">
        <v>0</v>
      </c>
      <c r="IG110" s="795">
        <v>0</v>
      </c>
      <c r="IH110" s="795">
        <v>0</v>
      </c>
      <c r="II110" s="795">
        <v>0</v>
      </c>
      <c r="IJ110" s="795">
        <v>0</v>
      </c>
      <c r="IK110" s="795">
        <v>0</v>
      </c>
      <c r="IL110" s="795">
        <v>0</v>
      </c>
      <c r="IM110" s="795">
        <v>0</v>
      </c>
      <c r="IN110" s="795">
        <v>0</v>
      </c>
      <c r="IO110" s="795">
        <v>0</v>
      </c>
      <c r="IP110" s="795">
        <v>0</v>
      </c>
      <c r="IQ110" s="795">
        <v>0</v>
      </c>
      <c r="IR110" s="795">
        <v>0</v>
      </c>
      <c r="IS110" s="795">
        <v>0</v>
      </c>
      <c r="IT110" s="795">
        <v>0</v>
      </c>
      <c r="IU110" s="795">
        <v>0</v>
      </c>
      <c r="IV110" s="795">
        <v>0</v>
      </c>
      <c r="IW110" s="795">
        <v>0</v>
      </c>
      <c r="IX110" s="795">
        <v>0</v>
      </c>
      <c r="IY110" s="795">
        <v>0</v>
      </c>
      <c r="IZ110" s="795">
        <v>0</v>
      </c>
      <c r="JA110" s="795">
        <v>0</v>
      </c>
      <c r="JB110" s="795">
        <v>0</v>
      </c>
      <c r="JC110" s="795">
        <v>0</v>
      </c>
      <c r="JD110" s="795">
        <v>0</v>
      </c>
    </row>
    <row r="111" spans="1:264">
      <c r="A111" s="819" t="s">
        <v>6205</v>
      </c>
      <c r="B111" s="795" t="s">
        <v>6205</v>
      </c>
      <c r="C111" s="795" t="s">
        <v>6206</v>
      </c>
      <c r="D111" s="795" t="s">
        <v>6207</v>
      </c>
      <c r="E111" s="795">
        <v>7318691</v>
      </c>
      <c r="F111" s="795">
        <v>1506984</v>
      </c>
      <c r="G111" s="796" t="s">
        <v>3047</v>
      </c>
      <c r="H111" s="795">
        <v>2011</v>
      </c>
      <c r="I111" s="796">
        <v>59</v>
      </c>
      <c r="J111" s="796">
        <v>2011</v>
      </c>
      <c r="K111" s="818" t="s">
        <v>6205</v>
      </c>
      <c r="L111" s="818" t="s">
        <v>6207</v>
      </c>
      <c r="M111" s="795" t="e">
        <v>#VALUE!</v>
      </c>
      <c r="N111" s="795">
        <v>9</v>
      </c>
      <c r="O111" s="795">
        <v>7</v>
      </c>
      <c r="R111" s="795">
        <v>1</v>
      </c>
      <c r="S111" s="795">
        <v>1</v>
      </c>
      <c r="V111" s="799">
        <v>0</v>
      </c>
      <c r="W111" s="798">
        <v>7.1399999999999988</v>
      </c>
      <c r="X111" s="795" t="e">
        <v>#DIV/0!</v>
      </c>
      <c r="Y111" s="795" t="e">
        <v>#DIV/0!</v>
      </c>
      <c r="Z111" s="795" t="e">
        <v>#DIV/0!</v>
      </c>
      <c r="AA111" s="795" t="e">
        <v>#DIV/0!</v>
      </c>
      <c r="AB111" s="795">
        <v>36.033333333333331</v>
      </c>
      <c r="AC111" s="795" t="e">
        <v>#DIV/0!</v>
      </c>
      <c r="AD111" s="795" t="e">
        <v>#DIV/0!</v>
      </c>
      <c r="AE111" s="795" t="e">
        <v>#DIV/0!</v>
      </c>
      <c r="AF111" s="795" t="e">
        <v>#DIV/0!</v>
      </c>
      <c r="AG111" s="795" t="e">
        <v>#DIV/0!</v>
      </c>
      <c r="AH111" s="795" t="e">
        <v>#DIV/0!</v>
      </c>
      <c r="AI111" s="795" t="e">
        <v>#DIV/0!</v>
      </c>
      <c r="AJ111" s="795" t="e">
        <v>#DIV/0!</v>
      </c>
      <c r="AK111" s="795" t="e">
        <v>#DIV/0!</v>
      </c>
      <c r="AL111" s="795" t="e">
        <v>#DIV/0!</v>
      </c>
      <c r="AM111" s="795" t="e">
        <v>#DIV/0!</v>
      </c>
      <c r="AN111" s="795" t="e">
        <v>#DIV/0!</v>
      </c>
      <c r="AO111" s="795" t="e">
        <v>#DIV/0!</v>
      </c>
      <c r="AP111" s="795">
        <v>0</v>
      </c>
      <c r="AQ111" s="795">
        <v>0</v>
      </c>
      <c r="AR111" s="795">
        <v>0</v>
      </c>
      <c r="AS111" s="795">
        <v>0</v>
      </c>
      <c r="AT111" s="795">
        <v>0</v>
      </c>
      <c r="AU111" s="795">
        <v>150</v>
      </c>
      <c r="AV111" s="795">
        <v>0</v>
      </c>
      <c r="AW111" s="795">
        <v>0</v>
      </c>
      <c r="AX111" s="795">
        <v>0</v>
      </c>
      <c r="AY111" s="795">
        <v>0</v>
      </c>
      <c r="AZ111" s="795">
        <v>0</v>
      </c>
      <c r="BA111" s="795">
        <v>0</v>
      </c>
      <c r="BB111" s="795">
        <v>0</v>
      </c>
      <c r="BC111" s="795">
        <v>0</v>
      </c>
      <c r="BD111" s="795">
        <v>0</v>
      </c>
      <c r="BE111" s="795">
        <v>0</v>
      </c>
      <c r="BF111" s="795">
        <v>0</v>
      </c>
      <c r="BG111" s="795">
        <v>0</v>
      </c>
      <c r="BH111" s="795">
        <v>0</v>
      </c>
      <c r="BL111" s="803" t="s">
        <v>6022</v>
      </c>
      <c r="BM111" s="795">
        <v>1</v>
      </c>
      <c r="BN111" s="795">
        <v>1</v>
      </c>
      <c r="BO111" s="795">
        <v>1</v>
      </c>
      <c r="BP111" s="795">
        <v>1</v>
      </c>
      <c r="BR111" s="795">
        <v>1</v>
      </c>
      <c r="BS111" s="795">
        <v>1</v>
      </c>
      <c r="BU111" s="795">
        <v>1</v>
      </c>
      <c r="BV111" s="795">
        <v>1</v>
      </c>
      <c r="BW111" s="795">
        <v>7.5555555555555554</v>
      </c>
      <c r="BX111" s="795" t="e">
        <v>#DIV/0!</v>
      </c>
      <c r="BY111" s="795">
        <v>4.611111111111111E-2</v>
      </c>
      <c r="BZ111" s="795" t="e">
        <v>#DIV/0!</v>
      </c>
      <c r="CA111" s="795">
        <v>15.044444444444444</v>
      </c>
      <c r="CB111" s="795">
        <v>2.4111111111111114</v>
      </c>
      <c r="CC111" s="795" t="e">
        <v>#DIV/0!</v>
      </c>
      <c r="CD111" s="795">
        <v>1.04</v>
      </c>
      <c r="CE111" s="795">
        <v>3.1777777777777776</v>
      </c>
      <c r="CF111" s="795" t="e">
        <v>#DIV/0!</v>
      </c>
      <c r="CG111" s="795" t="e">
        <v>#DIV/0!</v>
      </c>
      <c r="CH111" s="795" t="e">
        <v>#DIV/0!</v>
      </c>
      <c r="CI111" s="795" t="e">
        <v>#DIV/0!</v>
      </c>
      <c r="CJ111" s="795" t="e">
        <v>#DIV/0!</v>
      </c>
      <c r="CK111" s="795" t="e">
        <v>#DIV/0!</v>
      </c>
      <c r="CL111" s="795" t="e">
        <v>#DIV/0!</v>
      </c>
      <c r="CM111" s="795" t="e">
        <v>#DIV/0!</v>
      </c>
      <c r="CN111" s="795" t="e">
        <v>#DIV/0!</v>
      </c>
      <c r="CO111" s="795" t="e">
        <v>#DIV/0!</v>
      </c>
      <c r="CP111" s="795" t="e">
        <v>#DIV/0!</v>
      </c>
      <c r="CQ111" s="795" t="e">
        <v>#DIV/0!</v>
      </c>
      <c r="CR111" s="795" t="e">
        <v>#DIV/0!</v>
      </c>
      <c r="CS111" s="795" t="e">
        <v>#DIV/0!</v>
      </c>
      <c r="CT111" s="795" t="e">
        <v>#DIV/0!</v>
      </c>
      <c r="CU111" s="795" t="e">
        <v>#DIV/0!</v>
      </c>
      <c r="CV111" s="795" t="e">
        <v>#DIV/0!</v>
      </c>
      <c r="CW111" s="795" t="e">
        <v>#DIV/0!</v>
      </c>
      <c r="CX111" s="795" t="e">
        <v>#DIV/0!</v>
      </c>
      <c r="CY111" s="795" t="e">
        <v>#DIV/0!</v>
      </c>
      <c r="CZ111" s="795" t="e">
        <v>#DIV/0!</v>
      </c>
      <c r="DB111" s="795">
        <v>1</v>
      </c>
      <c r="DC111" s="795">
        <v>1</v>
      </c>
      <c r="DF111" s="795">
        <v>60.90712742980562</v>
      </c>
      <c r="DG111" s="795">
        <v>0.21598272138228944</v>
      </c>
      <c r="DH111" s="795">
        <v>0.43196544276457888</v>
      </c>
      <c r="DI111" s="795">
        <v>0</v>
      </c>
      <c r="DJ111" s="795">
        <v>0</v>
      </c>
      <c r="DK111" s="795">
        <v>0</v>
      </c>
      <c r="DL111" s="795">
        <v>0</v>
      </c>
      <c r="DM111" s="795">
        <v>0</v>
      </c>
      <c r="DN111" s="795">
        <v>0</v>
      </c>
      <c r="DO111" s="795">
        <v>2.8077753779697625</v>
      </c>
      <c r="DP111" s="795">
        <v>0</v>
      </c>
      <c r="DQ111" s="795">
        <v>0</v>
      </c>
      <c r="DR111" s="795">
        <v>0</v>
      </c>
      <c r="DS111" s="795">
        <v>0</v>
      </c>
      <c r="DT111" s="795">
        <v>0</v>
      </c>
      <c r="DU111" s="795">
        <v>0</v>
      </c>
      <c r="DV111" s="795">
        <v>0</v>
      </c>
      <c r="DW111" s="795">
        <v>0</v>
      </c>
      <c r="DX111" s="795">
        <v>0</v>
      </c>
      <c r="DY111" s="795">
        <v>0</v>
      </c>
      <c r="DZ111" s="795">
        <v>0</v>
      </c>
      <c r="EA111" s="795">
        <v>0</v>
      </c>
      <c r="EB111" s="795">
        <v>0</v>
      </c>
      <c r="EC111" s="795">
        <v>0</v>
      </c>
      <c r="ED111" s="795">
        <v>0</v>
      </c>
      <c r="EE111" s="795">
        <v>0</v>
      </c>
      <c r="EF111" s="795">
        <v>9.7192224622030245</v>
      </c>
      <c r="EG111" s="795">
        <v>0</v>
      </c>
      <c r="EH111" s="795">
        <v>0</v>
      </c>
      <c r="EI111" s="795">
        <v>0</v>
      </c>
      <c r="EJ111" s="795">
        <v>0</v>
      </c>
      <c r="EK111" s="795">
        <v>0</v>
      </c>
      <c r="EL111" s="795">
        <v>0</v>
      </c>
      <c r="EM111" s="795">
        <v>0</v>
      </c>
      <c r="EN111" s="795">
        <v>0</v>
      </c>
      <c r="EO111" s="795">
        <v>0</v>
      </c>
      <c r="EP111" s="795">
        <v>0</v>
      </c>
      <c r="EQ111" s="795">
        <v>0.21598272138228944</v>
      </c>
      <c r="ER111" s="795">
        <v>0</v>
      </c>
      <c r="ES111" s="795">
        <v>0</v>
      </c>
      <c r="ET111" s="795">
        <v>0</v>
      </c>
      <c r="EU111" s="795">
        <v>0</v>
      </c>
      <c r="EV111" s="795">
        <v>0</v>
      </c>
      <c r="EW111" s="795">
        <v>0</v>
      </c>
      <c r="EX111" s="795">
        <v>0</v>
      </c>
      <c r="EY111" s="795">
        <v>0</v>
      </c>
      <c r="EZ111" s="795">
        <v>0</v>
      </c>
      <c r="FA111" s="795">
        <v>0</v>
      </c>
      <c r="FB111" s="795">
        <v>0</v>
      </c>
      <c r="FC111" s="795">
        <v>0</v>
      </c>
      <c r="FD111" s="795">
        <v>0</v>
      </c>
      <c r="FE111" s="795">
        <v>0</v>
      </c>
      <c r="FF111" s="795">
        <v>3.2397408207343417</v>
      </c>
      <c r="FG111" s="795">
        <v>0</v>
      </c>
      <c r="FH111" s="795">
        <v>0</v>
      </c>
      <c r="FI111" s="795">
        <v>1.079913606911447</v>
      </c>
      <c r="FJ111" s="795">
        <v>0</v>
      </c>
      <c r="FK111" s="795">
        <v>0</v>
      </c>
      <c r="FL111" s="795">
        <v>0</v>
      </c>
      <c r="FM111" s="795">
        <v>0</v>
      </c>
      <c r="FN111" s="795">
        <v>0.21598272138228944</v>
      </c>
      <c r="FO111" s="795">
        <v>4.967602591792657</v>
      </c>
      <c r="FP111" s="795">
        <v>0</v>
      </c>
      <c r="FQ111" s="795">
        <v>0</v>
      </c>
      <c r="FR111" s="795">
        <v>0</v>
      </c>
      <c r="FS111" s="795">
        <v>0</v>
      </c>
      <c r="FT111" s="795">
        <v>0</v>
      </c>
      <c r="FU111" s="795">
        <v>0</v>
      </c>
      <c r="FV111" s="795">
        <v>0</v>
      </c>
      <c r="FW111" s="795">
        <v>0</v>
      </c>
      <c r="FX111" s="795">
        <v>25.485961123110151</v>
      </c>
      <c r="FZ111" s="795" t="s">
        <v>6205</v>
      </c>
      <c r="GA111" s="795">
        <v>2011</v>
      </c>
      <c r="GB111" s="800">
        <v>463</v>
      </c>
      <c r="GC111" s="800"/>
      <c r="GD111" s="800"/>
      <c r="GE111" s="800"/>
      <c r="GF111" s="800"/>
      <c r="GH111" s="800"/>
      <c r="GI111" s="800"/>
      <c r="GJ111" s="800"/>
      <c r="GK111" s="800"/>
      <c r="GL111" s="800"/>
      <c r="GM111" s="800"/>
      <c r="GN111" s="800"/>
      <c r="GO111" s="800"/>
      <c r="GP111" s="800"/>
      <c r="GQ111" s="800"/>
      <c r="GR111" s="800"/>
      <c r="GS111" s="800"/>
      <c r="GT111" s="800"/>
      <c r="GU111" s="800"/>
      <c r="GV111" s="800"/>
      <c r="GW111" s="800"/>
      <c r="GX111" s="800"/>
      <c r="GY111" s="800"/>
      <c r="GZ111" s="800"/>
      <c r="HA111" s="800"/>
      <c r="HB111" s="800"/>
      <c r="HC111" s="800"/>
      <c r="HD111" s="800"/>
      <c r="HE111" s="800"/>
      <c r="HF111" s="800"/>
      <c r="HG111" s="800"/>
      <c r="HH111" s="800"/>
      <c r="HI111" s="800"/>
      <c r="HJ111" s="800"/>
      <c r="HK111" s="800"/>
      <c r="HL111" s="800"/>
      <c r="HM111" s="800"/>
      <c r="HN111" s="800"/>
      <c r="HO111" s="800"/>
      <c r="HP111" s="800"/>
      <c r="HR111" s="795" t="e">
        <v>#DIV/0!</v>
      </c>
      <c r="HS111" s="795" t="e">
        <v>#DIV/0!</v>
      </c>
      <c r="HT111" s="795" t="e">
        <v>#DIV/0!</v>
      </c>
      <c r="HU111" s="795" t="e">
        <v>#DIV/0!</v>
      </c>
      <c r="HV111" s="795" t="e">
        <v>#DIV/0!</v>
      </c>
      <c r="HW111" s="795" t="e">
        <v>#DIV/0!</v>
      </c>
      <c r="HX111" s="795" t="e">
        <v>#DIV/0!</v>
      </c>
      <c r="HY111" s="795" t="e">
        <v>#DIV/0!</v>
      </c>
      <c r="HZ111" s="795" t="e">
        <v>#DIV/0!</v>
      </c>
      <c r="IA111" s="795" t="e">
        <v>#DIV/0!</v>
      </c>
      <c r="IB111" s="795" t="e">
        <v>#DIV/0!</v>
      </c>
      <c r="IC111" s="795" t="e">
        <v>#DIV/0!</v>
      </c>
      <c r="ID111" s="795" t="e">
        <v>#DIV/0!</v>
      </c>
      <c r="IE111" s="795" t="e">
        <v>#DIV/0!</v>
      </c>
      <c r="IF111" s="795" t="e">
        <v>#DIV/0!</v>
      </c>
      <c r="IG111" s="795" t="e">
        <v>#DIV/0!</v>
      </c>
      <c r="IH111" s="795" t="e">
        <v>#DIV/0!</v>
      </c>
      <c r="II111" s="795" t="e">
        <v>#DIV/0!</v>
      </c>
      <c r="IJ111" s="795" t="e">
        <v>#DIV/0!</v>
      </c>
      <c r="IK111" s="795" t="e">
        <v>#DIV/0!</v>
      </c>
      <c r="IL111" s="795" t="e">
        <v>#DIV/0!</v>
      </c>
      <c r="IM111" s="795" t="e">
        <v>#DIV/0!</v>
      </c>
      <c r="IN111" s="795" t="e">
        <v>#DIV/0!</v>
      </c>
      <c r="IO111" s="795" t="e">
        <v>#DIV/0!</v>
      </c>
      <c r="IP111" s="795" t="e">
        <v>#DIV/0!</v>
      </c>
      <c r="IQ111" s="795" t="e">
        <v>#DIV/0!</v>
      </c>
      <c r="IR111" s="795" t="e">
        <v>#DIV/0!</v>
      </c>
      <c r="IS111" s="795" t="e">
        <v>#DIV/0!</v>
      </c>
      <c r="IT111" s="795" t="e">
        <v>#DIV/0!</v>
      </c>
      <c r="IU111" s="795" t="e">
        <v>#DIV/0!</v>
      </c>
      <c r="IV111" s="795" t="e">
        <v>#DIV/0!</v>
      </c>
      <c r="IW111" s="795" t="e">
        <v>#DIV/0!</v>
      </c>
      <c r="IX111" s="795" t="e">
        <v>#DIV/0!</v>
      </c>
      <c r="IY111" s="795" t="e">
        <v>#DIV/0!</v>
      </c>
      <c r="IZ111" s="795" t="e">
        <v>#DIV/0!</v>
      </c>
      <c r="JA111" s="795" t="e">
        <v>#DIV/0!</v>
      </c>
      <c r="JB111" s="795" t="e">
        <v>#DIV/0!</v>
      </c>
      <c r="JC111" s="795" t="e">
        <v>#DIV/0!</v>
      </c>
      <c r="JD111" s="795" t="e">
        <v>#DIV/0!</v>
      </c>
    </row>
    <row r="112" spans="1:264">
      <c r="A112" s="800" t="s">
        <v>6208</v>
      </c>
      <c r="B112" s="795" t="s">
        <v>6209</v>
      </c>
      <c r="C112" s="795" t="s">
        <v>6210</v>
      </c>
      <c r="D112" s="795" t="s">
        <v>6211</v>
      </c>
      <c r="E112" s="795">
        <v>7257309</v>
      </c>
      <c r="F112" s="795">
        <v>1735256</v>
      </c>
      <c r="G112" s="796" t="s">
        <v>3047</v>
      </c>
      <c r="H112" s="795">
        <v>2009</v>
      </c>
      <c r="I112" s="795">
        <v>171</v>
      </c>
      <c r="J112" s="795">
        <v>2009</v>
      </c>
      <c r="K112" s="795" t="s">
        <v>6208</v>
      </c>
      <c r="L112" s="796" t="s">
        <v>6212</v>
      </c>
      <c r="M112" s="795" t="e">
        <v>#VALUE!</v>
      </c>
      <c r="N112" s="795">
        <v>16</v>
      </c>
      <c r="O112" s="795">
        <v>6.75</v>
      </c>
      <c r="Q112" s="800" t="s">
        <v>6027</v>
      </c>
      <c r="R112" s="800" t="s">
        <v>6027</v>
      </c>
      <c r="S112" s="800"/>
      <c r="T112" s="795" t="s">
        <v>6032</v>
      </c>
      <c r="U112" s="800"/>
      <c r="V112" s="806">
        <v>0.49504950495049505</v>
      </c>
      <c r="W112" s="798">
        <v>5.6950000000000003</v>
      </c>
      <c r="X112" s="795" t="e">
        <v>#DIV/0!</v>
      </c>
      <c r="Y112" s="795" t="e">
        <v>#DIV/0!</v>
      </c>
      <c r="Z112" s="795" t="e">
        <v>#DIV/0!</v>
      </c>
      <c r="AA112" s="795" t="e">
        <v>#DIV/0!</v>
      </c>
      <c r="AB112" s="800">
        <v>221.4375</v>
      </c>
      <c r="AC112" s="795">
        <v>182.125</v>
      </c>
      <c r="AD112" s="795">
        <v>188.8125</v>
      </c>
      <c r="AE112" s="795" t="e">
        <v>#DIV/0!</v>
      </c>
      <c r="AF112" s="795" t="e">
        <v>#DIV/0!</v>
      </c>
      <c r="AG112" s="795" t="e">
        <v>#DIV/0!</v>
      </c>
      <c r="AH112" s="795" t="e">
        <v>#DIV/0!</v>
      </c>
      <c r="AI112" s="795" t="e">
        <v>#DIV/0!</v>
      </c>
      <c r="AJ112" s="795" t="e">
        <v>#DIV/0!</v>
      </c>
      <c r="AK112" s="795" t="e">
        <v>#DIV/0!</v>
      </c>
      <c r="AL112" s="795" t="e">
        <v>#DIV/0!</v>
      </c>
      <c r="AM112" s="795" t="e">
        <v>#DIV/0!</v>
      </c>
      <c r="AN112" s="795" t="e">
        <v>#DIV/0!</v>
      </c>
      <c r="AO112" s="795" t="e">
        <v>#DIV/0!</v>
      </c>
      <c r="AP112" s="795">
        <v>0</v>
      </c>
      <c r="AQ112" s="795">
        <v>0</v>
      </c>
      <c r="AR112" s="795">
        <v>0</v>
      </c>
      <c r="AS112" s="795">
        <v>0</v>
      </c>
      <c r="AT112" s="795">
        <v>0</v>
      </c>
      <c r="AU112" s="795">
        <v>260</v>
      </c>
      <c r="AV112" s="795">
        <v>0</v>
      </c>
      <c r="AW112" s="795">
        <v>0</v>
      </c>
      <c r="AX112" s="795">
        <v>0</v>
      </c>
      <c r="AY112" s="795">
        <v>0</v>
      </c>
      <c r="AZ112" s="795">
        <v>6.8</v>
      </c>
      <c r="BA112" s="795">
        <v>0</v>
      </c>
      <c r="BB112" s="795">
        <v>0</v>
      </c>
      <c r="BC112" s="795">
        <v>0</v>
      </c>
      <c r="BD112" s="795">
        <v>0</v>
      </c>
      <c r="BE112" s="795">
        <v>0</v>
      </c>
      <c r="BF112" s="795">
        <v>0</v>
      </c>
      <c r="BG112" s="795">
        <v>0</v>
      </c>
      <c r="BH112" s="795">
        <v>0</v>
      </c>
      <c r="BL112" s="803" t="s">
        <v>6022</v>
      </c>
      <c r="BM112" s="795">
        <v>1</v>
      </c>
      <c r="BN112" s="795">
        <v>1</v>
      </c>
      <c r="BO112" s="795">
        <v>1</v>
      </c>
      <c r="BP112" s="795">
        <v>1</v>
      </c>
      <c r="BR112" s="795">
        <v>1</v>
      </c>
      <c r="BS112" s="795">
        <v>1</v>
      </c>
      <c r="BU112" s="795">
        <v>1</v>
      </c>
      <c r="BV112" s="809">
        <v>4</v>
      </c>
      <c r="BW112" s="795">
        <v>24.6875</v>
      </c>
      <c r="BX112" s="795">
        <v>0.57824999999999993</v>
      </c>
      <c r="BY112" s="795">
        <v>0.37612499999999999</v>
      </c>
      <c r="BZ112" s="795" t="e">
        <v>#DIV/0!</v>
      </c>
      <c r="CA112" s="795" t="e">
        <v>#DIV/0!</v>
      </c>
      <c r="CB112" s="795">
        <v>3.167272727272727</v>
      </c>
      <c r="CC112" s="795" t="e">
        <v>#DIV/0!</v>
      </c>
      <c r="CD112" s="795" t="e">
        <v>#DIV/0!</v>
      </c>
      <c r="CE112" s="795">
        <v>17.506249999999998</v>
      </c>
      <c r="CF112" s="795">
        <v>3296.375</v>
      </c>
      <c r="CG112" s="795">
        <v>31.8125</v>
      </c>
      <c r="CH112" s="795" t="e">
        <v>#DIV/0!</v>
      </c>
      <c r="CI112" s="795" t="e">
        <v>#DIV/0!</v>
      </c>
      <c r="CJ112" s="795" t="e">
        <v>#DIV/0!</v>
      </c>
      <c r="CK112" s="795" t="e">
        <v>#DIV/0!</v>
      </c>
      <c r="CL112" s="795" t="e">
        <v>#DIV/0!</v>
      </c>
      <c r="CM112" s="795" t="e">
        <v>#DIV/0!</v>
      </c>
      <c r="CN112" s="795" t="e">
        <v>#DIV/0!</v>
      </c>
      <c r="CO112" s="795" t="e">
        <v>#DIV/0!</v>
      </c>
      <c r="CP112" s="795" t="e">
        <v>#DIV/0!</v>
      </c>
      <c r="CQ112" s="795" t="e">
        <v>#DIV/0!</v>
      </c>
      <c r="CR112" s="795" t="e">
        <v>#DIV/0!</v>
      </c>
      <c r="CS112" s="795" t="e">
        <v>#DIV/0!</v>
      </c>
      <c r="CT112" s="795" t="e">
        <v>#DIV/0!</v>
      </c>
      <c r="CU112" s="795" t="e">
        <v>#DIV/0!</v>
      </c>
      <c r="CV112" s="795" t="e">
        <v>#DIV/0!</v>
      </c>
      <c r="CW112" s="795" t="e">
        <v>#DIV/0!</v>
      </c>
      <c r="CX112" s="795" t="e">
        <v>#DIV/0!</v>
      </c>
      <c r="CY112" s="795" t="e">
        <v>#DIV/0!</v>
      </c>
      <c r="CZ112" s="795" t="e">
        <v>#DIV/0!</v>
      </c>
      <c r="DB112" s="795">
        <v>1</v>
      </c>
      <c r="DC112" s="795">
        <v>1</v>
      </c>
      <c r="DF112" s="795">
        <v>0</v>
      </c>
      <c r="DG112" s="795">
        <v>67.574257425742573</v>
      </c>
      <c r="DH112" s="795">
        <v>5.4455445544554459</v>
      </c>
      <c r="DI112" s="795">
        <v>9.9009900990099009</v>
      </c>
      <c r="DJ112" s="795">
        <v>5.6930693069306937</v>
      </c>
      <c r="DK112" s="795">
        <v>0</v>
      </c>
      <c r="DL112" s="795">
        <v>0.74257425742574257</v>
      </c>
      <c r="DM112" s="795">
        <v>0</v>
      </c>
      <c r="DN112" s="795">
        <v>0.49504950495049505</v>
      </c>
      <c r="DO112" s="795">
        <v>0</v>
      </c>
      <c r="DP112" s="795">
        <v>0</v>
      </c>
      <c r="DQ112" s="795">
        <v>0.24752475247524752</v>
      </c>
      <c r="DR112" s="795">
        <v>0</v>
      </c>
      <c r="DS112" s="795">
        <v>0</v>
      </c>
      <c r="DT112" s="795">
        <v>0.49504950495049505</v>
      </c>
      <c r="DU112" s="795">
        <v>0</v>
      </c>
      <c r="DV112" s="795">
        <v>0</v>
      </c>
      <c r="DW112" s="795">
        <v>0</v>
      </c>
      <c r="DX112" s="795">
        <v>1.4851485148514851</v>
      </c>
      <c r="DY112" s="795">
        <v>0</v>
      </c>
      <c r="DZ112" s="795">
        <v>0</v>
      </c>
      <c r="EA112" s="795">
        <v>0</v>
      </c>
      <c r="EB112" s="795">
        <v>0</v>
      </c>
      <c r="EC112" s="795">
        <v>0.24752475247524752</v>
      </c>
      <c r="ED112" s="795">
        <v>0</v>
      </c>
      <c r="EE112" s="795">
        <v>0</v>
      </c>
      <c r="EF112" s="795">
        <v>0</v>
      </c>
      <c r="EG112" s="795">
        <v>0</v>
      </c>
      <c r="EH112" s="795">
        <v>0</v>
      </c>
      <c r="EI112" s="795">
        <v>0</v>
      </c>
      <c r="EJ112" s="795">
        <v>0</v>
      </c>
      <c r="EK112" s="795">
        <v>4.9504950495049505</v>
      </c>
      <c r="EL112" s="795">
        <v>0</v>
      </c>
      <c r="EM112" s="795">
        <v>0</v>
      </c>
      <c r="EN112" s="795">
        <v>0</v>
      </c>
      <c r="EO112" s="795">
        <v>0</v>
      </c>
      <c r="EP112" s="795">
        <v>0</v>
      </c>
      <c r="EQ112" s="795">
        <v>0</v>
      </c>
      <c r="ER112" s="795">
        <v>0</v>
      </c>
      <c r="ES112" s="795">
        <v>0</v>
      </c>
      <c r="ET112" s="795">
        <v>0</v>
      </c>
      <c r="EU112" s="795">
        <v>0</v>
      </c>
      <c r="EV112" s="795">
        <v>1.2376237623762376</v>
      </c>
      <c r="EW112" s="795">
        <v>0</v>
      </c>
      <c r="EX112" s="795">
        <v>0</v>
      </c>
      <c r="EY112" s="795">
        <v>0</v>
      </c>
      <c r="EZ112" s="795">
        <v>0</v>
      </c>
      <c r="FA112" s="795">
        <v>0</v>
      </c>
      <c r="FB112" s="795">
        <v>0</v>
      </c>
      <c r="FC112" s="795">
        <v>0</v>
      </c>
      <c r="FD112" s="795">
        <v>0</v>
      </c>
      <c r="FE112" s="795">
        <v>0</v>
      </c>
      <c r="FF112" s="795">
        <v>0</v>
      </c>
      <c r="FG112" s="795">
        <v>0</v>
      </c>
      <c r="FH112" s="795">
        <v>0</v>
      </c>
      <c r="FI112" s="795">
        <v>0</v>
      </c>
      <c r="FJ112" s="795">
        <v>0</v>
      </c>
      <c r="FK112" s="795">
        <v>0</v>
      </c>
      <c r="FL112" s="795">
        <v>0</v>
      </c>
      <c r="FM112" s="795">
        <v>0</v>
      </c>
      <c r="FN112" s="795">
        <v>0</v>
      </c>
      <c r="FO112" s="795">
        <v>0.24752475247524752</v>
      </c>
      <c r="FP112" s="795">
        <v>0</v>
      </c>
      <c r="FQ112" s="795">
        <v>0</v>
      </c>
      <c r="FR112" s="795">
        <v>0</v>
      </c>
      <c r="FS112" s="795">
        <v>0</v>
      </c>
      <c r="FT112" s="795">
        <v>0</v>
      </c>
      <c r="FU112" s="795">
        <v>0</v>
      </c>
      <c r="FV112" s="795">
        <v>0</v>
      </c>
      <c r="FW112" s="795">
        <v>0</v>
      </c>
      <c r="FX112" s="795">
        <v>1.7326732673267327</v>
      </c>
      <c r="FZ112" s="795" t="s">
        <v>6208</v>
      </c>
      <c r="GA112" s="795">
        <v>2009</v>
      </c>
      <c r="GB112" s="800">
        <v>404</v>
      </c>
      <c r="GC112" s="800">
        <v>2</v>
      </c>
      <c r="GD112" s="800"/>
      <c r="GE112" s="800"/>
      <c r="GF112" s="800"/>
      <c r="GH112" s="800"/>
      <c r="GI112" s="800"/>
      <c r="GJ112" s="800"/>
      <c r="GK112" s="800"/>
      <c r="GL112" s="800">
        <v>2</v>
      </c>
      <c r="GM112" s="800"/>
      <c r="GN112" s="800"/>
      <c r="GO112" s="800"/>
      <c r="GP112" s="800"/>
      <c r="GQ112" s="800"/>
      <c r="GR112" s="800"/>
      <c r="GS112" s="800"/>
      <c r="GT112" s="800"/>
      <c r="GU112" s="800"/>
      <c r="GV112" s="800"/>
      <c r="GW112" s="800"/>
      <c r="GX112" s="800"/>
      <c r="GY112" s="800"/>
      <c r="GZ112" s="800"/>
      <c r="HA112" s="800"/>
      <c r="HB112" s="800"/>
      <c r="HC112" s="800"/>
      <c r="HD112" s="800"/>
      <c r="HE112" s="800"/>
      <c r="HF112" s="800"/>
      <c r="HG112" s="800"/>
      <c r="HH112" s="800"/>
      <c r="HI112" s="800"/>
      <c r="HJ112" s="800"/>
      <c r="HK112" s="800"/>
      <c r="HL112" s="800"/>
      <c r="HM112" s="800"/>
      <c r="HN112" s="800"/>
      <c r="HO112" s="800"/>
      <c r="HP112" s="800"/>
      <c r="HR112" s="795">
        <v>0</v>
      </c>
      <c r="HS112" s="795">
        <v>0</v>
      </c>
      <c r="HT112" s="795">
        <v>0</v>
      </c>
      <c r="HU112" s="795">
        <v>0</v>
      </c>
      <c r="HV112" s="795">
        <v>0</v>
      </c>
      <c r="HW112" s="795">
        <v>0</v>
      </c>
      <c r="HX112" s="795">
        <v>0</v>
      </c>
      <c r="HY112" s="795">
        <v>0</v>
      </c>
      <c r="HZ112" s="795">
        <v>100</v>
      </c>
      <c r="IA112" s="795">
        <v>0</v>
      </c>
      <c r="IB112" s="795">
        <v>0</v>
      </c>
      <c r="IC112" s="795">
        <v>0</v>
      </c>
      <c r="ID112" s="795">
        <v>0</v>
      </c>
      <c r="IE112" s="795">
        <v>0</v>
      </c>
      <c r="IF112" s="795">
        <v>0</v>
      </c>
      <c r="IG112" s="795">
        <v>0</v>
      </c>
      <c r="IH112" s="795">
        <v>0</v>
      </c>
      <c r="II112" s="795">
        <v>0</v>
      </c>
      <c r="IJ112" s="795">
        <v>0</v>
      </c>
      <c r="IK112" s="795">
        <v>0</v>
      </c>
      <c r="IL112" s="795">
        <v>0</v>
      </c>
      <c r="IM112" s="795">
        <v>0</v>
      </c>
      <c r="IN112" s="795">
        <v>0</v>
      </c>
      <c r="IO112" s="795">
        <v>0</v>
      </c>
      <c r="IP112" s="795">
        <v>0</v>
      </c>
      <c r="IQ112" s="795">
        <v>0</v>
      </c>
      <c r="IR112" s="795">
        <v>0</v>
      </c>
      <c r="IS112" s="795">
        <v>0</v>
      </c>
      <c r="IT112" s="795">
        <v>0</v>
      </c>
      <c r="IU112" s="795">
        <v>0</v>
      </c>
      <c r="IV112" s="795">
        <v>0</v>
      </c>
      <c r="IW112" s="795">
        <v>0</v>
      </c>
      <c r="IX112" s="795">
        <v>0</v>
      </c>
      <c r="IY112" s="795">
        <v>0</v>
      </c>
      <c r="IZ112" s="795">
        <v>0</v>
      </c>
      <c r="JA112" s="795">
        <v>0</v>
      </c>
      <c r="JB112" s="795">
        <v>0</v>
      </c>
      <c r="JC112" s="795">
        <v>0</v>
      </c>
      <c r="JD112" s="795">
        <v>0</v>
      </c>
    </row>
    <row r="113" spans="1:264">
      <c r="A113" s="800"/>
      <c r="B113" s="795" t="s">
        <v>6209</v>
      </c>
      <c r="C113" s="795" t="s">
        <v>6210</v>
      </c>
      <c r="D113" s="795" t="s">
        <v>6211</v>
      </c>
      <c r="E113" s="795">
        <v>7257309</v>
      </c>
      <c r="F113" s="795">
        <v>1735256</v>
      </c>
      <c r="G113" s="796" t="s">
        <v>3047</v>
      </c>
      <c r="H113" s="795">
        <v>2010</v>
      </c>
      <c r="I113" s="795">
        <v>119</v>
      </c>
      <c r="J113" s="795">
        <v>2010</v>
      </c>
      <c r="K113" s="795" t="s">
        <v>6208</v>
      </c>
      <c r="L113" s="796" t="s">
        <v>6212</v>
      </c>
      <c r="M113" s="795" t="e">
        <v>#VALUE!</v>
      </c>
      <c r="N113" s="795">
        <v>17</v>
      </c>
      <c r="O113" s="795">
        <v>6</v>
      </c>
      <c r="T113" s="795" t="s">
        <v>6032</v>
      </c>
      <c r="V113" s="799">
        <v>0</v>
      </c>
      <c r="W113" s="798">
        <v>5.7729411764705878</v>
      </c>
      <c r="X113" s="795" t="e">
        <v>#DIV/0!</v>
      </c>
      <c r="Y113" s="795" t="e">
        <v>#DIV/0!</v>
      </c>
      <c r="Z113" s="795" t="e">
        <v>#DIV/0!</v>
      </c>
      <c r="AA113" s="795" t="e">
        <v>#DIV/0!</v>
      </c>
      <c r="AB113" s="800">
        <v>184.11764705882354</v>
      </c>
      <c r="AC113" s="795">
        <v>149.94117647058823</v>
      </c>
      <c r="AD113" s="795">
        <v>171.35294117647058</v>
      </c>
      <c r="AE113" s="795" t="e">
        <v>#DIV/0!</v>
      </c>
      <c r="AF113" s="795" t="e">
        <v>#DIV/0!</v>
      </c>
      <c r="AG113" s="795" t="e">
        <v>#DIV/0!</v>
      </c>
      <c r="AH113" s="795" t="e">
        <v>#DIV/0!</v>
      </c>
      <c r="AI113" s="795" t="e">
        <v>#DIV/0!</v>
      </c>
      <c r="AJ113" s="795" t="e">
        <v>#DIV/0!</v>
      </c>
      <c r="AK113" s="795" t="e">
        <v>#DIV/0!</v>
      </c>
      <c r="AL113" s="795" t="e">
        <v>#DIV/0!</v>
      </c>
      <c r="AM113" s="795" t="e">
        <v>#DIV/0!</v>
      </c>
      <c r="AN113" s="795" t="e">
        <v>#DIV/0!</v>
      </c>
      <c r="AO113" s="795" t="e">
        <v>#DIV/0!</v>
      </c>
      <c r="AP113" s="795">
        <v>0</v>
      </c>
      <c r="AQ113" s="795">
        <v>2.1</v>
      </c>
      <c r="AR113" s="795">
        <v>5</v>
      </c>
      <c r="AS113" s="795">
        <v>0</v>
      </c>
      <c r="AT113" s="795">
        <v>270</v>
      </c>
      <c r="AU113" s="795">
        <v>1500</v>
      </c>
      <c r="AV113" s="795">
        <v>0</v>
      </c>
      <c r="AW113" s="795">
        <v>0</v>
      </c>
      <c r="AX113" s="795">
        <v>6.6000000000000003E-2</v>
      </c>
      <c r="AY113" s="795">
        <v>0.66</v>
      </c>
      <c r="AZ113" s="795">
        <v>4</v>
      </c>
      <c r="BA113" s="795">
        <v>0.44</v>
      </c>
      <c r="BB113" s="795">
        <v>2.9</v>
      </c>
      <c r="BC113" s="795">
        <v>0.47399999999999998</v>
      </c>
      <c r="BD113" s="795">
        <v>1.3</v>
      </c>
      <c r="BE113" s="795">
        <v>0.9</v>
      </c>
      <c r="BF113" s="795">
        <v>0</v>
      </c>
      <c r="BG113" s="795">
        <v>0</v>
      </c>
      <c r="BH113" s="795">
        <v>0</v>
      </c>
      <c r="BL113" s="809" t="s">
        <v>6163</v>
      </c>
      <c r="BM113" s="795">
        <v>1</v>
      </c>
      <c r="BN113" s="795">
        <v>1</v>
      </c>
      <c r="BO113" s="795">
        <v>2</v>
      </c>
      <c r="BP113" s="795">
        <v>2</v>
      </c>
      <c r="BR113" s="795">
        <v>2</v>
      </c>
      <c r="BS113" s="795">
        <v>2</v>
      </c>
      <c r="BU113" s="795">
        <v>2</v>
      </c>
      <c r="BW113" s="795">
        <v>17.117647058823529</v>
      </c>
      <c r="BX113" s="795">
        <v>0.37174999999999997</v>
      </c>
      <c r="BY113" s="795">
        <v>0.33476470588235291</v>
      </c>
      <c r="BZ113" s="795" t="e">
        <v>#DIV/0!</v>
      </c>
      <c r="CA113" s="795" t="e">
        <v>#DIV/0!</v>
      </c>
      <c r="CB113" s="795">
        <v>3.0730769230769233</v>
      </c>
      <c r="CC113" s="795" t="e">
        <v>#DIV/0!</v>
      </c>
      <c r="CD113" s="795" t="e">
        <v>#DIV/0!</v>
      </c>
      <c r="CE113" s="795">
        <v>16.205882352941178</v>
      </c>
      <c r="CF113" s="795">
        <v>2449.4117647058824</v>
      </c>
      <c r="CG113" s="795">
        <v>25.352941176470587</v>
      </c>
      <c r="CH113" s="795" t="e">
        <v>#DIV/0!</v>
      </c>
      <c r="CI113" s="795" t="e">
        <v>#DIV/0!</v>
      </c>
      <c r="CJ113" s="795" t="e">
        <v>#DIV/0!</v>
      </c>
      <c r="CK113" s="795" t="e">
        <v>#DIV/0!</v>
      </c>
      <c r="CL113" s="795" t="e">
        <v>#DIV/0!</v>
      </c>
      <c r="CM113" s="795" t="e">
        <v>#DIV/0!</v>
      </c>
      <c r="CN113" s="795" t="e">
        <v>#DIV/0!</v>
      </c>
      <c r="CO113" s="795" t="e">
        <v>#DIV/0!</v>
      </c>
      <c r="CP113" s="795" t="e">
        <v>#DIV/0!</v>
      </c>
      <c r="CQ113" s="795" t="e">
        <v>#DIV/0!</v>
      </c>
      <c r="CR113" s="795" t="e">
        <v>#DIV/0!</v>
      </c>
      <c r="CS113" s="795" t="e">
        <v>#DIV/0!</v>
      </c>
      <c r="CT113" s="795" t="e">
        <v>#DIV/0!</v>
      </c>
      <c r="CU113" s="795" t="e">
        <v>#DIV/0!</v>
      </c>
      <c r="CV113" s="795" t="e">
        <v>#DIV/0!</v>
      </c>
      <c r="CW113" s="795" t="e">
        <v>#DIV/0!</v>
      </c>
      <c r="CX113" s="795" t="e">
        <v>#DIV/0!</v>
      </c>
      <c r="CY113" s="795" t="e">
        <v>#DIV/0!</v>
      </c>
      <c r="CZ113" s="795" t="e">
        <v>#DIV/0!</v>
      </c>
      <c r="DB113" s="795">
        <v>2</v>
      </c>
      <c r="DC113" s="795">
        <v>2</v>
      </c>
      <c r="DF113" s="795">
        <v>0</v>
      </c>
      <c r="DG113" s="795">
        <v>79.294117647058826</v>
      </c>
      <c r="DH113" s="795">
        <v>0.94117647058823517</v>
      </c>
      <c r="DI113" s="795">
        <v>1.1764705882352942</v>
      </c>
      <c r="DJ113" s="795">
        <v>0</v>
      </c>
      <c r="DK113" s="795">
        <v>0</v>
      </c>
      <c r="DL113" s="795">
        <v>0.94117647058823517</v>
      </c>
      <c r="DM113" s="795">
        <v>0</v>
      </c>
      <c r="DN113" s="795">
        <v>0</v>
      </c>
      <c r="DO113" s="795">
        <v>0</v>
      </c>
      <c r="DP113" s="795">
        <v>0.94117647058823517</v>
      </c>
      <c r="DQ113" s="795">
        <v>1.411764705882353</v>
      </c>
      <c r="DR113" s="795">
        <v>0</v>
      </c>
      <c r="DS113" s="795">
        <v>0</v>
      </c>
      <c r="DT113" s="795">
        <v>0.70588235294117652</v>
      </c>
      <c r="DU113" s="795">
        <v>0</v>
      </c>
      <c r="DV113" s="795">
        <v>0</v>
      </c>
      <c r="DW113" s="795">
        <v>0</v>
      </c>
      <c r="DX113" s="795">
        <v>0.94117647058823517</v>
      </c>
      <c r="DY113" s="795">
        <v>0</v>
      </c>
      <c r="DZ113" s="795">
        <v>0</v>
      </c>
      <c r="EA113" s="795">
        <v>0</v>
      </c>
      <c r="EB113" s="795">
        <v>0</v>
      </c>
      <c r="EC113" s="795">
        <v>0</v>
      </c>
      <c r="ED113" s="795">
        <v>0</v>
      </c>
      <c r="EE113" s="795">
        <v>0</v>
      </c>
      <c r="EF113" s="795">
        <v>0</v>
      </c>
      <c r="EG113" s="795">
        <v>0</v>
      </c>
      <c r="EH113" s="795">
        <v>0</v>
      </c>
      <c r="EI113" s="795">
        <v>0</v>
      </c>
      <c r="EJ113" s="795">
        <v>0</v>
      </c>
      <c r="EK113" s="795">
        <v>11.76470588235294</v>
      </c>
      <c r="EL113" s="795">
        <v>0</v>
      </c>
      <c r="EM113" s="795">
        <v>0</v>
      </c>
      <c r="EN113" s="795">
        <v>0</v>
      </c>
      <c r="EO113" s="795">
        <v>0</v>
      </c>
      <c r="EP113" s="795">
        <v>0</v>
      </c>
      <c r="EQ113" s="795">
        <v>0</v>
      </c>
      <c r="ER113" s="795">
        <v>0</v>
      </c>
      <c r="ES113" s="795">
        <v>0</v>
      </c>
      <c r="ET113" s="795">
        <v>0</v>
      </c>
      <c r="EU113" s="795">
        <v>0</v>
      </c>
      <c r="EV113" s="795">
        <v>0.70588235294117652</v>
      </c>
      <c r="EW113" s="795">
        <v>0</v>
      </c>
      <c r="EX113" s="795">
        <v>0</v>
      </c>
      <c r="EY113" s="795">
        <v>0</v>
      </c>
      <c r="EZ113" s="795">
        <v>0</v>
      </c>
      <c r="FA113" s="795">
        <v>0</v>
      </c>
      <c r="FB113" s="795">
        <v>0</v>
      </c>
      <c r="FC113" s="795">
        <v>0</v>
      </c>
      <c r="FD113" s="795">
        <v>0</v>
      </c>
      <c r="FE113" s="795">
        <v>0</v>
      </c>
      <c r="FF113" s="795">
        <v>0</v>
      </c>
      <c r="FG113" s="795">
        <v>0</v>
      </c>
      <c r="FH113" s="795">
        <v>0</v>
      </c>
      <c r="FI113" s="795">
        <v>0</v>
      </c>
      <c r="FJ113" s="795">
        <v>0</v>
      </c>
      <c r="FK113" s="795">
        <v>0</v>
      </c>
      <c r="FL113" s="795">
        <v>0</v>
      </c>
      <c r="FM113" s="795">
        <v>0</v>
      </c>
      <c r="FN113" s="795">
        <v>0</v>
      </c>
      <c r="FO113" s="795">
        <v>0</v>
      </c>
      <c r="FP113" s="795">
        <v>0</v>
      </c>
      <c r="FQ113" s="795">
        <v>0</v>
      </c>
      <c r="FR113" s="795">
        <v>0</v>
      </c>
      <c r="FS113" s="795">
        <v>0</v>
      </c>
      <c r="FT113" s="795">
        <v>0</v>
      </c>
      <c r="FU113" s="795">
        <v>0</v>
      </c>
      <c r="FV113" s="795">
        <v>0</v>
      </c>
      <c r="FW113" s="795">
        <v>0</v>
      </c>
      <c r="FX113" s="795">
        <v>2.3529411764705879</v>
      </c>
      <c r="GA113" s="795">
        <v>2010</v>
      </c>
      <c r="GB113" s="800">
        <v>425</v>
      </c>
      <c r="GC113" s="800"/>
      <c r="GD113" s="800"/>
      <c r="GE113" s="800"/>
      <c r="GF113" s="800"/>
      <c r="GH113" s="800"/>
      <c r="GI113" s="800"/>
      <c r="GJ113" s="800"/>
      <c r="GK113" s="800"/>
      <c r="GL113" s="800"/>
      <c r="GM113" s="800"/>
      <c r="GN113" s="800"/>
      <c r="GO113" s="800"/>
      <c r="GP113" s="800"/>
      <c r="GQ113" s="800"/>
      <c r="GR113" s="800"/>
      <c r="GS113" s="800"/>
      <c r="GT113" s="800"/>
      <c r="GU113" s="800"/>
      <c r="GV113" s="800"/>
      <c r="GW113" s="800"/>
      <c r="GX113" s="800"/>
      <c r="GY113" s="800"/>
      <c r="GZ113" s="800"/>
      <c r="HA113" s="800"/>
      <c r="HB113" s="800"/>
      <c r="HC113" s="800"/>
      <c r="HD113" s="800"/>
      <c r="HE113" s="800"/>
      <c r="HF113" s="800"/>
      <c r="HG113" s="800"/>
      <c r="HH113" s="800"/>
      <c r="HI113" s="800"/>
      <c r="HJ113" s="800"/>
      <c r="HK113" s="800"/>
      <c r="HL113" s="800"/>
      <c r="HM113" s="800"/>
      <c r="HN113" s="800"/>
      <c r="HO113" s="800"/>
      <c r="HP113" s="800"/>
      <c r="HR113" s="795" t="e">
        <v>#DIV/0!</v>
      </c>
      <c r="HS113" s="795" t="e">
        <v>#DIV/0!</v>
      </c>
      <c r="HT113" s="795" t="e">
        <v>#DIV/0!</v>
      </c>
      <c r="HU113" s="795" t="e">
        <v>#DIV/0!</v>
      </c>
      <c r="HV113" s="795" t="e">
        <v>#DIV/0!</v>
      </c>
      <c r="HW113" s="795" t="e">
        <v>#DIV/0!</v>
      </c>
      <c r="HX113" s="795" t="e">
        <v>#DIV/0!</v>
      </c>
      <c r="HY113" s="795" t="e">
        <v>#DIV/0!</v>
      </c>
      <c r="HZ113" s="795" t="e">
        <v>#DIV/0!</v>
      </c>
      <c r="IA113" s="795" t="e">
        <v>#DIV/0!</v>
      </c>
      <c r="IB113" s="795" t="e">
        <v>#DIV/0!</v>
      </c>
      <c r="IC113" s="795" t="e">
        <v>#DIV/0!</v>
      </c>
      <c r="ID113" s="795" t="e">
        <v>#DIV/0!</v>
      </c>
      <c r="IE113" s="795" t="e">
        <v>#DIV/0!</v>
      </c>
      <c r="IF113" s="795" t="e">
        <v>#DIV/0!</v>
      </c>
      <c r="IG113" s="795" t="e">
        <v>#DIV/0!</v>
      </c>
      <c r="IH113" s="795" t="e">
        <v>#DIV/0!</v>
      </c>
      <c r="II113" s="795" t="e">
        <v>#DIV/0!</v>
      </c>
      <c r="IJ113" s="795" t="e">
        <v>#DIV/0!</v>
      </c>
      <c r="IK113" s="795" t="e">
        <v>#DIV/0!</v>
      </c>
      <c r="IL113" s="795" t="e">
        <v>#DIV/0!</v>
      </c>
      <c r="IM113" s="795" t="e">
        <v>#DIV/0!</v>
      </c>
      <c r="IN113" s="795" t="e">
        <v>#DIV/0!</v>
      </c>
      <c r="IO113" s="795" t="e">
        <v>#DIV/0!</v>
      </c>
      <c r="IP113" s="795" t="e">
        <v>#DIV/0!</v>
      </c>
      <c r="IQ113" s="795" t="e">
        <v>#DIV/0!</v>
      </c>
      <c r="IR113" s="795" t="e">
        <v>#DIV/0!</v>
      </c>
      <c r="IS113" s="795" t="e">
        <v>#DIV/0!</v>
      </c>
      <c r="IT113" s="795" t="e">
        <v>#DIV/0!</v>
      </c>
      <c r="IU113" s="795" t="e">
        <v>#DIV/0!</v>
      </c>
      <c r="IV113" s="795" t="e">
        <v>#DIV/0!</v>
      </c>
      <c r="IW113" s="795" t="e">
        <v>#DIV/0!</v>
      </c>
      <c r="IX113" s="795" t="e">
        <v>#DIV/0!</v>
      </c>
      <c r="IY113" s="795" t="e">
        <v>#DIV/0!</v>
      </c>
      <c r="IZ113" s="795" t="e">
        <v>#DIV/0!</v>
      </c>
      <c r="JA113" s="795" t="e">
        <v>#DIV/0!</v>
      </c>
      <c r="JB113" s="795" t="e">
        <v>#DIV/0!</v>
      </c>
      <c r="JC113" s="795" t="e">
        <v>#DIV/0!</v>
      </c>
      <c r="JD113" s="795" t="e">
        <v>#DIV/0!</v>
      </c>
    </row>
    <row r="114" spans="1:264">
      <c r="A114" s="800"/>
      <c r="B114" s="795" t="s">
        <v>6209</v>
      </c>
      <c r="C114" s="795" t="s">
        <v>6210</v>
      </c>
      <c r="D114" s="795" t="s">
        <v>6211</v>
      </c>
      <c r="E114" s="795">
        <v>7257309</v>
      </c>
      <c r="F114" s="795">
        <v>1735256</v>
      </c>
      <c r="G114" s="796" t="s">
        <v>3047</v>
      </c>
      <c r="H114" s="795">
        <v>2011</v>
      </c>
      <c r="I114" s="795">
        <v>66</v>
      </c>
      <c r="J114" s="795">
        <v>2011</v>
      </c>
      <c r="K114" s="795" t="s">
        <v>6208</v>
      </c>
      <c r="L114" s="796" t="s">
        <v>6212</v>
      </c>
      <c r="M114" s="795" t="e">
        <v>#VALUE!</v>
      </c>
      <c r="N114" s="795">
        <v>16</v>
      </c>
      <c r="O114" s="795">
        <v>6.75</v>
      </c>
      <c r="T114" s="795" t="s">
        <v>6032</v>
      </c>
      <c r="V114" s="799">
        <v>0</v>
      </c>
      <c r="W114" s="798">
        <v>5.8212500000000009</v>
      </c>
      <c r="X114" s="795" t="e">
        <v>#DIV/0!</v>
      </c>
      <c r="Y114" s="795" t="e">
        <v>#DIV/0!</v>
      </c>
      <c r="Z114" s="795" t="e">
        <v>#DIV/0!</v>
      </c>
      <c r="AA114" s="795" t="e">
        <v>#DIV/0!</v>
      </c>
      <c r="AB114" s="800">
        <v>195.625</v>
      </c>
      <c r="AC114" s="795">
        <v>145</v>
      </c>
      <c r="AD114" s="795">
        <v>163.75</v>
      </c>
      <c r="AE114" s="795" t="e">
        <v>#DIV/0!</v>
      </c>
      <c r="AF114" s="795" t="e">
        <v>#DIV/0!</v>
      </c>
      <c r="AG114" s="795" t="e">
        <v>#DIV/0!</v>
      </c>
      <c r="AH114" s="795" t="e">
        <v>#DIV/0!</v>
      </c>
      <c r="AI114" s="795" t="e">
        <v>#DIV/0!</v>
      </c>
      <c r="AJ114" s="795" t="e">
        <v>#DIV/0!</v>
      </c>
      <c r="AK114" s="795" t="e">
        <v>#DIV/0!</v>
      </c>
      <c r="AL114" s="795" t="e">
        <v>#DIV/0!</v>
      </c>
      <c r="AM114" s="795" t="e">
        <v>#DIV/0!</v>
      </c>
      <c r="AN114" s="795" t="e">
        <v>#DIV/0!</v>
      </c>
      <c r="AO114" s="795" t="e">
        <v>#DIV/0!</v>
      </c>
      <c r="AP114" s="795">
        <v>0</v>
      </c>
      <c r="AQ114" s="795">
        <v>2.7</v>
      </c>
      <c r="AR114" s="795">
        <v>7.8</v>
      </c>
      <c r="AS114" s="795">
        <v>0</v>
      </c>
      <c r="AT114" s="795">
        <v>170</v>
      </c>
      <c r="AU114" s="795">
        <v>320</v>
      </c>
      <c r="AV114" s="795">
        <v>0</v>
      </c>
      <c r="AW114" s="795">
        <v>0</v>
      </c>
      <c r="AX114" s="795">
        <v>6.4000000000000001E-2</v>
      </c>
      <c r="AY114" s="795">
        <v>0.46</v>
      </c>
      <c r="AZ114" s="795">
        <v>3.3</v>
      </c>
      <c r="BA114" s="795">
        <v>0.56000000000000005</v>
      </c>
      <c r="BB114" s="795">
        <v>3.5</v>
      </c>
      <c r="BC114" s="795">
        <v>0.44800000000000001</v>
      </c>
      <c r="BD114" s="795">
        <v>1.2</v>
      </c>
      <c r="BE114" s="795">
        <v>0.98</v>
      </c>
      <c r="BF114" s="795">
        <v>0</v>
      </c>
      <c r="BG114" s="795">
        <v>0</v>
      </c>
      <c r="BH114" s="795">
        <v>0</v>
      </c>
      <c r="BL114" s="800" t="s">
        <v>6033</v>
      </c>
      <c r="BM114" s="795">
        <v>1</v>
      </c>
      <c r="BN114" s="795">
        <v>1</v>
      </c>
      <c r="BO114" s="795">
        <v>2</v>
      </c>
      <c r="BP114" s="795">
        <v>2</v>
      </c>
      <c r="BR114" s="795">
        <v>2</v>
      </c>
      <c r="BS114" s="795">
        <v>2</v>
      </c>
      <c r="BU114" s="795">
        <v>2</v>
      </c>
      <c r="BV114" s="800">
        <v>3</v>
      </c>
      <c r="BW114" s="795">
        <v>21.625</v>
      </c>
      <c r="BX114" s="795" t="e">
        <v>#DIV/0!</v>
      </c>
      <c r="BY114" s="795">
        <v>0.32368750000000002</v>
      </c>
      <c r="BZ114" s="795" t="e">
        <v>#DIV/0!</v>
      </c>
      <c r="CA114" s="795" t="e">
        <v>#DIV/0!</v>
      </c>
      <c r="CB114" s="795">
        <v>3.9956250000000004</v>
      </c>
      <c r="CC114" s="795" t="e">
        <v>#DIV/0!</v>
      </c>
      <c r="CD114" s="795">
        <v>3.8508333333333336</v>
      </c>
      <c r="CE114" s="795">
        <v>15.975</v>
      </c>
      <c r="CF114" s="795">
        <v>3312.5</v>
      </c>
      <c r="CG114" s="795">
        <v>30.3125</v>
      </c>
      <c r="CH114" s="795" t="e">
        <v>#DIV/0!</v>
      </c>
      <c r="CI114" s="795" t="e">
        <v>#DIV/0!</v>
      </c>
      <c r="CJ114" s="795" t="e">
        <v>#DIV/0!</v>
      </c>
      <c r="CK114" s="795" t="e">
        <v>#DIV/0!</v>
      </c>
      <c r="CL114" s="795" t="e">
        <v>#DIV/0!</v>
      </c>
      <c r="CM114" s="795" t="e">
        <v>#DIV/0!</v>
      </c>
      <c r="CN114" s="795" t="e">
        <v>#DIV/0!</v>
      </c>
      <c r="CO114" s="795" t="e">
        <v>#DIV/0!</v>
      </c>
      <c r="CP114" s="795" t="e">
        <v>#DIV/0!</v>
      </c>
      <c r="CQ114" s="795" t="e">
        <v>#DIV/0!</v>
      </c>
      <c r="CR114" s="795" t="e">
        <v>#DIV/0!</v>
      </c>
      <c r="CS114" s="795" t="e">
        <v>#DIV/0!</v>
      </c>
      <c r="CT114" s="795" t="e">
        <v>#DIV/0!</v>
      </c>
      <c r="CU114" s="795" t="e">
        <v>#DIV/0!</v>
      </c>
      <c r="CV114" s="795" t="e">
        <v>#DIV/0!</v>
      </c>
      <c r="CW114" s="795" t="e">
        <v>#DIV/0!</v>
      </c>
      <c r="CX114" s="795" t="e">
        <v>#DIV/0!</v>
      </c>
      <c r="CY114" s="795" t="e">
        <v>#DIV/0!</v>
      </c>
      <c r="CZ114" s="795" t="e">
        <v>#DIV/0!</v>
      </c>
      <c r="DB114" s="795">
        <v>2</v>
      </c>
      <c r="DC114" s="795">
        <v>2</v>
      </c>
      <c r="DF114" s="795">
        <v>0.71258907363420432</v>
      </c>
      <c r="DG114" s="795">
        <v>55.581947743467929</v>
      </c>
      <c r="DH114" s="795">
        <v>4.0380047505938244</v>
      </c>
      <c r="DI114" s="795">
        <v>2.8503562945368173</v>
      </c>
      <c r="DJ114" s="795">
        <v>1.4251781472684086</v>
      </c>
      <c r="DK114" s="795">
        <v>0</v>
      </c>
      <c r="DL114" s="795">
        <v>0</v>
      </c>
      <c r="DM114" s="795">
        <v>0</v>
      </c>
      <c r="DN114" s="795">
        <v>0</v>
      </c>
      <c r="DO114" s="795">
        <v>0.95011876484560576</v>
      </c>
      <c r="DP114" s="795">
        <v>0</v>
      </c>
      <c r="DQ114" s="795">
        <v>1.9002375296912115</v>
      </c>
      <c r="DR114" s="795">
        <v>0</v>
      </c>
      <c r="DS114" s="795">
        <v>0.47505938242280288</v>
      </c>
      <c r="DT114" s="795">
        <v>0</v>
      </c>
      <c r="DU114" s="795">
        <v>0</v>
      </c>
      <c r="DV114" s="795">
        <v>0</v>
      </c>
      <c r="DW114" s="795">
        <v>0</v>
      </c>
      <c r="DX114" s="795">
        <v>8.31353919239905</v>
      </c>
      <c r="DY114" s="795">
        <v>0</v>
      </c>
      <c r="DZ114" s="795">
        <v>0</v>
      </c>
      <c r="EA114" s="795">
        <v>0</v>
      </c>
      <c r="EB114" s="795">
        <v>0</v>
      </c>
      <c r="EC114" s="795">
        <v>0.71258907363420432</v>
      </c>
      <c r="ED114" s="795">
        <v>0</v>
      </c>
      <c r="EE114" s="795">
        <v>0</v>
      </c>
      <c r="EF114" s="795">
        <v>0</v>
      </c>
      <c r="EG114" s="795">
        <v>0</v>
      </c>
      <c r="EH114" s="795">
        <v>3.800475059382423</v>
      </c>
      <c r="EI114" s="795">
        <v>0</v>
      </c>
      <c r="EJ114" s="795">
        <v>0</v>
      </c>
      <c r="EK114" s="795">
        <v>15.676959619952493</v>
      </c>
      <c r="EL114" s="795">
        <v>0</v>
      </c>
      <c r="EM114" s="795">
        <v>0</v>
      </c>
      <c r="EN114" s="795">
        <v>0</v>
      </c>
      <c r="EO114" s="795">
        <v>0.23752969121140144</v>
      </c>
      <c r="EP114" s="795">
        <v>0</v>
      </c>
      <c r="EQ114" s="795">
        <v>0</v>
      </c>
      <c r="ER114" s="795">
        <v>0</v>
      </c>
      <c r="ES114" s="795">
        <v>0</v>
      </c>
      <c r="ET114" s="795">
        <v>0</v>
      </c>
      <c r="EU114" s="795">
        <v>0</v>
      </c>
      <c r="EV114" s="795">
        <v>2.3752969121140142</v>
      </c>
      <c r="EW114" s="795">
        <v>0.23752969121140144</v>
      </c>
      <c r="EX114" s="795">
        <v>0</v>
      </c>
      <c r="EY114" s="795">
        <v>0</v>
      </c>
      <c r="EZ114" s="795">
        <v>0</v>
      </c>
      <c r="FA114" s="795">
        <v>0</v>
      </c>
      <c r="FB114" s="795">
        <v>0</v>
      </c>
      <c r="FC114" s="795">
        <v>0</v>
      </c>
      <c r="FD114" s="795">
        <v>0</v>
      </c>
      <c r="FE114" s="795">
        <v>0</v>
      </c>
      <c r="FF114" s="795">
        <v>0</v>
      </c>
      <c r="FG114" s="795">
        <v>0</v>
      </c>
      <c r="FH114" s="795">
        <v>0</v>
      </c>
      <c r="FI114" s="795">
        <v>0</v>
      </c>
      <c r="FJ114" s="795">
        <v>0</v>
      </c>
      <c r="FK114" s="795">
        <v>0</v>
      </c>
      <c r="FL114" s="795">
        <v>0</v>
      </c>
      <c r="FM114" s="795">
        <v>0</v>
      </c>
      <c r="FN114" s="795">
        <v>0</v>
      </c>
      <c r="FO114" s="795">
        <v>0</v>
      </c>
      <c r="FP114" s="795">
        <v>0</v>
      </c>
      <c r="FQ114" s="795">
        <v>0</v>
      </c>
      <c r="FR114" s="795">
        <v>0</v>
      </c>
      <c r="FS114" s="795">
        <v>0</v>
      </c>
      <c r="FT114" s="795">
        <v>0</v>
      </c>
      <c r="FU114" s="795">
        <v>0</v>
      </c>
      <c r="FV114" s="795">
        <v>0</v>
      </c>
      <c r="FW114" s="795">
        <v>0</v>
      </c>
      <c r="FX114" s="795">
        <v>1.4251781472684086</v>
      </c>
      <c r="GA114" s="795">
        <v>2011</v>
      </c>
      <c r="GB114" s="800">
        <v>421</v>
      </c>
      <c r="GC114" s="800"/>
      <c r="GD114" s="800"/>
      <c r="GE114" s="800"/>
      <c r="GF114" s="800"/>
      <c r="GH114" s="800"/>
      <c r="GI114" s="800"/>
      <c r="GJ114" s="800"/>
      <c r="GK114" s="800"/>
      <c r="GL114" s="800"/>
      <c r="GM114" s="800"/>
      <c r="GN114" s="800"/>
      <c r="GO114" s="800"/>
      <c r="GP114" s="800"/>
      <c r="GQ114" s="800"/>
      <c r="GR114" s="800"/>
      <c r="GS114" s="800"/>
      <c r="GT114" s="800"/>
      <c r="GU114" s="800"/>
      <c r="GV114" s="800"/>
      <c r="GW114" s="800"/>
      <c r="GX114" s="800"/>
      <c r="GY114" s="800"/>
      <c r="GZ114" s="800"/>
      <c r="HA114" s="800"/>
      <c r="HB114" s="800"/>
      <c r="HC114" s="800"/>
      <c r="HD114" s="800"/>
      <c r="HE114" s="800"/>
      <c r="HF114" s="800"/>
      <c r="HG114" s="800"/>
      <c r="HH114" s="800"/>
      <c r="HI114" s="800"/>
      <c r="HJ114" s="800"/>
      <c r="HK114" s="800"/>
      <c r="HL114" s="800"/>
      <c r="HM114" s="800"/>
      <c r="HN114" s="800"/>
      <c r="HO114" s="800"/>
      <c r="HP114" s="800"/>
      <c r="HR114" s="795" t="e">
        <v>#DIV/0!</v>
      </c>
      <c r="HS114" s="795" t="e">
        <v>#DIV/0!</v>
      </c>
      <c r="HT114" s="795" t="e">
        <v>#DIV/0!</v>
      </c>
      <c r="HU114" s="795" t="e">
        <v>#DIV/0!</v>
      </c>
      <c r="HV114" s="795" t="e">
        <v>#DIV/0!</v>
      </c>
      <c r="HW114" s="795" t="e">
        <v>#DIV/0!</v>
      </c>
      <c r="HX114" s="795" t="e">
        <v>#DIV/0!</v>
      </c>
      <c r="HY114" s="795" t="e">
        <v>#DIV/0!</v>
      </c>
      <c r="HZ114" s="795" t="e">
        <v>#DIV/0!</v>
      </c>
      <c r="IA114" s="795" t="e">
        <v>#DIV/0!</v>
      </c>
      <c r="IB114" s="795" t="e">
        <v>#DIV/0!</v>
      </c>
      <c r="IC114" s="795" t="e">
        <v>#DIV/0!</v>
      </c>
      <c r="ID114" s="795" t="e">
        <v>#DIV/0!</v>
      </c>
      <c r="IE114" s="795" t="e">
        <v>#DIV/0!</v>
      </c>
      <c r="IF114" s="795" t="e">
        <v>#DIV/0!</v>
      </c>
      <c r="IG114" s="795" t="e">
        <v>#DIV/0!</v>
      </c>
      <c r="IH114" s="795" t="e">
        <v>#DIV/0!</v>
      </c>
      <c r="II114" s="795" t="e">
        <v>#DIV/0!</v>
      </c>
      <c r="IJ114" s="795" t="e">
        <v>#DIV/0!</v>
      </c>
      <c r="IK114" s="795" t="e">
        <v>#DIV/0!</v>
      </c>
      <c r="IL114" s="795" t="e">
        <v>#DIV/0!</v>
      </c>
      <c r="IM114" s="795" t="e">
        <v>#DIV/0!</v>
      </c>
      <c r="IN114" s="795" t="e">
        <v>#DIV/0!</v>
      </c>
      <c r="IO114" s="795" t="e">
        <v>#DIV/0!</v>
      </c>
      <c r="IP114" s="795" t="e">
        <v>#DIV/0!</v>
      </c>
      <c r="IQ114" s="795" t="e">
        <v>#DIV/0!</v>
      </c>
      <c r="IR114" s="795" t="e">
        <v>#DIV/0!</v>
      </c>
      <c r="IS114" s="795" t="e">
        <v>#DIV/0!</v>
      </c>
      <c r="IT114" s="795" t="e">
        <v>#DIV/0!</v>
      </c>
      <c r="IU114" s="795" t="e">
        <v>#DIV/0!</v>
      </c>
      <c r="IV114" s="795" t="e">
        <v>#DIV/0!</v>
      </c>
      <c r="IW114" s="795" t="e">
        <v>#DIV/0!</v>
      </c>
      <c r="IX114" s="795" t="e">
        <v>#DIV/0!</v>
      </c>
      <c r="IY114" s="795" t="e">
        <v>#DIV/0!</v>
      </c>
      <c r="IZ114" s="795" t="e">
        <v>#DIV/0!</v>
      </c>
      <c r="JA114" s="795" t="e">
        <v>#DIV/0!</v>
      </c>
      <c r="JB114" s="795" t="e">
        <v>#DIV/0!</v>
      </c>
      <c r="JC114" s="795" t="e">
        <v>#DIV/0!</v>
      </c>
      <c r="JD114" s="795" t="e">
        <v>#DIV/0!</v>
      </c>
    </row>
    <row r="115" spans="1:264">
      <c r="A115" s="807" t="s">
        <v>6213</v>
      </c>
      <c r="B115" s="795" t="s">
        <v>6214</v>
      </c>
      <c r="C115" s="795" t="s">
        <v>6215</v>
      </c>
      <c r="D115" s="795" t="s">
        <v>6216</v>
      </c>
      <c r="E115" s="795">
        <v>7355018</v>
      </c>
      <c r="F115" s="795">
        <v>1839325</v>
      </c>
      <c r="G115" s="795"/>
      <c r="H115" s="795">
        <v>2009</v>
      </c>
      <c r="I115" s="795">
        <v>167</v>
      </c>
      <c r="J115" s="795">
        <v>2009</v>
      </c>
      <c r="K115" s="795" t="s">
        <v>6213</v>
      </c>
      <c r="L115" s="795" t="s">
        <v>6216</v>
      </c>
      <c r="M115" s="795" t="s">
        <v>1390</v>
      </c>
      <c r="N115" s="795" t="s">
        <v>1390</v>
      </c>
      <c r="O115" s="798" t="s">
        <v>1390</v>
      </c>
      <c r="P115" s="795" t="s">
        <v>1390</v>
      </c>
      <c r="Q115" s="803">
        <v>1</v>
      </c>
      <c r="R115" s="821">
        <v>2</v>
      </c>
      <c r="S115" s="821">
        <v>2</v>
      </c>
      <c r="V115" s="799">
        <v>0</v>
      </c>
      <c r="W115" s="808" t="s">
        <v>1390</v>
      </c>
      <c r="X115" s="795" t="s">
        <v>1390</v>
      </c>
      <c r="Y115" s="795" t="s">
        <v>1390</v>
      </c>
      <c r="Z115" s="795" t="s">
        <v>1390</v>
      </c>
      <c r="AA115" s="795" t="s">
        <v>1390</v>
      </c>
      <c r="AB115" s="795" t="s">
        <v>1390</v>
      </c>
      <c r="AC115" s="795" t="s">
        <v>1390</v>
      </c>
      <c r="AD115" s="795" t="s">
        <v>1390</v>
      </c>
      <c r="AE115" s="795" t="s">
        <v>1390</v>
      </c>
      <c r="AF115" s="795" t="s">
        <v>1390</v>
      </c>
      <c r="AG115" s="795" t="s">
        <v>1390</v>
      </c>
      <c r="AH115" s="795" t="s">
        <v>1390</v>
      </c>
      <c r="AI115" s="795" t="s">
        <v>1390</v>
      </c>
      <c r="AJ115" s="795" t="s">
        <v>1390</v>
      </c>
      <c r="AK115" s="795" t="s">
        <v>1390</v>
      </c>
      <c r="AL115" s="795" t="s">
        <v>1390</v>
      </c>
      <c r="AM115" s="795" t="s">
        <v>1390</v>
      </c>
      <c r="AN115" s="795" t="s">
        <v>1390</v>
      </c>
      <c r="AO115" s="795" t="s">
        <v>1390</v>
      </c>
      <c r="AP115" s="795" t="s">
        <v>1390</v>
      </c>
      <c r="AQ115" s="795" t="s">
        <v>1390</v>
      </c>
      <c r="AR115" s="795" t="s">
        <v>1390</v>
      </c>
      <c r="AS115" s="795" t="s">
        <v>1390</v>
      </c>
      <c r="AT115" s="795" t="s">
        <v>1390</v>
      </c>
      <c r="AU115" s="795" t="s">
        <v>1390</v>
      </c>
      <c r="AV115" s="795" t="s">
        <v>1390</v>
      </c>
      <c r="AW115" s="795" t="s">
        <v>1390</v>
      </c>
      <c r="AX115" s="795" t="s">
        <v>1390</v>
      </c>
      <c r="AY115" s="795" t="s">
        <v>1390</v>
      </c>
      <c r="AZ115" s="795" t="s">
        <v>1390</v>
      </c>
      <c r="BA115" s="795" t="s">
        <v>1390</v>
      </c>
      <c r="BB115" s="795" t="s">
        <v>1390</v>
      </c>
      <c r="BC115" s="795" t="s">
        <v>1390</v>
      </c>
      <c r="BD115" s="795" t="s">
        <v>1390</v>
      </c>
      <c r="BE115" s="795" t="s">
        <v>1390</v>
      </c>
      <c r="BF115" s="795" t="s">
        <v>1390</v>
      </c>
      <c r="BG115" s="795" t="s">
        <v>1390</v>
      </c>
      <c r="BH115" s="795" t="s">
        <v>1390</v>
      </c>
      <c r="BW115" s="795" t="s">
        <v>1390</v>
      </c>
      <c r="BX115" s="795" t="s">
        <v>1390</v>
      </c>
      <c r="BY115" s="795" t="s">
        <v>1390</v>
      </c>
      <c r="BZ115" s="795" t="s">
        <v>1390</v>
      </c>
      <c r="CA115" s="795" t="s">
        <v>1390</v>
      </c>
      <c r="CB115" s="795" t="s">
        <v>1390</v>
      </c>
      <c r="CC115" s="795" t="s">
        <v>1390</v>
      </c>
      <c r="CD115" s="795" t="s">
        <v>1390</v>
      </c>
      <c r="CE115" s="795" t="s">
        <v>1390</v>
      </c>
      <c r="CF115" s="795" t="s">
        <v>1390</v>
      </c>
      <c r="CG115" s="795" t="s">
        <v>1390</v>
      </c>
      <c r="CH115" s="795" t="s">
        <v>1390</v>
      </c>
      <c r="CI115" s="795" t="s">
        <v>1390</v>
      </c>
      <c r="CJ115" s="795" t="s">
        <v>1390</v>
      </c>
      <c r="CK115" s="795" t="s">
        <v>1390</v>
      </c>
      <c r="CL115" s="795" t="s">
        <v>1390</v>
      </c>
      <c r="CM115" s="795" t="s">
        <v>1390</v>
      </c>
      <c r="CN115" s="795" t="s">
        <v>1390</v>
      </c>
      <c r="CO115" s="795" t="s">
        <v>1390</v>
      </c>
      <c r="CP115" s="795" t="s">
        <v>1390</v>
      </c>
      <c r="CQ115" s="795" t="s">
        <v>1390</v>
      </c>
      <c r="CR115" s="795" t="s">
        <v>1390</v>
      </c>
      <c r="CS115" s="795" t="s">
        <v>1390</v>
      </c>
      <c r="CT115" s="795" t="s">
        <v>1390</v>
      </c>
      <c r="CU115" s="795" t="s">
        <v>1390</v>
      </c>
      <c r="CV115" s="795" t="s">
        <v>1390</v>
      </c>
      <c r="CW115" s="795" t="s">
        <v>1390</v>
      </c>
      <c r="CX115" s="795" t="s">
        <v>1390</v>
      </c>
      <c r="CY115" s="795" t="s">
        <v>1390</v>
      </c>
      <c r="CZ115" s="795" t="s">
        <v>1390</v>
      </c>
      <c r="DF115" s="795">
        <v>14.047619047619047</v>
      </c>
      <c r="DG115" s="795">
        <v>4.5238095238095237</v>
      </c>
      <c r="DH115" s="795">
        <v>0</v>
      </c>
      <c r="DI115" s="795">
        <v>12.142857142857142</v>
      </c>
      <c r="DJ115" s="795">
        <v>0</v>
      </c>
      <c r="DK115" s="795">
        <v>1.6666666666666667</v>
      </c>
      <c r="DL115" s="795">
        <v>0</v>
      </c>
      <c r="DM115" s="795">
        <v>0.47619047619047622</v>
      </c>
      <c r="DN115" s="795">
        <v>0</v>
      </c>
      <c r="DO115" s="795">
        <v>0</v>
      </c>
      <c r="DP115" s="795">
        <v>0</v>
      </c>
      <c r="DQ115" s="795">
        <v>0</v>
      </c>
      <c r="DR115" s="795">
        <v>7.3809523809523814</v>
      </c>
      <c r="DS115" s="795">
        <v>0</v>
      </c>
      <c r="DT115" s="795">
        <v>0</v>
      </c>
      <c r="DU115" s="795">
        <v>0</v>
      </c>
      <c r="DV115" s="795">
        <v>6.1904761904761907</v>
      </c>
      <c r="DW115" s="795">
        <v>0</v>
      </c>
      <c r="DX115" s="795">
        <v>0</v>
      </c>
      <c r="DY115" s="795">
        <v>0.23809523809523811</v>
      </c>
      <c r="DZ115" s="795">
        <v>0</v>
      </c>
      <c r="EA115" s="795">
        <v>0.47619047619047622</v>
      </c>
      <c r="EB115" s="795">
        <v>0</v>
      </c>
      <c r="EC115" s="795">
        <v>0</v>
      </c>
      <c r="ED115" s="795">
        <v>0</v>
      </c>
      <c r="EE115" s="795">
        <v>1.4285714285714286</v>
      </c>
      <c r="EF115" s="795">
        <v>0</v>
      </c>
      <c r="EG115" s="795">
        <v>0</v>
      </c>
      <c r="EH115" s="795">
        <v>0</v>
      </c>
      <c r="EI115" s="795">
        <v>0</v>
      </c>
      <c r="EJ115" s="795">
        <v>7.3809523809523814</v>
      </c>
      <c r="EK115" s="795">
        <v>0</v>
      </c>
      <c r="EL115" s="795">
        <v>0</v>
      </c>
      <c r="EM115" s="795">
        <v>0</v>
      </c>
      <c r="EN115" s="795">
        <v>0.23809523809523811</v>
      </c>
      <c r="EO115" s="795">
        <v>0</v>
      </c>
      <c r="EP115" s="795">
        <v>0</v>
      </c>
      <c r="EQ115" s="795">
        <v>0</v>
      </c>
      <c r="ER115" s="795">
        <v>0</v>
      </c>
      <c r="ES115" s="795">
        <v>0</v>
      </c>
      <c r="ET115" s="795">
        <v>0</v>
      </c>
      <c r="EU115" s="795">
        <v>0</v>
      </c>
      <c r="EV115" s="795">
        <v>0.23809523809523811</v>
      </c>
      <c r="EW115" s="795">
        <v>0</v>
      </c>
      <c r="EX115" s="795">
        <v>0.23809523809523811</v>
      </c>
      <c r="EY115" s="795">
        <v>0</v>
      </c>
      <c r="EZ115" s="795">
        <v>0</v>
      </c>
      <c r="FA115" s="795">
        <v>0.47619047619047622</v>
      </c>
      <c r="FB115" s="795">
        <v>0</v>
      </c>
      <c r="FC115" s="795">
        <v>0.47619047619047622</v>
      </c>
      <c r="FD115" s="795">
        <v>0</v>
      </c>
      <c r="FE115" s="795">
        <v>0</v>
      </c>
      <c r="FF115" s="795">
        <v>0</v>
      </c>
      <c r="FG115" s="795">
        <v>2.3809523809523809</v>
      </c>
      <c r="FH115" s="795">
        <v>0</v>
      </c>
      <c r="FI115" s="795">
        <v>0</v>
      </c>
      <c r="FJ115" s="795">
        <v>0</v>
      </c>
      <c r="FK115" s="795">
        <v>0</v>
      </c>
      <c r="FL115" s="795">
        <v>0</v>
      </c>
      <c r="FM115" s="795">
        <v>0</v>
      </c>
      <c r="FN115" s="795">
        <v>0</v>
      </c>
      <c r="FO115" s="795">
        <v>0.23809523809523811</v>
      </c>
      <c r="FP115" s="795">
        <v>0</v>
      </c>
      <c r="FQ115" s="795">
        <v>0.23809523809523811</v>
      </c>
      <c r="FR115" s="795">
        <v>0</v>
      </c>
      <c r="FS115" s="795">
        <v>0</v>
      </c>
      <c r="FT115" s="795">
        <v>1.6666666666666667</v>
      </c>
      <c r="FU115" s="795">
        <v>4.5238095238095237</v>
      </c>
      <c r="FV115" s="795">
        <v>0</v>
      </c>
      <c r="FW115" s="795">
        <v>0</v>
      </c>
      <c r="FX115" s="795">
        <v>51.904761904761891</v>
      </c>
      <c r="FZ115" s="795" t="s">
        <v>6213</v>
      </c>
      <c r="GA115" s="795">
        <v>2009</v>
      </c>
      <c r="GB115" s="800">
        <v>420</v>
      </c>
      <c r="GC115" s="800"/>
      <c r="GD115" s="800"/>
      <c r="GE115" s="800"/>
      <c r="GF115" s="800"/>
      <c r="GH115" s="800"/>
      <c r="GI115" s="800"/>
      <c r="GJ115" s="800"/>
      <c r="GK115" s="800"/>
      <c r="GL115" s="800"/>
      <c r="GM115" s="800"/>
      <c r="GN115" s="800"/>
      <c r="GO115" s="800"/>
      <c r="GP115" s="800"/>
      <c r="GQ115" s="800"/>
      <c r="GR115" s="800"/>
      <c r="GS115" s="800"/>
      <c r="GT115" s="800"/>
      <c r="GU115" s="800"/>
      <c r="GV115" s="800"/>
      <c r="GW115" s="800"/>
      <c r="GX115" s="800"/>
      <c r="GY115" s="800"/>
      <c r="GZ115" s="800"/>
      <c r="HA115" s="800"/>
      <c r="HB115" s="800"/>
      <c r="HC115" s="800"/>
      <c r="HD115" s="800"/>
      <c r="HE115" s="800"/>
      <c r="HF115" s="800"/>
      <c r="HG115" s="800"/>
      <c r="HH115" s="800"/>
      <c r="HI115" s="800"/>
      <c r="HJ115" s="800"/>
      <c r="HK115" s="800"/>
      <c r="HL115" s="800"/>
      <c r="HM115" s="800"/>
      <c r="HN115" s="800"/>
      <c r="HO115" s="800"/>
      <c r="HP115" s="800"/>
      <c r="HR115" s="795" t="e">
        <v>#DIV/0!</v>
      </c>
      <c r="HS115" s="795" t="e">
        <v>#DIV/0!</v>
      </c>
      <c r="HT115" s="795" t="e">
        <v>#DIV/0!</v>
      </c>
      <c r="HU115" s="795" t="e">
        <v>#DIV/0!</v>
      </c>
      <c r="HV115" s="795" t="e">
        <v>#DIV/0!</v>
      </c>
      <c r="HW115" s="795" t="e">
        <v>#DIV/0!</v>
      </c>
      <c r="HX115" s="795" t="e">
        <v>#DIV/0!</v>
      </c>
      <c r="HY115" s="795" t="e">
        <v>#DIV/0!</v>
      </c>
      <c r="HZ115" s="795" t="e">
        <v>#DIV/0!</v>
      </c>
      <c r="IA115" s="795" t="e">
        <v>#DIV/0!</v>
      </c>
      <c r="IB115" s="795" t="e">
        <v>#DIV/0!</v>
      </c>
      <c r="IC115" s="795" t="e">
        <v>#DIV/0!</v>
      </c>
      <c r="ID115" s="795" t="e">
        <v>#DIV/0!</v>
      </c>
      <c r="IE115" s="795" t="e">
        <v>#DIV/0!</v>
      </c>
      <c r="IF115" s="795" t="e">
        <v>#DIV/0!</v>
      </c>
      <c r="IG115" s="795" t="e">
        <v>#DIV/0!</v>
      </c>
      <c r="IH115" s="795" t="e">
        <v>#DIV/0!</v>
      </c>
      <c r="II115" s="795" t="e">
        <v>#DIV/0!</v>
      </c>
      <c r="IJ115" s="795" t="e">
        <v>#DIV/0!</v>
      </c>
      <c r="IK115" s="795" t="e">
        <v>#DIV/0!</v>
      </c>
      <c r="IL115" s="795" t="e">
        <v>#DIV/0!</v>
      </c>
      <c r="IM115" s="795" t="e">
        <v>#DIV/0!</v>
      </c>
      <c r="IN115" s="795" t="e">
        <v>#DIV/0!</v>
      </c>
      <c r="IO115" s="795" t="e">
        <v>#DIV/0!</v>
      </c>
      <c r="IP115" s="795" t="e">
        <v>#DIV/0!</v>
      </c>
      <c r="IQ115" s="795" t="e">
        <v>#DIV/0!</v>
      </c>
      <c r="IR115" s="795" t="e">
        <v>#DIV/0!</v>
      </c>
      <c r="IS115" s="795" t="e">
        <v>#DIV/0!</v>
      </c>
      <c r="IT115" s="795" t="e">
        <v>#DIV/0!</v>
      </c>
      <c r="IU115" s="795" t="e">
        <v>#DIV/0!</v>
      </c>
      <c r="IV115" s="795" t="e">
        <v>#DIV/0!</v>
      </c>
      <c r="IW115" s="795" t="e">
        <v>#DIV/0!</v>
      </c>
      <c r="IX115" s="795" t="e">
        <v>#DIV/0!</v>
      </c>
      <c r="IY115" s="795" t="e">
        <v>#DIV/0!</v>
      </c>
      <c r="IZ115" s="795" t="e">
        <v>#DIV/0!</v>
      </c>
      <c r="JA115" s="795" t="e">
        <v>#DIV/0!</v>
      </c>
      <c r="JB115" s="795" t="e">
        <v>#DIV/0!</v>
      </c>
      <c r="JC115" s="795" t="e">
        <v>#DIV/0!</v>
      </c>
      <c r="JD115" s="795" t="e">
        <v>#DIV/0!</v>
      </c>
    </row>
    <row r="116" spans="1:264">
      <c r="A116" s="807"/>
      <c r="B116" s="795" t="s">
        <v>6214</v>
      </c>
      <c r="C116" s="795" t="s">
        <v>6215</v>
      </c>
      <c r="D116" s="795" t="s">
        <v>6216</v>
      </c>
      <c r="E116" s="795">
        <v>7355018</v>
      </c>
      <c r="F116" s="795">
        <v>1839325</v>
      </c>
      <c r="G116" s="795"/>
      <c r="H116" s="795">
        <v>2010</v>
      </c>
      <c r="I116" s="795">
        <v>103</v>
      </c>
      <c r="J116" s="795">
        <v>2010</v>
      </c>
      <c r="K116" s="795" t="s">
        <v>6213</v>
      </c>
      <c r="L116" s="795" t="s">
        <v>6216</v>
      </c>
      <c r="M116" s="795" t="e">
        <v>#VALUE!</v>
      </c>
      <c r="N116" s="795">
        <v>9</v>
      </c>
      <c r="O116" s="798">
        <v>5.83</v>
      </c>
      <c r="P116" s="795">
        <v>2010</v>
      </c>
      <c r="Q116" s="803">
        <v>1</v>
      </c>
      <c r="R116" s="795">
        <v>2</v>
      </c>
      <c r="S116" s="795">
        <v>2</v>
      </c>
      <c r="T116" s="795" t="s">
        <v>6033</v>
      </c>
      <c r="U116" s="795" t="s">
        <v>6062</v>
      </c>
      <c r="V116" s="799">
        <v>0</v>
      </c>
      <c r="W116" s="808">
        <v>6.4066666666666663</v>
      </c>
      <c r="X116" s="795">
        <v>1.0133333333333332</v>
      </c>
      <c r="Y116" s="795">
        <v>4.0666666666666664</v>
      </c>
      <c r="Z116" s="795" t="e">
        <v>#DIV/0!</v>
      </c>
      <c r="AA116" s="795" t="e">
        <v>#DIV/0!</v>
      </c>
      <c r="AB116" s="809">
        <v>302.22222222222223</v>
      </c>
      <c r="AC116" s="795" t="e">
        <v>#DIV/0!</v>
      </c>
      <c r="AD116" s="795" t="e">
        <v>#DIV/0!</v>
      </c>
      <c r="AE116" s="795">
        <v>1.2277777777777778E-2</v>
      </c>
      <c r="AF116" s="795">
        <v>0.28222222222222221</v>
      </c>
      <c r="AG116" s="809">
        <v>2.5000000000000004</v>
      </c>
      <c r="AH116" s="795">
        <v>0.60222222222222233</v>
      </c>
      <c r="AI116" s="795">
        <v>1.2611111111111111</v>
      </c>
      <c r="AJ116" s="795">
        <v>0.5902222222222222</v>
      </c>
      <c r="AK116" s="795">
        <v>0.34222222222222221</v>
      </c>
      <c r="AL116" s="795">
        <v>0.75444444444444447</v>
      </c>
      <c r="AM116" s="795" t="e">
        <v>#DIV/0!</v>
      </c>
      <c r="AN116" s="795" t="e">
        <v>#DIV/0!</v>
      </c>
      <c r="AO116" s="795" t="e">
        <v>#DIV/0!</v>
      </c>
      <c r="AP116" s="795">
        <v>6.76</v>
      </c>
      <c r="AQ116" s="795">
        <v>1.6</v>
      </c>
      <c r="AR116" s="795">
        <v>9.5</v>
      </c>
      <c r="AS116" s="795">
        <v>0</v>
      </c>
      <c r="AT116" s="795">
        <v>0</v>
      </c>
      <c r="AU116" s="795">
        <v>740</v>
      </c>
      <c r="AV116" s="795">
        <v>0</v>
      </c>
      <c r="AW116" s="795">
        <v>0</v>
      </c>
      <c r="AX116" s="795">
        <v>3.1E-2</v>
      </c>
      <c r="AY116" s="795">
        <v>0.39</v>
      </c>
      <c r="AZ116" s="795">
        <v>4.8</v>
      </c>
      <c r="BA116" s="795">
        <v>1</v>
      </c>
      <c r="BB116" s="795">
        <v>2.4</v>
      </c>
      <c r="BC116" s="795">
        <v>1.56</v>
      </c>
      <c r="BD116" s="795">
        <v>0.41</v>
      </c>
      <c r="BE116" s="795">
        <v>1.3</v>
      </c>
      <c r="BF116" s="795">
        <v>0</v>
      </c>
      <c r="BG116" s="795">
        <v>0</v>
      </c>
      <c r="BH116" s="795">
        <v>0</v>
      </c>
      <c r="BL116" s="800" t="s">
        <v>6033</v>
      </c>
      <c r="BM116" s="795">
        <v>2</v>
      </c>
      <c r="BN116" s="795">
        <v>2</v>
      </c>
      <c r="BO116" s="795">
        <v>2</v>
      </c>
      <c r="BP116" s="795">
        <v>2</v>
      </c>
      <c r="BR116" s="795">
        <v>2</v>
      </c>
      <c r="BS116" s="795">
        <v>2</v>
      </c>
      <c r="BU116" s="795">
        <v>2</v>
      </c>
      <c r="BV116" s="809">
        <v>4</v>
      </c>
      <c r="BW116" s="795" t="e">
        <v>#DIV/0!</v>
      </c>
      <c r="BX116" s="795" t="e">
        <v>#DIV/0!</v>
      </c>
      <c r="BY116" s="795" t="e">
        <v>#DIV/0!</v>
      </c>
      <c r="BZ116" s="795" t="e">
        <v>#DIV/0!</v>
      </c>
      <c r="CA116" s="795" t="e">
        <v>#DIV/0!</v>
      </c>
      <c r="CB116" s="795" t="e">
        <v>#DIV/0!</v>
      </c>
      <c r="CC116" s="795" t="e">
        <v>#DIV/0!</v>
      </c>
      <c r="CD116" s="795" t="e">
        <v>#DIV/0!</v>
      </c>
      <c r="CE116" s="795" t="e">
        <v>#DIV/0!</v>
      </c>
      <c r="CF116" s="795" t="e">
        <v>#DIV/0!</v>
      </c>
      <c r="CG116" s="795" t="e">
        <v>#DIV/0!</v>
      </c>
      <c r="CH116" s="795" t="e">
        <v>#DIV/0!</v>
      </c>
      <c r="CI116" s="795" t="e">
        <v>#DIV/0!</v>
      </c>
      <c r="CJ116" s="795" t="e">
        <v>#DIV/0!</v>
      </c>
      <c r="CK116" s="795" t="e">
        <v>#DIV/0!</v>
      </c>
      <c r="CL116" s="795" t="e">
        <v>#DIV/0!</v>
      </c>
      <c r="CM116" s="795" t="e">
        <v>#DIV/0!</v>
      </c>
      <c r="CN116" s="795" t="e">
        <v>#DIV/0!</v>
      </c>
      <c r="CO116" s="795" t="e">
        <v>#DIV/0!</v>
      </c>
      <c r="CP116" s="795" t="e">
        <v>#DIV/0!</v>
      </c>
      <c r="CQ116" s="795" t="e">
        <v>#DIV/0!</v>
      </c>
      <c r="CR116" s="795" t="e">
        <v>#DIV/0!</v>
      </c>
      <c r="CS116" s="795" t="e">
        <v>#DIV/0!</v>
      </c>
      <c r="CT116" s="795" t="e">
        <v>#DIV/0!</v>
      </c>
      <c r="CU116" s="795" t="e">
        <v>#DIV/0!</v>
      </c>
      <c r="CV116" s="795" t="e">
        <v>#DIV/0!</v>
      </c>
      <c r="CW116" s="795" t="e">
        <v>#DIV/0!</v>
      </c>
      <c r="CX116" s="795" t="e">
        <v>#DIV/0!</v>
      </c>
      <c r="CY116" s="795" t="e">
        <v>#DIV/0!</v>
      </c>
      <c r="CZ116" s="795" t="e">
        <v>#DIV/0!</v>
      </c>
      <c r="DB116" s="795">
        <v>2</v>
      </c>
      <c r="DC116" s="795">
        <v>2</v>
      </c>
      <c r="DF116" s="795">
        <v>5.9101654846335698</v>
      </c>
      <c r="DG116" s="795">
        <v>6.1465721040189125</v>
      </c>
      <c r="DH116" s="795">
        <v>0</v>
      </c>
      <c r="DI116" s="795">
        <v>8.5106382978723403</v>
      </c>
      <c r="DJ116" s="795">
        <v>0</v>
      </c>
      <c r="DK116" s="795">
        <v>4.2553191489361701</v>
      </c>
      <c r="DL116" s="795">
        <v>0</v>
      </c>
      <c r="DM116" s="795">
        <v>0</v>
      </c>
      <c r="DN116" s="795">
        <v>0</v>
      </c>
      <c r="DO116" s="795">
        <v>0</v>
      </c>
      <c r="DP116" s="795">
        <v>0</v>
      </c>
      <c r="DQ116" s="795">
        <v>0</v>
      </c>
      <c r="DR116" s="795">
        <v>12.293144208037825</v>
      </c>
      <c r="DS116" s="795">
        <v>0</v>
      </c>
      <c r="DT116" s="795">
        <v>0</v>
      </c>
      <c r="DU116" s="795">
        <v>0</v>
      </c>
      <c r="DV116" s="795">
        <v>6.6193853427895979</v>
      </c>
      <c r="DW116" s="795">
        <v>0</v>
      </c>
      <c r="DX116" s="795">
        <v>0</v>
      </c>
      <c r="DY116" s="795">
        <v>0.94562647754137119</v>
      </c>
      <c r="DZ116" s="795">
        <v>0.4728132387706856</v>
      </c>
      <c r="EA116" s="795">
        <v>0.2364066193853428</v>
      </c>
      <c r="EB116" s="795">
        <v>0</v>
      </c>
      <c r="EC116" s="795">
        <v>0</v>
      </c>
      <c r="ED116" s="795">
        <v>0</v>
      </c>
      <c r="EE116" s="795">
        <v>4.4917257683215128</v>
      </c>
      <c r="EF116" s="795">
        <v>0</v>
      </c>
      <c r="EG116" s="795">
        <v>0</v>
      </c>
      <c r="EH116" s="795">
        <v>0</v>
      </c>
      <c r="EI116" s="795">
        <v>0</v>
      </c>
      <c r="EJ116" s="795">
        <v>8.9834515366430256</v>
      </c>
      <c r="EK116" s="795">
        <v>0</v>
      </c>
      <c r="EL116" s="795">
        <v>0.70921985815602839</v>
      </c>
      <c r="EM116" s="795">
        <v>0</v>
      </c>
      <c r="EN116" s="795">
        <v>0.94562647754137119</v>
      </c>
      <c r="EO116" s="795">
        <v>0</v>
      </c>
      <c r="EP116" s="795">
        <v>0</v>
      </c>
      <c r="EQ116" s="795">
        <v>0.4728132387706856</v>
      </c>
      <c r="ER116" s="795">
        <v>0</v>
      </c>
      <c r="ES116" s="795">
        <v>0</v>
      </c>
      <c r="ET116" s="795">
        <v>0</v>
      </c>
      <c r="EU116" s="795">
        <v>0.70921985815602839</v>
      </c>
      <c r="EV116" s="795">
        <v>0</v>
      </c>
      <c r="EW116" s="795">
        <v>0</v>
      </c>
      <c r="EX116" s="795">
        <v>0.94562647754137119</v>
      </c>
      <c r="EY116" s="795">
        <v>0</v>
      </c>
      <c r="EZ116" s="795">
        <v>0.94562647754137119</v>
      </c>
      <c r="FA116" s="795">
        <v>0</v>
      </c>
      <c r="FB116" s="795">
        <v>0</v>
      </c>
      <c r="FC116" s="795">
        <v>0</v>
      </c>
      <c r="FD116" s="795">
        <v>0</v>
      </c>
      <c r="FE116" s="795">
        <v>0</v>
      </c>
      <c r="FF116" s="795">
        <v>0</v>
      </c>
      <c r="FG116" s="795">
        <v>1.1820330969267139</v>
      </c>
      <c r="FH116" s="795">
        <v>0</v>
      </c>
      <c r="FI116" s="795">
        <v>0</v>
      </c>
      <c r="FJ116" s="795">
        <v>0</v>
      </c>
      <c r="FK116" s="795">
        <v>0</v>
      </c>
      <c r="FL116" s="795">
        <v>0</v>
      </c>
      <c r="FM116" s="795">
        <v>0</v>
      </c>
      <c r="FN116" s="795">
        <v>0.70921985815602839</v>
      </c>
      <c r="FO116" s="795">
        <v>0</v>
      </c>
      <c r="FP116" s="795">
        <v>0</v>
      </c>
      <c r="FQ116" s="795">
        <v>0</v>
      </c>
      <c r="FR116" s="795">
        <v>0</v>
      </c>
      <c r="FS116" s="795">
        <v>0</v>
      </c>
      <c r="FT116" s="795">
        <v>0</v>
      </c>
      <c r="FU116" s="795">
        <v>6.6193853427895979</v>
      </c>
      <c r="FV116" s="795">
        <v>0</v>
      </c>
      <c r="FW116" s="795">
        <v>0</v>
      </c>
      <c r="FX116" s="795">
        <v>39.243498817966909</v>
      </c>
      <c r="GA116" s="795">
        <v>2010</v>
      </c>
      <c r="GB116" s="800">
        <v>423</v>
      </c>
      <c r="GC116" s="800"/>
      <c r="GD116" s="800"/>
      <c r="GE116" s="800"/>
      <c r="GF116" s="800"/>
      <c r="GH116" s="800"/>
      <c r="GI116" s="800"/>
      <c r="GJ116" s="800"/>
      <c r="GK116" s="800"/>
      <c r="GL116" s="800"/>
      <c r="GM116" s="800"/>
      <c r="GN116" s="800"/>
      <c r="GO116" s="800"/>
      <c r="GP116" s="800"/>
      <c r="GQ116" s="800"/>
      <c r="GR116" s="800"/>
      <c r="GS116" s="800"/>
      <c r="GT116" s="800"/>
      <c r="GU116" s="800"/>
      <c r="GV116" s="800"/>
      <c r="GW116" s="800"/>
      <c r="GX116" s="800"/>
      <c r="GY116" s="800"/>
      <c r="GZ116" s="800"/>
      <c r="HA116" s="800"/>
      <c r="HB116" s="800"/>
      <c r="HC116" s="800"/>
      <c r="HD116" s="800"/>
      <c r="HE116" s="800"/>
      <c r="HF116" s="800"/>
      <c r="HG116" s="800"/>
      <c r="HH116" s="800"/>
      <c r="HI116" s="800"/>
      <c r="HJ116" s="800"/>
      <c r="HK116" s="800"/>
      <c r="HL116" s="800"/>
      <c r="HM116" s="800"/>
      <c r="HN116" s="800"/>
      <c r="HO116" s="800"/>
      <c r="HP116" s="800"/>
      <c r="HR116" s="795" t="e">
        <v>#DIV/0!</v>
      </c>
      <c r="HS116" s="795" t="e">
        <v>#DIV/0!</v>
      </c>
      <c r="HT116" s="795" t="e">
        <v>#DIV/0!</v>
      </c>
      <c r="HU116" s="795" t="e">
        <v>#DIV/0!</v>
      </c>
      <c r="HV116" s="795" t="e">
        <v>#DIV/0!</v>
      </c>
      <c r="HW116" s="795" t="e">
        <v>#DIV/0!</v>
      </c>
      <c r="HX116" s="795" t="e">
        <v>#DIV/0!</v>
      </c>
      <c r="HY116" s="795" t="e">
        <v>#DIV/0!</v>
      </c>
      <c r="HZ116" s="795" t="e">
        <v>#DIV/0!</v>
      </c>
      <c r="IA116" s="795" t="e">
        <v>#DIV/0!</v>
      </c>
      <c r="IB116" s="795" t="e">
        <v>#DIV/0!</v>
      </c>
      <c r="IC116" s="795" t="e">
        <v>#DIV/0!</v>
      </c>
      <c r="ID116" s="795" t="e">
        <v>#DIV/0!</v>
      </c>
      <c r="IE116" s="795" t="e">
        <v>#DIV/0!</v>
      </c>
      <c r="IF116" s="795" t="e">
        <v>#DIV/0!</v>
      </c>
      <c r="IG116" s="795" t="e">
        <v>#DIV/0!</v>
      </c>
      <c r="IH116" s="795" t="e">
        <v>#DIV/0!</v>
      </c>
      <c r="II116" s="795" t="e">
        <v>#DIV/0!</v>
      </c>
      <c r="IJ116" s="795" t="e">
        <v>#DIV/0!</v>
      </c>
      <c r="IK116" s="795" t="e">
        <v>#DIV/0!</v>
      </c>
      <c r="IL116" s="795" t="e">
        <v>#DIV/0!</v>
      </c>
      <c r="IM116" s="795" t="e">
        <v>#DIV/0!</v>
      </c>
      <c r="IN116" s="795" t="e">
        <v>#DIV/0!</v>
      </c>
      <c r="IO116" s="795" t="e">
        <v>#DIV/0!</v>
      </c>
      <c r="IP116" s="795" t="e">
        <v>#DIV/0!</v>
      </c>
      <c r="IQ116" s="795" t="e">
        <v>#DIV/0!</v>
      </c>
      <c r="IR116" s="795" t="e">
        <v>#DIV/0!</v>
      </c>
      <c r="IS116" s="795" t="e">
        <v>#DIV/0!</v>
      </c>
      <c r="IT116" s="795" t="e">
        <v>#DIV/0!</v>
      </c>
      <c r="IU116" s="795" t="e">
        <v>#DIV/0!</v>
      </c>
      <c r="IV116" s="795" t="e">
        <v>#DIV/0!</v>
      </c>
      <c r="IW116" s="795" t="e">
        <v>#DIV/0!</v>
      </c>
      <c r="IX116" s="795" t="e">
        <v>#DIV/0!</v>
      </c>
      <c r="IY116" s="795" t="e">
        <v>#DIV/0!</v>
      </c>
      <c r="IZ116" s="795" t="e">
        <v>#DIV/0!</v>
      </c>
      <c r="JA116" s="795" t="e">
        <v>#DIV/0!</v>
      </c>
      <c r="JB116" s="795" t="e">
        <v>#DIV/0!</v>
      </c>
      <c r="JC116" s="795" t="e">
        <v>#DIV/0!</v>
      </c>
      <c r="JD116" s="795" t="e">
        <v>#DIV/0!</v>
      </c>
    </row>
    <row r="117" spans="1:264">
      <c r="A117" s="807"/>
      <c r="B117" s="795" t="s">
        <v>6214</v>
      </c>
      <c r="C117" s="795" t="s">
        <v>6215</v>
      </c>
      <c r="D117" s="795" t="s">
        <v>6216</v>
      </c>
      <c r="E117" s="795">
        <v>7355018</v>
      </c>
      <c r="F117" s="795">
        <v>1839325</v>
      </c>
      <c r="G117" s="795"/>
      <c r="H117" s="795">
        <v>2011</v>
      </c>
      <c r="I117" s="795">
        <v>7</v>
      </c>
      <c r="J117" s="795">
        <v>2011</v>
      </c>
      <c r="K117" s="795" t="s">
        <v>6213</v>
      </c>
      <c r="L117" s="795" t="s">
        <v>6216</v>
      </c>
      <c r="M117" s="795" t="e">
        <v>#VALUE!</v>
      </c>
      <c r="N117" s="795">
        <v>11</v>
      </c>
      <c r="O117" s="798">
        <v>5.8</v>
      </c>
      <c r="P117" s="795">
        <v>2010.7272727272727</v>
      </c>
      <c r="Q117" s="803">
        <v>1</v>
      </c>
      <c r="R117" s="795">
        <v>2</v>
      </c>
      <c r="S117" s="795">
        <v>2</v>
      </c>
      <c r="T117" s="795" t="s">
        <v>6033</v>
      </c>
      <c r="U117" s="795" t="s">
        <v>6063</v>
      </c>
      <c r="V117" s="799">
        <v>0</v>
      </c>
      <c r="W117" s="808">
        <v>6.3636363636363633</v>
      </c>
      <c r="X117" s="795">
        <v>0.88900000000000001</v>
      </c>
      <c r="Y117" s="795">
        <v>3.8</v>
      </c>
      <c r="Z117" s="795" t="e">
        <v>#DIV/0!</v>
      </c>
      <c r="AA117" s="795" t="e">
        <v>#DIV/0!</v>
      </c>
      <c r="AB117" s="809">
        <v>318.18181818181819</v>
      </c>
      <c r="AC117" s="795">
        <v>228</v>
      </c>
      <c r="AD117" s="795">
        <v>288.57142857142856</v>
      </c>
      <c r="AE117" s="795">
        <v>1.2799999999999997E-2</v>
      </c>
      <c r="AF117" s="795">
        <v>0.25799999999999995</v>
      </c>
      <c r="AG117" s="811">
        <v>26.01</v>
      </c>
      <c r="AH117" s="795">
        <v>0.55800000000000005</v>
      </c>
      <c r="AI117" s="795">
        <v>1.3399999999999999</v>
      </c>
      <c r="AJ117" s="795">
        <v>0.62739999999999996</v>
      </c>
      <c r="AK117" s="795">
        <v>0.31799999999999995</v>
      </c>
      <c r="AL117" s="795">
        <v>0.67400000000000004</v>
      </c>
      <c r="AM117" s="795" t="e">
        <v>#DIV/0!</v>
      </c>
      <c r="AN117" s="795" t="e">
        <v>#DIV/0!</v>
      </c>
      <c r="AO117" s="795" t="e">
        <v>#DIV/0!</v>
      </c>
      <c r="AP117" s="795">
        <v>6.89</v>
      </c>
      <c r="AQ117" s="795">
        <v>1.3</v>
      </c>
      <c r="AR117" s="795">
        <v>6.7</v>
      </c>
      <c r="AS117" s="795">
        <v>0</v>
      </c>
      <c r="AT117" s="795">
        <v>0</v>
      </c>
      <c r="AU117" s="795">
        <v>580</v>
      </c>
      <c r="AV117" s="795">
        <v>390</v>
      </c>
      <c r="AW117" s="795">
        <v>510</v>
      </c>
      <c r="AX117" s="795">
        <v>2.3E-2</v>
      </c>
      <c r="AY117" s="795">
        <v>0.32</v>
      </c>
      <c r="AZ117" s="809">
        <v>240</v>
      </c>
      <c r="BA117" s="795">
        <v>0.82</v>
      </c>
      <c r="BB117" s="795">
        <v>2.1</v>
      </c>
      <c r="BC117" s="795">
        <v>1.1299999999999999</v>
      </c>
      <c r="BD117" s="795">
        <v>0.4</v>
      </c>
      <c r="BE117" s="795">
        <v>0.9</v>
      </c>
      <c r="BF117" s="795">
        <v>0</v>
      </c>
      <c r="BG117" s="795">
        <v>0</v>
      </c>
      <c r="BH117" s="795">
        <v>0</v>
      </c>
      <c r="BL117" s="800" t="s">
        <v>6033</v>
      </c>
      <c r="BM117" s="795">
        <v>2</v>
      </c>
      <c r="BN117" s="795">
        <v>2</v>
      </c>
      <c r="BO117" s="795">
        <v>2</v>
      </c>
      <c r="BP117" s="795">
        <v>2</v>
      </c>
      <c r="BR117" s="795">
        <v>2</v>
      </c>
      <c r="BS117" s="795">
        <v>2</v>
      </c>
      <c r="BU117" s="795">
        <v>1</v>
      </c>
      <c r="BV117" s="811">
        <v>5</v>
      </c>
      <c r="BW117" s="795" t="e">
        <v>#DIV/0!</v>
      </c>
      <c r="BX117" s="795" t="e">
        <v>#DIV/0!</v>
      </c>
      <c r="BY117" s="795" t="e">
        <v>#DIV/0!</v>
      </c>
      <c r="BZ117" s="795" t="e">
        <v>#DIV/0!</v>
      </c>
      <c r="CA117" s="795" t="e">
        <v>#DIV/0!</v>
      </c>
      <c r="CB117" s="795" t="e">
        <v>#DIV/0!</v>
      </c>
      <c r="CC117" s="795" t="e">
        <v>#DIV/0!</v>
      </c>
      <c r="CD117" s="795" t="e">
        <v>#DIV/0!</v>
      </c>
      <c r="CE117" s="795" t="e">
        <v>#DIV/0!</v>
      </c>
      <c r="CF117" s="795" t="e">
        <v>#DIV/0!</v>
      </c>
      <c r="CG117" s="795" t="e">
        <v>#DIV/0!</v>
      </c>
      <c r="CH117" s="795" t="e">
        <v>#DIV/0!</v>
      </c>
      <c r="CI117" s="795" t="e">
        <v>#DIV/0!</v>
      </c>
      <c r="CJ117" s="795" t="e">
        <v>#DIV/0!</v>
      </c>
      <c r="CK117" s="795" t="e">
        <v>#DIV/0!</v>
      </c>
      <c r="CL117" s="795" t="e">
        <v>#DIV/0!</v>
      </c>
      <c r="CM117" s="795" t="e">
        <v>#DIV/0!</v>
      </c>
      <c r="CN117" s="795" t="e">
        <v>#DIV/0!</v>
      </c>
      <c r="CO117" s="795" t="e">
        <v>#DIV/0!</v>
      </c>
      <c r="CP117" s="795" t="e">
        <v>#DIV/0!</v>
      </c>
      <c r="CQ117" s="795" t="e">
        <v>#DIV/0!</v>
      </c>
      <c r="CR117" s="795" t="e">
        <v>#DIV/0!</v>
      </c>
      <c r="CS117" s="795" t="e">
        <v>#DIV/0!</v>
      </c>
      <c r="CT117" s="795" t="e">
        <v>#DIV/0!</v>
      </c>
      <c r="CU117" s="795" t="e">
        <v>#DIV/0!</v>
      </c>
      <c r="CV117" s="795" t="e">
        <v>#DIV/0!</v>
      </c>
      <c r="CW117" s="795" t="e">
        <v>#DIV/0!</v>
      </c>
      <c r="CX117" s="795" t="e">
        <v>#DIV/0!</v>
      </c>
      <c r="CY117" s="795" t="e">
        <v>#DIV/0!</v>
      </c>
      <c r="CZ117" s="795" t="e">
        <v>#DIV/0!</v>
      </c>
      <c r="DB117" s="795">
        <v>2</v>
      </c>
      <c r="DC117" s="795">
        <v>2</v>
      </c>
      <c r="DF117" s="795">
        <v>13.875598086124402</v>
      </c>
      <c r="DG117" s="795">
        <v>2.1531100478468899</v>
      </c>
      <c r="DH117" s="795">
        <v>0</v>
      </c>
      <c r="DI117" s="795">
        <v>11.004784688995215</v>
      </c>
      <c r="DJ117" s="795">
        <v>0</v>
      </c>
      <c r="DK117" s="795">
        <v>4.7846889952153111</v>
      </c>
      <c r="DL117" s="795">
        <v>0</v>
      </c>
      <c r="DM117" s="795">
        <v>0</v>
      </c>
      <c r="DN117" s="795">
        <v>0.4784688995215311</v>
      </c>
      <c r="DO117" s="795">
        <v>0</v>
      </c>
      <c r="DP117" s="795">
        <v>0</v>
      </c>
      <c r="DQ117" s="795">
        <v>0</v>
      </c>
      <c r="DR117" s="795">
        <v>0</v>
      </c>
      <c r="DS117" s="795">
        <v>0</v>
      </c>
      <c r="DT117" s="795">
        <v>0</v>
      </c>
      <c r="DU117" s="795">
        <v>0</v>
      </c>
      <c r="DV117" s="795">
        <v>11.244019138755981</v>
      </c>
      <c r="DW117" s="795">
        <v>0</v>
      </c>
      <c r="DX117" s="795">
        <v>0.71770334928229662</v>
      </c>
      <c r="DY117" s="795">
        <v>0</v>
      </c>
      <c r="DZ117" s="795">
        <v>0</v>
      </c>
      <c r="EA117" s="795">
        <v>1.4354066985645932</v>
      </c>
      <c r="EB117" s="795">
        <v>0</v>
      </c>
      <c r="EC117" s="795">
        <v>0</v>
      </c>
      <c r="ED117" s="795">
        <v>0</v>
      </c>
      <c r="EE117" s="795">
        <v>3.5885167464114831</v>
      </c>
      <c r="EF117" s="795">
        <v>1.6746411483253589</v>
      </c>
      <c r="EG117" s="795">
        <v>0</v>
      </c>
      <c r="EH117" s="795">
        <v>0</v>
      </c>
      <c r="EI117" s="795">
        <v>0</v>
      </c>
      <c r="EJ117" s="795">
        <v>6.4593301435406705</v>
      </c>
      <c r="EK117" s="795">
        <v>0</v>
      </c>
      <c r="EL117" s="795">
        <v>0</v>
      </c>
      <c r="EM117" s="795">
        <v>0</v>
      </c>
      <c r="EN117" s="795">
        <v>0</v>
      </c>
      <c r="EO117" s="795">
        <v>0</v>
      </c>
      <c r="EP117" s="795">
        <v>0</v>
      </c>
      <c r="EQ117" s="795">
        <v>1.1961722488038278</v>
      </c>
      <c r="ER117" s="795">
        <v>0</v>
      </c>
      <c r="ES117" s="795">
        <v>0</v>
      </c>
      <c r="ET117" s="795">
        <v>5.5023923444976077</v>
      </c>
      <c r="EU117" s="795">
        <v>0.4784688995215311</v>
      </c>
      <c r="EV117" s="795">
        <v>0.23923444976076555</v>
      </c>
      <c r="EW117" s="795">
        <v>0</v>
      </c>
      <c r="EX117" s="795">
        <v>0.9569377990430622</v>
      </c>
      <c r="EY117" s="795">
        <v>5.5023923444976077</v>
      </c>
      <c r="EZ117" s="795">
        <v>0.23923444976076555</v>
      </c>
      <c r="FA117" s="795">
        <v>0</v>
      </c>
      <c r="FB117" s="795">
        <v>0</v>
      </c>
      <c r="FC117" s="795">
        <v>0.23923444976076555</v>
      </c>
      <c r="FD117" s="795">
        <v>0</v>
      </c>
      <c r="FE117" s="795">
        <v>0</v>
      </c>
      <c r="FF117" s="795">
        <v>0</v>
      </c>
      <c r="FG117" s="795">
        <v>2.6315789473684208</v>
      </c>
      <c r="FH117" s="795">
        <v>0</v>
      </c>
      <c r="FI117" s="795">
        <v>0</v>
      </c>
      <c r="FJ117" s="795">
        <v>0</v>
      </c>
      <c r="FK117" s="795">
        <v>0</v>
      </c>
      <c r="FL117" s="795">
        <v>0</v>
      </c>
      <c r="FM117" s="795">
        <v>0</v>
      </c>
      <c r="FN117" s="795">
        <v>0.4784688995215311</v>
      </c>
      <c r="FO117" s="795">
        <v>0.4784688995215311</v>
      </c>
      <c r="FP117" s="795">
        <v>0</v>
      </c>
      <c r="FQ117" s="795">
        <v>0</v>
      </c>
      <c r="FR117" s="795">
        <v>0</v>
      </c>
      <c r="FS117" s="795">
        <v>0</v>
      </c>
      <c r="FT117" s="795">
        <v>0</v>
      </c>
      <c r="FU117" s="795">
        <v>1.1961722488038278</v>
      </c>
      <c r="FV117" s="795">
        <v>0</v>
      </c>
      <c r="FW117" s="795">
        <v>0</v>
      </c>
      <c r="FX117" s="795">
        <v>35.645933014354057</v>
      </c>
      <c r="GA117" s="795">
        <v>2011</v>
      </c>
      <c r="GB117" s="800">
        <v>418</v>
      </c>
      <c r="GC117" s="800"/>
      <c r="GD117" s="800"/>
      <c r="GE117" s="800"/>
      <c r="GF117" s="800"/>
      <c r="GH117" s="800"/>
      <c r="GI117" s="800"/>
      <c r="GJ117" s="800"/>
      <c r="GK117" s="800"/>
      <c r="GL117" s="800"/>
      <c r="GM117" s="800"/>
      <c r="GN117" s="800"/>
      <c r="GO117" s="800"/>
      <c r="GP117" s="800"/>
      <c r="GQ117" s="800"/>
      <c r="GR117" s="800"/>
      <c r="GS117" s="800"/>
      <c r="GT117" s="800"/>
      <c r="GU117" s="800"/>
      <c r="GV117" s="800"/>
      <c r="GW117" s="800"/>
      <c r="GX117" s="800"/>
      <c r="GY117" s="800"/>
      <c r="GZ117" s="800"/>
      <c r="HA117" s="800"/>
      <c r="HB117" s="800"/>
      <c r="HC117" s="800"/>
      <c r="HD117" s="800"/>
      <c r="HE117" s="800"/>
      <c r="HF117" s="800"/>
      <c r="HG117" s="800"/>
      <c r="HH117" s="800"/>
      <c r="HI117" s="800"/>
      <c r="HJ117" s="800"/>
      <c r="HK117" s="800"/>
      <c r="HL117" s="800"/>
      <c r="HM117" s="800"/>
      <c r="HN117" s="800"/>
      <c r="HO117" s="800"/>
      <c r="HP117" s="800"/>
      <c r="HR117" s="795" t="e">
        <v>#DIV/0!</v>
      </c>
      <c r="HS117" s="795" t="e">
        <v>#DIV/0!</v>
      </c>
      <c r="HT117" s="795" t="e">
        <v>#DIV/0!</v>
      </c>
      <c r="HU117" s="795" t="e">
        <v>#DIV/0!</v>
      </c>
      <c r="HV117" s="795" t="e">
        <v>#DIV/0!</v>
      </c>
      <c r="HW117" s="795" t="e">
        <v>#DIV/0!</v>
      </c>
      <c r="HX117" s="795" t="e">
        <v>#DIV/0!</v>
      </c>
      <c r="HY117" s="795" t="e">
        <v>#DIV/0!</v>
      </c>
      <c r="HZ117" s="795" t="e">
        <v>#DIV/0!</v>
      </c>
      <c r="IA117" s="795" t="e">
        <v>#DIV/0!</v>
      </c>
      <c r="IB117" s="795" t="e">
        <v>#DIV/0!</v>
      </c>
      <c r="IC117" s="795" t="e">
        <v>#DIV/0!</v>
      </c>
      <c r="ID117" s="795" t="e">
        <v>#DIV/0!</v>
      </c>
      <c r="IE117" s="795" t="e">
        <v>#DIV/0!</v>
      </c>
      <c r="IF117" s="795" t="e">
        <v>#DIV/0!</v>
      </c>
      <c r="IG117" s="795" t="e">
        <v>#DIV/0!</v>
      </c>
      <c r="IH117" s="795" t="e">
        <v>#DIV/0!</v>
      </c>
      <c r="II117" s="795" t="e">
        <v>#DIV/0!</v>
      </c>
      <c r="IJ117" s="795" t="e">
        <v>#DIV/0!</v>
      </c>
      <c r="IK117" s="795" t="e">
        <v>#DIV/0!</v>
      </c>
      <c r="IL117" s="795" t="e">
        <v>#DIV/0!</v>
      </c>
      <c r="IM117" s="795" t="e">
        <v>#DIV/0!</v>
      </c>
      <c r="IN117" s="795" t="e">
        <v>#DIV/0!</v>
      </c>
      <c r="IO117" s="795" t="e">
        <v>#DIV/0!</v>
      </c>
      <c r="IP117" s="795" t="e">
        <v>#DIV/0!</v>
      </c>
      <c r="IQ117" s="795" t="e">
        <v>#DIV/0!</v>
      </c>
      <c r="IR117" s="795" t="e">
        <v>#DIV/0!</v>
      </c>
      <c r="IS117" s="795" t="e">
        <v>#DIV/0!</v>
      </c>
      <c r="IT117" s="795" t="e">
        <v>#DIV/0!</v>
      </c>
      <c r="IU117" s="795" t="e">
        <v>#DIV/0!</v>
      </c>
      <c r="IV117" s="795" t="e">
        <v>#DIV/0!</v>
      </c>
      <c r="IW117" s="795" t="e">
        <v>#DIV/0!</v>
      </c>
      <c r="IX117" s="795" t="e">
        <v>#DIV/0!</v>
      </c>
      <c r="IY117" s="795" t="e">
        <v>#DIV/0!</v>
      </c>
      <c r="IZ117" s="795" t="e">
        <v>#DIV/0!</v>
      </c>
      <c r="JA117" s="795" t="e">
        <v>#DIV/0!</v>
      </c>
      <c r="JB117" s="795" t="e">
        <v>#DIV/0!</v>
      </c>
      <c r="JC117" s="795" t="e">
        <v>#DIV/0!</v>
      </c>
      <c r="JD117" s="795" t="e">
        <v>#DIV/0!</v>
      </c>
    </row>
    <row r="118" spans="1:264">
      <c r="A118" s="800" t="s">
        <v>2819</v>
      </c>
      <c r="B118" s="795" t="s">
        <v>6217</v>
      </c>
      <c r="C118" s="795" t="s">
        <v>6218</v>
      </c>
      <c r="D118" s="810" t="s">
        <v>6219</v>
      </c>
      <c r="E118" s="795">
        <v>6389778</v>
      </c>
      <c r="F118" s="795">
        <v>1487155</v>
      </c>
      <c r="G118" s="795"/>
      <c r="H118" s="795">
        <v>2009</v>
      </c>
      <c r="I118" s="795">
        <v>137</v>
      </c>
      <c r="J118" s="795">
        <v>2009</v>
      </c>
      <c r="K118" s="803" t="s">
        <v>6220</v>
      </c>
      <c r="L118" s="795" t="s">
        <v>6221</v>
      </c>
      <c r="M118" s="795" t="e">
        <v>#VALUE!</v>
      </c>
      <c r="N118" s="795">
        <v>12</v>
      </c>
      <c r="O118" s="798">
        <v>6.65</v>
      </c>
      <c r="P118" s="795">
        <v>2008.75</v>
      </c>
      <c r="Q118" s="800" t="s">
        <v>6038</v>
      </c>
      <c r="V118" s="799">
        <v>0</v>
      </c>
      <c r="W118" s="798">
        <v>7.0166666666666657</v>
      </c>
      <c r="X118" s="795" t="e">
        <v>#DIV/0!</v>
      </c>
      <c r="Y118" s="795" t="e">
        <v>#DIV/0!</v>
      </c>
      <c r="Z118" s="795" t="e">
        <v>#DIV/0!</v>
      </c>
      <c r="AA118" s="795" t="e">
        <v>#DIV/0!</v>
      </c>
      <c r="AB118" s="795">
        <v>89.916666666666671</v>
      </c>
      <c r="AC118" s="795" t="e">
        <v>#DIV/0!</v>
      </c>
      <c r="AD118" s="795" t="e">
        <v>#DIV/0!</v>
      </c>
      <c r="AE118" s="795" t="e">
        <v>#DIV/0!</v>
      </c>
      <c r="AF118" s="795" t="e">
        <v>#DIV/0!</v>
      </c>
      <c r="AG118" s="795" t="e">
        <v>#DIV/0!</v>
      </c>
      <c r="AH118" s="795" t="e">
        <v>#DIV/0!</v>
      </c>
      <c r="AI118" s="795" t="e">
        <v>#DIV/0!</v>
      </c>
      <c r="AJ118" s="795" t="e">
        <v>#DIV/0!</v>
      </c>
      <c r="AK118" s="795" t="e">
        <v>#DIV/0!</v>
      </c>
      <c r="AL118" s="795" t="e">
        <v>#DIV/0!</v>
      </c>
      <c r="AM118" s="795" t="e">
        <v>#DIV/0!</v>
      </c>
      <c r="AN118" s="795" t="e">
        <v>#DIV/0!</v>
      </c>
      <c r="AO118" s="795" t="e">
        <v>#DIV/0!</v>
      </c>
      <c r="AP118" s="795">
        <v>7.32</v>
      </c>
      <c r="AQ118" s="795">
        <v>0</v>
      </c>
      <c r="AR118" s="795">
        <v>0</v>
      </c>
      <c r="AS118" s="795">
        <v>0</v>
      </c>
      <c r="AT118" s="795">
        <v>0</v>
      </c>
      <c r="AU118" s="795">
        <v>160</v>
      </c>
      <c r="AV118" s="795">
        <v>0</v>
      </c>
      <c r="AW118" s="795">
        <v>0</v>
      </c>
      <c r="AX118" s="795">
        <v>0</v>
      </c>
      <c r="AY118" s="795">
        <v>0</v>
      </c>
      <c r="AZ118" s="795">
        <v>0</v>
      </c>
      <c r="BA118" s="795">
        <v>0</v>
      </c>
      <c r="BB118" s="795">
        <v>0</v>
      </c>
      <c r="BC118" s="795">
        <v>0</v>
      </c>
      <c r="BD118" s="795">
        <v>0</v>
      </c>
      <c r="BE118" s="795">
        <v>0</v>
      </c>
      <c r="BF118" s="795">
        <v>0</v>
      </c>
      <c r="BG118" s="795">
        <v>0</v>
      </c>
      <c r="BH118" s="795">
        <v>0</v>
      </c>
      <c r="BL118" s="803" t="s">
        <v>6022</v>
      </c>
      <c r="BM118" s="795">
        <v>1</v>
      </c>
      <c r="BN118" s="795">
        <v>1</v>
      </c>
      <c r="BO118" s="795">
        <v>1</v>
      </c>
      <c r="BP118" s="795">
        <v>1</v>
      </c>
      <c r="BR118" s="795">
        <v>1</v>
      </c>
      <c r="BS118" s="795">
        <v>1</v>
      </c>
      <c r="BU118" s="795">
        <v>1</v>
      </c>
      <c r="BV118" s="795">
        <v>1</v>
      </c>
      <c r="BW118" s="795">
        <v>7.0166666666666657</v>
      </c>
      <c r="BX118" s="795">
        <v>5.9874999999999998</v>
      </c>
      <c r="BY118" s="795" t="e">
        <v>#DIV/0!</v>
      </c>
      <c r="BZ118" s="795">
        <v>0.27150000000000002</v>
      </c>
      <c r="CA118" s="795">
        <v>0.12158333333333333</v>
      </c>
      <c r="CB118" s="795">
        <v>0.17083333333333331</v>
      </c>
      <c r="CC118" s="795">
        <v>1.7583333333333336E-2</v>
      </c>
      <c r="CD118" s="795">
        <v>0.22433333333333336</v>
      </c>
      <c r="CE118" s="795">
        <v>0.13116666666666668</v>
      </c>
      <c r="CF118" s="795" t="e">
        <v>#DIV/0!</v>
      </c>
      <c r="CG118" s="795">
        <v>0.12475000000000003</v>
      </c>
      <c r="CH118" s="795">
        <v>0.24166666666666667</v>
      </c>
      <c r="CI118" s="795">
        <v>6.583333333333333</v>
      </c>
      <c r="CJ118" s="795" t="e">
        <v>#DIV/0!</v>
      </c>
      <c r="CK118" s="795">
        <v>76</v>
      </c>
      <c r="CL118" s="795" t="e">
        <v>#DIV/0!</v>
      </c>
      <c r="CM118" s="795" t="e">
        <v>#DIV/0!</v>
      </c>
      <c r="CN118" s="795">
        <v>398</v>
      </c>
      <c r="CO118" s="795">
        <v>3.5833333333333335</v>
      </c>
      <c r="CP118" s="795">
        <v>7.916666666666667</v>
      </c>
      <c r="CQ118" s="795">
        <v>0.17241666666666666</v>
      </c>
      <c r="CR118" s="795">
        <v>0.14458333333333334</v>
      </c>
      <c r="CS118" s="795" t="e">
        <v>#DIV/0!</v>
      </c>
      <c r="CT118" s="795" t="e">
        <v>#DIV/0!</v>
      </c>
      <c r="CU118" s="795">
        <v>4.0512500000000005</v>
      </c>
      <c r="CV118" s="795" t="e">
        <v>#DIV/0!</v>
      </c>
      <c r="CW118" s="795" t="e">
        <v>#DIV/0!</v>
      </c>
      <c r="CX118" s="795">
        <v>10.100000000000001</v>
      </c>
      <c r="CY118" s="795">
        <v>514.16666666666663</v>
      </c>
      <c r="CZ118" s="795">
        <v>36.5</v>
      </c>
      <c r="DB118" s="795">
        <v>1</v>
      </c>
      <c r="DC118" s="795">
        <v>1</v>
      </c>
      <c r="DF118" s="795">
        <v>49.643705463182897</v>
      </c>
      <c r="DG118" s="795">
        <v>1.1876484560570071</v>
      </c>
      <c r="DH118" s="795">
        <v>1.66270783847981</v>
      </c>
      <c r="DI118" s="795">
        <v>0.95011876484560576</v>
      </c>
      <c r="DJ118" s="795">
        <v>15.914489311163896</v>
      </c>
      <c r="DK118" s="795">
        <v>3.5629453681710213</v>
      </c>
      <c r="DL118" s="795">
        <v>0</v>
      </c>
      <c r="DM118" s="795">
        <v>0</v>
      </c>
      <c r="DN118" s="795">
        <v>0.47505938242280288</v>
      </c>
      <c r="DO118" s="795">
        <v>0</v>
      </c>
      <c r="DP118" s="795">
        <v>0</v>
      </c>
      <c r="DQ118" s="795">
        <v>0</v>
      </c>
      <c r="DR118" s="795">
        <v>0</v>
      </c>
      <c r="DS118" s="795">
        <v>0</v>
      </c>
      <c r="DT118" s="795">
        <v>0</v>
      </c>
      <c r="DU118" s="795">
        <v>0</v>
      </c>
      <c r="DV118" s="795">
        <v>0</v>
      </c>
      <c r="DW118" s="795">
        <v>0</v>
      </c>
      <c r="DX118" s="795">
        <v>0</v>
      </c>
      <c r="DY118" s="795">
        <v>0.23752969121140144</v>
      </c>
      <c r="DZ118" s="795">
        <v>0.23752969121140144</v>
      </c>
      <c r="EA118" s="795">
        <v>0.23752969121140144</v>
      </c>
      <c r="EB118" s="795">
        <v>0</v>
      </c>
      <c r="EC118" s="795">
        <v>0</v>
      </c>
      <c r="ED118" s="795">
        <v>0.47505938242280288</v>
      </c>
      <c r="EE118" s="795">
        <v>0</v>
      </c>
      <c r="EF118" s="795">
        <v>0</v>
      </c>
      <c r="EG118" s="795">
        <v>6.6508313539192399</v>
      </c>
      <c r="EH118" s="795">
        <v>0</v>
      </c>
      <c r="EI118" s="795">
        <v>2.3752969121140142</v>
      </c>
      <c r="EJ118" s="795">
        <v>0</v>
      </c>
      <c r="EK118" s="795">
        <v>0</v>
      </c>
      <c r="EL118" s="795">
        <v>0.23752969121140144</v>
      </c>
      <c r="EM118" s="795">
        <v>0</v>
      </c>
      <c r="EN118" s="795">
        <v>0</v>
      </c>
      <c r="EO118" s="795">
        <v>0.23752969121140144</v>
      </c>
      <c r="EP118" s="795">
        <v>0.23752969121140144</v>
      </c>
      <c r="EQ118" s="795">
        <v>0.47505938242280288</v>
      </c>
      <c r="ER118" s="795">
        <v>0</v>
      </c>
      <c r="ES118" s="795">
        <v>0</v>
      </c>
      <c r="ET118" s="795">
        <v>0</v>
      </c>
      <c r="EU118" s="795">
        <v>0</v>
      </c>
      <c r="EV118" s="795">
        <v>0</v>
      </c>
      <c r="EW118" s="795">
        <v>0</v>
      </c>
      <c r="EX118" s="795">
        <v>0</v>
      </c>
      <c r="EY118" s="795">
        <v>0</v>
      </c>
      <c r="EZ118" s="795">
        <v>0</v>
      </c>
      <c r="FA118" s="795">
        <v>0</v>
      </c>
      <c r="FB118" s="795">
        <v>0</v>
      </c>
      <c r="FC118" s="795">
        <v>0</v>
      </c>
      <c r="FD118" s="795">
        <v>4.9881235154394297</v>
      </c>
      <c r="FE118" s="795">
        <v>0</v>
      </c>
      <c r="FF118" s="795">
        <v>0</v>
      </c>
      <c r="FG118" s="795">
        <v>0</v>
      </c>
      <c r="FH118" s="795">
        <v>0</v>
      </c>
      <c r="FI118" s="795">
        <v>0</v>
      </c>
      <c r="FJ118" s="795">
        <v>5.4631828978622332</v>
      </c>
      <c r="FK118" s="795">
        <v>0</v>
      </c>
      <c r="FL118" s="795">
        <v>0</v>
      </c>
      <c r="FM118" s="795">
        <v>0</v>
      </c>
      <c r="FN118" s="795">
        <v>0</v>
      </c>
      <c r="FO118" s="795">
        <v>0</v>
      </c>
      <c r="FP118" s="795">
        <v>0.23752969121140144</v>
      </c>
      <c r="FQ118" s="795">
        <v>0</v>
      </c>
      <c r="FR118" s="795">
        <v>0</v>
      </c>
      <c r="FS118" s="795">
        <v>0</v>
      </c>
      <c r="FT118" s="795">
        <v>0</v>
      </c>
      <c r="FU118" s="795">
        <v>0</v>
      </c>
      <c r="FV118" s="795">
        <v>0</v>
      </c>
      <c r="FW118" s="795">
        <v>0.95011876484560576</v>
      </c>
      <c r="FX118" s="795">
        <v>5.938242280285035</v>
      </c>
      <c r="FZ118" s="795" t="s">
        <v>2819</v>
      </c>
      <c r="GA118" s="795">
        <v>2009</v>
      </c>
      <c r="GB118" s="800">
        <v>421</v>
      </c>
      <c r="GC118" s="800"/>
      <c r="GD118" s="800"/>
      <c r="GE118" s="800"/>
      <c r="GF118" s="800"/>
      <c r="GH118" s="800"/>
      <c r="GI118" s="800"/>
      <c r="GJ118" s="800"/>
      <c r="GK118" s="800"/>
      <c r="GL118" s="800"/>
      <c r="GM118" s="800"/>
      <c r="GN118" s="800"/>
      <c r="GO118" s="800"/>
      <c r="GP118" s="800"/>
      <c r="GQ118" s="800"/>
      <c r="GR118" s="800"/>
      <c r="GS118" s="800"/>
      <c r="GT118" s="800"/>
      <c r="GU118" s="800"/>
      <c r="GV118" s="800"/>
      <c r="GW118" s="800"/>
      <c r="GX118" s="800"/>
      <c r="GY118" s="800"/>
      <c r="GZ118" s="800"/>
      <c r="HA118" s="800"/>
      <c r="HB118" s="800"/>
      <c r="HC118" s="800"/>
      <c r="HD118" s="800"/>
      <c r="HE118" s="800"/>
      <c r="HF118" s="800"/>
      <c r="HG118" s="800"/>
      <c r="HH118" s="800"/>
      <c r="HI118" s="800"/>
      <c r="HJ118" s="800"/>
      <c r="HK118" s="800"/>
      <c r="HL118" s="800"/>
      <c r="HM118" s="800"/>
      <c r="HN118" s="800"/>
      <c r="HO118" s="800"/>
      <c r="HP118" s="800"/>
      <c r="HR118" s="795" t="e">
        <v>#DIV/0!</v>
      </c>
      <c r="HS118" s="795" t="e">
        <v>#DIV/0!</v>
      </c>
      <c r="HT118" s="795" t="e">
        <v>#DIV/0!</v>
      </c>
      <c r="HU118" s="795" t="e">
        <v>#DIV/0!</v>
      </c>
      <c r="HV118" s="795" t="e">
        <v>#DIV/0!</v>
      </c>
      <c r="HW118" s="795" t="e">
        <v>#DIV/0!</v>
      </c>
      <c r="HX118" s="795" t="e">
        <v>#DIV/0!</v>
      </c>
      <c r="HY118" s="795" t="e">
        <v>#DIV/0!</v>
      </c>
      <c r="HZ118" s="795" t="e">
        <v>#DIV/0!</v>
      </c>
      <c r="IA118" s="795" t="e">
        <v>#DIV/0!</v>
      </c>
      <c r="IB118" s="795" t="e">
        <v>#DIV/0!</v>
      </c>
      <c r="IC118" s="795" t="e">
        <v>#DIV/0!</v>
      </c>
      <c r="ID118" s="795" t="e">
        <v>#DIV/0!</v>
      </c>
      <c r="IE118" s="795" t="e">
        <v>#DIV/0!</v>
      </c>
      <c r="IF118" s="795" t="e">
        <v>#DIV/0!</v>
      </c>
      <c r="IG118" s="795" t="e">
        <v>#DIV/0!</v>
      </c>
      <c r="IH118" s="795" t="e">
        <v>#DIV/0!</v>
      </c>
      <c r="II118" s="795" t="e">
        <v>#DIV/0!</v>
      </c>
      <c r="IJ118" s="795" t="e">
        <v>#DIV/0!</v>
      </c>
      <c r="IK118" s="795" t="e">
        <v>#DIV/0!</v>
      </c>
      <c r="IL118" s="795" t="e">
        <v>#DIV/0!</v>
      </c>
      <c r="IM118" s="795" t="e">
        <v>#DIV/0!</v>
      </c>
      <c r="IN118" s="795" t="e">
        <v>#DIV/0!</v>
      </c>
      <c r="IO118" s="795" t="e">
        <v>#DIV/0!</v>
      </c>
      <c r="IP118" s="795" t="e">
        <v>#DIV/0!</v>
      </c>
      <c r="IQ118" s="795" t="e">
        <v>#DIV/0!</v>
      </c>
      <c r="IR118" s="795" t="e">
        <v>#DIV/0!</v>
      </c>
      <c r="IS118" s="795" t="e">
        <v>#DIV/0!</v>
      </c>
      <c r="IT118" s="795" t="e">
        <v>#DIV/0!</v>
      </c>
      <c r="IU118" s="795" t="e">
        <v>#DIV/0!</v>
      </c>
      <c r="IV118" s="795" t="e">
        <v>#DIV/0!</v>
      </c>
      <c r="IW118" s="795" t="e">
        <v>#DIV/0!</v>
      </c>
      <c r="IX118" s="795" t="e">
        <v>#DIV/0!</v>
      </c>
      <c r="IY118" s="795" t="e">
        <v>#DIV/0!</v>
      </c>
      <c r="IZ118" s="795" t="e">
        <v>#DIV/0!</v>
      </c>
      <c r="JA118" s="795" t="e">
        <v>#DIV/0!</v>
      </c>
      <c r="JB118" s="795" t="e">
        <v>#DIV/0!</v>
      </c>
      <c r="JC118" s="795" t="e">
        <v>#DIV/0!</v>
      </c>
      <c r="JD118" s="795" t="e">
        <v>#DIV/0!</v>
      </c>
    </row>
    <row r="119" spans="1:264">
      <c r="A119" s="800"/>
      <c r="B119" s="795" t="s">
        <v>6217</v>
      </c>
      <c r="C119" s="795" t="s">
        <v>6218</v>
      </c>
      <c r="D119" s="810" t="s">
        <v>6219</v>
      </c>
      <c r="E119" s="795">
        <v>6389778</v>
      </c>
      <c r="F119" s="795">
        <v>1487155</v>
      </c>
      <c r="G119" s="795"/>
      <c r="H119" s="795">
        <v>2010</v>
      </c>
      <c r="I119" s="795">
        <v>87</v>
      </c>
      <c r="J119" s="795">
        <v>2010</v>
      </c>
      <c r="K119" s="803" t="s">
        <v>6220</v>
      </c>
      <c r="L119" s="795" t="s">
        <v>6221</v>
      </c>
      <c r="M119" s="795" t="e">
        <v>#VALUE!</v>
      </c>
      <c r="N119" s="795">
        <v>12</v>
      </c>
      <c r="O119" s="798">
        <v>6.53</v>
      </c>
      <c r="P119" s="795">
        <v>2009.75</v>
      </c>
      <c r="V119" s="799">
        <v>0</v>
      </c>
      <c r="W119" s="798">
        <v>6.9249999999999998</v>
      </c>
      <c r="X119" s="795" t="e">
        <v>#DIV/0!</v>
      </c>
      <c r="Y119" s="795" t="e">
        <v>#DIV/0!</v>
      </c>
      <c r="Z119" s="795" t="e">
        <v>#DIV/0!</v>
      </c>
      <c r="AA119" s="795" t="e">
        <v>#DIV/0!</v>
      </c>
      <c r="AB119" s="795">
        <v>87.083333333333329</v>
      </c>
      <c r="AC119" s="795" t="e">
        <v>#DIV/0!</v>
      </c>
      <c r="AD119" s="795" t="e">
        <v>#DIV/0!</v>
      </c>
      <c r="AE119" s="795" t="e">
        <v>#DIV/0!</v>
      </c>
      <c r="AF119" s="795" t="e">
        <v>#DIV/0!</v>
      </c>
      <c r="AG119" s="795" t="e">
        <v>#DIV/0!</v>
      </c>
      <c r="AH119" s="795" t="e">
        <v>#DIV/0!</v>
      </c>
      <c r="AI119" s="795" t="e">
        <v>#DIV/0!</v>
      </c>
      <c r="AJ119" s="795" t="e">
        <v>#DIV/0!</v>
      </c>
      <c r="AK119" s="795" t="e">
        <v>#DIV/0!</v>
      </c>
      <c r="AL119" s="795" t="e">
        <v>#DIV/0!</v>
      </c>
      <c r="AM119" s="795" t="e">
        <v>#DIV/0!</v>
      </c>
      <c r="AN119" s="795" t="e">
        <v>#DIV/0!</v>
      </c>
      <c r="AO119" s="795" t="e">
        <v>#DIV/0!</v>
      </c>
      <c r="AP119" s="795">
        <v>7.23</v>
      </c>
      <c r="AQ119" s="795">
        <v>0</v>
      </c>
      <c r="AR119" s="795">
        <v>0</v>
      </c>
      <c r="AS119" s="795">
        <v>0</v>
      </c>
      <c r="AT119" s="795">
        <v>0</v>
      </c>
      <c r="AU119" s="795">
        <v>150</v>
      </c>
      <c r="AV119" s="795">
        <v>0</v>
      </c>
      <c r="AW119" s="795">
        <v>0</v>
      </c>
      <c r="AX119" s="795">
        <v>0</v>
      </c>
      <c r="AY119" s="795">
        <v>0</v>
      </c>
      <c r="AZ119" s="795">
        <v>0</v>
      </c>
      <c r="BA119" s="795">
        <v>0</v>
      </c>
      <c r="BB119" s="795">
        <v>0</v>
      </c>
      <c r="BC119" s="795">
        <v>0</v>
      </c>
      <c r="BD119" s="795">
        <v>0</v>
      </c>
      <c r="BE119" s="795">
        <v>0</v>
      </c>
      <c r="BF119" s="795">
        <v>0</v>
      </c>
      <c r="BG119" s="795">
        <v>0</v>
      </c>
      <c r="BH119" s="795">
        <v>0</v>
      </c>
      <c r="BL119" s="803" t="s">
        <v>6022</v>
      </c>
      <c r="BM119" s="795">
        <v>1</v>
      </c>
      <c r="BN119" s="795">
        <v>1</v>
      </c>
      <c r="BO119" s="795">
        <v>1</v>
      </c>
      <c r="BP119" s="795">
        <v>1</v>
      </c>
      <c r="BR119" s="795">
        <v>1</v>
      </c>
      <c r="BS119" s="795">
        <v>1</v>
      </c>
      <c r="BU119" s="795">
        <v>1</v>
      </c>
      <c r="BV119" s="795">
        <v>1</v>
      </c>
      <c r="BW119" s="795">
        <v>6.9249999999999998</v>
      </c>
      <c r="BX119" s="795">
        <v>6.1591666666666667</v>
      </c>
      <c r="BY119" s="795" t="e">
        <v>#DIV/0!</v>
      </c>
      <c r="BZ119" s="795">
        <v>0.27474999999999999</v>
      </c>
      <c r="CA119" s="795">
        <v>0.11974999999999998</v>
      </c>
      <c r="CB119" s="795">
        <v>0.16416666666666666</v>
      </c>
      <c r="CC119" s="795">
        <v>1.7833333333333336E-2</v>
      </c>
      <c r="CD119" s="795">
        <v>0.23100000000000001</v>
      </c>
      <c r="CE119" s="795">
        <v>0.13133333333333339</v>
      </c>
      <c r="CF119" s="795" t="e">
        <v>#DIV/0!</v>
      </c>
      <c r="CG119" s="795">
        <v>0.12366666666666666</v>
      </c>
      <c r="CH119" s="795">
        <v>0.25166666666666665</v>
      </c>
      <c r="CI119" s="795">
        <v>10.25</v>
      </c>
      <c r="CJ119" s="795" t="e">
        <v>#DIV/0!</v>
      </c>
      <c r="CK119" s="795">
        <v>89.166666666666671</v>
      </c>
      <c r="CL119" s="795" t="e">
        <v>#DIV/0!</v>
      </c>
      <c r="CM119" s="795" t="e">
        <v>#DIV/0!</v>
      </c>
      <c r="CN119" s="795">
        <v>419.66666666666669</v>
      </c>
      <c r="CO119" s="795">
        <v>4</v>
      </c>
      <c r="CP119" s="795">
        <v>8</v>
      </c>
      <c r="CQ119" s="795">
        <v>0.1595</v>
      </c>
      <c r="CR119" s="795">
        <v>0.14441666666666667</v>
      </c>
      <c r="CS119" s="795" t="e">
        <v>#DIV/0!</v>
      </c>
      <c r="CT119" s="795" t="e">
        <v>#DIV/0!</v>
      </c>
      <c r="CU119" s="795">
        <v>4.1074999999999999</v>
      </c>
      <c r="CV119" s="795" t="e">
        <v>#DIV/0!</v>
      </c>
      <c r="CW119" s="795">
        <v>1.1366666666666667</v>
      </c>
      <c r="CX119" s="795">
        <v>10.125000000000002</v>
      </c>
      <c r="CY119" s="795">
        <v>492.5</v>
      </c>
      <c r="CZ119" s="795">
        <v>37.975000000000001</v>
      </c>
      <c r="DB119" s="795">
        <v>1</v>
      </c>
      <c r="DC119" s="795">
        <v>1</v>
      </c>
      <c r="DF119" s="795">
        <v>48.086124401913878</v>
      </c>
      <c r="DG119" s="795">
        <v>0.23923444976076555</v>
      </c>
      <c r="DH119" s="795">
        <v>1.1961722488038278</v>
      </c>
      <c r="DI119" s="795">
        <v>6.4593301435406705</v>
      </c>
      <c r="DJ119" s="795">
        <v>20.574162679425836</v>
      </c>
      <c r="DK119" s="795">
        <v>2.3923444976076556</v>
      </c>
      <c r="DL119" s="795">
        <v>0.9569377990430622</v>
      </c>
      <c r="DM119" s="795">
        <v>0</v>
      </c>
      <c r="DN119" s="795">
        <v>1.4354066985645932</v>
      </c>
      <c r="DO119" s="795">
        <v>0</v>
      </c>
      <c r="DP119" s="795">
        <v>0</v>
      </c>
      <c r="DQ119" s="795">
        <v>0.4784688995215311</v>
      </c>
      <c r="DR119" s="795">
        <v>0</v>
      </c>
      <c r="DS119" s="795">
        <v>0.71770334928229662</v>
      </c>
      <c r="DT119" s="795">
        <v>0.23923444976076555</v>
      </c>
      <c r="DU119" s="795">
        <v>0</v>
      </c>
      <c r="DV119" s="795">
        <v>0</v>
      </c>
      <c r="DW119" s="795">
        <v>0</v>
      </c>
      <c r="DX119" s="795">
        <v>0</v>
      </c>
      <c r="DY119" s="795">
        <v>0.23923444976076555</v>
      </c>
      <c r="DZ119" s="795">
        <v>0</v>
      </c>
      <c r="EA119" s="795">
        <v>0</v>
      </c>
      <c r="EB119" s="795">
        <v>0</v>
      </c>
      <c r="EC119" s="795">
        <v>0</v>
      </c>
      <c r="ED119" s="795">
        <v>0.4784688995215311</v>
      </c>
      <c r="EE119" s="795">
        <v>0</v>
      </c>
      <c r="EF119" s="795">
        <v>0</v>
      </c>
      <c r="EG119" s="795">
        <v>6.2200956937799043</v>
      </c>
      <c r="EH119" s="795">
        <v>0</v>
      </c>
      <c r="EI119" s="795">
        <v>0.4784688995215311</v>
      </c>
      <c r="EJ119" s="795">
        <v>0</v>
      </c>
      <c r="EK119" s="795">
        <v>0</v>
      </c>
      <c r="EL119" s="795">
        <v>0.23923444976076555</v>
      </c>
      <c r="EM119" s="795">
        <v>0</v>
      </c>
      <c r="EN119" s="795">
        <v>0</v>
      </c>
      <c r="EO119" s="795">
        <v>0.23923444976076555</v>
      </c>
      <c r="EP119" s="795">
        <v>0</v>
      </c>
      <c r="EQ119" s="795">
        <v>0.9569377990430622</v>
      </c>
      <c r="ER119" s="795">
        <v>0</v>
      </c>
      <c r="ES119" s="795">
        <v>0</v>
      </c>
      <c r="ET119" s="795">
        <v>0</v>
      </c>
      <c r="EU119" s="795">
        <v>0</v>
      </c>
      <c r="EV119" s="795">
        <v>0</v>
      </c>
      <c r="EW119" s="795">
        <v>0</v>
      </c>
      <c r="EX119" s="795">
        <v>0</v>
      </c>
      <c r="EY119" s="795">
        <v>0</v>
      </c>
      <c r="EZ119" s="795">
        <v>0</v>
      </c>
      <c r="FA119" s="795">
        <v>0.23923444976076555</v>
      </c>
      <c r="FB119" s="795">
        <v>0</v>
      </c>
      <c r="FC119" s="795">
        <v>0</v>
      </c>
      <c r="FD119" s="795">
        <v>4.5454545454545459</v>
      </c>
      <c r="FE119" s="795">
        <v>0</v>
      </c>
      <c r="FF119" s="795">
        <v>0</v>
      </c>
      <c r="FG119" s="795">
        <v>0</v>
      </c>
      <c r="FH119" s="795">
        <v>0</v>
      </c>
      <c r="FI119" s="795">
        <v>0</v>
      </c>
      <c r="FJ119" s="795">
        <v>0</v>
      </c>
      <c r="FK119" s="795">
        <v>0.23923444976076555</v>
      </c>
      <c r="FL119" s="795">
        <v>0.4784688995215311</v>
      </c>
      <c r="FM119" s="795">
        <v>0</v>
      </c>
      <c r="FN119" s="795">
        <v>0</v>
      </c>
      <c r="FO119" s="795">
        <v>0</v>
      </c>
      <c r="FP119" s="795">
        <v>0</v>
      </c>
      <c r="FQ119" s="795">
        <v>0</v>
      </c>
      <c r="FR119" s="795">
        <v>0</v>
      </c>
      <c r="FS119" s="795">
        <v>0.23923444976076555</v>
      </c>
      <c r="FT119" s="795">
        <v>0</v>
      </c>
      <c r="FU119" s="795">
        <v>0</v>
      </c>
      <c r="FV119" s="795">
        <v>0</v>
      </c>
      <c r="FW119" s="795">
        <v>0</v>
      </c>
      <c r="FX119" s="795">
        <v>4.0669856459330145</v>
      </c>
      <c r="GA119" s="795">
        <v>2010</v>
      </c>
      <c r="GB119" s="800">
        <v>418</v>
      </c>
      <c r="GC119" s="800"/>
      <c r="GD119" s="800"/>
      <c r="GE119" s="800"/>
      <c r="GF119" s="800"/>
      <c r="GH119" s="800"/>
      <c r="GI119" s="800"/>
      <c r="GJ119" s="800"/>
      <c r="GK119" s="800"/>
      <c r="GL119" s="800"/>
      <c r="GM119" s="800"/>
      <c r="GN119" s="800"/>
      <c r="GO119" s="800"/>
      <c r="GP119" s="800"/>
      <c r="GQ119" s="800"/>
      <c r="GR119" s="800"/>
      <c r="GS119" s="800"/>
      <c r="GT119" s="800"/>
      <c r="GU119" s="800"/>
      <c r="GV119" s="800"/>
      <c r="GW119" s="800"/>
      <c r="GX119" s="800"/>
      <c r="GY119" s="800"/>
      <c r="GZ119" s="800"/>
      <c r="HA119" s="800"/>
      <c r="HB119" s="800"/>
      <c r="HC119" s="800"/>
      <c r="HD119" s="800"/>
      <c r="HE119" s="800"/>
      <c r="HF119" s="800"/>
      <c r="HG119" s="800"/>
      <c r="HH119" s="800"/>
      <c r="HI119" s="800"/>
      <c r="HJ119" s="800"/>
      <c r="HK119" s="800"/>
      <c r="HL119" s="800"/>
      <c r="HM119" s="800"/>
      <c r="HN119" s="800"/>
      <c r="HO119" s="800"/>
      <c r="HP119" s="800"/>
      <c r="HR119" s="795" t="e">
        <v>#DIV/0!</v>
      </c>
      <c r="HS119" s="795" t="e">
        <v>#DIV/0!</v>
      </c>
      <c r="HT119" s="795" t="e">
        <v>#DIV/0!</v>
      </c>
      <c r="HU119" s="795" t="e">
        <v>#DIV/0!</v>
      </c>
      <c r="HV119" s="795" t="e">
        <v>#DIV/0!</v>
      </c>
      <c r="HW119" s="795" t="e">
        <v>#DIV/0!</v>
      </c>
      <c r="HX119" s="795" t="e">
        <v>#DIV/0!</v>
      </c>
      <c r="HY119" s="795" t="e">
        <v>#DIV/0!</v>
      </c>
      <c r="HZ119" s="795" t="e">
        <v>#DIV/0!</v>
      </c>
      <c r="IA119" s="795" t="e">
        <v>#DIV/0!</v>
      </c>
      <c r="IB119" s="795" t="e">
        <v>#DIV/0!</v>
      </c>
      <c r="IC119" s="795" t="e">
        <v>#DIV/0!</v>
      </c>
      <c r="ID119" s="795" t="e">
        <v>#DIV/0!</v>
      </c>
      <c r="IE119" s="795" t="e">
        <v>#DIV/0!</v>
      </c>
      <c r="IF119" s="795" t="e">
        <v>#DIV/0!</v>
      </c>
      <c r="IG119" s="795" t="e">
        <v>#DIV/0!</v>
      </c>
      <c r="IH119" s="795" t="e">
        <v>#DIV/0!</v>
      </c>
      <c r="II119" s="795" t="e">
        <v>#DIV/0!</v>
      </c>
      <c r="IJ119" s="795" t="e">
        <v>#DIV/0!</v>
      </c>
      <c r="IK119" s="795" t="e">
        <v>#DIV/0!</v>
      </c>
      <c r="IL119" s="795" t="e">
        <v>#DIV/0!</v>
      </c>
      <c r="IM119" s="795" t="e">
        <v>#DIV/0!</v>
      </c>
      <c r="IN119" s="795" t="e">
        <v>#DIV/0!</v>
      </c>
      <c r="IO119" s="795" t="e">
        <v>#DIV/0!</v>
      </c>
      <c r="IP119" s="795" t="e">
        <v>#DIV/0!</v>
      </c>
      <c r="IQ119" s="795" t="e">
        <v>#DIV/0!</v>
      </c>
      <c r="IR119" s="795" t="e">
        <v>#DIV/0!</v>
      </c>
      <c r="IS119" s="795" t="e">
        <v>#DIV/0!</v>
      </c>
      <c r="IT119" s="795" t="e">
        <v>#DIV/0!</v>
      </c>
      <c r="IU119" s="795" t="e">
        <v>#DIV/0!</v>
      </c>
      <c r="IV119" s="795" t="e">
        <v>#DIV/0!</v>
      </c>
      <c r="IW119" s="795" t="e">
        <v>#DIV/0!</v>
      </c>
      <c r="IX119" s="795" t="e">
        <v>#DIV/0!</v>
      </c>
      <c r="IY119" s="795" t="e">
        <v>#DIV/0!</v>
      </c>
      <c r="IZ119" s="795" t="e">
        <v>#DIV/0!</v>
      </c>
      <c r="JA119" s="795" t="e">
        <v>#DIV/0!</v>
      </c>
      <c r="JB119" s="795" t="e">
        <v>#DIV/0!</v>
      </c>
      <c r="JC119" s="795" t="e">
        <v>#DIV/0!</v>
      </c>
      <c r="JD119" s="795" t="e">
        <v>#DIV/0!</v>
      </c>
    </row>
    <row r="120" spans="1:264">
      <c r="A120" s="800"/>
      <c r="B120" s="795" t="s">
        <v>6217</v>
      </c>
      <c r="C120" s="795" t="s">
        <v>6218</v>
      </c>
      <c r="D120" s="810" t="s">
        <v>6219</v>
      </c>
      <c r="E120" s="795">
        <v>6389778</v>
      </c>
      <c r="F120" s="795">
        <v>1487155</v>
      </c>
      <c r="G120" s="795"/>
      <c r="H120" s="795">
        <v>2011</v>
      </c>
      <c r="I120" s="795">
        <v>23</v>
      </c>
      <c r="J120" s="795">
        <v>2011</v>
      </c>
      <c r="K120" s="803" t="s">
        <v>6220</v>
      </c>
      <c r="L120" s="795" t="s">
        <v>6221</v>
      </c>
      <c r="M120" s="795" t="e">
        <v>#VALUE!</v>
      </c>
      <c r="N120" s="795">
        <v>12</v>
      </c>
      <c r="O120" s="798">
        <v>6.52</v>
      </c>
      <c r="P120" s="795">
        <v>2010.75</v>
      </c>
      <c r="T120" s="795" t="s">
        <v>6032</v>
      </c>
      <c r="V120" s="799">
        <v>0</v>
      </c>
      <c r="W120" s="798">
        <v>6.916666666666667</v>
      </c>
      <c r="X120" s="795" t="e">
        <v>#DIV/0!</v>
      </c>
      <c r="Y120" s="795" t="e">
        <v>#DIV/0!</v>
      </c>
      <c r="Z120" s="795" t="e">
        <v>#DIV/0!</v>
      </c>
      <c r="AA120" s="795" t="e">
        <v>#DIV/0!</v>
      </c>
      <c r="AB120" s="800">
        <v>114.5</v>
      </c>
      <c r="AC120" s="795" t="e">
        <v>#DIV/0!</v>
      </c>
      <c r="AD120" s="795" t="e">
        <v>#DIV/0!</v>
      </c>
      <c r="AE120" s="795" t="e">
        <v>#DIV/0!</v>
      </c>
      <c r="AF120" s="795" t="e">
        <v>#DIV/0!</v>
      </c>
      <c r="AG120" s="795" t="e">
        <v>#DIV/0!</v>
      </c>
      <c r="AH120" s="795" t="e">
        <v>#DIV/0!</v>
      </c>
      <c r="AI120" s="795" t="e">
        <v>#DIV/0!</v>
      </c>
      <c r="AJ120" s="795" t="e">
        <v>#DIV/0!</v>
      </c>
      <c r="AK120" s="795" t="e">
        <v>#DIV/0!</v>
      </c>
      <c r="AL120" s="795" t="e">
        <v>#DIV/0!</v>
      </c>
      <c r="AM120" s="795" t="e">
        <v>#DIV/0!</v>
      </c>
      <c r="AN120" s="795" t="e">
        <v>#DIV/0!</v>
      </c>
      <c r="AO120" s="795" t="e">
        <v>#DIV/0!</v>
      </c>
      <c r="AP120" s="795">
        <v>7.32</v>
      </c>
      <c r="AQ120" s="795">
        <v>0</v>
      </c>
      <c r="AR120" s="795">
        <v>0</v>
      </c>
      <c r="AS120" s="795">
        <v>0</v>
      </c>
      <c r="AT120" s="795">
        <v>0</v>
      </c>
      <c r="AU120" s="795">
        <v>160</v>
      </c>
      <c r="AV120" s="795">
        <v>0</v>
      </c>
      <c r="AW120" s="795">
        <v>0</v>
      </c>
      <c r="AX120" s="795">
        <v>0</v>
      </c>
      <c r="AY120" s="795">
        <v>0</v>
      </c>
      <c r="AZ120" s="795">
        <v>0</v>
      </c>
      <c r="BA120" s="795">
        <v>0</v>
      </c>
      <c r="BB120" s="795">
        <v>0</v>
      </c>
      <c r="BC120" s="795">
        <v>0</v>
      </c>
      <c r="BD120" s="795">
        <v>0</v>
      </c>
      <c r="BE120" s="795">
        <v>0</v>
      </c>
      <c r="BF120" s="795">
        <v>0</v>
      </c>
      <c r="BG120" s="795">
        <v>0</v>
      </c>
      <c r="BH120" s="795">
        <v>0</v>
      </c>
      <c r="BL120" s="803" t="s">
        <v>6022</v>
      </c>
      <c r="BM120" s="795">
        <v>1</v>
      </c>
      <c r="BN120" s="795">
        <v>1</v>
      </c>
      <c r="BO120" s="795">
        <v>1</v>
      </c>
      <c r="BP120" s="795">
        <v>1</v>
      </c>
      <c r="BR120" s="795">
        <v>1</v>
      </c>
      <c r="BS120" s="795">
        <v>1</v>
      </c>
      <c r="BU120" s="795">
        <v>1</v>
      </c>
      <c r="BV120" s="795">
        <v>1</v>
      </c>
      <c r="BW120" s="795">
        <v>6.916666666666667</v>
      </c>
      <c r="BX120" s="795">
        <v>5.7600000000000007</v>
      </c>
      <c r="BY120" s="795" t="e">
        <v>#DIV/0!</v>
      </c>
      <c r="BZ120" s="795">
        <v>0.26016666666666666</v>
      </c>
      <c r="CA120" s="795">
        <v>0.11800000000000001</v>
      </c>
      <c r="CB120" s="795">
        <v>0.16066666666666665</v>
      </c>
      <c r="CC120" s="795">
        <v>1.7749999999999998E-2</v>
      </c>
      <c r="CD120" s="795">
        <v>0.22450000000000001</v>
      </c>
      <c r="CE120" s="795">
        <v>0.11733333333333335</v>
      </c>
      <c r="CF120" s="795" t="e">
        <v>#DIV/0!</v>
      </c>
      <c r="CG120" s="795">
        <v>0.11833333333333335</v>
      </c>
      <c r="CH120" s="795">
        <v>0.255</v>
      </c>
      <c r="CI120" s="795">
        <v>7.583333333333333</v>
      </c>
      <c r="CJ120" s="795" t="e">
        <v>#DIV/0!</v>
      </c>
      <c r="CK120" s="795">
        <v>85.916666666666671</v>
      </c>
      <c r="CL120" s="795" t="e">
        <v>#DIV/0!</v>
      </c>
      <c r="CM120" s="795" t="e">
        <v>#DIV/0!</v>
      </c>
      <c r="CN120" s="795">
        <v>445.33333333333331</v>
      </c>
      <c r="CO120" s="795">
        <v>3.8333333333333335</v>
      </c>
      <c r="CP120" s="795">
        <v>8.8333333333333339</v>
      </c>
      <c r="CQ120" s="795" t="e">
        <v>#DIV/0!</v>
      </c>
      <c r="CR120" s="795">
        <v>0.17216666666666666</v>
      </c>
      <c r="CS120" s="795" t="e">
        <v>#DIV/0!</v>
      </c>
      <c r="CT120" s="795" t="e">
        <v>#DIV/0!</v>
      </c>
      <c r="CU120" s="795">
        <v>4.6408333333333331</v>
      </c>
      <c r="CV120" s="795" t="e">
        <v>#DIV/0!</v>
      </c>
      <c r="CW120" s="795">
        <v>1.4233333333333336</v>
      </c>
      <c r="CX120" s="795">
        <v>11.383333333333335</v>
      </c>
      <c r="CY120" s="795">
        <v>700.83333333333337</v>
      </c>
      <c r="CZ120" s="795">
        <v>58.916666666666664</v>
      </c>
      <c r="DB120" s="795">
        <v>1</v>
      </c>
      <c r="DC120" s="795">
        <v>1</v>
      </c>
      <c r="DF120" s="795">
        <v>49.024390243902438</v>
      </c>
      <c r="DG120" s="795">
        <v>0.97560975609756095</v>
      </c>
      <c r="DH120" s="795">
        <v>1.7073170731707319</v>
      </c>
      <c r="DI120" s="795">
        <v>0.24390243902439024</v>
      </c>
      <c r="DJ120" s="795">
        <v>15.609756097560975</v>
      </c>
      <c r="DK120" s="795">
        <v>5.3658536585365857</v>
      </c>
      <c r="DL120" s="795">
        <v>0</v>
      </c>
      <c r="DM120" s="795">
        <v>0</v>
      </c>
      <c r="DN120" s="795">
        <v>0</v>
      </c>
      <c r="DO120" s="795">
        <v>4.3902439024390238</v>
      </c>
      <c r="DP120" s="795">
        <v>0</v>
      </c>
      <c r="DQ120" s="795">
        <v>0.97560975609756095</v>
      </c>
      <c r="DR120" s="795">
        <v>0</v>
      </c>
      <c r="DS120" s="795">
        <v>0.24390243902439024</v>
      </c>
      <c r="DT120" s="795">
        <v>0</v>
      </c>
      <c r="DU120" s="795">
        <v>0</v>
      </c>
      <c r="DV120" s="795">
        <v>0</v>
      </c>
      <c r="DW120" s="795">
        <v>0</v>
      </c>
      <c r="DX120" s="795">
        <v>0</v>
      </c>
      <c r="DY120" s="795">
        <v>0</v>
      </c>
      <c r="DZ120" s="795">
        <v>0.24390243902439024</v>
      </c>
      <c r="EA120" s="795">
        <v>0</v>
      </c>
      <c r="EB120" s="795">
        <v>0</v>
      </c>
      <c r="EC120" s="795">
        <v>0</v>
      </c>
      <c r="ED120" s="795">
        <v>1.7073170731707319</v>
      </c>
      <c r="EE120" s="795">
        <v>0</v>
      </c>
      <c r="EF120" s="795">
        <v>0</v>
      </c>
      <c r="EG120" s="795">
        <v>3.1707317073170733</v>
      </c>
      <c r="EH120" s="795">
        <v>0</v>
      </c>
      <c r="EI120" s="795">
        <v>0.24390243902439024</v>
      </c>
      <c r="EJ120" s="795">
        <v>0</v>
      </c>
      <c r="EK120" s="795">
        <v>0</v>
      </c>
      <c r="EL120" s="795">
        <v>0</v>
      </c>
      <c r="EM120" s="795">
        <v>0</v>
      </c>
      <c r="EN120" s="795">
        <v>0</v>
      </c>
      <c r="EO120" s="795">
        <v>0.73170731707317083</v>
      </c>
      <c r="EP120" s="795">
        <v>5.1219512195121952</v>
      </c>
      <c r="EQ120" s="795">
        <v>0</v>
      </c>
      <c r="ER120" s="795">
        <v>0</v>
      </c>
      <c r="ES120" s="795">
        <v>0</v>
      </c>
      <c r="ET120" s="795">
        <v>0</v>
      </c>
      <c r="EU120" s="795">
        <v>0</v>
      </c>
      <c r="EV120" s="795">
        <v>0</v>
      </c>
      <c r="EW120" s="795">
        <v>0</v>
      </c>
      <c r="EX120" s="795">
        <v>0</v>
      </c>
      <c r="EY120" s="795">
        <v>0</v>
      </c>
      <c r="EZ120" s="795">
        <v>0</v>
      </c>
      <c r="FA120" s="795">
        <v>0</v>
      </c>
      <c r="FB120" s="795">
        <v>0</v>
      </c>
      <c r="FC120" s="795">
        <v>0</v>
      </c>
      <c r="FD120" s="795">
        <v>0</v>
      </c>
      <c r="FE120" s="795">
        <v>0</v>
      </c>
      <c r="FF120" s="795">
        <v>0</v>
      </c>
      <c r="FG120" s="795">
        <v>0</v>
      </c>
      <c r="FH120" s="795">
        <v>0</v>
      </c>
      <c r="FI120" s="795">
        <v>0</v>
      </c>
      <c r="FJ120" s="795">
        <v>0</v>
      </c>
      <c r="FK120" s="795">
        <v>0</v>
      </c>
      <c r="FL120" s="795">
        <v>0.97560975609756095</v>
      </c>
      <c r="FM120" s="795">
        <v>0</v>
      </c>
      <c r="FN120" s="795">
        <v>0</v>
      </c>
      <c r="FO120" s="795">
        <v>0</v>
      </c>
      <c r="FP120" s="795">
        <v>0</v>
      </c>
      <c r="FQ120" s="795">
        <v>0</v>
      </c>
      <c r="FR120" s="795">
        <v>2.6829268292682928</v>
      </c>
      <c r="FS120" s="795">
        <v>0</v>
      </c>
      <c r="FT120" s="795">
        <v>0</v>
      </c>
      <c r="FU120" s="795">
        <v>0</v>
      </c>
      <c r="FV120" s="795">
        <v>0</v>
      </c>
      <c r="FW120" s="795">
        <v>0</v>
      </c>
      <c r="FX120" s="795">
        <v>8.5365853658536608</v>
      </c>
      <c r="GA120" s="795">
        <v>2011</v>
      </c>
      <c r="GB120" s="800">
        <v>410</v>
      </c>
      <c r="GC120" s="800"/>
      <c r="GD120" s="800"/>
      <c r="GE120" s="800"/>
      <c r="GF120" s="800"/>
      <c r="GH120" s="800"/>
      <c r="GI120" s="800"/>
      <c r="GJ120" s="800"/>
      <c r="GK120" s="800"/>
      <c r="GL120" s="800"/>
      <c r="GM120" s="800"/>
      <c r="GN120" s="800"/>
      <c r="GO120" s="800"/>
      <c r="GP120" s="800"/>
      <c r="GQ120" s="800"/>
      <c r="GR120" s="800"/>
      <c r="GS120" s="800"/>
      <c r="GT120" s="800"/>
      <c r="GU120" s="800"/>
      <c r="GV120" s="800"/>
      <c r="GW120" s="800"/>
      <c r="GX120" s="800"/>
      <c r="GY120" s="800"/>
      <c r="GZ120" s="800"/>
      <c r="HA120" s="800"/>
      <c r="HB120" s="800"/>
      <c r="HC120" s="800"/>
      <c r="HD120" s="800"/>
      <c r="HE120" s="800"/>
      <c r="HF120" s="800"/>
      <c r="HG120" s="800"/>
      <c r="HH120" s="800"/>
      <c r="HI120" s="800"/>
      <c r="HJ120" s="800"/>
      <c r="HK120" s="800"/>
      <c r="HL120" s="800"/>
      <c r="HM120" s="800"/>
      <c r="HN120" s="800"/>
      <c r="HO120" s="800"/>
      <c r="HP120" s="800"/>
      <c r="HR120" s="795" t="e">
        <v>#DIV/0!</v>
      </c>
      <c r="HS120" s="795" t="e">
        <v>#DIV/0!</v>
      </c>
      <c r="HT120" s="795" t="e">
        <v>#DIV/0!</v>
      </c>
      <c r="HU120" s="795" t="e">
        <v>#DIV/0!</v>
      </c>
      <c r="HV120" s="795" t="e">
        <v>#DIV/0!</v>
      </c>
      <c r="HW120" s="795" t="e">
        <v>#DIV/0!</v>
      </c>
      <c r="HX120" s="795" t="e">
        <v>#DIV/0!</v>
      </c>
      <c r="HY120" s="795" t="e">
        <v>#DIV/0!</v>
      </c>
      <c r="HZ120" s="795" t="e">
        <v>#DIV/0!</v>
      </c>
      <c r="IA120" s="795" t="e">
        <v>#DIV/0!</v>
      </c>
      <c r="IB120" s="795" t="e">
        <v>#DIV/0!</v>
      </c>
      <c r="IC120" s="795" t="e">
        <v>#DIV/0!</v>
      </c>
      <c r="ID120" s="795" t="e">
        <v>#DIV/0!</v>
      </c>
      <c r="IE120" s="795" t="e">
        <v>#DIV/0!</v>
      </c>
      <c r="IF120" s="795" t="e">
        <v>#DIV/0!</v>
      </c>
      <c r="IG120" s="795" t="e">
        <v>#DIV/0!</v>
      </c>
      <c r="IH120" s="795" t="e">
        <v>#DIV/0!</v>
      </c>
      <c r="II120" s="795" t="e">
        <v>#DIV/0!</v>
      </c>
      <c r="IJ120" s="795" t="e">
        <v>#DIV/0!</v>
      </c>
      <c r="IK120" s="795" t="e">
        <v>#DIV/0!</v>
      </c>
      <c r="IL120" s="795" t="e">
        <v>#DIV/0!</v>
      </c>
      <c r="IM120" s="795" t="e">
        <v>#DIV/0!</v>
      </c>
      <c r="IN120" s="795" t="e">
        <v>#DIV/0!</v>
      </c>
      <c r="IO120" s="795" t="e">
        <v>#DIV/0!</v>
      </c>
      <c r="IP120" s="795" t="e">
        <v>#DIV/0!</v>
      </c>
      <c r="IQ120" s="795" t="e">
        <v>#DIV/0!</v>
      </c>
      <c r="IR120" s="795" t="e">
        <v>#DIV/0!</v>
      </c>
      <c r="IS120" s="795" t="e">
        <v>#DIV/0!</v>
      </c>
      <c r="IT120" s="795" t="e">
        <v>#DIV/0!</v>
      </c>
      <c r="IU120" s="795" t="e">
        <v>#DIV/0!</v>
      </c>
      <c r="IV120" s="795" t="e">
        <v>#DIV/0!</v>
      </c>
      <c r="IW120" s="795" t="e">
        <v>#DIV/0!</v>
      </c>
      <c r="IX120" s="795" t="e">
        <v>#DIV/0!</v>
      </c>
      <c r="IY120" s="795" t="e">
        <v>#DIV/0!</v>
      </c>
      <c r="IZ120" s="795" t="e">
        <v>#DIV/0!</v>
      </c>
      <c r="JA120" s="795" t="e">
        <v>#DIV/0!</v>
      </c>
      <c r="JB120" s="795" t="e">
        <v>#DIV/0!</v>
      </c>
      <c r="JC120" s="795" t="e">
        <v>#DIV/0!</v>
      </c>
      <c r="JD120" s="795" t="e">
        <v>#DIV/0!</v>
      </c>
    </row>
    <row r="121" spans="1:264">
      <c r="A121" s="800" t="s">
        <v>6222</v>
      </c>
      <c r="B121" s="795" t="s">
        <v>6223</v>
      </c>
      <c r="C121" s="795" t="s">
        <v>6224</v>
      </c>
      <c r="D121" s="796" t="s">
        <v>6225</v>
      </c>
      <c r="E121" s="795">
        <v>7241033</v>
      </c>
      <c r="F121" s="795">
        <v>1511589</v>
      </c>
      <c r="G121" s="795"/>
      <c r="H121" s="795">
        <v>2009</v>
      </c>
      <c r="I121" s="795">
        <v>160</v>
      </c>
      <c r="J121" s="795">
        <v>2009</v>
      </c>
      <c r="K121" s="803" t="s">
        <v>6222</v>
      </c>
      <c r="L121" s="795" t="s">
        <v>6225</v>
      </c>
      <c r="M121" s="795" t="e">
        <v>#VALUE!</v>
      </c>
      <c r="N121" s="795">
        <v>12</v>
      </c>
      <c r="O121" s="798">
        <v>6.48</v>
      </c>
      <c r="P121" s="795">
        <v>2008.75</v>
      </c>
      <c r="Q121" s="800" t="s">
        <v>6038</v>
      </c>
      <c r="V121" s="799">
        <v>0</v>
      </c>
      <c r="W121" s="798">
        <v>6.916666666666667</v>
      </c>
      <c r="X121" s="795" t="e">
        <v>#DIV/0!</v>
      </c>
      <c r="Y121" s="795" t="e">
        <v>#DIV/0!</v>
      </c>
      <c r="Z121" s="795" t="e">
        <v>#DIV/0!</v>
      </c>
      <c r="AA121" s="795" t="e">
        <v>#DIV/0!</v>
      </c>
      <c r="AB121" s="795">
        <v>29.091666666666669</v>
      </c>
      <c r="AC121" s="795" t="e">
        <v>#DIV/0!</v>
      </c>
      <c r="AD121" s="795" t="e">
        <v>#DIV/0!</v>
      </c>
      <c r="AE121" s="795" t="e">
        <v>#DIV/0!</v>
      </c>
      <c r="AF121" s="795" t="e">
        <v>#DIV/0!</v>
      </c>
      <c r="AG121" s="795" t="e">
        <v>#DIV/0!</v>
      </c>
      <c r="AH121" s="795" t="e">
        <v>#DIV/0!</v>
      </c>
      <c r="AI121" s="795" t="e">
        <v>#DIV/0!</v>
      </c>
      <c r="AJ121" s="795" t="e">
        <v>#DIV/0!</v>
      </c>
      <c r="AK121" s="795" t="e">
        <v>#DIV/0!</v>
      </c>
      <c r="AL121" s="795" t="e">
        <v>#DIV/0!</v>
      </c>
      <c r="AM121" s="795" t="e">
        <v>#DIV/0!</v>
      </c>
      <c r="AN121" s="795" t="e">
        <v>#DIV/0!</v>
      </c>
      <c r="AO121" s="795" t="e">
        <v>#DIV/0!</v>
      </c>
      <c r="AP121" s="795">
        <v>7.28</v>
      </c>
      <c r="AQ121" s="795">
        <v>0</v>
      </c>
      <c r="AR121" s="795">
        <v>0</v>
      </c>
      <c r="AS121" s="795">
        <v>0</v>
      </c>
      <c r="AT121" s="795">
        <v>0</v>
      </c>
      <c r="AU121" s="795">
        <v>67</v>
      </c>
      <c r="AV121" s="795">
        <v>0</v>
      </c>
      <c r="AW121" s="795">
        <v>0</v>
      </c>
      <c r="AX121" s="795">
        <v>0</v>
      </c>
      <c r="AY121" s="795">
        <v>0</v>
      </c>
      <c r="AZ121" s="795">
        <v>0</v>
      </c>
      <c r="BA121" s="795">
        <v>0</v>
      </c>
      <c r="BB121" s="795">
        <v>0</v>
      </c>
      <c r="BC121" s="795">
        <v>0</v>
      </c>
      <c r="BD121" s="795">
        <v>0</v>
      </c>
      <c r="BE121" s="795">
        <v>0</v>
      </c>
      <c r="BF121" s="795">
        <v>0</v>
      </c>
      <c r="BG121" s="795">
        <v>0</v>
      </c>
      <c r="BH121" s="795">
        <v>0</v>
      </c>
      <c r="BL121" s="805" t="s">
        <v>6011</v>
      </c>
      <c r="BM121" s="795">
        <v>1</v>
      </c>
      <c r="BN121" s="795">
        <v>1</v>
      </c>
      <c r="BO121" s="795">
        <v>1</v>
      </c>
      <c r="BP121" s="795">
        <v>1</v>
      </c>
      <c r="BR121" s="795">
        <v>1</v>
      </c>
      <c r="BS121" s="795">
        <v>1</v>
      </c>
      <c r="BU121" s="795">
        <v>1</v>
      </c>
      <c r="BV121" s="795">
        <v>1</v>
      </c>
      <c r="BW121" s="795">
        <v>6.916666666666667</v>
      </c>
      <c r="BX121" s="795">
        <v>3.5108333333333337</v>
      </c>
      <c r="BY121" s="795" t="e">
        <v>#DIV/0!</v>
      </c>
      <c r="BZ121" s="795">
        <v>0.21491666666666664</v>
      </c>
      <c r="CA121" s="795">
        <v>7.3499999999999996E-2</v>
      </c>
      <c r="CB121" s="795">
        <v>4.6333333333333337E-2</v>
      </c>
      <c r="CC121" s="795">
        <v>1.5083333333333337E-2</v>
      </c>
      <c r="CD121" s="795">
        <v>0.24241666666666664</v>
      </c>
      <c r="CE121" s="795">
        <v>4.4250000000000012E-2</v>
      </c>
      <c r="CF121" s="795" t="e">
        <v>#DIV/0!</v>
      </c>
      <c r="CG121" s="795">
        <v>2.6666666666666672E-2</v>
      </c>
      <c r="CH121" s="795">
        <v>2.6363636363636367E-2</v>
      </c>
      <c r="CI121" s="795">
        <v>9.3333333333333339</v>
      </c>
      <c r="CJ121" s="795" t="e">
        <v>#DIV/0!</v>
      </c>
      <c r="CK121" s="795">
        <v>17.083333333333332</v>
      </c>
      <c r="CL121" s="795" t="e">
        <v>#DIV/0!</v>
      </c>
      <c r="CM121" s="795" t="e">
        <v>#DIV/0!</v>
      </c>
      <c r="CN121" s="795">
        <v>187</v>
      </c>
      <c r="CO121" s="795">
        <v>2</v>
      </c>
      <c r="CP121" s="795">
        <v>7.916666666666667</v>
      </c>
      <c r="CQ121" s="795">
        <v>6.9333333333333316E-2</v>
      </c>
      <c r="CR121" s="795">
        <v>5.7249999999999995E-2</v>
      </c>
      <c r="CS121" s="795" t="e">
        <v>#DIV/0!</v>
      </c>
      <c r="CT121" s="795" t="e">
        <v>#DIV/0!</v>
      </c>
      <c r="CU121" s="795">
        <v>2.5383333333333331</v>
      </c>
      <c r="CV121" s="795" t="e">
        <v>#DIV/0!</v>
      </c>
      <c r="CW121" s="795" t="e">
        <v>#DIV/0!</v>
      </c>
      <c r="CX121" s="795">
        <v>4.8916666666666666</v>
      </c>
      <c r="CY121" s="795">
        <v>133.83333333333334</v>
      </c>
      <c r="CZ121" s="795">
        <v>8.7750000000000004</v>
      </c>
      <c r="DB121" s="795">
        <v>1</v>
      </c>
      <c r="DC121" s="795">
        <v>1</v>
      </c>
      <c r="DF121" s="795">
        <v>56.479217603911977</v>
      </c>
      <c r="DG121" s="795">
        <v>2.9339853300733498</v>
      </c>
      <c r="DH121" s="795">
        <v>0.24449877750611246</v>
      </c>
      <c r="DI121" s="795">
        <v>2.4449877750611249</v>
      </c>
      <c r="DJ121" s="795">
        <v>4.6454767726161368</v>
      </c>
      <c r="DK121" s="795">
        <v>0</v>
      </c>
      <c r="DL121" s="795">
        <v>0</v>
      </c>
      <c r="DM121" s="795">
        <v>0</v>
      </c>
      <c r="DN121" s="795">
        <v>0</v>
      </c>
      <c r="DO121" s="795">
        <v>0</v>
      </c>
      <c r="DP121" s="795">
        <v>0</v>
      </c>
      <c r="DQ121" s="795">
        <v>0.24449877750611246</v>
      </c>
      <c r="DR121" s="795">
        <v>0</v>
      </c>
      <c r="DS121" s="795">
        <v>0</v>
      </c>
      <c r="DT121" s="795">
        <v>0</v>
      </c>
      <c r="DU121" s="795">
        <v>0</v>
      </c>
      <c r="DV121" s="795">
        <v>0</v>
      </c>
      <c r="DW121" s="795">
        <v>0</v>
      </c>
      <c r="DX121" s="795">
        <v>0.24449877750611246</v>
      </c>
      <c r="DY121" s="795">
        <v>5.8679706601466997</v>
      </c>
      <c r="DZ121" s="795">
        <v>0</v>
      </c>
      <c r="EA121" s="795">
        <v>0.24449877750611246</v>
      </c>
      <c r="EB121" s="795">
        <v>0</v>
      </c>
      <c r="EC121" s="795">
        <v>0</v>
      </c>
      <c r="ED121" s="795">
        <v>0</v>
      </c>
      <c r="EE121" s="795">
        <v>0</v>
      </c>
      <c r="EF121" s="795">
        <v>0</v>
      </c>
      <c r="EG121" s="795">
        <v>0</v>
      </c>
      <c r="EH121" s="795">
        <v>0</v>
      </c>
      <c r="EI121" s="795">
        <v>3.1784841075794623</v>
      </c>
      <c r="EJ121" s="795">
        <v>0</v>
      </c>
      <c r="EK121" s="795">
        <v>0</v>
      </c>
      <c r="EL121" s="795">
        <v>0</v>
      </c>
      <c r="EM121" s="795">
        <v>0</v>
      </c>
      <c r="EN121" s="795">
        <v>0</v>
      </c>
      <c r="EO121" s="795">
        <v>3.6674816625916873</v>
      </c>
      <c r="EP121" s="795">
        <v>0</v>
      </c>
      <c r="EQ121" s="795">
        <v>0</v>
      </c>
      <c r="ER121" s="795">
        <v>0</v>
      </c>
      <c r="ES121" s="795">
        <v>0</v>
      </c>
      <c r="ET121" s="795">
        <v>0</v>
      </c>
      <c r="EU121" s="795">
        <v>0.48899755501222492</v>
      </c>
      <c r="EV121" s="795">
        <v>1.9559902200488997</v>
      </c>
      <c r="EW121" s="795">
        <v>0</v>
      </c>
      <c r="EX121" s="795">
        <v>0</v>
      </c>
      <c r="EY121" s="795">
        <v>0</v>
      </c>
      <c r="EZ121" s="795">
        <v>0.97799511002444983</v>
      </c>
      <c r="FA121" s="795">
        <v>0</v>
      </c>
      <c r="FB121" s="795">
        <v>0</v>
      </c>
      <c r="FC121" s="795">
        <v>0</v>
      </c>
      <c r="FD121" s="795">
        <v>0</v>
      </c>
      <c r="FE121" s="795">
        <v>3.9119804400977993</v>
      </c>
      <c r="FF121" s="795">
        <v>0</v>
      </c>
      <c r="FG121" s="795">
        <v>0</v>
      </c>
      <c r="FH121" s="795">
        <v>0</v>
      </c>
      <c r="FI121" s="795">
        <v>0</v>
      </c>
      <c r="FJ121" s="795">
        <v>0</v>
      </c>
      <c r="FK121" s="795">
        <v>0</v>
      </c>
      <c r="FL121" s="795">
        <v>0.24449877750611246</v>
      </c>
      <c r="FM121" s="795">
        <v>0.24449877750611246</v>
      </c>
      <c r="FN121" s="795">
        <v>0.24449877750611246</v>
      </c>
      <c r="FO121" s="795">
        <v>0</v>
      </c>
      <c r="FP121" s="795">
        <v>0</v>
      </c>
      <c r="FQ121" s="795">
        <v>0.24449877750611246</v>
      </c>
      <c r="FR121" s="795">
        <v>0</v>
      </c>
      <c r="FS121" s="795">
        <v>0</v>
      </c>
      <c r="FT121" s="795">
        <v>0</v>
      </c>
      <c r="FU121" s="795">
        <v>0</v>
      </c>
      <c r="FV121" s="795">
        <v>0.48899755501222492</v>
      </c>
      <c r="FW121" s="795">
        <v>0</v>
      </c>
      <c r="FX121" s="795">
        <v>16.381418092909534</v>
      </c>
      <c r="FZ121" s="795" t="s">
        <v>6222</v>
      </c>
      <c r="GA121" s="795">
        <v>2009</v>
      </c>
      <c r="GB121" s="800">
        <v>409</v>
      </c>
      <c r="GC121" s="800"/>
      <c r="GD121" s="800"/>
      <c r="GE121" s="800"/>
      <c r="GF121" s="800"/>
      <c r="GH121" s="800"/>
      <c r="GI121" s="800"/>
      <c r="GJ121" s="800"/>
      <c r="GK121" s="800"/>
      <c r="GL121" s="800"/>
      <c r="GM121" s="800"/>
      <c r="GN121" s="800"/>
      <c r="GO121" s="800"/>
      <c r="GP121" s="800"/>
      <c r="GQ121" s="800"/>
      <c r="GR121" s="800"/>
      <c r="GS121" s="800"/>
      <c r="GT121" s="800"/>
      <c r="GU121" s="800"/>
      <c r="GV121" s="800"/>
      <c r="GW121" s="800"/>
      <c r="GX121" s="800"/>
      <c r="GY121" s="800"/>
      <c r="GZ121" s="800"/>
      <c r="HA121" s="800"/>
      <c r="HB121" s="800"/>
      <c r="HC121" s="800"/>
      <c r="HD121" s="800"/>
      <c r="HE121" s="800"/>
      <c r="HF121" s="800"/>
      <c r="HG121" s="800"/>
      <c r="HH121" s="800"/>
      <c r="HI121" s="800"/>
      <c r="HJ121" s="800"/>
      <c r="HK121" s="800"/>
      <c r="HL121" s="800"/>
      <c r="HM121" s="800"/>
      <c r="HN121" s="800"/>
      <c r="HO121" s="800"/>
      <c r="HP121" s="800"/>
      <c r="HR121" s="795" t="e">
        <v>#DIV/0!</v>
      </c>
      <c r="HS121" s="795" t="e">
        <v>#DIV/0!</v>
      </c>
      <c r="HT121" s="795" t="e">
        <v>#DIV/0!</v>
      </c>
      <c r="HU121" s="795" t="e">
        <v>#DIV/0!</v>
      </c>
      <c r="HV121" s="795" t="e">
        <v>#DIV/0!</v>
      </c>
      <c r="HW121" s="795" t="e">
        <v>#DIV/0!</v>
      </c>
      <c r="HX121" s="795" t="e">
        <v>#DIV/0!</v>
      </c>
      <c r="HY121" s="795" t="e">
        <v>#DIV/0!</v>
      </c>
      <c r="HZ121" s="795" t="e">
        <v>#DIV/0!</v>
      </c>
      <c r="IA121" s="795" t="e">
        <v>#DIV/0!</v>
      </c>
      <c r="IB121" s="795" t="e">
        <v>#DIV/0!</v>
      </c>
      <c r="IC121" s="795" t="e">
        <v>#DIV/0!</v>
      </c>
      <c r="ID121" s="795" t="e">
        <v>#DIV/0!</v>
      </c>
      <c r="IE121" s="795" t="e">
        <v>#DIV/0!</v>
      </c>
      <c r="IF121" s="795" t="e">
        <v>#DIV/0!</v>
      </c>
      <c r="IG121" s="795" t="e">
        <v>#DIV/0!</v>
      </c>
      <c r="IH121" s="795" t="e">
        <v>#DIV/0!</v>
      </c>
      <c r="II121" s="795" t="e">
        <v>#DIV/0!</v>
      </c>
      <c r="IJ121" s="795" t="e">
        <v>#DIV/0!</v>
      </c>
      <c r="IK121" s="795" t="e">
        <v>#DIV/0!</v>
      </c>
      <c r="IL121" s="795" t="e">
        <v>#DIV/0!</v>
      </c>
      <c r="IM121" s="795" t="e">
        <v>#DIV/0!</v>
      </c>
      <c r="IN121" s="795" t="e">
        <v>#DIV/0!</v>
      </c>
      <c r="IO121" s="795" t="e">
        <v>#DIV/0!</v>
      </c>
      <c r="IP121" s="795" t="e">
        <v>#DIV/0!</v>
      </c>
      <c r="IQ121" s="795" t="e">
        <v>#DIV/0!</v>
      </c>
      <c r="IR121" s="795" t="e">
        <v>#DIV/0!</v>
      </c>
      <c r="IS121" s="795" t="e">
        <v>#DIV/0!</v>
      </c>
      <c r="IT121" s="795" t="e">
        <v>#DIV/0!</v>
      </c>
      <c r="IU121" s="795" t="e">
        <v>#DIV/0!</v>
      </c>
      <c r="IV121" s="795" t="e">
        <v>#DIV/0!</v>
      </c>
      <c r="IW121" s="795" t="e">
        <v>#DIV/0!</v>
      </c>
      <c r="IX121" s="795" t="e">
        <v>#DIV/0!</v>
      </c>
      <c r="IY121" s="795" t="e">
        <v>#DIV/0!</v>
      </c>
      <c r="IZ121" s="795" t="e">
        <v>#DIV/0!</v>
      </c>
      <c r="JA121" s="795" t="e">
        <v>#DIV/0!</v>
      </c>
      <c r="JB121" s="795" t="e">
        <v>#DIV/0!</v>
      </c>
      <c r="JC121" s="795" t="e">
        <v>#DIV/0!</v>
      </c>
      <c r="JD121" s="795" t="e">
        <v>#DIV/0!</v>
      </c>
    </row>
    <row r="122" spans="1:264">
      <c r="A122" s="800"/>
      <c r="B122" s="795" t="s">
        <v>6223</v>
      </c>
      <c r="C122" s="795" t="s">
        <v>6224</v>
      </c>
      <c r="D122" s="796" t="s">
        <v>6225</v>
      </c>
      <c r="E122" s="795">
        <v>7241033</v>
      </c>
      <c r="F122" s="795">
        <v>1511589</v>
      </c>
      <c r="G122" s="795"/>
      <c r="H122" s="795">
        <v>2010</v>
      </c>
      <c r="I122" s="795">
        <v>106</v>
      </c>
      <c r="J122" s="795">
        <v>2010</v>
      </c>
      <c r="K122" s="803" t="s">
        <v>6222</v>
      </c>
      <c r="L122" s="795" t="s">
        <v>6225</v>
      </c>
      <c r="M122" s="795" t="e">
        <v>#VALUE!</v>
      </c>
      <c r="N122" s="795">
        <v>10</v>
      </c>
      <c r="O122" s="798">
        <v>6.32</v>
      </c>
      <c r="P122" s="795">
        <v>2009.7</v>
      </c>
      <c r="V122" s="799">
        <v>0</v>
      </c>
      <c r="W122" s="798">
        <v>6.9379999999999997</v>
      </c>
      <c r="X122" s="795" t="e">
        <v>#DIV/0!</v>
      </c>
      <c r="Y122" s="795" t="e">
        <v>#DIV/0!</v>
      </c>
      <c r="Z122" s="795" t="e">
        <v>#DIV/0!</v>
      </c>
      <c r="AA122" s="795" t="e">
        <v>#DIV/0!</v>
      </c>
      <c r="AB122" s="795">
        <v>28.68</v>
      </c>
      <c r="AC122" s="795" t="e">
        <v>#DIV/0!</v>
      </c>
      <c r="AD122" s="795" t="e">
        <v>#DIV/0!</v>
      </c>
      <c r="AE122" s="795" t="e">
        <v>#DIV/0!</v>
      </c>
      <c r="AF122" s="795" t="e">
        <v>#DIV/0!</v>
      </c>
      <c r="AG122" s="795" t="e">
        <v>#DIV/0!</v>
      </c>
      <c r="AH122" s="795" t="e">
        <v>#DIV/0!</v>
      </c>
      <c r="AI122" s="795" t="e">
        <v>#DIV/0!</v>
      </c>
      <c r="AJ122" s="795" t="e">
        <v>#DIV/0!</v>
      </c>
      <c r="AK122" s="795" t="e">
        <v>#DIV/0!</v>
      </c>
      <c r="AL122" s="795" t="e">
        <v>#DIV/0!</v>
      </c>
      <c r="AM122" s="795" t="e">
        <v>#DIV/0!</v>
      </c>
      <c r="AN122" s="795" t="e">
        <v>#DIV/0!</v>
      </c>
      <c r="AO122" s="795" t="e">
        <v>#DIV/0!</v>
      </c>
      <c r="AP122" s="795">
        <v>7.19</v>
      </c>
      <c r="AQ122" s="795">
        <v>0</v>
      </c>
      <c r="AR122" s="795">
        <v>0</v>
      </c>
      <c r="AS122" s="795">
        <v>0</v>
      </c>
      <c r="AT122" s="795">
        <v>0</v>
      </c>
      <c r="AU122" s="795">
        <v>75</v>
      </c>
      <c r="AV122" s="795">
        <v>0</v>
      </c>
      <c r="AW122" s="795">
        <v>0</v>
      </c>
      <c r="AX122" s="795">
        <v>0</v>
      </c>
      <c r="AY122" s="795">
        <v>0</v>
      </c>
      <c r="AZ122" s="795">
        <v>0</v>
      </c>
      <c r="BA122" s="795">
        <v>0</v>
      </c>
      <c r="BB122" s="795">
        <v>0</v>
      </c>
      <c r="BC122" s="795">
        <v>0</v>
      </c>
      <c r="BD122" s="795">
        <v>0</v>
      </c>
      <c r="BE122" s="795">
        <v>0</v>
      </c>
      <c r="BF122" s="795">
        <v>0</v>
      </c>
      <c r="BG122" s="795">
        <v>0</v>
      </c>
      <c r="BH122" s="795">
        <v>0</v>
      </c>
      <c r="BL122" s="805" t="s">
        <v>6011</v>
      </c>
      <c r="BM122" s="795">
        <v>1</v>
      </c>
      <c r="BN122" s="795">
        <v>1</v>
      </c>
      <c r="BO122" s="795">
        <v>1</v>
      </c>
      <c r="BP122" s="795">
        <v>1</v>
      </c>
      <c r="BR122" s="795">
        <v>1</v>
      </c>
      <c r="BS122" s="795">
        <v>1</v>
      </c>
      <c r="BU122" s="795">
        <v>1</v>
      </c>
      <c r="BV122" s="795">
        <v>1</v>
      </c>
      <c r="BW122" s="795">
        <v>6.9379999999999997</v>
      </c>
      <c r="BX122" s="795">
        <v>3.1930000000000001</v>
      </c>
      <c r="BY122" s="795" t="e">
        <v>#DIV/0!</v>
      </c>
      <c r="BZ122" s="795">
        <v>0.18880000000000002</v>
      </c>
      <c r="CA122" s="795">
        <v>6.4400000000000013E-2</v>
      </c>
      <c r="CB122" s="795">
        <v>4.19E-2</v>
      </c>
      <c r="CC122" s="795">
        <v>1.3999999999999999E-2</v>
      </c>
      <c r="CD122" s="795">
        <v>0.21750000000000003</v>
      </c>
      <c r="CE122" s="795">
        <v>4.080000000000001E-2</v>
      </c>
      <c r="CF122" s="795" t="e">
        <v>#DIV/0!</v>
      </c>
      <c r="CG122" s="795">
        <v>2.2399999999999996E-2</v>
      </c>
      <c r="CH122" s="795">
        <v>3.2000000000000008E-2</v>
      </c>
      <c r="CI122" s="795">
        <v>7.3</v>
      </c>
      <c r="CJ122" s="795" t="e">
        <v>#DIV/0!</v>
      </c>
      <c r="CK122" s="795">
        <v>16.7</v>
      </c>
      <c r="CL122" s="795" t="e">
        <v>#DIV/0!</v>
      </c>
      <c r="CM122" s="795" t="e">
        <v>#DIV/0!</v>
      </c>
      <c r="CN122" s="795">
        <v>169.3</v>
      </c>
      <c r="CO122" s="795">
        <v>2.2000000000000002</v>
      </c>
      <c r="CP122" s="795">
        <v>4.5999999999999996</v>
      </c>
      <c r="CQ122" s="795">
        <v>6.2833333333333338E-2</v>
      </c>
      <c r="CR122" s="795">
        <v>5.3600000000000002E-2</v>
      </c>
      <c r="CS122" s="795" t="e">
        <v>#DIV/0!</v>
      </c>
      <c r="CT122" s="795" t="e">
        <v>#DIV/0!</v>
      </c>
      <c r="CU122" s="795">
        <v>2.4099999999999997</v>
      </c>
      <c r="CV122" s="795" t="e">
        <v>#DIV/0!</v>
      </c>
      <c r="CW122" s="795">
        <v>0.59000000000000008</v>
      </c>
      <c r="CX122" s="795">
        <v>4.6100000000000003</v>
      </c>
      <c r="CY122" s="795">
        <v>130.1</v>
      </c>
      <c r="CZ122" s="795">
        <v>11.13</v>
      </c>
      <c r="DB122" s="795">
        <v>1</v>
      </c>
      <c r="DC122" s="795">
        <v>1</v>
      </c>
      <c r="DF122" s="795">
        <v>50.487804878048777</v>
      </c>
      <c r="DG122" s="795">
        <v>3.4146341463414638</v>
      </c>
      <c r="DH122" s="795">
        <v>3.9024390243902438</v>
      </c>
      <c r="DI122" s="795">
        <v>5.6097560975609762</v>
      </c>
      <c r="DJ122" s="795">
        <v>2.6829268292682928</v>
      </c>
      <c r="DK122" s="795">
        <v>0</v>
      </c>
      <c r="DL122" s="795">
        <v>0</v>
      </c>
      <c r="DM122" s="795">
        <v>0</v>
      </c>
      <c r="DN122" s="795">
        <v>0</v>
      </c>
      <c r="DO122" s="795">
        <v>0</v>
      </c>
      <c r="DP122" s="795">
        <v>0</v>
      </c>
      <c r="DQ122" s="795">
        <v>0.73170731707317083</v>
      </c>
      <c r="DR122" s="795">
        <v>0</v>
      </c>
      <c r="DS122" s="795">
        <v>0.24390243902439024</v>
      </c>
      <c r="DT122" s="795">
        <v>0</v>
      </c>
      <c r="DU122" s="795">
        <v>0</v>
      </c>
      <c r="DV122" s="795">
        <v>0</v>
      </c>
      <c r="DW122" s="795">
        <v>0</v>
      </c>
      <c r="DX122" s="795">
        <v>0</v>
      </c>
      <c r="DY122" s="795">
        <v>6.5853658536585371</v>
      </c>
      <c r="DZ122" s="795">
        <v>0</v>
      </c>
      <c r="EA122" s="795">
        <v>0.73170731707317083</v>
      </c>
      <c r="EB122" s="795">
        <v>0</v>
      </c>
      <c r="EC122" s="795">
        <v>0</v>
      </c>
      <c r="ED122" s="795">
        <v>0</v>
      </c>
      <c r="EE122" s="795">
        <v>0</v>
      </c>
      <c r="EF122" s="795">
        <v>0</v>
      </c>
      <c r="EG122" s="795">
        <v>0</v>
      </c>
      <c r="EH122" s="795">
        <v>0</v>
      </c>
      <c r="EI122" s="795">
        <v>5.8536585365853666</v>
      </c>
      <c r="EJ122" s="795">
        <v>0</v>
      </c>
      <c r="EK122" s="795">
        <v>0</v>
      </c>
      <c r="EL122" s="795">
        <v>0</v>
      </c>
      <c r="EM122" s="795">
        <v>0</v>
      </c>
      <c r="EN122" s="795">
        <v>0</v>
      </c>
      <c r="EO122" s="795">
        <v>1.7073170731707319</v>
      </c>
      <c r="EP122" s="795">
        <v>0</v>
      </c>
      <c r="EQ122" s="795">
        <v>0</v>
      </c>
      <c r="ER122" s="795">
        <v>1.4634146341463417</v>
      </c>
      <c r="ES122" s="795">
        <v>0</v>
      </c>
      <c r="ET122" s="795">
        <v>0</v>
      </c>
      <c r="EU122" s="795">
        <v>0</v>
      </c>
      <c r="EV122" s="795">
        <v>0.48780487804878048</v>
      </c>
      <c r="EW122" s="795">
        <v>0</v>
      </c>
      <c r="EX122" s="795">
        <v>0</v>
      </c>
      <c r="EY122" s="795">
        <v>0</v>
      </c>
      <c r="EZ122" s="795">
        <v>3.4146341463414638</v>
      </c>
      <c r="FA122" s="795">
        <v>0</v>
      </c>
      <c r="FB122" s="795">
        <v>0</v>
      </c>
      <c r="FC122" s="795">
        <v>0</v>
      </c>
      <c r="FD122" s="795">
        <v>0</v>
      </c>
      <c r="FE122" s="795">
        <v>0</v>
      </c>
      <c r="FF122" s="795">
        <v>0</v>
      </c>
      <c r="FG122" s="795">
        <v>0</v>
      </c>
      <c r="FH122" s="795">
        <v>0</v>
      </c>
      <c r="FI122" s="795">
        <v>0</v>
      </c>
      <c r="FJ122" s="795">
        <v>0</v>
      </c>
      <c r="FK122" s="795">
        <v>0</v>
      </c>
      <c r="FL122" s="795">
        <v>0</v>
      </c>
      <c r="FM122" s="795">
        <v>0</v>
      </c>
      <c r="FN122" s="795">
        <v>0.97560975609756095</v>
      </c>
      <c r="FO122" s="795">
        <v>0</v>
      </c>
      <c r="FP122" s="795">
        <v>0.73170731707317083</v>
      </c>
      <c r="FQ122" s="795">
        <v>0.48780487804878048</v>
      </c>
      <c r="FR122" s="795">
        <v>0</v>
      </c>
      <c r="FS122" s="795">
        <v>0</v>
      </c>
      <c r="FT122" s="795">
        <v>0</v>
      </c>
      <c r="FU122" s="795">
        <v>0</v>
      </c>
      <c r="FV122" s="795">
        <v>0.73170731707317083</v>
      </c>
      <c r="FW122" s="795">
        <v>0.24390243902439024</v>
      </c>
      <c r="FX122" s="795">
        <v>14.878048780487807</v>
      </c>
      <c r="GA122" s="795">
        <v>2010</v>
      </c>
      <c r="GB122" s="800">
        <v>410</v>
      </c>
      <c r="GC122" s="800"/>
      <c r="GD122" s="800"/>
      <c r="GE122" s="800"/>
      <c r="GF122" s="800"/>
      <c r="GH122" s="800"/>
      <c r="GI122" s="800"/>
      <c r="GJ122" s="800"/>
      <c r="GK122" s="800"/>
      <c r="GL122" s="800"/>
      <c r="GM122" s="800"/>
      <c r="GN122" s="800"/>
      <c r="GO122" s="800"/>
      <c r="GP122" s="800"/>
      <c r="GQ122" s="800"/>
      <c r="GR122" s="800"/>
      <c r="GS122" s="800"/>
      <c r="GT122" s="800"/>
      <c r="GU122" s="800"/>
      <c r="GV122" s="800"/>
      <c r="GW122" s="800"/>
      <c r="GX122" s="800"/>
      <c r="GY122" s="800"/>
      <c r="GZ122" s="800"/>
      <c r="HA122" s="800"/>
      <c r="HB122" s="800"/>
      <c r="HC122" s="800"/>
      <c r="HD122" s="800"/>
      <c r="HE122" s="800"/>
      <c r="HF122" s="800"/>
      <c r="HG122" s="800"/>
      <c r="HH122" s="800"/>
      <c r="HI122" s="800"/>
      <c r="HJ122" s="800"/>
      <c r="HK122" s="800"/>
      <c r="HL122" s="800"/>
      <c r="HM122" s="800"/>
      <c r="HN122" s="800"/>
      <c r="HO122" s="800"/>
      <c r="HP122" s="800"/>
      <c r="HR122" s="795" t="e">
        <v>#DIV/0!</v>
      </c>
      <c r="HS122" s="795" t="e">
        <v>#DIV/0!</v>
      </c>
      <c r="HT122" s="795" t="e">
        <v>#DIV/0!</v>
      </c>
      <c r="HU122" s="795" t="e">
        <v>#DIV/0!</v>
      </c>
      <c r="HV122" s="795" t="e">
        <v>#DIV/0!</v>
      </c>
      <c r="HW122" s="795" t="e">
        <v>#DIV/0!</v>
      </c>
      <c r="HX122" s="795" t="e">
        <v>#DIV/0!</v>
      </c>
      <c r="HY122" s="795" t="e">
        <v>#DIV/0!</v>
      </c>
      <c r="HZ122" s="795" t="e">
        <v>#DIV/0!</v>
      </c>
      <c r="IA122" s="795" t="e">
        <v>#DIV/0!</v>
      </c>
      <c r="IB122" s="795" t="e">
        <v>#DIV/0!</v>
      </c>
      <c r="IC122" s="795" t="e">
        <v>#DIV/0!</v>
      </c>
      <c r="ID122" s="795" t="e">
        <v>#DIV/0!</v>
      </c>
      <c r="IE122" s="795" t="e">
        <v>#DIV/0!</v>
      </c>
      <c r="IF122" s="795" t="e">
        <v>#DIV/0!</v>
      </c>
      <c r="IG122" s="795" t="e">
        <v>#DIV/0!</v>
      </c>
      <c r="IH122" s="795" t="e">
        <v>#DIV/0!</v>
      </c>
      <c r="II122" s="795" t="e">
        <v>#DIV/0!</v>
      </c>
      <c r="IJ122" s="795" t="e">
        <v>#DIV/0!</v>
      </c>
      <c r="IK122" s="795" t="e">
        <v>#DIV/0!</v>
      </c>
      <c r="IL122" s="795" t="e">
        <v>#DIV/0!</v>
      </c>
      <c r="IM122" s="795" t="e">
        <v>#DIV/0!</v>
      </c>
      <c r="IN122" s="795" t="e">
        <v>#DIV/0!</v>
      </c>
      <c r="IO122" s="795" t="e">
        <v>#DIV/0!</v>
      </c>
      <c r="IP122" s="795" t="e">
        <v>#DIV/0!</v>
      </c>
      <c r="IQ122" s="795" t="e">
        <v>#DIV/0!</v>
      </c>
      <c r="IR122" s="795" t="e">
        <v>#DIV/0!</v>
      </c>
      <c r="IS122" s="795" t="e">
        <v>#DIV/0!</v>
      </c>
      <c r="IT122" s="795" t="e">
        <v>#DIV/0!</v>
      </c>
      <c r="IU122" s="795" t="e">
        <v>#DIV/0!</v>
      </c>
      <c r="IV122" s="795" t="e">
        <v>#DIV/0!</v>
      </c>
      <c r="IW122" s="795" t="e">
        <v>#DIV/0!</v>
      </c>
      <c r="IX122" s="795" t="e">
        <v>#DIV/0!</v>
      </c>
      <c r="IY122" s="795" t="e">
        <v>#DIV/0!</v>
      </c>
      <c r="IZ122" s="795" t="e">
        <v>#DIV/0!</v>
      </c>
      <c r="JA122" s="795" t="e">
        <v>#DIV/0!</v>
      </c>
      <c r="JB122" s="795" t="e">
        <v>#DIV/0!</v>
      </c>
      <c r="JC122" s="795" t="e">
        <v>#DIV/0!</v>
      </c>
      <c r="JD122" s="795" t="e">
        <v>#DIV/0!</v>
      </c>
    </row>
    <row r="123" spans="1:264">
      <c r="A123" s="800"/>
      <c r="B123" s="795" t="s">
        <v>6223</v>
      </c>
      <c r="C123" s="795" t="s">
        <v>6224</v>
      </c>
      <c r="D123" s="796" t="s">
        <v>6225</v>
      </c>
      <c r="E123" s="795">
        <v>7241033</v>
      </c>
      <c r="F123" s="795">
        <v>1511589</v>
      </c>
      <c r="G123" s="795"/>
      <c r="H123" s="795">
        <v>2011</v>
      </c>
      <c r="I123" s="795">
        <v>13</v>
      </c>
      <c r="J123" s="795">
        <v>2011</v>
      </c>
      <c r="K123" s="803" t="s">
        <v>6222</v>
      </c>
      <c r="L123" s="795" t="s">
        <v>6225</v>
      </c>
      <c r="M123" s="795" t="e">
        <v>#VALUE!</v>
      </c>
      <c r="N123" s="795">
        <v>11</v>
      </c>
      <c r="O123" s="798">
        <v>6.57</v>
      </c>
      <c r="P123" s="795">
        <v>2010.7272727272727</v>
      </c>
      <c r="V123" s="799">
        <v>0</v>
      </c>
      <c r="W123" s="798">
        <v>6.8299999999999992</v>
      </c>
      <c r="X123" s="795" t="e">
        <v>#DIV/0!</v>
      </c>
      <c r="Y123" s="795" t="e">
        <v>#DIV/0!</v>
      </c>
      <c r="Z123" s="795" t="e">
        <v>#DIV/0!</v>
      </c>
      <c r="AA123" s="795" t="e">
        <v>#DIV/0!</v>
      </c>
      <c r="AB123" s="795">
        <v>38.272727272727273</v>
      </c>
      <c r="AC123" s="795" t="e">
        <v>#DIV/0!</v>
      </c>
      <c r="AD123" s="795" t="e">
        <v>#DIV/0!</v>
      </c>
      <c r="AE123" s="795" t="e">
        <v>#DIV/0!</v>
      </c>
      <c r="AF123" s="795" t="e">
        <v>#DIV/0!</v>
      </c>
      <c r="AG123" s="795" t="e">
        <v>#DIV/0!</v>
      </c>
      <c r="AH123" s="795" t="e">
        <v>#DIV/0!</v>
      </c>
      <c r="AI123" s="795" t="e">
        <v>#DIV/0!</v>
      </c>
      <c r="AJ123" s="795" t="e">
        <v>#DIV/0!</v>
      </c>
      <c r="AK123" s="795" t="e">
        <v>#DIV/0!</v>
      </c>
      <c r="AL123" s="795" t="e">
        <v>#DIV/0!</v>
      </c>
      <c r="AM123" s="795" t="e">
        <v>#DIV/0!</v>
      </c>
      <c r="AN123" s="795" t="e">
        <v>#DIV/0!</v>
      </c>
      <c r="AO123" s="795" t="e">
        <v>#DIV/0!</v>
      </c>
      <c r="AP123" s="795">
        <v>7.27</v>
      </c>
      <c r="AQ123" s="795">
        <v>0</v>
      </c>
      <c r="AR123" s="795">
        <v>0</v>
      </c>
      <c r="AS123" s="795">
        <v>0</v>
      </c>
      <c r="AT123" s="795">
        <v>0</v>
      </c>
      <c r="AU123" s="795">
        <v>96</v>
      </c>
      <c r="AV123" s="795">
        <v>0</v>
      </c>
      <c r="AW123" s="795">
        <v>0</v>
      </c>
      <c r="AX123" s="795">
        <v>0</v>
      </c>
      <c r="AY123" s="795">
        <v>0</v>
      </c>
      <c r="AZ123" s="795">
        <v>0</v>
      </c>
      <c r="BA123" s="795">
        <v>0</v>
      </c>
      <c r="BB123" s="795">
        <v>0</v>
      </c>
      <c r="BC123" s="795">
        <v>0</v>
      </c>
      <c r="BD123" s="795">
        <v>0</v>
      </c>
      <c r="BE123" s="795">
        <v>0</v>
      </c>
      <c r="BF123" s="795">
        <v>0</v>
      </c>
      <c r="BG123" s="795">
        <v>0</v>
      </c>
      <c r="BH123" s="795">
        <v>0</v>
      </c>
      <c r="BL123" s="805" t="s">
        <v>6011</v>
      </c>
      <c r="BM123" s="795">
        <v>1</v>
      </c>
      <c r="BN123" s="795">
        <v>1</v>
      </c>
      <c r="BO123" s="795">
        <v>1</v>
      </c>
      <c r="BP123" s="795">
        <v>1</v>
      </c>
      <c r="BR123" s="795">
        <v>1</v>
      </c>
      <c r="BS123" s="795">
        <v>1</v>
      </c>
      <c r="BU123" s="795">
        <v>1</v>
      </c>
      <c r="BV123" s="795">
        <v>1</v>
      </c>
      <c r="BW123" s="795">
        <v>6.8299999999999992</v>
      </c>
      <c r="BX123" s="795">
        <v>3.271818181818182</v>
      </c>
      <c r="BY123" s="795" t="e">
        <v>#DIV/0!</v>
      </c>
      <c r="BZ123" s="795">
        <v>0.1999090909090909</v>
      </c>
      <c r="CA123" s="795">
        <v>6.8000000000000005E-2</v>
      </c>
      <c r="CB123" s="795">
        <v>4.472727272727272E-2</v>
      </c>
      <c r="CC123" s="795">
        <v>1.5909090909090914E-2</v>
      </c>
      <c r="CD123" s="795">
        <v>0.22509090909090909</v>
      </c>
      <c r="CE123" s="795">
        <v>4.3727272727272733E-2</v>
      </c>
      <c r="CF123" s="795" t="e">
        <v>#DIV/0!</v>
      </c>
      <c r="CG123" s="795">
        <v>2.3636363636363636E-2</v>
      </c>
      <c r="CH123" s="795">
        <v>3.2727272727272737E-2</v>
      </c>
      <c r="CI123" s="795">
        <v>6.4</v>
      </c>
      <c r="CJ123" s="795" t="e">
        <v>#DIV/0!</v>
      </c>
      <c r="CK123" s="795">
        <v>18.363636363636363</v>
      </c>
      <c r="CL123" s="795" t="e">
        <v>#DIV/0!</v>
      </c>
      <c r="CM123" s="795" t="e">
        <v>#DIV/0!</v>
      </c>
      <c r="CN123" s="795">
        <v>178.09090909090909</v>
      </c>
      <c r="CO123" s="795">
        <v>2</v>
      </c>
      <c r="CP123" s="795">
        <v>4.6363636363636367</v>
      </c>
      <c r="CQ123" s="795" t="e">
        <v>#DIV/0!</v>
      </c>
      <c r="CR123" s="795">
        <v>6.5545454545454546E-2</v>
      </c>
      <c r="CS123" s="795" t="e">
        <v>#DIV/0!</v>
      </c>
      <c r="CT123" s="795" t="e">
        <v>#DIV/0!</v>
      </c>
      <c r="CU123" s="795">
        <v>2.418181818181818</v>
      </c>
      <c r="CV123" s="795" t="e">
        <v>#DIV/0!</v>
      </c>
      <c r="CW123" s="795">
        <v>0.42363636363636364</v>
      </c>
      <c r="CX123" s="795">
        <v>4.7</v>
      </c>
      <c r="CY123" s="795">
        <v>161.72727272727272</v>
      </c>
      <c r="CZ123" s="795">
        <v>7.6272727272727261</v>
      </c>
      <c r="DB123" s="795">
        <v>1</v>
      </c>
      <c r="DC123" s="795">
        <v>1</v>
      </c>
      <c r="DF123" s="795">
        <v>54.502369668246445</v>
      </c>
      <c r="DG123" s="795">
        <v>5.2132701421800949</v>
      </c>
      <c r="DH123" s="795">
        <v>1.8957345971563981</v>
      </c>
      <c r="DI123" s="795">
        <v>4.9763033175355451</v>
      </c>
      <c r="DJ123" s="795">
        <v>2.3696682464454977</v>
      </c>
      <c r="DK123" s="795">
        <v>0.23696682464454977</v>
      </c>
      <c r="DL123" s="795">
        <v>0</v>
      </c>
      <c r="DM123" s="795">
        <v>0</v>
      </c>
      <c r="DN123" s="795">
        <v>0</v>
      </c>
      <c r="DO123" s="795">
        <v>0</v>
      </c>
      <c r="DP123" s="795">
        <v>0</v>
      </c>
      <c r="DQ123" s="795">
        <v>0.23696682464454977</v>
      </c>
      <c r="DR123" s="795">
        <v>0</v>
      </c>
      <c r="DS123" s="795">
        <v>0.23696682464454977</v>
      </c>
      <c r="DT123" s="795">
        <v>0</v>
      </c>
      <c r="DU123" s="795">
        <v>0</v>
      </c>
      <c r="DV123" s="795">
        <v>0</v>
      </c>
      <c r="DW123" s="795">
        <v>0</v>
      </c>
      <c r="DX123" s="795">
        <v>0.47393364928909953</v>
      </c>
      <c r="DY123" s="795">
        <v>0</v>
      </c>
      <c r="DZ123" s="795">
        <v>0</v>
      </c>
      <c r="EA123" s="795">
        <v>0</v>
      </c>
      <c r="EB123" s="795">
        <v>0</v>
      </c>
      <c r="EC123" s="795">
        <v>0</v>
      </c>
      <c r="ED123" s="795">
        <v>0</v>
      </c>
      <c r="EE123" s="795">
        <v>0</v>
      </c>
      <c r="EF123" s="795">
        <v>8.5308056872037916</v>
      </c>
      <c r="EG123" s="795">
        <v>0</v>
      </c>
      <c r="EH123" s="795">
        <v>0</v>
      </c>
      <c r="EI123" s="795">
        <v>0.23696682464454977</v>
      </c>
      <c r="EJ123" s="795">
        <v>0</v>
      </c>
      <c r="EK123" s="795">
        <v>0</v>
      </c>
      <c r="EL123" s="795">
        <v>0</v>
      </c>
      <c r="EM123" s="795">
        <v>0</v>
      </c>
      <c r="EN123" s="795">
        <v>0</v>
      </c>
      <c r="EO123" s="795">
        <v>1.8957345971563981</v>
      </c>
      <c r="EP123" s="795">
        <v>0</v>
      </c>
      <c r="EQ123" s="795">
        <v>0</v>
      </c>
      <c r="ER123" s="795">
        <v>0</v>
      </c>
      <c r="ES123" s="795">
        <v>0</v>
      </c>
      <c r="ET123" s="795">
        <v>0</v>
      </c>
      <c r="EU123" s="795">
        <v>0</v>
      </c>
      <c r="EV123" s="795">
        <v>0.94786729857819907</v>
      </c>
      <c r="EW123" s="795">
        <v>0</v>
      </c>
      <c r="EX123" s="795">
        <v>0.47393364928909953</v>
      </c>
      <c r="EY123" s="795">
        <v>0</v>
      </c>
      <c r="EZ123" s="795">
        <v>0.23696682464454977</v>
      </c>
      <c r="FA123" s="795">
        <v>0</v>
      </c>
      <c r="FB123" s="795">
        <v>0</v>
      </c>
      <c r="FC123" s="795">
        <v>0.47393364928909953</v>
      </c>
      <c r="FD123" s="795">
        <v>0</v>
      </c>
      <c r="FE123" s="795">
        <v>8.0568720379146921</v>
      </c>
      <c r="FF123" s="795">
        <v>0</v>
      </c>
      <c r="FG123" s="795">
        <v>0</v>
      </c>
      <c r="FH123" s="795">
        <v>0</v>
      </c>
      <c r="FI123" s="795">
        <v>0.23696682464454977</v>
      </c>
      <c r="FJ123" s="795">
        <v>0</v>
      </c>
      <c r="FK123" s="795">
        <v>0</v>
      </c>
      <c r="FL123" s="795">
        <v>0</v>
      </c>
      <c r="FM123" s="795">
        <v>0</v>
      </c>
      <c r="FN123" s="795">
        <v>0.47393364928909953</v>
      </c>
      <c r="FO123" s="795">
        <v>0.47393364928909953</v>
      </c>
      <c r="FP123" s="795">
        <v>0</v>
      </c>
      <c r="FQ123" s="795">
        <v>0</v>
      </c>
      <c r="FR123" s="795">
        <v>0</v>
      </c>
      <c r="FS123" s="795">
        <v>0</v>
      </c>
      <c r="FT123" s="795">
        <v>0</v>
      </c>
      <c r="FU123" s="795">
        <v>0</v>
      </c>
      <c r="FV123" s="795">
        <v>0</v>
      </c>
      <c r="FW123" s="795">
        <v>0.23696682464454977</v>
      </c>
      <c r="FX123" s="795">
        <v>11.374407582938389</v>
      </c>
      <c r="GA123" s="795">
        <v>2011</v>
      </c>
      <c r="GB123" s="800">
        <v>422</v>
      </c>
      <c r="GC123" s="800"/>
      <c r="GD123" s="800"/>
      <c r="GE123" s="800"/>
      <c r="GF123" s="800"/>
      <c r="GH123" s="800"/>
      <c r="GI123" s="800"/>
      <c r="GJ123" s="800"/>
      <c r="GK123" s="800"/>
      <c r="GL123" s="800"/>
      <c r="GM123" s="800"/>
      <c r="GN123" s="800"/>
      <c r="GO123" s="800"/>
      <c r="GP123" s="800"/>
      <c r="GQ123" s="800"/>
      <c r="GR123" s="800"/>
      <c r="GS123" s="800"/>
      <c r="GT123" s="800"/>
      <c r="GU123" s="800"/>
      <c r="GV123" s="800"/>
      <c r="GW123" s="800"/>
      <c r="GX123" s="800"/>
      <c r="GY123" s="800"/>
      <c r="GZ123" s="800"/>
      <c r="HA123" s="800"/>
      <c r="HB123" s="800"/>
      <c r="HC123" s="800"/>
      <c r="HD123" s="800"/>
      <c r="HE123" s="800"/>
      <c r="HF123" s="800"/>
      <c r="HG123" s="800"/>
      <c r="HH123" s="800"/>
      <c r="HI123" s="800"/>
      <c r="HJ123" s="800"/>
      <c r="HK123" s="800"/>
      <c r="HL123" s="800"/>
      <c r="HM123" s="800"/>
      <c r="HN123" s="800"/>
      <c r="HO123" s="800"/>
      <c r="HP123" s="800"/>
      <c r="HR123" s="795" t="e">
        <v>#DIV/0!</v>
      </c>
      <c r="HS123" s="795" t="e">
        <v>#DIV/0!</v>
      </c>
      <c r="HT123" s="795" t="e">
        <v>#DIV/0!</v>
      </c>
      <c r="HU123" s="795" t="e">
        <v>#DIV/0!</v>
      </c>
      <c r="HV123" s="795" t="e">
        <v>#DIV/0!</v>
      </c>
      <c r="HW123" s="795" t="e">
        <v>#DIV/0!</v>
      </c>
      <c r="HX123" s="795" t="e">
        <v>#DIV/0!</v>
      </c>
      <c r="HY123" s="795" t="e">
        <v>#DIV/0!</v>
      </c>
      <c r="HZ123" s="795" t="e">
        <v>#DIV/0!</v>
      </c>
      <c r="IA123" s="795" t="e">
        <v>#DIV/0!</v>
      </c>
      <c r="IB123" s="795" t="e">
        <v>#DIV/0!</v>
      </c>
      <c r="IC123" s="795" t="e">
        <v>#DIV/0!</v>
      </c>
      <c r="ID123" s="795" t="e">
        <v>#DIV/0!</v>
      </c>
      <c r="IE123" s="795" t="e">
        <v>#DIV/0!</v>
      </c>
      <c r="IF123" s="795" t="e">
        <v>#DIV/0!</v>
      </c>
      <c r="IG123" s="795" t="e">
        <v>#DIV/0!</v>
      </c>
      <c r="IH123" s="795" t="e">
        <v>#DIV/0!</v>
      </c>
      <c r="II123" s="795" t="e">
        <v>#DIV/0!</v>
      </c>
      <c r="IJ123" s="795" t="e">
        <v>#DIV/0!</v>
      </c>
      <c r="IK123" s="795" t="e">
        <v>#DIV/0!</v>
      </c>
      <c r="IL123" s="795" t="e">
        <v>#DIV/0!</v>
      </c>
      <c r="IM123" s="795" t="e">
        <v>#DIV/0!</v>
      </c>
      <c r="IN123" s="795" t="e">
        <v>#DIV/0!</v>
      </c>
      <c r="IO123" s="795" t="e">
        <v>#DIV/0!</v>
      </c>
      <c r="IP123" s="795" t="e">
        <v>#DIV/0!</v>
      </c>
      <c r="IQ123" s="795" t="e">
        <v>#DIV/0!</v>
      </c>
      <c r="IR123" s="795" t="e">
        <v>#DIV/0!</v>
      </c>
      <c r="IS123" s="795" t="e">
        <v>#DIV/0!</v>
      </c>
      <c r="IT123" s="795" t="e">
        <v>#DIV/0!</v>
      </c>
      <c r="IU123" s="795" t="e">
        <v>#DIV/0!</v>
      </c>
      <c r="IV123" s="795" t="e">
        <v>#DIV/0!</v>
      </c>
      <c r="IW123" s="795" t="e">
        <v>#DIV/0!</v>
      </c>
      <c r="IX123" s="795" t="e">
        <v>#DIV/0!</v>
      </c>
      <c r="IY123" s="795" t="e">
        <v>#DIV/0!</v>
      </c>
      <c r="IZ123" s="795" t="e">
        <v>#DIV/0!</v>
      </c>
      <c r="JA123" s="795" t="e">
        <v>#DIV/0!</v>
      </c>
      <c r="JB123" s="795" t="e">
        <v>#DIV/0!</v>
      </c>
      <c r="JC123" s="795" t="e">
        <v>#DIV/0!</v>
      </c>
      <c r="JD123" s="795" t="e">
        <v>#DIV/0!</v>
      </c>
    </row>
    <row r="124" spans="1:264">
      <c r="A124" s="802" t="s">
        <v>6226</v>
      </c>
      <c r="B124" s="795" t="s">
        <v>6227</v>
      </c>
      <c r="C124" s="795" t="s">
        <v>6228</v>
      </c>
      <c r="D124" s="810" t="s">
        <v>6229</v>
      </c>
      <c r="E124" s="795">
        <v>6214860</v>
      </c>
      <c r="F124" s="795">
        <v>1340490</v>
      </c>
      <c r="G124" s="795"/>
      <c r="H124" s="795">
        <v>2009</v>
      </c>
      <c r="I124" s="795">
        <v>135</v>
      </c>
      <c r="J124" s="795">
        <v>2009</v>
      </c>
      <c r="K124" s="803" t="s">
        <v>6230</v>
      </c>
      <c r="L124" s="795" t="s">
        <v>6231</v>
      </c>
      <c r="M124" s="795" t="e">
        <v>#VALUE!</v>
      </c>
      <c r="N124" s="795">
        <v>11</v>
      </c>
      <c r="O124" s="798">
        <v>7.3</v>
      </c>
      <c r="P124" s="795">
        <v>2008.7272727272727</v>
      </c>
      <c r="R124" s="795">
        <v>2</v>
      </c>
      <c r="S124" s="795">
        <v>2</v>
      </c>
      <c r="T124" s="795" t="s">
        <v>6032</v>
      </c>
      <c r="V124" s="799">
        <v>1.1682242990654206</v>
      </c>
      <c r="W124" s="817">
        <v>7.5690909090909084</v>
      </c>
      <c r="X124" s="795" t="e">
        <v>#DIV/0!</v>
      </c>
      <c r="Y124" s="795" t="e">
        <v>#DIV/0!</v>
      </c>
      <c r="Z124" s="795" t="e">
        <v>#DIV/0!</v>
      </c>
      <c r="AA124" s="795" t="e">
        <v>#DIV/0!</v>
      </c>
      <c r="AB124" s="800">
        <v>146.45454545454547</v>
      </c>
      <c r="AC124" s="795" t="e">
        <v>#DIV/0!</v>
      </c>
      <c r="AD124" s="795" t="e">
        <v>#DIV/0!</v>
      </c>
      <c r="AE124" s="795" t="e">
        <v>#DIV/0!</v>
      </c>
      <c r="AF124" s="795" t="e">
        <v>#DIV/0!</v>
      </c>
      <c r="AG124" s="795" t="e">
        <v>#DIV/0!</v>
      </c>
      <c r="AH124" s="795" t="e">
        <v>#DIV/0!</v>
      </c>
      <c r="AI124" s="795" t="e">
        <v>#DIV/0!</v>
      </c>
      <c r="AJ124" s="795" t="e">
        <v>#DIV/0!</v>
      </c>
      <c r="AK124" s="795" t="e">
        <v>#DIV/0!</v>
      </c>
      <c r="AL124" s="795" t="e">
        <v>#DIV/0!</v>
      </c>
      <c r="AM124" s="795" t="e">
        <v>#DIV/0!</v>
      </c>
      <c r="AN124" s="795" t="e">
        <v>#DIV/0!</v>
      </c>
      <c r="AO124" s="795" t="e">
        <v>#DIV/0!</v>
      </c>
      <c r="AP124" s="795">
        <v>7.89</v>
      </c>
      <c r="AQ124" s="795">
        <v>0</v>
      </c>
      <c r="AR124" s="795">
        <v>0</v>
      </c>
      <c r="AS124" s="795">
        <v>0</v>
      </c>
      <c r="AT124" s="795">
        <v>0</v>
      </c>
      <c r="AU124" s="795">
        <v>326</v>
      </c>
      <c r="AV124" s="795">
        <v>0</v>
      </c>
      <c r="AW124" s="795">
        <v>0</v>
      </c>
      <c r="AX124" s="795">
        <v>0</v>
      </c>
      <c r="AY124" s="795">
        <v>0</v>
      </c>
      <c r="AZ124" s="795">
        <v>0</v>
      </c>
      <c r="BA124" s="795">
        <v>0</v>
      </c>
      <c r="BB124" s="795">
        <v>0</v>
      </c>
      <c r="BC124" s="795">
        <v>0</v>
      </c>
      <c r="BD124" s="795">
        <v>0</v>
      </c>
      <c r="BE124" s="795">
        <v>0</v>
      </c>
      <c r="BF124" s="795">
        <v>0</v>
      </c>
      <c r="BG124" s="795">
        <v>0</v>
      </c>
      <c r="BH124" s="795">
        <v>0</v>
      </c>
      <c r="BL124" s="800" t="s">
        <v>6033</v>
      </c>
      <c r="BM124" s="795">
        <v>1</v>
      </c>
      <c r="BN124" s="795">
        <v>1</v>
      </c>
      <c r="BO124" s="795">
        <v>1</v>
      </c>
      <c r="BP124" s="795">
        <v>1</v>
      </c>
      <c r="BR124" s="795">
        <v>1</v>
      </c>
      <c r="BS124" s="795">
        <v>1</v>
      </c>
      <c r="BU124" s="795">
        <v>1</v>
      </c>
      <c r="BV124" s="795">
        <v>1</v>
      </c>
      <c r="BW124" s="795">
        <v>7.5690909090909084</v>
      </c>
      <c r="BX124" s="795">
        <v>13.781818181818181</v>
      </c>
      <c r="BY124" s="795" t="e">
        <v>#DIV/0!</v>
      </c>
      <c r="BZ124" s="795">
        <v>0.85527272727272718</v>
      </c>
      <c r="CA124" s="795">
        <v>0.21299999999999999</v>
      </c>
      <c r="CB124" s="795">
        <v>0.28990909090909089</v>
      </c>
      <c r="CC124" s="795">
        <v>3.1545454545454543E-2</v>
      </c>
      <c r="CD124" s="795">
        <v>0.71690909090909083</v>
      </c>
      <c r="CE124" s="795">
        <v>0.25981818181818184</v>
      </c>
      <c r="CF124" s="795" t="e">
        <v>#DIV/0!</v>
      </c>
      <c r="CG124" s="795">
        <v>0.25718181818181818</v>
      </c>
      <c r="CH124" s="795">
        <v>0.18727272727272729</v>
      </c>
      <c r="CI124" s="795">
        <v>12.363636363636363</v>
      </c>
      <c r="CJ124" s="795" t="e">
        <v>#DIV/0!</v>
      </c>
      <c r="CK124" s="795">
        <v>620.09090909090912</v>
      </c>
      <c r="CL124" s="795" t="e">
        <v>#DIV/0!</v>
      </c>
      <c r="CM124" s="795" t="e">
        <v>#DIV/0!</v>
      </c>
      <c r="CN124" s="795">
        <v>1130.3636363636363</v>
      </c>
      <c r="CO124" s="795">
        <v>7</v>
      </c>
      <c r="CP124" s="795">
        <v>21.545454545454547</v>
      </c>
      <c r="CQ124" s="795">
        <v>0.18736363636363632</v>
      </c>
      <c r="CR124" s="795">
        <v>0.14236363636363639</v>
      </c>
      <c r="CS124" s="795" t="e">
        <v>#DIV/0!</v>
      </c>
      <c r="CT124" s="795" t="e">
        <v>#DIV/0!</v>
      </c>
      <c r="CU124" s="795">
        <v>4.1671428571428573</v>
      </c>
      <c r="CV124" s="795" t="e">
        <v>#DIV/0!</v>
      </c>
      <c r="CW124" s="795" t="e">
        <v>#DIV/0!</v>
      </c>
      <c r="CX124" s="795">
        <v>10.545454545454545</v>
      </c>
      <c r="CY124" s="795">
        <v>318.72727272727275</v>
      </c>
      <c r="CZ124" s="795">
        <v>61.636363636363633</v>
      </c>
      <c r="DB124" s="795">
        <v>1</v>
      </c>
      <c r="DC124" s="795">
        <v>1</v>
      </c>
      <c r="DF124" s="795">
        <v>53.271028037383175</v>
      </c>
      <c r="DG124" s="795">
        <v>0.23364485981308408</v>
      </c>
      <c r="DH124" s="795">
        <v>0.23364485981308408</v>
      </c>
      <c r="DI124" s="795">
        <v>4.4392523364485976</v>
      </c>
      <c r="DJ124" s="795">
        <v>0</v>
      </c>
      <c r="DK124" s="795">
        <v>0.46728971962616817</v>
      </c>
      <c r="DL124" s="795">
        <v>0</v>
      </c>
      <c r="DM124" s="795">
        <v>16.121495327102803</v>
      </c>
      <c r="DN124" s="795">
        <v>0.7009345794392523</v>
      </c>
      <c r="DO124" s="795">
        <v>0</v>
      </c>
      <c r="DP124" s="795">
        <v>0</v>
      </c>
      <c r="DQ124" s="795">
        <v>0</v>
      </c>
      <c r="DR124" s="795">
        <v>0</v>
      </c>
      <c r="DS124" s="795">
        <v>0</v>
      </c>
      <c r="DT124" s="795">
        <v>0.23364485981308408</v>
      </c>
      <c r="DU124" s="795">
        <v>0.46728971962616817</v>
      </c>
      <c r="DV124" s="795">
        <v>0</v>
      </c>
      <c r="DW124" s="795">
        <v>0</v>
      </c>
      <c r="DX124" s="795">
        <v>0</v>
      </c>
      <c r="DY124" s="795">
        <v>0.46728971962616817</v>
      </c>
      <c r="DZ124" s="795">
        <v>0.23364485981308408</v>
      </c>
      <c r="EA124" s="795">
        <v>1.1682242990654206</v>
      </c>
      <c r="EB124" s="795">
        <v>0</v>
      </c>
      <c r="EC124" s="795">
        <v>0.23364485981308408</v>
      </c>
      <c r="ED124" s="795">
        <v>0</v>
      </c>
      <c r="EE124" s="795">
        <v>0</v>
      </c>
      <c r="EF124" s="795">
        <v>0</v>
      </c>
      <c r="EG124" s="795">
        <v>0</v>
      </c>
      <c r="EH124" s="795">
        <v>0</v>
      </c>
      <c r="EI124" s="795">
        <v>0</v>
      </c>
      <c r="EJ124" s="795">
        <v>0</v>
      </c>
      <c r="EK124" s="795">
        <v>0</v>
      </c>
      <c r="EL124" s="795">
        <v>0</v>
      </c>
      <c r="EM124" s="795">
        <v>0</v>
      </c>
      <c r="EN124" s="795">
        <v>0</v>
      </c>
      <c r="EO124" s="795">
        <v>0</v>
      </c>
      <c r="EP124" s="795">
        <v>0</v>
      </c>
      <c r="EQ124" s="795">
        <v>0</v>
      </c>
      <c r="ER124" s="795">
        <v>4.6728971962616823</v>
      </c>
      <c r="ES124" s="795">
        <v>0.23364485981308408</v>
      </c>
      <c r="ET124" s="795">
        <v>0</v>
      </c>
      <c r="EU124" s="795">
        <v>0</v>
      </c>
      <c r="EV124" s="795">
        <v>0</v>
      </c>
      <c r="EW124" s="795">
        <v>0</v>
      </c>
      <c r="EX124" s="795">
        <v>0</v>
      </c>
      <c r="EY124" s="795">
        <v>0</v>
      </c>
      <c r="EZ124" s="795">
        <v>0</v>
      </c>
      <c r="FA124" s="795">
        <v>0.23364485981308408</v>
      </c>
      <c r="FB124" s="795">
        <v>0</v>
      </c>
      <c r="FC124" s="795">
        <v>0</v>
      </c>
      <c r="FD124" s="795">
        <v>0</v>
      </c>
      <c r="FE124" s="795">
        <v>0</v>
      </c>
      <c r="FF124" s="795">
        <v>3.7383177570093453</v>
      </c>
      <c r="FG124" s="795">
        <v>0</v>
      </c>
      <c r="FH124" s="795">
        <v>3.7383177570093453</v>
      </c>
      <c r="FI124" s="795">
        <v>0</v>
      </c>
      <c r="FJ124" s="795">
        <v>0</v>
      </c>
      <c r="FK124" s="795">
        <v>0</v>
      </c>
      <c r="FL124" s="795">
        <v>0</v>
      </c>
      <c r="FM124" s="795">
        <v>0</v>
      </c>
      <c r="FN124" s="795">
        <v>0</v>
      </c>
      <c r="FO124" s="795">
        <v>0</v>
      </c>
      <c r="FP124" s="795">
        <v>0</v>
      </c>
      <c r="FQ124" s="795">
        <v>0</v>
      </c>
      <c r="FR124" s="795">
        <v>0</v>
      </c>
      <c r="FS124" s="795">
        <v>0</v>
      </c>
      <c r="FT124" s="795">
        <v>0</v>
      </c>
      <c r="FU124" s="795">
        <v>0</v>
      </c>
      <c r="FV124" s="795">
        <v>0</v>
      </c>
      <c r="FW124" s="795">
        <v>0</v>
      </c>
      <c r="FX124" s="795">
        <v>12.616822429906543</v>
      </c>
      <c r="FZ124" s="795" t="s">
        <v>6226</v>
      </c>
      <c r="GA124" s="795">
        <v>2009</v>
      </c>
      <c r="GB124" s="800">
        <v>428</v>
      </c>
      <c r="GC124" s="800">
        <v>5</v>
      </c>
      <c r="GD124" s="800">
        <v>2</v>
      </c>
      <c r="GE124" s="800"/>
      <c r="GF124" s="800">
        <v>3</v>
      </c>
      <c r="GH124" s="800"/>
      <c r="GI124" s="800"/>
      <c r="GJ124" s="800"/>
      <c r="GK124" s="800"/>
      <c r="GL124" s="800"/>
      <c r="GM124" s="800"/>
      <c r="GN124" s="800"/>
      <c r="GO124" s="800"/>
      <c r="GP124" s="800"/>
      <c r="GQ124" s="800"/>
      <c r="GR124" s="800"/>
      <c r="GS124" s="800"/>
      <c r="GT124" s="800"/>
      <c r="GU124" s="800"/>
      <c r="GV124" s="800"/>
      <c r="GW124" s="800"/>
      <c r="GX124" s="800"/>
      <c r="GY124" s="800"/>
      <c r="GZ124" s="800"/>
      <c r="HA124" s="800"/>
      <c r="HB124" s="800"/>
      <c r="HC124" s="800"/>
      <c r="HD124" s="800"/>
      <c r="HE124" s="800"/>
      <c r="HF124" s="800"/>
      <c r="HG124" s="800"/>
      <c r="HH124" s="800"/>
      <c r="HI124" s="800"/>
      <c r="HJ124" s="800"/>
      <c r="HK124" s="800"/>
      <c r="HL124" s="800"/>
      <c r="HM124" s="800"/>
      <c r="HN124" s="800"/>
      <c r="HO124" s="800"/>
      <c r="HP124" s="800"/>
      <c r="HR124" s="795">
        <v>40</v>
      </c>
      <c r="HS124" s="795">
        <v>0</v>
      </c>
      <c r="HT124" s="795">
        <v>60</v>
      </c>
      <c r="HU124" s="795">
        <v>0</v>
      </c>
      <c r="HV124" s="795">
        <v>0</v>
      </c>
      <c r="HW124" s="795">
        <v>0</v>
      </c>
      <c r="HX124" s="795">
        <v>0</v>
      </c>
      <c r="HY124" s="795">
        <v>0</v>
      </c>
      <c r="HZ124" s="795">
        <v>0</v>
      </c>
      <c r="IA124" s="795">
        <v>0</v>
      </c>
      <c r="IB124" s="795">
        <v>0</v>
      </c>
      <c r="IC124" s="795">
        <v>0</v>
      </c>
      <c r="ID124" s="795">
        <v>0</v>
      </c>
      <c r="IE124" s="795">
        <v>0</v>
      </c>
      <c r="IF124" s="795">
        <v>0</v>
      </c>
      <c r="IG124" s="795">
        <v>0</v>
      </c>
      <c r="IH124" s="795">
        <v>0</v>
      </c>
      <c r="II124" s="795">
        <v>0</v>
      </c>
      <c r="IJ124" s="795">
        <v>0</v>
      </c>
      <c r="IK124" s="795">
        <v>0</v>
      </c>
      <c r="IL124" s="795">
        <v>0</v>
      </c>
      <c r="IM124" s="795">
        <v>0</v>
      </c>
      <c r="IN124" s="795">
        <v>0</v>
      </c>
      <c r="IO124" s="795">
        <v>0</v>
      </c>
      <c r="IP124" s="795">
        <v>0</v>
      </c>
      <c r="IQ124" s="795">
        <v>0</v>
      </c>
      <c r="IR124" s="795">
        <v>0</v>
      </c>
      <c r="IS124" s="795">
        <v>0</v>
      </c>
      <c r="IT124" s="795">
        <v>0</v>
      </c>
      <c r="IU124" s="795">
        <v>0</v>
      </c>
      <c r="IV124" s="795">
        <v>0</v>
      </c>
      <c r="IW124" s="795">
        <v>0</v>
      </c>
      <c r="IX124" s="795">
        <v>0</v>
      </c>
      <c r="IY124" s="795">
        <v>0</v>
      </c>
      <c r="IZ124" s="795">
        <v>0</v>
      </c>
      <c r="JA124" s="795">
        <v>0</v>
      </c>
      <c r="JB124" s="795">
        <v>0</v>
      </c>
      <c r="JC124" s="795">
        <v>0</v>
      </c>
      <c r="JD124" s="795">
        <v>0</v>
      </c>
    </row>
    <row r="125" spans="1:264">
      <c r="A125" s="802"/>
      <c r="B125" s="795" t="s">
        <v>6227</v>
      </c>
      <c r="C125" s="795" t="s">
        <v>6228</v>
      </c>
      <c r="D125" s="810" t="s">
        <v>6229</v>
      </c>
      <c r="E125" s="795">
        <v>6214860</v>
      </c>
      <c r="F125" s="795">
        <v>1340490</v>
      </c>
      <c r="G125" s="795"/>
      <c r="H125" s="795">
        <v>2010</v>
      </c>
      <c r="I125" s="795">
        <v>76</v>
      </c>
      <c r="J125" s="795">
        <v>2010</v>
      </c>
      <c r="K125" s="803" t="s">
        <v>6230</v>
      </c>
      <c r="L125" s="795" t="s">
        <v>6231</v>
      </c>
      <c r="M125" s="795" t="e">
        <v>#VALUE!</v>
      </c>
      <c r="N125" s="795">
        <v>12</v>
      </c>
      <c r="O125" s="798">
        <v>7.48</v>
      </c>
      <c r="P125" s="795">
        <v>2009.75</v>
      </c>
      <c r="R125" s="795">
        <v>2</v>
      </c>
      <c r="S125" s="795">
        <v>2</v>
      </c>
      <c r="T125" s="795" t="s">
        <v>6032</v>
      </c>
      <c r="V125" s="799">
        <v>1.4457831325301205</v>
      </c>
      <c r="W125" s="817">
        <v>7.5983333333333327</v>
      </c>
      <c r="X125" s="795" t="e">
        <v>#DIV/0!</v>
      </c>
      <c r="Y125" s="795" t="e">
        <v>#DIV/0!</v>
      </c>
      <c r="Z125" s="795" t="e">
        <v>#DIV/0!</v>
      </c>
      <c r="AA125" s="795" t="e">
        <v>#DIV/0!</v>
      </c>
      <c r="AB125" s="800">
        <v>122.58333333333333</v>
      </c>
      <c r="AC125" s="795" t="e">
        <v>#DIV/0!</v>
      </c>
      <c r="AD125" s="795" t="e">
        <v>#DIV/0!</v>
      </c>
      <c r="AE125" s="795" t="e">
        <v>#DIV/0!</v>
      </c>
      <c r="AF125" s="795" t="e">
        <v>#DIV/0!</v>
      </c>
      <c r="AG125" s="795" t="e">
        <v>#DIV/0!</v>
      </c>
      <c r="AH125" s="795" t="e">
        <v>#DIV/0!</v>
      </c>
      <c r="AI125" s="795" t="e">
        <v>#DIV/0!</v>
      </c>
      <c r="AJ125" s="795" t="e">
        <v>#DIV/0!</v>
      </c>
      <c r="AK125" s="795" t="e">
        <v>#DIV/0!</v>
      </c>
      <c r="AL125" s="795" t="e">
        <v>#DIV/0!</v>
      </c>
      <c r="AM125" s="795" t="e">
        <v>#DIV/0!</v>
      </c>
      <c r="AN125" s="795" t="e">
        <v>#DIV/0!</v>
      </c>
      <c r="AO125" s="795" t="e">
        <v>#DIV/0!</v>
      </c>
      <c r="AP125" s="795">
        <v>7.76</v>
      </c>
      <c r="AQ125" s="795">
        <v>0</v>
      </c>
      <c r="AR125" s="795">
        <v>0</v>
      </c>
      <c r="AS125" s="795">
        <v>0</v>
      </c>
      <c r="AT125" s="795">
        <v>0</v>
      </c>
      <c r="AU125" s="795">
        <v>240</v>
      </c>
      <c r="AV125" s="795">
        <v>0</v>
      </c>
      <c r="AW125" s="795">
        <v>0</v>
      </c>
      <c r="AX125" s="795">
        <v>0</v>
      </c>
      <c r="AY125" s="795">
        <v>0</v>
      </c>
      <c r="AZ125" s="795">
        <v>0</v>
      </c>
      <c r="BA125" s="795">
        <v>0</v>
      </c>
      <c r="BB125" s="795">
        <v>0</v>
      </c>
      <c r="BC125" s="795">
        <v>0</v>
      </c>
      <c r="BD125" s="795">
        <v>0</v>
      </c>
      <c r="BE125" s="795">
        <v>0</v>
      </c>
      <c r="BF125" s="795">
        <v>0</v>
      </c>
      <c r="BG125" s="795">
        <v>0</v>
      </c>
      <c r="BH125" s="795">
        <v>0</v>
      </c>
      <c r="BL125" s="803" t="s">
        <v>6022</v>
      </c>
      <c r="BM125" s="795">
        <v>1</v>
      </c>
      <c r="BN125" s="795">
        <v>1</v>
      </c>
      <c r="BO125" s="795">
        <v>1</v>
      </c>
      <c r="BP125" s="795">
        <v>1</v>
      </c>
      <c r="BR125" s="795">
        <v>1</v>
      </c>
      <c r="BS125" s="795">
        <v>1</v>
      </c>
      <c r="BU125" s="795">
        <v>1</v>
      </c>
      <c r="BV125" s="795">
        <v>1</v>
      </c>
      <c r="BW125" s="795">
        <v>7.5983333333333327</v>
      </c>
      <c r="BX125" s="795">
        <v>15.775</v>
      </c>
      <c r="BY125" s="795" t="e">
        <v>#DIV/0!</v>
      </c>
      <c r="BZ125" s="795">
        <v>0.97391666666666665</v>
      </c>
      <c r="CA125" s="795">
        <v>0.22908333333333331</v>
      </c>
      <c r="CB125" s="795">
        <v>0.31324999999999997</v>
      </c>
      <c r="CC125" s="795">
        <v>3.2750000000000001E-2</v>
      </c>
      <c r="CD125" s="795">
        <v>0.83174999999999999</v>
      </c>
      <c r="CE125" s="795">
        <v>0.31091666666666667</v>
      </c>
      <c r="CF125" s="795" t="e">
        <v>#DIV/0!</v>
      </c>
      <c r="CG125" s="795">
        <v>0.2744166666666667</v>
      </c>
      <c r="CH125" s="795">
        <v>0.20416666666666669</v>
      </c>
      <c r="CI125" s="795">
        <v>12</v>
      </c>
      <c r="CJ125" s="795" t="e">
        <v>#DIV/0!</v>
      </c>
      <c r="CK125" s="795">
        <v>749.91666666666663</v>
      </c>
      <c r="CL125" s="795" t="e">
        <v>#DIV/0!</v>
      </c>
      <c r="CM125" s="795" t="e">
        <v>#DIV/0!</v>
      </c>
      <c r="CN125" s="795">
        <v>1215.8333333333333</v>
      </c>
      <c r="CO125" s="795">
        <v>7</v>
      </c>
      <c r="CP125" s="795">
        <v>21.083333333333332</v>
      </c>
      <c r="CQ125" s="795">
        <v>0.14837500000000001</v>
      </c>
      <c r="CR125" s="795">
        <v>0.12083333333333331</v>
      </c>
      <c r="CS125" s="795" t="e">
        <v>#DIV/0!</v>
      </c>
      <c r="CT125" s="795" t="e">
        <v>#DIV/0!</v>
      </c>
      <c r="CU125" s="795">
        <v>4.3360000000000003</v>
      </c>
      <c r="CV125" s="795" t="e">
        <v>#DIV/0!</v>
      </c>
      <c r="CW125" s="795">
        <v>3.0375000000000001</v>
      </c>
      <c r="CX125" s="795">
        <v>9.9583333333333339</v>
      </c>
      <c r="CY125" s="795">
        <v>308.33333333333331</v>
      </c>
      <c r="CZ125" s="795">
        <v>80.416666666666671</v>
      </c>
      <c r="DB125" s="795">
        <v>1</v>
      </c>
      <c r="DC125" s="795">
        <v>1</v>
      </c>
      <c r="DF125" s="795">
        <v>33.975903614457827</v>
      </c>
      <c r="DG125" s="795">
        <v>0</v>
      </c>
      <c r="DH125" s="795">
        <v>0</v>
      </c>
      <c r="DI125" s="795">
        <v>1.4457831325301205</v>
      </c>
      <c r="DJ125" s="795">
        <v>0</v>
      </c>
      <c r="DK125" s="795">
        <v>0.24096385542168677</v>
      </c>
      <c r="DL125" s="795">
        <v>0.48192771084337355</v>
      </c>
      <c r="DM125" s="795">
        <v>39.75903614457831</v>
      </c>
      <c r="DN125" s="795">
        <v>0</v>
      </c>
      <c r="DO125" s="795">
        <v>0</v>
      </c>
      <c r="DP125" s="795">
        <v>0</v>
      </c>
      <c r="DQ125" s="795">
        <v>0</v>
      </c>
      <c r="DR125" s="795">
        <v>0</v>
      </c>
      <c r="DS125" s="795">
        <v>0</v>
      </c>
      <c r="DT125" s="795">
        <v>0</v>
      </c>
      <c r="DU125" s="795">
        <v>6.024096385542169</v>
      </c>
      <c r="DV125" s="795">
        <v>0</v>
      </c>
      <c r="DW125" s="795">
        <v>0</v>
      </c>
      <c r="DX125" s="795">
        <v>0</v>
      </c>
      <c r="DY125" s="795">
        <v>0.72289156626506024</v>
      </c>
      <c r="DZ125" s="795">
        <v>0.96385542168674709</v>
      </c>
      <c r="EA125" s="795">
        <v>1.4457831325301205</v>
      </c>
      <c r="EB125" s="795">
        <v>0</v>
      </c>
      <c r="EC125" s="795">
        <v>0</v>
      </c>
      <c r="ED125" s="795">
        <v>0</v>
      </c>
      <c r="EE125" s="795">
        <v>0.24096385542168677</v>
      </c>
      <c r="EF125" s="795">
        <v>0</v>
      </c>
      <c r="EG125" s="795">
        <v>0</v>
      </c>
      <c r="EH125" s="795">
        <v>0</v>
      </c>
      <c r="EI125" s="795">
        <v>0</v>
      </c>
      <c r="EJ125" s="795">
        <v>0</v>
      </c>
      <c r="EK125" s="795">
        <v>0</v>
      </c>
      <c r="EL125" s="795">
        <v>0</v>
      </c>
      <c r="EM125" s="795">
        <v>0</v>
      </c>
      <c r="EN125" s="795">
        <v>0</v>
      </c>
      <c r="EO125" s="795">
        <v>0</v>
      </c>
      <c r="EP125" s="795">
        <v>0</v>
      </c>
      <c r="EQ125" s="795">
        <v>0</v>
      </c>
      <c r="ER125" s="795">
        <v>0.24096385542168677</v>
      </c>
      <c r="ES125" s="795">
        <v>0</v>
      </c>
      <c r="ET125" s="795">
        <v>0</v>
      </c>
      <c r="EU125" s="795">
        <v>0</v>
      </c>
      <c r="EV125" s="795">
        <v>0</v>
      </c>
      <c r="EW125" s="795">
        <v>0</v>
      </c>
      <c r="EX125" s="795">
        <v>0.24096385542168677</v>
      </c>
      <c r="EY125" s="795">
        <v>0</v>
      </c>
      <c r="EZ125" s="795">
        <v>0</v>
      </c>
      <c r="FA125" s="795">
        <v>0</v>
      </c>
      <c r="FB125" s="795">
        <v>0</v>
      </c>
      <c r="FC125" s="795">
        <v>0</v>
      </c>
      <c r="FD125" s="795">
        <v>0</v>
      </c>
      <c r="FE125" s="795">
        <v>0</v>
      </c>
      <c r="FF125" s="795">
        <v>4.3373493975903612</v>
      </c>
      <c r="FG125" s="795">
        <v>0</v>
      </c>
      <c r="FH125" s="795">
        <v>1.2048192771084338</v>
      </c>
      <c r="FI125" s="795">
        <v>0</v>
      </c>
      <c r="FJ125" s="795">
        <v>0</v>
      </c>
      <c r="FK125" s="795">
        <v>0</v>
      </c>
      <c r="FL125" s="795">
        <v>0</v>
      </c>
      <c r="FM125" s="795">
        <v>0</v>
      </c>
      <c r="FN125" s="795">
        <v>0</v>
      </c>
      <c r="FO125" s="795">
        <v>0.24096385542168677</v>
      </c>
      <c r="FP125" s="795">
        <v>0</v>
      </c>
      <c r="FQ125" s="795">
        <v>0</v>
      </c>
      <c r="FR125" s="795">
        <v>0</v>
      </c>
      <c r="FS125" s="795">
        <v>0</v>
      </c>
      <c r="FT125" s="795">
        <v>0</v>
      </c>
      <c r="FU125" s="795">
        <v>0</v>
      </c>
      <c r="FV125" s="795">
        <v>0</v>
      </c>
      <c r="FW125" s="795">
        <v>0</v>
      </c>
      <c r="FX125" s="795">
        <v>12.530120481927714</v>
      </c>
      <c r="GA125" s="795">
        <v>2010</v>
      </c>
      <c r="GB125" s="800">
        <v>415</v>
      </c>
      <c r="GC125" s="800">
        <v>6</v>
      </c>
      <c r="GD125" s="800">
        <v>5</v>
      </c>
      <c r="GE125" s="800"/>
      <c r="GF125" s="800"/>
      <c r="GH125" s="800"/>
      <c r="GI125" s="800"/>
      <c r="GJ125" s="800"/>
      <c r="GK125" s="800"/>
      <c r="GL125" s="800"/>
      <c r="GM125" s="800"/>
      <c r="GN125" s="800"/>
      <c r="GO125" s="800">
        <v>1</v>
      </c>
      <c r="GP125" s="800"/>
      <c r="GQ125" s="800"/>
      <c r="GR125" s="800"/>
      <c r="GS125" s="800"/>
      <c r="GT125" s="800"/>
      <c r="GU125" s="800"/>
      <c r="GV125" s="800"/>
      <c r="GW125" s="800"/>
      <c r="GX125" s="800"/>
      <c r="GY125" s="800"/>
      <c r="GZ125" s="800"/>
      <c r="HA125" s="800"/>
      <c r="HB125" s="800"/>
      <c r="HC125" s="800"/>
      <c r="HD125" s="800"/>
      <c r="HE125" s="800"/>
      <c r="HF125" s="800"/>
      <c r="HG125" s="800"/>
      <c r="HH125" s="800"/>
      <c r="HI125" s="800"/>
      <c r="HJ125" s="800"/>
      <c r="HK125" s="800"/>
      <c r="HL125" s="800"/>
      <c r="HM125" s="800"/>
      <c r="HN125" s="800"/>
      <c r="HO125" s="800"/>
      <c r="HP125" s="800"/>
      <c r="HR125" s="795">
        <v>83.333333333333343</v>
      </c>
      <c r="HS125" s="795">
        <v>0</v>
      </c>
      <c r="HT125" s="795">
        <v>0</v>
      </c>
      <c r="HU125" s="795">
        <v>0</v>
      </c>
      <c r="HV125" s="795">
        <v>0</v>
      </c>
      <c r="HW125" s="795">
        <v>0</v>
      </c>
      <c r="HX125" s="795">
        <v>0</v>
      </c>
      <c r="HY125" s="795">
        <v>0</v>
      </c>
      <c r="HZ125" s="795">
        <v>0</v>
      </c>
      <c r="IA125" s="795">
        <v>0</v>
      </c>
      <c r="IB125" s="795">
        <v>0</v>
      </c>
      <c r="IC125" s="795">
        <v>16.666666666666664</v>
      </c>
      <c r="ID125" s="795">
        <v>0</v>
      </c>
      <c r="IE125" s="795">
        <v>0</v>
      </c>
      <c r="IF125" s="795">
        <v>0</v>
      </c>
      <c r="IG125" s="795">
        <v>0</v>
      </c>
      <c r="IH125" s="795">
        <v>0</v>
      </c>
      <c r="II125" s="795">
        <v>0</v>
      </c>
      <c r="IJ125" s="795">
        <v>0</v>
      </c>
      <c r="IK125" s="795">
        <v>0</v>
      </c>
      <c r="IL125" s="795">
        <v>0</v>
      </c>
      <c r="IM125" s="795">
        <v>0</v>
      </c>
      <c r="IN125" s="795">
        <v>0</v>
      </c>
      <c r="IO125" s="795">
        <v>0</v>
      </c>
      <c r="IP125" s="795">
        <v>0</v>
      </c>
      <c r="IQ125" s="795">
        <v>0</v>
      </c>
      <c r="IR125" s="795">
        <v>0</v>
      </c>
      <c r="IS125" s="795">
        <v>0</v>
      </c>
      <c r="IT125" s="795">
        <v>0</v>
      </c>
      <c r="IU125" s="795">
        <v>0</v>
      </c>
      <c r="IV125" s="795">
        <v>0</v>
      </c>
      <c r="IW125" s="795">
        <v>0</v>
      </c>
      <c r="IX125" s="795">
        <v>0</v>
      </c>
      <c r="IY125" s="795">
        <v>0</v>
      </c>
      <c r="IZ125" s="795">
        <v>0</v>
      </c>
      <c r="JA125" s="795">
        <v>0</v>
      </c>
      <c r="JB125" s="795">
        <v>0</v>
      </c>
      <c r="JC125" s="795">
        <v>0</v>
      </c>
      <c r="JD125" s="795">
        <v>0</v>
      </c>
    </row>
    <row r="126" spans="1:264">
      <c r="A126" s="802"/>
      <c r="B126" s="795" t="s">
        <v>6227</v>
      </c>
      <c r="C126" s="795" t="s">
        <v>6228</v>
      </c>
      <c r="D126" s="810" t="s">
        <v>6229</v>
      </c>
      <c r="E126" s="795">
        <v>6214860</v>
      </c>
      <c r="F126" s="795">
        <v>1340490</v>
      </c>
      <c r="G126" s="795"/>
      <c r="H126" s="795">
        <v>2011</v>
      </c>
      <c r="I126" s="795">
        <v>32</v>
      </c>
      <c r="J126" s="795">
        <v>2011</v>
      </c>
      <c r="K126" s="803" t="s">
        <v>6230</v>
      </c>
      <c r="L126" s="795" t="s">
        <v>6231</v>
      </c>
      <c r="M126" s="795" t="e">
        <v>#VALUE!</v>
      </c>
      <c r="N126" s="795">
        <v>11</v>
      </c>
      <c r="O126" s="798">
        <v>7.02</v>
      </c>
      <c r="P126" s="795">
        <v>2010.7272727272727</v>
      </c>
      <c r="R126" s="795">
        <v>2</v>
      </c>
      <c r="S126" s="795">
        <v>2</v>
      </c>
      <c r="T126" s="795" t="s">
        <v>6032</v>
      </c>
      <c r="V126" s="799">
        <v>2.0785219399538106</v>
      </c>
      <c r="W126" s="817">
        <v>7.4327272727272735</v>
      </c>
      <c r="X126" s="795" t="e">
        <v>#DIV/0!</v>
      </c>
      <c r="Y126" s="795" t="e">
        <v>#DIV/0!</v>
      </c>
      <c r="Z126" s="795" t="e">
        <v>#DIV/0!</v>
      </c>
      <c r="AA126" s="795" t="e">
        <v>#DIV/0!</v>
      </c>
      <c r="AB126" s="800">
        <v>199.45454545454547</v>
      </c>
      <c r="AC126" s="795" t="e">
        <v>#DIV/0!</v>
      </c>
      <c r="AD126" s="795" t="e">
        <v>#DIV/0!</v>
      </c>
      <c r="AE126" s="795" t="e">
        <v>#DIV/0!</v>
      </c>
      <c r="AF126" s="795" t="e">
        <v>#DIV/0!</v>
      </c>
      <c r="AG126" s="795" t="e">
        <v>#DIV/0!</v>
      </c>
      <c r="AH126" s="795" t="e">
        <v>#DIV/0!</v>
      </c>
      <c r="AI126" s="795" t="e">
        <v>#DIV/0!</v>
      </c>
      <c r="AJ126" s="795" t="e">
        <v>#DIV/0!</v>
      </c>
      <c r="AK126" s="795" t="e">
        <v>#DIV/0!</v>
      </c>
      <c r="AL126" s="795" t="e">
        <v>#DIV/0!</v>
      </c>
      <c r="AM126" s="795" t="e">
        <v>#DIV/0!</v>
      </c>
      <c r="AN126" s="795" t="e">
        <v>#DIV/0!</v>
      </c>
      <c r="AO126" s="795" t="e">
        <v>#DIV/0!</v>
      </c>
      <c r="AP126" s="795">
        <v>7.74</v>
      </c>
      <c r="AQ126" s="795">
        <v>0</v>
      </c>
      <c r="AR126" s="795">
        <v>0</v>
      </c>
      <c r="AS126" s="795">
        <v>0</v>
      </c>
      <c r="AT126" s="795">
        <v>0</v>
      </c>
      <c r="AU126" s="795">
        <v>650</v>
      </c>
      <c r="AV126" s="795">
        <v>0</v>
      </c>
      <c r="AW126" s="795">
        <v>0</v>
      </c>
      <c r="AX126" s="795">
        <v>0</v>
      </c>
      <c r="AY126" s="795">
        <v>0</v>
      </c>
      <c r="AZ126" s="795">
        <v>0</v>
      </c>
      <c r="BA126" s="795">
        <v>0</v>
      </c>
      <c r="BB126" s="795">
        <v>0</v>
      </c>
      <c r="BC126" s="795">
        <v>0</v>
      </c>
      <c r="BD126" s="795">
        <v>0</v>
      </c>
      <c r="BE126" s="795">
        <v>0</v>
      </c>
      <c r="BF126" s="795">
        <v>0</v>
      </c>
      <c r="BG126" s="795">
        <v>0</v>
      </c>
      <c r="BH126" s="795">
        <v>0</v>
      </c>
      <c r="BL126" s="800" t="s">
        <v>6033</v>
      </c>
      <c r="BM126" s="795">
        <v>1</v>
      </c>
      <c r="BN126" s="795">
        <v>1</v>
      </c>
      <c r="BO126" s="795">
        <v>1</v>
      </c>
      <c r="BP126" s="795">
        <v>1</v>
      </c>
      <c r="BR126" s="795">
        <v>1</v>
      </c>
      <c r="BS126" s="795">
        <v>1</v>
      </c>
      <c r="BU126" s="795">
        <v>1</v>
      </c>
      <c r="BV126" s="795">
        <v>1</v>
      </c>
      <c r="BW126" s="795">
        <v>7.4327272727272735</v>
      </c>
      <c r="BX126" s="795">
        <v>13.590909090909088</v>
      </c>
      <c r="BY126" s="795" t="e">
        <v>#DIV/0!</v>
      </c>
      <c r="BZ126" s="795">
        <v>0.81718181818181823</v>
      </c>
      <c r="CA126" s="795">
        <v>0.20700000000000002</v>
      </c>
      <c r="CB126" s="795">
        <v>0.27845454545454545</v>
      </c>
      <c r="CC126" s="795">
        <v>3.145454545454545E-2</v>
      </c>
      <c r="CD126" s="795">
        <v>0.68154545454545457</v>
      </c>
      <c r="CE126" s="795">
        <v>0.25336363636363629</v>
      </c>
      <c r="CF126" s="795" t="e">
        <v>#DIV/0!</v>
      </c>
      <c r="CG126" s="795">
        <v>0.25045454545454543</v>
      </c>
      <c r="CH126" s="795">
        <v>0.18363636363636363</v>
      </c>
      <c r="CI126" s="795">
        <v>15.545454545454545</v>
      </c>
      <c r="CJ126" s="795" t="e">
        <v>#DIV/0!</v>
      </c>
      <c r="CK126" s="795">
        <v>832.90909090909088</v>
      </c>
      <c r="CL126" s="795" t="e">
        <v>#DIV/0!</v>
      </c>
      <c r="CM126" s="795" t="e">
        <v>#DIV/0!</v>
      </c>
      <c r="CN126" s="795">
        <v>1365.4545454545455</v>
      </c>
      <c r="CO126" s="795">
        <v>7.6363636363636367</v>
      </c>
      <c r="CP126" s="795">
        <v>26.818181818181817</v>
      </c>
      <c r="CQ126" s="795" t="e">
        <v>#DIV/0!</v>
      </c>
      <c r="CR126" s="795">
        <v>0.17281818181818182</v>
      </c>
      <c r="CS126" s="795" t="e">
        <v>#DIV/0!</v>
      </c>
      <c r="CT126" s="795" t="e">
        <v>#DIV/0!</v>
      </c>
      <c r="CU126" s="795">
        <v>4.5954545454545457</v>
      </c>
      <c r="CV126" s="795" t="e">
        <v>#DIV/0!</v>
      </c>
      <c r="CW126" s="795">
        <v>3.4572727272727275</v>
      </c>
      <c r="CX126" s="795">
        <v>11.654545454545456</v>
      </c>
      <c r="CY126" s="795">
        <v>440.54545454545456</v>
      </c>
      <c r="CZ126" s="795">
        <v>87.727272727272734</v>
      </c>
      <c r="DB126" s="795">
        <v>1</v>
      </c>
      <c r="DC126" s="795">
        <v>1</v>
      </c>
      <c r="DF126" s="795">
        <v>39.722863741339495</v>
      </c>
      <c r="DG126" s="795">
        <v>0</v>
      </c>
      <c r="DH126" s="795">
        <v>0</v>
      </c>
      <c r="DI126" s="795">
        <v>0.46189376443418012</v>
      </c>
      <c r="DJ126" s="795">
        <v>0</v>
      </c>
      <c r="DK126" s="795">
        <v>0.92378752886836024</v>
      </c>
      <c r="DL126" s="795">
        <v>0</v>
      </c>
      <c r="DM126" s="795">
        <v>33.02540415704388</v>
      </c>
      <c r="DN126" s="795">
        <v>0</v>
      </c>
      <c r="DO126" s="795">
        <v>0</v>
      </c>
      <c r="DP126" s="795">
        <v>0</v>
      </c>
      <c r="DQ126" s="795">
        <v>0</v>
      </c>
      <c r="DR126" s="795">
        <v>0</v>
      </c>
      <c r="DS126" s="795">
        <v>0</v>
      </c>
      <c r="DT126" s="795">
        <v>0</v>
      </c>
      <c r="DU126" s="795">
        <v>5.7736720554272516</v>
      </c>
      <c r="DV126" s="795">
        <v>0</v>
      </c>
      <c r="DW126" s="795">
        <v>0</v>
      </c>
      <c r="DX126" s="795">
        <v>0</v>
      </c>
      <c r="DY126" s="795">
        <v>0</v>
      </c>
      <c r="DZ126" s="795">
        <v>0.92378752886836024</v>
      </c>
      <c r="EA126" s="795">
        <v>0.23094688221709006</v>
      </c>
      <c r="EB126" s="795">
        <v>0</v>
      </c>
      <c r="EC126" s="795">
        <v>0</v>
      </c>
      <c r="ED126" s="795">
        <v>0</v>
      </c>
      <c r="EE126" s="795">
        <v>1.1547344110854503</v>
      </c>
      <c r="EF126" s="795">
        <v>5.3117782909930717</v>
      </c>
      <c r="EG126" s="795">
        <v>0</v>
      </c>
      <c r="EH126" s="795">
        <v>0.23094688221709006</v>
      </c>
      <c r="EI126" s="795">
        <v>0</v>
      </c>
      <c r="EJ126" s="795">
        <v>0</v>
      </c>
      <c r="EK126" s="795">
        <v>0</v>
      </c>
      <c r="EL126" s="795">
        <v>0</v>
      </c>
      <c r="EM126" s="795">
        <v>0</v>
      </c>
      <c r="EN126" s="795">
        <v>0</v>
      </c>
      <c r="EO126" s="795">
        <v>0</v>
      </c>
      <c r="EP126" s="795">
        <v>0</v>
      </c>
      <c r="EQ126" s="795">
        <v>0</v>
      </c>
      <c r="ER126" s="795">
        <v>0.69284064665127021</v>
      </c>
      <c r="ES126" s="795">
        <v>0.46189376443418012</v>
      </c>
      <c r="ET126" s="795">
        <v>0</v>
      </c>
      <c r="EU126" s="795">
        <v>0</v>
      </c>
      <c r="EV126" s="795">
        <v>0</v>
      </c>
      <c r="EW126" s="795">
        <v>0</v>
      </c>
      <c r="EX126" s="795">
        <v>0</v>
      </c>
      <c r="EY126" s="795">
        <v>0</v>
      </c>
      <c r="EZ126" s="795">
        <v>0</v>
      </c>
      <c r="FA126" s="795">
        <v>0</v>
      </c>
      <c r="FB126" s="795">
        <v>0</v>
      </c>
      <c r="FC126" s="795">
        <v>0</v>
      </c>
      <c r="FD126" s="795">
        <v>0</v>
      </c>
      <c r="FE126" s="795">
        <v>0</v>
      </c>
      <c r="FF126" s="795">
        <v>2.0785219399538106</v>
      </c>
      <c r="FG126" s="795">
        <v>0</v>
      </c>
      <c r="FH126" s="795">
        <v>0.23094688221709006</v>
      </c>
      <c r="FI126" s="795">
        <v>0</v>
      </c>
      <c r="FJ126" s="795">
        <v>0</v>
      </c>
      <c r="FK126" s="795">
        <v>0</v>
      </c>
      <c r="FL126" s="795">
        <v>0</v>
      </c>
      <c r="FM126" s="795">
        <v>0</v>
      </c>
      <c r="FN126" s="795">
        <v>0</v>
      </c>
      <c r="FO126" s="795">
        <v>0</v>
      </c>
      <c r="FP126" s="795">
        <v>0</v>
      </c>
      <c r="FQ126" s="795">
        <v>0</v>
      </c>
      <c r="FR126" s="795">
        <v>0</v>
      </c>
      <c r="FS126" s="795">
        <v>0</v>
      </c>
      <c r="FT126" s="795">
        <v>0</v>
      </c>
      <c r="FU126" s="795">
        <v>0</v>
      </c>
      <c r="FV126" s="795">
        <v>0</v>
      </c>
      <c r="FW126" s="795">
        <v>0</v>
      </c>
      <c r="FX126" s="795">
        <v>14.549653579676672</v>
      </c>
      <c r="GA126" s="795">
        <v>2011</v>
      </c>
      <c r="GB126" s="800">
        <v>433</v>
      </c>
      <c r="GC126" s="800">
        <v>9</v>
      </c>
      <c r="GD126" s="800">
        <v>6</v>
      </c>
      <c r="GE126" s="800"/>
      <c r="GF126" s="800"/>
      <c r="GG126" s="796">
        <v>2</v>
      </c>
      <c r="GH126" s="800"/>
      <c r="GI126" s="800"/>
      <c r="GJ126" s="800"/>
      <c r="GK126" s="800"/>
      <c r="GL126" s="800"/>
      <c r="GM126" s="800"/>
      <c r="GN126" s="800"/>
      <c r="GO126" s="800"/>
      <c r="GP126" s="800"/>
      <c r="GQ126" s="800"/>
      <c r="GR126" s="800"/>
      <c r="GS126" s="800"/>
      <c r="GT126" s="800"/>
      <c r="GU126" s="800"/>
      <c r="GV126" s="800"/>
      <c r="GW126" s="800">
        <v>1</v>
      </c>
      <c r="GX126" s="800"/>
      <c r="GY126" s="800"/>
      <c r="GZ126" s="800"/>
      <c r="HA126" s="800"/>
      <c r="HB126" s="800"/>
      <c r="HC126" s="800"/>
      <c r="HD126" s="800"/>
      <c r="HE126" s="800"/>
      <c r="HF126" s="800"/>
      <c r="HG126" s="800"/>
      <c r="HH126" s="800"/>
      <c r="HI126" s="800"/>
      <c r="HJ126" s="800"/>
      <c r="HK126" s="800"/>
      <c r="HL126" s="800"/>
      <c r="HM126" s="800"/>
      <c r="HN126" s="800"/>
      <c r="HO126" s="800"/>
      <c r="HP126" s="800"/>
      <c r="HR126" s="795">
        <v>66.666666666666657</v>
      </c>
      <c r="HS126" s="795">
        <v>0</v>
      </c>
      <c r="HT126" s="795">
        <v>0</v>
      </c>
      <c r="HU126" s="795">
        <v>22.222222222222221</v>
      </c>
      <c r="HV126" s="795">
        <v>0</v>
      </c>
      <c r="HW126" s="795">
        <v>0</v>
      </c>
      <c r="HX126" s="795">
        <v>0</v>
      </c>
      <c r="HY126" s="795">
        <v>0</v>
      </c>
      <c r="HZ126" s="795">
        <v>0</v>
      </c>
      <c r="IA126" s="795">
        <v>0</v>
      </c>
      <c r="IB126" s="795">
        <v>0</v>
      </c>
      <c r="IC126" s="795">
        <v>0</v>
      </c>
      <c r="ID126" s="795">
        <v>0</v>
      </c>
      <c r="IE126" s="795">
        <v>0</v>
      </c>
      <c r="IF126" s="795">
        <v>0</v>
      </c>
      <c r="IG126" s="795">
        <v>0</v>
      </c>
      <c r="IH126" s="795">
        <v>0</v>
      </c>
      <c r="II126" s="795">
        <v>0</v>
      </c>
      <c r="IJ126" s="795">
        <v>0</v>
      </c>
      <c r="IK126" s="795">
        <v>11.111111111111111</v>
      </c>
      <c r="IL126" s="795">
        <v>0</v>
      </c>
      <c r="IM126" s="795">
        <v>0</v>
      </c>
      <c r="IN126" s="795">
        <v>0</v>
      </c>
      <c r="IO126" s="795">
        <v>0</v>
      </c>
      <c r="IP126" s="795">
        <v>0</v>
      </c>
      <c r="IQ126" s="795">
        <v>0</v>
      </c>
      <c r="IR126" s="795">
        <v>0</v>
      </c>
      <c r="IS126" s="795">
        <v>0</v>
      </c>
      <c r="IT126" s="795">
        <v>0</v>
      </c>
      <c r="IU126" s="795">
        <v>0</v>
      </c>
      <c r="IV126" s="795">
        <v>0</v>
      </c>
      <c r="IW126" s="795">
        <v>0</v>
      </c>
      <c r="IX126" s="795">
        <v>0</v>
      </c>
      <c r="IY126" s="795">
        <v>0</v>
      </c>
      <c r="IZ126" s="795">
        <v>0</v>
      </c>
      <c r="JA126" s="795">
        <v>0</v>
      </c>
      <c r="JB126" s="795">
        <v>0</v>
      </c>
      <c r="JC126" s="795">
        <v>0</v>
      </c>
      <c r="JD126" s="795">
        <v>0</v>
      </c>
    </row>
    <row r="127" spans="1:264">
      <c r="A127" s="807" t="s">
        <v>6232</v>
      </c>
      <c r="B127" s="795" t="s">
        <v>6233</v>
      </c>
      <c r="C127" s="795" t="s">
        <v>6145</v>
      </c>
      <c r="D127" s="795" t="s">
        <v>6234</v>
      </c>
      <c r="E127" s="795">
        <v>6905308</v>
      </c>
      <c r="F127" s="795">
        <v>1524129</v>
      </c>
      <c r="G127" s="795"/>
      <c r="H127" s="795">
        <v>2009</v>
      </c>
      <c r="I127" s="795">
        <v>159</v>
      </c>
      <c r="J127" s="795">
        <v>2009</v>
      </c>
      <c r="K127" s="795" t="s">
        <v>6232</v>
      </c>
      <c r="L127" s="795" t="s">
        <v>6234</v>
      </c>
      <c r="M127" s="795" t="e">
        <v>#VALUE!</v>
      </c>
      <c r="N127" s="795">
        <v>16</v>
      </c>
      <c r="O127" s="798">
        <v>5.99</v>
      </c>
      <c r="P127" s="795">
        <v>2008.8125</v>
      </c>
      <c r="Q127" s="803">
        <v>1</v>
      </c>
      <c r="R127" s="795">
        <v>2</v>
      </c>
      <c r="S127" s="795">
        <v>2</v>
      </c>
      <c r="U127" s="795" t="s">
        <v>6062</v>
      </c>
      <c r="V127" s="799">
        <v>0</v>
      </c>
      <c r="W127" s="808">
        <v>6.4031250000000011</v>
      </c>
      <c r="X127" s="795">
        <v>0.22750000000000001</v>
      </c>
      <c r="Y127" s="795">
        <v>1.825</v>
      </c>
      <c r="Z127" s="795" t="e">
        <v>#DIV/0!</v>
      </c>
      <c r="AA127" s="795">
        <v>59.333333333333336</v>
      </c>
      <c r="AB127" s="795">
        <v>50</v>
      </c>
      <c r="AC127" s="795" t="e">
        <v>#DIV/0!</v>
      </c>
      <c r="AD127" s="795" t="e">
        <v>#DIV/0!</v>
      </c>
      <c r="AE127" s="795">
        <v>7.0000000000000019E-3</v>
      </c>
      <c r="AF127" s="795">
        <v>0.20750000000000002</v>
      </c>
      <c r="AG127" s="809">
        <v>3.1833333333333336</v>
      </c>
      <c r="AH127" s="795">
        <v>0.15562499999999996</v>
      </c>
      <c r="AI127" s="795">
        <v>0.48999999999999994</v>
      </c>
      <c r="AJ127" s="795">
        <v>0.45187500000000003</v>
      </c>
      <c r="AK127" s="795">
        <v>0.37437500000000001</v>
      </c>
      <c r="AL127" s="795">
        <v>0.198125</v>
      </c>
      <c r="AM127" s="795" t="e">
        <v>#DIV/0!</v>
      </c>
      <c r="AN127" s="795" t="e">
        <v>#DIV/0!</v>
      </c>
      <c r="AO127" s="795" t="e">
        <v>#DIV/0!</v>
      </c>
      <c r="AP127" s="795">
        <v>6.78</v>
      </c>
      <c r="AQ127" s="795">
        <v>0.53</v>
      </c>
      <c r="AR127" s="795">
        <v>2.7</v>
      </c>
      <c r="AS127" s="795">
        <v>0</v>
      </c>
      <c r="AT127" s="795">
        <v>75</v>
      </c>
      <c r="AU127" s="795">
        <v>83</v>
      </c>
      <c r="AV127" s="795">
        <v>0</v>
      </c>
      <c r="AW127" s="795">
        <v>0</v>
      </c>
      <c r="AX127" s="795">
        <v>1.7000000000000001E-2</v>
      </c>
      <c r="AY127" s="795">
        <v>0.28999999999999998</v>
      </c>
      <c r="AZ127" s="795">
        <v>5.6</v>
      </c>
      <c r="BA127" s="795">
        <v>0.19</v>
      </c>
      <c r="BB127" s="795">
        <v>0.63</v>
      </c>
      <c r="BC127" s="795">
        <v>0.92200000000000004</v>
      </c>
      <c r="BD127" s="795">
        <v>0.59</v>
      </c>
      <c r="BE127" s="795">
        <v>0.28000000000000003</v>
      </c>
      <c r="BF127" s="795">
        <v>0</v>
      </c>
      <c r="BG127" s="795">
        <v>0</v>
      </c>
      <c r="BH127" s="795">
        <v>0</v>
      </c>
      <c r="BL127" s="805" t="s">
        <v>6011</v>
      </c>
      <c r="BM127" s="795">
        <v>2</v>
      </c>
      <c r="BN127" s="795">
        <v>1</v>
      </c>
      <c r="BO127" s="795">
        <v>2</v>
      </c>
      <c r="BP127" s="795">
        <v>2</v>
      </c>
      <c r="BR127" s="795">
        <v>1</v>
      </c>
      <c r="BS127" s="795">
        <v>1</v>
      </c>
      <c r="BU127" s="795">
        <v>2</v>
      </c>
      <c r="BV127" s="809">
        <v>4</v>
      </c>
      <c r="BW127" s="795">
        <v>6.4031250000000011</v>
      </c>
      <c r="BX127" s="795">
        <v>2.8874999999999997</v>
      </c>
      <c r="BY127" s="795" t="e">
        <v>#DIV/0!</v>
      </c>
      <c r="BZ127" s="795">
        <v>0.1283125</v>
      </c>
      <c r="CA127" s="795">
        <v>0.1318125</v>
      </c>
      <c r="CB127" s="795">
        <v>4.6312500000000013E-2</v>
      </c>
      <c r="CC127" s="795">
        <v>4.8124999999999999E-3</v>
      </c>
      <c r="CD127" s="795">
        <v>0.19268750000000001</v>
      </c>
      <c r="CE127" s="795">
        <v>1.7937500000000006E-2</v>
      </c>
      <c r="CF127" s="795" t="e">
        <v>#DIV/0!</v>
      </c>
      <c r="CG127" s="795">
        <v>2.1437500000000005E-2</v>
      </c>
      <c r="CH127" s="795">
        <v>4.0000000000000008E-2</v>
      </c>
      <c r="CI127" s="795">
        <v>29.5625</v>
      </c>
      <c r="CJ127" s="795" t="e">
        <v>#DIV/0!</v>
      </c>
      <c r="CK127" s="795">
        <v>15.8125</v>
      </c>
      <c r="CL127" s="795" t="e">
        <v>#DIV/0!</v>
      </c>
      <c r="CM127" s="795" t="e">
        <v>#DIV/0!</v>
      </c>
      <c r="CN127" s="795">
        <v>322.5625</v>
      </c>
      <c r="CO127" s="795">
        <v>4.0625</v>
      </c>
      <c r="CP127" s="795">
        <v>9.0625</v>
      </c>
      <c r="CQ127" s="795">
        <v>0.33924999999999994</v>
      </c>
      <c r="CR127" s="795">
        <v>0.24431249999999999</v>
      </c>
      <c r="CS127" s="795" t="e">
        <v>#DIV/0!</v>
      </c>
      <c r="CT127" s="795">
        <v>57.05</v>
      </c>
      <c r="CU127" s="795">
        <v>3.0989999999999998</v>
      </c>
      <c r="CV127" s="795" t="e">
        <v>#DIV/0!</v>
      </c>
      <c r="CW127" s="795" t="e">
        <v>#DIV/0!</v>
      </c>
      <c r="CX127" s="795">
        <v>12.06875</v>
      </c>
      <c r="CY127" s="795">
        <v>2012.0625</v>
      </c>
      <c r="CZ127" s="795">
        <v>115.875</v>
      </c>
      <c r="DB127" s="795">
        <v>2</v>
      </c>
      <c r="DC127" s="795">
        <v>2</v>
      </c>
      <c r="DF127" s="795">
        <v>3.225806451612903</v>
      </c>
      <c r="DG127" s="795">
        <v>41.935483870967744</v>
      </c>
      <c r="DH127" s="795">
        <v>0</v>
      </c>
      <c r="DI127" s="795">
        <v>8.1885856079404462</v>
      </c>
      <c r="DJ127" s="795">
        <v>19.106699751861044</v>
      </c>
      <c r="DK127" s="795">
        <v>0.99255583126550873</v>
      </c>
      <c r="DL127" s="795">
        <v>0</v>
      </c>
      <c r="DM127" s="795">
        <v>0</v>
      </c>
      <c r="DN127" s="795">
        <v>0</v>
      </c>
      <c r="DO127" s="795">
        <v>0</v>
      </c>
      <c r="DP127" s="795">
        <v>0</v>
      </c>
      <c r="DQ127" s="795">
        <v>8.6848635235732008</v>
      </c>
      <c r="DR127" s="795">
        <v>0</v>
      </c>
      <c r="DS127" s="795">
        <v>0</v>
      </c>
      <c r="DT127" s="795">
        <v>0.49627791563275436</v>
      </c>
      <c r="DU127" s="795">
        <v>0</v>
      </c>
      <c r="DV127" s="795">
        <v>0</v>
      </c>
      <c r="DW127" s="795">
        <v>0</v>
      </c>
      <c r="DX127" s="795">
        <v>0.49627791563275436</v>
      </c>
      <c r="DY127" s="795">
        <v>0</v>
      </c>
      <c r="DZ127" s="795">
        <v>0.24813895781637718</v>
      </c>
      <c r="EA127" s="795">
        <v>0</v>
      </c>
      <c r="EB127" s="795">
        <v>0</v>
      </c>
      <c r="EC127" s="795">
        <v>0</v>
      </c>
      <c r="ED127" s="795">
        <v>0</v>
      </c>
      <c r="EE127" s="795">
        <v>0</v>
      </c>
      <c r="EF127" s="795">
        <v>0</v>
      </c>
      <c r="EG127" s="795">
        <v>0</v>
      </c>
      <c r="EH127" s="795">
        <v>0</v>
      </c>
      <c r="EI127" s="795">
        <v>0</v>
      </c>
      <c r="EJ127" s="795">
        <v>0</v>
      </c>
      <c r="EK127" s="795">
        <v>0</v>
      </c>
      <c r="EL127" s="795">
        <v>0</v>
      </c>
      <c r="EM127" s="795">
        <v>0</v>
      </c>
      <c r="EN127" s="795">
        <v>0</v>
      </c>
      <c r="EO127" s="795">
        <v>1.240694789081886</v>
      </c>
      <c r="EP127" s="795">
        <v>0.24813895781637718</v>
      </c>
      <c r="EQ127" s="795">
        <v>0.99255583126550873</v>
      </c>
      <c r="ER127" s="795">
        <v>0</v>
      </c>
      <c r="ES127" s="795">
        <v>0</v>
      </c>
      <c r="ET127" s="795">
        <v>0</v>
      </c>
      <c r="EU127" s="795">
        <v>0</v>
      </c>
      <c r="EV127" s="795">
        <v>1.4888337468982631</v>
      </c>
      <c r="EW127" s="795">
        <v>0</v>
      </c>
      <c r="EX127" s="795">
        <v>0</v>
      </c>
      <c r="EY127" s="795">
        <v>0</v>
      </c>
      <c r="EZ127" s="795">
        <v>0</v>
      </c>
      <c r="FA127" s="795">
        <v>0</v>
      </c>
      <c r="FB127" s="795">
        <v>0</v>
      </c>
      <c r="FC127" s="795">
        <v>0</v>
      </c>
      <c r="FD127" s="795">
        <v>0</v>
      </c>
      <c r="FE127" s="795">
        <v>0</v>
      </c>
      <c r="FF127" s="795">
        <v>0</v>
      </c>
      <c r="FG127" s="795">
        <v>0</v>
      </c>
      <c r="FH127" s="795">
        <v>0</v>
      </c>
      <c r="FI127" s="795">
        <v>0</v>
      </c>
      <c r="FJ127" s="795">
        <v>0</v>
      </c>
      <c r="FK127" s="795">
        <v>0</v>
      </c>
      <c r="FL127" s="795">
        <v>0</v>
      </c>
      <c r="FM127" s="795">
        <v>0</v>
      </c>
      <c r="FN127" s="795">
        <v>0</v>
      </c>
      <c r="FO127" s="795">
        <v>0.24813895781637718</v>
      </c>
      <c r="FP127" s="795">
        <v>0</v>
      </c>
      <c r="FQ127" s="795">
        <v>0</v>
      </c>
      <c r="FR127" s="795">
        <v>0</v>
      </c>
      <c r="FS127" s="795">
        <v>0.49627791563275436</v>
      </c>
      <c r="FT127" s="795">
        <v>0</v>
      </c>
      <c r="FU127" s="795">
        <v>0</v>
      </c>
      <c r="FV127" s="795">
        <v>0</v>
      </c>
      <c r="FW127" s="795">
        <v>1.9851116625310175</v>
      </c>
      <c r="FX127" s="795">
        <v>14.143920595533498</v>
      </c>
      <c r="FZ127" s="795" t="s">
        <v>6232</v>
      </c>
      <c r="GA127" s="795">
        <v>2009</v>
      </c>
      <c r="GB127" s="800">
        <v>403</v>
      </c>
      <c r="GC127" s="800"/>
      <c r="GD127" s="800"/>
      <c r="GE127" s="800"/>
      <c r="GF127" s="800"/>
      <c r="GH127" s="800"/>
      <c r="GI127" s="800"/>
      <c r="GJ127" s="800"/>
      <c r="GK127" s="800"/>
      <c r="GL127" s="800"/>
      <c r="GM127" s="800"/>
      <c r="GN127" s="800"/>
      <c r="GO127" s="800"/>
      <c r="GP127" s="800"/>
      <c r="GQ127" s="800"/>
      <c r="GR127" s="800"/>
      <c r="GS127" s="800"/>
      <c r="GT127" s="800"/>
      <c r="GU127" s="800"/>
      <c r="GV127" s="800"/>
      <c r="GW127" s="800"/>
      <c r="GX127" s="800"/>
      <c r="GY127" s="800"/>
      <c r="GZ127" s="800"/>
      <c r="HA127" s="800"/>
      <c r="HB127" s="800"/>
      <c r="HC127" s="800"/>
      <c r="HD127" s="800"/>
      <c r="HE127" s="800"/>
      <c r="HF127" s="800"/>
      <c r="HG127" s="800"/>
      <c r="HH127" s="800"/>
      <c r="HI127" s="800"/>
      <c r="HJ127" s="800"/>
      <c r="HK127" s="800"/>
      <c r="HL127" s="800"/>
      <c r="HM127" s="800"/>
      <c r="HN127" s="800"/>
      <c r="HO127" s="800"/>
      <c r="HP127" s="800"/>
      <c r="HR127" s="795" t="e">
        <v>#DIV/0!</v>
      </c>
      <c r="HS127" s="795" t="e">
        <v>#DIV/0!</v>
      </c>
      <c r="HT127" s="795" t="e">
        <v>#DIV/0!</v>
      </c>
      <c r="HU127" s="795" t="e">
        <v>#DIV/0!</v>
      </c>
      <c r="HV127" s="795" t="e">
        <v>#DIV/0!</v>
      </c>
      <c r="HW127" s="795" t="e">
        <v>#DIV/0!</v>
      </c>
      <c r="HX127" s="795" t="e">
        <v>#DIV/0!</v>
      </c>
      <c r="HY127" s="795" t="e">
        <v>#DIV/0!</v>
      </c>
      <c r="HZ127" s="795" t="e">
        <v>#DIV/0!</v>
      </c>
      <c r="IA127" s="795" t="e">
        <v>#DIV/0!</v>
      </c>
      <c r="IB127" s="795" t="e">
        <v>#DIV/0!</v>
      </c>
      <c r="IC127" s="795" t="e">
        <v>#DIV/0!</v>
      </c>
      <c r="ID127" s="795" t="e">
        <v>#DIV/0!</v>
      </c>
      <c r="IE127" s="795" t="e">
        <v>#DIV/0!</v>
      </c>
      <c r="IF127" s="795" t="e">
        <v>#DIV/0!</v>
      </c>
      <c r="IG127" s="795" t="e">
        <v>#DIV/0!</v>
      </c>
      <c r="IH127" s="795" t="e">
        <v>#DIV/0!</v>
      </c>
      <c r="II127" s="795" t="e">
        <v>#DIV/0!</v>
      </c>
      <c r="IJ127" s="795" t="e">
        <v>#DIV/0!</v>
      </c>
      <c r="IK127" s="795" t="e">
        <v>#DIV/0!</v>
      </c>
      <c r="IL127" s="795" t="e">
        <v>#DIV/0!</v>
      </c>
      <c r="IM127" s="795" t="e">
        <v>#DIV/0!</v>
      </c>
      <c r="IN127" s="795" t="e">
        <v>#DIV/0!</v>
      </c>
      <c r="IO127" s="795" t="e">
        <v>#DIV/0!</v>
      </c>
      <c r="IP127" s="795" t="e">
        <v>#DIV/0!</v>
      </c>
      <c r="IQ127" s="795" t="e">
        <v>#DIV/0!</v>
      </c>
      <c r="IR127" s="795" t="e">
        <v>#DIV/0!</v>
      </c>
      <c r="IS127" s="795" t="e">
        <v>#DIV/0!</v>
      </c>
      <c r="IT127" s="795" t="e">
        <v>#DIV/0!</v>
      </c>
      <c r="IU127" s="795" t="e">
        <v>#DIV/0!</v>
      </c>
      <c r="IV127" s="795" t="e">
        <v>#DIV/0!</v>
      </c>
      <c r="IW127" s="795" t="e">
        <v>#DIV/0!</v>
      </c>
      <c r="IX127" s="795" t="e">
        <v>#DIV/0!</v>
      </c>
      <c r="IY127" s="795" t="e">
        <v>#DIV/0!</v>
      </c>
      <c r="IZ127" s="795" t="e">
        <v>#DIV/0!</v>
      </c>
      <c r="JA127" s="795" t="e">
        <v>#DIV/0!</v>
      </c>
      <c r="JB127" s="795" t="e">
        <v>#DIV/0!</v>
      </c>
      <c r="JC127" s="795" t="e">
        <v>#DIV/0!</v>
      </c>
      <c r="JD127" s="795" t="e">
        <v>#DIV/0!</v>
      </c>
    </row>
    <row r="128" spans="1:264">
      <c r="A128" s="807"/>
      <c r="B128" s="795" t="s">
        <v>6233</v>
      </c>
      <c r="C128" s="795" t="s">
        <v>6145</v>
      </c>
      <c r="D128" s="795" t="s">
        <v>6234</v>
      </c>
      <c r="E128" s="795">
        <v>6905308</v>
      </c>
      <c r="F128" s="795">
        <v>1524129</v>
      </c>
      <c r="G128" s="795"/>
      <c r="H128" s="795">
        <v>2010</v>
      </c>
      <c r="I128" s="795">
        <v>111</v>
      </c>
      <c r="J128" s="795">
        <v>2010</v>
      </c>
      <c r="K128" s="795" t="s">
        <v>6232</v>
      </c>
      <c r="L128" s="795" t="s">
        <v>6234</v>
      </c>
      <c r="M128" s="795" t="e">
        <v>#VALUE!</v>
      </c>
      <c r="N128" s="795">
        <v>16</v>
      </c>
      <c r="O128" s="798">
        <v>5.92</v>
      </c>
      <c r="P128" s="795">
        <v>2009.8125</v>
      </c>
      <c r="Q128" s="803">
        <v>1</v>
      </c>
      <c r="R128" s="795">
        <v>2</v>
      </c>
      <c r="S128" s="795">
        <v>2</v>
      </c>
      <c r="U128" s="795" t="s">
        <v>6062</v>
      </c>
      <c r="V128" s="799">
        <v>0</v>
      </c>
      <c r="W128" s="808">
        <v>6.463750000000001</v>
      </c>
      <c r="X128" s="795">
        <v>0.22562499999999999</v>
      </c>
      <c r="Y128" s="795">
        <v>1.95</v>
      </c>
      <c r="Z128" s="795" t="e">
        <v>#DIV/0!</v>
      </c>
      <c r="AA128" s="795" t="e">
        <v>#DIV/0!</v>
      </c>
      <c r="AB128" s="795">
        <v>45.6875</v>
      </c>
      <c r="AC128" s="795" t="e">
        <v>#DIV/0!</v>
      </c>
      <c r="AD128" s="795" t="e">
        <v>#DIV/0!</v>
      </c>
      <c r="AE128" s="795">
        <v>7.4375000000000014E-3</v>
      </c>
      <c r="AF128" s="795">
        <v>0.21562500000000007</v>
      </c>
      <c r="AG128" s="809">
        <v>2.3666666666666667</v>
      </c>
      <c r="AH128" s="795">
        <v>0.138125</v>
      </c>
      <c r="AI128" s="795">
        <v>0.47375</v>
      </c>
      <c r="AJ128" s="795">
        <v>0.55949999999999989</v>
      </c>
      <c r="AK128" s="795">
        <v>0.36562499999999998</v>
      </c>
      <c r="AL128" s="795">
        <v>0.21375</v>
      </c>
      <c r="AM128" s="795" t="e">
        <v>#DIV/0!</v>
      </c>
      <c r="AN128" s="795" t="e">
        <v>#DIV/0!</v>
      </c>
      <c r="AO128" s="795" t="e">
        <v>#DIV/0!</v>
      </c>
      <c r="AP128" s="795">
        <v>6.76</v>
      </c>
      <c r="AQ128" s="795">
        <v>0.44</v>
      </c>
      <c r="AR128" s="795">
        <v>4.0999999999999996</v>
      </c>
      <c r="AS128" s="795">
        <v>0</v>
      </c>
      <c r="AT128" s="795">
        <v>0</v>
      </c>
      <c r="AU128" s="795">
        <v>61</v>
      </c>
      <c r="AV128" s="795">
        <v>0</v>
      </c>
      <c r="AW128" s="795">
        <v>0</v>
      </c>
      <c r="AX128" s="795">
        <v>1.7999999999999999E-2</v>
      </c>
      <c r="AY128" s="795">
        <v>0.36</v>
      </c>
      <c r="AZ128" s="795">
        <v>4.0999999999999996</v>
      </c>
      <c r="BA128" s="795">
        <v>0.22</v>
      </c>
      <c r="BB128" s="795">
        <v>0.77</v>
      </c>
      <c r="BC128" s="795">
        <v>1.58</v>
      </c>
      <c r="BD128" s="795">
        <v>0.73</v>
      </c>
      <c r="BE128" s="795">
        <v>0.3</v>
      </c>
      <c r="BF128" s="795">
        <v>0</v>
      </c>
      <c r="BG128" s="795">
        <v>0</v>
      </c>
      <c r="BH128" s="795">
        <v>0</v>
      </c>
      <c r="BL128" s="805" t="s">
        <v>6011</v>
      </c>
      <c r="BM128" s="795">
        <v>1</v>
      </c>
      <c r="BN128" s="795">
        <v>1</v>
      </c>
      <c r="BO128" s="795">
        <v>2</v>
      </c>
      <c r="BP128" s="795">
        <v>2</v>
      </c>
      <c r="BR128" s="795">
        <v>1</v>
      </c>
      <c r="BS128" s="795">
        <v>2</v>
      </c>
      <c r="BU128" s="795">
        <v>2</v>
      </c>
      <c r="BV128" s="809">
        <v>4</v>
      </c>
      <c r="BW128" s="795">
        <v>6.463750000000001</v>
      </c>
      <c r="BX128" s="795">
        <v>3.0637500000000002</v>
      </c>
      <c r="BY128" s="795" t="e">
        <v>#DIV/0!</v>
      </c>
      <c r="BZ128" s="795">
        <v>0.13137499999999999</v>
      </c>
      <c r="CA128" s="795">
        <v>0.13118749999999998</v>
      </c>
      <c r="CB128" s="795">
        <v>4.5312500000000006E-2</v>
      </c>
      <c r="CC128" s="795">
        <v>4.6875000000000016E-3</v>
      </c>
      <c r="CD128" s="795">
        <v>0.21475</v>
      </c>
      <c r="CE128" s="795">
        <v>1.8500000000000003E-2</v>
      </c>
      <c r="CF128" s="795" t="e">
        <v>#DIV/0!</v>
      </c>
      <c r="CG128" s="795">
        <v>2.0312500000000004E-2</v>
      </c>
      <c r="CH128" s="795">
        <v>4.1250000000000009E-2</v>
      </c>
      <c r="CI128" s="795">
        <v>34.6875</v>
      </c>
      <c r="CJ128" s="795" t="e">
        <v>#DIV/0!</v>
      </c>
      <c r="CK128" s="795">
        <v>21.0625</v>
      </c>
      <c r="CL128" s="795" t="e">
        <v>#DIV/0!</v>
      </c>
      <c r="CM128" s="795" t="e">
        <v>#DIV/0!</v>
      </c>
      <c r="CN128" s="795">
        <v>317.75</v>
      </c>
      <c r="CO128" s="795">
        <v>4.0625</v>
      </c>
      <c r="CP128" s="795">
        <v>8.6875</v>
      </c>
      <c r="CQ128" s="795">
        <v>0.29581818181818176</v>
      </c>
      <c r="CR128" s="795">
        <v>0.22287500000000005</v>
      </c>
      <c r="CS128" s="795" t="e">
        <v>#DIV/0!</v>
      </c>
      <c r="CT128" s="795">
        <v>48.212499999999999</v>
      </c>
      <c r="CU128" s="795">
        <v>3.5938461538461537</v>
      </c>
      <c r="CV128" s="795" t="e">
        <v>#DIV/0!</v>
      </c>
      <c r="CW128" s="795">
        <v>3.4916666666666671</v>
      </c>
      <c r="CX128" s="795">
        <v>10.99375</v>
      </c>
      <c r="CY128" s="795">
        <v>2429.375</v>
      </c>
      <c r="CZ128" s="795">
        <v>143.3125</v>
      </c>
      <c r="DB128" s="795">
        <v>2</v>
      </c>
      <c r="DC128" s="795">
        <v>2</v>
      </c>
      <c r="DF128" s="795">
        <v>0.73349633251833746</v>
      </c>
      <c r="DG128" s="795">
        <v>16.136919315403421</v>
      </c>
      <c r="DH128" s="795">
        <v>0</v>
      </c>
      <c r="DI128" s="795">
        <v>6.1124694376528117</v>
      </c>
      <c r="DJ128" s="795">
        <v>28.850855745721272</v>
      </c>
      <c r="DK128" s="795">
        <v>0.97799511002444983</v>
      </c>
      <c r="DL128" s="795">
        <v>0</v>
      </c>
      <c r="DM128" s="795">
        <v>0</v>
      </c>
      <c r="DN128" s="795">
        <v>0.97799511002444983</v>
      </c>
      <c r="DO128" s="795">
        <v>0.97799511002444983</v>
      </c>
      <c r="DP128" s="795">
        <v>0.24449877750611246</v>
      </c>
      <c r="DQ128" s="795">
        <v>12.469437652811736</v>
      </c>
      <c r="DR128" s="795">
        <v>0</v>
      </c>
      <c r="DS128" s="795">
        <v>0</v>
      </c>
      <c r="DT128" s="795">
        <v>0</v>
      </c>
      <c r="DU128" s="795">
        <v>0</v>
      </c>
      <c r="DV128" s="795">
        <v>0</v>
      </c>
      <c r="DW128" s="795">
        <v>0</v>
      </c>
      <c r="DX128" s="795">
        <v>0.97799511002444983</v>
      </c>
      <c r="DY128" s="795">
        <v>0</v>
      </c>
      <c r="DZ128" s="795">
        <v>0</v>
      </c>
      <c r="EA128" s="795">
        <v>0.48899755501222492</v>
      </c>
      <c r="EB128" s="795">
        <v>0</v>
      </c>
      <c r="EC128" s="795">
        <v>0.24449877750611246</v>
      </c>
      <c r="ED128" s="795">
        <v>0</v>
      </c>
      <c r="EE128" s="795">
        <v>0</v>
      </c>
      <c r="EF128" s="795">
        <v>0</v>
      </c>
      <c r="EG128" s="795">
        <v>0</v>
      </c>
      <c r="EH128" s="795">
        <v>0</v>
      </c>
      <c r="EI128" s="795">
        <v>0</v>
      </c>
      <c r="EJ128" s="795">
        <v>0</v>
      </c>
      <c r="EK128" s="795">
        <v>0.24449877750611246</v>
      </c>
      <c r="EL128" s="795">
        <v>0</v>
      </c>
      <c r="EM128" s="795">
        <v>0</v>
      </c>
      <c r="EN128" s="795">
        <v>0</v>
      </c>
      <c r="EO128" s="795">
        <v>1.7114914425427872</v>
      </c>
      <c r="EP128" s="795">
        <v>0</v>
      </c>
      <c r="EQ128" s="795">
        <v>0</v>
      </c>
      <c r="ER128" s="795">
        <v>0</v>
      </c>
      <c r="ES128" s="795">
        <v>0</v>
      </c>
      <c r="ET128" s="795">
        <v>0</v>
      </c>
      <c r="EU128" s="795">
        <v>0</v>
      </c>
      <c r="EV128" s="795">
        <v>1.4669926650366749</v>
      </c>
      <c r="EW128" s="795">
        <v>1.7114914425427872</v>
      </c>
      <c r="EX128" s="795">
        <v>0</v>
      </c>
      <c r="EY128" s="795">
        <v>0</v>
      </c>
      <c r="EZ128" s="795">
        <v>0</v>
      </c>
      <c r="FA128" s="795">
        <v>0</v>
      </c>
      <c r="FB128" s="795">
        <v>0</v>
      </c>
      <c r="FC128" s="795">
        <v>0</v>
      </c>
      <c r="FD128" s="795">
        <v>0</v>
      </c>
      <c r="FE128" s="795">
        <v>0</v>
      </c>
      <c r="FF128" s="795">
        <v>0</v>
      </c>
      <c r="FG128" s="795">
        <v>0.24449877750611246</v>
      </c>
      <c r="FH128" s="795">
        <v>0</v>
      </c>
      <c r="FI128" s="795">
        <v>0</v>
      </c>
      <c r="FJ128" s="795">
        <v>0</v>
      </c>
      <c r="FK128" s="795">
        <v>0</v>
      </c>
      <c r="FL128" s="795">
        <v>0</v>
      </c>
      <c r="FM128" s="795">
        <v>0</v>
      </c>
      <c r="FN128" s="795">
        <v>0.24449877750611246</v>
      </c>
      <c r="FO128" s="795">
        <v>0</v>
      </c>
      <c r="FP128" s="795">
        <v>0.24449877750611246</v>
      </c>
      <c r="FQ128" s="795">
        <v>0</v>
      </c>
      <c r="FR128" s="795">
        <v>0</v>
      </c>
      <c r="FS128" s="795">
        <v>0.48899755501222492</v>
      </c>
      <c r="FT128" s="795">
        <v>0</v>
      </c>
      <c r="FU128" s="795">
        <v>0</v>
      </c>
      <c r="FV128" s="795">
        <v>0</v>
      </c>
      <c r="FW128" s="795">
        <v>0.48899755501222492</v>
      </c>
      <c r="FX128" s="795">
        <v>31.051344743276289</v>
      </c>
      <c r="GA128" s="795">
        <v>2010</v>
      </c>
      <c r="GB128" s="800">
        <v>409</v>
      </c>
      <c r="GC128" s="800"/>
      <c r="GD128" s="800"/>
      <c r="GE128" s="800"/>
      <c r="GF128" s="800"/>
      <c r="GH128" s="800"/>
      <c r="GI128" s="800"/>
      <c r="GJ128" s="800"/>
      <c r="GK128" s="800"/>
      <c r="GL128" s="800"/>
      <c r="GM128" s="800"/>
      <c r="GN128" s="800"/>
      <c r="GO128" s="800"/>
      <c r="GP128" s="800"/>
      <c r="GQ128" s="800"/>
      <c r="GR128" s="800"/>
      <c r="GS128" s="800"/>
      <c r="GT128" s="800"/>
      <c r="GU128" s="800"/>
      <c r="GV128" s="800"/>
      <c r="GW128" s="800"/>
      <c r="GX128" s="800"/>
      <c r="GY128" s="800"/>
      <c r="GZ128" s="800"/>
      <c r="HA128" s="800"/>
      <c r="HB128" s="800"/>
      <c r="HC128" s="800"/>
      <c r="HD128" s="800"/>
      <c r="HE128" s="800"/>
      <c r="HF128" s="800"/>
      <c r="HG128" s="800"/>
      <c r="HH128" s="800"/>
      <c r="HI128" s="800"/>
      <c r="HJ128" s="800"/>
      <c r="HK128" s="800"/>
      <c r="HL128" s="800"/>
      <c r="HM128" s="800"/>
      <c r="HN128" s="800"/>
      <c r="HO128" s="800"/>
      <c r="HP128" s="800"/>
      <c r="HR128" s="795" t="e">
        <v>#DIV/0!</v>
      </c>
      <c r="HS128" s="795" t="e">
        <v>#DIV/0!</v>
      </c>
      <c r="HT128" s="795" t="e">
        <v>#DIV/0!</v>
      </c>
      <c r="HU128" s="795" t="e">
        <v>#DIV/0!</v>
      </c>
      <c r="HV128" s="795" t="e">
        <v>#DIV/0!</v>
      </c>
      <c r="HW128" s="795" t="e">
        <v>#DIV/0!</v>
      </c>
      <c r="HX128" s="795" t="e">
        <v>#DIV/0!</v>
      </c>
      <c r="HY128" s="795" t="e">
        <v>#DIV/0!</v>
      </c>
      <c r="HZ128" s="795" t="e">
        <v>#DIV/0!</v>
      </c>
      <c r="IA128" s="795" t="e">
        <v>#DIV/0!</v>
      </c>
      <c r="IB128" s="795" t="e">
        <v>#DIV/0!</v>
      </c>
      <c r="IC128" s="795" t="e">
        <v>#DIV/0!</v>
      </c>
      <c r="ID128" s="795" t="e">
        <v>#DIV/0!</v>
      </c>
      <c r="IE128" s="795" t="e">
        <v>#DIV/0!</v>
      </c>
      <c r="IF128" s="795" t="e">
        <v>#DIV/0!</v>
      </c>
      <c r="IG128" s="795" t="e">
        <v>#DIV/0!</v>
      </c>
      <c r="IH128" s="795" t="e">
        <v>#DIV/0!</v>
      </c>
      <c r="II128" s="795" t="e">
        <v>#DIV/0!</v>
      </c>
      <c r="IJ128" s="795" t="e">
        <v>#DIV/0!</v>
      </c>
      <c r="IK128" s="795" t="e">
        <v>#DIV/0!</v>
      </c>
      <c r="IL128" s="795" t="e">
        <v>#DIV/0!</v>
      </c>
      <c r="IM128" s="795" t="e">
        <v>#DIV/0!</v>
      </c>
      <c r="IN128" s="795" t="e">
        <v>#DIV/0!</v>
      </c>
      <c r="IO128" s="795" t="e">
        <v>#DIV/0!</v>
      </c>
      <c r="IP128" s="795" t="e">
        <v>#DIV/0!</v>
      </c>
      <c r="IQ128" s="795" t="e">
        <v>#DIV/0!</v>
      </c>
      <c r="IR128" s="795" t="e">
        <v>#DIV/0!</v>
      </c>
      <c r="IS128" s="795" t="e">
        <v>#DIV/0!</v>
      </c>
      <c r="IT128" s="795" t="e">
        <v>#DIV/0!</v>
      </c>
      <c r="IU128" s="795" t="e">
        <v>#DIV/0!</v>
      </c>
      <c r="IV128" s="795" t="e">
        <v>#DIV/0!</v>
      </c>
      <c r="IW128" s="795" t="e">
        <v>#DIV/0!</v>
      </c>
      <c r="IX128" s="795" t="e">
        <v>#DIV/0!</v>
      </c>
      <c r="IY128" s="795" t="e">
        <v>#DIV/0!</v>
      </c>
      <c r="IZ128" s="795" t="e">
        <v>#DIV/0!</v>
      </c>
      <c r="JA128" s="795" t="e">
        <v>#DIV/0!</v>
      </c>
      <c r="JB128" s="795" t="e">
        <v>#DIV/0!</v>
      </c>
      <c r="JC128" s="795" t="e">
        <v>#DIV/0!</v>
      </c>
      <c r="JD128" s="795" t="e">
        <v>#DIV/0!</v>
      </c>
    </row>
    <row r="129" spans="1:264">
      <c r="A129" s="807"/>
      <c r="B129" s="795" t="s">
        <v>6233</v>
      </c>
      <c r="C129" s="795" t="s">
        <v>6145</v>
      </c>
      <c r="D129" s="795" t="s">
        <v>6234</v>
      </c>
      <c r="E129" s="795">
        <v>6905308</v>
      </c>
      <c r="F129" s="795">
        <v>1524129</v>
      </c>
      <c r="G129" s="795"/>
      <c r="H129" s="795">
        <v>2011</v>
      </c>
      <c r="I129" s="795">
        <v>43</v>
      </c>
      <c r="J129" s="795">
        <v>2011</v>
      </c>
      <c r="K129" s="795" t="s">
        <v>6232</v>
      </c>
      <c r="L129" s="795" t="s">
        <v>6234</v>
      </c>
      <c r="M129" s="795" t="e">
        <v>#VALUE!</v>
      </c>
      <c r="N129" s="795">
        <v>16</v>
      </c>
      <c r="O129" s="798">
        <v>5.87</v>
      </c>
      <c r="P129" s="795">
        <v>2010.8125</v>
      </c>
      <c r="Q129" s="803">
        <v>1</v>
      </c>
      <c r="R129" s="795">
        <v>2</v>
      </c>
      <c r="S129" s="795">
        <v>2</v>
      </c>
      <c r="U129" s="795" t="s">
        <v>6062</v>
      </c>
      <c r="V129" s="799">
        <v>0</v>
      </c>
      <c r="W129" s="808">
        <v>6.4262499999999996</v>
      </c>
      <c r="X129" s="795">
        <v>0.35533333333333333</v>
      </c>
      <c r="Y129" s="795">
        <v>3.2133333333333329</v>
      </c>
      <c r="Z129" s="795" t="e">
        <v>#DIV/0!</v>
      </c>
      <c r="AA129" s="795" t="e">
        <v>#DIV/0!</v>
      </c>
      <c r="AB129" s="795">
        <v>51.3125</v>
      </c>
      <c r="AC129" s="795" t="e">
        <v>#DIV/0!</v>
      </c>
      <c r="AD129" s="795" t="e">
        <v>#DIV/0!</v>
      </c>
      <c r="AE129" s="795">
        <v>1.3000000000000003E-2</v>
      </c>
      <c r="AF129" s="795">
        <v>0.33466666666666661</v>
      </c>
      <c r="AG129" s="809">
        <v>3.1399999999999997</v>
      </c>
      <c r="AH129" s="795">
        <v>0.1553333333333333</v>
      </c>
      <c r="AI129" s="795">
        <v>0.70400000000000007</v>
      </c>
      <c r="AJ129" s="795">
        <v>0.56153333333333333</v>
      </c>
      <c r="AK129" s="795">
        <v>0.42266666666666663</v>
      </c>
      <c r="AL129" s="795">
        <v>0.23666666666666669</v>
      </c>
      <c r="AM129" s="795">
        <v>0.02</v>
      </c>
      <c r="AN129" s="795" t="e">
        <v>#DIV/0!</v>
      </c>
      <c r="AO129" s="795" t="e">
        <v>#DIV/0!</v>
      </c>
      <c r="AP129" s="795">
        <v>7</v>
      </c>
      <c r="AQ129" s="795">
        <v>1.5</v>
      </c>
      <c r="AR129" s="795">
        <v>10</v>
      </c>
      <c r="AS129" s="795">
        <v>0</v>
      </c>
      <c r="AT129" s="795">
        <v>0</v>
      </c>
      <c r="AU129" s="795">
        <v>94</v>
      </c>
      <c r="AV129" s="795">
        <v>0</v>
      </c>
      <c r="AW129" s="795">
        <v>0</v>
      </c>
      <c r="AX129" s="795">
        <v>0.03</v>
      </c>
      <c r="AY129" s="795">
        <v>0.99</v>
      </c>
      <c r="AZ129" s="795">
        <v>6.8</v>
      </c>
      <c r="BA129" s="795">
        <v>0.2</v>
      </c>
      <c r="BB129" s="795">
        <v>3.4</v>
      </c>
      <c r="BC129" s="795">
        <v>0.95699999999999996</v>
      </c>
      <c r="BD129" s="795">
        <v>0.92</v>
      </c>
      <c r="BE129" s="795">
        <v>0.43</v>
      </c>
      <c r="BF129" s="795">
        <v>0.02</v>
      </c>
      <c r="BG129" s="795">
        <v>0</v>
      </c>
      <c r="BH129" s="795">
        <v>0</v>
      </c>
      <c r="BL129" s="805" t="s">
        <v>6011</v>
      </c>
      <c r="BM129" s="795">
        <v>2</v>
      </c>
      <c r="BN129" s="795">
        <v>2</v>
      </c>
      <c r="BO129" s="795">
        <v>2</v>
      </c>
      <c r="BP129" s="795">
        <v>2</v>
      </c>
      <c r="BR129" s="795">
        <v>1</v>
      </c>
      <c r="BS129" s="795">
        <v>2</v>
      </c>
      <c r="BU129" s="795">
        <v>2</v>
      </c>
      <c r="BV129" s="809">
        <v>4</v>
      </c>
      <c r="BW129" s="795">
        <v>6.4262499999999996</v>
      </c>
      <c r="BX129" s="795">
        <v>2.9743749999999998</v>
      </c>
      <c r="BY129" s="795" t="e">
        <v>#DIV/0!</v>
      </c>
      <c r="BZ129" s="795">
        <v>0.13087500000000002</v>
      </c>
      <c r="CA129" s="795">
        <v>0.12968750000000004</v>
      </c>
      <c r="CB129" s="795">
        <v>4.5375000000000013E-2</v>
      </c>
      <c r="CC129" s="795">
        <v>6.1875000000000012E-3</v>
      </c>
      <c r="CD129" s="795">
        <v>0.20506250000000001</v>
      </c>
      <c r="CE129" s="795">
        <v>1.6187500000000004E-2</v>
      </c>
      <c r="CF129" s="795" t="e">
        <v>#DIV/0!</v>
      </c>
      <c r="CG129" s="795">
        <v>1.9562500000000007E-2</v>
      </c>
      <c r="CH129" s="795">
        <v>4.0625000000000008E-2</v>
      </c>
      <c r="CI129" s="795">
        <v>33.3125</v>
      </c>
      <c r="CJ129" s="795" t="e">
        <v>#DIV/0!</v>
      </c>
      <c r="CK129" s="795">
        <v>17.375</v>
      </c>
      <c r="CL129" s="795" t="e">
        <v>#DIV/0!</v>
      </c>
      <c r="CM129" s="795" t="e">
        <v>#DIV/0!</v>
      </c>
      <c r="CN129" s="795">
        <v>351.9375</v>
      </c>
      <c r="CO129" s="795">
        <v>4.0625</v>
      </c>
      <c r="CP129" s="795">
        <v>10.625</v>
      </c>
      <c r="CQ129" s="795" t="e">
        <v>#DIV/0!</v>
      </c>
      <c r="CR129" s="795">
        <v>0.23037500000000002</v>
      </c>
      <c r="CS129" s="795" t="e">
        <v>#DIV/0!</v>
      </c>
      <c r="CT129" s="795">
        <v>54.674999999999997</v>
      </c>
      <c r="CU129" s="795">
        <v>4.0187500000000007</v>
      </c>
      <c r="CV129" s="795" t="e">
        <v>#DIV/0!</v>
      </c>
      <c r="CW129" s="795">
        <v>3.3974999999999995</v>
      </c>
      <c r="CX129" s="795">
        <v>11.65</v>
      </c>
      <c r="CY129" s="795">
        <v>2398.75</v>
      </c>
      <c r="CZ129" s="795">
        <v>127.6875</v>
      </c>
      <c r="DB129" s="795">
        <v>2</v>
      </c>
      <c r="DC129" s="795">
        <v>2</v>
      </c>
      <c r="DF129" s="795">
        <v>1.4492753623188406</v>
      </c>
      <c r="DG129" s="795">
        <v>8.9371980676328491</v>
      </c>
      <c r="DH129" s="795">
        <v>0.96618357487922701</v>
      </c>
      <c r="DI129" s="795">
        <v>0.96618357487922701</v>
      </c>
      <c r="DJ129" s="795">
        <v>22.463768115942027</v>
      </c>
      <c r="DK129" s="795">
        <v>2.6570048309178742</v>
      </c>
      <c r="DL129" s="795">
        <v>0</v>
      </c>
      <c r="DM129" s="795">
        <v>0</v>
      </c>
      <c r="DN129" s="795">
        <v>1.932367149758454</v>
      </c>
      <c r="DO129" s="795">
        <v>2.1739130434782608</v>
      </c>
      <c r="DP129" s="795">
        <v>0.48309178743961351</v>
      </c>
      <c r="DQ129" s="795">
        <v>30.676328502415455</v>
      </c>
      <c r="DR129" s="795">
        <v>0</v>
      </c>
      <c r="DS129" s="795">
        <v>1.2077294685990339</v>
      </c>
      <c r="DT129" s="795">
        <v>0</v>
      </c>
      <c r="DU129" s="795">
        <v>0</v>
      </c>
      <c r="DV129" s="795">
        <v>0</v>
      </c>
      <c r="DW129" s="795">
        <v>0</v>
      </c>
      <c r="DX129" s="795">
        <v>1.6908212560386473</v>
      </c>
      <c r="DY129" s="795">
        <v>0</v>
      </c>
      <c r="DZ129" s="795">
        <v>0</v>
      </c>
      <c r="EA129" s="795">
        <v>0</v>
      </c>
      <c r="EB129" s="795">
        <v>0</v>
      </c>
      <c r="EC129" s="795">
        <v>0</v>
      </c>
      <c r="ED129" s="795">
        <v>0.72463768115942029</v>
      </c>
      <c r="EE129" s="795">
        <v>0</v>
      </c>
      <c r="EF129" s="795">
        <v>0</v>
      </c>
      <c r="EG129" s="795">
        <v>0</v>
      </c>
      <c r="EH129" s="795">
        <v>0</v>
      </c>
      <c r="EI129" s="795">
        <v>0</v>
      </c>
      <c r="EJ129" s="795">
        <v>0</v>
      </c>
      <c r="EK129" s="795">
        <v>1.4492753623188406</v>
      </c>
      <c r="EL129" s="795">
        <v>0</v>
      </c>
      <c r="EM129" s="795">
        <v>0</v>
      </c>
      <c r="EN129" s="795">
        <v>0</v>
      </c>
      <c r="EO129" s="795">
        <v>0.72463768115942029</v>
      </c>
      <c r="EP129" s="795">
        <v>0</v>
      </c>
      <c r="EQ129" s="795">
        <v>0</v>
      </c>
      <c r="ER129" s="795">
        <v>0</v>
      </c>
      <c r="ES129" s="795">
        <v>0</v>
      </c>
      <c r="ET129" s="795">
        <v>0</v>
      </c>
      <c r="EU129" s="795">
        <v>0</v>
      </c>
      <c r="EV129" s="795">
        <v>0.72463768115942029</v>
      </c>
      <c r="EW129" s="795">
        <v>3.6231884057971016</v>
      </c>
      <c r="EX129" s="795">
        <v>0</v>
      </c>
      <c r="EY129" s="795">
        <v>0</v>
      </c>
      <c r="EZ129" s="795">
        <v>0</v>
      </c>
      <c r="FA129" s="795">
        <v>0</v>
      </c>
      <c r="FB129" s="795">
        <v>0</v>
      </c>
      <c r="FC129" s="795">
        <v>0</v>
      </c>
      <c r="FD129" s="795">
        <v>0</v>
      </c>
      <c r="FE129" s="795">
        <v>0</v>
      </c>
      <c r="FF129" s="795">
        <v>0</v>
      </c>
      <c r="FG129" s="795">
        <v>0</v>
      </c>
      <c r="FH129" s="795">
        <v>0</v>
      </c>
      <c r="FI129" s="795">
        <v>0</v>
      </c>
      <c r="FJ129" s="795">
        <v>0</v>
      </c>
      <c r="FK129" s="795">
        <v>0</v>
      </c>
      <c r="FL129" s="795">
        <v>0</v>
      </c>
      <c r="FM129" s="795">
        <v>0</v>
      </c>
      <c r="FN129" s="795">
        <v>0</v>
      </c>
      <c r="FO129" s="795">
        <v>0</v>
      </c>
      <c r="FP129" s="795">
        <v>0.48309178743961351</v>
      </c>
      <c r="FQ129" s="795">
        <v>0</v>
      </c>
      <c r="FR129" s="795">
        <v>0</v>
      </c>
      <c r="FS129" s="795">
        <v>1.6908212560386473</v>
      </c>
      <c r="FT129" s="795">
        <v>0</v>
      </c>
      <c r="FU129" s="795">
        <v>0</v>
      </c>
      <c r="FV129" s="795">
        <v>0</v>
      </c>
      <c r="FW129" s="795">
        <v>1.4492753623188406</v>
      </c>
      <c r="FX129" s="795">
        <v>22.222222222222221</v>
      </c>
      <c r="GA129" s="795">
        <v>2011</v>
      </c>
      <c r="GB129" s="800">
        <v>414</v>
      </c>
      <c r="GC129" s="800"/>
      <c r="GD129" s="800"/>
      <c r="GE129" s="800"/>
      <c r="GF129" s="800"/>
      <c r="GH129" s="800"/>
      <c r="GI129" s="800"/>
      <c r="GJ129" s="800"/>
      <c r="GK129" s="800"/>
      <c r="GL129" s="800"/>
      <c r="GM129" s="800"/>
      <c r="GN129" s="800"/>
      <c r="GO129" s="800"/>
      <c r="GP129" s="800"/>
      <c r="GQ129" s="800"/>
      <c r="GR129" s="800"/>
      <c r="GS129" s="800"/>
      <c r="GT129" s="800"/>
      <c r="GU129" s="800"/>
      <c r="GV129" s="800"/>
      <c r="GW129" s="800"/>
      <c r="GX129" s="800"/>
      <c r="GY129" s="800"/>
      <c r="GZ129" s="800"/>
      <c r="HA129" s="800"/>
      <c r="HB129" s="800"/>
      <c r="HC129" s="800"/>
      <c r="HD129" s="800"/>
      <c r="HE129" s="800"/>
      <c r="HF129" s="800"/>
      <c r="HG129" s="800"/>
      <c r="HH129" s="800"/>
      <c r="HI129" s="800"/>
      <c r="HJ129" s="800"/>
      <c r="HK129" s="800"/>
      <c r="HL129" s="800"/>
      <c r="HM129" s="800"/>
      <c r="HN129" s="800"/>
      <c r="HO129" s="800"/>
      <c r="HP129" s="800"/>
      <c r="HR129" s="795" t="e">
        <v>#DIV/0!</v>
      </c>
      <c r="HS129" s="795" t="e">
        <v>#DIV/0!</v>
      </c>
      <c r="HT129" s="795" t="e">
        <v>#DIV/0!</v>
      </c>
      <c r="HU129" s="795" t="e">
        <v>#DIV/0!</v>
      </c>
      <c r="HV129" s="795" t="e">
        <v>#DIV/0!</v>
      </c>
      <c r="HW129" s="795" t="e">
        <v>#DIV/0!</v>
      </c>
      <c r="HX129" s="795" t="e">
        <v>#DIV/0!</v>
      </c>
      <c r="HY129" s="795" t="e">
        <v>#DIV/0!</v>
      </c>
      <c r="HZ129" s="795" t="e">
        <v>#DIV/0!</v>
      </c>
      <c r="IA129" s="795" t="e">
        <v>#DIV/0!</v>
      </c>
      <c r="IB129" s="795" t="e">
        <v>#DIV/0!</v>
      </c>
      <c r="IC129" s="795" t="e">
        <v>#DIV/0!</v>
      </c>
      <c r="ID129" s="795" t="e">
        <v>#DIV/0!</v>
      </c>
      <c r="IE129" s="795" t="e">
        <v>#DIV/0!</v>
      </c>
      <c r="IF129" s="795" t="e">
        <v>#DIV/0!</v>
      </c>
      <c r="IG129" s="795" t="e">
        <v>#DIV/0!</v>
      </c>
      <c r="IH129" s="795" t="e">
        <v>#DIV/0!</v>
      </c>
      <c r="II129" s="795" t="e">
        <v>#DIV/0!</v>
      </c>
      <c r="IJ129" s="795" t="e">
        <v>#DIV/0!</v>
      </c>
      <c r="IK129" s="795" t="e">
        <v>#DIV/0!</v>
      </c>
      <c r="IL129" s="795" t="e">
        <v>#DIV/0!</v>
      </c>
      <c r="IM129" s="795" t="e">
        <v>#DIV/0!</v>
      </c>
      <c r="IN129" s="795" t="e">
        <v>#DIV/0!</v>
      </c>
      <c r="IO129" s="795" t="e">
        <v>#DIV/0!</v>
      </c>
      <c r="IP129" s="795" t="e">
        <v>#DIV/0!</v>
      </c>
      <c r="IQ129" s="795" t="e">
        <v>#DIV/0!</v>
      </c>
      <c r="IR129" s="795" t="e">
        <v>#DIV/0!</v>
      </c>
      <c r="IS129" s="795" t="e">
        <v>#DIV/0!</v>
      </c>
      <c r="IT129" s="795" t="e">
        <v>#DIV/0!</v>
      </c>
      <c r="IU129" s="795" t="e">
        <v>#DIV/0!</v>
      </c>
      <c r="IV129" s="795" t="e">
        <v>#DIV/0!</v>
      </c>
      <c r="IW129" s="795" t="e">
        <v>#DIV/0!</v>
      </c>
      <c r="IX129" s="795" t="e">
        <v>#DIV/0!</v>
      </c>
      <c r="IY129" s="795" t="e">
        <v>#DIV/0!</v>
      </c>
      <c r="IZ129" s="795" t="e">
        <v>#DIV/0!</v>
      </c>
      <c r="JA129" s="795" t="e">
        <v>#DIV/0!</v>
      </c>
      <c r="JB129" s="795" t="e">
        <v>#DIV/0!</v>
      </c>
      <c r="JC129" s="795" t="e">
        <v>#DIV/0!</v>
      </c>
      <c r="JD129" s="795" t="e">
        <v>#DIV/0!</v>
      </c>
    </row>
    <row r="130" spans="1:264">
      <c r="A130" s="807" t="s">
        <v>6235</v>
      </c>
      <c r="B130" s="795" t="s">
        <v>6236</v>
      </c>
      <c r="C130" s="795" t="s">
        <v>6237</v>
      </c>
      <c r="D130" s="795" t="s">
        <v>6238</v>
      </c>
      <c r="E130" s="795">
        <v>7133232</v>
      </c>
      <c r="F130" s="795">
        <v>1692570</v>
      </c>
      <c r="G130" s="795"/>
      <c r="H130" s="795">
        <v>2009</v>
      </c>
      <c r="I130" s="796">
        <v>152</v>
      </c>
      <c r="J130" s="796">
        <v>2009</v>
      </c>
      <c r="K130" s="796" t="s">
        <v>6235</v>
      </c>
      <c r="L130" s="796" t="s">
        <v>6238</v>
      </c>
      <c r="M130" s="795" t="e">
        <v>#VALUE!</v>
      </c>
      <c r="N130" s="795">
        <v>12</v>
      </c>
      <c r="O130" s="798">
        <v>4.54</v>
      </c>
      <c r="P130" s="795">
        <v>2008.75</v>
      </c>
      <c r="Q130" s="803">
        <v>1</v>
      </c>
      <c r="R130" s="795">
        <v>3</v>
      </c>
      <c r="S130" s="795">
        <v>2</v>
      </c>
      <c r="T130" s="795" t="s">
        <v>6032</v>
      </c>
      <c r="V130" s="799">
        <v>0</v>
      </c>
      <c r="W130" s="808">
        <v>5.2674999999999992</v>
      </c>
      <c r="X130" s="795">
        <v>0.58416666666666661</v>
      </c>
      <c r="Y130" s="795">
        <v>2.9250000000000003</v>
      </c>
      <c r="Z130" s="795" t="e">
        <v>#DIV/0!</v>
      </c>
      <c r="AA130" s="795">
        <v>316.66666666666669</v>
      </c>
      <c r="AB130" s="800">
        <v>238</v>
      </c>
      <c r="AC130" s="795" t="e">
        <v>#DIV/0!</v>
      </c>
      <c r="AD130" s="795" t="e">
        <v>#DIV/0!</v>
      </c>
      <c r="AE130" s="795">
        <v>2.6999999999999996E-2</v>
      </c>
      <c r="AF130" s="795">
        <v>0.64500000000000013</v>
      </c>
      <c r="AG130" s="795" t="e">
        <v>#DIV/0!</v>
      </c>
      <c r="AH130" s="795">
        <v>0.57916666666666672</v>
      </c>
      <c r="AI130" s="795">
        <v>1.0775000000000001</v>
      </c>
      <c r="AJ130" s="795">
        <v>0.32824999999999999</v>
      </c>
      <c r="AK130" s="795">
        <v>0.62083333333333335</v>
      </c>
      <c r="AL130" s="795">
        <v>0.62583333333333335</v>
      </c>
      <c r="AM130" s="795" t="e">
        <v>#DIV/0!</v>
      </c>
      <c r="AN130" s="795" t="e">
        <v>#DIV/0!</v>
      </c>
      <c r="AO130" s="795" t="e">
        <v>#DIV/0!</v>
      </c>
      <c r="AP130" s="795">
        <v>6.06</v>
      </c>
      <c r="AQ130" s="795">
        <v>0.76</v>
      </c>
      <c r="AR130" s="795">
        <v>5.2</v>
      </c>
      <c r="AS130" s="795">
        <v>0</v>
      </c>
      <c r="AT130" s="795">
        <v>380</v>
      </c>
      <c r="AU130" s="795">
        <v>310</v>
      </c>
      <c r="AV130" s="795">
        <v>0</v>
      </c>
      <c r="AW130" s="795">
        <v>0</v>
      </c>
      <c r="AX130" s="795">
        <v>8.7999999999999995E-2</v>
      </c>
      <c r="AY130" s="795">
        <v>1.5</v>
      </c>
      <c r="AZ130" s="795">
        <v>0</v>
      </c>
      <c r="BA130" s="795">
        <v>0.82</v>
      </c>
      <c r="BB130" s="795">
        <v>1.3</v>
      </c>
      <c r="BC130" s="795">
        <v>0.41299999999999998</v>
      </c>
      <c r="BD130" s="795">
        <v>0.86</v>
      </c>
      <c r="BE130" s="795">
        <v>0.78</v>
      </c>
      <c r="BF130" s="795">
        <v>0</v>
      </c>
      <c r="BG130" s="795">
        <v>0</v>
      </c>
      <c r="BH130" s="795">
        <v>0</v>
      </c>
      <c r="BL130" s="800" t="s">
        <v>6033</v>
      </c>
      <c r="BM130" s="795">
        <v>2</v>
      </c>
      <c r="BN130" s="795">
        <v>2</v>
      </c>
      <c r="BO130" s="795">
        <v>2</v>
      </c>
      <c r="BP130" s="800">
        <v>3</v>
      </c>
      <c r="BR130" s="795">
        <v>2</v>
      </c>
      <c r="BS130" s="795">
        <v>2</v>
      </c>
      <c r="BU130" s="795">
        <v>2</v>
      </c>
      <c r="BV130" s="795">
        <v>1</v>
      </c>
      <c r="BW130" s="795">
        <v>5.2674999999999992</v>
      </c>
      <c r="BX130" s="795">
        <v>2.6341666666666659</v>
      </c>
      <c r="BY130" s="795" t="e">
        <v>#DIV/0!</v>
      </c>
      <c r="BZ130" s="795">
        <v>9.6333333333333326E-2</v>
      </c>
      <c r="CA130" s="795">
        <v>5.7416666666666671E-2</v>
      </c>
      <c r="CB130" s="795">
        <v>6.8166666666666667E-2</v>
      </c>
      <c r="CC130" s="795">
        <v>9.9166666666666674E-3</v>
      </c>
      <c r="CD130" s="795">
        <v>-2.0500000000000001E-2</v>
      </c>
      <c r="CE130" s="795">
        <v>6.7250000000000018E-2</v>
      </c>
      <c r="CF130" s="795" t="e">
        <v>#DIV/0!</v>
      </c>
      <c r="CG130" s="795">
        <v>2.2916666666666665E-2</v>
      </c>
      <c r="CH130" s="795">
        <v>9.0000000000000011E-2</v>
      </c>
      <c r="CI130" s="795">
        <v>12.833333333333334</v>
      </c>
      <c r="CJ130" s="795" t="e">
        <v>#DIV/0!</v>
      </c>
      <c r="CK130" s="795">
        <v>17.166666666666668</v>
      </c>
      <c r="CL130" s="795" t="e">
        <v>#DIV/0!</v>
      </c>
      <c r="CM130" s="795" t="e">
        <v>#DIV/0!</v>
      </c>
      <c r="CN130" s="795">
        <v>418.25</v>
      </c>
      <c r="CO130" s="795">
        <v>11.666666666666666</v>
      </c>
      <c r="CP130" s="795">
        <v>19.416666666666668</v>
      </c>
      <c r="CQ130" s="795">
        <v>0.64124999999999999</v>
      </c>
      <c r="CR130" s="795">
        <v>0.60641666666666671</v>
      </c>
      <c r="CS130" s="795" t="e">
        <v>#DIV/0!</v>
      </c>
      <c r="CT130" s="795">
        <v>133.36666666666665</v>
      </c>
      <c r="CU130" s="795">
        <v>4.4580000000000002</v>
      </c>
      <c r="CV130" s="795" t="e">
        <v>#DIV/0!</v>
      </c>
      <c r="CW130" s="795" t="e">
        <v>#DIV/0!</v>
      </c>
      <c r="CX130" s="795">
        <v>24.741666666666671</v>
      </c>
      <c r="CY130" s="795">
        <v>1566.25</v>
      </c>
      <c r="CZ130" s="795">
        <v>15.225</v>
      </c>
      <c r="DB130" s="795">
        <v>3</v>
      </c>
      <c r="DC130" s="795">
        <v>2</v>
      </c>
      <c r="DF130" s="795">
        <v>1.4251781472684086</v>
      </c>
      <c r="DG130" s="795">
        <v>0.71258907363420432</v>
      </c>
      <c r="DH130" s="795">
        <v>4.9881235154394297</v>
      </c>
      <c r="DI130" s="795">
        <v>0</v>
      </c>
      <c r="DJ130" s="795">
        <v>0</v>
      </c>
      <c r="DK130" s="795">
        <v>0</v>
      </c>
      <c r="DL130" s="795">
        <v>65.558194774346788</v>
      </c>
      <c r="DM130" s="795">
        <v>0</v>
      </c>
      <c r="DN130" s="795">
        <v>0</v>
      </c>
      <c r="DO130" s="795">
        <v>0</v>
      </c>
      <c r="DP130" s="795">
        <v>0.23752969121140144</v>
      </c>
      <c r="DQ130" s="795">
        <v>0</v>
      </c>
      <c r="DR130" s="795">
        <v>0</v>
      </c>
      <c r="DS130" s="795">
        <v>0.95011876484560576</v>
      </c>
      <c r="DT130" s="795">
        <v>10.451306413301662</v>
      </c>
      <c r="DU130" s="795">
        <v>0</v>
      </c>
      <c r="DV130" s="795">
        <v>0</v>
      </c>
      <c r="DW130" s="795">
        <v>0</v>
      </c>
      <c r="DX130" s="795">
        <v>0</v>
      </c>
      <c r="DY130" s="795">
        <v>0</v>
      </c>
      <c r="DZ130" s="795">
        <v>0</v>
      </c>
      <c r="EA130" s="795">
        <v>0</v>
      </c>
      <c r="EB130" s="795">
        <v>0</v>
      </c>
      <c r="EC130" s="795">
        <v>7.3634204275534438</v>
      </c>
      <c r="ED130" s="795">
        <v>0</v>
      </c>
      <c r="EE130" s="795">
        <v>0</v>
      </c>
      <c r="EF130" s="795">
        <v>0</v>
      </c>
      <c r="EG130" s="795">
        <v>0</v>
      </c>
      <c r="EH130" s="795">
        <v>0</v>
      </c>
      <c r="EI130" s="795">
        <v>0</v>
      </c>
      <c r="EJ130" s="795">
        <v>0</v>
      </c>
      <c r="EK130" s="795">
        <v>0</v>
      </c>
      <c r="EL130" s="795">
        <v>0</v>
      </c>
      <c r="EM130" s="795">
        <v>0.47505938242280288</v>
      </c>
      <c r="EN130" s="795">
        <v>0</v>
      </c>
      <c r="EO130" s="795">
        <v>0.23752969121140144</v>
      </c>
      <c r="EP130" s="795">
        <v>0</v>
      </c>
      <c r="EQ130" s="795">
        <v>0</v>
      </c>
      <c r="ER130" s="795">
        <v>0</v>
      </c>
      <c r="ES130" s="795">
        <v>0</v>
      </c>
      <c r="ET130" s="795">
        <v>0</v>
      </c>
      <c r="EU130" s="795">
        <v>0</v>
      </c>
      <c r="EV130" s="795">
        <v>0</v>
      </c>
      <c r="EW130" s="795">
        <v>0</v>
      </c>
      <c r="EX130" s="795">
        <v>0</v>
      </c>
      <c r="EY130" s="795">
        <v>0</v>
      </c>
      <c r="EZ130" s="795">
        <v>0</v>
      </c>
      <c r="FA130" s="795">
        <v>0</v>
      </c>
      <c r="FB130" s="795">
        <v>0</v>
      </c>
      <c r="FC130" s="795">
        <v>0</v>
      </c>
      <c r="FD130" s="795">
        <v>0</v>
      </c>
      <c r="FE130" s="795">
        <v>0</v>
      </c>
      <c r="FF130" s="795">
        <v>0</v>
      </c>
      <c r="FG130" s="795">
        <v>0</v>
      </c>
      <c r="FH130" s="795">
        <v>0</v>
      </c>
      <c r="FI130" s="795">
        <v>0</v>
      </c>
      <c r="FJ130" s="795">
        <v>0</v>
      </c>
      <c r="FK130" s="795">
        <v>0</v>
      </c>
      <c r="FL130" s="795">
        <v>0</v>
      </c>
      <c r="FM130" s="795">
        <v>0</v>
      </c>
      <c r="FN130" s="795">
        <v>0.23752969121140144</v>
      </c>
      <c r="FO130" s="795">
        <v>0</v>
      </c>
      <c r="FP130" s="795">
        <v>0</v>
      </c>
      <c r="FQ130" s="795">
        <v>0</v>
      </c>
      <c r="FR130" s="795">
        <v>0</v>
      </c>
      <c r="FS130" s="795">
        <v>0</v>
      </c>
      <c r="FT130" s="795">
        <v>0</v>
      </c>
      <c r="FU130" s="795">
        <v>0</v>
      </c>
      <c r="FV130" s="795">
        <v>0</v>
      </c>
      <c r="FW130" s="795">
        <v>0</v>
      </c>
      <c r="FX130" s="795">
        <v>8.0760095011876469</v>
      </c>
      <c r="FZ130" s="795" t="s">
        <v>6235</v>
      </c>
      <c r="GA130" s="795">
        <v>2009</v>
      </c>
      <c r="GB130" s="800">
        <v>421</v>
      </c>
      <c r="GC130" s="800"/>
      <c r="GD130" s="800"/>
      <c r="GE130" s="800"/>
      <c r="GF130" s="800"/>
      <c r="GH130" s="800"/>
      <c r="GI130" s="800"/>
      <c r="GJ130" s="800"/>
      <c r="GK130" s="800"/>
      <c r="GL130" s="800"/>
      <c r="GM130" s="800"/>
      <c r="GN130" s="800"/>
      <c r="GO130" s="800"/>
      <c r="GP130" s="800"/>
      <c r="GQ130" s="800"/>
      <c r="GR130" s="800"/>
      <c r="GS130" s="800"/>
      <c r="GT130" s="800"/>
      <c r="GU130" s="800"/>
      <c r="GV130" s="800"/>
      <c r="GW130" s="800"/>
      <c r="GX130" s="800"/>
      <c r="GY130" s="800"/>
      <c r="GZ130" s="800"/>
      <c r="HA130" s="800"/>
      <c r="HB130" s="800"/>
      <c r="HC130" s="800"/>
      <c r="HD130" s="800"/>
      <c r="HE130" s="800"/>
      <c r="HF130" s="800"/>
      <c r="HG130" s="800"/>
      <c r="HH130" s="800"/>
      <c r="HI130" s="800"/>
      <c r="HJ130" s="800"/>
      <c r="HK130" s="800"/>
      <c r="HL130" s="800"/>
      <c r="HM130" s="800"/>
      <c r="HN130" s="800"/>
      <c r="HO130" s="800"/>
      <c r="HP130" s="800"/>
      <c r="HR130" s="795" t="e">
        <v>#DIV/0!</v>
      </c>
      <c r="HS130" s="795" t="e">
        <v>#DIV/0!</v>
      </c>
      <c r="HT130" s="795" t="e">
        <v>#DIV/0!</v>
      </c>
      <c r="HU130" s="795" t="e">
        <v>#DIV/0!</v>
      </c>
      <c r="HV130" s="795" t="e">
        <v>#DIV/0!</v>
      </c>
      <c r="HW130" s="795" t="e">
        <v>#DIV/0!</v>
      </c>
      <c r="HX130" s="795" t="e">
        <v>#DIV/0!</v>
      </c>
      <c r="HY130" s="795" t="e">
        <v>#DIV/0!</v>
      </c>
      <c r="HZ130" s="795" t="e">
        <v>#DIV/0!</v>
      </c>
      <c r="IA130" s="795" t="e">
        <v>#DIV/0!</v>
      </c>
      <c r="IB130" s="795" t="e">
        <v>#DIV/0!</v>
      </c>
      <c r="IC130" s="795" t="e">
        <v>#DIV/0!</v>
      </c>
      <c r="ID130" s="795" t="e">
        <v>#DIV/0!</v>
      </c>
      <c r="IE130" s="795" t="e">
        <v>#DIV/0!</v>
      </c>
      <c r="IF130" s="795" t="e">
        <v>#DIV/0!</v>
      </c>
      <c r="IG130" s="795" t="e">
        <v>#DIV/0!</v>
      </c>
      <c r="IH130" s="795" t="e">
        <v>#DIV/0!</v>
      </c>
      <c r="II130" s="795" t="e">
        <v>#DIV/0!</v>
      </c>
      <c r="IJ130" s="795" t="e">
        <v>#DIV/0!</v>
      </c>
      <c r="IK130" s="795" t="e">
        <v>#DIV/0!</v>
      </c>
      <c r="IL130" s="795" t="e">
        <v>#DIV/0!</v>
      </c>
      <c r="IM130" s="795" t="e">
        <v>#DIV/0!</v>
      </c>
      <c r="IN130" s="795" t="e">
        <v>#DIV/0!</v>
      </c>
      <c r="IO130" s="795" t="e">
        <v>#DIV/0!</v>
      </c>
      <c r="IP130" s="795" t="e">
        <v>#DIV/0!</v>
      </c>
      <c r="IQ130" s="795" t="e">
        <v>#DIV/0!</v>
      </c>
      <c r="IR130" s="795" t="e">
        <v>#DIV/0!</v>
      </c>
      <c r="IS130" s="795" t="e">
        <v>#DIV/0!</v>
      </c>
      <c r="IT130" s="795" t="e">
        <v>#DIV/0!</v>
      </c>
      <c r="IU130" s="795" t="e">
        <v>#DIV/0!</v>
      </c>
      <c r="IV130" s="795" t="e">
        <v>#DIV/0!</v>
      </c>
      <c r="IW130" s="795" t="e">
        <v>#DIV/0!</v>
      </c>
      <c r="IX130" s="795" t="e">
        <v>#DIV/0!</v>
      </c>
      <c r="IY130" s="795" t="e">
        <v>#DIV/0!</v>
      </c>
      <c r="IZ130" s="795" t="e">
        <v>#DIV/0!</v>
      </c>
      <c r="JA130" s="795" t="e">
        <v>#DIV/0!</v>
      </c>
      <c r="JB130" s="795" t="e">
        <v>#DIV/0!</v>
      </c>
      <c r="JC130" s="795" t="e">
        <v>#DIV/0!</v>
      </c>
      <c r="JD130" s="795" t="e">
        <v>#DIV/0!</v>
      </c>
    </row>
    <row r="131" spans="1:264">
      <c r="A131" s="807"/>
      <c r="B131" s="795" t="s">
        <v>6236</v>
      </c>
      <c r="C131" s="795" t="s">
        <v>6237</v>
      </c>
      <c r="D131" s="795" t="s">
        <v>6238</v>
      </c>
      <c r="E131" s="795">
        <v>7133232</v>
      </c>
      <c r="F131" s="795">
        <v>1692570</v>
      </c>
      <c r="G131" s="795"/>
      <c r="H131" s="795">
        <v>2010</v>
      </c>
      <c r="I131" s="796">
        <v>108</v>
      </c>
      <c r="J131" s="796">
        <v>2010</v>
      </c>
      <c r="K131" s="796" t="s">
        <v>6235</v>
      </c>
      <c r="L131" s="796" t="s">
        <v>6238</v>
      </c>
      <c r="M131" s="795" t="e">
        <v>#VALUE!</v>
      </c>
      <c r="N131" s="795">
        <v>12</v>
      </c>
      <c r="O131" s="798">
        <v>4.5999999999999996</v>
      </c>
      <c r="P131" s="795">
        <v>2009.75</v>
      </c>
      <c r="Q131" s="803">
        <v>1</v>
      </c>
      <c r="R131" s="795">
        <v>2</v>
      </c>
      <c r="S131" s="795">
        <v>2</v>
      </c>
      <c r="T131" s="795" t="s">
        <v>6032</v>
      </c>
      <c r="V131" s="799">
        <v>0</v>
      </c>
      <c r="W131" s="808">
        <v>5.2450000000000001</v>
      </c>
      <c r="X131" s="795">
        <v>0.57222222222222219</v>
      </c>
      <c r="Y131" s="795">
        <v>2.3333333333333339</v>
      </c>
      <c r="Z131" s="795" t="e">
        <v>#DIV/0!</v>
      </c>
      <c r="AA131" s="795" t="e">
        <v>#DIV/0!</v>
      </c>
      <c r="AB131" s="800">
        <v>250.83333333333334</v>
      </c>
      <c r="AC131" s="795" t="e">
        <v>#DIV/0!</v>
      </c>
      <c r="AD131" s="795" t="e">
        <v>#DIV/0!</v>
      </c>
      <c r="AE131" s="795">
        <v>1.9333333333333331E-2</v>
      </c>
      <c r="AF131" s="795">
        <v>0.56888888888888889</v>
      </c>
      <c r="AG131" s="795" t="e">
        <v>#DIV/0!</v>
      </c>
      <c r="AH131" s="795">
        <v>0.54888888888888887</v>
      </c>
      <c r="AI131" s="795">
        <v>1.07</v>
      </c>
      <c r="AJ131" s="795">
        <v>0.33888888888888885</v>
      </c>
      <c r="AK131" s="795">
        <v>0.60666666666666669</v>
      </c>
      <c r="AL131" s="795">
        <v>0.63666666666666671</v>
      </c>
      <c r="AM131" s="795" t="e">
        <v>#DIV/0!</v>
      </c>
      <c r="AN131" s="795" t="e">
        <v>#DIV/0!</v>
      </c>
      <c r="AO131" s="795" t="e">
        <v>#DIV/0!</v>
      </c>
      <c r="AP131" s="795">
        <v>6.06</v>
      </c>
      <c r="AQ131" s="795">
        <v>0.7</v>
      </c>
      <c r="AR131" s="795">
        <v>3.6</v>
      </c>
      <c r="AS131" s="795">
        <v>0</v>
      </c>
      <c r="AT131" s="795">
        <v>0</v>
      </c>
      <c r="AU131" s="795">
        <v>350</v>
      </c>
      <c r="AV131" s="795">
        <v>0</v>
      </c>
      <c r="AW131" s="795">
        <v>0</v>
      </c>
      <c r="AX131" s="795">
        <v>2.9000000000000001E-2</v>
      </c>
      <c r="AY131" s="795">
        <v>0.82</v>
      </c>
      <c r="AZ131" s="795">
        <v>0</v>
      </c>
      <c r="BA131" s="795">
        <v>0.7</v>
      </c>
      <c r="BB131" s="795">
        <v>1.4</v>
      </c>
      <c r="BC131" s="795">
        <v>0.46</v>
      </c>
      <c r="BD131" s="795">
        <v>0.86</v>
      </c>
      <c r="BE131" s="795">
        <v>0.85</v>
      </c>
      <c r="BF131" s="795">
        <v>0</v>
      </c>
      <c r="BG131" s="795">
        <v>0</v>
      </c>
      <c r="BH131" s="795">
        <v>0</v>
      </c>
      <c r="BL131" s="800" t="s">
        <v>6033</v>
      </c>
      <c r="BM131" s="795">
        <v>2</v>
      </c>
      <c r="BN131" s="795">
        <v>1</v>
      </c>
      <c r="BO131" s="795">
        <v>2</v>
      </c>
      <c r="BP131" s="795">
        <v>2</v>
      </c>
      <c r="BR131" s="795">
        <v>2</v>
      </c>
      <c r="BS131" s="795">
        <v>2</v>
      </c>
      <c r="BU131" s="795">
        <v>2</v>
      </c>
      <c r="BV131" s="795">
        <v>1</v>
      </c>
      <c r="BW131" s="795">
        <v>5.2450000000000001</v>
      </c>
      <c r="BX131" s="795">
        <v>2.5525000000000002</v>
      </c>
      <c r="BY131" s="795" t="e">
        <v>#DIV/0!</v>
      </c>
      <c r="BZ131" s="795">
        <v>8.7666666666666657E-2</v>
      </c>
      <c r="CA131" s="795">
        <v>5.3333333333333323E-2</v>
      </c>
      <c r="CB131" s="795">
        <v>6.699999999999999E-2</v>
      </c>
      <c r="CC131" s="795">
        <v>9.9166666666666656E-3</v>
      </c>
      <c r="CD131" s="795">
        <v>-2.1250000000000002E-2</v>
      </c>
      <c r="CE131" s="795">
        <v>7.1583333333333332E-2</v>
      </c>
      <c r="CF131" s="795" t="e">
        <v>#DIV/0!</v>
      </c>
      <c r="CG131" s="795">
        <v>2.283333333333333E-2</v>
      </c>
      <c r="CH131" s="795">
        <v>9.3333333333333324E-2</v>
      </c>
      <c r="CI131" s="795">
        <v>11.333333333333334</v>
      </c>
      <c r="CJ131" s="795" t="e">
        <v>#DIV/0!</v>
      </c>
      <c r="CK131" s="795">
        <v>19.416666666666668</v>
      </c>
      <c r="CL131" s="795" t="e">
        <v>#DIV/0!</v>
      </c>
      <c r="CM131" s="795" t="e">
        <v>#DIV/0!</v>
      </c>
      <c r="CN131" s="795">
        <v>423.83333333333331</v>
      </c>
      <c r="CO131" s="795">
        <v>12.25</v>
      </c>
      <c r="CP131" s="795">
        <v>20.833333333333332</v>
      </c>
      <c r="CQ131" s="795">
        <v>0.517625</v>
      </c>
      <c r="CR131" s="795">
        <v>0.55441666666666667</v>
      </c>
      <c r="CS131" s="795" t="e">
        <v>#DIV/0!</v>
      </c>
      <c r="CT131" s="795">
        <v>125.10833333333333</v>
      </c>
      <c r="CU131" s="795">
        <v>4.6685714285714299</v>
      </c>
      <c r="CV131" s="795" t="e">
        <v>#DIV/0!</v>
      </c>
      <c r="CW131" s="795">
        <v>0.92</v>
      </c>
      <c r="CX131" s="795">
        <v>22.841666666666669</v>
      </c>
      <c r="CY131" s="795">
        <v>1470</v>
      </c>
      <c r="CZ131" s="795">
        <v>14.008333333333333</v>
      </c>
      <c r="DB131" s="795">
        <v>2</v>
      </c>
      <c r="DC131" s="795">
        <v>2</v>
      </c>
      <c r="DF131" s="795">
        <v>1.6867469879518073</v>
      </c>
      <c r="DG131" s="795">
        <v>0.48192771084337355</v>
      </c>
      <c r="DH131" s="795">
        <v>8.4337349397590362</v>
      </c>
      <c r="DI131" s="795">
        <v>0</v>
      </c>
      <c r="DJ131" s="795">
        <v>0.48192771084337355</v>
      </c>
      <c r="DK131" s="795">
        <v>0</v>
      </c>
      <c r="DL131" s="795">
        <v>74.216867469879517</v>
      </c>
      <c r="DM131" s="795">
        <v>0</v>
      </c>
      <c r="DN131" s="795">
        <v>0</v>
      </c>
      <c r="DO131" s="795">
        <v>0.48192771084337355</v>
      </c>
      <c r="DP131" s="795">
        <v>0</v>
      </c>
      <c r="DQ131" s="795">
        <v>0</v>
      </c>
      <c r="DR131" s="795">
        <v>0</v>
      </c>
      <c r="DS131" s="795">
        <v>0</v>
      </c>
      <c r="DT131" s="795">
        <v>6.2650602409638561</v>
      </c>
      <c r="DU131" s="795">
        <v>0</v>
      </c>
      <c r="DV131" s="795">
        <v>0</v>
      </c>
      <c r="DW131" s="795">
        <v>0</v>
      </c>
      <c r="DX131" s="795">
        <v>0</v>
      </c>
      <c r="DY131" s="795">
        <v>0</v>
      </c>
      <c r="DZ131" s="795">
        <v>0</v>
      </c>
      <c r="EA131" s="795">
        <v>0</v>
      </c>
      <c r="EB131" s="795">
        <v>0</v>
      </c>
      <c r="EC131" s="795">
        <v>2.6506024096385543</v>
      </c>
      <c r="ED131" s="795">
        <v>0</v>
      </c>
      <c r="EE131" s="795">
        <v>0</v>
      </c>
      <c r="EF131" s="795">
        <v>0</v>
      </c>
      <c r="EG131" s="795">
        <v>0</v>
      </c>
      <c r="EH131" s="795">
        <v>0</v>
      </c>
      <c r="EI131" s="795">
        <v>0</v>
      </c>
      <c r="EJ131" s="795">
        <v>0</v>
      </c>
      <c r="EK131" s="795">
        <v>0.24096385542168677</v>
      </c>
      <c r="EL131" s="795">
        <v>0</v>
      </c>
      <c r="EM131" s="795">
        <v>0</v>
      </c>
      <c r="EN131" s="795">
        <v>0</v>
      </c>
      <c r="EO131" s="795">
        <v>0</v>
      </c>
      <c r="EP131" s="795">
        <v>0</v>
      </c>
      <c r="EQ131" s="795">
        <v>0</v>
      </c>
      <c r="ER131" s="795">
        <v>0</v>
      </c>
      <c r="ES131" s="795">
        <v>0</v>
      </c>
      <c r="ET131" s="795">
        <v>0</v>
      </c>
      <c r="EU131" s="795">
        <v>0</v>
      </c>
      <c r="EV131" s="795">
        <v>0</v>
      </c>
      <c r="EW131" s="795">
        <v>0</v>
      </c>
      <c r="EX131" s="795">
        <v>0</v>
      </c>
      <c r="EY131" s="795">
        <v>0</v>
      </c>
      <c r="EZ131" s="795">
        <v>0</v>
      </c>
      <c r="FA131" s="795">
        <v>0</v>
      </c>
      <c r="FB131" s="795">
        <v>0</v>
      </c>
      <c r="FC131" s="795">
        <v>0</v>
      </c>
      <c r="FD131" s="795">
        <v>0</v>
      </c>
      <c r="FE131" s="795">
        <v>0</v>
      </c>
      <c r="FF131" s="795">
        <v>0</v>
      </c>
      <c r="FG131" s="795">
        <v>0</v>
      </c>
      <c r="FH131" s="795">
        <v>0</v>
      </c>
      <c r="FI131" s="795">
        <v>0</v>
      </c>
      <c r="FJ131" s="795">
        <v>0</v>
      </c>
      <c r="FK131" s="795">
        <v>0</v>
      </c>
      <c r="FL131" s="795">
        <v>0</v>
      </c>
      <c r="FM131" s="795">
        <v>0</v>
      </c>
      <c r="FN131" s="795">
        <v>0</v>
      </c>
      <c r="FO131" s="795">
        <v>0</v>
      </c>
      <c r="FP131" s="795">
        <v>0</v>
      </c>
      <c r="FQ131" s="795">
        <v>0</v>
      </c>
      <c r="FR131" s="795">
        <v>0</v>
      </c>
      <c r="FS131" s="795">
        <v>0</v>
      </c>
      <c r="FT131" s="795">
        <v>0</v>
      </c>
      <c r="FU131" s="795">
        <v>0</v>
      </c>
      <c r="FV131" s="795">
        <v>0</v>
      </c>
      <c r="FW131" s="795">
        <v>0</v>
      </c>
      <c r="FX131" s="795">
        <v>7.9518072289156629</v>
      </c>
      <c r="GA131" s="795">
        <v>2010</v>
      </c>
      <c r="GB131" s="800">
        <v>415</v>
      </c>
      <c r="GC131" s="800"/>
      <c r="GD131" s="800"/>
      <c r="GE131" s="800"/>
      <c r="GF131" s="800"/>
      <c r="GH131" s="800"/>
      <c r="GI131" s="800"/>
      <c r="GJ131" s="800"/>
      <c r="GK131" s="800"/>
      <c r="GL131" s="800"/>
      <c r="GM131" s="800"/>
      <c r="GN131" s="800"/>
      <c r="GO131" s="800"/>
      <c r="GP131" s="800"/>
      <c r="GQ131" s="800"/>
      <c r="GR131" s="800"/>
      <c r="GS131" s="800"/>
      <c r="GT131" s="800"/>
      <c r="GU131" s="800"/>
      <c r="GV131" s="800"/>
      <c r="GW131" s="800"/>
      <c r="GX131" s="800"/>
      <c r="GY131" s="800"/>
      <c r="GZ131" s="800"/>
      <c r="HA131" s="800"/>
      <c r="HB131" s="800"/>
      <c r="HC131" s="800"/>
      <c r="HD131" s="800"/>
      <c r="HE131" s="800"/>
      <c r="HF131" s="800"/>
      <c r="HG131" s="800"/>
      <c r="HH131" s="800"/>
      <c r="HI131" s="800"/>
      <c r="HJ131" s="800"/>
      <c r="HK131" s="800"/>
      <c r="HL131" s="800"/>
      <c r="HM131" s="800"/>
      <c r="HN131" s="800"/>
      <c r="HO131" s="800"/>
      <c r="HP131" s="800"/>
      <c r="HR131" s="795" t="e">
        <v>#DIV/0!</v>
      </c>
      <c r="HS131" s="795" t="e">
        <v>#DIV/0!</v>
      </c>
      <c r="HT131" s="795" t="e">
        <v>#DIV/0!</v>
      </c>
      <c r="HU131" s="795" t="e">
        <v>#DIV/0!</v>
      </c>
      <c r="HV131" s="795" t="e">
        <v>#DIV/0!</v>
      </c>
      <c r="HW131" s="795" t="e">
        <v>#DIV/0!</v>
      </c>
      <c r="HX131" s="795" t="e">
        <v>#DIV/0!</v>
      </c>
      <c r="HY131" s="795" t="e">
        <v>#DIV/0!</v>
      </c>
      <c r="HZ131" s="795" t="e">
        <v>#DIV/0!</v>
      </c>
      <c r="IA131" s="795" t="e">
        <v>#DIV/0!</v>
      </c>
      <c r="IB131" s="795" t="e">
        <v>#DIV/0!</v>
      </c>
      <c r="IC131" s="795" t="e">
        <v>#DIV/0!</v>
      </c>
      <c r="ID131" s="795" t="e">
        <v>#DIV/0!</v>
      </c>
      <c r="IE131" s="795" t="e">
        <v>#DIV/0!</v>
      </c>
      <c r="IF131" s="795" t="e">
        <v>#DIV/0!</v>
      </c>
      <c r="IG131" s="795" t="e">
        <v>#DIV/0!</v>
      </c>
      <c r="IH131" s="795" t="e">
        <v>#DIV/0!</v>
      </c>
      <c r="II131" s="795" t="e">
        <v>#DIV/0!</v>
      </c>
      <c r="IJ131" s="795" t="e">
        <v>#DIV/0!</v>
      </c>
      <c r="IK131" s="795" t="e">
        <v>#DIV/0!</v>
      </c>
      <c r="IL131" s="795" t="e">
        <v>#DIV/0!</v>
      </c>
      <c r="IM131" s="795" t="e">
        <v>#DIV/0!</v>
      </c>
      <c r="IN131" s="795" t="e">
        <v>#DIV/0!</v>
      </c>
      <c r="IO131" s="795" t="e">
        <v>#DIV/0!</v>
      </c>
      <c r="IP131" s="795" t="e">
        <v>#DIV/0!</v>
      </c>
      <c r="IQ131" s="795" t="e">
        <v>#DIV/0!</v>
      </c>
      <c r="IR131" s="795" t="e">
        <v>#DIV/0!</v>
      </c>
      <c r="IS131" s="795" t="e">
        <v>#DIV/0!</v>
      </c>
      <c r="IT131" s="795" t="e">
        <v>#DIV/0!</v>
      </c>
      <c r="IU131" s="795" t="e">
        <v>#DIV/0!</v>
      </c>
      <c r="IV131" s="795" t="e">
        <v>#DIV/0!</v>
      </c>
      <c r="IW131" s="795" t="e">
        <v>#DIV/0!</v>
      </c>
      <c r="IX131" s="795" t="e">
        <v>#DIV/0!</v>
      </c>
      <c r="IY131" s="795" t="e">
        <v>#DIV/0!</v>
      </c>
      <c r="IZ131" s="795" t="e">
        <v>#DIV/0!</v>
      </c>
      <c r="JA131" s="795" t="e">
        <v>#DIV/0!</v>
      </c>
      <c r="JB131" s="795" t="e">
        <v>#DIV/0!</v>
      </c>
      <c r="JC131" s="795" t="e">
        <v>#DIV/0!</v>
      </c>
      <c r="JD131" s="795" t="e">
        <v>#DIV/0!</v>
      </c>
    </row>
    <row r="132" spans="1:264">
      <c r="A132" s="807"/>
      <c r="B132" s="795" t="s">
        <v>6236</v>
      </c>
      <c r="C132" s="795" t="s">
        <v>6237</v>
      </c>
      <c r="D132" s="795" t="s">
        <v>6238</v>
      </c>
      <c r="E132" s="795">
        <v>7133232</v>
      </c>
      <c r="F132" s="795">
        <v>1692570</v>
      </c>
      <c r="G132" s="795"/>
      <c r="H132" s="795">
        <v>2011</v>
      </c>
      <c r="I132" s="796">
        <v>3</v>
      </c>
      <c r="J132" s="796">
        <v>2011</v>
      </c>
      <c r="K132" s="796" t="s">
        <v>6235</v>
      </c>
      <c r="L132" s="796" t="s">
        <v>6238</v>
      </c>
      <c r="M132" s="795" t="e">
        <v>#VALUE!</v>
      </c>
      <c r="N132" s="795">
        <v>12</v>
      </c>
      <c r="O132" s="798">
        <v>4.47</v>
      </c>
      <c r="P132" s="795">
        <v>2010.75</v>
      </c>
      <c r="Q132" s="803">
        <v>1</v>
      </c>
      <c r="R132" s="795">
        <v>2</v>
      </c>
      <c r="S132" s="795">
        <v>2</v>
      </c>
      <c r="T132" s="795" t="s">
        <v>6032</v>
      </c>
      <c r="V132" s="799">
        <v>0.24271844660194172</v>
      </c>
      <c r="W132" s="808">
        <v>5.2750000000000012</v>
      </c>
      <c r="X132" s="795">
        <v>0.63500000000000001</v>
      </c>
      <c r="Y132" s="795">
        <v>2.6333333333333333</v>
      </c>
      <c r="Z132" s="795" t="e">
        <v>#DIV/0!</v>
      </c>
      <c r="AA132" s="795" t="e">
        <v>#DIV/0!</v>
      </c>
      <c r="AB132" s="800">
        <v>245.83333333333334</v>
      </c>
      <c r="AC132" s="795" t="e">
        <v>#DIV/0!</v>
      </c>
      <c r="AD132" s="795" t="e">
        <v>#DIV/0!</v>
      </c>
      <c r="AE132" s="795">
        <v>2.2750000000000003E-2</v>
      </c>
      <c r="AF132" s="795">
        <v>0.50916666666666666</v>
      </c>
      <c r="AG132" s="795" t="e">
        <v>#DIV/0!</v>
      </c>
      <c r="AH132" s="795">
        <v>0.54583333333333339</v>
      </c>
      <c r="AI132" s="795">
        <v>1.0449999999999999</v>
      </c>
      <c r="AJ132" s="795">
        <v>0.37608333333333338</v>
      </c>
      <c r="AK132" s="795">
        <v>0.56833333333333336</v>
      </c>
      <c r="AL132" s="795">
        <v>0.6791666666666667</v>
      </c>
      <c r="AM132" s="795" t="e">
        <v>#DIV/0!</v>
      </c>
      <c r="AN132" s="795" t="e">
        <v>#DIV/0!</v>
      </c>
      <c r="AO132" s="795" t="e">
        <v>#DIV/0!</v>
      </c>
      <c r="AP132" s="795">
        <v>6.09</v>
      </c>
      <c r="AQ132" s="795">
        <v>0.95</v>
      </c>
      <c r="AR132" s="795">
        <v>4.3</v>
      </c>
      <c r="AS132" s="795">
        <v>0</v>
      </c>
      <c r="AT132" s="795">
        <v>0</v>
      </c>
      <c r="AU132" s="795">
        <v>400</v>
      </c>
      <c r="AV132" s="795">
        <v>0</v>
      </c>
      <c r="AW132" s="795">
        <v>0</v>
      </c>
      <c r="AX132" s="795">
        <v>4.3999999999999997E-2</v>
      </c>
      <c r="AY132" s="795">
        <v>0.7</v>
      </c>
      <c r="AZ132" s="795">
        <v>0</v>
      </c>
      <c r="BA132" s="795">
        <v>0.73</v>
      </c>
      <c r="BB132" s="795">
        <v>1.5</v>
      </c>
      <c r="BC132" s="795">
        <v>0.58699999999999997</v>
      </c>
      <c r="BD132" s="795">
        <v>0.86</v>
      </c>
      <c r="BE132" s="795">
        <v>0.99</v>
      </c>
      <c r="BF132" s="795">
        <v>0</v>
      </c>
      <c r="BG132" s="795">
        <v>0</v>
      </c>
      <c r="BH132" s="795">
        <v>0</v>
      </c>
      <c r="BL132" s="800" t="s">
        <v>6033</v>
      </c>
      <c r="BM132" s="795">
        <v>2</v>
      </c>
      <c r="BN132" s="795">
        <v>1</v>
      </c>
      <c r="BO132" s="795">
        <v>2</v>
      </c>
      <c r="BP132" s="795">
        <v>2</v>
      </c>
      <c r="BR132" s="795">
        <v>2</v>
      </c>
      <c r="BS132" s="795">
        <v>2</v>
      </c>
      <c r="BU132" s="795">
        <v>2</v>
      </c>
      <c r="BV132" s="795">
        <v>1</v>
      </c>
      <c r="BW132" s="795">
        <v>5.2750000000000012</v>
      </c>
      <c r="BX132" s="795">
        <v>2.8341666666666665</v>
      </c>
      <c r="BY132" s="795" t="e">
        <v>#DIV/0!</v>
      </c>
      <c r="BZ132" s="795">
        <v>9.7000000000000017E-2</v>
      </c>
      <c r="CA132" s="795">
        <v>5.9833333333333329E-2</v>
      </c>
      <c r="CB132" s="795">
        <v>7.2083333333333333E-2</v>
      </c>
      <c r="CC132" s="795">
        <v>1.1916666666666667E-2</v>
      </c>
      <c r="CD132" s="795">
        <v>-1.3333333333333331E-2</v>
      </c>
      <c r="CE132" s="795">
        <v>8.216666666666668E-2</v>
      </c>
      <c r="CF132" s="795" t="e">
        <v>#DIV/0!</v>
      </c>
      <c r="CG132" s="795">
        <v>2.6166666666666661E-2</v>
      </c>
      <c r="CH132" s="795">
        <v>0.10250000000000002</v>
      </c>
      <c r="CI132" s="795">
        <v>9.5</v>
      </c>
      <c r="CJ132" s="795" t="e">
        <v>#DIV/0!</v>
      </c>
      <c r="CK132" s="795">
        <v>37.833333333333336</v>
      </c>
      <c r="CL132" s="795" t="e">
        <v>#DIV/0!</v>
      </c>
      <c r="CM132" s="795" t="e">
        <v>#DIV/0!</v>
      </c>
      <c r="CN132" s="795">
        <v>431.16666666666669</v>
      </c>
      <c r="CO132" s="795">
        <v>13</v>
      </c>
      <c r="CP132" s="795">
        <v>21.166666666666668</v>
      </c>
      <c r="CQ132" s="795" t="e">
        <v>#DIV/0!</v>
      </c>
      <c r="CR132" s="795">
        <v>0.5056666666666666</v>
      </c>
      <c r="CS132" s="795" t="e">
        <v>#DIV/0!</v>
      </c>
      <c r="CT132" s="795">
        <v>121.05833333333334</v>
      </c>
      <c r="CU132" s="795">
        <v>5.6291666666666673</v>
      </c>
      <c r="CV132" s="795" t="e">
        <v>#DIV/0!</v>
      </c>
      <c r="CW132" s="795">
        <v>0.90333333333333332</v>
      </c>
      <c r="CX132" s="795">
        <v>22.316666666666674</v>
      </c>
      <c r="CY132" s="795">
        <v>1501.6666666666667</v>
      </c>
      <c r="CZ132" s="795">
        <v>16.416666666666668</v>
      </c>
      <c r="DB132" s="795">
        <v>2</v>
      </c>
      <c r="DC132" s="795">
        <v>2</v>
      </c>
      <c r="DF132" s="795">
        <v>0.72815533980582525</v>
      </c>
      <c r="DG132" s="795">
        <v>0.48543689320388345</v>
      </c>
      <c r="DH132" s="795">
        <v>8.7378640776699026</v>
      </c>
      <c r="DI132" s="795">
        <v>0.24271844660194172</v>
      </c>
      <c r="DJ132" s="795">
        <v>0</v>
      </c>
      <c r="DK132" s="795">
        <v>0</v>
      </c>
      <c r="DL132" s="795">
        <v>56.067961165048544</v>
      </c>
      <c r="DM132" s="795">
        <v>0</v>
      </c>
      <c r="DN132" s="795">
        <v>0</v>
      </c>
      <c r="DO132" s="795">
        <v>0.24271844660194172</v>
      </c>
      <c r="DP132" s="795">
        <v>0.72815533980582525</v>
      </c>
      <c r="DQ132" s="795">
        <v>0</v>
      </c>
      <c r="DR132" s="795">
        <v>0</v>
      </c>
      <c r="DS132" s="795">
        <v>0</v>
      </c>
      <c r="DT132" s="795">
        <v>0</v>
      </c>
      <c r="DU132" s="795">
        <v>0</v>
      </c>
      <c r="DV132" s="795">
        <v>0</v>
      </c>
      <c r="DW132" s="795">
        <v>0</v>
      </c>
      <c r="DX132" s="795">
        <v>0</v>
      </c>
      <c r="DY132" s="795">
        <v>0</v>
      </c>
      <c r="DZ132" s="795">
        <v>2.1844660194174756</v>
      </c>
      <c r="EA132" s="795">
        <v>0</v>
      </c>
      <c r="EB132" s="795">
        <v>0</v>
      </c>
      <c r="EC132" s="795">
        <v>5.5825242718446608</v>
      </c>
      <c r="ED132" s="795">
        <v>0</v>
      </c>
      <c r="EE132" s="795">
        <v>0</v>
      </c>
      <c r="EF132" s="795">
        <v>0</v>
      </c>
      <c r="EG132" s="795">
        <v>0</v>
      </c>
      <c r="EH132" s="795">
        <v>19.902912621359224</v>
      </c>
      <c r="EI132" s="795">
        <v>0</v>
      </c>
      <c r="EJ132" s="795">
        <v>0</v>
      </c>
      <c r="EK132" s="795">
        <v>0.48543689320388345</v>
      </c>
      <c r="EL132" s="795">
        <v>0</v>
      </c>
      <c r="EM132" s="795">
        <v>0</v>
      </c>
      <c r="EN132" s="795">
        <v>0</v>
      </c>
      <c r="EO132" s="795">
        <v>0</v>
      </c>
      <c r="EP132" s="795">
        <v>0</v>
      </c>
      <c r="EQ132" s="795">
        <v>0</v>
      </c>
      <c r="ER132" s="795">
        <v>0</v>
      </c>
      <c r="ES132" s="795">
        <v>0</v>
      </c>
      <c r="ET132" s="795">
        <v>0</v>
      </c>
      <c r="EU132" s="795">
        <v>0</v>
      </c>
      <c r="EV132" s="795">
        <v>0</v>
      </c>
      <c r="EW132" s="795">
        <v>0</v>
      </c>
      <c r="EX132" s="795">
        <v>0</v>
      </c>
      <c r="EY132" s="795">
        <v>0</v>
      </c>
      <c r="EZ132" s="795">
        <v>0</v>
      </c>
      <c r="FA132" s="795">
        <v>0</v>
      </c>
      <c r="FB132" s="795">
        <v>0</v>
      </c>
      <c r="FC132" s="795">
        <v>0</v>
      </c>
      <c r="FD132" s="795">
        <v>0</v>
      </c>
      <c r="FE132" s="795">
        <v>0</v>
      </c>
      <c r="FF132" s="795">
        <v>0</v>
      </c>
      <c r="FG132" s="795">
        <v>0</v>
      </c>
      <c r="FH132" s="795">
        <v>0</v>
      </c>
      <c r="FI132" s="795">
        <v>0</v>
      </c>
      <c r="FJ132" s="795">
        <v>0</v>
      </c>
      <c r="FK132" s="795">
        <v>0</v>
      </c>
      <c r="FL132" s="795">
        <v>0</v>
      </c>
      <c r="FM132" s="795">
        <v>0</v>
      </c>
      <c r="FN132" s="795">
        <v>0</v>
      </c>
      <c r="FO132" s="795">
        <v>0</v>
      </c>
      <c r="FP132" s="795">
        <v>0</v>
      </c>
      <c r="FQ132" s="795">
        <v>0</v>
      </c>
      <c r="FR132" s="795">
        <v>0</v>
      </c>
      <c r="FS132" s="795">
        <v>0</v>
      </c>
      <c r="FT132" s="795">
        <v>0</v>
      </c>
      <c r="FU132" s="795">
        <v>0</v>
      </c>
      <c r="FV132" s="795">
        <v>0</v>
      </c>
      <c r="FW132" s="795">
        <v>0</v>
      </c>
      <c r="FX132" s="795">
        <v>4.8543689320388355</v>
      </c>
      <c r="GA132" s="795">
        <v>2011</v>
      </c>
      <c r="GB132" s="800">
        <v>412</v>
      </c>
      <c r="GC132" s="800">
        <v>1</v>
      </c>
      <c r="GD132" s="800"/>
      <c r="GE132" s="800"/>
      <c r="GF132" s="800"/>
      <c r="GH132" s="800"/>
      <c r="GI132" s="800"/>
      <c r="GJ132" s="800"/>
      <c r="GK132" s="800"/>
      <c r="GL132" s="800"/>
      <c r="GM132" s="800"/>
      <c r="GN132" s="800"/>
      <c r="GO132" s="800"/>
      <c r="GP132" s="800"/>
      <c r="GQ132" s="800"/>
      <c r="GR132" s="800">
        <v>1</v>
      </c>
      <c r="GS132" s="800"/>
      <c r="GT132" s="800"/>
      <c r="GU132" s="800"/>
      <c r="GV132" s="800"/>
      <c r="GW132" s="800"/>
      <c r="GX132" s="800"/>
      <c r="GY132" s="800"/>
      <c r="GZ132" s="800"/>
      <c r="HA132" s="800"/>
      <c r="HB132" s="800"/>
      <c r="HC132" s="800"/>
      <c r="HD132" s="800"/>
      <c r="HE132" s="800"/>
      <c r="HF132" s="800"/>
      <c r="HG132" s="800"/>
      <c r="HH132" s="800"/>
      <c r="HI132" s="800"/>
      <c r="HJ132" s="800"/>
      <c r="HK132" s="800"/>
      <c r="HL132" s="800"/>
      <c r="HM132" s="800"/>
      <c r="HN132" s="800"/>
      <c r="HO132" s="800"/>
      <c r="HP132" s="800"/>
      <c r="HR132" s="795">
        <v>0</v>
      </c>
      <c r="HS132" s="795">
        <v>0</v>
      </c>
      <c r="HT132" s="795">
        <v>0</v>
      </c>
      <c r="HU132" s="795">
        <v>0</v>
      </c>
      <c r="HV132" s="795">
        <v>0</v>
      </c>
      <c r="HW132" s="795">
        <v>0</v>
      </c>
      <c r="HX132" s="795">
        <v>0</v>
      </c>
      <c r="HY132" s="795">
        <v>0</v>
      </c>
      <c r="HZ132" s="795">
        <v>0</v>
      </c>
      <c r="IA132" s="795">
        <v>0</v>
      </c>
      <c r="IB132" s="795">
        <v>0</v>
      </c>
      <c r="IC132" s="795">
        <v>0</v>
      </c>
      <c r="ID132" s="795">
        <v>0</v>
      </c>
      <c r="IE132" s="795">
        <v>0</v>
      </c>
      <c r="IF132" s="795">
        <v>100</v>
      </c>
      <c r="IG132" s="795">
        <v>0</v>
      </c>
      <c r="IH132" s="795">
        <v>0</v>
      </c>
      <c r="II132" s="795">
        <v>0</v>
      </c>
      <c r="IJ132" s="795">
        <v>0</v>
      </c>
      <c r="IK132" s="795">
        <v>0</v>
      </c>
      <c r="IL132" s="795">
        <v>0</v>
      </c>
      <c r="IM132" s="795">
        <v>0</v>
      </c>
      <c r="IN132" s="795">
        <v>0</v>
      </c>
      <c r="IO132" s="795">
        <v>0</v>
      </c>
      <c r="IP132" s="795">
        <v>0</v>
      </c>
      <c r="IQ132" s="795">
        <v>0</v>
      </c>
      <c r="IR132" s="795">
        <v>0</v>
      </c>
      <c r="IS132" s="795">
        <v>0</v>
      </c>
      <c r="IT132" s="795">
        <v>0</v>
      </c>
      <c r="IU132" s="795">
        <v>0</v>
      </c>
      <c r="IV132" s="795">
        <v>0</v>
      </c>
      <c r="IW132" s="795">
        <v>0</v>
      </c>
      <c r="IX132" s="795">
        <v>0</v>
      </c>
      <c r="IY132" s="795">
        <v>0</v>
      </c>
      <c r="IZ132" s="795">
        <v>0</v>
      </c>
      <c r="JA132" s="795">
        <v>0</v>
      </c>
      <c r="JB132" s="795">
        <v>0</v>
      </c>
      <c r="JC132" s="795">
        <v>0</v>
      </c>
      <c r="JD132" s="795">
        <v>0</v>
      </c>
    </row>
    <row r="133" spans="1:264">
      <c r="A133" s="803" t="s">
        <v>3000</v>
      </c>
      <c r="B133" s="795" t="s">
        <v>6239</v>
      </c>
      <c r="C133" s="795" t="s">
        <v>6240</v>
      </c>
      <c r="D133" s="810" t="s">
        <v>6241</v>
      </c>
      <c r="E133" s="795">
        <v>6434540</v>
      </c>
      <c r="F133" s="795">
        <v>1401141</v>
      </c>
      <c r="G133" s="795"/>
      <c r="H133" s="795">
        <v>2009</v>
      </c>
      <c r="I133" s="795">
        <v>140</v>
      </c>
      <c r="J133" s="795">
        <v>2009</v>
      </c>
      <c r="K133" s="795" t="s">
        <v>6242</v>
      </c>
      <c r="L133" s="795" t="s">
        <v>6243</v>
      </c>
      <c r="M133" s="795" t="e">
        <v>#VALUE!</v>
      </c>
      <c r="N133" s="795">
        <v>12</v>
      </c>
      <c r="O133" s="798">
        <v>6.06</v>
      </c>
      <c r="P133" s="795">
        <v>2008.75</v>
      </c>
      <c r="R133" s="795">
        <v>1.5</v>
      </c>
      <c r="S133" s="795">
        <v>1.5</v>
      </c>
      <c r="U133" s="795" t="s">
        <v>6062</v>
      </c>
      <c r="V133" s="799">
        <v>0</v>
      </c>
      <c r="W133" s="816">
        <v>6.9249999999999998</v>
      </c>
      <c r="X133" s="795" t="e">
        <v>#DIV/0!</v>
      </c>
      <c r="Y133" s="795" t="e">
        <v>#DIV/0!</v>
      </c>
      <c r="Z133" s="795" t="e">
        <v>#DIV/0!</v>
      </c>
      <c r="AA133" s="795" t="e">
        <v>#DIV/0!</v>
      </c>
      <c r="AB133" s="795">
        <v>73.666666666666671</v>
      </c>
      <c r="AC133" s="795" t="e">
        <v>#DIV/0!</v>
      </c>
      <c r="AD133" s="795" t="e">
        <v>#DIV/0!</v>
      </c>
      <c r="AE133" s="795" t="e">
        <v>#DIV/0!</v>
      </c>
      <c r="AF133" s="795" t="e">
        <v>#DIV/0!</v>
      </c>
      <c r="AG133" s="809">
        <v>2.2636363636363637</v>
      </c>
      <c r="AH133" s="795" t="e">
        <v>#DIV/0!</v>
      </c>
      <c r="AI133" s="795" t="e">
        <v>#DIV/0!</v>
      </c>
      <c r="AJ133" s="795" t="e">
        <v>#DIV/0!</v>
      </c>
      <c r="AK133" s="795" t="e">
        <v>#DIV/0!</v>
      </c>
      <c r="AL133" s="795" t="e">
        <v>#DIV/0!</v>
      </c>
      <c r="AM133" s="795" t="e">
        <v>#DIV/0!</v>
      </c>
      <c r="AN133" s="795" t="e">
        <v>#DIV/0!</v>
      </c>
      <c r="AO133" s="795" t="e">
        <v>#DIV/0!</v>
      </c>
      <c r="AP133" s="795">
        <v>7.18</v>
      </c>
      <c r="AQ133" s="795">
        <v>0</v>
      </c>
      <c r="AR133" s="795">
        <v>0</v>
      </c>
      <c r="AS133" s="795">
        <v>0</v>
      </c>
      <c r="AT133" s="795">
        <v>0</v>
      </c>
      <c r="AU133" s="795">
        <v>236</v>
      </c>
      <c r="AV133" s="795">
        <v>0</v>
      </c>
      <c r="AW133" s="795">
        <v>0</v>
      </c>
      <c r="AX133" s="795">
        <v>0</v>
      </c>
      <c r="AY133" s="795">
        <v>0</v>
      </c>
      <c r="AZ133" s="795">
        <v>6.2</v>
      </c>
      <c r="BA133" s="795">
        <v>0</v>
      </c>
      <c r="BB133" s="795">
        <v>0</v>
      </c>
      <c r="BC133" s="795">
        <v>0</v>
      </c>
      <c r="BD133" s="795">
        <v>0</v>
      </c>
      <c r="BE133" s="795">
        <v>0</v>
      </c>
      <c r="BF133" s="795">
        <v>0</v>
      </c>
      <c r="BG133" s="795">
        <v>0</v>
      </c>
      <c r="BH133" s="795">
        <v>0</v>
      </c>
      <c r="BL133" s="803" t="s">
        <v>6022</v>
      </c>
      <c r="BM133" s="795">
        <v>1</v>
      </c>
      <c r="BN133" s="795">
        <v>1</v>
      </c>
      <c r="BO133" s="795">
        <v>1</v>
      </c>
      <c r="BP133" s="795">
        <v>1</v>
      </c>
      <c r="BR133" s="795">
        <v>1</v>
      </c>
      <c r="BS133" s="795">
        <v>1</v>
      </c>
      <c r="BU133" s="795">
        <v>1</v>
      </c>
      <c r="BV133" s="809">
        <v>4</v>
      </c>
      <c r="BW133" s="795">
        <v>6.9249999999999998</v>
      </c>
      <c r="BX133" s="795">
        <v>5.0766666666666662</v>
      </c>
      <c r="BY133" s="795" t="e">
        <v>#DIV/0!</v>
      </c>
      <c r="BZ133" s="795">
        <v>0.21466666666666667</v>
      </c>
      <c r="CA133" s="795">
        <v>8.0083333333333326E-2</v>
      </c>
      <c r="CB133" s="795">
        <v>0.16400000000000001</v>
      </c>
      <c r="CC133" s="795">
        <v>2.3583333333333331E-2</v>
      </c>
      <c r="CD133" s="795">
        <v>0.17783333333333332</v>
      </c>
      <c r="CE133" s="795">
        <v>0.10958333333333332</v>
      </c>
      <c r="CF133" s="795" t="e">
        <v>#DIV/0!</v>
      </c>
      <c r="CG133" s="795">
        <v>0.12750000000000003</v>
      </c>
      <c r="CH133" s="795">
        <v>6.8333333333333343E-2</v>
      </c>
      <c r="CI133" s="795">
        <v>9.75</v>
      </c>
      <c r="CJ133" s="795" t="e">
        <v>#DIV/0!</v>
      </c>
      <c r="CK133" s="795">
        <v>52.916666666666664</v>
      </c>
      <c r="CL133" s="795" t="e">
        <v>#DIV/0!</v>
      </c>
      <c r="CM133" s="795" t="e">
        <v>#DIV/0!</v>
      </c>
      <c r="CN133" s="795">
        <v>279.5</v>
      </c>
      <c r="CO133" s="795">
        <v>4.166666666666667</v>
      </c>
      <c r="CP133" s="795">
        <v>9.25</v>
      </c>
      <c r="CQ133" s="795">
        <v>0.19474999999999998</v>
      </c>
      <c r="CR133" s="795">
        <v>0.16591666666666666</v>
      </c>
      <c r="CS133" s="795" t="e">
        <v>#DIV/0!</v>
      </c>
      <c r="CT133" s="795" t="e">
        <v>#DIV/0!</v>
      </c>
      <c r="CU133" s="795">
        <v>4.0785714285714292</v>
      </c>
      <c r="CV133" s="795" t="e">
        <v>#DIV/0!</v>
      </c>
      <c r="CW133" s="795" t="e">
        <v>#DIV/0!</v>
      </c>
      <c r="CX133" s="795">
        <v>8.4</v>
      </c>
      <c r="CY133" s="795">
        <v>430.5</v>
      </c>
      <c r="CZ133" s="795">
        <v>41.283333333333331</v>
      </c>
      <c r="DB133" s="795">
        <v>1</v>
      </c>
      <c r="DC133" s="795">
        <v>1</v>
      </c>
      <c r="DF133" s="795">
        <v>73.658536585365852</v>
      </c>
      <c r="DG133" s="795">
        <v>0.73170731707317083</v>
      </c>
      <c r="DH133" s="795">
        <v>0</v>
      </c>
      <c r="DI133" s="795">
        <v>0.97560975609756095</v>
      </c>
      <c r="DJ133" s="795">
        <v>0.48780487804878048</v>
      </c>
      <c r="DK133" s="795">
        <v>12.926829268292684</v>
      </c>
      <c r="DL133" s="795">
        <v>0</v>
      </c>
      <c r="DM133" s="795">
        <v>0</v>
      </c>
      <c r="DN133" s="795">
        <v>1.7073170731707319</v>
      </c>
      <c r="DO133" s="795">
        <v>0</v>
      </c>
      <c r="DP133" s="795">
        <v>0</v>
      </c>
      <c r="DQ133" s="795">
        <v>0</v>
      </c>
      <c r="DR133" s="795">
        <v>0</v>
      </c>
      <c r="DS133" s="795">
        <v>0</v>
      </c>
      <c r="DT133" s="795">
        <v>0</v>
      </c>
      <c r="DU133" s="795">
        <v>0</v>
      </c>
      <c r="DV133" s="795">
        <v>0</v>
      </c>
      <c r="DW133" s="795">
        <v>0</v>
      </c>
      <c r="DX133" s="795">
        <v>0</v>
      </c>
      <c r="DY133" s="795">
        <v>0</v>
      </c>
      <c r="DZ133" s="795">
        <v>0.24390243902439024</v>
      </c>
      <c r="EA133" s="795">
        <v>0</v>
      </c>
      <c r="EB133" s="795">
        <v>0</v>
      </c>
      <c r="EC133" s="795">
        <v>0</v>
      </c>
      <c r="ED133" s="795">
        <v>0</v>
      </c>
      <c r="EE133" s="795">
        <v>1.9512195121951219</v>
      </c>
      <c r="EF133" s="795">
        <v>0</v>
      </c>
      <c r="EG133" s="795">
        <v>0</v>
      </c>
      <c r="EH133" s="795">
        <v>0</v>
      </c>
      <c r="EI133" s="795">
        <v>0</v>
      </c>
      <c r="EJ133" s="795">
        <v>0</v>
      </c>
      <c r="EK133" s="795">
        <v>0</v>
      </c>
      <c r="EL133" s="795">
        <v>0.24390243902439024</v>
      </c>
      <c r="EM133" s="795">
        <v>0.48780487804878048</v>
      </c>
      <c r="EN133" s="795">
        <v>0</v>
      </c>
      <c r="EO133" s="795">
        <v>0</v>
      </c>
      <c r="EP133" s="795">
        <v>0.24390243902439024</v>
      </c>
      <c r="EQ133" s="795">
        <v>0</v>
      </c>
      <c r="ER133" s="795">
        <v>0</v>
      </c>
      <c r="ES133" s="795">
        <v>0</v>
      </c>
      <c r="ET133" s="795">
        <v>0</v>
      </c>
      <c r="EU133" s="795">
        <v>0</v>
      </c>
      <c r="EV133" s="795">
        <v>0</v>
      </c>
      <c r="EW133" s="795">
        <v>0</v>
      </c>
      <c r="EX133" s="795">
        <v>0</v>
      </c>
      <c r="EY133" s="795">
        <v>0</v>
      </c>
      <c r="EZ133" s="795">
        <v>0</v>
      </c>
      <c r="FA133" s="795">
        <v>0</v>
      </c>
      <c r="FB133" s="795">
        <v>0</v>
      </c>
      <c r="FC133" s="795">
        <v>0.48780487804878048</v>
      </c>
      <c r="FD133" s="795">
        <v>1.2195121951219512</v>
      </c>
      <c r="FE133" s="795">
        <v>0</v>
      </c>
      <c r="FF133" s="795">
        <v>0</v>
      </c>
      <c r="FG133" s="795">
        <v>0</v>
      </c>
      <c r="FH133" s="795">
        <v>0</v>
      </c>
      <c r="FI133" s="795">
        <v>0</v>
      </c>
      <c r="FJ133" s="795">
        <v>0</v>
      </c>
      <c r="FK133" s="795">
        <v>0</v>
      </c>
      <c r="FL133" s="795">
        <v>1.4634146341463417</v>
      </c>
      <c r="FM133" s="795">
        <v>0</v>
      </c>
      <c r="FN133" s="795">
        <v>0</v>
      </c>
      <c r="FO133" s="795">
        <v>0</v>
      </c>
      <c r="FP133" s="795">
        <v>0</v>
      </c>
      <c r="FQ133" s="795">
        <v>0</v>
      </c>
      <c r="FR133" s="795">
        <v>0</v>
      </c>
      <c r="FS133" s="795">
        <v>0</v>
      </c>
      <c r="FT133" s="795">
        <v>0</v>
      </c>
      <c r="FU133" s="795">
        <v>0.48780487804878048</v>
      </c>
      <c r="FV133" s="795">
        <v>0</v>
      </c>
      <c r="FW133" s="795">
        <v>0</v>
      </c>
      <c r="FX133" s="795">
        <v>2.9268292682926838</v>
      </c>
      <c r="FZ133" s="795" t="s">
        <v>3000</v>
      </c>
      <c r="GA133" s="795">
        <v>2009</v>
      </c>
      <c r="GB133" s="800">
        <v>410</v>
      </c>
      <c r="GC133" s="800"/>
      <c r="GD133" s="800"/>
      <c r="GE133" s="800"/>
      <c r="GF133" s="800"/>
      <c r="GH133" s="800"/>
      <c r="GI133" s="800"/>
      <c r="GJ133" s="800"/>
      <c r="GK133" s="800"/>
      <c r="GL133" s="800"/>
      <c r="GM133" s="800"/>
      <c r="GN133" s="800"/>
      <c r="GO133" s="800"/>
      <c r="GP133" s="800"/>
      <c r="GQ133" s="800"/>
      <c r="GR133" s="800"/>
      <c r="GS133" s="800"/>
      <c r="GT133" s="800"/>
      <c r="GU133" s="800"/>
      <c r="GV133" s="800"/>
      <c r="GW133" s="800"/>
      <c r="GX133" s="800"/>
      <c r="GY133" s="800"/>
      <c r="GZ133" s="800"/>
      <c r="HA133" s="800"/>
      <c r="HB133" s="800"/>
      <c r="HC133" s="800"/>
      <c r="HD133" s="800"/>
      <c r="HE133" s="800"/>
      <c r="HF133" s="800"/>
      <c r="HG133" s="800"/>
      <c r="HH133" s="800"/>
      <c r="HI133" s="800"/>
      <c r="HJ133" s="800"/>
      <c r="HK133" s="800"/>
      <c r="HL133" s="800"/>
      <c r="HM133" s="800"/>
      <c r="HN133" s="800"/>
      <c r="HO133" s="800"/>
      <c r="HP133" s="800"/>
      <c r="HR133" s="795" t="e">
        <v>#DIV/0!</v>
      </c>
      <c r="HS133" s="795" t="e">
        <v>#DIV/0!</v>
      </c>
      <c r="HT133" s="795" t="e">
        <v>#DIV/0!</v>
      </c>
      <c r="HU133" s="795" t="e">
        <v>#DIV/0!</v>
      </c>
      <c r="HV133" s="795" t="e">
        <v>#DIV/0!</v>
      </c>
      <c r="HW133" s="795" t="e">
        <v>#DIV/0!</v>
      </c>
      <c r="HX133" s="795" t="e">
        <v>#DIV/0!</v>
      </c>
      <c r="HY133" s="795" t="e">
        <v>#DIV/0!</v>
      </c>
      <c r="HZ133" s="795" t="e">
        <v>#DIV/0!</v>
      </c>
      <c r="IA133" s="795" t="e">
        <v>#DIV/0!</v>
      </c>
      <c r="IB133" s="795" t="e">
        <v>#DIV/0!</v>
      </c>
      <c r="IC133" s="795" t="e">
        <v>#DIV/0!</v>
      </c>
      <c r="ID133" s="795" t="e">
        <v>#DIV/0!</v>
      </c>
      <c r="IE133" s="795" t="e">
        <v>#DIV/0!</v>
      </c>
      <c r="IF133" s="795" t="e">
        <v>#DIV/0!</v>
      </c>
      <c r="IG133" s="795" t="e">
        <v>#DIV/0!</v>
      </c>
      <c r="IH133" s="795" t="e">
        <v>#DIV/0!</v>
      </c>
      <c r="II133" s="795" t="e">
        <v>#DIV/0!</v>
      </c>
      <c r="IJ133" s="795" t="e">
        <v>#DIV/0!</v>
      </c>
      <c r="IK133" s="795" t="e">
        <v>#DIV/0!</v>
      </c>
      <c r="IL133" s="795" t="e">
        <v>#DIV/0!</v>
      </c>
      <c r="IM133" s="795" t="e">
        <v>#DIV/0!</v>
      </c>
      <c r="IN133" s="795" t="e">
        <v>#DIV/0!</v>
      </c>
      <c r="IO133" s="795" t="e">
        <v>#DIV/0!</v>
      </c>
      <c r="IP133" s="795" t="e">
        <v>#DIV/0!</v>
      </c>
      <c r="IQ133" s="795" t="e">
        <v>#DIV/0!</v>
      </c>
      <c r="IR133" s="795" t="e">
        <v>#DIV/0!</v>
      </c>
      <c r="IS133" s="795" t="e">
        <v>#DIV/0!</v>
      </c>
      <c r="IT133" s="795" t="e">
        <v>#DIV/0!</v>
      </c>
      <c r="IU133" s="795" t="e">
        <v>#DIV/0!</v>
      </c>
      <c r="IV133" s="795" t="e">
        <v>#DIV/0!</v>
      </c>
      <c r="IW133" s="795" t="e">
        <v>#DIV/0!</v>
      </c>
      <c r="IX133" s="795" t="e">
        <v>#DIV/0!</v>
      </c>
      <c r="IY133" s="795" t="e">
        <v>#DIV/0!</v>
      </c>
      <c r="IZ133" s="795" t="e">
        <v>#DIV/0!</v>
      </c>
      <c r="JA133" s="795" t="e">
        <v>#DIV/0!</v>
      </c>
      <c r="JB133" s="795" t="e">
        <v>#DIV/0!</v>
      </c>
      <c r="JC133" s="795" t="e">
        <v>#DIV/0!</v>
      </c>
      <c r="JD133" s="795" t="e">
        <v>#DIV/0!</v>
      </c>
    </row>
    <row r="134" spans="1:264">
      <c r="A134" s="803"/>
      <c r="B134" s="795" t="s">
        <v>6239</v>
      </c>
      <c r="C134" s="795" t="s">
        <v>6240</v>
      </c>
      <c r="D134" s="810" t="s">
        <v>6241</v>
      </c>
      <c r="E134" s="795">
        <v>6434540</v>
      </c>
      <c r="F134" s="795">
        <v>1401141</v>
      </c>
      <c r="G134" s="795"/>
      <c r="H134" s="795">
        <v>2010</v>
      </c>
      <c r="I134" s="795">
        <v>89</v>
      </c>
      <c r="J134" s="795">
        <v>2010</v>
      </c>
      <c r="K134" s="795" t="s">
        <v>6242</v>
      </c>
      <c r="L134" s="795" t="s">
        <v>6243</v>
      </c>
      <c r="M134" s="795" t="e">
        <v>#VALUE!</v>
      </c>
      <c r="N134" s="795">
        <v>12</v>
      </c>
      <c r="O134" s="798">
        <v>6.51</v>
      </c>
      <c r="P134" s="795">
        <v>2009.75</v>
      </c>
      <c r="R134" s="795">
        <v>1.5</v>
      </c>
      <c r="S134" s="795">
        <v>1.5</v>
      </c>
      <c r="U134" s="795" t="s">
        <v>6062</v>
      </c>
      <c r="V134" s="799">
        <v>0</v>
      </c>
      <c r="W134" s="816">
        <v>6.9124999999999988</v>
      </c>
      <c r="X134" s="795" t="e">
        <v>#DIV/0!</v>
      </c>
      <c r="Y134" s="795" t="e">
        <v>#DIV/0!</v>
      </c>
      <c r="Z134" s="795" t="e">
        <v>#DIV/0!</v>
      </c>
      <c r="AA134" s="795" t="e">
        <v>#DIV/0!</v>
      </c>
      <c r="AB134" s="795">
        <v>84.416666666666671</v>
      </c>
      <c r="AC134" s="795" t="e">
        <v>#DIV/0!</v>
      </c>
      <c r="AD134" s="795" t="e">
        <v>#DIV/0!</v>
      </c>
      <c r="AE134" s="795" t="e">
        <v>#DIV/0!</v>
      </c>
      <c r="AF134" s="795" t="e">
        <v>#DIV/0!</v>
      </c>
      <c r="AG134" s="809">
        <v>2.040909090909091</v>
      </c>
      <c r="AH134" s="795" t="e">
        <v>#DIV/0!</v>
      </c>
      <c r="AI134" s="795" t="e">
        <v>#DIV/0!</v>
      </c>
      <c r="AJ134" s="795" t="e">
        <v>#DIV/0!</v>
      </c>
      <c r="AK134" s="795" t="e">
        <v>#DIV/0!</v>
      </c>
      <c r="AL134" s="795" t="e">
        <v>#DIV/0!</v>
      </c>
      <c r="AM134" s="795" t="e">
        <v>#DIV/0!</v>
      </c>
      <c r="AN134" s="795" t="e">
        <v>#DIV/0!</v>
      </c>
      <c r="AO134" s="795" t="e">
        <v>#DIV/0!</v>
      </c>
      <c r="AP134" s="795">
        <v>7.08</v>
      </c>
      <c r="AQ134" s="795">
        <v>0</v>
      </c>
      <c r="AR134" s="795">
        <v>0</v>
      </c>
      <c r="AS134" s="795">
        <v>0</v>
      </c>
      <c r="AT134" s="795">
        <v>0</v>
      </c>
      <c r="AU134" s="795">
        <v>180</v>
      </c>
      <c r="AV134" s="795">
        <v>0</v>
      </c>
      <c r="AW134" s="795">
        <v>0</v>
      </c>
      <c r="AX134" s="795">
        <v>0</v>
      </c>
      <c r="AY134" s="795">
        <v>0</v>
      </c>
      <c r="AZ134" s="795">
        <v>4.5999999999999996</v>
      </c>
      <c r="BA134" s="795">
        <v>0</v>
      </c>
      <c r="BB134" s="795">
        <v>0</v>
      </c>
      <c r="BC134" s="795">
        <v>0</v>
      </c>
      <c r="BD134" s="795">
        <v>0</v>
      </c>
      <c r="BE134" s="795">
        <v>0</v>
      </c>
      <c r="BF134" s="795">
        <v>0</v>
      </c>
      <c r="BG134" s="795">
        <v>0</v>
      </c>
      <c r="BH134" s="795">
        <v>0</v>
      </c>
      <c r="BL134" s="803" t="s">
        <v>6022</v>
      </c>
      <c r="BM134" s="795">
        <v>1</v>
      </c>
      <c r="BN134" s="795">
        <v>1</v>
      </c>
      <c r="BO134" s="795">
        <v>1</v>
      </c>
      <c r="BP134" s="795">
        <v>1</v>
      </c>
      <c r="BR134" s="795">
        <v>1</v>
      </c>
      <c r="BS134" s="795">
        <v>1</v>
      </c>
      <c r="BU134" s="795">
        <v>1</v>
      </c>
      <c r="BV134" s="809">
        <v>4</v>
      </c>
      <c r="BW134" s="795">
        <v>6.9124999999999988</v>
      </c>
      <c r="BX134" s="795">
        <v>5.1491666666666669</v>
      </c>
      <c r="BY134" s="795" t="e">
        <v>#DIV/0!</v>
      </c>
      <c r="BZ134" s="795">
        <v>0.21583333333333335</v>
      </c>
      <c r="CA134" s="795">
        <v>8.1583333333333313E-2</v>
      </c>
      <c r="CB134" s="795">
        <v>0.16108333333333333</v>
      </c>
      <c r="CC134" s="795">
        <v>2.3083333333333331E-2</v>
      </c>
      <c r="CD134" s="795">
        <v>0.18124999999999999</v>
      </c>
      <c r="CE134" s="795">
        <v>0.11233333333333335</v>
      </c>
      <c r="CF134" s="795" t="e">
        <v>#DIV/0!</v>
      </c>
      <c r="CG134" s="795">
        <v>0.12425000000000001</v>
      </c>
      <c r="CH134" s="795">
        <v>6.7500000000000018E-2</v>
      </c>
      <c r="CI134" s="795">
        <v>11.333333333333334</v>
      </c>
      <c r="CJ134" s="795" t="e">
        <v>#DIV/0!</v>
      </c>
      <c r="CK134" s="795">
        <v>58.416666666666664</v>
      </c>
      <c r="CL134" s="795" t="e">
        <v>#DIV/0!</v>
      </c>
      <c r="CM134" s="795" t="e">
        <v>#DIV/0!</v>
      </c>
      <c r="CN134" s="795">
        <v>317.91666666666669</v>
      </c>
      <c r="CO134" s="795">
        <v>4.75</v>
      </c>
      <c r="CP134" s="795">
        <v>9.25</v>
      </c>
      <c r="CQ134" s="795">
        <v>0.19087500000000002</v>
      </c>
      <c r="CR134" s="795">
        <v>0.17858333333333334</v>
      </c>
      <c r="CS134" s="795" t="e">
        <v>#DIV/0!</v>
      </c>
      <c r="CT134" s="795" t="e">
        <v>#DIV/0!</v>
      </c>
      <c r="CU134" s="795">
        <v>4.1333333333333337</v>
      </c>
      <c r="CV134" s="795" t="e">
        <v>#DIV/0!</v>
      </c>
      <c r="CW134" s="795">
        <v>1.2377777777777779</v>
      </c>
      <c r="CX134" s="795">
        <v>9.4749999999999996</v>
      </c>
      <c r="CY134" s="795">
        <v>473.33333333333331</v>
      </c>
      <c r="CZ134" s="795">
        <v>50.191666666666663</v>
      </c>
      <c r="DB134" s="795">
        <v>1</v>
      </c>
      <c r="DC134" s="795">
        <v>1</v>
      </c>
      <c r="DF134" s="795">
        <v>88.888888888888886</v>
      </c>
      <c r="DG134" s="795">
        <v>0</v>
      </c>
      <c r="DH134" s="795">
        <v>1.1820330969267139</v>
      </c>
      <c r="DI134" s="795">
        <v>0</v>
      </c>
      <c r="DJ134" s="795">
        <v>0</v>
      </c>
      <c r="DK134" s="795">
        <v>3.0732860520094563</v>
      </c>
      <c r="DL134" s="795">
        <v>0</v>
      </c>
      <c r="DM134" s="795">
        <v>0</v>
      </c>
      <c r="DN134" s="795">
        <v>0.94562647754137119</v>
      </c>
      <c r="DO134" s="795">
        <v>0</v>
      </c>
      <c r="DP134" s="795">
        <v>0</v>
      </c>
      <c r="DQ134" s="795">
        <v>0</v>
      </c>
      <c r="DR134" s="795">
        <v>0</v>
      </c>
      <c r="DS134" s="795">
        <v>0</v>
      </c>
      <c r="DT134" s="795">
        <v>0.2364066193853428</v>
      </c>
      <c r="DU134" s="795">
        <v>0</v>
      </c>
      <c r="DV134" s="795">
        <v>0</v>
      </c>
      <c r="DW134" s="795">
        <v>0</v>
      </c>
      <c r="DX134" s="795">
        <v>0</v>
      </c>
      <c r="DY134" s="795">
        <v>0</v>
      </c>
      <c r="DZ134" s="795">
        <v>1.6548463356973995</v>
      </c>
      <c r="EA134" s="795">
        <v>0</v>
      </c>
      <c r="EB134" s="795">
        <v>0</v>
      </c>
      <c r="EC134" s="795">
        <v>0</v>
      </c>
      <c r="ED134" s="795">
        <v>0</v>
      </c>
      <c r="EE134" s="795">
        <v>1.1820330969267139</v>
      </c>
      <c r="EF134" s="795">
        <v>0</v>
      </c>
      <c r="EG134" s="795">
        <v>0</v>
      </c>
      <c r="EH134" s="795">
        <v>0</v>
      </c>
      <c r="EI134" s="795">
        <v>0</v>
      </c>
      <c r="EJ134" s="795">
        <v>0</v>
      </c>
      <c r="EK134" s="795">
        <v>0</v>
      </c>
      <c r="EL134" s="795">
        <v>0.2364066193853428</v>
      </c>
      <c r="EM134" s="795">
        <v>0.4728132387706856</v>
      </c>
      <c r="EN134" s="795">
        <v>0</v>
      </c>
      <c r="EO134" s="795">
        <v>0</v>
      </c>
      <c r="EP134" s="795">
        <v>0</v>
      </c>
      <c r="EQ134" s="795">
        <v>0</v>
      </c>
      <c r="ER134" s="795">
        <v>0</v>
      </c>
      <c r="ES134" s="795">
        <v>0</v>
      </c>
      <c r="ET134" s="795">
        <v>0</v>
      </c>
      <c r="EU134" s="795">
        <v>0</v>
      </c>
      <c r="EV134" s="795">
        <v>0</v>
      </c>
      <c r="EW134" s="795">
        <v>0</v>
      </c>
      <c r="EX134" s="795">
        <v>0</v>
      </c>
      <c r="EY134" s="795">
        <v>0</v>
      </c>
      <c r="EZ134" s="795">
        <v>0</v>
      </c>
      <c r="FA134" s="795">
        <v>0</v>
      </c>
      <c r="FB134" s="795">
        <v>0</v>
      </c>
      <c r="FC134" s="795">
        <v>0.2364066193853428</v>
      </c>
      <c r="FD134" s="795">
        <v>0.4728132387706856</v>
      </c>
      <c r="FE134" s="795">
        <v>0</v>
      </c>
      <c r="FF134" s="795">
        <v>0</v>
      </c>
      <c r="FG134" s="795">
        <v>0</v>
      </c>
      <c r="FH134" s="795">
        <v>0</v>
      </c>
      <c r="FI134" s="795">
        <v>0</v>
      </c>
      <c r="FJ134" s="795">
        <v>0</v>
      </c>
      <c r="FK134" s="795">
        <v>0</v>
      </c>
      <c r="FL134" s="795">
        <v>0</v>
      </c>
      <c r="FM134" s="795">
        <v>0</v>
      </c>
      <c r="FN134" s="795">
        <v>0</v>
      </c>
      <c r="FO134" s="795">
        <v>0</v>
      </c>
      <c r="FP134" s="795">
        <v>0</v>
      </c>
      <c r="FQ134" s="795">
        <v>0</v>
      </c>
      <c r="FR134" s="795">
        <v>0</v>
      </c>
      <c r="FS134" s="795">
        <v>0</v>
      </c>
      <c r="FT134" s="795">
        <v>0</v>
      </c>
      <c r="FU134" s="795">
        <v>0</v>
      </c>
      <c r="FV134" s="795">
        <v>0</v>
      </c>
      <c r="FW134" s="795">
        <v>0</v>
      </c>
      <c r="FX134" s="795">
        <v>1.4184397163120566</v>
      </c>
      <c r="GA134" s="795">
        <v>2010</v>
      </c>
      <c r="GB134" s="800">
        <v>423</v>
      </c>
      <c r="GC134" s="800"/>
      <c r="GD134" s="800"/>
      <c r="GE134" s="800"/>
      <c r="GF134" s="800"/>
      <c r="GH134" s="800"/>
      <c r="GI134" s="800"/>
      <c r="GJ134" s="800"/>
      <c r="GK134" s="800"/>
      <c r="GL134" s="800"/>
      <c r="GM134" s="800"/>
      <c r="GN134" s="800"/>
      <c r="GO134" s="800"/>
      <c r="GP134" s="800"/>
      <c r="GQ134" s="800"/>
      <c r="GR134" s="800"/>
      <c r="GS134" s="800"/>
      <c r="GT134" s="800"/>
      <c r="GU134" s="800"/>
      <c r="GV134" s="800"/>
      <c r="GW134" s="800"/>
      <c r="GX134" s="800"/>
      <c r="GY134" s="800"/>
      <c r="GZ134" s="800"/>
      <c r="HA134" s="800"/>
      <c r="HB134" s="800"/>
      <c r="HC134" s="800"/>
      <c r="HD134" s="800"/>
      <c r="HE134" s="800"/>
      <c r="HF134" s="800"/>
      <c r="HG134" s="800"/>
      <c r="HH134" s="800"/>
      <c r="HI134" s="800"/>
      <c r="HJ134" s="800"/>
      <c r="HK134" s="800"/>
      <c r="HL134" s="800"/>
      <c r="HM134" s="800"/>
      <c r="HN134" s="800"/>
      <c r="HO134" s="800"/>
      <c r="HP134" s="800"/>
      <c r="HR134" s="795" t="e">
        <v>#DIV/0!</v>
      </c>
      <c r="HS134" s="795" t="e">
        <v>#DIV/0!</v>
      </c>
      <c r="HT134" s="795" t="e">
        <v>#DIV/0!</v>
      </c>
      <c r="HU134" s="795" t="e">
        <v>#DIV/0!</v>
      </c>
      <c r="HV134" s="795" t="e">
        <v>#DIV/0!</v>
      </c>
      <c r="HW134" s="795" t="e">
        <v>#DIV/0!</v>
      </c>
      <c r="HX134" s="795" t="e">
        <v>#DIV/0!</v>
      </c>
      <c r="HY134" s="795" t="e">
        <v>#DIV/0!</v>
      </c>
      <c r="HZ134" s="795" t="e">
        <v>#DIV/0!</v>
      </c>
      <c r="IA134" s="795" t="e">
        <v>#DIV/0!</v>
      </c>
      <c r="IB134" s="795" t="e">
        <v>#DIV/0!</v>
      </c>
      <c r="IC134" s="795" t="e">
        <v>#DIV/0!</v>
      </c>
      <c r="ID134" s="795" t="e">
        <v>#DIV/0!</v>
      </c>
      <c r="IE134" s="795" t="e">
        <v>#DIV/0!</v>
      </c>
      <c r="IF134" s="795" t="e">
        <v>#DIV/0!</v>
      </c>
      <c r="IG134" s="795" t="e">
        <v>#DIV/0!</v>
      </c>
      <c r="IH134" s="795" t="e">
        <v>#DIV/0!</v>
      </c>
      <c r="II134" s="795" t="e">
        <v>#DIV/0!</v>
      </c>
      <c r="IJ134" s="795" t="e">
        <v>#DIV/0!</v>
      </c>
      <c r="IK134" s="795" t="e">
        <v>#DIV/0!</v>
      </c>
      <c r="IL134" s="795" t="e">
        <v>#DIV/0!</v>
      </c>
      <c r="IM134" s="795" t="e">
        <v>#DIV/0!</v>
      </c>
      <c r="IN134" s="795" t="e">
        <v>#DIV/0!</v>
      </c>
      <c r="IO134" s="795" t="e">
        <v>#DIV/0!</v>
      </c>
      <c r="IP134" s="795" t="e">
        <v>#DIV/0!</v>
      </c>
      <c r="IQ134" s="795" t="e">
        <v>#DIV/0!</v>
      </c>
      <c r="IR134" s="795" t="e">
        <v>#DIV/0!</v>
      </c>
      <c r="IS134" s="795" t="e">
        <v>#DIV/0!</v>
      </c>
      <c r="IT134" s="795" t="e">
        <v>#DIV/0!</v>
      </c>
      <c r="IU134" s="795" t="e">
        <v>#DIV/0!</v>
      </c>
      <c r="IV134" s="795" t="e">
        <v>#DIV/0!</v>
      </c>
      <c r="IW134" s="795" t="e">
        <v>#DIV/0!</v>
      </c>
      <c r="IX134" s="795" t="e">
        <v>#DIV/0!</v>
      </c>
      <c r="IY134" s="795" t="e">
        <v>#DIV/0!</v>
      </c>
      <c r="IZ134" s="795" t="e">
        <v>#DIV/0!</v>
      </c>
      <c r="JA134" s="795" t="e">
        <v>#DIV/0!</v>
      </c>
      <c r="JB134" s="795" t="e">
        <v>#DIV/0!</v>
      </c>
      <c r="JC134" s="795" t="e">
        <v>#DIV/0!</v>
      </c>
      <c r="JD134" s="795" t="e">
        <v>#DIV/0!</v>
      </c>
    </row>
    <row r="135" spans="1:264">
      <c r="A135" s="803"/>
      <c r="B135" s="795" t="s">
        <v>6239</v>
      </c>
      <c r="C135" s="795" t="s">
        <v>6240</v>
      </c>
      <c r="D135" s="810" t="s">
        <v>6241</v>
      </c>
      <c r="E135" s="795">
        <v>6434540</v>
      </c>
      <c r="F135" s="795">
        <v>1401141</v>
      </c>
      <c r="G135" s="795"/>
      <c r="H135" s="795">
        <v>2011</v>
      </c>
      <c r="I135" s="795">
        <v>22</v>
      </c>
      <c r="J135" s="795">
        <v>2011</v>
      </c>
      <c r="K135" s="795" t="s">
        <v>6242</v>
      </c>
      <c r="L135" s="795" t="s">
        <v>6243</v>
      </c>
      <c r="M135" s="795" t="e">
        <v>#VALUE!</v>
      </c>
      <c r="N135" s="795">
        <v>12</v>
      </c>
      <c r="O135" s="798">
        <v>6.23</v>
      </c>
      <c r="P135" s="795">
        <v>2010.75</v>
      </c>
      <c r="R135" s="795">
        <v>1.5</v>
      </c>
      <c r="S135" s="795">
        <v>1.5</v>
      </c>
      <c r="T135" s="795" t="s">
        <v>6032</v>
      </c>
      <c r="U135" s="795" t="s">
        <v>6062</v>
      </c>
      <c r="V135" s="799">
        <v>0</v>
      </c>
      <c r="W135" s="816">
        <v>6.7650000000000006</v>
      </c>
      <c r="X135" s="795" t="e">
        <v>#DIV/0!</v>
      </c>
      <c r="Y135" s="795" t="e">
        <v>#DIV/0!</v>
      </c>
      <c r="Z135" s="795" t="e">
        <v>#DIV/0!</v>
      </c>
      <c r="AA135" s="795" t="e">
        <v>#DIV/0!</v>
      </c>
      <c r="AB135" s="800">
        <v>123.83333333333333</v>
      </c>
      <c r="AC135" s="795" t="e">
        <v>#DIV/0!</v>
      </c>
      <c r="AD135" s="795" t="e">
        <v>#DIV/0!</v>
      </c>
      <c r="AE135" s="795" t="e">
        <v>#DIV/0!</v>
      </c>
      <c r="AF135" s="795" t="e">
        <v>#DIV/0!</v>
      </c>
      <c r="AG135" s="809">
        <v>3.2545454545454544</v>
      </c>
      <c r="AH135" s="795" t="e">
        <v>#DIV/0!</v>
      </c>
      <c r="AI135" s="795" t="e">
        <v>#DIV/0!</v>
      </c>
      <c r="AJ135" s="795" t="e">
        <v>#DIV/0!</v>
      </c>
      <c r="AK135" s="795" t="e">
        <v>#DIV/0!</v>
      </c>
      <c r="AL135" s="795" t="e">
        <v>#DIV/0!</v>
      </c>
      <c r="AM135" s="795" t="e">
        <v>#DIV/0!</v>
      </c>
      <c r="AN135" s="795" t="e">
        <v>#DIV/0!</v>
      </c>
      <c r="AO135" s="795" t="e">
        <v>#DIV/0!</v>
      </c>
      <c r="AP135" s="795">
        <v>7.02</v>
      </c>
      <c r="AQ135" s="795">
        <v>0</v>
      </c>
      <c r="AR135" s="795">
        <v>0</v>
      </c>
      <c r="AS135" s="795">
        <v>0</v>
      </c>
      <c r="AT135" s="795">
        <v>0</v>
      </c>
      <c r="AU135" s="795">
        <v>260</v>
      </c>
      <c r="AV135" s="795">
        <v>0</v>
      </c>
      <c r="AW135" s="795">
        <v>0</v>
      </c>
      <c r="AX135" s="795">
        <v>0</v>
      </c>
      <c r="AY135" s="795">
        <v>0</v>
      </c>
      <c r="AZ135" s="795">
        <v>6.8</v>
      </c>
      <c r="BA135" s="795">
        <v>0</v>
      </c>
      <c r="BB135" s="795">
        <v>0</v>
      </c>
      <c r="BC135" s="795">
        <v>0</v>
      </c>
      <c r="BD135" s="795">
        <v>0</v>
      </c>
      <c r="BE135" s="795">
        <v>0</v>
      </c>
      <c r="BF135" s="795">
        <v>0</v>
      </c>
      <c r="BG135" s="795">
        <v>0</v>
      </c>
      <c r="BH135" s="795">
        <v>0</v>
      </c>
      <c r="BL135" s="803" t="s">
        <v>6022</v>
      </c>
      <c r="BM135" s="795">
        <v>1</v>
      </c>
      <c r="BN135" s="795">
        <v>1</v>
      </c>
      <c r="BO135" s="795">
        <v>1</v>
      </c>
      <c r="BP135" s="795">
        <v>1</v>
      </c>
      <c r="BR135" s="795">
        <v>1</v>
      </c>
      <c r="BS135" s="795">
        <v>1</v>
      </c>
      <c r="BU135" s="795">
        <v>1</v>
      </c>
      <c r="BV135" s="809">
        <v>4</v>
      </c>
      <c r="BW135" s="795">
        <v>6.7650000000000006</v>
      </c>
      <c r="BX135" s="795">
        <v>4.7300000000000004</v>
      </c>
      <c r="BY135" s="795" t="e">
        <v>#DIV/0!</v>
      </c>
      <c r="BZ135" s="795">
        <v>0.19933333333333336</v>
      </c>
      <c r="CA135" s="795">
        <v>7.6416666666666647E-2</v>
      </c>
      <c r="CB135" s="795">
        <v>0.15274999999999997</v>
      </c>
      <c r="CC135" s="795">
        <v>2.3249999999999996E-2</v>
      </c>
      <c r="CD135" s="795">
        <v>0.14958333333333335</v>
      </c>
      <c r="CE135" s="795">
        <v>9.774999999999999E-2</v>
      </c>
      <c r="CF135" s="795" t="e">
        <v>#DIV/0!</v>
      </c>
      <c r="CG135" s="795">
        <v>0.11608333333333333</v>
      </c>
      <c r="CH135" s="795">
        <v>6.4166666666666691E-2</v>
      </c>
      <c r="CI135" s="795">
        <v>10.25</v>
      </c>
      <c r="CJ135" s="795" t="e">
        <v>#DIV/0!</v>
      </c>
      <c r="CK135" s="795">
        <v>78.583333333333329</v>
      </c>
      <c r="CL135" s="795" t="e">
        <v>#DIV/0!</v>
      </c>
      <c r="CM135" s="795" t="e">
        <v>#DIV/0!</v>
      </c>
      <c r="CN135" s="795">
        <v>403.66666666666669</v>
      </c>
      <c r="CO135" s="795">
        <v>4.5</v>
      </c>
      <c r="CP135" s="795">
        <v>11</v>
      </c>
      <c r="CQ135" s="795" t="e">
        <v>#DIV/0!</v>
      </c>
      <c r="CR135" s="795">
        <v>0.23666666666666666</v>
      </c>
      <c r="CS135" s="795" t="e">
        <v>#DIV/0!</v>
      </c>
      <c r="CT135" s="795" t="e">
        <v>#DIV/0!</v>
      </c>
      <c r="CU135" s="795">
        <v>4.3166666666666673</v>
      </c>
      <c r="CV135" s="795" t="e">
        <v>#DIV/0!</v>
      </c>
      <c r="CW135" s="795">
        <v>1.38</v>
      </c>
      <c r="CX135" s="795">
        <v>11.966666666666669</v>
      </c>
      <c r="CY135" s="795">
        <v>625</v>
      </c>
      <c r="CZ135" s="795">
        <v>59.083333333333336</v>
      </c>
      <c r="DB135" s="795">
        <v>1</v>
      </c>
      <c r="DC135" s="795">
        <v>1</v>
      </c>
      <c r="DF135" s="795">
        <v>85.888077858880777</v>
      </c>
      <c r="DG135" s="795">
        <v>0</v>
      </c>
      <c r="DH135" s="795">
        <v>0</v>
      </c>
      <c r="DI135" s="795">
        <v>0</v>
      </c>
      <c r="DJ135" s="795">
        <v>0</v>
      </c>
      <c r="DK135" s="795">
        <v>9.2457420924574212</v>
      </c>
      <c r="DL135" s="795">
        <v>0</v>
      </c>
      <c r="DM135" s="795">
        <v>0</v>
      </c>
      <c r="DN135" s="795">
        <v>0.24330900243309003</v>
      </c>
      <c r="DO135" s="795">
        <v>1.4598540145985401</v>
      </c>
      <c r="DP135" s="795">
        <v>0</v>
      </c>
      <c r="DQ135" s="795">
        <v>0</v>
      </c>
      <c r="DR135" s="795">
        <v>0</v>
      </c>
      <c r="DS135" s="795">
        <v>0</v>
      </c>
      <c r="DT135" s="795">
        <v>0</v>
      </c>
      <c r="DU135" s="795">
        <v>0</v>
      </c>
      <c r="DV135" s="795">
        <v>0</v>
      </c>
      <c r="DW135" s="795">
        <v>0</v>
      </c>
      <c r="DX135" s="795">
        <v>0</v>
      </c>
      <c r="DY135" s="795">
        <v>0</v>
      </c>
      <c r="DZ135" s="795">
        <v>0.24330900243309003</v>
      </c>
      <c r="EA135" s="795">
        <v>0</v>
      </c>
      <c r="EB135" s="795">
        <v>0</v>
      </c>
      <c r="EC135" s="795">
        <v>0</v>
      </c>
      <c r="ED135" s="795">
        <v>0</v>
      </c>
      <c r="EE135" s="795">
        <v>0.72992700729927007</v>
      </c>
      <c r="EF135" s="795">
        <v>0</v>
      </c>
      <c r="EG135" s="795">
        <v>0</v>
      </c>
      <c r="EH135" s="795">
        <v>0</v>
      </c>
      <c r="EI135" s="795">
        <v>0</v>
      </c>
      <c r="EJ135" s="795">
        <v>0</v>
      </c>
      <c r="EK135" s="795">
        <v>0</v>
      </c>
      <c r="EL135" s="795">
        <v>0</v>
      </c>
      <c r="EM135" s="795">
        <v>0</v>
      </c>
      <c r="EN135" s="795">
        <v>0</v>
      </c>
      <c r="EO135" s="795">
        <v>0</v>
      </c>
      <c r="EP135" s="795">
        <v>1.2165450121654502</v>
      </c>
      <c r="EQ135" s="795">
        <v>0</v>
      </c>
      <c r="ER135" s="795">
        <v>0</v>
      </c>
      <c r="ES135" s="795">
        <v>0</v>
      </c>
      <c r="ET135" s="795">
        <v>0</v>
      </c>
      <c r="EU135" s="795">
        <v>0</v>
      </c>
      <c r="EV135" s="795">
        <v>0</v>
      </c>
      <c r="EW135" s="795">
        <v>0</v>
      </c>
      <c r="EX135" s="795">
        <v>0</v>
      </c>
      <c r="EY135" s="795">
        <v>0</v>
      </c>
      <c r="EZ135" s="795">
        <v>0</v>
      </c>
      <c r="FA135" s="795">
        <v>0</v>
      </c>
      <c r="FB135" s="795">
        <v>0</v>
      </c>
      <c r="FC135" s="795">
        <v>0</v>
      </c>
      <c r="FD135" s="795">
        <v>0</v>
      </c>
      <c r="FE135" s="795">
        <v>0</v>
      </c>
      <c r="FF135" s="795">
        <v>0</v>
      </c>
      <c r="FG135" s="795">
        <v>0</v>
      </c>
      <c r="FH135" s="795">
        <v>0</v>
      </c>
      <c r="FI135" s="795">
        <v>0</v>
      </c>
      <c r="FJ135" s="795">
        <v>0</v>
      </c>
      <c r="FK135" s="795">
        <v>0</v>
      </c>
      <c r="FL135" s="795">
        <v>0</v>
      </c>
      <c r="FM135" s="795">
        <v>0</v>
      </c>
      <c r="FN135" s="795">
        <v>0</v>
      </c>
      <c r="FO135" s="795">
        <v>0</v>
      </c>
      <c r="FP135" s="795">
        <v>0</v>
      </c>
      <c r="FQ135" s="795">
        <v>0</v>
      </c>
      <c r="FR135" s="795">
        <v>0</v>
      </c>
      <c r="FS135" s="795">
        <v>0</v>
      </c>
      <c r="FT135" s="795">
        <v>0</v>
      </c>
      <c r="FU135" s="795">
        <v>0</v>
      </c>
      <c r="FV135" s="795">
        <v>0</v>
      </c>
      <c r="FW135" s="795">
        <v>0</v>
      </c>
      <c r="FX135" s="795">
        <v>0.97323600973236013</v>
      </c>
      <c r="GA135" s="795">
        <v>2011</v>
      </c>
      <c r="GB135" s="800">
        <v>411</v>
      </c>
      <c r="GC135" s="800"/>
      <c r="GD135" s="800"/>
      <c r="GE135" s="800"/>
      <c r="GF135" s="800"/>
      <c r="GH135" s="800"/>
      <c r="GI135" s="800"/>
      <c r="GJ135" s="800"/>
      <c r="GK135" s="800"/>
      <c r="GL135" s="800"/>
      <c r="GM135" s="800"/>
      <c r="GN135" s="800"/>
      <c r="GO135" s="800"/>
      <c r="GP135" s="800"/>
      <c r="GQ135" s="800"/>
      <c r="GR135" s="800"/>
      <c r="GS135" s="800"/>
      <c r="GT135" s="800"/>
      <c r="GU135" s="800"/>
      <c r="GV135" s="800"/>
      <c r="GW135" s="800"/>
      <c r="GX135" s="800"/>
      <c r="GY135" s="800"/>
      <c r="GZ135" s="800"/>
      <c r="HA135" s="800"/>
      <c r="HB135" s="800"/>
      <c r="HC135" s="800"/>
      <c r="HD135" s="800"/>
      <c r="HE135" s="800"/>
      <c r="HF135" s="800"/>
      <c r="HG135" s="800"/>
      <c r="HH135" s="800"/>
      <c r="HI135" s="800"/>
      <c r="HJ135" s="800"/>
      <c r="HK135" s="800"/>
      <c r="HL135" s="800"/>
      <c r="HM135" s="800"/>
      <c r="HN135" s="800"/>
      <c r="HO135" s="800"/>
      <c r="HP135" s="800"/>
      <c r="HR135" s="795" t="e">
        <v>#DIV/0!</v>
      </c>
      <c r="HS135" s="795" t="e">
        <v>#DIV/0!</v>
      </c>
      <c r="HT135" s="795" t="e">
        <v>#DIV/0!</v>
      </c>
      <c r="HU135" s="795" t="e">
        <v>#DIV/0!</v>
      </c>
      <c r="HV135" s="795" t="e">
        <v>#DIV/0!</v>
      </c>
      <c r="HW135" s="795" t="e">
        <v>#DIV/0!</v>
      </c>
      <c r="HX135" s="795" t="e">
        <v>#DIV/0!</v>
      </c>
      <c r="HY135" s="795" t="e">
        <v>#DIV/0!</v>
      </c>
      <c r="HZ135" s="795" t="e">
        <v>#DIV/0!</v>
      </c>
      <c r="IA135" s="795" t="e">
        <v>#DIV/0!</v>
      </c>
      <c r="IB135" s="795" t="e">
        <v>#DIV/0!</v>
      </c>
      <c r="IC135" s="795" t="e">
        <v>#DIV/0!</v>
      </c>
      <c r="ID135" s="795" t="e">
        <v>#DIV/0!</v>
      </c>
      <c r="IE135" s="795" t="e">
        <v>#DIV/0!</v>
      </c>
      <c r="IF135" s="795" t="e">
        <v>#DIV/0!</v>
      </c>
      <c r="IG135" s="795" t="e">
        <v>#DIV/0!</v>
      </c>
      <c r="IH135" s="795" t="e">
        <v>#DIV/0!</v>
      </c>
      <c r="II135" s="795" t="e">
        <v>#DIV/0!</v>
      </c>
      <c r="IJ135" s="795" t="e">
        <v>#DIV/0!</v>
      </c>
      <c r="IK135" s="795" t="e">
        <v>#DIV/0!</v>
      </c>
      <c r="IL135" s="795" t="e">
        <v>#DIV/0!</v>
      </c>
      <c r="IM135" s="795" t="e">
        <v>#DIV/0!</v>
      </c>
      <c r="IN135" s="795" t="e">
        <v>#DIV/0!</v>
      </c>
      <c r="IO135" s="795" t="e">
        <v>#DIV/0!</v>
      </c>
      <c r="IP135" s="795" t="e">
        <v>#DIV/0!</v>
      </c>
      <c r="IQ135" s="795" t="e">
        <v>#DIV/0!</v>
      </c>
      <c r="IR135" s="795" t="e">
        <v>#DIV/0!</v>
      </c>
      <c r="IS135" s="795" t="e">
        <v>#DIV/0!</v>
      </c>
      <c r="IT135" s="795" t="e">
        <v>#DIV/0!</v>
      </c>
      <c r="IU135" s="795" t="e">
        <v>#DIV/0!</v>
      </c>
      <c r="IV135" s="795" t="e">
        <v>#DIV/0!</v>
      </c>
      <c r="IW135" s="795" t="e">
        <v>#DIV/0!</v>
      </c>
      <c r="IX135" s="795" t="e">
        <v>#DIV/0!</v>
      </c>
      <c r="IY135" s="795" t="e">
        <v>#DIV/0!</v>
      </c>
      <c r="IZ135" s="795" t="e">
        <v>#DIV/0!</v>
      </c>
      <c r="JA135" s="795" t="e">
        <v>#DIV/0!</v>
      </c>
      <c r="JB135" s="795" t="e">
        <v>#DIV/0!</v>
      </c>
      <c r="JC135" s="795" t="e">
        <v>#DIV/0!</v>
      </c>
      <c r="JD135" s="795" t="e">
        <v>#DIV/0!</v>
      </c>
    </row>
    <row r="136" spans="1:264">
      <c r="A136" s="802" t="s">
        <v>6244</v>
      </c>
      <c r="B136" s="795" t="s">
        <v>6245</v>
      </c>
      <c r="C136" s="795" t="s">
        <v>6246</v>
      </c>
      <c r="D136" s="810" t="s">
        <v>6247</v>
      </c>
      <c r="E136" s="795">
        <v>6170255</v>
      </c>
      <c r="F136" s="795">
        <v>1374798</v>
      </c>
      <c r="G136" s="795"/>
      <c r="H136" s="795">
        <v>2009</v>
      </c>
      <c r="I136" s="795">
        <v>131</v>
      </c>
      <c r="J136" s="795">
        <v>2009</v>
      </c>
      <c r="K136" s="795" t="s">
        <v>6248</v>
      </c>
      <c r="L136" s="795" t="s">
        <v>6249</v>
      </c>
      <c r="M136" s="795" t="e">
        <v>#VALUE!</v>
      </c>
      <c r="N136" s="795">
        <v>12</v>
      </c>
      <c r="O136" s="798">
        <v>7.83</v>
      </c>
      <c r="P136" s="795">
        <v>2008.75</v>
      </c>
      <c r="Q136" s="803">
        <v>1</v>
      </c>
      <c r="R136" s="795">
        <v>2</v>
      </c>
      <c r="S136" s="795">
        <v>2</v>
      </c>
      <c r="U136" s="795" t="s">
        <v>4105</v>
      </c>
      <c r="V136" s="799">
        <v>0.21367521367521369</v>
      </c>
      <c r="W136" s="817">
        <v>8.0399999999999991</v>
      </c>
      <c r="X136" s="795">
        <v>1.5172727272727273</v>
      </c>
      <c r="Y136" s="795">
        <v>2.5263636363636359</v>
      </c>
      <c r="Z136" s="795" t="e">
        <v>#DIV/0!</v>
      </c>
      <c r="AA136" s="795">
        <v>98</v>
      </c>
      <c r="AB136" s="795">
        <v>74.333333333333329</v>
      </c>
      <c r="AC136" s="795" t="e">
        <v>#DIV/0!</v>
      </c>
      <c r="AD136" s="795" t="e">
        <v>#DIV/0!</v>
      </c>
      <c r="AE136" s="795">
        <v>3.3454545454545459E-2</v>
      </c>
      <c r="AF136" s="795">
        <v>0.1881818181818182</v>
      </c>
      <c r="AG136" s="800">
        <v>1.8391666666666671</v>
      </c>
      <c r="AH136" s="795">
        <v>0.21727272727272726</v>
      </c>
      <c r="AI136" s="795">
        <v>1.9000000000000001</v>
      </c>
      <c r="AJ136" s="795">
        <v>0.26154545454545453</v>
      </c>
      <c r="AK136" s="795">
        <v>0.81090909090909091</v>
      </c>
      <c r="AL136" s="795">
        <v>0.69545454545454544</v>
      </c>
      <c r="AM136" s="795" t="e">
        <v>#DIV/0!</v>
      </c>
      <c r="AN136" s="795" t="e">
        <v>#DIV/0!</v>
      </c>
      <c r="AO136" s="795" t="e">
        <v>#DIV/0!</v>
      </c>
      <c r="AP136" s="795">
        <v>8.2899999999999991</v>
      </c>
      <c r="AQ136" s="795">
        <v>2.7</v>
      </c>
      <c r="AR136" s="795">
        <v>7.1</v>
      </c>
      <c r="AS136" s="795">
        <v>0</v>
      </c>
      <c r="AT136" s="795">
        <v>170</v>
      </c>
      <c r="AU136" s="795">
        <v>171</v>
      </c>
      <c r="AV136" s="795">
        <v>0</v>
      </c>
      <c r="AW136" s="795">
        <v>0</v>
      </c>
      <c r="AX136" s="795">
        <v>5.5E-2</v>
      </c>
      <c r="AY136" s="795">
        <v>0.39</v>
      </c>
      <c r="AZ136" s="795">
        <v>3.3</v>
      </c>
      <c r="BA136" s="795">
        <v>0.44</v>
      </c>
      <c r="BB136" s="795">
        <v>2.6</v>
      </c>
      <c r="BC136" s="795">
        <v>0.38600000000000001</v>
      </c>
      <c r="BD136" s="795">
        <v>1.2</v>
      </c>
      <c r="BE136" s="795">
        <v>0.9</v>
      </c>
      <c r="BF136" s="795">
        <v>0</v>
      </c>
      <c r="BG136" s="795">
        <v>0</v>
      </c>
      <c r="BH136" s="795">
        <v>0</v>
      </c>
      <c r="BL136" s="803" t="s">
        <v>6022</v>
      </c>
      <c r="BM136" s="795">
        <v>2</v>
      </c>
      <c r="BN136" s="795">
        <v>2</v>
      </c>
      <c r="BO136" s="795">
        <v>2</v>
      </c>
      <c r="BP136" s="795">
        <v>2</v>
      </c>
      <c r="BR136" s="795">
        <v>2</v>
      </c>
      <c r="BS136" s="795">
        <v>2</v>
      </c>
      <c r="BU136" s="795">
        <v>2</v>
      </c>
      <c r="BV136" s="800">
        <v>3</v>
      </c>
      <c r="BW136" s="795">
        <v>8.0399999999999991</v>
      </c>
      <c r="BX136" s="795">
        <v>47.033333333333339</v>
      </c>
      <c r="BY136" s="795" t="e">
        <v>#DIV/0!</v>
      </c>
      <c r="BZ136" s="795">
        <v>3.9138333333333328</v>
      </c>
      <c r="CA136" s="795">
        <v>0.56633333333333324</v>
      </c>
      <c r="CB136" s="795">
        <v>0.44558333333333328</v>
      </c>
      <c r="CC136" s="795">
        <v>9.3166666666666662E-2</v>
      </c>
      <c r="CD136" s="795">
        <v>3.5015833333333326</v>
      </c>
      <c r="CE136" s="795">
        <v>0.89449999999999996</v>
      </c>
      <c r="CF136" s="795" t="e">
        <v>#DIV/0!</v>
      </c>
      <c r="CG136" s="795">
        <v>0.44400000000000001</v>
      </c>
      <c r="CH136" s="795">
        <v>0.26333333333333331</v>
      </c>
      <c r="CI136" s="795">
        <v>37.166666666666664</v>
      </c>
      <c r="CJ136" s="795" t="e">
        <v>#DIV/0!</v>
      </c>
      <c r="CK136" s="795">
        <v>2291.0833333333335</v>
      </c>
      <c r="CL136" s="795">
        <v>797.90909090909088</v>
      </c>
      <c r="CM136" s="795" t="e">
        <v>#DIV/0!</v>
      </c>
      <c r="CN136" s="795">
        <v>3291.0833333333335</v>
      </c>
      <c r="CO136" s="795">
        <v>39.666666666666664</v>
      </c>
      <c r="CP136" s="795">
        <v>62.916666666666664</v>
      </c>
      <c r="CQ136" s="795">
        <v>0.13275000000000001</v>
      </c>
      <c r="CR136" s="795">
        <v>7.7083333333333337E-2</v>
      </c>
      <c r="CS136" s="795" t="e">
        <v>#DIV/0!</v>
      </c>
      <c r="CT136" s="795">
        <v>29.7</v>
      </c>
      <c r="CU136" s="795">
        <v>3.2337500000000006</v>
      </c>
      <c r="CV136" s="795" t="e">
        <v>#DIV/0!</v>
      </c>
      <c r="CW136" s="795" t="e">
        <v>#DIV/0!</v>
      </c>
      <c r="CX136" s="795">
        <v>10.55</v>
      </c>
      <c r="CY136" s="795">
        <v>189.33333333333334</v>
      </c>
      <c r="CZ136" s="795">
        <v>39</v>
      </c>
      <c r="DB136" s="795">
        <v>2</v>
      </c>
      <c r="DC136" s="795">
        <v>2</v>
      </c>
      <c r="DF136" s="795">
        <v>20.085470085470085</v>
      </c>
      <c r="DG136" s="795">
        <v>0</v>
      </c>
      <c r="DH136" s="795">
        <v>0</v>
      </c>
      <c r="DI136" s="795">
        <v>0</v>
      </c>
      <c r="DJ136" s="795">
        <v>0</v>
      </c>
      <c r="DK136" s="795">
        <v>0.21367521367521369</v>
      </c>
      <c r="DL136" s="795">
        <v>0</v>
      </c>
      <c r="DM136" s="795">
        <v>24.786324786324787</v>
      </c>
      <c r="DN136" s="795">
        <v>0</v>
      </c>
      <c r="DO136" s="795">
        <v>0</v>
      </c>
      <c r="DP136" s="795">
        <v>0</v>
      </c>
      <c r="DQ136" s="795">
        <v>0</v>
      </c>
      <c r="DR136" s="795">
        <v>0</v>
      </c>
      <c r="DS136" s="795">
        <v>0</v>
      </c>
      <c r="DT136" s="795">
        <v>0</v>
      </c>
      <c r="DU136" s="795">
        <v>10.256410256410255</v>
      </c>
      <c r="DV136" s="795">
        <v>0</v>
      </c>
      <c r="DW136" s="795">
        <v>0</v>
      </c>
      <c r="DX136" s="795">
        <v>0</v>
      </c>
      <c r="DY136" s="795">
        <v>0</v>
      </c>
      <c r="DZ136" s="795">
        <v>0</v>
      </c>
      <c r="EA136" s="795">
        <v>0</v>
      </c>
      <c r="EB136" s="795">
        <v>0</v>
      </c>
      <c r="EC136" s="795">
        <v>0</v>
      </c>
      <c r="ED136" s="795">
        <v>0</v>
      </c>
      <c r="EE136" s="795">
        <v>8.3333333333333321</v>
      </c>
      <c r="EF136" s="795">
        <v>0</v>
      </c>
      <c r="EG136" s="795">
        <v>0</v>
      </c>
      <c r="EH136" s="795">
        <v>0</v>
      </c>
      <c r="EI136" s="795">
        <v>0</v>
      </c>
      <c r="EJ136" s="795">
        <v>0</v>
      </c>
      <c r="EK136" s="795">
        <v>0</v>
      </c>
      <c r="EL136" s="795">
        <v>0</v>
      </c>
      <c r="EM136" s="795">
        <v>0</v>
      </c>
      <c r="EN136" s="795">
        <v>0</v>
      </c>
      <c r="EO136" s="795">
        <v>0</v>
      </c>
      <c r="EP136" s="795">
        <v>0.42735042735042739</v>
      </c>
      <c r="EQ136" s="795">
        <v>0</v>
      </c>
      <c r="ER136" s="795">
        <v>0</v>
      </c>
      <c r="ES136" s="795">
        <v>6.1965811965811968</v>
      </c>
      <c r="ET136" s="795">
        <v>0</v>
      </c>
      <c r="EU136" s="795">
        <v>0</v>
      </c>
      <c r="EV136" s="795">
        <v>0</v>
      </c>
      <c r="EW136" s="795">
        <v>0</v>
      </c>
      <c r="EX136" s="795">
        <v>0</v>
      </c>
      <c r="EY136" s="795">
        <v>0</v>
      </c>
      <c r="EZ136" s="795">
        <v>0</v>
      </c>
      <c r="FA136" s="795">
        <v>0.21367521367521369</v>
      </c>
      <c r="FB136" s="795">
        <v>5.7692307692307692</v>
      </c>
      <c r="FC136" s="795">
        <v>0</v>
      </c>
      <c r="FD136" s="795">
        <v>0</v>
      </c>
      <c r="FE136" s="795">
        <v>0</v>
      </c>
      <c r="FF136" s="795">
        <v>0</v>
      </c>
      <c r="FG136" s="795">
        <v>2.3504273504273505</v>
      </c>
      <c r="FH136" s="795">
        <v>1.0683760683760684</v>
      </c>
      <c r="FI136" s="795">
        <v>0</v>
      </c>
      <c r="FJ136" s="795">
        <v>4.9145299145299148</v>
      </c>
      <c r="FK136" s="795">
        <v>0</v>
      </c>
      <c r="FL136" s="795">
        <v>0</v>
      </c>
      <c r="FM136" s="795">
        <v>0</v>
      </c>
      <c r="FN136" s="795">
        <v>0</v>
      </c>
      <c r="FO136" s="795">
        <v>0</v>
      </c>
      <c r="FP136" s="795">
        <v>0</v>
      </c>
      <c r="FQ136" s="795">
        <v>0</v>
      </c>
      <c r="FR136" s="795">
        <v>0</v>
      </c>
      <c r="FS136" s="795">
        <v>0</v>
      </c>
      <c r="FT136" s="795">
        <v>0</v>
      </c>
      <c r="FU136" s="795">
        <v>1.4957264957264957</v>
      </c>
      <c r="FV136" s="795">
        <v>0</v>
      </c>
      <c r="FW136" s="795">
        <v>0</v>
      </c>
      <c r="FX136" s="795">
        <v>20.940170940170937</v>
      </c>
      <c r="FZ136" s="795" t="s">
        <v>6244</v>
      </c>
      <c r="GA136" s="795">
        <v>2009</v>
      </c>
      <c r="GB136" s="800">
        <v>468</v>
      </c>
      <c r="GC136" s="800">
        <v>1</v>
      </c>
      <c r="GD136" s="800">
        <v>1</v>
      </c>
      <c r="GE136" s="800"/>
      <c r="GF136" s="800"/>
      <c r="GH136" s="800"/>
      <c r="GI136" s="800"/>
      <c r="GJ136" s="800"/>
      <c r="GK136" s="800"/>
      <c r="GL136" s="800"/>
      <c r="GM136" s="800"/>
      <c r="GN136" s="800"/>
      <c r="GO136" s="800"/>
      <c r="GP136" s="800"/>
      <c r="GQ136" s="800"/>
      <c r="GR136" s="800"/>
      <c r="GS136" s="800"/>
      <c r="GT136" s="800"/>
      <c r="GU136" s="800"/>
      <c r="GV136" s="800"/>
      <c r="GW136" s="800"/>
      <c r="GX136" s="800"/>
      <c r="GY136" s="800"/>
      <c r="GZ136" s="800"/>
      <c r="HA136" s="800"/>
      <c r="HB136" s="800"/>
      <c r="HC136" s="800"/>
      <c r="HD136" s="800"/>
      <c r="HE136" s="800"/>
      <c r="HF136" s="800"/>
      <c r="HG136" s="800"/>
      <c r="HH136" s="800"/>
      <c r="HI136" s="800"/>
      <c r="HJ136" s="800"/>
      <c r="HK136" s="800"/>
      <c r="HL136" s="800"/>
      <c r="HM136" s="800"/>
      <c r="HN136" s="800"/>
      <c r="HO136" s="800"/>
      <c r="HP136" s="800"/>
      <c r="HR136" s="795">
        <v>100</v>
      </c>
      <c r="HS136" s="795">
        <v>0</v>
      </c>
      <c r="HT136" s="795">
        <v>0</v>
      </c>
      <c r="HU136" s="795">
        <v>0</v>
      </c>
      <c r="HV136" s="795">
        <v>0</v>
      </c>
      <c r="HW136" s="795">
        <v>0</v>
      </c>
      <c r="HX136" s="795">
        <v>0</v>
      </c>
      <c r="HY136" s="795">
        <v>0</v>
      </c>
      <c r="HZ136" s="795">
        <v>0</v>
      </c>
      <c r="IA136" s="795">
        <v>0</v>
      </c>
      <c r="IB136" s="795">
        <v>0</v>
      </c>
      <c r="IC136" s="795">
        <v>0</v>
      </c>
      <c r="ID136" s="795">
        <v>0</v>
      </c>
      <c r="IE136" s="795">
        <v>0</v>
      </c>
      <c r="IF136" s="795">
        <v>0</v>
      </c>
      <c r="IG136" s="795">
        <v>0</v>
      </c>
      <c r="IH136" s="795">
        <v>0</v>
      </c>
      <c r="II136" s="795">
        <v>0</v>
      </c>
      <c r="IJ136" s="795">
        <v>0</v>
      </c>
      <c r="IK136" s="795">
        <v>0</v>
      </c>
      <c r="IL136" s="795">
        <v>0</v>
      </c>
      <c r="IM136" s="795">
        <v>0</v>
      </c>
      <c r="IN136" s="795">
        <v>0</v>
      </c>
      <c r="IO136" s="795">
        <v>0</v>
      </c>
      <c r="IP136" s="795">
        <v>0</v>
      </c>
      <c r="IQ136" s="795">
        <v>0</v>
      </c>
      <c r="IR136" s="795">
        <v>0</v>
      </c>
      <c r="IS136" s="795">
        <v>0</v>
      </c>
      <c r="IT136" s="795">
        <v>0</v>
      </c>
      <c r="IU136" s="795">
        <v>0</v>
      </c>
      <c r="IV136" s="795">
        <v>0</v>
      </c>
      <c r="IW136" s="795">
        <v>0</v>
      </c>
      <c r="IX136" s="795">
        <v>0</v>
      </c>
      <c r="IY136" s="795">
        <v>0</v>
      </c>
      <c r="IZ136" s="795">
        <v>0</v>
      </c>
      <c r="JA136" s="795">
        <v>0</v>
      </c>
      <c r="JB136" s="795">
        <v>0</v>
      </c>
      <c r="JC136" s="795">
        <v>0</v>
      </c>
      <c r="JD136" s="795">
        <v>0</v>
      </c>
    </row>
    <row r="137" spans="1:264">
      <c r="A137" s="802"/>
      <c r="B137" s="795" t="s">
        <v>6245</v>
      </c>
      <c r="C137" s="795" t="s">
        <v>6246</v>
      </c>
      <c r="D137" s="810" t="s">
        <v>6247</v>
      </c>
      <c r="E137" s="795">
        <v>6170255</v>
      </c>
      <c r="F137" s="795">
        <v>1374798</v>
      </c>
      <c r="G137" s="795"/>
      <c r="H137" s="795">
        <v>2010</v>
      </c>
      <c r="I137" s="795">
        <v>85</v>
      </c>
      <c r="J137" s="795">
        <v>2010</v>
      </c>
      <c r="K137" s="795" t="s">
        <v>6248</v>
      </c>
      <c r="L137" s="795" t="s">
        <v>6249</v>
      </c>
      <c r="M137" s="795" t="e">
        <v>#VALUE!</v>
      </c>
      <c r="N137" s="795">
        <v>12</v>
      </c>
      <c r="O137" s="798">
        <v>7.7</v>
      </c>
      <c r="P137" s="795">
        <v>2009.75</v>
      </c>
      <c r="Q137" s="803">
        <v>1</v>
      </c>
      <c r="R137" s="795">
        <v>2</v>
      </c>
      <c r="S137" s="795">
        <v>2</v>
      </c>
      <c r="U137" s="795" t="s">
        <v>4105</v>
      </c>
      <c r="V137" s="799">
        <v>2.1428571428571428</v>
      </c>
      <c r="W137" s="817">
        <v>7.9875000000000007</v>
      </c>
      <c r="X137" s="795">
        <v>1.6425000000000001</v>
      </c>
      <c r="Y137" s="795">
        <v>4.5316666666666672</v>
      </c>
      <c r="Z137" s="795" t="e">
        <v>#DIV/0!</v>
      </c>
      <c r="AA137" s="795" t="e">
        <v>#DIV/0!</v>
      </c>
      <c r="AB137" s="795">
        <v>92.5</v>
      </c>
      <c r="AC137" s="795" t="e">
        <v>#DIV/0!</v>
      </c>
      <c r="AD137" s="795" t="e">
        <v>#DIV/0!</v>
      </c>
      <c r="AE137" s="795">
        <v>3.7499999999999999E-2</v>
      </c>
      <c r="AF137" s="795">
        <v>0.20333333333333337</v>
      </c>
      <c r="AG137" s="800">
        <v>1.4200000000000002</v>
      </c>
      <c r="AH137" s="795">
        <v>0.22666666666666666</v>
      </c>
      <c r="AI137" s="795">
        <v>2.4500000000000002</v>
      </c>
      <c r="AJ137" s="795">
        <v>0.3091666666666667</v>
      </c>
      <c r="AK137" s="795">
        <v>0.84416666666666673</v>
      </c>
      <c r="AL137" s="795">
        <v>0.71666666666666679</v>
      </c>
      <c r="AM137" s="795" t="e">
        <v>#DIV/0!</v>
      </c>
      <c r="AN137" s="795" t="e">
        <v>#DIV/0!</v>
      </c>
      <c r="AO137" s="795" t="e">
        <v>#DIV/0!</v>
      </c>
      <c r="AP137" s="795">
        <v>8.31</v>
      </c>
      <c r="AQ137" s="795">
        <v>2.6</v>
      </c>
      <c r="AR137" s="795">
        <v>14</v>
      </c>
      <c r="AS137" s="795">
        <v>0</v>
      </c>
      <c r="AT137" s="795">
        <v>0</v>
      </c>
      <c r="AU137" s="795">
        <v>320</v>
      </c>
      <c r="AV137" s="795">
        <v>0</v>
      </c>
      <c r="AW137" s="795">
        <v>0</v>
      </c>
      <c r="AX137" s="795">
        <v>6.4000000000000001E-2</v>
      </c>
      <c r="AY137" s="795">
        <v>0.46</v>
      </c>
      <c r="AZ137" s="795">
        <v>2.2000000000000002</v>
      </c>
      <c r="BA137" s="795">
        <v>0.56000000000000005</v>
      </c>
      <c r="BB137" s="795">
        <v>3.5</v>
      </c>
      <c r="BC137" s="795">
        <v>0.44800000000000001</v>
      </c>
      <c r="BD137" s="795">
        <v>1.5</v>
      </c>
      <c r="BE137" s="795">
        <v>0.98</v>
      </c>
      <c r="BF137" s="795">
        <v>0</v>
      </c>
      <c r="BG137" s="795">
        <v>0</v>
      </c>
      <c r="BH137" s="795">
        <v>0</v>
      </c>
      <c r="BL137" s="800" t="s">
        <v>6033</v>
      </c>
      <c r="BM137" s="795">
        <v>2</v>
      </c>
      <c r="BN137" s="795">
        <v>2</v>
      </c>
      <c r="BO137" s="795">
        <v>2</v>
      </c>
      <c r="BP137" s="795">
        <v>2</v>
      </c>
      <c r="BR137" s="795">
        <v>2</v>
      </c>
      <c r="BS137" s="795">
        <v>2</v>
      </c>
      <c r="BU137" s="795">
        <v>2</v>
      </c>
      <c r="BV137" s="800">
        <v>3</v>
      </c>
      <c r="BW137" s="795">
        <v>7.9875000000000007</v>
      </c>
      <c r="BX137" s="795">
        <v>47.583333333333321</v>
      </c>
      <c r="BY137" s="795" t="e">
        <v>#DIV/0!</v>
      </c>
      <c r="BZ137" s="795">
        <v>3.8541666666666665</v>
      </c>
      <c r="CA137" s="795">
        <v>0.54574999999999996</v>
      </c>
      <c r="CB137" s="795">
        <v>0.46616666666666678</v>
      </c>
      <c r="CC137" s="795">
        <v>0.10783333333333329</v>
      </c>
      <c r="CD137" s="795">
        <v>3.3715000000000006</v>
      </c>
      <c r="CE137" s="795">
        <v>0.9238333333333334</v>
      </c>
      <c r="CF137" s="795" t="e">
        <v>#DIV/0!</v>
      </c>
      <c r="CG137" s="795">
        <v>0.48449999999999999</v>
      </c>
      <c r="CH137" s="795">
        <v>0.27666666666666667</v>
      </c>
      <c r="CI137" s="795">
        <v>57.083333333333336</v>
      </c>
      <c r="CJ137" s="795" t="e">
        <v>#DIV/0!</v>
      </c>
      <c r="CK137" s="795">
        <v>2392.75</v>
      </c>
      <c r="CL137" s="795">
        <v>1018.4285714285714</v>
      </c>
      <c r="CM137" s="795" t="e">
        <v>#DIV/0!</v>
      </c>
      <c r="CN137" s="795">
        <v>3449.8333333333335</v>
      </c>
      <c r="CO137" s="795">
        <v>50.75</v>
      </c>
      <c r="CP137" s="795">
        <v>72.416666666666671</v>
      </c>
      <c r="CQ137" s="795">
        <v>0.14599999999999999</v>
      </c>
      <c r="CR137" s="795">
        <v>7.4333333333333321E-2</v>
      </c>
      <c r="CS137" s="795" t="e">
        <v>#DIV/0!</v>
      </c>
      <c r="CT137" s="795">
        <v>29.149999999999995</v>
      </c>
      <c r="CU137" s="795">
        <v>3.2575000000000003</v>
      </c>
      <c r="CV137" s="795" t="e">
        <v>#DIV/0!</v>
      </c>
      <c r="CW137" s="795">
        <v>2.5888888888888895</v>
      </c>
      <c r="CX137" s="795">
        <v>9.3083333333333336</v>
      </c>
      <c r="CY137" s="795">
        <v>230.16666666666666</v>
      </c>
      <c r="CZ137" s="795">
        <v>40.75</v>
      </c>
      <c r="DB137" s="795">
        <v>2</v>
      </c>
      <c r="DC137" s="795">
        <v>2</v>
      </c>
      <c r="DF137" s="795">
        <v>32.38095238095238</v>
      </c>
      <c r="DG137" s="795">
        <v>0</v>
      </c>
      <c r="DH137" s="795">
        <v>0</v>
      </c>
      <c r="DI137" s="795">
        <v>0.23809523809523811</v>
      </c>
      <c r="DJ137" s="795">
        <v>0</v>
      </c>
      <c r="DK137" s="795">
        <v>0.95238095238095244</v>
      </c>
      <c r="DL137" s="795">
        <v>0</v>
      </c>
      <c r="DM137" s="795">
        <v>10.238095238095237</v>
      </c>
      <c r="DN137" s="795">
        <v>0</v>
      </c>
      <c r="DO137" s="795">
        <v>0</v>
      </c>
      <c r="DP137" s="795">
        <v>0</v>
      </c>
      <c r="DQ137" s="795">
        <v>0</v>
      </c>
      <c r="DR137" s="795">
        <v>0.23809523809523811</v>
      </c>
      <c r="DS137" s="795">
        <v>0</v>
      </c>
      <c r="DT137" s="795">
        <v>0</v>
      </c>
      <c r="DU137" s="795">
        <v>14.047619047619047</v>
      </c>
      <c r="DV137" s="795">
        <v>0</v>
      </c>
      <c r="DW137" s="795">
        <v>0</v>
      </c>
      <c r="DX137" s="795">
        <v>0</v>
      </c>
      <c r="DY137" s="795">
        <v>0</v>
      </c>
      <c r="DZ137" s="795">
        <v>0</v>
      </c>
      <c r="EA137" s="795">
        <v>0.95238095238095244</v>
      </c>
      <c r="EB137" s="795">
        <v>0</v>
      </c>
      <c r="EC137" s="795">
        <v>0</v>
      </c>
      <c r="ED137" s="795">
        <v>0</v>
      </c>
      <c r="EE137" s="795">
        <v>3.3333333333333335</v>
      </c>
      <c r="EF137" s="795">
        <v>0</v>
      </c>
      <c r="EG137" s="795">
        <v>0</v>
      </c>
      <c r="EH137" s="795">
        <v>0</v>
      </c>
      <c r="EI137" s="795">
        <v>0</v>
      </c>
      <c r="EJ137" s="795">
        <v>0</v>
      </c>
      <c r="EK137" s="795">
        <v>0</v>
      </c>
      <c r="EL137" s="795">
        <v>0</v>
      </c>
      <c r="EM137" s="795">
        <v>0</v>
      </c>
      <c r="EN137" s="795">
        <v>0</v>
      </c>
      <c r="EO137" s="795">
        <v>0</v>
      </c>
      <c r="EP137" s="795">
        <v>0</v>
      </c>
      <c r="EQ137" s="795">
        <v>0</v>
      </c>
      <c r="ER137" s="795">
        <v>0</v>
      </c>
      <c r="ES137" s="795">
        <v>3.0952380952380953</v>
      </c>
      <c r="ET137" s="795">
        <v>0</v>
      </c>
      <c r="EU137" s="795">
        <v>0</v>
      </c>
      <c r="EV137" s="795">
        <v>0</v>
      </c>
      <c r="EW137" s="795">
        <v>0</v>
      </c>
      <c r="EX137" s="795">
        <v>0</v>
      </c>
      <c r="EY137" s="795">
        <v>0</v>
      </c>
      <c r="EZ137" s="795">
        <v>0</v>
      </c>
      <c r="FA137" s="795">
        <v>0.23809523809523811</v>
      </c>
      <c r="FB137" s="795">
        <v>2.3809523809523809</v>
      </c>
      <c r="FC137" s="795">
        <v>0</v>
      </c>
      <c r="FD137" s="795">
        <v>0</v>
      </c>
      <c r="FE137" s="795">
        <v>0</v>
      </c>
      <c r="FF137" s="795">
        <v>0</v>
      </c>
      <c r="FG137" s="795">
        <v>4.0476190476190474</v>
      </c>
      <c r="FH137" s="795">
        <v>0</v>
      </c>
      <c r="FI137" s="795">
        <v>0</v>
      </c>
      <c r="FJ137" s="795">
        <v>5.7142857142857144</v>
      </c>
      <c r="FK137" s="795">
        <v>0</v>
      </c>
      <c r="FL137" s="795">
        <v>0.23809523809523811</v>
      </c>
      <c r="FM137" s="795">
        <v>0</v>
      </c>
      <c r="FN137" s="795">
        <v>0</v>
      </c>
      <c r="FO137" s="795">
        <v>0</v>
      </c>
      <c r="FP137" s="795">
        <v>0</v>
      </c>
      <c r="FQ137" s="795">
        <v>0</v>
      </c>
      <c r="FR137" s="795">
        <v>0</v>
      </c>
      <c r="FS137" s="795">
        <v>0</v>
      </c>
      <c r="FT137" s="795">
        <v>0</v>
      </c>
      <c r="FU137" s="795">
        <v>1.9047619047619049</v>
      </c>
      <c r="FV137" s="795">
        <v>0</v>
      </c>
      <c r="FW137" s="795">
        <v>0</v>
      </c>
      <c r="FX137" s="795">
        <v>28.571428571428562</v>
      </c>
      <c r="GA137" s="795">
        <v>2010</v>
      </c>
      <c r="GB137" s="800">
        <v>420</v>
      </c>
      <c r="GC137" s="800">
        <v>9</v>
      </c>
      <c r="GD137" s="800">
        <v>2</v>
      </c>
      <c r="GE137" s="800"/>
      <c r="GF137" s="800"/>
      <c r="GG137" s="796">
        <v>3</v>
      </c>
      <c r="GH137" s="800"/>
      <c r="GI137" s="800"/>
      <c r="GJ137" s="800"/>
      <c r="GK137" s="800"/>
      <c r="GL137" s="800"/>
      <c r="GM137" s="800"/>
      <c r="GN137" s="800"/>
      <c r="GO137" s="800"/>
      <c r="GP137" s="800"/>
      <c r="GQ137" s="800"/>
      <c r="GR137" s="800"/>
      <c r="GS137" s="800"/>
      <c r="GT137" s="800"/>
      <c r="GU137" s="800"/>
      <c r="GV137" s="800">
        <v>2</v>
      </c>
      <c r="GW137" s="800"/>
      <c r="GX137" s="800"/>
      <c r="GY137" s="800"/>
      <c r="GZ137" s="800"/>
      <c r="HA137" s="800"/>
      <c r="HB137" s="800"/>
      <c r="HC137" s="800"/>
      <c r="HD137" s="800"/>
      <c r="HE137" s="800"/>
      <c r="HF137" s="800"/>
      <c r="HG137" s="800"/>
      <c r="HH137" s="800">
        <v>1</v>
      </c>
      <c r="HI137" s="800">
        <v>1</v>
      </c>
      <c r="HJ137" s="800"/>
      <c r="HK137" s="800"/>
      <c r="HL137" s="800"/>
      <c r="HM137" s="800"/>
      <c r="HN137" s="800"/>
      <c r="HO137" s="800"/>
      <c r="HP137" s="800"/>
      <c r="HR137" s="795">
        <v>22.222222222222221</v>
      </c>
      <c r="HS137" s="795">
        <v>0</v>
      </c>
      <c r="HT137" s="795">
        <v>0</v>
      </c>
      <c r="HU137" s="795">
        <v>33.333333333333329</v>
      </c>
      <c r="HV137" s="795">
        <v>0</v>
      </c>
      <c r="HW137" s="795">
        <v>0</v>
      </c>
      <c r="HX137" s="795">
        <v>0</v>
      </c>
      <c r="HY137" s="795">
        <v>0</v>
      </c>
      <c r="HZ137" s="795">
        <v>0</v>
      </c>
      <c r="IA137" s="795">
        <v>0</v>
      </c>
      <c r="IB137" s="795">
        <v>0</v>
      </c>
      <c r="IC137" s="795">
        <v>0</v>
      </c>
      <c r="ID137" s="795">
        <v>0</v>
      </c>
      <c r="IE137" s="795">
        <v>0</v>
      </c>
      <c r="IF137" s="795">
        <v>0</v>
      </c>
      <c r="IG137" s="795">
        <v>0</v>
      </c>
      <c r="IH137" s="795">
        <v>0</v>
      </c>
      <c r="II137" s="795">
        <v>0</v>
      </c>
      <c r="IJ137" s="795">
        <v>22.222222222222221</v>
      </c>
      <c r="IK137" s="795">
        <v>0</v>
      </c>
      <c r="IL137" s="795">
        <v>0</v>
      </c>
      <c r="IM137" s="795">
        <v>0</v>
      </c>
      <c r="IN137" s="795">
        <v>0</v>
      </c>
      <c r="IO137" s="795">
        <v>0</v>
      </c>
      <c r="IP137" s="795">
        <v>0</v>
      </c>
      <c r="IQ137" s="795">
        <v>0</v>
      </c>
      <c r="IR137" s="795">
        <v>0</v>
      </c>
      <c r="IS137" s="795">
        <v>0</v>
      </c>
      <c r="IT137" s="795">
        <v>0</v>
      </c>
      <c r="IU137" s="795">
        <v>0</v>
      </c>
      <c r="IV137" s="795">
        <v>11.111111111111111</v>
      </c>
      <c r="IW137" s="795">
        <v>11.111111111111111</v>
      </c>
      <c r="IX137" s="795">
        <v>0</v>
      </c>
      <c r="IY137" s="795">
        <v>0</v>
      </c>
      <c r="IZ137" s="795">
        <v>0</v>
      </c>
      <c r="JA137" s="795">
        <v>0</v>
      </c>
      <c r="JB137" s="795">
        <v>0</v>
      </c>
      <c r="JC137" s="795">
        <v>0</v>
      </c>
      <c r="JD137" s="795">
        <v>0</v>
      </c>
    </row>
    <row r="138" spans="1:264">
      <c r="A138" s="802"/>
      <c r="B138" s="795" t="s">
        <v>6245</v>
      </c>
      <c r="C138" s="795" t="s">
        <v>6246</v>
      </c>
      <c r="D138" s="810" t="s">
        <v>6247</v>
      </c>
      <c r="E138" s="795">
        <v>6170255</v>
      </c>
      <c r="F138" s="795">
        <v>1374798</v>
      </c>
      <c r="G138" s="795"/>
      <c r="H138" s="795">
        <v>2011</v>
      </c>
      <c r="I138" s="795">
        <v>26</v>
      </c>
      <c r="J138" s="795">
        <v>2011</v>
      </c>
      <c r="K138" s="795" t="s">
        <v>6248</v>
      </c>
      <c r="L138" s="795" t="s">
        <v>6249</v>
      </c>
      <c r="M138" s="795" t="e">
        <v>#VALUE!</v>
      </c>
      <c r="N138" s="795">
        <v>12</v>
      </c>
      <c r="O138" s="798">
        <v>7.54</v>
      </c>
      <c r="P138" s="795">
        <v>2010.75</v>
      </c>
      <c r="Q138" s="803">
        <v>1</v>
      </c>
      <c r="R138" s="795">
        <v>3</v>
      </c>
      <c r="S138" s="795">
        <v>2</v>
      </c>
      <c r="T138" s="795" t="s">
        <v>6032</v>
      </c>
      <c r="U138" s="795" t="s">
        <v>6062</v>
      </c>
      <c r="V138" s="799">
        <v>0.96153846153846156</v>
      </c>
      <c r="W138" s="817">
        <v>7.8333333333333348</v>
      </c>
      <c r="X138" s="795">
        <v>1.7166666666666666</v>
      </c>
      <c r="Y138" s="795">
        <v>3.3166666666666664</v>
      </c>
      <c r="Z138" s="795" t="e">
        <v>#DIV/0!</v>
      </c>
      <c r="AA138" s="795" t="e">
        <v>#DIV/0!</v>
      </c>
      <c r="AB138" s="800">
        <v>159.83333333333334</v>
      </c>
      <c r="AC138" s="795" t="e">
        <v>#DIV/0!</v>
      </c>
      <c r="AD138" s="795" t="e">
        <v>#DIV/0!</v>
      </c>
      <c r="AE138" s="795">
        <v>4.9416666666666671E-2</v>
      </c>
      <c r="AF138" s="795">
        <v>0.29416666666666669</v>
      </c>
      <c r="AG138" s="809">
        <v>2.9758333333333336</v>
      </c>
      <c r="AH138" s="795">
        <v>0.29083333333333339</v>
      </c>
      <c r="AI138" s="795">
        <v>2.4</v>
      </c>
      <c r="AJ138" s="795">
        <v>0.34949999999999998</v>
      </c>
      <c r="AK138" s="795">
        <v>0.8208333333333333</v>
      </c>
      <c r="AL138" s="795">
        <v>0.77083333333333337</v>
      </c>
      <c r="AM138" s="795" t="e">
        <v>#DIV/0!</v>
      </c>
      <c r="AN138" s="795" t="e">
        <v>#DIV/0!</v>
      </c>
      <c r="AO138" s="795" t="e">
        <v>#DIV/0!</v>
      </c>
      <c r="AP138" s="795">
        <v>8.26</v>
      </c>
      <c r="AQ138" s="795">
        <v>2.8</v>
      </c>
      <c r="AR138" s="795">
        <v>9.6999999999999993</v>
      </c>
      <c r="AS138" s="795">
        <v>0</v>
      </c>
      <c r="AT138" s="795">
        <v>0</v>
      </c>
      <c r="AU138" s="795">
        <v>540</v>
      </c>
      <c r="AV138" s="795">
        <v>0</v>
      </c>
      <c r="AW138" s="795">
        <v>0</v>
      </c>
      <c r="AX138" s="795">
        <v>0.124</v>
      </c>
      <c r="AY138" s="795">
        <v>1.1000000000000001</v>
      </c>
      <c r="AZ138" s="795">
        <v>7.6</v>
      </c>
      <c r="BA138" s="795">
        <v>0.71</v>
      </c>
      <c r="BB138" s="795">
        <v>3.3</v>
      </c>
      <c r="BC138" s="795">
        <v>0.79100000000000004</v>
      </c>
      <c r="BD138" s="795">
        <v>1.3</v>
      </c>
      <c r="BE138" s="795">
        <v>1.2</v>
      </c>
      <c r="BF138" s="795">
        <v>0</v>
      </c>
      <c r="BG138" s="795">
        <v>0</v>
      </c>
      <c r="BH138" s="795">
        <v>0</v>
      </c>
      <c r="BL138" s="800" t="s">
        <v>6033</v>
      </c>
      <c r="BM138" s="795">
        <v>2</v>
      </c>
      <c r="BN138" s="795">
        <v>2</v>
      </c>
      <c r="BO138" s="800">
        <v>3</v>
      </c>
      <c r="BP138" s="800">
        <v>3</v>
      </c>
      <c r="BR138" s="795">
        <v>2</v>
      </c>
      <c r="BS138" s="795">
        <v>2</v>
      </c>
      <c r="BU138" s="795">
        <v>2</v>
      </c>
      <c r="BV138" s="809">
        <v>4</v>
      </c>
      <c r="BW138" s="795">
        <v>7.8333333333333348</v>
      </c>
      <c r="BX138" s="795">
        <v>44.983333333333341</v>
      </c>
      <c r="BY138" s="795" t="e">
        <v>#DIV/0!</v>
      </c>
      <c r="BZ138" s="795">
        <v>3.7700833333333339</v>
      </c>
      <c r="CA138" s="795">
        <v>0.52375000000000005</v>
      </c>
      <c r="CB138" s="795">
        <v>0.4308333333333334</v>
      </c>
      <c r="CC138" s="795">
        <v>0.10074999999999999</v>
      </c>
      <c r="CD138" s="795">
        <v>3.2361666666666671</v>
      </c>
      <c r="CE138" s="795">
        <v>0.78883333333333339</v>
      </c>
      <c r="CF138" s="795" t="e">
        <v>#DIV/0!</v>
      </c>
      <c r="CG138" s="795">
        <v>0.43691666666666668</v>
      </c>
      <c r="CH138" s="795">
        <v>0.26833333333333331</v>
      </c>
      <c r="CI138" s="795">
        <v>57.25</v>
      </c>
      <c r="CJ138" s="795" t="e">
        <v>#DIV/0!</v>
      </c>
      <c r="CK138" s="795">
        <v>3893.9166666666665</v>
      </c>
      <c r="CL138" s="795" t="e">
        <v>#DIV/0!</v>
      </c>
      <c r="CM138" s="795" t="e">
        <v>#DIV/0!</v>
      </c>
      <c r="CN138" s="795">
        <v>4353.166666666667</v>
      </c>
      <c r="CO138" s="795">
        <v>50.666666666666664</v>
      </c>
      <c r="CP138" s="795">
        <v>84.666666666666671</v>
      </c>
      <c r="CQ138" s="795" t="e">
        <v>#DIV/0!</v>
      </c>
      <c r="CR138" s="795">
        <v>8.649999999999998E-2</v>
      </c>
      <c r="CS138" s="795" t="e">
        <v>#DIV/0!</v>
      </c>
      <c r="CT138" s="795">
        <v>36.208333333333336</v>
      </c>
      <c r="CU138" s="795">
        <v>3.5908333333333329</v>
      </c>
      <c r="CV138" s="795" t="e">
        <v>#DIV/0!</v>
      </c>
      <c r="CW138" s="795">
        <v>6.241666666666668</v>
      </c>
      <c r="CX138" s="795">
        <v>9.8666666666666671</v>
      </c>
      <c r="CY138" s="795">
        <v>317.5</v>
      </c>
      <c r="CZ138" s="795">
        <v>49.833333333333336</v>
      </c>
      <c r="DB138" s="795">
        <v>3</v>
      </c>
      <c r="DC138" s="795">
        <v>2</v>
      </c>
      <c r="DF138" s="795">
        <v>18.990384615384613</v>
      </c>
      <c r="DG138" s="795">
        <v>0</v>
      </c>
      <c r="DH138" s="795">
        <v>0</v>
      </c>
      <c r="DI138" s="795">
        <v>0</v>
      </c>
      <c r="DJ138" s="795">
        <v>0</v>
      </c>
      <c r="DK138" s="795">
        <v>1.6826923076923077</v>
      </c>
      <c r="DL138" s="795">
        <v>0</v>
      </c>
      <c r="DM138" s="795">
        <v>26.923076923076923</v>
      </c>
      <c r="DN138" s="795">
        <v>0</v>
      </c>
      <c r="DO138" s="795">
        <v>0</v>
      </c>
      <c r="DP138" s="795">
        <v>0</v>
      </c>
      <c r="DQ138" s="795">
        <v>0</v>
      </c>
      <c r="DR138" s="795">
        <v>0</v>
      </c>
      <c r="DS138" s="795">
        <v>0</v>
      </c>
      <c r="DT138" s="795">
        <v>0</v>
      </c>
      <c r="DU138" s="795">
        <v>14.423076923076922</v>
      </c>
      <c r="DV138" s="795">
        <v>0</v>
      </c>
      <c r="DW138" s="795">
        <v>0</v>
      </c>
      <c r="DX138" s="795">
        <v>0</v>
      </c>
      <c r="DY138" s="795">
        <v>0</v>
      </c>
      <c r="DZ138" s="795">
        <v>0</v>
      </c>
      <c r="EA138" s="795">
        <v>0</v>
      </c>
      <c r="EB138" s="795">
        <v>0</v>
      </c>
      <c r="EC138" s="795">
        <v>0</v>
      </c>
      <c r="ED138" s="795">
        <v>0</v>
      </c>
      <c r="EE138" s="795">
        <v>1.2019230769230771</v>
      </c>
      <c r="EF138" s="795">
        <v>0</v>
      </c>
      <c r="EG138" s="795">
        <v>0</v>
      </c>
      <c r="EH138" s="795">
        <v>0</v>
      </c>
      <c r="EI138" s="795">
        <v>0</v>
      </c>
      <c r="EJ138" s="795">
        <v>0</v>
      </c>
      <c r="EK138" s="795">
        <v>0</v>
      </c>
      <c r="EL138" s="795">
        <v>0</v>
      </c>
      <c r="EM138" s="795">
        <v>0</v>
      </c>
      <c r="EN138" s="795">
        <v>0</v>
      </c>
      <c r="EO138" s="795">
        <v>0</v>
      </c>
      <c r="EP138" s="795">
        <v>0</v>
      </c>
      <c r="EQ138" s="795">
        <v>0</v>
      </c>
      <c r="ER138" s="795">
        <v>0</v>
      </c>
      <c r="ES138" s="795">
        <v>3.6057692307692304</v>
      </c>
      <c r="ET138" s="795">
        <v>0.24038461538461539</v>
      </c>
      <c r="EU138" s="795">
        <v>0</v>
      </c>
      <c r="EV138" s="795">
        <v>0</v>
      </c>
      <c r="EW138" s="795">
        <v>0</v>
      </c>
      <c r="EX138" s="795">
        <v>0</v>
      </c>
      <c r="EY138" s="795">
        <v>0.24038461538461539</v>
      </c>
      <c r="EZ138" s="795">
        <v>0</v>
      </c>
      <c r="FA138" s="795">
        <v>0</v>
      </c>
      <c r="FB138" s="795">
        <v>6.4903846153846159</v>
      </c>
      <c r="FC138" s="795">
        <v>0</v>
      </c>
      <c r="FD138" s="795">
        <v>0</v>
      </c>
      <c r="FE138" s="795">
        <v>0</v>
      </c>
      <c r="FF138" s="795">
        <v>0</v>
      </c>
      <c r="FG138" s="795">
        <v>0</v>
      </c>
      <c r="FH138" s="795">
        <v>0</v>
      </c>
      <c r="FI138" s="795">
        <v>0</v>
      </c>
      <c r="FJ138" s="795">
        <v>0</v>
      </c>
      <c r="FK138" s="795">
        <v>0</v>
      </c>
      <c r="FL138" s="795">
        <v>0</v>
      </c>
      <c r="FM138" s="795">
        <v>0</v>
      </c>
      <c r="FN138" s="795">
        <v>0.48076923076923078</v>
      </c>
      <c r="FO138" s="795">
        <v>0</v>
      </c>
      <c r="FP138" s="795">
        <v>0</v>
      </c>
      <c r="FQ138" s="795">
        <v>0</v>
      </c>
      <c r="FR138" s="795">
        <v>0</v>
      </c>
      <c r="FS138" s="795">
        <v>0</v>
      </c>
      <c r="FT138" s="795">
        <v>0</v>
      </c>
      <c r="FU138" s="795">
        <v>0</v>
      </c>
      <c r="FV138" s="795">
        <v>0</v>
      </c>
      <c r="FW138" s="795">
        <v>0</v>
      </c>
      <c r="FX138" s="795">
        <v>45.192307692307701</v>
      </c>
      <c r="GA138" s="795">
        <v>2011</v>
      </c>
      <c r="GB138" s="800">
        <v>416</v>
      </c>
      <c r="GC138" s="800">
        <v>4</v>
      </c>
      <c r="GD138" s="800"/>
      <c r="GE138" s="800"/>
      <c r="GF138" s="800"/>
      <c r="GG138" s="796">
        <v>4</v>
      </c>
      <c r="GH138" s="800"/>
      <c r="GI138" s="800"/>
      <c r="GJ138" s="800"/>
      <c r="GK138" s="800"/>
      <c r="GL138" s="800"/>
      <c r="GM138" s="800"/>
      <c r="GN138" s="800"/>
      <c r="GO138" s="800"/>
      <c r="GP138" s="800"/>
      <c r="GQ138" s="800"/>
      <c r="GR138" s="800"/>
      <c r="GS138" s="800"/>
      <c r="GT138" s="800"/>
      <c r="GU138" s="800"/>
      <c r="GV138" s="800"/>
      <c r="GW138" s="800"/>
      <c r="GX138" s="800"/>
      <c r="GY138" s="800"/>
      <c r="GZ138" s="800"/>
      <c r="HA138" s="800"/>
      <c r="HB138" s="800"/>
      <c r="HC138" s="800"/>
      <c r="HD138" s="800"/>
      <c r="HE138" s="800"/>
      <c r="HF138" s="800"/>
      <c r="HG138" s="800"/>
      <c r="HH138" s="800"/>
      <c r="HI138" s="800"/>
      <c r="HJ138" s="800"/>
      <c r="HK138" s="800"/>
      <c r="HL138" s="800"/>
      <c r="HM138" s="800"/>
      <c r="HN138" s="800"/>
      <c r="HO138" s="800"/>
      <c r="HP138" s="800"/>
      <c r="HR138" s="795">
        <v>0</v>
      </c>
      <c r="HS138" s="795">
        <v>0</v>
      </c>
      <c r="HT138" s="795">
        <v>0</v>
      </c>
      <c r="HU138" s="795">
        <v>100</v>
      </c>
      <c r="HV138" s="795">
        <v>0</v>
      </c>
      <c r="HW138" s="795">
        <v>0</v>
      </c>
      <c r="HX138" s="795">
        <v>0</v>
      </c>
      <c r="HY138" s="795">
        <v>0</v>
      </c>
      <c r="HZ138" s="795">
        <v>0</v>
      </c>
      <c r="IA138" s="795">
        <v>0</v>
      </c>
      <c r="IB138" s="795">
        <v>0</v>
      </c>
      <c r="IC138" s="795">
        <v>0</v>
      </c>
      <c r="ID138" s="795">
        <v>0</v>
      </c>
      <c r="IE138" s="795">
        <v>0</v>
      </c>
      <c r="IF138" s="795">
        <v>0</v>
      </c>
      <c r="IG138" s="795">
        <v>0</v>
      </c>
      <c r="IH138" s="795">
        <v>0</v>
      </c>
      <c r="II138" s="795">
        <v>0</v>
      </c>
      <c r="IJ138" s="795">
        <v>0</v>
      </c>
      <c r="IK138" s="795">
        <v>0</v>
      </c>
      <c r="IL138" s="795">
        <v>0</v>
      </c>
      <c r="IM138" s="795">
        <v>0</v>
      </c>
      <c r="IN138" s="795">
        <v>0</v>
      </c>
      <c r="IO138" s="795">
        <v>0</v>
      </c>
      <c r="IP138" s="795">
        <v>0</v>
      </c>
      <c r="IQ138" s="795">
        <v>0</v>
      </c>
      <c r="IR138" s="795">
        <v>0</v>
      </c>
      <c r="IS138" s="795">
        <v>0</v>
      </c>
      <c r="IT138" s="795">
        <v>0</v>
      </c>
      <c r="IU138" s="795">
        <v>0</v>
      </c>
      <c r="IV138" s="795">
        <v>0</v>
      </c>
      <c r="IW138" s="795">
        <v>0</v>
      </c>
      <c r="IX138" s="795">
        <v>0</v>
      </c>
      <c r="IY138" s="795">
        <v>0</v>
      </c>
      <c r="IZ138" s="795">
        <v>0</v>
      </c>
      <c r="JA138" s="795">
        <v>0</v>
      </c>
      <c r="JB138" s="795">
        <v>0</v>
      </c>
      <c r="JC138" s="795">
        <v>0</v>
      </c>
      <c r="JD138" s="795">
        <v>0</v>
      </c>
    </row>
    <row r="139" spans="1:264">
      <c r="A139" s="819" t="s">
        <v>6250</v>
      </c>
      <c r="B139" s="795" t="s">
        <v>6250</v>
      </c>
      <c r="C139" s="795" t="s">
        <v>6251</v>
      </c>
      <c r="D139" s="795" t="s">
        <v>6252</v>
      </c>
      <c r="E139" s="795">
        <v>7434600</v>
      </c>
      <c r="F139" s="795">
        <v>1878890</v>
      </c>
      <c r="G139" s="796" t="s">
        <v>6253</v>
      </c>
      <c r="H139" s="795">
        <v>2011</v>
      </c>
      <c r="I139" s="795">
        <v>53</v>
      </c>
      <c r="J139" s="795">
        <v>2011</v>
      </c>
      <c r="K139" s="815" t="s">
        <v>6250</v>
      </c>
      <c r="L139" s="815" t="s">
        <v>6252</v>
      </c>
      <c r="M139" s="795" t="e">
        <v>#VALUE!</v>
      </c>
      <c r="N139" s="795">
        <v>12</v>
      </c>
      <c r="O139" s="798">
        <v>6.38</v>
      </c>
      <c r="P139" s="795">
        <v>2010.75</v>
      </c>
      <c r="Q139" s="803">
        <v>1</v>
      </c>
      <c r="R139" s="795">
        <v>5</v>
      </c>
      <c r="S139" s="795">
        <v>2</v>
      </c>
      <c r="T139" s="795" t="s">
        <v>6032</v>
      </c>
      <c r="U139" s="795" t="s">
        <v>4105</v>
      </c>
      <c r="V139" s="799">
        <v>0.23255813953488372</v>
      </c>
      <c r="W139" s="798">
        <v>6.8658333333333337</v>
      </c>
      <c r="X139" s="795">
        <v>0.54333333333333333</v>
      </c>
      <c r="Y139" s="795">
        <v>38.49666666666667</v>
      </c>
      <c r="Z139" s="795" t="e">
        <v>#DIV/0!</v>
      </c>
      <c r="AA139" s="795" t="e">
        <v>#DIV/0!</v>
      </c>
      <c r="AB139" s="800">
        <v>101.75</v>
      </c>
      <c r="AC139" s="795" t="e">
        <v>#DIV/0!</v>
      </c>
      <c r="AD139" s="795" t="e">
        <v>#DIV/0!</v>
      </c>
      <c r="AE139" s="795">
        <v>6.1249999999999994E-3</v>
      </c>
      <c r="AF139" s="795">
        <v>0.13249999999999998</v>
      </c>
      <c r="AG139" s="800">
        <v>1.5790909090909091</v>
      </c>
      <c r="AH139" s="795">
        <v>0.43083333333333323</v>
      </c>
      <c r="AI139" s="795">
        <v>0.55333333333333323</v>
      </c>
      <c r="AJ139" s="795">
        <v>0.22116666666666665</v>
      </c>
      <c r="AK139" s="795">
        <v>0.12125000000000002</v>
      </c>
      <c r="AL139" s="795">
        <v>0.46500000000000002</v>
      </c>
      <c r="AM139" s="795" t="e">
        <v>#DIV/0!</v>
      </c>
      <c r="AN139" s="795" t="e">
        <v>#DIV/0!</v>
      </c>
      <c r="AO139" s="795" t="e">
        <v>#DIV/0!</v>
      </c>
      <c r="AP139" s="795">
        <v>7.34</v>
      </c>
      <c r="AQ139" s="795">
        <v>1</v>
      </c>
      <c r="AR139" s="795">
        <v>440</v>
      </c>
      <c r="AS139" s="795">
        <v>0</v>
      </c>
      <c r="AT139" s="795">
        <v>0</v>
      </c>
      <c r="AU139" s="795">
        <v>280</v>
      </c>
      <c r="AV139" s="795">
        <v>0</v>
      </c>
      <c r="AW139" s="795">
        <v>0</v>
      </c>
      <c r="AX139" s="795">
        <v>1.4E-2</v>
      </c>
      <c r="AY139" s="795">
        <v>0.47</v>
      </c>
      <c r="AZ139" s="795">
        <v>4.3</v>
      </c>
      <c r="BA139" s="795">
        <v>0.85</v>
      </c>
      <c r="BB139" s="795">
        <v>1.6</v>
      </c>
      <c r="BC139" s="795">
        <v>0.58699999999999997</v>
      </c>
      <c r="BD139" s="795">
        <v>0.33</v>
      </c>
      <c r="BE139" s="795">
        <v>0.92</v>
      </c>
      <c r="BF139" s="795">
        <v>0</v>
      </c>
      <c r="BG139" s="795">
        <v>0</v>
      </c>
      <c r="BH139" s="795">
        <v>0</v>
      </c>
      <c r="BL139" s="803" t="s">
        <v>6022</v>
      </c>
      <c r="BM139" s="795">
        <v>2</v>
      </c>
      <c r="BN139" s="811">
        <v>5</v>
      </c>
      <c r="BO139" s="795">
        <v>2</v>
      </c>
      <c r="BP139" s="795">
        <v>2</v>
      </c>
      <c r="BR139" s="795">
        <v>2</v>
      </c>
      <c r="BS139" s="795">
        <v>2</v>
      </c>
      <c r="BU139" s="795">
        <v>1</v>
      </c>
      <c r="BV139" s="809">
        <v>4</v>
      </c>
      <c r="BW139" s="795" t="e">
        <v>#DIV/0!</v>
      </c>
      <c r="BX139" s="795" t="e">
        <v>#DIV/0!</v>
      </c>
      <c r="BY139" s="795" t="e">
        <v>#DIV/0!</v>
      </c>
      <c r="BZ139" s="795" t="e">
        <v>#DIV/0!</v>
      </c>
      <c r="CA139" s="795" t="e">
        <v>#DIV/0!</v>
      </c>
      <c r="CB139" s="795" t="e">
        <v>#DIV/0!</v>
      </c>
      <c r="CC139" s="795" t="e">
        <v>#DIV/0!</v>
      </c>
      <c r="CD139" s="795" t="e">
        <v>#DIV/0!</v>
      </c>
      <c r="CE139" s="795" t="e">
        <v>#DIV/0!</v>
      </c>
      <c r="CF139" s="795" t="e">
        <v>#DIV/0!</v>
      </c>
      <c r="CG139" s="795" t="e">
        <v>#DIV/0!</v>
      </c>
      <c r="CH139" s="795" t="e">
        <v>#DIV/0!</v>
      </c>
      <c r="CI139" s="795" t="e">
        <v>#DIV/0!</v>
      </c>
      <c r="CJ139" s="795" t="e">
        <v>#DIV/0!</v>
      </c>
      <c r="CK139" s="795" t="e">
        <v>#DIV/0!</v>
      </c>
      <c r="CL139" s="795" t="e">
        <v>#DIV/0!</v>
      </c>
      <c r="CM139" s="795" t="e">
        <v>#DIV/0!</v>
      </c>
      <c r="CN139" s="795" t="e">
        <v>#DIV/0!</v>
      </c>
      <c r="CO139" s="795" t="e">
        <v>#DIV/0!</v>
      </c>
      <c r="CP139" s="795" t="e">
        <v>#DIV/0!</v>
      </c>
      <c r="CQ139" s="795" t="e">
        <v>#DIV/0!</v>
      </c>
      <c r="CR139" s="795" t="e">
        <v>#DIV/0!</v>
      </c>
      <c r="CS139" s="795" t="e">
        <v>#DIV/0!</v>
      </c>
      <c r="CT139" s="795" t="e">
        <v>#DIV/0!</v>
      </c>
      <c r="CU139" s="795" t="e">
        <v>#DIV/0!</v>
      </c>
      <c r="CV139" s="795" t="e">
        <v>#DIV/0!</v>
      </c>
      <c r="CW139" s="795" t="e">
        <v>#DIV/0!</v>
      </c>
      <c r="CX139" s="795" t="e">
        <v>#DIV/0!</v>
      </c>
      <c r="CY139" s="795" t="e">
        <v>#DIV/0!</v>
      </c>
      <c r="CZ139" s="795" t="e">
        <v>#DIV/0!</v>
      </c>
      <c r="DB139" s="795">
        <v>5</v>
      </c>
      <c r="DC139" s="795">
        <v>2</v>
      </c>
      <c r="DF139" s="795">
        <v>30.232558139534881</v>
      </c>
      <c r="DG139" s="795">
        <v>1.1627906976744187</v>
      </c>
      <c r="DH139" s="795">
        <v>0.69767441860465118</v>
      </c>
      <c r="DI139" s="795">
        <v>8.3720930232558146</v>
      </c>
      <c r="DJ139" s="795">
        <v>0</v>
      </c>
      <c r="DK139" s="795">
        <v>4.1860465116279073</v>
      </c>
      <c r="DL139" s="795">
        <v>0</v>
      </c>
      <c r="DM139" s="795">
        <v>0.93023255813953487</v>
      </c>
      <c r="DN139" s="795">
        <v>0</v>
      </c>
      <c r="DO139" s="795">
        <v>0</v>
      </c>
      <c r="DP139" s="795">
        <v>0</v>
      </c>
      <c r="DQ139" s="795">
        <v>0</v>
      </c>
      <c r="DR139" s="795">
        <v>5.3488372093023253</v>
      </c>
      <c r="DS139" s="795">
        <v>0</v>
      </c>
      <c r="DT139" s="795">
        <v>0</v>
      </c>
      <c r="DU139" s="795">
        <v>0</v>
      </c>
      <c r="DV139" s="795">
        <v>0.46511627906976744</v>
      </c>
      <c r="DW139" s="795">
        <v>0</v>
      </c>
      <c r="DX139" s="795">
        <v>0</v>
      </c>
      <c r="DY139" s="795">
        <v>3.0232558139534884</v>
      </c>
      <c r="DZ139" s="795">
        <v>0.23255813953488372</v>
      </c>
      <c r="EA139" s="795">
        <v>0.69767441860465118</v>
      </c>
      <c r="EB139" s="795">
        <v>0</v>
      </c>
      <c r="EC139" s="795">
        <v>0.23255813953488372</v>
      </c>
      <c r="ED139" s="795">
        <v>0.23255813953488372</v>
      </c>
      <c r="EE139" s="795">
        <v>0</v>
      </c>
      <c r="EF139" s="795">
        <v>0</v>
      </c>
      <c r="EG139" s="795">
        <v>0</v>
      </c>
      <c r="EH139" s="795">
        <v>0</v>
      </c>
      <c r="EI139" s="795">
        <v>1.3953488372093024</v>
      </c>
      <c r="EJ139" s="795">
        <v>0</v>
      </c>
      <c r="EK139" s="795">
        <v>0</v>
      </c>
      <c r="EL139" s="795">
        <v>0</v>
      </c>
      <c r="EM139" s="795">
        <v>0.93023255813953487</v>
      </c>
      <c r="EN139" s="795">
        <v>0</v>
      </c>
      <c r="EO139" s="795">
        <v>0</v>
      </c>
      <c r="EP139" s="795">
        <v>4.8837209302325579</v>
      </c>
      <c r="EQ139" s="795">
        <v>0</v>
      </c>
      <c r="ER139" s="795">
        <v>0</v>
      </c>
      <c r="ES139" s="795">
        <v>0.93023255813953487</v>
      </c>
      <c r="ET139" s="795">
        <v>0</v>
      </c>
      <c r="EU139" s="795">
        <v>3.7209302325581395</v>
      </c>
      <c r="EV139" s="795">
        <v>0</v>
      </c>
      <c r="EW139" s="795">
        <v>0</v>
      </c>
      <c r="EX139" s="795">
        <v>0</v>
      </c>
      <c r="EY139" s="795">
        <v>0</v>
      </c>
      <c r="EZ139" s="795">
        <v>0</v>
      </c>
      <c r="FA139" s="795">
        <v>5.5813953488372094</v>
      </c>
      <c r="FB139" s="795">
        <v>0</v>
      </c>
      <c r="FC139" s="795">
        <v>0.23255813953488372</v>
      </c>
      <c r="FD139" s="795">
        <v>0</v>
      </c>
      <c r="FE139" s="795">
        <v>0</v>
      </c>
      <c r="FF139" s="795">
        <v>0.46511627906976744</v>
      </c>
      <c r="FG139" s="795">
        <v>0</v>
      </c>
      <c r="FH139" s="795">
        <v>0.23255813953488372</v>
      </c>
      <c r="FI139" s="795">
        <v>0</v>
      </c>
      <c r="FJ139" s="795">
        <v>0</v>
      </c>
      <c r="FK139" s="795">
        <v>0</v>
      </c>
      <c r="FL139" s="795">
        <v>0</v>
      </c>
      <c r="FM139" s="795">
        <v>0.23255813953488372</v>
      </c>
      <c r="FN139" s="795">
        <v>0.93023255813953487</v>
      </c>
      <c r="FO139" s="795">
        <v>0</v>
      </c>
      <c r="FP139" s="795">
        <v>0</v>
      </c>
      <c r="FQ139" s="795">
        <v>0</v>
      </c>
      <c r="FR139" s="795">
        <v>0</v>
      </c>
      <c r="FS139" s="795">
        <v>0</v>
      </c>
      <c r="FT139" s="795">
        <v>0</v>
      </c>
      <c r="FU139" s="795">
        <v>0</v>
      </c>
      <c r="FV139" s="795">
        <v>0.23255813953488372</v>
      </c>
      <c r="FW139" s="795">
        <v>0</v>
      </c>
      <c r="FX139" s="795">
        <v>34.418604651162809</v>
      </c>
      <c r="FZ139" s="795" t="s">
        <v>6250</v>
      </c>
      <c r="GA139" s="795">
        <v>2011</v>
      </c>
      <c r="GB139" s="800">
        <v>430</v>
      </c>
      <c r="GC139" s="800">
        <v>1</v>
      </c>
      <c r="GD139" s="800"/>
      <c r="GE139" s="800"/>
      <c r="GF139" s="800"/>
      <c r="GH139" s="800"/>
      <c r="GI139" s="800"/>
      <c r="GJ139" s="800"/>
      <c r="GK139" s="800"/>
      <c r="GL139" s="800"/>
      <c r="GM139" s="800"/>
      <c r="GN139" s="800"/>
      <c r="GO139" s="800"/>
      <c r="GP139" s="800"/>
      <c r="GQ139" s="800"/>
      <c r="GR139" s="800"/>
      <c r="GS139" s="800"/>
      <c r="GT139" s="800"/>
      <c r="GU139" s="800"/>
      <c r="GV139" s="800"/>
      <c r="GW139" s="800"/>
      <c r="GX139" s="800"/>
      <c r="GY139" s="800"/>
      <c r="GZ139" s="800">
        <v>1</v>
      </c>
      <c r="HA139" s="800"/>
      <c r="HB139" s="800"/>
      <c r="HC139" s="800"/>
      <c r="HD139" s="800"/>
      <c r="HE139" s="800"/>
      <c r="HF139" s="800"/>
      <c r="HG139" s="800"/>
      <c r="HH139" s="800"/>
      <c r="HI139" s="800"/>
      <c r="HJ139" s="800"/>
      <c r="HK139" s="800"/>
      <c r="HL139" s="800"/>
      <c r="HM139" s="800"/>
      <c r="HN139" s="800"/>
      <c r="HO139" s="800"/>
      <c r="HP139" s="800"/>
      <c r="HR139" s="795">
        <v>0</v>
      </c>
      <c r="HS139" s="795">
        <v>0</v>
      </c>
      <c r="HT139" s="795">
        <v>0</v>
      </c>
      <c r="HU139" s="795">
        <v>0</v>
      </c>
      <c r="HV139" s="795">
        <v>0</v>
      </c>
      <c r="HW139" s="795">
        <v>0</v>
      </c>
      <c r="HX139" s="795">
        <v>0</v>
      </c>
      <c r="HY139" s="795">
        <v>0</v>
      </c>
      <c r="HZ139" s="795">
        <v>0</v>
      </c>
      <c r="IA139" s="795">
        <v>0</v>
      </c>
      <c r="IB139" s="795">
        <v>0</v>
      </c>
      <c r="IC139" s="795">
        <v>0</v>
      </c>
      <c r="ID139" s="795">
        <v>0</v>
      </c>
      <c r="IE139" s="795">
        <v>0</v>
      </c>
      <c r="IF139" s="795">
        <v>0</v>
      </c>
      <c r="IG139" s="795">
        <v>0</v>
      </c>
      <c r="IH139" s="795">
        <v>0</v>
      </c>
      <c r="II139" s="795">
        <v>0</v>
      </c>
      <c r="IJ139" s="795">
        <v>0</v>
      </c>
      <c r="IK139" s="795">
        <v>0</v>
      </c>
      <c r="IL139" s="795">
        <v>0</v>
      </c>
      <c r="IM139" s="795">
        <v>0</v>
      </c>
      <c r="IN139" s="795">
        <v>100</v>
      </c>
      <c r="IO139" s="795">
        <v>0</v>
      </c>
      <c r="IP139" s="795">
        <v>0</v>
      </c>
      <c r="IQ139" s="795">
        <v>0</v>
      </c>
      <c r="IR139" s="795">
        <v>0</v>
      </c>
      <c r="IS139" s="795">
        <v>0</v>
      </c>
      <c r="IT139" s="795">
        <v>0</v>
      </c>
      <c r="IU139" s="795">
        <v>0</v>
      </c>
      <c r="IV139" s="795">
        <v>0</v>
      </c>
      <c r="IW139" s="795">
        <v>0</v>
      </c>
      <c r="IX139" s="795">
        <v>0</v>
      </c>
      <c r="IY139" s="795">
        <v>0</v>
      </c>
      <c r="IZ139" s="795">
        <v>0</v>
      </c>
      <c r="JA139" s="795">
        <v>0</v>
      </c>
      <c r="JB139" s="795">
        <v>0</v>
      </c>
      <c r="JC139" s="795">
        <v>0</v>
      </c>
      <c r="JD139" s="795">
        <v>0</v>
      </c>
    </row>
    <row r="140" spans="1:264">
      <c r="A140" s="802" t="s">
        <v>6254</v>
      </c>
      <c r="B140" s="795" t="s">
        <v>6255</v>
      </c>
      <c r="C140" s="795" t="s">
        <v>6256</v>
      </c>
      <c r="D140" s="795" t="s">
        <v>6257</v>
      </c>
      <c r="E140" s="795">
        <v>6596700</v>
      </c>
      <c r="F140" s="795">
        <v>1427000</v>
      </c>
      <c r="G140" s="795"/>
      <c r="H140" s="795">
        <v>2009</v>
      </c>
      <c r="I140" s="795">
        <v>147</v>
      </c>
      <c r="J140" s="795">
        <v>2009</v>
      </c>
      <c r="K140" s="803" t="s">
        <v>6254</v>
      </c>
      <c r="L140" s="795" t="s">
        <v>6257</v>
      </c>
      <c r="M140" s="795" t="e">
        <v>#VALUE!</v>
      </c>
      <c r="N140" s="795">
        <v>12</v>
      </c>
      <c r="O140" s="798">
        <v>6.71</v>
      </c>
      <c r="P140" s="795">
        <v>2008.75</v>
      </c>
      <c r="R140" s="795">
        <v>2</v>
      </c>
      <c r="S140" s="795">
        <v>1</v>
      </c>
      <c r="T140" s="795" t="s">
        <v>6032</v>
      </c>
      <c r="V140" s="799">
        <v>0</v>
      </c>
      <c r="W140" s="817">
        <v>6.9291666666666671</v>
      </c>
      <c r="X140" s="795" t="e">
        <v>#DIV/0!</v>
      </c>
      <c r="Y140" s="795" t="e">
        <v>#DIV/0!</v>
      </c>
      <c r="Z140" s="795" t="e">
        <v>#DIV/0!</v>
      </c>
      <c r="AA140" s="795" t="e">
        <v>#DIV/0!</v>
      </c>
      <c r="AB140" s="800">
        <v>108.08333333333333</v>
      </c>
      <c r="AC140" s="795" t="e">
        <v>#DIV/0!</v>
      </c>
      <c r="AD140" s="795" t="e">
        <v>#DIV/0!</v>
      </c>
      <c r="AE140" s="795" t="e">
        <v>#DIV/0!</v>
      </c>
      <c r="AF140" s="795" t="e">
        <v>#DIV/0!</v>
      </c>
      <c r="AG140" s="795" t="e">
        <v>#DIV/0!</v>
      </c>
      <c r="AH140" s="795" t="e">
        <v>#DIV/0!</v>
      </c>
      <c r="AI140" s="795" t="e">
        <v>#DIV/0!</v>
      </c>
      <c r="AJ140" s="795" t="e">
        <v>#DIV/0!</v>
      </c>
      <c r="AK140" s="795" t="e">
        <v>#DIV/0!</v>
      </c>
      <c r="AL140" s="795" t="e">
        <v>#DIV/0!</v>
      </c>
      <c r="AM140" s="795" t="e">
        <v>#DIV/0!</v>
      </c>
      <c r="AN140" s="795" t="e">
        <v>#DIV/0!</v>
      </c>
      <c r="AO140" s="795" t="e">
        <v>#DIV/0!</v>
      </c>
      <c r="AP140" s="795">
        <v>7.11</v>
      </c>
      <c r="AQ140" s="795">
        <v>0</v>
      </c>
      <c r="AR140" s="795">
        <v>0</v>
      </c>
      <c r="AS140" s="795">
        <v>0</v>
      </c>
      <c r="AT140" s="795">
        <v>0</v>
      </c>
      <c r="AU140" s="795">
        <v>150</v>
      </c>
      <c r="AV140" s="795">
        <v>0</v>
      </c>
      <c r="AW140" s="795">
        <v>0</v>
      </c>
      <c r="AX140" s="795">
        <v>0</v>
      </c>
      <c r="AY140" s="795">
        <v>0</v>
      </c>
      <c r="AZ140" s="795">
        <v>0</v>
      </c>
      <c r="BA140" s="795">
        <v>0</v>
      </c>
      <c r="BB140" s="795">
        <v>0</v>
      </c>
      <c r="BC140" s="795">
        <v>0</v>
      </c>
      <c r="BD140" s="795">
        <v>0</v>
      </c>
      <c r="BE140" s="795">
        <v>0</v>
      </c>
      <c r="BF140" s="795">
        <v>0</v>
      </c>
      <c r="BG140" s="795">
        <v>0</v>
      </c>
      <c r="BH140" s="795">
        <v>0</v>
      </c>
      <c r="BL140" s="803" t="s">
        <v>6022</v>
      </c>
      <c r="BM140" s="795">
        <v>1</v>
      </c>
      <c r="BN140" s="795">
        <v>1</v>
      </c>
      <c r="BO140" s="795">
        <v>1</v>
      </c>
      <c r="BP140" s="795">
        <v>1</v>
      </c>
      <c r="BR140" s="795">
        <v>1</v>
      </c>
      <c r="BS140" s="795">
        <v>1</v>
      </c>
      <c r="BU140" s="795">
        <v>1</v>
      </c>
      <c r="BV140" s="795">
        <v>1</v>
      </c>
      <c r="BW140" s="795">
        <v>6.9291666666666671</v>
      </c>
      <c r="BX140" s="795">
        <v>5.1599999999999993</v>
      </c>
      <c r="BY140" s="795" t="e">
        <v>#DIV/0!</v>
      </c>
      <c r="BZ140" s="795">
        <v>0.24866666666666667</v>
      </c>
      <c r="CA140" s="795">
        <v>0.11233333333333333</v>
      </c>
      <c r="CB140" s="795">
        <v>0.13041666666666665</v>
      </c>
      <c r="CC140" s="795">
        <v>1.2083333333333333E-2</v>
      </c>
      <c r="CD140" s="795">
        <v>0.24024999999999999</v>
      </c>
      <c r="CE140" s="795">
        <v>5.9166666666666673E-2</v>
      </c>
      <c r="CF140" s="795" t="e">
        <v>#DIV/0!</v>
      </c>
      <c r="CG140" s="795">
        <v>0.13433333333333333</v>
      </c>
      <c r="CH140" s="795">
        <v>0.10249999999999999</v>
      </c>
      <c r="CI140" s="795">
        <v>18.416666666666668</v>
      </c>
      <c r="CJ140" s="795" t="e">
        <v>#DIV/0!</v>
      </c>
      <c r="CK140" s="795">
        <v>58.25</v>
      </c>
      <c r="CL140" s="795" t="e">
        <v>#DIV/0!</v>
      </c>
      <c r="CM140" s="795" t="e">
        <v>#DIV/0!</v>
      </c>
      <c r="CN140" s="795">
        <v>293.08333333333331</v>
      </c>
      <c r="CO140" s="795">
        <v>2.25</v>
      </c>
      <c r="CP140" s="795">
        <v>5.666666666666667</v>
      </c>
      <c r="CQ140" s="795">
        <v>0.15208333333333335</v>
      </c>
      <c r="CR140" s="795">
        <v>0.13191666666666668</v>
      </c>
      <c r="CS140" s="795" t="e">
        <v>#DIV/0!</v>
      </c>
      <c r="CT140" s="795" t="e">
        <v>#DIV/0!</v>
      </c>
      <c r="CU140" s="795">
        <v>2.76</v>
      </c>
      <c r="CV140" s="795" t="e">
        <v>#DIV/0!</v>
      </c>
      <c r="CW140" s="795" t="e">
        <v>#DIV/0!</v>
      </c>
      <c r="CX140" s="795">
        <v>8.4583333333333339</v>
      </c>
      <c r="CY140" s="795">
        <v>265.75</v>
      </c>
      <c r="CZ140" s="795">
        <v>47.5</v>
      </c>
      <c r="DB140" s="795">
        <v>1</v>
      </c>
      <c r="DC140" s="795">
        <v>1</v>
      </c>
      <c r="DF140" s="795">
        <v>63.549160671462836</v>
      </c>
      <c r="DG140" s="795">
        <v>0.71942446043165476</v>
      </c>
      <c r="DH140" s="795">
        <v>0</v>
      </c>
      <c r="DI140" s="795">
        <v>3.3573141486810552</v>
      </c>
      <c r="DJ140" s="795">
        <v>13.189448441247004</v>
      </c>
      <c r="DK140" s="795">
        <v>8.393285371702639</v>
      </c>
      <c r="DL140" s="795">
        <v>0</v>
      </c>
      <c r="DM140" s="795">
        <v>0</v>
      </c>
      <c r="DN140" s="795">
        <v>2.3980815347721824</v>
      </c>
      <c r="DO140" s="795">
        <v>0</v>
      </c>
      <c r="DP140" s="795">
        <v>0</v>
      </c>
      <c r="DQ140" s="795">
        <v>0.23980815347721821</v>
      </c>
      <c r="DR140" s="795">
        <v>0</v>
      </c>
      <c r="DS140" s="795">
        <v>0.47961630695443641</v>
      </c>
      <c r="DT140" s="795">
        <v>0</v>
      </c>
      <c r="DU140" s="795">
        <v>0</v>
      </c>
      <c r="DV140" s="795">
        <v>0</v>
      </c>
      <c r="DW140" s="795">
        <v>0</v>
      </c>
      <c r="DX140" s="795">
        <v>0</v>
      </c>
      <c r="DY140" s="795">
        <v>1.1990407673860912</v>
      </c>
      <c r="DZ140" s="795">
        <v>0</v>
      </c>
      <c r="EA140" s="795">
        <v>0.71942446043165476</v>
      </c>
      <c r="EB140" s="795">
        <v>0</v>
      </c>
      <c r="EC140" s="795">
        <v>0</v>
      </c>
      <c r="ED140" s="795">
        <v>0</v>
      </c>
      <c r="EE140" s="795">
        <v>0.23980815347721821</v>
      </c>
      <c r="EF140" s="795">
        <v>0</v>
      </c>
      <c r="EG140" s="795">
        <v>0.23980815347721821</v>
      </c>
      <c r="EH140" s="795">
        <v>0</v>
      </c>
      <c r="EI140" s="795">
        <v>0.47961630695443641</v>
      </c>
      <c r="EJ140" s="795">
        <v>0</v>
      </c>
      <c r="EK140" s="795">
        <v>0</v>
      </c>
      <c r="EL140" s="795">
        <v>0</v>
      </c>
      <c r="EM140" s="795">
        <v>0</v>
      </c>
      <c r="EN140" s="795">
        <v>0</v>
      </c>
      <c r="EO140" s="795">
        <v>0</v>
      </c>
      <c r="EP140" s="795">
        <v>0</v>
      </c>
      <c r="EQ140" s="795">
        <v>0.95923261390887282</v>
      </c>
      <c r="ER140" s="795">
        <v>0.23980815347721821</v>
      </c>
      <c r="ES140" s="795">
        <v>0</v>
      </c>
      <c r="ET140" s="795">
        <v>0</v>
      </c>
      <c r="EU140" s="795">
        <v>0</v>
      </c>
      <c r="EV140" s="795">
        <v>0</v>
      </c>
      <c r="EW140" s="795">
        <v>0</v>
      </c>
      <c r="EX140" s="795">
        <v>0</v>
      </c>
      <c r="EY140" s="795">
        <v>0</v>
      </c>
      <c r="EZ140" s="795">
        <v>0</v>
      </c>
      <c r="FA140" s="795">
        <v>0</v>
      </c>
      <c r="FB140" s="795">
        <v>0</v>
      </c>
      <c r="FC140" s="795">
        <v>0</v>
      </c>
      <c r="FD140" s="795">
        <v>0</v>
      </c>
      <c r="FE140" s="795">
        <v>0</v>
      </c>
      <c r="FF140" s="795">
        <v>0</v>
      </c>
      <c r="FG140" s="795">
        <v>0</v>
      </c>
      <c r="FH140" s="795">
        <v>0</v>
      </c>
      <c r="FI140" s="795">
        <v>0</v>
      </c>
      <c r="FJ140" s="795">
        <v>0</v>
      </c>
      <c r="FK140" s="795">
        <v>0</v>
      </c>
      <c r="FL140" s="795">
        <v>0</v>
      </c>
      <c r="FM140" s="795">
        <v>0</v>
      </c>
      <c r="FN140" s="795">
        <v>0</v>
      </c>
      <c r="FO140" s="795">
        <v>0</v>
      </c>
      <c r="FP140" s="795">
        <v>0</v>
      </c>
      <c r="FQ140" s="795">
        <v>0</v>
      </c>
      <c r="FR140" s="795">
        <v>0</v>
      </c>
      <c r="FS140" s="795">
        <v>0</v>
      </c>
      <c r="FT140" s="795">
        <v>0</v>
      </c>
      <c r="FU140" s="795">
        <v>0</v>
      </c>
      <c r="FV140" s="795">
        <v>0</v>
      </c>
      <c r="FW140" s="795">
        <v>0</v>
      </c>
      <c r="FX140" s="795">
        <v>5.0359712230215825</v>
      </c>
      <c r="FZ140" s="795" t="s">
        <v>6254</v>
      </c>
      <c r="GA140" s="795">
        <v>2009</v>
      </c>
      <c r="GB140" s="800">
        <v>417</v>
      </c>
      <c r="GC140" s="800"/>
      <c r="GD140" s="800"/>
      <c r="GE140" s="800"/>
      <c r="GF140" s="800"/>
      <c r="GH140" s="800"/>
      <c r="GI140" s="800"/>
      <c r="GJ140" s="800"/>
      <c r="GK140" s="800"/>
      <c r="GL140" s="800"/>
      <c r="GM140" s="800"/>
      <c r="GN140" s="800"/>
      <c r="GO140" s="800"/>
      <c r="GP140" s="800"/>
      <c r="GQ140" s="800"/>
      <c r="GR140" s="800"/>
      <c r="GS140" s="800"/>
      <c r="GT140" s="800"/>
      <c r="GU140" s="800"/>
      <c r="GV140" s="800"/>
      <c r="GW140" s="800"/>
      <c r="GX140" s="800"/>
      <c r="GY140" s="800"/>
      <c r="GZ140" s="800"/>
      <c r="HA140" s="800"/>
      <c r="HB140" s="800"/>
      <c r="HC140" s="800"/>
      <c r="HD140" s="800"/>
      <c r="HE140" s="800"/>
      <c r="HF140" s="800"/>
      <c r="HG140" s="800"/>
      <c r="HH140" s="800"/>
      <c r="HI140" s="800"/>
      <c r="HJ140" s="800"/>
      <c r="HK140" s="800"/>
      <c r="HL140" s="800"/>
      <c r="HM140" s="800"/>
      <c r="HN140" s="800"/>
      <c r="HO140" s="800"/>
      <c r="HP140" s="800"/>
      <c r="HR140" s="795" t="e">
        <v>#DIV/0!</v>
      </c>
      <c r="HS140" s="795" t="e">
        <v>#DIV/0!</v>
      </c>
      <c r="HT140" s="795" t="e">
        <v>#DIV/0!</v>
      </c>
      <c r="HU140" s="795" t="e">
        <v>#DIV/0!</v>
      </c>
      <c r="HV140" s="795" t="e">
        <v>#DIV/0!</v>
      </c>
      <c r="HW140" s="795" t="e">
        <v>#DIV/0!</v>
      </c>
      <c r="HX140" s="795" t="e">
        <v>#DIV/0!</v>
      </c>
      <c r="HY140" s="795" t="e">
        <v>#DIV/0!</v>
      </c>
      <c r="HZ140" s="795" t="e">
        <v>#DIV/0!</v>
      </c>
      <c r="IA140" s="795" t="e">
        <v>#DIV/0!</v>
      </c>
      <c r="IB140" s="795" t="e">
        <v>#DIV/0!</v>
      </c>
      <c r="IC140" s="795" t="e">
        <v>#DIV/0!</v>
      </c>
      <c r="ID140" s="795" t="e">
        <v>#DIV/0!</v>
      </c>
      <c r="IE140" s="795" t="e">
        <v>#DIV/0!</v>
      </c>
      <c r="IF140" s="795" t="e">
        <v>#DIV/0!</v>
      </c>
      <c r="IG140" s="795" t="e">
        <v>#DIV/0!</v>
      </c>
      <c r="IH140" s="795" t="e">
        <v>#DIV/0!</v>
      </c>
      <c r="II140" s="795" t="e">
        <v>#DIV/0!</v>
      </c>
      <c r="IJ140" s="795" t="e">
        <v>#DIV/0!</v>
      </c>
      <c r="IK140" s="795" t="e">
        <v>#DIV/0!</v>
      </c>
      <c r="IL140" s="795" t="e">
        <v>#DIV/0!</v>
      </c>
      <c r="IM140" s="795" t="e">
        <v>#DIV/0!</v>
      </c>
      <c r="IN140" s="795" t="e">
        <v>#DIV/0!</v>
      </c>
      <c r="IO140" s="795" t="e">
        <v>#DIV/0!</v>
      </c>
      <c r="IP140" s="795" t="e">
        <v>#DIV/0!</v>
      </c>
      <c r="IQ140" s="795" t="e">
        <v>#DIV/0!</v>
      </c>
      <c r="IR140" s="795" t="e">
        <v>#DIV/0!</v>
      </c>
      <c r="IS140" s="795" t="e">
        <v>#DIV/0!</v>
      </c>
      <c r="IT140" s="795" t="e">
        <v>#DIV/0!</v>
      </c>
      <c r="IU140" s="795" t="e">
        <v>#DIV/0!</v>
      </c>
      <c r="IV140" s="795" t="e">
        <v>#DIV/0!</v>
      </c>
      <c r="IW140" s="795" t="e">
        <v>#DIV/0!</v>
      </c>
      <c r="IX140" s="795" t="e">
        <v>#DIV/0!</v>
      </c>
      <c r="IY140" s="795" t="e">
        <v>#DIV/0!</v>
      </c>
      <c r="IZ140" s="795" t="e">
        <v>#DIV/0!</v>
      </c>
      <c r="JA140" s="795" t="e">
        <v>#DIV/0!</v>
      </c>
      <c r="JB140" s="795" t="e">
        <v>#DIV/0!</v>
      </c>
      <c r="JC140" s="795" t="e">
        <v>#DIV/0!</v>
      </c>
      <c r="JD140" s="795" t="e">
        <v>#DIV/0!</v>
      </c>
    </row>
    <row r="141" spans="1:264">
      <c r="A141" s="802"/>
      <c r="B141" s="795" t="s">
        <v>6255</v>
      </c>
      <c r="C141" s="795" t="s">
        <v>6256</v>
      </c>
      <c r="D141" s="795" t="s">
        <v>6257</v>
      </c>
      <c r="E141" s="795">
        <v>6596700</v>
      </c>
      <c r="F141" s="795">
        <v>1427000</v>
      </c>
      <c r="G141" s="795"/>
      <c r="H141" s="795">
        <v>2010</v>
      </c>
      <c r="I141" s="795">
        <v>99</v>
      </c>
      <c r="J141" s="795">
        <v>2010</v>
      </c>
      <c r="K141" s="803" t="s">
        <v>6254</v>
      </c>
      <c r="L141" s="795" t="s">
        <v>6257</v>
      </c>
      <c r="M141" s="795" t="e">
        <v>#VALUE!</v>
      </c>
      <c r="N141" s="795">
        <v>12</v>
      </c>
      <c r="O141" s="798">
        <v>6.72</v>
      </c>
      <c r="P141" s="795">
        <v>2009.75</v>
      </c>
      <c r="R141" s="795">
        <v>2</v>
      </c>
      <c r="S141" s="795">
        <v>1</v>
      </c>
      <c r="V141" s="799">
        <v>0</v>
      </c>
      <c r="W141" s="817">
        <v>7.0333333333333323</v>
      </c>
      <c r="X141" s="795" t="e">
        <v>#DIV/0!</v>
      </c>
      <c r="Y141" s="795" t="e">
        <v>#DIV/0!</v>
      </c>
      <c r="Z141" s="795" t="e">
        <v>#DIV/0!</v>
      </c>
      <c r="AA141" s="795" t="e">
        <v>#DIV/0!</v>
      </c>
      <c r="AB141" s="795">
        <v>78.25</v>
      </c>
      <c r="AC141" s="795" t="e">
        <v>#DIV/0!</v>
      </c>
      <c r="AD141" s="795" t="e">
        <v>#DIV/0!</v>
      </c>
      <c r="AE141" s="795" t="e">
        <v>#DIV/0!</v>
      </c>
      <c r="AF141" s="795" t="e">
        <v>#DIV/0!</v>
      </c>
      <c r="AG141" s="795" t="e">
        <v>#DIV/0!</v>
      </c>
      <c r="AH141" s="795" t="e">
        <v>#DIV/0!</v>
      </c>
      <c r="AI141" s="795" t="e">
        <v>#DIV/0!</v>
      </c>
      <c r="AJ141" s="795" t="e">
        <v>#DIV/0!</v>
      </c>
      <c r="AK141" s="795" t="e">
        <v>#DIV/0!</v>
      </c>
      <c r="AL141" s="795" t="e">
        <v>#DIV/0!</v>
      </c>
      <c r="AM141" s="795" t="e">
        <v>#DIV/0!</v>
      </c>
      <c r="AN141" s="795" t="e">
        <v>#DIV/0!</v>
      </c>
      <c r="AO141" s="795" t="e">
        <v>#DIV/0!</v>
      </c>
      <c r="AP141" s="795">
        <v>7.32</v>
      </c>
      <c r="AQ141" s="795">
        <v>0</v>
      </c>
      <c r="AR141" s="795">
        <v>0</v>
      </c>
      <c r="AS141" s="795">
        <v>0</v>
      </c>
      <c r="AT141" s="795">
        <v>0</v>
      </c>
      <c r="AU141" s="795">
        <v>130</v>
      </c>
      <c r="AV141" s="795">
        <v>0</v>
      </c>
      <c r="AW141" s="795">
        <v>0</v>
      </c>
      <c r="AX141" s="795">
        <v>0</v>
      </c>
      <c r="AY141" s="795">
        <v>0</v>
      </c>
      <c r="AZ141" s="795">
        <v>0</v>
      </c>
      <c r="BA141" s="795">
        <v>0</v>
      </c>
      <c r="BB141" s="795">
        <v>0</v>
      </c>
      <c r="BC141" s="795">
        <v>0</v>
      </c>
      <c r="BD141" s="795">
        <v>0</v>
      </c>
      <c r="BE141" s="795">
        <v>0</v>
      </c>
      <c r="BF141" s="795">
        <v>0</v>
      </c>
      <c r="BG141" s="795">
        <v>0</v>
      </c>
      <c r="BH141" s="795">
        <v>0</v>
      </c>
      <c r="BL141" s="803" t="s">
        <v>6022</v>
      </c>
      <c r="BM141" s="795">
        <v>1</v>
      </c>
      <c r="BN141" s="795">
        <v>1</v>
      </c>
      <c r="BO141" s="795">
        <v>1</v>
      </c>
      <c r="BP141" s="795">
        <v>1</v>
      </c>
      <c r="BR141" s="795">
        <v>1</v>
      </c>
      <c r="BS141" s="795">
        <v>1</v>
      </c>
      <c r="BU141" s="795">
        <v>1</v>
      </c>
      <c r="BV141" s="795">
        <v>1</v>
      </c>
      <c r="BW141" s="795">
        <v>7.0333333333333323</v>
      </c>
      <c r="BX141" s="795">
        <v>5.3516666666666666</v>
      </c>
      <c r="BY141" s="795" t="e">
        <v>#DIV/0!</v>
      </c>
      <c r="BZ141" s="795">
        <v>0.2553333333333333</v>
      </c>
      <c r="CA141" s="795">
        <v>0.11341666666666668</v>
      </c>
      <c r="CB141" s="795">
        <v>0.12783333333333333</v>
      </c>
      <c r="CC141" s="795">
        <v>1.2583333333333334E-2</v>
      </c>
      <c r="CD141" s="795">
        <v>0.26641666666666669</v>
      </c>
      <c r="CE141" s="795">
        <v>5.5166666666666676E-2</v>
      </c>
      <c r="CF141" s="795" t="e">
        <v>#DIV/0!</v>
      </c>
      <c r="CG141" s="795">
        <v>0.12908333333333336</v>
      </c>
      <c r="CH141" s="795">
        <v>0.10083333333333333</v>
      </c>
      <c r="CI141" s="795">
        <v>14</v>
      </c>
      <c r="CJ141" s="795" t="e">
        <v>#DIV/0!</v>
      </c>
      <c r="CK141" s="795">
        <v>56.75</v>
      </c>
      <c r="CL141" s="795" t="e">
        <v>#DIV/0!</v>
      </c>
      <c r="CM141" s="795" t="e">
        <v>#DIV/0!</v>
      </c>
      <c r="CN141" s="795">
        <v>276.16666666666669</v>
      </c>
      <c r="CO141" s="795">
        <v>2.5</v>
      </c>
      <c r="CP141" s="795">
        <v>5.083333333333333</v>
      </c>
      <c r="CQ141" s="795">
        <v>0.14650000000000002</v>
      </c>
      <c r="CR141" s="795">
        <v>0.10375</v>
      </c>
      <c r="CS141" s="795" t="e">
        <v>#DIV/0!</v>
      </c>
      <c r="CT141" s="795" t="e">
        <v>#DIV/0!</v>
      </c>
      <c r="CU141" s="795">
        <v>2.8583333333333329</v>
      </c>
      <c r="CV141" s="795" t="e">
        <v>#DIV/0!</v>
      </c>
      <c r="CW141" s="795">
        <v>0.63777777777777778</v>
      </c>
      <c r="CX141" s="795">
        <v>7.3000000000000007</v>
      </c>
      <c r="CY141" s="795">
        <v>243.33333333333334</v>
      </c>
      <c r="CZ141" s="795">
        <v>46.166666666666664</v>
      </c>
      <c r="DB141" s="795">
        <v>1</v>
      </c>
      <c r="DC141" s="795">
        <v>1</v>
      </c>
      <c r="DF141" s="795">
        <v>63.875598086124398</v>
      </c>
      <c r="DG141" s="795">
        <v>0.23923444976076555</v>
      </c>
      <c r="DH141" s="795">
        <v>0</v>
      </c>
      <c r="DI141" s="795">
        <v>3.8277511961722488</v>
      </c>
      <c r="DJ141" s="795">
        <v>16.507177033492823</v>
      </c>
      <c r="DK141" s="795">
        <v>4.0669856459330145</v>
      </c>
      <c r="DL141" s="795">
        <v>0</v>
      </c>
      <c r="DM141" s="795">
        <v>0</v>
      </c>
      <c r="DN141" s="795">
        <v>0.71770334928229662</v>
      </c>
      <c r="DO141" s="795">
        <v>0.23923444976076555</v>
      </c>
      <c r="DP141" s="795">
        <v>0</v>
      </c>
      <c r="DQ141" s="795">
        <v>0</v>
      </c>
      <c r="DR141" s="795">
        <v>0</v>
      </c>
      <c r="DS141" s="795">
        <v>0.71770334928229662</v>
      </c>
      <c r="DT141" s="795">
        <v>0</v>
      </c>
      <c r="DU141" s="795">
        <v>0</v>
      </c>
      <c r="DV141" s="795">
        <v>0</v>
      </c>
      <c r="DW141" s="795">
        <v>0</v>
      </c>
      <c r="DX141" s="795">
        <v>0</v>
      </c>
      <c r="DY141" s="795">
        <v>0</v>
      </c>
      <c r="DZ141" s="795">
        <v>0.23923444976076555</v>
      </c>
      <c r="EA141" s="795">
        <v>0.9569377990430622</v>
      </c>
      <c r="EB141" s="795">
        <v>0</v>
      </c>
      <c r="EC141" s="795">
        <v>0</v>
      </c>
      <c r="ED141" s="795">
        <v>0</v>
      </c>
      <c r="EE141" s="795">
        <v>0</v>
      </c>
      <c r="EF141" s="795">
        <v>0</v>
      </c>
      <c r="EG141" s="795">
        <v>0</v>
      </c>
      <c r="EH141" s="795">
        <v>0</v>
      </c>
      <c r="EI141" s="795">
        <v>1.1961722488038278</v>
      </c>
      <c r="EJ141" s="795">
        <v>0</v>
      </c>
      <c r="EK141" s="795">
        <v>0</v>
      </c>
      <c r="EL141" s="795">
        <v>0</v>
      </c>
      <c r="EM141" s="795">
        <v>0</v>
      </c>
      <c r="EN141" s="795">
        <v>0</v>
      </c>
      <c r="EO141" s="795">
        <v>0</v>
      </c>
      <c r="EP141" s="795">
        <v>0</v>
      </c>
      <c r="EQ141" s="795">
        <v>0.4784688995215311</v>
      </c>
      <c r="ER141" s="795">
        <v>0</v>
      </c>
      <c r="ES141" s="795">
        <v>0</v>
      </c>
      <c r="ET141" s="795">
        <v>0</v>
      </c>
      <c r="EU141" s="795">
        <v>0</v>
      </c>
      <c r="EV141" s="795">
        <v>0</v>
      </c>
      <c r="EW141" s="795">
        <v>0</v>
      </c>
      <c r="EX141" s="795">
        <v>0</v>
      </c>
      <c r="EY141" s="795">
        <v>0</v>
      </c>
      <c r="EZ141" s="795">
        <v>0</v>
      </c>
      <c r="FA141" s="795">
        <v>0</v>
      </c>
      <c r="FB141" s="795">
        <v>0</v>
      </c>
      <c r="FC141" s="795">
        <v>0</v>
      </c>
      <c r="FD141" s="795">
        <v>0.4784688995215311</v>
      </c>
      <c r="FE141" s="795">
        <v>0</v>
      </c>
      <c r="FF141" s="795">
        <v>0</v>
      </c>
      <c r="FG141" s="795">
        <v>0</v>
      </c>
      <c r="FH141" s="795">
        <v>0</v>
      </c>
      <c r="FI141" s="795">
        <v>0</v>
      </c>
      <c r="FJ141" s="795">
        <v>0</v>
      </c>
      <c r="FK141" s="795">
        <v>0</v>
      </c>
      <c r="FL141" s="795">
        <v>0</v>
      </c>
      <c r="FM141" s="795">
        <v>0</v>
      </c>
      <c r="FN141" s="795">
        <v>0</v>
      </c>
      <c r="FO141" s="795">
        <v>0</v>
      </c>
      <c r="FP141" s="795">
        <v>0</v>
      </c>
      <c r="FQ141" s="795">
        <v>0</v>
      </c>
      <c r="FR141" s="795">
        <v>0</v>
      </c>
      <c r="FS141" s="795">
        <v>0</v>
      </c>
      <c r="FT141" s="795">
        <v>0</v>
      </c>
      <c r="FU141" s="795">
        <v>0</v>
      </c>
      <c r="FV141" s="795">
        <v>0</v>
      </c>
      <c r="FW141" s="795">
        <v>0.71770334928229662</v>
      </c>
      <c r="FX141" s="795">
        <v>9.3301435406698552</v>
      </c>
      <c r="GA141" s="795">
        <v>2010</v>
      </c>
      <c r="GB141" s="800">
        <v>418</v>
      </c>
      <c r="GC141" s="800"/>
      <c r="GD141" s="800"/>
      <c r="GE141" s="800"/>
      <c r="GF141" s="800"/>
      <c r="GH141" s="800"/>
      <c r="GI141" s="800"/>
      <c r="GJ141" s="800"/>
      <c r="GK141" s="800"/>
      <c r="GL141" s="800"/>
      <c r="GM141" s="800"/>
      <c r="GN141" s="800"/>
      <c r="GO141" s="800"/>
      <c r="GP141" s="800"/>
      <c r="GQ141" s="800"/>
      <c r="GR141" s="800"/>
      <c r="GS141" s="800"/>
      <c r="GT141" s="800"/>
      <c r="GU141" s="800"/>
      <c r="GV141" s="800"/>
      <c r="GW141" s="800"/>
      <c r="GX141" s="800"/>
      <c r="GY141" s="800"/>
      <c r="GZ141" s="800"/>
      <c r="HA141" s="800"/>
      <c r="HB141" s="800"/>
      <c r="HC141" s="800"/>
      <c r="HD141" s="800"/>
      <c r="HE141" s="800"/>
      <c r="HF141" s="800"/>
      <c r="HG141" s="800"/>
      <c r="HH141" s="800"/>
      <c r="HI141" s="800"/>
      <c r="HJ141" s="800"/>
      <c r="HK141" s="800"/>
      <c r="HL141" s="800"/>
      <c r="HM141" s="800"/>
      <c r="HN141" s="800"/>
      <c r="HO141" s="800"/>
      <c r="HP141" s="800"/>
      <c r="HR141" s="795" t="e">
        <v>#DIV/0!</v>
      </c>
      <c r="HS141" s="795" t="e">
        <v>#DIV/0!</v>
      </c>
      <c r="HT141" s="795" t="e">
        <v>#DIV/0!</v>
      </c>
      <c r="HU141" s="795" t="e">
        <v>#DIV/0!</v>
      </c>
      <c r="HV141" s="795" t="e">
        <v>#DIV/0!</v>
      </c>
      <c r="HW141" s="795" t="e">
        <v>#DIV/0!</v>
      </c>
      <c r="HX141" s="795" t="e">
        <v>#DIV/0!</v>
      </c>
      <c r="HY141" s="795" t="e">
        <v>#DIV/0!</v>
      </c>
      <c r="HZ141" s="795" t="e">
        <v>#DIV/0!</v>
      </c>
      <c r="IA141" s="795" t="e">
        <v>#DIV/0!</v>
      </c>
      <c r="IB141" s="795" t="e">
        <v>#DIV/0!</v>
      </c>
      <c r="IC141" s="795" t="e">
        <v>#DIV/0!</v>
      </c>
      <c r="ID141" s="795" t="e">
        <v>#DIV/0!</v>
      </c>
      <c r="IE141" s="795" t="e">
        <v>#DIV/0!</v>
      </c>
      <c r="IF141" s="795" t="e">
        <v>#DIV/0!</v>
      </c>
      <c r="IG141" s="795" t="e">
        <v>#DIV/0!</v>
      </c>
      <c r="IH141" s="795" t="e">
        <v>#DIV/0!</v>
      </c>
      <c r="II141" s="795" t="e">
        <v>#DIV/0!</v>
      </c>
      <c r="IJ141" s="795" t="e">
        <v>#DIV/0!</v>
      </c>
      <c r="IK141" s="795" t="e">
        <v>#DIV/0!</v>
      </c>
      <c r="IL141" s="795" t="e">
        <v>#DIV/0!</v>
      </c>
      <c r="IM141" s="795" t="e">
        <v>#DIV/0!</v>
      </c>
      <c r="IN141" s="795" t="e">
        <v>#DIV/0!</v>
      </c>
      <c r="IO141" s="795" t="e">
        <v>#DIV/0!</v>
      </c>
      <c r="IP141" s="795" t="e">
        <v>#DIV/0!</v>
      </c>
      <c r="IQ141" s="795" t="e">
        <v>#DIV/0!</v>
      </c>
      <c r="IR141" s="795" t="e">
        <v>#DIV/0!</v>
      </c>
      <c r="IS141" s="795" t="e">
        <v>#DIV/0!</v>
      </c>
      <c r="IT141" s="795" t="e">
        <v>#DIV/0!</v>
      </c>
      <c r="IU141" s="795" t="e">
        <v>#DIV/0!</v>
      </c>
      <c r="IV141" s="795" t="e">
        <v>#DIV/0!</v>
      </c>
      <c r="IW141" s="795" t="e">
        <v>#DIV/0!</v>
      </c>
      <c r="IX141" s="795" t="e">
        <v>#DIV/0!</v>
      </c>
      <c r="IY141" s="795" t="e">
        <v>#DIV/0!</v>
      </c>
      <c r="IZ141" s="795" t="e">
        <v>#DIV/0!</v>
      </c>
      <c r="JA141" s="795" t="e">
        <v>#DIV/0!</v>
      </c>
      <c r="JB141" s="795" t="e">
        <v>#DIV/0!</v>
      </c>
      <c r="JC141" s="795" t="e">
        <v>#DIV/0!</v>
      </c>
      <c r="JD141" s="795" t="e">
        <v>#DIV/0!</v>
      </c>
    </row>
    <row r="142" spans="1:264">
      <c r="A142" s="802"/>
      <c r="B142" s="795" t="s">
        <v>6255</v>
      </c>
      <c r="C142" s="795" t="s">
        <v>6256</v>
      </c>
      <c r="D142" s="795" t="s">
        <v>6257</v>
      </c>
      <c r="E142" s="795">
        <v>6596700</v>
      </c>
      <c r="F142" s="795">
        <v>1427000</v>
      </c>
      <c r="G142" s="795"/>
      <c r="H142" s="795">
        <v>2011</v>
      </c>
      <c r="I142" s="795">
        <v>40</v>
      </c>
      <c r="J142" s="795">
        <v>2011</v>
      </c>
      <c r="K142" s="803" t="s">
        <v>6254</v>
      </c>
      <c r="L142" s="795" t="s">
        <v>6257</v>
      </c>
      <c r="M142" s="795" t="e">
        <v>#VALUE!</v>
      </c>
      <c r="N142" s="795">
        <v>12</v>
      </c>
      <c r="O142" s="798">
        <v>6.68</v>
      </c>
      <c r="P142" s="795">
        <v>2010.75</v>
      </c>
      <c r="R142" s="795">
        <v>2</v>
      </c>
      <c r="S142" s="795">
        <v>1</v>
      </c>
      <c r="V142" s="799">
        <v>0.46728971962616817</v>
      </c>
      <c r="W142" s="817">
        <v>6.9866666666666672</v>
      </c>
      <c r="X142" s="795" t="e">
        <v>#DIV/0!</v>
      </c>
      <c r="Y142" s="795" t="e">
        <v>#DIV/0!</v>
      </c>
      <c r="Z142" s="795" t="e">
        <v>#DIV/0!</v>
      </c>
      <c r="AA142" s="795" t="e">
        <v>#DIV/0!</v>
      </c>
      <c r="AB142" s="795">
        <v>69.333333333333329</v>
      </c>
      <c r="AC142" s="795" t="e">
        <v>#DIV/0!</v>
      </c>
      <c r="AD142" s="795" t="e">
        <v>#DIV/0!</v>
      </c>
      <c r="AE142" s="795" t="e">
        <v>#DIV/0!</v>
      </c>
      <c r="AF142" s="795" t="e">
        <v>#DIV/0!</v>
      </c>
      <c r="AG142" s="795" t="e">
        <v>#DIV/0!</v>
      </c>
      <c r="AH142" s="795" t="e">
        <v>#DIV/0!</v>
      </c>
      <c r="AI142" s="795" t="e">
        <v>#DIV/0!</v>
      </c>
      <c r="AJ142" s="795" t="e">
        <v>#DIV/0!</v>
      </c>
      <c r="AK142" s="795" t="e">
        <v>#DIV/0!</v>
      </c>
      <c r="AL142" s="795" t="e">
        <v>#DIV/0!</v>
      </c>
      <c r="AM142" s="795" t="e">
        <v>#DIV/0!</v>
      </c>
      <c r="AN142" s="795" t="e">
        <v>#DIV/0!</v>
      </c>
      <c r="AO142" s="795" t="e">
        <v>#DIV/0!</v>
      </c>
      <c r="AP142" s="795">
        <v>7.34</v>
      </c>
      <c r="AQ142" s="795">
        <v>0</v>
      </c>
      <c r="AR142" s="795">
        <v>0</v>
      </c>
      <c r="AS142" s="795">
        <v>0</v>
      </c>
      <c r="AT142" s="795">
        <v>0</v>
      </c>
      <c r="AU142" s="795">
        <v>120</v>
      </c>
      <c r="AV142" s="795">
        <v>0</v>
      </c>
      <c r="AW142" s="795">
        <v>0</v>
      </c>
      <c r="AX142" s="795">
        <v>0</v>
      </c>
      <c r="AY142" s="795">
        <v>0</v>
      </c>
      <c r="AZ142" s="795">
        <v>0</v>
      </c>
      <c r="BA142" s="795">
        <v>0</v>
      </c>
      <c r="BB142" s="795">
        <v>0</v>
      </c>
      <c r="BC142" s="795">
        <v>0</v>
      </c>
      <c r="BD142" s="795">
        <v>0</v>
      </c>
      <c r="BE142" s="795">
        <v>0</v>
      </c>
      <c r="BF142" s="795">
        <v>0</v>
      </c>
      <c r="BG142" s="795">
        <v>0</v>
      </c>
      <c r="BH142" s="795">
        <v>0</v>
      </c>
      <c r="BL142" s="803" t="s">
        <v>6022</v>
      </c>
      <c r="BM142" s="795">
        <v>1</v>
      </c>
      <c r="BN142" s="795">
        <v>1</v>
      </c>
      <c r="BO142" s="795">
        <v>1</v>
      </c>
      <c r="BP142" s="795">
        <v>1</v>
      </c>
      <c r="BR142" s="795">
        <v>1</v>
      </c>
      <c r="BS142" s="795">
        <v>1</v>
      </c>
      <c r="BU142" s="795">
        <v>1</v>
      </c>
      <c r="BV142" s="795">
        <v>1</v>
      </c>
      <c r="BW142" s="795">
        <v>6.9866666666666672</v>
      </c>
      <c r="BX142" s="795">
        <v>5.270833333333333</v>
      </c>
      <c r="BY142" s="795" t="e">
        <v>#DIV/0!</v>
      </c>
      <c r="BZ142" s="795">
        <v>0.25908333333333328</v>
      </c>
      <c r="CA142" s="795">
        <v>0.11633333333333334</v>
      </c>
      <c r="CB142" s="795">
        <v>0.12825</v>
      </c>
      <c r="CC142" s="795">
        <v>1.3166666666666669E-2</v>
      </c>
      <c r="CD142" s="795">
        <v>0.27416666666666667</v>
      </c>
      <c r="CE142" s="795">
        <v>5.4500000000000014E-2</v>
      </c>
      <c r="CF142" s="795" t="e">
        <v>#DIV/0!</v>
      </c>
      <c r="CG142" s="795">
        <v>0.12458333333333332</v>
      </c>
      <c r="CH142" s="795">
        <v>0.10250000000000002</v>
      </c>
      <c r="CI142" s="795">
        <v>14.833333333333334</v>
      </c>
      <c r="CJ142" s="795" t="e">
        <v>#DIV/0!</v>
      </c>
      <c r="CK142" s="795">
        <v>63.166666666666664</v>
      </c>
      <c r="CL142" s="795" t="e">
        <v>#DIV/0!</v>
      </c>
      <c r="CM142" s="795" t="e">
        <v>#DIV/0!</v>
      </c>
      <c r="CN142" s="795">
        <v>273.08333333333331</v>
      </c>
      <c r="CO142" s="795">
        <v>2.25</v>
      </c>
      <c r="CP142" s="795">
        <v>4.583333333333333</v>
      </c>
      <c r="CQ142" s="795" t="e">
        <v>#DIV/0!</v>
      </c>
      <c r="CR142" s="795">
        <v>9.5333333333333339E-2</v>
      </c>
      <c r="CS142" s="795" t="e">
        <v>#DIV/0!</v>
      </c>
      <c r="CT142" s="795" t="e">
        <v>#DIV/0!</v>
      </c>
      <c r="CU142" s="795">
        <v>2.7866666666666671</v>
      </c>
      <c r="CV142" s="795" t="e">
        <v>#DIV/0!</v>
      </c>
      <c r="CW142" s="795">
        <v>0.60249999999999992</v>
      </c>
      <c r="CX142" s="795">
        <v>6.8999999999999995</v>
      </c>
      <c r="CY142" s="795">
        <v>249</v>
      </c>
      <c r="CZ142" s="795">
        <v>42.166666666666664</v>
      </c>
      <c r="DB142" s="795">
        <v>1</v>
      </c>
      <c r="DC142" s="795">
        <v>1</v>
      </c>
      <c r="DF142" s="795">
        <v>54.439252336448597</v>
      </c>
      <c r="DG142" s="795">
        <v>0.23364485981308408</v>
      </c>
      <c r="DH142" s="795">
        <v>0.46728971962616817</v>
      </c>
      <c r="DI142" s="795">
        <v>13.551401869158877</v>
      </c>
      <c r="DJ142" s="795">
        <v>7.7102803738317753</v>
      </c>
      <c r="DK142" s="795">
        <v>15.887850467289718</v>
      </c>
      <c r="DL142" s="795">
        <v>0</v>
      </c>
      <c r="DM142" s="795">
        <v>0</v>
      </c>
      <c r="DN142" s="795">
        <v>1.8691588785046727</v>
      </c>
      <c r="DO142" s="795">
        <v>0</v>
      </c>
      <c r="DP142" s="795">
        <v>0</v>
      </c>
      <c r="DQ142" s="795">
        <v>0</v>
      </c>
      <c r="DR142" s="795">
        <v>0</v>
      </c>
      <c r="DS142" s="795">
        <v>0.46728971962616817</v>
      </c>
      <c r="DT142" s="795">
        <v>0</v>
      </c>
      <c r="DU142" s="795">
        <v>0</v>
      </c>
      <c r="DV142" s="795">
        <v>0</v>
      </c>
      <c r="DW142" s="795">
        <v>0</v>
      </c>
      <c r="DX142" s="795">
        <v>0</v>
      </c>
      <c r="DY142" s="795">
        <v>0</v>
      </c>
      <c r="DZ142" s="795">
        <v>0.46728971962616817</v>
      </c>
      <c r="EA142" s="795">
        <v>1.4018691588785046</v>
      </c>
      <c r="EB142" s="795">
        <v>0</v>
      </c>
      <c r="EC142" s="795">
        <v>0</v>
      </c>
      <c r="ED142" s="795">
        <v>0</v>
      </c>
      <c r="EE142" s="795">
        <v>1.1682242990654206</v>
      </c>
      <c r="EF142" s="795">
        <v>0</v>
      </c>
      <c r="EG142" s="795">
        <v>0</v>
      </c>
      <c r="EH142" s="795">
        <v>0</v>
      </c>
      <c r="EI142" s="795">
        <v>0.93457943925233633</v>
      </c>
      <c r="EJ142" s="795">
        <v>0</v>
      </c>
      <c r="EK142" s="795">
        <v>0</v>
      </c>
      <c r="EL142" s="795">
        <v>0</v>
      </c>
      <c r="EM142" s="795">
        <v>0</v>
      </c>
      <c r="EN142" s="795">
        <v>0</v>
      </c>
      <c r="EO142" s="795">
        <v>0</v>
      </c>
      <c r="EP142" s="795">
        <v>0</v>
      </c>
      <c r="EQ142" s="795">
        <v>0</v>
      </c>
      <c r="ER142" s="795">
        <v>0</v>
      </c>
      <c r="ES142" s="795">
        <v>0</v>
      </c>
      <c r="ET142" s="795">
        <v>0</v>
      </c>
      <c r="EU142" s="795">
        <v>0</v>
      </c>
      <c r="EV142" s="795">
        <v>0</v>
      </c>
      <c r="EW142" s="795">
        <v>0</v>
      </c>
      <c r="EX142" s="795">
        <v>0</v>
      </c>
      <c r="EY142" s="795">
        <v>0</v>
      </c>
      <c r="EZ142" s="795">
        <v>0</v>
      </c>
      <c r="FA142" s="795">
        <v>0</v>
      </c>
      <c r="FB142" s="795">
        <v>0</v>
      </c>
      <c r="FC142" s="795">
        <v>0</v>
      </c>
      <c r="FD142" s="795">
        <v>0</v>
      </c>
      <c r="FE142" s="795">
        <v>0</v>
      </c>
      <c r="FF142" s="795">
        <v>0</v>
      </c>
      <c r="FG142" s="795">
        <v>0</v>
      </c>
      <c r="FH142" s="795">
        <v>0</v>
      </c>
      <c r="FI142" s="795">
        <v>0</v>
      </c>
      <c r="FJ142" s="795">
        <v>0</v>
      </c>
      <c r="FK142" s="795">
        <v>0</v>
      </c>
      <c r="FL142" s="795">
        <v>0</v>
      </c>
      <c r="FM142" s="795">
        <v>0</v>
      </c>
      <c r="FN142" s="795">
        <v>0</v>
      </c>
      <c r="FO142" s="795">
        <v>0</v>
      </c>
      <c r="FP142" s="795">
        <v>0</v>
      </c>
      <c r="FQ142" s="795">
        <v>0</v>
      </c>
      <c r="FR142" s="795">
        <v>0</v>
      </c>
      <c r="FS142" s="795">
        <v>0</v>
      </c>
      <c r="FT142" s="795">
        <v>0</v>
      </c>
      <c r="FU142" s="795">
        <v>0</v>
      </c>
      <c r="FV142" s="795">
        <v>0</v>
      </c>
      <c r="FW142" s="795">
        <v>0.93457943925233633</v>
      </c>
      <c r="FX142" s="795">
        <v>0.93457943925233633</v>
      </c>
      <c r="GA142" s="795">
        <v>2011</v>
      </c>
      <c r="GB142" s="800">
        <v>428</v>
      </c>
      <c r="GC142" s="800">
        <v>2</v>
      </c>
      <c r="GD142" s="800"/>
      <c r="GE142" s="800"/>
      <c r="GF142" s="800"/>
      <c r="GH142" s="800"/>
      <c r="GI142" s="800"/>
      <c r="GJ142" s="800"/>
      <c r="GK142" s="800"/>
      <c r="GL142" s="800"/>
      <c r="GM142" s="800"/>
      <c r="GN142" s="800"/>
      <c r="GO142" s="800"/>
      <c r="GP142" s="800"/>
      <c r="GQ142" s="800"/>
      <c r="GR142" s="800"/>
      <c r="GS142" s="800"/>
      <c r="GT142" s="800">
        <v>2</v>
      </c>
      <c r="GU142" s="800"/>
      <c r="GV142" s="800"/>
      <c r="GW142" s="800"/>
      <c r="GX142" s="800"/>
      <c r="GY142" s="800"/>
      <c r="GZ142" s="800"/>
      <c r="HA142" s="800"/>
      <c r="HB142" s="800"/>
      <c r="HC142" s="800"/>
      <c r="HD142" s="800"/>
      <c r="HE142" s="800"/>
      <c r="HF142" s="800"/>
      <c r="HG142" s="800"/>
      <c r="HH142" s="800"/>
      <c r="HI142" s="800"/>
      <c r="HJ142" s="800"/>
      <c r="HK142" s="800"/>
      <c r="HL142" s="800"/>
      <c r="HM142" s="800"/>
      <c r="HN142" s="800"/>
      <c r="HO142" s="800"/>
      <c r="HP142" s="800"/>
      <c r="HR142" s="795">
        <v>0</v>
      </c>
      <c r="HS142" s="795">
        <v>0</v>
      </c>
      <c r="HT142" s="795">
        <v>0</v>
      </c>
      <c r="HU142" s="795">
        <v>0</v>
      </c>
      <c r="HV142" s="795">
        <v>0</v>
      </c>
      <c r="HW142" s="795">
        <v>0</v>
      </c>
      <c r="HX142" s="795">
        <v>0</v>
      </c>
      <c r="HY142" s="795">
        <v>0</v>
      </c>
      <c r="HZ142" s="795">
        <v>0</v>
      </c>
      <c r="IA142" s="795">
        <v>0</v>
      </c>
      <c r="IB142" s="795">
        <v>0</v>
      </c>
      <c r="IC142" s="795">
        <v>0</v>
      </c>
      <c r="ID142" s="795">
        <v>0</v>
      </c>
      <c r="IE142" s="795">
        <v>0</v>
      </c>
      <c r="IF142" s="795">
        <v>0</v>
      </c>
      <c r="IG142" s="795">
        <v>0</v>
      </c>
      <c r="IH142" s="795">
        <v>100</v>
      </c>
      <c r="II142" s="795">
        <v>0</v>
      </c>
      <c r="IJ142" s="795">
        <v>0</v>
      </c>
      <c r="IK142" s="795">
        <v>0</v>
      </c>
      <c r="IL142" s="795">
        <v>0</v>
      </c>
      <c r="IM142" s="795">
        <v>0</v>
      </c>
      <c r="IN142" s="795">
        <v>0</v>
      </c>
      <c r="IO142" s="795">
        <v>0</v>
      </c>
      <c r="IP142" s="795">
        <v>0</v>
      </c>
      <c r="IQ142" s="795">
        <v>0</v>
      </c>
      <c r="IR142" s="795">
        <v>0</v>
      </c>
      <c r="IS142" s="795">
        <v>0</v>
      </c>
      <c r="IT142" s="795">
        <v>0</v>
      </c>
      <c r="IU142" s="795">
        <v>0</v>
      </c>
      <c r="IV142" s="795">
        <v>0</v>
      </c>
      <c r="IW142" s="795">
        <v>0</v>
      </c>
      <c r="IX142" s="795">
        <v>0</v>
      </c>
      <c r="IY142" s="795">
        <v>0</v>
      </c>
      <c r="IZ142" s="795">
        <v>0</v>
      </c>
      <c r="JA142" s="795">
        <v>0</v>
      </c>
      <c r="JB142" s="795">
        <v>0</v>
      </c>
      <c r="JC142" s="795">
        <v>0</v>
      </c>
      <c r="JD142" s="795">
        <v>0</v>
      </c>
    </row>
    <row r="143" spans="1:264">
      <c r="A143" s="800" t="s">
        <v>6258</v>
      </c>
      <c r="B143" s="795" t="s">
        <v>6258</v>
      </c>
      <c r="C143" s="795" t="s">
        <v>6259</v>
      </c>
      <c r="D143" s="795" t="s">
        <v>6260</v>
      </c>
      <c r="E143" s="795">
        <v>7312359</v>
      </c>
      <c r="F143" s="795">
        <v>1462533</v>
      </c>
      <c r="G143" s="795" t="s">
        <v>6261</v>
      </c>
      <c r="H143" s="795">
        <v>2011</v>
      </c>
      <c r="I143" s="800">
        <v>60</v>
      </c>
      <c r="J143" s="800">
        <v>2011</v>
      </c>
      <c r="K143" s="820" t="s">
        <v>6258</v>
      </c>
      <c r="L143" s="820" t="s">
        <v>6260</v>
      </c>
      <c r="V143" s="799">
        <v>0</v>
      </c>
      <c r="DF143" s="795">
        <v>53.191489361702125</v>
      </c>
      <c r="DG143" s="795">
        <v>1.0638297872340425</v>
      </c>
      <c r="DH143" s="795">
        <v>0</v>
      </c>
      <c r="DI143" s="795">
        <v>3.0732860520094563</v>
      </c>
      <c r="DJ143" s="795">
        <v>2.0094562647754137</v>
      </c>
      <c r="DK143" s="795">
        <v>0</v>
      </c>
      <c r="DL143" s="795">
        <v>0</v>
      </c>
      <c r="DM143" s="795">
        <v>0</v>
      </c>
      <c r="DN143" s="795">
        <v>0.1182033096926714</v>
      </c>
      <c r="DO143" s="795">
        <v>0.1182033096926714</v>
      </c>
      <c r="DP143" s="795">
        <v>0.3546099290780142</v>
      </c>
      <c r="DQ143" s="795">
        <v>0.1182033096926714</v>
      </c>
      <c r="DR143" s="795">
        <v>0</v>
      </c>
      <c r="DS143" s="795">
        <v>0</v>
      </c>
      <c r="DT143" s="795">
        <v>0.2364066193853428</v>
      </c>
      <c r="DU143" s="795">
        <v>0</v>
      </c>
      <c r="DV143" s="795">
        <v>0</v>
      </c>
      <c r="DW143" s="795">
        <v>12.056737588652481</v>
      </c>
      <c r="DX143" s="795">
        <v>0</v>
      </c>
      <c r="DY143" s="795">
        <v>0.70921985815602839</v>
      </c>
      <c r="DZ143" s="795">
        <v>0.1182033096926714</v>
      </c>
      <c r="EA143" s="795">
        <v>0.4728132387706856</v>
      </c>
      <c r="EB143" s="795">
        <v>0</v>
      </c>
      <c r="EC143" s="795">
        <v>0</v>
      </c>
      <c r="ED143" s="795">
        <v>0</v>
      </c>
      <c r="EE143" s="795">
        <v>0</v>
      </c>
      <c r="EF143" s="795">
        <v>0</v>
      </c>
      <c r="EG143" s="795">
        <v>0.4728132387706856</v>
      </c>
      <c r="EH143" s="795">
        <v>0</v>
      </c>
      <c r="EI143" s="795">
        <v>0</v>
      </c>
      <c r="EJ143" s="795">
        <v>0</v>
      </c>
      <c r="EK143" s="795">
        <v>0</v>
      </c>
      <c r="EL143" s="795">
        <v>0.2364066193853428</v>
      </c>
      <c r="EM143" s="795">
        <v>0.2364066193853428</v>
      </c>
      <c r="EN143" s="795">
        <v>0</v>
      </c>
      <c r="EO143" s="795">
        <v>0</v>
      </c>
      <c r="EP143" s="795">
        <v>0</v>
      </c>
      <c r="EQ143" s="795">
        <v>0</v>
      </c>
      <c r="ER143" s="795">
        <v>0.1182033096926714</v>
      </c>
      <c r="ES143" s="795">
        <v>0</v>
      </c>
      <c r="ET143" s="795">
        <v>0.1182033096926714</v>
      </c>
      <c r="EU143" s="795">
        <v>0</v>
      </c>
      <c r="EV143" s="795">
        <v>0</v>
      </c>
      <c r="EW143" s="795">
        <v>0</v>
      </c>
      <c r="EX143" s="795">
        <v>0</v>
      </c>
      <c r="EY143" s="795">
        <v>0</v>
      </c>
      <c r="EZ143" s="795">
        <v>0.1182033096926714</v>
      </c>
      <c r="FA143" s="795">
        <v>0</v>
      </c>
      <c r="FB143" s="795">
        <v>0</v>
      </c>
      <c r="FC143" s="795">
        <v>0.1182033096926714</v>
      </c>
      <c r="FD143" s="795">
        <v>0</v>
      </c>
      <c r="FE143" s="795">
        <v>0</v>
      </c>
      <c r="FF143" s="795">
        <v>0</v>
      </c>
      <c r="FG143" s="795">
        <v>0</v>
      </c>
      <c r="FH143" s="795">
        <v>0</v>
      </c>
      <c r="FI143" s="795">
        <v>0</v>
      </c>
      <c r="FJ143" s="795">
        <v>0</v>
      </c>
      <c r="FK143" s="795">
        <v>0</v>
      </c>
      <c r="FL143" s="795">
        <v>0</v>
      </c>
      <c r="FM143" s="795">
        <v>6.9739952718676124</v>
      </c>
      <c r="FN143" s="795">
        <v>1.3002364066193852</v>
      </c>
      <c r="FO143" s="795">
        <v>0.1182033096926714</v>
      </c>
      <c r="FP143" s="795">
        <v>0.1182033096926714</v>
      </c>
      <c r="FQ143" s="795">
        <v>0</v>
      </c>
      <c r="FR143" s="795">
        <v>0</v>
      </c>
      <c r="FS143" s="795">
        <v>0</v>
      </c>
      <c r="FT143" s="795">
        <v>0.4728132387706856</v>
      </c>
      <c r="FU143" s="795">
        <v>0</v>
      </c>
      <c r="FV143" s="795">
        <v>0.82742316784869974</v>
      </c>
      <c r="FW143" s="795">
        <v>0</v>
      </c>
      <c r="FX143" s="795">
        <v>24.704491725768328</v>
      </c>
      <c r="FZ143" s="795" t="s">
        <v>6258</v>
      </c>
      <c r="GA143" s="795">
        <v>2011</v>
      </c>
      <c r="GB143" s="800">
        <v>846</v>
      </c>
      <c r="GC143" s="800"/>
      <c r="GD143" s="800"/>
      <c r="GE143" s="800"/>
      <c r="GF143" s="800"/>
      <c r="GH143" s="800"/>
      <c r="GI143" s="800"/>
      <c r="GJ143" s="800"/>
      <c r="GK143" s="800"/>
      <c r="GL143" s="800"/>
      <c r="GM143" s="800"/>
      <c r="GN143" s="800"/>
      <c r="GO143" s="800"/>
      <c r="GP143" s="800"/>
      <c r="GQ143" s="800"/>
      <c r="GR143" s="800"/>
      <c r="GS143" s="800"/>
      <c r="GT143" s="800"/>
      <c r="GU143" s="800"/>
      <c r="GV143" s="800"/>
      <c r="GW143" s="800"/>
      <c r="GX143" s="800"/>
      <c r="GY143" s="800"/>
      <c r="GZ143" s="800"/>
      <c r="HA143" s="800"/>
      <c r="HB143" s="800"/>
      <c r="HC143" s="800"/>
      <c r="HD143" s="800"/>
      <c r="HE143" s="800"/>
      <c r="HF143" s="800"/>
      <c r="HG143" s="800"/>
      <c r="HH143" s="800"/>
      <c r="HI143" s="800"/>
      <c r="HJ143" s="800"/>
      <c r="HK143" s="800"/>
      <c r="HL143" s="800"/>
      <c r="HM143" s="800"/>
      <c r="HN143" s="800"/>
      <c r="HO143" s="800"/>
      <c r="HP143" s="800"/>
      <c r="HR143" s="795" t="e">
        <v>#DIV/0!</v>
      </c>
      <c r="HS143" s="795" t="e">
        <v>#DIV/0!</v>
      </c>
      <c r="HT143" s="795" t="e">
        <v>#DIV/0!</v>
      </c>
      <c r="HU143" s="795" t="e">
        <v>#DIV/0!</v>
      </c>
      <c r="HV143" s="795" t="e">
        <v>#DIV/0!</v>
      </c>
      <c r="HW143" s="795" t="e">
        <v>#DIV/0!</v>
      </c>
      <c r="HX143" s="795" t="e">
        <v>#DIV/0!</v>
      </c>
      <c r="HY143" s="795" t="e">
        <v>#DIV/0!</v>
      </c>
      <c r="HZ143" s="795" t="e">
        <v>#DIV/0!</v>
      </c>
      <c r="IA143" s="795" t="e">
        <v>#DIV/0!</v>
      </c>
      <c r="IB143" s="795" t="e">
        <v>#DIV/0!</v>
      </c>
      <c r="IC143" s="795" t="e">
        <v>#DIV/0!</v>
      </c>
      <c r="ID143" s="795" t="e">
        <v>#DIV/0!</v>
      </c>
      <c r="IE143" s="795" t="e">
        <v>#DIV/0!</v>
      </c>
      <c r="IF143" s="795" t="e">
        <v>#DIV/0!</v>
      </c>
      <c r="IG143" s="795" t="e">
        <v>#DIV/0!</v>
      </c>
      <c r="IH143" s="795" t="e">
        <v>#DIV/0!</v>
      </c>
      <c r="II143" s="795" t="e">
        <v>#DIV/0!</v>
      </c>
      <c r="IJ143" s="795" t="e">
        <v>#DIV/0!</v>
      </c>
      <c r="IK143" s="795" t="e">
        <v>#DIV/0!</v>
      </c>
      <c r="IL143" s="795" t="e">
        <v>#DIV/0!</v>
      </c>
      <c r="IM143" s="795" t="e">
        <v>#DIV/0!</v>
      </c>
      <c r="IN143" s="795" t="e">
        <v>#DIV/0!</v>
      </c>
      <c r="IO143" s="795" t="e">
        <v>#DIV/0!</v>
      </c>
      <c r="IP143" s="795" t="e">
        <v>#DIV/0!</v>
      </c>
      <c r="IQ143" s="795" t="e">
        <v>#DIV/0!</v>
      </c>
      <c r="IR143" s="795" t="e">
        <v>#DIV/0!</v>
      </c>
      <c r="IS143" s="795" t="e">
        <v>#DIV/0!</v>
      </c>
      <c r="IT143" s="795" t="e">
        <v>#DIV/0!</v>
      </c>
      <c r="IU143" s="795" t="e">
        <v>#DIV/0!</v>
      </c>
      <c r="IV143" s="795" t="e">
        <v>#DIV/0!</v>
      </c>
      <c r="IW143" s="795" t="e">
        <v>#DIV/0!</v>
      </c>
      <c r="IX143" s="795" t="e">
        <v>#DIV/0!</v>
      </c>
      <c r="IY143" s="795" t="e">
        <v>#DIV/0!</v>
      </c>
      <c r="IZ143" s="795" t="e">
        <v>#DIV/0!</v>
      </c>
      <c r="JA143" s="795" t="e">
        <v>#DIV/0!</v>
      </c>
      <c r="JB143" s="795" t="e">
        <v>#DIV/0!</v>
      </c>
      <c r="JC143" s="795" t="e">
        <v>#DIV/0!</v>
      </c>
      <c r="JD143" s="795" t="e">
        <v>#DIV/0!</v>
      </c>
    </row>
    <row r="144" spans="1:264">
      <c r="A144" s="800" t="s">
        <v>6258</v>
      </c>
      <c r="B144" s="795" t="s">
        <v>6258</v>
      </c>
      <c r="C144" s="795" t="s">
        <v>6262</v>
      </c>
      <c r="D144" s="795" t="s">
        <v>6263</v>
      </c>
      <c r="E144" s="795">
        <v>7266740</v>
      </c>
      <c r="F144" s="795">
        <v>1492070</v>
      </c>
      <c r="G144" s="795" t="s">
        <v>6261</v>
      </c>
      <c r="H144" s="795">
        <v>2011</v>
      </c>
      <c r="I144" s="800">
        <v>63</v>
      </c>
      <c r="J144" s="800">
        <v>2011</v>
      </c>
      <c r="K144" s="820" t="s">
        <v>6258</v>
      </c>
      <c r="L144" s="820" t="s">
        <v>6263</v>
      </c>
      <c r="V144" s="799">
        <v>0</v>
      </c>
      <c r="DF144" s="795">
        <v>53.191489361702125</v>
      </c>
      <c r="DG144" s="795">
        <v>1.0638297872340425</v>
      </c>
      <c r="DH144" s="795">
        <v>0</v>
      </c>
      <c r="DI144" s="795">
        <v>3.0732860520094563</v>
      </c>
      <c r="DJ144" s="795">
        <v>2.0094562647754137</v>
      </c>
      <c r="DK144" s="795">
        <v>0</v>
      </c>
      <c r="DL144" s="795">
        <v>0</v>
      </c>
      <c r="DM144" s="795">
        <v>0</v>
      </c>
      <c r="DN144" s="795">
        <v>0.1182033096926714</v>
      </c>
      <c r="DO144" s="795">
        <v>0.1182033096926714</v>
      </c>
      <c r="DP144" s="795">
        <v>0.3546099290780142</v>
      </c>
      <c r="DQ144" s="795">
        <v>0.1182033096926714</v>
      </c>
      <c r="DR144" s="795">
        <v>0</v>
      </c>
      <c r="DS144" s="795">
        <v>0</v>
      </c>
      <c r="DT144" s="795">
        <v>0.2364066193853428</v>
      </c>
      <c r="DU144" s="795">
        <v>0</v>
      </c>
      <c r="DV144" s="795">
        <v>0</v>
      </c>
      <c r="DW144" s="795">
        <v>12.056737588652481</v>
      </c>
      <c r="DX144" s="795">
        <v>0</v>
      </c>
      <c r="DY144" s="795">
        <v>0.70921985815602839</v>
      </c>
      <c r="DZ144" s="795">
        <v>0.1182033096926714</v>
      </c>
      <c r="EA144" s="795">
        <v>0.4728132387706856</v>
      </c>
      <c r="EB144" s="795">
        <v>0</v>
      </c>
      <c r="EC144" s="795">
        <v>0</v>
      </c>
      <c r="ED144" s="795">
        <v>0</v>
      </c>
      <c r="EE144" s="795">
        <v>0</v>
      </c>
      <c r="EF144" s="795">
        <v>0</v>
      </c>
      <c r="EG144" s="795">
        <v>0.4728132387706856</v>
      </c>
      <c r="EH144" s="795">
        <v>0</v>
      </c>
      <c r="EI144" s="795">
        <v>0</v>
      </c>
      <c r="EJ144" s="795">
        <v>0</v>
      </c>
      <c r="EK144" s="795">
        <v>0</v>
      </c>
      <c r="EL144" s="795">
        <v>0.2364066193853428</v>
      </c>
      <c r="EM144" s="795">
        <v>0.2364066193853428</v>
      </c>
      <c r="EN144" s="795">
        <v>0</v>
      </c>
      <c r="EO144" s="795">
        <v>0</v>
      </c>
      <c r="EP144" s="795">
        <v>0</v>
      </c>
      <c r="EQ144" s="795">
        <v>0</v>
      </c>
      <c r="ER144" s="795">
        <v>0.1182033096926714</v>
      </c>
      <c r="ES144" s="795">
        <v>0</v>
      </c>
      <c r="ET144" s="795">
        <v>0.1182033096926714</v>
      </c>
      <c r="EU144" s="795">
        <v>0</v>
      </c>
      <c r="EV144" s="795">
        <v>0</v>
      </c>
      <c r="EW144" s="795">
        <v>0</v>
      </c>
      <c r="EX144" s="795">
        <v>0</v>
      </c>
      <c r="EY144" s="795">
        <v>0</v>
      </c>
      <c r="EZ144" s="795">
        <v>0.1182033096926714</v>
      </c>
      <c r="FA144" s="795">
        <v>0</v>
      </c>
      <c r="FB144" s="795">
        <v>0</v>
      </c>
      <c r="FC144" s="795">
        <v>0.1182033096926714</v>
      </c>
      <c r="FD144" s="795">
        <v>0</v>
      </c>
      <c r="FE144" s="795">
        <v>0</v>
      </c>
      <c r="FF144" s="795">
        <v>0</v>
      </c>
      <c r="FG144" s="795">
        <v>0</v>
      </c>
      <c r="FH144" s="795">
        <v>0</v>
      </c>
      <c r="FI144" s="795">
        <v>0</v>
      </c>
      <c r="FJ144" s="795">
        <v>0</v>
      </c>
      <c r="FK144" s="795">
        <v>0</v>
      </c>
      <c r="FL144" s="795">
        <v>0</v>
      </c>
      <c r="FM144" s="795">
        <v>6.9739952718676124</v>
      </c>
      <c r="FN144" s="795">
        <v>1.3002364066193852</v>
      </c>
      <c r="FO144" s="795">
        <v>0.1182033096926714</v>
      </c>
      <c r="FP144" s="795">
        <v>0.1182033096926714</v>
      </c>
      <c r="FQ144" s="795">
        <v>0</v>
      </c>
      <c r="FR144" s="795">
        <v>0</v>
      </c>
      <c r="FS144" s="795">
        <v>0</v>
      </c>
      <c r="FT144" s="795">
        <v>0.4728132387706856</v>
      </c>
      <c r="FU144" s="795">
        <v>0</v>
      </c>
      <c r="FV144" s="795">
        <v>0.82742316784869974</v>
      </c>
      <c r="FW144" s="795">
        <v>0</v>
      </c>
      <c r="FX144" s="795">
        <v>24.704491725768328</v>
      </c>
      <c r="FZ144" s="795" t="s">
        <v>6258</v>
      </c>
      <c r="GA144" s="795">
        <v>2011</v>
      </c>
      <c r="GB144" s="800">
        <v>846</v>
      </c>
      <c r="GC144" s="800"/>
      <c r="GD144" s="800"/>
      <c r="GE144" s="800"/>
      <c r="GF144" s="800"/>
      <c r="GH144" s="800"/>
      <c r="GI144" s="800"/>
      <c r="GJ144" s="800"/>
      <c r="GK144" s="800"/>
      <c r="GL144" s="800"/>
      <c r="GM144" s="800"/>
      <c r="GN144" s="800"/>
      <c r="GO144" s="800"/>
      <c r="GP144" s="800"/>
      <c r="GQ144" s="800"/>
      <c r="GR144" s="800"/>
      <c r="GS144" s="800"/>
      <c r="GT144" s="800"/>
      <c r="GU144" s="800"/>
      <c r="GV144" s="800"/>
      <c r="GW144" s="800"/>
      <c r="GX144" s="800"/>
      <c r="GY144" s="800"/>
      <c r="GZ144" s="800"/>
      <c r="HA144" s="800"/>
      <c r="HB144" s="800"/>
      <c r="HC144" s="800"/>
      <c r="HD144" s="800"/>
      <c r="HE144" s="800"/>
      <c r="HF144" s="800"/>
      <c r="HG144" s="800"/>
      <c r="HH144" s="800"/>
      <c r="HI144" s="800"/>
      <c r="HJ144" s="800"/>
      <c r="HK144" s="800"/>
      <c r="HL144" s="800"/>
      <c r="HM144" s="800"/>
      <c r="HN144" s="800"/>
      <c r="HO144" s="800"/>
      <c r="HP144" s="800"/>
      <c r="HR144" s="795" t="e">
        <v>#DIV/0!</v>
      </c>
      <c r="HS144" s="795" t="e">
        <v>#DIV/0!</v>
      </c>
      <c r="HT144" s="795" t="e">
        <v>#DIV/0!</v>
      </c>
      <c r="HU144" s="795" t="e">
        <v>#DIV/0!</v>
      </c>
      <c r="HV144" s="795" t="e">
        <v>#DIV/0!</v>
      </c>
      <c r="HW144" s="795" t="e">
        <v>#DIV/0!</v>
      </c>
      <c r="HX144" s="795" t="e">
        <v>#DIV/0!</v>
      </c>
      <c r="HY144" s="795" t="e">
        <v>#DIV/0!</v>
      </c>
      <c r="HZ144" s="795" t="e">
        <v>#DIV/0!</v>
      </c>
      <c r="IA144" s="795" t="e">
        <v>#DIV/0!</v>
      </c>
      <c r="IB144" s="795" t="e">
        <v>#DIV/0!</v>
      </c>
      <c r="IC144" s="795" t="e">
        <v>#DIV/0!</v>
      </c>
      <c r="ID144" s="795" t="e">
        <v>#DIV/0!</v>
      </c>
      <c r="IE144" s="795" t="e">
        <v>#DIV/0!</v>
      </c>
      <c r="IF144" s="795" t="e">
        <v>#DIV/0!</v>
      </c>
      <c r="IG144" s="795" t="e">
        <v>#DIV/0!</v>
      </c>
      <c r="IH144" s="795" t="e">
        <v>#DIV/0!</v>
      </c>
      <c r="II144" s="795" t="e">
        <v>#DIV/0!</v>
      </c>
      <c r="IJ144" s="795" t="e">
        <v>#DIV/0!</v>
      </c>
      <c r="IK144" s="795" t="e">
        <v>#DIV/0!</v>
      </c>
      <c r="IL144" s="795" t="e">
        <v>#DIV/0!</v>
      </c>
      <c r="IM144" s="795" t="e">
        <v>#DIV/0!</v>
      </c>
      <c r="IN144" s="795" t="e">
        <v>#DIV/0!</v>
      </c>
      <c r="IO144" s="795" t="e">
        <v>#DIV/0!</v>
      </c>
      <c r="IP144" s="795" t="e">
        <v>#DIV/0!</v>
      </c>
      <c r="IQ144" s="795" t="e">
        <v>#DIV/0!</v>
      </c>
      <c r="IR144" s="795" t="e">
        <v>#DIV/0!</v>
      </c>
      <c r="IS144" s="795" t="e">
        <v>#DIV/0!</v>
      </c>
      <c r="IT144" s="795" t="e">
        <v>#DIV/0!</v>
      </c>
      <c r="IU144" s="795" t="e">
        <v>#DIV/0!</v>
      </c>
      <c r="IV144" s="795" t="e">
        <v>#DIV/0!</v>
      </c>
      <c r="IW144" s="795" t="e">
        <v>#DIV/0!</v>
      </c>
      <c r="IX144" s="795" t="e">
        <v>#DIV/0!</v>
      </c>
      <c r="IY144" s="795" t="e">
        <v>#DIV/0!</v>
      </c>
      <c r="IZ144" s="795" t="e">
        <v>#DIV/0!</v>
      </c>
      <c r="JA144" s="795" t="e">
        <v>#DIV/0!</v>
      </c>
      <c r="JB144" s="795" t="e">
        <v>#DIV/0!</v>
      </c>
      <c r="JC144" s="795" t="e">
        <v>#DIV/0!</v>
      </c>
      <c r="JD144" s="795" t="e">
        <v>#DIV/0!</v>
      </c>
    </row>
    <row r="145" spans="1:264">
      <c r="A145" s="800" t="s">
        <v>6264</v>
      </c>
      <c r="B145" s="795" t="s">
        <v>6265</v>
      </c>
      <c r="C145" s="795" t="s">
        <v>6266</v>
      </c>
      <c r="D145" s="795" t="s">
        <v>6267</v>
      </c>
      <c r="E145" s="795">
        <v>7258627</v>
      </c>
      <c r="F145" s="795">
        <v>1446508</v>
      </c>
      <c r="G145" s="795"/>
      <c r="H145" s="795">
        <v>2009</v>
      </c>
      <c r="I145" s="795">
        <v>164</v>
      </c>
      <c r="J145" s="795">
        <v>2009</v>
      </c>
      <c r="K145" s="803" t="s">
        <v>6264</v>
      </c>
      <c r="L145" s="795" t="s">
        <v>6267</v>
      </c>
      <c r="M145" s="795" t="e">
        <v>#VALUE!</v>
      </c>
      <c r="N145" s="795">
        <v>12</v>
      </c>
      <c r="O145" s="798">
        <v>7.18</v>
      </c>
      <c r="P145" s="795">
        <v>2008.75</v>
      </c>
      <c r="Q145" s="800" t="s">
        <v>6038</v>
      </c>
      <c r="V145" s="799">
        <v>0.2288329519450801</v>
      </c>
      <c r="W145" s="798">
        <v>7.3641666666666659</v>
      </c>
      <c r="X145" s="795" t="e">
        <v>#DIV/0!</v>
      </c>
      <c r="Y145" s="795" t="e">
        <v>#DIV/0!</v>
      </c>
      <c r="Z145" s="795" t="e">
        <v>#DIV/0!</v>
      </c>
      <c r="AA145" s="795" t="e">
        <v>#DIV/0!</v>
      </c>
      <c r="AB145" s="795">
        <v>15.266666666666667</v>
      </c>
      <c r="AC145" s="795" t="e">
        <v>#DIV/0!</v>
      </c>
      <c r="AD145" s="795" t="e">
        <v>#DIV/0!</v>
      </c>
      <c r="AE145" s="795" t="e">
        <v>#DIV/0!</v>
      </c>
      <c r="AF145" s="795" t="e">
        <v>#DIV/0!</v>
      </c>
      <c r="AG145" s="795" t="e">
        <v>#DIV/0!</v>
      </c>
      <c r="AH145" s="795" t="e">
        <v>#DIV/0!</v>
      </c>
      <c r="AI145" s="795" t="e">
        <v>#DIV/0!</v>
      </c>
      <c r="AJ145" s="795" t="e">
        <v>#DIV/0!</v>
      </c>
      <c r="AK145" s="795" t="e">
        <v>#DIV/0!</v>
      </c>
      <c r="AL145" s="795" t="e">
        <v>#DIV/0!</v>
      </c>
      <c r="AM145" s="795" t="e">
        <v>#DIV/0!</v>
      </c>
      <c r="AN145" s="795" t="e">
        <v>#DIV/0!</v>
      </c>
      <c r="AO145" s="795" t="e">
        <v>#DIV/0!</v>
      </c>
      <c r="AP145" s="795">
        <v>7.5</v>
      </c>
      <c r="AQ145" s="795">
        <v>0</v>
      </c>
      <c r="AR145" s="795">
        <v>0</v>
      </c>
      <c r="AS145" s="795">
        <v>0</v>
      </c>
      <c r="AT145" s="795">
        <v>0</v>
      </c>
      <c r="AU145" s="795">
        <v>31</v>
      </c>
      <c r="AV145" s="795">
        <v>0</v>
      </c>
      <c r="AW145" s="795">
        <v>0</v>
      </c>
      <c r="AX145" s="795">
        <v>0</v>
      </c>
      <c r="AY145" s="795">
        <v>0</v>
      </c>
      <c r="AZ145" s="795">
        <v>0</v>
      </c>
      <c r="BA145" s="795">
        <v>0</v>
      </c>
      <c r="BB145" s="795">
        <v>0</v>
      </c>
      <c r="BC145" s="795">
        <v>0</v>
      </c>
      <c r="BD145" s="795">
        <v>0</v>
      </c>
      <c r="BE145" s="795">
        <v>0</v>
      </c>
      <c r="BF145" s="795">
        <v>0</v>
      </c>
      <c r="BG145" s="795">
        <v>0</v>
      </c>
      <c r="BH145" s="795">
        <v>0</v>
      </c>
      <c r="BL145" s="805" t="s">
        <v>6011</v>
      </c>
      <c r="BM145" s="795">
        <v>1</v>
      </c>
      <c r="BN145" s="795">
        <v>1</v>
      </c>
      <c r="BO145" s="795">
        <v>1</v>
      </c>
      <c r="BP145" s="795">
        <v>1</v>
      </c>
      <c r="BR145" s="795">
        <v>1</v>
      </c>
      <c r="BS145" s="795">
        <v>1</v>
      </c>
      <c r="BU145" s="795">
        <v>1</v>
      </c>
      <c r="BV145" s="795">
        <v>1</v>
      </c>
      <c r="BW145" s="795">
        <v>7.3641666666666659</v>
      </c>
      <c r="BX145" s="795">
        <v>4.6249999999999991</v>
      </c>
      <c r="BY145" s="795" t="e">
        <v>#DIV/0!</v>
      </c>
      <c r="BZ145" s="795">
        <v>0.34216666666666667</v>
      </c>
      <c r="CA145" s="795">
        <v>6.9416666666666668E-2</v>
      </c>
      <c r="CB145" s="795">
        <v>4.3333333333333328E-2</v>
      </c>
      <c r="CC145" s="795">
        <v>5.5833333333333325E-3</v>
      </c>
      <c r="CD145" s="795">
        <v>0.35591666666666666</v>
      </c>
      <c r="CE145" s="795">
        <v>4.558333333333333E-2</v>
      </c>
      <c r="CF145" s="795" t="e">
        <v>#DIV/0!</v>
      </c>
      <c r="CG145" s="795">
        <v>3.8666666666666662E-2</v>
      </c>
      <c r="CH145" s="795">
        <v>4.4999999999999998E-2</v>
      </c>
      <c r="CI145" s="795">
        <v>5.75</v>
      </c>
      <c r="CJ145" s="795" t="e">
        <v>#DIV/0!</v>
      </c>
      <c r="CK145" s="795">
        <v>29</v>
      </c>
      <c r="CL145" s="795" t="e">
        <v>#DIV/0!</v>
      </c>
      <c r="CM145" s="795" t="e">
        <v>#DIV/0!</v>
      </c>
      <c r="CN145" s="795">
        <v>137.16666666666666</v>
      </c>
      <c r="CO145" s="795">
        <v>1</v>
      </c>
      <c r="CP145" s="795">
        <v>2.3333333333333335</v>
      </c>
      <c r="CQ145" s="795">
        <v>3.0666666666666675E-2</v>
      </c>
      <c r="CR145" s="795">
        <v>2.5583333333333329E-2</v>
      </c>
      <c r="CS145" s="795" t="e">
        <v>#DIV/0!</v>
      </c>
      <c r="CT145" s="795" t="e">
        <v>#DIV/0!</v>
      </c>
      <c r="CU145" s="795">
        <v>0.82083333333333319</v>
      </c>
      <c r="CV145" s="795" t="e">
        <v>#DIV/0!</v>
      </c>
      <c r="CW145" s="795" t="e">
        <v>#DIV/0!</v>
      </c>
      <c r="CX145" s="795">
        <v>2.9250000000000003</v>
      </c>
      <c r="CY145" s="795">
        <v>34.166666666666664</v>
      </c>
      <c r="CZ145" s="795">
        <v>4.1583333333333332</v>
      </c>
      <c r="DB145" s="795">
        <v>1</v>
      </c>
      <c r="DC145" s="795">
        <v>1</v>
      </c>
      <c r="DF145" s="795">
        <v>54.004576659038904</v>
      </c>
      <c r="DG145" s="795">
        <v>8.2379862700228834</v>
      </c>
      <c r="DH145" s="795">
        <v>0</v>
      </c>
      <c r="DI145" s="795">
        <v>0.68649885583524028</v>
      </c>
      <c r="DJ145" s="795">
        <v>2.2883295194508007</v>
      </c>
      <c r="DK145" s="795">
        <v>0</v>
      </c>
      <c r="DL145" s="795">
        <v>0</v>
      </c>
      <c r="DM145" s="795">
        <v>0</v>
      </c>
      <c r="DN145" s="795">
        <v>0</v>
      </c>
      <c r="DO145" s="795">
        <v>0.45766590389016021</v>
      </c>
      <c r="DP145" s="795">
        <v>0</v>
      </c>
      <c r="DQ145" s="795">
        <v>0</v>
      </c>
      <c r="DR145" s="795">
        <v>0</v>
      </c>
      <c r="DS145" s="795">
        <v>0</v>
      </c>
      <c r="DT145" s="795">
        <v>0</v>
      </c>
      <c r="DU145" s="795">
        <v>0</v>
      </c>
      <c r="DV145" s="795">
        <v>0</v>
      </c>
      <c r="DW145" s="795">
        <v>0</v>
      </c>
      <c r="DX145" s="795">
        <v>0</v>
      </c>
      <c r="DY145" s="795">
        <v>0.91533180778032042</v>
      </c>
      <c r="DZ145" s="795">
        <v>0</v>
      </c>
      <c r="EA145" s="795">
        <v>1.3729977116704806</v>
      </c>
      <c r="EB145" s="795">
        <v>0</v>
      </c>
      <c r="EC145" s="795">
        <v>0</v>
      </c>
      <c r="ED145" s="795">
        <v>0.91533180778032042</v>
      </c>
      <c r="EE145" s="795">
        <v>0</v>
      </c>
      <c r="EF145" s="795">
        <v>0</v>
      </c>
      <c r="EG145" s="795">
        <v>4.805491990846682</v>
      </c>
      <c r="EH145" s="795">
        <v>0</v>
      </c>
      <c r="EI145" s="795">
        <v>2.9748283752860414</v>
      </c>
      <c r="EJ145" s="795">
        <v>0</v>
      </c>
      <c r="EK145" s="795">
        <v>0</v>
      </c>
      <c r="EL145" s="795">
        <v>0</v>
      </c>
      <c r="EM145" s="795">
        <v>0</v>
      </c>
      <c r="EN145" s="795">
        <v>0</v>
      </c>
      <c r="EO145" s="795">
        <v>0</v>
      </c>
      <c r="EP145" s="795">
        <v>0</v>
      </c>
      <c r="EQ145" s="795">
        <v>0</v>
      </c>
      <c r="ER145" s="795">
        <v>0</v>
      </c>
      <c r="ES145" s="795">
        <v>0</v>
      </c>
      <c r="ET145" s="795">
        <v>0</v>
      </c>
      <c r="EU145" s="795">
        <v>0</v>
      </c>
      <c r="EV145" s="795">
        <v>0</v>
      </c>
      <c r="EW145" s="795">
        <v>0</v>
      </c>
      <c r="EX145" s="795">
        <v>0</v>
      </c>
      <c r="EY145" s="795">
        <v>0</v>
      </c>
      <c r="EZ145" s="795">
        <v>0</v>
      </c>
      <c r="FA145" s="795">
        <v>1.3729977116704806</v>
      </c>
      <c r="FB145" s="795">
        <v>0</v>
      </c>
      <c r="FC145" s="795">
        <v>0</v>
      </c>
      <c r="FD145" s="795">
        <v>0</v>
      </c>
      <c r="FE145" s="795">
        <v>0</v>
      </c>
      <c r="FF145" s="795">
        <v>0</v>
      </c>
      <c r="FG145" s="795">
        <v>0</v>
      </c>
      <c r="FH145" s="795">
        <v>0</v>
      </c>
      <c r="FI145" s="795">
        <v>0.2288329519450801</v>
      </c>
      <c r="FJ145" s="795">
        <v>0</v>
      </c>
      <c r="FK145" s="795">
        <v>1.8306636155606408</v>
      </c>
      <c r="FL145" s="795">
        <v>0</v>
      </c>
      <c r="FM145" s="795">
        <v>5.0343249427917618</v>
      </c>
      <c r="FN145" s="795">
        <v>0.2288329519450801</v>
      </c>
      <c r="FO145" s="795">
        <v>0.2288329519450801</v>
      </c>
      <c r="FP145" s="795">
        <v>0.2288329519450801</v>
      </c>
      <c r="FQ145" s="795">
        <v>0</v>
      </c>
      <c r="FR145" s="795">
        <v>0</v>
      </c>
      <c r="FS145" s="795">
        <v>0</v>
      </c>
      <c r="FT145" s="795">
        <v>0</v>
      </c>
      <c r="FU145" s="795">
        <v>0</v>
      </c>
      <c r="FV145" s="795">
        <v>0</v>
      </c>
      <c r="FW145" s="795">
        <v>0.2288329519450801</v>
      </c>
      <c r="FX145" s="795">
        <v>21.967963386727686</v>
      </c>
      <c r="FZ145" s="795" t="s">
        <v>6264</v>
      </c>
      <c r="GA145" s="795">
        <v>2009</v>
      </c>
      <c r="GB145" s="800">
        <v>437</v>
      </c>
      <c r="GC145" s="800">
        <v>1</v>
      </c>
      <c r="GD145" s="800"/>
      <c r="GE145" s="800"/>
      <c r="GF145" s="800"/>
      <c r="GH145" s="800"/>
      <c r="GI145" s="800"/>
      <c r="GJ145" s="800"/>
      <c r="GK145" s="800"/>
      <c r="GL145" s="800"/>
      <c r="GM145" s="800"/>
      <c r="GN145" s="800"/>
      <c r="GO145" s="800"/>
      <c r="GP145" s="800"/>
      <c r="GQ145" s="800"/>
      <c r="GR145" s="800"/>
      <c r="GS145" s="800"/>
      <c r="GT145" s="800"/>
      <c r="GU145" s="800"/>
      <c r="GV145" s="800"/>
      <c r="GW145" s="800"/>
      <c r="GX145" s="800"/>
      <c r="GY145" s="800"/>
      <c r="GZ145" s="800"/>
      <c r="HA145" s="800"/>
      <c r="HB145" s="800"/>
      <c r="HC145" s="800"/>
      <c r="HD145" s="800"/>
      <c r="HE145" s="800"/>
      <c r="HF145" s="800"/>
      <c r="HG145" s="800"/>
      <c r="HH145" s="800"/>
      <c r="HI145" s="800"/>
      <c r="HJ145" s="800">
        <v>1</v>
      </c>
      <c r="HK145" s="800"/>
      <c r="HL145" s="800"/>
      <c r="HM145" s="800"/>
      <c r="HN145" s="800"/>
      <c r="HO145" s="800"/>
      <c r="HP145" s="800"/>
      <c r="HR145" s="795">
        <v>0</v>
      </c>
      <c r="HS145" s="795">
        <v>0</v>
      </c>
      <c r="HT145" s="795">
        <v>0</v>
      </c>
      <c r="HU145" s="795">
        <v>0</v>
      </c>
      <c r="HV145" s="795">
        <v>0</v>
      </c>
      <c r="HW145" s="795">
        <v>0</v>
      </c>
      <c r="HX145" s="795">
        <v>0</v>
      </c>
      <c r="HY145" s="795">
        <v>0</v>
      </c>
      <c r="HZ145" s="795">
        <v>0</v>
      </c>
      <c r="IA145" s="795">
        <v>0</v>
      </c>
      <c r="IB145" s="795">
        <v>0</v>
      </c>
      <c r="IC145" s="795">
        <v>0</v>
      </c>
      <c r="ID145" s="795">
        <v>0</v>
      </c>
      <c r="IE145" s="795">
        <v>0</v>
      </c>
      <c r="IF145" s="795">
        <v>0</v>
      </c>
      <c r="IG145" s="795">
        <v>0</v>
      </c>
      <c r="IH145" s="795">
        <v>0</v>
      </c>
      <c r="II145" s="795">
        <v>0</v>
      </c>
      <c r="IJ145" s="795">
        <v>0</v>
      </c>
      <c r="IK145" s="795">
        <v>0</v>
      </c>
      <c r="IL145" s="795">
        <v>0</v>
      </c>
      <c r="IM145" s="795">
        <v>0</v>
      </c>
      <c r="IN145" s="795">
        <v>0</v>
      </c>
      <c r="IO145" s="795">
        <v>0</v>
      </c>
      <c r="IP145" s="795">
        <v>0</v>
      </c>
      <c r="IQ145" s="795">
        <v>0</v>
      </c>
      <c r="IR145" s="795">
        <v>0</v>
      </c>
      <c r="IS145" s="795">
        <v>0</v>
      </c>
      <c r="IT145" s="795">
        <v>0</v>
      </c>
      <c r="IU145" s="795">
        <v>0</v>
      </c>
      <c r="IV145" s="795">
        <v>0</v>
      </c>
      <c r="IW145" s="795">
        <v>0</v>
      </c>
      <c r="IX145" s="795">
        <v>100</v>
      </c>
      <c r="IY145" s="795">
        <v>0</v>
      </c>
      <c r="IZ145" s="795">
        <v>0</v>
      </c>
      <c r="JA145" s="795">
        <v>0</v>
      </c>
      <c r="JB145" s="795">
        <v>0</v>
      </c>
      <c r="JC145" s="795">
        <v>0</v>
      </c>
      <c r="JD145" s="795">
        <v>0</v>
      </c>
    </row>
    <row r="146" spans="1:264">
      <c r="A146" s="800"/>
      <c r="B146" s="795" t="s">
        <v>6265</v>
      </c>
      <c r="C146" s="795" t="s">
        <v>6266</v>
      </c>
      <c r="D146" s="795" t="s">
        <v>6267</v>
      </c>
      <c r="E146" s="795">
        <v>7258627</v>
      </c>
      <c r="F146" s="795">
        <v>1446508</v>
      </c>
      <c r="G146" s="795"/>
      <c r="H146" s="795">
        <v>2010</v>
      </c>
      <c r="I146" s="795">
        <v>105</v>
      </c>
      <c r="J146" s="795">
        <v>2010</v>
      </c>
      <c r="K146" s="803" t="s">
        <v>6264</v>
      </c>
      <c r="L146" s="795" t="s">
        <v>6267</v>
      </c>
      <c r="M146" s="795" t="e">
        <v>#VALUE!</v>
      </c>
      <c r="N146" s="795">
        <v>10</v>
      </c>
      <c r="O146" s="798">
        <v>7.06</v>
      </c>
      <c r="P146" s="795">
        <v>2009.7</v>
      </c>
      <c r="V146" s="799">
        <v>0</v>
      </c>
      <c r="W146" s="798">
        <v>7.3420000000000005</v>
      </c>
      <c r="X146" s="795" t="e">
        <v>#DIV/0!</v>
      </c>
      <c r="Y146" s="795" t="e">
        <v>#DIV/0!</v>
      </c>
      <c r="Z146" s="795" t="e">
        <v>#DIV/0!</v>
      </c>
      <c r="AA146" s="795" t="e">
        <v>#DIV/0!</v>
      </c>
      <c r="AB146" s="795">
        <v>14.63</v>
      </c>
      <c r="AC146" s="795" t="e">
        <v>#DIV/0!</v>
      </c>
      <c r="AD146" s="795" t="e">
        <v>#DIV/0!</v>
      </c>
      <c r="AE146" s="795" t="e">
        <v>#DIV/0!</v>
      </c>
      <c r="AF146" s="795" t="e">
        <v>#DIV/0!</v>
      </c>
      <c r="AG146" s="795" t="e">
        <v>#DIV/0!</v>
      </c>
      <c r="AH146" s="795" t="e">
        <v>#DIV/0!</v>
      </c>
      <c r="AI146" s="795" t="e">
        <v>#DIV/0!</v>
      </c>
      <c r="AJ146" s="795" t="e">
        <v>#DIV/0!</v>
      </c>
      <c r="AK146" s="795" t="e">
        <v>#DIV/0!</v>
      </c>
      <c r="AL146" s="795" t="e">
        <v>#DIV/0!</v>
      </c>
      <c r="AM146" s="795" t="e">
        <v>#DIV/0!</v>
      </c>
      <c r="AN146" s="795" t="e">
        <v>#DIV/0!</v>
      </c>
      <c r="AO146" s="795" t="e">
        <v>#DIV/0!</v>
      </c>
      <c r="AP146" s="795">
        <v>7.49</v>
      </c>
      <c r="AQ146" s="795">
        <v>0</v>
      </c>
      <c r="AR146" s="795">
        <v>0</v>
      </c>
      <c r="AS146" s="795">
        <v>0</v>
      </c>
      <c r="AT146" s="795">
        <v>0</v>
      </c>
      <c r="AU146" s="795">
        <v>63</v>
      </c>
      <c r="AV146" s="795">
        <v>0</v>
      </c>
      <c r="AW146" s="795">
        <v>0</v>
      </c>
      <c r="AX146" s="795">
        <v>0</v>
      </c>
      <c r="AY146" s="795">
        <v>0</v>
      </c>
      <c r="AZ146" s="795">
        <v>0</v>
      </c>
      <c r="BA146" s="795">
        <v>0</v>
      </c>
      <c r="BB146" s="795">
        <v>0</v>
      </c>
      <c r="BC146" s="795">
        <v>0</v>
      </c>
      <c r="BD146" s="795">
        <v>0</v>
      </c>
      <c r="BE146" s="795">
        <v>0</v>
      </c>
      <c r="BF146" s="795">
        <v>0</v>
      </c>
      <c r="BG146" s="795">
        <v>0</v>
      </c>
      <c r="BH146" s="795">
        <v>0</v>
      </c>
      <c r="BL146" s="805" t="s">
        <v>6011</v>
      </c>
      <c r="BM146" s="795">
        <v>1</v>
      </c>
      <c r="BN146" s="795">
        <v>1</v>
      </c>
      <c r="BO146" s="795">
        <v>1</v>
      </c>
      <c r="BP146" s="795">
        <v>1</v>
      </c>
      <c r="BR146" s="795">
        <v>1</v>
      </c>
      <c r="BS146" s="795">
        <v>1</v>
      </c>
      <c r="BU146" s="795">
        <v>1</v>
      </c>
      <c r="BV146" s="795">
        <v>1</v>
      </c>
      <c r="BW146" s="795">
        <v>7.3420000000000005</v>
      </c>
      <c r="BX146" s="795">
        <v>4.3519999999999994</v>
      </c>
      <c r="BY146" s="795" t="e">
        <v>#DIV/0!</v>
      </c>
      <c r="BZ146" s="795">
        <v>0.31629999999999997</v>
      </c>
      <c r="CA146" s="795">
        <v>6.5800000000000011E-2</v>
      </c>
      <c r="CB146" s="795">
        <v>3.7100000000000008E-2</v>
      </c>
      <c r="CC146" s="795">
        <v>5.3999999999999994E-3</v>
      </c>
      <c r="CD146" s="795">
        <v>0.33379999999999999</v>
      </c>
      <c r="CE146" s="795">
        <v>4.6099999999999988E-2</v>
      </c>
      <c r="CF146" s="795" t="e">
        <v>#DIV/0!</v>
      </c>
      <c r="CG146" s="795">
        <v>2.9700000000000004E-2</v>
      </c>
      <c r="CH146" s="795">
        <v>2.8000000000000004E-2</v>
      </c>
      <c r="CI146" s="795">
        <v>5.8</v>
      </c>
      <c r="CJ146" s="795" t="e">
        <v>#DIV/0!</v>
      </c>
      <c r="CK146" s="795">
        <v>28.4</v>
      </c>
      <c r="CL146" s="795" t="e">
        <v>#DIV/0!</v>
      </c>
      <c r="CM146" s="795" t="e">
        <v>#DIV/0!</v>
      </c>
      <c r="CN146" s="795">
        <v>159.69999999999999</v>
      </c>
      <c r="CO146" s="795">
        <v>1.1000000000000001</v>
      </c>
      <c r="CP146" s="795">
        <v>3.4</v>
      </c>
      <c r="CQ146" s="795">
        <v>3.0833333333333334E-2</v>
      </c>
      <c r="CR146" s="795">
        <v>1.9700000000000002E-2</v>
      </c>
      <c r="CS146" s="795" t="e">
        <v>#DIV/0!</v>
      </c>
      <c r="CT146" s="795" t="e">
        <v>#DIV/0!</v>
      </c>
      <c r="CU146" s="795">
        <v>0.79600000000000004</v>
      </c>
      <c r="CV146" s="795" t="e">
        <v>#DIV/0!</v>
      </c>
      <c r="CW146" s="795">
        <v>0.39428571428571424</v>
      </c>
      <c r="CX146" s="795">
        <v>2.58</v>
      </c>
      <c r="CY146" s="795">
        <v>32.799999999999997</v>
      </c>
      <c r="CZ146" s="795">
        <v>3.7399999999999998</v>
      </c>
      <c r="DB146" s="795">
        <v>1</v>
      </c>
      <c r="DC146" s="795">
        <v>1</v>
      </c>
      <c r="DF146" s="795">
        <v>38.780487804878049</v>
      </c>
      <c r="DG146" s="795">
        <v>15.609756097560975</v>
      </c>
      <c r="DH146" s="795">
        <v>0</v>
      </c>
      <c r="DI146" s="795">
        <v>0.48780487804878048</v>
      </c>
      <c r="DJ146" s="795">
        <v>9.2682926829268286</v>
      </c>
      <c r="DK146" s="795">
        <v>0</v>
      </c>
      <c r="DL146" s="795">
        <v>0</v>
      </c>
      <c r="DM146" s="795">
        <v>0</v>
      </c>
      <c r="DN146" s="795">
        <v>0</v>
      </c>
      <c r="DO146" s="795">
        <v>0</v>
      </c>
      <c r="DP146" s="795">
        <v>0</v>
      </c>
      <c r="DQ146" s="795">
        <v>0</v>
      </c>
      <c r="DR146" s="795">
        <v>0.24390243902439024</v>
      </c>
      <c r="DS146" s="795">
        <v>0</v>
      </c>
      <c r="DT146" s="795">
        <v>0</v>
      </c>
      <c r="DU146" s="795">
        <v>0</v>
      </c>
      <c r="DV146" s="795">
        <v>0</v>
      </c>
      <c r="DW146" s="795">
        <v>0</v>
      </c>
      <c r="DX146" s="795">
        <v>0</v>
      </c>
      <c r="DY146" s="795">
        <v>0.24390243902439024</v>
      </c>
      <c r="DZ146" s="795">
        <v>0</v>
      </c>
      <c r="EA146" s="795">
        <v>0.97560975609756095</v>
      </c>
      <c r="EB146" s="795">
        <v>0</v>
      </c>
      <c r="EC146" s="795">
        <v>0</v>
      </c>
      <c r="ED146" s="795">
        <v>0</v>
      </c>
      <c r="EE146" s="795">
        <v>0</v>
      </c>
      <c r="EF146" s="795">
        <v>0</v>
      </c>
      <c r="EG146" s="795">
        <v>6.0975609756097562</v>
      </c>
      <c r="EH146" s="795">
        <v>0</v>
      </c>
      <c r="EI146" s="795">
        <v>4.3902439024390238</v>
      </c>
      <c r="EJ146" s="795">
        <v>0</v>
      </c>
      <c r="EK146" s="795">
        <v>0</v>
      </c>
      <c r="EL146" s="795">
        <v>0</v>
      </c>
      <c r="EM146" s="795">
        <v>0</v>
      </c>
      <c r="EN146" s="795">
        <v>0</v>
      </c>
      <c r="EO146" s="795">
        <v>0</v>
      </c>
      <c r="EP146" s="795">
        <v>0</v>
      </c>
      <c r="EQ146" s="795">
        <v>1.7073170731707319</v>
      </c>
      <c r="ER146" s="795">
        <v>0.24390243902439024</v>
      </c>
      <c r="ES146" s="795">
        <v>0</v>
      </c>
      <c r="ET146" s="795">
        <v>0</v>
      </c>
      <c r="EU146" s="795">
        <v>0</v>
      </c>
      <c r="EV146" s="795">
        <v>0</v>
      </c>
      <c r="EW146" s="795">
        <v>0</v>
      </c>
      <c r="EX146" s="795">
        <v>0</v>
      </c>
      <c r="EY146" s="795">
        <v>0</v>
      </c>
      <c r="EZ146" s="795">
        <v>0.73170731707317083</v>
      </c>
      <c r="FA146" s="795">
        <v>0</v>
      </c>
      <c r="FB146" s="795">
        <v>0</v>
      </c>
      <c r="FC146" s="795">
        <v>0</v>
      </c>
      <c r="FD146" s="795">
        <v>0</v>
      </c>
      <c r="FE146" s="795">
        <v>0.48780487804878048</v>
      </c>
      <c r="FF146" s="795">
        <v>0</v>
      </c>
      <c r="FG146" s="795">
        <v>0</v>
      </c>
      <c r="FH146" s="795">
        <v>0</v>
      </c>
      <c r="FI146" s="795">
        <v>0</v>
      </c>
      <c r="FJ146" s="795">
        <v>0</v>
      </c>
      <c r="FK146" s="795">
        <v>6.0975609756097562</v>
      </c>
      <c r="FL146" s="795">
        <v>0</v>
      </c>
      <c r="FM146" s="795">
        <v>1.2195121951219512</v>
      </c>
      <c r="FN146" s="795">
        <v>0</v>
      </c>
      <c r="FO146" s="795">
        <v>0.24390243902439024</v>
      </c>
      <c r="FP146" s="795">
        <v>0</v>
      </c>
      <c r="FQ146" s="795">
        <v>0</v>
      </c>
      <c r="FR146" s="795">
        <v>0</v>
      </c>
      <c r="FS146" s="795">
        <v>0</v>
      </c>
      <c r="FT146" s="795">
        <v>0</v>
      </c>
      <c r="FU146" s="795">
        <v>0</v>
      </c>
      <c r="FV146" s="795">
        <v>0</v>
      </c>
      <c r="FW146" s="795">
        <v>0</v>
      </c>
      <c r="FX146" s="795">
        <v>22.926829268292686</v>
      </c>
      <c r="GA146" s="795">
        <v>2010</v>
      </c>
      <c r="GB146" s="800">
        <v>410</v>
      </c>
      <c r="GC146" s="800"/>
      <c r="GD146" s="800"/>
      <c r="GE146" s="800"/>
      <c r="GF146" s="800"/>
      <c r="GH146" s="800"/>
      <c r="GI146" s="800"/>
      <c r="GJ146" s="800"/>
      <c r="GK146" s="800"/>
      <c r="GL146" s="800"/>
      <c r="GM146" s="800"/>
      <c r="GN146" s="800"/>
      <c r="GO146" s="800"/>
      <c r="GP146" s="800"/>
      <c r="GQ146" s="800"/>
      <c r="GR146" s="800"/>
      <c r="GS146" s="800"/>
      <c r="GT146" s="800"/>
      <c r="GU146" s="800"/>
      <c r="GV146" s="800"/>
      <c r="GW146" s="800"/>
      <c r="GX146" s="800"/>
      <c r="GY146" s="800"/>
      <c r="GZ146" s="800"/>
      <c r="HA146" s="800"/>
      <c r="HB146" s="800"/>
      <c r="HC146" s="800"/>
      <c r="HD146" s="800"/>
      <c r="HE146" s="800"/>
      <c r="HF146" s="800"/>
      <c r="HG146" s="800"/>
      <c r="HH146" s="800"/>
      <c r="HI146" s="800"/>
      <c r="HJ146" s="800"/>
      <c r="HK146" s="800"/>
      <c r="HL146" s="800"/>
      <c r="HM146" s="800"/>
      <c r="HN146" s="800"/>
      <c r="HO146" s="800"/>
      <c r="HP146" s="800"/>
      <c r="HR146" s="795" t="e">
        <v>#DIV/0!</v>
      </c>
      <c r="HS146" s="795" t="e">
        <v>#DIV/0!</v>
      </c>
      <c r="HT146" s="795" t="e">
        <v>#DIV/0!</v>
      </c>
      <c r="HU146" s="795" t="e">
        <v>#DIV/0!</v>
      </c>
      <c r="HV146" s="795" t="e">
        <v>#DIV/0!</v>
      </c>
      <c r="HW146" s="795" t="e">
        <v>#DIV/0!</v>
      </c>
      <c r="HX146" s="795" t="e">
        <v>#DIV/0!</v>
      </c>
      <c r="HY146" s="795" t="e">
        <v>#DIV/0!</v>
      </c>
      <c r="HZ146" s="795" t="e">
        <v>#DIV/0!</v>
      </c>
      <c r="IA146" s="795" t="e">
        <v>#DIV/0!</v>
      </c>
      <c r="IB146" s="795" t="e">
        <v>#DIV/0!</v>
      </c>
      <c r="IC146" s="795" t="e">
        <v>#DIV/0!</v>
      </c>
      <c r="ID146" s="795" t="e">
        <v>#DIV/0!</v>
      </c>
      <c r="IE146" s="795" t="e">
        <v>#DIV/0!</v>
      </c>
      <c r="IF146" s="795" t="e">
        <v>#DIV/0!</v>
      </c>
      <c r="IG146" s="795" t="e">
        <v>#DIV/0!</v>
      </c>
      <c r="IH146" s="795" t="e">
        <v>#DIV/0!</v>
      </c>
      <c r="II146" s="795" t="e">
        <v>#DIV/0!</v>
      </c>
      <c r="IJ146" s="795" t="e">
        <v>#DIV/0!</v>
      </c>
      <c r="IK146" s="795" t="e">
        <v>#DIV/0!</v>
      </c>
      <c r="IL146" s="795" t="e">
        <v>#DIV/0!</v>
      </c>
      <c r="IM146" s="795" t="e">
        <v>#DIV/0!</v>
      </c>
      <c r="IN146" s="795" t="e">
        <v>#DIV/0!</v>
      </c>
      <c r="IO146" s="795" t="e">
        <v>#DIV/0!</v>
      </c>
      <c r="IP146" s="795" t="e">
        <v>#DIV/0!</v>
      </c>
      <c r="IQ146" s="795" t="e">
        <v>#DIV/0!</v>
      </c>
      <c r="IR146" s="795" t="e">
        <v>#DIV/0!</v>
      </c>
      <c r="IS146" s="795" t="e">
        <v>#DIV/0!</v>
      </c>
      <c r="IT146" s="795" t="e">
        <v>#DIV/0!</v>
      </c>
      <c r="IU146" s="795" t="e">
        <v>#DIV/0!</v>
      </c>
      <c r="IV146" s="795" t="e">
        <v>#DIV/0!</v>
      </c>
      <c r="IW146" s="795" t="e">
        <v>#DIV/0!</v>
      </c>
      <c r="IX146" s="795" t="e">
        <v>#DIV/0!</v>
      </c>
      <c r="IY146" s="795" t="e">
        <v>#DIV/0!</v>
      </c>
      <c r="IZ146" s="795" t="e">
        <v>#DIV/0!</v>
      </c>
      <c r="JA146" s="795" t="e">
        <v>#DIV/0!</v>
      </c>
      <c r="JB146" s="795" t="e">
        <v>#DIV/0!</v>
      </c>
      <c r="JC146" s="795" t="e">
        <v>#DIV/0!</v>
      </c>
      <c r="JD146" s="795" t="e">
        <v>#DIV/0!</v>
      </c>
    </row>
    <row r="147" spans="1:264">
      <c r="A147" s="800"/>
      <c r="B147" s="795" t="s">
        <v>6265</v>
      </c>
      <c r="C147" s="795" t="s">
        <v>6266</v>
      </c>
      <c r="D147" s="795" t="s">
        <v>6267</v>
      </c>
      <c r="E147" s="795">
        <v>7258627</v>
      </c>
      <c r="F147" s="795">
        <v>1446508</v>
      </c>
      <c r="G147" s="795"/>
      <c r="H147" s="795">
        <v>2011</v>
      </c>
      <c r="I147" s="795">
        <v>14</v>
      </c>
      <c r="J147" s="795">
        <v>2011</v>
      </c>
      <c r="K147" s="803" t="s">
        <v>6264</v>
      </c>
      <c r="L147" s="795" t="s">
        <v>6267</v>
      </c>
      <c r="M147" s="795" t="e">
        <v>#VALUE!</v>
      </c>
      <c r="N147" s="795">
        <v>12</v>
      </c>
      <c r="O147" s="798">
        <v>7.15</v>
      </c>
      <c r="P147" s="795">
        <v>2010.75</v>
      </c>
      <c r="V147" s="799">
        <v>0.22727272727272727</v>
      </c>
      <c r="W147" s="798">
        <v>7.3283333333333331</v>
      </c>
      <c r="X147" s="795" t="e">
        <v>#DIV/0!</v>
      </c>
      <c r="Y147" s="795" t="e">
        <v>#DIV/0!</v>
      </c>
      <c r="Z147" s="795" t="e">
        <v>#DIV/0!</v>
      </c>
      <c r="AA147" s="795" t="e">
        <v>#DIV/0!</v>
      </c>
      <c r="AB147" s="795">
        <v>15.35</v>
      </c>
      <c r="AC147" s="795" t="e">
        <v>#DIV/0!</v>
      </c>
      <c r="AD147" s="795" t="e">
        <v>#DIV/0!</v>
      </c>
      <c r="AE147" s="795" t="e">
        <v>#DIV/0!</v>
      </c>
      <c r="AF147" s="795" t="e">
        <v>#DIV/0!</v>
      </c>
      <c r="AG147" s="795" t="e">
        <v>#DIV/0!</v>
      </c>
      <c r="AH147" s="795" t="e">
        <v>#DIV/0!</v>
      </c>
      <c r="AI147" s="795" t="e">
        <v>#DIV/0!</v>
      </c>
      <c r="AJ147" s="795" t="e">
        <v>#DIV/0!</v>
      </c>
      <c r="AK147" s="795" t="e">
        <v>#DIV/0!</v>
      </c>
      <c r="AL147" s="795" t="e">
        <v>#DIV/0!</v>
      </c>
      <c r="AM147" s="795" t="e">
        <v>#DIV/0!</v>
      </c>
      <c r="AN147" s="795" t="e">
        <v>#DIV/0!</v>
      </c>
      <c r="AO147" s="795" t="e">
        <v>#DIV/0!</v>
      </c>
      <c r="AP147" s="795">
        <v>7.49</v>
      </c>
      <c r="AQ147" s="795">
        <v>0</v>
      </c>
      <c r="AR147" s="795">
        <v>0</v>
      </c>
      <c r="AS147" s="795">
        <v>0</v>
      </c>
      <c r="AT147" s="795">
        <v>0</v>
      </c>
      <c r="AU147" s="795">
        <v>32</v>
      </c>
      <c r="AV147" s="795">
        <v>0</v>
      </c>
      <c r="AW147" s="795">
        <v>0</v>
      </c>
      <c r="AX147" s="795">
        <v>0</v>
      </c>
      <c r="AY147" s="795">
        <v>0</v>
      </c>
      <c r="AZ147" s="795">
        <v>0</v>
      </c>
      <c r="BA147" s="795">
        <v>0</v>
      </c>
      <c r="BB147" s="795">
        <v>0</v>
      </c>
      <c r="BC147" s="795">
        <v>0</v>
      </c>
      <c r="BD147" s="795">
        <v>0</v>
      </c>
      <c r="BE147" s="795">
        <v>0</v>
      </c>
      <c r="BF147" s="795">
        <v>0</v>
      </c>
      <c r="BG147" s="795">
        <v>0</v>
      </c>
      <c r="BH147" s="795">
        <v>0</v>
      </c>
      <c r="BL147" s="805" t="s">
        <v>6011</v>
      </c>
      <c r="BM147" s="795">
        <v>1</v>
      </c>
      <c r="BN147" s="795">
        <v>1</v>
      </c>
      <c r="BO147" s="795">
        <v>1</v>
      </c>
      <c r="BP147" s="795">
        <v>1</v>
      </c>
      <c r="BR147" s="795">
        <v>1</v>
      </c>
      <c r="BS147" s="795">
        <v>1</v>
      </c>
      <c r="BU147" s="795">
        <v>1</v>
      </c>
      <c r="BV147" s="795">
        <v>1</v>
      </c>
      <c r="BW147" s="795">
        <v>7.3283333333333331</v>
      </c>
      <c r="BX147" s="795">
        <v>4.3266666666666671</v>
      </c>
      <c r="BY147" s="795" t="e">
        <v>#DIV/0!</v>
      </c>
      <c r="BZ147" s="795">
        <v>0.30975000000000003</v>
      </c>
      <c r="CA147" s="795">
        <v>6.6083333333333341E-2</v>
      </c>
      <c r="CB147" s="795">
        <v>4.3250000000000004E-2</v>
      </c>
      <c r="CC147" s="795">
        <v>6.2499999999999995E-3</v>
      </c>
      <c r="CD147" s="795">
        <v>0.32083333333333336</v>
      </c>
      <c r="CE147" s="795">
        <v>4.9000000000000009E-2</v>
      </c>
      <c r="CF147" s="795" t="e">
        <v>#DIV/0!</v>
      </c>
      <c r="CG147" s="795">
        <v>3.7416666666666674E-2</v>
      </c>
      <c r="CH147" s="795" t="e">
        <v>#DIV/0!</v>
      </c>
      <c r="CI147" s="795">
        <v>5.333333333333333</v>
      </c>
      <c r="CJ147" s="795" t="e">
        <v>#DIV/0!</v>
      </c>
      <c r="CK147" s="795">
        <v>21.666666666666668</v>
      </c>
      <c r="CL147" s="795" t="e">
        <v>#DIV/0!</v>
      </c>
      <c r="CM147" s="795" t="e">
        <v>#DIV/0!</v>
      </c>
      <c r="CN147" s="795">
        <v>128.58333333333334</v>
      </c>
      <c r="CO147" s="795">
        <v>1.1666666666666667</v>
      </c>
      <c r="CP147" s="795">
        <v>3.0833333333333335</v>
      </c>
      <c r="CQ147" s="795" t="e">
        <v>#DIV/0!</v>
      </c>
      <c r="CR147" s="795">
        <v>2.0833333333333332E-2</v>
      </c>
      <c r="CS147" s="795" t="e">
        <v>#DIV/0!</v>
      </c>
      <c r="CT147" s="795" t="e">
        <v>#DIV/0!</v>
      </c>
      <c r="CU147" s="795">
        <v>0.59583333333333333</v>
      </c>
      <c r="CV147" s="795" t="e">
        <v>#DIV/0!</v>
      </c>
      <c r="CW147" s="795">
        <v>0.42666666666666675</v>
      </c>
      <c r="CX147" s="795">
        <v>2.0666666666666669</v>
      </c>
      <c r="CY147" s="795">
        <v>70.222222222222229</v>
      </c>
      <c r="CZ147" s="795">
        <v>3.9583333333333326</v>
      </c>
      <c r="DB147" s="795">
        <v>1</v>
      </c>
      <c r="DC147" s="795">
        <v>1</v>
      </c>
      <c r="DF147" s="795">
        <v>46.590909090909086</v>
      </c>
      <c r="DG147" s="795">
        <v>1.8181818181818181</v>
      </c>
      <c r="DH147" s="795">
        <v>0</v>
      </c>
      <c r="DI147" s="795">
        <v>0</v>
      </c>
      <c r="DJ147" s="795">
        <v>4.0909090909090908</v>
      </c>
      <c r="DK147" s="795">
        <v>0</v>
      </c>
      <c r="DL147" s="795">
        <v>0</v>
      </c>
      <c r="DM147" s="795">
        <v>0</v>
      </c>
      <c r="DN147" s="795">
        <v>0</v>
      </c>
      <c r="DO147" s="795">
        <v>0.45454545454545453</v>
      </c>
      <c r="DP147" s="795">
        <v>0</v>
      </c>
      <c r="DQ147" s="795">
        <v>0</v>
      </c>
      <c r="DR147" s="795">
        <v>0</v>
      </c>
      <c r="DS147" s="795">
        <v>0</v>
      </c>
      <c r="DT147" s="795">
        <v>0</v>
      </c>
      <c r="DU147" s="795">
        <v>0</v>
      </c>
      <c r="DV147" s="795">
        <v>0</v>
      </c>
      <c r="DW147" s="795">
        <v>0</v>
      </c>
      <c r="DX147" s="795">
        <v>0</v>
      </c>
      <c r="DY147" s="795">
        <v>0</v>
      </c>
      <c r="DZ147" s="795">
        <v>0</v>
      </c>
      <c r="EA147" s="795">
        <v>2.2727272727272729</v>
      </c>
      <c r="EB147" s="795">
        <v>0</v>
      </c>
      <c r="EC147" s="795">
        <v>0</v>
      </c>
      <c r="ED147" s="795">
        <v>0.90909090909090906</v>
      </c>
      <c r="EE147" s="795">
        <v>0</v>
      </c>
      <c r="EF147" s="795">
        <v>1.5909090909090908</v>
      </c>
      <c r="EG147" s="795">
        <v>12.272727272727273</v>
      </c>
      <c r="EH147" s="795">
        <v>0</v>
      </c>
      <c r="EI147" s="795">
        <v>3.6363636363636362</v>
      </c>
      <c r="EJ147" s="795">
        <v>0</v>
      </c>
      <c r="EK147" s="795">
        <v>0</v>
      </c>
      <c r="EL147" s="795">
        <v>0</v>
      </c>
      <c r="EM147" s="795">
        <v>0</v>
      </c>
      <c r="EN147" s="795">
        <v>0</v>
      </c>
      <c r="EO147" s="795">
        <v>0</v>
      </c>
      <c r="EP147" s="795">
        <v>0</v>
      </c>
      <c r="EQ147" s="795">
        <v>0</v>
      </c>
      <c r="ER147" s="795">
        <v>0</v>
      </c>
      <c r="ES147" s="795">
        <v>0.68181818181818177</v>
      </c>
      <c r="ET147" s="795">
        <v>0.68181818181818177</v>
      </c>
      <c r="EU147" s="795">
        <v>0.45454545454545453</v>
      </c>
      <c r="EV147" s="795">
        <v>0</v>
      </c>
      <c r="EW147" s="795">
        <v>0</v>
      </c>
      <c r="EX147" s="795">
        <v>0</v>
      </c>
      <c r="EY147" s="795">
        <v>0.22727272727272727</v>
      </c>
      <c r="EZ147" s="795">
        <v>0</v>
      </c>
      <c r="FA147" s="795">
        <v>0</v>
      </c>
      <c r="FB147" s="795">
        <v>0</v>
      </c>
      <c r="FC147" s="795">
        <v>0</v>
      </c>
      <c r="FD147" s="795">
        <v>0</v>
      </c>
      <c r="FE147" s="795">
        <v>0.22727272727272727</v>
      </c>
      <c r="FF147" s="795">
        <v>0</v>
      </c>
      <c r="FG147" s="795">
        <v>0</v>
      </c>
      <c r="FH147" s="795">
        <v>0</v>
      </c>
      <c r="FI147" s="795">
        <v>0</v>
      </c>
      <c r="FJ147" s="795">
        <v>0</v>
      </c>
      <c r="FK147" s="795">
        <v>12.045454545454545</v>
      </c>
      <c r="FL147" s="795">
        <v>0.22727272727272727</v>
      </c>
      <c r="FM147" s="795">
        <v>0.68181818181818177</v>
      </c>
      <c r="FN147" s="795">
        <v>0</v>
      </c>
      <c r="FO147" s="795">
        <v>0</v>
      </c>
      <c r="FP147" s="795">
        <v>0</v>
      </c>
      <c r="FQ147" s="795">
        <v>0</v>
      </c>
      <c r="FR147" s="795">
        <v>0</v>
      </c>
      <c r="FS147" s="795">
        <v>0</v>
      </c>
      <c r="FT147" s="795">
        <v>0</v>
      </c>
      <c r="FU147" s="795">
        <v>0</v>
      </c>
      <c r="FV147" s="795">
        <v>0</v>
      </c>
      <c r="FW147" s="795">
        <v>0.22727272727272727</v>
      </c>
      <c r="FX147" s="795">
        <v>17.954545454545453</v>
      </c>
      <c r="GA147" s="795">
        <v>2011</v>
      </c>
      <c r="GB147" s="800">
        <v>440</v>
      </c>
      <c r="GC147" s="800">
        <v>1</v>
      </c>
      <c r="GD147" s="800"/>
      <c r="GE147" s="800"/>
      <c r="GF147" s="800"/>
      <c r="GH147" s="800">
        <v>1</v>
      </c>
      <c r="GI147" s="800"/>
      <c r="GJ147" s="800"/>
      <c r="GK147" s="800"/>
      <c r="GL147" s="800"/>
      <c r="GM147" s="800"/>
      <c r="GN147" s="800"/>
      <c r="GO147" s="800"/>
      <c r="GP147" s="800"/>
      <c r="GQ147" s="800"/>
      <c r="GR147" s="800"/>
      <c r="GS147" s="800"/>
      <c r="GT147" s="800"/>
      <c r="GU147" s="800"/>
      <c r="GV147" s="800"/>
      <c r="GW147" s="800"/>
      <c r="GX147" s="800"/>
      <c r="GY147" s="800"/>
      <c r="GZ147" s="800"/>
      <c r="HA147" s="800"/>
      <c r="HB147" s="800"/>
      <c r="HC147" s="800"/>
      <c r="HD147" s="800"/>
      <c r="HE147" s="800"/>
      <c r="HF147" s="800"/>
      <c r="HG147" s="800"/>
      <c r="HH147" s="800"/>
      <c r="HI147" s="800"/>
      <c r="HJ147" s="800"/>
      <c r="HK147" s="800"/>
      <c r="HL147" s="800"/>
      <c r="HM147" s="800"/>
      <c r="HN147" s="800"/>
      <c r="HO147" s="800"/>
      <c r="HP147" s="800"/>
      <c r="HR147" s="795">
        <v>0</v>
      </c>
      <c r="HS147" s="795">
        <v>0</v>
      </c>
      <c r="HT147" s="795">
        <v>0</v>
      </c>
      <c r="HU147" s="795">
        <v>0</v>
      </c>
      <c r="HV147" s="795">
        <v>100</v>
      </c>
      <c r="HW147" s="795">
        <v>0</v>
      </c>
      <c r="HX147" s="795">
        <v>0</v>
      </c>
      <c r="HY147" s="795">
        <v>0</v>
      </c>
      <c r="HZ147" s="795">
        <v>0</v>
      </c>
      <c r="IA147" s="795">
        <v>0</v>
      </c>
      <c r="IB147" s="795">
        <v>0</v>
      </c>
      <c r="IC147" s="795">
        <v>0</v>
      </c>
      <c r="ID147" s="795">
        <v>0</v>
      </c>
      <c r="IE147" s="795">
        <v>0</v>
      </c>
      <c r="IF147" s="795">
        <v>0</v>
      </c>
      <c r="IG147" s="795">
        <v>0</v>
      </c>
      <c r="IH147" s="795">
        <v>0</v>
      </c>
      <c r="II147" s="795">
        <v>0</v>
      </c>
      <c r="IJ147" s="795">
        <v>0</v>
      </c>
      <c r="IK147" s="795">
        <v>0</v>
      </c>
      <c r="IL147" s="795">
        <v>0</v>
      </c>
      <c r="IM147" s="795">
        <v>0</v>
      </c>
      <c r="IN147" s="795">
        <v>0</v>
      </c>
      <c r="IO147" s="795">
        <v>0</v>
      </c>
      <c r="IP147" s="795">
        <v>0</v>
      </c>
      <c r="IQ147" s="795">
        <v>0</v>
      </c>
      <c r="IR147" s="795">
        <v>0</v>
      </c>
      <c r="IS147" s="795">
        <v>0</v>
      </c>
      <c r="IT147" s="795">
        <v>0</v>
      </c>
      <c r="IU147" s="795">
        <v>0</v>
      </c>
      <c r="IV147" s="795">
        <v>0</v>
      </c>
      <c r="IW147" s="795">
        <v>0</v>
      </c>
      <c r="IX147" s="795">
        <v>0</v>
      </c>
      <c r="IY147" s="795">
        <v>0</v>
      </c>
      <c r="IZ147" s="795">
        <v>0</v>
      </c>
      <c r="JA147" s="795">
        <v>0</v>
      </c>
      <c r="JB147" s="795">
        <v>0</v>
      </c>
      <c r="JC147" s="795">
        <v>0</v>
      </c>
      <c r="JD147" s="795">
        <v>0</v>
      </c>
    </row>
    <row r="148" spans="1:264">
      <c r="A148" s="802" t="s">
        <v>6268</v>
      </c>
      <c r="B148" s="795" t="s">
        <v>6269</v>
      </c>
      <c r="C148" s="795" t="s">
        <v>6270</v>
      </c>
      <c r="D148" s="810" t="s">
        <v>6271</v>
      </c>
      <c r="E148" s="795">
        <v>6178090</v>
      </c>
      <c r="F148" s="795">
        <v>1396319</v>
      </c>
      <c r="G148" s="795"/>
      <c r="H148" s="795">
        <v>2009</v>
      </c>
      <c r="I148" s="795">
        <v>139</v>
      </c>
      <c r="J148" s="795">
        <v>2009</v>
      </c>
      <c r="K148" s="803" t="s">
        <v>6272</v>
      </c>
      <c r="L148" s="795" t="s">
        <v>6273</v>
      </c>
      <c r="M148" s="795" t="e">
        <v>#VALUE!</v>
      </c>
      <c r="N148" s="795">
        <v>12</v>
      </c>
      <c r="O148" s="798">
        <v>7.68</v>
      </c>
      <c r="P148" s="795">
        <v>2008.75</v>
      </c>
      <c r="R148" s="795">
        <v>2</v>
      </c>
      <c r="S148" s="795">
        <v>2</v>
      </c>
      <c r="U148" s="795" t="s">
        <v>4105</v>
      </c>
      <c r="V148" s="799">
        <v>0</v>
      </c>
      <c r="W148" s="817">
        <v>7.9108333333333327</v>
      </c>
      <c r="X148" s="795" t="e">
        <v>#DIV/0!</v>
      </c>
      <c r="Y148" s="795" t="e">
        <v>#DIV/0!</v>
      </c>
      <c r="Z148" s="795" t="e">
        <v>#DIV/0!</v>
      </c>
      <c r="AA148" s="795" t="e">
        <v>#DIV/0!</v>
      </c>
      <c r="AB148" s="795">
        <v>86.666666666666671</v>
      </c>
      <c r="AC148" s="795" t="e">
        <v>#DIV/0!</v>
      </c>
      <c r="AD148" s="795" t="e">
        <v>#DIV/0!</v>
      </c>
      <c r="AE148" s="795" t="e">
        <v>#DIV/0!</v>
      </c>
      <c r="AF148" s="795" t="e">
        <v>#DIV/0!</v>
      </c>
      <c r="AG148" s="800">
        <v>1.915</v>
      </c>
      <c r="AH148" s="795" t="e">
        <v>#DIV/0!</v>
      </c>
      <c r="AI148" s="795" t="e">
        <v>#DIV/0!</v>
      </c>
      <c r="AJ148" s="795" t="e">
        <v>#DIV/0!</v>
      </c>
      <c r="AK148" s="795" t="e">
        <v>#DIV/0!</v>
      </c>
      <c r="AL148" s="795" t="e">
        <v>#DIV/0!</v>
      </c>
      <c r="AM148" s="795" t="e">
        <v>#DIV/0!</v>
      </c>
      <c r="AN148" s="795" t="e">
        <v>#DIV/0!</v>
      </c>
      <c r="AO148" s="795" t="e">
        <v>#DIV/0!</v>
      </c>
      <c r="AP148" s="795">
        <v>8.0500000000000007</v>
      </c>
      <c r="AQ148" s="795">
        <v>0</v>
      </c>
      <c r="AR148" s="795">
        <v>0</v>
      </c>
      <c r="AS148" s="795">
        <v>0</v>
      </c>
      <c r="AT148" s="795">
        <v>0</v>
      </c>
      <c r="AU148" s="795">
        <v>163</v>
      </c>
      <c r="AV148" s="795">
        <v>0</v>
      </c>
      <c r="AW148" s="795">
        <v>0</v>
      </c>
      <c r="AX148" s="795">
        <v>0</v>
      </c>
      <c r="AY148" s="795">
        <v>0</v>
      </c>
      <c r="AZ148" s="795">
        <v>3.4</v>
      </c>
      <c r="BA148" s="795">
        <v>0</v>
      </c>
      <c r="BB148" s="795">
        <v>0</v>
      </c>
      <c r="BC148" s="795">
        <v>0</v>
      </c>
      <c r="BD148" s="795">
        <v>0</v>
      </c>
      <c r="BE148" s="795">
        <v>0</v>
      </c>
      <c r="BF148" s="795">
        <v>0</v>
      </c>
      <c r="BG148" s="795">
        <v>0</v>
      </c>
      <c r="BH148" s="795">
        <v>0</v>
      </c>
      <c r="BL148" s="803" t="s">
        <v>6022</v>
      </c>
      <c r="BM148" s="795">
        <v>1</v>
      </c>
      <c r="BN148" s="795">
        <v>1</v>
      </c>
      <c r="BO148" s="795">
        <v>1</v>
      </c>
      <c r="BP148" s="795">
        <v>1</v>
      </c>
      <c r="BR148" s="795">
        <v>1</v>
      </c>
      <c r="BS148" s="795">
        <v>1</v>
      </c>
      <c r="BU148" s="795">
        <v>1</v>
      </c>
      <c r="BV148" s="800">
        <v>3</v>
      </c>
      <c r="BW148" s="795">
        <v>7.9108333333333327</v>
      </c>
      <c r="BX148" s="795">
        <v>33.925000000000004</v>
      </c>
      <c r="BY148" s="795" t="e">
        <v>#DIV/0!</v>
      </c>
      <c r="BZ148" s="795">
        <v>3.0419166666666668</v>
      </c>
      <c r="CA148" s="795">
        <v>0.20199999999999999</v>
      </c>
      <c r="CB148" s="795">
        <v>0.34049999999999997</v>
      </c>
      <c r="CC148" s="795">
        <v>4.5916666666666661E-2</v>
      </c>
      <c r="CD148" s="795">
        <v>2.5883333333333329</v>
      </c>
      <c r="CE148" s="795">
        <v>0.50175000000000003</v>
      </c>
      <c r="CF148" s="795" t="e">
        <v>#DIV/0!</v>
      </c>
      <c r="CG148" s="795">
        <v>0.35624999999999996</v>
      </c>
      <c r="CH148" s="795">
        <v>0.26916666666666672</v>
      </c>
      <c r="CI148" s="795">
        <v>21.916666666666668</v>
      </c>
      <c r="CJ148" s="795" t="e">
        <v>#DIV/0!</v>
      </c>
      <c r="CK148" s="795">
        <v>1368.5833333333333</v>
      </c>
      <c r="CL148" s="795" t="e">
        <v>#DIV/0!</v>
      </c>
      <c r="CM148" s="795" t="e">
        <v>#DIV/0!</v>
      </c>
      <c r="CN148" s="795">
        <v>1945.5</v>
      </c>
      <c r="CO148" s="795">
        <v>17</v>
      </c>
      <c r="CP148" s="795">
        <v>35.25</v>
      </c>
      <c r="CQ148" s="795">
        <v>0.14316666666666669</v>
      </c>
      <c r="CR148" s="795">
        <v>9.8083333333333342E-2</v>
      </c>
      <c r="CS148" s="795" t="e">
        <v>#DIV/0!</v>
      </c>
      <c r="CT148" s="795" t="e">
        <v>#DIV/0!</v>
      </c>
      <c r="CU148" s="795">
        <v>4.3420000000000005</v>
      </c>
      <c r="CV148" s="795" t="e">
        <v>#DIV/0!</v>
      </c>
      <c r="CW148" s="795" t="e">
        <v>#DIV/0!</v>
      </c>
      <c r="CX148" s="795">
        <v>10.233333333333333</v>
      </c>
      <c r="CY148" s="795">
        <v>297</v>
      </c>
      <c r="CZ148" s="795">
        <v>36.166666666666664</v>
      </c>
      <c r="DB148" s="795">
        <v>1</v>
      </c>
      <c r="DC148" s="795">
        <v>1</v>
      </c>
      <c r="DF148" s="795">
        <v>14.383561643835616</v>
      </c>
      <c r="DG148" s="795">
        <v>0</v>
      </c>
      <c r="DH148" s="795">
        <v>0</v>
      </c>
      <c r="DI148" s="795">
        <v>2.7397260273972601</v>
      </c>
      <c r="DJ148" s="795">
        <v>0</v>
      </c>
      <c r="DK148" s="795">
        <v>0</v>
      </c>
      <c r="DL148" s="795">
        <v>0</v>
      </c>
      <c r="DM148" s="795">
        <v>14.840182648401825</v>
      </c>
      <c r="DN148" s="795">
        <v>0</v>
      </c>
      <c r="DO148" s="795">
        <v>0</v>
      </c>
      <c r="DP148" s="795">
        <v>0</v>
      </c>
      <c r="DQ148" s="795">
        <v>0</v>
      </c>
      <c r="DR148" s="795">
        <v>0</v>
      </c>
      <c r="DS148" s="795">
        <v>0</v>
      </c>
      <c r="DT148" s="795">
        <v>0</v>
      </c>
      <c r="DU148" s="795">
        <v>5.0228310502283104</v>
      </c>
      <c r="DV148" s="795">
        <v>0</v>
      </c>
      <c r="DW148" s="795">
        <v>0</v>
      </c>
      <c r="DX148" s="795">
        <v>0</v>
      </c>
      <c r="DY148" s="795">
        <v>0</v>
      </c>
      <c r="DZ148" s="795">
        <v>0</v>
      </c>
      <c r="EA148" s="795">
        <v>0</v>
      </c>
      <c r="EB148" s="795">
        <v>0</v>
      </c>
      <c r="EC148" s="795">
        <v>0</v>
      </c>
      <c r="ED148" s="795">
        <v>0</v>
      </c>
      <c r="EE148" s="795">
        <v>0.45662100456621002</v>
      </c>
      <c r="EF148" s="795">
        <v>0</v>
      </c>
      <c r="EG148" s="795">
        <v>0</v>
      </c>
      <c r="EH148" s="795">
        <v>0</v>
      </c>
      <c r="EI148" s="795">
        <v>0</v>
      </c>
      <c r="EJ148" s="795">
        <v>0</v>
      </c>
      <c r="EK148" s="795">
        <v>0</v>
      </c>
      <c r="EL148" s="795">
        <v>0</v>
      </c>
      <c r="EM148" s="795">
        <v>0.45662100456621002</v>
      </c>
      <c r="EN148" s="795">
        <v>0</v>
      </c>
      <c r="EO148" s="795">
        <v>0</v>
      </c>
      <c r="EP148" s="795">
        <v>0.22831050228310501</v>
      </c>
      <c r="EQ148" s="795">
        <v>0</v>
      </c>
      <c r="ER148" s="795">
        <v>0.45662100456621002</v>
      </c>
      <c r="ES148" s="795">
        <v>0</v>
      </c>
      <c r="ET148" s="795">
        <v>0</v>
      </c>
      <c r="EU148" s="795">
        <v>0</v>
      </c>
      <c r="EV148" s="795">
        <v>0</v>
      </c>
      <c r="EW148" s="795">
        <v>0</v>
      </c>
      <c r="EX148" s="795">
        <v>0</v>
      </c>
      <c r="EY148" s="795">
        <v>0</v>
      </c>
      <c r="EZ148" s="795">
        <v>0</v>
      </c>
      <c r="FA148" s="795">
        <v>0</v>
      </c>
      <c r="FB148" s="795">
        <v>1.3698630136986301</v>
      </c>
      <c r="FC148" s="795">
        <v>0</v>
      </c>
      <c r="FD148" s="795">
        <v>0</v>
      </c>
      <c r="FE148" s="795">
        <v>0</v>
      </c>
      <c r="FF148" s="795">
        <v>0.45662100456621002</v>
      </c>
      <c r="FG148" s="795">
        <v>0</v>
      </c>
      <c r="FH148" s="795">
        <v>28.538812785388128</v>
      </c>
      <c r="FI148" s="795">
        <v>0</v>
      </c>
      <c r="FJ148" s="795">
        <v>8.4474885844748862</v>
      </c>
      <c r="FK148" s="795">
        <v>0</v>
      </c>
      <c r="FL148" s="795">
        <v>0.22831050228310501</v>
      </c>
      <c r="FM148" s="795">
        <v>0</v>
      </c>
      <c r="FN148" s="795">
        <v>0.68493150684931503</v>
      </c>
      <c r="FO148" s="795">
        <v>0</v>
      </c>
      <c r="FP148" s="795">
        <v>0</v>
      </c>
      <c r="FQ148" s="795">
        <v>0</v>
      </c>
      <c r="FR148" s="795">
        <v>0</v>
      </c>
      <c r="FS148" s="795">
        <v>0</v>
      </c>
      <c r="FT148" s="795">
        <v>0</v>
      </c>
      <c r="FU148" s="795">
        <v>0</v>
      </c>
      <c r="FV148" s="795">
        <v>0</v>
      </c>
      <c r="FW148" s="795">
        <v>0</v>
      </c>
      <c r="FX148" s="795">
        <v>34.703196347031955</v>
      </c>
      <c r="FZ148" s="795" t="s">
        <v>6268</v>
      </c>
      <c r="GA148" s="795">
        <v>2009</v>
      </c>
      <c r="GB148" s="800">
        <v>438</v>
      </c>
      <c r="GC148" s="800"/>
      <c r="GD148" s="800"/>
      <c r="GE148" s="800"/>
      <c r="GF148" s="800"/>
      <c r="GH148" s="800"/>
      <c r="GI148" s="800"/>
      <c r="GJ148" s="800"/>
      <c r="GK148" s="800"/>
      <c r="GL148" s="800"/>
      <c r="GM148" s="800"/>
      <c r="GN148" s="800"/>
      <c r="GO148" s="800"/>
      <c r="GP148" s="800"/>
      <c r="GQ148" s="800"/>
      <c r="GR148" s="800"/>
      <c r="GS148" s="800"/>
      <c r="GT148" s="800"/>
      <c r="GU148" s="800"/>
      <c r="GV148" s="800"/>
      <c r="GW148" s="800"/>
      <c r="GX148" s="800"/>
      <c r="GY148" s="800"/>
      <c r="GZ148" s="800"/>
      <c r="HA148" s="800"/>
      <c r="HB148" s="800"/>
      <c r="HC148" s="800"/>
      <c r="HD148" s="800"/>
      <c r="HE148" s="800"/>
      <c r="HF148" s="800"/>
      <c r="HG148" s="800"/>
      <c r="HH148" s="800"/>
      <c r="HI148" s="800"/>
      <c r="HJ148" s="800"/>
      <c r="HK148" s="800"/>
      <c r="HL148" s="800"/>
      <c r="HM148" s="800"/>
      <c r="HN148" s="800"/>
      <c r="HO148" s="800"/>
      <c r="HP148" s="800"/>
      <c r="HR148" s="795" t="e">
        <v>#DIV/0!</v>
      </c>
      <c r="HS148" s="795" t="e">
        <v>#DIV/0!</v>
      </c>
      <c r="HT148" s="795" t="e">
        <v>#DIV/0!</v>
      </c>
      <c r="HU148" s="795" t="e">
        <v>#DIV/0!</v>
      </c>
      <c r="HV148" s="795" t="e">
        <v>#DIV/0!</v>
      </c>
      <c r="HW148" s="795" t="e">
        <v>#DIV/0!</v>
      </c>
      <c r="HX148" s="795" t="e">
        <v>#DIV/0!</v>
      </c>
      <c r="HY148" s="795" t="e">
        <v>#DIV/0!</v>
      </c>
      <c r="HZ148" s="795" t="e">
        <v>#DIV/0!</v>
      </c>
      <c r="IA148" s="795" t="e">
        <v>#DIV/0!</v>
      </c>
      <c r="IB148" s="795" t="e">
        <v>#DIV/0!</v>
      </c>
      <c r="IC148" s="795" t="e">
        <v>#DIV/0!</v>
      </c>
      <c r="ID148" s="795" t="e">
        <v>#DIV/0!</v>
      </c>
      <c r="IE148" s="795" t="e">
        <v>#DIV/0!</v>
      </c>
      <c r="IF148" s="795" t="e">
        <v>#DIV/0!</v>
      </c>
      <c r="IG148" s="795" t="e">
        <v>#DIV/0!</v>
      </c>
      <c r="IH148" s="795" t="e">
        <v>#DIV/0!</v>
      </c>
      <c r="II148" s="795" t="e">
        <v>#DIV/0!</v>
      </c>
      <c r="IJ148" s="795" t="e">
        <v>#DIV/0!</v>
      </c>
      <c r="IK148" s="795" t="e">
        <v>#DIV/0!</v>
      </c>
      <c r="IL148" s="795" t="e">
        <v>#DIV/0!</v>
      </c>
      <c r="IM148" s="795" t="e">
        <v>#DIV/0!</v>
      </c>
      <c r="IN148" s="795" t="e">
        <v>#DIV/0!</v>
      </c>
      <c r="IO148" s="795" t="e">
        <v>#DIV/0!</v>
      </c>
      <c r="IP148" s="795" t="e">
        <v>#DIV/0!</v>
      </c>
      <c r="IQ148" s="795" t="e">
        <v>#DIV/0!</v>
      </c>
      <c r="IR148" s="795" t="e">
        <v>#DIV/0!</v>
      </c>
      <c r="IS148" s="795" t="e">
        <v>#DIV/0!</v>
      </c>
      <c r="IT148" s="795" t="e">
        <v>#DIV/0!</v>
      </c>
      <c r="IU148" s="795" t="e">
        <v>#DIV/0!</v>
      </c>
      <c r="IV148" s="795" t="e">
        <v>#DIV/0!</v>
      </c>
      <c r="IW148" s="795" t="e">
        <v>#DIV/0!</v>
      </c>
      <c r="IX148" s="795" t="e">
        <v>#DIV/0!</v>
      </c>
      <c r="IY148" s="795" t="e">
        <v>#DIV/0!</v>
      </c>
      <c r="IZ148" s="795" t="e">
        <v>#DIV/0!</v>
      </c>
      <c r="JA148" s="795" t="e">
        <v>#DIV/0!</v>
      </c>
      <c r="JB148" s="795" t="e">
        <v>#DIV/0!</v>
      </c>
      <c r="JC148" s="795" t="e">
        <v>#DIV/0!</v>
      </c>
      <c r="JD148" s="795" t="e">
        <v>#DIV/0!</v>
      </c>
    </row>
    <row r="149" spans="1:264">
      <c r="A149" s="802"/>
      <c r="B149" s="795" t="s">
        <v>6269</v>
      </c>
      <c r="C149" s="795" t="s">
        <v>6270</v>
      </c>
      <c r="D149" s="810" t="s">
        <v>6271</v>
      </c>
      <c r="E149" s="795">
        <v>6178090</v>
      </c>
      <c r="F149" s="795">
        <v>1396319</v>
      </c>
      <c r="G149" s="795"/>
      <c r="H149" s="795">
        <v>2010</v>
      </c>
      <c r="I149" s="795">
        <v>81</v>
      </c>
      <c r="J149" s="795">
        <v>2010</v>
      </c>
      <c r="K149" s="803" t="s">
        <v>6272</v>
      </c>
      <c r="L149" s="795" t="s">
        <v>6273</v>
      </c>
      <c r="M149" s="795" t="e">
        <v>#VALUE!</v>
      </c>
      <c r="N149" s="795">
        <v>12</v>
      </c>
      <c r="O149" s="798">
        <v>7.77</v>
      </c>
      <c r="P149" s="795">
        <v>2009.75</v>
      </c>
      <c r="R149" s="795">
        <v>2</v>
      </c>
      <c r="S149" s="795">
        <v>2</v>
      </c>
      <c r="T149" s="795" t="s">
        <v>6032</v>
      </c>
      <c r="U149" s="795" t="s">
        <v>4105</v>
      </c>
      <c r="V149" s="799">
        <v>0.84210526315789469</v>
      </c>
      <c r="W149" s="817">
        <v>7.8416666666666659</v>
      </c>
      <c r="X149" s="795" t="e">
        <v>#DIV/0!</v>
      </c>
      <c r="Y149" s="795" t="e">
        <v>#DIV/0!</v>
      </c>
      <c r="Z149" s="795" t="e">
        <v>#DIV/0!</v>
      </c>
      <c r="AA149" s="795" t="e">
        <v>#DIV/0!</v>
      </c>
      <c r="AB149" s="800">
        <v>263.91666666666669</v>
      </c>
      <c r="AC149" s="795" t="e">
        <v>#DIV/0!</v>
      </c>
      <c r="AD149" s="795" t="e">
        <v>#DIV/0!</v>
      </c>
      <c r="AE149" s="795" t="e">
        <v>#DIV/0!</v>
      </c>
      <c r="AF149" s="795" t="e">
        <v>#DIV/0!</v>
      </c>
      <c r="AG149" s="800">
        <v>1.5379999999999998</v>
      </c>
      <c r="AH149" s="795" t="e">
        <v>#DIV/0!</v>
      </c>
      <c r="AI149" s="795" t="e">
        <v>#DIV/0!</v>
      </c>
      <c r="AJ149" s="795" t="e">
        <v>#DIV/0!</v>
      </c>
      <c r="AK149" s="795" t="e">
        <v>#DIV/0!</v>
      </c>
      <c r="AL149" s="795" t="e">
        <v>#DIV/0!</v>
      </c>
      <c r="AM149" s="795" t="e">
        <v>#DIV/0!</v>
      </c>
      <c r="AN149" s="795" t="e">
        <v>#DIV/0!</v>
      </c>
      <c r="AO149" s="795" t="e">
        <v>#DIV/0!</v>
      </c>
      <c r="AP149" s="795">
        <v>7.94</v>
      </c>
      <c r="AQ149" s="795">
        <v>0</v>
      </c>
      <c r="AR149" s="795">
        <v>0</v>
      </c>
      <c r="AS149" s="795">
        <v>0</v>
      </c>
      <c r="AT149" s="795">
        <v>0</v>
      </c>
      <c r="AU149" s="795">
        <v>2400</v>
      </c>
      <c r="AV149" s="795">
        <v>0</v>
      </c>
      <c r="AW149" s="795">
        <v>0</v>
      </c>
      <c r="AX149" s="795">
        <v>0</v>
      </c>
      <c r="AY149" s="795">
        <v>0</v>
      </c>
      <c r="AZ149" s="795">
        <v>2.2000000000000002</v>
      </c>
      <c r="BA149" s="795">
        <v>0</v>
      </c>
      <c r="BB149" s="795">
        <v>0</v>
      </c>
      <c r="BC149" s="795">
        <v>0</v>
      </c>
      <c r="BD149" s="795">
        <v>0</v>
      </c>
      <c r="BE149" s="795">
        <v>0</v>
      </c>
      <c r="BF149" s="795">
        <v>0</v>
      </c>
      <c r="BG149" s="795">
        <v>0</v>
      </c>
      <c r="BH149" s="795">
        <v>0</v>
      </c>
      <c r="BL149" s="809" t="s">
        <v>6163</v>
      </c>
      <c r="BM149" s="795">
        <v>1</v>
      </c>
      <c r="BN149" s="795">
        <v>1</v>
      </c>
      <c r="BO149" s="795">
        <v>1</v>
      </c>
      <c r="BP149" s="795">
        <v>1</v>
      </c>
      <c r="BR149" s="795">
        <v>1</v>
      </c>
      <c r="BS149" s="795">
        <v>1</v>
      </c>
      <c r="BU149" s="795">
        <v>1</v>
      </c>
      <c r="BV149" s="800">
        <v>3</v>
      </c>
      <c r="BW149" s="795">
        <v>7.8416666666666659</v>
      </c>
      <c r="BX149" s="795">
        <v>36.05833333333333</v>
      </c>
      <c r="BY149" s="795" t="e">
        <v>#DIV/0!</v>
      </c>
      <c r="BZ149" s="795">
        <v>3.1560000000000001</v>
      </c>
      <c r="CA149" s="795">
        <v>0.20783333333333334</v>
      </c>
      <c r="CB149" s="795">
        <v>0.35216666666666657</v>
      </c>
      <c r="CC149" s="795">
        <v>4.791666666666667E-2</v>
      </c>
      <c r="CD149" s="795">
        <v>2.6821666666666668</v>
      </c>
      <c r="CE149" s="795">
        <v>0.53641666666666665</v>
      </c>
      <c r="CF149" s="795" t="e">
        <v>#DIV/0!</v>
      </c>
      <c r="CG149" s="795">
        <v>0.37758333333333333</v>
      </c>
      <c r="CH149" s="795">
        <v>0.27999999999999997</v>
      </c>
      <c r="CI149" s="795">
        <v>31.666666666666668</v>
      </c>
      <c r="CJ149" s="795" t="e">
        <v>#DIV/0!</v>
      </c>
      <c r="CK149" s="795">
        <v>1557</v>
      </c>
      <c r="CL149" s="795" t="e">
        <v>#DIV/0!</v>
      </c>
      <c r="CM149" s="795" t="e">
        <v>#DIV/0!</v>
      </c>
      <c r="CN149" s="795">
        <v>2093.8333333333335</v>
      </c>
      <c r="CO149" s="795">
        <v>20.583333333333332</v>
      </c>
      <c r="CP149" s="795">
        <v>36.583333333333336</v>
      </c>
      <c r="CQ149" s="795">
        <v>0.13999999999999999</v>
      </c>
      <c r="CR149" s="795">
        <v>7.7166666666666675E-2</v>
      </c>
      <c r="CS149" s="795" t="e">
        <v>#DIV/0!</v>
      </c>
      <c r="CT149" s="795" t="e">
        <v>#DIV/0!</v>
      </c>
      <c r="CU149" s="795">
        <v>4.4833333333333334</v>
      </c>
      <c r="CV149" s="795" t="e">
        <v>#DIV/0!</v>
      </c>
      <c r="CW149" s="795">
        <v>3.43</v>
      </c>
      <c r="CX149" s="795">
        <v>7.6916666666666664</v>
      </c>
      <c r="CY149" s="795">
        <v>793.66666666666663</v>
      </c>
      <c r="CZ149" s="795">
        <v>111.16666666666667</v>
      </c>
      <c r="DB149" s="795">
        <v>1</v>
      </c>
      <c r="DC149" s="795">
        <v>1</v>
      </c>
      <c r="DF149" s="795">
        <v>16.421052631578949</v>
      </c>
      <c r="DG149" s="795">
        <v>0</v>
      </c>
      <c r="DH149" s="795">
        <v>0</v>
      </c>
      <c r="DI149" s="795">
        <v>1.4736842105263157</v>
      </c>
      <c r="DJ149" s="795">
        <v>0</v>
      </c>
      <c r="DK149" s="795">
        <v>0.42105263157894735</v>
      </c>
      <c r="DL149" s="795">
        <v>0</v>
      </c>
      <c r="DM149" s="795">
        <v>13.263157894736842</v>
      </c>
      <c r="DN149" s="795">
        <v>0</v>
      </c>
      <c r="DO149" s="795">
        <v>0</v>
      </c>
      <c r="DP149" s="795">
        <v>0</v>
      </c>
      <c r="DQ149" s="795">
        <v>0</v>
      </c>
      <c r="DR149" s="795">
        <v>0</v>
      </c>
      <c r="DS149" s="795">
        <v>0</v>
      </c>
      <c r="DT149" s="795">
        <v>0</v>
      </c>
      <c r="DU149" s="795">
        <v>31.789473684210527</v>
      </c>
      <c r="DV149" s="795">
        <v>0</v>
      </c>
      <c r="DW149" s="795">
        <v>0</v>
      </c>
      <c r="DX149" s="795">
        <v>0</v>
      </c>
      <c r="DY149" s="795">
        <v>0</v>
      </c>
      <c r="DZ149" s="795">
        <v>0</v>
      </c>
      <c r="EA149" s="795">
        <v>0.21052631578947367</v>
      </c>
      <c r="EB149" s="795">
        <v>0</v>
      </c>
      <c r="EC149" s="795">
        <v>0</v>
      </c>
      <c r="ED149" s="795">
        <v>0</v>
      </c>
      <c r="EE149" s="795">
        <v>1.263157894736842</v>
      </c>
      <c r="EF149" s="795">
        <v>0</v>
      </c>
      <c r="EG149" s="795">
        <v>0</v>
      </c>
      <c r="EH149" s="795">
        <v>0</v>
      </c>
      <c r="EI149" s="795">
        <v>0</v>
      </c>
      <c r="EJ149" s="795">
        <v>0</v>
      </c>
      <c r="EK149" s="795">
        <v>0</v>
      </c>
      <c r="EL149" s="795">
        <v>0</v>
      </c>
      <c r="EM149" s="795">
        <v>0.63157894736842102</v>
      </c>
      <c r="EN149" s="795">
        <v>0</v>
      </c>
      <c r="EO149" s="795">
        <v>0</v>
      </c>
      <c r="EP149" s="795">
        <v>0</v>
      </c>
      <c r="EQ149" s="795">
        <v>0</v>
      </c>
      <c r="ER149" s="795">
        <v>0.63157894736842102</v>
      </c>
      <c r="ES149" s="795">
        <v>8.4210526315789469</v>
      </c>
      <c r="ET149" s="795">
        <v>0</v>
      </c>
      <c r="EU149" s="795">
        <v>0</v>
      </c>
      <c r="EV149" s="795">
        <v>0</v>
      </c>
      <c r="EW149" s="795">
        <v>0</v>
      </c>
      <c r="EX149" s="795">
        <v>0</v>
      </c>
      <c r="EY149" s="795">
        <v>0</v>
      </c>
      <c r="EZ149" s="795">
        <v>0</v>
      </c>
      <c r="FA149" s="795">
        <v>1.4736842105263157</v>
      </c>
      <c r="FB149" s="795">
        <v>1.6842105263157894</v>
      </c>
      <c r="FC149" s="795">
        <v>0.63157894736842102</v>
      </c>
      <c r="FD149" s="795">
        <v>0</v>
      </c>
      <c r="FE149" s="795">
        <v>0</v>
      </c>
      <c r="FF149" s="795">
        <v>1.263157894736842</v>
      </c>
      <c r="FG149" s="795">
        <v>0</v>
      </c>
      <c r="FH149" s="795">
        <v>1.263157894736842</v>
      </c>
      <c r="FI149" s="795">
        <v>0</v>
      </c>
      <c r="FJ149" s="795">
        <v>2.5263157894736841</v>
      </c>
      <c r="FK149" s="795">
        <v>0</v>
      </c>
      <c r="FL149" s="795">
        <v>0</v>
      </c>
      <c r="FM149" s="795">
        <v>0</v>
      </c>
      <c r="FN149" s="795">
        <v>1.0526315789473684</v>
      </c>
      <c r="FO149" s="795">
        <v>0</v>
      </c>
      <c r="FP149" s="795">
        <v>0</v>
      </c>
      <c r="FQ149" s="795">
        <v>0</v>
      </c>
      <c r="FR149" s="795">
        <v>0</v>
      </c>
      <c r="FS149" s="795">
        <v>0</v>
      </c>
      <c r="FT149" s="795">
        <v>0</v>
      </c>
      <c r="FU149" s="795">
        <v>0.84210526315789469</v>
      </c>
      <c r="FV149" s="795">
        <v>0</v>
      </c>
      <c r="FW149" s="795">
        <v>0</v>
      </c>
      <c r="FX149" s="795">
        <v>22.315789473684212</v>
      </c>
      <c r="GA149" s="795">
        <v>2010</v>
      </c>
      <c r="GB149" s="800">
        <v>475</v>
      </c>
      <c r="GC149" s="800">
        <v>4</v>
      </c>
      <c r="GD149" s="800">
        <v>4</v>
      </c>
      <c r="GE149" s="800"/>
      <c r="GF149" s="800"/>
      <c r="GH149" s="800"/>
      <c r="GI149" s="800"/>
      <c r="GJ149" s="800"/>
      <c r="GK149" s="800"/>
      <c r="GL149" s="800"/>
      <c r="GM149" s="800"/>
      <c r="GN149" s="800"/>
      <c r="GO149" s="800"/>
      <c r="GP149" s="800"/>
      <c r="GQ149" s="800"/>
      <c r="GR149" s="800"/>
      <c r="GS149" s="800"/>
      <c r="GT149" s="800"/>
      <c r="GU149" s="800"/>
      <c r="GV149" s="800"/>
      <c r="GW149" s="800"/>
      <c r="GX149" s="800"/>
      <c r="GY149" s="800"/>
      <c r="GZ149" s="800"/>
      <c r="HA149" s="800"/>
      <c r="HB149" s="800"/>
      <c r="HC149" s="800"/>
      <c r="HD149" s="800"/>
      <c r="HE149" s="800"/>
      <c r="HF149" s="800"/>
      <c r="HG149" s="800"/>
      <c r="HH149" s="800"/>
      <c r="HI149" s="800"/>
      <c r="HJ149" s="800"/>
      <c r="HK149" s="800"/>
      <c r="HL149" s="800"/>
      <c r="HM149" s="800"/>
      <c r="HN149" s="800"/>
      <c r="HO149" s="800"/>
      <c r="HP149" s="800"/>
      <c r="HR149" s="795">
        <v>100</v>
      </c>
      <c r="HS149" s="795">
        <v>0</v>
      </c>
      <c r="HT149" s="795">
        <v>0</v>
      </c>
      <c r="HU149" s="795">
        <v>0</v>
      </c>
      <c r="HV149" s="795">
        <v>0</v>
      </c>
      <c r="HW149" s="795">
        <v>0</v>
      </c>
      <c r="HX149" s="795">
        <v>0</v>
      </c>
      <c r="HY149" s="795">
        <v>0</v>
      </c>
      <c r="HZ149" s="795">
        <v>0</v>
      </c>
      <c r="IA149" s="795">
        <v>0</v>
      </c>
      <c r="IB149" s="795">
        <v>0</v>
      </c>
      <c r="IC149" s="795">
        <v>0</v>
      </c>
      <c r="ID149" s="795">
        <v>0</v>
      </c>
      <c r="IE149" s="795">
        <v>0</v>
      </c>
      <c r="IF149" s="795">
        <v>0</v>
      </c>
      <c r="IG149" s="795">
        <v>0</v>
      </c>
      <c r="IH149" s="795">
        <v>0</v>
      </c>
      <c r="II149" s="795">
        <v>0</v>
      </c>
      <c r="IJ149" s="795">
        <v>0</v>
      </c>
      <c r="IK149" s="795">
        <v>0</v>
      </c>
      <c r="IL149" s="795">
        <v>0</v>
      </c>
      <c r="IM149" s="795">
        <v>0</v>
      </c>
      <c r="IN149" s="795">
        <v>0</v>
      </c>
      <c r="IO149" s="795">
        <v>0</v>
      </c>
      <c r="IP149" s="795">
        <v>0</v>
      </c>
      <c r="IQ149" s="795">
        <v>0</v>
      </c>
      <c r="IR149" s="795">
        <v>0</v>
      </c>
      <c r="IS149" s="795">
        <v>0</v>
      </c>
      <c r="IT149" s="795">
        <v>0</v>
      </c>
      <c r="IU149" s="795">
        <v>0</v>
      </c>
      <c r="IV149" s="795">
        <v>0</v>
      </c>
      <c r="IW149" s="795">
        <v>0</v>
      </c>
      <c r="IX149" s="795">
        <v>0</v>
      </c>
      <c r="IY149" s="795">
        <v>0</v>
      </c>
      <c r="IZ149" s="795">
        <v>0</v>
      </c>
      <c r="JA149" s="795">
        <v>0</v>
      </c>
      <c r="JB149" s="795">
        <v>0</v>
      </c>
      <c r="JC149" s="795">
        <v>0</v>
      </c>
      <c r="JD149" s="795">
        <v>0</v>
      </c>
    </row>
    <row r="150" spans="1:264">
      <c r="A150" s="802"/>
      <c r="B150" s="795" t="s">
        <v>6269</v>
      </c>
      <c r="C150" s="795" t="s">
        <v>6270</v>
      </c>
      <c r="D150" s="810" t="s">
        <v>6271</v>
      </c>
      <c r="E150" s="795">
        <v>6178090</v>
      </c>
      <c r="F150" s="795">
        <v>1396319</v>
      </c>
      <c r="G150" s="795"/>
      <c r="H150" s="795">
        <v>2011</v>
      </c>
      <c r="I150" s="795">
        <v>33</v>
      </c>
      <c r="J150" s="795">
        <v>2011</v>
      </c>
      <c r="K150" s="803" t="s">
        <v>6272</v>
      </c>
      <c r="L150" s="795" t="s">
        <v>6273</v>
      </c>
      <c r="M150" s="795" t="e">
        <v>#VALUE!</v>
      </c>
      <c r="N150" s="795">
        <v>11</v>
      </c>
      <c r="O150" s="798">
        <v>7.51</v>
      </c>
      <c r="P150" s="795">
        <v>2010.7272727272727</v>
      </c>
      <c r="R150" s="795">
        <v>2</v>
      </c>
      <c r="S150" s="795">
        <v>2</v>
      </c>
      <c r="T150" s="795" t="s">
        <v>6032</v>
      </c>
      <c r="U150" s="795" t="s">
        <v>6062</v>
      </c>
      <c r="V150" s="799">
        <v>0</v>
      </c>
      <c r="W150" s="817">
        <v>7.793636363636363</v>
      </c>
      <c r="X150" s="795" t="e">
        <v>#DIV/0!</v>
      </c>
      <c r="Y150" s="795" t="e">
        <v>#DIV/0!</v>
      </c>
      <c r="Z150" s="795" t="e">
        <v>#DIV/0!</v>
      </c>
      <c r="AA150" s="795" t="e">
        <v>#DIV/0!</v>
      </c>
      <c r="AB150" s="800">
        <v>132.72727272727272</v>
      </c>
      <c r="AC150" s="795" t="e">
        <v>#DIV/0!</v>
      </c>
      <c r="AD150" s="795" t="e">
        <v>#DIV/0!</v>
      </c>
      <c r="AE150" s="795" t="e">
        <v>#DIV/0!</v>
      </c>
      <c r="AF150" s="795" t="e">
        <v>#DIV/0!</v>
      </c>
      <c r="AG150" s="809">
        <v>2.3099999999999996</v>
      </c>
      <c r="AH150" s="795" t="e">
        <v>#DIV/0!</v>
      </c>
      <c r="AI150" s="795" t="e">
        <v>#DIV/0!</v>
      </c>
      <c r="AJ150" s="795" t="e">
        <v>#DIV/0!</v>
      </c>
      <c r="AK150" s="795" t="e">
        <v>#DIV/0!</v>
      </c>
      <c r="AL150" s="795" t="e">
        <v>#DIV/0!</v>
      </c>
      <c r="AM150" s="795" t="e">
        <v>#DIV/0!</v>
      </c>
      <c r="AN150" s="795" t="e">
        <v>#DIV/0!</v>
      </c>
      <c r="AO150" s="795" t="e">
        <v>#DIV/0!</v>
      </c>
      <c r="AP150" s="795">
        <v>7.89</v>
      </c>
      <c r="AQ150" s="795">
        <v>0</v>
      </c>
      <c r="AR150" s="795">
        <v>0</v>
      </c>
      <c r="AS150" s="795">
        <v>0</v>
      </c>
      <c r="AT150" s="795">
        <v>0</v>
      </c>
      <c r="AU150" s="795">
        <v>570</v>
      </c>
      <c r="AV150" s="795">
        <v>0</v>
      </c>
      <c r="AW150" s="795">
        <v>0</v>
      </c>
      <c r="AX150" s="795">
        <v>0</v>
      </c>
      <c r="AY150" s="795">
        <v>0</v>
      </c>
      <c r="AZ150" s="795">
        <v>3.7</v>
      </c>
      <c r="BA150" s="795">
        <v>0</v>
      </c>
      <c r="BB150" s="795">
        <v>0</v>
      </c>
      <c r="BC150" s="795">
        <v>0</v>
      </c>
      <c r="BD150" s="795">
        <v>0</v>
      </c>
      <c r="BE150" s="795">
        <v>0</v>
      </c>
      <c r="BF150" s="795">
        <v>0</v>
      </c>
      <c r="BG150" s="795">
        <v>0</v>
      </c>
      <c r="BH150" s="795">
        <v>0</v>
      </c>
      <c r="BL150" s="800" t="s">
        <v>6033</v>
      </c>
      <c r="BM150" s="795">
        <v>1</v>
      </c>
      <c r="BN150" s="795">
        <v>1</v>
      </c>
      <c r="BO150" s="795">
        <v>1</v>
      </c>
      <c r="BP150" s="795">
        <v>1</v>
      </c>
      <c r="BR150" s="795">
        <v>1</v>
      </c>
      <c r="BS150" s="795">
        <v>1</v>
      </c>
      <c r="BU150" s="795">
        <v>1</v>
      </c>
      <c r="BV150" s="800">
        <v>3</v>
      </c>
      <c r="BW150" s="795">
        <v>7.793636363636363</v>
      </c>
      <c r="BX150" s="795">
        <v>31.236363636363638</v>
      </c>
      <c r="BY150" s="795" t="e">
        <v>#DIV/0!</v>
      </c>
      <c r="BZ150" s="795">
        <v>2.7458181818181817</v>
      </c>
      <c r="CA150" s="795">
        <v>0.18645454545454543</v>
      </c>
      <c r="CB150" s="795">
        <v>0.32027272727272726</v>
      </c>
      <c r="CC150" s="795">
        <v>4.8181818181818173E-2</v>
      </c>
      <c r="CD150" s="795">
        <v>2.2520909090909091</v>
      </c>
      <c r="CE150" s="795">
        <v>0.45254545454545453</v>
      </c>
      <c r="CF150" s="795" t="e">
        <v>#DIV/0!</v>
      </c>
      <c r="CG150" s="795">
        <v>0.33590909090909093</v>
      </c>
      <c r="CH150" s="795">
        <v>0.28090909090909083</v>
      </c>
      <c r="CI150" s="795">
        <v>35.272727272727273</v>
      </c>
      <c r="CJ150" s="795" t="e">
        <v>#DIV/0!</v>
      </c>
      <c r="CK150" s="795">
        <v>1895.8181818181818</v>
      </c>
      <c r="CL150" s="795" t="e">
        <v>#DIV/0!</v>
      </c>
      <c r="CM150" s="795" t="e">
        <v>#DIV/0!</v>
      </c>
      <c r="CN150" s="795">
        <v>2246.909090909091</v>
      </c>
      <c r="CO150" s="795">
        <v>22.545454545454547</v>
      </c>
      <c r="CP150" s="795">
        <v>47.727272727272727</v>
      </c>
      <c r="CQ150" s="795" t="e">
        <v>#DIV/0!</v>
      </c>
      <c r="CR150" s="795">
        <v>0.13645454545454549</v>
      </c>
      <c r="CS150" s="795" t="e">
        <v>#DIV/0!</v>
      </c>
      <c r="CT150" s="795" t="e">
        <v>#DIV/0!</v>
      </c>
      <c r="CU150" s="795">
        <v>4.6509090909090904</v>
      </c>
      <c r="CV150" s="795" t="e">
        <v>#DIV/0!</v>
      </c>
      <c r="CW150" s="795">
        <v>4.7390909090909092</v>
      </c>
      <c r="CX150" s="795">
        <v>10.318181818181818</v>
      </c>
      <c r="CY150" s="795">
        <v>447.90909090909093</v>
      </c>
      <c r="CZ150" s="795">
        <v>43.636363636363633</v>
      </c>
      <c r="DB150" s="795">
        <v>1</v>
      </c>
      <c r="DC150" s="795">
        <v>1</v>
      </c>
      <c r="DF150" s="795">
        <v>23.114355231143552</v>
      </c>
      <c r="DG150" s="795">
        <v>0</v>
      </c>
      <c r="DH150" s="795">
        <v>0</v>
      </c>
      <c r="DI150" s="795">
        <v>0.97323600973236013</v>
      </c>
      <c r="DJ150" s="795">
        <v>0</v>
      </c>
      <c r="DK150" s="795">
        <v>0.48661800486618007</v>
      </c>
      <c r="DL150" s="795">
        <v>0</v>
      </c>
      <c r="DM150" s="795">
        <v>15.571776155717762</v>
      </c>
      <c r="DN150" s="795">
        <v>0</v>
      </c>
      <c r="DO150" s="795">
        <v>0.72992700729927007</v>
      </c>
      <c r="DP150" s="795">
        <v>0</v>
      </c>
      <c r="DQ150" s="795">
        <v>0</v>
      </c>
      <c r="DR150" s="795">
        <v>0</v>
      </c>
      <c r="DS150" s="795">
        <v>0</v>
      </c>
      <c r="DT150" s="795">
        <v>0</v>
      </c>
      <c r="DU150" s="795">
        <v>22.141119221411191</v>
      </c>
      <c r="DV150" s="795">
        <v>0</v>
      </c>
      <c r="DW150" s="795">
        <v>0</v>
      </c>
      <c r="DX150" s="795">
        <v>0</v>
      </c>
      <c r="DY150" s="795">
        <v>0</v>
      </c>
      <c r="DZ150" s="795">
        <v>0</v>
      </c>
      <c r="EA150" s="795">
        <v>0.24330900243309003</v>
      </c>
      <c r="EB150" s="795">
        <v>0</v>
      </c>
      <c r="EC150" s="795">
        <v>0</v>
      </c>
      <c r="ED150" s="795">
        <v>0</v>
      </c>
      <c r="EE150" s="795">
        <v>0</v>
      </c>
      <c r="EF150" s="795">
        <v>0</v>
      </c>
      <c r="EG150" s="795">
        <v>0</v>
      </c>
      <c r="EH150" s="795">
        <v>0</v>
      </c>
      <c r="EI150" s="795">
        <v>0</v>
      </c>
      <c r="EJ150" s="795">
        <v>0</v>
      </c>
      <c r="EK150" s="795">
        <v>0</v>
      </c>
      <c r="EL150" s="795">
        <v>0</v>
      </c>
      <c r="EM150" s="795">
        <v>0</v>
      </c>
      <c r="EN150" s="795">
        <v>0</v>
      </c>
      <c r="EO150" s="795">
        <v>0</v>
      </c>
      <c r="EP150" s="795">
        <v>0</v>
      </c>
      <c r="EQ150" s="795">
        <v>0</v>
      </c>
      <c r="ER150" s="795">
        <v>0.72992700729927007</v>
      </c>
      <c r="ES150" s="795">
        <v>0.72992700729927007</v>
      </c>
      <c r="ET150" s="795">
        <v>0.72992700729927007</v>
      </c>
      <c r="EU150" s="795">
        <v>0</v>
      </c>
      <c r="EV150" s="795">
        <v>0</v>
      </c>
      <c r="EW150" s="795">
        <v>0</v>
      </c>
      <c r="EX150" s="795">
        <v>0</v>
      </c>
      <c r="EY150" s="795">
        <v>0</v>
      </c>
      <c r="EZ150" s="795">
        <v>0</v>
      </c>
      <c r="FA150" s="795">
        <v>0</v>
      </c>
      <c r="FB150" s="795">
        <v>2.4330900243309004</v>
      </c>
      <c r="FC150" s="795">
        <v>0</v>
      </c>
      <c r="FD150" s="795">
        <v>0</v>
      </c>
      <c r="FE150" s="795">
        <v>0</v>
      </c>
      <c r="FF150" s="795">
        <v>0</v>
      </c>
      <c r="FG150" s="795">
        <v>0</v>
      </c>
      <c r="FH150" s="795">
        <v>1.9464720194647203</v>
      </c>
      <c r="FI150" s="795">
        <v>0</v>
      </c>
      <c r="FJ150" s="795">
        <v>0</v>
      </c>
      <c r="FK150" s="795">
        <v>0</v>
      </c>
      <c r="FL150" s="795">
        <v>2.6763990267639901</v>
      </c>
      <c r="FM150" s="795">
        <v>0</v>
      </c>
      <c r="FN150" s="795">
        <v>0.24330900243309003</v>
      </c>
      <c r="FO150" s="795">
        <v>0</v>
      </c>
      <c r="FP150" s="795">
        <v>0</v>
      </c>
      <c r="FQ150" s="795">
        <v>0</v>
      </c>
      <c r="FR150" s="795">
        <v>0</v>
      </c>
      <c r="FS150" s="795">
        <v>0</v>
      </c>
      <c r="FT150" s="795">
        <v>0</v>
      </c>
      <c r="FU150" s="795">
        <v>0</v>
      </c>
      <c r="FV150" s="795">
        <v>0</v>
      </c>
      <c r="FW150" s="795">
        <v>0</v>
      </c>
      <c r="FX150" s="795">
        <v>39.659367396593687</v>
      </c>
      <c r="GA150" s="795">
        <v>2011</v>
      </c>
      <c r="GB150" s="800">
        <v>411</v>
      </c>
      <c r="GC150" s="800"/>
      <c r="GD150" s="800"/>
      <c r="GE150" s="800"/>
      <c r="GF150" s="800"/>
      <c r="GH150" s="800"/>
      <c r="GI150" s="800"/>
      <c r="GJ150" s="800"/>
      <c r="GK150" s="800"/>
      <c r="GL150" s="800"/>
      <c r="GM150" s="800"/>
      <c r="GN150" s="800"/>
      <c r="GO150" s="800"/>
      <c r="GP150" s="800"/>
      <c r="GQ150" s="800"/>
      <c r="GR150" s="800"/>
      <c r="GS150" s="800"/>
      <c r="GT150" s="800"/>
      <c r="GU150" s="800"/>
      <c r="GV150" s="800"/>
      <c r="GW150" s="800"/>
      <c r="GX150" s="800"/>
      <c r="GY150" s="800"/>
      <c r="GZ150" s="800"/>
      <c r="HA150" s="800"/>
      <c r="HB150" s="800"/>
      <c r="HC150" s="800"/>
      <c r="HD150" s="800"/>
      <c r="HE150" s="800"/>
      <c r="HF150" s="800"/>
      <c r="HG150" s="800"/>
      <c r="HH150" s="800"/>
      <c r="HI150" s="800"/>
      <c r="HJ150" s="800"/>
      <c r="HK150" s="800"/>
      <c r="HL150" s="800"/>
      <c r="HM150" s="800"/>
      <c r="HN150" s="800"/>
      <c r="HO150" s="800"/>
      <c r="HP150" s="800"/>
      <c r="HR150" s="795" t="e">
        <v>#DIV/0!</v>
      </c>
      <c r="HS150" s="795" t="e">
        <v>#DIV/0!</v>
      </c>
      <c r="HT150" s="795" t="e">
        <v>#DIV/0!</v>
      </c>
      <c r="HU150" s="795" t="e">
        <v>#DIV/0!</v>
      </c>
      <c r="HV150" s="795" t="e">
        <v>#DIV/0!</v>
      </c>
      <c r="HW150" s="795" t="e">
        <v>#DIV/0!</v>
      </c>
      <c r="HX150" s="795" t="e">
        <v>#DIV/0!</v>
      </c>
      <c r="HY150" s="795" t="e">
        <v>#DIV/0!</v>
      </c>
      <c r="HZ150" s="795" t="e">
        <v>#DIV/0!</v>
      </c>
      <c r="IA150" s="795" t="e">
        <v>#DIV/0!</v>
      </c>
      <c r="IB150" s="795" t="e">
        <v>#DIV/0!</v>
      </c>
      <c r="IC150" s="795" t="e">
        <v>#DIV/0!</v>
      </c>
      <c r="ID150" s="795" t="e">
        <v>#DIV/0!</v>
      </c>
      <c r="IE150" s="795" t="e">
        <v>#DIV/0!</v>
      </c>
      <c r="IF150" s="795" t="e">
        <v>#DIV/0!</v>
      </c>
      <c r="IG150" s="795" t="e">
        <v>#DIV/0!</v>
      </c>
      <c r="IH150" s="795" t="e">
        <v>#DIV/0!</v>
      </c>
      <c r="II150" s="795" t="e">
        <v>#DIV/0!</v>
      </c>
      <c r="IJ150" s="795" t="e">
        <v>#DIV/0!</v>
      </c>
      <c r="IK150" s="795" t="e">
        <v>#DIV/0!</v>
      </c>
      <c r="IL150" s="795" t="e">
        <v>#DIV/0!</v>
      </c>
      <c r="IM150" s="795" t="e">
        <v>#DIV/0!</v>
      </c>
      <c r="IN150" s="795" t="e">
        <v>#DIV/0!</v>
      </c>
      <c r="IO150" s="795" t="e">
        <v>#DIV/0!</v>
      </c>
      <c r="IP150" s="795" t="e">
        <v>#DIV/0!</v>
      </c>
      <c r="IQ150" s="795" t="e">
        <v>#DIV/0!</v>
      </c>
      <c r="IR150" s="795" t="e">
        <v>#DIV/0!</v>
      </c>
      <c r="IS150" s="795" t="e">
        <v>#DIV/0!</v>
      </c>
      <c r="IT150" s="795" t="e">
        <v>#DIV/0!</v>
      </c>
      <c r="IU150" s="795" t="e">
        <v>#DIV/0!</v>
      </c>
      <c r="IV150" s="795" t="e">
        <v>#DIV/0!</v>
      </c>
      <c r="IW150" s="795" t="e">
        <v>#DIV/0!</v>
      </c>
      <c r="IX150" s="795" t="e">
        <v>#DIV/0!</v>
      </c>
      <c r="IY150" s="795" t="e">
        <v>#DIV/0!</v>
      </c>
      <c r="IZ150" s="795" t="e">
        <v>#DIV/0!</v>
      </c>
      <c r="JA150" s="795" t="e">
        <v>#DIV/0!</v>
      </c>
      <c r="JB150" s="795" t="e">
        <v>#DIV/0!</v>
      </c>
      <c r="JC150" s="795" t="e">
        <v>#DIV/0!</v>
      </c>
      <c r="JD150" s="795" t="e">
        <v>#DIV/0!</v>
      </c>
    </row>
    <row r="151" spans="1:264">
      <c r="A151" s="801" t="s">
        <v>3005</v>
      </c>
      <c r="B151" s="812" t="s">
        <v>6274</v>
      </c>
      <c r="C151" s="812" t="s">
        <v>6275</v>
      </c>
      <c r="D151" s="812" t="s">
        <v>6276</v>
      </c>
      <c r="E151" s="812">
        <v>7376750</v>
      </c>
      <c r="F151" s="812">
        <v>1582800</v>
      </c>
      <c r="G151" s="812"/>
      <c r="H151" s="795">
        <v>2009</v>
      </c>
      <c r="I151" s="795">
        <v>145</v>
      </c>
      <c r="J151" s="795">
        <v>2009</v>
      </c>
      <c r="K151" s="803" t="s">
        <v>6277</v>
      </c>
      <c r="L151" s="795" t="s">
        <v>6278</v>
      </c>
      <c r="M151" s="795" t="e">
        <v>#VALUE!</v>
      </c>
      <c r="N151" s="795">
        <v>11</v>
      </c>
      <c r="O151" s="798">
        <v>6.81</v>
      </c>
      <c r="P151" s="795">
        <v>2008.8181818181818</v>
      </c>
      <c r="R151" s="795">
        <v>1</v>
      </c>
      <c r="S151" s="795">
        <v>1</v>
      </c>
      <c r="V151" s="799">
        <v>0.70754716981132082</v>
      </c>
      <c r="W151" s="804">
        <v>7.1154545454545461</v>
      </c>
      <c r="X151" s="795" t="e">
        <v>#DIV/0!</v>
      </c>
      <c r="Y151" s="795" t="e">
        <v>#DIV/0!</v>
      </c>
      <c r="Z151" s="795" t="e">
        <v>#DIV/0!</v>
      </c>
      <c r="AA151" s="795" t="e">
        <v>#DIV/0!</v>
      </c>
      <c r="AB151" s="795">
        <v>17.59090909090909</v>
      </c>
      <c r="AC151" s="795" t="e">
        <v>#DIV/0!</v>
      </c>
      <c r="AD151" s="795" t="e">
        <v>#DIV/0!</v>
      </c>
      <c r="AE151" s="795" t="e">
        <v>#DIV/0!</v>
      </c>
      <c r="AF151" s="795" t="e">
        <v>#DIV/0!</v>
      </c>
      <c r="AG151" s="795" t="e">
        <v>#DIV/0!</v>
      </c>
      <c r="AH151" s="795" t="e">
        <v>#DIV/0!</v>
      </c>
      <c r="AI151" s="795" t="e">
        <v>#DIV/0!</v>
      </c>
      <c r="AJ151" s="795" t="e">
        <v>#DIV/0!</v>
      </c>
      <c r="AK151" s="795" t="e">
        <v>#DIV/0!</v>
      </c>
      <c r="AL151" s="795" t="e">
        <v>#DIV/0!</v>
      </c>
      <c r="AM151" s="795" t="e">
        <v>#DIV/0!</v>
      </c>
      <c r="AN151" s="795" t="e">
        <v>#DIV/0!</v>
      </c>
      <c r="AO151" s="795" t="e">
        <v>#DIV/0!</v>
      </c>
      <c r="AP151" s="795">
        <v>7.24</v>
      </c>
      <c r="AQ151" s="795">
        <v>0</v>
      </c>
      <c r="AR151" s="795">
        <v>0</v>
      </c>
      <c r="AS151" s="795">
        <v>0</v>
      </c>
      <c r="AT151" s="795">
        <v>0</v>
      </c>
      <c r="AU151" s="795">
        <v>54</v>
      </c>
      <c r="AV151" s="795">
        <v>0</v>
      </c>
      <c r="AW151" s="795">
        <v>0</v>
      </c>
      <c r="AX151" s="795">
        <v>0</v>
      </c>
      <c r="AY151" s="795">
        <v>0</v>
      </c>
      <c r="AZ151" s="795">
        <v>0</v>
      </c>
      <c r="BA151" s="795">
        <v>0</v>
      </c>
      <c r="BB151" s="795">
        <v>0</v>
      </c>
      <c r="BC151" s="795">
        <v>0</v>
      </c>
      <c r="BD151" s="795">
        <v>0</v>
      </c>
      <c r="BE151" s="795">
        <v>0</v>
      </c>
      <c r="BF151" s="795">
        <v>0</v>
      </c>
      <c r="BG151" s="795">
        <v>0</v>
      </c>
      <c r="BH151" s="795">
        <v>0</v>
      </c>
      <c r="BL151" s="805" t="s">
        <v>6011</v>
      </c>
      <c r="BM151" s="795">
        <v>1</v>
      </c>
      <c r="BN151" s="795">
        <v>1</v>
      </c>
      <c r="BO151" s="795">
        <v>1</v>
      </c>
      <c r="BP151" s="795">
        <v>1</v>
      </c>
      <c r="BR151" s="795">
        <v>1</v>
      </c>
      <c r="BS151" s="795">
        <v>1</v>
      </c>
      <c r="BU151" s="795">
        <v>1</v>
      </c>
      <c r="BV151" s="795">
        <v>1</v>
      </c>
      <c r="BW151" s="795">
        <v>7.1154545454545461</v>
      </c>
      <c r="BX151" s="795">
        <v>3.0581818181818181</v>
      </c>
      <c r="BY151" s="795" t="e">
        <v>#DIV/0!</v>
      </c>
      <c r="BZ151" s="795">
        <v>0.1999090909090909</v>
      </c>
      <c r="CA151" s="795">
        <v>3.9272727272727265E-2</v>
      </c>
      <c r="CB151" s="795">
        <v>5.0090909090909096E-2</v>
      </c>
      <c r="CC151" s="795">
        <v>1.1818181818181816E-2</v>
      </c>
      <c r="CD151" s="795">
        <v>0.22645454545454544</v>
      </c>
      <c r="CE151" s="795">
        <v>4.2181818181818188E-2</v>
      </c>
      <c r="CF151" s="795" t="e">
        <v>#DIV/0!</v>
      </c>
      <c r="CG151" s="795">
        <v>1.3545454545454543E-2</v>
      </c>
      <c r="CH151" s="795">
        <v>0.13545454545454549</v>
      </c>
      <c r="CI151" s="795">
        <v>2.8181818181818183</v>
      </c>
      <c r="CJ151" s="795" t="e">
        <v>#DIV/0!</v>
      </c>
      <c r="CK151" s="795">
        <v>31.454545454545453</v>
      </c>
      <c r="CL151" s="795" t="e">
        <v>#DIV/0!</v>
      </c>
      <c r="CM151" s="795" t="e">
        <v>#DIV/0!</v>
      </c>
      <c r="CN151" s="795">
        <v>124.18181818181819</v>
      </c>
      <c r="CO151" s="795">
        <v>2.0909090909090908</v>
      </c>
      <c r="CP151" s="795">
        <v>2.7272727272727271</v>
      </c>
      <c r="CQ151" s="795">
        <v>2.9454545454545455E-2</v>
      </c>
      <c r="CR151" s="795">
        <v>2.3545454545454546E-2</v>
      </c>
      <c r="CS151" s="795" t="e">
        <v>#DIV/0!</v>
      </c>
      <c r="CT151" s="795" t="e">
        <v>#DIV/0!</v>
      </c>
      <c r="CU151" s="795">
        <v>3.0181818181818185</v>
      </c>
      <c r="CV151" s="795" t="e">
        <v>#DIV/0!</v>
      </c>
      <c r="CW151" s="795" t="e">
        <v>#DIV/0!</v>
      </c>
      <c r="CX151" s="795">
        <v>2.3909090909090911</v>
      </c>
      <c r="CY151" s="795">
        <v>71.727272727272734</v>
      </c>
      <c r="CZ151" s="795">
        <v>2.3909090909090907</v>
      </c>
      <c r="DB151" s="795">
        <v>1</v>
      </c>
      <c r="DC151" s="795">
        <v>1</v>
      </c>
      <c r="DF151" s="795">
        <v>33.962264150943398</v>
      </c>
      <c r="DG151" s="795">
        <v>17.216981132075471</v>
      </c>
      <c r="DH151" s="795">
        <v>0.94339622641509435</v>
      </c>
      <c r="DI151" s="795">
        <v>5.6603773584905666</v>
      </c>
      <c r="DJ151" s="795">
        <v>2.8301886792452833</v>
      </c>
      <c r="DK151" s="795">
        <v>0</v>
      </c>
      <c r="DL151" s="795">
        <v>0</v>
      </c>
      <c r="DM151" s="795">
        <v>0</v>
      </c>
      <c r="DN151" s="795">
        <v>0.23584905660377359</v>
      </c>
      <c r="DO151" s="795">
        <v>0.47169811320754718</v>
      </c>
      <c r="DP151" s="795">
        <v>0</v>
      </c>
      <c r="DQ151" s="795">
        <v>0.23584905660377359</v>
      </c>
      <c r="DR151" s="795">
        <v>0.23584905660377359</v>
      </c>
      <c r="DS151" s="795">
        <v>0.94339622641509435</v>
      </c>
      <c r="DT151" s="795">
        <v>0</v>
      </c>
      <c r="DU151" s="795">
        <v>0</v>
      </c>
      <c r="DV151" s="795">
        <v>0</v>
      </c>
      <c r="DW151" s="795">
        <v>0</v>
      </c>
      <c r="DX151" s="795">
        <v>0</v>
      </c>
      <c r="DY151" s="795">
        <v>5.1886792452830193</v>
      </c>
      <c r="DZ151" s="795">
        <v>0.47169811320754718</v>
      </c>
      <c r="EA151" s="795">
        <v>0</v>
      </c>
      <c r="EB151" s="795">
        <v>0</v>
      </c>
      <c r="EC151" s="795">
        <v>0</v>
      </c>
      <c r="ED151" s="795">
        <v>0.70754716981132082</v>
      </c>
      <c r="EE151" s="795">
        <v>0</v>
      </c>
      <c r="EF151" s="795">
        <v>0</v>
      </c>
      <c r="EG151" s="795">
        <v>0</v>
      </c>
      <c r="EH151" s="795">
        <v>0</v>
      </c>
      <c r="EI151" s="795">
        <v>3.5377358490566038</v>
      </c>
      <c r="EJ151" s="795">
        <v>0</v>
      </c>
      <c r="EK151" s="795">
        <v>0</v>
      </c>
      <c r="EL151" s="795">
        <v>3.5377358490566038</v>
      </c>
      <c r="EM151" s="795">
        <v>0</v>
      </c>
      <c r="EN151" s="795">
        <v>0</v>
      </c>
      <c r="EO151" s="795">
        <v>0.94339622641509435</v>
      </c>
      <c r="EP151" s="795">
        <v>0.47169811320754718</v>
      </c>
      <c r="EQ151" s="795">
        <v>2.1226415094339623</v>
      </c>
      <c r="ER151" s="795">
        <v>0</v>
      </c>
      <c r="ES151" s="795">
        <v>0</v>
      </c>
      <c r="ET151" s="795">
        <v>0</v>
      </c>
      <c r="EU151" s="795">
        <v>0</v>
      </c>
      <c r="EV151" s="795">
        <v>0.23584905660377359</v>
      </c>
      <c r="EW151" s="795">
        <v>0</v>
      </c>
      <c r="EX151" s="795">
        <v>0</v>
      </c>
      <c r="EY151" s="795">
        <v>0</v>
      </c>
      <c r="EZ151" s="795">
        <v>0</v>
      </c>
      <c r="FA151" s="795">
        <v>0.23584905660377359</v>
      </c>
      <c r="FB151" s="795">
        <v>0</v>
      </c>
      <c r="FC151" s="795">
        <v>0</v>
      </c>
      <c r="FD151" s="795">
        <v>0</v>
      </c>
      <c r="FE151" s="795">
        <v>3.7735849056603774</v>
      </c>
      <c r="FF151" s="795">
        <v>0</v>
      </c>
      <c r="FG151" s="795">
        <v>0</v>
      </c>
      <c r="FH151" s="795">
        <v>0</v>
      </c>
      <c r="FI151" s="795">
        <v>0</v>
      </c>
      <c r="FJ151" s="795">
        <v>0</v>
      </c>
      <c r="FK151" s="795">
        <v>0</v>
      </c>
      <c r="FL151" s="795">
        <v>0.23584905660377359</v>
      </c>
      <c r="FM151" s="795">
        <v>0</v>
      </c>
      <c r="FN151" s="795">
        <v>0.23584905660377359</v>
      </c>
      <c r="FO151" s="795">
        <v>0.94339622641509435</v>
      </c>
      <c r="FP151" s="795">
        <v>1.4150943396226416</v>
      </c>
      <c r="FQ151" s="795">
        <v>0</v>
      </c>
      <c r="FR151" s="795">
        <v>0</v>
      </c>
      <c r="FS151" s="795">
        <v>0</v>
      </c>
      <c r="FT151" s="795">
        <v>0</v>
      </c>
      <c r="FU151" s="795">
        <v>0</v>
      </c>
      <c r="FV151" s="795">
        <v>0.47169811320754718</v>
      </c>
      <c r="FW151" s="795">
        <v>0</v>
      </c>
      <c r="FX151" s="795">
        <v>21.226415094339622</v>
      </c>
      <c r="FZ151" s="795" t="s">
        <v>3005</v>
      </c>
      <c r="GA151" s="795">
        <v>2009</v>
      </c>
      <c r="GB151" s="800">
        <v>424</v>
      </c>
      <c r="GC151" s="800">
        <v>3</v>
      </c>
      <c r="GD151" s="800"/>
      <c r="GE151" s="800"/>
      <c r="GF151" s="800">
        <v>1</v>
      </c>
      <c r="GH151" s="800"/>
      <c r="GI151" s="800">
        <v>2</v>
      </c>
      <c r="GJ151" s="800"/>
      <c r="GK151" s="800"/>
      <c r="GL151" s="800"/>
      <c r="GM151" s="800"/>
      <c r="GN151" s="800"/>
      <c r="GO151" s="800"/>
      <c r="GP151" s="800"/>
      <c r="GQ151" s="800"/>
      <c r="GR151" s="800"/>
      <c r="GS151" s="800"/>
      <c r="GT151" s="800"/>
      <c r="GU151" s="800"/>
      <c r="GV151" s="800"/>
      <c r="GW151" s="800"/>
      <c r="GX151" s="800"/>
      <c r="GY151" s="800"/>
      <c r="GZ151" s="800"/>
      <c r="HA151" s="800"/>
      <c r="HB151" s="800"/>
      <c r="HC151" s="800"/>
      <c r="HD151" s="800"/>
      <c r="HE151" s="800"/>
      <c r="HF151" s="800"/>
      <c r="HG151" s="800"/>
      <c r="HH151" s="800"/>
      <c r="HI151" s="800"/>
      <c r="HJ151" s="800"/>
      <c r="HK151" s="800"/>
      <c r="HL151" s="800"/>
      <c r="HM151" s="800"/>
      <c r="HN151" s="800"/>
      <c r="HO151" s="800"/>
      <c r="HP151" s="800"/>
      <c r="HR151" s="795">
        <v>0</v>
      </c>
      <c r="HS151" s="795">
        <v>0</v>
      </c>
      <c r="HT151" s="795">
        <v>33.333333333333329</v>
      </c>
      <c r="HU151" s="795">
        <v>0</v>
      </c>
      <c r="HV151" s="795">
        <v>0</v>
      </c>
      <c r="HW151" s="795">
        <v>66.666666666666657</v>
      </c>
      <c r="HX151" s="795">
        <v>0</v>
      </c>
      <c r="HY151" s="795">
        <v>0</v>
      </c>
      <c r="HZ151" s="795">
        <v>0</v>
      </c>
      <c r="IA151" s="795">
        <v>0</v>
      </c>
      <c r="IB151" s="795">
        <v>0</v>
      </c>
      <c r="IC151" s="795">
        <v>0</v>
      </c>
      <c r="ID151" s="795">
        <v>0</v>
      </c>
      <c r="IE151" s="795">
        <v>0</v>
      </c>
      <c r="IF151" s="795">
        <v>0</v>
      </c>
      <c r="IG151" s="795">
        <v>0</v>
      </c>
      <c r="IH151" s="795">
        <v>0</v>
      </c>
      <c r="II151" s="795">
        <v>0</v>
      </c>
      <c r="IJ151" s="795">
        <v>0</v>
      </c>
      <c r="IK151" s="795">
        <v>0</v>
      </c>
      <c r="IL151" s="795">
        <v>0</v>
      </c>
      <c r="IM151" s="795">
        <v>0</v>
      </c>
      <c r="IN151" s="795">
        <v>0</v>
      </c>
      <c r="IO151" s="795">
        <v>0</v>
      </c>
      <c r="IP151" s="795">
        <v>0</v>
      </c>
      <c r="IQ151" s="795">
        <v>0</v>
      </c>
      <c r="IR151" s="795">
        <v>0</v>
      </c>
      <c r="IS151" s="795">
        <v>0</v>
      </c>
      <c r="IT151" s="795">
        <v>0</v>
      </c>
      <c r="IU151" s="795">
        <v>0</v>
      </c>
      <c r="IV151" s="795">
        <v>0</v>
      </c>
      <c r="IW151" s="795">
        <v>0</v>
      </c>
      <c r="IX151" s="795">
        <v>0</v>
      </c>
      <c r="IY151" s="795">
        <v>0</v>
      </c>
      <c r="IZ151" s="795">
        <v>0</v>
      </c>
      <c r="JA151" s="795">
        <v>0</v>
      </c>
      <c r="JB151" s="795">
        <v>0</v>
      </c>
      <c r="JC151" s="795">
        <v>0</v>
      </c>
      <c r="JD151" s="795">
        <v>0</v>
      </c>
    </row>
    <row r="152" spans="1:264">
      <c r="A152" s="801"/>
      <c r="B152" s="812" t="s">
        <v>6274</v>
      </c>
      <c r="C152" s="812" t="s">
        <v>6275</v>
      </c>
      <c r="D152" s="812" t="s">
        <v>6276</v>
      </c>
      <c r="E152" s="812">
        <v>7376750</v>
      </c>
      <c r="F152" s="812">
        <v>1582800</v>
      </c>
      <c r="G152" s="812"/>
      <c r="H152" s="795">
        <v>2010</v>
      </c>
      <c r="I152" s="795">
        <v>67</v>
      </c>
      <c r="J152" s="795">
        <v>2010</v>
      </c>
      <c r="K152" s="803" t="s">
        <v>6277</v>
      </c>
      <c r="L152" s="795" t="s">
        <v>6278</v>
      </c>
      <c r="M152" s="795" t="e">
        <v>#VALUE!</v>
      </c>
      <c r="N152" s="795">
        <v>10</v>
      </c>
      <c r="O152" s="798">
        <v>6.73</v>
      </c>
      <c r="P152" s="795">
        <v>2009.7</v>
      </c>
      <c r="R152" s="795">
        <v>1</v>
      </c>
      <c r="S152" s="795">
        <v>1</v>
      </c>
      <c r="V152" s="799">
        <v>0</v>
      </c>
      <c r="W152" s="804">
        <v>7.1549999999999994</v>
      </c>
      <c r="X152" s="795" t="e">
        <v>#DIV/0!</v>
      </c>
      <c r="Y152" s="795" t="e">
        <v>#DIV/0!</v>
      </c>
      <c r="Z152" s="795" t="e">
        <v>#DIV/0!</v>
      </c>
      <c r="AA152" s="795" t="e">
        <v>#DIV/0!</v>
      </c>
      <c r="AB152" s="795">
        <v>22.16</v>
      </c>
      <c r="AC152" s="795" t="e">
        <v>#DIV/0!</v>
      </c>
      <c r="AD152" s="795" t="e">
        <v>#DIV/0!</v>
      </c>
      <c r="AE152" s="795" t="e">
        <v>#DIV/0!</v>
      </c>
      <c r="AF152" s="795" t="e">
        <v>#DIV/0!</v>
      </c>
      <c r="AG152" s="795" t="e">
        <v>#DIV/0!</v>
      </c>
      <c r="AH152" s="795" t="e">
        <v>#DIV/0!</v>
      </c>
      <c r="AI152" s="795" t="e">
        <v>#DIV/0!</v>
      </c>
      <c r="AJ152" s="795" t="e">
        <v>#DIV/0!</v>
      </c>
      <c r="AK152" s="795" t="e">
        <v>#DIV/0!</v>
      </c>
      <c r="AL152" s="795" t="e">
        <v>#DIV/0!</v>
      </c>
      <c r="AM152" s="795" t="e">
        <v>#DIV/0!</v>
      </c>
      <c r="AN152" s="795" t="e">
        <v>#DIV/0!</v>
      </c>
      <c r="AO152" s="795" t="e">
        <v>#DIV/0!</v>
      </c>
      <c r="AP152" s="795">
        <v>7.38</v>
      </c>
      <c r="AQ152" s="795">
        <v>0</v>
      </c>
      <c r="AR152" s="795">
        <v>0</v>
      </c>
      <c r="AS152" s="795">
        <v>0</v>
      </c>
      <c r="AT152" s="795">
        <v>0</v>
      </c>
      <c r="AU152" s="795">
        <v>110</v>
      </c>
      <c r="AV152" s="795">
        <v>0</v>
      </c>
      <c r="AW152" s="795">
        <v>0</v>
      </c>
      <c r="AX152" s="795">
        <v>0</v>
      </c>
      <c r="AY152" s="795">
        <v>0</v>
      </c>
      <c r="AZ152" s="795">
        <v>0</v>
      </c>
      <c r="BA152" s="795">
        <v>0</v>
      </c>
      <c r="BB152" s="795">
        <v>0</v>
      </c>
      <c r="BC152" s="795">
        <v>0</v>
      </c>
      <c r="BD152" s="795">
        <v>0</v>
      </c>
      <c r="BE152" s="795">
        <v>0</v>
      </c>
      <c r="BF152" s="795">
        <v>0</v>
      </c>
      <c r="BG152" s="795">
        <v>0</v>
      </c>
      <c r="BH152" s="795">
        <v>0</v>
      </c>
      <c r="BL152" s="803" t="s">
        <v>6022</v>
      </c>
      <c r="BM152" s="795">
        <v>1</v>
      </c>
      <c r="BN152" s="795">
        <v>1</v>
      </c>
      <c r="BO152" s="795">
        <v>1</v>
      </c>
      <c r="BP152" s="795">
        <v>1</v>
      </c>
      <c r="BR152" s="795">
        <v>1</v>
      </c>
      <c r="BS152" s="795">
        <v>1</v>
      </c>
      <c r="BU152" s="795">
        <v>1</v>
      </c>
      <c r="BV152" s="795">
        <v>1</v>
      </c>
      <c r="BW152" s="795">
        <v>7.1549999999999994</v>
      </c>
      <c r="BX152" s="795">
        <v>3.2509999999999999</v>
      </c>
      <c r="BY152" s="795" t="e">
        <v>#DIV/0!</v>
      </c>
      <c r="BZ152" s="795">
        <v>0.2021</v>
      </c>
      <c r="CA152" s="795">
        <v>3.9499999999999993E-2</v>
      </c>
      <c r="CB152" s="795">
        <v>4.9599999999999991E-2</v>
      </c>
      <c r="CC152" s="795">
        <v>1.2699999999999999E-2</v>
      </c>
      <c r="CD152" s="795">
        <v>0.2346</v>
      </c>
      <c r="CE152" s="795">
        <v>4.1599999999999998E-2</v>
      </c>
      <c r="CF152" s="795" t="e">
        <v>#DIV/0!</v>
      </c>
      <c r="CG152" s="795">
        <v>1.2999999999999998E-2</v>
      </c>
      <c r="CH152" s="795">
        <v>0.13600000000000004</v>
      </c>
      <c r="CI152" s="795">
        <v>4.9000000000000004</v>
      </c>
      <c r="CJ152" s="795" t="e">
        <v>#DIV/0!</v>
      </c>
      <c r="CK152" s="795">
        <v>36.799999999999997</v>
      </c>
      <c r="CL152" s="795" t="e">
        <v>#DIV/0!</v>
      </c>
      <c r="CM152" s="795" t="e">
        <v>#DIV/0!</v>
      </c>
      <c r="CN152" s="795">
        <v>128.4</v>
      </c>
      <c r="CO152" s="795">
        <v>2.2999999999999998</v>
      </c>
      <c r="CP152" s="795">
        <v>4</v>
      </c>
      <c r="CQ152" s="795">
        <v>4.1714285714285718E-2</v>
      </c>
      <c r="CR152" s="795">
        <v>2.1499999999999998E-2</v>
      </c>
      <c r="CS152" s="795" t="e">
        <v>#DIV/0!</v>
      </c>
      <c r="CT152" s="795" t="e">
        <v>#DIV/0!</v>
      </c>
      <c r="CU152" s="795">
        <v>3.2719999999999998</v>
      </c>
      <c r="CV152" s="795" t="e">
        <v>#DIV/0!</v>
      </c>
      <c r="CW152" s="795">
        <v>0.48714285714285716</v>
      </c>
      <c r="CX152" s="795">
        <v>2.2999999999999998</v>
      </c>
      <c r="CY152" s="795">
        <v>107</v>
      </c>
      <c r="CZ152" s="795">
        <v>5.21</v>
      </c>
      <c r="DB152" s="795">
        <v>1</v>
      </c>
      <c r="DC152" s="795">
        <v>1</v>
      </c>
      <c r="DF152" s="795">
        <v>46.987951807228917</v>
      </c>
      <c r="DG152" s="795">
        <v>9.8795180722891569</v>
      </c>
      <c r="DH152" s="795">
        <v>4.8192771084337354</v>
      </c>
      <c r="DI152" s="795">
        <v>5.7831325301204819</v>
      </c>
      <c r="DJ152" s="795">
        <v>1.4457831325301205</v>
      </c>
      <c r="DK152" s="795">
        <v>1.2048192771084338</v>
      </c>
      <c r="DL152" s="795">
        <v>0</v>
      </c>
      <c r="DM152" s="795">
        <v>0</v>
      </c>
      <c r="DN152" s="795">
        <v>1.6867469879518073</v>
      </c>
      <c r="DO152" s="795">
        <v>0</v>
      </c>
      <c r="DP152" s="795">
        <v>0</v>
      </c>
      <c r="DQ152" s="795">
        <v>0</v>
      </c>
      <c r="DR152" s="795">
        <v>0</v>
      </c>
      <c r="DS152" s="795">
        <v>0</v>
      </c>
      <c r="DT152" s="795">
        <v>0</v>
      </c>
      <c r="DU152" s="795">
        <v>0</v>
      </c>
      <c r="DV152" s="795">
        <v>0</v>
      </c>
      <c r="DW152" s="795">
        <v>0</v>
      </c>
      <c r="DX152" s="795">
        <v>0</v>
      </c>
      <c r="DY152" s="795">
        <v>2.1686746987951806</v>
      </c>
      <c r="DZ152" s="795">
        <v>2.4096385542168677</v>
      </c>
      <c r="EA152" s="795">
        <v>0</v>
      </c>
      <c r="EB152" s="795">
        <v>2.1686746987951806</v>
      </c>
      <c r="EC152" s="795">
        <v>0</v>
      </c>
      <c r="ED152" s="795">
        <v>0</v>
      </c>
      <c r="EE152" s="795">
        <v>0</v>
      </c>
      <c r="EF152" s="795">
        <v>0</v>
      </c>
      <c r="EG152" s="795">
        <v>0</v>
      </c>
      <c r="EH152" s="795">
        <v>0</v>
      </c>
      <c r="EI152" s="795">
        <v>1.9277108433734942</v>
      </c>
      <c r="EJ152" s="795">
        <v>0</v>
      </c>
      <c r="EK152" s="795">
        <v>0</v>
      </c>
      <c r="EL152" s="795">
        <v>0</v>
      </c>
      <c r="EM152" s="795">
        <v>0</v>
      </c>
      <c r="EN152" s="795">
        <v>0</v>
      </c>
      <c r="EO152" s="795">
        <v>0.24096385542168677</v>
      </c>
      <c r="EP152" s="795">
        <v>0</v>
      </c>
      <c r="EQ152" s="795">
        <v>5.7831325301204819</v>
      </c>
      <c r="ER152" s="795">
        <v>0</v>
      </c>
      <c r="ES152" s="795">
        <v>0</v>
      </c>
      <c r="ET152" s="795">
        <v>0</v>
      </c>
      <c r="EU152" s="795">
        <v>0</v>
      </c>
      <c r="EV152" s="795">
        <v>0</v>
      </c>
      <c r="EW152" s="795">
        <v>0</v>
      </c>
      <c r="EX152" s="795">
        <v>0</v>
      </c>
      <c r="EY152" s="795">
        <v>0</v>
      </c>
      <c r="EZ152" s="795">
        <v>0</v>
      </c>
      <c r="FA152" s="795">
        <v>0</v>
      </c>
      <c r="FB152" s="795">
        <v>0</v>
      </c>
      <c r="FC152" s="795">
        <v>0</v>
      </c>
      <c r="FD152" s="795">
        <v>0</v>
      </c>
      <c r="FE152" s="795">
        <v>4.5783132530120483</v>
      </c>
      <c r="FF152" s="795">
        <v>0</v>
      </c>
      <c r="FG152" s="795">
        <v>0</v>
      </c>
      <c r="FH152" s="795">
        <v>0</v>
      </c>
      <c r="FI152" s="795">
        <v>0.96385542168674709</v>
      </c>
      <c r="FJ152" s="795">
        <v>0</v>
      </c>
      <c r="FK152" s="795">
        <v>0</v>
      </c>
      <c r="FL152" s="795">
        <v>0</v>
      </c>
      <c r="FM152" s="795">
        <v>0</v>
      </c>
      <c r="FN152" s="795">
        <v>0</v>
      </c>
      <c r="FO152" s="795">
        <v>0.96385542168674709</v>
      </c>
      <c r="FP152" s="795">
        <v>0</v>
      </c>
      <c r="FQ152" s="795">
        <v>0</v>
      </c>
      <c r="FR152" s="795">
        <v>0</v>
      </c>
      <c r="FS152" s="795">
        <v>0</v>
      </c>
      <c r="FT152" s="795">
        <v>0</v>
      </c>
      <c r="FU152" s="795">
        <v>0</v>
      </c>
      <c r="FV152" s="795">
        <v>0.48192771084337355</v>
      </c>
      <c r="FW152" s="795">
        <v>0.72289156626506024</v>
      </c>
      <c r="FX152" s="795">
        <v>8.433734939759038</v>
      </c>
      <c r="GA152" s="795">
        <v>2010</v>
      </c>
      <c r="GB152" s="800">
        <v>415</v>
      </c>
      <c r="GC152" s="800"/>
      <c r="GD152" s="800"/>
      <c r="GE152" s="800"/>
      <c r="GF152" s="800"/>
      <c r="GH152" s="800"/>
      <c r="GI152" s="800"/>
      <c r="GJ152" s="800"/>
      <c r="GK152" s="800"/>
      <c r="GL152" s="800"/>
      <c r="GM152" s="800"/>
      <c r="GN152" s="800"/>
      <c r="GO152" s="800"/>
      <c r="GP152" s="800"/>
      <c r="GQ152" s="800"/>
      <c r="GR152" s="800"/>
      <c r="GS152" s="800"/>
      <c r="GT152" s="800"/>
      <c r="GU152" s="800"/>
      <c r="GV152" s="800"/>
      <c r="GW152" s="800"/>
      <c r="GX152" s="800"/>
      <c r="GY152" s="800"/>
      <c r="GZ152" s="800"/>
      <c r="HA152" s="800"/>
      <c r="HB152" s="800"/>
      <c r="HC152" s="800"/>
      <c r="HD152" s="800"/>
      <c r="HE152" s="800"/>
      <c r="HF152" s="800"/>
      <c r="HG152" s="800"/>
      <c r="HH152" s="800"/>
      <c r="HI152" s="800"/>
      <c r="HJ152" s="800"/>
      <c r="HK152" s="800"/>
      <c r="HL152" s="800"/>
      <c r="HM152" s="800"/>
      <c r="HN152" s="800"/>
      <c r="HO152" s="800"/>
      <c r="HP152" s="800"/>
      <c r="HR152" s="795" t="e">
        <v>#DIV/0!</v>
      </c>
      <c r="HS152" s="795" t="e">
        <v>#DIV/0!</v>
      </c>
      <c r="HT152" s="795" t="e">
        <v>#DIV/0!</v>
      </c>
      <c r="HU152" s="795" t="e">
        <v>#DIV/0!</v>
      </c>
      <c r="HV152" s="795" t="e">
        <v>#DIV/0!</v>
      </c>
      <c r="HW152" s="795" t="e">
        <v>#DIV/0!</v>
      </c>
      <c r="HX152" s="795" t="e">
        <v>#DIV/0!</v>
      </c>
      <c r="HY152" s="795" t="e">
        <v>#DIV/0!</v>
      </c>
      <c r="HZ152" s="795" t="e">
        <v>#DIV/0!</v>
      </c>
      <c r="IA152" s="795" t="e">
        <v>#DIV/0!</v>
      </c>
      <c r="IB152" s="795" t="e">
        <v>#DIV/0!</v>
      </c>
      <c r="IC152" s="795" t="e">
        <v>#DIV/0!</v>
      </c>
      <c r="ID152" s="795" t="e">
        <v>#DIV/0!</v>
      </c>
      <c r="IE152" s="795" t="e">
        <v>#DIV/0!</v>
      </c>
      <c r="IF152" s="795" t="e">
        <v>#DIV/0!</v>
      </c>
      <c r="IG152" s="795" t="e">
        <v>#DIV/0!</v>
      </c>
      <c r="IH152" s="795" t="e">
        <v>#DIV/0!</v>
      </c>
      <c r="II152" s="795" t="e">
        <v>#DIV/0!</v>
      </c>
      <c r="IJ152" s="795" t="e">
        <v>#DIV/0!</v>
      </c>
      <c r="IK152" s="795" t="e">
        <v>#DIV/0!</v>
      </c>
      <c r="IL152" s="795" t="e">
        <v>#DIV/0!</v>
      </c>
      <c r="IM152" s="795" t="e">
        <v>#DIV/0!</v>
      </c>
      <c r="IN152" s="795" t="e">
        <v>#DIV/0!</v>
      </c>
      <c r="IO152" s="795" t="e">
        <v>#DIV/0!</v>
      </c>
      <c r="IP152" s="795" t="e">
        <v>#DIV/0!</v>
      </c>
      <c r="IQ152" s="795" t="e">
        <v>#DIV/0!</v>
      </c>
      <c r="IR152" s="795" t="e">
        <v>#DIV/0!</v>
      </c>
      <c r="IS152" s="795" t="e">
        <v>#DIV/0!</v>
      </c>
      <c r="IT152" s="795" t="e">
        <v>#DIV/0!</v>
      </c>
      <c r="IU152" s="795" t="e">
        <v>#DIV/0!</v>
      </c>
      <c r="IV152" s="795" t="e">
        <v>#DIV/0!</v>
      </c>
      <c r="IW152" s="795" t="e">
        <v>#DIV/0!</v>
      </c>
      <c r="IX152" s="795" t="e">
        <v>#DIV/0!</v>
      </c>
      <c r="IY152" s="795" t="e">
        <v>#DIV/0!</v>
      </c>
      <c r="IZ152" s="795" t="e">
        <v>#DIV/0!</v>
      </c>
      <c r="JA152" s="795" t="e">
        <v>#DIV/0!</v>
      </c>
      <c r="JB152" s="795" t="e">
        <v>#DIV/0!</v>
      </c>
      <c r="JC152" s="795" t="e">
        <v>#DIV/0!</v>
      </c>
      <c r="JD152" s="795" t="e">
        <v>#DIV/0!</v>
      </c>
    </row>
    <row r="153" spans="1:264">
      <c r="A153" s="801"/>
      <c r="B153" s="812" t="s">
        <v>6274</v>
      </c>
      <c r="C153" s="812" t="s">
        <v>6275</v>
      </c>
      <c r="D153" s="812" t="s">
        <v>6276</v>
      </c>
      <c r="E153" s="812">
        <v>7376750</v>
      </c>
      <c r="F153" s="812">
        <v>1582800</v>
      </c>
      <c r="G153" s="812"/>
      <c r="H153" s="795">
        <v>2011</v>
      </c>
      <c r="I153" s="795">
        <v>4</v>
      </c>
      <c r="J153" s="795">
        <v>2011</v>
      </c>
      <c r="K153" s="803" t="s">
        <v>6277</v>
      </c>
      <c r="L153" s="795" t="s">
        <v>6278</v>
      </c>
      <c r="M153" s="795" t="e">
        <v>#VALUE!</v>
      </c>
      <c r="N153" s="795">
        <v>7</v>
      </c>
      <c r="O153" s="798">
        <v>6.8</v>
      </c>
      <c r="P153" s="795">
        <v>2010.5714285714287</v>
      </c>
      <c r="R153" s="795">
        <v>1</v>
      </c>
      <c r="S153" s="795">
        <v>1</v>
      </c>
      <c r="V153" s="799">
        <v>1.2135922330097086</v>
      </c>
      <c r="W153" s="804">
        <v>7.0214285714285722</v>
      </c>
      <c r="X153" s="795" t="e">
        <v>#DIV/0!</v>
      </c>
      <c r="Y153" s="795" t="e">
        <v>#DIV/0!</v>
      </c>
      <c r="Z153" s="795" t="e">
        <v>#DIV/0!</v>
      </c>
      <c r="AA153" s="795" t="e">
        <v>#DIV/0!</v>
      </c>
      <c r="AB153" s="795">
        <v>28.714285714285715</v>
      </c>
      <c r="AC153" s="795" t="e">
        <v>#DIV/0!</v>
      </c>
      <c r="AD153" s="795" t="e">
        <v>#DIV/0!</v>
      </c>
      <c r="AE153" s="795" t="e">
        <v>#DIV/0!</v>
      </c>
      <c r="AF153" s="795" t="e">
        <v>#DIV/0!</v>
      </c>
      <c r="AG153" s="795" t="e">
        <v>#DIV/0!</v>
      </c>
      <c r="AH153" s="795" t="e">
        <v>#DIV/0!</v>
      </c>
      <c r="AI153" s="795" t="e">
        <v>#DIV/0!</v>
      </c>
      <c r="AJ153" s="795" t="e">
        <v>#DIV/0!</v>
      </c>
      <c r="AK153" s="795" t="e">
        <v>#DIV/0!</v>
      </c>
      <c r="AL153" s="795" t="e">
        <v>#DIV/0!</v>
      </c>
      <c r="AM153" s="795" t="e">
        <v>#DIV/0!</v>
      </c>
      <c r="AN153" s="795" t="e">
        <v>#DIV/0!</v>
      </c>
      <c r="AO153" s="795" t="e">
        <v>#DIV/0!</v>
      </c>
      <c r="AP153" s="795">
        <v>7.19</v>
      </c>
      <c r="AQ153" s="795">
        <v>0</v>
      </c>
      <c r="AR153" s="795">
        <v>0</v>
      </c>
      <c r="AS153" s="795">
        <v>0</v>
      </c>
      <c r="AT153" s="795">
        <v>0</v>
      </c>
      <c r="AU153" s="795">
        <v>61</v>
      </c>
      <c r="AV153" s="795">
        <v>0</v>
      </c>
      <c r="AW153" s="795">
        <v>0</v>
      </c>
      <c r="AX153" s="795">
        <v>0</v>
      </c>
      <c r="AY153" s="795">
        <v>0</v>
      </c>
      <c r="AZ153" s="795">
        <v>0</v>
      </c>
      <c r="BA153" s="795">
        <v>0</v>
      </c>
      <c r="BB153" s="795">
        <v>0</v>
      </c>
      <c r="BC153" s="795">
        <v>0</v>
      </c>
      <c r="BD153" s="795">
        <v>0</v>
      </c>
      <c r="BE153" s="795">
        <v>0</v>
      </c>
      <c r="BF153" s="795">
        <v>0</v>
      </c>
      <c r="BG153" s="795">
        <v>0</v>
      </c>
      <c r="BH153" s="795">
        <v>0</v>
      </c>
      <c r="BL153" s="805" t="s">
        <v>6011</v>
      </c>
      <c r="BM153" s="795">
        <v>1</v>
      </c>
      <c r="BN153" s="795">
        <v>1</v>
      </c>
      <c r="BO153" s="795">
        <v>1</v>
      </c>
      <c r="BP153" s="795">
        <v>1</v>
      </c>
      <c r="BR153" s="795">
        <v>1</v>
      </c>
      <c r="BS153" s="795">
        <v>1</v>
      </c>
      <c r="BU153" s="795">
        <v>1</v>
      </c>
      <c r="BV153" s="795">
        <v>1</v>
      </c>
      <c r="BW153" s="795">
        <v>7.0214285714285722</v>
      </c>
      <c r="BX153" s="795">
        <v>2.6257142857142859</v>
      </c>
      <c r="BY153" s="795" t="e">
        <v>#DIV/0!</v>
      </c>
      <c r="BZ153" s="795">
        <v>0.17428571428571429</v>
      </c>
      <c r="CA153" s="795">
        <v>3.5428571428571427E-2</v>
      </c>
      <c r="CB153" s="795">
        <v>4.6857142857142854E-2</v>
      </c>
      <c r="CC153" s="795">
        <v>1.1571428571428569E-2</v>
      </c>
      <c r="CD153" s="795">
        <v>0.19385714285714287</v>
      </c>
      <c r="CE153" s="795">
        <v>3.4571428571428572E-2</v>
      </c>
      <c r="CF153" s="795" t="e">
        <v>#DIV/0!</v>
      </c>
      <c r="CG153" s="795">
        <v>1.2142857142857141E-2</v>
      </c>
      <c r="CH153" s="795">
        <v>0.10571428571428572</v>
      </c>
      <c r="CI153" s="795">
        <v>3.8333333333333335</v>
      </c>
      <c r="CJ153" s="795" t="e">
        <v>#DIV/0!</v>
      </c>
      <c r="CK153" s="795">
        <v>17.857142857142858</v>
      </c>
      <c r="CL153" s="795" t="e">
        <v>#DIV/0!</v>
      </c>
      <c r="CM153" s="795" t="e">
        <v>#DIV/0!</v>
      </c>
      <c r="CN153" s="795">
        <v>128.57142857142858</v>
      </c>
      <c r="CO153" s="795">
        <v>2.2857142857142856</v>
      </c>
      <c r="CP153" s="795">
        <v>3.8571428571428572</v>
      </c>
      <c r="CQ153" s="795" t="e">
        <v>#DIV/0!</v>
      </c>
      <c r="CR153" s="795">
        <v>3.5999999999999997E-2</v>
      </c>
      <c r="CS153" s="795" t="e">
        <v>#DIV/0!</v>
      </c>
      <c r="CT153" s="795" t="e">
        <v>#DIV/0!</v>
      </c>
      <c r="CU153" s="795">
        <v>2.8628571428571425</v>
      </c>
      <c r="CV153" s="795" t="e">
        <v>#DIV/0!</v>
      </c>
      <c r="CW153" s="795">
        <v>0.27999999999999997</v>
      </c>
      <c r="CX153" s="795">
        <v>2.6857142857142859</v>
      </c>
      <c r="CY153" s="795">
        <v>73.142857142857139</v>
      </c>
      <c r="CZ153" s="795">
        <v>3.2285714285714286</v>
      </c>
      <c r="DB153" s="795">
        <v>1</v>
      </c>
      <c r="DC153" s="795">
        <v>1</v>
      </c>
      <c r="DF153" s="795">
        <v>44.660194174757287</v>
      </c>
      <c r="DG153" s="795">
        <v>10.679611650485436</v>
      </c>
      <c r="DH153" s="795">
        <v>2.1844660194174756</v>
      </c>
      <c r="DI153" s="795">
        <v>2.4271844660194173</v>
      </c>
      <c r="DJ153" s="795">
        <v>0</v>
      </c>
      <c r="DK153" s="795">
        <v>0.24271844660194172</v>
      </c>
      <c r="DL153" s="795">
        <v>0</v>
      </c>
      <c r="DM153" s="795">
        <v>0</v>
      </c>
      <c r="DN153" s="795">
        <v>0.48543689320388345</v>
      </c>
      <c r="DO153" s="795">
        <v>0.48543689320388345</v>
      </c>
      <c r="DP153" s="795">
        <v>0</v>
      </c>
      <c r="DQ153" s="795">
        <v>0.24271844660194172</v>
      </c>
      <c r="DR153" s="795">
        <v>0</v>
      </c>
      <c r="DS153" s="795">
        <v>1.4563106796116505</v>
      </c>
      <c r="DT153" s="795">
        <v>0</v>
      </c>
      <c r="DU153" s="795">
        <v>0</v>
      </c>
      <c r="DV153" s="795">
        <v>2.1844660194174756</v>
      </c>
      <c r="DW153" s="795">
        <v>0.24271844660194172</v>
      </c>
      <c r="DX153" s="795">
        <v>0</v>
      </c>
      <c r="DY153" s="795">
        <v>0</v>
      </c>
      <c r="DZ153" s="795">
        <v>0.48543689320388345</v>
      </c>
      <c r="EA153" s="795">
        <v>1.2135922330097086</v>
      </c>
      <c r="EB153" s="795">
        <v>0</v>
      </c>
      <c r="EC153" s="795">
        <v>0</v>
      </c>
      <c r="ED153" s="795">
        <v>0.97087378640776689</v>
      </c>
      <c r="EE153" s="795">
        <v>0</v>
      </c>
      <c r="EF153" s="795">
        <v>7.7669902912621351</v>
      </c>
      <c r="EG153" s="795">
        <v>0</v>
      </c>
      <c r="EH153" s="795">
        <v>0</v>
      </c>
      <c r="EI153" s="795">
        <v>1.6990291262135921</v>
      </c>
      <c r="EJ153" s="795">
        <v>0</v>
      </c>
      <c r="EK153" s="795">
        <v>0</v>
      </c>
      <c r="EL153" s="795">
        <v>1.9417475728155338</v>
      </c>
      <c r="EM153" s="795">
        <v>0</v>
      </c>
      <c r="EN153" s="795">
        <v>0</v>
      </c>
      <c r="EO153" s="795">
        <v>1.9417475728155338</v>
      </c>
      <c r="EP153" s="795">
        <v>0</v>
      </c>
      <c r="EQ153" s="795">
        <v>1.9417475728155338</v>
      </c>
      <c r="ER153" s="795">
        <v>0.24271844660194172</v>
      </c>
      <c r="ES153" s="795">
        <v>0.24271844660194172</v>
      </c>
      <c r="ET153" s="795">
        <v>0</v>
      </c>
      <c r="EU153" s="795">
        <v>0</v>
      </c>
      <c r="EV153" s="795">
        <v>0.72815533980582525</v>
      </c>
      <c r="EW153" s="795">
        <v>0</v>
      </c>
      <c r="EX153" s="795">
        <v>0</v>
      </c>
      <c r="EY153" s="795">
        <v>0.24271844660194172</v>
      </c>
      <c r="EZ153" s="795">
        <v>0</v>
      </c>
      <c r="FA153" s="795">
        <v>0</v>
      </c>
      <c r="FB153" s="795">
        <v>0</v>
      </c>
      <c r="FC153" s="795">
        <v>0</v>
      </c>
      <c r="FD153" s="795">
        <v>0</v>
      </c>
      <c r="FE153" s="795">
        <v>0.97087378640776689</v>
      </c>
      <c r="FF153" s="795">
        <v>0</v>
      </c>
      <c r="FG153" s="795">
        <v>0</v>
      </c>
      <c r="FH153" s="795">
        <v>0</v>
      </c>
      <c r="FI153" s="795">
        <v>0.24271844660194172</v>
      </c>
      <c r="FJ153" s="795">
        <v>0</v>
      </c>
      <c r="FK153" s="795">
        <v>0</v>
      </c>
      <c r="FL153" s="795">
        <v>0</v>
      </c>
      <c r="FM153" s="795">
        <v>0</v>
      </c>
      <c r="FN153" s="795">
        <v>0</v>
      </c>
      <c r="FO153" s="795">
        <v>0.48543689320388345</v>
      </c>
      <c r="FP153" s="795">
        <v>0.72815533980582525</v>
      </c>
      <c r="FQ153" s="795">
        <v>0</v>
      </c>
      <c r="FR153" s="795">
        <v>0</v>
      </c>
      <c r="FS153" s="795">
        <v>0.24271844660194172</v>
      </c>
      <c r="FT153" s="795">
        <v>0</v>
      </c>
      <c r="FU153" s="795">
        <v>0</v>
      </c>
      <c r="FV153" s="795">
        <v>0</v>
      </c>
      <c r="FW153" s="795">
        <v>0</v>
      </c>
      <c r="FX153" s="795">
        <v>20.38834951456311</v>
      </c>
      <c r="GA153" s="795">
        <v>2011</v>
      </c>
      <c r="GB153" s="800">
        <v>412</v>
      </c>
      <c r="GC153" s="800">
        <v>5</v>
      </c>
      <c r="GD153" s="800"/>
      <c r="GE153" s="800"/>
      <c r="GF153" s="800"/>
      <c r="GH153" s="800"/>
      <c r="GI153" s="800">
        <v>1</v>
      </c>
      <c r="GJ153" s="800"/>
      <c r="GK153" s="800"/>
      <c r="GL153" s="800"/>
      <c r="GM153" s="800">
        <v>4</v>
      </c>
      <c r="GN153" s="800"/>
      <c r="GO153" s="800"/>
      <c r="GP153" s="800"/>
      <c r="GQ153" s="800"/>
      <c r="GR153" s="800"/>
      <c r="GS153" s="800"/>
      <c r="GT153" s="800"/>
      <c r="GU153" s="800"/>
      <c r="GV153" s="800"/>
      <c r="GW153" s="800"/>
      <c r="GX153" s="800"/>
      <c r="GY153" s="800"/>
      <c r="GZ153" s="800"/>
      <c r="HA153" s="800"/>
      <c r="HB153" s="800"/>
      <c r="HC153" s="800"/>
      <c r="HD153" s="800"/>
      <c r="HE153" s="800"/>
      <c r="HF153" s="800"/>
      <c r="HG153" s="800"/>
      <c r="HH153" s="800"/>
      <c r="HI153" s="800"/>
      <c r="HJ153" s="800"/>
      <c r="HK153" s="800"/>
      <c r="HL153" s="800"/>
      <c r="HM153" s="800"/>
      <c r="HN153" s="800"/>
      <c r="HO153" s="800"/>
      <c r="HP153" s="800"/>
      <c r="HR153" s="795">
        <v>0</v>
      </c>
      <c r="HS153" s="795">
        <v>0</v>
      </c>
      <c r="HT153" s="795">
        <v>0</v>
      </c>
      <c r="HU153" s="795">
        <v>0</v>
      </c>
      <c r="HV153" s="795">
        <v>0</v>
      </c>
      <c r="HW153" s="795">
        <v>20</v>
      </c>
      <c r="HX153" s="795">
        <v>0</v>
      </c>
      <c r="HY153" s="795">
        <v>0</v>
      </c>
      <c r="HZ153" s="795">
        <v>0</v>
      </c>
      <c r="IA153" s="795">
        <v>80</v>
      </c>
      <c r="IB153" s="795">
        <v>0</v>
      </c>
      <c r="IC153" s="795">
        <v>0</v>
      </c>
      <c r="ID153" s="795">
        <v>0</v>
      </c>
      <c r="IE153" s="795">
        <v>0</v>
      </c>
      <c r="IF153" s="795">
        <v>0</v>
      </c>
      <c r="IG153" s="795">
        <v>0</v>
      </c>
      <c r="IH153" s="795">
        <v>0</v>
      </c>
      <c r="II153" s="795">
        <v>0</v>
      </c>
      <c r="IJ153" s="795">
        <v>0</v>
      </c>
      <c r="IK153" s="795">
        <v>0</v>
      </c>
      <c r="IL153" s="795">
        <v>0</v>
      </c>
      <c r="IM153" s="795">
        <v>0</v>
      </c>
      <c r="IN153" s="795">
        <v>0</v>
      </c>
      <c r="IO153" s="795">
        <v>0</v>
      </c>
      <c r="IP153" s="795">
        <v>0</v>
      </c>
      <c r="IQ153" s="795">
        <v>0</v>
      </c>
      <c r="IR153" s="795">
        <v>0</v>
      </c>
      <c r="IS153" s="795">
        <v>0</v>
      </c>
      <c r="IT153" s="795">
        <v>0</v>
      </c>
      <c r="IU153" s="795">
        <v>0</v>
      </c>
      <c r="IV153" s="795">
        <v>0</v>
      </c>
      <c r="IW153" s="795">
        <v>0</v>
      </c>
      <c r="IX153" s="795">
        <v>0</v>
      </c>
      <c r="IY153" s="795">
        <v>0</v>
      </c>
      <c r="IZ153" s="795">
        <v>0</v>
      </c>
      <c r="JA153" s="795">
        <v>0</v>
      </c>
      <c r="JB153" s="795">
        <v>0</v>
      </c>
      <c r="JC153" s="795">
        <v>0</v>
      </c>
      <c r="JD153" s="795">
        <v>0</v>
      </c>
    </row>
    <row r="154" spans="1:264">
      <c r="A154" s="819" t="s">
        <v>6279</v>
      </c>
      <c r="B154" s="795" t="s">
        <v>6279</v>
      </c>
      <c r="C154" s="795" t="s">
        <v>6280</v>
      </c>
      <c r="D154" s="795" t="s">
        <v>6281</v>
      </c>
      <c r="E154" s="795">
        <v>7317560</v>
      </c>
      <c r="F154" s="795">
        <v>1518430</v>
      </c>
      <c r="G154" s="795" t="s">
        <v>6261</v>
      </c>
      <c r="H154" s="795">
        <v>2011</v>
      </c>
      <c r="I154" s="795">
        <v>58</v>
      </c>
      <c r="J154" s="795">
        <v>2011</v>
      </c>
      <c r="K154" s="815" t="s">
        <v>6279</v>
      </c>
      <c r="L154" s="815" t="s">
        <v>6281</v>
      </c>
      <c r="M154" s="795" t="e">
        <v>#VALUE!</v>
      </c>
      <c r="N154" s="795">
        <v>12</v>
      </c>
      <c r="O154" s="798">
        <v>6.79</v>
      </c>
      <c r="P154" s="795">
        <v>2010.75</v>
      </c>
      <c r="Q154" s="803">
        <v>1</v>
      </c>
      <c r="R154" s="795">
        <v>2</v>
      </c>
      <c r="S154" s="795">
        <v>1.5</v>
      </c>
      <c r="U154" s="795" t="s">
        <v>4105</v>
      </c>
      <c r="V154" s="799">
        <v>0</v>
      </c>
      <c r="W154" s="798">
        <v>7.0116666666666667</v>
      </c>
      <c r="X154" s="795">
        <v>0.4366666666666667</v>
      </c>
      <c r="Y154" s="795">
        <v>2.6083333333333338</v>
      </c>
      <c r="Z154" s="795" t="e">
        <v>#DIV/0!</v>
      </c>
      <c r="AA154" s="795" t="e">
        <v>#DIV/0!</v>
      </c>
      <c r="AB154" s="795">
        <v>33.083333333333336</v>
      </c>
      <c r="AC154" s="795" t="e">
        <v>#DIV/0!</v>
      </c>
      <c r="AD154" s="795" t="e">
        <v>#DIV/0!</v>
      </c>
      <c r="AE154" s="795">
        <v>5.0833333333333329E-3</v>
      </c>
      <c r="AF154" s="795">
        <v>9.6666666666666679E-2</v>
      </c>
      <c r="AG154" s="800">
        <v>1.1475</v>
      </c>
      <c r="AH154" s="795">
        <v>7.9583333333333325E-2</v>
      </c>
      <c r="AI154" s="795">
        <v>0.27166666666666667</v>
      </c>
      <c r="AJ154" s="795">
        <v>3.758333333333333E-2</v>
      </c>
      <c r="AK154" s="795">
        <v>0.45333333333333342</v>
      </c>
      <c r="AL154" s="795">
        <v>7.3333333333333334E-2</v>
      </c>
      <c r="AM154" s="795" t="e">
        <v>#DIV/0!</v>
      </c>
      <c r="AN154" s="795" t="e">
        <v>#DIV/0!</v>
      </c>
      <c r="AO154" s="795" t="e">
        <v>#DIV/0!</v>
      </c>
      <c r="AP154" s="795">
        <v>7.26</v>
      </c>
      <c r="AQ154" s="795">
        <v>0.52</v>
      </c>
      <c r="AR154" s="795">
        <v>5.2</v>
      </c>
      <c r="AS154" s="795">
        <v>0</v>
      </c>
      <c r="AT154" s="795">
        <v>0</v>
      </c>
      <c r="AU154" s="795">
        <v>55</v>
      </c>
      <c r="AV154" s="795">
        <v>0</v>
      </c>
      <c r="AW154" s="795">
        <v>0</v>
      </c>
      <c r="AX154" s="795">
        <v>8.9999999999999993E-3</v>
      </c>
      <c r="AY154" s="795">
        <v>0.18</v>
      </c>
      <c r="AZ154" s="795">
        <v>1.6</v>
      </c>
      <c r="BA154" s="795">
        <v>0.12</v>
      </c>
      <c r="BB154" s="795">
        <v>0.36</v>
      </c>
      <c r="BC154" s="795">
        <v>7.4999999999999997E-2</v>
      </c>
      <c r="BD154" s="795">
        <v>0.78</v>
      </c>
      <c r="BE154" s="795">
        <v>0.16</v>
      </c>
      <c r="BF154" s="795">
        <v>0</v>
      </c>
      <c r="BG154" s="795">
        <v>0</v>
      </c>
      <c r="BH154" s="795">
        <v>0</v>
      </c>
      <c r="BL154" s="805" t="s">
        <v>6011</v>
      </c>
      <c r="BM154" s="795">
        <v>2</v>
      </c>
      <c r="BN154" s="795">
        <v>2</v>
      </c>
      <c r="BO154" s="795">
        <v>1</v>
      </c>
      <c r="BP154" s="795">
        <v>1</v>
      </c>
      <c r="BR154" s="795">
        <v>1</v>
      </c>
      <c r="BS154" s="795">
        <v>1</v>
      </c>
      <c r="BU154" s="795">
        <v>2</v>
      </c>
      <c r="BV154" s="795">
        <v>2</v>
      </c>
      <c r="BW154" s="795">
        <v>7.0116666666666667</v>
      </c>
      <c r="BX154" s="795">
        <v>3.4608333333333334</v>
      </c>
      <c r="BY154" s="795" t="e">
        <v>#DIV/0!</v>
      </c>
      <c r="BZ154" s="795">
        <v>0.22416666666666665</v>
      </c>
      <c r="CA154" s="795">
        <v>5.8833333333333349E-2</v>
      </c>
      <c r="CB154" s="795">
        <v>4.6333333333333331E-2</v>
      </c>
      <c r="CC154" s="795">
        <v>1.5083333333333337E-2</v>
      </c>
      <c r="CD154" s="795">
        <v>0.22900000000000001</v>
      </c>
      <c r="CE154" s="795">
        <v>5.7166666666666678E-2</v>
      </c>
      <c r="CF154" s="795" t="e">
        <v>#DIV/0!</v>
      </c>
      <c r="CG154" s="795">
        <v>2.0333333333333328E-2</v>
      </c>
      <c r="CH154" s="795">
        <v>0.14333333333333334</v>
      </c>
      <c r="CI154" s="795">
        <v>7.9</v>
      </c>
      <c r="CJ154" s="795" t="e">
        <v>#DIV/0!</v>
      </c>
      <c r="CK154" s="795">
        <v>37</v>
      </c>
      <c r="CL154" s="795" t="e">
        <v>#DIV/0!</v>
      </c>
      <c r="CM154" s="795" t="e">
        <v>#DIV/0!</v>
      </c>
      <c r="CN154" s="795">
        <v>181.58333333333334</v>
      </c>
      <c r="CO154" s="795">
        <v>1.75</v>
      </c>
      <c r="CP154" s="795">
        <v>4.166666666666667</v>
      </c>
      <c r="CQ154" s="795" t="e">
        <v>#DIV/0!</v>
      </c>
      <c r="CR154" s="795">
        <v>4.933333333333334E-2</v>
      </c>
      <c r="CS154" s="795" t="e">
        <v>#DIV/0!</v>
      </c>
      <c r="CT154" s="795">
        <v>16.19166666666667</v>
      </c>
      <c r="CU154" s="795">
        <v>1.885833333333333</v>
      </c>
      <c r="CV154" s="795" t="e">
        <v>#DIV/0!</v>
      </c>
      <c r="CW154" s="795">
        <v>0.72083333333333321</v>
      </c>
      <c r="CX154" s="795">
        <v>4.0750000000000002</v>
      </c>
      <c r="CY154" s="795">
        <v>177.08333333333334</v>
      </c>
      <c r="CZ154" s="795">
        <v>10.799999999999999</v>
      </c>
      <c r="DB154" s="795">
        <v>2</v>
      </c>
      <c r="DC154" s="795">
        <v>1.5</v>
      </c>
      <c r="DF154" s="795">
        <v>86.425339366515843</v>
      </c>
      <c r="DG154" s="795">
        <v>0.22624434389140274</v>
      </c>
      <c r="DH154" s="795">
        <v>0</v>
      </c>
      <c r="DI154" s="795">
        <v>1.5837104072398189</v>
      </c>
      <c r="DJ154" s="795">
        <v>0</v>
      </c>
      <c r="DK154" s="795">
        <v>0</v>
      </c>
      <c r="DL154" s="795">
        <v>0</v>
      </c>
      <c r="DM154" s="795">
        <v>0</v>
      </c>
      <c r="DN154" s="795">
        <v>0</v>
      </c>
      <c r="DO154" s="795">
        <v>0</v>
      </c>
      <c r="DP154" s="795">
        <v>0</v>
      </c>
      <c r="DQ154" s="795">
        <v>0</v>
      </c>
      <c r="DR154" s="795">
        <v>0</v>
      </c>
      <c r="DS154" s="795">
        <v>0</v>
      </c>
      <c r="DT154" s="795">
        <v>0</v>
      </c>
      <c r="DU154" s="795">
        <v>0</v>
      </c>
      <c r="DV154" s="795">
        <v>0</v>
      </c>
      <c r="DW154" s="795">
        <v>0.45248868778280549</v>
      </c>
      <c r="DX154" s="795">
        <v>0</v>
      </c>
      <c r="DY154" s="795">
        <v>0</v>
      </c>
      <c r="DZ154" s="795">
        <v>0</v>
      </c>
      <c r="EA154" s="795">
        <v>1.809954751131222</v>
      </c>
      <c r="EB154" s="795">
        <v>0</v>
      </c>
      <c r="EC154" s="795">
        <v>0</v>
      </c>
      <c r="ED154" s="795">
        <v>0</v>
      </c>
      <c r="EE154" s="795">
        <v>0</v>
      </c>
      <c r="EF154" s="795">
        <v>0</v>
      </c>
      <c r="EG154" s="795">
        <v>1.809954751131222</v>
      </c>
      <c r="EH154" s="795">
        <v>0</v>
      </c>
      <c r="EI154" s="795">
        <v>0</v>
      </c>
      <c r="EJ154" s="795">
        <v>0</v>
      </c>
      <c r="EK154" s="795">
        <v>0</v>
      </c>
      <c r="EL154" s="795">
        <v>0</v>
      </c>
      <c r="EM154" s="795">
        <v>0</v>
      </c>
      <c r="EN154" s="795">
        <v>0</v>
      </c>
      <c r="EO154" s="795">
        <v>0</v>
      </c>
      <c r="EP154" s="795">
        <v>0</v>
      </c>
      <c r="EQ154" s="795">
        <v>0.22624434389140274</v>
      </c>
      <c r="ER154" s="795">
        <v>0</v>
      </c>
      <c r="ES154" s="795">
        <v>0</v>
      </c>
      <c r="ET154" s="795">
        <v>0</v>
      </c>
      <c r="EU154" s="795">
        <v>0</v>
      </c>
      <c r="EV154" s="795">
        <v>0</v>
      </c>
      <c r="EW154" s="795">
        <v>0</v>
      </c>
      <c r="EX154" s="795">
        <v>0</v>
      </c>
      <c r="EY154" s="795">
        <v>0</v>
      </c>
      <c r="EZ154" s="795">
        <v>0</v>
      </c>
      <c r="FA154" s="795">
        <v>0</v>
      </c>
      <c r="FB154" s="795">
        <v>0</v>
      </c>
      <c r="FC154" s="795">
        <v>0</v>
      </c>
      <c r="FD154" s="795">
        <v>0</v>
      </c>
      <c r="FE154" s="795">
        <v>0</v>
      </c>
      <c r="FF154" s="795">
        <v>0</v>
      </c>
      <c r="FG154" s="795">
        <v>0</v>
      </c>
      <c r="FH154" s="795">
        <v>0</v>
      </c>
      <c r="FI154" s="795">
        <v>0.67873303167420818</v>
      </c>
      <c r="FJ154" s="795">
        <v>0</v>
      </c>
      <c r="FK154" s="795">
        <v>0.45248868778280549</v>
      </c>
      <c r="FL154" s="795">
        <v>0</v>
      </c>
      <c r="FM154" s="795">
        <v>0.45248868778280549</v>
      </c>
      <c r="FN154" s="795">
        <v>0.22624434389140274</v>
      </c>
      <c r="FO154" s="795">
        <v>0</v>
      </c>
      <c r="FP154" s="795">
        <v>0</v>
      </c>
      <c r="FQ154" s="795">
        <v>0</v>
      </c>
      <c r="FR154" s="795">
        <v>0</v>
      </c>
      <c r="FS154" s="795">
        <v>0</v>
      </c>
      <c r="FT154" s="795">
        <v>0</v>
      </c>
      <c r="FU154" s="795">
        <v>0</v>
      </c>
      <c r="FV154" s="795">
        <v>0</v>
      </c>
      <c r="FW154" s="795">
        <v>0</v>
      </c>
      <c r="FX154" s="795">
        <v>8.144796380090499</v>
      </c>
      <c r="FZ154" s="795" t="s">
        <v>6279</v>
      </c>
      <c r="GA154" s="795">
        <v>2011</v>
      </c>
      <c r="GB154" s="800">
        <v>442</v>
      </c>
      <c r="GC154" s="800"/>
      <c r="GD154" s="800"/>
      <c r="GE154" s="800"/>
      <c r="GF154" s="800"/>
      <c r="GH154" s="800"/>
      <c r="GI154" s="800"/>
      <c r="GJ154" s="800"/>
      <c r="GK154" s="800"/>
      <c r="GL154" s="800"/>
      <c r="GM154" s="800"/>
      <c r="GN154" s="800"/>
      <c r="GO154" s="800"/>
      <c r="GP154" s="800"/>
      <c r="GQ154" s="800"/>
      <c r="GR154" s="800"/>
      <c r="GS154" s="800"/>
      <c r="GT154" s="800"/>
      <c r="GU154" s="800"/>
      <c r="GV154" s="800"/>
      <c r="GW154" s="800"/>
      <c r="GX154" s="800"/>
      <c r="GY154" s="800"/>
      <c r="GZ154" s="800"/>
      <c r="HA154" s="800"/>
      <c r="HB154" s="800"/>
      <c r="HC154" s="800"/>
      <c r="HD154" s="800"/>
      <c r="HE154" s="800"/>
      <c r="HF154" s="800"/>
      <c r="HG154" s="800"/>
      <c r="HH154" s="800"/>
      <c r="HI154" s="800"/>
      <c r="HJ154" s="800"/>
      <c r="HK154" s="800"/>
      <c r="HL154" s="800"/>
      <c r="HM154" s="800"/>
      <c r="HN154" s="800"/>
      <c r="HO154" s="800"/>
      <c r="HP154" s="800"/>
      <c r="HR154" s="795" t="e">
        <v>#DIV/0!</v>
      </c>
      <c r="HS154" s="795" t="e">
        <v>#DIV/0!</v>
      </c>
      <c r="HT154" s="795" t="e">
        <v>#DIV/0!</v>
      </c>
      <c r="HU154" s="795" t="e">
        <v>#DIV/0!</v>
      </c>
      <c r="HV154" s="795" t="e">
        <v>#DIV/0!</v>
      </c>
      <c r="HW154" s="795" t="e">
        <v>#DIV/0!</v>
      </c>
      <c r="HX154" s="795" t="e">
        <v>#DIV/0!</v>
      </c>
      <c r="HY154" s="795" t="e">
        <v>#DIV/0!</v>
      </c>
      <c r="HZ154" s="795" t="e">
        <v>#DIV/0!</v>
      </c>
      <c r="IA154" s="795" t="e">
        <v>#DIV/0!</v>
      </c>
      <c r="IB154" s="795" t="e">
        <v>#DIV/0!</v>
      </c>
      <c r="IC154" s="795" t="e">
        <v>#DIV/0!</v>
      </c>
      <c r="ID154" s="795" t="e">
        <v>#DIV/0!</v>
      </c>
      <c r="IE154" s="795" t="e">
        <v>#DIV/0!</v>
      </c>
      <c r="IF154" s="795" t="e">
        <v>#DIV/0!</v>
      </c>
      <c r="IG154" s="795" t="e">
        <v>#DIV/0!</v>
      </c>
      <c r="IH154" s="795" t="e">
        <v>#DIV/0!</v>
      </c>
      <c r="II154" s="795" t="e">
        <v>#DIV/0!</v>
      </c>
      <c r="IJ154" s="795" t="e">
        <v>#DIV/0!</v>
      </c>
      <c r="IK154" s="795" t="e">
        <v>#DIV/0!</v>
      </c>
      <c r="IL154" s="795" t="e">
        <v>#DIV/0!</v>
      </c>
      <c r="IM154" s="795" t="e">
        <v>#DIV/0!</v>
      </c>
      <c r="IN154" s="795" t="e">
        <v>#DIV/0!</v>
      </c>
      <c r="IO154" s="795" t="e">
        <v>#DIV/0!</v>
      </c>
      <c r="IP154" s="795" t="e">
        <v>#DIV/0!</v>
      </c>
      <c r="IQ154" s="795" t="e">
        <v>#DIV/0!</v>
      </c>
      <c r="IR154" s="795" t="e">
        <v>#DIV/0!</v>
      </c>
      <c r="IS154" s="795" t="e">
        <v>#DIV/0!</v>
      </c>
      <c r="IT154" s="795" t="e">
        <v>#DIV/0!</v>
      </c>
      <c r="IU154" s="795" t="e">
        <v>#DIV/0!</v>
      </c>
      <c r="IV154" s="795" t="e">
        <v>#DIV/0!</v>
      </c>
      <c r="IW154" s="795" t="e">
        <v>#DIV/0!</v>
      </c>
      <c r="IX154" s="795" t="e">
        <v>#DIV/0!</v>
      </c>
      <c r="IY154" s="795" t="e">
        <v>#DIV/0!</v>
      </c>
      <c r="IZ154" s="795" t="e">
        <v>#DIV/0!</v>
      </c>
      <c r="JA154" s="795" t="e">
        <v>#DIV/0!</v>
      </c>
      <c r="JB154" s="795" t="e">
        <v>#DIV/0!</v>
      </c>
      <c r="JC154" s="795" t="e">
        <v>#DIV/0!</v>
      </c>
      <c r="JD154" s="795" t="e">
        <v>#DIV/0!</v>
      </c>
    </row>
    <row r="155" spans="1:264">
      <c r="A155" s="802" t="s">
        <v>6282</v>
      </c>
      <c r="B155" s="795" t="s">
        <v>6283</v>
      </c>
      <c r="C155" s="795" t="s">
        <v>6284</v>
      </c>
      <c r="D155" s="810" t="s">
        <v>6285</v>
      </c>
      <c r="E155" s="795">
        <v>6358050</v>
      </c>
      <c r="F155" s="795">
        <v>1540050</v>
      </c>
      <c r="G155" s="795"/>
      <c r="H155" s="795">
        <v>2009</v>
      </c>
      <c r="I155" s="795">
        <v>133</v>
      </c>
      <c r="J155" s="795">
        <v>2009</v>
      </c>
      <c r="K155" s="803" t="s">
        <v>6286</v>
      </c>
      <c r="L155" s="795" t="s">
        <v>6287</v>
      </c>
      <c r="M155" s="795" t="e">
        <v>#VALUE!</v>
      </c>
      <c r="N155" s="795">
        <v>12</v>
      </c>
      <c r="O155" s="798">
        <v>6.7</v>
      </c>
      <c r="P155" s="795">
        <v>2008.75</v>
      </c>
      <c r="R155" s="795">
        <v>2</v>
      </c>
      <c r="S155" s="795">
        <v>1</v>
      </c>
      <c r="T155" s="795" t="s">
        <v>6032</v>
      </c>
      <c r="V155" s="799">
        <v>0</v>
      </c>
      <c r="W155" s="817">
        <v>6.9491666666666667</v>
      </c>
      <c r="X155" s="795" t="e">
        <v>#DIV/0!</v>
      </c>
      <c r="Y155" s="795" t="e">
        <v>#DIV/0!</v>
      </c>
      <c r="Z155" s="795" t="e">
        <v>#DIV/0!</v>
      </c>
      <c r="AA155" s="795" t="e">
        <v>#DIV/0!</v>
      </c>
      <c r="AB155" s="800">
        <v>100.75</v>
      </c>
      <c r="AC155" s="795" t="e">
        <v>#DIV/0!</v>
      </c>
      <c r="AD155" s="795" t="e">
        <v>#DIV/0!</v>
      </c>
      <c r="AE155" s="795" t="e">
        <v>#DIV/0!</v>
      </c>
      <c r="AF155" s="795" t="e">
        <v>#DIV/0!</v>
      </c>
      <c r="AG155" s="795" t="e">
        <v>#DIV/0!</v>
      </c>
      <c r="AH155" s="795" t="e">
        <v>#DIV/0!</v>
      </c>
      <c r="AI155" s="795" t="e">
        <v>#DIV/0!</v>
      </c>
      <c r="AJ155" s="795" t="e">
        <v>#DIV/0!</v>
      </c>
      <c r="AK155" s="795" t="e">
        <v>#DIV/0!</v>
      </c>
      <c r="AL155" s="795" t="e">
        <v>#DIV/0!</v>
      </c>
      <c r="AM155" s="795" t="e">
        <v>#DIV/0!</v>
      </c>
      <c r="AN155" s="795" t="e">
        <v>#DIV/0!</v>
      </c>
      <c r="AO155" s="795" t="e">
        <v>#DIV/0!</v>
      </c>
      <c r="AP155" s="795">
        <v>7.1</v>
      </c>
      <c r="AQ155" s="795">
        <v>0</v>
      </c>
      <c r="AR155" s="795">
        <v>0</v>
      </c>
      <c r="AS155" s="795">
        <v>0</v>
      </c>
      <c r="AT155" s="795">
        <v>0</v>
      </c>
      <c r="AU155" s="795">
        <v>190</v>
      </c>
      <c r="AV155" s="795">
        <v>0</v>
      </c>
      <c r="AW155" s="795">
        <v>0</v>
      </c>
      <c r="AX155" s="795">
        <v>0</v>
      </c>
      <c r="AY155" s="795">
        <v>0</v>
      </c>
      <c r="AZ155" s="795">
        <v>0</v>
      </c>
      <c r="BA155" s="795">
        <v>0</v>
      </c>
      <c r="BB155" s="795">
        <v>0</v>
      </c>
      <c r="BC155" s="795">
        <v>0</v>
      </c>
      <c r="BD155" s="795">
        <v>0</v>
      </c>
      <c r="BE155" s="795">
        <v>0</v>
      </c>
      <c r="BF155" s="795">
        <v>0</v>
      </c>
      <c r="BG155" s="795">
        <v>0</v>
      </c>
      <c r="BH155" s="795">
        <v>0</v>
      </c>
      <c r="BL155" s="803" t="s">
        <v>6022</v>
      </c>
      <c r="BM155" s="795">
        <v>1</v>
      </c>
      <c r="BN155" s="795">
        <v>1</v>
      </c>
      <c r="BO155" s="795">
        <v>1</v>
      </c>
      <c r="BP155" s="795">
        <v>1</v>
      </c>
      <c r="BR155" s="795">
        <v>1</v>
      </c>
      <c r="BS155" s="795">
        <v>1</v>
      </c>
      <c r="BU155" s="795">
        <v>1</v>
      </c>
      <c r="BV155" s="795">
        <v>1</v>
      </c>
      <c r="BW155" s="795">
        <v>6.9491666666666667</v>
      </c>
      <c r="BX155" s="795">
        <v>8.8433333333333337</v>
      </c>
      <c r="BY155" s="795" t="e">
        <v>#DIV/0!</v>
      </c>
      <c r="BZ155" s="795">
        <v>0.48100000000000004</v>
      </c>
      <c r="CA155" s="795">
        <v>0.16891666666666663</v>
      </c>
      <c r="CB155" s="795">
        <v>0.19666666666666663</v>
      </c>
      <c r="CC155" s="795">
        <v>3.0583333333333341E-2</v>
      </c>
      <c r="CD155" s="795">
        <v>0.33666666666666667</v>
      </c>
      <c r="CE155" s="795">
        <v>0.20058333333333334</v>
      </c>
      <c r="CF155" s="795" t="e">
        <v>#DIV/0!</v>
      </c>
      <c r="CG155" s="795">
        <v>0.17874999999999999</v>
      </c>
      <c r="CH155" s="795">
        <v>0.30833333333333329</v>
      </c>
      <c r="CI155" s="795">
        <v>16.25</v>
      </c>
      <c r="CJ155" s="795" t="e">
        <v>#DIV/0!</v>
      </c>
      <c r="CK155" s="795">
        <v>102.83333333333333</v>
      </c>
      <c r="CL155" s="795" t="e">
        <v>#DIV/0!</v>
      </c>
      <c r="CM155" s="795" t="e">
        <v>#DIV/0!</v>
      </c>
      <c r="CN155" s="795">
        <v>677.41666666666663</v>
      </c>
      <c r="CO155" s="795">
        <v>2.8333333333333335</v>
      </c>
      <c r="CP155" s="795">
        <v>11.916666666666666</v>
      </c>
      <c r="CQ155" s="795">
        <v>0.20566666666666669</v>
      </c>
      <c r="CR155" s="795">
        <v>0.17225000000000001</v>
      </c>
      <c r="CS155" s="795" t="e">
        <v>#DIV/0!</v>
      </c>
      <c r="CT155" s="795" t="e">
        <v>#DIV/0!</v>
      </c>
      <c r="CU155" s="795">
        <v>2.4591666666666665</v>
      </c>
      <c r="CV155" s="795" t="e">
        <v>#DIV/0!</v>
      </c>
      <c r="CW155" s="795" t="e">
        <v>#DIV/0!</v>
      </c>
      <c r="CX155" s="795">
        <v>15.725000000000001</v>
      </c>
      <c r="CY155" s="795">
        <v>373.41666666666669</v>
      </c>
      <c r="CZ155" s="795">
        <v>51.416666666666664</v>
      </c>
      <c r="DB155" s="795">
        <v>1</v>
      </c>
      <c r="DC155" s="795">
        <v>1</v>
      </c>
      <c r="DF155" s="795">
        <v>39.75903614457831</v>
      </c>
      <c r="DG155" s="795">
        <v>0.72289156626506024</v>
      </c>
      <c r="DH155" s="795">
        <v>0.72289156626506024</v>
      </c>
      <c r="DI155" s="795">
        <v>3.132530120481928</v>
      </c>
      <c r="DJ155" s="795">
        <v>0.96385542168674709</v>
      </c>
      <c r="DK155" s="795">
        <v>9.1566265060240966</v>
      </c>
      <c r="DL155" s="795">
        <v>0</v>
      </c>
      <c r="DM155" s="795">
        <v>0</v>
      </c>
      <c r="DN155" s="795">
        <v>2.1686746987951806</v>
      </c>
      <c r="DO155" s="795">
        <v>0</v>
      </c>
      <c r="DP155" s="795">
        <v>0</v>
      </c>
      <c r="DQ155" s="795">
        <v>0</v>
      </c>
      <c r="DR155" s="795">
        <v>6.5060240963855414</v>
      </c>
      <c r="DS155" s="795">
        <v>0.24096385542168677</v>
      </c>
      <c r="DT155" s="795">
        <v>0</v>
      </c>
      <c r="DU155" s="795">
        <v>0</v>
      </c>
      <c r="DV155" s="795">
        <v>0</v>
      </c>
      <c r="DW155" s="795">
        <v>0</v>
      </c>
      <c r="DX155" s="795">
        <v>0</v>
      </c>
      <c r="DY155" s="795">
        <v>1.2048192771084338</v>
      </c>
      <c r="DZ155" s="795">
        <v>1.4457831325301205</v>
      </c>
      <c r="EA155" s="795">
        <v>0</v>
      </c>
      <c r="EB155" s="795">
        <v>0</v>
      </c>
      <c r="EC155" s="795">
        <v>0</v>
      </c>
      <c r="ED155" s="795">
        <v>0</v>
      </c>
      <c r="EE155" s="795">
        <v>3.8554216867469884</v>
      </c>
      <c r="EF155" s="795">
        <v>0</v>
      </c>
      <c r="EG155" s="795">
        <v>0</v>
      </c>
      <c r="EH155" s="795">
        <v>0</v>
      </c>
      <c r="EI155" s="795">
        <v>0.48192771084337355</v>
      </c>
      <c r="EJ155" s="795">
        <v>2.8915662650602409</v>
      </c>
      <c r="EK155" s="795">
        <v>0</v>
      </c>
      <c r="EL155" s="795">
        <v>0.96385542168674709</v>
      </c>
      <c r="EM155" s="795">
        <v>0</v>
      </c>
      <c r="EN155" s="795">
        <v>0</v>
      </c>
      <c r="EO155" s="795">
        <v>0</v>
      </c>
      <c r="EP155" s="795">
        <v>0</v>
      </c>
      <c r="EQ155" s="795">
        <v>0.72289156626506024</v>
      </c>
      <c r="ER155" s="795">
        <v>0</v>
      </c>
      <c r="ES155" s="795">
        <v>0</v>
      </c>
      <c r="ET155" s="795">
        <v>0</v>
      </c>
      <c r="EU155" s="795">
        <v>0</v>
      </c>
      <c r="EV155" s="795">
        <v>0.24096385542168677</v>
      </c>
      <c r="EW155" s="795">
        <v>0</v>
      </c>
      <c r="EX155" s="795">
        <v>0</v>
      </c>
      <c r="EY155" s="795">
        <v>0</v>
      </c>
      <c r="EZ155" s="795">
        <v>0.48192771084337355</v>
      </c>
      <c r="FA155" s="795">
        <v>0.72289156626506024</v>
      </c>
      <c r="FB155" s="795">
        <v>0</v>
      </c>
      <c r="FC155" s="795">
        <v>0.24096385542168677</v>
      </c>
      <c r="FD155" s="795">
        <v>0.24096385542168677</v>
      </c>
      <c r="FE155" s="795">
        <v>0</v>
      </c>
      <c r="FF155" s="795">
        <v>0.24096385542168677</v>
      </c>
      <c r="FG155" s="795">
        <v>0</v>
      </c>
      <c r="FH155" s="795">
        <v>0</v>
      </c>
      <c r="FI155" s="795">
        <v>0</v>
      </c>
      <c r="FJ155" s="795">
        <v>0.48192771084337355</v>
      </c>
      <c r="FK155" s="795">
        <v>0</v>
      </c>
      <c r="FL155" s="795">
        <v>0</v>
      </c>
      <c r="FM155" s="795">
        <v>0</v>
      </c>
      <c r="FN155" s="795">
        <v>0.96385542168674709</v>
      </c>
      <c r="FO155" s="795">
        <v>0</v>
      </c>
      <c r="FP155" s="795">
        <v>0</v>
      </c>
      <c r="FQ155" s="795">
        <v>0</v>
      </c>
      <c r="FR155" s="795">
        <v>0</v>
      </c>
      <c r="FS155" s="795">
        <v>0</v>
      </c>
      <c r="FT155" s="795">
        <v>0</v>
      </c>
      <c r="FU155" s="795">
        <v>0</v>
      </c>
      <c r="FV155" s="795">
        <v>0</v>
      </c>
      <c r="FW155" s="795">
        <v>5.5421686746987948</v>
      </c>
      <c r="FX155" s="795">
        <v>23.85542168674699</v>
      </c>
      <c r="FZ155" s="795" t="s">
        <v>6282</v>
      </c>
      <c r="GA155" s="795">
        <v>2009</v>
      </c>
      <c r="GB155" s="800">
        <v>415</v>
      </c>
      <c r="GC155" s="800"/>
      <c r="GD155" s="800"/>
      <c r="GE155" s="800"/>
      <c r="GF155" s="800"/>
      <c r="GH155" s="800"/>
      <c r="GI155" s="800"/>
      <c r="GJ155" s="800"/>
      <c r="GK155" s="800"/>
      <c r="GL155" s="800"/>
      <c r="GM155" s="800"/>
      <c r="GN155" s="800"/>
      <c r="GO155" s="800"/>
      <c r="GP155" s="800"/>
      <c r="GQ155" s="800"/>
      <c r="GR155" s="800"/>
      <c r="GS155" s="800"/>
      <c r="GT155" s="800"/>
      <c r="GU155" s="800"/>
      <c r="GV155" s="800"/>
      <c r="GW155" s="800"/>
      <c r="GX155" s="800"/>
      <c r="GY155" s="800"/>
      <c r="GZ155" s="800"/>
      <c r="HA155" s="800"/>
      <c r="HB155" s="800"/>
      <c r="HC155" s="800"/>
      <c r="HD155" s="800"/>
      <c r="HE155" s="800"/>
      <c r="HF155" s="800"/>
      <c r="HG155" s="800"/>
      <c r="HH155" s="800"/>
      <c r="HI155" s="800"/>
      <c r="HJ155" s="800"/>
      <c r="HK155" s="800"/>
      <c r="HL155" s="800"/>
      <c r="HM155" s="800"/>
      <c r="HN155" s="800"/>
      <c r="HO155" s="800"/>
      <c r="HP155" s="800"/>
      <c r="HR155" s="795" t="e">
        <v>#DIV/0!</v>
      </c>
      <c r="HS155" s="795" t="e">
        <v>#DIV/0!</v>
      </c>
      <c r="HT155" s="795" t="e">
        <v>#DIV/0!</v>
      </c>
      <c r="HU155" s="795" t="e">
        <v>#DIV/0!</v>
      </c>
      <c r="HV155" s="795" t="e">
        <v>#DIV/0!</v>
      </c>
      <c r="HW155" s="795" t="e">
        <v>#DIV/0!</v>
      </c>
      <c r="HX155" s="795" t="e">
        <v>#DIV/0!</v>
      </c>
      <c r="HY155" s="795" t="e">
        <v>#DIV/0!</v>
      </c>
      <c r="HZ155" s="795" t="e">
        <v>#DIV/0!</v>
      </c>
      <c r="IA155" s="795" t="e">
        <v>#DIV/0!</v>
      </c>
      <c r="IB155" s="795" t="e">
        <v>#DIV/0!</v>
      </c>
      <c r="IC155" s="795" t="e">
        <v>#DIV/0!</v>
      </c>
      <c r="ID155" s="795" t="e">
        <v>#DIV/0!</v>
      </c>
      <c r="IE155" s="795" t="e">
        <v>#DIV/0!</v>
      </c>
      <c r="IF155" s="795" t="e">
        <v>#DIV/0!</v>
      </c>
      <c r="IG155" s="795" t="e">
        <v>#DIV/0!</v>
      </c>
      <c r="IH155" s="795" t="e">
        <v>#DIV/0!</v>
      </c>
      <c r="II155" s="795" t="e">
        <v>#DIV/0!</v>
      </c>
      <c r="IJ155" s="795" t="e">
        <v>#DIV/0!</v>
      </c>
      <c r="IK155" s="795" t="e">
        <v>#DIV/0!</v>
      </c>
      <c r="IL155" s="795" t="e">
        <v>#DIV/0!</v>
      </c>
      <c r="IM155" s="795" t="e">
        <v>#DIV/0!</v>
      </c>
      <c r="IN155" s="795" t="e">
        <v>#DIV/0!</v>
      </c>
      <c r="IO155" s="795" t="e">
        <v>#DIV/0!</v>
      </c>
      <c r="IP155" s="795" t="e">
        <v>#DIV/0!</v>
      </c>
      <c r="IQ155" s="795" t="e">
        <v>#DIV/0!</v>
      </c>
      <c r="IR155" s="795" t="e">
        <v>#DIV/0!</v>
      </c>
      <c r="IS155" s="795" t="e">
        <v>#DIV/0!</v>
      </c>
      <c r="IT155" s="795" t="e">
        <v>#DIV/0!</v>
      </c>
      <c r="IU155" s="795" t="e">
        <v>#DIV/0!</v>
      </c>
      <c r="IV155" s="795" t="e">
        <v>#DIV/0!</v>
      </c>
      <c r="IW155" s="795" t="e">
        <v>#DIV/0!</v>
      </c>
      <c r="IX155" s="795" t="e">
        <v>#DIV/0!</v>
      </c>
      <c r="IY155" s="795" t="e">
        <v>#DIV/0!</v>
      </c>
      <c r="IZ155" s="795" t="e">
        <v>#DIV/0!</v>
      </c>
      <c r="JA155" s="795" t="e">
        <v>#DIV/0!</v>
      </c>
      <c r="JB155" s="795" t="e">
        <v>#DIV/0!</v>
      </c>
      <c r="JC155" s="795" t="e">
        <v>#DIV/0!</v>
      </c>
      <c r="JD155" s="795" t="e">
        <v>#DIV/0!</v>
      </c>
    </row>
    <row r="156" spans="1:264">
      <c r="A156" s="802"/>
      <c r="B156" s="795" t="s">
        <v>6283</v>
      </c>
      <c r="C156" s="795" t="s">
        <v>6284</v>
      </c>
      <c r="D156" s="810" t="s">
        <v>6285</v>
      </c>
      <c r="E156" s="795">
        <v>6358050</v>
      </c>
      <c r="F156" s="795">
        <v>1540050</v>
      </c>
      <c r="G156" s="795"/>
      <c r="H156" s="795">
        <v>2010</v>
      </c>
      <c r="I156" s="795">
        <v>80</v>
      </c>
      <c r="J156" s="795">
        <v>2010</v>
      </c>
      <c r="K156" s="803" t="s">
        <v>6286</v>
      </c>
      <c r="L156" s="795" t="s">
        <v>6287</v>
      </c>
      <c r="M156" s="795" t="e">
        <v>#VALUE!</v>
      </c>
      <c r="N156" s="795">
        <v>11</v>
      </c>
      <c r="O156" s="798">
        <v>6.8</v>
      </c>
      <c r="P156" s="795">
        <v>2009.7272727272727</v>
      </c>
      <c r="R156" s="795">
        <v>2</v>
      </c>
      <c r="S156" s="795">
        <v>1</v>
      </c>
      <c r="V156" s="799">
        <v>0</v>
      </c>
      <c r="W156" s="817">
        <v>6.9936363636363641</v>
      </c>
      <c r="X156" s="795" t="e">
        <v>#DIV/0!</v>
      </c>
      <c r="Y156" s="795" t="e">
        <v>#DIV/0!</v>
      </c>
      <c r="Z156" s="795" t="e">
        <v>#DIV/0!</v>
      </c>
      <c r="AA156" s="795" t="e">
        <v>#DIV/0!</v>
      </c>
      <c r="AB156" s="795">
        <v>83.454545454545453</v>
      </c>
      <c r="AC156" s="795" t="e">
        <v>#DIV/0!</v>
      </c>
      <c r="AD156" s="795" t="e">
        <v>#DIV/0!</v>
      </c>
      <c r="AE156" s="795" t="e">
        <v>#DIV/0!</v>
      </c>
      <c r="AF156" s="795" t="e">
        <v>#DIV/0!</v>
      </c>
      <c r="AG156" s="795" t="e">
        <v>#DIV/0!</v>
      </c>
      <c r="AH156" s="795" t="e">
        <v>#DIV/0!</v>
      </c>
      <c r="AI156" s="795" t="e">
        <v>#DIV/0!</v>
      </c>
      <c r="AJ156" s="795" t="e">
        <v>#DIV/0!</v>
      </c>
      <c r="AK156" s="795" t="e">
        <v>#DIV/0!</v>
      </c>
      <c r="AL156" s="795" t="e">
        <v>#DIV/0!</v>
      </c>
      <c r="AM156" s="795" t="e">
        <v>#DIV/0!</v>
      </c>
      <c r="AN156" s="795" t="e">
        <v>#DIV/0!</v>
      </c>
      <c r="AO156" s="795" t="e">
        <v>#DIV/0!</v>
      </c>
      <c r="AP156" s="795">
        <v>7.15</v>
      </c>
      <c r="AQ156" s="795">
        <v>0</v>
      </c>
      <c r="AR156" s="795">
        <v>0</v>
      </c>
      <c r="AS156" s="795">
        <v>0</v>
      </c>
      <c r="AT156" s="795">
        <v>0</v>
      </c>
      <c r="AU156" s="795">
        <v>190</v>
      </c>
      <c r="AV156" s="795">
        <v>0</v>
      </c>
      <c r="AW156" s="795">
        <v>0</v>
      </c>
      <c r="AX156" s="795">
        <v>0</v>
      </c>
      <c r="AY156" s="795">
        <v>0</v>
      </c>
      <c r="AZ156" s="795">
        <v>0</v>
      </c>
      <c r="BA156" s="795">
        <v>0</v>
      </c>
      <c r="BB156" s="795">
        <v>0</v>
      </c>
      <c r="BC156" s="795">
        <v>0</v>
      </c>
      <c r="BD156" s="795">
        <v>0</v>
      </c>
      <c r="BE156" s="795">
        <v>0</v>
      </c>
      <c r="BF156" s="795">
        <v>0</v>
      </c>
      <c r="BG156" s="795">
        <v>0</v>
      </c>
      <c r="BH156" s="795">
        <v>0</v>
      </c>
      <c r="BL156" s="803" t="s">
        <v>6022</v>
      </c>
      <c r="BM156" s="795">
        <v>1</v>
      </c>
      <c r="BN156" s="795">
        <v>1</v>
      </c>
      <c r="BO156" s="795">
        <v>1</v>
      </c>
      <c r="BP156" s="795">
        <v>1</v>
      </c>
      <c r="BR156" s="795">
        <v>1</v>
      </c>
      <c r="BS156" s="795">
        <v>1</v>
      </c>
      <c r="BU156" s="795">
        <v>1</v>
      </c>
      <c r="BV156" s="795">
        <v>1</v>
      </c>
      <c r="BW156" s="795">
        <v>6.9936363636363641</v>
      </c>
      <c r="BX156" s="795">
        <v>8.7818181818181813</v>
      </c>
      <c r="BY156" s="795" t="e">
        <v>#DIV/0!</v>
      </c>
      <c r="BZ156" s="795">
        <v>0.46363636363636368</v>
      </c>
      <c r="CA156" s="795">
        <v>0.16145454545454543</v>
      </c>
      <c r="CB156" s="795">
        <v>0.19127272727272723</v>
      </c>
      <c r="CC156" s="795">
        <v>3.0545454545454553E-2</v>
      </c>
      <c r="CD156" s="795">
        <v>0.33990909090909088</v>
      </c>
      <c r="CE156" s="795">
        <v>0.19118181818181815</v>
      </c>
      <c r="CF156" s="795" t="e">
        <v>#DIV/0!</v>
      </c>
      <c r="CG156" s="795">
        <v>0.17463636363636365</v>
      </c>
      <c r="CH156" s="795">
        <v>0.30545454545454542</v>
      </c>
      <c r="CI156" s="795">
        <v>17.363636363636363</v>
      </c>
      <c r="CJ156" s="795" t="e">
        <v>#DIV/0!</v>
      </c>
      <c r="CK156" s="795">
        <v>118.45454545454545</v>
      </c>
      <c r="CL156" s="795" t="e">
        <v>#DIV/0!</v>
      </c>
      <c r="CM156" s="795" t="e">
        <v>#DIV/0!</v>
      </c>
      <c r="CN156" s="795">
        <v>659.18181818181813</v>
      </c>
      <c r="CO156" s="795">
        <v>2.3636363636363638</v>
      </c>
      <c r="CP156" s="795">
        <v>10.727272727272727</v>
      </c>
      <c r="CQ156" s="795">
        <v>0.17542857142857143</v>
      </c>
      <c r="CR156" s="795">
        <v>0.14327272727272727</v>
      </c>
      <c r="CS156" s="795" t="e">
        <v>#DIV/0!</v>
      </c>
      <c r="CT156" s="795" t="e">
        <v>#DIV/0!</v>
      </c>
      <c r="CU156" s="795">
        <v>2.1727272727272724</v>
      </c>
      <c r="CV156" s="795" t="e">
        <v>#DIV/0!</v>
      </c>
      <c r="CW156" s="795">
        <v>1.3599999999999999</v>
      </c>
      <c r="CX156" s="795">
        <v>14.454545454545455</v>
      </c>
      <c r="CY156" s="795">
        <v>312.72727272727275</v>
      </c>
      <c r="CZ156" s="795">
        <v>47.636363636363633</v>
      </c>
      <c r="DB156" s="795">
        <v>1</v>
      </c>
      <c r="DC156" s="795">
        <v>1</v>
      </c>
      <c r="DF156" s="795">
        <v>52.193995381062351</v>
      </c>
      <c r="DG156" s="795">
        <v>1.6166281755196306</v>
      </c>
      <c r="DH156" s="795">
        <v>0.69284064665127021</v>
      </c>
      <c r="DI156" s="795">
        <v>5.3117782909930717</v>
      </c>
      <c r="DJ156" s="795">
        <v>5.0808314087759809</v>
      </c>
      <c r="DK156" s="795">
        <v>10.161662817551962</v>
      </c>
      <c r="DL156" s="795">
        <v>0</v>
      </c>
      <c r="DM156" s="795">
        <v>0</v>
      </c>
      <c r="DN156" s="795">
        <v>2.0785219399538106</v>
      </c>
      <c r="DO156" s="795">
        <v>0</v>
      </c>
      <c r="DP156" s="795">
        <v>0</v>
      </c>
      <c r="DQ156" s="795">
        <v>0.23094688221709006</v>
      </c>
      <c r="DR156" s="795">
        <v>2.5404157043879905</v>
      </c>
      <c r="DS156" s="795">
        <v>0.46189376443418012</v>
      </c>
      <c r="DT156" s="795">
        <v>0</v>
      </c>
      <c r="DU156" s="795">
        <v>0</v>
      </c>
      <c r="DV156" s="795">
        <v>0</v>
      </c>
      <c r="DW156" s="795">
        <v>0</v>
      </c>
      <c r="DX156" s="795">
        <v>0</v>
      </c>
      <c r="DY156" s="795">
        <v>0</v>
      </c>
      <c r="DZ156" s="795">
        <v>0.92378752886836024</v>
      </c>
      <c r="EA156" s="795">
        <v>1.1547344110854503</v>
      </c>
      <c r="EB156" s="795">
        <v>0</v>
      </c>
      <c r="EC156" s="795">
        <v>0</v>
      </c>
      <c r="ED156" s="795">
        <v>0.69284064665127021</v>
      </c>
      <c r="EE156" s="795">
        <v>1.8475750577367205</v>
      </c>
      <c r="EF156" s="795">
        <v>0</v>
      </c>
      <c r="EG156" s="795">
        <v>0</v>
      </c>
      <c r="EH156" s="795">
        <v>0</v>
      </c>
      <c r="EI156" s="795">
        <v>0</v>
      </c>
      <c r="EJ156" s="795">
        <v>0</v>
      </c>
      <c r="EK156" s="795">
        <v>0</v>
      </c>
      <c r="EL156" s="795">
        <v>0.69284064665127021</v>
      </c>
      <c r="EM156" s="795">
        <v>0</v>
      </c>
      <c r="EN156" s="795">
        <v>0</v>
      </c>
      <c r="EO156" s="795">
        <v>0.23094688221709006</v>
      </c>
      <c r="EP156" s="795">
        <v>0</v>
      </c>
      <c r="EQ156" s="795">
        <v>0.23094688221709006</v>
      </c>
      <c r="ER156" s="795">
        <v>0</v>
      </c>
      <c r="ES156" s="795">
        <v>0</v>
      </c>
      <c r="ET156" s="795">
        <v>0</v>
      </c>
      <c r="EU156" s="795">
        <v>0</v>
      </c>
      <c r="EV156" s="795">
        <v>0.23094688221709006</v>
      </c>
      <c r="EW156" s="795">
        <v>0</v>
      </c>
      <c r="EX156" s="795">
        <v>0</v>
      </c>
      <c r="EY156" s="795">
        <v>0</v>
      </c>
      <c r="EZ156" s="795">
        <v>0.46189376443418012</v>
      </c>
      <c r="FA156" s="795">
        <v>1.6166281755196306</v>
      </c>
      <c r="FB156" s="795">
        <v>0</v>
      </c>
      <c r="FC156" s="795">
        <v>0</v>
      </c>
      <c r="FD156" s="795">
        <v>0.23094688221709006</v>
      </c>
      <c r="FE156" s="795">
        <v>0.23094688221709006</v>
      </c>
      <c r="FF156" s="795">
        <v>0</v>
      </c>
      <c r="FG156" s="795">
        <v>0</v>
      </c>
      <c r="FH156" s="795">
        <v>0</v>
      </c>
      <c r="FI156" s="795">
        <v>0</v>
      </c>
      <c r="FJ156" s="795">
        <v>0.23094688221709006</v>
      </c>
      <c r="FK156" s="795">
        <v>0</v>
      </c>
      <c r="FL156" s="795">
        <v>0</v>
      </c>
      <c r="FM156" s="795">
        <v>0</v>
      </c>
      <c r="FN156" s="795">
        <v>0</v>
      </c>
      <c r="FO156" s="795">
        <v>0.69284064665127021</v>
      </c>
      <c r="FP156" s="795">
        <v>0</v>
      </c>
      <c r="FQ156" s="795">
        <v>0</v>
      </c>
      <c r="FR156" s="795">
        <v>0</v>
      </c>
      <c r="FS156" s="795">
        <v>0</v>
      </c>
      <c r="FT156" s="795">
        <v>0</v>
      </c>
      <c r="FU156" s="795">
        <v>0</v>
      </c>
      <c r="FV156" s="795">
        <v>0</v>
      </c>
      <c r="FW156" s="795">
        <v>0</v>
      </c>
      <c r="FX156" s="795">
        <v>12.933025404157041</v>
      </c>
      <c r="GA156" s="795">
        <v>2010</v>
      </c>
      <c r="GB156" s="800">
        <v>433</v>
      </c>
      <c r="GC156" s="800"/>
      <c r="GD156" s="800"/>
      <c r="GE156" s="800"/>
      <c r="GF156" s="800"/>
      <c r="GH156" s="800"/>
      <c r="GI156" s="800"/>
      <c r="GJ156" s="800"/>
      <c r="GK156" s="800"/>
      <c r="GL156" s="800"/>
      <c r="GM156" s="800"/>
      <c r="GN156" s="800"/>
      <c r="GO156" s="800"/>
      <c r="GP156" s="800"/>
      <c r="GQ156" s="800"/>
      <c r="GR156" s="800"/>
      <c r="GS156" s="800"/>
      <c r="GT156" s="800"/>
      <c r="GU156" s="800"/>
      <c r="GV156" s="800"/>
      <c r="GW156" s="800"/>
      <c r="GX156" s="800"/>
      <c r="GY156" s="800"/>
      <c r="GZ156" s="800"/>
      <c r="HA156" s="800"/>
      <c r="HB156" s="800"/>
      <c r="HC156" s="800"/>
      <c r="HD156" s="800"/>
      <c r="HE156" s="800"/>
      <c r="HF156" s="800"/>
      <c r="HG156" s="800"/>
      <c r="HH156" s="800"/>
      <c r="HI156" s="800"/>
      <c r="HJ156" s="800"/>
      <c r="HK156" s="800"/>
      <c r="HL156" s="800"/>
      <c r="HM156" s="800"/>
      <c r="HN156" s="800"/>
      <c r="HO156" s="800"/>
      <c r="HP156" s="800"/>
      <c r="HR156" s="795" t="e">
        <v>#DIV/0!</v>
      </c>
      <c r="HS156" s="795" t="e">
        <v>#DIV/0!</v>
      </c>
      <c r="HT156" s="795" t="e">
        <v>#DIV/0!</v>
      </c>
      <c r="HU156" s="795" t="e">
        <v>#DIV/0!</v>
      </c>
      <c r="HV156" s="795" t="e">
        <v>#DIV/0!</v>
      </c>
      <c r="HW156" s="795" t="e">
        <v>#DIV/0!</v>
      </c>
      <c r="HX156" s="795" t="e">
        <v>#DIV/0!</v>
      </c>
      <c r="HY156" s="795" t="e">
        <v>#DIV/0!</v>
      </c>
      <c r="HZ156" s="795" t="e">
        <v>#DIV/0!</v>
      </c>
      <c r="IA156" s="795" t="e">
        <v>#DIV/0!</v>
      </c>
      <c r="IB156" s="795" t="e">
        <v>#DIV/0!</v>
      </c>
      <c r="IC156" s="795" t="e">
        <v>#DIV/0!</v>
      </c>
      <c r="ID156" s="795" t="e">
        <v>#DIV/0!</v>
      </c>
      <c r="IE156" s="795" t="e">
        <v>#DIV/0!</v>
      </c>
      <c r="IF156" s="795" t="e">
        <v>#DIV/0!</v>
      </c>
      <c r="IG156" s="795" t="e">
        <v>#DIV/0!</v>
      </c>
      <c r="IH156" s="795" t="e">
        <v>#DIV/0!</v>
      </c>
      <c r="II156" s="795" t="e">
        <v>#DIV/0!</v>
      </c>
      <c r="IJ156" s="795" t="e">
        <v>#DIV/0!</v>
      </c>
      <c r="IK156" s="795" t="e">
        <v>#DIV/0!</v>
      </c>
      <c r="IL156" s="795" t="e">
        <v>#DIV/0!</v>
      </c>
      <c r="IM156" s="795" t="e">
        <v>#DIV/0!</v>
      </c>
      <c r="IN156" s="795" t="e">
        <v>#DIV/0!</v>
      </c>
      <c r="IO156" s="795" t="e">
        <v>#DIV/0!</v>
      </c>
      <c r="IP156" s="795" t="e">
        <v>#DIV/0!</v>
      </c>
      <c r="IQ156" s="795" t="e">
        <v>#DIV/0!</v>
      </c>
      <c r="IR156" s="795" t="e">
        <v>#DIV/0!</v>
      </c>
      <c r="IS156" s="795" t="e">
        <v>#DIV/0!</v>
      </c>
      <c r="IT156" s="795" t="e">
        <v>#DIV/0!</v>
      </c>
      <c r="IU156" s="795" t="e">
        <v>#DIV/0!</v>
      </c>
      <c r="IV156" s="795" t="e">
        <v>#DIV/0!</v>
      </c>
      <c r="IW156" s="795" t="e">
        <v>#DIV/0!</v>
      </c>
      <c r="IX156" s="795" t="e">
        <v>#DIV/0!</v>
      </c>
      <c r="IY156" s="795" t="e">
        <v>#DIV/0!</v>
      </c>
      <c r="IZ156" s="795" t="e">
        <v>#DIV/0!</v>
      </c>
      <c r="JA156" s="795" t="e">
        <v>#DIV/0!</v>
      </c>
      <c r="JB156" s="795" t="e">
        <v>#DIV/0!</v>
      </c>
      <c r="JC156" s="795" t="e">
        <v>#DIV/0!</v>
      </c>
      <c r="JD156" s="795" t="e">
        <v>#DIV/0!</v>
      </c>
    </row>
    <row r="157" spans="1:264">
      <c r="A157" s="802"/>
      <c r="B157" s="795" t="s">
        <v>6283</v>
      </c>
      <c r="C157" s="795" t="s">
        <v>6284</v>
      </c>
      <c r="D157" s="810" t="s">
        <v>6285</v>
      </c>
      <c r="E157" s="795">
        <v>6358050</v>
      </c>
      <c r="F157" s="795">
        <v>1540050</v>
      </c>
      <c r="G157" s="795"/>
      <c r="H157" s="795">
        <v>2011</v>
      </c>
      <c r="I157" s="795">
        <v>34</v>
      </c>
      <c r="J157" s="795">
        <v>2011</v>
      </c>
      <c r="K157" s="803" t="s">
        <v>6286</v>
      </c>
      <c r="L157" s="795" t="s">
        <v>6287</v>
      </c>
      <c r="M157" s="795" t="e">
        <v>#VALUE!</v>
      </c>
      <c r="N157" s="795">
        <v>12</v>
      </c>
      <c r="O157" s="798">
        <v>6.5</v>
      </c>
      <c r="P157" s="795">
        <v>2010.75</v>
      </c>
      <c r="R157" s="795">
        <v>2</v>
      </c>
      <c r="S157" s="795">
        <v>1</v>
      </c>
      <c r="T157" s="795" t="s">
        <v>6032</v>
      </c>
      <c r="V157" s="799">
        <v>0</v>
      </c>
      <c r="W157" s="817">
        <v>6.8650000000000011</v>
      </c>
      <c r="X157" s="795" t="e">
        <v>#DIV/0!</v>
      </c>
      <c r="Y157" s="795" t="e">
        <v>#DIV/0!</v>
      </c>
      <c r="Z157" s="795" t="e">
        <v>#DIV/0!</v>
      </c>
      <c r="AA157" s="795" t="e">
        <v>#DIV/0!</v>
      </c>
      <c r="AB157" s="800">
        <v>131.91666666666666</v>
      </c>
      <c r="AC157" s="795" t="e">
        <v>#DIV/0!</v>
      </c>
      <c r="AD157" s="795" t="e">
        <v>#DIV/0!</v>
      </c>
      <c r="AE157" s="795" t="e">
        <v>#DIV/0!</v>
      </c>
      <c r="AF157" s="795" t="e">
        <v>#DIV/0!</v>
      </c>
      <c r="AG157" s="795" t="e">
        <v>#DIV/0!</v>
      </c>
      <c r="AH157" s="795" t="e">
        <v>#DIV/0!</v>
      </c>
      <c r="AI157" s="795" t="e">
        <v>#DIV/0!</v>
      </c>
      <c r="AJ157" s="795" t="e">
        <v>#DIV/0!</v>
      </c>
      <c r="AK157" s="795" t="e">
        <v>#DIV/0!</v>
      </c>
      <c r="AL157" s="795" t="e">
        <v>#DIV/0!</v>
      </c>
      <c r="AM157" s="795" t="e">
        <v>#DIV/0!</v>
      </c>
      <c r="AN157" s="795" t="e">
        <v>#DIV/0!</v>
      </c>
      <c r="AO157" s="795" t="e">
        <v>#DIV/0!</v>
      </c>
      <c r="AP157" s="795">
        <v>7.13</v>
      </c>
      <c r="AQ157" s="795">
        <v>0</v>
      </c>
      <c r="AR157" s="795">
        <v>0</v>
      </c>
      <c r="AS157" s="795">
        <v>0</v>
      </c>
      <c r="AT157" s="795">
        <v>0</v>
      </c>
      <c r="AU157" s="795">
        <v>290</v>
      </c>
      <c r="AV157" s="795">
        <v>0</v>
      </c>
      <c r="AW157" s="795">
        <v>0</v>
      </c>
      <c r="AX157" s="795">
        <v>0</v>
      </c>
      <c r="AY157" s="795">
        <v>0</v>
      </c>
      <c r="AZ157" s="795">
        <v>0</v>
      </c>
      <c r="BA157" s="795">
        <v>0</v>
      </c>
      <c r="BB157" s="795">
        <v>0</v>
      </c>
      <c r="BC157" s="795">
        <v>0</v>
      </c>
      <c r="BD157" s="795">
        <v>0</v>
      </c>
      <c r="BE157" s="795">
        <v>0</v>
      </c>
      <c r="BF157" s="795">
        <v>0</v>
      </c>
      <c r="BG157" s="795">
        <v>0</v>
      </c>
      <c r="BH157" s="795">
        <v>0</v>
      </c>
      <c r="BL157" s="803" t="s">
        <v>6022</v>
      </c>
      <c r="BM157" s="795">
        <v>1</v>
      </c>
      <c r="BN157" s="795">
        <v>1</v>
      </c>
      <c r="BO157" s="795">
        <v>1</v>
      </c>
      <c r="BP157" s="795">
        <v>1</v>
      </c>
      <c r="BR157" s="795">
        <v>1</v>
      </c>
      <c r="BS157" s="795">
        <v>1</v>
      </c>
      <c r="BU157" s="795">
        <v>1</v>
      </c>
      <c r="BV157" s="795">
        <v>1</v>
      </c>
      <c r="BW157" s="795">
        <v>6.8650000000000011</v>
      </c>
      <c r="BX157" s="795">
        <v>8.2091666666666665</v>
      </c>
      <c r="BY157" s="795" t="e">
        <v>#DIV/0!</v>
      </c>
      <c r="BZ157" s="795">
        <v>0.43874999999999997</v>
      </c>
      <c r="CA157" s="795">
        <v>0.15475</v>
      </c>
      <c r="CB157" s="795">
        <v>0.17883333333333332</v>
      </c>
      <c r="CC157" s="795">
        <v>3.050000000000001E-2</v>
      </c>
      <c r="CD157" s="795">
        <v>0.31875000000000003</v>
      </c>
      <c r="CE157" s="795">
        <v>0.17324999999999999</v>
      </c>
      <c r="CF157" s="795" t="e">
        <v>#DIV/0!</v>
      </c>
      <c r="CG157" s="795">
        <v>0.16166666666666665</v>
      </c>
      <c r="CH157" s="795">
        <v>0.3175</v>
      </c>
      <c r="CI157" s="795">
        <v>16.333333333333332</v>
      </c>
      <c r="CJ157" s="795" t="e">
        <v>#DIV/0!</v>
      </c>
      <c r="CK157" s="795">
        <v>137.66666666666666</v>
      </c>
      <c r="CL157" s="795" t="e">
        <v>#DIV/0!</v>
      </c>
      <c r="CM157" s="795" t="e">
        <v>#DIV/0!</v>
      </c>
      <c r="CN157" s="795">
        <v>718.5</v>
      </c>
      <c r="CO157" s="795">
        <v>3.0833333333333335</v>
      </c>
      <c r="CP157" s="795">
        <v>12.333333333333334</v>
      </c>
      <c r="CQ157" s="795" t="e">
        <v>#DIV/0!</v>
      </c>
      <c r="CR157" s="795">
        <v>0.18916666666666662</v>
      </c>
      <c r="CS157" s="795" t="e">
        <v>#DIV/0!</v>
      </c>
      <c r="CT157" s="795" t="e">
        <v>#DIV/0!</v>
      </c>
      <c r="CU157" s="795">
        <v>2.6133333333333337</v>
      </c>
      <c r="CV157" s="795" t="e">
        <v>#DIV/0!</v>
      </c>
      <c r="CW157" s="795">
        <v>1.3375000000000001</v>
      </c>
      <c r="CX157" s="795">
        <v>15.908333333333331</v>
      </c>
      <c r="CY157" s="795">
        <v>411.66666666666669</v>
      </c>
      <c r="CZ157" s="795">
        <v>58.333333333333336</v>
      </c>
      <c r="DB157" s="795">
        <v>1</v>
      </c>
      <c r="DC157" s="795">
        <v>1</v>
      </c>
      <c r="DF157" s="795">
        <v>78.145695364238406</v>
      </c>
      <c r="DG157" s="795">
        <v>0.88300220750551872</v>
      </c>
      <c r="DH157" s="795">
        <v>0</v>
      </c>
      <c r="DI157" s="795">
        <v>0</v>
      </c>
      <c r="DJ157" s="795">
        <v>4.6357615894039732</v>
      </c>
      <c r="DK157" s="795">
        <v>2.869757174392936</v>
      </c>
      <c r="DL157" s="795">
        <v>0</v>
      </c>
      <c r="DM157" s="795">
        <v>0</v>
      </c>
      <c r="DN157" s="795">
        <v>0</v>
      </c>
      <c r="DO157" s="795">
        <v>0</v>
      </c>
      <c r="DP157" s="795">
        <v>0</v>
      </c>
      <c r="DQ157" s="795">
        <v>0.22075055187637968</v>
      </c>
      <c r="DR157" s="795">
        <v>0</v>
      </c>
      <c r="DS157" s="795">
        <v>0</v>
      </c>
      <c r="DT157" s="795">
        <v>0</v>
      </c>
      <c r="DU157" s="795">
        <v>0</v>
      </c>
      <c r="DV157" s="795">
        <v>0.44150110375275936</v>
      </c>
      <c r="DW157" s="795">
        <v>0</v>
      </c>
      <c r="DX157" s="795">
        <v>0</v>
      </c>
      <c r="DY157" s="795">
        <v>0</v>
      </c>
      <c r="DZ157" s="795">
        <v>0</v>
      </c>
      <c r="EA157" s="795">
        <v>0</v>
      </c>
      <c r="EB157" s="795">
        <v>0</v>
      </c>
      <c r="EC157" s="795">
        <v>0</v>
      </c>
      <c r="ED157" s="795">
        <v>0.44150110375275936</v>
      </c>
      <c r="EE157" s="795">
        <v>0.44150110375275936</v>
      </c>
      <c r="EF157" s="795">
        <v>0</v>
      </c>
      <c r="EG157" s="795">
        <v>0</v>
      </c>
      <c r="EH157" s="795">
        <v>0</v>
      </c>
      <c r="EI157" s="795">
        <v>0.88300220750551872</v>
      </c>
      <c r="EJ157" s="795">
        <v>0</v>
      </c>
      <c r="EK157" s="795">
        <v>0</v>
      </c>
      <c r="EL157" s="795">
        <v>0.44150110375275936</v>
      </c>
      <c r="EM157" s="795">
        <v>0</v>
      </c>
      <c r="EN157" s="795">
        <v>0</v>
      </c>
      <c r="EO157" s="795">
        <v>0.44150110375275936</v>
      </c>
      <c r="EP157" s="795">
        <v>0.88300220750551872</v>
      </c>
      <c r="EQ157" s="795">
        <v>0</v>
      </c>
      <c r="ER157" s="795">
        <v>0</v>
      </c>
      <c r="ES157" s="795">
        <v>0</v>
      </c>
      <c r="ET157" s="795">
        <v>0</v>
      </c>
      <c r="EU157" s="795">
        <v>0</v>
      </c>
      <c r="EV157" s="795">
        <v>0</v>
      </c>
      <c r="EW157" s="795">
        <v>0</v>
      </c>
      <c r="EX157" s="795">
        <v>0</v>
      </c>
      <c r="EY157" s="795">
        <v>0</v>
      </c>
      <c r="EZ157" s="795">
        <v>0.44150110375275936</v>
      </c>
      <c r="FA157" s="795">
        <v>0</v>
      </c>
      <c r="FB157" s="795">
        <v>0</v>
      </c>
      <c r="FC157" s="795">
        <v>0</v>
      </c>
      <c r="FD157" s="795">
        <v>0</v>
      </c>
      <c r="FE157" s="795">
        <v>0</v>
      </c>
      <c r="FF157" s="795">
        <v>0</v>
      </c>
      <c r="FG157" s="795">
        <v>0</v>
      </c>
      <c r="FH157" s="795">
        <v>0</v>
      </c>
      <c r="FI157" s="795">
        <v>0</v>
      </c>
      <c r="FJ157" s="795">
        <v>0</v>
      </c>
      <c r="FK157" s="795">
        <v>0</v>
      </c>
      <c r="FL157" s="795">
        <v>0</v>
      </c>
      <c r="FM157" s="795">
        <v>0</v>
      </c>
      <c r="FN157" s="795">
        <v>0</v>
      </c>
      <c r="FO157" s="795">
        <v>0</v>
      </c>
      <c r="FP157" s="795">
        <v>0</v>
      </c>
      <c r="FQ157" s="795">
        <v>0</v>
      </c>
      <c r="FR157" s="795">
        <v>0</v>
      </c>
      <c r="FS157" s="795">
        <v>0</v>
      </c>
      <c r="FT157" s="795">
        <v>0</v>
      </c>
      <c r="FU157" s="795">
        <v>0</v>
      </c>
      <c r="FV157" s="795">
        <v>0</v>
      </c>
      <c r="FW157" s="795">
        <v>0</v>
      </c>
      <c r="FX157" s="795">
        <v>12.58278145695364</v>
      </c>
      <c r="GA157" s="795">
        <v>2011</v>
      </c>
      <c r="GB157" s="800">
        <v>453</v>
      </c>
      <c r="GC157" s="800"/>
      <c r="GD157" s="800"/>
      <c r="GE157" s="800"/>
      <c r="GF157" s="800"/>
      <c r="GH157" s="800"/>
      <c r="GI157" s="800"/>
      <c r="GJ157" s="800"/>
      <c r="GK157" s="800"/>
      <c r="GL157" s="800"/>
      <c r="GM157" s="800"/>
      <c r="GN157" s="800"/>
      <c r="GO157" s="800"/>
      <c r="GP157" s="800"/>
      <c r="GQ157" s="800"/>
      <c r="GR157" s="800"/>
      <c r="GS157" s="800"/>
      <c r="GT157" s="800"/>
      <c r="GU157" s="800"/>
      <c r="GV157" s="800"/>
      <c r="GW157" s="800"/>
      <c r="GX157" s="800"/>
      <c r="GY157" s="800"/>
      <c r="GZ157" s="800"/>
      <c r="HA157" s="800"/>
      <c r="HB157" s="800"/>
      <c r="HC157" s="800"/>
      <c r="HD157" s="800"/>
      <c r="HE157" s="800"/>
      <c r="HF157" s="800"/>
      <c r="HG157" s="800"/>
      <c r="HH157" s="800"/>
      <c r="HI157" s="800"/>
      <c r="HJ157" s="800"/>
      <c r="HK157" s="800"/>
      <c r="HL157" s="800"/>
      <c r="HM157" s="800"/>
      <c r="HN157" s="800"/>
      <c r="HO157" s="800"/>
      <c r="HP157" s="800"/>
      <c r="HR157" s="795" t="e">
        <v>#DIV/0!</v>
      </c>
      <c r="HS157" s="795" t="e">
        <v>#DIV/0!</v>
      </c>
      <c r="HT157" s="795" t="e">
        <v>#DIV/0!</v>
      </c>
      <c r="HU157" s="795" t="e">
        <v>#DIV/0!</v>
      </c>
      <c r="HV157" s="795" t="e">
        <v>#DIV/0!</v>
      </c>
      <c r="HW157" s="795" t="e">
        <v>#DIV/0!</v>
      </c>
      <c r="HX157" s="795" t="e">
        <v>#DIV/0!</v>
      </c>
      <c r="HY157" s="795" t="e">
        <v>#DIV/0!</v>
      </c>
      <c r="HZ157" s="795" t="e">
        <v>#DIV/0!</v>
      </c>
      <c r="IA157" s="795" t="e">
        <v>#DIV/0!</v>
      </c>
      <c r="IB157" s="795" t="e">
        <v>#DIV/0!</v>
      </c>
      <c r="IC157" s="795" t="e">
        <v>#DIV/0!</v>
      </c>
      <c r="ID157" s="795" t="e">
        <v>#DIV/0!</v>
      </c>
      <c r="IE157" s="795" t="e">
        <v>#DIV/0!</v>
      </c>
      <c r="IF157" s="795" t="e">
        <v>#DIV/0!</v>
      </c>
      <c r="IG157" s="795" t="e">
        <v>#DIV/0!</v>
      </c>
      <c r="IH157" s="795" t="e">
        <v>#DIV/0!</v>
      </c>
      <c r="II157" s="795" t="e">
        <v>#DIV/0!</v>
      </c>
      <c r="IJ157" s="795" t="e">
        <v>#DIV/0!</v>
      </c>
      <c r="IK157" s="795" t="e">
        <v>#DIV/0!</v>
      </c>
      <c r="IL157" s="795" t="e">
        <v>#DIV/0!</v>
      </c>
      <c r="IM157" s="795" t="e">
        <v>#DIV/0!</v>
      </c>
      <c r="IN157" s="795" t="e">
        <v>#DIV/0!</v>
      </c>
      <c r="IO157" s="795" t="e">
        <v>#DIV/0!</v>
      </c>
      <c r="IP157" s="795" t="e">
        <v>#DIV/0!</v>
      </c>
      <c r="IQ157" s="795" t="e">
        <v>#DIV/0!</v>
      </c>
      <c r="IR157" s="795" t="e">
        <v>#DIV/0!</v>
      </c>
      <c r="IS157" s="795" t="e">
        <v>#DIV/0!</v>
      </c>
      <c r="IT157" s="795" t="e">
        <v>#DIV/0!</v>
      </c>
      <c r="IU157" s="795" t="e">
        <v>#DIV/0!</v>
      </c>
      <c r="IV157" s="795" t="e">
        <v>#DIV/0!</v>
      </c>
      <c r="IW157" s="795" t="e">
        <v>#DIV/0!</v>
      </c>
      <c r="IX157" s="795" t="e">
        <v>#DIV/0!</v>
      </c>
      <c r="IY157" s="795" t="e">
        <v>#DIV/0!</v>
      </c>
      <c r="IZ157" s="795" t="e">
        <v>#DIV/0!</v>
      </c>
      <c r="JA157" s="795" t="e">
        <v>#DIV/0!</v>
      </c>
      <c r="JB157" s="795" t="e">
        <v>#DIV/0!</v>
      </c>
      <c r="JC157" s="795" t="e">
        <v>#DIV/0!</v>
      </c>
      <c r="JD157" s="795" t="e">
        <v>#DIV/0!</v>
      </c>
    </row>
    <row r="158" spans="1:264">
      <c r="A158" s="801" t="s">
        <v>6288</v>
      </c>
      <c r="B158" s="795" t="s">
        <v>6289</v>
      </c>
      <c r="C158" s="795" t="s">
        <v>6290</v>
      </c>
      <c r="D158" s="795" t="s">
        <v>6291</v>
      </c>
      <c r="E158" s="795">
        <v>6926918</v>
      </c>
      <c r="F158" s="795">
        <v>1532634</v>
      </c>
      <c r="G158" s="795"/>
      <c r="H158" s="795">
        <v>2009</v>
      </c>
      <c r="I158" s="795">
        <v>161</v>
      </c>
      <c r="J158" s="795">
        <v>2009</v>
      </c>
      <c r="K158" s="803" t="s">
        <v>6288</v>
      </c>
      <c r="L158" s="795" t="s">
        <v>6291</v>
      </c>
      <c r="M158" s="795" t="e">
        <v>#VALUE!</v>
      </c>
      <c r="N158" s="795">
        <v>16</v>
      </c>
      <c r="O158" s="798">
        <v>7.16</v>
      </c>
      <c r="P158" s="795">
        <v>2008.8125</v>
      </c>
      <c r="R158" s="795">
        <v>2</v>
      </c>
      <c r="S158" s="795">
        <v>1</v>
      </c>
      <c r="V158" s="799">
        <v>0</v>
      </c>
      <c r="W158" s="804">
        <v>7.3406250000000002</v>
      </c>
      <c r="X158" s="795" t="e">
        <v>#DIV/0!</v>
      </c>
      <c r="Y158" s="795" t="e">
        <v>#DIV/0!</v>
      </c>
      <c r="Z158" s="795" t="e">
        <v>#DIV/0!</v>
      </c>
      <c r="AA158" s="795" t="e">
        <v>#DIV/0!</v>
      </c>
      <c r="AB158" s="795">
        <v>59.8125</v>
      </c>
      <c r="AC158" s="795" t="e">
        <v>#DIV/0!</v>
      </c>
      <c r="AD158" s="795" t="e">
        <v>#DIV/0!</v>
      </c>
      <c r="AE158" s="795" t="e">
        <v>#DIV/0!</v>
      </c>
      <c r="AF158" s="795" t="e">
        <v>#DIV/0!</v>
      </c>
      <c r="AG158" s="795" t="e">
        <v>#DIV/0!</v>
      </c>
      <c r="AH158" s="795" t="e">
        <v>#DIV/0!</v>
      </c>
      <c r="AI158" s="795" t="e">
        <v>#DIV/0!</v>
      </c>
      <c r="AJ158" s="795" t="e">
        <v>#DIV/0!</v>
      </c>
      <c r="AK158" s="795" t="e">
        <v>#DIV/0!</v>
      </c>
      <c r="AL158" s="795" t="e">
        <v>#DIV/0!</v>
      </c>
      <c r="AM158" s="795" t="e">
        <v>#DIV/0!</v>
      </c>
      <c r="AN158" s="795" t="e">
        <v>#DIV/0!</v>
      </c>
      <c r="AO158" s="795" t="e">
        <v>#DIV/0!</v>
      </c>
      <c r="AP158" s="795">
        <v>7.45</v>
      </c>
      <c r="AQ158" s="795">
        <v>0</v>
      </c>
      <c r="AR158" s="795">
        <v>0</v>
      </c>
      <c r="AS158" s="795">
        <v>0</v>
      </c>
      <c r="AT158" s="795">
        <v>0</v>
      </c>
      <c r="AU158" s="795">
        <v>150</v>
      </c>
      <c r="AV158" s="795">
        <v>0</v>
      </c>
      <c r="AW158" s="795">
        <v>0</v>
      </c>
      <c r="AX158" s="795">
        <v>0</v>
      </c>
      <c r="AY158" s="795">
        <v>0</v>
      </c>
      <c r="AZ158" s="795">
        <v>0</v>
      </c>
      <c r="BA158" s="795">
        <v>0</v>
      </c>
      <c r="BB158" s="795">
        <v>0</v>
      </c>
      <c r="BC158" s="795">
        <v>0</v>
      </c>
      <c r="BD158" s="795">
        <v>0</v>
      </c>
      <c r="BE158" s="795">
        <v>0</v>
      </c>
      <c r="BF158" s="795">
        <v>0</v>
      </c>
      <c r="BG158" s="795">
        <v>0</v>
      </c>
      <c r="BH158" s="795">
        <v>0</v>
      </c>
      <c r="BL158" s="803" t="s">
        <v>6022</v>
      </c>
      <c r="BM158" s="795">
        <v>1</v>
      </c>
      <c r="BN158" s="795">
        <v>1</v>
      </c>
      <c r="BO158" s="795">
        <v>1</v>
      </c>
      <c r="BP158" s="795">
        <v>1</v>
      </c>
      <c r="BR158" s="795">
        <v>1</v>
      </c>
      <c r="BS158" s="795">
        <v>1</v>
      </c>
      <c r="BU158" s="795">
        <v>1</v>
      </c>
      <c r="BV158" s="795">
        <v>1</v>
      </c>
      <c r="BW158" s="795">
        <v>7.3406250000000002</v>
      </c>
      <c r="BX158" s="795">
        <v>5.3362499999999997</v>
      </c>
      <c r="BY158" s="795" t="e">
        <v>#DIV/0!</v>
      </c>
      <c r="BZ158" s="795">
        <v>0.34168749999999998</v>
      </c>
      <c r="CA158" s="795">
        <v>0.1265</v>
      </c>
      <c r="CB158" s="795">
        <v>7.7499999999999986E-2</v>
      </c>
      <c r="CC158" s="795">
        <v>1.6125000000000007E-2</v>
      </c>
      <c r="CD158" s="795">
        <v>0.35818749999999999</v>
      </c>
      <c r="CE158" s="795">
        <v>7.3437500000000003E-2</v>
      </c>
      <c r="CF158" s="795" t="e">
        <v>#DIV/0!</v>
      </c>
      <c r="CG158" s="795">
        <v>3.5437500000000011E-2</v>
      </c>
      <c r="CH158" s="795">
        <v>0.12437500000000001</v>
      </c>
      <c r="CI158" s="795">
        <v>5.5</v>
      </c>
      <c r="CJ158" s="795" t="e">
        <v>#DIV/0!</v>
      </c>
      <c r="CK158" s="795">
        <v>47</v>
      </c>
      <c r="CL158" s="795" t="e">
        <v>#DIV/0!</v>
      </c>
      <c r="CM158" s="795" t="e">
        <v>#DIV/0!</v>
      </c>
      <c r="CN158" s="795">
        <v>323.9375</v>
      </c>
      <c r="CO158" s="795">
        <v>3.5625</v>
      </c>
      <c r="CP158" s="795">
        <v>9.1875</v>
      </c>
      <c r="CQ158" s="795">
        <v>0.10106249999999999</v>
      </c>
      <c r="CR158" s="795">
        <v>8.5187499999999999E-2</v>
      </c>
      <c r="CS158" s="795" t="e">
        <v>#DIV/0!</v>
      </c>
      <c r="CT158" s="795" t="e">
        <v>#DIV/0!</v>
      </c>
      <c r="CU158" s="795">
        <v>3.4556250000000004</v>
      </c>
      <c r="CV158" s="795" t="e">
        <v>#DIV/0!</v>
      </c>
      <c r="CW158" s="795" t="e">
        <v>#DIV/0!</v>
      </c>
      <c r="CX158" s="795">
        <v>9.4062500000000018</v>
      </c>
      <c r="CY158" s="795">
        <v>99.0625</v>
      </c>
      <c r="CZ158" s="795">
        <v>13.681249999999999</v>
      </c>
      <c r="DB158" s="795">
        <v>1</v>
      </c>
      <c r="DC158" s="795">
        <v>1</v>
      </c>
      <c r="DF158" s="795">
        <v>43.79562043795621</v>
      </c>
      <c r="DG158" s="795">
        <v>1.2165450121654502</v>
      </c>
      <c r="DH158" s="795">
        <v>0</v>
      </c>
      <c r="DI158" s="795">
        <v>0.24330900243309003</v>
      </c>
      <c r="DJ158" s="795">
        <v>1.2165450121654502</v>
      </c>
      <c r="DK158" s="795">
        <v>0.97323600973236013</v>
      </c>
      <c r="DL158" s="795">
        <v>0</v>
      </c>
      <c r="DM158" s="795">
        <v>30.170316301703163</v>
      </c>
      <c r="DN158" s="795">
        <v>0</v>
      </c>
      <c r="DO158" s="795">
        <v>0</v>
      </c>
      <c r="DP158" s="795">
        <v>0</v>
      </c>
      <c r="DQ158" s="795">
        <v>0</v>
      </c>
      <c r="DR158" s="795">
        <v>0</v>
      </c>
      <c r="DS158" s="795">
        <v>0</v>
      </c>
      <c r="DT158" s="795">
        <v>0</v>
      </c>
      <c r="DU158" s="795">
        <v>0.97323600973236013</v>
      </c>
      <c r="DV158" s="795">
        <v>0</v>
      </c>
      <c r="DW158" s="795">
        <v>0</v>
      </c>
      <c r="DX158" s="795">
        <v>0</v>
      </c>
      <c r="DY158" s="795">
        <v>0.24330900243309003</v>
      </c>
      <c r="DZ158" s="795">
        <v>0</v>
      </c>
      <c r="EA158" s="795">
        <v>0</v>
      </c>
      <c r="EB158" s="795">
        <v>0</v>
      </c>
      <c r="EC158" s="795">
        <v>0</v>
      </c>
      <c r="ED158" s="795">
        <v>0</v>
      </c>
      <c r="EE158" s="795">
        <v>0</v>
      </c>
      <c r="EF158" s="795">
        <v>0</v>
      </c>
      <c r="EG158" s="795">
        <v>0</v>
      </c>
      <c r="EH158" s="795">
        <v>0</v>
      </c>
      <c r="EI158" s="795">
        <v>0</v>
      </c>
      <c r="EJ158" s="795">
        <v>0</v>
      </c>
      <c r="EK158" s="795">
        <v>0</v>
      </c>
      <c r="EL158" s="795">
        <v>0</v>
      </c>
      <c r="EM158" s="795">
        <v>0</v>
      </c>
      <c r="EN158" s="795">
        <v>0.72992700729927007</v>
      </c>
      <c r="EO158" s="795">
        <v>0</v>
      </c>
      <c r="EP158" s="795">
        <v>0</v>
      </c>
      <c r="EQ158" s="795">
        <v>0</v>
      </c>
      <c r="ER158" s="795">
        <v>3.4063260340632602</v>
      </c>
      <c r="ES158" s="795">
        <v>0</v>
      </c>
      <c r="ET158" s="795">
        <v>0</v>
      </c>
      <c r="EU158" s="795">
        <v>0</v>
      </c>
      <c r="EV158" s="795">
        <v>0</v>
      </c>
      <c r="EW158" s="795">
        <v>0</v>
      </c>
      <c r="EX158" s="795">
        <v>0</v>
      </c>
      <c r="EY158" s="795">
        <v>0</v>
      </c>
      <c r="EZ158" s="795">
        <v>1.7031630170316301</v>
      </c>
      <c r="FA158" s="795">
        <v>0</v>
      </c>
      <c r="FB158" s="795">
        <v>0</v>
      </c>
      <c r="FC158" s="795">
        <v>0.24330900243309003</v>
      </c>
      <c r="FD158" s="795">
        <v>0</v>
      </c>
      <c r="FE158" s="795">
        <v>0</v>
      </c>
      <c r="FF158" s="795">
        <v>10.218978102189782</v>
      </c>
      <c r="FG158" s="795">
        <v>0</v>
      </c>
      <c r="FH158" s="795">
        <v>0.48661800486618007</v>
      </c>
      <c r="FI158" s="795">
        <v>0</v>
      </c>
      <c r="FJ158" s="795">
        <v>0</v>
      </c>
      <c r="FK158" s="795">
        <v>0</v>
      </c>
      <c r="FL158" s="795">
        <v>0</v>
      </c>
      <c r="FM158" s="795">
        <v>0.48661800486618007</v>
      </c>
      <c r="FN158" s="795">
        <v>0</v>
      </c>
      <c r="FO158" s="795">
        <v>0</v>
      </c>
      <c r="FP158" s="795">
        <v>0</v>
      </c>
      <c r="FQ158" s="795">
        <v>0</v>
      </c>
      <c r="FR158" s="795">
        <v>0</v>
      </c>
      <c r="FS158" s="795">
        <v>0</v>
      </c>
      <c r="FT158" s="795">
        <v>0</v>
      </c>
      <c r="FU158" s="795">
        <v>0</v>
      </c>
      <c r="FV158" s="795">
        <v>0</v>
      </c>
      <c r="FW158" s="795">
        <v>0</v>
      </c>
      <c r="FX158" s="795">
        <v>6.0827250608272507</v>
      </c>
      <c r="FZ158" s="795" t="s">
        <v>6288</v>
      </c>
      <c r="GA158" s="795">
        <v>2009</v>
      </c>
      <c r="GB158" s="800">
        <v>411</v>
      </c>
      <c r="GC158" s="800"/>
      <c r="GD158" s="800"/>
      <c r="GE158" s="800"/>
      <c r="GF158" s="800"/>
      <c r="GH158" s="800"/>
      <c r="GI158" s="800"/>
      <c r="GJ158" s="800"/>
      <c r="GK158" s="800"/>
      <c r="GL158" s="800"/>
      <c r="GM158" s="800"/>
      <c r="GN158" s="800"/>
      <c r="GO158" s="800"/>
      <c r="GP158" s="800"/>
      <c r="GQ158" s="800"/>
      <c r="GR158" s="800"/>
      <c r="GS158" s="800"/>
      <c r="GT158" s="800"/>
      <c r="GU158" s="800"/>
      <c r="GV158" s="800"/>
      <c r="GW158" s="800"/>
      <c r="GX158" s="800"/>
      <c r="GY158" s="800"/>
      <c r="GZ158" s="800"/>
      <c r="HA158" s="800"/>
      <c r="HB158" s="800"/>
      <c r="HC158" s="800"/>
      <c r="HD158" s="800"/>
      <c r="HE158" s="800"/>
      <c r="HF158" s="800"/>
      <c r="HG158" s="800"/>
      <c r="HH158" s="800"/>
      <c r="HI158" s="800"/>
      <c r="HJ158" s="800"/>
      <c r="HK158" s="800"/>
      <c r="HL158" s="800"/>
      <c r="HM158" s="800"/>
      <c r="HN158" s="800"/>
      <c r="HO158" s="800"/>
      <c r="HP158" s="800"/>
      <c r="HR158" s="795" t="e">
        <v>#DIV/0!</v>
      </c>
      <c r="HS158" s="795" t="e">
        <v>#DIV/0!</v>
      </c>
      <c r="HT158" s="795" t="e">
        <v>#DIV/0!</v>
      </c>
      <c r="HU158" s="795" t="e">
        <v>#DIV/0!</v>
      </c>
      <c r="HV158" s="795" t="e">
        <v>#DIV/0!</v>
      </c>
      <c r="HW158" s="795" t="e">
        <v>#DIV/0!</v>
      </c>
      <c r="HX158" s="795" t="e">
        <v>#DIV/0!</v>
      </c>
      <c r="HY158" s="795" t="e">
        <v>#DIV/0!</v>
      </c>
      <c r="HZ158" s="795" t="e">
        <v>#DIV/0!</v>
      </c>
      <c r="IA158" s="795" t="e">
        <v>#DIV/0!</v>
      </c>
      <c r="IB158" s="795" t="e">
        <v>#DIV/0!</v>
      </c>
      <c r="IC158" s="795" t="e">
        <v>#DIV/0!</v>
      </c>
      <c r="ID158" s="795" t="e">
        <v>#DIV/0!</v>
      </c>
      <c r="IE158" s="795" t="e">
        <v>#DIV/0!</v>
      </c>
      <c r="IF158" s="795" t="e">
        <v>#DIV/0!</v>
      </c>
      <c r="IG158" s="795" t="e">
        <v>#DIV/0!</v>
      </c>
      <c r="IH158" s="795" t="e">
        <v>#DIV/0!</v>
      </c>
      <c r="II158" s="795" t="e">
        <v>#DIV/0!</v>
      </c>
      <c r="IJ158" s="795" t="e">
        <v>#DIV/0!</v>
      </c>
      <c r="IK158" s="795" t="e">
        <v>#DIV/0!</v>
      </c>
      <c r="IL158" s="795" t="e">
        <v>#DIV/0!</v>
      </c>
      <c r="IM158" s="795" t="e">
        <v>#DIV/0!</v>
      </c>
      <c r="IN158" s="795" t="e">
        <v>#DIV/0!</v>
      </c>
      <c r="IO158" s="795" t="e">
        <v>#DIV/0!</v>
      </c>
      <c r="IP158" s="795" t="e">
        <v>#DIV/0!</v>
      </c>
      <c r="IQ158" s="795" t="e">
        <v>#DIV/0!</v>
      </c>
      <c r="IR158" s="795" t="e">
        <v>#DIV/0!</v>
      </c>
      <c r="IS158" s="795" t="e">
        <v>#DIV/0!</v>
      </c>
      <c r="IT158" s="795" t="e">
        <v>#DIV/0!</v>
      </c>
      <c r="IU158" s="795" t="e">
        <v>#DIV/0!</v>
      </c>
      <c r="IV158" s="795" t="e">
        <v>#DIV/0!</v>
      </c>
      <c r="IW158" s="795" t="e">
        <v>#DIV/0!</v>
      </c>
      <c r="IX158" s="795" t="e">
        <v>#DIV/0!</v>
      </c>
      <c r="IY158" s="795" t="e">
        <v>#DIV/0!</v>
      </c>
      <c r="IZ158" s="795" t="e">
        <v>#DIV/0!</v>
      </c>
      <c r="JA158" s="795" t="e">
        <v>#DIV/0!</v>
      </c>
      <c r="JB158" s="795" t="e">
        <v>#DIV/0!</v>
      </c>
      <c r="JC158" s="795" t="e">
        <v>#DIV/0!</v>
      </c>
      <c r="JD158" s="795" t="e">
        <v>#DIV/0!</v>
      </c>
    </row>
    <row r="159" spans="1:264">
      <c r="A159" s="801"/>
      <c r="B159" s="795" t="s">
        <v>6289</v>
      </c>
      <c r="C159" s="795" t="s">
        <v>6290</v>
      </c>
      <c r="D159" s="795" t="s">
        <v>6291</v>
      </c>
      <c r="E159" s="795">
        <v>6926918</v>
      </c>
      <c r="F159" s="795">
        <v>1532634</v>
      </c>
      <c r="G159" s="795"/>
      <c r="H159" s="795">
        <v>2010</v>
      </c>
      <c r="I159" s="795">
        <v>98</v>
      </c>
      <c r="J159" s="795">
        <v>2010</v>
      </c>
      <c r="K159" s="803" t="s">
        <v>6288</v>
      </c>
      <c r="L159" s="795" t="s">
        <v>6291</v>
      </c>
      <c r="M159" s="795" t="e">
        <v>#VALUE!</v>
      </c>
      <c r="N159" s="795">
        <v>16</v>
      </c>
      <c r="O159" s="798">
        <v>7.19</v>
      </c>
      <c r="P159" s="795">
        <v>2009.8125</v>
      </c>
      <c r="R159" s="795">
        <v>2</v>
      </c>
      <c r="S159" s="795">
        <v>1</v>
      </c>
      <c r="V159" s="799">
        <v>1.1990407673860912</v>
      </c>
      <c r="W159" s="804">
        <v>7.3231249999999983</v>
      </c>
      <c r="X159" s="795" t="e">
        <v>#DIV/0!</v>
      </c>
      <c r="Y159" s="795" t="e">
        <v>#DIV/0!</v>
      </c>
      <c r="Z159" s="795" t="e">
        <v>#DIV/0!</v>
      </c>
      <c r="AA159" s="795" t="e">
        <v>#DIV/0!</v>
      </c>
      <c r="AB159" s="795">
        <v>63.375</v>
      </c>
      <c r="AC159" s="795" t="e">
        <v>#DIV/0!</v>
      </c>
      <c r="AD159" s="795" t="e">
        <v>#DIV/0!</v>
      </c>
      <c r="AE159" s="795" t="e">
        <v>#DIV/0!</v>
      </c>
      <c r="AF159" s="795" t="e">
        <v>#DIV/0!</v>
      </c>
      <c r="AG159" s="795" t="e">
        <v>#DIV/0!</v>
      </c>
      <c r="AH159" s="795" t="e">
        <v>#DIV/0!</v>
      </c>
      <c r="AI159" s="795" t="e">
        <v>#DIV/0!</v>
      </c>
      <c r="AJ159" s="795" t="e">
        <v>#DIV/0!</v>
      </c>
      <c r="AK159" s="795" t="e">
        <v>#DIV/0!</v>
      </c>
      <c r="AL159" s="795" t="e">
        <v>#DIV/0!</v>
      </c>
      <c r="AM159" s="795" t="e">
        <v>#DIV/0!</v>
      </c>
      <c r="AN159" s="795" t="e">
        <v>#DIV/0!</v>
      </c>
      <c r="AO159" s="795" t="e">
        <v>#DIV/0!</v>
      </c>
      <c r="AP159" s="795">
        <v>7.52</v>
      </c>
      <c r="AQ159" s="795">
        <v>0</v>
      </c>
      <c r="AR159" s="795">
        <v>0</v>
      </c>
      <c r="AS159" s="795">
        <v>0</v>
      </c>
      <c r="AT159" s="795">
        <v>0</v>
      </c>
      <c r="AU159" s="795">
        <v>100</v>
      </c>
      <c r="AV159" s="795">
        <v>0</v>
      </c>
      <c r="AW159" s="795">
        <v>0</v>
      </c>
      <c r="AX159" s="795">
        <v>0</v>
      </c>
      <c r="AY159" s="795">
        <v>0</v>
      </c>
      <c r="AZ159" s="795">
        <v>0</v>
      </c>
      <c r="BA159" s="795">
        <v>0</v>
      </c>
      <c r="BB159" s="795">
        <v>0</v>
      </c>
      <c r="BC159" s="795">
        <v>0</v>
      </c>
      <c r="BD159" s="795">
        <v>0</v>
      </c>
      <c r="BE159" s="795">
        <v>0</v>
      </c>
      <c r="BF159" s="795">
        <v>0</v>
      </c>
      <c r="BG159" s="795">
        <v>0</v>
      </c>
      <c r="BH159" s="795">
        <v>0</v>
      </c>
      <c r="BL159" s="803" t="s">
        <v>6022</v>
      </c>
      <c r="BM159" s="795">
        <v>1</v>
      </c>
      <c r="BN159" s="795">
        <v>1</v>
      </c>
      <c r="BO159" s="795">
        <v>1</v>
      </c>
      <c r="BP159" s="795">
        <v>1</v>
      </c>
      <c r="BR159" s="795">
        <v>1</v>
      </c>
      <c r="BS159" s="795">
        <v>1</v>
      </c>
      <c r="BU159" s="795">
        <v>1</v>
      </c>
      <c r="BV159" s="795">
        <v>1</v>
      </c>
      <c r="BW159" s="795">
        <v>7.3231249999999983</v>
      </c>
      <c r="BX159" s="795">
        <v>5.2531250000000007</v>
      </c>
      <c r="BY159" s="795" t="e">
        <v>#DIV/0!</v>
      </c>
      <c r="BZ159" s="795">
        <v>0.33662499999999995</v>
      </c>
      <c r="CA159" s="795">
        <v>0.12031250000000002</v>
      </c>
      <c r="CB159" s="795">
        <v>7.506249999999999E-2</v>
      </c>
      <c r="CC159" s="795">
        <v>1.5437500000000007E-2</v>
      </c>
      <c r="CD159" s="795">
        <v>0.35749999999999998</v>
      </c>
      <c r="CE159" s="795">
        <v>6.4625000000000002E-2</v>
      </c>
      <c r="CF159" s="795" t="e">
        <v>#DIV/0!</v>
      </c>
      <c r="CG159" s="795">
        <v>3.3812500000000016E-2</v>
      </c>
      <c r="CH159" s="795">
        <v>0.12125000000000005</v>
      </c>
      <c r="CI159" s="795">
        <v>5.8125</v>
      </c>
      <c r="CJ159" s="795" t="e">
        <v>#DIV/0!</v>
      </c>
      <c r="CK159" s="795">
        <v>50.5625</v>
      </c>
      <c r="CL159" s="795" t="e">
        <v>#DIV/0!</v>
      </c>
      <c r="CM159" s="795" t="e">
        <v>#DIV/0!</v>
      </c>
      <c r="CN159" s="795">
        <v>347.625</v>
      </c>
      <c r="CO159" s="795">
        <v>3.625</v>
      </c>
      <c r="CP159" s="795">
        <v>9</v>
      </c>
      <c r="CQ159" s="795">
        <v>0.1125</v>
      </c>
      <c r="CR159" s="795">
        <v>9.4125E-2</v>
      </c>
      <c r="CS159" s="795" t="e">
        <v>#DIV/0!</v>
      </c>
      <c r="CT159" s="795" t="e">
        <v>#DIV/0!</v>
      </c>
      <c r="CU159" s="795">
        <v>3.5573333333333332</v>
      </c>
      <c r="CV159" s="795" t="e">
        <v>#DIV/0!</v>
      </c>
      <c r="CW159" s="795">
        <v>1.1438461538461537</v>
      </c>
      <c r="CX159" s="795">
        <v>9.7062500000000025</v>
      </c>
      <c r="CY159" s="795">
        <v>128.5</v>
      </c>
      <c r="CZ159" s="795">
        <v>12.21875</v>
      </c>
      <c r="DB159" s="795">
        <v>1</v>
      </c>
      <c r="DC159" s="795">
        <v>1</v>
      </c>
      <c r="DF159" s="795">
        <v>52.038369304556355</v>
      </c>
      <c r="DG159" s="795">
        <v>3.5971223021582732</v>
      </c>
      <c r="DH159" s="795">
        <v>0</v>
      </c>
      <c r="DI159" s="795">
        <v>0.71942446043165476</v>
      </c>
      <c r="DJ159" s="795">
        <v>0.23980815347721821</v>
      </c>
      <c r="DK159" s="795">
        <v>0.23980815347721821</v>
      </c>
      <c r="DL159" s="795">
        <v>0</v>
      </c>
      <c r="DM159" s="795">
        <v>26.139088729016784</v>
      </c>
      <c r="DN159" s="795">
        <v>0.23980815347721821</v>
      </c>
      <c r="DO159" s="795">
        <v>0</v>
      </c>
      <c r="DP159" s="795">
        <v>0</v>
      </c>
      <c r="DQ159" s="795">
        <v>0</v>
      </c>
      <c r="DR159" s="795">
        <v>0</v>
      </c>
      <c r="DS159" s="795">
        <v>0</v>
      </c>
      <c r="DT159" s="795">
        <v>0</v>
      </c>
      <c r="DU159" s="795">
        <v>0</v>
      </c>
      <c r="DV159" s="795">
        <v>0</v>
      </c>
      <c r="DW159" s="795">
        <v>0</v>
      </c>
      <c r="DX159" s="795">
        <v>0</v>
      </c>
      <c r="DY159" s="795">
        <v>1.6786570743405276</v>
      </c>
      <c r="DZ159" s="795">
        <v>0.47961630695443641</v>
      </c>
      <c r="EA159" s="795">
        <v>0.23980815347721821</v>
      </c>
      <c r="EB159" s="795">
        <v>0</v>
      </c>
      <c r="EC159" s="795">
        <v>0</v>
      </c>
      <c r="ED159" s="795">
        <v>0</v>
      </c>
      <c r="EE159" s="795">
        <v>1.4388489208633095</v>
      </c>
      <c r="EF159" s="795">
        <v>0</v>
      </c>
      <c r="EG159" s="795">
        <v>0</v>
      </c>
      <c r="EH159" s="795">
        <v>0</v>
      </c>
      <c r="EI159" s="795">
        <v>0</v>
      </c>
      <c r="EJ159" s="795">
        <v>0</v>
      </c>
      <c r="EK159" s="795">
        <v>0</v>
      </c>
      <c r="EL159" s="795">
        <v>0</v>
      </c>
      <c r="EM159" s="795">
        <v>0</v>
      </c>
      <c r="EN159" s="795">
        <v>0</v>
      </c>
      <c r="EO159" s="795">
        <v>0</v>
      </c>
      <c r="EP159" s="795">
        <v>0</v>
      </c>
      <c r="EQ159" s="795">
        <v>0.95923261390887282</v>
      </c>
      <c r="ER159" s="795">
        <v>0</v>
      </c>
      <c r="ES159" s="795">
        <v>0</v>
      </c>
      <c r="ET159" s="795">
        <v>0</v>
      </c>
      <c r="EU159" s="795">
        <v>0</v>
      </c>
      <c r="EV159" s="795">
        <v>0</v>
      </c>
      <c r="EW159" s="795">
        <v>0</v>
      </c>
      <c r="EX159" s="795">
        <v>0</v>
      </c>
      <c r="EY159" s="795">
        <v>0</v>
      </c>
      <c r="EZ159" s="795">
        <v>0</v>
      </c>
      <c r="FA159" s="795">
        <v>0</v>
      </c>
      <c r="FB159" s="795">
        <v>0</v>
      </c>
      <c r="FC159" s="795">
        <v>0</v>
      </c>
      <c r="FD159" s="795">
        <v>0</v>
      </c>
      <c r="FE159" s="795">
        <v>0</v>
      </c>
      <c r="FF159" s="795">
        <v>5.9952038369304557</v>
      </c>
      <c r="FG159" s="795">
        <v>0</v>
      </c>
      <c r="FH159" s="795">
        <v>0</v>
      </c>
      <c r="FI159" s="795">
        <v>0</v>
      </c>
      <c r="FJ159" s="795">
        <v>0</v>
      </c>
      <c r="FK159" s="795">
        <v>0</v>
      </c>
      <c r="FL159" s="795">
        <v>0.23980815347721821</v>
      </c>
      <c r="FM159" s="795">
        <v>0.23980815347721821</v>
      </c>
      <c r="FN159" s="795">
        <v>0</v>
      </c>
      <c r="FO159" s="795">
        <v>0</v>
      </c>
      <c r="FP159" s="795">
        <v>0</v>
      </c>
      <c r="FQ159" s="795">
        <v>0</v>
      </c>
      <c r="FR159" s="795">
        <v>0</v>
      </c>
      <c r="FS159" s="795">
        <v>0</v>
      </c>
      <c r="FT159" s="795">
        <v>0</v>
      </c>
      <c r="FU159" s="795">
        <v>0</v>
      </c>
      <c r="FV159" s="795">
        <v>0</v>
      </c>
      <c r="FW159" s="795">
        <v>0</v>
      </c>
      <c r="FX159" s="795">
        <v>7.913669064748202</v>
      </c>
      <c r="GA159" s="795">
        <v>2010</v>
      </c>
      <c r="GB159" s="800">
        <v>417</v>
      </c>
      <c r="GC159" s="800">
        <v>5</v>
      </c>
      <c r="GD159" s="800">
        <v>4</v>
      </c>
      <c r="GE159" s="800"/>
      <c r="GF159" s="800"/>
      <c r="GH159" s="800"/>
      <c r="GI159" s="800">
        <v>1</v>
      </c>
      <c r="GJ159" s="800"/>
      <c r="GK159" s="800"/>
      <c r="GL159" s="800"/>
      <c r="GM159" s="800"/>
      <c r="GN159" s="800"/>
      <c r="GO159" s="800"/>
      <c r="GP159" s="800"/>
      <c r="GQ159" s="800"/>
      <c r="GR159" s="800"/>
      <c r="GS159" s="800"/>
      <c r="GT159" s="800"/>
      <c r="GU159" s="800"/>
      <c r="GV159" s="800"/>
      <c r="GW159" s="800"/>
      <c r="GX159" s="800"/>
      <c r="GY159" s="800"/>
      <c r="GZ159" s="800"/>
      <c r="HA159" s="800"/>
      <c r="HB159" s="800"/>
      <c r="HC159" s="800"/>
      <c r="HD159" s="800"/>
      <c r="HE159" s="800"/>
      <c r="HF159" s="800"/>
      <c r="HG159" s="800"/>
      <c r="HH159" s="800"/>
      <c r="HI159" s="800"/>
      <c r="HJ159" s="800"/>
      <c r="HK159" s="800"/>
      <c r="HL159" s="800"/>
      <c r="HM159" s="800"/>
      <c r="HN159" s="800"/>
      <c r="HO159" s="800"/>
      <c r="HP159" s="800"/>
      <c r="HR159" s="795">
        <v>80</v>
      </c>
      <c r="HS159" s="795">
        <v>0</v>
      </c>
      <c r="HT159" s="795">
        <v>0</v>
      </c>
      <c r="HU159" s="795">
        <v>0</v>
      </c>
      <c r="HV159" s="795">
        <v>0</v>
      </c>
      <c r="HW159" s="795">
        <v>20</v>
      </c>
      <c r="HX159" s="795">
        <v>0</v>
      </c>
      <c r="HY159" s="795">
        <v>0</v>
      </c>
      <c r="HZ159" s="795">
        <v>0</v>
      </c>
      <c r="IA159" s="795">
        <v>0</v>
      </c>
      <c r="IB159" s="795">
        <v>0</v>
      </c>
      <c r="IC159" s="795">
        <v>0</v>
      </c>
      <c r="ID159" s="795">
        <v>0</v>
      </c>
      <c r="IE159" s="795">
        <v>0</v>
      </c>
      <c r="IF159" s="795">
        <v>0</v>
      </c>
      <c r="IG159" s="795">
        <v>0</v>
      </c>
      <c r="IH159" s="795">
        <v>0</v>
      </c>
      <c r="II159" s="795">
        <v>0</v>
      </c>
      <c r="IJ159" s="795">
        <v>0</v>
      </c>
      <c r="IK159" s="795">
        <v>0</v>
      </c>
      <c r="IL159" s="795">
        <v>0</v>
      </c>
      <c r="IM159" s="795">
        <v>0</v>
      </c>
      <c r="IN159" s="795">
        <v>0</v>
      </c>
      <c r="IO159" s="795">
        <v>0</v>
      </c>
      <c r="IP159" s="795">
        <v>0</v>
      </c>
      <c r="IQ159" s="795">
        <v>0</v>
      </c>
      <c r="IR159" s="795">
        <v>0</v>
      </c>
      <c r="IS159" s="795">
        <v>0</v>
      </c>
      <c r="IT159" s="795">
        <v>0</v>
      </c>
      <c r="IU159" s="795">
        <v>0</v>
      </c>
      <c r="IV159" s="795">
        <v>0</v>
      </c>
      <c r="IW159" s="795">
        <v>0</v>
      </c>
      <c r="IX159" s="795">
        <v>0</v>
      </c>
      <c r="IY159" s="795">
        <v>0</v>
      </c>
      <c r="IZ159" s="795">
        <v>0</v>
      </c>
      <c r="JA159" s="795">
        <v>0</v>
      </c>
      <c r="JB159" s="795">
        <v>0</v>
      </c>
      <c r="JC159" s="795">
        <v>0</v>
      </c>
      <c r="JD159" s="795">
        <v>0</v>
      </c>
    </row>
    <row r="160" spans="1:264">
      <c r="A160" s="801"/>
      <c r="B160" s="795" t="s">
        <v>6289</v>
      </c>
      <c r="C160" s="795" t="s">
        <v>6290</v>
      </c>
      <c r="D160" s="795" t="s">
        <v>6291</v>
      </c>
      <c r="E160" s="795">
        <v>6926918</v>
      </c>
      <c r="F160" s="795">
        <v>1532634</v>
      </c>
      <c r="G160" s="795"/>
      <c r="H160" s="795">
        <v>2011</v>
      </c>
      <c r="I160" s="795">
        <v>44</v>
      </c>
      <c r="J160" s="795">
        <v>2011</v>
      </c>
      <c r="K160" s="803" t="s">
        <v>6288</v>
      </c>
      <c r="L160" s="795" t="s">
        <v>6291</v>
      </c>
      <c r="M160" s="795" t="e">
        <v>#VALUE!</v>
      </c>
      <c r="N160" s="795">
        <v>15</v>
      </c>
      <c r="O160" s="798">
        <v>7.05</v>
      </c>
      <c r="P160" s="795">
        <v>2010.8</v>
      </c>
      <c r="R160" s="795">
        <v>2</v>
      </c>
      <c r="S160" s="795">
        <v>1</v>
      </c>
      <c r="V160" s="799">
        <v>9.9756690997566917</v>
      </c>
      <c r="W160" s="804">
        <v>7.2966666666666669</v>
      </c>
      <c r="X160" s="795" t="e">
        <v>#DIV/0!</v>
      </c>
      <c r="Y160" s="795" t="e">
        <v>#DIV/0!</v>
      </c>
      <c r="Z160" s="795" t="e">
        <v>#DIV/0!</v>
      </c>
      <c r="AA160" s="795" t="e">
        <v>#DIV/0!</v>
      </c>
      <c r="AB160" s="795">
        <v>55.533333333333331</v>
      </c>
      <c r="AC160" s="795" t="e">
        <v>#DIV/0!</v>
      </c>
      <c r="AD160" s="795" t="e">
        <v>#DIV/0!</v>
      </c>
      <c r="AE160" s="795" t="e">
        <v>#DIV/0!</v>
      </c>
      <c r="AF160" s="795" t="e">
        <v>#DIV/0!</v>
      </c>
      <c r="AG160" s="795" t="e">
        <v>#DIV/0!</v>
      </c>
      <c r="AH160" s="795" t="e">
        <v>#DIV/0!</v>
      </c>
      <c r="AI160" s="795" t="e">
        <v>#DIV/0!</v>
      </c>
      <c r="AJ160" s="795" t="e">
        <v>#DIV/0!</v>
      </c>
      <c r="AK160" s="795" t="e">
        <v>#DIV/0!</v>
      </c>
      <c r="AL160" s="795" t="e">
        <v>#DIV/0!</v>
      </c>
      <c r="AM160" s="795" t="e">
        <v>#DIV/0!</v>
      </c>
      <c r="AN160" s="795" t="e">
        <v>#DIV/0!</v>
      </c>
      <c r="AO160" s="795" t="e">
        <v>#DIV/0!</v>
      </c>
      <c r="AP160" s="795">
        <v>7.53</v>
      </c>
      <c r="AQ160" s="795">
        <v>0</v>
      </c>
      <c r="AR160" s="795">
        <v>0</v>
      </c>
      <c r="AS160" s="795">
        <v>0</v>
      </c>
      <c r="AT160" s="795">
        <v>0</v>
      </c>
      <c r="AU160" s="795">
        <v>130</v>
      </c>
      <c r="AV160" s="795">
        <v>0</v>
      </c>
      <c r="AW160" s="795">
        <v>0</v>
      </c>
      <c r="AX160" s="795">
        <v>0</v>
      </c>
      <c r="AY160" s="795">
        <v>0</v>
      </c>
      <c r="AZ160" s="795">
        <v>0</v>
      </c>
      <c r="BA160" s="795">
        <v>0</v>
      </c>
      <c r="BB160" s="795">
        <v>0</v>
      </c>
      <c r="BC160" s="795">
        <v>0</v>
      </c>
      <c r="BD160" s="795">
        <v>0</v>
      </c>
      <c r="BE160" s="795">
        <v>0</v>
      </c>
      <c r="BF160" s="795">
        <v>0</v>
      </c>
      <c r="BG160" s="795">
        <v>0</v>
      </c>
      <c r="BH160" s="795">
        <v>0</v>
      </c>
      <c r="BL160" s="803" t="s">
        <v>6022</v>
      </c>
      <c r="BM160" s="795">
        <v>1</v>
      </c>
      <c r="BN160" s="795">
        <v>1</v>
      </c>
      <c r="BO160" s="795">
        <v>1</v>
      </c>
      <c r="BP160" s="795">
        <v>1</v>
      </c>
      <c r="BR160" s="795">
        <v>1</v>
      </c>
      <c r="BS160" s="795">
        <v>1</v>
      </c>
      <c r="BU160" s="795">
        <v>1</v>
      </c>
      <c r="BV160" s="795">
        <v>1</v>
      </c>
      <c r="BW160" s="795">
        <v>7.2966666666666669</v>
      </c>
      <c r="BX160" s="795">
        <v>5.3546666666666676</v>
      </c>
      <c r="BY160" s="795" t="e">
        <v>#DIV/0!</v>
      </c>
      <c r="BZ160" s="795">
        <v>0.34340000000000004</v>
      </c>
      <c r="CA160" s="795">
        <v>0.12613333333333335</v>
      </c>
      <c r="CB160" s="795">
        <v>7.8E-2</v>
      </c>
      <c r="CC160" s="795">
        <v>1.6733333333333336E-2</v>
      </c>
      <c r="CD160" s="795">
        <v>0.38</v>
      </c>
      <c r="CE160" s="795">
        <v>6.4666666666666664E-2</v>
      </c>
      <c r="CF160" s="795" t="e">
        <v>#DIV/0!</v>
      </c>
      <c r="CG160" s="795">
        <v>3.4533333333333339E-2</v>
      </c>
      <c r="CH160" s="795">
        <v>0.13200000000000001</v>
      </c>
      <c r="CI160" s="795">
        <v>5.2857142857142856</v>
      </c>
      <c r="CJ160" s="795" t="e">
        <v>#DIV/0!</v>
      </c>
      <c r="CK160" s="795">
        <v>49.666666666666664</v>
      </c>
      <c r="CL160" s="795" t="e">
        <v>#DIV/0!</v>
      </c>
      <c r="CM160" s="795" t="e">
        <v>#DIV/0!</v>
      </c>
      <c r="CN160" s="795">
        <v>347</v>
      </c>
      <c r="CO160" s="795">
        <v>3.4</v>
      </c>
      <c r="CP160" s="795">
        <v>7.5333333333333332</v>
      </c>
      <c r="CQ160" s="795" t="e">
        <v>#DIV/0!</v>
      </c>
      <c r="CR160" s="795">
        <v>7.8599999999999989E-2</v>
      </c>
      <c r="CS160" s="795" t="e">
        <v>#DIV/0!</v>
      </c>
      <c r="CT160" s="795" t="e">
        <v>#DIV/0!</v>
      </c>
      <c r="CU160" s="795">
        <v>3.5093333333333332</v>
      </c>
      <c r="CV160" s="795" t="e">
        <v>#DIV/0!</v>
      </c>
      <c r="CW160" s="795">
        <v>1.2053333333333334</v>
      </c>
      <c r="CX160" s="795">
        <v>8.9866666666666681</v>
      </c>
      <c r="CY160" s="795">
        <v>112.8</v>
      </c>
      <c r="CZ160" s="795">
        <v>14.406666666666666</v>
      </c>
      <c r="DB160" s="795">
        <v>1</v>
      </c>
      <c r="DC160" s="795">
        <v>1</v>
      </c>
      <c r="DF160" s="795">
        <v>25.547445255474454</v>
      </c>
      <c r="DG160" s="795">
        <v>0.72992700729927007</v>
      </c>
      <c r="DH160" s="795">
        <v>1.4598540145985401</v>
      </c>
      <c r="DI160" s="795">
        <v>0.24330900243309003</v>
      </c>
      <c r="DJ160" s="795">
        <v>0.48661800486618007</v>
      </c>
      <c r="DK160" s="795">
        <v>0.48661800486618007</v>
      </c>
      <c r="DL160" s="795">
        <v>0</v>
      </c>
      <c r="DM160" s="795">
        <v>63.260340632603409</v>
      </c>
      <c r="DN160" s="795">
        <v>0.48661800486618007</v>
      </c>
      <c r="DO160" s="795">
        <v>0.72992700729927007</v>
      </c>
      <c r="DP160" s="795">
        <v>0</v>
      </c>
      <c r="DQ160" s="795">
        <v>0</v>
      </c>
      <c r="DR160" s="795">
        <v>0</v>
      </c>
      <c r="DS160" s="795">
        <v>0</v>
      </c>
      <c r="DT160" s="795">
        <v>0</v>
      </c>
      <c r="DU160" s="795">
        <v>0</v>
      </c>
      <c r="DV160" s="795">
        <v>0</v>
      </c>
      <c r="DW160" s="795">
        <v>0</v>
      </c>
      <c r="DX160" s="795">
        <v>0</v>
      </c>
      <c r="DY160" s="795">
        <v>0</v>
      </c>
      <c r="DZ160" s="795">
        <v>0</v>
      </c>
      <c r="EA160" s="795">
        <v>0.48661800486618007</v>
      </c>
      <c r="EB160" s="795">
        <v>0</v>
      </c>
      <c r="EC160" s="795">
        <v>0</v>
      </c>
      <c r="ED160" s="795">
        <v>0.97323600973236013</v>
      </c>
      <c r="EE160" s="795">
        <v>0</v>
      </c>
      <c r="EF160" s="795">
        <v>0</v>
      </c>
      <c r="EG160" s="795">
        <v>0</v>
      </c>
      <c r="EH160" s="795">
        <v>0</v>
      </c>
      <c r="EI160" s="795">
        <v>0</v>
      </c>
      <c r="EJ160" s="795">
        <v>0</v>
      </c>
      <c r="EK160" s="795">
        <v>0</v>
      </c>
      <c r="EL160" s="795">
        <v>0</v>
      </c>
      <c r="EM160" s="795">
        <v>0</v>
      </c>
      <c r="EN160" s="795">
        <v>0</v>
      </c>
      <c r="EO160" s="795">
        <v>0</v>
      </c>
      <c r="EP160" s="795">
        <v>0.97323600973236013</v>
      </c>
      <c r="EQ160" s="795">
        <v>0.24330900243309003</v>
      </c>
      <c r="ER160" s="795">
        <v>0</v>
      </c>
      <c r="ES160" s="795">
        <v>0</v>
      </c>
      <c r="ET160" s="795">
        <v>0</v>
      </c>
      <c r="EU160" s="795">
        <v>0</v>
      </c>
      <c r="EV160" s="795">
        <v>0</v>
      </c>
      <c r="EW160" s="795">
        <v>0</v>
      </c>
      <c r="EX160" s="795">
        <v>0</v>
      </c>
      <c r="EY160" s="795">
        <v>0</v>
      </c>
      <c r="EZ160" s="795">
        <v>0.24330900243309003</v>
      </c>
      <c r="FA160" s="795">
        <v>0</v>
      </c>
      <c r="FB160" s="795">
        <v>0</v>
      </c>
      <c r="FC160" s="795">
        <v>0</v>
      </c>
      <c r="FD160" s="795">
        <v>0</v>
      </c>
      <c r="FE160" s="795">
        <v>0</v>
      </c>
      <c r="FF160" s="795">
        <v>1.7031630170316301</v>
      </c>
      <c r="FG160" s="795">
        <v>0</v>
      </c>
      <c r="FH160" s="795">
        <v>0</v>
      </c>
      <c r="FI160" s="795">
        <v>0</v>
      </c>
      <c r="FJ160" s="795">
        <v>0</v>
      </c>
      <c r="FK160" s="795">
        <v>0</v>
      </c>
      <c r="FL160" s="795">
        <v>0</v>
      </c>
      <c r="FM160" s="795">
        <v>0.24330900243309003</v>
      </c>
      <c r="FN160" s="795">
        <v>0</v>
      </c>
      <c r="FO160" s="795">
        <v>0</v>
      </c>
      <c r="FP160" s="795">
        <v>0</v>
      </c>
      <c r="FQ160" s="795">
        <v>0</v>
      </c>
      <c r="FR160" s="795">
        <v>0</v>
      </c>
      <c r="FS160" s="795">
        <v>0</v>
      </c>
      <c r="FT160" s="795">
        <v>0</v>
      </c>
      <c r="FU160" s="795">
        <v>0</v>
      </c>
      <c r="FV160" s="795">
        <v>0</v>
      </c>
      <c r="FW160" s="795">
        <v>0</v>
      </c>
      <c r="FX160" s="795">
        <v>2.6763990267639906</v>
      </c>
      <c r="GA160" s="795">
        <v>2011</v>
      </c>
      <c r="GB160" s="800">
        <v>411</v>
      </c>
      <c r="GC160" s="800">
        <v>41</v>
      </c>
      <c r="GD160" s="800">
        <v>41</v>
      </c>
      <c r="GE160" s="800"/>
      <c r="GF160" s="800"/>
      <c r="GH160" s="800"/>
      <c r="GI160" s="800"/>
      <c r="GJ160" s="800"/>
      <c r="GK160" s="800"/>
      <c r="GL160" s="800"/>
      <c r="GM160" s="800"/>
      <c r="GN160" s="800"/>
      <c r="GO160" s="800"/>
      <c r="GP160" s="800"/>
      <c r="GQ160" s="800"/>
      <c r="GR160" s="800"/>
      <c r="GS160" s="800"/>
      <c r="GT160" s="800"/>
      <c r="GU160" s="800"/>
      <c r="GV160" s="800"/>
      <c r="GW160" s="800"/>
      <c r="GX160" s="800"/>
      <c r="GY160" s="800"/>
      <c r="GZ160" s="800"/>
      <c r="HA160" s="800"/>
      <c r="HB160" s="800"/>
      <c r="HC160" s="800"/>
      <c r="HD160" s="800"/>
      <c r="HE160" s="800"/>
      <c r="HF160" s="800"/>
      <c r="HG160" s="800"/>
      <c r="HH160" s="800"/>
      <c r="HI160" s="800"/>
      <c r="HJ160" s="800"/>
      <c r="HK160" s="800"/>
      <c r="HL160" s="800"/>
      <c r="HM160" s="800"/>
      <c r="HN160" s="800"/>
      <c r="HO160" s="800"/>
      <c r="HP160" s="800"/>
      <c r="HR160" s="795">
        <v>100</v>
      </c>
      <c r="HS160" s="795">
        <v>0</v>
      </c>
      <c r="HT160" s="795">
        <v>0</v>
      </c>
      <c r="HU160" s="795">
        <v>0</v>
      </c>
      <c r="HV160" s="795">
        <v>0</v>
      </c>
      <c r="HW160" s="795">
        <v>0</v>
      </c>
      <c r="HX160" s="795">
        <v>0</v>
      </c>
      <c r="HY160" s="795">
        <v>0</v>
      </c>
      <c r="HZ160" s="795">
        <v>0</v>
      </c>
      <c r="IA160" s="795">
        <v>0</v>
      </c>
      <c r="IB160" s="795">
        <v>0</v>
      </c>
      <c r="IC160" s="795">
        <v>0</v>
      </c>
      <c r="ID160" s="795">
        <v>0</v>
      </c>
      <c r="IE160" s="795">
        <v>0</v>
      </c>
      <c r="IF160" s="795">
        <v>0</v>
      </c>
      <c r="IG160" s="795">
        <v>0</v>
      </c>
      <c r="IH160" s="795">
        <v>0</v>
      </c>
      <c r="II160" s="795">
        <v>0</v>
      </c>
      <c r="IJ160" s="795">
        <v>0</v>
      </c>
      <c r="IK160" s="795">
        <v>0</v>
      </c>
      <c r="IL160" s="795">
        <v>0</v>
      </c>
      <c r="IM160" s="795">
        <v>0</v>
      </c>
      <c r="IN160" s="795">
        <v>0</v>
      </c>
      <c r="IO160" s="795">
        <v>0</v>
      </c>
      <c r="IP160" s="795">
        <v>0</v>
      </c>
      <c r="IQ160" s="795">
        <v>0</v>
      </c>
      <c r="IR160" s="795">
        <v>0</v>
      </c>
      <c r="IS160" s="795">
        <v>0</v>
      </c>
      <c r="IT160" s="795">
        <v>0</v>
      </c>
      <c r="IU160" s="795">
        <v>0</v>
      </c>
      <c r="IV160" s="795">
        <v>0</v>
      </c>
      <c r="IW160" s="795">
        <v>0</v>
      </c>
      <c r="IX160" s="795">
        <v>0</v>
      </c>
      <c r="IY160" s="795">
        <v>0</v>
      </c>
      <c r="IZ160" s="795">
        <v>0</v>
      </c>
      <c r="JA160" s="795">
        <v>0</v>
      </c>
      <c r="JB160" s="795">
        <v>0</v>
      </c>
      <c r="JC160" s="795">
        <v>0</v>
      </c>
      <c r="JD160" s="795">
        <v>0</v>
      </c>
    </row>
    <row r="161" spans="1:264">
      <c r="A161" s="800" t="s">
        <v>6292</v>
      </c>
      <c r="B161" s="795" t="s">
        <v>6293</v>
      </c>
      <c r="C161" s="795" t="s">
        <v>6294</v>
      </c>
      <c r="D161" s="795" t="s">
        <v>6295</v>
      </c>
      <c r="E161" s="795">
        <v>6657300</v>
      </c>
      <c r="F161" s="795">
        <v>1613402</v>
      </c>
      <c r="G161" s="795"/>
      <c r="H161" s="795">
        <v>2009</v>
      </c>
      <c r="I161" s="796">
        <v>165</v>
      </c>
      <c r="J161" s="796">
        <v>2009</v>
      </c>
      <c r="K161" s="796" t="s">
        <v>6292</v>
      </c>
      <c r="L161" s="796" t="s">
        <v>6295</v>
      </c>
      <c r="M161" s="795" t="e">
        <v>#VALUE!</v>
      </c>
      <c r="N161" s="795">
        <v>12</v>
      </c>
      <c r="O161" s="798">
        <v>6.77</v>
      </c>
      <c r="P161" s="795">
        <v>2008.75</v>
      </c>
      <c r="Q161" s="800" t="s">
        <v>6038</v>
      </c>
      <c r="T161" s="795" t="s">
        <v>6033</v>
      </c>
      <c r="V161" s="799">
        <v>0.24752475247524752</v>
      </c>
      <c r="W161" s="798">
        <v>7.2333333333333334</v>
      </c>
      <c r="X161" s="795" t="e">
        <v>#DIV/0!</v>
      </c>
      <c r="Y161" s="795" t="e">
        <v>#DIV/0!</v>
      </c>
      <c r="Z161" s="795" t="e">
        <v>#DIV/0!</v>
      </c>
      <c r="AA161" s="795" t="e">
        <v>#DIV/0!</v>
      </c>
      <c r="AB161" s="809">
        <v>709.41666666666663</v>
      </c>
      <c r="AC161" s="795" t="e">
        <v>#DIV/0!</v>
      </c>
      <c r="AD161" s="795" t="e">
        <v>#DIV/0!</v>
      </c>
      <c r="AE161" s="795" t="e">
        <v>#DIV/0!</v>
      </c>
      <c r="AF161" s="795" t="e">
        <v>#DIV/0!</v>
      </c>
      <c r="AG161" s="795" t="e">
        <v>#DIV/0!</v>
      </c>
      <c r="AH161" s="795" t="e">
        <v>#DIV/0!</v>
      </c>
      <c r="AI161" s="795" t="e">
        <v>#DIV/0!</v>
      </c>
      <c r="AJ161" s="795" t="e">
        <v>#DIV/0!</v>
      </c>
      <c r="AK161" s="795" t="e">
        <v>#DIV/0!</v>
      </c>
      <c r="AL161" s="795" t="e">
        <v>#DIV/0!</v>
      </c>
      <c r="AM161" s="795" t="e">
        <v>#DIV/0!</v>
      </c>
      <c r="AN161" s="795" t="e">
        <v>#DIV/0!</v>
      </c>
      <c r="AO161" s="795" t="e">
        <v>#DIV/0!</v>
      </c>
      <c r="AP161" s="795">
        <v>7.56</v>
      </c>
      <c r="AQ161" s="795">
        <v>0</v>
      </c>
      <c r="AR161" s="795">
        <v>0</v>
      </c>
      <c r="AS161" s="795">
        <v>0</v>
      </c>
      <c r="AT161" s="795">
        <v>0</v>
      </c>
      <c r="AU161" s="795">
        <v>1283</v>
      </c>
      <c r="AV161" s="795">
        <v>0</v>
      </c>
      <c r="AW161" s="795">
        <v>0</v>
      </c>
      <c r="AX161" s="795">
        <v>0</v>
      </c>
      <c r="AY161" s="795">
        <v>0</v>
      </c>
      <c r="AZ161" s="795">
        <v>0</v>
      </c>
      <c r="BA161" s="795">
        <v>0</v>
      </c>
      <c r="BB161" s="795">
        <v>0</v>
      </c>
      <c r="BC161" s="795">
        <v>0</v>
      </c>
      <c r="BD161" s="795">
        <v>0</v>
      </c>
      <c r="BE161" s="795">
        <v>0</v>
      </c>
      <c r="BF161" s="795">
        <v>0</v>
      </c>
      <c r="BG161" s="795">
        <v>0</v>
      </c>
      <c r="BH161" s="795">
        <v>0</v>
      </c>
      <c r="BL161" s="809" t="s">
        <v>6163</v>
      </c>
      <c r="BM161" s="795">
        <v>1</v>
      </c>
      <c r="BN161" s="795">
        <v>1</v>
      </c>
      <c r="BO161" s="795">
        <v>1</v>
      </c>
      <c r="BP161" s="795">
        <v>1</v>
      </c>
      <c r="BR161" s="795">
        <v>1</v>
      </c>
      <c r="BS161" s="795">
        <v>1</v>
      </c>
      <c r="BU161" s="795">
        <v>1</v>
      </c>
      <c r="BV161" s="795">
        <v>1</v>
      </c>
      <c r="BW161" s="795">
        <v>7.2333333333333334</v>
      </c>
      <c r="BX161" s="795">
        <v>14.314166666666667</v>
      </c>
      <c r="BY161" s="795" t="e">
        <v>#DIV/0!</v>
      </c>
      <c r="BZ161" s="795">
        <v>1.2044166666666667</v>
      </c>
      <c r="CA161" s="795">
        <v>0.20275000000000001</v>
      </c>
      <c r="CB161" s="795">
        <v>0.20933333333333334</v>
      </c>
      <c r="CC161" s="795">
        <v>2.7166666666666672E-2</v>
      </c>
      <c r="CD161" s="795">
        <v>0.96833333333333338</v>
      </c>
      <c r="CE161" s="795">
        <v>0.21441666666666662</v>
      </c>
      <c r="CF161" s="795" t="e">
        <v>#DIV/0!</v>
      </c>
      <c r="CG161" s="795">
        <v>0.11916666666666666</v>
      </c>
      <c r="CH161" s="795">
        <v>0.18916666666666668</v>
      </c>
      <c r="CI161" s="795">
        <v>31.833333333333332</v>
      </c>
      <c r="CJ161" s="795" t="e">
        <v>#DIV/0!</v>
      </c>
      <c r="CK161" s="795">
        <v>282.08333333333331</v>
      </c>
      <c r="CL161" s="795" t="e">
        <v>#DIV/0!</v>
      </c>
      <c r="CM161" s="795" t="e">
        <v>#DIV/0!</v>
      </c>
      <c r="CN161" s="795">
        <v>1373.4166666666667</v>
      </c>
      <c r="CO161" s="795">
        <v>19.416666666666668</v>
      </c>
      <c r="CP161" s="795">
        <v>54.25</v>
      </c>
      <c r="CQ161" s="795">
        <v>0.7234166666666666</v>
      </c>
      <c r="CR161" s="795">
        <v>0.51683333333333337</v>
      </c>
      <c r="CS161" s="795" t="e">
        <v>#DIV/0!</v>
      </c>
      <c r="CT161" s="795" t="e">
        <v>#DIV/0!</v>
      </c>
      <c r="CU161" s="795">
        <v>4.18</v>
      </c>
      <c r="CV161" s="795" t="e">
        <v>#DIV/0!</v>
      </c>
      <c r="CW161" s="795" t="e">
        <v>#DIV/0!</v>
      </c>
      <c r="CX161" s="795">
        <v>32.458333333333336</v>
      </c>
      <c r="CY161" s="795">
        <v>1162.6666666666667</v>
      </c>
      <c r="CZ161" s="795">
        <v>61.333333333333336</v>
      </c>
      <c r="DB161" s="795">
        <v>1</v>
      </c>
      <c r="DC161" s="795">
        <v>1</v>
      </c>
      <c r="DF161" s="795">
        <v>35.396039603960396</v>
      </c>
      <c r="DG161" s="795">
        <v>0.24752475247524752</v>
      </c>
      <c r="DH161" s="795">
        <v>0.74257425742574257</v>
      </c>
      <c r="DI161" s="795">
        <v>0.74257425742574257</v>
      </c>
      <c r="DJ161" s="795">
        <v>0</v>
      </c>
      <c r="DK161" s="795">
        <v>1.2376237623762376</v>
      </c>
      <c r="DL161" s="795">
        <v>0</v>
      </c>
      <c r="DM161" s="795">
        <v>8.4158415841584162</v>
      </c>
      <c r="DN161" s="795">
        <v>0</v>
      </c>
      <c r="DO161" s="795">
        <v>0.49504950495049505</v>
      </c>
      <c r="DP161" s="795">
        <v>0.24752475247524752</v>
      </c>
      <c r="DQ161" s="795">
        <v>0</v>
      </c>
      <c r="DR161" s="795">
        <v>3.217821782178218</v>
      </c>
      <c r="DS161" s="795">
        <v>0</v>
      </c>
      <c r="DT161" s="795">
        <v>0</v>
      </c>
      <c r="DU161" s="795">
        <v>0</v>
      </c>
      <c r="DV161" s="795">
        <v>0.24752475247524752</v>
      </c>
      <c r="DW161" s="795">
        <v>0</v>
      </c>
      <c r="DX161" s="795">
        <v>0</v>
      </c>
      <c r="DY161" s="795">
        <v>0</v>
      </c>
      <c r="DZ161" s="795">
        <v>0</v>
      </c>
      <c r="EA161" s="795">
        <v>0</v>
      </c>
      <c r="EB161" s="795">
        <v>0</v>
      </c>
      <c r="EC161" s="795">
        <v>0</v>
      </c>
      <c r="ED161" s="795">
        <v>1.4851485148514851</v>
      </c>
      <c r="EE161" s="795">
        <v>0</v>
      </c>
      <c r="EF161" s="795">
        <v>0</v>
      </c>
      <c r="EG161" s="795">
        <v>0</v>
      </c>
      <c r="EH161" s="795">
        <v>0</v>
      </c>
      <c r="EI161" s="795">
        <v>0</v>
      </c>
      <c r="EJ161" s="795">
        <v>0</v>
      </c>
      <c r="EK161" s="795">
        <v>0</v>
      </c>
      <c r="EL161" s="795">
        <v>1.2376237623762376</v>
      </c>
      <c r="EM161" s="795">
        <v>0.49504950495049505</v>
      </c>
      <c r="EN161" s="795">
        <v>0.74257425742574257</v>
      </c>
      <c r="EO161" s="795">
        <v>0</v>
      </c>
      <c r="EP161" s="795">
        <v>0</v>
      </c>
      <c r="EQ161" s="795">
        <v>0</v>
      </c>
      <c r="ER161" s="795">
        <v>9.653465346534654</v>
      </c>
      <c r="ES161" s="795">
        <v>0.49504950495049505</v>
      </c>
      <c r="ET161" s="795">
        <v>0</v>
      </c>
      <c r="EU161" s="795">
        <v>0</v>
      </c>
      <c r="EV161" s="795">
        <v>0</v>
      </c>
      <c r="EW161" s="795">
        <v>0</v>
      </c>
      <c r="EX161" s="795">
        <v>0</v>
      </c>
      <c r="EY161" s="795">
        <v>0</v>
      </c>
      <c r="EZ161" s="795">
        <v>1.4851485148514851</v>
      </c>
      <c r="FA161" s="795">
        <v>1.9801980198019802</v>
      </c>
      <c r="FB161" s="795">
        <v>0</v>
      </c>
      <c r="FC161" s="795">
        <v>0.99009900990099009</v>
      </c>
      <c r="FD161" s="795">
        <v>0</v>
      </c>
      <c r="FE161" s="795">
        <v>0</v>
      </c>
      <c r="FF161" s="795">
        <v>1.2376237623762376</v>
      </c>
      <c r="FG161" s="795">
        <v>0.49504950495049505</v>
      </c>
      <c r="FH161" s="795">
        <v>0</v>
      </c>
      <c r="FI161" s="795">
        <v>0</v>
      </c>
      <c r="FJ161" s="795">
        <v>0</v>
      </c>
      <c r="FK161" s="795">
        <v>0</v>
      </c>
      <c r="FL161" s="795">
        <v>0</v>
      </c>
      <c r="FM161" s="795">
        <v>0</v>
      </c>
      <c r="FN161" s="795">
        <v>0</v>
      </c>
      <c r="FO161" s="795">
        <v>0</v>
      </c>
      <c r="FP161" s="795">
        <v>0</v>
      </c>
      <c r="FQ161" s="795">
        <v>0</v>
      </c>
      <c r="FR161" s="795">
        <v>0</v>
      </c>
      <c r="FS161" s="795">
        <v>0</v>
      </c>
      <c r="FT161" s="795">
        <v>0</v>
      </c>
      <c r="FU161" s="795">
        <v>0.49504950495049505</v>
      </c>
      <c r="FV161" s="795">
        <v>0</v>
      </c>
      <c r="FW161" s="795">
        <v>0</v>
      </c>
      <c r="FX161" s="795">
        <v>38.366336633663359</v>
      </c>
      <c r="FZ161" s="795" t="s">
        <v>6292</v>
      </c>
      <c r="GA161" s="795">
        <v>2009</v>
      </c>
      <c r="GB161" s="800">
        <v>404</v>
      </c>
      <c r="GC161" s="800">
        <v>1</v>
      </c>
      <c r="GD161" s="800"/>
      <c r="GE161" s="800"/>
      <c r="GF161" s="800"/>
      <c r="GG161" s="796">
        <v>1</v>
      </c>
      <c r="GH161" s="800"/>
      <c r="GI161" s="800"/>
      <c r="GJ161" s="800"/>
      <c r="GK161" s="800"/>
      <c r="GL161" s="800"/>
      <c r="GM161" s="800"/>
      <c r="GN161" s="800"/>
      <c r="GO161" s="800"/>
      <c r="GP161" s="800"/>
      <c r="GQ161" s="800"/>
      <c r="GR161" s="800"/>
      <c r="GS161" s="800"/>
      <c r="GT161" s="800"/>
      <c r="GU161" s="800"/>
      <c r="GV161" s="800"/>
      <c r="GW161" s="800"/>
      <c r="GX161" s="800"/>
      <c r="GY161" s="800"/>
      <c r="GZ161" s="800"/>
      <c r="HA161" s="800"/>
      <c r="HB161" s="800"/>
      <c r="HC161" s="800"/>
      <c r="HD161" s="800"/>
      <c r="HE161" s="800"/>
      <c r="HF161" s="800"/>
      <c r="HG161" s="800"/>
      <c r="HH161" s="800"/>
      <c r="HI161" s="800"/>
      <c r="HJ161" s="800"/>
      <c r="HK161" s="800"/>
      <c r="HL161" s="800"/>
      <c r="HM161" s="800"/>
      <c r="HN161" s="800"/>
      <c r="HO161" s="800"/>
      <c r="HP161" s="800"/>
      <c r="HR161" s="795">
        <v>0</v>
      </c>
      <c r="HS161" s="795">
        <v>0</v>
      </c>
      <c r="HT161" s="795">
        <v>0</v>
      </c>
      <c r="HU161" s="795">
        <v>100</v>
      </c>
      <c r="HV161" s="795">
        <v>0</v>
      </c>
      <c r="HW161" s="795">
        <v>0</v>
      </c>
      <c r="HX161" s="795">
        <v>0</v>
      </c>
      <c r="HY161" s="795">
        <v>0</v>
      </c>
      <c r="HZ161" s="795">
        <v>0</v>
      </c>
      <c r="IA161" s="795">
        <v>0</v>
      </c>
      <c r="IB161" s="795">
        <v>0</v>
      </c>
      <c r="IC161" s="795">
        <v>0</v>
      </c>
      <c r="ID161" s="795">
        <v>0</v>
      </c>
      <c r="IE161" s="795">
        <v>0</v>
      </c>
      <c r="IF161" s="795">
        <v>0</v>
      </c>
      <c r="IG161" s="795">
        <v>0</v>
      </c>
      <c r="IH161" s="795">
        <v>0</v>
      </c>
      <c r="II161" s="795">
        <v>0</v>
      </c>
      <c r="IJ161" s="795">
        <v>0</v>
      </c>
      <c r="IK161" s="795">
        <v>0</v>
      </c>
      <c r="IL161" s="795">
        <v>0</v>
      </c>
      <c r="IM161" s="795">
        <v>0</v>
      </c>
      <c r="IN161" s="795">
        <v>0</v>
      </c>
      <c r="IO161" s="795">
        <v>0</v>
      </c>
      <c r="IP161" s="795">
        <v>0</v>
      </c>
      <c r="IQ161" s="795">
        <v>0</v>
      </c>
      <c r="IR161" s="795">
        <v>0</v>
      </c>
      <c r="IS161" s="795">
        <v>0</v>
      </c>
      <c r="IT161" s="795">
        <v>0</v>
      </c>
      <c r="IU161" s="795">
        <v>0</v>
      </c>
      <c r="IV161" s="795">
        <v>0</v>
      </c>
      <c r="IW161" s="795">
        <v>0</v>
      </c>
      <c r="IX161" s="795">
        <v>0</v>
      </c>
      <c r="IY161" s="795">
        <v>0</v>
      </c>
      <c r="IZ161" s="795">
        <v>0</v>
      </c>
      <c r="JA161" s="795">
        <v>0</v>
      </c>
      <c r="JB161" s="795">
        <v>0</v>
      </c>
      <c r="JC161" s="795">
        <v>0</v>
      </c>
      <c r="JD161" s="795">
        <v>0</v>
      </c>
    </row>
    <row r="162" spans="1:264">
      <c r="A162" s="800"/>
      <c r="B162" s="795" t="s">
        <v>6293</v>
      </c>
      <c r="C162" s="795" t="s">
        <v>6294</v>
      </c>
      <c r="D162" s="795" t="s">
        <v>6295</v>
      </c>
      <c r="E162" s="795">
        <v>6657300</v>
      </c>
      <c r="F162" s="795">
        <v>1613402</v>
      </c>
      <c r="G162" s="795"/>
      <c r="H162" s="795">
        <v>2010</v>
      </c>
      <c r="I162" s="796">
        <v>116</v>
      </c>
      <c r="J162" s="796">
        <v>2010</v>
      </c>
      <c r="K162" s="796" t="s">
        <v>6292</v>
      </c>
      <c r="L162" s="796" t="s">
        <v>6295</v>
      </c>
      <c r="M162" s="795" t="e">
        <v>#VALUE!</v>
      </c>
      <c r="N162" s="795">
        <v>12</v>
      </c>
      <c r="O162" s="798">
        <v>6.75</v>
      </c>
      <c r="P162" s="795">
        <v>2009.75</v>
      </c>
      <c r="T162" s="795" t="s">
        <v>6033</v>
      </c>
      <c r="V162" s="799">
        <v>0.73710073710073709</v>
      </c>
      <c r="W162" s="798">
        <v>7.3425000000000011</v>
      </c>
      <c r="X162" s="795" t="e">
        <v>#DIV/0!</v>
      </c>
      <c r="Y162" s="795" t="e">
        <v>#DIV/0!</v>
      </c>
      <c r="Z162" s="795" t="e">
        <v>#DIV/0!</v>
      </c>
      <c r="AA162" s="795" t="e">
        <v>#DIV/0!</v>
      </c>
      <c r="AB162" s="809">
        <v>514.16666666666663</v>
      </c>
      <c r="AC162" s="795" t="e">
        <v>#DIV/0!</v>
      </c>
      <c r="AD162" s="795" t="e">
        <v>#DIV/0!</v>
      </c>
      <c r="AE162" s="795" t="e">
        <v>#DIV/0!</v>
      </c>
      <c r="AF162" s="795" t="e">
        <v>#DIV/0!</v>
      </c>
      <c r="AG162" s="795" t="e">
        <v>#DIV/0!</v>
      </c>
      <c r="AH162" s="795" t="e">
        <v>#DIV/0!</v>
      </c>
      <c r="AI162" s="795" t="e">
        <v>#DIV/0!</v>
      </c>
      <c r="AJ162" s="795" t="e">
        <v>#DIV/0!</v>
      </c>
      <c r="AK162" s="795" t="e">
        <v>#DIV/0!</v>
      </c>
      <c r="AL162" s="795" t="e">
        <v>#DIV/0!</v>
      </c>
      <c r="AM162" s="795" t="e">
        <v>#DIV/0!</v>
      </c>
      <c r="AN162" s="795" t="e">
        <v>#DIV/0!</v>
      </c>
      <c r="AO162" s="795" t="e">
        <v>#DIV/0!</v>
      </c>
      <c r="AP162" s="795">
        <v>7.57</v>
      </c>
      <c r="AQ162" s="795">
        <v>0</v>
      </c>
      <c r="AR162" s="795">
        <v>0</v>
      </c>
      <c r="AS162" s="795">
        <v>0</v>
      </c>
      <c r="AT162" s="795">
        <v>0</v>
      </c>
      <c r="AU162" s="795">
        <v>810</v>
      </c>
      <c r="AV162" s="795">
        <v>0</v>
      </c>
      <c r="AW162" s="795">
        <v>0</v>
      </c>
      <c r="AX162" s="795">
        <v>0</v>
      </c>
      <c r="AY162" s="795">
        <v>0</v>
      </c>
      <c r="AZ162" s="795">
        <v>0</v>
      </c>
      <c r="BA162" s="795">
        <v>0</v>
      </c>
      <c r="BB162" s="795">
        <v>0</v>
      </c>
      <c r="BC162" s="795">
        <v>0</v>
      </c>
      <c r="BD162" s="795">
        <v>0</v>
      </c>
      <c r="BE162" s="795">
        <v>0</v>
      </c>
      <c r="BF162" s="795">
        <v>0</v>
      </c>
      <c r="BG162" s="795">
        <v>0</v>
      </c>
      <c r="BH162" s="795">
        <v>0</v>
      </c>
      <c r="BL162" s="800" t="s">
        <v>6033</v>
      </c>
      <c r="BM162" s="795">
        <v>1</v>
      </c>
      <c r="BN162" s="795">
        <v>1</v>
      </c>
      <c r="BO162" s="795">
        <v>1</v>
      </c>
      <c r="BP162" s="795">
        <v>1</v>
      </c>
      <c r="BR162" s="795">
        <v>1</v>
      </c>
      <c r="BS162" s="795">
        <v>1</v>
      </c>
      <c r="BU162" s="795">
        <v>1</v>
      </c>
      <c r="BV162" s="795">
        <v>1</v>
      </c>
      <c r="BW162" s="795">
        <v>7.3425000000000011</v>
      </c>
      <c r="BX162" s="795">
        <v>16.404166666666665</v>
      </c>
      <c r="BY162" s="795" t="e">
        <v>#DIV/0!</v>
      </c>
      <c r="BZ162" s="795">
        <v>1.3349166666666665</v>
      </c>
      <c r="CA162" s="795">
        <v>0.21233333333333335</v>
      </c>
      <c r="CB162" s="795">
        <v>0.22550000000000001</v>
      </c>
      <c r="CC162" s="795">
        <v>2.7666666666666669E-2</v>
      </c>
      <c r="CD162" s="795">
        <v>1.203916666666667</v>
      </c>
      <c r="CE162" s="795">
        <v>0.18766666666666668</v>
      </c>
      <c r="CF162" s="795" t="e">
        <v>#DIV/0!</v>
      </c>
      <c r="CG162" s="795">
        <v>0.12858333333333336</v>
      </c>
      <c r="CH162" s="795">
        <v>0.19833333333333336</v>
      </c>
      <c r="CI162" s="795">
        <v>36.666666666666664</v>
      </c>
      <c r="CJ162" s="795" t="e">
        <v>#DIV/0!</v>
      </c>
      <c r="CK162" s="795">
        <v>244.27272727272728</v>
      </c>
      <c r="CL162" s="795" t="e">
        <v>#DIV/0!</v>
      </c>
      <c r="CM162" s="795" t="e">
        <v>#DIV/0!</v>
      </c>
      <c r="CN162" s="795">
        <v>1285.9166666666667</v>
      </c>
      <c r="CO162" s="795">
        <v>24.416666666666668</v>
      </c>
      <c r="CP162" s="795">
        <v>48.083333333333336</v>
      </c>
      <c r="CQ162" s="795">
        <v>0.610375</v>
      </c>
      <c r="CR162" s="795">
        <v>0.47808333333333336</v>
      </c>
      <c r="CS162" s="795" t="e">
        <v>#DIV/0!</v>
      </c>
      <c r="CT162" s="795" t="e">
        <v>#DIV/0!</v>
      </c>
      <c r="CU162" s="795">
        <v>5.4485714285714284</v>
      </c>
      <c r="CV162" s="795" t="e">
        <v>#DIV/0!</v>
      </c>
      <c r="CW162" s="795">
        <v>13.862500000000001</v>
      </c>
      <c r="CX162" s="795">
        <v>28.716666666666669</v>
      </c>
      <c r="CY162" s="795">
        <v>1072.5</v>
      </c>
      <c r="CZ162" s="795">
        <v>70.583333333333329</v>
      </c>
      <c r="DB162" s="795">
        <v>1</v>
      </c>
      <c r="DC162" s="795">
        <v>1</v>
      </c>
      <c r="DF162" s="795">
        <v>30.22113022113022</v>
      </c>
      <c r="DG162" s="795">
        <v>0.49140049140049141</v>
      </c>
      <c r="DH162" s="795">
        <v>0.49140049140049141</v>
      </c>
      <c r="DI162" s="795">
        <v>2.2113022113022112</v>
      </c>
      <c r="DJ162" s="795">
        <v>0</v>
      </c>
      <c r="DK162" s="795">
        <v>1.9656019656019657</v>
      </c>
      <c r="DL162" s="795">
        <v>0</v>
      </c>
      <c r="DM162" s="795">
        <v>2.7027027027027026</v>
      </c>
      <c r="DN162" s="795">
        <v>0.73710073710073709</v>
      </c>
      <c r="DO162" s="795">
        <v>0</v>
      </c>
      <c r="DP162" s="795">
        <v>0</v>
      </c>
      <c r="DQ162" s="795">
        <v>0</v>
      </c>
      <c r="DR162" s="795">
        <v>4.6683046683046676</v>
      </c>
      <c r="DS162" s="795">
        <v>0.24570024570024571</v>
      </c>
      <c r="DT162" s="795">
        <v>0</v>
      </c>
      <c r="DU162" s="795">
        <v>0</v>
      </c>
      <c r="DV162" s="795">
        <v>0.49140049140049141</v>
      </c>
      <c r="DW162" s="795">
        <v>0</v>
      </c>
      <c r="DX162" s="795">
        <v>0</v>
      </c>
      <c r="DY162" s="795">
        <v>0.49140049140049141</v>
      </c>
      <c r="DZ162" s="795">
        <v>3.4398034398034398</v>
      </c>
      <c r="EA162" s="795">
        <v>0</v>
      </c>
      <c r="EB162" s="795">
        <v>0</v>
      </c>
      <c r="EC162" s="795">
        <v>0</v>
      </c>
      <c r="ED162" s="795">
        <v>7.3710073710073711</v>
      </c>
      <c r="EE162" s="795">
        <v>0</v>
      </c>
      <c r="EF162" s="795">
        <v>0</v>
      </c>
      <c r="EG162" s="795">
        <v>0</v>
      </c>
      <c r="EH162" s="795">
        <v>0</v>
      </c>
      <c r="EI162" s="795">
        <v>0</v>
      </c>
      <c r="EJ162" s="795">
        <v>0</v>
      </c>
      <c r="EK162" s="795">
        <v>0</v>
      </c>
      <c r="EL162" s="795">
        <v>0</v>
      </c>
      <c r="EM162" s="795">
        <v>0</v>
      </c>
      <c r="EN162" s="795">
        <v>3.9312039312039313</v>
      </c>
      <c r="EO162" s="795">
        <v>0</v>
      </c>
      <c r="EP162" s="795">
        <v>0</v>
      </c>
      <c r="EQ162" s="795">
        <v>0</v>
      </c>
      <c r="ER162" s="795">
        <v>1.9656019656019657</v>
      </c>
      <c r="ES162" s="795">
        <v>0.24570024570024571</v>
      </c>
      <c r="ET162" s="795">
        <v>0</v>
      </c>
      <c r="EU162" s="795">
        <v>0</v>
      </c>
      <c r="EV162" s="795">
        <v>0</v>
      </c>
      <c r="EW162" s="795">
        <v>0</v>
      </c>
      <c r="EX162" s="795">
        <v>0.73710073710073709</v>
      </c>
      <c r="EY162" s="795">
        <v>0</v>
      </c>
      <c r="EZ162" s="795">
        <v>0.24570024570024571</v>
      </c>
      <c r="FA162" s="795">
        <v>1.4742014742014742</v>
      </c>
      <c r="FB162" s="795">
        <v>0</v>
      </c>
      <c r="FC162" s="795">
        <v>0</v>
      </c>
      <c r="FD162" s="795">
        <v>0</v>
      </c>
      <c r="FE162" s="795">
        <v>0</v>
      </c>
      <c r="FF162" s="795">
        <v>2.7027027027027026</v>
      </c>
      <c r="FG162" s="795">
        <v>0.24570024570024571</v>
      </c>
      <c r="FH162" s="795">
        <v>0</v>
      </c>
      <c r="FI162" s="795">
        <v>0</v>
      </c>
      <c r="FJ162" s="795">
        <v>0</v>
      </c>
      <c r="FK162" s="795">
        <v>0</v>
      </c>
      <c r="FL162" s="795">
        <v>0</v>
      </c>
      <c r="FM162" s="795">
        <v>0</v>
      </c>
      <c r="FN162" s="795">
        <v>0</v>
      </c>
      <c r="FO162" s="795">
        <v>0.73710073710073709</v>
      </c>
      <c r="FP162" s="795">
        <v>0</v>
      </c>
      <c r="FQ162" s="795">
        <v>0.73710073710073709</v>
      </c>
      <c r="FR162" s="795">
        <v>0</v>
      </c>
      <c r="FS162" s="795">
        <v>0</v>
      </c>
      <c r="FT162" s="795">
        <v>0</v>
      </c>
      <c r="FU162" s="795">
        <v>0</v>
      </c>
      <c r="FV162" s="795">
        <v>0</v>
      </c>
      <c r="FW162" s="795">
        <v>0</v>
      </c>
      <c r="FX162" s="795">
        <v>45.454545454545439</v>
      </c>
      <c r="GA162" s="795">
        <v>2010</v>
      </c>
      <c r="GB162" s="800">
        <v>407</v>
      </c>
      <c r="GC162" s="800">
        <v>3</v>
      </c>
      <c r="GD162" s="800"/>
      <c r="GE162" s="800"/>
      <c r="GF162" s="800">
        <v>1</v>
      </c>
      <c r="GH162" s="800"/>
      <c r="GI162" s="800"/>
      <c r="GJ162" s="800"/>
      <c r="GK162" s="800"/>
      <c r="GL162" s="800"/>
      <c r="GM162" s="800"/>
      <c r="GN162" s="800"/>
      <c r="GO162" s="800"/>
      <c r="GP162" s="800"/>
      <c r="GQ162" s="800"/>
      <c r="GR162" s="800"/>
      <c r="GS162" s="800"/>
      <c r="GT162" s="800"/>
      <c r="GU162" s="800"/>
      <c r="GV162" s="800"/>
      <c r="GW162" s="800"/>
      <c r="GX162" s="800">
        <v>1</v>
      </c>
      <c r="GY162" s="800">
        <v>1</v>
      </c>
      <c r="GZ162" s="800"/>
      <c r="HA162" s="800"/>
      <c r="HB162" s="800"/>
      <c r="HC162" s="800"/>
      <c r="HD162" s="800"/>
      <c r="HE162" s="800"/>
      <c r="HF162" s="800"/>
      <c r="HG162" s="800"/>
      <c r="HH162" s="800"/>
      <c r="HI162" s="800"/>
      <c r="HJ162" s="800"/>
      <c r="HK162" s="800"/>
      <c r="HL162" s="800"/>
      <c r="HM162" s="800"/>
      <c r="HN162" s="800"/>
      <c r="HO162" s="800"/>
      <c r="HP162" s="800"/>
      <c r="HR162" s="795">
        <v>0</v>
      </c>
      <c r="HS162" s="795">
        <v>0</v>
      </c>
      <c r="HT162" s="795">
        <v>33.333333333333329</v>
      </c>
      <c r="HU162" s="795">
        <v>0</v>
      </c>
      <c r="HV162" s="795">
        <v>0</v>
      </c>
      <c r="HW162" s="795">
        <v>0</v>
      </c>
      <c r="HX162" s="795">
        <v>0</v>
      </c>
      <c r="HY162" s="795">
        <v>0</v>
      </c>
      <c r="HZ162" s="795">
        <v>0</v>
      </c>
      <c r="IA162" s="795">
        <v>0</v>
      </c>
      <c r="IB162" s="795">
        <v>0</v>
      </c>
      <c r="IC162" s="795">
        <v>0</v>
      </c>
      <c r="ID162" s="795">
        <v>0</v>
      </c>
      <c r="IE162" s="795">
        <v>0</v>
      </c>
      <c r="IF162" s="795">
        <v>0</v>
      </c>
      <c r="IG162" s="795">
        <v>0</v>
      </c>
      <c r="IH162" s="795">
        <v>0</v>
      </c>
      <c r="II162" s="795">
        <v>0</v>
      </c>
      <c r="IJ162" s="795">
        <v>0</v>
      </c>
      <c r="IK162" s="795">
        <v>0</v>
      </c>
      <c r="IL162" s="795">
        <v>33.333333333333329</v>
      </c>
      <c r="IM162" s="795">
        <v>33.333333333333329</v>
      </c>
      <c r="IN162" s="795">
        <v>0</v>
      </c>
      <c r="IO162" s="795">
        <v>0</v>
      </c>
      <c r="IP162" s="795">
        <v>0</v>
      </c>
      <c r="IQ162" s="795">
        <v>0</v>
      </c>
      <c r="IR162" s="795">
        <v>0</v>
      </c>
      <c r="IS162" s="795">
        <v>0</v>
      </c>
      <c r="IT162" s="795">
        <v>0</v>
      </c>
      <c r="IU162" s="795">
        <v>0</v>
      </c>
      <c r="IV162" s="795">
        <v>0</v>
      </c>
      <c r="IW162" s="795">
        <v>0</v>
      </c>
      <c r="IX162" s="795">
        <v>0</v>
      </c>
      <c r="IY162" s="795">
        <v>0</v>
      </c>
      <c r="IZ162" s="795">
        <v>0</v>
      </c>
      <c r="JA162" s="795">
        <v>0</v>
      </c>
      <c r="JB162" s="795">
        <v>0</v>
      </c>
      <c r="JC162" s="795">
        <v>0</v>
      </c>
      <c r="JD162" s="795">
        <v>0</v>
      </c>
    </row>
    <row r="163" spans="1:264">
      <c r="A163" s="800"/>
      <c r="B163" s="795" t="s">
        <v>6293</v>
      </c>
      <c r="C163" s="795" t="s">
        <v>6294</v>
      </c>
      <c r="D163" s="795" t="s">
        <v>6295</v>
      </c>
      <c r="E163" s="795">
        <v>6657300</v>
      </c>
      <c r="F163" s="795">
        <v>1613402</v>
      </c>
      <c r="G163" s="795"/>
      <c r="H163" s="795">
        <v>2011</v>
      </c>
      <c r="I163" s="796">
        <v>41</v>
      </c>
      <c r="J163" s="796">
        <v>2011</v>
      </c>
      <c r="K163" s="796" t="s">
        <v>6292</v>
      </c>
      <c r="L163" s="796" t="s">
        <v>6295</v>
      </c>
      <c r="M163" s="795" t="e">
        <v>#VALUE!</v>
      </c>
      <c r="N163" s="795">
        <v>12</v>
      </c>
      <c r="O163" s="798">
        <v>6.86</v>
      </c>
      <c r="P163" s="795">
        <v>2010.75</v>
      </c>
      <c r="T163" s="795" t="s">
        <v>6033</v>
      </c>
      <c r="V163" s="799">
        <v>0.47732696897374705</v>
      </c>
      <c r="W163" s="798">
        <v>7.3058333333333332</v>
      </c>
      <c r="X163" s="795" t="e">
        <v>#DIV/0!</v>
      </c>
      <c r="Y163" s="795" t="e">
        <v>#DIV/0!</v>
      </c>
      <c r="Z163" s="795" t="e">
        <v>#DIV/0!</v>
      </c>
      <c r="AA163" s="795" t="e">
        <v>#DIV/0!</v>
      </c>
      <c r="AB163" s="809">
        <v>658.33333333333337</v>
      </c>
      <c r="AC163" s="795" t="e">
        <v>#DIV/0!</v>
      </c>
      <c r="AD163" s="795" t="e">
        <v>#DIV/0!</v>
      </c>
      <c r="AE163" s="795" t="e">
        <v>#DIV/0!</v>
      </c>
      <c r="AF163" s="795" t="e">
        <v>#DIV/0!</v>
      </c>
      <c r="AG163" s="795" t="e">
        <v>#DIV/0!</v>
      </c>
      <c r="AH163" s="795" t="e">
        <v>#DIV/0!</v>
      </c>
      <c r="AI163" s="795" t="e">
        <v>#DIV/0!</v>
      </c>
      <c r="AJ163" s="795" t="e">
        <v>#DIV/0!</v>
      </c>
      <c r="AK163" s="795" t="e">
        <v>#DIV/0!</v>
      </c>
      <c r="AL163" s="795" t="e">
        <v>#DIV/0!</v>
      </c>
      <c r="AM163" s="795" t="e">
        <v>#DIV/0!</v>
      </c>
      <c r="AN163" s="795" t="e">
        <v>#DIV/0!</v>
      </c>
      <c r="AO163" s="795" t="e">
        <v>#DIV/0!</v>
      </c>
      <c r="AP163" s="795">
        <v>7.7</v>
      </c>
      <c r="AQ163" s="795">
        <v>0</v>
      </c>
      <c r="AR163" s="795">
        <v>0</v>
      </c>
      <c r="AS163" s="795">
        <v>0</v>
      </c>
      <c r="AT163" s="795">
        <v>0</v>
      </c>
      <c r="AU163" s="795">
        <v>1500</v>
      </c>
      <c r="AV163" s="795">
        <v>0</v>
      </c>
      <c r="AW163" s="795">
        <v>0</v>
      </c>
      <c r="AX163" s="795">
        <v>0</v>
      </c>
      <c r="AY163" s="795">
        <v>0</v>
      </c>
      <c r="AZ163" s="795">
        <v>0</v>
      </c>
      <c r="BA163" s="795">
        <v>0</v>
      </c>
      <c r="BB163" s="795">
        <v>0</v>
      </c>
      <c r="BC163" s="795">
        <v>0</v>
      </c>
      <c r="BD163" s="795">
        <v>0</v>
      </c>
      <c r="BE163" s="795">
        <v>0</v>
      </c>
      <c r="BF163" s="795">
        <v>0</v>
      </c>
      <c r="BG163" s="795">
        <v>0</v>
      </c>
      <c r="BH163" s="795">
        <v>0</v>
      </c>
      <c r="BL163" s="809" t="s">
        <v>6163</v>
      </c>
      <c r="BM163" s="795">
        <v>1</v>
      </c>
      <c r="BN163" s="795">
        <v>1</v>
      </c>
      <c r="BO163" s="795">
        <v>1</v>
      </c>
      <c r="BP163" s="795">
        <v>1</v>
      </c>
      <c r="BR163" s="795">
        <v>1</v>
      </c>
      <c r="BS163" s="795">
        <v>1</v>
      </c>
      <c r="BU163" s="795">
        <v>1</v>
      </c>
      <c r="BV163" s="795">
        <v>1</v>
      </c>
      <c r="BW163" s="795">
        <v>7.3058333333333332</v>
      </c>
      <c r="BX163" s="795">
        <v>16.605833333333333</v>
      </c>
      <c r="BY163" s="795" t="e">
        <v>#DIV/0!</v>
      </c>
      <c r="BZ163" s="795">
        <v>1.3460833333333333</v>
      </c>
      <c r="CA163" s="795">
        <v>0.22116666666666671</v>
      </c>
      <c r="CB163" s="795">
        <v>0.25566666666666671</v>
      </c>
      <c r="CC163" s="795">
        <v>3.1666666666666669E-2</v>
      </c>
      <c r="CD163" s="795">
        <v>1.2147500000000002</v>
      </c>
      <c r="CE163" s="795">
        <v>0.17649999999999999</v>
      </c>
      <c r="CF163" s="795" t="e">
        <v>#DIV/0!</v>
      </c>
      <c r="CG163" s="795">
        <v>0.16716666666666666</v>
      </c>
      <c r="CH163" s="795">
        <v>0.21666666666666665</v>
      </c>
      <c r="CI163" s="795">
        <v>30.666666666666668</v>
      </c>
      <c r="CJ163" s="795" t="e">
        <v>#DIV/0!</v>
      </c>
      <c r="CK163" s="795">
        <v>253.91666666666666</v>
      </c>
      <c r="CL163" s="795" t="e">
        <v>#DIV/0!</v>
      </c>
      <c r="CM163" s="795" t="e">
        <v>#DIV/0!</v>
      </c>
      <c r="CN163" s="795">
        <v>1193.25</v>
      </c>
      <c r="CO163" s="795">
        <v>28.25</v>
      </c>
      <c r="CP163" s="795">
        <v>48.083333333333336</v>
      </c>
      <c r="CQ163" s="795" t="e">
        <v>#DIV/0!</v>
      </c>
      <c r="CR163" s="795">
        <v>0.41308333333333341</v>
      </c>
      <c r="CS163" s="795" t="e">
        <v>#DIV/0!</v>
      </c>
      <c r="CT163" s="795" t="e">
        <v>#DIV/0!</v>
      </c>
      <c r="CU163" s="795">
        <v>5.8033333333333346</v>
      </c>
      <c r="CV163" s="795" t="e">
        <v>#DIV/0!</v>
      </c>
      <c r="CW163" s="795">
        <v>15.266666666666666</v>
      </c>
      <c r="CX163" s="795">
        <v>27.983333333333334</v>
      </c>
      <c r="CY163" s="795">
        <v>1115</v>
      </c>
      <c r="CZ163" s="795">
        <v>69.25</v>
      </c>
      <c r="DB163" s="795">
        <v>1</v>
      </c>
      <c r="DC163" s="795">
        <v>1</v>
      </c>
      <c r="DF163" s="795">
        <v>58.711217183770884</v>
      </c>
      <c r="DG163" s="795">
        <v>0.23866348448687352</v>
      </c>
      <c r="DH163" s="795">
        <v>0.47732696897374705</v>
      </c>
      <c r="DI163" s="795">
        <v>0.47732696897374705</v>
      </c>
      <c r="DJ163" s="795">
        <v>0</v>
      </c>
      <c r="DK163" s="795">
        <v>2.1479713603818613</v>
      </c>
      <c r="DL163" s="795">
        <v>0</v>
      </c>
      <c r="DM163" s="795">
        <v>3.5799522673031028</v>
      </c>
      <c r="DN163" s="795">
        <v>0</v>
      </c>
      <c r="DO163" s="795">
        <v>4.2959427207637226</v>
      </c>
      <c r="DP163" s="795">
        <v>0</v>
      </c>
      <c r="DQ163" s="795">
        <v>0</v>
      </c>
      <c r="DR163" s="795">
        <v>0</v>
      </c>
      <c r="DS163" s="795">
        <v>0</v>
      </c>
      <c r="DT163" s="795">
        <v>0</v>
      </c>
      <c r="DU163" s="795">
        <v>0</v>
      </c>
      <c r="DV163" s="795">
        <v>0</v>
      </c>
      <c r="DW163" s="795">
        <v>0</v>
      </c>
      <c r="DX163" s="795">
        <v>0</v>
      </c>
      <c r="DY163" s="795">
        <v>0</v>
      </c>
      <c r="DZ163" s="795">
        <v>0</v>
      </c>
      <c r="EA163" s="795">
        <v>0</v>
      </c>
      <c r="EB163" s="795">
        <v>0</v>
      </c>
      <c r="EC163" s="795">
        <v>0</v>
      </c>
      <c r="ED163" s="795">
        <v>2.6252983293556085</v>
      </c>
      <c r="EE163" s="795">
        <v>0</v>
      </c>
      <c r="EF163" s="795">
        <v>0</v>
      </c>
      <c r="EG163" s="795">
        <v>0</v>
      </c>
      <c r="EH163" s="795">
        <v>0</v>
      </c>
      <c r="EI163" s="795">
        <v>0</v>
      </c>
      <c r="EJ163" s="795">
        <v>0</v>
      </c>
      <c r="EK163" s="795">
        <v>0</v>
      </c>
      <c r="EL163" s="795">
        <v>0</v>
      </c>
      <c r="EM163" s="795">
        <v>0</v>
      </c>
      <c r="EN163" s="795">
        <v>0</v>
      </c>
      <c r="EO163" s="795">
        <v>0</v>
      </c>
      <c r="EP163" s="795">
        <v>0</v>
      </c>
      <c r="EQ163" s="795">
        <v>0</v>
      </c>
      <c r="ER163" s="795">
        <v>0.23866348448687352</v>
      </c>
      <c r="ES163" s="795">
        <v>0.47732696897374705</v>
      </c>
      <c r="ET163" s="795">
        <v>1.9093078758949882</v>
      </c>
      <c r="EU163" s="795">
        <v>0</v>
      </c>
      <c r="EV163" s="795">
        <v>0</v>
      </c>
      <c r="EW163" s="795">
        <v>0</v>
      </c>
      <c r="EX163" s="795">
        <v>0.47732696897374705</v>
      </c>
      <c r="EY163" s="795">
        <v>2.8639618138424821</v>
      </c>
      <c r="EZ163" s="795">
        <v>0.71599045346062051</v>
      </c>
      <c r="FA163" s="795">
        <v>0</v>
      </c>
      <c r="FB163" s="795">
        <v>0</v>
      </c>
      <c r="FC163" s="795">
        <v>2.3866348448687349</v>
      </c>
      <c r="FD163" s="795">
        <v>0</v>
      </c>
      <c r="FE163" s="795">
        <v>0</v>
      </c>
      <c r="FF163" s="795">
        <v>0</v>
      </c>
      <c r="FG163" s="795">
        <v>0.23866348448687352</v>
      </c>
      <c r="FH163" s="795">
        <v>0</v>
      </c>
      <c r="FI163" s="795">
        <v>0</v>
      </c>
      <c r="FJ163" s="795">
        <v>0</v>
      </c>
      <c r="FK163" s="795">
        <v>0</v>
      </c>
      <c r="FL163" s="795">
        <v>1.1933174224343674</v>
      </c>
      <c r="FM163" s="795">
        <v>0</v>
      </c>
      <c r="FN163" s="795">
        <v>0</v>
      </c>
      <c r="FO163" s="795">
        <v>0</v>
      </c>
      <c r="FP163" s="795">
        <v>0</v>
      </c>
      <c r="FQ163" s="795">
        <v>0</v>
      </c>
      <c r="FR163" s="795">
        <v>0</v>
      </c>
      <c r="FS163" s="795">
        <v>0</v>
      </c>
      <c r="FT163" s="795">
        <v>0</v>
      </c>
      <c r="FU163" s="795">
        <v>0</v>
      </c>
      <c r="FV163" s="795">
        <v>0</v>
      </c>
      <c r="FW163" s="795">
        <v>0</v>
      </c>
      <c r="FX163" s="795">
        <v>25.536992840095465</v>
      </c>
      <c r="GA163" s="795">
        <v>2011</v>
      </c>
      <c r="GB163" s="800">
        <v>419</v>
      </c>
      <c r="GC163" s="800">
        <v>2</v>
      </c>
      <c r="GD163" s="800">
        <v>1</v>
      </c>
      <c r="GE163" s="800"/>
      <c r="GF163" s="800"/>
      <c r="GG163" s="796">
        <v>1</v>
      </c>
      <c r="GH163" s="800"/>
      <c r="GI163" s="800"/>
      <c r="GJ163" s="800"/>
      <c r="GK163" s="800"/>
      <c r="GL163" s="800"/>
      <c r="GM163" s="800"/>
      <c r="GN163" s="800"/>
      <c r="GO163" s="800"/>
      <c r="GP163" s="800"/>
      <c r="GQ163" s="800"/>
      <c r="GR163" s="800"/>
      <c r="GS163" s="800"/>
      <c r="GT163" s="800"/>
      <c r="GU163" s="800"/>
      <c r="GV163" s="800"/>
      <c r="GW163" s="800"/>
      <c r="GX163" s="800"/>
      <c r="GY163" s="800"/>
      <c r="GZ163" s="800"/>
      <c r="HA163" s="800"/>
      <c r="HB163" s="800"/>
      <c r="HC163" s="800"/>
      <c r="HD163" s="800"/>
      <c r="HE163" s="800"/>
      <c r="HF163" s="800"/>
      <c r="HG163" s="800"/>
      <c r="HH163" s="800"/>
      <c r="HI163" s="800"/>
      <c r="HJ163" s="800"/>
      <c r="HK163" s="800"/>
      <c r="HL163" s="800"/>
      <c r="HM163" s="800"/>
      <c r="HN163" s="800"/>
      <c r="HO163" s="800"/>
      <c r="HP163" s="800"/>
      <c r="HR163" s="795">
        <v>50</v>
      </c>
      <c r="HS163" s="795">
        <v>0</v>
      </c>
      <c r="HT163" s="795">
        <v>0</v>
      </c>
      <c r="HU163" s="795">
        <v>50</v>
      </c>
      <c r="HV163" s="795">
        <v>0</v>
      </c>
      <c r="HW163" s="795">
        <v>0</v>
      </c>
      <c r="HX163" s="795">
        <v>0</v>
      </c>
      <c r="HY163" s="795">
        <v>0</v>
      </c>
      <c r="HZ163" s="795">
        <v>0</v>
      </c>
      <c r="IA163" s="795">
        <v>0</v>
      </c>
      <c r="IB163" s="795">
        <v>0</v>
      </c>
      <c r="IC163" s="795">
        <v>0</v>
      </c>
      <c r="ID163" s="795">
        <v>0</v>
      </c>
      <c r="IE163" s="795">
        <v>0</v>
      </c>
      <c r="IF163" s="795">
        <v>0</v>
      </c>
      <c r="IG163" s="795">
        <v>0</v>
      </c>
      <c r="IH163" s="795">
        <v>0</v>
      </c>
      <c r="II163" s="795">
        <v>0</v>
      </c>
      <c r="IJ163" s="795">
        <v>0</v>
      </c>
      <c r="IK163" s="795">
        <v>0</v>
      </c>
      <c r="IL163" s="795">
        <v>0</v>
      </c>
      <c r="IM163" s="795">
        <v>0</v>
      </c>
      <c r="IN163" s="795">
        <v>0</v>
      </c>
      <c r="IO163" s="795">
        <v>0</v>
      </c>
      <c r="IP163" s="795">
        <v>0</v>
      </c>
      <c r="IQ163" s="795">
        <v>0</v>
      </c>
      <c r="IR163" s="795">
        <v>0</v>
      </c>
      <c r="IS163" s="795">
        <v>0</v>
      </c>
      <c r="IT163" s="795">
        <v>0</v>
      </c>
      <c r="IU163" s="795">
        <v>0</v>
      </c>
      <c r="IV163" s="795">
        <v>0</v>
      </c>
      <c r="IW163" s="795">
        <v>0</v>
      </c>
      <c r="IX163" s="795">
        <v>0</v>
      </c>
      <c r="IY163" s="795">
        <v>0</v>
      </c>
      <c r="IZ163" s="795">
        <v>0</v>
      </c>
      <c r="JA163" s="795">
        <v>0</v>
      </c>
      <c r="JB163" s="795">
        <v>0</v>
      </c>
      <c r="JC163" s="795">
        <v>0</v>
      </c>
      <c r="JD163" s="795">
        <v>0</v>
      </c>
    </row>
    <row r="164" spans="1:264">
      <c r="A164" s="800" t="s">
        <v>3004</v>
      </c>
      <c r="B164" s="795" t="s">
        <v>6296</v>
      </c>
      <c r="C164" s="795" t="s">
        <v>6297</v>
      </c>
      <c r="D164" s="810" t="s">
        <v>6298</v>
      </c>
      <c r="E164" s="795">
        <v>6513736</v>
      </c>
      <c r="F164" s="795">
        <v>1538338</v>
      </c>
      <c r="G164" s="795"/>
      <c r="H164" s="795">
        <v>2009</v>
      </c>
      <c r="I164" s="795">
        <v>136</v>
      </c>
      <c r="J164" s="795">
        <v>2009</v>
      </c>
      <c r="K164" s="803" t="s">
        <v>6299</v>
      </c>
      <c r="L164" s="795" t="s">
        <v>6300</v>
      </c>
      <c r="M164" s="795" t="e">
        <v>#VALUE!</v>
      </c>
      <c r="N164" s="795">
        <v>12</v>
      </c>
      <c r="O164" s="798">
        <v>6.7</v>
      </c>
      <c r="P164" s="795">
        <v>2008.75</v>
      </c>
      <c r="Q164" s="800" t="s">
        <v>6038</v>
      </c>
      <c r="T164" s="795" t="s">
        <v>6032</v>
      </c>
      <c r="V164" s="799">
        <v>0.24630541871921183</v>
      </c>
      <c r="W164" s="798">
        <v>6.9050000000000002</v>
      </c>
      <c r="X164" s="795" t="e">
        <v>#DIV/0!</v>
      </c>
      <c r="Y164" s="795" t="e">
        <v>#DIV/0!</v>
      </c>
      <c r="Z164" s="795" t="e">
        <v>#DIV/0!</v>
      </c>
      <c r="AA164" s="795" t="e">
        <v>#DIV/0!</v>
      </c>
      <c r="AB164" s="800">
        <v>280.16666666666669</v>
      </c>
      <c r="AC164" s="795" t="e">
        <v>#DIV/0!</v>
      </c>
      <c r="AD164" s="795" t="e">
        <v>#DIV/0!</v>
      </c>
      <c r="AE164" s="795" t="e">
        <v>#DIV/0!</v>
      </c>
      <c r="AF164" s="795" t="e">
        <v>#DIV/0!</v>
      </c>
      <c r="AG164" s="795" t="e">
        <v>#DIV/0!</v>
      </c>
      <c r="AH164" s="795" t="e">
        <v>#DIV/0!</v>
      </c>
      <c r="AI164" s="795" t="e">
        <v>#DIV/0!</v>
      </c>
      <c r="AJ164" s="795" t="e">
        <v>#DIV/0!</v>
      </c>
      <c r="AK164" s="795" t="e">
        <v>#DIV/0!</v>
      </c>
      <c r="AL164" s="795" t="e">
        <v>#DIV/0!</v>
      </c>
      <c r="AM164" s="795" t="e">
        <v>#DIV/0!</v>
      </c>
      <c r="AN164" s="795" t="e">
        <v>#DIV/0!</v>
      </c>
      <c r="AO164" s="795" t="e">
        <v>#DIV/0!</v>
      </c>
      <c r="AP164" s="795">
        <v>7.08</v>
      </c>
      <c r="AQ164" s="795">
        <v>0</v>
      </c>
      <c r="AR164" s="795">
        <v>0</v>
      </c>
      <c r="AS164" s="795">
        <v>0</v>
      </c>
      <c r="AT164" s="795">
        <v>0</v>
      </c>
      <c r="AU164" s="795">
        <v>620</v>
      </c>
      <c r="AV164" s="795">
        <v>0</v>
      </c>
      <c r="AW164" s="795">
        <v>0</v>
      </c>
      <c r="AX164" s="795">
        <v>0</v>
      </c>
      <c r="AY164" s="795">
        <v>0</v>
      </c>
      <c r="AZ164" s="795">
        <v>0</v>
      </c>
      <c r="BA164" s="795">
        <v>0</v>
      </c>
      <c r="BB164" s="795">
        <v>0</v>
      </c>
      <c r="BC164" s="795">
        <v>0</v>
      </c>
      <c r="BD164" s="795">
        <v>0</v>
      </c>
      <c r="BE164" s="795">
        <v>0</v>
      </c>
      <c r="BF164" s="795">
        <v>0</v>
      </c>
      <c r="BG164" s="795">
        <v>0</v>
      </c>
      <c r="BH164" s="795">
        <v>0</v>
      </c>
      <c r="BL164" s="800" t="s">
        <v>6033</v>
      </c>
      <c r="BM164" s="795">
        <v>1</v>
      </c>
      <c r="BN164" s="795">
        <v>1</v>
      </c>
      <c r="BO164" s="795">
        <v>1</v>
      </c>
      <c r="BP164" s="795">
        <v>1</v>
      </c>
      <c r="BR164" s="795">
        <v>1</v>
      </c>
      <c r="BS164" s="795">
        <v>1</v>
      </c>
      <c r="BU164" s="795">
        <v>1</v>
      </c>
      <c r="BV164" s="795">
        <v>1</v>
      </c>
      <c r="BW164" s="795">
        <v>6.9050000000000002</v>
      </c>
      <c r="BX164" s="795">
        <v>13.423333333333334</v>
      </c>
      <c r="BY164" s="795" t="e">
        <v>#DIV/0!</v>
      </c>
      <c r="BZ164" s="795">
        <v>0.48983333333333334</v>
      </c>
      <c r="CA164" s="795">
        <v>0.16658333333333336</v>
      </c>
      <c r="CB164" s="795">
        <v>0.57091666666666663</v>
      </c>
      <c r="CC164" s="795">
        <v>4.0083333333333325E-2</v>
      </c>
      <c r="CD164" s="795">
        <v>0.3887500000000001</v>
      </c>
      <c r="CE164" s="795">
        <v>0.12249999999999998</v>
      </c>
      <c r="CF164" s="795" t="e">
        <v>#DIV/0!</v>
      </c>
      <c r="CG164" s="795">
        <v>0.58350000000000002</v>
      </c>
      <c r="CH164" s="795">
        <v>0.22583333333333333</v>
      </c>
      <c r="CI164" s="795">
        <v>88.25</v>
      </c>
      <c r="CJ164" s="795" t="e">
        <v>#DIV/0!</v>
      </c>
      <c r="CK164" s="795">
        <v>380.58333333333331</v>
      </c>
      <c r="CL164" s="795" t="e">
        <v>#DIV/0!</v>
      </c>
      <c r="CM164" s="795" t="e">
        <v>#DIV/0!</v>
      </c>
      <c r="CN164" s="795">
        <v>943.75</v>
      </c>
      <c r="CO164" s="795">
        <v>18.75</v>
      </c>
      <c r="CP164" s="795">
        <v>52.333333333333336</v>
      </c>
      <c r="CQ164" s="795">
        <v>0.41266666666666674</v>
      </c>
      <c r="CR164" s="795">
        <v>0.29908333333333331</v>
      </c>
      <c r="CS164" s="795" t="e">
        <v>#DIV/0!</v>
      </c>
      <c r="CT164" s="795" t="e">
        <v>#DIV/0!</v>
      </c>
      <c r="CU164" s="795">
        <v>3.4722222222222228</v>
      </c>
      <c r="CV164" s="795" t="e">
        <v>#DIV/0!</v>
      </c>
      <c r="CW164" s="795" t="e">
        <v>#DIV/0!</v>
      </c>
      <c r="CX164" s="795">
        <v>16.599999999999998</v>
      </c>
      <c r="CY164" s="795">
        <v>1309.4166666666667</v>
      </c>
      <c r="CZ164" s="795">
        <v>90.333333333333329</v>
      </c>
      <c r="DB164" s="795">
        <v>1</v>
      </c>
      <c r="DC164" s="795">
        <v>1</v>
      </c>
      <c r="DF164" s="795">
        <v>17.980295566502463</v>
      </c>
      <c r="DG164" s="795">
        <v>0.49261083743842365</v>
      </c>
      <c r="DH164" s="795">
        <v>0.73891625615763545</v>
      </c>
      <c r="DI164" s="795">
        <v>2.2167487684729066</v>
      </c>
      <c r="DJ164" s="795">
        <v>0</v>
      </c>
      <c r="DK164" s="795">
        <v>1.7241379310344827</v>
      </c>
      <c r="DL164" s="795">
        <v>0.73891625615763545</v>
      </c>
      <c r="DM164" s="795">
        <v>0</v>
      </c>
      <c r="DN164" s="795">
        <v>0.98522167487684731</v>
      </c>
      <c r="DO164" s="795">
        <v>0.49261083743842365</v>
      </c>
      <c r="DP164" s="795">
        <v>0</v>
      </c>
      <c r="DQ164" s="795">
        <v>0</v>
      </c>
      <c r="DR164" s="795">
        <v>8.8669950738916263</v>
      </c>
      <c r="DS164" s="795">
        <v>0</v>
      </c>
      <c r="DT164" s="795">
        <v>0</v>
      </c>
      <c r="DU164" s="795">
        <v>0</v>
      </c>
      <c r="DV164" s="795">
        <v>23.399014778325121</v>
      </c>
      <c r="DW164" s="795">
        <v>0</v>
      </c>
      <c r="DX164" s="795">
        <v>0</v>
      </c>
      <c r="DY164" s="795">
        <v>0</v>
      </c>
      <c r="DZ164" s="795">
        <v>0.73891625615763545</v>
      </c>
      <c r="EA164" s="795">
        <v>0.98522167487684731</v>
      </c>
      <c r="EB164" s="795">
        <v>0</v>
      </c>
      <c r="EC164" s="795">
        <v>0</v>
      </c>
      <c r="ED164" s="795">
        <v>4.6798029556650249</v>
      </c>
      <c r="EE164" s="795">
        <v>0.73891625615763545</v>
      </c>
      <c r="EF164" s="795">
        <v>0</v>
      </c>
      <c r="EG164" s="795">
        <v>0</v>
      </c>
      <c r="EH164" s="795">
        <v>0</v>
      </c>
      <c r="EI164" s="795">
        <v>0</v>
      </c>
      <c r="EJ164" s="795">
        <v>3.9408866995073892</v>
      </c>
      <c r="EK164" s="795">
        <v>0</v>
      </c>
      <c r="EL164" s="795">
        <v>0.49261083743842365</v>
      </c>
      <c r="EM164" s="795">
        <v>2.4630541871921183</v>
      </c>
      <c r="EN164" s="795">
        <v>0.73891625615763545</v>
      </c>
      <c r="EO164" s="795">
        <v>0</v>
      </c>
      <c r="EP164" s="795">
        <v>0</v>
      </c>
      <c r="EQ164" s="795">
        <v>0</v>
      </c>
      <c r="ER164" s="795">
        <v>0</v>
      </c>
      <c r="ES164" s="795">
        <v>0</v>
      </c>
      <c r="ET164" s="795">
        <v>0</v>
      </c>
      <c r="EU164" s="795">
        <v>0</v>
      </c>
      <c r="EV164" s="795">
        <v>0</v>
      </c>
      <c r="EW164" s="795">
        <v>0</v>
      </c>
      <c r="EX164" s="795">
        <v>0</v>
      </c>
      <c r="EY164" s="795">
        <v>0</v>
      </c>
      <c r="EZ164" s="795">
        <v>0.73891625615763545</v>
      </c>
      <c r="FA164" s="795">
        <v>1.7241379310344827</v>
      </c>
      <c r="FB164" s="795">
        <v>0</v>
      </c>
      <c r="FC164" s="795">
        <v>1.9704433497536946</v>
      </c>
      <c r="FD164" s="795">
        <v>1.7241379310344827</v>
      </c>
      <c r="FE164" s="795">
        <v>0</v>
      </c>
      <c r="FF164" s="795">
        <v>0</v>
      </c>
      <c r="FG164" s="795">
        <v>0</v>
      </c>
      <c r="FH164" s="795">
        <v>0</v>
      </c>
      <c r="FI164" s="795">
        <v>0</v>
      </c>
      <c r="FJ164" s="795">
        <v>0</v>
      </c>
      <c r="FK164" s="795">
        <v>0</v>
      </c>
      <c r="FL164" s="795">
        <v>0.73891625615763545</v>
      </c>
      <c r="FM164" s="795">
        <v>0</v>
      </c>
      <c r="FN164" s="795">
        <v>0.24630541871921183</v>
      </c>
      <c r="FO164" s="795">
        <v>0</v>
      </c>
      <c r="FP164" s="795">
        <v>0</v>
      </c>
      <c r="FQ164" s="795">
        <v>0</v>
      </c>
      <c r="FR164" s="795">
        <v>0</v>
      </c>
      <c r="FS164" s="795">
        <v>0</v>
      </c>
      <c r="FT164" s="795">
        <v>0</v>
      </c>
      <c r="FU164" s="795">
        <v>0</v>
      </c>
      <c r="FV164" s="795">
        <v>0</v>
      </c>
      <c r="FW164" s="795">
        <v>0</v>
      </c>
      <c r="FX164" s="795">
        <v>26.600985221674897</v>
      </c>
      <c r="FZ164" s="795" t="s">
        <v>3004</v>
      </c>
      <c r="GA164" s="795">
        <v>2009</v>
      </c>
      <c r="GB164" s="800">
        <v>406</v>
      </c>
      <c r="GC164" s="800">
        <v>1</v>
      </c>
      <c r="GD164" s="800"/>
      <c r="GE164" s="800"/>
      <c r="GF164" s="800"/>
      <c r="GG164" s="796">
        <v>1</v>
      </c>
      <c r="GH164" s="800"/>
      <c r="GI164" s="800"/>
      <c r="GJ164" s="800"/>
      <c r="GK164" s="800"/>
      <c r="GL164" s="800"/>
      <c r="GM164" s="800"/>
      <c r="GN164" s="800"/>
      <c r="GO164" s="800"/>
      <c r="GP164" s="800"/>
      <c r="GQ164" s="800"/>
      <c r="GR164" s="800"/>
      <c r="GS164" s="800"/>
      <c r="GT164" s="800"/>
      <c r="GU164" s="800"/>
      <c r="GV164" s="800"/>
      <c r="GW164" s="800"/>
      <c r="GX164" s="800"/>
      <c r="GY164" s="800"/>
      <c r="GZ164" s="800"/>
      <c r="HA164" s="800"/>
      <c r="HB164" s="800"/>
      <c r="HC164" s="800"/>
      <c r="HD164" s="800"/>
      <c r="HE164" s="800"/>
      <c r="HF164" s="800"/>
      <c r="HG164" s="800"/>
      <c r="HH164" s="800"/>
      <c r="HI164" s="800"/>
      <c r="HJ164" s="800"/>
      <c r="HK164" s="800"/>
      <c r="HL164" s="800"/>
      <c r="HM164" s="800"/>
      <c r="HN164" s="800"/>
      <c r="HO164" s="800"/>
      <c r="HP164" s="800"/>
      <c r="HR164" s="795">
        <v>0</v>
      </c>
      <c r="HS164" s="795">
        <v>0</v>
      </c>
      <c r="HT164" s="795">
        <v>0</v>
      </c>
      <c r="HU164" s="795">
        <v>100</v>
      </c>
      <c r="HV164" s="795">
        <v>0</v>
      </c>
      <c r="HW164" s="795">
        <v>0</v>
      </c>
      <c r="HX164" s="795">
        <v>0</v>
      </c>
      <c r="HY164" s="795">
        <v>0</v>
      </c>
      <c r="HZ164" s="795">
        <v>0</v>
      </c>
      <c r="IA164" s="795">
        <v>0</v>
      </c>
      <c r="IB164" s="795">
        <v>0</v>
      </c>
      <c r="IC164" s="795">
        <v>0</v>
      </c>
      <c r="ID164" s="795">
        <v>0</v>
      </c>
      <c r="IE164" s="795">
        <v>0</v>
      </c>
      <c r="IF164" s="795">
        <v>0</v>
      </c>
      <c r="IG164" s="795">
        <v>0</v>
      </c>
      <c r="IH164" s="795">
        <v>0</v>
      </c>
      <c r="II164" s="795">
        <v>0</v>
      </c>
      <c r="IJ164" s="795">
        <v>0</v>
      </c>
      <c r="IK164" s="795">
        <v>0</v>
      </c>
      <c r="IL164" s="795">
        <v>0</v>
      </c>
      <c r="IM164" s="795">
        <v>0</v>
      </c>
      <c r="IN164" s="795">
        <v>0</v>
      </c>
      <c r="IO164" s="795">
        <v>0</v>
      </c>
      <c r="IP164" s="795">
        <v>0</v>
      </c>
      <c r="IQ164" s="795">
        <v>0</v>
      </c>
      <c r="IR164" s="795">
        <v>0</v>
      </c>
      <c r="IS164" s="795">
        <v>0</v>
      </c>
      <c r="IT164" s="795">
        <v>0</v>
      </c>
      <c r="IU164" s="795">
        <v>0</v>
      </c>
      <c r="IV164" s="795">
        <v>0</v>
      </c>
      <c r="IW164" s="795">
        <v>0</v>
      </c>
      <c r="IX164" s="795">
        <v>0</v>
      </c>
      <c r="IY164" s="795">
        <v>0</v>
      </c>
      <c r="IZ164" s="795">
        <v>0</v>
      </c>
      <c r="JA164" s="795">
        <v>0</v>
      </c>
      <c r="JB164" s="795">
        <v>0</v>
      </c>
      <c r="JC164" s="795">
        <v>0</v>
      </c>
      <c r="JD164" s="795">
        <v>0</v>
      </c>
    </row>
    <row r="165" spans="1:264">
      <c r="A165" s="800"/>
      <c r="B165" s="795" t="s">
        <v>6296</v>
      </c>
      <c r="C165" s="795" t="s">
        <v>6297</v>
      </c>
      <c r="D165" s="810" t="s">
        <v>6298</v>
      </c>
      <c r="E165" s="795">
        <v>6513736</v>
      </c>
      <c r="F165" s="795">
        <v>1538338</v>
      </c>
      <c r="G165" s="795"/>
      <c r="H165" s="795">
        <v>2010</v>
      </c>
      <c r="I165" s="795">
        <v>91</v>
      </c>
      <c r="J165" s="795">
        <v>2010</v>
      </c>
      <c r="K165" s="803" t="s">
        <v>6299</v>
      </c>
      <c r="L165" s="795" t="s">
        <v>6300</v>
      </c>
      <c r="M165" s="795" t="e">
        <v>#VALUE!</v>
      </c>
      <c r="N165" s="795">
        <v>12</v>
      </c>
      <c r="O165" s="798">
        <v>6.43</v>
      </c>
      <c r="P165" s="795">
        <v>2009.75</v>
      </c>
      <c r="T165" s="795" t="s">
        <v>6033</v>
      </c>
      <c r="V165" s="799">
        <v>1.431980906921241</v>
      </c>
      <c r="W165" s="798">
        <v>6.7633333333333328</v>
      </c>
      <c r="X165" s="795" t="e">
        <v>#DIV/0!</v>
      </c>
      <c r="Y165" s="795" t="e">
        <v>#DIV/0!</v>
      </c>
      <c r="Z165" s="795" t="e">
        <v>#DIV/0!</v>
      </c>
      <c r="AA165" s="795" t="e">
        <v>#DIV/0!</v>
      </c>
      <c r="AB165" s="809">
        <v>375</v>
      </c>
      <c r="AC165" s="795" t="e">
        <v>#DIV/0!</v>
      </c>
      <c r="AD165" s="795" t="e">
        <v>#DIV/0!</v>
      </c>
      <c r="AE165" s="795" t="e">
        <v>#DIV/0!</v>
      </c>
      <c r="AF165" s="795" t="e">
        <v>#DIV/0!</v>
      </c>
      <c r="AG165" s="795" t="e">
        <v>#DIV/0!</v>
      </c>
      <c r="AH165" s="795" t="e">
        <v>#DIV/0!</v>
      </c>
      <c r="AI165" s="795" t="e">
        <v>#DIV/0!</v>
      </c>
      <c r="AJ165" s="795" t="e">
        <v>#DIV/0!</v>
      </c>
      <c r="AK165" s="795" t="e">
        <v>#DIV/0!</v>
      </c>
      <c r="AL165" s="795" t="e">
        <v>#DIV/0!</v>
      </c>
      <c r="AM165" s="795" t="e">
        <v>#DIV/0!</v>
      </c>
      <c r="AN165" s="795" t="e">
        <v>#DIV/0!</v>
      </c>
      <c r="AO165" s="795" t="e">
        <v>#DIV/0!</v>
      </c>
      <c r="AP165" s="795">
        <v>6.9</v>
      </c>
      <c r="AQ165" s="795">
        <v>0</v>
      </c>
      <c r="AR165" s="795">
        <v>0</v>
      </c>
      <c r="AS165" s="795">
        <v>0</v>
      </c>
      <c r="AT165" s="795">
        <v>0</v>
      </c>
      <c r="AU165" s="795">
        <v>980</v>
      </c>
      <c r="AV165" s="795">
        <v>0</v>
      </c>
      <c r="AW165" s="795">
        <v>0</v>
      </c>
      <c r="AX165" s="795">
        <v>0</v>
      </c>
      <c r="AY165" s="795">
        <v>0</v>
      </c>
      <c r="AZ165" s="795">
        <v>0</v>
      </c>
      <c r="BA165" s="795">
        <v>0</v>
      </c>
      <c r="BB165" s="795">
        <v>0</v>
      </c>
      <c r="BC165" s="795">
        <v>0</v>
      </c>
      <c r="BD165" s="795">
        <v>0</v>
      </c>
      <c r="BE165" s="795">
        <v>0</v>
      </c>
      <c r="BF165" s="795">
        <v>0</v>
      </c>
      <c r="BG165" s="795">
        <v>0</v>
      </c>
      <c r="BH165" s="795">
        <v>0</v>
      </c>
      <c r="BL165" s="800" t="s">
        <v>6033</v>
      </c>
      <c r="BM165" s="795">
        <v>1</v>
      </c>
      <c r="BN165" s="795">
        <v>1</v>
      </c>
      <c r="BO165" s="795">
        <v>1</v>
      </c>
      <c r="BP165" s="795">
        <v>1</v>
      </c>
      <c r="BR165" s="795">
        <v>1</v>
      </c>
      <c r="BS165" s="795">
        <v>1</v>
      </c>
      <c r="BU165" s="795">
        <v>1</v>
      </c>
      <c r="BV165" s="795">
        <v>1</v>
      </c>
      <c r="BW165" s="795">
        <v>6.7633333333333328</v>
      </c>
      <c r="BX165" s="795">
        <v>13.991666666666665</v>
      </c>
      <c r="BY165" s="795" t="e">
        <v>#DIV/0!</v>
      </c>
      <c r="BZ165" s="795">
        <v>0.4779166666666666</v>
      </c>
      <c r="CA165" s="795">
        <v>0.16424999999999998</v>
      </c>
      <c r="CB165" s="795">
        <v>0.60716666666666663</v>
      </c>
      <c r="CC165" s="795">
        <v>4.2333333333333334E-2</v>
      </c>
      <c r="CD165" s="795">
        <v>0.35291666666666671</v>
      </c>
      <c r="CE165" s="795">
        <v>0.12333333333333334</v>
      </c>
      <c r="CF165" s="795" t="e">
        <v>#DIV/0!</v>
      </c>
      <c r="CG165" s="795">
        <v>0.63966666666666672</v>
      </c>
      <c r="CH165" s="795">
        <v>0.23416666666666663</v>
      </c>
      <c r="CI165" s="795">
        <v>121.58333333333333</v>
      </c>
      <c r="CJ165" s="795" t="e">
        <v>#DIV/0!</v>
      </c>
      <c r="CK165" s="795">
        <v>390.91666666666669</v>
      </c>
      <c r="CL165" s="795" t="e">
        <v>#DIV/0!</v>
      </c>
      <c r="CM165" s="795" t="e">
        <v>#DIV/0!</v>
      </c>
      <c r="CN165" s="795">
        <v>1128.9166666666667</v>
      </c>
      <c r="CO165" s="795">
        <v>20.916666666666668</v>
      </c>
      <c r="CP165" s="795">
        <v>64.583333333333329</v>
      </c>
      <c r="CQ165" s="795">
        <v>0.38587499999999997</v>
      </c>
      <c r="CR165" s="795">
        <v>0.34233333333333332</v>
      </c>
      <c r="CS165" s="795" t="e">
        <v>#DIV/0!</v>
      </c>
      <c r="CT165" s="795" t="e">
        <v>#DIV/0!</v>
      </c>
      <c r="CU165" s="795">
        <v>3.7383333333333337</v>
      </c>
      <c r="CV165" s="795" t="e">
        <v>#DIV/0!</v>
      </c>
      <c r="CW165" s="795">
        <v>6.2249999999999996</v>
      </c>
      <c r="CX165" s="795">
        <v>19.074999999999999</v>
      </c>
      <c r="CY165" s="795">
        <v>1427.5</v>
      </c>
      <c r="CZ165" s="795">
        <v>141</v>
      </c>
      <c r="DB165" s="795">
        <v>1</v>
      </c>
      <c r="DC165" s="795">
        <v>1</v>
      </c>
      <c r="DF165" s="795">
        <v>34.606205250596659</v>
      </c>
      <c r="DG165" s="795">
        <v>0</v>
      </c>
      <c r="DH165" s="795">
        <v>0</v>
      </c>
      <c r="DI165" s="795">
        <v>0.95465393794749409</v>
      </c>
      <c r="DJ165" s="795">
        <v>0</v>
      </c>
      <c r="DK165" s="795">
        <v>0.95465393794749409</v>
      </c>
      <c r="DL165" s="795">
        <v>0</v>
      </c>
      <c r="DM165" s="795">
        <v>0.95465393794749409</v>
      </c>
      <c r="DN165" s="795">
        <v>0</v>
      </c>
      <c r="DO165" s="795">
        <v>0.47732696897374705</v>
      </c>
      <c r="DP165" s="795">
        <v>0</v>
      </c>
      <c r="DQ165" s="795">
        <v>0</v>
      </c>
      <c r="DR165" s="795">
        <v>6.4439140811455857</v>
      </c>
      <c r="DS165" s="795">
        <v>0.23866348448687352</v>
      </c>
      <c r="DT165" s="795">
        <v>0</v>
      </c>
      <c r="DU165" s="795">
        <v>0</v>
      </c>
      <c r="DV165" s="795">
        <v>11.217183770883054</v>
      </c>
      <c r="DW165" s="795">
        <v>0</v>
      </c>
      <c r="DX165" s="795">
        <v>0</v>
      </c>
      <c r="DY165" s="795">
        <v>0</v>
      </c>
      <c r="DZ165" s="795">
        <v>2.1479713603818613</v>
      </c>
      <c r="EA165" s="795">
        <v>0.47732696897374705</v>
      </c>
      <c r="EB165" s="795">
        <v>0</v>
      </c>
      <c r="EC165" s="795">
        <v>0</v>
      </c>
      <c r="ED165" s="795">
        <v>3.3412887828162292</v>
      </c>
      <c r="EE165" s="795">
        <v>2.8639618138424821</v>
      </c>
      <c r="EF165" s="795">
        <v>0</v>
      </c>
      <c r="EG165" s="795">
        <v>0</v>
      </c>
      <c r="EH165" s="795">
        <v>0</v>
      </c>
      <c r="EI165" s="795">
        <v>0</v>
      </c>
      <c r="EJ165" s="795">
        <v>2.1479713603818613</v>
      </c>
      <c r="EK165" s="795">
        <v>0</v>
      </c>
      <c r="EL165" s="795">
        <v>0.71599045346062051</v>
      </c>
      <c r="EM165" s="795">
        <v>4.2959427207637226</v>
      </c>
      <c r="EN165" s="795">
        <v>4.0572792362768499</v>
      </c>
      <c r="EO165" s="795">
        <v>0</v>
      </c>
      <c r="EP165" s="795">
        <v>0.23866348448687352</v>
      </c>
      <c r="EQ165" s="795">
        <v>0</v>
      </c>
      <c r="ER165" s="795">
        <v>0</v>
      </c>
      <c r="ES165" s="795">
        <v>0</v>
      </c>
      <c r="ET165" s="795">
        <v>0</v>
      </c>
      <c r="EU165" s="795">
        <v>0</v>
      </c>
      <c r="EV165" s="795">
        <v>0</v>
      </c>
      <c r="EW165" s="795">
        <v>0</v>
      </c>
      <c r="EX165" s="795">
        <v>0</v>
      </c>
      <c r="EY165" s="795">
        <v>0</v>
      </c>
      <c r="EZ165" s="795">
        <v>0.95465393794749409</v>
      </c>
      <c r="FA165" s="795">
        <v>0.95465393794749409</v>
      </c>
      <c r="FB165" s="795">
        <v>0</v>
      </c>
      <c r="FC165" s="795">
        <v>0.47732696897374705</v>
      </c>
      <c r="FD165" s="795">
        <v>2.3866348448687349</v>
      </c>
      <c r="FE165" s="795">
        <v>0</v>
      </c>
      <c r="FF165" s="795">
        <v>0</v>
      </c>
      <c r="FG165" s="795">
        <v>0</v>
      </c>
      <c r="FH165" s="795">
        <v>0</v>
      </c>
      <c r="FI165" s="795">
        <v>0</v>
      </c>
      <c r="FJ165" s="795">
        <v>0</v>
      </c>
      <c r="FK165" s="795">
        <v>0</v>
      </c>
      <c r="FL165" s="795">
        <v>0.23866348448687352</v>
      </c>
      <c r="FM165" s="795">
        <v>0</v>
      </c>
      <c r="FN165" s="795">
        <v>0.47732696897374705</v>
      </c>
      <c r="FO165" s="795">
        <v>0</v>
      </c>
      <c r="FP165" s="795">
        <v>0</v>
      </c>
      <c r="FQ165" s="795">
        <v>0</v>
      </c>
      <c r="FR165" s="795">
        <v>0</v>
      </c>
      <c r="FS165" s="795">
        <v>0</v>
      </c>
      <c r="FT165" s="795">
        <v>0</v>
      </c>
      <c r="FU165" s="795">
        <v>0</v>
      </c>
      <c r="FV165" s="795">
        <v>0</v>
      </c>
      <c r="FW165" s="795">
        <v>0</v>
      </c>
      <c r="FX165" s="795">
        <v>25.059665871121712</v>
      </c>
      <c r="GA165" s="795">
        <v>2010</v>
      </c>
      <c r="GB165" s="800">
        <v>419</v>
      </c>
      <c r="GC165" s="800">
        <v>6</v>
      </c>
      <c r="GD165" s="800"/>
      <c r="GE165" s="800"/>
      <c r="GF165" s="800"/>
      <c r="GG165" s="796">
        <v>5</v>
      </c>
      <c r="GH165" s="800"/>
      <c r="GI165" s="800"/>
      <c r="GJ165" s="800"/>
      <c r="GK165" s="800"/>
      <c r="GL165" s="800"/>
      <c r="GM165" s="800"/>
      <c r="GN165" s="800">
        <v>1</v>
      </c>
      <c r="GO165" s="800"/>
      <c r="GP165" s="800"/>
      <c r="GQ165" s="800"/>
      <c r="GR165" s="800"/>
      <c r="GS165" s="800"/>
      <c r="GT165" s="800"/>
      <c r="GU165" s="800"/>
      <c r="GV165" s="800"/>
      <c r="GW165" s="800"/>
      <c r="GX165" s="800"/>
      <c r="GY165" s="800"/>
      <c r="GZ165" s="800"/>
      <c r="HA165" s="800"/>
      <c r="HB165" s="800"/>
      <c r="HC165" s="800"/>
      <c r="HD165" s="800"/>
      <c r="HE165" s="800"/>
      <c r="HF165" s="800"/>
      <c r="HG165" s="800"/>
      <c r="HH165" s="800"/>
      <c r="HI165" s="800"/>
      <c r="HJ165" s="800"/>
      <c r="HK165" s="800"/>
      <c r="HL165" s="800"/>
      <c r="HM165" s="800"/>
      <c r="HN165" s="800"/>
      <c r="HO165" s="800"/>
      <c r="HP165" s="800"/>
      <c r="HR165" s="795">
        <v>0</v>
      </c>
      <c r="HS165" s="795">
        <v>0</v>
      </c>
      <c r="HT165" s="795">
        <v>0</v>
      </c>
      <c r="HU165" s="795">
        <v>83.333333333333343</v>
      </c>
      <c r="HV165" s="795">
        <v>0</v>
      </c>
      <c r="HW165" s="795">
        <v>0</v>
      </c>
      <c r="HX165" s="795">
        <v>0</v>
      </c>
      <c r="HY165" s="795">
        <v>0</v>
      </c>
      <c r="HZ165" s="795">
        <v>0</v>
      </c>
      <c r="IA165" s="795">
        <v>0</v>
      </c>
      <c r="IB165" s="795">
        <v>16.666666666666664</v>
      </c>
      <c r="IC165" s="795">
        <v>0</v>
      </c>
      <c r="ID165" s="795">
        <v>0</v>
      </c>
      <c r="IE165" s="795">
        <v>0</v>
      </c>
      <c r="IF165" s="795">
        <v>0</v>
      </c>
      <c r="IG165" s="795">
        <v>0</v>
      </c>
      <c r="IH165" s="795">
        <v>0</v>
      </c>
      <c r="II165" s="795">
        <v>0</v>
      </c>
      <c r="IJ165" s="795">
        <v>0</v>
      </c>
      <c r="IK165" s="795">
        <v>0</v>
      </c>
      <c r="IL165" s="795">
        <v>0</v>
      </c>
      <c r="IM165" s="795">
        <v>0</v>
      </c>
      <c r="IN165" s="795">
        <v>0</v>
      </c>
      <c r="IO165" s="795">
        <v>0</v>
      </c>
      <c r="IP165" s="795">
        <v>0</v>
      </c>
      <c r="IQ165" s="795">
        <v>0</v>
      </c>
      <c r="IR165" s="795">
        <v>0</v>
      </c>
      <c r="IS165" s="795">
        <v>0</v>
      </c>
      <c r="IT165" s="795">
        <v>0</v>
      </c>
      <c r="IU165" s="795">
        <v>0</v>
      </c>
      <c r="IV165" s="795">
        <v>0</v>
      </c>
      <c r="IW165" s="795">
        <v>0</v>
      </c>
      <c r="IX165" s="795">
        <v>0</v>
      </c>
      <c r="IY165" s="795">
        <v>0</v>
      </c>
      <c r="IZ165" s="795">
        <v>0</v>
      </c>
      <c r="JA165" s="795">
        <v>0</v>
      </c>
      <c r="JB165" s="795">
        <v>0</v>
      </c>
      <c r="JC165" s="795">
        <v>0</v>
      </c>
      <c r="JD165" s="795">
        <v>0</v>
      </c>
    </row>
    <row r="166" spans="1:264">
      <c r="A166" s="800"/>
      <c r="B166" s="795" t="s">
        <v>6296</v>
      </c>
      <c r="C166" s="795" t="s">
        <v>6297</v>
      </c>
      <c r="D166" s="810" t="s">
        <v>6298</v>
      </c>
      <c r="E166" s="795">
        <v>6513736</v>
      </c>
      <c r="F166" s="795">
        <v>1538338</v>
      </c>
      <c r="G166" s="795"/>
      <c r="H166" s="795">
        <v>2011</v>
      </c>
      <c r="I166" s="795">
        <v>18</v>
      </c>
      <c r="J166" s="795">
        <v>2011</v>
      </c>
      <c r="K166" s="803" t="s">
        <v>6299</v>
      </c>
      <c r="L166" s="795" t="s">
        <v>6300</v>
      </c>
      <c r="M166" s="795" t="e">
        <v>#VALUE!</v>
      </c>
      <c r="N166" s="795">
        <v>12</v>
      </c>
      <c r="O166" s="798">
        <v>6.59</v>
      </c>
      <c r="P166" s="795">
        <v>2010.75</v>
      </c>
      <c r="T166" s="795" t="s">
        <v>6033</v>
      </c>
      <c r="V166" s="799">
        <v>0</v>
      </c>
      <c r="W166" s="798">
        <v>6.8266666666666671</v>
      </c>
      <c r="X166" s="795" t="e">
        <v>#DIV/0!</v>
      </c>
      <c r="Y166" s="795" t="e">
        <v>#DIV/0!</v>
      </c>
      <c r="Z166" s="795" t="e">
        <v>#DIV/0!</v>
      </c>
      <c r="AA166" s="795" t="e">
        <v>#DIV/0!</v>
      </c>
      <c r="AB166" s="809">
        <v>303.33333333333331</v>
      </c>
      <c r="AC166" s="795" t="e">
        <v>#DIV/0!</v>
      </c>
      <c r="AD166" s="795" t="e">
        <v>#DIV/0!</v>
      </c>
      <c r="AE166" s="795" t="e">
        <v>#DIV/0!</v>
      </c>
      <c r="AF166" s="795" t="e">
        <v>#DIV/0!</v>
      </c>
      <c r="AG166" s="795" t="e">
        <v>#DIV/0!</v>
      </c>
      <c r="AH166" s="795" t="e">
        <v>#DIV/0!</v>
      </c>
      <c r="AI166" s="795" t="e">
        <v>#DIV/0!</v>
      </c>
      <c r="AJ166" s="795" t="e">
        <v>#DIV/0!</v>
      </c>
      <c r="AK166" s="795" t="e">
        <v>#DIV/0!</v>
      </c>
      <c r="AL166" s="795" t="e">
        <v>#DIV/0!</v>
      </c>
      <c r="AM166" s="795" t="e">
        <v>#DIV/0!</v>
      </c>
      <c r="AN166" s="795" t="e">
        <v>#DIV/0!</v>
      </c>
      <c r="AO166" s="795" t="e">
        <v>#DIV/0!</v>
      </c>
      <c r="AP166" s="795">
        <v>7.22</v>
      </c>
      <c r="AQ166" s="795">
        <v>0</v>
      </c>
      <c r="AR166" s="795">
        <v>0</v>
      </c>
      <c r="AS166" s="795">
        <v>0</v>
      </c>
      <c r="AT166" s="795">
        <v>0</v>
      </c>
      <c r="AU166" s="795">
        <v>930</v>
      </c>
      <c r="AV166" s="795">
        <v>0</v>
      </c>
      <c r="AW166" s="795">
        <v>0</v>
      </c>
      <c r="AX166" s="795">
        <v>0</v>
      </c>
      <c r="AY166" s="795">
        <v>0</v>
      </c>
      <c r="AZ166" s="795">
        <v>0</v>
      </c>
      <c r="BA166" s="795">
        <v>0</v>
      </c>
      <c r="BB166" s="795">
        <v>0</v>
      </c>
      <c r="BC166" s="795">
        <v>0</v>
      </c>
      <c r="BD166" s="795">
        <v>0</v>
      </c>
      <c r="BE166" s="795">
        <v>0</v>
      </c>
      <c r="BF166" s="795">
        <v>0</v>
      </c>
      <c r="BG166" s="795">
        <v>0</v>
      </c>
      <c r="BH166" s="795">
        <v>0</v>
      </c>
      <c r="BL166" s="800" t="s">
        <v>6033</v>
      </c>
      <c r="BM166" s="795">
        <v>1</v>
      </c>
      <c r="BN166" s="795">
        <v>1</v>
      </c>
      <c r="BO166" s="795">
        <v>1</v>
      </c>
      <c r="BP166" s="795">
        <v>1</v>
      </c>
      <c r="BR166" s="795">
        <v>1</v>
      </c>
      <c r="BS166" s="795">
        <v>1</v>
      </c>
      <c r="BU166" s="795">
        <v>1</v>
      </c>
      <c r="BV166" s="795">
        <v>1</v>
      </c>
      <c r="BW166" s="795">
        <v>6.8266666666666671</v>
      </c>
      <c r="BX166" s="795">
        <v>14.133333333333333</v>
      </c>
      <c r="BY166" s="795" t="e">
        <v>#DIV/0!</v>
      </c>
      <c r="BZ166" s="795">
        <v>0.45158333333333328</v>
      </c>
      <c r="CA166" s="795">
        <v>0.156</v>
      </c>
      <c r="CB166" s="795">
        <v>0.65525</v>
      </c>
      <c r="CC166" s="795">
        <v>3.7416666666666661E-2</v>
      </c>
      <c r="CD166" s="795">
        <v>0.34699999999999998</v>
      </c>
      <c r="CE166" s="795">
        <v>0.11466666666666668</v>
      </c>
      <c r="CF166" s="795" t="e">
        <v>#DIV/0!</v>
      </c>
      <c r="CG166" s="795">
        <v>0.68591666666666651</v>
      </c>
      <c r="CH166" s="795">
        <v>0.23416666666666666</v>
      </c>
      <c r="CI166" s="795">
        <v>96.333333333333329</v>
      </c>
      <c r="CJ166" s="795" t="e">
        <v>#DIV/0!</v>
      </c>
      <c r="CK166" s="795">
        <v>333.33333333333331</v>
      </c>
      <c r="CL166" s="795" t="e">
        <v>#DIV/0!</v>
      </c>
      <c r="CM166" s="795" t="e">
        <v>#DIV/0!</v>
      </c>
      <c r="CN166" s="795">
        <v>984.66666666666663</v>
      </c>
      <c r="CO166" s="795">
        <v>21.083333333333332</v>
      </c>
      <c r="CP166" s="795">
        <v>46.833333333333336</v>
      </c>
      <c r="CQ166" s="795" t="e">
        <v>#DIV/0!</v>
      </c>
      <c r="CR166" s="795">
        <v>0.3136666666666667</v>
      </c>
      <c r="CS166" s="795" t="e">
        <v>#DIV/0!</v>
      </c>
      <c r="CT166" s="795" t="e">
        <v>#DIV/0!</v>
      </c>
      <c r="CU166" s="795">
        <v>4.3866666666666667</v>
      </c>
      <c r="CV166" s="795" t="e">
        <v>#DIV/0!</v>
      </c>
      <c r="CW166" s="795">
        <v>5.1249999999999991</v>
      </c>
      <c r="CX166" s="795">
        <v>17.825000000000003</v>
      </c>
      <c r="CY166" s="795">
        <v>1212.5</v>
      </c>
      <c r="CZ166" s="795">
        <v>75</v>
      </c>
      <c r="DB166" s="795">
        <v>1</v>
      </c>
      <c r="DC166" s="795">
        <v>1</v>
      </c>
      <c r="DF166" s="795">
        <v>32.53012048192771</v>
      </c>
      <c r="DG166" s="795">
        <v>0.24096385542168677</v>
      </c>
      <c r="DH166" s="795">
        <v>2.1686746987951806</v>
      </c>
      <c r="DI166" s="795">
        <v>0.24096385542168677</v>
      </c>
      <c r="DJ166" s="795">
        <v>0</v>
      </c>
      <c r="DK166" s="795">
        <v>0.24096385542168677</v>
      </c>
      <c r="DL166" s="795">
        <v>0</v>
      </c>
      <c r="DM166" s="795">
        <v>0</v>
      </c>
      <c r="DN166" s="795">
        <v>0</v>
      </c>
      <c r="DO166" s="795">
        <v>1.4457831325301205</v>
      </c>
      <c r="DP166" s="795">
        <v>0</v>
      </c>
      <c r="DQ166" s="795">
        <v>0</v>
      </c>
      <c r="DR166" s="795">
        <v>0</v>
      </c>
      <c r="DS166" s="795">
        <v>0.24096385542168677</v>
      </c>
      <c r="DT166" s="795">
        <v>0</v>
      </c>
      <c r="DU166" s="795">
        <v>0</v>
      </c>
      <c r="DV166" s="795">
        <v>0</v>
      </c>
      <c r="DW166" s="795">
        <v>0</v>
      </c>
      <c r="DX166" s="795">
        <v>0</v>
      </c>
      <c r="DY166" s="795">
        <v>0</v>
      </c>
      <c r="DZ166" s="795">
        <v>1.2048192771084338</v>
      </c>
      <c r="EA166" s="795">
        <v>0.48192771084337355</v>
      </c>
      <c r="EB166" s="795">
        <v>0</v>
      </c>
      <c r="EC166" s="795">
        <v>0</v>
      </c>
      <c r="ED166" s="795">
        <v>2.6506024096385543</v>
      </c>
      <c r="EE166" s="795">
        <v>2.6506024096385543</v>
      </c>
      <c r="EF166" s="795">
        <v>0</v>
      </c>
      <c r="EG166" s="795">
        <v>0</v>
      </c>
      <c r="EH166" s="795">
        <v>0</v>
      </c>
      <c r="EI166" s="795">
        <v>0</v>
      </c>
      <c r="EJ166" s="795">
        <v>7.9518072289156621</v>
      </c>
      <c r="EK166" s="795">
        <v>0</v>
      </c>
      <c r="EL166" s="795">
        <v>2.6506024096385543</v>
      </c>
      <c r="EM166" s="795">
        <v>0</v>
      </c>
      <c r="EN166" s="795">
        <v>0</v>
      </c>
      <c r="EO166" s="795">
        <v>0.24096385542168677</v>
      </c>
      <c r="EP166" s="795">
        <v>5.5421686746987948</v>
      </c>
      <c r="EQ166" s="795">
        <v>0</v>
      </c>
      <c r="ER166" s="795">
        <v>0</v>
      </c>
      <c r="ES166" s="795">
        <v>0</v>
      </c>
      <c r="ET166" s="795">
        <v>0.48192771084337355</v>
      </c>
      <c r="EU166" s="795">
        <v>0</v>
      </c>
      <c r="EV166" s="795">
        <v>0.48192771084337355</v>
      </c>
      <c r="EW166" s="795">
        <v>0</v>
      </c>
      <c r="EX166" s="795">
        <v>0</v>
      </c>
      <c r="EY166" s="795">
        <v>1.9277108433734942</v>
      </c>
      <c r="EZ166" s="795">
        <v>0.24096385542168677</v>
      </c>
      <c r="FA166" s="795">
        <v>0</v>
      </c>
      <c r="FB166" s="795">
        <v>0</v>
      </c>
      <c r="FC166" s="795">
        <v>0.72289156626506024</v>
      </c>
      <c r="FD166" s="795">
        <v>0</v>
      </c>
      <c r="FE166" s="795">
        <v>0</v>
      </c>
      <c r="FF166" s="795">
        <v>0</v>
      </c>
      <c r="FG166" s="795">
        <v>0</v>
      </c>
      <c r="FH166" s="795">
        <v>0</v>
      </c>
      <c r="FI166" s="795">
        <v>0</v>
      </c>
      <c r="FJ166" s="795">
        <v>0</v>
      </c>
      <c r="FK166" s="795">
        <v>0</v>
      </c>
      <c r="FL166" s="795">
        <v>0.24096385542168677</v>
      </c>
      <c r="FM166" s="795">
        <v>0</v>
      </c>
      <c r="FN166" s="795">
        <v>0.96385542168674709</v>
      </c>
      <c r="FO166" s="795">
        <v>0</v>
      </c>
      <c r="FP166" s="795">
        <v>0</v>
      </c>
      <c r="FQ166" s="795">
        <v>0</v>
      </c>
      <c r="FR166" s="795">
        <v>1.6867469879518073</v>
      </c>
      <c r="FS166" s="795">
        <v>0</v>
      </c>
      <c r="FT166" s="795">
        <v>0</v>
      </c>
      <c r="FU166" s="795">
        <v>0</v>
      </c>
      <c r="FV166" s="795">
        <v>0</v>
      </c>
      <c r="FW166" s="795">
        <v>0</v>
      </c>
      <c r="FX166" s="795">
        <v>44.819277108433731</v>
      </c>
      <c r="GA166" s="795">
        <v>2011</v>
      </c>
      <c r="GB166" s="800">
        <v>415</v>
      </c>
      <c r="GC166" s="800"/>
      <c r="GD166" s="800"/>
      <c r="GE166" s="800"/>
      <c r="GF166" s="800"/>
      <c r="GH166" s="800"/>
      <c r="GI166" s="800"/>
      <c r="GJ166" s="800"/>
      <c r="GK166" s="800"/>
      <c r="GL166" s="800"/>
      <c r="GM166" s="800"/>
      <c r="GN166" s="800"/>
      <c r="GO166" s="800"/>
      <c r="GP166" s="800"/>
      <c r="GQ166" s="800"/>
      <c r="GR166" s="800"/>
      <c r="GS166" s="800"/>
      <c r="GT166" s="800"/>
      <c r="GU166" s="800"/>
      <c r="GV166" s="800"/>
      <c r="GW166" s="800"/>
      <c r="GX166" s="800"/>
      <c r="GY166" s="800"/>
      <c r="GZ166" s="800"/>
      <c r="HA166" s="800"/>
      <c r="HB166" s="800"/>
      <c r="HC166" s="800"/>
      <c r="HD166" s="800"/>
      <c r="HE166" s="800"/>
      <c r="HF166" s="800"/>
      <c r="HG166" s="800"/>
      <c r="HH166" s="800"/>
      <c r="HI166" s="800"/>
      <c r="HJ166" s="800"/>
      <c r="HK166" s="800"/>
      <c r="HL166" s="800"/>
      <c r="HM166" s="800"/>
      <c r="HN166" s="800"/>
      <c r="HO166" s="800"/>
      <c r="HP166" s="800"/>
      <c r="HR166" s="795" t="e">
        <v>#DIV/0!</v>
      </c>
      <c r="HS166" s="795" t="e">
        <v>#DIV/0!</v>
      </c>
      <c r="HT166" s="795" t="e">
        <v>#DIV/0!</v>
      </c>
      <c r="HU166" s="795" t="e">
        <v>#DIV/0!</v>
      </c>
      <c r="HV166" s="795" t="e">
        <v>#DIV/0!</v>
      </c>
      <c r="HW166" s="795" t="e">
        <v>#DIV/0!</v>
      </c>
      <c r="HX166" s="795" t="e">
        <v>#DIV/0!</v>
      </c>
      <c r="HY166" s="795" t="e">
        <v>#DIV/0!</v>
      </c>
      <c r="HZ166" s="795" t="e">
        <v>#DIV/0!</v>
      </c>
      <c r="IA166" s="795" t="e">
        <v>#DIV/0!</v>
      </c>
      <c r="IB166" s="795" t="e">
        <v>#DIV/0!</v>
      </c>
      <c r="IC166" s="795" t="e">
        <v>#DIV/0!</v>
      </c>
      <c r="ID166" s="795" t="e">
        <v>#DIV/0!</v>
      </c>
      <c r="IE166" s="795" t="e">
        <v>#DIV/0!</v>
      </c>
      <c r="IF166" s="795" t="e">
        <v>#DIV/0!</v>
      </c>
      <c r="IG166" s="795" t="e">
        <v>#DIV/0!</v>
      </c>
      <c r="IH166" s="795" t="e">
        <v>#DIV/0!</v>
      </c>
      <c r="II166" s="795" t="e">
        <v>#DIV/0!</v>
      </c>
      <c r="IJ166" s="795" t="e">
        <v>#DIV/0!</v>
      </c>
      <c r="IK166" s="795" t="e">
        <v>#DIV/0!</v>
      </c>
      <c r="IL166" s="795" t="e">
        <v>#DIV/0!</v>
      </c>
      <c r="IM166" s="795" t="e">
        <v>#DIV/0!</v>
      </c>
      <c r="IN166" s="795" t="e">
        <v>#DIV/0!</v>
      </c>
      <c r="IO166" s="795" t="e">
        <v>#DIV/0!</v>
      </c>
      <c r="IP166" s="795" t="e">
        <v>#DIV/0!</v>
      </c>
      <c r="IQ166" s="795" t="e">
        <v>#DIV/0!</v>
      </c>
      <c r="IR166" s="795" t="e">
        <v>#DIV/0!</v>
      </c>
      <c r="IS166" s="795" t="e">
        <v>#DIV/0!</v>
      </c>
      <c r="IT166" s="795" t="e">
        <v>#DIV/0!</v>
      </c>
      <c r="IU166" s="795" t="e">
        <v>#DIV/0!</v>
      </c>
      <c r="IV166" s="795" t="e">
        <v>#DIV/0!</v>
      </c>
      <c r="IW166" s="795" t="e">
        <v>#DIV/0!</v>
      </c>
      <c r="IX166" s="795" t="e">
        <v>#DIV/0!</v>
      </c>
      <c r="IY166" s="795" t="e">
        <v>#DIV/0!</v>
      </c>
      <c r="IZ166" s="795" t="e">
        <v>#DIV/0!</v>
      </c>
      <c r="JA166" s="795" t="e">
        <v>#DIV/0!</v>
      </c>
      <c r="JB166" s="795" t="e">
        <v>#DIV/0!</v>
      </c>
      <c r="JC166" s="795" t="e">
        <v>#DIV/0!</v>
      </c>
      <c r="JD166" s="795" t="e">
        <v>#DIV/0!</v>
      </c>
    </row>
    <row r="167" spans="1:264">
      <c r="A167" s="807" t="s">
        <v>6301</v>
      </c>
      <c r="B167" s="795" t="s">
        <v>6302</v>
      </c>
      <c r="C167" s="795" t="s">
        <v>6303</v>
      </c>
      <c r="D167" s="795" t="s">
        <v>6304</v>
      </c>
      <c r="E167" s="795">
        <v>7522500</v>
      </c>
      <c r="F167" s="795">
        <v>1825250</v>
      </c>
      <c r="G167" s="796" t="s">
        <v>3047</v>
      </c>
      <c r="H167" s="795">
        <v>2009</v>
      </c>
      <c r="I167" s="795">
        <v>172</v>
      </c>
      <c r="J167" s="795">
        <v>2009</v>
      </c>
      <c r="K167" s="810" t="s">
        <v>6305</v>
      </c>
      <c r="L167" s="796" t="s">
        <v>6306</v>
      </c>
      <c r="M167" s="795" t="e">
        <v>#VALUE!</v>
      </c>
      <c r="N167" s="795">
        <v>16</v>
      </c>
      <c r="O167" s="795">
        <v>6.125</v>
      </c>
      <c r="R167" s="821">
        <v>3</v>
      </c>
      <c r="S167" s="821">
        <v>2</v>
      </c>
      <c r="V167" s="799">
        <v>0</v>
      </c>
      <c r="W167" s="808">
        <v>6.6931250000000002</v>
      </c>
      <c r="X167" s="795" t="e">
        <v>#DIV/0!</v>
      </c>
      <c r="Y167" s="795" t="e">
        <v>#DIV/0!</v>
      </c>
      <c r="Z167" s="795" t="e">
        <v>#DIV/0!</v>
      </c>
      <c r="AA167" s="795" t="e">
        <v>#DIV/0!</v>
      </c>
      <c r="AB167" s="795">
        <v>68.6875</v>
      </c>
      <c r="AC167" s="795">
        <v>27.568750000000001</v>
      </c>
      <c r="AD167" s="795">
        <v>28.862500000000001</v>
      </c>
      <c r="AE167" s="795" t="e">
        <v>#DIV/0!</v>
      </c>
      <c r="AF167" s="795" t="e">
        <v>#DIV/0!</v>
      </c>
      <c r="AG167" s="795" t="e">
        <v>#DIV/0!</v>
      </c>
      <c r="AH167" s="795" t="e">
        <v>#DIV/0!</v>
      </c>
      <c r="AI167" s="795" t="e">
        <v>#DIV/0!</v>
      </c>
      <c r="AJ167" s="795" t="e">
        <v>#DIV/0!</v>
      </c>
      <c r="AK167" s="795" t="e">
        <v>#DIV/0!</v>
      </c>
      <c r="AL167" s="795" t="e">
        <v>#DIV/0!</v>
      </c>
      <c r="AM167" s="795" t="e">
        <v>#DIV/0!</v>
      </c>
      <c r="AN167" s="795" t="e">
        <v>#DIV/0!</v>
      </c>
      <c r="AO167" s="795" t="e">
        <v>#DIV/0!</v>
      </c>
      <c r="AP167" s="795">
        <v>0</v>
      </c>
      <c r="AQ167" s="795">
        <v>2</v>
      </c>
      <c r="AR167" s="795">
        <v>15</v>
      </c>
      <c r="AS167" s="795">
        <v>0</v>
      </c>
      <c r="AT167" s="795">
        <v>210</v>
      </c>
      <c r="AU167" s="795">
        <v>94</v>
      </c>
      <c r="AV167" s="795">
        <v>0</v>
      </c>
      <c r="AW167" s="795">
        <v>0</v>
      </c>
      <c r="AX167" s="795">
        <v>5.8999999999999997E-2</v>
      </c>
      <c r="AY167" s="795">
        <v>0.79</v>
      </c>
      <c r="AZ167" s="795">
        <v>6.8</v>
      </c>
      <c r="BA167" s="795">
        <v>0.35</v>
      </c>
      <c r="BB167" s="795">
        <v>3.4</v>
      </c>
      <c r="BC167" s="795">
        <v>0.95699999999999996</v>
      </c>
      <c r="BD167" s="795">
        <v>0.92</v>
      </c>
      <c r="BE167" s="795">
        <v>0.48</v>
      </c>
      <c r="BF167" s="795">
        <v>0.02</v>
      </c>
      <c r="BG167" s="795">
        <v>0</v>
      </c>
      <c r="BH167" s="795">
        <v>0</v>
      </c>
      <c r="BL167" s="805" t="s">
        <v>6011</v>
      </c>
      <c r="BM167" s="795">
        <v>1</v>
      </c>
      <c r="BN167" s="795">
        <v>1</v>
      </c>
      <c r="BO167" s="795">
        <v>2</v>
      </c>
      <c r="BP167" s="795">
        <v>2</v>
      </c>
      <c r="BR167" s="795">
        <v>2</v>
      </c>
      <c r="BS167" s="795">
        <v>2</v>
      </c>
      <c r="BU167" s="795">
        <v>2</v>
      </c>
      <c r="BV167" s="809">
        <v>4</v>
      </c>
      <c r="BW167" s="795">
        <v>24.5625</v>
      </c>
      <c r="BX167" s="795">
        <v>0.14256250000000001</v>
      </c>
      <c r="BY167" s="795">
        <v>9.5312500000000008E-2</v>
      </c>
      <c r="BZ167" s="795" t="e">
        <v>#DIV/0!</v>
      </c>
      <c r="CA167" s="795" t="e">
        <v>#DIV/0!</v>
      </c>
      <c r="CB167" s="795">
        <v>3.8599999999999994</v>
      </c>
      <c r="CC167" s="795" t="e">
        <v>#DIV/0!</v>
      </c>
      <c r="CD167" s="795" t="e">
        <v>#DIV/0!</v>
      </c>
      <c r="CE167" s="795">
        <v>5.2624999999999993</v>
      </c>
      <c r="CF167" s="795">
        <v>762.875</v>
      </c>
      <c r="CG167" s="795">
        <v>13.175000000000001</v>
      </c>
      <c r="CH167" s="795" t="e">
        <v>#DIV/0!</v>
      </c>
      <c r="CI167" s="795" t="e">
        <v>#DIV/0!</v>
      </c>
      <c r="CJ167" s="795" t="e">
        <v>#DIV/0!</v>
      </c>
      <c r="CK167" s="795" t="e">
        <v>#DIV/0!</v>
      </c>
      <c r="CL167" s="795" t="e">
        <v>#DIV/0!</v>
      </c>
      <c r="CM167" s="795" t="e">
        <v>#DIV/0!</v>
      </c>
      <c r="CN167" s="795" t="e">
        <v>#DIV/0!</v>
      </c>
      <c r="CO167" s="795" t="e">
        <v>#DIV/0!</v>
      </c>
      <c r="CP167" s="795" t="e">
        <v>#DIV/0!</v>
      </c>
      <c r="CQ167" s="795" t="e">
        <v>#DIV/0!</v>
      </c>
      <c r="CR167" s="795" t="e">
        <v>#DIV/0!</v>
      </c>
      <c r="CS167" s="795" t="e">
        <v>#DIV/0!</v>
      </c>
      <c r="CT167" s="795" t="e">
        <v>#DIV/0!</v>
      </c>
      <c r="CU167" s="795" t="e">
        <v>#DIV/0!</v>
      </c>
      <c r="CV167" s="795" t="e">
        <v>#DIV/0!</v>
      </c>
      <c r="CW167" s="795" t="e">
        <v>#DIV/0!</v>
      </c>
      <c r="CX167" s="795" t="e">
        <v>#DIV/0!</v>
      </c>
      <c r="CY167" s="795" t="e">
        <v>#DIV/0!</v>
      </c>
      <c r="CZ167" s="795" t="e">
        <v>#DIV/0!</v>
      </c>
      <c r="DB167" s="795">
        <v>2</v>
      </c>
      <c r="DC167" s="795">
        <v>2</v>
      </c>
      <c r="DF167" s="795">
        <v>4.6341463414634143</v>
      </c>
      <c r="DG167" s="795">
        <v>3.1707317073170733</v>
      </c>
      <c r="DH167" s="795">
        <v>0.97560975609756095</v>
      </c>
      <c r="DI167" s="795">
        <v>6.5853658536585371</v>
      </c>
      <c r="DJ167" s="795">
        <v>0</v>
      </c>
      <c r="DK167" s="795">
        <v>0</v>
      </c>
      <c r="DL167" s="795">
        <v>0</v>
      </c>
      <c r="DM167" s="795">
        <v>0</v>
      </c>
      <c r="DN167" s="795">
        <v>0.48780487804878048</v>
      </c>
      <c r="DO167" s="795">
        <v>0.24390243902439024</v>
      </c>
      <c r="DP167" s="795">
        <v>0.24390243902439024</v>
      </c>
      <c r="DQ167" s="795">
        <v>0</v>
      </c>
      <c r="DR167" s="795">
        <v>1.4634146341463417</v>
      </c>
      <c r="DS167" s="795">
        <v>0</v>
      </c>
      <c r="DT167" s="795">
        <v>0</v>
      </c>
      <c r="DU167" s="795">
        <v>0</v>
      </c>
      <c r="DV167" s="795">
        <v>4.1463414634146343</v>
      </c>
      <c r="DW167" s="795">
        <v>0</v>
      </c>
      <c r="DX167" s="795">
        <v>0</v>
      </c>
      <c r="DY167" s="795">
        <v>5.6097560975609762</v>
      </c>
      <c r="DZ167" s="795">
        <v>0</v>
      </c>
      <c r="EA167" s="795">
        <v>1.2195121951219512</v>
      </c>
      <c r="EB167" s="795">
        <v>0</v>
      </c>
      <c r="EC167" s="795">
        <v>0</v>
      </c>
      <c r="ED167" s="795">
        <v>0</v>
      </c>
      <c r="EE167" s="795">
        <v>0</v>
      </c>
      <c r="EF167" s="795">
        <v>0</v>
      </c>
      <c r="EG167" s="795">
        <v>0</v>
      </c>
      <c r="EH167" s="795">
        <v>0</v>
      </c>
      <c r="EI167" s="795">
        <v>0</v>
      </c>
      <c r="EJ167" s="795">
        <v>0.48780487804878048</v>
      </c>
      <c r="EK167" s="795">
        <v>0</v>
      </c>
      <c r="EL167" s="795">
        <v>0</v>
      </c>
      <c r="EM167" s="795">
        <v>4.6341463414634143</v>
      </c>
      <c r="EN167" s="795">
        <v>14.878048780487804</v>
      </c>
      <c r="EO167" s="795">
        <v>0</v>
      </c>
      <c r="EP167" s="795">
        <v>0</v>
      </c>
      <c r="EQ167" s="795">
        <v>0.48780487804878048</v>
      </c>
      <c r="ER167" s="795">
        <v>0.73170731707317083</v>
      </c>
      <c r="ES167" s="795">
        <v>0</v>
      </c>
      <c r="ET167" s="795">
        <v>0</v>
      </c>
      <c r="EU167" s="795">
        <v>5.6097560975609762</v>
      </c>
      <c r="EV167" s="795">
        <v>1.9512195121951219</v>
      </c>
      <c r="EW167" s="795">
        <v>0</v>
      </c>
      <c r="EX167" s="795">
        <v>12.195121951219512</v>
      </c>
      <c r="EY167" s="795">
        <v>0</v>
      </c>
      <c r="EZ167" s="795">
        <v>0</v>
      </c>
      <c r="FA167" s="795">
        <v>0</v>
      </c>
      <c r="FB167" s="795">
        <v>0</v>
      </c>
      <c r="FC167" s="795">
        <v>0</v>
      </c>
      <c r="FD167" s="795">
        <v>0</v>
      </c>
      <c r="FE167" s="795">
        <v>0</v>
      </c>
      <c r="FF167" s="795">
        <v>0</v>
      </c>
      <c r="FG167" s="795">
        <v>0.24390243902439024</v>
      </c>
      <c r="FH167" s="795">
        <v>0</v>
      </c>
      <c r="FI167" s="795">
        <v>0</v>
      </c>
      <c r="FJ167" s="795">
        <v>0</v>
      </c>
      <c r="FK167" s="795">
        <v>0</v>
      </c>
      <c r="FL167" s="795">
        <v>0</v>
      </c>
      <c r="FM167" s="795">
        <v>0</v>
      </c>
      <c r="FN167" s="795">
        <v>0</v>
      </c>
      <c r="FO167" s="795">
        <v>1.9512195121951219</v>
      </c>
      <c r="FP167" s="795">
        <v>0</v>
      </c>
      <c r="FQ167" s="795">
        <v>0.48780487804878048</v>
      </c>
      <c r="FR167" s="795">
        <v>0</v>
      </c>
      <c r="FS167" s="795">
        <v>0</v>
      </c>
      <c r="FT167" s="795">
        <v>4.1463414634146343</v>
      </c>
      <c r="FU167" s="795">
        <v>0</v>
      </c>
      <c r="FV167" s="795">
        <v>0</v>
      </c>
      <c r="FW167" s="795">
        <v>0</v>
      </c>
      <c r="FX167" s="795">
        <v>34.634146341463413</v>
      </c>
      <c r="FZ167" s="795" t="s">
        <v>6301</v>
      </c>
      <c r="GA167" s="795">
        <v>2009</v>
      </c>
      <c r="GB167" s="800">
        <v>410</v>
      </c>
      <c r="GC167" s="800"/>
      <c r="GD167" s="800"/>
      <c r="GE167" s="800"/>
      <c r="GF167" s="800"/>
      <c r="GH167" s="800"/>
      <c r="GI167" s="800"/>
      <c r="GJ167" s="800"/>
      <c r="GK167" s="800"/>
      <c r="GL167" s="800"/>
      <c r="GM167" s="800"/>
      <c r="GN167" s="800"/>
      <c r="GO167" s="800"/>
      <c r="GP167" s="800"/>
      <c r="GQ167" s="800"/>
      <c r="GR167" s="800"/>
      <c r="GS167" s="800"/>
      <c r="GT167" s="800"/>
      <c r="GU167" s="800"/>
      <c r="GV167" s="800"/>
      <c r="GW167" s="800"/>
      <c r="GX167" s="800"/>
      <c r="GY167" s="800"/>
      <c r="GZ167" s="800"/>
      <c r="HA167" s="800"/>
      <c r="HB167" s="800"/>
      <c r="HC167" s="800"/>
      <c r="HD167" s="800"/>
      <c r="HE167" s="800"/>
      <c r="HF167" s="800"/>
      <c r="HG167" s="800"/>
      <c r="HH167" s="800"/>
      <c r="HI167" s="800"/>
      <c r="HJ167" s="800"/>
      <c r="HK167" s="800"/>
      <c r="HL167" s="800"/>
      <c r="HM167" s="800"/>
      <c r="HN167" s="800"/>
      <c r="HO167" s="800"/>
      <c r="HP167" s="800"/>
      <c r="HR167" s="795" t="e">
        <v>#DIV/0!</v>
      </c>
      <c r="HS167" s="795" t="e">
        <v>#DIV/0!</v>
      </c>
      <c r="HT167" s="795" t="e">
        <v>#DIV/0!</v>
      </c>
      <c r="HU167" s="795" t="e">
        <v>#DIV/0!</v>
      </c>
      <c r="HV167" s="795" t="e">
        <v>#DIV/0!</v>
      </c>
      <c r="HW167" s="795" t="e">
        <v>#DIV/0!</v>
      </c>
      <c r="HX167" s="795" t="e">
        <v>#DIV/0!</v>
      </c>
      <c r="HY167" s="795" t="e">
        <v>#DIV/0!</v>
      </c>
      <c r="HZ167" s="795" t="e">
        <v>#DIV/0!</v>
      </c>
      <c r="IA167" s="795" t="e">
        <v>#DIV/0!</v>
      </c>
      <c r="IB167" s="795" t="e">
        <v>#DIV/0!</v>
      </c>
      <c r="IC167" s="795" t="e">
        <v>#DIV/0!</v>
      </c>
      <c r="ID167" s="795" t="e">
        <v>#DIV/0!</v>
      </c>
      <c r="IE167" s="795" t="e">
        <v>#DIV/0!</v>
      </c>
      <c r="IF167" s="795" t="e">
        <v>#DIV/0!</v>
      </c>
      <c r="IG167" s="795" t="e">
        <v>#DIV/0!</v>
      </c>
      <c r="IH167" s="795" t="e">
        <v>#DIV/0!</v>
      </c>
      <c r="II167" s="795" t="e">
        <v>#DIV/0!</v>
      </c>
      <c r="IJ167" s="795" t="e">
        <v>#DIV/0!</v>
      </c>
      <c r="IK167" s="795" t="e">
        <v>#DIV/0!</v>
      </c>
      <c r="IL167" s="795" t="e">
        <v>#DIV/0!</v>
      </c>
      <c r="IM167" s="795" t="e">
        <v>#DIV/0!</v>
      </c>
      <c r="IN167" s="795" t="e">
        <v>#DIV/0!</v>
      </c>
      <c r="IO167" s="795" t="e">
        <v>#DIV/0!</v>
      </c>
      <c r="IP167" s="795" t="e">
        <v>#DIV/0!</v>
      </c>
      <c r="IQ167" s="795" t="e">
        <v>#DIV/0!</v>
      </c>
      <c r="IR167" s="795" t="e">
        <v>#DIV/0!</v>
      </c>
      <c r="IS167" s="795" t="e">
        <v>#DIV/0!</v>
      </c>
      <c r="IT167" s="795" t="e">
        <v>#DIV/0!</v>
      </c>
      <c r="IU167" s="795" t="e">
        <v>#DIV/0!</v>
      </c>
      <c r="IV167" s="795" t="e">
        <v>#DIV/0!</v>
      </c>
      <c r="IW167" s="795" t="e">
        <v>#DIV/0!</v>
      </c>
      <c r="IX167" s="795" t="e">
        <v>#DIV/0!</v>
      </c>
      <c r="IY167" s="795" t="e">
        <v>#DIV/0!</v>
      </c>
      <c r="IZ167" s="795" t="e">
        <v>#DIV/0!</v>
      </c>
      <c r="JA167" s="795" t="e">
        <v>#DIV/0!</v>
      </c>
      <c r="JB167" s="795" t="e">
        <v>#DIV/0!</v>
      </c>
      <c r="JC167" s="795" t="e">
        <v>#DIV/0!</v>
      </c>
      <c r="JD167" s="795" t="e">
        <v>#DIV/0!</v>
      </c>
    </row>
    <row r="168" spans="1:264">
      <c r="A168" s="807"/>
      <c r="B168" s="795" t="s">
        <v>6302</v>
      </c>
      <c r="C168" s="795" t="s">
        <v>6303</v>
      </c>
      <c r="D168" s="795" t="s">
        <v>6304</v>
      </c>
      <c r="E168" s="795">
        <v>7522500</v>
      </c>
      <c r="F168" s="795">
        <v>1825250</v>
      </c>
      <c r="G168" s="796" t="s">
        <v>3047</v>
      </c>
      <c r="H168" s="795">
        <v>2010</v>
      </c>
      <c r="I168" s="795">
        <v>118</v>
      </c>
      <c r="J168" s="795">
        <v>2010</v>
      </c>
      <c r="K168" s="810" t="s">
        <v>6305</v>
      </c>
      <c r="L168" s="796" t="s">
        <v>6306</v>
      </c>
      <c r="M168" s="795" t="e">
        <v>#VALUE!</v>
      </c>
      <c r="N168" s="795">
        <v>18</v>
      </c>
      <c r="O168" s="795">
        <v>5.9444444444444446</v>
      </c>
      <c r="Q168" s="796"/>
      <c r="R168" s="821">
        <v>3</v>
      </c>
      <c r="S168" s="821">
        <v>2</v>
      </c>
      <c r="V168" s="799">
        <v>0</v>
      </c>
      <c r="W168" s="808">
        <v>6.7200000000000015</v>
      </c>
      <c r="X168" s="795" t="e">
        <v>#DIV/0!</v>
      </c>
      <c r="Y168" s="795" t="e">
        <v>#DIV/0!</v>
      </c>
      <c r="Z168" s="795" t="e">
        <v>#DIV/0!</v>
      </c>
      <c r="AA168" s="795" t="e">
        <v>#DIV/0!</v>
      </c>
      <c r="AB168" s="795">
        <v>32.983333333333334</v>
      </c>
      <c r="AC168" s="795">
        <v>24.512222222222224</v>
      </c>
      <c r="AD168" s="795">
        <v>23.795555555555556</v>
      </c>
      <c r="AE168" s="795" t="e">
        <v>#DIV/0!</v>
      </c>
      <c r="AF168" s="795" t="e">
        <v>#DIV/0!</v>
      </c>
      <c r="AG168" s="795" t="e">
        <v>#DIV/0!</v>
      </c>
      <c r="AH168" s="795" t="e">
        <v>#DIV/0!</v>
      </c>
      <c r="AI168" s="795" t="e">
        <v>#DIV/0!</v>
      </c>
      <c r="AJ168" s="795" t="e">
        <v>#DIV/0!</v>
      </c>
      <c r="AK168" s="795" t="e">
        <v>#DIV/0!</v>
      </c>
      <c r="AL168" s="795" t="e">
        <v>#DIV/0!</v>
      </c>
      <c r="AM168" s="795" t="e">
        <v>#DIV/0!</v>
      </c>
      <c r="AN168" s="795" t="e">
        <v>#DIV/0!</v>
      </c>
      <c r="AO168" s="795" t="e">
        <v>#DIV/0!</v>
      </c>
      <c r="AP168" s="795">
        <v>0</v>
      </c>
      <c r="AQ168" s="795">
        <v>0.73</v>
      </c>
      <c r="AR168" s="795">
        <v>3.9</v>
      </c>
      <c r="AS168" s="795">
        <v>0</v>
      </c>
      <c r="AT168" s="795">
        <v>380</v>
      </c>
      <c r="AU168" s="795">
        <v>300</v>
      </c>
      <c r="AV168" s="795">
        <v>0</v>
      </c>
      <c r="AW168" s="795">
        <v>0</v>
      </c>
      <c r="AX168" s="795">
        <v>2.8000000000000001E-2</v>
      </c>
      <c r="AY168" s="795">
        <v>0.71</v>
      </c>
      <c r="AZ168" s="795">
        <v>0</v>
      </c>
      <c r="BA168" s="795">
        <v>0.81</v>
      </c>
      <c r="BB168" s="795">
        <v>1.3</v>
      </c>
      <c r="BC168" s="795">
        <v>0.41299999999999998</v>
      </c>
      <c r="BD168" s="795">
        <v>0.79</v>
      </c>
      <c r="BE168" s="795">
        <v>0.77</v>
      </c>
      <c r="BF168" s="795">
        <v>0</v>
      </c>
      <c r="BG168" s="795">
        <v>0</v>
      </c>
      <c r="BH168" s="795">
        <v>0</v>
      </c>
      <c r="BL168" s="803" t="s">
        <v>6022</v>
      </c>
      <c r="BM168" s="795">
        <v>1</v>
      </c>
      <c r="BN168" s="795">
        <v>1</v>
      </c>
      <c r="BO168" s="795">
        <v>2</v>
      </c>
      <c r="BP168" s="795">
        <v>2</v>
      </c>
      <c r="BR168" s="795">
        <v>2</v>
      </c>
      <c r="BS168" s="795">
        <v>2</v>
      </c>
      <c r="BU168" s="795">
        <v>2</v>
      </c>
      <c r="BV168" s="795">
        <v>1</v>
      </c>
      <c r="BW168" s="795">
        <v>16.777777777777779</v>
      </c>
      <c r="BX168" s="795">
        <v>4.9000000000000002E-2</v>
      </c>
      <c r="BY168" s="795">
        <v>8.1388888888888899E-2</v>
      </c>
      <c r="BZ168" s="795" t="e">
        <v>#DIV/0!</v>
      </c>
      <c r="CA168" s="795" t="e">
        <v>#DIV/0!</v>
      </c>
      <c r="CB168" s="795">
        <v>4.13</v>
      </c>
      <c r="CC168" s="795" t="e">
        <v>#DIV/0!</v>
      </c>
      <c r="CD168" s="795" t="e">
        <v>#DIV/0!</v>
      </c>
      <c r="CE168" s="795">
        <v>4.655555555555555</v>
      </c>
      <c r="CF168" s="795">
        <v>594.44444444444446</v>
      </c>
      <c r="CG168" s="795">
        <v>9.3944444444444457</v>
      </c>
      <c r="CH168" s="795" t="e">
        <v>#DIV/0!</v>
      </c>
      <c r="CI168" s="795" t="e">
        <v>#DIV/0!</v>
      </c>
      <c r="CJ168" s="795" t="e">
        <v>#DIV/0!</v>
      </c>
      <c r="CK168" s="795" t="e">
        <v>#DIV/0!</v>
      </c>
      <c r="CL168" s="795" t="e">
        <v>#DIV/0!</v>
      </c>
      <c r="CM168" s="795" t="e">
        <v>#DIV/0!</v>
      </c>
      <c r="CN168" s="795" t="e">
        <v>#DIV/0!</v>
      </c>
      <c r="CO168" s="795" t="e">
        <v>#DIV/0!</v>
      </c>
      <c r="CP168" s="795" t="e">
        <v>#DIV/0!</v>
      </c>
      <c r="CQ168" s="795" t="e">
        <v>#DIV/0!</v>
      </c>
      <c r="CR168" s="795" t="e">
        <v>#DIV/0!</v>
      </c>
      <c r="CS168" s="795" t="e">
        <v>#DIV/0!</v>
      </c>
      <c r="CT168" s="795" t="e">
        <v>#DIV/0!</v>
      </c>
      <c r="CU168" s="795" t="e">
        <v>#DIV/0!</v>
      </c>
      <c r="CV168" s="795" t="e">
        <v>#DIV/0!</v>
      </c>
      <c r="CW168" s="795" t="e">
        <v>#DIV/0!</v>
      </c>
      <c r="CX168" s="795" t="e">
        <v>#DIV/0!</v>
      </c>
      <c r="CY168" s="795" t="e">
        <v>#DIV/0!</v>
      </c>
      <c r="CZ168" s="795" t="e">
        <v>#DIV/0!</v>
      </c>
      <c r="DB168" s="795">
        <v>2</v>
      </c>
      <c r="DC168" s="795">
        <v>2</v>
      </c>
      <c r="DF168" s="795">
        <v>5.3789731051344738</v>
      </c>
      <c r="DG168" s="795">
        <v>0.97799511002444983</v>
      </c>
      <c r="DH168" s="795">
        <v>0.48899755501222492</v>
      </c>
      <c r="DI168" s="795">
        <v>10.513447432762836</v>
      </c>
      <c r="DJ168" s="795">
        <v>0</v>
      </c>
      <c r="DK168" s="795">
        <v>0</v>
      </c>
      <c r="DL168" s="795">
        <v>0</v>
      </c>
      <c r="DM168" s="795">
        <v>0</v>
      </c>
      <c r="DN168" s="795">
        <v>1.2224938875305624</v>
      </c>
      <c r="DO168" s="795">
        <v>0</v>
      </c>
      <c r="DP168" s="795">
        <v>0.48899755501222492</v>
      </c>
      <c r="DQ168" s="795">
        <v>0</v>
      </c>
      <c r="DR168" s="795">
        <v>1.4669926650366749</v>
      </c>
      <c r="DS168" s="795">
        <v>0</v>
      </c>
      <c r="DT168" s="795">
        <v>0</v>
      </c>
      <c r="DU168" s="795">
        <v>0</v>
      </c>
      <c r="DV168" s="795">
        <v>0</v>
      </c>
      <c r="DW168" s="795">
        <v>0</v>
      </c>
      <c r="DX168" s="795">
        <v>0</v>
      </c>
      <c r="DY168" s="795">
        <v>3.9119804400977993</v>
      </c>
      <c r="DZ168" s="795">
        <v>0</v>
      </c>
      <c r="EA168" s="795">
        <v>0</v>
      </c>
      <c r="EB168" s="795">
        <v>0</v>
      </c>
      <c r="EC168" s="795">
        <v>0</v>
      </c>
      <c r="ED168" s="795">
        <v>0</v>
      </c>
      <c r="EE168" s="795">
        <v>0</v>
      </c>
      <c r="EF168" s="795">
        <v>0</v>
      </c>
      <c r="EG168" s="795">
        <v>0</v>
      </c>
      <c r="EH168" s="795">
        <v>0</v>
      </c>
      <c r="EI168" s="795">
        <v>0</v>
      </c>
      <c r="EJ168" s="795">
        <v>0</v>
      </c>
      <c r="EK168" s="795">
        <v>0</v>
      </c>
      <c r="EL168" s="795">
        <v>6.3569682151589246</v>
      </c>
      <c r="EM168" s="795">
        <v>10.024449877750612</v>
      </c>
      <c r="EN168" s="795">
        <v>4.8899755501222497</v>
      </c>
      <c r="EO168" s="795">
        <v>0</v>
      </c>
      <c r="EP168" s="795">
        <v>0</v>
      </c>
      <c r="EQ168" s="795">
        <v>0</v>
      </c>
      <c r="ER168" s="795">
        <v>0</v>
      </c>
      <c r="ES168" s="795">
        <v>0</v>
      </c>
      <c r="ET168" s="795">
        <v>0</v>
      </c>
      <c r="EU168" s="795">
        <v>2.9339853300733498</v>
      </c>
      <c r="EV168" s="795">
        <v>1.7114914425427872</v>
      </c>
      <c r="EW168" s="795">
        <v>0</v>
      </c>
      <c r="EX168" s="795">
        <v>12.95843520782396</v>
      </c>
      <c r="EY168" s="795">
        <v>0</v>
      </c>
      <c r="EZ168" s="795">
        <v>0</v>
      </c>
      <c r="FA168" s="795">
        <v>0</v>
      </c>
      <c r="FB168" s="795">
        <v>0</v>
      </c>
      <c r="FC168" s="795">
        <v>0</v>
      </c>
      <c r="FD168" s="795">
        <v>0</v>
      </c>
      <c r="FE168" s="795">
        <v>0</v>
      </c>
      <c r="FF168" s="795">
        <v>0</v>
      </c>
      <c r="FG168" s="795">
        <v>0.24449877750611246</v>
      </c>
      <c r="FH168" s="795">
        <v>0</v>
      </c>
      <c r="FI168" s="795">
        <v>0</v>
      </c>
      <c r="FJ168" s="795">
        <v>0</v>
      </c>
      <c r="FK168" s="795">
        <v>0</v>
      </c>
      <c r="FL168" s="795">
        <v>0</v>
      </c>
      <c r="FM168" s="795">
        <v>0</v>
      </c>
      <c r="FN168" s="795">
        <v>0.97799511002444983</v>
      </c>
      <c r="FO168" s="795">
        <v>3.6674816625916873</v>
      </c>
      <c r="FP168" s="795">
        <v>0</v>
      </c>
      <c r="FQ168" s="795">
        <v>0.97799511002444983</v>
      </c>
      <c r="FR168" s="795">
        <v>0</v>
      </c>
      <c r="FS168" s="795">
        <v>0</v>
      </c>
      <c r="FT168" s="795">
        <v>4.4009779951100247</v>
      </c>
      <c r="FU168" s="795">
        <v>0</v>
      </c>
      <c r="FV168" s="795">
        <v>0</v>
      </c>
      <c r="FW168" s="795">
        <v>0</v>
      </c>
      <c r="FX168" s="795">
        <v>35.696821515892424</v>
      </c>
      <c r="GA168" s="795">
        <v>2010</v>
      </c>
      <c r="GB168" s="800">
        <v>409</v>
      </c>
      <c r="GC168" s="800"/>
      <c r="GD168" s="800"/>
      <c r="GE168" s="800"/>
      <c r="GF168" s="800"/>
      <c r="GH168" s="800"/>
      <c r="GI168" s="800"/>
      <c r="GJ168" s="800"/>
      <c r="GK168" s="800"/>
      <c r="GL168" s="800"/>
      <c r="GM168" s="800"/>
      <c r="GN168" s="800"/>
      <c r="GO168" s="800"/>
      <c r="GP168" s="800"/>
      <c r="GQ168" s="800"/>
      <c r="GR168" s="800"/>
      <c r="GS168" s="800"/>
      <c r="GT168" s="800"/>
      <c r="GU168" s="800"/>
      <c r="GV168" s="800"/>
      <c r="GW168" s="800"/>
      <c r="GX168" s="800"/>
      <c r="GY168" s="800"/>
      <c r="GZ168" s="800"/>
      <c r="HA168" s="800"/>
      <c r="HB168" s="800"/>
      <c r="HC168" s="800"/>
      <c r="HD168" s="800"/>
      <c r="HE168" s="800"/>
      <c r="HF168" s="800"/>
      <c r="HG168" s="800"/>
      <c r="HH168" s="800"/>
      <c r="HI168" s="800"/>
      <c r="HJ168" s="800"/>
      <c r="HK168" s="800"/>
      <c r="HL168" s="800"/>
      <c r="HM168" s="800"/>
      <c r="HN168" s="800"/>
      <c r="HO168" s="800"/>
      <c r="HP168" s="800"/>
      <c r="HR168" s="795" t="e">
        <v>#DIV/0!</v>
      </c>
      <c r="HS168" s="795" t="e">
        <v>#DIV/0!</v>
      </c>
      <c r="HT168" s="795" t="e">
        <v>#DIV/0!</v>
      </c>
      <c r="HU168" s="795" t="e">
        <v>#DIV/0!</v>
      </c>
      <c r="HV168" s="795" t="e">
        <v>#DIV/0!</v>
      </c>
      <c r="HW168" s="795" t="e">
        <v>#DIV/0!</v>
      </c>
      <c r="HX168" s="795" t="e">
        <v>#DIV/0!</v>
      </c>
      <c r="HY168" s="795" t="e">
        <v>#DIV/0!</v>
      </c>
      <c r="HZ168" s="795" t="e">
        <v>#DIV/0!</v>
      </c>
      <c r="IA168" s="795" t="e">
        <v>#DIV/0!</v>
      </c>
      <c r="IB168" s="795" t="e">
        <v>#DIV/0!</v>
      </c>
      <c r="IC168" s="795" t="e">
        <v>#DIV/0!</v>
      </c>
      <c r="ID168" s="795" t="e">
        <v>#DIV/0!</v>
      </c>
      <c r="IE168" s="795" t="e">
        <v>#DIV/0!</v>
      </c>
      <c r="IF168" s="795" t="e">
        <v>#DIV/0!</v>
      </c>
      <c r="IG168" s="795" t="e">
        <v>#DIV/0!</v>
      </c>
      <c r="IH168" s="795" t="e">
        <v>#DIV/0!</v>
      </c>
      <c r="II168" s="795" t="e">
        <v>#DIV/0!</v>
      </c>
      <c r="IJ168" s="795" t="e">
        <v>#DIV/0!</v>
      </c>
      <c r="IK168" s="795" t="e">
        <v>#DIV/0!</v>
      </c>
      <c r="IL168" s="795" t="e">
        <v>#DIV/0!</v>
      </c>
      <c r="IM168" s="795" t="e">
        <v>#DIV/0!</v>
      </c>
      <c r="IN168" s="795" t="e">
        <v>#DIV/0!</v>
      </c>
      <c r="IO168" s="795" t="e">
        <v>#DIV/0!</v>
      </c>
      <c r="IP168" s="795" t="e">
        <v>#DIV/0!</v>
      </c>
      <c r="IQ168" s="795" t="e">
        <v>#DIV/0!</v>
      </c>
      <c r="IR168" s="795" t="e">
        <v>#DIV/0!</v>
      </c>
      <c r="IS168" s="795" t="e">
        <v>#DIV/0!</v>
      </c>
      <c r="IT168" s="795" t="e">
        <v>#DIV/0!</v>
      </c>
      <c r="IU168" s="795" t="e">
        <v>#DIV/0!</v>
      </c>
      <c r="IV168" s="795" t="e">
        <v>#DIV/0!</v>
      </c>
      <c r="IW168" s="795" t="e">
        <v>#DIV/0!</v>
      </c>
      <c r="IX168" s="795" t="e">
        <v>#DIV/0!</v>
      </c>
      <c r="IY168" s="795" t="e">
        <v>#DIV/0!</v>
      </c>
      <c r="IZ168" s="795" t="e">
        <v>#DIV/0!</v>
      </c>
      <c r="JA168" s="795" t="e">
        <v>#DIV/0!</v>
      </c>
      <c r="JB168" s="795" t="e">
        <v>#DIV/0!</v>
      </c>
      <c r="JC168" s="795" t="e">
        <v>#DIV/0!</v>
      </c>
      <c r="JD168" s="795" t="e">
        <v>#DIV/0!</v>
      </c>
    </row>
    <row r="169" spans="1:264">
      <c r="A169" s="807"/>
      <c r="B169" s="795" t="s">
        <v>6302</v>
      </c>
      <c r="C169" s="795" t="s">
        <v>6303</v>
      </c>
      <c r="D169" s="795" t="s">
        <v>6304</v>
      </c>
      <c r="E169" s="795">
        <v>7522500</v>
      </c>
      <c r="F169" s="795">
        <v>1825250</v>
      </c>
      <c r="G169" s="796" t="s">
        <v>3047</v>
      </c>
      <c r="H169" s="795">
        <v>2011</v>
      </c>
      <c r="I169" s="795">
        <v>65</v>
      </c>
      <c r="J169" s="795">
        <v>2011</v>
      </c>
      <c r="K169" s="810" t="s">
        <v>6305</v>
      </c>
      <c r="L169" s="796" t="s">
        <v>6306</v>
      </c>
      <c r="M169" s="795" t="e">
        <v>#VALUE!</v>
      </c>
      <c r="N169" s="795">
        <v>17</v>
      </c>
      <c r="O169" s="795">
        <v>6.117647058823529</v>
      </c>
      <c r="Q169" s="803">
        <v>1</v>
      </c>
      <c r="R169" s="795">
        <v>3</v>
      </c>
      <c r="S169" s="795">
        <v>2</v>
      </c>
      <c r="V169" s="799">
        <v>0</v>
      </c>
      <c r="W169" s="808">
        <v>6.6588235294117641</v>
      </c>
      <c r="X169" s="795">
        <v>0.19</v>
      </c>
      <c r="Y169" s="795">
        <v>0.62</v>
      </c>
      <c r="Z169" s="795" t="e">
        <v>#DIV/0!</v>
      </c>
      <c r="AA169" s="795" t="e">
        <v>#DIV/0!</v>
      </c>
      <c r="AB169" s="795">
        <v>39.005882352941178</v>
      </c>
      <c r="AC169" s="795">
        <v>29.464705882352941</v>
      </c>
      <c r="AD169" s="795">
        <v>28.882352941176471</v>
      </c>
      <c r="AE169" s="795">
        <v>2.5000000000000001E-3</v>
      </c>
      <c r="AF169" s="795">
        <v>0.03</v>
      </c>
      <c r="AG169" s="795" t="e">
        <v>#DIV/0!</v>
      </c>
      <c r="AH169" s="795">
        <v>0.23</v>
      </c>
      <c r="AI169" s="795">
        <v>0.08</v>
      </c>
      <c r="AJ169" s="795">
        <v>5.8999999999999997E-2</v>
      </c>
      <c r="AK169" s="795">
        <v>0.06</v>
      </c>
      <c r="AL169" s="795">
        <v>0.39</v>
      </c>
      <c r="AM169" s="795" t="e">
        <v>#DIV/0!</v>
      </c>
      <c r="AN169" s="795" t="e">
        <v>#DIV/0!</v>
      </c>
      <c r="AO169" s="795" t="e">
        <v>#DIV/0!</v>
      </c>
      <c r="AP169" s="795">
        <v>0</v>
      </c>
      <c r="AQ169" s="795">
        <v>0.76</v>
      </c>
      <c r="AR169" s="795">
        <v>5.2</v>
      </c>
      <c r="AS169" s="795">
        <v>0</v>
      </c>
      <c r="AT169" s="795">
        <v>0</v>
      </c>
      <c r="AU169" s="795">
        <v>350</v>
      </c>
      <c r="AV169" s="795">
        <v>0</v>
      </c>
      <c r="AW169" s="795">
        <v>0</v>
      </c>
      <c r="AX169" s="795">
        <v>8.7999999999999995E-2</v>
      </c>
      <c r="AY169" s="795">
        <v>1.5</v>
      </c>
      <c r="AZ169" s="795">
        <v>0</v>
      </c>
      <c r="BA169" s="795">
        <v>0.82</v>
      </c>
      <c r="BB169" s="795">
        <v>1.4</v>
      </c>
      <c r="BC169" s="795">
        <v>0.58699999999999997</v>
      </c>
      <c r="BD169" s="795">
        <v>0.86</v>
      </c>
      <c r="BE169" s="795">
        <v>0.88</v>
      </c>
      <c r="BF169" s="795">
        <v>0</v>
      </c>
      <c r="BG169" s="795">
        <v>0</v>
      </c>
      <c r="BH169" s="795">
        <v>0</v>
      </c>
      <c r="BL169" s="800" t="s">
        <v>6033</v>
      </c>
      <c r="BM169" s="795">
        <v>1</v>
      </c>
      <c r="BN169" s="795">
        <v>1</v>
      </c>
      <c r="BO169" s="795">
        <v>2</v>
      </c>
      <c r="BP169" s="800">
        <v>3</v>
      </c>
      <c r="BR169" s="795">
        <v>2</v>
      </c>
      <c r="BS169" s="795">
        <v>2</v>
      </c>
      <c r="BU169" s="795">
        <v>2</v>
      </c>
      <c r="BV169" s="795">
        <v>1</v>
      </c>
      <c r="BW169" s="795">
        <v>14.705882352941176</v>
      </c>
      <c r="BX169" s="795" t="e">
        <v>#DIV/0!</v>
      </c>
      <c r="BY169" s="795">
        <v>8.9823529411764705E-2</v>
      </c>
      <c r="BZ169" s="795" t="e">
        <v>#DIV/0!</v>
      </c>
      <c r="CA169" s="795" t="e">
        <v>#DIV/0!</v>
      </c>
      <c r="CB169" s="795">
        <v>5.1058823529411761</v>
      </c>
      <c r="CC169" s="795" t="e">
        <v>#DIV/0!</v>
      </c>
      <c r="CD169" s="795">
        <v>1.7872727272727273</v>
      </c>
      <c r="CE169" s="795">
        <v>4.6470588235294112</v>
      </c>
      <c r="CF169" s="795">
        <v>560</v>
      </c>
      <c r="CG169" s="795">
        <v>8.85</v>
      </c>
      <c r="CH169" s="795" t="e">
        <v>#DIV/0!</v>
      </c>
      <c r="CI169" s="795" t="e">
        <v>#DIV/0!</v>
      </c>
      <c r="CJ169" s="795" t="e">
        <v>#DIV/0!</v>
      </c>
      <c r="CK169" s="795" t="e">
        <v>#DIV/0!</v>
      </c>
      <c r="CL169" s="795" t="e">
        <v>#DIV/0!</v>
      </c>
      <c r="CM169" s="795" t="e">
        <v>#DIV/0!</v>
      </c>
      <c r="CN169" s="795" t="e">
        <v>#DIV/0!</v>
      </c>
      <c r="CO169" s="795" t="e">
        <v>#DIV/0!</v>
      </c>
      <c r="CP169" s="795" t="e">
        <v>#DIV/0!</v>
      </c>
      <c r="CQ169" s="795" t="e">
        <v>#DIV/0!</v>
      </c>
      <c r="CR169" s="795" t="e">
        <v>#DIV/0!</v>
      </c>
      <c r="CS169" s="795" t="e">
        <v>#DIV/0!</v>
      </c>
      <c r="CT169" s="795" t="e">
        <v>#DIV/0!</v>
      </c>
      <c r="CU169" s="795" t="e">
        <v>#DIV/0!</v>
      </c>
      <c r="CV169" s="795" t="e">
        <v>#DIV/0!</v>
      </c>
      <c r="CW169" s="795" t="e">
        <v>#DIV/0!</v>
      </c>
      <c r="CX169" s="795" t="e">
        <v>#DIV/0!</v>
      </c>
      <c r="CY169" s="795" t="e">
        <v>#DIV/0!</v>
      </c>
      <c r="CZ169" s="795" t="e">
        <v>#DIV/0!</v>
      </c>
      <c r="DB169" s="795">
        <v>3</v>
      </c>
      <c r="DC169" s="795">
        <v>2</v>
      </c>
      <c r="DF169" s="795">
        <v>4.4117647058823533</v>
      </c>
      <c r="DG169" s="795">
        <v>3.9215686274509802</v>
      </c>
      <c r="DH169" s="795">
        <v>0.49019607843137253</v>
      </c>
      <c r="DI169" s="795">
        <v>19.852941176470587</v>
      </c>
      <c r="DJ169" s="795">
        <v>0</v>
      </c>
      <c r="DK169" s="795">
        <v>0</v>
      </c>
      <c r="DL169" s="795">
        <v>0</v>
      </c>
      <c r="DM169" s="795">
        <v>0</v>
      </c>
      <c r="DN169" s="795">
        <v>0</v>
      </c>
      <c r="DO169" s="795">
        <v>0</v>
      </c>
      <c r="DP169" s="795">
        <v>0</v>
      </c>
      <c r="DQ169" s="795">
        <v>0</v>
      </c>
      <c r="DR169" s="795">
        <v>0</v>
      </c>
      <c r="DS169" s="795">
        <v>0</v>
      </c>
      <c r="DT169" s="795">
        <v>0</v>
      </c>
      <c r="DU169" s="795">
        <v>0</v>
      </c>
      <c r="DV169" s="795">
        <v>0</v>
      </c>
      <c r="DW169" s="795">
        <v>0</v>
      </c>
      <c r="DX169" s="795">
        <v>0</v>
      </c>
      <c r="DY169" s="795">
        <v>0</v>
      </c>
      <c r="DZ169" s="795">
        <v>0.24509803921568626</v>
      </c>
      <c r="EA169" s="795">
        <v>0.73529411764705876</v>
      </c>
      <c r="EB169" s="795">
        <v>0</v>
      </c>
      <c r="EC169" s="795">
        <v>0</v>
      </c>
      <c r="ED169" s="795">
        <v>0</v>
      </c>
      <c r="EE169" s="795">
        <v>0</v>
      </c>
      <c r="EF169" s="795">
        <v>3.1862745098039214</v>
      </c>
      <c r="EG169" s="795">
        <v>0</v>
      </c>
      <c r="EH169" s="795">
        <v>0</v>
      </c>
      <c r="EI169" s="795">
        <v>0</v>
      </c>
      <c r="EJ169" s="795">
        <v>0</v>
      </c>
      <c r="EK169" s="795">
        <v>0</v>
      </c>
      <c r="EL169" s="795">
        <v>1.9607843137254901</v>
      </c>
      <c r="EM169" s="795">
        <v>0</v>
      </c>
      <c r="EN169" s="795">
        <v>0</v>
      </c>
      <c r="EO169" s="795">
        <v>0</v>
      </c>
      <c r="EP169" s="795">
        <v>0</v>
      </c>
      <c r="EQ169" s="795">
        <v>0.98039215686274506</v>
      </c>
      <c r="ER169" s="795">
        <v>1.2254901960784315</v>
      </c>
      <c r="ES169" s="795">
        <v>0</v>
      </c>
      <c r="ET169" s="795">
        <v>1.4705882352941175</v>
      </c>
      <c r="EU169" s="795">
        <v>9.8039215686274517</v>
      </c>
      <c r="EV169" s="795">
        <v>1.4705882352941175</v>
      </c>
      <c r="EW169" s="795">
        <v>0</v>
      </c>
      <c r="EX169" s="795">
        <v>1.4705882352941175</v>
      </c>
      <c r="EY169" s="795">
        <v>1.715686274509804</v>
      </c>
      <c r="EZ169" s="795">
        <v>0</v>
      </c>
      <c r="FA169" s="795">
        <v>0</v>
      </c>
      <c r="FB169" s="795">
        <v>0</v>
      </c>
      <c r="FC169" s="795">
        <v>0</v>
      </c>
      <c r="FD169" s="795">
        <v>0</v>
      </c>
      <c r="FE169" s="795">
        <v>0</v>
      </c>
      <c r="FF169" s="795">
        <v>0</v>
      </c>
      <c r="FG169" s="795">
        <v>1.9607843137254901</v>
      </c>
      <c r="FH169" s="795">
        <v>0</v>
      </c>
      <c r="FI169" s="795">
        <v>0</v>
      </c>
      <c r="FJ169" s="795">
        <v>0</v>
      </c>
      <c r="FK169" s="795">
        <v>0</v>
      </c>
      <c r="FL169" s="795">
        <v>0</v>
      </c>
      <c r="FM169" s="795">
        <v>0</v>
      </c>
      <c r="FN169" s="795">
        <v>0.49019607843137253</v>
      </c>
      <c r="FO169" s="795">
        <v>0.98039215686274506</v>
      </c>
      <c r="FP169" s="795">
        <v>0</v>
      </c>
      <c r="FQ169" s="795">
        <v>2.2058823529411766</v>
      </c>
      <c r="FR169" s="795">
        <v>0</v>
      </c>
      <c r="FS169" s="795">
        <v>0</v>
      </c>
      <c r="FT169" s="795">
        <v>6.1274509803921564</v>
      </c>
      <c r="FU169" s="795">
        <v>0</v>
      </c>
      <c r="FV169" s="795">
        <v>0</v>
      </c>
      <c r="FW169" s="795">
        <v>0</v>
      </c>
      <c r="FX169" s="795">
        <v>46.078431372549012</v>
      </c>
      <c r="GA169" s="795">
        <v>2011</v>
      </c>
      <c r="GB169" s="800">
        <v>408</v>
      </c>
      <c r="GC169" s="800"/>
      <c r="GD169" s="800"/>
      <c r="GE169" s="800"/>
      <c r="GF169" s="800"/>
      <c r="GH169" s="800"/>
      <c r="GI169" s="800"/>
      <c r="GJ169" s="800"/>
      <c r="GK169" s="800"/>
      <c r="GL169" s="800"/>
      <c r="GM169" s="800"/>
      <c r="GN169" s="800"/>
      <c r="GO169" s="800"/>
      <c r="GP169" s="800"/>
      <c r="GQ169" s="800"/>
      <c r="GR169" s="800"/>
      <c r="GS169" s="800"/>
      <c r="GT169" s="800"/>
      <c r="GU169" s="800"/>
      <c r="GV169" s="800"/>
      <c r="GW169" s="800"/>
      <c r="GX169" s="800"/>
      <c r="GY169" s="800"/>
      <c r="GZ169" s="800"/>
      <c r="HA169" s="800"/>
      <c r="HB169" s="800"/>
      <c r="HC169" s="800"/>
      <c r="HD169" s="800"/>
      <c r="HE169" s="800"/>
      <c r="HF169" s="800"/>
      <c r="HG169" s="800"/>
      <c r="HH169" s="800"/>
      <c r="HI169" s="800"/>
      <c r="HJ169" s="800"/>
      <c r="HK169" s="800"/>
      <c r="HL169" s="800"/>
      <c r="HM169" s="800"/>
      <c r="HN169" s="800"/>
      <c r="HO169" s="800"/>
      <c r="HP169" s="800"/>
      <c r="HR169" s="795" t="e">
        <v>#DIV/0!</v>
      </c>
      <c r="HS169" s="795" t="e">
        <v>#DIV/0!</v>
      </c>
      <c r="HT169" s="795" t="e">
        <v>#DIV/0!</v>
      </c>
      <c r="HU169" s="795" t="e">
        <v>#DIV/0!</v>
      </c>
      <c r="HV169" s="795" t="e">
        <v>#DIV/0!</v>
      </c>
      <c r="HW169" s="795" t="e">
        <v>#DIV/0!</v>
      </c>
      <c r="HX169" s="795" t="e">
        <v>#DIV/0!</v>
      </c>
      <c r="HY169" s="795" t="e">
        <v>#DIV/0!</v>
      </c>
      <c r="HZ169" s="795" t="e">
        <v>#DIV/0!</v>
      </c>
      <c r="IA169" s="795" t="e">
        <v>#DIV/0!</v>
      </c>
      <c r="IB169" s="795" t="e">
        <v>#DIV/0!</v>
      </c>
      <c r="IC169" s="795" t="e">
        <v>#DIV/0!</v>
      </c>
      <c r="ID169" s="795" t="e">
        <v>#DIV/0!</v>
      </c>
      <c r="IE169" s="795" t="e">
        <v>#DIV/0!</v>
      </c>
      <c r="IF169" s="795" t="e">
        <v>#DIV/0!</v>
      </c>
      <c r="IG169" s="795" t="e">
        <v>#DIV/0!</v>
      </c>
      <c r="IH169" s="795" t="e">
        <v>#DIV/0!</v>
      </c>
      <c r="II169" s="795" t="e">
        <v>#DIV/0!</v>
      </c>
      <c r="IJ169" s="795" t="e">
        <v>#DIV/0!</v>
      </c>
      <c r="IK169" s="795" t="e">
        <v>#DIV/0!</v>
      </c>
      <c r="IL169" s="795" t="e">
        <v>#DIV/0!</v>
      </c>
      <c r="IM169" s="795" t="e">
        <v>#DIV/0!</v>
      </c>
      <c r="IN169" s="795" t="e">
        <v>#DIV/0!</v>
      </c>
      <c r="IO169" s="795" t="e">
        <v>#DIV/0!</v>
      </c>
      <c r="IP169" s="795" t="e">
        <v>#DIV/0!</v>
      </c>
      <c r="IQ169" s="795" t="e">
        <v>#DIV/0!</v>
      </c>
      <c r="IR169" s="795" t="e">
        <v>#DIV/0!</v>
      </c>
      <c r="IS169" s="795" t="e">
        <v>#DIV/0!</v>
      </c>
      <c r="IT169" s="795" t="e">
        <v>#DIV/0!</v>
      </c>
      <c r="IU169" s="795" t="e">
        <v>#DIV/0!</v>
      </c>
      <c r="IV169" s="795" t="e">
        <v>#DIV/0!</v>
      </c>
      <c r="IW169" s="795" t="e">
        <v>#DIV/0!</v>
      </c>
      <c r="IX169" s="795" t="e">
        <v>#DIV/0!</v>
      </c>
      <c r="IY169" s="795" t="e">
        <v>#DIV/0!</v>
      </c>
      <c r="IZ169" s="795" t="e">
        <v>#DIV/0!</v>
      </c>
      <c r="JA169" s="795" t="e">
        <v>#DIV/0!</v>
      </c>
      <c r="JB169" s="795" t="e">
        <v>#DIV/0!</v>
      </c>
      <c r="JC169" s="795" t="e">
        <v>#DIV/0!</v>
      </c>
      <c r="JD169" s="795" t="e">
        <v>#DIV/0!</v>
      </c>
    </row>
    <row r="170" spans="1:264">
      <c r="A170" s="800" t="s">
        <v>6307</v>
      </c>
      <c r="B170" s="795" t="s">
        <v>6308</v>
      </c>
      <c r="C170" s="795" t="s">
        <v>2867</v>
      </c>
      <c r="D170" s="810" t="s">
        <v>6309</v>
      </c>
      <c r="E170" s="795">
        <v>6510760</v>
      </c>
      <c r="F170" s="795">
        <v>1241180</v>
      </c>
      <c r="G170" s="795"/>
      <c r="H170" s="795">
        <v>2009</v>
      </c>
      <c r="I170" s="795">
        <v>120</v>
      </c>
      <c r="J170" s="795">
        <v>2009</v>
      </c>
      <c r="K170" s="800" t="s">
        <v>6307</v>
      </c>
      <c r="L170" s="795" t="s">
        <v>6310</v>
      </c>
      <c r="M170" s="795" t="e">
        <v>#VALUE!</v>
      </c>
      <c r="N170" s="795">
        <v>16</v>
      </c>
      <c r="O170" s="798">
        <v>6.48</v>
      </c>
      <c r="P170" s="795">
        <v>2008.8125</v>
      </c>
      <c r="R170" s="795">
        <v>2</v>
      </c>
      <c r="S170" s="795">
        <v>2</v>
      </c>
      <c r="T170" s="795" t="s">
        <v>6033</v>
      </c>
      <c r="U170" s="795" t="s">
        <v>6063</v>
      </c>
      <c r="V170" s="799">
        <v>0.48192771084337355</v>
      </c>
      <c r="W170" s="798">
        <v>6.998124999999999</v>
      </c>
      <c r="X170" s="795" t="e">
        <v>#DIV/0!</v>
      </c>
      <c r="Y170" s="795" t="e">
        <v>#DIV/0!</v>
      </c>
      <c r="Z170" s="795" t="e">
        <v>#DIV/0!</v>
      </c>
      <c r="AA170" s="795" t="e">
        <v>#DIV/0!</v>
      </c>
      <c r="AB170" s="809">
        <v>825.875</v>
      </c>
      <c r="AC170" s="795" t="e">
        <v>#DIV/0!</v>
      </c>
      <c r="AD170" s="795" t="e">
        <v>#DIV/0!</v>
      </c>
      <c r="AE170" s="795" t="e">
        <v>#DIV/0!</v>
      </c>
      <c r="AF170" s="795" t="e">
        <v>#DIV/0!</v>
      </c>
      <c r="AG170" s="811">
        <v>4.416666666666667</v>
      </c>
      <c r="AH170" s="795" t="e">
        <v>#DIV/0!</v>
      </c>
      <c r="AI170" s="795" t="e">
        <v>#DIV/0!</v>
      </c>
      <c r="AJ170" s="795" t="e">
        <v>#DIV/0!</v>
      </c>
      <c r="AK170" s="795" t="e">
        <v>#DIV/0!</v>
      </c>
      <c r="AL170" s="795" t="e">
        <v>#DIV/0!</v>
      </c>
      <c r="AM170" s="795" t="e">
        <v>#DIV/0!</v>
      </c>
      <c r="AN170" s="795" t="e">
        <v>#DIV/0!</v>
      </c>
      <c r="AO170" s="795" t="e">
        <v>#DIV/0!</v>
      </c>
      <c r="AP170" s="795">
        <v>7.34</v>
      </c>
      <c r="AQ170" s="795">
        <v>0</v>
      </c>
      <c r="AR170" s="795">
        <v>0</v>
      </c>
      <c r="AS170" s="795">
        <v>0</v>
      </c>
      <c r="AT170" s="795">
        <v>0</v>
      </c>
      <c r="AU170" s="795">
        <v>2260</v>
      </c>
      <c r="AV170" s="795">
        <v>0</v>
      </c>
      <c r="AW170" s="795">
        <v>0</v>
      </c>
      <c r="AX170" s="795">
        <v>0</v>
      </c>
      <c r="AY170" s="795">
        <v>0</v>
      </c>
      <c r="AZ170" s="795">
        <v>6.5</v>
      </c>
      <c r="BA170" s="795">
        <v>0</v>
      </c>
      <c r="BB170" s="795">
        <v>0</v>
      </c>
      <c r="BC170" s="795">
        <v>0</v>
      </c>
      <c r="BD170" s="795">
        <v>0</v>
      </c>
      <c r="BE170" s="795">
        <v>0</v>
      </c>
      <c r="BF170" s="795">
        <v>0</v>
      </c>
      <c r="BG170" s="795">
        <v>0</v>
      </c>
      <c r="BH170" s="795">
        <v>0</v>
      </c>
      <c r="BL170" s="809" t="s">
        <v>6163</v>
      </c>
      <c r="BM170" s="795">
        <v>1</v>
      </c>
      <c r="BN170" s="795">
        <v>1</v>
      </c>
      <c r="BO170" s="795">
        <v>1</v>
      </c>
      <c r="BP170" s="795">
        <v>1</v>
      </c>
      <c r="BR170" s="795">
        <v>1</v>
      </c>
      <c r="BS170" s="795">
        <v>1</v>
      </c>
      <c r="BU170" s="795">
        <v>1</v>
      </c>
      <c r="BV170" s="809">
        <v>4</v>
      </c>
      <c r="BW170" s="795">
        <v>6.998124999999999</v>
      </c>
      <c r="BX170" s="795">
        <v>10.88875</v>
      </c>
      <c r="BY170" s="795" t="e">
        <v>#DIV/0!</v>
      </c>
      <c r="BZ170" s="795">
        <v>0.27018750000000002</v>
      </c>
      <c r="CA170" s="795">
        <v>0.20906249999999998</v>
      </c>
      <c r="CB170" s="795">
        <v>0.52500000000000002</v>
      </c>
      <c r="CC170" s="795">
        <v>4.1437500000000009E-2</v>
      </c>
      <c r="CD170" s="795">
        <v>0.30706250000000002</v>
      </c>
      <c r="CE170" s="795">
        <v>0.10950000000000003</v>
      </c>
      <c r="CF170" s="795" t="e">
        <v>#DIV/0!</v>
      </c>
      <c r="CG170" s="795">
        <v>0.482375</v>
      </c>
      <c r="CH170" s="795">
        <v>0.15062500000000001</v>
      </c>
      <c r="CI170" s="795">
        <v>55.0625</v>
      </c>
      <c r="CJ170" s="795" t="e">
        <v>#DIV/0!</v>
      </c>
      <c r="CK170" s="795">
        <v>234.0625</v>
      </c>
      <c r="CL170" s="795" t="e">
        <v>#DIV/0!</v>
      </c>
      <c r="CM170" s="795" t="e">
        <v>#DIV/0!</v>
      </c>
      <c r="CN170" s="795">
        <v>669.0625</v>
      </c>
      <c r="CO170" s="795">
        <v>36.9375</v>
      </c>
      <c r="CP170" s="795">
        <v>67.6875</v>
      </c>
      <c r="CQ170" s="795">
        <v>0.57337499999999997</v>
      </c>
      <c r="CR170" s="795">
        <v>0.21362499999999998</v>
      </c>
      <c r="CS170" s="795" t="e">
        <v>#DIV/0!</v>
      </c>
      <c r="CT170" s="795" t="e">
        <v>#DIV/0!</v>
      </c>
      <c r="CU170" s="795">
        <v>3.9560000000000004</v>
      </c>
      <c r="CV170" s="795" t="e">
        <v>#DIV/0!</v>
      </c>
      <c r="CW170" s="795" t="e">
        <v>#DIV/0!</v>
      </c>
      <c r="CX170" s="795">
        <v>11.50625</v>
      </c>
      <c r="CY170" s="795">
        <v>1188.6875</v>
      </c>
      <c r="CZ170" s="795">
        <v>42.0625</v>
      </c>
      <c r="DB170" s="795">
        <v>1</v>
      </c>
      <c r="DC170" s="795">
        <v>1</v>
      </c>
      <c r="DF170" s="795">
        <v>55.421686746987952</v>
      </c>
      <c r="DG170" s="795">
        <v>0</v>
      </c>
      <c r="DH170" s="795">
        <v>0.24096385542168677</v>
      </c>
      <c r="DI170" s="795">
        <v>0.72289156626506024</v>
      </c>
      <c r="DJ170" s="795">
        <v>0</v>
      </c>
      <c r="DK170" s="795">
        <v>0</v>
      </c>
      <c r="DL170" s="795">
        <v>0</v>
      </c>
      <c r="DM170" s="795">
        <v>0.72289156626506024</v>
      </c>
      <c r="DN170" s="795">
        <v>0</v>
      </c>
      <c r="DO170" s="795">
        <v>0</v>
      </c>
      <c r="DP170" s="795">
        <v>0.48192771084337355</v>
      </c>
      <c r="DQ170" s="795">
        <v>0</v>
      </c>
      <c r="DR170" s="795">
        <v>0</v>
      </c>
      <c r="DS170" s="795">
        <v>0</v>
      </c>
      <c r="DT170" s="795">
        <v>0.72289156626506024</v>
      </c>
      <c r="DU170" s="795">
        <v>0.72289156626506024</v>
      </c>
      <c r="DV170" s="795">
        <v>0</v>
      </c>
      <c r="DW170" s="795">
        <v>0</v>
      </c>
      <c r="DX170" s="795">
        <v>0</v>
      </c>
      <c r="DY170" s="795">
        <v>0</v>
      </c>
      <c r="DZ170" s="795">
        <v>0.72289156626506024</v>
      </c>
      <c r="EA170" s="795">
        <v>0</v>
      </c>
      <c r="EB170" s="795">
        <v>0</v>
      </c>
      <c r="EC170" s="795">
        <v>0</v>
      </c>
      <c r="ED170" s="795">
        <v>0</v>
      </c>
      <c r="EE170" s="795">
        <v>5.0602409638554215</v>
      </c>
      <c r="EF170" s="795">
        <v>0</v>
      </c>
      <c r="EG170" s="795">
        <v>0</v>
      </c>
      <c r="EH170" s="795">
        <v>0</v>
      </c>
      <c r="EI170" s="795">
        <v>0</v>
      </c>
      <c r="EJ170" s="795">
        <v>0</v>
      </c>
      <c r="EK170" s="795">
        <v>0</v>
      </c>
      <c r="EL170" s="795">
        <v>0.48192771084337355</v>
      </c>
      <c r="EM170" s="795">
        <v>0</v>
      </c>
      <c r="EN170" s="795">
        <v>0</v>
      </c>
      <c r="EO170" s="795">
        <v>0</v>
      </c>
      <c r="EP170" s="795">
        <v>0</v>
      </c>
      <c r="EQ170" s="795">
        <v>0</v>
      </c>
      <c r="ER170" s="795">
        <v>0</v>
      </c>
      <c r="ES170" s="795">
        <v>1.9277108433734942</v>
      </c>
      <c r="ET170" s="795">
        <v>0</v>
      </c>
      <c r="EU170" s="795">
        <v>0</v>
      </c>
      <c r="EV170" s="795">
        <v>0</v>
      </c>
      <c r="EW170" s="795">
        <v>0</v>
      </c>
      <c r="EX170" s="795">
        <v>0</v>
      </c>
      <c r="EY170" s="795">
        <v>0</v>
      </c>
      <c r="EZ170" s="795">
        <v>0</v>
      </c>
      <c r="FA170" s="795">
        <v>0</v>
      </c>
      <c r="FB170" s="795">
        <v>0</v>
      </c>
      <c r="FC170" s="795">
        <v>2.1686746987951806</v>
      </c>
      <c r="FD170" s="795">
        <v>0</v>
      </c>
      <c r="FE170" s="795">
        <v>0</v>
      </c>
      <c r="FF170" s="795">
        <v>0.96385542168674709</v>
      </c>
      <c r="FG170" s="795">
        <v>0</v>
      </c>
      <c r="FH170" s="795">
        <v>0</v>
      </c>
      <c r="FI170" s="795">
        <v>0</v>
      </c>
      <c r="FJ170" s="795">
        <v>0</v>
      </c>
      <c r="FK170" s="795">
        <v>0</v>
      </c>
      <c r="FL170" s="795">
        <v>0</v>
      </c>
      <c r="FM170" s="795">
        <v>0</v>
      </c>
      <c r="FN170" s="795">
        <v>0.24096385542168677</v>
      </c>
      <c r="FO170" s="795">
        <v>0</v>
      </c>
      <c r="FP170" s="795">
        <v>0</v>
      </c>
      <c r="FQ170" s="795">
        <v>0</v>
      </c>
      <c r="FR170" s="795">
        <v>0</v>
      </c>
      <c r="FS170" s="795">
        <v>0</v>
      </c>
      <c r="FT170" s="795">
        <v>0</v>
      </c>
      <c r="FU170" s="795">
        <v>0</v>
      </c>
      <c r="FV170" s="795">
        <v>0</v>
      </c>
      <c r="FW170" s="795">
        <v>0</v>
      </c>
      <c r="FX170" s="795">
        <v>34.216867469879517</v>
      </c>
      <c r="FZ170" s="795" t="s">
        <v>6307</v>
      </c>
      <c r="GA170" s="795">
        <v>2009</v>
      </c>
      <c r="GB170" s="800">
        <v>415</v>
      </c>
      <c r="GC170" s="800">
        <v>2</v>
      </c>
      <c r="GD170" s="800"/>
      <c r="GE170" s="800"/>
      <c r="GF170" s="800"/>
      <c r="GH170" s="800"/>
      <c r="GI170" s="800"/>
      <c r="GJ170" s="800"/>
      <c r="GK170" s="800"/>
      <c r="GL170" s="800"/>
      <c r="GM170" s="800"/>
      <c r="GN170" s="800"/>
      <c r="GO170" s="800"/>
      <c r="GP170" s="800"/>
      <c r="GQ170" s="800"/>
      <c r="GR170" s="800"/>
      <c r="GS170" s="800"/>
      <c r="GT170" s="800"/>
      <c r="GU170" s="800"/>
      <c r="GV170" s="800"/>
      <c r="GW170" s="800"/>
      <c r="GX170" s="800"/>
      <c r="GY170" s="800"/>
      <c r="GZ170" s="800"/>
      <c r="HA170" s="800"/>
      <c r="HB170" s="800"/>
      <c r="HC170" s="800"/>
      <c r="HD170" s="800"/>
      <c r="HE170" s="800"/>
      <c r="HF170" s="800"/>
      <c r="HG170" s="800"/>
      <c r="HH170" s="800"/>
      <c r="HI170" s="800"/>
      <c r="HJ170" s="800"/>
      <c r="HK170" s="800"/>
      <c r="HL170" s="800">
        <v>1</v>
      </c>
      <c r="HM170" s="800"/>
      <c r="HN170" s="800"/>
      <c r="HO170" s="800">
        <v>1</v>
      </c>
      <c r="HP170" s="800"/>
      <c r="HR170" s="795">
        <v>0</v>
      </c>
      <c r="HS170" s="795">
        <v>0</v>
      </c>
      <c r="HT170" s="795">
        <v>0</v>
      </c>
      <c r="HU170" s="795">
        <v>0</v>
      </c>
      <c r="HV170" s="795">
        <v>0</v>
      </c>
      <c r="HW170" s="795">
        <v>0</v>
      </c>
      <c r="HX170" s="795">
        <v>0</v>
      </c>
      <c r="HY170" s="795">
        <v>0</v>
      </c>
      <c r="HZ170" s="795">
        <v>0</v>
      </c>
      <c r="IA170" s="795">
        <v>0</v>
      </c>
      <c r="IB170" s="795">
        <v>0</v>
      </c>
      <c r="IC170" s="795">
        <v>0</v>
      </c>
      <c r="ID170" s="795">
        <v>0</v>
      </c>
      <c r="IE170" s="795">
        <v>0</v>
      </c>
      <c r="IF170" s="795">
        <v>0</v>
      </c>
      <c r="IG170" s="795">
        <v>0</v>
      </c>
      <c r="IH170" s="795">
        <v>0</v>
      </c>
      <c r="II170" s="795">
        <v>0</v>
      </c>
      <c r="IJ170" s="795">
        <v>0</v>
      </c>
      <c r="IK170" s="795">
        <v>0</v>
      </c>
      <c r="IL170" s="795">
        <v>0</v>
      </c>
      <c r="IM170" s="795">
        <v>0</v>
      </c>
      <c r="IN170" s="795">
        <v>0</v>
      </c>
      <c r="IO170" s="795">
        <v>0</v>
      </c>
      <c r="IP170" s="795">
        <v>0</v>
      </c>
      <c r="IQ170" s="795">
        <v>0</v>
      </c>
      <c r="IR170" s="795">
        <v>0</v>
      </c>
      <c r="IS170" s="795">
        <v>0</v>
      </c>
      <c r="IT170" s="795">
        <v>0</v>
      </c>
      <c r="IU170" s="795">
        <v>0</v>
      </c>
      <c r="IV170" s="795">
        <v>0</v>
      </c>
      <c r="IW170" s="795">
        <v>0</v>
      </c>
      <c r="IX170" s="795">
        <v>0</v>
      </c>
      <c r="IY170" s="795">
        <v>0</v>
      </c>
      <c r="IZ170" s="795">
        <v>50</v>
      </c>
      <c r="JA170" s="795">
        <v>0</v>
      </c>
      <c r="JB170" s="795">
        <v>0</v>
      </c>
      <c r="JC170" s="795">
        <v>50</v>
      </c>
      <c r="JD170" s="795">
        <v>0</v>
      </c>
    </row>
    <row r="171" spans="1:264">
      <c r="A171" s="800"/>
      <c r="B171" s="795" t="s">
        <v>6308</v>
      </c>
      <c r="C171" s="795" t="s">
        <v>2867</v>
      </c>
      <c r="D171" s="810" t="s">
        <v>6309</v>
      </c>
      <c r="E171" s="795">
        <v>6510760</v>
      </c>
      <c r="F171" s="795">
        <v>1241180</v>
      </c>
      <c r="G171" s="795"/>
      <c r="H171" s="795">
        <v>2010</v>
      </c>
      <c r="I171" s="795">
        <v>74</v>
      </c>
      <c r="J171" s="795">
        <v>2010</v>
      </c>
      <c r="K171" s="800" t="s">
        <v>6307</v>
      </c>
      <c r="L171" s="795" t="s">
        <v>6310</v>
      </c>
      <c r="M171" s="795" t="e">
        <v>#VALUE!</v>
      </c>
      <c r="N171" s="795">
        <v>16</v>
      </c>
      <c r="O171" s="798">
        <v>6.56</v>
      </c>
      <c r="P171" s="795">
        <v>2009.8125</v>
      </c>
      <c r="R171" s="795">
        <v>2</v>
      </c>
      <c r="S171" s="795">
        <v>2</v>
      </c>
      <c r="T171" s="795" t="s">
        <v>6033</v>
      </c>
      <c r="U171" s="795" t="s">
        <v>6063</v>
      </c>
      <c r="V171" s="799">
        <v>0.72289156626506024</v>
      </c>
      <c r="W171" s="798">
        <v>7.05375</v>
      </c>
      <c r="X171" s="795" t="e">
        <v>#DIV/0!</v>
      </c>
      <c r="Y171" s="795" t="e">
        <v>#DIV/0!</v>
      </c>
      <c r="Z171" s="795" t="e">
        <v>#DIV/0!</v>
      </c>
      <c r="AA171" s="795" t="e">
        <v>#DIV/0!</v>
      </c>
      <c r="AB171" s="809">
        <v>616.25</v>
      </c>
      <c r="AC171" s="795" t="e">
        <v>#DIV/0!</v>
      </c>
      <c r="AD171" s="795" t="e">
        <v>#DIV/0!</v>
      </c>
      <c r="AE171" s="795" t="e">
        <v>#DIV/0!</v>
      </c>
      <c r="AF171" s="795" t="e">
        <v>#DIV/0!</v>
      </c>
      <c r="AG171" s="811">
        <v>4.0999999999999996</v>
      </c>
      <c r="AH171" s="795" t="e">
        <v>#DIV/0!</v>
      </c>
      <c r="AI171" s="795" t="e">
        <v>#DIV/0!</v>
      </c>
      <c r="AJ171" s="795" t="e">
        <v>#DIV/0!</v>
      </c>
      <c r="AK171" s="795" t="e">
        <v>#DIV/0!</v>
      </c>
      <c r="AL171" s="795" t="e">
        <v>#DIV/0!</v>
      </c>
      <c r="AM171" s="795" t="e">
        <v>#DIV/0!</v>
      </c>
      <c r="AN171" s="795" t="e">
        <v>#DIV/0!</v>
      </c>
      <c r="AO171" s="795" t="e">
        <v>#DIV/0!</v>
      </c>
      <c r="AP171" s="795">
        <v>7.54</v>
      </c>
      <c r="AQ171" s="795">
        <v>0</v>
      </c>
      <c r="AR171" s="795">
        <v>0</v>
      </c>
      <c r="AS171" s="795">
        <v>0</v>
      </c>
      <c r="AT171" s="795">
        <v>0</v>
      </c>
      <c r="AU171" s="795">
        <v>1400</v>
      </c>
      <c r="AV171" s="795">
        <v>0</v>
      </c>
      <c r="AW171" s="795">
        <v>0</v>
      </c>
      <c r="AX171" s="795">
        <v>0</v>
      </c>
      <c r="AY171" s="795">
        <v>0</v>
      </c>
      <c r="AZ171" s="795">
        <v>7.5</v>
      </c>
      <c r="BA171" s="795">
        <v>0</v>
      </c>
      <c r="BB171" s="795">
        <v>0</v>
      </c>
      <c r="BC171" s="795">
        <v>0</v>
      </c>
      <c r="BD171" s="795">
        <v>0</v>
      </c>
      <c r="BE171" s="795">
        <v>0</v>
      </c>
      <c r="BF171" s="795">
        <v>0</v>
      </c>
      <c r="BG171" s="795">
        <v>0</v>
      </c>
      <c r="BH171" s="795">
        <v>0</v>
      </c>
      <c r="BL171" s="809" t="s">
        <v>6163</v>
      </c>
      <c r="BM171" s="795">
        <v>1</v>
      </c>
      <c r="BN171" s="795">
        <v>1</v>
      </c>
      <c r="BO171" s="795">
        <v>1</v>
      </c>
      <c r="BP171" s="795">
        <v>1</v>
      </c>
      <c r="BR171" s="795">
        <v>1</v>
      </c>
      <c r="BS171" s="795">
        <v>1</v>
      </c>
      <c r="BU171" s="795">
        <v>1</v>
      </c>
      <c r="BV171" s="809">
        <v>4</v>
      </c>
      <c r="BW171" s="795">
        <v>7.05375</v>
      </c>
      <c r="BX171" s="795">
        <v>13.253124999999999</v>
      </c>
      <c r="BY171" s="795" t="e">
        <v>#DIV/0!</v>
      </c>
      <c r="BZ171" s="795">
        <v>0.32899999999999996</v>
      </c>
      <c r="CA171" s="795">
        <v>0.24443749999999997</v>
      </c>
      <c r="CB171" s="795">
        <v>0.62443749999999998</v>
      </c>
      <c r="CC171" s="795">
        <v>3.9875000000000001E-2</v>
      </c>
      <c r="CD171" s="795">
        <v>0.41881249999999998</v>
      </c>
      <c r="CE171" s="795">
        <v>0.14762500000000001</v>
      </c>
      <c r="CF171" s="795" t="e">
        <v>#DIV/0!</v>
      </c>
      <c r="CG171" s="795">
        <v>0.55031249999999998</v>
      </c>
      <c r="CH171" s="795">
        <v>0.18937499999999999</v>
      </c>
      <c r="CI171" s="795">
        <v>59.875</v>
      </c>
      <c r="CJ171" s="795" t="e">
        <v>#DIV/0!</v>
      </c>
      <c r="CK171" s="795">
        <v>301.5625</v>
      </c>
      <c r="CL171" s="795" t="e">
        <v>#DIV/0!</v>
      </c>
      <c r="CM171" s="795" t="e">
        <v>#DIV/0!</v>
      </c>
      <c r="CN171" s="795">
        <v>807.25</v>
      </c>
      <c r="CO171" s="795">
        <v>34.375</v>
      </c>
      <c r="CP171" s="795">
        <v>52.875</v>
      </c>
      <c r="CQ171" s="795">
        <v>0.36181818181818176</v>
      </c>
      <c r="CR171" s="795">
        <v>0.20106250000000001</v>
      </c>
      <c r="CS171" s="795" t="e">
        <v>#DIV/0!</v>
      </c>
      <c r="CT171" s="795" t="e">
        <v>#DIV/0!</v>
      </c>
      <c r="CU171" s="795">
        <v>4.8363636363636369</v>
      </c>
      <c r="CV171" s="795" t="e">
        <v>#DIV/0!</v>
      </c>
      <c r="CW171" s="795">
        <v>20.615384615384617</v>
      </c>
      <c r="CX171" s="795">
        <v>11.831250000000001</v>
      </c>
      <c r="CY171" s="795">
        <v>992.5</v>
      </c>
      <c r="CZ171" s="795">
        <v>34.4375</v>
      </c>
      <c r="DB171" s="795">
        <v>1</v>
      </c>
      <c r="DC171" s="795">
        <v>1</v>
      </c>
      <c r="DF171" s="795">
        <v>70.843373493975903</v>
      </c>
      <c r="DG171" s="795">
        <v>0</v>
      </c>
      <c r="DH171" s="795">
        <v>0</v>
      </c>
      <c r="DI171" s="795">
        <v>0.24096385542168677</v>
      </c>
      <c r="DJ171" s="795">
        <v>0</v>
      </c>
      <c r="DK171" s="795">
        <v>0.24096385542168677</v>
      </c>
      <c r="DL171" s="795">
        <v>0</v>
      </c>
      <c r="DM171" s="795">
        <v>1.2048192771084338</v>
      </c>
      <c r="DN171" s="795">
        <v>0</v>
      </c>
      <c r="DO171" s="795">
        <v>0</v>
      </c>
      <c r="DP171" s="795">
        <v>0.48192771084337355</v>
      </c>
      <c r="DQ171" s="795">
        <v>0</v>
      </c>
      <c r="DR171" s="795">
        <v>0</v>
      </c>
      <c r="DS171" s="795">
        <v>0</v>
      </c>
      <c r="DT171" s="795">
        <v>0</v>
      </c>
      <c r="DU171" s="795">
        <v>0</v>
      </c>
      <c r="DV171" s="795">
        <v>0</v>
      </c>
      <c r="DW171" s="795">
        <v>0</v>
      </c>
      <c r="DX171" s="795">
        <v>0</v>
      </c>
      <c r="DY171" s="795">
        <v>0</v>
      </c>
      <c r="DZ171" s="795">
        <v>0.48192771084337355</v>
      </c>
      <c r="EA171" s="795">
        <v>0</v>
      </c>
      <c r="EB171" s="795">
        <v>0</v>
      </c>
      <c r="EC171" s="795">
        <v>0</v>
      </c>
      <c r="ED171" s="795">
        <v>0</v>
      </c>
      <c r="EE171" s="795">
        <v>0.48192771084337355</v>
      </c>
      <c r="EF171" s="795">
        <v>0</v>
      </c>
      <c r="EG171" s="795">
        <v>0</v>
      </c>
      <c r="EH171" s="795">
        <v>0</v>
      </c>
      <c r="EI171" s="795">
        <v>0</v>
      </c>
      <c r="EJ171" s="795">
        <v>0</v>
      </c>
      <c r="EK171" s="795">
        <v>0</v>
      </c>
      <c r="EL171" s="795">
        <v>0</v>
      </c>
      <c r="EM171" s="795">
        <v>0</v>
      </c>
      <c r="EN171" s="795">
        <v>1.6867469879518073</v>
      </c>
      <c r="EO171" s="795">
        <v>0</v>
      </c>
      <c r="EP171" s="795">
        <v>0</v>
      </c>
      <c r="EQ171" s="795">
        <v>0</v>
      </c>
      <c r="ER171" s="795">
        <v>0.72289156626506024</v>
      </c>
      <c r="ES171" s="795">
        <v>1.9277108433734942</v>
      </c>
      <c r="ET171" s="795">
        <v>0</v>
      </c>
      <c r="EU171" s="795">
        <v>0</v>
      </c>
      <c r="EV171" s="795">
        <v>0</v>
      </c>
      <c r="EW171" s="795">
        <v>0</v>
      </c>
      <c r="EX171" s="795">
        <v>0</v>
      </c>
      <c r="EY171" s="795">
        <v>0</v>
      </c>
      <c r="EZ171" s="795">
        <v>0</v>
      </c>
      <c r="FA171" s="795">
        <v>0.48192771084337355</v>
      </c>
      <c r="FB171" s="795">
        <v>0</v>
      </c>
      <c r="FC171" s="795">
        <v>2.4096385542168677</v>
      </c>
      <c r="FD171" s="795">
        <v>0</v>
      </c>
      <c r="FE171" s="795">
        <v>0</v>
      </c>
      <c r="FF171" s="795">
        <v>0</v>
      </c>
      <c r="FG171" s="795">
        <v>0</v>
      </c>
      <c r="FH171" s="795">
        <v>0</v>
      </c>
      <c r="FI171" s="795">
        <v>0</v>
      </c>
      <c r="FJ171" s="795">
        <v>0</v>
      </c>
      <c r="FK171" s="795">
        <v>0</v>
      </c>
      <c r="FL171" s="795">
        <v>0.48192771084337355</v>
      </c>
      <c r="FM171" s="795">
        <v>0</v>
      </c>
      <c r="FN171" s="795">
        <v>0.48192771084337355</v>
      </c>
      <c r="FO171" s="795">
        <v>0</v>
      </c>
      <c r="FP171" s="795">
        <v>0</v>
      </c>
      <c r="FQ171" s="795">
        <v>0</v>
      </c>
      <c r="FR171" s="795">
        <v>0</v>
      </c>
      <c r="FS171" s="795">
        <v>0</v>
      </c>
      <c r="FT171" s="795">
        <v>0</v>
      </c>
      <c r="FU171" s="795">
        <v>0</v>
      </c>
      <c r="FV171" s="795">
        <v>0</v>
      </c>
      <c r="FW171" s="795">
        <v>0</v>
      </c>
      <c r="FX171" s="795">
        <v>25.542168674698793</v>
      </c>
      <c r="GA171" s="795">
        <v>2010</v>
      </c>
      <c r="GB171" s="800">
        <v>415</v>
      </c>
      <c r="GC171" s="800">
        <v>3</v>
      </c>
      <c r="GD171" s="800"/>
      <c r="GE171" s="800"/>
      <c r="GF171" s="800"/>
      <c r="GG171" s="796">
        <v>3</v>
      </c>
      <c r="GH171" s="800"/>
      <c r="GI171" s="800"/>
      <c r="GJ171" s="800"/>
      <c r="GK171" s="800"/>
      <c r="GL171" s="800"/>
      <c r="GM171" s="800"/>
      <c r="GN171" s="800"/>
      <c r="GO171" s="800"/>
      <c r="GP171" s="800"/>
      <c r="GQ171" s="800"/>
      <c r="GR171" s="800"/>
      <c r="GS171" s="800"/>
      <c r="GT171" s="800"/>
      <c r="GU171" s="800"/>
      <c r="GV171" s="800"/>
      <c r="GW171" s="800"/>
      <c r="GX171" s="800"/>
      <c r="GY171" s="800"/>
      <c r="GZ171" s="800"/>
      <c r="HA171" s="800"/>
      <c r="HB171" s="800"/>
      <c r="HC171" s="800"/>
      <c r="HD171" s="800"/>
      <c r="HE171" s="800"/>
      <c r="HF171" s="800"/>
      <c r="HG171" s="800"/>
      <c r="HH171" s="800"/>
      <c r="HI171" s="800"/>
      <c r="HJ171" s="800"/>
      <c r="HK171" s="800"/>
      <c r="HL171" s="800"/>
      <c r="HM171" s="800"/>
      <c r="HN171" s="800"/>
      <c r="HO171" s="800"/>
      <c r="HP171" s="800"/>
      <c r="HR171" s="795">
        <v>0</v>
      </c>
      <c r="HS171" s="795">
        <v>0</v>
      </c>
      <c r="HT171" s="795">
        <v>0</v>
      </c>
      <c r="HU171" s="795">
        <v>100</v>
      </c>
      <c r="HV171" s="795">
        <v>0</v>
      </c>
      <c r="HW171" s="795">
        <v>0</v>
      </c>
      <c r="HX171" s="795">
        <v>0</v>
      </c>
      <c r="HY171" s="795">
        <v>0</v>
      </c>
      <c r="HZ171" s="795">
        <v>0</v>
      </c>
      <c r="IA171" s="795">
        <v>0</v>
      </c>
      <c r="IB171" s="795">
        <v>0</v>
      </c>
      <c r="IC171" s="795">
        <v>0</v>
      </c>
      <c r="ID171" s="795">
        <v>0</v>
      </c>
      <c r="IE171" s="795">
        <v>0</v>
      </c>
      <c r="IF171" s="795">
        <v>0</v>
      </c>
      <c r="IG171" s="795">
        <v>0</v>
      </c>
      <c r="IH171" s="795">
        <v>0</v>
      </c>
      <c r="II171" s="795">
        <v>0</v>
      </c>
      <c r="IJ171" s="795">
        <v>0</v>
      </c>
      <c r="IK171" s="795">
        <v>0</v>
      </c>
      <c r="IL171" s="795">
        <v>0</v>
      </c>
      <c r="IM171" s="795">
        <v>0</v>
      </c>
      <c r="IN171" s="795">
        <v>0</v>
      </c>
      <c r="IO171" s="795">
        <v>0</v>
      </c>
      <c r="IP171" s="795">
        <v>0</v>
      </c>
      <c r="IQ171" s="795">
        <v>0</v>
      </c>
      <c r="IR171" s="795">
        <v>0</v>
      </c>
      <c r="IS171" s="795">
        <v>0</v>
      </c>
      <c r="IT171" s="795">
        <v>0</v>
      </c>
      <c r="IU171" s="795">
        <v>0</v>
      </c>
      <c r="IV171" s="795">
        <v>0</v>
      </c>
      <c r="IW171" s="795">
        <v>0</v>
      </c>
      <c r="IX171" s="795">
        <v>0</v>
      </c>
      <c r="IY171" s="795">
        <v>0</v>
      </c>
      <c r="IZ171" s="795">
        <v>0</v>
      </c>
      <c r="JA171" s="795">
        <v>0</v>
      </c>
      <c r="JB171" s="795">
        <v>0</v>
      </c>
      <c r="JC171" s="795">
        <v>0</v>
      </c>
      <c r="JD171" s="795">
        <v>0</v>
      </c>
    </row>
    <row r="172" spans="1:264">
      <c r="A172" s="800"/>
      <c r="B172" s="795" t="s">
        <v>6308</v>
      </c>
      <c r="C172" s="795" t="s">
        <v>2867</v>
      </c>
      <c r="D172" s="810" t="s">
        <v>6309</v>
      </c>
      <c r="E172" s="795">
        <v>6510760</v>
      </c>
      <c r="F172" s="795">
        <v>1241180</v>
      </c>
      <c r="G172" s="795"/>
      <c r="H172" s="795">
        <v>2011</v>
      </c>
      <c r="I172" s="795">
        <v>29</v>
      </c>
      <c r="J172" s="795">
        <v>2011</v>
      </c>
      <c r="K172" s="800" t="s">
        <v>6307</v>
      </c>
      <c r="L172" s="795" t="s">
        <v>6310</v>
      </c>
      <c r="M172" s="795" t="e">
        <v>#VALUE!</v>
      </c>
      <c r="N172" s="795">
        <v>16</v>
      </c>
      <c r="O172" s="798">
        <v>6.42</v>
      </c>
      <c r="P172" s="795">
        <v>2010.8125</v>
      </c>
      <c r="R172" s="795">
        <v>2</v>
      </c>
      <c r="S172" s="795">
        <v>2</v>
      </c>
      <c r="T172" s="795" t="s">
        <v>6033</v>
      </c>
      <c r="U172" s="795" t="s">
        <v>6063</v>
      </c>
      <c r="V172" s="799">
        <v>0</v>
      </c>
      <c r="W172" s="798">
        <v>6.8781250000000007</v>
      </c>
      <c r="X172" s="795" t="e">
        <v>#DIV/0!</v>
      </c>
      <c r="Y172" s="795" t="e">
        <v>#DIV/0!</v>
      </c>
      <c r="Z172" s="795" t="e">
        <v>#DIV/0!</v>
      </c>
      <c r="AA172" s="795" t="e">
        <v>#DIV/0!</v>
      </c>
      <c r="AB172" s="809">
        <v>815.625</v>
      </c>
      <c r="AC172" s="795" t="e">
        <v>#DIV/0!</v>
      </c>
      <c r="AD172" s="795" t="e">
        <v>#DIV/0!</v>
      </c>
      <c r="AE172" s="795" t="e">
        <v>#DIV/0!</v>
      </c>
      <c r="AF172" s="795" t="e">
        <v>#DIV/0!</v>
      </c>
      <c r="AG172" s="811">
        <v>4.4800000000000004</v>
      </c>
      <c r="AH172" s="795" t="e">
        <v>#DIV/0!</v>
      </c>
      <c r="AI172" s="795" t="e">
        <v>#DIV/0!</v>
      </c>
      <c r="AJ172" s="795" t="e">
        <v>#DIV/0!</v>
      </c>
      <c r="AK172" s="795" t="e">
        <v>#DIV/0!</v>
      </c>
      <c r="AL172" s="795" t="e">
        <v>#DIV/0!</v>
      </c>
      <c r="AM172" s="795" t="e">
        <v>#DIV/0!</v>
      </c>
      <c r="AN172" s="795" t="e">
        <v>#DIV/0!</v>
      </c>
      <c r="AO172" s="795" t="e">
        <v>#DIV/0!</v>
      </c>
      <c r="AP172" s="795">
        <v>7.31</v>
      </c>
      <c r="AQ172" s="795">
        <v>0</v>
      </c>
      <c r="AR172" s="795">
        <v>0</v>
      </c>
      <c r="AS172" s="795">
        <v>0</v>
      </c>
      <c r="AT172" s="795">
        <v>0</v>
      </c>
      <c r="AU172" s="795">
        <v>2300</v>
      </c>
      <c r="AV172" s="795">
        <v>0</v>
      </c>
      <c r="AW172" s="795">
        <v>0</v>
      </c>
      <c r="AX172" s="795">
        <v>0</v>
      </c>
      <c r="AY172" s="795">
        <v>0</v>
      </c>
      <c r="AZ172" s="795">
        <v>8.5</v>
      </c>
      <c r="BA172" s="795">
        <v>0</v>
      </c>
      <c r="BB172" s="795">
        <v>0</v>
      </c>
      <c r="BC172" s="795">
        <v>0</v>
      </c>
      <c r="BD172" s="795">
        <v>0</v>
      </c>
      <c r="BE172" s="795">
        <v>0</v>
      </c>
      <c r="BF172" s="795">
        <v>0</v>
      </c>
      <c r="BG172" s="795">
        <v>0</v>
      </c>
      <c r="BH172" s="795">
        <v>0</v>
      </c>
      <c r="BL172" s="809" t="s">
        <v>6163</v>
      </c>
      <c r="BM172" s="795">
        <v>1</v>
      </c>
      <c r="BN172" s="795">
        <v>1</v>
      </c>
      <c r="BO172" s="795">
        <v>1</v>
      </c>
      <c r="BP172" s="795">
        <v>1</v>
      </c>
      <c r="BR172" s="795">
        <v>1</v>
      </c>
      <c r="BS172" s="795">
        <v>1</v>
      </c>
      <c r="BU172" s="795">
        <v>1</v>
      </c>
      <c r="BV172" s="809">
        <v>4</v>
      </c>
      <c r="BW172" s="795">
        <v>6.8781250000000007</v>
      </c>
      <c r="BX172" s="795">
        <v>11.300625000000002</v>
      </c>
      <c r="BY172" s="795" t="e">
        <v>#DIV/0!</v>
      </c>
      <c r="BZ172" s="795">
        <v>0.27462500000000001</v>
      </c>
      <c r="CA172" s="795">
        <v>0.2076875</v>
      </c>
      <c r="CB172" s="795">
        <v>0.55462500000000003</v>
      </c>
      <c r="CC172" s="795">
        <v>4.0374999999999994E-2</v>
      </c>
      <c r="CD172" s="795">
        <v>0.31131250000000005</v>
      </c>
      <c r="CE172" s="795">
        <v>0.1193125</v>
      </c>
      <c r="CF172" s="795" t="e">
        <v>#DIV/0!</v>
      </c>
      <c r="CG172" s="795">
        <v>0.50700000000000001</v>
      </c>
      <c r="CH172" s="795">
        <v>0.16437499999999999</v>
      </c>
      <c r="CI172" s="795">
        <v>60.133333333333333</v>
      </c>
      <c r="CJ172" s="795" t="e">
        <v>#DIV/0!</v>
      </c>
      <c r="CK172" s="795">
        <v>302.60000000000002</v>
      </c>
      <c r="CL172" s="795" t="e">
        <v>#DIV/0!</v>
      </c>
      <c r="CM172" s="795" t="e">
        <v>#DIV/0!</v>
      </c>
      <c r="CN172" s="795">
        <v>811.6875</v>
      </c>
      <c r="CO172" s="795">
        <v>39.799999999999997</v>
      </c>
      <c r="CP172" s="795">
        <v>66.125</v>
      </c>
      <c r="CQ172" s="795" t="e">
        <v>#DIV/0!</v>
      </c>
      <c r="CR172" s="795">
        <v>0.22331250000000002</v>
      </c>
      <c r="CS172" s="795" t="e">
        <v>#DIV/0!</v>
      </c>
      <c r="CT172" s="795" t="e">
        <v>#DIV/0!</v>
      </c>
      <c r="CU172" s="795">
        <v>4.8199999999999994</v>
      </c>
      <c r="CV172" s="795" t="e">
        <v>#DIV/0!</v>
      </c>
      <c r="CW172" s="795">
        <v>21.975000000000001</v>
      </c>
      <c r="CX172" s="795">
        <v>12.887499999999999</v>
      </c>
      <c r="CY172" s="795">
        <v>1265.625</v>
      </c>
      <c r="CZ172" s="795">
        <v>51.75</v>
      </c>
      <c r="DB172" s="795">
        <v>1</v>
      </c>
      <c r="DC172" s="795">
        <v>1</v>
      </c>
      <c r="DF172" s="795">
        <v>28.4037558685446</v>
      </c>
      <c r="DG172" s="795">
        <v>0.23474178403755869</v>
      </c>
      <c r="DH172" s="795">
        <v>0</v>
      </c>
      <c r="DI172" s="795">
        <v>0.46948356807511737</v>
      </c>
      <c r="DJ172" s="795">
        <v>0</v>
      </c>
      <c r="DK172" s="795">
        <v>0</v>
      </c>
      <c r="DL172" s="795">
        <v>0</v>
      </c>
      <c r="DM172" s="795">
        <v>6.103286384976526</v>
      </c>
      <c r="DN172" s="795">
        <v>0</v>
      </c>
      <c r="DO172" s="795">
        <v>4.6948356807511731</v>
      </c>
      <c r="DP172" s="795">
        <v>0</v>
      </c>
      <c r="DQ172" s="795">
        <v>0</v>
      </c>
      <c r="DR172" s="795">
        <v>0</v>
      </c>
      <c r="DS172" s="795">
        <v>0</v>
      </c>
      <c r="DT172" s="795">
        <v>0</v>
      </c>
      <c r="DU172" s="795">
        <v>0.46948356807511737</v>
      </c>
      <c r="DV172" s="795">
        <v>0</v>
      </c>
      <c r="DW172" s="795">
        <v>0</v>
      </c>
      <c r="DX172" s="795">
        <v>0</v>
      </c>
      <c r="DY172" s="795">
        <v>0</v>
      </c>
      <c r="DZ172" s="795">
        <v>0.23474178403755869</v>
      </c>
      <c r="EA172" s="795">
        <v>0.93896713615023475</v>
      </c>
      <c r="EB172" s="795">
        <v>0</v>
      </c>
      <c r="EC172" s="795">
        <v>0</v>
      </c>
      <c r="ED172" s="795">
        <v>0</v>
      </c>
      <c r="EE172" s="795">
        <v>1.643192488262911</v>
      </c>
      <c r="EF172" s="795">
        <v>0</v>
      </c>
      <c r="EG172" s="795">
        <v>0</v>
      </c>
      <c r="EH172" s="795">
        <v>0.93896713615023475</v>
      </c>
      <c r="EI172" s="795">
        <v>0</v>
      </c>
      <c r="EJ172" s="795">
        <v>0</v>
      </c>
      <c r="EK172" s="795">
        <v>0</v>
      </c>
      <c r="EL172" s="795">
        <v>0.23474178403755869</v>
      </c>
      <c r="EM172" s="795">
        <v>0</v>
      </c>
      <c r="EN172" s="795">
        <v>0</v>
      </c>
      <c r="EO172" s="795">
        <v>0</v>
      </c>
      <c r="EP172" s="795">
        <v>0.23474178403755869</v>
      </c>
      <c r="EQ172" s="795">
        <v>0</v>
      </c>
      <c r="ER172" s="795">
        <v>0</v>
      </c>
      <c r="ES172" s="795">
        <v>1.643192488262911</v>
      </c>
      <c r="ET172" s="795">
        <v>0</v>
      </c>
      <c r="EU172" s="795">
        <v>0</v>
      </c>
      <c r="EV172" s="795">
        <v>0</v>
      </c>
      <c r="EW172" s="795">
        <v>0</v>
      </c>
      <c r="EX172" s="795">
        <v>0</v>
      </c>
      <c r="EY172" s="795">
        <v>0</v>
      </c>
      <c r="EZ172" s="795">
        <v>0</v>
      </c>
      <c r="FA172" s="795">
        <v>0</v>
      </c>
      <c r="FB172" s="795">
        <v>0</v>
      </c>
      <c r="FC172" s="795">
        <v>9.624413145539906</v>
      </c>
      <c r="FD172" s="795">
        <v>0</v>
      </c>
      <c r="FE172" s="795">
        <v>0</v>
      </c>
      <c r="FF172" s="795">
        <v>1.1737089201877933</v>
      </c>
      <c r="FG172" s="795">
        <v>0.70422535211267612</v>
      </c>
      <c r="FH172" s="795">
        <v>0</v>
      </c>
      <c r="FI172" s="795">
        <v>0</v>
      </c>
      <c r="FJ172" s="795">
        <v>0</v>
      </c>
      <c r="FK172" s="795">
        <v>0</v>
      </c>
      <c r="FL172" s="795">
        <v>0.93896713615023475</v>
      </c>
      <c r="FM172" s="795">
        <v>0</v>
      </c>
      <c r="FN172" s="795">
        <v>0</v>
      </c>
      <c r="FO172" s="795">
        <v>0</v>
      </c>
      <c r="FP172" s="795">
        <v>0</v>
      </c>
      <c r="FQ172" s="795">
        <v>0</v>
      </c>
      <c r="FR172" s="795">
        <v>0</v>
      </c>
      <c r="FS172" s="795">
        <v>0</v>
      </c>
      <c r="FT172" s="795">
        <v>0</v>
      </c>
      <c r="FU172" s="795">
        <v>0</v>
      </c>
      <c r="FV172" s="795">
        <v>0</v>
      </c>
      <c r="FW172" s="795">
        <v>0</v>
      </c>
      <c r="FX172" s="795">
        <v>54.694835680751197</v>
      </c>
      <c r="GA172" s="795">
        <v>2011</v>
      </c>
      <c r="GB172" s="800">
        <v>426</v>
      </c>
      <c r="GC172" s="800"/>
      <c r="GD172" s="800"/>
      <c r="GE172" s="800"/>
      <c r="GF172" s="800"/>
      <c r="GH172" s="800"/>
      <c r="GI172" s="800"/>
      <c r="GJ172" s="800"/>
      <c r="GK172" s="800"/>
      <c r="GL172" s="800"/>
      <c r="GM172" s="800"/>
      <c r="GN172" s="800"/>
      <c r="GO172" s="800"/>
      <c r="GP172" s="800"/>
      <c r="GQ172" s="800"/>
      <c r="GR172" s="800"/>
      <c r="GS172" s="800"/>
      <c r="GT172" s="800"/>
      <c r="GU172" s="800"/>
      <c r="GV172" s="800"/>
      <c r="GW172" s="800"/>
      <c r="GX172" s="800"/>
      <c r="GY172" s="800"/>
      <c r="GZ172" s="800"/>
      <c r="HA172" s="800"/>
      <c r="HB172" s="800"/>
      <c r="HC172" s="800"/>
      <c r="HD172" s="800"/>
      <c r="HE172" s="800"/>
      <c r="HF172" s="800"/>
      <c r="HG172" s="800"/>
      <c r="HH172" s="800"/>
      <c r="HI172" s="800"/>
      <c r="HJ172" s="800"/>
      <c r="HK172" s="800"/>
      <c r="HL172" s="800"/>
      <c r="HM172" s="800"/>
      <c r="HN172" s="800"/>
      <c r="HO172" s="800"/>
      <c r="HP172" s="800"/>
      <c r="HR172" s="795" t="e">
        <v>#DIV/0!</v>
      </c>
      <c r="HS172" s="795" t="e">
        <v>#DIV/0!</v>
      </c>
      <c r="HT172" s="795" t="e">
        <v>#DIV/0!</v>
      </c>
      <c r="HU172" s="795" t="e">
        <v>#DIV/0!</v>
      </c>
      <c r="HV172" s="795" t="e">
        <v>#DIV/0!</v>
      </c>
      <c r="HW172" s="795" t="e">
        <v>#DIV/0!</v>
      </c>
      <c r="HX172" s="795" t="e">
        <v>#DIV/0!</v>
      </c>
      <c r="HY172" s="795" t="e">
        <v>#DIV/0!</v>
      </c>
      <c r="HZ172" s="795" t="e">
        <v>#DIV/0!</v>
      </c>
      <c r="IA172" s="795" t="e">
        <v>#DIV/0!</v>
      </c>
      <c r="IB172" s="795" t="e">
        <v>#DIV/0!</v>
      </c>
      <c r="IC172" s="795" t="e">
        <v>#DIV/0!</v>
      </c>
      <c r="ID172" s="795" t="e">
        <v>#DIV/0!</v>
      </c>
      <c r="IE172" s="795" t="e">
        <v>#DIV/0!</v>
      </c>
      <c r="IF172" s="795" t="e">
        <v>#DIV/0!</v>
      </c>
      <c r="IG172" s="795" t="e">
        <v>#DIV/0!</v>
      </c>
      <c r="IH172" s="795" t="e">
        <v>#DIV/0!</v>
      </c>
      <c r="II172" s="795" t="e">
        <v>#DIV/0!</v>
      </c>
      <c r="IJ172" s="795" t="e">
        <v>#DIV/0!</v>
      </c>
      <c r="IK172" s="795" t="e">
        <v>#DIV/0!</v>
      </c>
      <c r="IL172" s="795" t="e">
        <v>#DIV/0!</v>
      </c>
      <c r="IM172" s="795" t="e">
        <v>#DIV/0!</v>
      </c>
      <c r="IN172" s="795" t="e">
        <v>#DIV/0!</v>
      </c>
      <c r="IO172" s="795" t="e">
        <v>#DIV/0!</v>
      </c>
      <c r="IP172" s="795" t="e">
        <v>#DIV/0!</v>
      </c>
      <c r="IQ172" s="795" t="e">
        <v>#DIV/0!</v>
      </c>
      <c r="IR172" s="795" t="e">
        <v>#DIV/0!</v>
      </c>
      <c r="IS172" s="795" t="e">
        <v>#DIV/0!</v>
      </c>
      <c r="IT172" s="795" t="e">
        <v>#DIV/0!</v>
      </c>
      <c r="IU172" s="795" t="e">
        <v>#DIV/0!</v>
      </c>
      <c r="IV172" s="795" t="e">
        <v>#DIV/0!</v>
      </c>
      <c r="IW172" s="795" t="e">
        <v>#DIV/0!</v>
      </c>
      <c r="IX172" s="795" t="e">
        <v>#DIV/0!</v>
      </c>
      <c r="IY172" s="795" t="e">
        <v>#DIV/0!</v>
      </c>
      <c r="IZ172" s="795" t="e">
        <v>#DIV/0!</v>
      </c>
      <c r="JA172" s="795" t="e">
        <v>#DIV/0!</v>
      </c>
      <c r="JB172" s="795" t="e">
        <v>#DIV/0!</v>
      </c>
      <c r="JC172" s="795" t="e">
        <v>#DIV/0!</v>
      </c>
      <c r="JD172" s="795" t="e">
        <v>#DIV/0!</v>
      </c>
    </row>
    <row r="173" spans="1:264">
      <c r="V173" s="799">
        <v>0</v>
      </c>
      <c r="DF173" s="795">
        <v>0</v>
      </c>
      <c r="DG173" s="795">
        <v>0</v>
      </c>
      <c r="DH173" s="795">
        <v>0</v>
      </c>
      <c r="DI173" s="795">
        <v>0</v>
      </c>
      <c r="DJ173" s="795">
        <v>0</v>
      </c>
      <c r="DK173" s="795">
        <v>0</v>
      </c>
      <c r="DL173" s="795">
        <v>0</v>
      </c>
      <c r="DM173" s="795">
        <v>0</v>
      </c>
      <c r="DN173" s="795">
        <v>0</v>
      </c>
      <c r="DO173" s="795">
        <v>0</v>
      </c>
      <c r="DP173" s="795">
        <v>0</v>
      </c>
      <c r="DQ173" s="795">
        <v>0</v>
      </c>
      <c r="DR173" s="795">
        <v>0</v>
      </c>
      <c r="DS173" s="795">
        <v>0</v>
      </c>
      <c r="DT173" s="795">
        <v>0</v>
      </c>
      <c r="DU173" s="795">
        <v>0</v>
      </c>
      <c r="DV173" s="795">
        <v>0</v>
      </c>
      <c r="DW173" s="795">
        <v>0</v>
      </c>
      <c r="DX173" s="795">
        <v>0</v>
      </c>
      <c r="DY173" s="795">
        <v>0</v>
      </c>
      <c r="DZ173" s="795">
        <v>0</v>
      </c>
      <c r="EA173" s="795">
        <v>0</v>
      </c>
      <c r="EB173" s="795">
        <v>0</v>
      </c>
      <c r="EC173" s="795">
        <v>0</v>
      </c>
      <c r="ED173" s="795">
        <v>0</v>
      </c>
      <c r="EE173" s="795">
        <v>0</v>
      </c>
      <c r="EF173" s="795">
        <v>0</v>
      </c>
      <c r="EG173" s="795">
        <v>0</v>
      </c>
      <c r="EH173" s="795">
        <v>0</v>
      </c>
      <c r="EI173" s="795">
        <v>0</v>
      </c>
      <c r="EJ173" s="795">
        <v>0</v>
      </c>
      <c r="EK173" s="795">
        <v>0</v>
      </c>
      <c r="EL173" s="795">
        <v>0</v>
      </c>
      <c r="EM173" s="795">
        <v>0</v>
      </c>
      <c r="EN173" s="795">
        <v>0</v>
      </c>
      <c r="EO173" s="795">
        <v>0</v>
      </c>
      <c r="EP173" s="795">
        <v>0</v>
      </c>
      <c r="EQ173" s="795">
        <v>0</v>
      </c>
      <c r="ER173" s="795">
        <v>0</v>
      </c>
      <c r="ES173" s="795">
        <v>0</v>
      </c>
      <c r="ET173" s="795">
        <v>0</v>
      </c>
      <c r="EU173" s="795">
        <v>0</v>
      </c>
      <c r="EV173" s="795">
        <v>0</v>
      </c>
      <c r="EW173" s="795">
        <v>0</v>
      </c>
      <c r="EX173" s="795">
        <v>0</v>
      </c>
      <c r="EY173" s="795">
        <v>0</v>
      </c>
      <c r="EZ173" s="795">
        <v>0</v>
      </c>
      <c r="FA173" s="795">
        <v>0</v>
      </c>
      <c r="FB173" s="795">
        <v>0</v>
      </c>
      <c r="FC173" s="795">
        <v>0</v>
      </c>
      <c r="FD173" s="795">
        <v>0</v>
      </c>
      <c r="FE173" s="795">
        <v>0</v>
      </c>
      <c r="FF173" s="795">
        <v>0</v>
      </c>
      <c r="FG173" s="795">
        <v>0</v>
      </c>
      <c r="FH173" s="795">
        <v>0</v>
      </c>
      <c r="FI173" s="795">
        <v>0</v>
      </c>
      <c r="FJ173" s="795">
        <v>0</v>
      </c>
      <c r="FK173" s="795">
        <v>0</v>
      </c>
      <c r="FL173" s="795">
        <v>0</v>
      </c>
      <c r="FM173" s="795">
        <v>0</v>
      </c>
      <c r="FN173" s="795">
        <v>0</v>
      </c>
      <c r="FO173" s="795">
        <v>0</v>
      </c>
      <c r="FP173" s="795">
        <v>0</v>
      </c>
      <c r="FQ173" s="795">
        <v>0</v>
      </c>
      <c r="FR173" s="795">
        <v>0</v>
      </c>
      <c r="FS173" s="795">
        <v>0</v>
      </c>
      <c r="FT173" s="795">
        <v>0</v>
      </c>
      <c r="FU173" s="795">
        <v>0</v>
      </c>
      <c r="FV173" s="795">
        <v>0</v>
      </c>
      <c r="FW173" s="795">
        <v>0</v>
      </c>
      <c r="FZ173" s="795" t="s">
        <v>1308</v>
      </c>
      <c r="GA173" s="795">
        <v>2011</v>
      </c>
      <c r="GB173" s="800">
        <v>7</v>
      </c>
      <c r="GC173" s="800"/>
      <c r="GD173" s="800"/>
      <c r="GE173" s="800"/>
      <c r="GF173" s="800"/>
      <c r="GH173" s="800"/>
      <c r="GI173" s="800"/>
      <c r="GJ173" s="800"/>
      <c r="GK173" s="800"/>
      <c r="GL173" s="800"/>
      <c r="GM173" s="800"/>
      <c r="GN173" s="800"/>
      <c r="GO173" s="800"/>
      <c r="GP173" s="800"/>
      <c r="GQ173" s="800"/>
      <c r="GR173" s="800"/>
      <c r="GS173" s="800"/>
      <c r="GT173" s="800"/>
      <c r="GU173" s="800"/>
      <c r="GV173" s="800"/>
      <c r="GW173" s="800"/>
      <c r="GX173" s="800"/>
      <c r="GY173" s="800"/>
      <c r="GZ173" s="800"/>
      <c r="HA173" s="800"/>
      <c r="HB173" s="800"/>
      <c r="HC173" s="800"/>
      <c r="HD173" s="800"/>
      <c r="HE173" s="800"/>
      <c r="HF173" s="800"/>
      <c r="HG173" s="800"/>
      <c r="HH173" s="800"/>
      <c r="HI173" s="800"/>
      <c r="HJ173" s="800"/>
      <c r="HK173" s="800"/>
      <c r="HL173" s="800"/>
      <c r="HM173" s="800"/>
      <c r="HN173" s="800"/>
      <c r="HO173" s="800"/>
      <c r="HP173" s="800"/>
      <c r="HR173" s="795" t="e">
        <v>#DIV/0!</v>
      </c>
      <c r="HS173" s="795" t="e">
        <v>#DIV/0!</v>
      </c>
      <c r="HT173" s="795" t="e">
        <v>#DIV/0!</v>
      </c>
      <c r="HU173" s="795" t="e">
        <v>#DIV/0!</v>
      </c>
      <c r="HV173" s="795" t="e">
        <v>#DIV/0!</v>
      </c>
      <c r="HW173" s="795" t="e">
        <v>#DIV/0!</v>
      </c>
      <c r="HX173" s="795" t="e">
        <v>#DIV/0!</v>
      </c>
      <c r="HY173" s="795" t="e">
        <v>#DIV/0!</v>
      </c>
      <c r="HZ173" s="795" t="e">
        <v>#DIV/0!</v>
      </c>
      <c r="IA173" s="795" t="e">
        <v>#DIV/0!</v>
      </c>
      <c r="IB173" s="795" t="e">
        <v>#DIV/0!</v>
      </c>
      <c r="IC173" s="795" t="e">
        <v>#DIV/0!</v>
      </c>
      <c r="ID173" s="795" t="e">
        <v>#DIV/0!</v>
      </c>
      <c r="IE173" s="795" t="e">
        <v>#DIV/0!</v>
      </c>
      <c r="IF173" s="795" t="e">
        <v>#DIV/0!</v>
      </c>
      <c r="IG173" s="795" t="e">
        <v>#DIV/0!</v>
      </c>
      <c r="IH173" s="795" t="e">
        <v>#DIV/0!</v>
      </c>
      <c r="II173" s="795" t="e">
        <v>#DIV/0!</v>
      </c>
      <c r="IJ173" s="795" t="e">
        <v>#DIV/0!</v>
      </c>
      <c r="IK173" s="795" t="e">
        <v>#DIV/0!</v>
      </c>
      <c r="IL173" s="795" t="e">
        <v>#DIV/0!</v>
      </c>
      <c r="IM173" s="795" t="e">
        <v>#DIV/0!</v>
      </c>
      <c r="IN173" s="795" t="e">
        <v>#DIV/0!</v>
      </c>
      <c r="IO173" s="795" t="e">
        <v>#DIV/0!</v>
      </c>
      <c r="IP173" s="795" t="e">
        <v>#DIV/0!</v>
      </c>
      <c r="IQ173" s="795" t="e">
        <v>#DIV/0!</v>
      </c>
      <c r="IR173" s="795" t="e">
        <v>#DIV/0!</v>
      </c>
      <c r="IS173" s="795" t="e">
        <v>#DIV/0!</v>
      </c>
      <c r="IT173" s="795" t="e">
        <v>#DIV/0!</v>
      </c>
      <c r="IU173" s="795" t="e">
        <v>#DIV/0!</v>
      </c>
      <c r="IV173" s="795" t="e">
        <v>#DIV/0!</v>
      </c>
      <c r="IW173" s="795" t="e">
        <v>#DIV/0!</v>
      </c>
      <c r="IX173" s="795" t="e">
        <v>#DIV/0!</v>
      </c>
      <c r="IY173" s="795" t="e">
        <v>#DIV/0!</v>
      </c>
      <c r="IZ173" s="795" t="e">
        <v>#DIV/0!</v>
      </c>
      <c r="JA173" s="795" t="e">
        <v>#DIV/0!</v>
      </c>
      <c r="JB173" s="795" t="e">
        <v>#DIV/0!</v>
      </c>
      <c r="JC173" s="795" t="e">
        <v>#DIV/0!</v>
      </c>
      <c r="JD173" s="795" t="e">
        <v>#DIV/0!</v>
      </c>
    </row>
    <row r="174" spans="1:264">
      <c r="DF174" s="795" t="e">
        <v>#DIV/0!</v>
      </c>
      <c r="DG174" s="795" t="e">
        <v>#DIV/0!</v>
      </c>
      <c r="DH174" s="795" t="e">
        <v>#DIV/0!</v>
      </c>
      <c r="DI174" s="795" t="e">
        <v>#DIV/0!</v>
      </c>
      <c r="DJ174" s="795" t="e">
        <v>#DIV/0!</v>
      </c>
      <c r="DK174" s="795" t="e">
        <v>#DIV/0!</v>
      </c>
      <c r="DL174" s="795" t="e">
        <v>#DIV/0!</v>
      </c>
      <c r="DM174" s="795" t="e">
        <v>#DIV/0!</v>
      </c>
      <c r="DN174" s="795" t="e">
        <v>#DIV/0!</v>
      </c>
      <c r="DO174" s="795" t="e">
        <v>#DIV/0!</v>
      </c>
      <c r="DP174" s="795" t="e">
        <v>#DIV/0!</v>
      </c>
      <c r="DQ174" s="795" t="e">
        <v>#DIV/0!</v>
      </c>
      <c r="DR174" s="795" t="e">
        <v>#DIV/0!</v>
      </c>
      <c r="DS174" s="795" t="e">
        <v>#DIV/0!</v>
      </c>
      <c r="DT174" s="795" t="e">
        <v>#DIV/0!</v>
      </c>
      <c r="DU174" s="795" t="e">
        <v>#DIV/0!</v>
      </c>
      <c r="DV174" s="795" t="e">
        <v>#DIV/0!</v>
      </c>
      <c r="DW174" s="795" t="e">
        <v>#DIV/0!</v>
      </c>
      <c r="DX174" s="795" t="e">
        <v>#DIV/0!</v>
      </c>
      <c r="DY174" s="795" t="e">
        <v>#DIV/0!</v>
      </c>
      <c r="DZ174" s="795" t="e">
        <v>#DIV/0!</v>
      </c>
      <c r="EA174" s="795" t="e">
        <v>#DIV/0!</v>
      </c>
      <c r="EB174" s="795" t="e">
        <v>#DIV/0!</v>
      </c>
      <c r="EC174" s="795" t="e">
        <v>#DIV/0!</v>
      </c>
      <c r="ED174" s="795" t="e">
        <v>#DIV/0!</v>
      </c>
      <c r="EE174" s="795" t="e">
        <v>#DIV/0!</v>
      </c>
      <c r="EF174" s="795" t="e">
        <v>#DIV/0!</v>
      </c>
      <c r="EG174" s="795" t="e">
        <v>#DIV/0!</v>
      </c>
      <c r="EH174" s="795" t="e">
        <v>#DIV/0!</v>
      </c>
      <c r="EI174" s="795" t="e">
        <v>#DIV/0!</v>
      </c>
      <c r="EJ174" s="795" t="e">
        <v>#DIV/0!</v>
      </c>
      <c r="EK174" s="795" t="e">
        <v>#DIV/0!</v>
      </c>
      <c r="EL174" s="795" t="e">
        <v>#DIV/0!</v>
      </c>
      <c r="EM174" s="795" t="e">
        <v>#DIV/0!</v>
      </c>
      <c r="EN174" s="795" t="e">
        <v>#DIV/0!</v>
      </c>
      <c r="EO174" s="795" t="e">
        <v>#DIV/0!</v>
      </c>
      <c r="EP174" s="795" t="e">
        <v>#DIV/0!</v>
      </c>
      <c r="EQ174" s="795" t="e">
        <v>#DIV/0!</v>
      </c>
      <c r="ER174" s="795" t="e">
        <v>#DIV/0!</v>
      </c>
      <c r="ES174" s="795" t="e">
        <v>#DIV/0!</v>
      </c>
      <c r="ET174" s="795" t="e">
        <v>#DIV/0!</v>
      </c>
      <c r="EU174" s="795" t="e">
        <v>#DIV/0!</v>
      </c>
      <c r="EV174" s="795" t="e">
        <v>#DIV/0!</v>
      </c>
      <c r="EW174" s="795" t="e">
        <v>#DIV/0!</v>
      </c>
      <c r="EX174" s="795" t="e">
        <v>#DIV/0!</v>
      </c>
      <c r="EY174" s="795" t="e">
        <v>#DIV/0!</v>
      </c>
      <c r="EZ174" s="795" t="e">
        <v>#DIV/0!</v>
      </c>
      <c r="FA174" s="795" t="e">
        <v>#DIV/0!</v>
      </c>
      <c r="FB174" s="795" t="e">
        <v>#DIV/0!</v>
      </c>
      <c r="FC174" s="795" t="e">
        <v>#DIV/0!</v>
      </c>
      <c r="FD174" s="795" t="e">
        <v>#DIV/0!</v>
      </c>
      <c r="FE174" s="795" t="e">
        <v>#DIV/0!</v>
      </c>
      <c r="FF174" s="795" t="e">
        <v>#DIV/0!</v>
      </c>
      <c r="FG174" s="795" t="e">
        <v>#DIV/0!</v>
      </c>
      <c r="FH174" s="795" t="e">
        <v>#DIV/0!</v>
      </c>
      <c r="FI174" s="795" t="e">
        <v>#DIV/0!</v>
      </c>
      <c r="FJ174" s="795" t="e">
        <v>#DIV/0!</v>
      </c>
      <c r="FK174" s="795" t="e">
        <v>#DIV/0!</v>
      </c>
      <c r="FL174" s="795" t="e">
        <v>#DIV/0!</v>
      </c>
      <c r="FM174" s="795" t="e">
        <v>#DIV/0!</v>
      </c>
      <c r="FN174" s="795" t="e">
        <v>#DIV/0!</v>
      </c>
      <c r="FO174" s="795" t="e">
        <v>#DIV/0!</v>
      </c>
      <c r="FP174" s="795" t="e">
        <v>#DIV/0!</v>
      </c>
      <c r="FQ174" s="795" t="e">
        <v>#DIV/0!</v>
      </c>
      <c r="FR174" s="795" t="e">
        <v>#DIV/0!</v>
      </c>
      <c r="FS174" s="795" t="e">
        <v>#DIV/0!</v>
      </c>
      <c r="FT174" s="795" t="e">
        <v>#DIV/0!</v>
      </c>
      <c r="FU174" s="795" t="e">
        <v>#DIV/0!</v>
      </c>
      <c r="FV174" s="795" t="e">
        <v>#DIV/0!</v>
      </c>
      <c r="FW174" s="795" t="e">
        <v>#DIV/0!</v>
      </c>
      <c r="GA174" s="795" t="s">
        <v>1308</v>
      </c>
      <c r="GB174" s="800"/>
      <c r="GC174" s="800"/>
      <c r="GD174" s="800"/>
      <c r="GE174" s="800"/>
      <c r="GF174" s="800"/>
      <c r="GH174" s="800"/>
      <c r="GI174" s="800"/>
      <c r="GJ174" s="800"/>
      <c r="GK174" s="800"/>
      <c r="GL174" s="800"/>
      <c r="GM174" s="800"/>
      <c r="GN174" s="800"/>
      <c r="GO174" s="800"/>
      <c r="GP174" s="800"/>
      <c r="GQ174" s="800"/>
      <c r="GR174" s="800"/>
      <c r="GS174" s="800"/>
      <c r="GT174" s="800"/>
      <c r="GU174" s="800"/>
      <c r="GV174" s="800"/>
      <c r="GW174" s="800"/>
      <c r="GX174" s="800"/>
      <c r="GY174" s="800"/>
      <c r="GZ174" s="800"/>
      <c r="HA174" s="800"/>
      <c r="HB174" s="800"/>
      <c r="HC174" s="800"/>
      <c r="HD174" s="800"/>
      <c r="HE174" s="800"/>
      <c r="HF174" s="800"/>
      <c r="HG174" s="800"/>
      <c r="HH174" s="800"/>
      <c r="HI174" s="800"/>
      <c r="HJ174" s="800"/>
      <c r="HK174" s="800"/>
      <c r="HL174" s="800"/>
      <c r="HM174" s="800"/>
      <c r="HN174" s="800"/>
      <c r="HO174" s="800"/>
      <c r="HP174" s="800"/>
      <c r="HR174" s="795" t="e">
        <v>#DIV/0!</v>
      </c>
      <c r="HS174" s="795" t="e">
        <v>#DIV/0!</v>
      </c>
      <c r="HT174" s="795" t="e">
        <v>#DIV/0!</v>
      </c>
      <c r="HU174" s="795" t="e">
        <v>#DIV/0!</v>
      </c>
      <c r="HV174" s="795" t="e">
        <v>#DIV/0!</v>
      </c>
      <c r="HW174" s="795" t="e">
        <v>#DIV/0!</v>
      </c>
      <c r="HX174" s="795" t="e">
        <v>#DIV/0!</v>
      </c>
      <c r="HY174" s="795" t="e">
        <v>#DIV/0!</v>
      </c>
      <c r="HZ174" s="795" t="e">
        <v>#DIV/0!</v>
      </c>
      <c r="IA174" s="795" t="e">
        <v>#DIV/0!</v>
      </c>
      <c r="IB174" s="795" t="e">
        <v>#DIV/0!</v>
      </c>
      <c r="IC174" s="795" t="e">
        <v>#DIV/0!</v>
      </c>
      <c r="ID174" s="795" t="e">
        <v>#DIV/0!</v>
      </c>
      <c r="IE174" s="795" t="e">
        <v>#DIV/0!</v>
      </c>
      <c r="IF174" s="795" t="e">
        <v>#DIV/0!</v>
      </c>
      <c r="IG174" s="795" t="e">
        <v>#DIV/0!</v>
      </c>
      <c r="IH174" s="795" t="e">
        <v>#DIV/0!</v>
      </c>
      <c r="II174" s="795" t="e">
        <v>#DIV/0!</v>
      </c>
      <c r="IJ174" s="795" t="e">
        <v>#DIV/0!</v>
      </c>
      <c r="IK174" s="795" t="e">
        <v>#DIV/0!</v>
      </c>
      <c r="IL174" s="795" t="e">
        <v>#DIV/0!</v>
      </c>
      <c r="IM174" s="795" t="e">
        <v>#DIV/0!</v>
      </c>
      <c r="IN174" s="795" t="e">
        <v>#DIV/0!</v>
      </c>
      <c r="IO174" s="795" t="e">
        <v>#DIV/0!</v>
      </c>
      <c r="IP174" s="795" t="e">
        <v>#DIV/0!</v>
      </c>
      <c r="IQ174" s="795" t="e">
        <v>#DIV/0!</v>
      </c>
      <c r="IR174" s="795" t="e">
        <v>#DIV/0!</v>
      </c>
      <c r="IS174" s="795" t="e">
        <v>#DIV/0!</v>
      </c>
      <c r="IT174" s="795" t="e">
        <v>#DIV/0!</v>
      </c>
      <c r="IU174" s="795" t="e">
        <v>#DIV/0!</v>
      </c>
      <c r="IV174" s="795" t="e">
        <v>#DIV/0!</v>
      </c>
      <c r="IW174" s="795" t="e">
        <v>#DIV/0!</v>
      </c>
      <c r="IX174" s="795" t="e">
        <v>#DIV/0!</v>
      </c>
      <c r="IY174" s="795" t="e">
        <v>#DIV/0!</v>
      </c>
      <c r="IZ174" s="795" t="e">
        <v>#DIV/0!</v>
      </c>
      <c r="JA174" s="795" t="e">
        <v>#DIV/0!</v>
      </c>
      <c r="JB174" s="795" t="e">
        <v>#DIV/0!</v>
      </c>
      <c r="JC174" s="795" t="e">
        <v>#DIV/0!</v>
      </c>
      <c r="JD174" s="795" t="e">
        <v>#DIV/0!</v>
      </c>
    </row>
    <row r="175" spans="1:264">
      <c r="DF175" s="795">
        <v>32.145085478973421</v>
      </c>
      <c r="DG175" s="795">
        <v>8.0237926874922003</v>
      </c>
      <c r="DH175" s="795">
        <v>5.6084744117687837</v>
      </c>
      <c r="DI175" s="795">
        <v>4.764083579440678</v>
      </c>
      <c r="DJ175" s="795">
        <v>3.9460366318650082</v>
      </c>
      <c r="DK175" s="795">
        <v>2.8811890797665098</v>
      </c>
      <c r="DL175" s="795">
        <v>2.545651179235473</v>
      </c>
      <c r="DM175" s="795">
        <v>2.1865424344522553</v>
      </c>
      <c r="DN175" s="795">
        <v>1.4447541006336397</v>
      </c>
      <c r="DO175" s="795">
        <v>1.1230814026038851</v>
      </c>
      <c r="DP175" s="795">
        <v>0.98442937759105964</v>
      </c>
      <c r="DQ175" s="795">
        <v>0.93590116883657082</v>
      </c>
      <c r="DR175" s="795">
        <v>0.90401120308362093</v>
      </c>
      <c r="DS175" s="795">
        <v>0.8457773525782345</v>
      </c>
      <c r="DT175" s="795">
        <v>0.80972782607489979</v>
      </c>
      <c r="DU175" s="795">
        <v>0.78893002232297593</v>
      </c>
      <c r="DV175" s="795">
        <v>0.68771404406361358</v>
      </c>
      <c r="DW175" s="795">
        <v>0.67939492256284395</v>
      </c>
      <c r="DX175" s="795">
        <v>0.67107580106207454</v>
      </c>
      <c r="DY175" s="795">
        <v>0.66552972006156152</v>
      </c>
      <c r="DZ175" s="795">
        <v>0.58233850505386631</v>
      </c>
      <c r="EA175" s="795">
        <v>0.58233850505386631</v>
      </c>
      <c r="EB175" s="795">
        <v>0.56431374180219906</v>
      </c>
      <c r="EC175" s="795">
        <v>0.55599462030142954</v>
      </c>
      <c r="ED175" s="795">
        <v>0.52965073554899267</v>
      </c>
      <c r="EE175" s="795">
        <v>0.50330685079655579</v>
      </c>
      <c r="EF175" s="795">
        <v>0.49637424954591458</v>
      </c>
      <c r="EG175" s="795">
        <v>0.48112252679450385</v>
      </c>
      <c r="EH175" s="795">
        <v>0.47418992554386258</v>
      </c>
      <c r="EI175" s="795">
        <v>0.46032472304258004</v>
      </c>
      <c r="EJ175" s="795">
        <v>0.41595607503847593</v>
      </c>
      <c r="EK175" s="795">
        <v>0.4034773927873217</v>
      </c>
      <c r="EL175" s="795">
        <v>0.39654479153668037</v>
      </c>
      <c r="EM175" s="795">
        <v>0.38822567003591085</v>
      </c>
      <c r="EN175" s="795">
        <v>0.37713350803488482</v>
      </c>
      <c r="EO175" s="795">
        <v>0.36881438653411536</v>
      </c>
      <c r="EP175" s="795">
        <v>0.35910874478321758</v>
      </c>
      <c r="EQ175" s="795">
        <v>0.33276486003078076</v>
      </c>
      <c r="ER175" s="795">
        <v>0.32167269802975473</v>
      </c>
      <c r="ES175" s="795">
        <v>0.31889965752949823</v>
      </c>
      <c r="ET175" s="795">
        <v>0.31335357652898521</v>
      </c>
      <c r="EU175" s="795">
        <v>0.3078074955284722</v>
      </c>
      <c r="EV175" s="795">
        <v>0.29394229302718966</v>
      </c>
      <c r="EW175" s="795">
        <v>0.28146361077603538</v>
      </c>
      <c r="EX175" s="795">
        <v>0.28146361077603538</v>
      </c>
      <c r="EY175" s="795">
        <v>0.28146361077603538</v>
      </c>
      <c r="EZ175" s="795">
        <v>0.2717579690251376</v>
      </c>
      <c r="FA175" s="795">
        <v>0.27037144877500935</v>
      </c>
      <c r="FB175" s="795">
        <v>0.2689849285248811</v>
      </c>
      <c r="FC175" s="795">
        <v>0.26759840827475284</v>
      </c>
      <c r="FD175" s="795">
        <v>0.26482536777449633</v>
      </c>
      <c r="FE175" s="795">
        <v>0.26482536777449633</v>
      </c>
      <c r="FF175" s="795">
        <v>0.26205232727423988</v>
      </c>
      <c r="FG175" s="795">
        <v>0.24680060452282906</v>
      </c>
      <c r="FH175" s="795">
        <v>0.23432192227167478</v>
      </c>
      <c r="FI175" s="795">
        <v>0.23293540202154653</v>
      </c>
      <c r="FJ175" s="795">
        <v>0.21768367927013574</v>
      </c>
      <c r="FK175" s="795">
        <v>0.21075107801949447</v>
      </c>
      <c r="FL175" s="795">
        <v>0.20797803751923796</v>
      </c>
      <c r="FM175" s="795">
        <v>0.20659151726910974</v>
      </c>
      <c r="FN175" s="795">
        <v>0.20243195651872495</v>
      </c>
      <c r="FO175" s="795">
        <v>0.19827239576834019</v>
      </c>
      <c r="FP175" s="795">
        <v>0.19133979451769892</v>
      </c>
      <c r="FQ175" s="795">
        <v>0.18163415276680117</v>
      </c>
      <c r="FR175" s="795">
        <v>0.17886111226654464</v>
      </c>
      <c r="FS175" s="795">
        <v>0.17331503126603165</v>
      </c>
      <c r="FT175" s="795">
        <v>0.16360938951513387</v>
      </c>
      <c r="FU175" s="795">
        <v>0.16222286926500562</v>
      </c>
      <c r="FV175" s="795">
        <v>0.15667678826449261</v>
      </c>
      <c r="FW175" s="795">
        <v>0.15529026801436435</v>
      </c>
      <c r="FZ175" s="795" t="s">
        <v>1383</v>
      </c>
      <c r="GB175" s="800">
        <v>72123</v>
      </c>
      <c r="GC175" s="800">
        <v>258</v>
      </c>
      <c r="GD175" s="800">
        <v>67</v>
      </c>
      <c r="GE175" s="800">
        <v>35</v>
      </c>
      <c r="GF175" s="800">
        <v>35</v>
      </c>
      <c r="GG175" s="800">
        <v>28</v>
      </c>
      <c r="GH175" s="800">
        <v>15</v>
      </c>
      <c r="GI175" s="800">
        <v>13</v>
      </c>
      <c r="GJ175" s="800">
        <v>8</v>
      </c>
      <c r="GK175" s="800">
        <v>7</v>
      </c>
      <c r="GL175" s="800">
        <v>6</v>
      </c>
      <c r="GM175" s="800">
        <v>4</v>
      </c>
      <c r="GN175" s="800">
        <v>3</v>
      </c>
      <c r="GO175" s="800">
        <v>2</v>
      </c>
      <c r="GP175" s="800">
        <v>2</v>
      </c>
      <c r="GQ175" s="800">
        <v>2</v>
      </c>
      <c r="GR175" s="800">
        <v>2</v>
      </c>
      <c r="GS175" s="800">
        <v>2</v>
      </c>
      <c r="GT175" s="800">
        <v>2</v>
      </c>
      <c r="GU175" s="800">
        <v>2</v>
      </c>
      <c r="GV175" s="800">
        <v>2</v>
      </c>
      <c r="GW175" s="800">
        <v>2</v>
      </c>
      <c r="GX175" s="800">
        <v>1</v>
      </c>
      <c r="GY175" s="800">
        <v>1</v>
      </c>
      <c r="GZ175" s="800">
        <v>1</v>
      </c>
      <c r="HA175" s="800">
        <v>1</v>
      </c>
      <c r="HB175" s="800">
        <v>1</v>
      </c>
      <c r="HC175" s="800">
        <v>1</v>
      </c>
      <c r="HD175" s="800">
        <v>1</v>
      </c>
      <c r="HE175" s="800">
        <v>1</v>
      </c>
      <c r="HF175" s="800">
        <v>1</v>
      </c>
      <c r="HG175" s="800">
        <v>1</v>
      </c>
      <c r="HH175" s="800">
        <v>1</v>
      </c>
      <c r="HI175" s="800">
        <v>1</v>
      </c>
      <c r="HJ175" s="800">
        <v>1</v>
      </c>
      <c r="HK175" s="800">
        <v>1</v>
      </c>
      <c r="HL175" s="800">
        <v>1</v>
      </c>
      <c r="HM175" s="800">
        <v>1</v>
      </c>
      <c r="HN175" s="800">
        <v>1</v>
      </c>
      <c r="HO175" s="800">
        <v>1</v>
      </c>
      <c r="HP175" s="800">
        <v>1</v>
      </c>
      <c r="HR175" s="795">
        <v>25.968992248062015</v>
      </c>
      <c r="HS175" s="795">
        <v>13.565891472868216</v>
      </c>
      <c r="HT175" s="795">
        <v>13.565891472868216</v>
      </c>
      <c r="HU175" s="795">
        <v>10.852713178294573</v>
      </c>
      <c r="HV175" s="795">
        <v>5.8139534883720927</v>
      </c>
      <c r="HW175" s="795">
        <v>5.0387596899224807</v>
      </c>
      <c r="HX175" s="795">
        <v>3.1007751937984498</v>
      </c>
      <c r="HY175" s="795">
        <v>2.7131782945736433</v>
      </c>
      <c r="HZ175" s="795">
        <v>2.3255813953488373</v>
      </c>
      <c r="IA175" s="795">
        <v>1.5503875968992249</v>
      </c>
      <c r="IB175" s="795">
        <v>1.1627906976744187</v>
      </c>
      <c r="IC175" s="795">
        <v>0.77519379844961245</v>
      </c>
      <c r="ID175" s="795">
        <v>0.77519379844961245</v>
      </c>
      <c r="IE175" s="795">
        <v>0.77519379844961245</v>
      </c>
      <c r="IF175" s="795">
        <v>0.77519379844961245</v>
      </c>
      <c r="IG175" s="795">
        <v>0.77519379844961245</v>
      </c>
      <c r="IH175" s="795">
        <v>0.77519379844961245</v>
      </c>
      <c r="II175" s="795">
        <v>0.77519379844961245</v>
      </c>
      <c r="IJ175" s="795">
        <v>0.77519379844961245</v>
      </c>
      <c r="IK175" s="795">
        <v>0.77519379844961245</v>
      </c>
      <c r="IL175" s="795">
        <v>0.38759689922480622</v>
      </c>
      <c r="IM175" s="795">
        <v>0.38759689922480622</v>
      </c>
      <c r="IN175" s="795">
        <v>0.38759689922480622</v>
      </c>
      <c r="IO175" s="795">
        <v>0.38759689922480622</v>
      </c>
      <c r="IP175" s="795">
        <v>0.38759689922480622</v>
      </c>
      <c r="IQ175" s="795">
        <v>0.38759689922480622</v>
      </c>
      <c r="IR175" s="795">
        <v>0.38759689922480622</v>
      </c>
      <c r="IS175" s="795">
        <v>0.38759689922480622</v>
      </c>
      <c r="IT175" s="795">
        <v>0.38759689922480622</v>
      </c>
      <c r="IU175" s="795">
        <v>0.38759689922480622</v>
      </c>
      <c r="IV175" s="795">
        <v>0.38759689922480622</v>
      </c>
      <c r="IW175" s="795">
        <v>0.38759689922480622</v>
      </c>
      <c r="IX175" s="795">
        <v>0.38759689922480622</v>
      </c>
      <c r="IY175" s="795">
        <v>0.38759689922480622</v>
      </c>
      <c r="IZ175" s="795">
        <v>0.38759689922480622</v>
      </c>
      <c r="JA175" s="795">
        <v>0.38759689922480622</v>
      </c>
      <c r="JB175" s="795">
        <v>0.38759689922480622</v>
      </c>
      <c r="JC175" s="795">
        <v>0.38759689922480622</v>
      </c>
      <c r="JD175" s="795">
        <v>0.38759689922480622</v>
      </c>
    </row>
    <row r="3948" spans="10:224">
      <c r="J3948" s="815"/>
    </row>
    <row r="3949" spans="10:224">
      <c r="J3949" s="815"/>
    </row>
    <row r="3950" spans="10:224">
      <c r="J3950" s="815"/>
    </row>
    <row r="3951" spans="10:224">
      <c r="J3951" s="815"/>
    </row>
    <row r="3952" spans="10:224">
      <c r="DF3952" s="795" t="s">
        <v>635</v>
      </c>
      <c r="DG3952" s="795" t="s">
        <v>1294</v>
      </c>
      <c r="DH3952" s="795" t="s">
        <v>816</v>
      </c>
      <c r="DI3952" s="795" t="s">
        <v>113</v>
      </c>
      <c r="DJ3952" s="795" t="s">
        <v>692</v>
      </c>
      <c r="DK3952" s="795" t="s">
        <v>942</v>
      </c>
      <c r="DL3952" s="795" t="s">
        <v>850</v>
      </c>
      <c r="DM3952" s="795" t="s">
        <v>741</v>
      </c>
      <c r="DN3952" s="795" t="s">
        <v>815</v>
      </c>
      <c r="DO3952" s="795" t="s">
        <v>864</v>
      </c>
      <c r="DP3952" s="795" t="s">
        <v>807</v>
      </c>
      <c r="DQ3952" s="795" t="s">
        <v>883</v>
      </c>
      <c r="DR3952" s="795" t="s">
        <v>888</v>
      </c>
      <c r="DS3952" s="795" t="s">
        <v>789</v>
      </c>
      <c r="DT3952" s="795" t="s">
        <v>1364</v>
      </c>
      <c r="DU3952" s="795" t="s">
        <v>669</v>
      </c>
      <c r="DV3952" s="795" t="s">
        <v>615</v>
      </c>
      <c r="DW3952" s="795" t="s">
        <v>5999</v>
      </c>
      <c r="DX3952" s="795" t="s">
        <v>891</v>
      </c>
      <c r="DY3952" s="795" t="s">
        <v>672</v>
      </c>
      <c r="DZ3952" s="795" t="s">
        <v>820</v>
      </c>
      <c r="EA3952" s="795" t="s">
        <v>879</v>
      </c>
      <c r="EB3952" s="795" t="s">
        <v>1369</v>
      </c>
      <c r="EC3952" s="795" t="s">
        <v>818</v>
      </c>
      <c r="ED3952" s="795" t="s">
        <v>682</v>
      </c>
      <c r="EE3952" s="795" t="s">
        <v>959</v>
      </c>
      <c r="EF3952" s="795" t="s">
        <v>1231</v>
      </c>
      <c r="EG3952" s="795" t="s">
        <v>6000</v>
      </c>
      <c r="EH3952" s="795" t="s">
        <v>806</v>
      </c>
      <c r="EI3952" s="795" t="s">
        <v>858</v>
      </c>
      <c r="EJ3952" s="795" t="s">
        <v>685</v>
      </c>
      <c r="EK3952" s="795" t="s">
        <v>791</v>
      </c>
      <c r="EL3952" s="795" t="s">
        <v>681</v>
      </c>
      <c r="EM3952" s="795" t="s">
        <v>1346</v>
      </c>
      <c r="EN3952" s="795" t="s">
        <v>1347</v>
      </c>
      <c r="EO3952" s="795" t="s">
        <v>691</v>
      </c>
      <c r="EP3952" s="795" t="s">
        <v>912</v>
      </c>
      <c r="EQ3952" s="795" t="s">
        <v>921</v>
      </c>
      <c r="ER3952" s="795" t="s">
        <v>998</v>
      </c>
      <c r="ES3952" s="795" t="s">
        <v>1034</v>
      </c>
      <c r="ET3952" s="795" t="s">
        <v>1268</v>
      </c>
      <c r="EU3952" s="795" t="s">
        <v>1006</v>
      </c>
      <c r="EV3952" s="795" t="s">
        <v>831</v>
      </c>
      <c r="EW3952" s="795" t="s">
        <v>917</v>
      </c>
      <c r="EX3952" s="795" t="s">
        <v>1137</v>
      </c>
      <c r="EY3952" s="795" t="s">
        <v>1272</v>
      </c>
      <c r="EZ3952" s="795" t="s">
        <v>654</v>
      </c>
      <c r="FA3952" s="795" t="s">
        <v>903</v>
      </c>
      <c r="FB3952" s="795" t="s">
        <v>1144</v>
      </c>
      <c r="FC3952" s="795" t="s">
        <v>1033</v>
      </c>
      <c r="FD3952" s="795" t="s">
        <v>1309</v>
      </c>
      <c r="FE3952" s="795" t="s">
        <v>799</v>
      </c>
      <c r="FF3952" s="795" t="s">
        <v>1232</v>
      </c>
      <c r="FG3952" s="795" t="s">
        <v>1101</v>
      </c>
      <c r="FH3952" s="795" t="s">
        <v>642</v>
      </c>
      <c r="FI3952" s="795" t="s">
        <v>869</v>
      </c>
      <c r="FJ3952" s="795" t="s">
        <v>966</v>
      </c>
      <c r="FK3952" s="795" t="s">
        <v>713</v>
      </c>
      <c r="FL3952" s="795" t="s">
        <v>956</v>
      </c>
      <c r="FM3952" s="795" t="s">
        <v>758</v>
      </c>
      <c r="FN3952" s="795" t="s">
        <v>619</v>
      </c>
      <c r="FO3952" s="795" t="s">
        <v>1081</v>
      </c>
      <c r="FP3952" s="795" t="s">
        <v>900</v>
      </c>
      <c r="FQ3952" s="795" t="s">
        <v>784</v>
      </c>
      <c r="FR3952" s="795" t="s">
        <v>6001</v>
      </c>
      <c r="FS3952" s="795" t="s">
        <v>1181</v>
      </c>
      <c r="FT3952" s="795" t="s">
        <v>829</v>
      </c>
      <c r="FU3952" s="795" t="s">
        <v>1003</v>
      </c>
      <c r="FV3952" s="795" t="s">
        <v>6002</v>
      </c>
      <c r="FW3952" s="795" t="s">
        <v>693</v>
      </c>
      <c r="FX3952" s="795" t="s">
        <v>6003</v>
      </c>
      <c r="GB3952" s="800" t="s">
        <v>1383</v>
      </c>
      <c r="GC3952" s="800" t="s">
        <v>1383</v>
      </c>
      <c r="GD3952" s="800" t="s">
        <v>741</v>
      </c>
      <c r="GE3952" s="800" t="s">
        <v>789</v>
      </c>
      <c r="GF3952" s="800" t="s">
        <v>113</v>
      </c>
      <c r="GG3952" s="796" t="s">
        <v>635</v>
      </c>
      <c r="GH3952" s="800" t="s">
        <v>692</v>
      </c>
      <c r="GI3952" s="800" t="s">
        <v>1294</v>
      </c>
      <c r="GJ3952" s="800" t="s">
        <v>816</v>
      </c>
      <c r="GK3952" s="800" t="s">
        <v>864</v>
      </c>
      <c r="GL3952" s="800" t="s">
        <v>791</v>
      </c>
      <c r="GM3952" s="800" t="s">
        <v>6004</v>
      </c>
      <c r="GN3952" s="800" t="s">
        <v>820</v>
      </c>
      <c r="GO3952" s="800" t="s">
        <v>672</v>
      </c>
      <c r="GP3952" s="800" t="s">
        <v>806</v>
      </c>
      <c r="GQ3952" s="800" t="s">
        <v>807</v>
      </c>
      <c r="GR3952" s="800" t="s">
        <v>818</v>
      </c>
      <c r="GS3952" s="800" t="s">
        <v>857</v>
      </c>
      <c r="GT3952" s="800" t="s">
        <v>879</v>
      </c>
      <c r="GU3952" s="800" t="s">
        <v>934</v>
      </c>
      <c r="GV3952" s="800" t="s">
        <v>1097</v>
      </c>
      <c r="GW3952" s="800" t="s">
        <v>1231</v>
      </c>
      <c r="GX3952" s="800" t="s">
        <v>647</v>
      </c>
      <c r="GY3952" s="800" t="s">
        <v>1347</v>
      </c>
      <c r="GZ3952" s="800" t="s">
        <v>690</v>
      </c>
      <c r="HA3952" s="800" t="s">
        <v>693</v>
      </c>
      <c r="HB3952" s="800" t="s">
        <v>808</v>
      </c>
      <c r="HC3952" s="800" t="s">
        <v>815</v>
      </c>
      <c r="HD3952" s="800" t="s">
        <v>850</v>
      </c>
      <c r="HE3952" s="800" t="s">
        <v>1364</v>
      </c>
      <c r="HF3952" s="800" t="s">
        <v>880</v>
      </c>
      <c r="HG3952" s="800" t="s">
        <v>882</v>
      </c>
      <c r="HH3952" s="800" t="s">
        <v>884</v>
      </c>
      <c r="HI3952" s="800" t="s">
        <v>887</v>
      </c>
      <c r="HJ3952" s="800" t="s">
        <v>4627</v>
      </c>
      <c r="HK3952" s="800" t="s">
        <v>903</v>
      </c>
      <c r="HL3952" s="800" t="s">
        <v>1034</v>
      </c>
      <c r="HM3952" s="800" t="s">
        <v>1246</v>
      </c>
      <c r="HN3952" s="800" t="s">
        <v>1272</v>
      </c>
      <c r="HO3952" s="800" t="s">
        <v>1286</v>
      </c>
      <c r="HP3952" s="800" t="s">
        <v>6005</v>
      </c>
    </row>
    <row r="3953" spans="109:224">
      <c r="DE3953" s="795" t="s">
        <v>6311</v>
      </c>
      <c r="DF3953" s="795">
        <v>32.085527851920261</v>
      </c>
      <c r="DG3953" s="795">
        <v>8.0812176789979429</v>
      </c>
      <c r="DH3953" s="795">
        <v>5.6378451356648132</v>
      </c>
      <c r="DI3953" s="795">
        <v>4.7832651708829479</v>
      </c>
      <c r="DJ3953" s="795">
        <v>3.9674218314034375</v>
      </c>
      <c r="DK3953" s="795">
        <v>2.8222277066991399</v>
      </c>
      <c r="DL3953" s="795">
        <v>2.5606393980854691</v>
      </c>
      <c r="DM3953" s="795">
        <v>2.1803537973267137</v>
      </c>
      <c r="DN3953" s="795">
        <v>1.4622617243908567</v>
      </c>
      <c r="DO3953" s="795">
        <v>1.1150468751226263</v>
      </c>
      <c r="DP3953" s="795">
        <v>0.9988657893107552</v>
      </c>
      <c r="DQ3953" s="795">
        <v>0.93251775866514586</v>
      </c>
      <c r="DR3953" s="795">
        <v>0.91779950603264882</v>
      </c>
      <c r="DS3953" s="795">
        <v>0.83560200771437754</v>
      </c>
      <c r="DT3953" s="795">
        <v>0.8073188546050093</v>
      </c>
      <c r="DU3953" s="795">
        <v>0.76365383710214929</v>
      </c>
      <c r="DV3953" s="795">
        <v>0.69642390961436318</v>
      </c>
      <c r="DW3953" s="795">
        <v>0.67898248015189422</v>
      </c>
      <c r="DX3953" s="795">
        <v>0.66916502290876623</v>
      </c>
      <c r="DY3953" s="795">
        <v>0.67527618283479762</v>
      </c>
      <c r="DZ3953" s="795">
        <v>0.5862946187238075</v>
      </c>
      <c r="EA3953" s="795">
        <v>0.58179653224038252</v>
      </c>
      <c r="EB3953" s="795">
        <v>0.55027930604281483</v>
      </c>
      <c r="EC3953" s="795">
        <v>0.54228620296612806</v>
      </c>
      <c r="ED3953" s="795">
        <v>0.53649978597345604</v>
      </c>
      <c r="EE3953" s="795">
        <v>0.47629115659269383</v>
      </c>
      <c r="EF3953" s="795">
        <v>0.48488437047823774</v>
      </c>
      <c r="EG3953" s="795">
        <v>0.47742421367571913</v>
      </c>
      <c r="EH3953" s="795">
        <v>0.4615340719431234</v>
      </c>
      <c r="EI3953" s="795">
        <v>0.46241748309372011</v>
      </c>
      <c r="EJ3953" s="795">
        <v>0.42055966416035084</v>
      </c>
      <c r="EK3953" s="795">
        <v>0.40723493811382744</v>
      </c>
      <c r="EL3953" s="795">
        <v>0.39801034395888235</v>
      </c>
      <c r="EM3953" s="795">
        <v>0.39562626041139365</v>
      </c>
      <c r="EN3953" s="795">
        <v>0.38667699066133376</v>
      </c>
      <c r="EO3953" s="795">
        <v>0.37373345698338806</v>
      </c>
      <c r="EP3953" s="795">
        <v>0.36064824905540754</v>
      </c>
      <c r="EQ3953" s="795">
        <v>0.32731220554060658</v>
      </c>
      <c r="ER3953" s="795">
        <v>0.3297481028701284</v>
      </c>
      <c r="ES3953" s="795">
        <v>0.31024517719634143</v>
      </c>
      <c r="ET3953" s="795">
        <v>0.30926995637186305</v>
      </c>
      <c r="EU3953" s="795">
        <v>0.31459198020220097</v>
      </c>
      <c r="EV3953" s="795">
        <v>0.29690955222505305</v>
      </c>
      <c r="EW3953" s="795">
        <v>0.28572654975622247</v>
      </c>
      <c r="EX3953" s="795">
        <v>0.28877057319063648</v>
      </c>
      <c r="EY3953" s="795">
        <v>0.2791572776122897</v>
      </c>
      <c r="EZ3953" s="795">
        <v>0.25955891585049118</v>
      </c>
      <c r="FA3953" s="795">
        <v>0.27172532995038579</v>
      </c>
      <c r="FB3953" s="795">
        <v>0.26565513480526409</v>
      </c>
      <c r="FC3953" s="795">
        <v>0.26928727930926472</v>
      </c>
      <c r="FD3953" s="795">
        <v>0.26673348375722933</v>
      </c>
      <c r="FE3953" s="795">
        <v>0.26226016879893649</v>
      </c>
      <c r="FF3953" s="795">
        <v>0.26232969280994051</v>
      </c>
      <c r="FG3953" s="795">
        <v>0.24712228995829522</v>
      </c>
      <c r="FH3953" s="795">
        <v>0.2263747299924076</v>
      </c>
      <c r="FI3953" s="795">
        <v>0.2234782986006153</v>
      </c>
      <c r="FJ3953" s="795">
        <v>0.2112123757674805</v>
      </c>
      <c r="FK3953" s="795">
        <v>0.20779473645271171</v>
      </c>
      <c r="FL3953" s="795">
        <v>0.21010722671582879</v>
      </c>
      <c r="FM3953" s="795">
        <v>0.2060287995279026</v>
      </c>
      <c r="FN3953" s="795">
        <v>0.20175640115124566</v>
      </c>
      <c r="FO3953" s="795">
        <v>0.19760254117398329</v>
      </c>
      <c r="FP3953" s="795">
        <v>0.1932164867834989</v>
      </c>
      <c r="FQ3953" s="795">
        <v>0.18471521673394839</v>
      </c>
      <c r="FR3953" s="795">
        <v>0.18171482664011959</v>
      </c>
      <c r="FS3953" s="795">
        <v>0.17718369969063957</v>
      </c>
      <c r="FT3953" s="795">
        <v>0.16803103678990255</v>
      </c>
      <c r="FU3953" s="795">
        <v>0.16154373079218695</v>
      </c>
      <c r="FV3953" s="795">
        <v>0.15294243733505197</v>
      </c>
      <c r="FW3953" s="795">
        <v>0.15668124823625645</v>
      </c>
      <c r="FX3953" s="795">
        <v>16.650493614072374</v>
      </c>
      <c r="FY3953" s="795">
        <v>105.13089124117005</v>
      </c>
      <c r="GA3953" s="795" t="s">
        <v>6312</v>
      </c>
      <c r="GB3953" s="795">
        <v>32244</v>
      </c>
      <c r="GC3953" s="795">
        <v>133</v>
      </c>
      <c r="GD3953" s="795">
        <v>66</v>
      </c>
      <c r="GE3953" s="795">
        <v>3</v>
      </c>
      <c r="GF3953" s="795">
        <v>25</v>
      </c>
      <c r="GG3953" s="795">
        <v>8</v>
      </c>
      <c r="GH3953" s="795">
        <v>0</v>
      </c>
      <c r="GI3953" s="795">
        <v>8</v>
      </c>
      <c r="GJ3953" s="795">
        <v>0</v>
      </c>
      <c r="GK3953" s="795">
        <v>0</v>
      </c>
      <c r="GL3953" s="795">
        <v>1</v>
      </c>
      <c r="GM3953" s="795">
        <v>4</v>
      </c>
      <c r="GN3953" s="795">
        <v>0</v>
      </c>
      <c r="GO3953" s="795">
        <v>1</v>
      </c>
      <c r="GP3953" s="795">
        <v>0</v>
      </c>
      <c r="GQ3953" s="795">
        <v>0</v>
      </c>
      <c r="GR3953" s="795">
        <v>1</v>
      </c>
      <c r="GS3953" s="795">
        <v>0</v>
      </c>
      <c r="GT3953" s="795">
        <v>2</v>
      </c>
      <c r="GU3953" s="795">
        <v>2</v>
      </c>
      <c r="GV3953" s="795">
        <v>2</v>
      </c>
      <c r="GW3953" s="795">
        <v>1</v>
      </c>
      <c r="GX3953" s="795">
        <v>0</v>
      </c>
      <c r="GY3953" s="795">
        <v>0</v>
      </c>
      <c r="GZ3953" s="795">
        <v>0</v>
      </c>
      <c r="HA3953" s="795">
        <v>0</v>
      </c>
      <c r="HB3953" s="795">
        <v>0</v>
      </c>
      <c r="HC3953" s="795">
        <v>0</v>
      </c>
      <c r="HD3953" s="795">
        <v>0</v>
      </c>
      <c r="HE3953" s="795">
        <v>0</v>
      </c>
      <c r="HF3953" s="795">
        <v>0</v>
      </c>
      <c r="HG3953" s="795">
        <v>1</v>
      </c>
      <c r="HH3953" s="795">
        <v>1</v>
      </c>
      <c r="HI3953" s="795">
        <v>1</v>
      </c>
      <c r="HJ3953" s="795">
        <v>0</v>
      </c>
      <c r="HK3953" s="795">
        <v>1</v>
      </c>
      <c r="HL3953" s="795">
        <v>1</v>
      </c>
      <c r="HM3953" s="795">
        <v>1</v>
      </c>
      <c r="HN3953" s="795">
        <v>1</v>
      </c>
      <c r="HO3953" s="795">
        <v>1</v>
      </c>
      <c r="HP3953" s="795">
        <v>1</v>
      </c>
    </row>
    <row r="3955" spans="109:224">
      <c r="GB3955" s="800" t="s">
        <v>1383</v>
      </c>
      <c r="GC3955" s="800" t="s">
        <v>1383</v>
      </c>
      <c r="GD3955" s="800" t="s">
        <v>741</v>
      </c>
      <c r="GE3955" s="800" t="s">
        <v>789</v>
      </c>
      <c r="GF3955" s="800" t="s">
        <v>113</v>
      </c>
      <c r="GG3955" s="796" t="s">
        <v>635</v>
      </c>
      <c r="GH3955" s="800" t="s">
        <v>692</v>
      </c>
      <c r="GI3955" s="800" t="s">
        <v>1294</v>
      </c>
      <c r="GJ3955" s="800" t="s">
        <v>816</v>
      </c>
      <c r="GK3955" s="800" t="s">
        <v>864</v>
      </c>
      <c r="GL3955" s="800" t="s">
        <v>791</v>
      </c>
      <c r="GM3955" s="800" t="s">
        <v>6004</v>
      </c>
      <c r="GN3955" s="800" t="s">
        <v>820</v>
      </c>
      <c r="GO3955" s="800" t="s">
        <v>672</v>
      </c>
      <c r="GP3955" s="800" t="s">
        <v>806</v>
      </c>
      <c r="GQ3955" s="800" t="s">
        <v>807</v>
      </c>
      <c r="GR3955" s="800" t="s">
        <v>818</v>
      </c>
      <c r="GS3955" s="800" t="s">
        <v>857</v>
      </c>
      <c r="GT3955" s="800" t="s">
        <v>879</v>
      </c>
      <c r="GU3955" s="800" t="s">
        <v>934</v>
      </c>
      <c r="GV3955" s="800" t="s">
        <v>1097</v>
      </c>
      <c r="GW3955" s="800" t="s">
        <v>1231</v>
      </c>
      <c r="GX3955" s="800" t="s">
        <v>647</v>
      </c>
      <c r="GY3955" s="800" t="s">
        <v>1347</v>
      </c>
      <c r="GZ3955" s="800" t="s">
        <v>690</v>
      </c>
      <c r="HA3955" s="800" t="s">
        <v>693</v>
      </c>
      <c r="HB3955" s="800" t="s">
        <v>808</v>
      </c>
      <c r="HC3955" s="800" t="s">
        <v>815</v>
      </c>
      <c r="HD3955" s="800" t="s">
        <v>850</v>
      </c>
      <c r="HE3955" s="800" t="s">
        <v>1364</v>
      </c>
      <c r="HF3955" s="800" t="s">
        <v>880</v>
      </c>
      <c r="HG3955" s="800" t="s">
        <v>882</v>
      </c>
      <c r="HH3955" s="800" t="s">
        <v>884</v>
      </c>
      <c r="HI3955" s="800" t="s">
        <v>887</v>
      </c>
      <c r="HJ3955" s="800" t="s">
        <v>4627</v>
      </c>
      <c r="HK3955" s="800" t="s">
        <v>903</v>
      </c>
      <c r="HL3955" s="800" t="s">
        <v>1034</v>
      </c>
      <c r="HM3955" s="800" t="s">
        <v>1246</v>
      </c>
      <c r="HN3955" s="800" t="s">
        <v>1272</v>
      </c>
      <c r="HO3955" s="800" t="s">
        <v>1286</v>
      </c>
      <c r="HP3955" s="800" t="s">
        <v>6005</v>
      </c>
    </row>
    <row r="3956" spans="109:224">
      <c r="GA3956" s="795" t="s">
        <v>6313</v>
      </c>
      <c r="GD3956" s="798">
        <v>49.624060150375939</v>
      </c>
      <c r="GE3956" s="798">
        <v>2.2556390977443606</v>
      </c>
      <c r="GF3956" s="798">
        <v>18.796992481203006</v>
      </c>
      <c r="GG3956" s="798">
        <v>6.0150375939849621</v>
      </c>
      <c r="GH3956" s="798">
        <v>0</v>
      </c>
      <c r="GI3956" s="798">
        <v>6.0150375939849621</v>
      </c>
      <c r="GJ3956" s="798">
        <v>0</v>
      </c>
      <c r="GK3956" s="798">
        <v>0</v>
      </c>
      <c r="GL3956" s="798">
        <v>0.75187969924812026</v>
      </c>
      <c r="GM3956" s="798">
        <v>3.007518796992481</v>
      </c>
      <c r="GN3956" s="798">
        <v>0</v>
      </c>
      <c r="GO3956" s="798">
        <v>0.75187969924812026</v>
      </c>
      <c r="GP3956" s="798">
        <v>0</v>
      </c>
      <c r="GQ3956" s="798">
        <v>0</v>
      </c>
      <c r="GR3956" s="798">
        <v>0.75187969924812026</v>
      </c>
      <c r="GS3956" s="798">
        <v>0</v>
      </c>
      <c r="GT3956" s="798">
        <v>1.5037593984962405</v>
      </c>
      <c r="GU3956" s="798">
        <v>1.5037593984962405</v>
      </c>
      <c r="GV3956" s="798">
        <v>1.5037593984962405</v>
      </c>
      <c r="GW3956" s="798">
        <v>0.75187969924812026</v>
      </c>
      <c r="GX3956" s="798">
        <v>0</v>
      </c>
      <c r="GY3956" s="798">
        <v>0</v>
      </c>
      <c r="GZ3956" s="798">
        <v>0</v>
      </c>
      <c r="HA3956" s="798">
        <v>0</v>
      </c>
      <c r="HB3956" s="798">
        <v>0</v>
      </c>
      <c r="HC3956" s="798">
        <v>0</v>
      </c>
      <c r="HD3956" s="798">
        <v>0</v>
      </c>
      <c r="HE3956" s="798">
        <v>0</v>
      </c>
      <c r="HF3956" s="798">
        <v>0</v>
      </c>
      <c r="HG3956" s="798">
        <v>0.75187969924812026</v>
      </c>
      <c r="HH3956" s="798">
        <v>0.75187969924812026</v>
      </c>
      <c r="HI3956" s="798">
        <v>0.75187969924812026</v>
      </c>
      <c r="HJ3956" s="798">
        <v>0</v>
      </c>
      <c r="HK3956" s="798">
        <v>0.75187969924812026</v>
      </c>
      <c r="HL3956" s="798">
        <v>0.75187969924812026</v>
      </c>
      <c r="HM3956" s="798">
        <v>0.75187969924812026</v>
      </c>
      <c r="HN3956" s="798">
        <v>0.75187969924812026</v>
      </c>
      <c r="HO3956" s="798">
        <v>0.75187969924812026</v>
      </c>
      <c r="HP3956" s="798">
        <v>0.75187969924812026</v>
      </c>
    </row>
    <row r="3957" spans="109:224">
      <c r="GB3957" s="800" t="s">
        <v>1383</v>
      </c>
      <c r="GC3957" s="800" t="s">
        <v>1383</v>
      </c>
      <c r="GD3957" s="800" t="s">
        <v>741</v>
      </c>
      <c r="GE3957" s="800" t="s">
        <v>789</v>
      </c>
      <c r="GF3957" s="800" t="s">
        <v>113</v>
      </c>
      <c r="GG3957" s="796" t="s">
        <v>635</v>
      </c>
      <c r="GH3957" s="800" t="s">
        <v>692</v>
      </c>
      <c r="GI3957" s="800" t="s">
        <v>1294</v>
      </c>
      <c r="GJ3957" s="800" t="s">
        <v>816</v>
      </c>
      <c r="GK3957" s="800" t="s">
        <v>864</v>
      </c>
      <c r="GL3957" s="800" t="s">
        <v>791</v>
      </c>
      <c r="GM3957" s="800" t="s">
        <v>6004</v>
      </c>
      <c r="GN3957" s="800" t="s">
        <v>820</v>
      </c>
      <c r="GO3957" s="800" t="s">
        <v>672</v>
      </c>
      <c r="GP3957" s="800" t="s">
        <v>806</v>
      </c>
      <c r="GQ3957" s="800" t="s">
        <v>807</v>
      </c>
      <c r="GR3957" s="800" t="s">
        <v>818</v>
      </c>
      <c r="GS3957" s="800" t="s">
        <v>857</v>
      </c>
      <c r="GT3957" s="800" t="s">
        <v>879</v>
      </c>
      <c r="GU3957" s="800" t="s">
        <v>934</v>
      </c>
      <c r="GV3957" s="800" t="s">
        <v>1097</v>
      </c>
      <c r="GW3957" s="800" t="s">
        <v>1231</v>
      </c>
      <c r="GX3957" s="800" t="s">
        <v>647</v>
      </c>
      <c r="GY3957" s="800" t="s">
        <v>1347</v>
      </c>
      <c r="GZ3957" s="800" t="s">
        <v>690</v>
      </c>
      <c r="HA3957" s="800" t="s">
        <v>693</v>
      </c>
      <c r="HB3957" s="800" t="s">
        <v>808</v>
      </c>
      <c r="HC3957" s="800" t="s">
        <v>815</v>
      </c>
      <c r="HD3957" s="800" t="s">
        <v>850</v>
      </c>
      <c r="HE3957" s="800" t="s">
        <v>1364</v>
      </c>
      <c r="HF3957" s="800" t="s">
        <v>880</v>
      </c>
      <c r="HG3957" s="800" t="s">
        <v>882</v>
      </c>
      <c r="HH3957" s="800" t="s">
        <v>884</v>
      </c>
      <c r="HI3957" s="800" t="s">
        <v>887</v>
      </c>
      <c r="HJ3957" s="800" t="s">
        <v>4627</v>
      </c>
      <c r="HK3957" s="800" t="s">
        <v>903</v>
      </c>
      <c r="HL3957" s="800" t="s">
        <v>1034</v>
      </c>
      <c r="HM3957" s="800" t="s">
        <v>1246</v>
      </c>
      <c r="HN3957" s="800" t="s">
        <v>1272</v>
      </c>
      <c r="HO3957" s="800" t="s">
        <v>1286</v>
      </c>
      <c r="HP3957" s="800" t="s">
        <v>6005</v>
      </c>
    </row>
    <row r="3958" spans="109:224">
      <c r="GA3958" s="795" t="s">
        <v>6314</v>
      </c>
      <c r="GB3958" s="795">
        <v>31833</v>
      </c>
      <c r="GC3958" s="795">
        <v>92</v>
      </c>
      <c r="GD3958" s="795">
        <v>25</v>
      </c>
      <c r="GE3958" s="795">
        <v>3</v>
      </c>
      <c r="GF3958" s="795">
        <v>25</v>
      </c>
      <c r="GG3958" s="795">
        <v>8</v>
      </c>
      <c r="GH3958" s="795">
        <v>0</v>
      </c>
      <c r="GI3958" s="795">
        <v>8</v>
      </c>
      <c r="GJ3958" s="795">
        <v>0</v>
      </c>
      <c r="GK3958" s="795">
        <v>0</v>
      </c>
      <c r="GL3958" s="795">
        <v>1</v>
      </c>
      <c r="GM3958" s="795">
        <v>4</v>
      </c>
      <c r="GN3958" s="795">
        <v>0</v>
      </c>
      <c r="GO3958" s="795">
        <v>1</v>
      </c>
      <c r="GP3958" s="795">
        <v>0</v>
      </c>
      <c r="GQ3958" s="795">
        <v>0</v>
      </c>
      <c r="GR3958" s="795">
        <v>1</v>
      </c>
      <c r="GS3958" s="795">
        <v>0</v>
      </c>
      <c r="GT3958" s="795">
        <v>2</v>
      </c>
      <c r="GU3958" s="795">
        <v>2</v>
      </c>
      <c r="GV3958" s="795">
        <v>2</v>
      </c>
      <c r="GW3958" s="795">
        <v>1</v>
      </c>
      <c r="GX3958" s="795">
        <v>0</v>
      </c>
      <c r="GY3958" s="795">
        <v>0</v>
      </c>
      <c r="GZ3958" s="795">
        <v>0</v>
      </c>
      <c r="HA3958" s="795">
        <v>0</v>
      </c>
      <c r="HB3958" s="795">
        <v>0</v>
      </c>
      <c r="HC3958" s="795">
        <v>0</v>
      </c>
      <c r="HD3958" s="795">
        <v>0</v>
      </c>
      <c r="HE3958" s="795">
        <v>0</v>
      </c>
      <c r="HF3958" s="795">
        <v>0</v>
      </c>
      <c r="HG3958" s="795">
        <v>1</v>
      </c>
      <c r="HH3958" s="795">
        <v>1</v>
      </c>
      <c r="HI3958" s="795">
        <v>1</v>
      </c>
      <c r="HJ3958" s="795">
        <v>0</v>
      </c>
      <c r="HK3958" s="795">
        <v>1</v>
      </c>
      <c r="HL3958" s="795">
        <v>1</v>
      </c>
      <c r="HM3958" s="795">
        <v>1</v>
      </c>
      <c r="HN3958" s="795">
        <v>1</v>
      </c>
      <c r="HO3958" s="795">
        <v>1</v>
      </c>
      <c r="HP3958" s="795">
        <v>1</v>
      </c>
    </row>
    <row r="3959" spans="109:224">
      <c r="GB3959" s="800" t="s">
        <v>1383</v>
      </c>
      <c r="GC3959" s="800" t="s">
        <v>1383</v>
      </c>
      <c r="GD3959" s="800" t="s">
        <v>741</v>
      </c>
      <c r="GE3959" s="800" t="s">
        <v>789</v>
      </c>
      <c r="GF3959" s="800" t="s">
        <v>113</v>
      </c>
      <c r="GG3959" s="796" t="s">
        <v>635</v>
      </c>
      <c r="GH3959" s="800" t="s">
        <v>692</v>
      </c>
      <c r="GI3959" s="800" t="s">
        <v>1294</v>
      </c>
      <c r="GJ3959" s="800" t="s">
        <v>816</v>
      </c>
      <c r="GK3959" s="800" t="s">
        <v>864</v>
      </c>
      <c r="GL3959" s="800" t="s">
        <v>791</v>
      </c>
      <c r="GM3959" s="800" t="s">
        <v>6004</v>
      </c>
      <c r="GN3959" s="800" t="s">
        <v>820</v>
      </c>
      <c r="GO3959" s="800" t="s">
        <v>672</v>
      </c>
      <c r="GP3959" s="800" t="s">
        <v>806</v>
      </c>
      <c r="GQ3959" s="800" t="s">
        <v>807</v>
      </c>
      <c r="GR3959" s="800" t="s">
        <v>818</v>
      </c>
      <c r="GS3959" s="800" t="s">
        <v>857</v>
      </c>
      <c r="GT3959" s="800" t="s">
        <v>879</v>
      </c>
      <c r="GU3959" s="800" t="s">
        <v>934</v>
      </c>
      <c r="GV3959" s="800" t="s">
        <v>1097</v>
      </c>
      <c r="GW3959" s="800" t="s">
        <v>1231</v>
      </c>
      <c r="GX3959" s="800" t="s">
        <v>647</v>
      </c>
      <c r="GY3959" s="800" t="s">
        <v>1347</v>
      </c>
      <c r="GZ3959" s="800" t="s">
        <v>690</v>
      </c>
      <c r="HA3959" s="800" t="s">
        <v>693</v>
      </c>
      <c r="HB3959" s="800" t="s">
        <v>808</v>
      </c>
      <c r="HC3959" s="800" t="s">
        <v>815</v>
      </c>
      <c r="HD3959" s="800" t="s">
        <v>850</v>
      </c>
      <c r="HE3959" s="800" t="s">
        <v>1364</v>
      </c>
      <c r="HF3959" s="800" t="s">
        <v>880</v>
      </c>
      <c r="HG3959" s="800" t="s">
        <v>882</v>
      </c>
      <c r="HH3959" s="800" t="s">
        <v>884</v>
      </c>
      <c r="HI3959" s="800" t="s">
        <v>887</v>
      </c>
      <c r="HJ3959" s="800" t="s">
        <v>4627</v>
      </c>
      <c r="HK3959" s="800" t="s">
        <v>903</v>
      </c>
      <c r="HL3959" s="800" t="s">
        <v>1034</v>
      </c>
      <c r="HM3959" s="800" t="s">
        <v>1246</v>
      </c>
      <c r="HN3959" s="800" t="s">
        <v>1272</v>
      </c>
      <c r="HO3959" s="800" t="s">
        <v>1286</v>
      </c>
      <c r="HP3959" s="800" t="s">
        <v>6005</v>
      </c>
    </row>
    <row r="3960" spans="109:224">
      <c r="GA3960" s="795" t="s">
        <v>6315</v>
      </c>
      <c r="GD3960" s="795">
        <v>27.173913043478258</v>
      </c>
      <c r="GE3960" s="795">
        <v>3.2608695652173911</v>
      </c>
      <c r="GF3960" s="795">
        <v>27.173913043478258</v>
      </c>
      <c r="GG3960" s="795">
        <v>8.695652173913043</v>
      </c>
      <c r="GH3960" s="795">
        <v>0</v>
      </c>
      <c r="GI3960" s="795">
        <v>8.695652173913043</v>
      </c>
      <c r="GJ3960" s="795">
        <v>0</v>
      </c>
      <c r="GK3960" s="795">
        <v>0</v>
      </c>
      <c r="GL3960" s="795">
        <v>1.0869565217391304</v>
      </c>
      <c r="GM3960" s="795">
        <v>4.3478260869565215</v>
      </c>
      <c r="GN3960" s="795">
        <v>0</v>
      </c>
      <c r="GO3960" s="795">
        <v>1.0869565217391304</v>
      </c>
      <c r="GP3960" s="795">
        <v>0</v>
      </c>
      <c r="GQ3960" s="795">
        <v>0</v>
      </c>
      <c r="GR3960" s="795">
        <v>1.0869565217391304</v>
      </c>
      <c r="GS3960" s="795">
        <v>0</v>
      </c>
      <c r="GT3960" s="795">
        <v>2.1739130434782608</v>
      </c>
      <c r="GU3960" s="795">
        <v>2.1739130434782608</v>
      </c>
      <c r="GV3960" s="795">
        <v>2.1739130434782608</v>
      </c>
      <c r="GW3960" s="795">
        <v>1.0869565217391304</v>
      </c>
      <c r="GX3960" s="795">
        <v>0</v>
      </c>
      <c r="GY3960" s="795">
        <v>0</v>
      </c>
      <c r="GZ3960" s="795">
        <v>0</v>
      </c>
      <c r="HA3960" s="795">
        <v>0</v>
      </c>
      <c r="HB3960" s="795">
        <v>0</v>
      </c>
      <c r="HC3960" s="795">
        <v>0</v>
      </c>
      <c r="HD3960" s="795">
        <v>0</v>
      </c>
      <c r="HE3960" s="795">
        <v>0</v>
      </c>
      <c r="HF3960" s="795">
        <v>0</v>
      </c>
      <c r="HG3960" s="795">
        <v>1.0869565217391304</v>
      </c>
      <c r="HH3960" s="795">
        <v>1.0869565217391304</v>
      </c>
      <c r="HI3960" s="795">
        <v>1.0869565217391304</v>
      </c>
      <c r="HJ3960" s="795">
        <v>0</v>
      </c>
      <c r="HK3960" s="795">
        <v>1.0869565217391304</v>
      </c>
      <c r="HL3960" s="795">
        <v>1.0869565217391304</v>
      </c>
      <c r="HM3960" s="795">
        <v>1.0869565217391304</v>
      </c>
      <c r="HN3960" s="795">
        <v>1.0869565217391304</v>
      </c>
      <c r="HO3960" s="795">
        <v>1.0869565217391304</v>
      </c>
      <c r="HP3960" s="795">
        <v>1.0869565217391304</v>
      </c>
    </row>
    <row r="3962" spans="109:224">
      <c r="DH3962" s="795" t="s">
        <v>6316</v>
      </c>
      <c r="DI3962" s="795" t="s">
        <v>6317</v>
      </c>
    </row>
    <row r="3963" spans="109:224">
      <c r="DF3963" s="795" t="s">
        <v>635</v>
      </c>
      <c r="DG3963" s="795" t="s">
        <v>635</v>
      </c>
      <c r="DH3963" s="798">
        <v>8.695652173913043</v>
      </c>
      <c r="DI3963" s="798">
        <v>32.085527851920261</v>
      </c>
    </row>
    <row r="3964" spans="109:224">
      <c r="DF3964" s="795" t="s">
        <v>1231</v>
      </c>
      <c r="DG3964" s="795" t="s">
        <v>1231</v>
      </c>
      <c r="DH3964" s="798">
        <v>2.1739130434782608</v>
      </c>
      <c r="DI3964" s="798">
        <v>1.1601605533130352</v>
      </c>
    </row>
    <row r="3965" spans="109:224">
      <c r="DF3965" s="795" t="s">
        <v>741</v>
      </c>
      <c r="DG3965" s="795" t="s">
        <v>741</v>
      </c>
      <c r="DH3965" s="798">
        <v>27.173913043478258</v>
      </c>
      <c r="DI3965" s="798">
        <v>2.1803537973267137</v>
      </c>
    </row>
    <row r="3966" spans="109:224">
      <c r="DF3966" s="795" t="s">
        <v>113</v>
      </c>
      <c r="DG3966" s="795" t="s">
        <v>113</v>
      </c>
      <c r="DH3966" s="798">
        <v>27.173913043478258</v>
      </c>
      <c r="DI3966" s="798">
        <v>4.7832651708829479</v>
      </c>
    </row>
    <row r="3967" spans="109:224">
      <c r="DF3967" s="795" t="s">
        <v>6318</v>
      </c>
      <c r="DG3967" s="795" t="s">
        <v>879</v>
      </c>
      <c r="DH3967" s="798">
        <v>2.1739130434782608</v>
      </c>
      <c r="DI3967" s="798">
        <v>0.58179653224038252</v>
      </c>
    </row>
    <row r="3968" spans="109:224">
      <c r="DF3968" s="795" t="s">
        <v>6319</v>
      </c>
      <c r="DG3968" s="795" t="s">
        <v>903</v>
      </c>
      <c r="DH3968" s="798">
        <v>1.0869565217391304</v>
      </c>
      <c r="DI3968" s="798">
        <v>0.27172532995038579</v>
      </c>
    </row>
    <row r="3969" spans="110:113">
      <c r="DF3969" s="795" t="s">
        <v>6319</v>
      </c>
      <c r="DG3969" s="795" t="s">
        <v>1272</v>
      </c>
      <c r="DH3969" s="798">
        <v>1.0869565217391304</v>
      </c>
      <c r="DI3969" s="798">
        <v>0.2791572776122897</v>
      </c>
    </row>
    <row r="3970" spans="110:113">
      <c r="DF3970" s="795" t="s">
        <v>6320</v>
      </c>
      <c r="DG3970" s="795" t="s">
        <v>1294</v>
      </c>
      <c r="DH3970" s="798">
        <v>8.695652173913043</v>
      </c>
      <c r="DI3970" s="798">
        <v>8.0812176789979429</v>
      </c>
    </row>
    <row r="3971" spans="110:113">
      <c r="DF3971" s="795" t="s">
        <v>6321</v>
      </c>
      <c r="DG3971" s="795" t="s">
        <v>789</v>
      </c>
      <c r="DH3971" s="798">
        <v>3.2608695652173911</v>
      </c>
      <c r="DI3971" s="798">
        <v>0.83560200771437754</v>
      </c>
    </row>
    <row r="3972" spans="110:113">
      <c r="DF3972" s="795" t="s">
        <v>6321</v>
      </c>
      <c r="DG3972" s="795" t="s">
        <v>791</v>
      </c>
      <c r="DH3972" s="798">
        <v>1.0869565217391304</v>
      </c>
      <c r="DI3972" s="798">
        <v>0.40723493811382744</v>
      </c>
    </row>
    <row r="3973" spans="110:113">
      <c r="DF3973" s="795" t="s">
        <v>6321</v>
      </c>
      <c r="DG3973" s="795" t="s">
        <v>818</v>
      </c>
      <c r="DH3973" s="798">
        <v>1.0869565217391304</v>
      </c>
      <c r="DI3973" s="798">
        <v>0.54228620296612806</v>
      </c>
    </row>
    <row r="3974" spans="110:113">
      <c r="DF3974" s="795" t="s">
        <v>6322</v>
      </c>
      <c r="DG3974" s="795" t="s">
        <v>1034</v>
      </c>
      <c r="DH3974" s="798">
        <v>1.0869565217391304</v>
      </c>
      <c r="DI3974" s="798">
        <v>0.31024517719634143</v>
      </c>
    </row>
    <row r="3975" spans="110:113">
      <c r="DG3975" s="795" t="s">
        <v>816</v>
      </c>
      <c r="DH3975" s="798"/>
      <c r="DI3975" s="798">
        <v>5.6378451356648132</v>
      </c>
    </row>
    <row r="3976" spans="110:113">
      <c r="DG3976" s="795" t="s">
        <v>692</v>
      </c>
      <c r="DH3976" s="798"/>
      <c r="DI3976" s="798">
        <v>3.9674218314034375</v>
      </c>
    </row>
    <row r="3977" spans="110:113">
      <c r="DG3977" s="795" t="s">
        <v>942</v>
      </c>
      <c r="DH3977" s="798"/>
      <c r="DI3977" s="798">
        <v>2.8222277066991399</v>
      </c>
    </row>
    <row r="3978" spans="110:113">
      <c r="DG3978" s="795" t="s">
        <v>850</v>
      </c>
      <c r="DH3978" s="798"/>
      <c r="DI3978" s="798">
        <v>2.5606393980854691</v>
      </c>
    </row>
    <row r="3979" spans="110:113">
      <c r="DG3979" s="795" t="s">
        <v>815</v>
      </c>
      <c r="DH3979" s="798"/>
      <c r="DI3979" s="798">
        <v>1.4622617243908567</v>
      </c>
    </row>
    <row r="3980" spans="110:113">
      <c r="DG3980" s="795" t="s">
        <v>864</v>
      </c>
      <c r="DH3980" s="798"/>
      <c r="DI3980" s="798">
        <v>1.1150468751226263</v>
      </c>
    </row>
    <row r="3981" spans="110:113">
      <c r="DG3981" s="795" t="s">
        <v>6003</v>
      </c>
      <c r="DH3981" s="795">
        <v>15.217391304347826</v>
      </c>
      <c r="DI3981" s="798">
        <v>16.650493614072374</v>
      </c>
    </row>
    <row r="3982" spans="110:113">
      <c r="DG3982" s="795" t="s">
        <v>6323</v>
      </c>
      <c r="DI3982" s="795">
        <v>14.26549119632665</v>
      </c>
    </row>
    <row r="3983" spans="110:113">
      <c r="DF3983" s="795" t="s">
        <v>6322</v>
      </c>
      <c r="DG3983" s="795" t="s">
        <v>1286</v>
      </c>
      <c r="DH3983" s="798">
        <v>1.0869565217391304</v>
      </c>
      <c r="DI3983" s="798" t="s">
        <v>6322</v>
      </c>
    </row>
    <row r="3984" spans="110:113">
      <c r="DF3984" s="795" t="s">
        <v>6322</v>
      </c>
      <c r="DG3984" s="795" t="s">
        <v>6004</v>
      </c>
      <c r="DH3984" s="798">
        <v>4.3478260869565215</v>
      </c>
      <c r="DI3984" s="798" t="s">
        <v>6322</v>
      </c>
    </row>
    <row r="3985" spans="110:113">
      <c r="DF3985" s="795" t="s">
        <v>6322</v>
      </c>
      <c r="DG3985" s="795" t="s">
        <v>934</v>
      </c>
      <c r="DH3985" s="798">
        <v>2.1739130434782608</v>
      </c>
      <c r="DI3985" s="798" t="s">
        <v>6322</v>
      </c>
    </row>
    <row r="3986" spans="110:113">
      <c r="DF3986" s="795" t="s">
        <v>6318</v>
      </c>
      <c r="DG3986" s="795" t="s">
        <v>882</v>
      </c>
      <c r="DH3986" s="798">
        <v>1.0869565217391304</v>
      </c>
      <c r="DI3986" s="798" t="s">
        <v>6322</v>
      </c>
    </row>
    <row r="3987" spans="110:113">
      <c r="DF3987" s="795" t="s">
        <v>6318</v>
      </c>
      <c r="DG3987" s="795" t="s">
        <v>884</v>
      </c>
      <c r="DH3987" s="798">
        <v>1.0869565217391304</v>
      </c>
      <c r="DI3987" s="798" t="s">
        <v>6322</v>
      </c>
    </row>
    <row r="3988" spans="110:113">
      <c r="DF3988" s="795" t="s">
        <v>6318</v>
      </c>
      <c r="DG3988" s="795" t="s">
        <v>887</v>
      </c>
      <c r="DH3988" s="798">
        <v>1.0869565217391304</v>
      </c>
      <c r="DI3988" s="798" t="s">
        <v>6322</v>
      </c>
    </row>
    <row r="3989" spans="110:113">
      <c r="DF3989" s="795" t="s">
        <v>6319</v>
      </c>
      <c r="DG3989" s="795" t="s">
        <v>1246</v>
      </c>
      <c r="DH3989" s="798">
        <v>1.0869565217391304</v>
      </c>
      <c r="DI3989" s="798" t="s">
        <v>6322</v>
      </c>
    </row>
    <row r="3990" spans="110:113">
      <c r="DF3990" s="795" t="s">
        <v>1097</v>
      </c>
      <c r="DG3990" s="795" t="s">
        <v>1097</v>
      </c>
      <c r="DH3990" s="798">
        <v>2.1739130434782608</v>
      </c>
      <c r="DI3990" s="798" t="s">
        <v>6322</v>
      </c>
    </row>
    <row r="3991" spans="110:113">
      <c r="DF3991" s="795" t="s">
        <v>6320</v>
      </c>
      <c r="DG3991" s="795" t="s">
        <v>6005</v>
      </c>
      <c r="DH3991" s="798">
        <v>1.0869565217391304</v>
      </c>
      <c r="DI3991" s="798" t="s">
        <v>6322</v>
      </c>
    </row>
  </sheetData>
  <pageMargins left="0.7" right="0.7" top="0.75" bottom="0.75" header="0.3" footer="0.3"/>
  <pageSetup paperSize="0" orientation="portrait" horizontalDpi="0" verticalDpi="0" copies="0"/>
  <drawing r:id="rId1"/>
  <legacyDrawing r:id="rId2"/>
</worksheet>
</file>

<file path=xl/worksheets/sheet5.xml><?xml version="1.0" encoding="utf-8"?>
<worksheet xmlns="http://schemas.openxmlformats.org/spreadsheetml/2006/main" xmlns:r="http://schemas.openxmlformats.org/officeDocument/2006/relationships">
  <dimension ref="A1:A5"/>
  <sheetViews>
    <sheetView workbookViewId="0">
      <selection activeCell="A6" sqref="A6"/>
    </sheetView>
  </sheetViews>
  <sheetFormatPr defaultRowHeight="12.75"/>
  <sheetData>
    <row r="1" spans="1:1">
      <c r="A1" t="s">
        <v>6325</v>
      </c>
    </row>
    <row r="2" spans="1:1">
      <c r="A2" t="s">
        <v>6324</v>
      </c>
    </row>
    <row r="3" spans="1:1">
      <c r="A3" t="s">
        <v>6326</v>
      </c>
    </row>
    <row r="5" spans="1:1">
      <c r="A5" t="s">
        <v>6852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L51"/>
  <sheetViews>
    <sheetView tabSelected="1" workbookViewId="0">
      <selection activeCell="M10" sqref="M10"/>
    </sheetView>
  </sheetViews>
  <sheetFormatPr defaultRowHeight="15"/>
  <cols>
    <col min="1" max="17" width="9.140625" style="795"/>
    <col min="18" max="18" width="10.85546875" style="795" bestFit="1" customWidth="1"/>
    <col min="19" max="16384" width="9.140625" style="795"/>
  </cols>
  <sheetData>
    <row r="1" spans="1:168" ht="120.75">
      <c r="A1" s="822" t="s">
        <v>3885</v>
      </c>
      <c r="B1" s="823" t="s">
        <v>3884</v>
      </c>
      <c r="C1" s="823" t="s">
        <v>3883</v>
      </c>
      <c r="D1" s="823" t="s">
        <v>3593</v>
      </c>
      <c r="E1" s="823" t="s">
        <v>3882</v>
      </c>
      <c r="F1" s="823" t="s">
        <v>3881</v>
      </c>
      <c r="G1" s="823" t="s">
        <v>3880</v>
      </c>
      <c r="H1" s="823" t="s">
        <v>3879</v>
      </c>
      <c r="I1" s="823" t="s">
        <v>3589</v>
      </c>
      <c r="J1" s="823" t="s">
        <v>3878</v>
      </c>
      <c r="K1" s="823" t="s">
        <v>3877</v>
      </c>
      <c r="L1" s="823" t="s">
        <v>3876</v>
      </c>
      <c r="M1" s="823" t="s">
        <v>3875</v>
      </c>
      <c r="N1" s="823" t="s">
        <v>3874</v>
      </c>
      <c r="O1" s="823" t="s">
        <v>3873</v>
      </c>
      <c r="P1" s="823" t="s">
        <v>3584</v>
      </c>
      <c r="Q1" s="823" t="s">
        <v>3872</v>
      </c>
      <c r="R1" s="823" t="s">
        <v>3871</v>
      </c>
      <c r="S1" s="823" t="s">
        <v>3870</v>
      </c>
      <c r="T1" s="823" t="s">
        <v>3869</v>
      </c>
      <c r="U1" s="823" t="s">
        <v>3868</v>
      </c>
      <c r="V1" s="823" t="s">
        <v>3867</v>
      </c>
      <c r="W1" s="824" t="s">
        <v>3866</v>
      </c>
      <c r="X1" s="824" t="s">
        <v>3865</v>
      </c>
      <c r="Y1" s="824" t="s">
        <v>4290</v>
      </c>
      <c r="Z1" s="824" t="s">
        <v>4289</v>
      </c>
      <c r="AA1" s="824" t="s">
        <v>3863</v>
      </c>
      <c r="AB1" s="824" t="s">
        <v>3862</v>
      </c>
      <c r="AC1" s="824" t="s">
        <v>3861</v>
      </c>
      <c r="AD1" s="824" t="s">
        <v>3860</v>
      </c>
      <c r="AE1" s="825" t="s">
        <v>3859</v>
      </c>
      <c r="AF1" s="824" t="s">
        <v>3858</v>
      </c>
      <c r="AG1" s="824" t="s">
        <v>3857</v>
      </c>
      <c r="AH1" s="826" t="s">
        <v>75</v>
      </c>
      <c r="AI1" s="826" t="s">
        <v>76</v>
      </c>
      <c r="AJ1" s="826" t="s">
        <v>77</v>
      </c>
      <c r="AK1" s="826" t="s">
        <v>78</v>
      </c>
      <c r="AL1" s="826" t="s">
        <v>79</v>
      </c>
      <c r="AM1" s="826" t="s">
        <v>80</v>
      </c>
      <c r="AN1" s="826" t="s">
        <v>81</v>
      </c>
      <c r="AO1" s="826" t="s">
        <v>82</v>
      </c>
      <c r="AP1" s="827" t="s">
        <v>3856</v>
      </c>
      <c r="AQ1" s="827" t="s">
        <v>3855</v>
      </c>
      <c r="AR1" s="827" t="s">
        <v>3854</v>
      </c>
      <c r="AS1" s="827" t="s">
        <v>3853</v>
      </c>
      <c r="AT1" s="827" t="s">
        <v>3852</v>
      </c>
      <c r="AU1" s="827" t="s">
        <v>3851</v>
      </c>
      <c r="AV1" s="827" t="s">
        <v>3850</v>
      </c>
      <c r="AW1" s="827" t="s">
        <v>3561</v>
      </c>
      <c r="AX1" s="827" t="s">
        <v>3849</v>
      </c>
      <c r="AY1" s="827" t="s">
        <v>3560</v>
      </c>
      <c r="AZ1" s="827" t="s">
        <v>3559</v>
      </c>
      <c r="BA1" s="827" t="s">
        <v>3848</v>
      </c>
      <c r="BB1" s="827" t="s">
        <v>3847</v>
      </c>
      <c r="BC1" s="827" t="s">
        <v>3846</v>
      </c>
      <c r="BD1" s="827" t="s">
        <v>3845</v>
      </c>
      <c r="BE1" s="827" t="s">
        <v>3844</v>
      </c>
      <c r="BF1" s="827" t="s">
        <v>3843</v>
      </c>
      <c r="BG1" s="827" t="s">
        <v>3842</v>
      </c>
      <c r="BH1" s="827" t="s">
        <v>3841</v>
      </c>
      <c r="BI1" s="827" t="s">
        <v>3840</v>
      </c>
      <c r="BJ1" s="827" t="s">
        <v>3839</v>
      </c>
      <c r="BK1" s="827" t="s">
        <v>3838</v>
      </c>
      <c r="BL1" s="827" t="s">
        <v>3837</v>
      </c>
      <c r="BM1" s="827" t="s">
        <v>3836</v>
      </c>
      <c r="BN1" s="827" t="s">
        <v>3835</v>
      </c>
      <c r="BO1" s="827" t="s">
        <v>3834</v>
      </c>
      <c r="BP1" s="827" t="s">
        <v>3833</v>
      </c>
      <c r="BQ1" s="827" t="s">
        <v>3832</v>
      </c>
      <c r="BR1" s="827" t="s">
        <v>3831</v>
      </c>
      <c r="BS1" s="827" t="s">
        <v>3830</v>
      </c>
      <c r="BT1" s="827" t="s">
        <v>3829</v>
      </c>
      <c r="BU1" s="827" t="s">
        <v>3828</v>
      </c>
      <c r="BV1" s="827" t="s">
        <v>3827</v>
      </c>
      <c r="BW1" s="827" t="s">
        <v>3826</v>
      </c>
      <c r="BX1" s="827" t="s">
        <v>3825</v>
      </c>
      <c r="BY1" s="827" t="s">
        <v>3824</v>
      </c>
      <c r="BZ1" s="827" t="s">
        <v>4288</v>
      </c>
      <c r="CA1" s="827" t="s">
        <v>4287</v>
      </c>
      <c r="CB1" s="827" t="s">
        <v>4287</v>
      </c>
      <c r="CC1" s="827" t="s">
        <v>3820</v>
      </c>
      <c r="CD1" s="827" t="s">
        <v>3819</v>
      </c>
      <c r="CE1" s="827" t="s">
        <v>3818</v>
      </c>
      <c r="CF1" s="827" t="s">
        <v>3817</v>
      </c>
      <c r="CG1" s="827" t="s">
        <v>3816</v>
      </c>
      <c r="CH1" s="827" t="s">
        <v>3815</v>
      </c>
      <c r="CI1" s="827" t="s">
        <v>3814</v>
      </c>
      <c r="CJ1" s="827" t="s">
        <v>3813</v>
      </c>
      <c r="CK1" s="827" t="s">
        <v>3812</v>
      </c>
      <c r="CL1" s="827" t="s">
        <v>3811</v>
      </c>
      <c r="CM1" s="827" t="s">
        <v>3810</v>
      </c>
      <c r="CN1" s="827" t="s">
        <v>3809</v>
      </c>
      <c r="CO1" s="827" t="s">
        <v>3531</v>
      </c>
      <c r="CP1" s="828" t="s">
        <v>3808</v>
      </c>
      <c r="CQ1" s="827" t="s">
        <v>27</v>
      </c>
      <c r="CR1" s="829" t="s">
        <v>0</v>
      </c>
      <c r="CT1" s="830" t="s">
        <v>83</v>
      </c>
      <c r="CU1" s="830" t="s">
        <v>84</v>
      </c>
      <c r="CV1" s="830" t="s">
        <v>85</v>
      </c>
      <c r="CW1" s="830" t="s">
        <v>86</v>
      </c>
      <c r="CX1" s="830" t="s">
        <v>87</v>
      </c>
      <c r="CY1" s="830" t="s">
        <v>88</v>
      </c>
      <c r="CZ1" s="830" t="s">
        <v>89</v>
      </c>
      <c r="DA1" s="830" t="s">
        <v>90</v>
      </c>
      <c r="DB1" s="830" t="s">
        <v>91</v>
      </c>
      <c r="DC1" s="830" t="s">
        <v>92</v>
      </c>
      <c r="DD1" s="830" t="s">
        <v>93</v>
      </c>
      <c r="DE1" s="830" t="s">
        <v>94</v>
      </c>
      <c r="DF1" s="830" t="s">
        <v>95</v>
      </c>
      <c r="DG1" s="830" t="s">
        <v>96</v>
      </c>
      <c r="DH1" s="830" t="s">
        <v>97</v>
      </c>
      <c r="DI1" s="830" t="s">
        <v>98</v>
      </c>
      <c r="DJ1" s="830" t="s">
        <v>99</v>
      </c>
      <c r="DK1" s="830" t="s">
        <v>99</v>
      </c>
      <c r="DL1" s="830" t="s">
        <v>83</v>
      </c>
      <c r="DM1" s="830" t="s">
        <v>84</v>
      </c>
      <c r="DN1" s="830" t="s">
        <v>85</v>
      </c>
      <c r="DO1" s="830" t="s">
        <v>86</v>
      </c>
      <c r="DP1" s="830" t="s">
        <v>87</v>
      </c>
      <c r="DQ1" s="830" t="s">
        <v>88</v>
      </c>
      <c r="DR1" s="830" t="s">
        <v>89</v>
      </c>
      <c r="DS1" s="830" t="s">
        <v>90</v>
      </c>
      <c r="DT1" s="830" t="s">
        <v>91</v>
      </c>
      <c r="DU1" s="830" t="s">
        <v>92</v>
      </c>
      <c r="DV1" s="830" t="s">
        <v>93</v>
      </c>
      <c r="DW1" s="830" t="s">
        <v>94</v>
      </c>
      <c r="DX1" s="830" t="s">
        <v>95</v>
      </c>
      <c r="DY1" s="830" t="s">
        <v>96</v>
      </c>
      <c r="DZ1" s="830" t="s">
        <v>97</v>
      </c>
      <c r="EA1" s="830" t="s">
        <v>98</v>
      </c>
      <c r="EC1" s="831" t="s">
        <v>660</v>
      </c>
      <c r="ED1" s="831" t="s">
        <v>6327</v>
      </c>
      <c r="EE1" s="831" t="s">
        <v>6328</v>
      </c>
      <c r="EF1" s="831" t="s">
        <v>6329</v>
      </c>
      <c r="EG1" s="831" t="s">
        <v>6330</v>
      </c>
      <c r="EH1" s="831" t="s">
        <v>6331</v>
      </c>
      <c r="EI1" s="831" t="s">
        <v>6332</v>
      </c>
      <c r="EJ1" s="831" t="s">
        <v>6333</v>
      </c>
      <c r="EK1" s="831" t="s">
        <v>6334</v>
      </c>
      <c r="EL1" s="831" t="s">
        <v>6335</v>
      </c>
      <c r="EM1" s="831" t="s">
        <v>6336</v>
      </c>
      <c r="EN1" s="831" t="s">
        <v>6337</v>
      </c>
      <c r="EO1" s="831" t="s">
        <v>6338</v>
      </c>
      <c r="EP1" s="831" t="s">
        <v>6339</v>
      </c>
      <c r="EQ1" s="831" t="s">
        <v>6340</v>
      </c>
      <c r="ER1" s="831" t="s">
        <v>6341</v>
      </c>
      <c r="ES1" s="831" t="s">
        <v>6342</v>
      </c>
      <c r="ET1" s="831" t="s">
        <v>6343</v>
      </c>
      <c r="EU1" s="831" t="s">
        <v>6344</v>
      </c>
      <c r="EV1" s="831" t="s">
        <v>6345</v>
      </c>
      <c r="EW1" s="831" t="s">
        <v>6346</v>
      </c>
      <c r="EX1" s="831" t="s">
        <v>6347</v>
      </c>
      <c r="EY1" s="831" t="s">
        <v>6348</v>
      </c>
      <c r="EZ1" s="831" t="s">
        <v>6349</v>
      </c>
      <c r="FA1" s="831" t="s">
        <v>6350</v>
      </c>
      <c r="FB1" s="831" t="s">
        <v>6351</v>
      </c>
      <c r="FC1" s="831" t="s">
        <v>6352</v>
      </c>
      <c r="FD1" s="831" t="s">
        <v>6353</v>
      </c>
      <c r="FE1" s="831" t="s">
        <v>6354</v>
      </c>
      <c r="FF1" s="831" t="s">
        <v>6355</v>
      </c>
      <c r="FG1" s="831" t="s">
        <v>6356</v>
      </c>
      <c r="FH1" s="831" t="s">
        <v>6357</v>
      </c>
      <c r="FI1" s="831" t="s">
        <v>6358</v>
      </c>
      <c r="FJ1" s="831" t="s">
        <v>6359</v>
      </c>
      <c r="FK1" s="831" t="s">
        <v>6360</v>
      </c>
      <c r="FL1" s="831" t="s">
        <v>6361</v>
      </c>
    </row>
    <row r="2" spans="1:168">
      <c r="A2" s="795" t="s">
        <v>6362</v>
      </c>
      <c r="B2" s="795" t="s">
        <v>6363</v>
      </c>
      <c r="C2" s="795" t="s">
        <v>6364</v>
      </c>
      <c r="D2" s="795" t="s">
        <v>6365</v>
      </c>
      <c r="E2" s="795" t="s">
        <v>6366</v>
      </c>
      <c r="F2" s="795" t="s">
        <v>6367</v>
      </c>
      <c r="G2" s="795" t="s">
        <v>3043</v>
      </c>
      <c r="J2" s="795" t="s">
        <v>2953</v>
      </c>
      <c r="R2" s="832">
        <v>40857</v>
      </c>
      <c r="S2" s="795" t="s">
        <v>6371</v>
      </c>
      <c r="T2" s="795" t="s">
        <v>1667</v>
      </c>
      <c r="W2" s="795" t="s">
        <v>6362</v>
      </c>
      <c r="X2" s="795" t="s">
        <v>6372</v>
      </c>
      <c r="Y2" s="795" t="s">
        <v>3215</v>
      </c>
      <c r="Z2" s="795" t="s">
        <v>1667</v>
      </c>
      <c r="AC2" s="795">
        <v>421</v>
      </c>
      <c r="AD2" s="795">
        <v>5</v>
      </c>
      <c r="AE2" s="795">
        <v>25</v>
      </c>
      <c r="AF2" s="795">
        <v>2.9</v>
      </c>
      <c r="AG2" s="795" t="s">
        <v>6373</v>
      </c>
      <c r="AH2" s="795">
        <v>23</v>
      </c>
      <c r="AI2" s="795">
        <v>2.93</v>
      </c>
      <c r="AJ2" s="795">
        <v>12.5</v>
      </c>
      <c r="AK2" s="795">
        <v>88.9</v>
      </c>
      <c r="AL2" s="795">
        <v>16.399999999999999</v>
      </c>
      <c r="AM2" s="795">
        <v>7.6043255358526345</v>
      </c>
      <c r="AN2" s="795">
        <v>4.0380047505938244</v>
      </c>
      <c r="AO2" s="795">
        <v>0</v>
      </c>
      <c r="AP2" s="795">
        <v>10</v>
      </c>
      <c r="AQ2" s="795">
        <v>2</v>
      </c>
      <c r="AS2" s="795">
        <v>3</v>
      </c>
      <c r="AT2" s="795">
        <v>0.3</v>
      </c>
      <c r="AU2" s="795">
        <v>0.5</v>
      </c>
      <c r="AW2" s="795">
        <v>2</v>
      </c>
      <c r="AY2" s="795">
        <v>3</v>
      </c>
      <c r="BB2" s="795" t="s">
        <v>3237</v>
      </c>
      <c r="BC2" s="795" t="s">
        <v>3241</v>
      </c>
      <c r="BE2" s="795" t="s">
        <v>1891</v>
      </c>
      <c r="BH2" s="795">
        <v>3</v>
      </c>
      <c r="BI2" s="795">
        <v>0</v>
      </c>
      <c r="BJ2" s="795">
        <v>0</v>
      </c>
      <c r="BK2" s="795">
        <v>2</v>
      </c>
      <c r="BL2" s="795">
        <v>1</v>
      </c>
      <c r="BM2" s="795">
        <v>0</v>
      </c>
      <c r="BN2" s="795">
        <v>0</v>
      </c>
      <c r="BO2" s="795">
        <v>0</v>
      </c>
      <c r="BP2" s="795">
        <v>0</v>
      </c>
      <c r="BQ2" s="795">
        <v>0</v>
      </c>
      <c r="BR2" s="795">
        <v>0</v>
      </c>
      <c r="BS2" s="795">
        <v>0</v>
      </c>
      <c r="BT2" s="795">
        <v>0</v>
      </c>
      <c r="BU2" s="795">
        <v>0</v>
      </c>
      <c r="BV2" s="795">
        <v>3</v>
      </c>
      <c r="BW2" s="795">
        <v>2</v>
      </c>
      <c r="BX2" s="795">
        <v>2</v>
      </c>
      <c r="BY2" s="795">
        <v>2</v>
      </c>
      <c r="BZ2" s="795" t="s">
        <v>3161</v>
      </c>
      <c r="CC2" s="795">
        <v>2</v>
      </c>
      <c r="CJ2" s="795" t="s">
        <v>3048</v>
      </c>
      <c r="CN2" s="795" t="s">
        <v>1428</v>
      </c>
      <c r="CO2" s="795" t="s">
        <v>6374</v>
      </c>
      <c r="CT2" s="795">
        <v>6</v>
      </c>
      <c r="CU2" s="795">
        <v>6</v>
      </c>
      <c r="CV2" s="795">
        <v>0</v>
      </c>
      <c r="CW2" s="795">
        <v>0</v>
      </c>
      <c r="CX2" s="795">
        <v>7</v>
      </c>
      <c r="CY2" s="795">
        <v>5</v>
      </c>
      <c r="CZ2" s="795">
        <v>0</v>
      </c>
      <c r="DA2" s="795">
        <v>0</v>
      </c>
      <c r="DB2" s="795">
        <v>0</v>
      </c>
      <c r="DC2" s="795">
        <v>0</v>
      </c>
      <c r="DD2" s="795">
        <v>0</v>
      </c>
      <c r="DE2" s="795">
        <v>0</v>
      </c>
      <c r="DF2" s="795">
        <v>1</v>
      </c>
      <c r="DG2" s="795">
        <v>0</v>
      </c>
      <c r="DH2" s="795">
        <v>0</v>
      </c>
      <c r="DI2" s="795">
        <v>0</v>
      </c>
      <c r="DJ2" s="795">
        <v>5.938242280285035</v>
      </c>
      <c r="DK2" s="795">
        <v>5.938242280285035</v>
      </c>
      <c r="DL2" s="795">
        <v>1.4251781472684086</v>
      </c>
      <c r="DM2" s="795">
        <v>1.4251781472684086</v>
      </c>
      <c r="DN2" s="795">
        <v>0</v>
      </c>
      <c r="DO2" s="795">
        <v>0</v>
      </c>
      <c r="DP2" s="795">
        <v>1.66270783847981</v>
      </c>
      <c r="DQ2" s="795">
        <v>1.1876484560570071</v>
      </c>
      <c r="DR2" s="795">
        <v>0</v>
      </c>
      <c r="DS2" s="795">
        <v>0</v>
      </c>
      <c r="DT2" s="795">
        <v>0</v>
      </c>
      <c r="DU2" s="795">
        <v>0</v>
      </c>
      <c r="DV2" s="795">
        <v>0</v>
      </c>
      <c r="DW2" s="795">
        <v>0</v>
      </c>
      <c r="DX2" s="795">
        <v>0.23752969121140144</v>
      </c>
      <c r="DY2" s="795">
        <v>0</v>
      </c>
      <c r="DZ2" s="795">
        <v>0</v>
      </c>
      <c r="EA2" s="795">
        <v>0</v>
      </c>
    </row>
    <row r="3" spans="1:168">
      <c r="A3" s="795" t="s">
        <v>6375</v>
      </c>
      <c r="B3" s="795" t="s">
        <v>6363</v>
      </c>
      <c r="C3" s="795" t="s">
        <v>6364</v>
      </c>
      <c r="D3" s="795" t="s">
        <v>6365</v>
      </c>
      <c r="E3" s="795" t="s">
        <v>6376</v>
      </c>
      <c r="F3" s="795" t="s">
        <v>6377</v>
      </c>
      <c r="G3" s="795" t="s">
        <v>3043</v>
      </c>
      <c r="J3" s="795" t="s">
        <v>2974</v>
      </c>
      <c r="R3" s="832">
        <v>40856</v>
      </c>
      <c r="S3" s="795" t="s">
        <v>6371</v>
      </c>
      <c r="T3" s="795" t="s">
        <v>1667</v>
      </c>
      <c r="W3" s="795" t="s">
        <v>6375</v>
      </c>
      <c r="X3" s="795" t="s">
        <v>6381</v>
      </c>
      <c r="Y3" s="795" t="s">
        <v>3215</v>
      </c>
      <c r="Z3" s="795" t="s">
        <v>1667</v>
      </c>
      <c r="AC3" s="795">
        <v>411</v>
      </c>
      <c r="AD3" s="795">
        <v>2</v>
      </c>
      <c r="AE3" s="795">
        <v>12</v>
      </c>
      <c r="AF3" s="795">
        <v>2.7749999999999999</v>
      </c>
      <c r="AG3" s="795" t="s">
        <v>6382</v>
      </c>
      <c r="AH3" s="795">
        <v>26</v>
      </c>
      <c r="AI3" s="795">
        <v>2.46</v>
      </c>
      <c r="AJ3" s="795">
        <v>16.7</v>
      </c>
      <c r="AK3" s="795">
        <v>21.6</v>
      </c>
      <c r="AL3" s="795">
        <v>13.1</v>
      </c>
      <c r="AM3" s="795">
        <v>8.3543936857528589</v>
      </c>
      <c r="AN3" s="795">
        <v>16.788321167883211</v>
      </c>
      <c r="AO3" s="795">
        <v>0.48309178743961351</v>
      </c>
      <c r="AP3" s="795">
        <v>10</v>
      </c>
      <c r="AQ3" s="795">
        <v>2</v>
      </c>
      <c r="AS3" s="795">
        <v>3</v>
      </c>
      <c r="AT3" s="795">
        <v>0.75</v>
      </c>
      <c r="AU3" s="795">
        <v>1.5</v>
      </c>
      <c r="AW3" s="795">
        <v>2</v>
      </c>
      <c r="AY3" s="795">
        <v>3</v>
      </c>
      <c r="AZ3" s="795">
        <v>3</v>
      </c>
      <c r="BB3" s="795" t="s">
        <v>3237</v>
      </c>
      <c r="BC3" s="795" t="s">
        <v>3056</v>
      </c>
      <c r="BD3" s="795" t="s">
        <v>3241</v>
      </c>
      <c r="BE3" s="795" t="s">
        <v>1891</v>
      </c>
      <c r="BH3" s="795">
        <v>3</v>
      </c>
      <c r="BI3" s="795">
        <v>0</v>
      </c>
      <c r="BJ3" s="795">
        <v>3</v>
      </c>
      <c r="BK3" s="795">
        <v>1</v>
      </c>
      <c r="BL3" s="795">
        <v>0</v>
      </c>
      <c r="BM3" s="795">
        <v>0</v>
      </c>
      <c r="BN3" s="795">
        <v>0</v>
      </c>
      <c r="BO3" s="795">
        <v>0</v>
      </c>
      <c r="BP3" s="795">
        <v>0</v>
      </c>
      <c r="BQ3" s="795">
        <v>0</v>
      </c>
      <c r="BR3" s="795">
        <v>0</v>
      </c>
      <c r="BS3" s="795">
        <v>0</v>
      </c>
      <c r="BT3" s="795">
        <v>0</v>
      </c>
      <c r="BU3" s="795">
        <v>0</v>
      </c>
      <c r="BV3" s="795">
        <v>3</v>
      </c>
      <c r="BW3" s="795">
        <v>3</v>
      </c>
      <c r="BX3" s="795">
        <v>3</v>
      </c>
      <c r="BY3" s="795">
        <v>3</v>
      </c>
      <c r="BZ3" s="795" t="s">
        <v>3142</v>
      </c>
      <c r="CC3" s="795">
        <v>0</v>
      </c>
      <c r="CJ3" s="795" t="s">
        <v>3048</v>
      </c>
      <c r="CN3" s="795" t="s">
        <v>1428</v>
      </c>
      <c r="CO3" s="795" t="s">
        <v>6383</v>
      </c>
      <c r="CT3" s="795">
        <v>5</v>
      </c>
      <c r="CU3" s="795">
        <v>3</v>
      </c>
      <c r="CV3" s="795">
        <v>0</v>
      </c>
      <c r="CW3" s="795">
        <v>0</v>
      </c>
      <c r="CX3" s="795">
        <v>0</v>
      </c>
      <c r="CY3" s="795">
        <v>2</v>
      </c>
      <c r="CZ3" s="795">
        <v>2</v>
      </c>
      <c r="DA3" s="795">
        <v>0</v>
      </c>
      <c r="DB3" s="795">
        <v>0</v>
      </c>
      <c r="DC3" s="795">
        <v>0</v>
      </c>
      <c r="DD3" s="795">
        <v>0</v>
      </c>
      <c r="DE3" s="795">
        <v>0</v>
      </c>
      <c r="DF3" s="795">
        <v>0</v>
      </c>
      <c r="DG3" s="795">
        <v>0</v>
      </c>
      <c r="DH3" s="795">
        <v>0</v>
      </c>
      <c r="DI3" s="795">
        <v>0</v>
      </c>
      <c r="DJ3" s="795">
        <v>2.9197080291970803</v>
      </c>
      <c r="DK3" s="795">
        <v>2.9197080291970803</v>
      </c>
      <c r="DL3" s="795">
        <v>1.2165450121654502</v>
      </c>
      <c r="DM3" s="795">
        <v>0.72992700729927007</v>
      </c>
      <c r="DN3" s="795">
        <v>0</v>
      </c>
      <c r="DO3" s="795">
        <v>0</v>
      </c>
      <c r="DP3" s="795">
        <v>0</v>
      </c>
      <c r="DQ3" s="795">
        <v>0.48661800486618007</v>
      </c>
      <c r="DR3" s="795">
        <v>0.48661800486618007</v>
      </c>
      <c r="DS3" s="795">
        <v>0</v>
      </c>
      <c r="DT3" s="795">
        <v>0</v>
      </c>
      <c r="DU3" s="795">
        <v>0</v>
      </c>
      <c r="DV3" s="795">
        <v>0</v>
      </c>
      <c r="DW3" s="795">
        <v>0</v>
      </c>
      <c r="DX3" s="795">
        <v>0</v>
      </c>
      <c r="DY3" s="795">
        <v>0</v>
      </c>
      <c r="DZ3" s="795">
        <v>0</v>
      </c>
      <c r="EA3" s="795">
        <v>0</v>
      </c>
    </row>
    <row r="4" spans="1:168">
      <c r="A4" s="795" t="s">
        <v>6384</v>
      </c>
      <c r="B4" s="795" t="s">
        <v>6363</v>
      </c>
      <c r="C4" s="795" t="s">
        <v>6364</v>
      </c>
      <c r="D4" s="795" t="s">
        <v>6365</v>
      </c>
      <c r="E4" s="795" t="s">
        <v>2560</v>
      </c>
      <c r="G4" s="795" t="s">
        <v>3043</v>
      </c>
      <c r="J4" s="795" t="s">
        <v>2954</v>
      </c>
      <c r="R4" s="832">
        <v>40856</v>
      </c>
      <c r="S4" s="795" t="s">
        <v>6371</v>
      </c>
      <c r="T4" s="795" t="s">
        <v>1667</v>
      </c>
      <c r="W4" s="795" t="s">
        <v>6384</v>
      </c>
      <c r="X4" s="795" t="s">
        <v>6372</v>
      </c>
      <c r="Y4" s="795" t="s">
        <v>3215</v>
      </c>
      <c r="Z4" s="795" t="s">
        <v>1667</v>
      </c>
      <c r="AC4" s="795">
        <v>414</v>
      </c>
      <c r="AD4" s="795">
        <v>0</v>
      </c>
      <c r="AE4" s="795">
        <v>15</v>
      </c>
      <c r="AF4" s="795">
        <v>2.9</v>
      </c>
      <c r="AH4" s="795">
        <v>16</v>
      </c>
      <c r="AI4" s="795">
        <v>1.59</v>
      </c>
      <c r="AJ4" s="795">
        <v>15.1</v>
      </c>
      <c r="AK4" s="795">
        <v>89.4</v>
      </c>
      <c r="AL4" s="795">
        <v>1.2</v>
      </c>
      <c r="AM4" s="795">
        <v>8.2861700934951248</v>
      </c>
      <c r="AN4" s="795">
        <v>19.323671497584542</v>
      </c>
      <c r="AO4" s="795">
        <v>0</v>
      </c>
      <c r="AP4" s="795">
        <v>10</v>
      </c>
      <c r="AQ4" s="795">
        <v>1</v>
      </c>
      <c r="AS4" s="795">
        <v>2</v>
      </c>
      <c r="AT4" s="795">
        <v>0.2</v>
      </c>
      <c r="AU4" s="795">
        <v>0.2</v>
      </c>
      <c r="AW4" s="795">
        <v>1</v>
      </c>
      <c r="AY4" s="795">
        <v>1</v>
      </c>
      <c r="AZ4" s="795">
        <v>1</v>
      </c>
      <c r="BB4" s="795" t="s">
        <v>3237</v>
      </c>
      <c r="BC4" s="795" t="s">
        <v>3055</v>
      </c>
      <c r="BD4" s="795" t="s">
        <v>3241</v>
      </c>
      <c r="BE4" s="795" t="s">
        <v>3299</v>
      </c>
      <c r="BH4" s="795">
        <v>3</v>
      </c>
      <c r="BI4" s="795">
        <v>3</v>
      </c>
      <c r="BJ4" s="795">
        <v>0</v>
      </c>
      <c r="BK4" s="795">
        <v>1</v>
      </c>
      <c r="BL4" s="795">
        <v>1</v>
      </c>
      <c r="BM4" s="795">
        <v>0</v>
      </c>
      <c r="BN4" s="795">
        <v>0</v>
      </c>
      <c r="BO4" s="795">
        <v>0</v>
      </c>
      <c r="BP4" s="795">
        <v>3</v>
      </c>
      <c r="BQ4" s="795">
        <v>2</v>
      </c>
      <c r="BR4" s="795">
        <v>0</v>
      </c>
      <c r="BS4" s="795">
        <v>0</v>
      </c>
      <c r="BT4" s="795">
        <v>0</v>
      </c>
      <c r="BU4" s="795">
        <v>1</v>
      </c>
      <c r="BZ4" s="795" t="s">
        <v>3161</v>
      </c>
      <c r="CC4" s="795">
        <v>1</v>
      </c>
      <c r="CJ4" s="795" t="s">
        <v>3048</v>
      </c>
      <c r="CN4" s="795" t="s">
        <v>1428</v>
      </c>
      <c r="CO4" s="795" t="s">
        <v>6388</v>
      </c>
      <c r="CT4" s="795">
        <v>2</v>
      </c>
      <c r="CU4" s="795">
        <v>8</v>
      </c>
      <c r="CV4" s="795">
        <v>0</v>
      </c>
      <c r="CW4" s="795">
        <v>0</v>
      </c>
      <c r="CX4" s="795">
        <v>2</v>
      </c>
      <c r="CY4" s="795">
        <v>3</v>
      </c>
      <c r="CZ4" s="795">
        <v>0</v>
      </c>
      <c r="DA4" s="795">
        <v>0</v>
      </c>
      <c r="DB4" s="795">
        <v>0</v>
      </c>
      <c r="DC4" s="795">
        <v>0</v>
      </c>
      <c r="DD4" s="795">
        <v>0</v>
      </c>
      <c r="DE4" s="795">
        <v>0</v>
      </c>
      <c r="DF4" s="795">
        <v>0</v>
      </c>
      <c r="DG4" s="795">
        <v>0</v>
      </c>
      <c r="DH4" s="795">
        <v>0</v>
      </c>
      <c r="DI4" s="795">
        <v>0</v>
      </c>
      <c r="DJ4" s="795">
        <v>3.6231884057971016</v>
      </c>
      <c r="DK4" s="795">
        <v>3.6231884057971016</v>
      </c>
      <c r="DL4" s="795">
        <v>0.48309178743961351</v>
      </c>
      <c r="DM4" s="795">
        <v>1.932367149758454</v>
      </c>
      <c r="DN4" s="795">
        <v>0</v>
      </c>
      <c r="DO4" s="795">
        <v>0</v>
      </c>
      <c r="DP4" s="795">
        <v>0.48309178743961351</v>
      </c>
      <c r="DQ4" s="795">
        <v>0.72463768115942029</v>
      </c>
      <c r="DR4" s="795">
        <v>0</v>
      </c>
      <c r="DS4" s="795">
        <v>0</v>
      </c>
      <c r="DT4" s="795">
        <v>0</v>
      </c>
      <c r="DU4" s="795">
        <v>0</v>
      </c>
      <c r="DV4" s="795">
        <v>0</v>
      </c>
      <c r="DW4" s="795">
        <v>0</v>
      </c>
      <c r="DX4" s="795">
        <v>0</v>
      </c>
      <c r="DY4" s="795">
        <v>0</v>
      </c>
      <c r="DZ4" s="795">
        <v>0</v>
      </c>
      <c r="EA4" s="795">
        <v>0</v>
      </c>
    </row>
    <row r="5" spans="1:168">
      <c r="A5" s="795" t="s">
        <v>6389</v>
      </c>
      <c r="B5" s="795" t="s">
        <v>6363</v>
      </c>
      <c r="C5" s="795" t="s">
        <v>6364</v>
      </c>
      <c r="D5" s="795" t="s">
        <v>6365</v>
      </c>
      <c r="E5" s="795" t="s">
        <v>1912</v>
      </c>
      <c r="G5" s="795" t="s">
        <v>3043</v>
      </c>
      <c r="J5" s="795" t="s">
        <v>2955</v>
      </c>
      <c r="R5" s="832">
        <v>40856</v>
      </c>
      <c r="S5" s="795" t="s">
        <v>6371</v>
      </c>
      <c r="T5" s="795" t="s">
        <v>1667</v>
      </c>
      <c r="W5" s="795" t="s">
        <v>6389</v>
      </c>
      <c r="X5" s="795" t="s">
        <v>6393</v>
      </c>
      <c r="Y5" s="795" t="s">
        <v>3215</v>
      </c>
      <c r="Z5" s="795" t="s">
        <v>1667</v>
      </c>
      <c r="AC5" s="795">
        <v>422</v>
      </c>
      <c r="AD5" s="795">
        <v>4</v>
      </c>
      <c r="AE5" s="795">
        <v>44</v>
      </c>
      <c r="AF5" s="795">
        <v>3.0750000000000002</v>
      </c>
      <c r="AH5" s="795">
        <v>17</v>
      </c>
      <c r="AI5" s="795">
        <v>2.4900000000000002</v>
      </c>
      <c r="AJ5" s="795">
        <v>13.1</v>
      </c>
      <c r="AK5" s="795">
        <v>96</v>
      </c>
      <c r="AL5" s="795">
        <v>26.8</v>
      </c>
      <c r="AM5" s="795">
        <v>7.5511582266809443</v>
      </c>
      <c r="AN5" s="795">
        <v>3.5545023696682465</v>
      </c>
      <c r="AO5" s="795">
        <v>0</v>
      </c>
      <c r="AP5" s="795">
        <v>10</v>
      </c>
      <c r="AQ5" s="795">
        <v>1</v>
      </c>
      <c r="AS5" s="795">
        <v>2</v>
      </c>
      <c r="AT5" s="795">
        <v>0.25</v>
      </c>
      <c r="AU5" s="795">
        <v>0.3</v>
      </c>
      <c r="AW5" s="795">
        <v>1</v>
      </c>
      <c r="AY5" s="795">
        <v>1</v>
      </c>
      <c r="AZ5" s="795">
        <v>2</v>
      </c>
      <c r="BB5" s="795" t="s">
        <v>3223</v>
      </c>
      <c r="BC5" s="795" t="s">
        <v>3241</v>
      </c>
      <c r="BD5" s="795" t="s">
        <v>3055</v>
      </c>
      <c r="BE5" s="795" t="s">
        <v>3299</v>
      </c>
      <c r="BH5" s="795">
        <v>0</v>
      </c>
      <c r="BI5" s="795">
        <v>3</v>
      </c>
      <c r="BJ5" s="795">
        <v>0</v>
      </c>
      <c r="BK5" s="795">
        <v>1</v>
      </c>
      <c r="BL5" s="795">
        <v>2</v>
      </c>
      <c r="BM5" s="795">
        <v>0</v>
      </c>
      <c r="BN5" s="795">
        <v>0</v>
      </c>
      <c r="BO5" s="795">
        <v>0</v>
      </c>
      <c r="BP5" s="795">
        <v>1</v>
      </c>
      <c r="BQ5" s="795">
        <v>0</v>
      </c>
      <c r="BR5" s="795">
        <v>0</v>
      </c>
      <c r="BS5" s="795">
        <v>0</v>
      </c>
      <c r="BT5" s="795">
        <v>0</v>
      </c>
      <c r="BU5" s="795">
        <v>0</v>
      </c>
      <c r="BV5" s="795">
        <v>0</v>
      </c>
      <c r="BW5" s="795">
        <v>0</v>
      </c>
      <c r="BX5" s="795">
        <v>0</v>
      </c>
      <c r="BY5" s="795">
        <v>0</v>
      </c>
      <c r="BZ5" s="795" t="s">
        <v>3161</v>
      </c>
      <c r="CC5" s="795">
        <v>3</v>
      </c>
      <c r="CJ5" s="795" t="s">
        <v>3048</v>
      </c>
      <c r="CN5" s="795" t="s">
        <v>1428</v>
      </c>
      <c r="CO5" s="795" t="s">
        <v>6394</v>
      </c>
      <c r="CT5" s="795">
        <v>14</v>
      </c>
      <c r="CU5" s="795">
        <v>18</v>
      </c>
      <c r="CV5" s="795">
        <v>0</v>
      </c>
      <c r="CW5" s="795">
        <v>0</v>
      </c>
      <c r="CX5" s="795">
        <v>2</v>
      </c>
      <c r="CY5" s="795">
        <v>7</v>
      </c>
      <c r="CZ5" s="795">
        <v>0</v>
      </c>
      <c r="DA5" s="795">
        <v>0</v>
      </c>
      <c r="DB5" s="795">
        <v>0</v>
      </c>
      <c r="DC5" s="795">
        <v>0</v>
      </c>
      <c r="DD5" s="795">
        <v>0</v>
      </c>
      <c r="DE5" s="795">
        <v>1</v>
      </c>
      <c r="DF5" s="795">
        <v>0</v>
      </c>
      <c r="DG5" s="795">
        <v>0</v>
      </c>
      <c r="DH5" s="795">
        <v>0</v>
      </c>
      <c r="DI5" s="795">
        <v>2</v>
      </c>
      <c r="DJ5" s="795">
        <v>10.42654028436019</v>
      </c>
      <c r="DK5" s="795">
        <v>10.426540284360192</v>
      </c>
      <c r="DL5" s="795">
        <v>3.3175355450236967</v>
      </c>
      <c r="DM5" s="795">
        <v>4.2654028436018958</v>
      </c>
      <c r="DN5" s="795">
        <v>0</v>
      </c>
      <c r="DO5" s="795">
        <v>0</v>
      </c>
      <c r="DP5" s="795">
        <v>0.47393364928909953</v>
      </c>
      <c r="DQ5" s="795">
        <v>1.6587677725118484</v>
      </c>
      <c r="DR5" s="795">
        <v>0</v>
      </c>
      <c r="DS5" s="795">
        <v>0</v>
      </c>
      <c r="DT5" s="795">
        <v>0</v>
      </c>
      <c r="DU5" s="795">
        <v>0</v>
      </c>
      <c r="DV5" s="795">
        <v>0</v>
      </c>
      <c r="DW5" s="795">
        <v>0.23696682464454977</v>
      </c>
      <c r="DX5" s="795">
        <v>0</v>
      </c>
      <c r="DY5" s="795">
        <v>0</v>
      </c>
      <c r="DZ5" s="795">
        <v>0</v>
      </c>
      <c r="EA5" s="795">
        <v>0.47393364928909953</v>
      </c>
    </row>
    <row r="6" spans="1:168">
      <c r="R6" s="832"/>
    </row>
    <row r="7" spans="1:168">
      <c r="A7" s="795" t="s">
        <v>6395</v>
      </c>
      <c r="B7" s="795" t="s">
        <v>6396</v>
      </c>
      <c r="J7" s="795" t="s">
        <v>2974</v>
      </c>
      <c r="R7" s="832">
        <v>40471</v>
      </c>
      <c r="T7" s="795" t="s">
        <v>1667</v>
      </c>
      <c r="W7" s="795" t="s">
        <v>6395</v>
      </c>
      <c r="X7" s="833">
        <v>40664</v>
      </c>
      <c r="Y7" s="795" t="s">
        <v>6397</v>
      </c>
      <c r="AA7" s="795" t="s">
        <v>6398</v>
      </c>
      <c r="AB7" s="834" t="s">
        <v>6399</v>
      </c>
      <c r="AC7" s="795">
        <v>414</v>
      </c>
      <c r="AD7" s="795">
        <v>0</v>
      </c>
      <c r="AE7" s="795">
        <v>2</v>
      </c>
      <c r="AF7" s="795">
        <v>2.89</v>
      </c>
      <c r="AG7" s="795" t="s">
        <v>6400</v>
      </c>
      <c r="AH7" s="795">
        <v>37</v>
      </c>
      <c r="AI7" s="795">
        <v>3.2</v>
      </c>
      <c r="AJ7" s="795">
        <v>10.8</v>
      </c>
      <c r="AK7" s="795">
        <v>86.1</v>
      </c>
      <c r="AL7" s="795">
        <v>72.2</v>
      </c>
      <c r="AM7" s="795">
        <v>7.4069258652959311</v>
      </c>
      <c r="AN7" s="795">
        <v>2.65</v>
      </c>
      <c r="AO7" s="795">
        <v>0</v>
      </c>
      <c r="CT7" s="795">
        <v>0</v>
      </c>
      <c r="CU7" s="795">
        <v>0</v>
      </c>
      <c r="CV7" s="795">
        <v>0</v>
      </c>
      <c r="CW7" s="795">
        <v>0</v>
      </c>
      <c r="CX7" s="795">
        <v>0</v>
      </c>
      <c r="CY7" s="795">
        <v>0</v>
      </c>
      <c r="CZ7" s="795">
        <v>1</v>
      </c>
      <c r="DA7" s="795">
        <v>0</v>
      </c>
      <c r="DB7" s="795">
        <v>0</v>
      </c>
      <c r="DC7" s="795">
        <v>0</v>
      </c>
      <c r="DD7" s="795">
        <v>0</v>
      </c>
      <c r="DE7" s="795">
        <v>1</v>
      </c>
      <c r="DF7" s="795">
        <v>0</v>
      </c>
      <c r="DG7" s="795">
        <v>0</v>
      </c>
      <c r="DH7" s="795">
        <v>0</v>
      </c>
      <c r="DI7" s="795">
        <v>0</v>
      </c>
      <c r="DJ7" s="795">
        <v>0.48309178743961351</v>
      </c>
      <c r="DK7" s="795">
        <v>0.48309178743961351</v>
      </c>
      <c r="DL7" s="795">
        <v>0</v>
      </c>
      <c r="DM7" s="795">
        <v>0</v>
      </c>
      <c r="DN7" s="795">
        <v>0</v>
      </c>
      <c r="DO7" s="795">
        <v>0</v>
      </c>
      <c r="DP7" s="795">
        <v>0</v>
      </c>
      <c r="DQ7" s="795">
        <v>0</v>
      </c>
      <c r="DR7" s="795">
        <v>0.24154589371980675</v>
      </c>
      <c r="DS7" s="795">
        <v>0</v>
      </c>
      <c r="DT7" s="795">
        <v>0</v>
      </c>
      <c r="DU7" s="795">
        <v>0</v>
      </c>
      <c r="DV7" s="795">
        <v>0</v>
      </c>
      <c r="DW7" s="795">
        <v>0.24154589371980675</v>
      </c>
      <c r="DX7" s="795">
        <v>0</v>
      </c>
      <c r="DY7" s="795">
        <v>0</v>
      </c>
      <c r="DZ7" s="795">
        <v>0</v>
      </c>
      <c r="EA7" s="795">
        <v>0</v>
      </c>
    </row>
    <row r="8" spans="1:168">
      <c r="A8" s="795" t="s">
        <v>6401</v>
      </c>
      <c r="B8" s="795" t="s">
        <v>6396</v>
      </c>
      <c r="J8" s="795" t="s">
        <v>2953</v>
      </c>
      <c r="R8" s="832">
        <v>40471</v>
      </c>
      <c r="T8" s="795" t="s">
        <v>1667</v>
      </c>
      <c r="W8" s="795" t="s">
        <v>6401</v>
      </c>
      <c r="X8" s="833">
        <v>40664</v>
      </c>
      <c r="Y8" s="795" t="s">
        <v>6397</v>
      </c>
      <c r="AA8" s="795" t="s">
        <v>6398</v>
      </c>
      <c r="AB8" s="834" t="s">
        <v>6399</v>
      </c>
      <c r="AC8" s="795">
        <v>414</v>
      </c>
      <c r="AD8" s="795">
        <v>0</v>
      </c>
      <c r="AE8" s="795">
        <v>3</v>
      </c>
      <c r="AF8" s="795">
        <v>3.04</v>
      </c>
      <c r="AG8" s="795" t="s">
        <v>6402</v>
      </c>
      <c r="AH8" s="795">
        <v>36</v>
      </c>
      <c r="AI8" s="795">
        <v>2.96</v>
      </c>
      <c r="AJ8" s="795">
        <v>12.7</v>
      </c>
      <c r="AK8" s="795">
        <v>96.1</v>
      </c>
      <c r="AL8" s="795">
        <v>16.399999999999999</v>
      </c>
      <c r="AM8" s="795">
        <v>7.2712224676408894</v>
      </c>
      <c r="AN8" s="795">
        <v>1.93</v>
      </c>
      <c r="AO8" s="795">
        <v>0</v>
      </c>
      <c r="CT8" s="795">
        <v>1</v>
      </c>
      <c r="CU8" s="795">
        <v>0</v>
      </c>
      <c r="CV8" s="795">
        <v>0</v>
      </c>
      <c r="CW8" s="795">
        <v>0</v>
      </c>
      <c r="CX8" s="795">
        <v>2</v>
      </c>
      <c r="CY8" s="795">
        <v>0</v>
      </c>
      <c r="CZ8" s="795">
        <v>0</v>
      </c>
      <c r="DA8" s="795">
        <v>0</v>
      </c>
      <c r="DB8" s="795">
        <v>0</v>
      </c>
      <c r="DC8" s="795">
        <v>0</v>
      </c>
      <c r="DD8" s="795">
        <v>0</v>
      </c>
      <c r="DE8" s="795">
        <v>0</v>
      </c>
      <c r="DF8" s="795">
        <v>0</v>
      </c>
      <c r="DG8" s="795">
        <v>0</v>
      </c>
      <c r="DH8" s="795">
        <v>0</v>
      </c>
      <c r="DI8" s="795">
        <v>0</v>
      </c>
      <c r="DJ8" s="795">
        <v>0.72463768115942029</v>
      </c>
      <c r="DK8" s="795">
        <v>0.72463768115942029</v>
      </c>
      <c r="DL8" s="795">
        <v>0.24154589371980675</v>
      </c>
      <c r="DM8" s="795">
        <v>0</v>
      </c>
      <c r="DN8" s="795">
        <v>0</v>
      </c>
      <c r="DO8" s="795">
        <v>0</v>
      </c>
      <c r="DP8" s="795">
        <v>0.48309178743961351</v>
      </c>
      <c r="DQ8" s="795">
        <v>0</v>
      </c>
      <c r="DR8" s="795">
        <v>0</v>
      </c>
      <c r="DS8" s="795">
        <v>0</v>
      </c>
      <c r="DT8" s="795">
        <v>0</v>
      </c>
      <c r="DU8" s="795">
        <v>0</v>
      </c>
      <c r="DV8" s="795">
        <v>0</v>
      </c>
      <c r="DW8" s="795">
        <v>0</v>
      </c>
      <c r="DX8" s="795">
        <v>0</v>
      </c>
      <c r="DY8" s="795">
        <v>0</v>
      </c>
      <c r="DZ8" s="795">
        <v>0</v>
      </c>
      <c r="EA8" s="795">
        <v>0</v>
      </c>
    </row>
    <row r="9" spans="1:168">
      <c r="A9" s="795" t="s">
        <v>6403</v>
      </c>
      <c r="B9" s="795" t="s">
        <v>6396</v>
      </c>
      <c r="J9" s="795" t="s">
        <v>2955</v>
      </c>
      <c r="R9" s="832">
        <v>40471</v>
      </c>
      <c r="T9" s="795" t="s">
        <v>1667</v>
      </c>
      <c r="W9" s="795" t="s">
        <v>6403</v>
      </c>
      <c r="X9" s="833">
        <v>40664</v>
      </c>
      <c r="Y9" s="795" t="s">
        <v>6397</v>
      </c>
      <c r="AA9" s="795" t="s">
        <v>6398</v>
      </c>
      <c r="AB9" s="834" t="s">
        <v>6399</v>
      </c>
      <c r="AC9" s="795">
        <v>455</v>
      </c>
      <c r="AD9" s="795">
        <v>0</v>
      </c>
      <c r="AE9" s="795">
        <v>12</v>
      </c>
      <c r="AF9" s="795">
        <v>2.87</v>
      </c>
      <c r="AG9" s="795" t="s">
        <v>6404</v>
      </c>
      <c r="AH9" s="795">
        <v>25</v>
      </c>
      <c r="AI9" s="795">
        <v>2.41</v>
      </c>
      <c r="AJ9" s="795">
        <v>14.2</v>
      </c>
      <c r="AK9" s="795">
        <v>95.2</v>
      </c>
      <c r="AL9" s="795">
        <v>13</v>
      </c>
      <c r="AM9" s="795">
        <v>7.3320324755508617</v>
      </c>
      <c r="AN9" s="795">
        <v>2.2000000000000002</v>
      </c>
      <c r="AO9" s="795">
        <v>0</v>
      </c>
      <c r="CT9" s="795">
        <v>3</v>
      </c>
      <c r="CU9" s="795">
        <v>5</v>
      </c>
      <c r="CV9" s="795">
        <v>0</v>
      </c>
      <c r="CW9" s="795">
        <v>1</v>
      </c>
      <c r="CX9" s="795">
        <v>1</v>
      </c>
      <c r="CY9" s="795">
        <v>0</v>
      </c>
      <c r="CZ9" s="795">
        <v>0</v>
      </c>
      <c r="DA9" s="795">
        <v>1</v>
      </c>
      <c r="DB9" s="795">
        <v>0</v>
      </c>
      <c r="DC9" s="795">
        <v>1</v>
      </c>
      <c r="DD9" s="795">
        <v>0</v>
      </c>
      <c r="DE9" s="795">
        <v>0</v>
      </c>
      <c r="DF9" s="795">
        <v>0</v>
      </c>
      <c r="DG9" s="795">
        <v>0</v>
      </c>
      <c r="DH9" s="795">
        <v>0</v>
      </c>
      <c r="DI9" s="795">
        <v>0</v>
      </c>
      <c r="DJ9" s="795">
        <v>2.6373626373626373</v>
      </c>
      <c r="DK9" s="795">
        <v>2.6373626373626378</v>
      </c>
      <c r="DL9" s="795">
        <v>0.65934065934065933</v>
      </c>
      <c r="DM9" s="795">
        <v>1.098901098901099</v>
      </c>
      <c r="DN9" s="795">
        <v>0</v>
      </c>
      <c r="DO9" s="795">
        <v>0.21978021978021978</v>
      </c>
      <c r="DP9" s="795">
        <v>0.21978021978021978</v>
      </c>
      <c r="DQ9" s="795">
        <v>0</v>
      </c>
      <c r="DR9" s="795">
        <v>0</v>
      </c>
      <c r="DS9" s="795">
        <v>0.21978021978021978</v>
      </c>
      <c r="DT9" s="795">
        <v>0</v>
      </c>
      <c r="DU9" s="795">
        <v>0.21978021978021978</v>
      </c>
      <c r="DV9" s="795">
        <v>0</v>
      </c>
      <c r="DW9" s="795">
        <v>0</v>
      </c>
      <c r="DX9" s="795">
        <v>0</v>
      </c>
      <c r="DY9" s="795">
        <v>0</v>
      </c>
      <c r="DZ9" s="795">
        <v>0</v>
      </c>
      <c r="EA9" s="795">
        <v>0</v>
      </c>
    </row>
    <row r="10" spans="1:168">
      <c r="A10" s="795" t="s">
        <v>6405</v>
      </c>
      <c r="B10" s="795" t="s">
        <v>6396</v>
      </c>
      <c r="J10" s="795" t="s">
        <v>2954</v>
      </c>
      <c r="R10" s="832">
        <v>40471</v>
      </c>
      <c r="T10" s="795" t="s">
        <v>1667</v>
      </c>
      <c r="W10" s="795" t="s">
        <v>6405</v>
      </c>
      <c r="X10" s="833">
        <v>40664</v>
      </c>
      <c r="Y10" s="795" t="s">
        <v>6397</v>
      </c>
      <c r="AA10" s="795" t="s">
        <v>6398</v>
      </c>
      <c r="AB10" s="834" t="s">
        <v>6399</v>
      </c>
      <c r="AC10" s="795">
        <v>422</v>
      </c>
      <c r="AD10" s="795">
        <v>0</v>
      </c>
      <c r="AE10" s="795">
        <v>14</v>
      </c>
      <c r="AF10" s="795">
        <v>2.85</v>
      </c>
      <c r="AG10" s="795" t="s">
        <v>6406</v>
      </c>
      <c r="AH10" s="795">
        <v>48</v>
      </c>
      <c r="AI10" s="795">
        <v>3.56</v>
      </c>
      <c r="AJ10" s="795">
        <v>14.8</v>
      </c>
      <c r="AK10" s="795">
        <v>86.4</v>
      </c>
      <c r="AL10" s="795">
        <v>5.7</v>
      </c>
      <c r="AM10" s="795">
        <v>8.0898893596812798</v>
      </c>
      <c r="AN10" s="795">
        <v>12.56</v>
      </c>
      <c r="AO10" s="795">
        <v>0</v>
      </c>
      <c r="CT10" s="795">
        <v>6</v>
      </c>
      <c r="CU10" s="795">
        <v>3</v>
      </c>
      <c r="CV10" s="795">
        <v>1</v>
      </c>
      <c r="CW10" s="795">
        <v>1</v>
      </c>
      <c r="CX10" s="795">
        <v>3</v>
      </c>
      <c r="CY10" s="795">
        <v>0</v>
      </c>
      <c r="CZ10" s="795">
        <v>0</v>
      </c>
      <c r="DA10" s="795">
        <v>0</v>
      </c>
      <c r="DB10" s="795">
        <v>0</v>
      </c>
      <c r="DC10" s="795">
        <v>0</v>
      </c>
      <c r="DD10" s="795">
        <v>0</v>
      </c>
      <c r="DE10" s="795">
        <v>0</v>
      </c>
      <c r="DF10" s="795">
        <v>0</v>
      </c>
      <c r="DG10" s="795">
        <v>0</v>
      </c>
      <c r="DH10" s="795">
        <v>0</v>
      </c>
      <c r="DI10" s="795">
        <v>0</v>
      </c>
      <c r="DJ10" s="795">
        <v>3.3175355450236967</v>
      </c>
      <c r="DK10" s="795">
        <v>3.3175355450236967</v>
      </c>
      <c r="DL10" s="795">
        <v>1.4218009478672986</v>
      </c>
      <c r="DM10" s="795">
        <v>0.7109004739336493</v>
      </c>
      <c r="DN10" s="795">
        <v>0.23696682464454977</v>
      </c>
      <c r="DO10" s="795">
        <v>0.23696682464454977</v>
      </c>
      <c r="DP10" s="795">
        <v>0.7109004739336493</v>
      </c>
      <c r="DQ10" s="795">
        <v>0</v>
      </c>
      <c r="DR10" s="795">
        <v>0</v>
      </c>
      <c r="DS10" s="795">
        <v>0</v>
      </c>
      <c r="DT10" s="795">
        <v>0</v>
      </c>
      <c r="DU10" s="795">
        <v>0</v>
      </c>
      <c r="DV10" s="795">
        <v>0</v>
      </c>
      <c r="DW10" s="795">
        <v>0</v>
      </c>
      <c r="DX10" s="795">
        <v>0</v>
      </c>
      <c r="DY10" s="795">
        <v>0</v>
      </c>
      <c r="DZ10" s="795">
        <v>0</v>
      </c>
      <c r="EA10" s="795">
        <v>0</v>
      </c>
    </row>
    <row r="12" spans="1:168" s="836" customFormat="1">
      <c r="A12" s="835" t="s">
        <v>6407</v>
      </c>
      <c r="B12" s="836" t="s">
        <v>6408</v>
      </c>
      <c r="C12" s="836" t="s">
        <v>6408</v>
      </c>
      <c r="D12" s="836" t="s">
        <v>6365</v>
      </c>
      <c r="G12" s="836" t="s">
        <v>3043</v>
      </c>
      <c r="H12" s="795" t="s">
        <v>2951</v>
      </c>
      <c r="J12" s="836" t="s">
        <v>6409</v>
      </c>
      <c r="R12" s="837">
        <v>39631</v>
      </c>
      <c r="S12" s="836" t="s">
        <v>6410</v>
      </c>
      <c r="T12" s="836" t="s">
        <v>1667</v>
      </c>
      <c r="W12" s="836" t="s">
        <v>6407</v>
      </c>
      <c r="X12" s="836" t="s">
        <v>6411</v>
      </c>
      <c r="Y12" s="836" t="s">
        <v>3215</v>
      </c>
      <c r="Z12" s="836" t="s">
        <v>1667</v>
      </c>
      <c r="AC12" s="836">
        <v>143</v>
      </c>
      <c r="AD12" s="836">
        <v>0</v>
      </c>
      <c r="AE12" s="836">
        <v>14</v>
      </c>
      <c r="AF12" s="836">
        <v>2.6749999999999998</v>
      </c>
      <c r="AG12" s="836" t="s">
        <v>6412</v>
      </c>
      <c r="AH12" s="795">
        <v>21</v>
      </c>
      <c r="AI12" s="795">
        <v>3.29</v>
      </c>
      <c r="AJ12" s="838">
        <v>16.8</v>
      </c>
      <c r="AK12" s="839">
        <v>56.8</v>
      </c>
      <c r="AL12" s="800">
        <v>13.3</v>
      </c>
      <c r="AM12" s="840">
        <v>8.5492330379028232</v>
      </c>
      <c r="AN12" s="840">
        <v>35.664335664335667</v>
      </c>
      <c r="AO12" s="840">
        <v>0</v>
      </c>
      <c r="CT12" s="836">
        <v>11</v>
      </c>
      <c r="CU12" s="836">
        <v>1</v>
      </c>
      <c r="CV12" s="836">
        <v>0</v>
      </c>
      <c r="CW12" s="836">
        <v>0</v>
      </c>
      <c r="CX12" s="836">
        <v>0</v>
      </c>
      <c r="CY12" s="836">
        <v>0</v>
      </c>
      <c r="CZ12" s="836">
        <v>0</v>
      </c>
      <c r="DA12" s="836">
        <v>0</v>
      </c>
      <c r="DB12" s="836">
        <v>0</v>
      </c>
      <c r="DC12" s="836">
        <v>0</v>
      </c>
      <c r="DD12" s="836">
        <v>1</v>
      </c>
      <c r="DE12" s="836">
        <v>0</v>
      </c>
      <c r="DF12" s="836">
        <v>1</v>
      </c>
      <c r="DG12" s="836">
        <v>0</v>
      </c>
      <c r="DH12" s="836">
        <v>0</v>
      </c>
      <c r="DI12" s="836">
        <v>0</v>
      </c>
      <c r="DJ12" s="841">
        <v>9.79020979020979</v>
      </c>
      <c r="DK12" s="841">
        <v>9.7902097902097918</v>
      </c>
      <c r="DL12" s="836">
        <v>7.6923076923076925</v>
      </c>
      <c r="DM12" s="836">
        <v>0.69930069930069927</v>
      </c>
      <c r="DN12" s="836">
        <v>0</v>
      </c>
      <c r="DO12" s="836">
        <v>0</v>
      </c>
      <c r="DP12" s="836">
        <v>0</v>
      </c>
      <c r="DQ12" s="836">
        <v>0</v>
      </c>
      <c r="DR12" s="836">
        <v>0</v>
      </c>
      <c r="DS12" s="836">
        <v>0</v>
      </c>
      <c r="DT12" s="836">
        <v>0</v>
      </c>
      <c r="DU12" s="836">
        <v>0</v>
      </c>
      <c r="DV12" s="836">
        <v>0.69930069930069927</v>
      </c>
      <c r="DW12" s="836">
        <v>0</v>
      </c>
      <c r="DX12" s="836">
        <v>0.69930069930069927</v>
      </c>
      <c r="DY12" s="836">
        <v>0</v>
      </c>
      <c r="DZ12" s="836">
        <v>0</v>
      </c>
      <c r="EA12" s="836">
        <v>0</v>
      </c>
    </row>
    <row r="13" spans="1:168">
      <c r="A13" s="835" t="s">
        <v>6413</v>
      </c>
      <c r="B13" s="836" t="s">
        <v>6408</v>
      </c>
      <c r="C13" s="836" t="s">
        <v>6408</v>
      </c>
      <c r="D13" s="836" t="s">
        <v>6365</v>
      </c>
      <c r="G13" s="836" t="s">
        <v>3043</v>
      </c>
      <c r="H13" s="812" t="s">
        <v>2952</v>
      </c>
      <c r="J13" s="795" t="s">
        <v>6414</v>
      </c>
      <c r="R13" s="837">
        <v>39630</v>
      </c>
      <c r="S13" s="836" t="s">
        <v>6410</v>
      </c>
      <c r="T13" s="836" t="s">
        <v>1667</v>
      </c>
      <c r="W13" s="795" t="s">
        <v>6413</v>
      </c>
      <c r="X13" s="836" t="s">
        <v>6415</v>
      </c>
      <c r="Y13" s="836" t="s">
        <v>3215</v>
      </c>
      <c r="Z13" s="836" t="s">
        <v>1667</v>
      </c>
      <c r="AC13" s="795">
        <v>437</v>
      </c>
      <c r="AD13" s="795">
        <v>37</v>
      </c>
      <c r="AE13" s="836">
        <v>9</v>
      </c>
      <c r="AF13" s="795">
        <v>2.7549999999999999</v>
      </c>
      <c r="AH13" s="795">
        <v>25</v>
      </c>
      <c r="AI13" s="795">
        <v>3.49</v>
      </c>
      <c r="AJ13" s="800">
        <v>13.4</v>
      </c>
      <c r="AK13" s="839">
        <v>76.2</v>
      </c>
      <c r="AL13" s="842">
        <v>20.100000000000001</v>
      </c>
      <c r="AM13" s="840">
        <v>8.0258690145022307</v>
      </c>
      <c r="AN13" s="840">
        <v>10.983981693363845</v>
      </c>
      <c r="AO13" s="840">
        <v>0</v>
      </c>
      <c r="CT13" s="795">
        <v>6</v>
      </c>
      <c r="CU13" s="795">
        <v>2</v>
      </c>
      <c r="CV13" s="795">
        <v>0</v>
      </c>
      <c r="CW13" s="795">
        <v>0</v>
      </c>
      <c r="CX13" s="795">
        <v>0</v>
      </c>
      <c r="CY13" s="795">
        <v>0</v>
      </c>
      <c r="CZ13" s="795">
        <v>0</v>
      </c>
      <c r="DA13" s="795">
        <v>0</v>
      </c>
      <c r="DB13" s="795">
        <v>0</v>
      </c>
      <c r="DC13" s="795">
        <v>0</v>
      </c>
      <c r="DD13" s="795">
        <v>1</v>
      </c>
      <c r="DE13" s="795">
        <v>0</v>
      </c>
      <c r="DF13" s="795">
        <v>0</v>
      </c>
      <c r="DG13" s="795">
        <v>0</v>
      </c>
      <c r="DH13" s="795">
        <v>0</v>
      </c>
      <c r="DI13" s="795">
        <v>0</v>
      </c>
      <c r="DJ13" s="841">
        <v>2.0594965675057209</v>
      </c>
      <c r="DK13" s="841">
        <v>2.0594965675057209</v>
      </c>
      <c r="DL13" s="836">
        <v>1.3729977116704806</v>
      </c>
      <c r="DM13" s="836">
        <v>0.45766590389016021</v>
      </c>
      <c r="DN13" s="836">
        <v>0</v>
      </c>
      <c r="DO13" s="836">
        <v>0</v>
      </c>
      <c r="DP13" s="836">
        <v>0</v>
      </c>
      <c r="DQ13" s="836">
        <v>0</v>
      </c>
      <c r="DR13" s="836">
        <v>0</v>
      </c>
      <c r="DS13" s="836">
        <v>0</v>
      </c>
      <c r="DT13" s="836">
        <v>0</v>
      </c>
      <c r="DU13" s="836">
        <v>0</v>
      </c>
      <c r="DV13" s="836">
        <v>0.2288329519450801</v>
      </c>
      <c r="DW13" s="836">
        <v>0</v>
      </c>
      <c r="DX13" s="836">
        <v>0</v>
      </c>
      <c r="DY13" s="836">
        <v>0</v>
      </c>
      <c r="DZ13" s="836">
        <v>0</v>
      </c>
      <c r="EA13" s="836">
        <v>0</v>
      </c>
    </row>
    <row r="14" spans="1:168">
      <c r="A14" s="835" t="s">
        <v>6416</v>
      </c>
      <c r="B14" s="836" t="s">
        <v>6408</v>
      </c>
      <c r="C14" s="836" t="s">
        <v>6408</v>
      </c>
      <c r="D14" s="836" t="s">
        <v>6365</v>
      </c>
      <c r="G14" s="836" t="s">
        <v>3043</v>
      </c>
      <c r="H14" s="795" t="s">
        <v>2953</v>
      </c>
      <c r="J14" s="795" t="s">
        <v>2953</v>
      </c>
      <c r="R14" s="837">
        <v>39630</v>
      </c>
      <c r="S14" s="836" t="s">
        <v>6410</v>
      </c>
      <c r="T14" s="836" t="s">
        <v>1667</v>
      </c>
      <c r="W14" s="795" t="s">
        <v>6416</v>
      </c>
      <c r="X14" s="836" t="s">
        <v>6417</v>
      </c>
      <c r="Y14" s="836" t="s">
        <v>3215</v>
      </c>
      <c r="Z14" s="836" t="s">
        <v>1667</v>
      </c>
      <c r="AC14" s="795">
        <v>454</v>
      </c>
      <c r="AD14" s="795">
        <v>41</v>
      </c>
      <c r="AE14" s="836">
        <v>4</v>
      </c>
      <c r="AH14" s="795">
        <v>30</v>
      </c>
      <c r="AI14" s="795">
        <v>3.07</v>
      </c>
      <c r="AJ14" s="800">
        <v>12.4</v>
      </c>
      <c r="AK14" s="842">
        <v>96.5</v>
      </c>
      <c r="AL14" s="842">
        <v>38.799999999999997</v>
      </c>
      <c r="AM14" s="840">
        <v>6.9934256882569059</v>
      </c>
      <c r="AN14" s="840">
        <v>0</v>
      </c>
      <c r="AO14" s="840">
        <v>0</v>
      </c>
      <c r="CT14" s="795">
        <v>3</v>
      </c>
      <c r="CU14" s="795">
        <v>0</v>
      </c>
      <c r="CV14" s="795">
        <v>0</v>
      </c>
      <c r="CW14" s="795">
        <v>0</v>
      </c>
      <c r="CX14" s="795">
        <v>0</v>
      </c>
      <c r="CY14" s="795">
        <v>0</v>
      </c>
      <c r="CZ14" s="795">
        <v>0</v>
      </c>
      <c r="DA14" s="795">
        <v>0</v>
      </c>
      <c r="DB14" s="795">
        <v>0</v>
      </c>
      <c r="DC14" s="795">
        <v>0</v>
      </c>
      <c r="DD14" s="795">
        <v>0</v>
      </c>
      <c r="DE14" s="795">
        <v>0</v>
      </c>
      <c r="DF14" s="795">
        <v>0</v>
      </c>
      <c r="DG14" s="795">
        <v>0</v>
      </c>
      <c r="DH14" s="795">
        <v>0</v>
      </c>
      <c r="DI14" s="795">
        <v>1</v>
      </c>
      <c r="DJ14" s="841">
        <v>0.88105726872246704</v>
      </c>
      <c r="DK14" s="841">
        <v>0.88105726872246704</v>
      </c>
      <c r="DL14" s="836">
        <v>0.66079295154185025</v>
      </c>
      <c r="DM14" s="836">
        <v>0</v>
      </c>
      <c r="DN14" s="836">
        <v>0</v>
      </c>
      <c r="DO14" s="836">
        <v>0</v>
      </c>
      <c r="DP14" s="836">
        <v>0</v>
      </c>
      <c r="DQ14" s="836">
        <v>0</v>
      </c>
      <c r="DR14" s="836">
        <v>0</v>
      </c>
      <c r="DS14" s="836">
        <v>0</v>
      </c>
      <c r="DT14" s="836">
        <v>0</v>
      </c>
      <c r="DU14" s="836">
        <v>0</v>
      </c>
      <c r="DV14" s="836">
        <v>0</v>
      </c>
      <c r="DW14" s="836">
        <v>0</v>
      </c>
      <c r="DX14" s="836">
        <v>0</v>
      </c>
      <c r="DY14" s="836">
        <v>0</v>
      </c>
      <c r="DZ14" s="836">
        <v>0</v>
      </c>
      <c r="EA14" s="836">
        <v>0.22026431718061676</v>
      </c>
    </row>
    <row r="15" spans="1:168">
      <c r="A15" s="835" t="s">
        <v>6418</v>
      </c>
      <c r="B15" s="836" t="s">
        <v>6408</v>
      </c>
      <c r="C15" s="836" t="s">
        <v>6408</v>
      </c>
      <c r="D15" s="836" t="s">
        <v>6365</v>
      </c>
      <c r="G15" s="836" t="s">
        <v>3043</v>
      </c>
      <c r="H15" s="795" t="s">
        <v>2954</v>
      </c>
      <c r="J15" s="795" t="s">
        <v>2954</v>
      </c>
      <c r="R15" s="837">
        <v>39632</v>
      </c>
      <c r="S15" s="836" t="s">
        <v>6410</v>
      </c>
      <c r="T15" s="836" t="s">
        <v>1667</v>
      </c>
      <c r="W15" s="795" t="s">
        <v>6418</v>
      </c>
      <c r="X15" s="836" t="s">
        <v>6417</v>
      </c>
      <c r="Y15" s="836" t="s">
        <v>3215</v>
      </c>
      <c r="Z15" s="836" t="s">
        <v>1667</v>
      </c>
      <c r="AC15" s="795">
        <v>452</v>
      </c>
      <c r="AD15" s="795">
        <v>3</v>
      </c>
      <c r="AE15" s="836">
        <v>10</v>
      </c>
      <c r="AF15" s="795">
        <v>2.8250000000000002</v>
      </c>
      <c r="AH15" s="795">
        <v>30</v>
      </c>
      <c r="AI15" s="795">
        <v>2.4900000000000002</v>
      </c>
      <c r="AJ15" s="838">
        <v>14.8</v>
      </c>
      <c r="AK15" s="839">
        <v>71.2</v>
      </c>
      <c r="AL15" s="838">
        <v>7.7</v>
      </c>
      <c r="AM15" s="840">
        <v>8.700505133511772</v>
      </c>
      <c r="AN15" s="840">
        <v>50.884955752212392</v>
      </c>
      <c r="AO15" s="840">
        <v>0</v>
      </c>
      <c r="CT15" s="795">
        <v>6</v>
      </c>
      <c r="CU15" s="795">
        <v>4</v>
      </c>
      <c r="CV15" s="795">
        <v>0</v>
      </c>
      <c r="CW15" s="795">
        <v>0</v>
      </c>
      <c r="CX15" s="795">
        <v>0</v>
      </c>
      <c r="CY15" s="795">
        <v>0</v>
      </c>
      <c r="CZ15" s="795">
        <v>0</v>
      </c>
      <c r="DA15" s="795">
        <v>0</v>
      </c>
      <c r="DB15" s="795">
        <v>0</v>
      </c>
      <c r="DC15" s="795">
        <v>0</v>
      </c>
      <c r="DD15" s="795">
        <v>0</v>
      </c>
      <c r="DE15" s="795">
        <v>0</v>
      </c>
      <c r="DF15" s="795">
        <v>0</v>
      </c>
      <c r="DG15" s="795">
        <v>0</v>
      </c>
      <c r="DH15" s="795">
        <v>0</v>
      </c>
      <c r="DI15" s="795">
        <v>0</v>
      </c>
      <c r="DJ15" s="841">
        <v>2.2123893805309733</v>
      </c>
      <c r="DK15" s="841">
        <v>2.2123893805309738</v>
      </c>
      <c r="DL15" s="836">
        <v>1.3274336283185841</v>
      </c>
      <c r="DM15" s="836">
        <v>0.88495575221238942</v>
      </c>
      <c r="DN15" s="836">
        <v>0</v>
      </c>
      <c r="DO15" s="836">
        <v>0</v>
      </c>
      <c r="DP15" s="836">
        <v>0</v>
      </c>
      <c r="DQ15" s="836">
        <v>0</v>
      </c>
      <c r="DR15" s="836">
        <v>0</v>
      </c>
      <c r="DS15" s="836">
        <v>0</v>
      </c>
      <c r="DT15" s="836">
        <v>0</v>
      </c>
      <c r="DU15" s="836">
        <v>0</v>
      </c>
      <c r="DV15" s="836">
        <v>0</v>
      </c>
      <c r="DW15" s="836">
        <v>0</v>
      </c>
      <c r="DX15" s="836">
        <v>0</v>
      </c>
      <c r="DY15" s="836">
        <v>0</v>
      </c>
      <c r="DZ15" s="836">
        <v>0</v>
      </c>
      <c r="EA15" s="836">
        <v>0</v>
      </c>
    </row>
    <row r="16" spans="1:168">
      <c r="A16" s="835" t="s">
        <v>6419</v>
      </c>
      <c r="B16" s="836" t="s">
        <v>6408</v>
      </c>
      <c r="C16" s="836" t="s">
        <v>6408</v>
      </c>
      <c r="D16" s="836" t="s">
        <v>6365</v>
      </c>
      <c r="G16" s="836" t="s">
        <v>3043</v>
      </c>
      <c r="H16" s="795" t="s">
        <v>2955</v>
      </c>
      <c r="J16" s="795" t="s">
        <v>2955</v>
      </c>
      <c r="R16" s="837">
        <v>39631</v>
      </c>
      <c r="S16" s="836" t="s">
        <v>6410</v>
      </c>
      <c r="T16" s="836" t="s">
        <v>1667</v>
      </c>
      <c r="W16" s="795" t="s">
        <v>6419</v>
      </c>
      <c r="X16" s="836" t="s">
        <v>6415</v>
      </c>
      <c r="Y16" s="836" t="s">
        <v>3215</v>
      </c>
      <c r="Z16" s="836" t="s">
        <v>1667</v>
      </c>
      <c r="AC16" s="795">
        <v>457</v>
      </c>
      <c r="AD16" s="795">
        <v>10</v>
      </c>
      <c r="AE16" s="836">
        <v>14</v>
      </c>
      <c r="AF16" s="795">
        <v>3</v>
      </c>
      <c r="AH16" s="795">
        <v>20</v>
      </c>
      <c r="AI16" s="795">
        <v>2.44</v>
      </c>
      <c r="AJ16" s="838">
        <v>14.7</v>
      </c>
      <c r="AK16" s="839">
        <v>66.900000000000006</v>
      </c>
      <c r="AL16" s="800">
        <v>14.2</v>
      </c>
      <c r="AM16" s="840">
        <v>8.761188316733838</v>
      </c>
      <c r="AN16" s="840">
        <v>57.986870897155363</v>
      </c>
      <c r="AO16" s="840">
        <v>0</v>
      </c>
      <c r="CT16" s="795">
        <v>8</v>
      </c>
      <c r="CU16" s="795">
        <v>4</v>
      </c>
      <c r="CV16" s="795">
        <v>0</v>
      </c>
      <c r="CW16" s="795">
        <v>0</v>
      </c>
      <c r="CX16" s="795">
        <v>0</v>
      </c>
      <c r="CY16" s="795">
        <v>2</v>
      </c>
      <c r="CZ16" s="795">
        <v>0</v>
      </c>
      <c r="DA16" s="795">
        <v>0</v>
      </c>
      <c r="DB16" s="795">
        <v>0</v>
      </c>
      <c r="DC16" s="795">
        <v>0</v>
      </c>
      <c r="DD16" s="795">
        <v>0</v>
      </c>
      <c r="DE16" s="795">
        <v>0</v>
      </c>
      <c r="DF16" s="795">
        <v>0</v>
      </c>
      <c r="DG16" s="795">
        <v>0</v>
      </c>
      <c r="DH16" s="795">
        <v>0</v>
      </c>
      <c r="DI16" s="795">
        <v>0</v>
      </c>
      <c r="DJ16" s="841">
        <v>3.0634573304157549</v>
      </c>
      <c r="DK16" s="841">
        <v>3.0634573304157549</v>
      </c>
      <c r="DL16" s="836">
        <v>1.7505470459518599</v>
      </c>
      <c r="DM16" s="836">
        <v>0.87527352297592997</v>
      </c>
      <c r="DN16" s="836">
        <v>0</v>
      </c>
      <c r="DO16" s="836">
        <v>0</v>
      </c>
      <c r="DP16" s="836">
        <v>0</v>
      </c>
      <c r="DQ16" s="836">
        <v>0.43763676148796499</v>
      </c>
      <c r="DR16" s="836">
        <v>0</v>
      </c>
      <c r="DS16" s="836">
        <v>0</v>
      </c>
      <c r="DT16" s="836">
        <v>0</v>
      </c>
      <c r="DU16" s="836">
        <v>0</v>
      </c>
      <c r="DV16" s="836">
        <v>0</v>
      </c>
      <c r="DW16" s="836">
        <v>0</v>
      </c>
      <c r="DX16" s="836">
        <v>0</v>
      </c>
      <c r="DY16" s="836">
        <v>0</v>
      </c>
      <c r="DZ16" s="836">
        <v>0</v>
      </c>
      <c r="EA16" s="836">
        <v>0</v>
      </c>
    </row>
    <row r="17" spans="1:131">
      <c r="A17" s="835" t="s">
        <v>6420</v>
      </c>
      <c r="B17" s="836" t="s">
        <v>6408</v>
      </c>
      <c r="C17" s="836" t="s">
        <v>6408</v>
      </c>
      <c r="D17" s="836" t="s">
        <v>6365</v>
      </c>
      <c r="G17" s="836" t="s">
        <v>3043</v>
      </c>
      <c r="H17" s="836" t="s">
        <v>2955</v>
      </c>
      <c r="J17" s="836" t="s">
        <v>2955</v>
      </c>
      <c r="R17" s="837">
        <v>39736</v>
      </c>
      <c r="S17" s="836" t="s">
        <v>6408</v>
      </c>
      <c r="T17" s="836" t="s">
        <v>1667</v>
      </c>
      <c r="W17" s="795" t="s">
        <v>6420</v>
      </c>
      <c r="X17" s="836" t="s">
        <v>6421</v>
      </c>
      <c r="Y17" s="836" t="s">
        <v>3215</v>
      </c>
      <c r="Z17" s="836" t="s">
        <v>1667</v>
      </c>
      <c r="AC17" s="795">
        <v>426</v>
      </c>
      <c r="AD17" s="795">
        <v>0</v>
      </c>
      <c r="AE17" s="836">
        <v>5</v>
      </c>
      <c r="AF17" s="795">
        <v>3.02</v>
      </c>
      <c r="AG17" s="836" t="s">
        <v>6422</v>
      </c>
      <c r="AH17" s="795">
        <v>23</v>
      </c>
      <c r="AI17" s="795">
        <v>2.4</v>
      </c>
      <c r="AJ17" s="838">
        <v>14.5</v>
      </c>
      <c r="AK17" s="842">
        <v>95.8</v>
      </c>
      <c r="AL17" s="800">
        <v>11</v>
      </c>
      <c r="AM17" s="840">
        <v>7.4476334161278839</v>
      </c>
      <c r="AN17" s="840">
        <v>2.8169014084507045</v>
      </c>
      <c r="AO17" s="840">
        <v>0</v>
      </c>
      <c r="CT17" s="795">
        <v>4</v>
      </c>
      <c r="CU17" s="795">
        <v>0</v>
      </c>
      <c r="CV17" s="795">
        <v>0</v>
      </c>
      <c r="CW17" s="795">
        <v>0</v>
      </c>
      <c r="CX17" s="795">
        <v>0</v>
      </c>
      <c r="CY17" s="795">
        <v>0</v>
      </c>
      <c r="CZ17" s="795">
        <v>0</v>
      </c>
      <c r="DA17" s="795">
        <v>0</v>
      </c>
      <c r="DB17" s="795">
        <v>0</v>
      </c>
      <c r="DC17" s="795">
        <v>0</v>
      </c>
      <c r="DD17" s="795">
        <v>1</v>
      </c>
      <c r="DE17" s="795">
        <v>0</v>
      </c>
      <c r="DF17" s="795">
        <v>0</v>
      </c>
      <c r="DG17" s="795">
        <v>0</v>
      </c>
      <c r="DH17" s="795">
        <v>0</v>
      </c>
      <c r="DI17" s="795">
        <v>0</v>
      </c>
      <c r="DJ17" s="841">
        <v>1.1737089201877933</v>
      </c>
      <c r="DK17" s="841">
        <v>1.1737089201877935</v>
      </c>
      <c r="DL17" s="836">
        <v>0.93896713615023475</v>
      </c>
      <c r="DM17" s="836">
        <v>0</v>
      </c>
      <c r="DN17" s="836">
        <v>0</v>
      </c>
      <c r="DO17" s="836">
        <v>0</v>
      </c>
      <c r="DP17" s="836">
        <v>0</v>
      </c>
      <c r="DQ17" s="836">
        <v>0</v>
      </c>
      <c r="DR17" s="836">
        <v>0</v>
      </c>
      <c r="DS17" s="836">
        <v>0</v>
      </c>
      <c r="DT17" s="836">
        <v>0</v>
      </c>
      <c r="DU17" s="836">
        <v>0</v>
      </c>
      <c r="DV17" s="836">
        <v>0.23474178403755869</v>
      </c>
      <c r="DW17" s="836">
        <v>0</v>
      </c>
      <c r="DX17" s="836">
        <v>0</v>
      </c>
      <c r="DY17" s="836">
        <v>0</v>
      </c>
      <c r="DZ17" s="836">
        <v>0</v>
      </c>
      <c r="EA17" s="836">
        <v>0</v>
      </c>
    </row>
    <row r="18" spans="1:131" s="821" customFormat="1">
      <c r="A18" s="843" t="s">
        <v>6423</v>
      </c>
      <c r="B18" s="844" t="s">
        <v>6408</v>
      </c>
      <c r="C18" s="844" t="s">
        <v>6408</v>
      </c>
      <c r="D18" s="844" t="s">
        <v>6365</v>
      </c>
      <c r="G18" s="844" t="s">
        <v>3043</v>
      </c>
      <c r="H18" s="845" t="s">
        <v>2952</v>
      </c>
      <c r="J18" s="846" t="s">
        <v>6414</v>
      </c>
      <c r="L18" s="845" t="s">
        <v>6424</v>
      </c>
      <c r="R18" s="847">
        <v>39735</v>
      </c>
      <c r="S18" s="844" t="s">
        <v>6408</v>
      </c>
      <c r="T18" s="844" t="s">
        <v>1667</v>
      </c>
      <c r="W18" s="821" t="s">
        <v>6423</v>
      </c>
      <c r="X18" s="844" t="s">
        <v>6417</v>
      </c>
      <c r="Y18" s="844" t="s">
        <v>3215</v>
      </c>
      <c r="Z18" s="844" t="s">
        <v>1667</v>
      </c>
      <c r="AC18" s="821">
        <v>413</v>
      </c>
      <c r="AD18" s="821">
        <v>16</v>
      </c>
      <c r="AE18" s="844">
        <v>4</v>
      </c>
      <c r="AF18" s="821">
        <v>2.9670000000000001</v>
      </c>
      <c r="AG18" s="844" t="s">
        <v>6422</v>
      </c>
      <c r="AH18" s="821">
        <v>30</v>
      </c>
      <c r="AI18" s="821">
        <v>4</v>
      </c>
      <c r="AJ18" s="848">
        <v>10.7</v>
      </c>
      <c r="AK18" s="848">
        <v>85.7</v>
      </c>
      <c r="AL18" s="845">
        <v>48.2</v>
      </c>
      <c r="AM18" s="849">
        <v>8.5968886686922055</v>
      </c>
      <c r="AN18" s="849">
        <v>9.6852300242130749</v>
      </c>
      <c r="AO18" s="849">
        <v>0.48426150121065376</v>
      </c>
      <c r="CT18" s="821">
        <v>4</v>
      </c>
      <c r="CU18" s="821">
        <v>0</v>
      </c>
      <c r="CV18" s="821">
        <v>0</v>
      </c>
      <c r="CW18" s="821">
        <v>0</v>
      </c>
      <c r="CX18" s="821">
        <v>0</v>
      </c>
      <c r="CY18" s="821">
        <v>0</v>
      </c>
      <c r="CZ18" s="821">
        <v>0</v>
      </c>
      <c r="DA18" s="821">
        <v>0</v>
      </c>
      <c r="DB18" s="821">
        <v>0</v>
      </c>
      <c r="DC18" s="821">
        <v>0</v>
      </c>
      <c r="DD18" s="821">
        <v>0</v>
      </c>
      <c r="DE18" s="821">
        <v>0</v>
      </c>
      <c r="DF18" s="821">
        <v>0</v>
      </c>
      <c r="DG18" s="821">
        <v>0</v>
      </c>
      <c r="DH18" s="821">
        <v>0</v>
      </c>
      <c r="DI18" s="821">
        <v>0</v>
      </c>
      <c r="DJ18" s="850">
        <v>0.96852300242130751</v>
      </c>
      <c r="DK18" s="850">
        <v>0.96852300242130751</v>
      </c>
      <c r="DL18" s="844">
        <v>0.96852300242130751</v>
      </c>
      <c r="DM18" s="844">
        <v>0</v>
      </c>
      <c r="DN18" s="844">
        <v>0</v>
      </c>
      <c r="DO18" s="844">
        <v>0</v>
      </c>
      <c r="DP18" s="844">
        <v>0</v>
      </c>
      <c r="DQ18" s="844">
        <v>0</v>
      </c>
      <c r="DR18" s="844">
        <v>0</v>
      </c>
      <c r="DS18" s="844">
        <v>0</v>
      </c>
      <c r="DT18" s="844">
        <v>0</v>
      </c>
      <c r="DU18" s="844">
        <v>0</v>
      </c>
      <c r="DV18" s="844">
        <v>0</v>
      </c>
      <c r="DW18" s="844">
        <v>0</v>
      </c>
      <c r="DX18" s="844">
        <v>0</v>
      </c>
      <c r="DY18" s="844">
        <v>0</v>
      </c>
      <c r="DZ18" s="844">
        <v>0</v>
      </c>
      <c r="EA18" s="844">
        <v>0</v>
      </c>
    </row>
    <row r="19" spans="1:131">
      <c r="A19" s="835" t="s">
        <v>6425</v>
      </c>
      <c r="B19" s="836" t="s">
        <v>6408</v>
      </c>
      <c r="C19" s="836" t="s">
        <v>6408</v>
      </c>
      <c r="D19" s="836" t="s">
        <v>6365</v>
      </c>
      <c r="G19" s="836" t="s">
        <v>3043</v>
      </c>
      <c r="H19" s="836" t="s">
        <v>2953</v>
      </c>
      <c r="J19" s="836" t="s">
        <v>2953</v>
      </c>
      <c r="R19" s="837">
        <v>39735</v>
      </c>
      <c r="S19" s="836" t="s">
        <v>6408</v>
      </c>
      <c r="T19" s="836" t="s">
        <v>1667</v>
      </c>
      <c r="W19" s="795" t="s">
        <v>6425</v>
      </c>
      <c r="X19" s="836" t="s">
        <v>6415</v>
      </c>
      <c r="Y19" s="836" t="s">
        <v>3215</v>
      </c>
      <c r="Z19" s="836" t="s">
        <v>1667</v>
      </c>
      <c r="AC19" s="795">
        <v>408</v>
      </c>
      <c r="AD19" s="795">
        <v>0</v>
      </c>
      <c r="AE19" s="836">
        <v>24</v>
      </c>
      <c r="AF19" s="795">
        <v>2.92</v>
      </c>
      <c r="AG19" s="836" t="s">
        <v>6422</v>
      </c>
      <c r="AH19" s="795">
        <v>31</v>
      </c>
      <c r="AI19" s="795">
        <v>3.68</v>
      </c>
      <c r="AJ19" s="800">
        <v>12.1</v>
      </c>
      <c r="AK19" s="842">
        <v>88</v>
      </c>
      <c r="AL19" s="811">
        <v>52.5</v>
      </c>
      <c r="AM19" s="840">
        <v>7.16751974161952</v>
      </c>
      <c r="AN19" s="840">
        <v>1.4705882352941175</v>
      </c>
      <c r="AO19" s="840">
        <v>0</v>
      </c>
      <c r="CT19" s="795">
        <v>8</v>
      </c>
      <c r="CU19" s="795">
        <v>15</v>
      </c>
      <c r="CV19" s="795">
        <v>0</v>
      </c>
      <c r="CW19" s="795">
        <v>0</v>
      </c>
      <c r="CX19" s="795">
        <v>0</v>
      </c>
      <c r="CY19" s="795">
        <v>0</v>
      </c>
      <c r="CZ19" s="795">
        <v>0</v>
      </c>
      <c r="DA19" s="795">
        <v>0</v>
      </c>
      <c r="DB19" s="795">
        <v>0</v>
      </c>
      <c r="DC19" s="795">
        <v>0</v>
      </c>
      <c r="DD19" s="795">
        <v>0</v>
      </c>
      <c r="DE19" s="795">
        <v>0</v>
      </c>
      <c r="DF19" s="795">
        <v>0</v>
      </c>
      <c r="DG19" s="795">
        <v>1</v>
      </c>
      <c r="DH19" s="795">
        <v>0</v>
      </c>
      <c r="DI19" s="795">
        <v>0</v>
      </c>
      <c r="DJ19" s="841">
        <v>5.8823529411764701</v>
      </c>
      <c r="DK19" s="841">
        <v>5.882352941176471</v>
      </c>
      <c r="DL19" s="836">
        <v>1.9607843137254901</v>
      </c>
      <c r="DM19" s="836">
        <v>3.6764705882352944</v>
      </c>
      <c r="DN19" s="836">
        <v>0</v>
      </c>
      <c r="DO19" s="836">
        <v>0</v>
      </c>
      <c r="DP19" s="836">
        <v>0</v>
      </c>
      <c r="DQ19" s="836">
        <v>0</v>
      </c>
      <c r="DR19" s="836">
        <v>0</v>
      </c>
      <c r="DS19" s="836">
        <v>0</v>
      </c>
      <c r="DT19" s="836">
        <v>0</v>
      </c>
      <c r="DU19" s="836">
        <v>0</v>
      </c>
      <c r="DV19" s="836">
        <v>0</v>
      </c>
      <c r="DW19" s="836">
        <v>0</v>
      </c>
      <c r="DX19" s="836">
        <v>0</v>
      </c>
      <c r="DY19" s="836">
        <v>0.24509803921568626</v>
      </c>
      <c r="DZ19" s="836">
        <v>0</v>
      </c>
      <c r="EA19" s="836">
        <v>0</v>
      </c>
    </row>
    <row r="20" spans="1:131">
      <c r="A20" s="835" t="s">
        <v>6426</v>
      </c>
      <c r="B20" s="836" t="s">
        <v>6408</v>
      </c>
      <c r="C20" s="836" t="s">
        <v>6408</v>
      </c>
      <c r="D20" s="836" t="s">
        <v>6365</v>
      </c>
      <c r="G20" s="836" t="s">
        <v>3043</v>
      </c>
      <c r="H20" s="836" t="s">
        <v>2954</v>
      </c>
      <c r="J20" s="836" t="s">
        <v>2954</v>
      </c>
      <c r="R20" s="837">
        <v>39737</v>
      </c>
      <c r="S20" s="836" t="s">
        <v>6408</v>
      </c>
      <c r="T20" s="836" t="s">
        <v>1667</v>
      </c>
      <c r="W20" s="795" t="s">
        <v>6426</v>
      </c>
      <c r="X20" s="836" t="s">
        <v>6427</v>
      </c>
      <c r="Y20" s="836" t="s">
        <v>3215</v>
      </c>
      <c r="Z20" s="836" t="s">
        <v>1667</v>
      </c>
      <c r="AC20" s="795">
        <v>464</v>
      </c>
      <c r="AD20" s="795">
        <v>26</v>
      </c>
      <c r="AE20" s="836">
        <v>5</v>
      </c>
      <c r="AF20" s="836">
        <v>3.06</v>
      </c>
      <c r="AG20" s="836"/>
      <c r="AH20" s="795">
        <v>35</v>
      </c>
      <c r="AI20" s="795">
        <v>1.95</v>
      </c>
      <c r="AJ20" s="838">
        <v>15</v>
      </c>
      <c r="AK20" s="839">
        <v>58.7</v>
      </c>
      <c r="AL20" s="838">
        <v>4.3</v>
      </c>
      <c r="AM20" s="840">
        <v>8.8533333872623778</v>
      </c>
      <c r="AN20" s="840">
        <v>71.982758620689651</v>
      </c>
      <c r="AO20" s="840">
        <v>0</v>
      </c>
      <c r="CT20" s="795">
        <v>2</v>
      </c>
      <c r="CU20" s="795">
        <v>1</v>
      </c>
      <c r="CV20" s="795">
        <v>0</v>
      </c>
      <c r="CW20" s="795">
        <v>0</v>
      </c>
      <c r="CX20" s="795">
        <v>0</v>
      </c>
      <c r="CY20" s="795">
        <v>0</v>
      </c>
      <c r="CZ20" s="795">
        <v>0</v>
      </c>
      <c r="DA20" s="795">
        <v>0</v>
      </c>
      <c r="DB20" s="795">
        <v>0</v>
      </c>
      <c r="DC20" s="795">
        <v>0</v>
      </c>
      <c r="DD20" s="795">
        <v>2</v>
      </c>
      <c r="DE20" s="795">
        <v>0</v>
      </c>
      <c r="DF20" s="795">
        <v>0</v>
      </c>
      <c r="DG20" s="795">
        <v>0</v>
      </c>
      <c r="DH20" s="795">
        <v>0</v>
      </c>
      <c r="DI20" s="795">
        <v>0</v>
      </c>
      <c r="DJ20" s="841">
        <v>1.0775862068965518</v>
      </c>
      <c r="DK20" s="841">
        <v>1.0775862068965516</v>
      </c>
      <c r="DL20" s="836">
        <v>0.43103448275862066</v>
      </c>
      <c r="DM20" s="836">
        <v>0.21551724137931033</v>
      </c>
      <c r="DN20" s="836">
        <v>0</v>
      </c>
      <c r="DO20" s="836">
        <v>0</v>
      </c>
      <c r="DP20" s="836">
        <v>0</v>
      </c>
      <c r="DQ20" s="836">
        <v>0</v>
      </c>
      <c r="DR20" s="836">
        <v>0</v>
      </c>
      <c r="DS20" s="836">
        <v>0</v>
      </c>
      <c r="DT20" s="836">
        <v>0</v>
      </c>
      <c r="DU20" s="836">
        <v>0</v>
      </c>
      <c r="DV20" s="836">
        <v>0.43103448275862066</v>
      </c>
      <c r="DW20" s="836">
        <v>0</v>
      </c>
      <c r="DX20" s="836">
        <v>0</v>
      </c>
      <c r="DY20" s="836">
        <v>0</v>
      </c>
      <c r="DZ20" s="836">
        <v>0</v>
      </c>
      <c r="EA20" s="836">
        <v>0</v>
      </c>
    </row>
    <row r="21" spans="1:131" s="821" customFormat="1">
      <c r="A21" s="845" t="s">
        <v>6428</v>
      </c>
      <c r="B21" s="821" t="s">
        <v>6408</v>
      </c>
      <c r="C21" s="821" t="s">
        <v>6408</v>
      </c>
      <c r="D21" s="821" t="s">
        <v>6365</v>
      </c>
      <c r="G21" s="821" t="s">
        <v>3043</v>
      </c>
      <c r="H21" s="845" t="s">
        <v>2951</v>
      </c>
      <c r="I21" s="851"/>
      <c r="J21" s="851" t="s">
        <v>6429</v>
      </c>
      <c r="L21" s="845" t="s">
        <v>6430</v>
      </c>
      <c r="R21" s="852">
        <v>39736</v>
      </c>
      <c r="S21" s="821" t="s">
        <v>6408</v>
      </c>
      <c r="T21" s="821" t="s">
        <v>1667</v>
      </c>
      <c r="W21" s="821" t="s">
        <v>6428</v>
      </c>
      <c r="X21" s="821" t="s">
        <v>6431</v>
      </c>
      <c r="Y21" s="821" t="s">
        <v>3215</v>
      </c>
      <c r="Z21" s="821" t="s">
        <v>1667</v>
      </c>
      <c r="AG21" s="821" t="s">
        <v>6432</v>
      </c>
      <c r="AH21" s="853"/>
      <c r="AI21" s="853"/>
      <c r="AJ21" s="853"/>
      <c r="AK21" s="853"/>
      <c r="AL21" s="853"/>
      <c r="AM21" s="853"/>
      <c r="AN21" s="853"/>
      <c r="AO21" s="853"/>
    </row>
    <row r="23" spans="1:131">
      <c r="A23" s="812" t="s">
        <v>6433</v>
      </c>
      <c r="B23" s="836" t="s">
        <v>6408</v>
      </c>
      <c r="C23" s="836" t="s">
        <v>6408</v>
      </c>
      <c r="D23" s="836" t="s">
        <v>6365</v>
      </c>
      <c r="G23" s="836" t="s">
        <v>3043</v>
      </c>
      <c r="J23" s="854" t="s">
        <v>6434</v>
      </c>
      <c r="R23" s="855">
        <v>39545</v>
      </c>
      <c r="X23" s="795">
        <v>2009</v>
      </c>
      <c r="Y23" s="836" t="s">
        <v>6435</v>
      </c>
      <c r="AC23" s="795">
        <v>410</v>
      </c>
      <c r="AE23" s="795">
        <v>1</v>
      </c>
      <c r="AF23" s="795">
        <v>2.96</v>
      </c>
      <c r="AH23" s="795">
        <v>19</v>
      </c>
      <c r="AI23" s="795">
        <v>0.74</v>
      </c>
      <c r="AJ23" s="795">
        <v>15.1</v>
      </c>
      <c r="AK23" s="795">
        <v>52.7</v>
      </c>
      <c r="AL23" s="795">
        <v>1.7</v>
      </c>
      <c r="AM23" s="795">
        <v>9.6580573595684243</v>
      </c>
      <c r="AN23" s="795">
        <v>91.463414634146346</v>
      </c>
      <c r="AO23" s="795">
        <v>0</v>
      </c>
      <c r="CT23" s="795">
        <v>0</v>
      </c>
      <c r="CU23" s="795">
        <v>0</v>
      </c>
      <c r="CV23" s="795">
        <v>0</v>
      </c>
      <c r="CW23" s="795">
        <v>0</v>
      </c>
      <c r="CX23" s="795">
        <v>0</v>
      </c>
      <c r="CY23" s="795">
        <v>0</v>
      </c>
      <c r="CZ23" s="795">
        <v>0</v>
      </c>
      <c r="DA23" s="795">
        <v>0</v>
      </c>
      <c r="DB23" s="795">
        <v>0</v>
      </c>
      <c r="DC23" s="795">
        <v>0</v>
      </c>
      <c r="DD23" s="795">
        <v>0</v>
      </c>
      <c r="DE23" s="795">
        <v>1</v>
      </c>
      <c r="DF23" s="795">
        <v>0</v>
      </c>
      <c r="DG23" s="795">
        <v>0</v>
      </c>
      <c r="DH23" s="795">
        <v>0</v>
      </c>
      <c r="DI23" s="795">
        <v>0</v>
      </c>
      <c r="DJ23" s="841">
        <v>0.24390243902439024</v>
      </c>
      <c r="DK23" s="841">
        <v>0.24390243902439024</v>
      </c>
      <c r="DL23" s="836">
        <v>0</v>
      </c>
      <c r="DM23" s="836">
        <v>0</v>
      </c>
      <c r="DN23" s="836">
        <v>0</v>
      </c>
      <c r="DO23" s="836">
        <v>0</v>
      </c>
      <c r="DP23" s="836">
        <v>0</v>
      </c>
      <c r="DQ23" s="836">
        <v>0</v>
      </c>
      <c r="DR23" s="836">
        <v>0</v>
      </c>
      <c r="DS23" s="836">
        <v>0</v>
      </c>
      <c r="DT23" s="836">
        <v>0</v>
      </c>
      <c r="DU23" s="836">
        <v>0</v>
      </c>
      <c r="DV23" s="836">
        <v>0</v>
      </c>
      <c r="DW23" s="836">
        <v>0.24390243902439024</v>
      </c>
      <c r="DX23" s="836">
        <v>0</v>
      </c>
      <c r="DY23" s="836">
        <v>0</v>
      </c>
      <c r="DZ23" s="836">
        <v>0</v>
      </c>
      <c r="EA23" s="836">
        <v>0</v>
      </c>
    </row>
    <row r="24" spans="1:131">
      <c r="A24" s="812" t="s">
        <v>6436</v>
      </c>
      <c r="B24" s="836" t="s">
        <v>6408</v>
      </c>
      <c r="C24" s="836" t="s">
        <v>6408</v>
      </c>
      <c r="D24" s="836" t="s">
        <v>6365</v>
      </c>
      <c r="G24" s="836" t="s">
        <v>3043</v>
      </c>
      <c r="J24" s="854" t="s">
        <v>6437</v>
      </c>
      <c r="R24" s="855">
        <v>39546</v>
      </c>
      <c r="X24" s="795">
        <v>2009</v>
      </c>
      <c r="Y24" s="836" t="s">
        <v>6435</v>
      </c>
      <c r="AC24" s="795">
        <v>456</v>
      </c>
      <c r="AE24" s="795">
        <v>11</v>
      </c>
      <c r="AF24" s="795">
        <v>2.8650000000000002</v>
      </c>
      <c r="AH24" s="795">
        <v>44</v>
      </c>
      <c r="AI24" s="795">
        <v>3.49</v>
      </c>
      <c r="AJ24" s="795">
        <v>10.6</v>
      </c>
      <c r="AK24" s="795">
        <v>84.1</v>
      </c>
      <c r="AL24" s="795">
        <v>55.9</v>
      </c>
      <c r="AM24" s="795">
        <v>8.4361169769127571</v>
      </c>
      <c r="AN24" s="795">
        <v>11.184210526315789</v>
      </c>
      <c r="AO24" s="795">
        <v>0</v>
      </c>
      <c r="CT24" s="795">
        <v>0</v>
      </c>
      <c r="CU24" s="795">
        <v>1</v>
      </c>
      <c r="CV24" s="795">
        <v>0</v>
      </c>
      <c r="CW24" s="795">
        <v>0</v>
      </c>
      <c r="CX24" s="795">
        <v>1</v>
      </c>
      <c r="CY24" s="795">
        <v>2</v>
      </c>
      <c r="CZ24" s="795">
        <v>0</v>
      </c>
      <c r="DA24" s="795">
        <v>0</v>
      </c>
      <c r="DB24" s="795">
        <v>0</v>
      </c>
      <c r="DC24" s="795">
        <v>0</v>
      </c>
      <c r="DD24" s="795">
        <v>1</v>
      </c>
      <c r="DE24" s="795">
        <v>2</v>
      </c>
      <c r="DF24" s="795">
        <v>0</v>
      </c>
      <c r="DG24" s="795">
        <v>1</v>
      </c>
      <c r="DH24" s="795">
        <v>0</v>
      </c>
      <c r="DI24" s="795">
        <v>3</v>
      </c>
      <c r="DJ24" s="841">
        <v>2.4122807017543857</v>
      </c>
      <c r="DK24" s="841">
        <v>2.4122807017543857</v>
      </c>
      <c r="DL24" s="836">
        <v>0</v>
      </c>
      <c r="DM24" s="836">
        <v>0.21929824561403508</v>
      </c>
      <c r="DN24" s="836">
        <v>0</v>
      </c>
      <c r="DO24" s="836">
        <v>0</v>
      </c>
      <c r="DP24" s="836">
        <v>0.21929824561403508</v>
      </c>
      <c r="DQ24" s="836">
        <v>0.43859649122807015</v>
      </c>
      <c r="DR24" s="836">
        <v>0</v>
      </c>
      <c r="DS24" s="836">
        <v>0</v>
      </c>
      <c r="DT24" s="836">
        <v>0</v>
      </c>
      <c r="DU24" s="836">
        <v>0</v>
      </c>
      <c r="DV24" s="836">
        <v>0.21929824561403508</v>
      </c>
      <c r="DW24" s="836">
        <v>0.43859649122807015</v>
      </c>
      <c r="DX24" s="836">
        <v>0</v>
      </c>
      <c r="DY24" s="836">
        <v>0.21929824561403508</v>
      </c>
      <c r="DZ24" s="836">
        <v>0</v>
      </c>
      <c r="EA24" s="836">
        <v>0.6578947368421052</v>
      </c>
    </row>
    <row r="25" spans="1:131">
      <c r="A25" s="812" t="s">
        <v>6438</v>
      </c>
      <c r="B25" s="836" t="s">
        <v>6408</v>
      </c>
      <c r="C25" s="836" t="s">
        <v>6408</v>
      </c>
      <c r="D25" s="836" t="s">
        <v>6365</v>
      </c>
      <c r="G25" s="836" t="s">
        <v>3043</v>
      </c>
      <c r="J25" s="854" t="s">
        <v>6439</v>
      </c>
      <c r="R25" s="855">
        <v>39546</v>
      </c>
      <c r="X25" s="795">
        <v>2009</v>
      </c>
      <c r="Y25" s="836" t="s">
        <v>6435</v>
      </c>
      <c r="AC25" s="795">
        <v>446</v>
      </c>
      <c r="AE25" s="795">
        <v>14</v>
      </c>
      <c r="AF25" s="795">
        <v>3.34</v>
      </c>
      <c r="AH25" s="795">
        <v>29</v>
      </c>
      <c r="AI25" s="795">
        <v>3.77</v>
      </c>
      <c r="AJ25" s="795">
        <v>13</v>
      </c>
      <c r="AK25" s="795">
        <v>84.4</v>
      </c>
      <c r="AL25" s="795">
        <v>27.1</v>
      </c>
      <c r="AM25" s="795">
        <v>7.1824813284720221</v>
      </c>
      <c r="AN25" s="795">
        <v>1.5695067264573992</v>
      </c>
      <c r="AO25" s="795">
        <v>0</v>
      </c>
      <c r="CT25" s="795">
        <v>2</v>
      </c>
      <c r="CU25" s="795">
        <v>9</v>
      </c>
      <c r="CV25" s="795">
        <v>0</v>
      </c>
      <c r="CW25" s="795">
        <v>0</v>
      </c>
      <c r="CX25" s="795">
        <v>0</v>
      </c>
      <c r="CY25" s="795">
        <v>0</v>
      </c>
      <c r="CZ25" s="795">
        <v>0</v>
      </c>
      <c r="DA25" s="795">
        <v>0</v>
      </c>
      <c r="DB25" s="795">
        <v>0</v>
      </c>
      <c r="DC25" s="795">
        <v>0</v>
      </c>
      <c r="DD25" s="795">
        <v>0</v>
      </c>
      <c r="DE25" s="795">
        <v>3</v>
      </c>
      <c r="DF25" s="795">
        <v>0</v>
      </c>
      <c r="DG25" s="795">
        <v>0</v>
      </c>
      <c r="DH25" s="795">
        <v>0</v>
      </c>
      <c r="DI25" s="795">
        <v>0</v>
      </c>
      <c r="DJ25" s="841">
        <v>3.1390134529147984</v>
      </c>
      <c r="DK25" s="841">
        <v>3.1390134529147984</v>
      </c>
      <c r="DL25" s="836">
        <v>0.44843049327354262</v>
      </c>
      <c r="DM25" s="836">
        <v>2.0179372197309418</v>
      </c>
      <c r="DN25" s="836">
        <v>0</v>
      </c>
      <c r="DO25" s="836">
        <v>0</v>
      </c>
      <c r="DP25" s="836">
        <v>0</v>
      </c>
      <c r="DQ25" s="836">
        <v>0</v>
      </c>
      <c r="DR25" s="836">
        <v>0</v>
      </c>
      <c r="DS25" s="836">
        <v>0</v>
      </c>
      <c r="DT25" s="836">
        <v>0</v>
      </c>
      <c r="DU25" s="836">
        <v>0</v>
      </c>
      <c r="DV25" s="836">
        <v>0</v>
      </c>
      <c r="DW25" s="836">
        <v>0.67264573991031396</v>
      </c>
      <c r="DX25" s="836">
        <v>0</v>
      </c>
      <c r="DY25" s="836">
        <v>0</v>
      </c>
      <c r="DZ25" s="836">
        <v>0</v>
      </c>
      <c r="EA25" s="836">
        <v>0</v>
      </c>
    </row>
    <row r="26" spans="1:131">
      <c r="A26" s="812" t="s">
        <v>6440</v>
      </c>
      <c r="B26" s="836" t="s">
        <v>6408</v>
      </c>
      <c r="C26" s="836" t="s">
        <v>6408</v>
      </c>
      <c r="D26" s="836" t="s">
        <v>6365</v>
      </c>
      <c r="G26" s="836" t="s">
        <v>3043</v>
      </c>
      <c r="J26" s="856" t="s">
        <v>6441</v>
      </c>
      <c r="R26" s="855">
        <v>39544</v>
      </c>
      <c r="X26" s="795">
        <v>2009</v>
      </c>
      <c r="Y26" s="836" t="s">
        <v>6435</v>
      </c>
      <c r="AC26" s="795">
        <v>422</v>
      </c>
      <c r="AE26" s="795">
        <v>8</v>
      </c>
      <c r="AF26" s="795">
        <v>2.91</v>
      </c>
      <c r="AH26" s="795">
        <v>20</v>
      </c>
      <c r="AI26" s="795">
        <v>1.89</v>
      </c>
      <c r="AJ26" s="795">
        <v>14.8</v>
      </c>
      <c r="AK26" s="795">
        <v>64.900000000000006</v>
      </c>
      <c r="AL26" s="795">
        <v>2.8</v>
      </c>
      <c r="AM26" s="795">
        <v>8.8130824749985308</v>
      </c>
      <c r="AN26" s="795">
        <v>65.876777251184834</v>
      </c>
      <c r="AO26" s="795">
        <v>0</v>
      </c>
      <c r="CT26" s="795">
        <v>0</v>
      </c>
      <c r="CU26" s="795">
        <v>5</v>
      </c>
      <c r="CV26" s="795">
        <v>0</v>
      </c>
      <c r="CW26" s="795">
        <v>0</v>
      </c>
      <c r="CX26" s="795">
        <v>0</v>
      </c>
      <c r="CY26" s="795">
        <v>1</v>
      </c>
      <c r="CZ26" s="795">
        <v>0</v>
      </c>
      <c r="DA26" s="795">
        <v>0</v>
      </c>
      <c r="DB26" s="795">
        <v>0</v>
      </c>
      <c r="DC26" s="795">
        <v>0</v>
      </c>
      <c r="DD26" s="795">
        <v>0</v>
      </c>
      <c r="DE26" s="795">
        <v>0</v>
      </c>
      <c r="DF26" s="795">
        <v>0</v>
      </c>
      <c r="DG26" s="795">
        <v>0</v>
      </c>
      <c r="DH26" s="795">
        <v>0</v>
      </c>
      <c r="DI26" s="795">
        <v>2</v>
      </c>
      <c r="DJ26" s="841">
        <v>1.8957345971563981</v>
      </c>
      <c r="DK26" s="841">
        <v>1.8957345971563981</v>
      </c>
      <c r="DL26" s="836">
        <v>0</v>
      </c>
      <c r="DM26" s="836">
        <v>1.1848341232227488</v>
      </c>
      <c r="DN26" s="836">
        <v>0</v>
      </c>
      <c r="DO26" s="836">
        <v>0</v>
      </c>
      <c r="DP26" s="836">
        <v>0</v>
      </c>
      <c r="DQ26" s="836">
        <v>0.23696682464454977</v>
      </c>
      <c r="DR26" s="836">
        <v>0</v>
      </c>
      <c r="DS26" s="836">
        <v>0</v>
      </c>
      <c r="DT26" s="836">
        <v>0</v>
      </c>
      <c r="DU26" s="836">
        <v>0</v>
      </c>
      <c r="DV26" s="836">
        <v>0</v>
      </c>
      <c r="DW26" s="836">
        <v>0</v>
      </c>
      <c r="DX26" s="836">
        <v>0</v>
      </c>
      <c r="DY26" s="836">
        <v>0</v>
      </c>
      <c r="DZ26" s="836">
        <v>0</v>
      </c>
      <c r="EA26" s="836">
        <v>0.47393364928909953</v>
      </c>
    </row>
    <row r="27" spans="1:131">
      <c r="A27" s="812" t="s">
        <v>6442</v>
      </c>
      <c r="B27" s="836" t="s">
        <v>6408</v>
      </c>
      <c r="C27" s="836" t="s">
        <v>6408</v>
      </c>
      <c r="D27" s="836" t="s">
        <v>6365</v>
      </c>
      <c r="G27" s="836" t="s">
        <v>3043</v>
      </c>
      <c r="J27" s="857" t="s">
        <v>6443</v>
      </c>
      <c r="R27" s="858">
        <v>39545</v>
      </c>
      <c r="X27" s="795">
        <v>2009</v>
      </c>
      <c r="Y27" s="836" t="s">
        <v>6435</v>
      </c>
      <c r="AC27" s="795">
        <v>412</v>
      </c>
      <c r="AE27" s="795">
        <v>4</v>
      </c>
      <c r="AF27" s="795">
        <v>3.3285714285714283</v>
      </c>
      <c r="AH27" s="795">
        <v>41</v>
      </c>
      <c r="AI27" s="795">
        <v>3.13</v>
      </c>
      <c r="AJ27" s="795">
        <v>14.3</v>
      </c>
      <c r="AK27" s="795">
        <v>80.7</v>
      </c>
      <c r="AL27" s="795">
        <v>62.1</v>
      </c>
      <c r="AM27" s="795">
        <v>7.5316270991165979</v>
      </c>
      <c r="AN27" s="795">
        <v>3.3980582524271843</v>
      </c>
      <c r="AO27" s="795">
        <v>0</v>
      </c>
      <c r="CT27" s="795">
        <v>2</v>
      </c>
      <c r="CU27" s="795">
        <v>0</v>
      </c>
      <c r="CV27" s="795">
        <v>0</v>
      </c>
      <c r="CW27" s="795">
        <v>0</v>
      </c>
      <c r="CX27" s="795">
        <v>0</v>
      </c>
      <c r="CY27" s="795">
        <v>1</v>
      </c>
      <c r="CZ27" s="795">
        <v>0</v>
      </c>
      <c r="DA27" s="795">
        <v>0</v>
      </c>
      <c r="DB27" s="795">
        <v>0</v>
      </c>
      <c r="DC27" s="795">
        <v>0</v>
      </c>
      <c r="DD27" s="795">
        <v>0</v>
      </c>
      <c r="DE27" s="795">
        <v>1</v>
      </c>
      <c r="DF27" s="795">
        <v>0</v>
      </c>
      <c r="DG27" s="795">
        <v>0</v>
      </c>
      <c r="DH27" s="795">
        <v>0</v>
      </c>
      <c r="DI27" s="795">
        <v>0</v>
      </c>
      <c r="DJ27" s="841">
        <v>0.97087378640776689</v>
      </c>
      <c r="DK27" s="841">
        <v>0.97087378640776689</v>
      </c>
      <c r="DL27" s="836">
        <v>0.48543689320388345</v>
      </c>
      <c r="DM27" s="836">
        <v>0</v>
      </c>
      <c r="DN27" s="836">
        <v>0</v>
      </c>
      <c r="DO27" s="836">
        <v>0</v>
      </c>
      <c r="DP27" s="836">
        <v>0</v>
      </c>
      <c r="DQ27" s="836">
        <v>0.24271844660194172</v>
      </c>
      <c r="DR27" s="836">
        <v>0</v>
      </c>
      <c r="DS27" s="836">
        <v>0</v>
      </c>
      <c r="DT27" s="836">
        <v>0</v>
      </c>
      <c r="DU27" s="836">
        <v>0</v>
      </c>
      <c r="DV27" s="836">
        <v>0</v>
      </c>
      <c r="DW27" s="836">
        <v>0.24271844660194172</v>
      </c>
      <c r="DX27" s="836">
        <v>0</v>
      </c>
      <c r="DY27" s="836">
        <v>0</v>
      </c>
      <c r="DZ27" s="836">
        <v>0</v>
      </c>
      <c r="EA27" s="836">
        <v>0</v>
      </c>
    </row>
    <row r="28" spans="1:131">
      <c r="A28" s="812" t="s">
        <v>6444</v>
      </c>
      <c r="B28" s="836" t="s">
        <v>6408</v>
      </c>
      <c r="C28" s="836" t="s">
        <v>6408</v>
      </c>
      <c r="D28" s="836" t="s">
        <v>6365</v>
      </c>
      <c r="G28" s="836" t="s">
        <v>3043</v>
      </c>
      <c r="J28" s="854" t="s">
        <v>6445</v>
      </c>
      <c r="R28" s="855">
        <v>39581</v>
      </c>
      <c r="X28" s="795">
        <v>2009</v>
      </c>
      <c r="Y28" s="836" t="s">
        <v>6435</v>
      </c>
      <c r="AC28" s="795">
        <v>424</v>
      </c>
      <c r="AE28" s="795">
        <v>0</v>
      </c>
      <c r="AF28" s="795">
        <v>2.86</v>
      </c>
      <c r="AH28" s="795">
        <v>12</v>
      </c>
      <c r="AI28" s="795">
        <v>0.44</v>
      </c>
      <c r="AJ28" s="795">
        <v>15.1</v>
      </c>
      <c r="AK28" s="795">
        <v>49.8</v>
      </c>
      <c r="AL28" s="795">
        <v>0.7</v>
      </c>
      <c r="AM28" s="795">
        <v>9.6716824834199215</v>
      </c>
      <c r="AN28" s="795">
        <v>95.047169811320757</v>
      </c>
      <c r="AO28" s="795">
        <v>0</v>
      </c>
      <c r="CT28" s="795">
        <v>0</v>
      </c>
      <c r="CU28" s="795">
        <v>0</v>
      </c>
      <c r="CV28" s="795">
        <v>0</v>
      </c>
      <c r="CW28" s="795">
        <v>0</v>
      </c>
      <c r="CX28" s="795">
        <v>0</v>
      </c>
      <c r="CY28" s="795">
        <v>0</v>
      </c>
      <c r="CZ28" s="795">
        <v>0</v>
      </c>
      <c r="DA28" s="795">
        <v>0</v>
      </c>
      <c r="DB28" s="795">
        <v>0</v>
      </c>
      <c r="DC28" s="795">
        <v>0</v>
      </c>
      <c r="DD28" s="795">
        <v>0</v>
      </c>
      <c r="DE28" s="795">
        <v>0</v>
      </c>
      <c r="DF28" s="795">
        <v>0</v>
      </c>
      <c r="DG28" s="795">
        <v>0</v>
      </c>
      <c r="DH28" s="795">
        <v>0</v>
      </c>
      <c r="DI28" s="795">
        <v>0</v>
      </c>
      <c r="DJ28" s="841">
        <v>0</v>
      </c>
      <c r="DK28" s="841">
        <v>0</v>
      </c>
      <c r="DL28" s="836">
        <v>0</v>
      </c>
      <c r="DM28" s="836">
        <v>0</v>
      </c>
      <c r="DN28" s="836">
        <v>0</v>
      </c>
      <c r="DO28" s="836">
        <v>0</v>
      </c>
      <c r="DP28" s="836">
        <v>0</v>
      </c>
      <c r="DQ28" s="836">
        <v>0</v>
      </c>
      <c r="DR28" s="836">
        <v>0</v>
      </c>
      <c r="DS28" s="836">
        <v>0</v>
      </c>
      <c r="DT28" s="836">
        <v>0</v>
      </c>
      <c r="DU28" s="836">
        <v>0</v>
      </c>
      <c r="DV28" s="836">
        <v>0</v>
      </c>
      <c r="DW28" s="836">
        <v>0</v>
      </c>
      <c r="DX28" s="836">
        <v>0</v>
      </c>
      <c r="DY28" s="836">
        <v>0</v>
      </c>
      <c r="DZ28" s="836">
        <v>0</v>
      </c>
      <c r="EA28" s="836">
        <v>0</v>
      </c>
    </row>
    <row r="29" spans="1:131">
      <c r="A29" s="812" t="s">
        <v>6446</v>
      </c>
      <c r="B29" s="836" t="s">
        <v>6408</v>
      </c>
      <c r="C29" s="836" t="s">
        <v>6408</v>
      </c>
      <c r="D29" s="836" t="s">
        <v>6365</v>
      </c>
      <c r="G29" s="836" t="s">
        <v>3043</v>
      </c>
      <c r="J29" s="854" t="s">
        <v>6447</v>
      </c>
      <c r="R29" s="855">
        <v>39582</v>
      </c>
      <c r="X29" s="795">
        <v>2009</v>
      </c>
      <c r="Y29" s="836" t="s">
        <v>6435</v>
      </c>
      <c r="AC29" s="795">
        <v>407</v>
      </c>
      <c r="AE29" s="795">
        <v>8</v>
      </c>
      <c r="AF29" s="795">
        <v>3.15</v>
      </c>
      <c r="AH29" s="795">
        <v>39</v>
      </c>
      <c r="AI29" s="795">
        <v>3.88</v>
      </c>
      <c r="AJ29" s="795">
        <v>12</v>
      </c>
      <c r="AK29" s="795">
        <v>73.7</v>
      </c>
      <c r="AL29" s="795">
        <v>28.3</v>
      </c>
      <c r="AM29" s="795">
        <v>8.1838538429182712</v>
      </c>
      <c r="AN29" s="795">
        <v>22.850122850122851</v>
      </c>
      <c r="AO29" s="795">
        <v>1.2285012285012284</v>
      </c>
      <c r="CT29" s="795">
        <v>0</v>
      </c>
      <c r="CU29" s="795">
        <v>4</v>
      </c>
      <c r="CV29" s="795">
        <v>0</v>
      </c>
      <c r="CW29" s="795">
        <v>0</v>
      </c>
      <c r="CX29" s="795">
        <v>1</v>
      </c>
      <c r="CY29" s="795">
        <v>3</v>
      </c>
      <c r="CZ29" s="795">
        <v>0</v>
      </c>
      <c r="DA29" s="795">
        <v>0</v>
      </c>
      <c r="DB29" s="795">
        <v>0</v>
      </c>
      <c r="DC29" s="795">
        <v>0</v>
      </c>
      <c r="DD29" s="795">
        <v>0</v>
      </c>
      <c r="DE29" s="795">
        <v>0</v>
      </c>
      <c r="DF29" s="795">
        <v>0</v>
      </c>
      <c r="DG29" s="795">
        <v>0</v>
      </c>
      <c r="DH29" s="795">
        <v>0</v>
      </c>
      <c r="DI29" s="795">
        <v>0</v>
      </c>
      <c r="DJ29" s="841">
        <v>1.9656019656019657</v>
      </c>
      <c r="DK29" s="841">
        <v>1.9656019656019654</v>
      </c>
      <c r="DL29" s="836">
        <v>0</v>
      </c>
      <c r="DM29" s="836">
        <v>0.98280098280098283</v>
      </c>
      <c r="DN29" s="836">
        <v>0</v>
      </c>
      <c r="DO29" s="836">
        <v>0</v>
      </c>
      <c r="DP29" s="836">
        <v>0.24570024570024571</v>
      </c>
      <c r="DQ29" s="836">
        <v>0.73710073710073709</v>
      </c>
      <c r="DR29" s="836">
        <v>0</v>
      </c>
      <c r="DS29" s="836">
        <v>0</v>
      </c>
      <c r="DT29" s="836">
        <v>0</v>
      </c>
      <c r="DU29" s="836">
        <v>0</v>
      </c>
      <c r="DV29" s="836">
        <v>0</v>
      </c>
      <c r="DW29" s="836">
        <v>0</v>
      </c>
      <c r="DX29" s="836">
        <v>0</v>
      </c>
      <c r="DY29" s="836">
        <v>0</v>
      </c>
      <c r="DZ29" s="836">
        <v>0</v>
      </c>
      <c r="EA29" s="836">
        <v>0</v>
      </c>
    </row>
    <row r="30" spans="1:131">
      <c r="A30" s="812" t="s">
        <v>6448</v>
      </c>
      <c r="B30" s="836" t="s">
        <v>6408</v>
      </c>
      <c r="C30" s="836" t="s">
        <v>6408</v>
      </c>
      <c r="D30" s="836" t="s">
        <v>6365</v>
      </c>
      <c r="G30" s="836" t="s">
        <v>3043</v>
      </c>
      <c r="J30" s="854" t="s">
        <v>6449</v>
      </c>
      <c r="R30" s="855">
        <v>39582</v>
      </c>
      <c r="X30" s="795">
        <v>2009</v>
      </c>
      <c r="Y30" s="836" t="s">
        <v>6435</v>
      </c>
      <c r="AC30" s="795">
        <v>612</v>
      </c>
      <c r="AE30" s="795">
        <v>2</v>
      </c>
      <c r="AF30" s="795">
        <v>3.0350000000000001</v>
      </c>
      <c r="AH30" s="795">
        <v>40</v>
      </c>
      <c r="AI30" s="795">
        <v>4.09</v>
      </c>
      <c r="AJ30" s="795">
        <v>11.6</v>
      </c>
      <c r="AK30" s="795">
        <v>89.3</v>
      </c>
      <c r="AL30" s="795">
        <v>49.3</v>
      </c>
      <c r="AM30" s="795">
        <v>7.8566512356481315</v>
      </c>
      <c r="AN30" s="795">
        <v>7.5163398692810457</v>
      </c>
      <c r="AO30" s="795">
        <v>0</v>
      </c>
      <c r="CT30" s="795">
        <v>0</v>
      </c>
      <c r="CU30" s="795">
        <v>0</v>
      </c>
      <c r="CV30" s="795">
        <v>0</v>
      </c>
      <c r="CW30" s="795">
        <v>0</v>
      </c>
      <c r="CX30" s="795">
        <v>0</v>
      </c>
      <c r="CY30" s="795">
        <v>1</v>
      </c>
      <c r="CZ30" s="795">
        <v>0</v>
      </c>
      <c r="DA30" s="795">
        <v>0</v>
      </c>
      <c r="DB30" s="795">
        <v>0</v>
      </c>
      <c r="DC30" s="795">
        <v>0</v>
      </c>
      <c r="DD30" s="795">
        <v>0</v>
      </c>
      <c r="DE30" s="795">
        <v>1</v>
      </c>
      <c r="DF30" s="795">
        <v>0</v>
      </c>
      <c r="DG30" s="795">
        <v>0</v>
      </c>
      <c r="DH30" s="795">
        <v>0</v>
      </c>
      <c r="DI30" s="795">
        <v>0</v>
      </c>
      <c r="DJ30" s="841">
        <v>0.32679738562091504</v>
      </c>
      <c r="DK30" s="841">
        <v>0.32679738562091504</v>
      </c>
      <c r="DL30" s="836">
        <v>0</v>
      </c>
      <c r="DM30" s="836">
        <v>0</v>
      </c>
      <c r="DN30" s="836">
        <v>0</v>
      </c>
      <c r="DO30" s="836">
        <v>0</v>
      </c>
      <c r="DP30" s="836">
        <v>0</v>
      </c>
      <c r="DQ30" s="836">
        <v>0.16339869281045752</v>
      </c>
      <c r="DR30" s="836">
        <v>0</v>
      </c>
      <c r="DS30" s="836">
        <v>0</v>
      </c>
      <c r="DT30" s="836">
        <v>0</v>
      </c>
      <c r="DU30" s="836">
        <v>0</v>
      </c>
      <c r="DV30" s="836">
        <v>0</v>
      </c>
      <c r="DW30" s="836">
        <v>0.16339869281045752</v>
      </c>
      <c r="DX30" s="836">
        <v>0</v>
      </c>
      <c r="DY30" s="836">
        <v>0</v>
      </c>
      <c r="DZ30" s="836">
        <v>0</v>
      </c>
      <c r="EA30" s="836">
        <v>0</v>
      </c>
    </row>
    <row r="31" spans="1:131">
      <c r="A31" s="812" t="s">
        <v>6450</v>
      </c>
      <c r="B31" s="836" t="s">
        <v>6408</v>
      </c>
      <c r="C31" s="836" t="s">
        <v>6408</v>
      </c>
      <c r="D31" s="836" t="s">
        <v>6365</v>
      </c>
      <c r="G31" s="836" t="s">
        <v>3043</v>
      </c>
      <c r="J31" s="854" t="s">
        <v>6451</v>
      </c>
      <c r="R31" s="855">
        <v>39580</v>
      </c>
      <c r="X31" s="795">
        <v>2009</v>
      </c>
      <c r="Y31" s="836" t="s">
        <v>6435</v>
      </c>
      <c r="AC31" s="795">
        <v>475</v>
      </c>
      <c r="AE31" s="795">
        <v>1</v>
      </c>
      <c r="AF31" s="795">
        <v>2.9550000000000001</v>
      </c>
      <c r="AH31" s="795">
        <v>39</v>
      </c>
      <c r="AI31" s="795">
        <v>2.64</v>
      </c>
      <c r="AJ31" s="795">
        <v>15</v>
      </c>
      <c r="AK31" s="795">
        <v>76.5</v>
      </c>
      <c r="AL31" s="795">
        <v>5.5</v>
      </c>
      <c r="AM31" s="795">
        <v>8.5930172651380303</v>
      </c>
      <c r="AN31" s="795">
        <v>39.368421052631582</v>
      </c>
      <c r="AO31" s="795">
        <v>0</v>
      </c>
      <c r="CT31" s="795">
        <v>0</v>
      </c>
      <c r="CU31" s="795">
        <v>1</v>
      </c>
      <c r="CV31" s="795">
        <v>0</v>
      </c>
      <c r="CW31" s="795">
        <v>0</v>
      </c>
      <c r="CX31" s="795">
        <v>0</v>
      </c>
      <c r="CY31" s="795">
        <v>0</v>
      </c>
      <c r="CZ31" s="795">
        <v>0</v>
      </c>
      <c r="DA31" s="795">
        <v>0</v>
      </c>
      <c r="DB31" s="795">
        <v>0</v>
      </c>
      <c r="DC31" s="795">
        <v>0</v>
      </c>
      <c r="DD31" s="795">
        <v>0</v>
      </c>
      <c r="DE31" s="795">
        <v>0</v>
      </c>
      <c r="DF31" s="795">
        <v>0</v>
      </c>
      <c r="DG31" s="795">
        <v>0</v>
      </c>
      <c r="DH31" s="795">
        <v>0</v>
      </c>
      <c r="DI31" s="795">
        <v>0</v>
      </c>
      <c r="DJ31" s="841">
        <v>0.21052631578947367</v>
      </c>
      <c r="DK31" s="841">
        <v>0.21052631578947367</v>
      </c>
      <c r="DL31" s="836">
        <v>0</v>
      </c>
      <c r="DM31" s="836">
        <v>0.21052631578947367</v>
      </c>
      <c r="DN31" s="836">
        <v>0</v>
      </c>
      <c r="DO31" s="836">
        <v>0</v>
      </c>
      <c r="DP31" s="836">
        <v>0</v>
      </c>
      <c r="DQ31" s="836">
        <v>0</v>
      </c>
      <c r="DR31" s="836">
        <v>0</v>
      </c>
      <c r="DS31" s="836">
        <v>0</v>
      </c>
      <c r="DT31" s="836">
        <v>0</v>
      </c>
      <c r="DU31" s="836">
        <v>0</v>
      </c>
      <c r="DV31" s="836">
        <v>0</v>
      </c>
      <c r="DW31" s="836">
        <v>0</v>
      </c>
      <c r="DX31" s="836">
        <v>0</v>
      </c>
      <c r="DY31" s="836">
        <v>0</v>
      </c>
      <c r="DZ31" s="836">
        <v>0</v>
      </c>
      <c r="EA31" s="836">
        <v>0</v>
      </c>
    </row>
    <row r="32" spans="1:131">
      <c r="A32" s="812" t="s">
        <v>6452</v>
      </c>
      <c r="B32" s="836" t="s">
        <v>6408</v>
      </c>
      <c r="C32" s="836" t="s">
        <v>6408</v>
      </c>
      <c r="D32" s="836" t="s">
        <v>6365</v>
      </c>
      <c r="G32" s="836" t="s">
        <v>3043</v>
      </c>
      <c r="J32" s="857" t="s">
        <v>6453</v>
      </c>
      <c r="R32" s="858">
        <v>39581</v>
      </c>
      <c r="X32" s="795">
        <v>2009</v>
      </c>
      <c r="Y32" s="836" t="s">
        <v>6435</v>
      </c>
      <c r="AC32" s="795">
        <v>414</v>
      </c>
      <c r="AE32" s="795">
        <v>5</v>
      </c>
      <c r="AF32" s="795">
        <v>3.19</v>
      </c>
      <c r="AH32" s="795">
        <v>28</v>
      </c>
      <c r="AI32" s="795">
        <v>3.01</v>
      </c>
      <c r="AJ32" s="795">
        <v>14</v>
      </c>
      <c r="AK32" s="795">
        <v>71.7</v>
      </c>
      <c r="AL32" s="795">
        <v>59.4</v>
      </c>
      <c r="AM32" s="795">
        <v>8.1684309387324898</v>
      </c>
      <c r="AN32" s="795">
        <v>14.734299516908212</v>
      </c>
      <c r="AO32" s="795">
        <v>0</v>
      </c>
      <c r="CT32" s="795">
        <v>1</v>
      </c>
      <c r="CU32" s="795">
        <v>2</v>
      </c>
      <c r="CV32" s="795">
        <v>0</v>
      </c>
      <c r="CW32" s="795">
        <v>0</v>
      </c>
      <c r="CX32" s="795">
        <v>0</v>
      </c>
      <c r="CY32" s="795">
        <v>0</v>
      </c>
      <c r="CZ32" s="795">
        <v>0</v>
      </c>
      <c r="DA32" s="795">
        <v>0</v>
      </c>
      <c r="DB32" s="795">
        <v>0</v>
      </c>
      <c r="DC32" s="795">
        <v>1</v>
      </c>
      <c r="DD32" s="795">
        <v>0</v>
      </c>
      <c r="DE32" s="795">
        <v>1</v>
      </c>
      <c r="DF32" s="795">
        <v>0</v>
      </c>
      <c r="DG32" s="795">
        <v>0</v>
      </c>
      <c r="DH32" s="795">
        <v>0</v>
      </c>
      <c r="DI32" s="795">
        <v>0</v>
      </c>
      <c r="DJ32" s="841">
        <v>1.2077294685990339</v>
      </c>
      <c r="DK32" s="841">
        <v>1.2077294685990339</v>
      </c>
      <c r="DL32" s="836">
        <v>0.24154589371980675</v>
      </c>
      <c r="DM32" s="836">
        <v>0.48309178743961351</v>
      </c>
      <c r="DN32" s="836">
        <v>0</v>
      </c>
      <c r="DO32" s="836">
        <v>0</v>
      </c>
      <c r="DP32" s="836">
        <v>0</v>
      </c>
      <c r="DQ32" s="836">
        <v>0</v>
      </c>
      <c r="DR32" s="836">
        <v>0</v>
      </c>
      <c r="DS32" s="836">
        <v>0</v>
      </c>
      <c r="DT32" s="836">
        <v>0</v>
      </c>
      <c r="DU32" s="836">
        <v>0.24154589371980675</v>
      </c>
      <c r="DV32" s="836">
        <v>0</v>
      </c>
      <c r="DW32" s="836">
        <v>0.24154589371980675</v>
      </c>
      <c r="DX32" s="836">
        <v>0</v>
      </c>
      <c r="DY32" s="836">
        <v>0</v>
      </c>
      <c r="DZ32" s="836">
        <v>0</v>
      </c>
      <c r="EA32" s="836">
        <v>0</v>
      </c>
    </row>
    <row r="33" spans="1:131">
      <c r="A33" s="812" t="s">
        <v>6454</v>
      </c>
      <c r="B33" s="836" t="s">
        <v>6408</v>
      </c>
      <c r="C33" s="836" t="s">
        <v>6408</v>
      </c>
      <c r="D33" s="836" t="s">
        <v>6365</v>
      </c>
      <c r="G33" s="836" t="s">
        <v>3043</v>
      </c>
      <c r="J33" s="854" t="s">
        <v>6455</v>
      </c>
      <c r="R33" s="855">
        <v>39602</v>
      </c>
      <c r="X33" s="795">
        <v>2009</v>
      </c>
      <c r="Y33" s="836" t="s">
        <v>6435</v>
      </c>
      <c r="AC33" s="795">
        <v>542</v>
      </c>
      <c r="AE33" s="795">
        <v>2</v>
      </c>
      <c r="AF33" s="795">
        <v>2.7650000000000001</v>
      </c>
      <c r="AH33" s="795">
        <v>15</v>
      </c>
      <c r="AI33" s="795">
        <v>0.61</v>
      </c>
      <c r="AJ33" s="795">
        <v>19.3</v>
      </c>
      <c r="AK33" s="795">
        <v>27.3</v>
      </c>
      <c r="AL33" s="795">
        <v>2.2000000000000002</v>
      </c>
      <c r="AM33" s="795">
        <v>8.964107543174336</v>
      </c>
      <c r="AN33" s="795">
        <v>92.804428044280442</v>
      </c>
      <c r="AO33" s="795">
        <v>0</v>
      </c>
      <c r="CT33" s="795">
        <v>1</v>
      </c>
      <c r="CU33" s="795">
        <v>0</v>
      </c>
      <c r="CV33" s="795">
        <v>0</v>
      </c>
      <c r="CW33" s="795">
        <v>0</v>
      </c>
      <c r="CX33" s="795">
        <v>0</v>
      </c>
      <c r="CY33" s="795">
        <v>1</v>
      </c>
      <c r="CZ33" s="795">
        <v>0</v>
      </c>
      <c r="DA33" s="795">
        <v>0</v>
      </c>
      <c r="DB33" s="795">
        <v>0</v>
      </c>
      <c r="DC33" s="795">
        <v>0</v>
      </c>
      <c r="DD33" s="795">
        <v>0</v>
      </c>
      <c r="DE33" s="795">
        <v>0</v>
      </c>
      <c r="DF33" s="795">
        <v>0</v>
      </c>
      <c r="DG33" s="795">
        <v>0</v>
      </c>
      <c r="DH33" s="795">
        <v>0</v>
      </c>
      <c r="DI33" s="795">
        <v>0</v>
      </c>
      <c r="DJ33" s="841">
        <v>0.36900369003690037</v>
      </c>
      <c r="DK33" s="841">
        <v>0.36900369003690037</v>
      </c>
      <c r="DL33" s="836">
        <v>0.18450184501845018</v>
      </c>
      <c r="DM33" s="836">
        <v>0</v>
      </c>
      <c r="DN33" s="836">
        <v>0</v>
      </c>
      <c r="DO33" s="836">
        <v>0</v>
      </c>
      <c r="DP33" s="836">
        <v>0</v>
      </c>
      <c r="DQ33" s="836">
        <v>0.18450184501845018</v>
      </c>
      <c r="DR33" s="836">
        <v>0</v>
      </c>
      <c r="DS33" s="836">
        <v>0</v>
      </c>
      <c r="DT33" s="836">
        <v>0</v>
      </c>
      <c r="DU33" s="836">
        <v>0</v>
      </c>
      <c r="DV33" s="836">
        <v>0</v>
      </c>
      <c r="DW33" s="836">
        <v>0</v>
      </c>
      <c r="DX33" s="836">
        <v>0</v>
      </c>
      <c r="DY33" s="836">
        <v>0</v>
      </c>
      <c r="DZ33" s="836">
        <v>0</v>
      </c>
      <c r="EA33" s="836">
        <v>0</v>
      </c>
    </row>
    <row r="34" spans="1:131">
      <c r="A34" s="812" t="s">
        <v>6456</v>
      </c>
      <c r="B34" s="836" t="s">
        <v>6408</v>
      </c>
      <c r="C34" s="836" t="s">
        <v>6408</v>
      </c>
      <c r="D34" s="836" t="s">
        <v>6365</v>
      </c>
      <c r="G34" s="836" t="s">
        <v>3043</v>
      </c>
      <c r="J34" s="854" t="s">
        <v>6457</v>
      </c>
      <c r="R34" s="855">
        <v>39603</v>
      </c>
      <c r="X34" s="795">
        <v>2009</v>
      </c>
      <c r="Y34" s="836" t="s">
        <v>6435</v>
      </c>
      <c r="AC34" s="795">
        <v>436</v>
      </c>
      <c r="AE34" s="795">
        <v>3</v>
      </c>
      <c r="AF34" s="795">
        <v>2.6749999999999998</v>
      </c>
      <c r="AH34" s="795">
        <v>50</v>
      </c>
      <c r="AI34" s="795">
        <v>4.5</v>
      </c>
      <c r="AJ34" s="795">
        <v>11.3</v>
      </c>
      <c r="AK34" s="795">
        <v>77.8</v>
      </c>
      <c r="AL34" s="795">
        <v>35.1</v>
      </c>
      <c r="AM34" s="795">
        <v>7.5667260330310464</v>
      </c>
      <c r="AN34" s="795">
        <v>4.3577981651376145</v>
      </c>
      <c r="AO34" s="795">
        <v>0.45871559633027525</v>
      </c>
      <c r="CT34" s="795">
        <v>1</v>
      </c>
      <c r="CU34" s="795">
        <v>1</v>
      </c>
      <c r="CV34" s="795">
        <v>0</v>
      </c>
      <c r="CW34" s="795">
        <v>0</v>
      </c>
      <c r="CX34" s="795">
        <v>1</v>
      </c>
      <c r="CY34" s="795">
        <v>0</v>
      </c>
      <c r="CZ34" s="795">
        <v>0</v>
      </c>
      <c r="DA34" s="795">
        <v>0</v>
      </c>
      <c r="DB34" s="795">
        <v>0</v>
      </c>
      <c r="DC34" s="795">
        <v>0</v>
      </c>
      <c r="DD34" s="795">
        <v>0</v>
      </c>
      <c r="DE34" s="795">
        <v>0</v>
      </c>
      <c r="DF34" s="795">
        <v>0</v>
      </c>
      <c r="DG34" s="795">
        <v>0</v>
      </c>
      <c r="DH34" s="795">
        <v>0</v>
      </c>
      <c r="DI34" s="795">
        <v>0</v>
      </c>
      <c r="DJ34" s="841">
        <v>0.68807339449541294</v>
      </c>
      <c r="DK34" s="841">
        <v>0.68807339449541294</v>
      </c>
      <c r="DL34" s="836">
        <v>0.22935779816513763</v>
      </c>
      <c r="DM34" s="836">
        <v>0.22935779816513763</v>
      </c>
      <c r="DN34" s="836">
        <v>0</v>
      </c>
      <c r="DO34" s="836">
        <v>0</v>
      </c>
      <c r="DP34" s="836">
        <v>0.22935779816513763</v>
      </c>
      <c r="DQ34" s="836">
        <v>0</v>
      </c>
      <c r="DR34" s="836">
        <v>0</v>
      </c>
      <c r="DS34" s="836">
        <v>0</v>
      </c>
      <c r="DT34" s="836">
        <v>0</v>
      </c>
      <c r="DU34" s="836">
        <v>0</v>
      </c>
      <c r="DV34" s="836">
        <v>0</v>
      </c>
      <c r="DW34" s="836">
        <v>0</v>
      </c>
      <c r="DX34" s="836">
        <v>0</v>
      </c>
      <c r="DY34" s="836">
        <v>0</v>
      </c>
      <c r="DZ34" s="836">
        <v>0</v>
      </c>
      <c r="EA34" s="836">
        <v>0</v>
      </c>
    </row>
    <row r="35" spans="1:131">
      <c r="A35" s="812" t="s">
        <v>6458</v>
      </c>
      <c r="B35" s="836" t="s">
        <v>6408</v>
      </c>
      <c r="C35" s="836" t="s">
        <v>6408</v>
      </c>
      <c r="D35" s="836" t="s">
        <v>6365</v>
      </c>
      <c r="G35" s="836" t="s">
        <v>3043</v>
      </c>
      <c r="J35" s="859" t="s">
        <v>6459</v>
      </c>
      <c r="R35" s="855">
        <v>39603</v>
      </c>
      <c r="X35" s="795">
        <v>2009</v>
      </c>
      <c r="Y35" s="836" t="s">
        <v>6435</v>
      </c>
      <c r="AC35" s="795">
        <v>435</v>
      </c>
      <c r="AE35" s="795">
        <v>2</v>
      </c>
      <c r="AF35" s="795">
        <v>2.95</v>
      </c>
      <c r="AH35" s="795">
        <v>42</v>
      </c>
      <c r="AI35" s="795">
        <v>4.21</v>
      </c>
      <c r="AJ35" s="795">
        <v>11.6</v>
      </c>
      <c r="AK35" s="795">
        <v>88.6</v>
      </c>
      <c r="AL35" s="795">
        <v>49.9</v>
      </c>
      <c r="AM35" s="795">
        <v>7.7736643877283225</v>
      </c>
      <c r="AN35" s="795">
        <v>5.9770114942528734</v>
      </c>
      <c r="AO35" s="795">
        <v>0</v>
      </c>
      <c r="CT35" s="795">
        <v>0</v>
      </c>
      <c r="CU35" s="795">
        <v>2</v>
      </c>
      <c r="CV35" s="795">
        <v>0</v>
      </c>
      <c r="CW35" s="795">
        <v>0</v>
      </c>
      <c r="CX35" s="795">
        <v>0</v>
      </c>
      <c r="CY35" s="795">
        <v>0</v>
      </c>
      <c r="CZ35" s="795">
        <v>0</v>
      </c>
      <c r="DA35" s="795">
        <v>0</v>
      </c>
      <c r="DB35" s="795">
        <v>0</v>
      </c>
      <c r="DC35" s="795">
        <v>0</v>
      </c>
      <c r="DD35" s="795">
        <v>0</v>
      </c>
      <c r="DE35" s="795">
        <v>0</v>
      </c>
      <c r="DF35" s="795">
        <v>0</v>
      </c>
      <c r="DG35" s="795">
        <v>0</v>
      </c>
      <c r="DH35" s="795">
        <v>0</v>
      </c>
      <c r="DI35" s="795">
        <v>0</v>
      </c>
      <c r="DJ35" s="841">
        <v>0.45977011494252873</v>
      </c>
      <c r="DK35" s="841">
        <v>0.45977011494252873</v>
      </c>
      <c r="DL35" s="836">
        <v>0</v>
      </c>
      <c r="DM35" s="836">
        <v>0.45977011494252873</v>
      </c>
      <c r="DN35" s="836">
        <v>0</v>
      </c>
      <c r="DO35" s="836">
        <v>0</v>
      </c>
      <c r="DP35" s="836">
        <v>0</v>
      </c>
      <c r="DQ35" s="836">
        <v>0</v>
      </c>
      <c r="DR35" s="836">
        <v>0</v>
      </c>
      <c r="DS35" s="836">
        <v>0</v>
      </c>
      <c r="DT35" s="836">
        <v>0</v>
      </c>
      <c r="DU35" s="836">
        <v>0</v>
      </c>
      <c r="DV35" s="836">
        <v>0</v>
      </c>
      <c r="DW35" s="836">
        <v>0</v>
      </c>
      <c r="DX35" s="836">
        <v>0</v>
      </c>
      <c r="DY35" s="836">
        <v>0</v>
      </c>
      <c r="DZ35" s="836">
        <v>0</v>
      </c>
      <c r="EA35" s="836">
        <v>0</v>
      </c>
    </row>
    <row r="36" spans="1:131">
      <c r="A36" s="812" t="s">
        <v>6460</v>
      </c>
      <c r="B36" s="836" t="s">
        <v>6408</v>
      </c>
      <c r="C36" s="836" t="s">
        <v>6408</v>
      </c>
      <c r="D36" s="836" t="s">
        <v>6365</v>
      </c>
      <c r="G36" s="836" t="s">
        <v>3043</v>
      </c>
      <c r="J36" s="854" t="s">
        <v>6461</v>
      </c>
      <c r="R36" s="855">
        <v>39601</v>
      </c>
      <c r="X36" s="795">
        <v>2009</v>
      </c>
      <c r="Y36" s="836" t="s">
        <v>6435</v>
      </c>
      <c r="AC36" s="795">
        <v>407</v>
      </c>
      <c r="AE36" s="795">
        <v>0</v>
      </c>
      <c r="AF36" s="795">
        <v>2.89</v>
      </c>
      <c r="AH36" s="795">
        <v>17</v>
      </c>
      <c r="AI36" s="795">
        <v>1.47</v>
      </c>
      <c r="AJ36" s="795">
        <v>15.3</v>
      </c>
      <c r="AK36" s="795">
        <v>63.8</v>
      </c>
      <c r="AL36" s="795">
        <v>2</v>
      </c>
      <c r="AM36" s="795">
        <v>8.8543298304766189</v>
      </c>
      <c r="AN36" s="795">
        <v>71.49877149877149</v>
      </c>
      <c r="AO36" s="795">
        <v>0</v>
      </c>
      <c r="CT36" s="795">
        <v>0</v>
      </c>
      <c r="CU36" s="795">
        <v>0</v>
      </c>
      <c r="CV36" s="795">
        <v>0</v>
      </c>
      <c r="CW36" s="795">
        <v>0</v>
      </c>
      <c r="CX36" s="795">
        <v>0</v>
      </c>
      <c r="CY36" s="795">
        <v>0</v>
      </c>
      <c r="CZ36" s="795">
        <v>0</v>
      </c>
      <c r="DA36" s="795">
        <v>0</v>
      </c>
      <c r="DB36" s="795">
        <v>0</v>
      </c>
      <c r="DC36" s="795">
        <v>0</v>
      </c>
      <c r="DD36" s="795">
        <v>0</v>
      </c>
      <c r="DE36" s="795">
        <v>0</v>
      </c>
      <c r="DF36" s="795">
        <v>0</v>
      </c>
      <c r="DG36" s="795">
        <v>0</v>
      </c>
      <c r="DH36" s="795">
        <v>0</v>
      </c>
      <c r="DI36" s="795">
        <v>0</v>
      </c>
      <c r="DJ36" s="841">
        <v>0</v>
      </c>
      <c r="DK36" s="841">
        <v>0</v>
      </c>
      <c r="DL36" s="836">
        <v>0</v>
      </c>
      <c r="DM36" s="836">
        <v>0</v>
      </c>
      <c r="DN36" s="836">
        <v>0</v>
      </c>
      <c r="DO36" s="836">
        <v>0</v>
      </c>
      <c r="DP36" s="836">
        <v>0</v>
      </c>
      <c r="DQ36" s="836">
        <v>0</v>
      </c>
      <c r="DR36" s="836">
        <v>0</v>
      </c>
      <c r="DS36" s="836">
        <v>0</v>
      </c>
      <c r="DT36" s="836">
        <v>0</v>
      </c>
      <c r="DU36" s="836">
        <v>0</v>
      </c>
      <c r="DV36" s="836">
        <v>0</v>
      </c>
      <c r="DW36" s="836">
        <v>0</v>
      </c>
      <c r="DX36" s="836">
        <v>0</v>
      </c>
      <c r="DY36" s="836">
        <v>0</v>
      </c>
      <c r="DZ36" s="836">
        <v>0</v>
      </c>
      <c r="EA36" s="836">
        <v>0</v>
      </c>
    </row>
    <row r="37" spans="1:131">
      <c r="A37" s="812" t="s">
        <v>6462</v>
      </c>
      <c r="B37" s="836" t="s">
        <v>6408</v>
      </c>
      <c r="C37" s="836" t="s">
        <v>6408</v>
      </c>
      <c r="D37" s="836" t="s">
        <v>6365</v>
      </c>
      <c r="G37" s="836" t="s">
        <v>3043</v>
      </c>
      <c r="J37" s="857" t="s">
        <v>6463</v>
      </c>
      <c r="R37" s="858">
        <v>39602</v>
      </c>
      <c r="X37" s="795">
        <v>2009</v>
      </c>
      <c r="Y37" s="836" t="s">
        <v>6435</v>
      </c>
      <c r="AC37" s="795">
        <v>448</v>
      </c>
      <c r="AE37" s="795">
        <v>2</v>
      </c>
      <c r="AF37" s="795">
        <v>3.0249999999999999</v>
      </c>
      <c r="AH37" s="795">
        <v>31</v>
      </c>
      <c r="AI37" s="795">
        <v>3.16</v>
      </c>
      <c r="AJ37" s="795">
        <v>14.7</v>
      </c>
      <c r="AK37" s="795">
        <v>77.400000000000006</v>
      </c>
      <c r="AL37" s="795">
        <v>23</v>
      </c>
      <c r="AM37" s="795">
        <v>8.5561092042613094</v>
      </c>
      <c r="AN37" s="795">
        <v>36.160714285714285</v>
      </c>
      <c r="AO37" s="795">
        <v>0</v>
      </c>
      <c r="CT37" s="795">
        <v>2</v>
      </c>
      <c r="CU37" s="795">
        <v>0</v>
      </c>
      <c r="CV37" s="795">
        <v>0</v>
      </c>
      <c r="CW37" s="795">
        <v>0</v>
      </c>
      <c r="CX37" s="795">
        <v>0</v>
      </c>
      <c r="CY37" s="795">
        <v>0</v>
      </c>
      <c r="CZ37" s="795">
        <v>0</v>
      </c>
      <c r="DA37" s="795">
        <v>0</v>
      </c>
      <c r="DB37" s="795">
        <v>0</v>
      </c>
      <c r="DC37" s="795">
        <v>0</v>
      </c>
      <c r="DD37" s="795">
        <v>0</v>
      </c>
      <c r="DE37" s="795">
        <v>0</v>
      </c>
      <c r="DF37" s="795">
        <v>0</v>
      </c>
      <c r="DG37" s="795">
        <v>0</v>
      </c>
      <c r="DH37" s="795">
        <v>0</v>
      </c>
      <c r="DI37" s="795">
        <v>0</v>
      </c>
      <c r="DJ37" s="841">
        <v>0.4464285714285714</v>
      </c>
      <c r="DK37" s="841">
        <v>0.4464285714285714</v>
      </c>
      <c r="DL37" s="836">
        <v>0.4464285714285714</v>
      </c>
      <c r="DM37" s="836">
        <v>0</v>
      </c>
      <c r="DN37" s="836">
        <v>0</v>
      </c>
      <c r="DO37" s="836">
        <v>0</v>
      </c>
      <c r="DP37" s="836">
        <v>0</v>
      </c>
      <c r="DQ37" s="836">
        <v>0</v>
      </c>
      <c r="DR37" s="836">
        <v>0</v>
      </c>
      <c r="DS37" s="836">
        <v>0</v>
      </c>
      <c r="DT37" s="836">
        <v>0</v>
      </c>
      <c r="DU37" s="836">
        <v>0</v>
      </c>
      <c r="DV37" s="836">
        <v>0</v>
      </c>
      <c r="DW37" s="836">
        <v>0</v>
      </c>
      <c r="DX37" s="836">
        <v>0</v>
      </c>
      <c r="DY37" s="836">
        <v>0</v>
      </c>
      <c r="DZ37" s="836">
        <v>0</v>
      </c>
      <c r="EA37" s="836">
        <v>0</v>
      </c>
    </row>
    <row r="38" spans="1:131">
      <c r="A38" s="812" t="s">
        <v>6464</v>
      </c>
      <c r="B38" s="836" t="s">
        <v>6408</v>
      </c>
      <c r="C38" s="836" t="s">
        <v>6408</v>
      </c>
      <c r="D38" s="836" t="s">
        <v>6365</v>
      </c>
      <c r="G38" s="836" t="s">
        <v>3043</v>
      </c>
      <c r="J38" s="854" t="s">
        <v>6465</v>
      </c>
      <c r="R38" s="855">
        <v>39701</v>
      </c>
      <c r="X38" s="795">
        <v>2009</v>
      </c>
      <c r="Y38" s="836" t="s">
        <v>6435</v>
      </c>
      <c r="AC38" s="795">
        <v>436</v>
      </c>
      <c r="AE38" s="795">
        <v>1</v>
      </c>
      <c r="AF38" s="795">
        <v>2.85</v>
      </c>
      <c r="AH38" s="795">
        <v>51</v>
      </c>
      <c r="AI38" s="795">
        <v>3.99</v>
      </c>
      <c r="AJ38" s="795">
        <v>13.4</v>
      </c>
      <c r="AK38" s="795">
        <v>67.900000000000006</v>
      </c>
      <c r="AL38" s="795">
        <v>14.2</v>
      </c>
      <c r="AM38" s="795">
        <v>8.5702351701122161</v>
      </c>
      <c r="AN38" s="795">
        <v>36.009174311926607</v>
      </c>
      <c r="AO38" s="795">
        <v>0</v>
      </c>
      <c r="CT38" s="795">
        <v>0</v>
      </c>
      <c r="CU38" s="795">
        <v>0</v>
      </c>
      <c r="CV38" s="795">
        <v>0</v>
      </c>
      <c r="CW38" s="795">
        <v>0</v>
      </c>
      <c r="CX38" s="795">
        <v>0</v>
      </c>
      <c r="CY38" s="795">
        <v>0</v>
      </c>
      <c r="CZ38" s="795">
        <v>0</v>
      </c>
      <c r="DA38" s="795">
        <v>0</v>
      </c>
      <c r="DB38" s="795">
        <v>0</v>
      </c>
      <c r="DC38" s="795">
        <v>0</v>
      </c>
      <c r="DD38" s="795">
        <v>0</v>
      </c>
      <c r="DE38" s="795">
        <v>1</v>
      </c>
      <c r="DF38" s="795">
        <v>0</v>
      </c>
      <c r="DG38" s="795">
        <v>0</v>
      </c>
      <c r="DH38" s="795">
        <v>0</v>
      </c>
      <c r="DI38" s="795">
        <v>0</v>
      </c>
      <c r="DJ38" s="841">
        <v>0.22935779816513763</v>
      </c>
      <c r="DK38" s="841">
        <v>0.22935779816513763</v>
      </c>
      <c r="DL38" s="836">
        <v>0</v>
      </c>
      <c r="DM38" s="836">
        <v>0</v>
      </c>
      <c r="DN38" s="836">
        <v>0</v>
      </c>
      <c r="DO38" s="836">
        <v>0</v>
      </c>
      <c r="DP38" s="836">
        <v>0</v>
      </c>
      <c r="DQ38" s="836">
        <v>0</v>
      </c>
      <c r="DR38" s="836">
        <v>0</v>
      </c>
      <c r="DS38" s="836">
        <v>0</v>
      </c>
      <c r="DT38" s="836">
        <v>0</v>
      </c>
      <c r="DU38" s="836">
        <v>0</v>
      </c>
      <c r="DV38" s="836">
        <v>0</v>
      </c>
      <c r="DW38" s="836">
        <v>0.22935779816513763</v>
      </c>
      <c r="DX38" s="836">
        <v>0</v>
      </c>
      <c r="DY38" s="836">
        <v>0</v>
      </c>
      <c r="DZ38" s="836">
        <v>0</v>
      </c>
      <c r="EA38" s="836">
        <v>0</v>
      </c>
    </row>
    <row r="39" spans="1:131">
      <c r="A39" s="812" t="s">
        <v>6466</v>
      </c>
      <c r="B39" s="836" t="s">
        <v>6408</v>
      </c>
      <c r="C39" s="836" t="s">
        <v>6408</v>
      </c>
      <c r="D39" s="836" t="s">
        <v>6365</v>
      </c>
      <c r="G39" s="836" t="s">
        <v>3043</v>
      </c>
      <c r="J39" s="854" t="s">
        <v>6467</v>
      </c>
      <c r="R39" s="855">
        <v>39700</v>
      </c>
      <c r="X39" s="795">
        <v>2009</v>
      </c>
      <c r="Y39" s="836" t="s">
        <v>6435</v>
      </c>
      <c r="AC39" s="795">
        <v>414</v>
      </c>
      <c r="AE39" s="795">
        <v>1</v>
      </c>
      <c r="AF39" s="795">
        <v>2.66</v>
      </c>
      <c r="AH39" s="795">
        <v>43</v>
      </c>
      <c r="AI39" s="795">
        <v>3.99</v>
      </c>
      <c r="AJ39" s="795">
        <v>10.7</v>
      </c>
      <c r="AK39" s="795">
        <v>78.900000000000006</v>
      </c>
      <c r="AL39" s="795">
        <v>56.5</v>
      </c>
      <c r="AM39" s="795">
        <v>7.7922297340683926</v>
      </c>
      <c r="AN39" s="795">
        <v>10.869565217391305</v>
      </c>
      <c r="AO39" s="795">
        <v>0</v>
      </c>
      <c r="CT39" s="795">
        <v>0</v>
      </c>
      <c r="CU39" s="795">
        <v>0</v>
      </c>
      <c r="CV39" s="795">
        <v>0</v>
      </c>
      <c r="CW39" s="795">
        <v>0</v>
      </c>
      <c r="CX39" s="795">
        <v>0</v>
      </c>
      <c r="CY39" s="795">
        <v>0</v>
      </c>
      <c r="CZ39" s="795">
        <v>0</v>
      </c>
      <c r="DA39" s="795">
        <v>0</v>
      </c>
      <c r="DB39" s="795">
        <v>0</v>
      </c>
      <c r="DC39" s="795">
        <v>0</v>
      </c>
      <c r="DD39" s="795">
        <v>1</v>
      </c>
      <c r="DE39" s="795">
        <v>0</v>
      </c>
      <c r="DF39" s="795">
        <v>0</v>
      </c>
      <c r="DG39" s="795">
        <v>0</v>
      </c>
      <c r="DH39" s="795">
        <v>0</v>
      </c>
      <c r="DI39" s="795">
        <v>0</v>
      </c>
      <c r="DJ39" s="841">
        <v>0.24154589371980675</v>
      </c>
      <c r="DK39" s="841">
        <v>0.24154589371980675</v>
      </c>
      <c r="DL39" s="836">
        <v>0</v>
      </c>
      <c r="DM39" s="836">
        <v>0</v>
      </c>
      <c r="DN39" s="836">
        <v>0</v>
      </c>
      <c r="DO39" s="836">
        <v>0</v>
      </c>
      <c r="DP39" s="836">
        <v>0</v>
      </c>
      <c r="DQ39" s="836">
        <v>0</v>
      </c>
      <c r="DR39" s="836">
        <v>0</v>
      </c>
      <c r="DS39" s="836">
        <v>0</v>
      </c>
      <c r="DT39" s="836">
        <v>0</v>
      </c>
      <c r="DU39" s="836">
        <v>0</v>
      </c>
      <c r="DV39" s="836">
        <v>0.24154589371980675</v>
      </c>
      <c r="DW39" s="836">
        <v>0</v>
      </c>
      <c r="DX39" s="836">
        <v>0</v>
      </c>
      <c r="DY39" s="836">
        <v>0</v>
      </c>
      <c r="DZ39" s="836">
        <v>0</v>
      </c>
      <c r="EA39" s="836">
        <v>0</v>
      </c>
    </row>
    <row r="40" spans="1:131">
      <c r="A40" s="812" t="s">
        <v>6468</v>
      </c>
      <c r="B40" s="836" t="s">
        <v>6408</v>
      </c>
      <c r="C40" s="836" t="s">
        <v>6408</v>
      </c>
      <c r="D40" s="836" t="s">
        <v>6365</v>
      </c>
      <c r="G40" s="836" t="s">
        <v>3043</v>
      </c>
      <c r="J40" s="854" t="s">
        <v>6469</v>
      </c>
      <c r="R40" s="855">
        <v>39700</v>
      </c>
      <c r="X40" s="795">
        <v>2009</v>
      </c>
      <c r="Y40" s="836" t="s">
        <v>6435</v>
      </c>
      <c r="AC40" s="795">
        <v>409</v>
      </c>
      <c r="AE40" s="795">
        <v>9</v>
      </c>
      <c r="AF40" s="795">
        <v>2.89</v>
      </c>
      <c r="AH40" s="795">
        <v>38</v>
      </c>
      <c r="AI40" s="795">
        <v>3.95</v>
      </c>
      <c r="AJ40" s="795">
        <v>11.9</v>
      </c>
      <c r="AK40" s="795">
        <v>89.5</v>
      </c>
      <c r="AL40" s="795">
        <v>50.6</v>
      </c>
      <c r="AM40" s="795">
        <v>6.990375068707178</v>
      </c>
      <c r="AN40" s="795">
        <v>0.97799511002444983</v>
      </c>
      <c r="AO40" s="795">
        <v>0</v>
      </c>
      <c r="CT40" s="795">
        <v>2</v>
      </c>
      <c r="CU40" s="795">
        <v>4</v>
      </c>
      <c r="CV40" s="795">
        <v>0</v>
      </c>
      <c r="CW40" s="795">
        <v>0</v>
      </c>
      <c r="CX40" s="795">
        <v>0</v>
      </c>
      <c r="CY40" s="795">
        <v>0</v>
      </c>
      <c r="CZ40" s="795">
        <v>0</v>
      </c>
      <c r="DA40" s="795">
        <v>0</v>
      </c>
      <c r="DB40" s="795">
        <v>0</v>
      </c>
      <c r="DC40" s="795">
        <v>0</v>
      </c>
      <c r="DD40" s="795">
        <v>1</v>
      </c>
      <c r="DE40" s="795">
        <v>1</v>
      </c>
      <c r="DF40" s="795">
        <v>0</v>
      </c>
      <c r="DG40" s="795">
        <v>0</v>
      </c>
      <c r="DH40" s="795">
        <v>0</v>
      </c>
      <c r="DI40" s="795">
        <v>1</v>
      </c>
      <c r="DJ40" s="841">
        <v>2.2004889975550124</v>
      </c>
      <c r="DK40" s="841">
        <v>2.2004889975550119</v>
      </c>
      <c r="DL40" s="836">
        <v>0.48899755501222492</v>
      </c>
      <c r="DM40" s="836">
        <v>0.97799511002444983</v>
      </c>
      <c r="DN40" s="836">
        <v>0</v>
      </c>
      <c r="DO40" s="836">
        <v>0</v>
      </c>
      <c r="DP40" s="836">
        <v>0</v>
      </c>
      <c r="DQ40" s="836">
        <v>0</v>
      </c>
      <c r="DR40" s="836">
        <v>0</v>
      </c>
      <c r="DS40" s="836">
        <v>0</v>
      </c>
      <c r="DT40" s="836">
        <v>0</v>
      </c>
      <c r="DU40" s="836">
        <v>0</v>
      </c>
      <c r="DV40" s="836">
        <v>0.24449877750611246</v>
      </c>
      <c r="DW40" s="836">
        <v>0.24449877750611246</v>
      </c>
      <c r="DX40" s="836">
        <v>0</v>
      </c>
      <c r="DY40" s="836">
        <v>0</v>
      </c>
      <c r="DZ40" s="836">
        <v>0</v>
      </c>
      <c r="EA40" s="836">
        <v>0.24449877750611246</v>
      </c>
    </row>
    <row r="41" spans="1:131">
      <c r="A41" s="812" t="s">
        <v>6470</v>
      </c>
      <c r="B41" s="836" t="s">
        <v>6408</v>
      </c>
      <c r="C41" s="836" t="s">
        <v>6408</v>
      </c>
      <c r="D41" s="836" t="s">
        <v>6365</v>
      </c>
      <c r="G41" s="836" t="s">
        <v>3043</v>
      </c>
      <c r="J41" s="854" t="s">
        <v>6471</v>
      </c>
      <c r="R41" s="855">
        <v>39702</v>
      </c>
      <c r="X41" s="795">
        <v>2009</v>
      </c>
      <c r="Y41" s="836" t="s">
        <v>6435</v>
      </c>
      <c r="AC41" s="795">
        <v>409</v>
      </c>
      <c r="AE41" s="795">
        <v>5</v>
      </c>
      <c r="AF41" s="795">
        <v>2.9249999999999998</v>
      </c>
      <c r="AH41" s="795">
        <v>41</v>
      </c>
      <c r="AI41" s="795">
        <v>3.43</v>
      </c>
      <c r="AJ41" s="795">
        <v>14.4</v>
      </c>
      <c r="AK41" s="795">
        <v>76</v>
      </c>
      <c r="AL41" s="795">
        <v>9</v>
      </c>
      <c r="AM41" s="795">
        <v>8.5462062488326627</v>
      </c>
      <c r="AN41" s="795">
        <v>35.452322738386307</v>
      </c>
      <c r="AO41" s="795">
        <v>0</v>
      </c>
      <c r="CT41" s="795">
        <v>2</v>
      </c>
      <c r="CU41" s="795">
        <v>3</v>
      </c>
      <c r="CV41" s="795">
        <v>0</v>
      </c>
      <c r="CW41" s="795">
        <v>0</v>
      </c>
      <c r="CX41" s="795">
        <v>0</v>
      </c>
      <c r="CY41" s="795">
        <v>0</v>
      </c>
      <c r="CZ41" s="795">
        <v>0</v>
      </c>
      <c r="DA41" s="795">
        <v>0</v>
      </c>
      <c r="DB41" s="795">
        <v>0</v>
      </c>
      <c r="DC41" s="795">
        <v>0</v>
      </c>
      <c r="DD41" s="795">
        <v>0</v>
      </c>
      <c r="DE41" s="795">
        <v>0</v>
      </c>
      <c r="DF41" s="795">
        <v>0</v>
      </c>
      <c r="DG41" s="795">
        <v>0</v>
      </c>
      <c r="DH41" s="795">
        <v>0</v>
      </c>
      <c r="DI41" s="795">
        <v>0</v>
      </c>
      <c r="DJ41" s="841">
        <v>1.2224938875305624</v>
      </c>
      <c r="DK41" s="841">
        <v>1.2224938875305624</v>
      </c>
      <c r="DL41" s="836">
        <v>0.48899755501222492</v>
      </c>
      <c r="DM41" s="836">
        <v>0.73349633251833746</v>
      </c>
      <c r="DN41" s="836">
        <v>0</v>
      </c>
      <c r="DO41" s="836">
        <v>0</v>
      </c>
      <c r="DP41" s="836">
        <v>0</v>
      </c>
      <c r="DQ41" s="836">
        <v>0</v>
      </c>
      <c r="DR41" s="836">
        <v>0</v>
      </c>
      <c r="DS41" s="836">
        <v>0</v>
      </c>
      <c r="DT41" s="836">
        <v>0</v>
      </c>
      <c r="DU41" s="836">
        <v>0</v>
      </c>
      <c r="DV41" s="836">
        <v>0</v>
      </c>
      <c r="DW41" s="836">
        <v>0</v>
      </c>
      <c r="DX41" s="836">
        <v>0</v>
      </c>
      <c r="DY41" s="836">
        <v>0</v>
      </c>
      <c r="DZ41" s="836">
        <v>0</v>
      </c>
      <c r="EA41" s="836">
        <v>0</v>
      </c>
    </row>
    <row r="42" spans="1:131" ht="15.75" thickBot="1">
      <c r="A42" s="812" t="s">
        <v>6472</v>
      </c>
      <c r="B42" s="836" t="s">
        <v>6408</v>
      </c>
      <c r="C42" s="836" t="s">
        <v>6408</v>
      </c>
      <c r="D42" s="836" t="s">
        <v>6365</v>
      </c>
      <c r="G42" s="836" t="s">
        <v>3043</v>
      </c>
      <c r="J42" s="860" t="s">
        <v>6473</v>
      </c>
      <c r="R42" s="861">
        <v>39701</v>
      </c>
      <c r="X42" s="795">
        <v>2009</v>
      </c>
      <c r="Y42" s="836" t="s">
        <v>6435</v>
      </c>
      <c r="AC42" s="795">
        <v>404</v>
      </c>
      <c r="AE42" s="795">
        <v>7</v>
      </c>
      <c r="AF42" s="795">
        <v>3.0249999999999999</v>
      </c>
      <c r="AH42" s="795">
        <v>18</v>
      </c>
      <c r="AI42" s="795">
        <v>2.4900000000000002</v>
      </c>
      <c r="AJ42" s="795">
        <v>13.8</v>
      </c>
      <c r="AK42" s="795">
        <v>91.7</v>
      </c>
      <c r="AL42" s="795">
        <v>19.600000000000001</v>
      </c>
      <c r="AM42" s="795">
        <v>7.9848312149497938</v>
      </c>
      <c r="AN42" s="795">
        <v>9.653465346534654</v>
      </c>
      <c r="AO42" s="795">
        <v>0</v>
      </c>
      <c r="CT42" s="795">
        <v>1</v>
      </c>
      <c r="CU42" s="795">
        <v>3</v>
      </c>
      <c r="CV42" s="795">
        <v>0</v>
      </c>
      <c r="CW42" s="795">
        <v>0</v>
      </c>
      <c r="CX42" s="795">
        <v>3</v>
      </c>
      <c r="CY42" s="795">
        <v>0</v>
      </c>
      <c r="CZ42" s="795">
        <v>0</v>
      </c>
      <c r="DA42" s="795">
        <v>0</v>
      </c>
      <c r="DB42" s="795">
        <v>0</v>
      </c>
      <c r="DC42" s="795">
        <v>0</v>
      </c>
      <c r="DD42" s="795">
        <v>0</v>
      </c>
      <c r="DE42" s="795">
        <v>0</v>
      </c>
      <c r="DF42" s="795">
        <v>0</v>
      </c>
      <c r="DG42" s="795">
        <v>0</v>
      </c>
      <c r="DH42" s="795">
        <v>0</v>
      </c>
      <c r="DI42" s="795">
        <v>0</v>
      </c>
      <c r="DJ42" s="841">
        <v>1.7326732673267329</v>
      </c>
      <c r="DK42" s="841">
        <v>1.7326732673267327</v>
      </c>
      <c r="DL42" s="836">
        <v>0.24752475247524752</v>
      </c>
      <c r="DM42" s="836">
        <v>0.74257425742574257</v>
      </c>
      <c r="DN42" s="836">
        <v>0</v>
      </c>
      <c r="DO42" s="836">
        <v>0</v>
      </c>
      <c r="DP42" s="836">
        <v>0.74257425742574257</v>
      </c>
      <c r="DQ42" s="836">
        <v>0</v>
      </c>
      <c r="DR42" s="836">
        <v>0</v>
      </c>
      <c r="DS42" s="836">
        <v>0</v>
      </c>
      <c r="DT42" s="836">
        <v>0</v>
      </c>
      <c r="DU42" s="836">
        <v>0</v>
      </c>
      <c r="DV42" s="836">
        <v>0</v>
      </c>
      <c r="DW42" s="836">
        <v>0</v>
      </c>
      <c r="DX42" s="836">
        <v>0</v>
      </c>
      <c r="DY42" s="836">
        <v>0</v>
      </c>
      <c r="DZ42" s="836">
        <v>0</v>
      </c>
      <c r="EA42" s="836">
        <v>0</v>
      </c>
    </row>
    <row r="44" spans="1:131">
      <c r="A44" s="862">
        <v>326</v>
      </c>
      <c r="B44" s="836" t="s">
        <v>6474</v>
      </c>
      <c r="C44" s="836" t="s">
        <v>6475</v>
      </c>
      <c r="E44" s="795" t="s">
        <v>2298</v>
      </c>
      <c r="F44" s="795" t="s">
        <v>6476</v>
      </c>
      <c r="G44" s="836" t="s">
        <v>3043</v>
      </c>
      <c r="J44" s="795" t="s">
        <v>2960</v>
      </c>
      <c r="R44" s="795">
        <v>20071016</v>
      </c>
      <c r="X44" s="862" t="s">
        <v>6477</v>
      </c>
      <c r="Y44" s="795" t="s">
        <v>3215</v>
      </c>
      <c r="Z44" s="795" t="s">
        <v>1667</v>
      </c>
      <c r="AC44" s="795">
        <v>422</v>
      </c>
      <c r="AD44" s="795">
        <v>33</v>
      </c>
      <c r="AE44" s="795">
        <v>0</v>
      </c>
      <c r="AG44" s="795">
        <v>3290</v>
      </c>
      <c r="AH44" s="795">
        <v>18</v>
      </c>
      <c r="AI44" s="795">
        <v>2.67</v>
      </c>
      <c r="AJ44" s="795">
        <v>16.3</v>
      </c>
      <c r="AK44" s="795">
        <v>81.7</v>
      </c>
      <c r="AL44" s="795">
        <v>5.2</v>
      </c>
      <c r="AM44" s="795">
        <v>8.0802016938304622</v>
      </c>
      <c r="AN44" s="795">
        <v>12.085308056872037</v>
      </c>
      <c r="AO44" s="795">
        <v>0</v>
      </c>
      <c r="CT44" s="795">
        <v>0</v>
      </c>
      <c r="CU44" s="795">
        <v>0</v>
      </c>
      <c r="CV44" s="795">
        <v>0</v>
      </c>
      <c r="CW44" s="795">
        <v>0</v>
      </c>
      <c r="CX44" s="795">
        <v>0</v>
      </c>
      <c r="CY44" s="795">
        <v>0</v>
      </c>
      <c r="CZ44" s="795">
        <v>0</v>
      </c>
      <c r="DA44" s="795">
        <v>0</v>
      </c>
      <c r="DB44" s="795">
        <v>0</v>
      </c>
      <c r="DC44" s="795">
        <v>0</v>
      </c>
      <c r="DD44" s="795">
        <v>0</v>
      </c>
      <c r="DE44" s="795">
        <v>0</v>
      </c>
      <c r="DF44" s="795">
        <v>0</v>
      </c>
      <c r="DG44" s="795">
        <v>0</v>
      </c>
      <c r="DH44" s="795">
        <v>0</v>
      </c>
      <c r="DI44" s="795">
        <v>0</v>
      </c>
      <c r="DJ44" s="841">
        <v>0</v>
      </c>
      <c r="DK44" s="841">
        <v>0</v>
      </c>
      <c r="DL44" s="836">
        <v>0</v>
      </c>
      <c r="DM44" s="836">
        <v>0</v>
      </c>
      <c r="DN44" s="836">
        <v>0</v>
      </c>
      <c r="DO44" s="836">
        <v>0</v>
      </c>
      <c r="DP44" s="836">
        <v>0</v>
      </c>
      <c r="DQ44" s="836">
        <v>0</v>
      </c>
      <c r="DR44" s="836">
        <v>0</v>
      </c>
      <c r="DS44" s="836">
        <v>0</v>
      </c>
      <c r="DT44" s="836">
        <v>0</v>
      </c>
      <c r="DU44" s="836">
        <v>0</v>
      </c>
      <c r="DV44" s="836">
        <v>0</v>
      </c>
      <c r="DW44" s="836">
        <v>0</v>
      </c>
      <c r="DX44" s="836">
        <v>0</v>
      </c>
      <c r="DY44" s="836">
        <v>0</v>
      </c>
      <c r="DZ44" s="836">
        <v>0</v>
      </c>
      <c r="EA44" s="836">
        <v>0</v>
      </c>
    </row>
    <row r="45" spans="1:131">
      <c r="A45" s="862">
        <v>327</v>
      </c>
      <c r="B45" s="836" t="s">
        <v>6474</v>
      </c>
      <c r="C45" s="836" t="s">
        <v>6475</v>
      </c>
      <c r="E45" s="795" t="s">
        <v>6478</v>
      </c>
      <c r="F45" s="795" t="s">
        <v>6479</v>
      </c>
      <c r="G45" s="836" t="s">
        <v>3043</v>
      </c>
      <c r="J45" s="795" t="s">
        <v>2963</v>
      </c>
      <c r="R45" s="795">
        <v>20071017</v>
      </c>
      <c r="X45" s="862" t="s">
        <v>6480</v>
      </c>
      <c r="Y45" s="795" t="s">
        <v>3215</v>
      </c>
      <c r="Z45" s="795" t="s">
        <v>1667</v>
      </c>
      <c r="AC45" s="795">
        <v>428</v>
      </c>
      <c r="AD45" s="795">
        <v>1</v>
      </c>
      <c r="AE45" s="795">
        <v>12</v>
      </c>
      <c r="AG45" s="795">
        <v>1681</v>
      </c>
      <c r="AH45" s="795">
        <v>19</v>
      </c>
      <c r="AI45" s="795">
        <v>1.73</v>
      </c>
      <c r="AJ45" s="795">
        <v>15</v>
      </c>
      <c r="AK45" s="795">
        <v>83.6</v>
      </c>
      <c r="AL45" s="795">
        <v>4.4000000000000004</v>
      </c>
      <c r="AM45" s="795">
        <v>8.2963131751458796</v>
      </c>
      <c r="AN45" s="795">
        <v>19.859813084112147</v>
      </c>
      <c r="AO45" s="795">
        <v>0</v>
      </c>
      <c r="CT45" s="795">
        <v>2</v>
      </c>
      <c r="CU45" s="795">
        <v>7</v>
      </c>
      <c r="CV45" s="795">
        <v>1</v>
      </c>
      <c r="CW45" s="795">
        <v>0</v>
      </c>
      <c r="CX45" s="795">
        <v>0</v>
      </c>
      <c r="CY45" s="795">
        <v>0</v>
      </c>
      <c r="CZ45" s="795">
        <v>0</v>
      </c>
      <c r="DA45" s="795">
        <v>1</v>
      </c>
      <c r="DB45" s="795">
        <v>0</v>
      </c>
      <c r="DC45" s="795">
        <v>0</v>
      </c>
      <c r="DD45" s="795">
        <v>0</v>
      </c>
      <c r="DE45" s="795">
        <v>0</v>
      </c>
      <c r="DF45" s="795">
        <v>0</v>
      </c>
      <c r="DG45" s="795">
        <v>0</v>
      </c>
      <c r="DH45" s="795">
        <v>0</v>
      </c>
      <c r="DI45" s="795">
        <v>1</v>
      </c>
      <c r="DJ45" s="841">
        <v>2.8037383177570092</v>
      </c>
      <c r="DK45" s="841">
        <v>2.8037383177570097</v>
      </c>
      <c r="DL45" s="836">
        <v>0.46728971962616817</v>
      </c>
      <c r="DM45" s="836">
        <v>1.6355140186915886</v>
      </c>
      <c r="DN45" s="836">
        <v>0.23364485981308408</v>
      </c>
      <c r="DO45" s="836">
        <v>0</v>
      </c>
      <c r="DP45" s="836">
        <v>0</v>
      </c>
      <c r="DQ45" s="836">
        <v>0</v>
      </c>
      <c r="DR45" s="836">
        <v>0</v>
      </c>
      <c r="DS45" s="836">
        <v>0.23364485981308408</v>
      </c>
      <c r="DT45" s="836">
        <v>0</v>
      </c>
      <c r="DU45" s="836">
        <v>0</v>
      </c>
      <c r="DV45" s="836">
        <v>0</v>
      </c>
      <c r="DW45" s="836">
        <v>0</v>
      </c>
      <c r="DX45" s="836">
        <v>0</v>
      </c>
      <c r="DY45" s="836">
        <v>0</v>
      </c>
      <c r="DZ45" s="836">
        <v>0</v>
      </c>
      <c r="EA45" s="836">
        <v>0.23364485981308408</v>
      </c>
    </row>
    <row r="46" spans="1:131">
      <c r="A46" s="862">
        <v>335</v>
      </c>
      <c r="B46" s="836" t="s">
        <v>6474</v>
      </c>
      <c r="C46" s="836" t="s">
        <v>6475</v>
      </c>
      <c r="E46" s="795" t="s">
        <v>6481</v>
      </c>
      <c r="F46" s="795" t="s">
        <v>6482</v>
      </c>
      <c r="G46" s="836" t="s">
        <v>3043</v>
      </c>
      <c r="J46" s="795" t="s">
        <v>2954</v>
      </c>
      <c r="R46" s="795">
        <v>20071029</v>
      </c>
      <c r="X46" s="862" t="s">
        <v>6483</v>
      </c>
      <c r="Y46" s="795" t="s">
        <v>3215</v>
      </c>
      <c r="Z46" s="795" t="s">
        <v>1667</v>
      </c>
      <c r="AC46" s="795">
        <v>437</v>
      </c>
      <c r="AD46" s="795">
        <v>0</v>
      </c>
      <c r="AE46" s="795">
        <v>1</v>
      </c>
      <c r="AG46" s="795">
        <v>175</v>
      </c>
      <c r="AH46" s="795">
        <v>21</v>
      </c>
      <c r="AI46" s="795">
        <v>2</v>
      </c>
      <c r="AJ46" s="795">
        <v>14.9</v>
      </c>
      <c r="AK46" s="795">
        <v>70.099999999999994</v>
      </c>
      <c r="AL46" s="795">
        <v>3.9</v>
      </c>
      <c r="AM46" s="795">
        <v>8.5655233976364311</v>
      </c>
      <c r="AN46" s="795">
        <v>36.84210526315789</v>
      </c>
      <c r="AO46" s="795">
        <v>0</v>
      </c>
      <c r="CT46" s="795">
        <v>0</v>
      </c>
      <c r="CU46" s="795">
        <v>0</v>
      </c>
      <c r="CV46" s="795">
        <v>0</v>
      </c>
      <c r="CW46" s="795">
        <v>0</v>
      </c>
      <c r="CX46" s="795">
        <v>0</v>
      </c>
      <c r="CY46" s="795">
        <v>1</v>
      </c>
      <c r="CZ46" s="795">
        <v>0</v>
      </c>
      <c r="DA46" s="795">
        <v>0</v>
      </c>
      <c r="DB46" s="795">
        <v>0</v>
      </c>
      <c r="DC46" s="795">
        <v>0</v>
      </c>
      <c r="DD46" s="795">
        <v>0</v>
      </c>
      <c r="DE46" s="795">
        <v>0</v>
      </c>
      <c r="DF46" s="795">
        <v>0</v>
      </c>
      <c r="DG46" s="795">
        <v>0</v>
      </c>
      <c r="DH46" s="795">
        <v>0</v>
      </c>
      <c r="DI46" s="795">
        <v>0</v>
      </c>
      <c r="DJ46" s="841">
        <v>0.2288329519450801</v>
      </c>
      <c r="DK46" s="841">
        <v>0.2288329519450801</v>
      </c>
      <c r="DL46" s="836">
        <v>0</v>
      </c>
      <c r="DM46" s="836">
        <v>0</v>
      </c>
      <c r="DN46" s="836">
        <v>0</v>
      </c>
      <c r="DO46" s="836">
        <v>0</v>
      </c>
      <c r="DP46" s="836">
        <v>0</v>
      </c>
      <c r="DQ46" s="836">
        <v>0.2288329519450801</v>
      </c>
      <c r="DR46" s="836">
        <v>0</v>
      </c>
      <c r="DS46" s="836">
        <v>0</v>
      </c>
      <c r="DT46" s="836">
        <v>0</v>
      </c>
      <c r="DU46" s="836">
        <v>0</v>
      </c>
      <c r="DV46" s="836">
        <v>0</v>
      </c>
      <c r="DW46" s="836">
        <v>0</v>
      </c>
      <c r="DX46" s="836">
        <v>0</v>
      </c>
      <c r="DY46" s="836">
        <v>0</v>
      </c>
      <c r="DZ46" s="836">
        <v>0</v>
      </c>
      <c r="EA46" s="836">
        <v>0</v>
      </c>
    </row>
    <row r="47" spans="1:131">
      <c r="A47" s="862">
        <v>336</v>
      </c>
      <c r="B47" s="836" t="s">
        <v>6474</v>
      </c>
      <c r="C47" s="836" t="s">
        <v>6475</v>
      </c>
      <c r="E47" s="795" t="s">
        <v>6484</v>
      </c>
      <c r="F47" s="795" t="s">
        <v>6367</v>
      </c>
      <c r="G47" s="836" t="s">
        <v>3043</v>
      </c>
      <c r="J47" s="795" t="s">
        <v>2953</v>
      </c>
      <c r="R47" s="795">
        <v>20071029</v>
      </c>
      <c r="X47" s="862" t="s">
        <v>6480</v>
      </c>
      <c r="Y47" s="795" t="s">
        <v>3215</v>
      </c>
      <c r="Z47" s="795" t="s">
        <v>1667</v>
      </c>
      <c r="AC47" s="795">
        <v>440</v>
      </c>
      <c r="AD47" s="795">
        <v>0</v>
      </c>
      <c r="AE47" s="795">
        <v>5</v>
      </c>
      <c r="AG47" s="795">
        <v>472</v>
      </c>
      <c r="AH47" s="795">
        <v>20</v>
      </c>
      <c r="AI47" s="795">
        <v>2.76</v>
      </c>
      <c r="AJ47" s="795">
        <v>13.3</v>
      </c>
      <c r="AK47" s="795">
        <v>93.8</v>
      </c>
      <c r="AL47" s="795">
        <v>39.299999999999997</v>
      </c>
      <c r="AM47" s="795">
        <v>7.4617274279356449</v>
      </c>
      <c r="AN47" s="795">
        <v>2.9545454545454546</v>
      </c>
      <c r="AO47" s="795">
        <v>0</v>
      </c>
      <c r="CT47" s="795">
        <v>2</v>
      </c>
      <c r="CU47" s="795">
        <v>2</v>
      </c>
      <c r="CV47" s="795">
        <v>0</v>
      </c>
      <c r="CW47" s="795">
        <v>0</v>
      </c>
      <c r="CX47" s="795">
        <v>0</v>
      </c>
      <c r="CY47" s="795">
        <v>1</v>
      </c>
      <c r="CZ47" s="795">
        <v>0</v>
      </c>
      <c r="DA47" s="795">
        <v>0</v>
      </c>
      <c r="DB47" s="795">
        <v>0</v>
      </c>
      <c r="DC47" s="795">
        <v>0</v>
      </c>
      <c r="DD47" s="795">
        <v>0</v>
      </c>
      <c r="DE47" s="795">
        <v>0</v>
      </c>
      <c r="DF47" s="795">
        <v>0</v>
      </c>
      <c r="DG47" s="795">
        <v>0</v>
      </c>
      <c r="DH47" s="795">
        <v>0</v>
      </c>
      <c r="DI47" s="795">
        <v>0</v>
      </c>
      <c r="DJ47" s="841">
        <v>1.1363636363636365</v>
      </c>
      <c r="DK47" s="841">
        <v>1.1363636363636362</v>
      </c>
      <c r="DL47" s="836">
        <v>0.45454545454545453</v>
      </c>
      <c r="DM47" s="836">
        <v>0.45454545454545453</v>
      </c>
      <c r="DN47" s="836">
        <v>0</v>
      </c>
      <c r="DO47" s="836">
        <v>0</v>
      </c>
      <c r="DP47" s="836">
        <v>0</v>
      </c>
      <c r="DQ47" s="836">
        <v>0.22727272727272727</v>
      </c>
      <c r="DR47" s="836">
        <v>0</v>
      </c>
      <c r="DS47" s="836">
        <v>0</v>
      </c>
      <c r="DT47" s="836">
        <v>0</v>
      </c>
      <c r="DU47" s="836">
        <v>0</v>
      </c>
      <c r="DV47" s="836">
        <v>0</v>
      </c>
      <c r="DW47" s="836">
        <v>0</v>
      </c>
      <c r="DX47" s="836">
        <v>0</v>
      </c>
      <c r="DY47" s="836">
        <v>0</v>
      </c>
      <c r="DZ47" s="836">
        <v>0</v>
      </c>
      <c r="EA47" s="836">
        <v>0</v>
      </c>
    </row>
    <row r="48" spans="1:131">
      <c r="A48" s="862">
        <v>337</v>
      </c>
      <c r="B48" s="836" t="s">
        <v>6474</v>
      </c>
      <c r="C48" s="836" t="s">
        <v>6475</v>
      </c>
      <c r="E48" s="795" t="s">
        <v>1912</v>
      </c>
      <c r="F48" s="795" t="s">
        <v>6485</v>
      </c>
      <c r="G48" s="836" t="s">
        <v>3043</v>
      </c>
      <c r="J48" s="795" t="s">
        <v>2955</v>
      </c>
      <c r="R48" s="795">
        <v>20071101</v>
      </c>
      <c r="X48" s="862" t="s">
        <v>6483</v>
      </c>
      <c r="Y48" s="795" t="s">
        <v>3215</v>
      </c>
      <c r="Z48" s="795" t="s">
        <v>1667</v>
      </c>
      <c r="AC48" s="795">
        <v>443</v>
      </c>
      <c r="AD48" s="795">
        <v>0</v>
      </c>
      <c r="AE48" s="795">
        <v>2</v>
      </c>
      <c r="AG48" s="795">
        <v>791</v>
      </c>
      <c r="AH48" s="795">
        <v>31</v>
      </c>
      <c r="AI48" s="795">
        <v>3.02</v>
      </c>
      <c r="AJ48" s="795">
        <v>15.7</v>
      </c>
      <c r="AK48" s="795">
        <v>62.8</v>
      </c>
      <c r="AL48" s="795">
        <v>5.6</v>
      </c>
      <c r="AM48" s="795">
        <v>8.5040220579235459</v>
      </c>
      <c r="AN48" s="795">
        <v>32.731376975169304</v>
      </c>
      <c r="AO48" s="795">
        <v>0</v>
      </c>
      <c r="CT48" s="795">
        <v>0</v>
      </c>
      <c r="CU48" s="795">
        <v>0</v>
      </c>
      <c r="CV48" s="795">
        <v>0</v>
      </c>
      <c r="CW48" s="795">
        <v>0</v>
      </c>
      <c r="CX48" s="795">
        <v>0</v>
      </c>
      <c r="CY48" s="795">
        <v>2</v>
      </c>
      <c r="CZ48" s="795">
        <v>0</v>
      </c>
      <c r="DA48" s="795">
        <v>0</v>
      </c>
      <c r="DB48" s="795">
        <v>0</v>
      </c>
      <c r="DC48" s="795">
        <v>0</v>
      </c>
      <c r="DD48" s="795">
        <v>0</v>
      </c>
      <c r="DE48" s="795">
        <v>0</v>
      </c>
      <c r="DF48" s="795">
        <v>0</v>
      </c>
      <c r="DG48" s="795">
        <v>0</v>
      </c>
      <c r="DH48" s="795">
        <v>0</v>
      </c>
      <c r="DI48" s="795">
        <v>0</v>
      </c>
      <c r="DJ48" s="841">
        <v>0.45146726862302478</v>
      </c>
      <c r="DK48" s="841">
        <v>0.45146726862302478</v>
      </c>
      <c r="DL48" s="836">
        <v>0</v>
      </c>
      <c r="DM48" s="836">
        <v>0</v>
      </c>
      <c r="DN48" s="836">
        <v>0</v>
      </c>
      <c r="DO48" s="836">
        <v>0</v>
      </c>
      <c r="DP48" s="836">
        <v>0</v>
      </c>
      <c r="DQ48" s="836">
        <v>0.45146726862302478</v>
      </c>
      <c r="DR48" s="836">
        <v>0</v>
      </c>
      <c r="DS48" s="836">
        <v>0</v>
      </c>
      <c r="DT48" s="836">
        <v>0</v>
      </c>
      <c r="DU48" s="836">
        <v>0</v>
      </c>
      <c r="DV48" s="836">
        <v>0</v>
      </c>
      <c r="DW48" s="836">
        <v>0</v>
      </c>
      <c r="DX48" s="836">
        <v>0</v>
      </c>
      <c r="DY48" s="836">
        <v>0</v>
      </c>
      <c r="DZ48" s="836">
        <v>0</v>
      </c>
      <c r="EA48" s="836">
        <v>0</v>
      </c>
    </row>
    <row r="49" spans="1:131">
      <c r="A49" s="862">
        <v>338</v>
      </c>
      <c r="B49" s="836" t="s">
        <v>6474</v>
      </c>
      <c r="C49" s="836" t="s">
        <v>6475</v>
      </c>
      <c r="E49" s="795" t="s">
        <v>1912</v>
      </c>
      <c r="F49" s="795" t="s">
        <v>6486</v>
      </c>
      <c r="G49" s="836" t="s">
        <v>3043</v>
      </c>
      <c r="J49" s="795" t="s">
        <v>2972</v>
      </c>
      <c r="R49" s="795">
        <v>20071030</v>
      </c>
      <c r="X49" s="862" t="s">
        <v>6487</v>
      </c>
      <c r="Y49" s="795" t="s">
        <v>3215</v>
      </c>
      <c r="Z49" s="795" t="s">
        <v>1667</v>
      </c>
      <c r="AC49" s="795">
        <v>453</v>
      </c>
      <c r="AD49" s="795">
        <v>14</v>
      </c>
      <c r="AE49" s="795">
        <v>1</v>
      </c>
      <c r="AG49" s="795">
        <v>902</v>
      </c>
      <c r="AH49" s="795">
        <v>35</v>
      </c>
      <c r="AI49" s="795">
        <v>3.84</v>
      </c>
      <c r="AJ49" s="795">
        <v>12.2</v>
      </c>
      <c r="AK49" s="795">
        <v>89.6</v>
      </c>
      <c r="AL49" s="795">
        <v>31.1</v>
      </c>
      <c r="AM49" s="795">
        <v>7.3326178339424359</v>
      </c>
      <c r="AN49" s="795">
        <v>2.2075055187637971</v>
      </c>
      <c r="AO49" s="795">
        <v>0</v>
      </c>
      <c r="CT49" s="795">
        <v>0</v>
      </c>
      <c r="CU49" s="795">
        <v>0</v>
      </c>
      <c r="CV49" s="795">
        <v>0</v>
      </c>
      <c r="CW49" s="795">
        <v>0</v>
      </c>
      <c r="CX49" s="795">
        <v>0</v>
      </c>
      <c r="CY49" s="795">
        <v>0</v>
      </c>
      <c r="CZ49" s="795">
        <v>0</v>
      </c>
      <c r="DA49" s="795">
        <v>0</v>
      </c>
      <c r="DB49" s="795">
        <v>0</v>
      </c>
      <c r="DC49" s="795">
        <v>0</v>
      </c>
      <c r="DD49" s="795">
        <v>0</v>
      </c>
      <c r="DE49" s="795">
        <v>1</v>
      </c>
      <c r="DF49" s="795">
        <v>0</v>
      </c>
      <c r="DG49" s="795">
        <v>0</v>
      </c>
      <c r="DH49" s="795">
        <v>0</v>
      </c>
      <c r="DI49" s="795">
        <v>0</v>
      </c>
      <c r="DJ49" s="841">
        <v>0.22075055187637968</v>
      </c>
      <c r="DK49" s="841">
        <v>0.22075055187637968</v>
      </c>
      <c r="DL49" s="836">
        <v>0</v>
      </c>
      <c r="DM49" s="836">
        <v>0</v>
      </c>
      <c r="DN49" s="836">
        <v>0</v>
      </c>
      <c r="DO49" s="836">
        <v>0</v>
      </c>
      <c r="DP49" s="836">
        <v>0</v>
      </c>
      <c r="DQ49" s="836">
        <v>0</v>
      </c>
      <c r="DR49" s="836">
        <v>0</v>
      </c>
      <c r="DS49" s="836">
        <v>0</v>
      </c>
      <c r="DT49" s="836">
        <v>0</v>
      </c>
      <c r="DU49" s="836">
        <v>0</v>
      </c>
      <c r="DV49" s="836">
        <v>0</v>
      </c>
      <c r="DW49" s="836">
        <v>0.22075055187637968</v>
      </c>
      <c r="DX49" s="836">
        <v>0</v>
      </c>
      <c r="DY49" s="836">
        <v>0</v>
      </c>
      <c r="DZ49" s="836">
        <v>0</v>
      </c>
      <c r="EA49" s="836">
        <v>0</v>
      </c>
    </row>
    <row r="50" spans="1:131">
      <c r="A50" s="862">
        <v>339</v>
      </c>
      <c r="B50" s="836" t="s">
        <v>6474</v>
      </c>
      <c r="C50" s="836" t="s">
        <v>6475</v>
      </c>
      <c r="E50" s="795" t="s">
        <v>6488</v>
      </c>
      <c r="F50" s="795" t="s">
        <v>6489</v>
      </c>
      <c r="G50" s="836" t="s">
        <v>3043</v>
      </c>
      <c r="J50" s="795" t="s">
        <v>2974</v>
      </c>
      <c r="R50" s="795">
        <v>20071030</v>
      </c>
      <c r="X50" s="862" t="s">
        <v>6483</v>
      </c>
      <c r="Y50" s="795" t="s">
        <v>3215</v>
      </c>
      <c r="Z50" s="795" t="s">
        <v>1667</v>
      </c>
      <c r="AC50" s="795">
        <v>475</v>
      </c>
      <c r="AD50" s="795">
        <v>0</v>
      </c>
      <c r="AE50" s="795">
        <v>2</v>
      </c>
      <c r="AG50" s="795">
        <v>1460</v>
      </c>
      <c r="AH50" s="795">
        <v>56</v>
      </c>
      <c r="AI50" s="795">
        <v>4.51</v>
      </c>
      <c r="AJ50" s="795">
        <v>13.9</v>
      </c>
      <c r="AK50" s="795">
        <v>48.5</v>
      </c>
      <c r="AL50" s="795">
        <v>33.700000000000003</v>
      </c>
      <c r="AM50" s="795">
        <v>6.8685987177579868</v>
      </c>
      <c r="AN50" s="795">
        <v>8</v>
      </c>
      <c r="AO50" s="795">
        <v>2.736842105263158</v>
      </c>
      <c r="CT50" s="795">
        <v>1</v>
      </c>
      <c r="CU50" s="795">
        <v>0</v>
      </c>
      <c r="CV50" s="795">
        <v>0</v>
      </c>
      <c r="CW50" s="795">
        <v>0</v>
      </c>
      <c r="CX50" s="795">
        <v>0</v>
      </c>
      <c r="CY50" s="795">
        <v>0</v>
      </c>
      <c r="CZ50" s="795">
        <v>0</v>
      </c>
      <c r="DA50" s="795">
        <v>0</v>
      </c>
      <c r="DB50" s="795">
        <v>0</v>
      </c>
      <c r="DC50" s="795">
        <v>0</v>
      </c>
      <c r="DD50" s="795">
        <v>0</v>
      </c>
      <c r="DE50" s="795">
        <v>1</v>
      </c>
      <c r="DF50" s="795">
        <v>0</v>
      </c>
      <c r="DG50" s="795">
        <v>0</v>
      </c>
      <c r="DH50" s="795">
        <v>0</v>
      </c>
      <c r="DI50" s="795">
        <v>0</v>
      </c>
      <c r="DJ50" s="841">
        <v>0.42105263157894735</v>
      </c>
      <c r="DK50" s="841">
        <v>0.42105263157894735</v>
      </c>
      <c r="DL50" s="836">
        <v>0.21052631578947367</v>
      </c>
      <c r="DM50" s="836">
        <v>0</v>
      </c>
      <c r="DN50" s="836">
        <v>0</v>
      </c>
      <c r="DO50" s="836">
        <v>0</v>
      </c>
      <c r="DP50" s="836">
        <v>0</v>
      </c>
      <c r="DQ50" s="836">
        <v>0</v>
      </c>
      <c r="DR50" s="836">
        <v>0</v>
      </c>
      <c r="DS50" s="836">
        <v>0</v>
      </c>
      <c r="DT50" s="836">
        <v>0</v>
      </c>
      <c r="DU50" s="836">
        <v>0</v>
      </c>
      <c r="DV50" s="836">
        <v>0</v>
      </c>
      <c r="DW50" s="836">
        <v>0.21052631578947367</v>
      </c>
      <c r="DX50" s="836">
        <v>0</v>
      </c>
      <c r="DY50" s="836">
        <v>0</v>
      </c>
      <c r="DZ50" s="836">
        <v>0</v>
      </c>
      <c r="EA50" s="836">
        <v>0</v>
      </c>
    </row>
    <row r="51" spans="1:131">
      <c r="A51" s="862">
        <v>340</v>
      </c>
      <c r="B51" s="836" t="s">
        <v>6474</v>
      </c>
      <c r="C51" s="836" t="s">
        <v>6475</v>
      </c>
      <c r="E51" s="795" t="s">
        <v>6490</v>
      </c>
      <c r="F51" s="795" t="s">
        <v>4165</v>
      </c>
      <c r="G51" s="836" t="s">
        <v>3043</v>
      </c>
      <c r="J51" s="795" t="s">
        <v>2977</v>
      </c>
      <c r="R51" s="795">
        <v>20071030</v>
      </c>
      <c r="X51" s="862" t="s">
        <v>6480</v>
      </c>
      <c r="Y51" s="795" t="s">
        <v>3215</v>
      </c>
      <c r="Z51" s="795" t="s">
        <v>1667</v>
      </c>
      <c r="AC51" s="795">
        <v>443</v>
      </c>
      <c r="AD51" s="795">
        <v>7</v>
      </c>
      <c r="AE51" s="795">
        <v>0</v>
      </c>
      <c r="AG51" s="795">
        <v>776</v>
      </c>
      <c r="AH51" s="795">
        <v>55</v>
      </c>
      <c r="AI51" s="795">
        <v>4.1399999999999997</v>
      </c>
      <c r="AJ51" s="795">
        <v>17.100000000000001</v>
      </c>
      <c r="AK51" s="795">
        <v>44.7</v>
      </c>
      <c r="AL51" s="795">
        <v>9</v>
      </c>
      <c r="AM51" s="795">
        <v>6.6731804349236032</v>
      </c>
      <c r="AN51" s="795">
        <v>25.507900677200901</v>
      </c>
      <c r="AO51" s="795">
        <v>5.1918735891647856</v>
      </c>
      <c r="CT51" s="795">
        <v>0</v>
      </c>
      <c r="CU51" s="795">
        <v>0</v>
      </c>
      <c r="CV51" s="795">
        <v>0</v>
      </c>
      <c r="CW51" s="795">
        <v>0</v>
      </c>
      <c r="CX51" s="795">
        <v>0</v>
      </c>
      <c r="CY51" s="795">
        <v>0</v>
      </c>
      <c r="CZ51" s="795">
        <v>0</v>
      </c>
      <c r="DA51" s="795">
        <v>0</v>
      </c>
      <c r="DB51" s="795">
        <v>0</v>
      </c>
      <c r="DC51" s="795">
        <v>0</v>
      </c>
      <c r="DD51" s="795">
        <v>0</v>
      </c>
      <c r="DE51" s="795">
        <v>0</v>
      </c>
      <c r="DF51" s="795">
        <v>0</v>
      </c>
      <c r="DG51" s="795">
        <v>0</v>
      </c>
      <c r="DH51" s="795">
        <v>0</v>
      </c>
      <c r="DI51" s="795">
        <v>0</v>
      </c>
      <c r="DJ51" s="841">
        <v>0</v>
      </c>
      <c r="DK51" s="841">
        <v>0</v>
      </c>
      <c r="DL51" s="836">
        <v>0</v>
      </c>
      <c r="DM51" s="836">
        <v>0</v>
      </c>
      <c r="DN51" s="836">
        <v>0</v>
      </c>
      <c r="DO51" s="836">
        <v>0</v>
      </c>
      <c r="DP51" s="836">
        <v>0</v>
      </c>
      <c r="DQ51" s="836">
        <v>0</v>
      </c>
      <c r="DR51" s="836">
        <v>0</v>
      </c>
      <c r="DS51" s="836">
        <v>0</v>
      </c>
      <c r="DT51" s="836">
        <v>0</v>
      </c>
      <c r="DU51" s="836">
        <v>0</v>
      </c>
      <c r="DV51" s="836">
        <v>0</v>
      </c>
      <c r="DW51" s="836">
        <v>0</v>
      </c>
      <c r="DX51" s="836">
        <v>0</v>
      </c>
      <c r="DY51" s="836">
        <v>0</v>
      </c>
      <c r="DZ51" s="836">
        <v>0</v>
      </c>
      <c r="EA51" s="836">
        <v>0</v>
      </c>
    </row>
  </sheetData>
  <hyperlinks>
    <hyperlink ref="AB7" r:id="rId1"/>
    <hyperlink ref="AB8" r:id="rId2"/>
    <hyperlink ref="AB9" r:id="rId3"/>
    <hyperlink ref="AB10" r:id="rId4"/>
  </hyperlinks>
  <pageMargins left="0.7" right="0.7" top="0.75" bottom="0.75" header="0.3" footer="0.3"/>
  <pageSetup paperSize="9" orientation="portrait" r:id="rId5"/>
  <legacyDrawing r:id="rId6"/>
</worksheet>
</file>

<file path=xl/worksheets/sheet7.xml><?xml version="1.0" encoding="utf-8"?>
<worksheet xmlns="http://schemas.openxmlformats.org/spreadsheetml/2006/main" xmlns:r="http://schemas.openxmlformats.org/officeDocument/2006/relationships">
  <dimension ref="A1:AI1403"/>
  <sheetViews>
    <sheetView zoomScale="75" zoomScaleNormal="75" workbookViewId="0">
      <pane ySplit="1" topLeftCell="A46" activePane="bottomLeft" state="frozen"/>
      <selection pane="bottomLeft" sqref="A1:AI1048576"/>
    </sheetView>
  </sheetViews>
  <sheetFormatPr defaultRowHeight="15"/>
  <cols>
    <col min="1" max="2" width="9.140625" style="795"/>
    <col min="3" max="3" width="18.140625" style="795" customWidth="1"/>
    <col min="4" max="8" width="9.140625" style="795"/>
    <col min="9" max="10" width="9.140625" style="795" customWidth="1"/>
    <col min="11" max="19" width="9.140625" style="795" hidden="1" customWidth="1"/>
    <col min="20" max="16384" width="9.140625" style="795"/>
  </cols>
  <sheetData>
    <row r="1" spans="1:35" ht="86.25" customHeight="1">
      <c r="A1" s="863" t="s">
        <v>3885</v>
      </c>
      <c r="B1" s="864" t="s">
        <v>4291</v>
      </c>
      <c r="C1" s="864" t="s">
        <v>4292</v>
      </c>
      <c r="D1" s="865" t="s">
        <v>4293</v>
      </c>
      <c r="E1" s="864" t="s">
        <v>4294</v>
      </c>
      <c r="F1" s="864" t="s">
        <v>4295</v>
      </c>
      <c r="G1" s="864" t="s">
        <v>4296</v>
      </c>
      <c r="H1" s="866" t="s">
        <v>3861</v>
      </c>
      <c r="I1" s="866" t="s">
        <v>3860</v>
      </c>
      <c r="J1" s="866" t="s">
        <v>3859</v>
      </c>
      <c r="K1" s="866" t="s">
        <v>4297</v>
      </c>
      <c r="L1" s="866" t="s">
        <v>3857</v>
      </c>
      <c r="M1" s="867" t="s">
        <v>3879</v>
      </c>
      <c r="N1" s="867" t="s">
        <v>3589</v>
      </c>
      <c r="O1" s="867" t="s">
        <v>3878</v>
      </c>
      <c r="P1" s="867" t="s">
        <v>3877</v>
      </c>
      <c r="Q1" s="867" t="s">
        <v>3876</v>
      </c>
      <c r="R1" s="867" t="s">
        <v>3871</v>
      </c>
      <c r="S1" s="868" t="s">
        <v>3808</v>
      </c>
      <c r="T1" s="830" t="s">
        <v>83</v>
      </c>
      <c r="U1" s="830" t="s">
        <v>84</v>
      </c>
      <c r="V1" s="830" t="s">
        <v>85</v>
      </c>
      <c r="W1" s="830" t="s">
        <v>86</v>
      </c>
      <c r="X1" s="830" t="s">
        <v>87</v>
      </c>
      <c r="Y1" s="830" t="s">
        <v>88</v>
      </c>
      <c r="Z1" s="830" t="s">
        <v>89</v>
      </c>
      <c r="AA1" s="830" t="s">
        <v>90</v>
      </c>
      <c r="AB1" s="830" t="s">
        <v>91</v>
      </c>
      <c r="AC1" s="830" t="s">
        <v>92</v>
      </c>
      <c r="AD1" s="830" t="s">
        <v>93</v>
      </c>
      <c r="AE1" s="830" t="s">
        <v>94</v>
      </c>
      <c r="AF1" s="830" t="s">
        <v>95</v>
      </c>
      <c r="AG1" s="830" t="s">
        <v>96</v>
      </c>
      <c r="AH1" s="830" t="s">
        <v>97</v>
      </c>
      <c r="AI1" s="830" t="s">
        <v>98</v>
      </c>
    </row>
    <row r="2" spans="1:35" s="869" customFormat="1">
      <c r="A2" s="835" t="s">
        <v>6362</v>
      </c>
      <c r="B2" s="869" t="s">
        <v>669</v>
      </c>
      <c r="C2" s="869" t="s">
        <v>4823</v>
      </c>
      <c r="D2" s="869" t="s">
        <v>4347</v>
      </c>
      <c r="E2" s="836"/>
      <c r="F2" s="836"/>
      <c r="G2" s="836"/>
      <c r="H2" s="869">
        <v>86</v>
      </c>
      <c r="I2" s="836"/>
      <c r="J2" s="869">
        <v>0</v>
      </c>
      <c r="M2" s="836" t="s">
        <v>6368</v>
      </c>
      <c r="N2" s="836"/>
      <c r="O2" s="836" t="s">
        <v>2953</v>
      </c>
      <c r="P2" s="795" t="s">
        <v>6369</v>
      </c>
      <c r="Q2" s="795" t="s">
        <v>6370</v>
      </c>
      <c r="R2" s="870">
        <v>40857</v>
      </c>
    </row>
    <row r="3" spans="1:35">
      <c r="A3" s="835" t="s">
        <v>6362</v>
      </c>
      <c r="B3" s="869" t="s">
        <v>741</v>
      </c>
      <c r="C3" s="869" t="s">
        <v>4557</v>
      </c>
      <c r="D3" s="869" t="s">
        <v>4343</v>
      </c>
      <c r="H3" s="795">
        <v>45</v>
      </c>
      <c r="J3" s="869">
        <v>1</v>
      </c>
      <c r="M3" s="836" t="s">
        <v>6368</v>
      </c>
      <c r="N3" s="836"/>
      <c r="O3" s="836" t="s">
        <v>2953</v>
      </c>
      <c r="P3" s="795" t="s">
        <v>6369</v>
      </c>
      <c r="Q3" s="795" t="s">
        <v>6370</v>
      </c>
      <c r="R3" s="870">
        <v>40857</v>
      </c>
      <c r="X3" s="795">
        <v>1</v>
      </c>
    </row>
    <row r="4" spans="1:35">
      <c r="A4" s="835" t="s">
        <v>6362</v>
      </c>
      <c r="B4" s="869" t="s">
        <v>1086</v>
      </c>
      <c r="C4" s="869" t="s">
        <v>5921</v>
      </c>
      <c r="D4" s="869" t="s">
        <v>4343</v>
      </c>
      <c r="H4" s="795">
        <v>1</v>
      </c>
      <c r="J4" s="869">
        <v>0</v>
      </c>
      <c r="M4" s="836" t="s">
        <v>6368</v>
      </c>
      <c r="N4" s="836"/>
      <c r="O4" s="836" t="s">
        <v>2953</v>
      </c>
      <c r="P4" s="795" t="s">
        <v>6369</v>
      </c>
      <c r="Q4" s="795" t="s">
        <v>6370</v>
      </c>
      <c r="R4" s="870">
        <v>40857</v>
      </c>
    </row>
    <row r="5" spans="1:35">
      <c r="A5" s="835" t="s">
        <v>6362</v>
      </c>
      <c r="B5" s="869" t="s">
        <v>1187</v>
      </c>
      <c r="C5" s="869" t="s">
        <v>5796</v>
      </c>
      <c r="D5" s="869" t="s">
        <v>4334</v>
      </c>
      <c r="H5" s="854">
        <v>156</v>
      </c>
      <c r="J5" s="869">
        <v>13</v>
      </c>
      <c r="M5" s="836" t="s">
        <v>6368</v>
      </c>
      <c r="N5" s="836"/>
      <c r="O5" s="836" t="s">
        <v>2953</v>
      </c>
      <c r="P5" s="795" t="s">
        <v>6369</v>
      </c>
      <c r="Q5" s="795" t="s">
        <v>6370</v>
      </c>
      <c r="R5" s="870">
        <v>40857</v>
      </c>
      <c r="T5" s="795">
        <v>3</v>
      </c>
      <c r="U5" s="795">
        <v>1</v>
      </c>
      <c r="X5" s="795">
        <v>4</v>
      </c>
      <c r="Y5" s="795">
        <v>5</v>
      </c>
    </row>
    <row r="6" spans="1:35" s="869" customFormat="1">
      <c r="A6" s="835" t="s">
        <v>6362</v>
      </c>
      <c r="B6" s="869" t="s">
        <v>634</v>
      </c>
      <c r="C6" s="869" t="s">
        <v>4463</v>
      </c>
      <c r="E6" s="871"/>
      <c r="F6" s="871"/>
      <c r="G6" s="871"/>
      <c r="H6" s="872">
        <v>17</v>
      </c>
      <c r="J6" s="869">
        <v>2</v>
      </c>
      <c r="L6" s="869">
        <v>2.9</v>
      </c>
      <c r="M6" s="836" t="s">
        <v>6368</v>
      </c>
      <c r="N6" s="836"/>
      <c r="O6" s="836" t="s">
        <v>2953</v>
      </c>
      <c r="P6" s="795" t="s">
        <v>6369</v>
      </c>
      <c r="Q6" s="795" t="s">
        <v>6370</v>
      </c>
      <c r="R6" s="870">
        <v>40857</v>
      </c>
      <c r="U6" s="869">
        <v>2</v>
      </c>
    </row>
    <row r="7" spans="1:35" s="869" customFormat="1">
      <c r="A7" s="835" t="s">
        <v>6362</v>
      </c>
      <c r="B7" s="869" t="s">
        <v>840</v>
      </c>
      <c r="C7" s="869" t="s">
        <v>4435</v>
      </c>
      <c r="D7" s="869" t="s">
        <v>4436</v>
      </c>
      <c r="H7" s="872">
        <v>44</v>
      </c>
      <c r="J7" s="869">
        <v>4</v>
      </c>
      <c r="M7" s="836" t="s">
        <v>6368</v>
      </c>
      <c r="N7" s="836"/>
      <c r="O7" s="836" t="s">
        <v>2953</v>
      </c>
      <c r="P7" s="795" t="s">
        <v>6369</v>
      </c>
      <c r="Q7" s="795" t="s">
        <v>6370</v>
      </c>
      <c r="R7" s="870">
        <v>40857</v>
      </c>
      <c r="T7" s="869">
        <v>1</v>
      </c>
      <c r="U7" s="869">
        <v>2</v>
      </c>
      <c r="AF7" s="869">
        <v>1</v>
      </c>
    </row>
    <row r="8" spans="1:35" s="869" customFormat="1">
      <c r="A8" s="835" t="s">
        <v>6362</v>
      </c>
      <c r="B8" s="869" t="s">
        <v>1236</v>
      </c>
      <c r="C8" s="869" t="s">
        <v>5536</v>
      </c>
      <c r="D8" s="869" t="s">
        <v>4637</v>
      </c>
      <c r="H8" s="872">
        <v>6</v>
      </c>
      <c r="I8" s="796"/>
      <c r="J8" s="869">
        <v>0</v>
      </c>
      <c r="M8" s="836" t="s">
        <v>6368</v>
      </c>
      <c r="N8" s="836"/>
      <c r="O8" s="836" t="s">
        <v>2953</v>
      </c>
      <c r="P8" s="795" t="s">
        <v>6369</v>
      </c>
      <c r="Q8" s="795" t="s">
        <v>6370</v>
      </c>
      <c r="R8" s="870">
        <v>40857</v>
      </c>
    </row>
    <row r="9" spans="1:35" s="869" customFormat="1">
      <c r="A9" s="835" t="s">
        <v>6362</v>
      </c>
      <c r="B9" s="869" t="s">
        <v>1227</v>
      </c>
      <c r="C9" s="869" t="s">
        <v>5861</v>
      </c>
      <c r="D9" s="869" t="s">
        <v>6491</v>
      </c>
      <c r="H9" s="872">
        <v>10</v>
      </c>
      <c r="J9" s="869">
        <v>0</v>
      </c>
      <c r="L9" s="796"/>
      <c r="M9" s="836" t="s">
        <v>6368</v>
      </c>
      <c r="N9" s="836"/>
      <c r="O9" s="836" t="s">
        <v>2953</v>
      </c>
      <c r="P9" s="795" t="s">
        <v>6369</v>
      </c>
      <c r="Q9" s="795" t="s">
        <v>6370</v>
      </c>
      <c r="R9" s="870">
        <v>40857</v>
      </c>
    </row>
    <row r="10" spans="1:35" s="869" customFormat="1">
      <c r="A10" s="835" t="s">
        <v>6362</v>
      </c>
      <c r="B10" s="869" t="s">
        <v>1040</v>
      </c>
      <c r="C10" s="869" t="s">
        <v>5132</v>
      </c>
      <c r="D10" s="869" t="s">
        <v>4347</v>
      </c>
      <c r="H10" s="869">
        <v>3</v>
      </c>
      <c r="I10" s="869">
        <v>1</v>
      </c>
      <c r="J10" s="869">
        <v>1</v>
      </c>
      <c r="M10" s="836" t="s">
        <v>6368</v>
      </c>
      <c r="N10" s="836"/>
      <c r="O10" s="836" t="s">
        <v>2953</v>
      </c>
      <c r="P10" s="795" t="s">
        <v>6369</v>
      </c>
      <c r="Q10" s="795" t="s">
        <v>6370</v>
      </c>
      <c r="R10" s="870">
        <v>40857</v>
      </c>
      <c r="U10" s="869">
        <v>1</v>
      </c>
    </row>
    <row r="11" spans="1:35" s="869" customFormat="1">
      <c r="A11" s="835" t="s">
        <v>6362</v>
      </c>
      <c r="B11" s="869" t="s">
        <v>982</v>
      </c>
      <c r="C11" s="869" t="s">
        <v>4585</v>
      </c>
      <c r="D11" s="869" t="s">
        <v>4586</v>
      </c>
      <c r="H11" s="869">
        <v>10</v>
      </c>
      <c r="J11" s="869">
        <v>0</v>
      </c>
      <c r="M11" s="836" t="s">
        <v>6368</v>
      </c>
      <c r="N11" s="836"/>
      <c r="O11" s="836" t="s">
        <v>2953</v>
      </c>
      <c r="P11" s="795" t="s">
        <v>6369</v>
      </c>
      <c r="Q11" s="795" t="s">
        <v>6370</v>
      </c>
      <c r="R11" s="870">
        <v>40857</v>
      </c>
    </row>
    <row r="12" spans="1:35" s="869" customFormat="1">
      <c r="A12" s="835" t="s">
        <v>6362</v>
      </c>
      <c r="B12" s="869" t="s">
        <v>1153</v>
      </c>
      <c r="C12" s="869" t="s">
        <v>4835</v>
      </c>
      <c r="D12" s="869" t="s">
        <v>4364</v>
      </c>
      <c r="H12" s="869">
        <v>1</v>
      </c>
      <c r="J12" s="869">
        <v>0</v>
      </c>
      <c r="M12" s="836" t="s">
        <v>6368</v>
      </c>
      <c r="N12" s="836"/>
      <c r="O12" s="836" t="s">
        <v>2953</v>
      </c>
      <c r="P12" s="795" t="s">
        <v>6369</v>
      </c>
      <c r="Q12" s="795" t="s">
        <v>6370</v>
      </c>
      <c r="R12" s="870">
        <v>40857</v>
      </c>
    </row>
    <row r="13" spans="1:35" s="869" customFormat="1">
      <c r="A13" s="835" t="s">
        <v>6362</v>
      </c>
      <c r="B13" s="869" t="s">
        <v>898</v>
      </c>
      <c r="C13" s="869" t="s">
        <v>6492</v>
      </c>
      <c r="D13" s="869" t="s">
        <v>4555</v>
      </c>
      <c r="H13" s="869">
        <v>3</v>
      </c>
      <c r="J13" s="869">
        <v>2</v>
      </c>
      <c r="M13" s="836" t="s">
        <v>6368</v>
      </c>
      <c r="N13" s="836"/>
      <c r="O13" s="836" t="s">
        <v>2953</v>
      </c>
      <c r="P13" s="795" t="s">
        <v>6369</v>
      </c>
      <c r="Q13" s="795" t="s">
        <v>6370</v>
      </c>
      <c r="R13" s="870">
        <v>40857</v>
      </c>
      <c r="X13" s="869">
        <v>2</v>
      </c>
    </row>
    <row r="14" spans="1:35" s="869" customFormat="1">
      <c r="A14" s="873" t="s">
        <v>6362</v>
      </c>
      <c r="B14" s="796" t="s">
        <v>1082</v>
      </c>
      <c r="C14" s="869" t="s">
        <v>6493</v>
      </c>
      <c r="D14" s="869" t="s">
        <v>4321</v>
      </c>
      <c r="E14" s="796"/>
      <c r="F14" s="796"/>
      <c r="G14" s="796"/>
      <c r="H14" s="869">
        <v>4</v>
      </c>
      <c r="I14" s="869">
        <v>4</v>
      </c>
      <c r="J14" s="869">
        <v>0</v>
      </c>
      <c r="K14" s="796"/>
      <c r="L14" s="796"/>
      <c r="M14" s="836" t="s">
        <v>6368</v>
      </c>
      <c r="N14" s="836"/>
      <c r="O14" s="836" t="s">
        <v>2953</v>
      </c>
      <c r="P14" s="795" t="s">
        <v>6369</v>
      </c>
      <c r="Q14" s="795" t="s">
        <v>6370</v>
      </c>
      <c r="R14" s="870">
        <v>40857</v>
      </c>
      <c r="S14" s="796"/>
      <c r="T14" s="796"/>
      <c r="U14" s="796"/>
      <c r="V14" s="796"/>
      <c r="W14" s="796"/>
      <c r="X14" s="796"/>
      <c r="Y14" s="796"/>
      <c r="Z14" s="796"/>
      <c r="AA14" s="796"/>
      <c r="AB14" s="796"/>
      <c r="AC14" s="796"/>
      <c r="AD14" s="796"/>
      <c r="AE14" s="796"/>
      <c r="AF14" s="796"/>
      <c r="AG14" s="796"/>
      <c r="AH14" s="796"/>
      <c r="AI14" s="796"/>
    </row>
    <row r="15" spans="1:35" s="869" customFormat="1">
      <c r="A15" s="835" t="s">
        <v>6362</v>
      </c>
      <c r="B15" s="869" t="s">
        <v>851</v>
      </c>
      <c r="C15" s="869" t="s">
        <v>5307</v>
      </c>
      <c r="D15" s="869" t="s">
        <v>4632</v>
      </c>
      <c r="H15" s="869">
        <v>18</v>
      </c>
      <c r="J15" s="869">
        <v>2</v>
      </c>
      <c r="M15" s="836" t="s">
        <v>6368</v>
      </c>
      <c r="N15" s="836"/>
      <c r="O15" s="836" t="s">
        <v>2953</v>
      </c>
      <c r="P15" s="795" t="s">
        <v>6369</v>
      </c>
      <c r="Q15" s="795" t="s">
        <v>6370</v>
      </c>
      <c r="R15" s="870">
        <v>40857</v>
      </c>
      <c r="T15" s="869">
        <v>2</v>
      </c>
    </row>
    <row r="16" spans="1:35">
      <c r="A16" s="835" t="s">
        <v>6362</v>
      </c>
      <c r="B16" s="869" t="s">
        <v>630</v>
      </c>
      <c r="C16" s="869" t="s">
        <v>6494</v>
      </c>
      <c r="D16" s="869" t="s">
        <v>4462</v>
      </c>
      <c r="H16" s="869">
        <v>1</v>
      </c>
      <c r="J16" s="869">
        <v>0</v>
      </c>
      <c r="M16" s="836" t="s">
        <v>6368</v>
      </c>
      <c r="N16" s="836"/>
      <c r="O16" s="836" t="s">
        <v>2953</v>
      </c>
      <c r="P16" s="795" t="s">
        <v>6369</v>
      </c>
      <c r="Q16" s="795" t="s">
        <v>6370</v>
      </c>
      <c r="R16" s="870">
        <v>40857</v>
      </c>
    </row>
    <row r="17" spans="1:26">
      <c r="A17" s="835" t="s">
        <v>6362</v>
      </c>
      <c r="B17" s="869" t="s">
        <v>1077</v>
      </c>
      <c r="C17" s="869" t="s">
        <v>6495</v>
      </c>
      <c r="D17" s="869" t="s">
        <v>4321</v>
      </c>
      <c r="E17" s="874" t="s">
        <v>6496</v>
      </c>
      <c r="F17" s="869" t="s">
        <v>6497</v>
      </c>
      <c r="G17" s="869" t="s">
        <v>6498</v>
      </c>
      <c r="H17" s="869">
        <v>2</v>
      </c>
      <c r="J17" s="869">
        <v>0</v>
      </c>
      <c r="M17" s="836" t="s">
        <v>6368</v>
      </c>
      <c r="N17" s="836"/>
      <c r="O17" s="836" t="s">
        <v>2953</v>
      </c>
      <c r="P17" s="795" t="s">
        <v>6369</v>
      </c>
      <c r="Q17" s="795" t="s">
        <v>6370</v>
      </c>
      <c r="R17" s="870">
        <v>40857</v>
      </c>
    </row>
    <row r="18" spans="1:26">
      <c r="A18" s="835" t="s">
        <v>6362</v>
      </c>
      <c r="B18" s="869" t="s">
        <v>992</v>
      </c>
      <c r="C18" s="869" t="s">
        <v>5517</v>
      </c>
      <c r="D18" s="869" t="s">
        <v>4555</v>
      </c>
      <c r="H18" s="869">
        <v>1</v>
      </c>
      <c r="J18" s="869">
        <v>0</v>
      </c>
      <c r="M18" s="836" t="s">
        <v>6368</v>
      </c>
      <c r="N18" s="836"/>
      <c r="O18" s="836" t="s">
        <v>2953</v>
      </c>
      <c r="P18" s="795" t="s">
        <v>6369</v>
      </c>
      <c r="Q18" s="795" t="s">
        <v>6370</v>
      </c>
      <c r="R18" s="870">
        <v>40857</v>
      </c>
    </row>
    <row r="19" spans="1:26" s="869" customFormat="1">
      <c r="A19" s="835" t="s">
        <v>6362</v>
      </c>
      <c r="B19" s="869" t="s">
        <v>1192</v>
      </c>
      <c r="C19" s="869" t="s">
        <v>6499</v>
      </c>
      <c r="D19" s="869" t="s">
        <v>6500</v>
      </c>
      <c r="H19" s="869">
        <v>2</v>
      </c>
      <c r="I19" s="796"/>
      <c r="J19" s="869">
        <v>0</v>
      </c>
      <c r="M19" s="836" t="s">
        <v>6368</v>
      </c>
      <c r="N19" s="836"/>
      <c r="O19" s="836" t="s">
        <v>2953</v>
      </c>
      <c r="P19" s="795" t="s">
        <v>6369</v>
      </c>
      <c r="Q19" s="795" t="s">
        <v>6370</v>
      </c>
      <c r="R19" s="870">
        <v>40857</v>
      </c>
    </row>
    <row r="20" spans="1:26" s="869" customFormat="1">
      <c r="A20" s="835" t="s">
        <v>6362</v>
      </c>
      <c r="B20" s="869" t="s">
        <v>1140</v>
      </c>
      <c r="C20" s="869" t="s">
        <v>5871</v>
      </c>
      <c r="D20" s="869" t="s">
        <v>4309</v>
      </c>
      <c r="H20" s="869">
        <v>2</v>
      </c>
      <c r="J20" s="869">
        <v>0</v>
      </c>
      <c r="M20" s="836" t="s">
        <v>6368</v>
      </c>
      <c r="N20" s="836"/>
      <c r="O20" s="836" t="s">
        <v>2953</v>
      </c>
      <c r="P20" s="795" t="s">
        <v>6369</v>
      </c>
      <c r="Q20" s="795" t="s">
        <v>6370</v>
      </c>
      <c r="R20" s="870">
        <v>40857</v>
      </c>
    </row>
    <row r="21" spans="1:26" s="869" customFormat="1">
      <c r="A21" s="835" t="s">
        <v>6362</v>
      </c>
      <c r="B21" s="869" t="s">
        <v>834</v>
      </c>
      <c r="C21" s="869" t="s">
        <v>5126</v>
      </c>
      <c r="D21" s="869" t="s">
        <v>5127</v>
      </c>
      <c r="H21" s="869">
        <v>3</v>
      </c>
      <c r="J21" s="869">
        <v>0</v>
      </c>
      <c r="M21" s="836" t="s">
        <v>6368</v>
      </c>
      <c r="N21" s="836"/>
      <c r="O21" s="836" t="s">
        <v>2953</v>
      </c>
      <c r="P21" s="795" t="s">
        <v>6369</v>
      </c>
      <c r="Q21" s="795" t="s">
        <v>6370</v>
      </c>
      <c r="R21" s="870">
        <v>40857</v>
      </c>
    </row>
    <row r="22" spans="1:26" s="869" customFormat="1">
      <c r="A22" s="835" t="s">
        <v>6362</v>
      </c>
      <c r="B22" s="869" t="s">
        <v>1146</v>
      </c>
      <c r="C22" s="869" t="s">
        <v>5913</v>
      </c>
      <c r="D22" s="869" t="s">
        <v>4321</v>
      </c>
      <c r="H22" s="869">
        <v>2</v>
      </c>
      <c r="J22" s="869">
        <v>0</v>
      </c>
      <c r="M22" s="836" t="s">
        <v>6368</v>
      </c>
      <c r="N22" s="836"/>
      <c r="O22" s="836" t="s">
        <v>2953</v>
      </c>
      <c r="P22" s="795" t="s">
        <v>6369</v>
      </c>
      <c r="Q22" s="795" t="s">
        <v>6370</v>
      </c>
      <c r="R22" s="870">
        <v>40857</v>
      </c>
    </row>
    <row r="23" spans="1:26" s="869" customFormat="1">
      <c r="A23" s="835" t="s">
        <v>6362</v>
      </c>
      <c r="B23" s="869" t="s">
        <v>918</v>
      </c>
      <c r="C23" s="869" t="s">
        <v>4826</v>
      </c>
      <c r="D23" s="869" t="s">
        <v>4555</v>
      </c>
      <c r="H23" s="869">
        <v>2</v>
      </c>
      <c r="J23" s="869">
        <v>0</v>
      </c>
      <c r="M23" s="836" t="s">
        <v>6368</v>
      </c>
      <c r="N23" s="836"/>
      <c r="O23" s="836" t="s">
        <v>2953</v>
      </c>
      <c r="P23" s="795" t="s">
        <v>6369</v>
      </c>
      <c r="Q23" s="795" t="s">
        <v>6370</v>
      </c>
      <c r="R23" s="870">
        <v>40857</v>
      </c>
    </row>
    <row r="24" spans="1:26" s="876" customFormat="1">
      <c r="A24" s="875" t="s">
        <v>6362</v>
      </c>
      <c r="B24" s="876" t="s">
        <v>1276</v>
      </c>
      <c r="C24" s="876" t="s">
        <v>5534</v>
      </c>
      <c r="D24" s="876" t="s">
        <v>5535</v>
      </c>
      <c r="H24" s="876">
        <v>2</v>
      </c>
      <c r="J24" s="869">
        <v>0</v>
      </c>
      <c r="M24" s="877" t="s">
        <v>6368</v>
      </c>
      <c r="N24" s="877"/>
      <c r="O24" s="877" t="s">
        <v>2953</v>
      </c>
      <c r="P24" s="857" t="s">
        <v>6369</v>
      </c>
      <c r="Q24" s="857" t="s">
        <v>6370</v>
      </c>
      <c r="R24" s="878">
        <v>40857</v>
      </c>
    </row>
    <row r="25" spans="1:26" s="869" customFormat="1">
      <c r="A25" s="835" t="s">
        <v>6375</v>
      </c>
      <c r="B25" s="869" t="s">
        <v>986</v>
      </c>
      <c r="C25" s="869" t="s">
        <v>4798</v>
      </c>
      <c r="D25" s="869" t="s">
        <v>4799</v>
      </c>
      <c r="H25" s="869">
        <v>230</v>
      </c>
      <c r="J25" s="869">
        <v>6</v>
      </c>
      <c r="M25" s="836" t="s">
        <v>6378</v>
      </c>
      <c r="N25" s="795"/>
      <c r="O25" s="795" t="s">
        <v>2974</v>
      </c>
      <c r="P25" s="795" t="s">
        <v>6379</v>
      </c>
      <c r="Q25" s="795" t="s">
        <v>6380</v>
      </c>
      <c r="R25" s="870">
        <v>40856</v>
      </c>
      <c r="T25" s="869">
        <v>3</v>
      </c>
      <c r="U25" s="869">
        <v>2</v>
      </c>
      <c r="Y25" s="869">
        <v>1</v>
      </c>
    </row>
    <row r="26" spans="1:26" s="869" customFormat="1">
      <c r="A26" s="835" t="s">
        <v>6375</v>
      </c>
      <c r="B26" s="869" t="s">
        <v>1065</v>
      </c>
      <c r="C26" s="869" t="s">
        <v>4830</v>
      </c>
      <c r="D26" s="869" t="s">
        <v>4831</v>
      </c>
      <c r="E26" s="836"/>
      <c r="F26" s="836"/>
      <c r="G26" s="836"/>
      <c r="H26" s="869">
        <v>14</v>
      </c>
      <c r="I26" s="795"/>
      <c r="J26" s="869">
        <v>0</v>
      </c>
      <c r="M26" s="836" t="s">
        <v>6378</v>
      </c>
      <c r="N26" s="795"/>
      <c r="O26" s="795" t="s">
        <v>2974</v>
      </c>
      <c r="P26" s="795" t="s">
        <v>6379</v>
      </c>
      <c r="Q26" s="795" t="s">
        <v>6380</v>
      </c>
      <c r="R26" s="870">
        <v>40856</v>
      </c>
    </row>
    <row r="27" spans="1:26">
      <c r="A27" s="835" t="s">
        <v>6375</v>
      </c>
      <c r="B27" s="879" t="s">
        <v>6501</v>
      </c>
      <c r="C27" s="879" t="s">
        <v>6502</v>
      </c>
      <c r="D27" s="879" t="s">
        <v>6503</v>
      </c>
      <c r="H27" s="869">
        <v>2</v>
      </c>
      <c r="J27" s="869">
        <v>0</v>
      </c>
      <c r="L27" s="836" t="s">
        <v>6504</v>
      </c>
      <c r="M27" s="836" t="s">
        <v>6378</v>
      </c>
      <c r="O27" s="795" t="s">
        <v>2974</v>
      </c>
      <c r="P27" s="795" t="s">
        <v>6379</v>
      </c>
      <c r="Q27" s="795" t="s">
        <v>6380</v>
      </c>
      <c r="R27" s="870">
        <v>40856</v>
      </c>
    </row>
    <row r="28" spans="1:26">
      <c r="A28" s="835" t="s">
        <v>6375</v>
      </c>
      <c r="B28" s="869" t="s">
        <v>1187</v>
      </c>
      <c r="C28" s="869" t="s">
        <v>5796</v>
      </c>
      <c r="D28" s="869" t="s">
        <v>4334</v>
      </c>
      <c r="H28" s="869">
        <v>15</v>
      </c>
      <c r="J28" s="869">
        <v>0</v>
      </c>
      <c r="M28" s="836" t="s">
        <v>6378</v>
      </c>
      <c r="O28" s="795" t="s">
        <v>2974</v>
      </c>
      <c r="P28" s="795" t="s">
        <v>6379</v>
      </c>
      <c r="Q28" s="795" t="s">
        <v>6380</v>
      </c>
      <c r="R28" s="870">
        <v>40856</v>
      </c>
    </row>
    <row r="29" spans="1:26">
      <c r="A29" s="835" t="s">
        <v>6375</v>
      </c>
      <c r="B29" s="869" t="s">
        <v>1221</v>
      </c>
      <c r="C29" s="869" t="s">
        <v>5858</v>
      </c>
      <c r="D29" s="869" t="s">
        <v>4334</v>
      </c>
      <c r="H29" s="869">
        <v>3</v>
      </c>
      <c r="J29" s="869">
        <v>0</v>
      </c>
      <c r="M29" s="836" t="s">
        <v>6378</v>
      </c>
      <c r="O29" s="795" t="s">
        <v>2974</v>
      </c>
      <c r="P29" s="795" t="s">
        <v>6379</v>
      </c>
      <c r="Q29" s="795" t="s">
        <v>6380</v>
      </c>
      <c r="R29" s="870">
        <v>40856</v>
      </c>
    </row>
    <row r="30" spans="1:26" s="869" customFormat="1">
      <c r="A30" s="835" t="s">
        <v>6375</v>
      </c>
      <c r="B30" s="869" t="s">
        <v>1086</v>
      </c>
      <c r="C30" s="869" t="s">
        <v>5921</v>
      </c>
      <c r="D30" s="869" t="s">
        <v>4343</v>
      </c>
      <c r="H30" s="869">
        <v>9</v>
      </c>
      <c r="J30" s="869">
        <v>0</v>
      </c>
      <c r="M30" s="836" t="s">
        <v>6378</v>
      </c>
      <c r="N30" s="795"/>
      <c r="O30" s="795" t="s">
        <v>2974</v>
      </c>
      <c r="P30" s="795" t="s">
        <v>6379</v>
      </c>
      <c r="Q30" s="795" t="s">
        <v>6380</v>
      </c>
      <c r="R30" s="870">
        <v>40856</v>
      </c>
    </row>
    <row r="31" spans="1:26" s="869" customFormat="1">
      <c r="A31" s="835" t="s">
        <v>6375</v>
      </c>
      <c r="B31" s="872" t="s">
        <v>633</v>
      </c>
      <c r="C31" s="869" t="s">
        <v>4329</v>
      </c>
      <c r="E31" s="872" t="s">
        <v>635</v>
      </c>
      <c r="F31" s="869" t="s">
        <v>4329</v>
      </c>
      <c r="H31" s="869">
        <v>69</v>
      </c>
      <c r="J31" s="869">
        <v>4</v>
      </c>
      <c r="L31" s="872" t="s">
        <v>6505</v>
      </c>
      <c r="M31" s="836" t="s">
        <v>6378</v>
      </c>
      <c r="N31" s="795"/>
      <c r="O31" s="795" t="s">
        <v>2974</v>
      </c>
      <c r="P31" s="795" t="s">
        <v>6379</v>
      </c>
      <c r="Q31" s="795" t="s">
        <v>6380</v>
      </c>
      <c r="R31" s="870">
        <v>40856</v>
      </c>
      <c r="T31" s="869">
        <v>1</v>
      </c>
      <c r="U31" s="869">
        <v>1</v>
      </c>
      <c r="Z31" s="869">
        <v>2</v>
      </c>
    </row>
    <row r="32" spans="1:26" s="869" customFormat="1">
      <c r="A32" s="835" t="s">
        <v>6375</v>
      </c>
      <c r="B32" s="869" t="s">
        <v>840</v>
      </c>
      <c r="C32" s="869" t="s">
        <v>4435</v>
      </c>
      <c r="D32" s="869" t="s">
        <v>4436</v>
      </c>
      <c r="H32" s="869">
        <v>20</v>
      </c>
      <c r="J32" s="869">
        <v>0</v>
      </c>
      <c r="L32" s="872"/>
      <c r="M32" s="836" t="s">
        <v>6378</v>
      </c>
      <c r="N32" s="795"/>
      <c r="O32" s="795" t="s">
        <v>2974</v>
      </c>
      <c r="P32" s="795" t="s">
        <v>6379</v>
      </c>
      <c r="Q32" s="795" t="s">
        <v>6380</v>
      </c>
      <c r="R32" s="870">
        <v>40856</v>
      </c>
    </row>
    <row r="33" spans="1:25" s="869" customFormat="1">
      <c r="A33" s="835" t="s">
        <v>6375</v>
      </c>
      <c r="B33" s="869" t="s">
        <v>1232</v>
      </c>
      <c r="C33" s="869" t="s">
        <v>5797</v>
      </c>
      <c r="D33" s="869" t="s">
        <v>5798</v>
      </c>
      <c r="H33" s="869">
        <v>6</v>
      </c>
      <c r="I33" s="796"/>
      <c r="J33" s="869">
        <v>0</v>
      </c>
      <c r="M33" s="836" t="s">
        <v>6378</v>
      </c>
      <c r="N33" s="795"/>
      <c r="O33" s="795" t="s">
        <v>2974</v>
      </c>
      <c r="P33" s="795" t="s">
        <v>6379</v>
      </c>
      <c r="Q33" s="795" t="s">
        <v>6380</v>
      </c>
      <c r="R33" s="870">
        <v>40856</v>
      </c>
    </row>
    <row r="34" spans="1:25" s="869" customFormat="1">
      <c r="A34" s="835" t="s">
        <v>6375</v>
      </c>
      <c r="B34" s="869" t="s">
        <v>1140</v>
      </c>
      <c r="C34" s="869" t="s">
        <v>5871</v>
      </c>
      <c r="D34" s="869" t="s">
        <v>4309</v>
      </c>
      <c r="H34" s="869">
        <v>6</v>
      </c>
      <c r="J34" s="869">
        <v>0</v>
      </c>
      <c r="M34" s="836" t="s">
        <v>6378</v>
      </c>
      <c r="N34" s="795"/>
      <c r="O34" s="795" t="s">
        <v>2974</v>
      </c>
      <c r="P34" s="795" t="s">
        <v>6379</v>
      </c>
      <c r="Q34" s="795" t="s">
        <v>6380</v>
      </c>
      <c r="R34" s="870">
        <v>40856</v>
      </c>
    </row>
    <row r="35" spans="1:25" s="869" customFormat="1">
      <c r="A35" s="835" t="s">
        <v>6375</v>
      </c>
      <c r="B35" s="869" t="s">
        <v>996</v>
      </c>
      <c r="C35" s="869" t="s">
        <v>4587</v>
      </c>
      <c r="D35" s="869" t="s">
        <v>4374</v>
      </c>
      <c r="H35" s="869">
        <v>1</v>
      </c>
      <c r="J35" s="869">
        <v>0</v>
      </c>
      <c r="M35" s="836" t="s">
        <v>6378</v>
      </c>
      <c r="N35" s="795"/>
      <c r="O35" s="795" t="s">
        <v>2974</v>
      </c>
      <c r="P35" s="795" t="s">
        <v>6379</v>
      </c>
      <c r="Q35" s="795" t="s">
        <v>6380</v>
      </c>
      <c r="R35" s="870">
        <v>40856</v>
      </c>
    </row>
    <row r="36" spans="1:25" s="869" customFormat="1">
      <c r="A36" s="835" t="s">
        <v>6375</v>
      </c>
      <c r="B36" s="869" t="s">
        <v>617</v>
      </c>
      <c r="C36" s="869" t="s">
        <v>5658</v>
      </c>
      <c r="D36" s="869" t="s">
        <v>5659</v>
      </c>
      <c r="H36" s="869">
        <v>4</v>
      </c>
      <c r="J36" s="869">
        <v>1</v>
      </c>
      <c r="M36" s="836" t="s">
        <v>6378</v>
      </c>
      <c r="N36" s="795"/>
      <c r="O36" s="795" t="s">
        <v>2974</v>
      </c>
      <c r="P36" s="795" t="s">
        <v>6379</v>
      </c>
      <c r="Q36" s="795" t="s">
        <v>6380</v>
      </c>
      <c r="R36" s="870">
        <v>40856</v>
      </c>
      <c r="T36" s="869">
        <v>1</v>
      </c>
    </row>
    <row r="37" spans="1:25" s="869" customFormat="1">
      <c r="A37" s="835" t="s">
        <v>6375</v>
      </c>
      <c r="B37" s="869" t="s">
        <v>1246</v>
      </c>
      <c r="C37" s="869" t="s">
        <v>4389</v>
      </c>
      <c r="D37" s="869" t="s">
        <v>4390</v>
      </c>
      <c r="H37" s="869">
        <v>1</v>
      </c>
      <c r="J37" s="869">
        <v>0</v>
      </c>
      <c r="M37" s="836" t="s">
        <v>6378</v>
      </c>
      <c r="N37" s="795"/>
      <c r="O37" s="795" t="s">
        <v>2974</v>
      </c>
      <c r="P37" s="795" t="s">
        <v>6379</v>
      </c>
      <c r="Q37" s="795" t="s">
        <v>6380</v>
      </c>
      <c r="R37" s="870">
        <v>40856</v>
      </c>
    </row>
    <row r="38" spans="1:25" s="869" customFormat="1">
      <c r="A38" s="835" t="s">
        <v>6375</v>
      </c>
      <c r="B38" s="869" t="s">
        <v>669</v>
      </c>
      <c r="C38" s="869" t="s">
        <v>4823</v>
      </c>
      <c r="D38" s="869" t="s">
        <v>4347</v>
      </c>
      <c r="H38" s="869">
        <v>2</v>
      </c>
      <c r="J38" s="869">
        <v>0</v>
      </c>
      <c r="L38" s="872"/>
      <c r="M38" s="836" t="s">
        <v>6378</v>
      </c>
      <c r="N38" s="795"/>
      <c r="O38" s="795" t="s">
        <v>2974</v>
      </c>
      <c r="P38" s="795" t="s">
        <v>6379</v>
      </c>
      <c r="Q38" s="795" t="s">
        <v>6380</v>
      </c>
      <c r="R38" s="870">
        <v>40856</v>
      </c>
    </row>
    <row r="39" spans="1:25" s="869" customFormat="1" ht="30">
      <c r="A39" s="835" t="s">
        <v>6375</v>
      </c>
      <c r="B39" s="869" t="s">
        <v>626</v>
      </c>
      <c r="C39" s="880" t="s">
        <v>4403</v>
      </c>
      <c r="D39" s="869" t="s">
        <v>4404</v>
      </c>
      <c r="H39" s="869">
        <v>12</v>
      </c>
      <c r="J39" s="869">
        <v>1</v>
      </c>
      <c r="M39" s="836" t="s">
        <v>6378</v>
      </c>
      <c r="N39" s="795"/>
      <c r="O39" s="795" t="s">
        <v>2974</v>
      </c>
      <c r="P39" s="795" t="s">
        <v>6379</v>
      </c>
      <c r="Q39" s="795" t="s">
        <v>6380</v>
      </c>
      <c r="R39" s="870">
        <v>40856</v>
      </c>
      <c r="Y39" s="869">
        <v>1</v>
      </c>
    </row>
    <row r="40" spans="1:25" s="869" customFormat="1">
      <c r="A40" s="835" t="s">
        <v>6375</v>
      </c>
      <c r="B40" s="869" t="s">
        <v>1082</v>
      </c>
      <c r="C40" s="869" t="s">
        <v>6493</v>
      </c>
      <c r="D40" s="869" t="s">
        <v>4321</v>
      </c>
      <c r="H40" s="869">
        <v>2</v>
      </c>
      <c r="J40" s="869">
        <v>0</v>
      </c>
      <c r="M40" s="836" t="s">
        <v>6378</v>
      </c>
      <c r="N40" s="795"/>
      <c r="O40" s="795" t="s">
        <v>2974</v>
      </c>
      <c r="P40" s="795" t="s">
        <v>6379</v>
      </c>
      <c r="Q40" s="795" t="s">
        <v>6380</v>
      </c>
      <c r="R40" s="870">
        <v>40856</v>
      </c>
    </row>
    <row r="41" spans="1:25" s="869" customFormat="1">
      <c r="A41" s="835" t="s">
        <v>6375</v>
      </c>
      <c r="B41" s="869" t="s">
        <v>1126</v>
      </c>
      <c r="C41" s="869" t="s">
        <v>4851</v>
      </c>
      <c r="D41" s="869" t="s">
        <v>4364</v>
      </c>
      <c r="H41" s="869">
        <v>2</v>
      </c>
      <c r="J41" s="869">
        <v>0</v>
      </c>
      <c r="M41" s="836" t="s">
        <v>6378</v>
      </c>
      <c r="N41" s="795"/>
      <c r="O41" s="795" t="s">
        <v>2974</v>
      </c>
      <c r="P41" s="795" t="s">
        <v>6379</v>
      </c>
      <c r="Q41" s="795" t="s">
        <v>6380</v>
      </c>
      <c r="R41" s="870">
        <v>40856</v>
      </c>
    </row>
    <row r="42" spans="1:25" s="869" customFormat="1">
      <c r="A42" s="835" t="s">
        <v>6375</v>
      </c>
      <c r="B42" s="869" t="s">
        <v>6506</v>
      </c>
      <c r="C42" s="869" t="s">
        <v>6507</v>
      </c>
      <c r="D42" s="869" t="s">
        <v>4334</v>
      </c>
      <c r="H42" s="869">
        <v>2</v>
      </c>
      <c r="J42" s="869">
        <v>0</v>
      </c>
      <c r="L42" s="872"/>
      <c r="M42" s="836" t="s">
        <v>6378</v>
      </c>
      <c r="N42" s="795"/>
      <c r="O42" s="795" t="s">
        <v>2974</v>
      </c>
      <c r="P42" s="795" t="s">
        <v>6379</v>
      </c>
      <c r="Q42" s="795" t="s">
        <v>6380</v>
      </c>
      <c r="R42" s="870">
        <v>40856</v>
      </c>
    </row>
    <row r="43" spans="1:25" s="869" customFormat="1">
      <c r="A43" s="835" t="s">
        <v>6375</v>
      </c>
      <c r="B43" s="869" t="s">
        <v>1146</v>
      </c>
      <c r="C43" s="869" t="s">
        <v>5913</v>
      </c>
      <c r="D43" s="869" t="s">
        <v>4321</v>
      </c>
      <c r="H43" s="869">
        <v>1</v>
      </c>
      <c r="J43" s="869">
        <v>0</v>
      </c>
      <c r="M43" s="836" t="s">
        <v>6378</v>
      </c>
      <c r="N43" s="795"/>
      <c r="O43" s="795" t="s">
        <v>2974</v>
      </c>
      <c r="P43" s="795" t="s">
        <v>6379</v>
      </c>
      <c r="Q43" s="795" t="s">
        <v>6380</v>
      </c>
      <c r="R43" s="870">
        <v>40856</v>
      </c>
    </row>
    <row r="44" spans="1:25" s="869" customFormat="1">
      <c r="A44" s="835" t="s">
        <v>6375</v>
      </c>
      <c r="B44" s="796" t="s">
        <v>998</v>
      </c>
      <c r="C44" s="796" t="s">
        <v>6508</v>
      </c>
      <c r="D44" s="796" t="s">
        <v>6509</v>
      </c>
      <c r="H44" s="869">
        <v>1</v>
      </c>
      <c r="J44" s="869">
        <v>0</v>
      </c>
      <c r="M44" s="836" t="s">
        <v>6378</v>
      </c>
      <c r="N44" s="795"/>
      <c r="O44" s="795" t="s">
        <v>2974</v>
      </c>
      <c r="P44" s="795" t="s">
        <v>6379</v>
      </c>
      <c r="Q44" s="795" t="s">
        <v>6380</v>
      </c>
      <c r="R44" s="870">
        <v>40856</v>
      </c>
    </row>
    <row r="45" spans="1:25" s="869" customFormat="1">
      <c r="A45" s="835" t="s">
        <v>6375</v>
      </c>
      <c r="B45" s="869" t="s">
        <v>1184</v>
      </c>
      <c r="C45" s="869" t="s">
        <v>4315</v>
      </c>
      <c r="H45" s="869">
        <v>2</v>
      </c>
      <c r="J45" s="869">
        <v>0</v>
      </c>
      <c r="M45" s="836" t="s">
        <v>6378</v>
      </c>
      <c r="N45" s="795"/>
      <c r="O45" s="795" t="s">
        <v>2974</v>
      </c>
      <c r="P45" s="795" t="s">
        <v>6379</v>
      </c>
      <c r="Q45" s="795" t="s">
        <v>6380</v>
      </c>
      <c r="R45" s="870">
        <v>40856</v>
      </c>
    </row>
    <row r="46" spans="1:25" s="869" customFormat="1">
      <c r="A46" s="835" t="s">
        <v>6375</v>
      </c>
      <c r="B46" s="869" t="s">
        <v>1236</v>
      </c>
      <c r="C46" s="869" t="s">
        <v>5536</v>
      </c>
      <c r="D46" s="869" t="s">
        <v>4637</v>
      </c>
      <c r="H46" s="869">
        <v>1</v>
      </c>
      <c r="I46" s="796"/>
      <c r="J46" s="869">
        <v>0</v>
      </c>
      <c r="M46" s="836" t="s">
        <v>6378</v>
      </c>
      <c r="N46" s="795"/>
      <c r="O46" s="795" t="s">
        <v>2974</v>
      </c>
      <c r="P46" s="795" t="s">
        <v>6379</v>
      </c>
      <c r="Q46" s="795" t="s">
        <v>6380</v>
      </c>
      <c r="R46" s="870">
        <v>40856</v>
      </c>
    </row>
    <row r="47" spans="1:25" s="869" customFormat="1">
      <c r="A47" s="835" t="s">
        <v>6375</v>
      </c>
      <c r="B47" s="869" t="s">
        <v>864</v>
      </c>
      <c r="C47" s="869" t="s">
        <v>4322</v>
      </c>
      <c r="H47" s="869">
        <v>2</v>
      </c>
      <c r="J47" s="869">
        <v>0</v>
      </c>
      <c r="M47" s="836" t="s">
        <v>6378</v>
      </c>
      <c r="N47" s="795"/>
      <c r="O47" s="795" t="s">
        <v>2974</v>
      </c>
      <c r="P47" s="795" t="s">
        <v>6379</v>
      </c>
      <c r="Q47" s="795" t="s">
        <v>6380</v>
      </c>
      <c r="R47" s="870">
        <v>40856</v>
      </c>
    </row>
    <row r="48" spans="1:25" s="869" customFormat="1">
      <c r="A48" s="835" t="s">
        <v>6375</v>
      </c>
      <c r="B48" s="869" t="s">
        <v>113</v>
      </c>
      <c r="C48" s="869" t="s">
        <v>4353</v>
      </c>
      <c r="D48" s="869" t="s">
        <v>4354</v>
      </c>
      <c r="H48" s="869">
        <v>2</v>
      </c>
      <c r="I48" s="869">
        <v>2</v>
      </c>
      <c r="J48" s="869">
        <v>0</v>
      </c>
      <c r="L48" s="872" t="s">
        <v>6510</v>
      </c>
      <c r="M48" s="836" t="s">
        <v>6378</v>
      </c>
      <c r="N48" s="795"/>
      <c r="O48" s="795" t="s">
        <v>2974</v>
      </c>
      <c r="P48" s="795" t="s">
        <v>6379</v>
      </c>
      <c r="Q48" s="795" t="s">
        <v>6380</v>
      </c>
      <c r="R48" s="870">
        <v>40856</v>
      </c>
    </row>
    <row r="49" spans="1:35" s="869" customFormat="1">
      <c r="A49" s="835" t="s">
        <v>6375</v>
      </c>
      <c r="B49" s="869" t="s">
        <v>1164</v>
      </c>
      <c r="C49" s="869" t="s">
        <v>4492</v>
      </c>
      <c r="H49" s="869">
        <v>1</v>
      </c>
      <c r="J49" s="869">
        <v>0</v>
      </c>
      <c r="L49" s="872" t="s">
        <v>6511</v>
      </c>
      <c r="M49" s="836" t="s">
        <v>6378</v>
      </c>
      <c r="N49" s="795"/>
      <c r="O49" s="795" t="s">
        <v>2974</v>
      </c>
      <c r="P49" s="795" t="s">
        <v>6379</v>
      </c>
      <c r="Q49" s="795" t="s">
        <v>6380</v>
      </c>
      <c r="R49" s="870">
        <v>40856</v>
      </c>
    </row>
    <row r="50" spans="1:35" s="876" customFormat="1">
      <c r="A50" s="835" t="s">
        <v>6375</v>
      </c>
      <c r="B50" s="876" t="s">
        <v>868</v>
      </c>
      <c r="C50" s="876" t="s">
        <v>6512</v>
      </c>
      <c r="D50" s="876" t="s">
        <v>6513</v>
      </c>
      <c r="H50" s="876">
        <v>1</v>
      </c>
      <c r="J50" s="869">
        <v>0</v>
      </c>
      <c r="L50" s="881"/>
      <c r="M50" s="836" t="s">
        <v>6378</v>
      </c>
      <c r="N50" s="795"/>
      <c r="O50" s="795" t="s">
        <v>2974</v>
      </c>
      <c r="P50" s="795" t="s">
        <v>6379</v>
      </c>
      <c r="Q50" s="795" t="s">
        <v>6380</v>
      </c>
      <c r="R50" s="870">
        <v>40856</v>
      </c>
    </row>
    <row r="51" spans="1:35" s="869" customFormat="1">
      <c r="A51" s="835" t="s">
        <v>6384</v>
      </c>
      <c r="B51" s="869" t="s">
        <v>669</v>
      </c>
      <c r="C51" s="869" t="s">
        <v>4823</v>
      </c>
      <c r="D51" s="869" t="s">
        <v>4347</v>
      </c>
      <c r="E51" s="795"/>
      <c r="F51" s="795"/>
      <c r="G51" s="836"/>
      <c r="H51" s="869">
        <v>285</v>
      </c>
      <c r="I51" s="795"/>
      <c r="J51" s="869">
        <v>0</v>
      </c>
      <c r="M51" s="836" t="s">
        <v>6385</v>
      </c>
      <c r="N51" s="795"/>
      <c r="O51" s="795" t="s">
        <v>2954</v>
      </c>
      <c r="P51" s="795" t="s">
        <v>6386</v>
      </c>
      <c r="Q51" s="795" t="s">
        <v>6387</v>
      </c>
      <c r="R51" s="870">
        <v>40856</v>
      </c>
    </row>
    <row r="52" spans="1:35">
      <c r="A52" s="835" t="s">
        <v>6384</v>
      </c>
      <c r="B52" s="869" t="s">
        <v>634</v>
      </c>
      <c r="C52" s="869" t="s">
        <v>4463</v>
      </c>
      <c r="D52" s="869"/>
      <c r="H52" s="869">
        <v>80</v>
      </c>
      <c r="J52" s="869">
        <v>12</v>
      </c>
      <c r="M52" s="836" t="s">
        <v>6385</v>
      </c>
      <c r="O52" s="795" t="s">
        <v>2954</v>
      </c>
      <c r="P52" s="795" t="s">
        <v>6386</v>
      </c>
      <c r="Q52" s="795" t="s">
        <v>6387</v>
      </c>
      <c r="R52" s="870">
        <v>40856</v>
      </c>
      <c r="T52" s="795">
        <v>2</v>
      </c>
      <c r="U52" s="795">
        <v>6</v>
      </c>
      <c r="X52" s="795">
        <v>1</v>
      </c>
      <c r="Y52" s="795">
        <v>3</v>
      </c>
    </row>
    <row r="53" spans="1:35" s="869" customFormat="1">
      <c r="A53" s="835" t="s">
        <v>6384</v>
      </c>
      <c r="B53" s="869" t="s">
        <v>1040</v>
      </c>
      <c r="C53" s="869" t="s">
        <v>5132</v>
      </c>
      <c r="D53" s="869" t="s">
        <v>4347</v>
      </c>
      <c r="H53" s="869">
        <v>6</v>
      </c>
      <c r="J53" s="869">
        <v>0</v>
      </c>
      <c r="M53" s="836" t="s">
        <v>6385</v>
      </c>
      <c r="N53" s="795"/>
      <c r="O53" s="795" t="s">
        <v>2954</v>
      </c>
      <c r="P53" s="795" t="s">
        <v>6386</v>
      </c>
      <c r="Q53" s="795" t="s">
        <v>6387</v>
      </c>
      <c r="R53" s="870">
        <v>40856</v>
      </c>
    </row>
    <row r="54" spans="1:35" s="869" customFormat="1">
      <c r="A54" s="835" t="s">
        <v>6384</v>
      </c>
      <c r="B54" s="869" t="s">
        <v>1232</v>
      </c>
      <c r="C54" s="869" t="s">
        <v>5797</v>
      </c>
      <c r="D54" s="869" t="s">
        <v>5798</v>
      </c>
      <c r="H54" s="869">
        <v>1</v>
      </c>
      <c r="J54" s="869">
        <v>0</v>
      </c>
      <c r="M54" s="836" t="s">
        <v>6385</v>
      </c>
      <c r="N54" s="795"/>
      <c r="O54" s="795" t="s">
        <v>2954</v>
      </c>
      <c r="P54" s="795" t="s">
        <v>6386</v>
      </c>
      <c r="Q54" s="795" t="s">
        <v>6387</v>
      </c>
      <c r="R54" s="870">
        <v>40856</v>
      </c>
    </row>
    <row r="55" spans="1:35" s="869" customFormat="1">
      <c r="A55" s="835" t="s">
        <v>6384</v>
      </c>
      <c r="B55" s="869" t="s">
        <v>1187</v>
      </c>
      <c r="C55" s="869" t="s">
        <v>5796</v>
      </c>
      <c r="D55" s="869" t="s">
        <v>4334</v>
      </c>
      <c r="H55" s="869">
        <v>9</v>
      </c>
      <c r="J55" s="869">
        <v>1</v>
      </c>
      <c r="L55" s="872"/>
      <c r="M55" s="836" t="s">
        <v>6385</v>
      </c>
      <c r="N55" s="795"/>
      <c r="O55" s="795" t="s">
        <v>2954</v>
      </c>
      <c r="P55" s="795" t="s">
        <v>6386</v>
      </c>
      <c r="Q55" s="795" t="s">
        <v>6387</v>
      </c>
      <c r="R55" s="870">
        <v>40856</v>
      </c>
      <c r="X55" s="869">
        <v>1</v>
      </c>
    </row>
    <row r="56" spans="1:35" s="869" customFormat="1">
      <c r="A56" s="835" t="s">
        <v>6384</v>
      </c>
      <c r="B56" s="869" t="s">
        <v>1221</v>
      </c>
      <c r="C56" s="869" t="s">
        <v>5858</v>
      </c>
      <c r="D56" s="869" t="s">
        <v>4334</v>
      </c>
      <c r="H56" s="869">
        <v>8</v>
      </c>
      <c r="J56" s="869">
        <v>0</v>
      </c>
      <c r="L56" s="796"/>
      <c r="M56" s="836" t="s">
        <v>6385</v>
      </c>
      <c r="N56" s="795"/>
      <c r="O56" s="795" t="s">
        <v>2954</v>
      </c>
      <c r="P56" s="795" t="s">
        <v>6386</v>
      </c>
      <c r="Q56" s="795" t="s">
        <v>6387</v>
      </c>
      <c r="R56" s="870">
        <v>40856</v>
      </c>
    </row>
    <row r="57" spans="1:35" s="869" customFormat="1">
      <c r="A57" s="835" t="s">
        <v>6384</v>
      </c>
      <c r="B57" s="869" t="s">
        <v>1227</v>
      </c>
      <c r="C57" s="869" t="s">
        <v>5861</v>
      </c>
      <c r="D57" s="869" t="s">
        <v>6491</v>
      </c>
      <c r="H57" s="869">
        <v>8</v>
      </c>
      <c r="I57" s="796"/>
      <c r="J57" s="869">
        <v>0</v>
      </c>
      <c r="L57" s="796"/>
      <c r="M57" s="836" t="s">
        <v>6385</v>
      </c>
      <c r="N57" s="795"/>
      <c r="O57" s="795" t="s">
        <v>2954</v>
      </c>
      <c r="P57" s="795" t="s">
        <v>6386</v>
      </c>
      <c r="Q57" s="795" t="s">
        <v>6387</v>
      </c>
      <c r="R57" s="870">
        <v>40856</v>
      </c>
    </row>
    <row r="58" spans="1:35" s="869" customFormat="1">
      <c r="A58" s="835" t="s">
        <v>6384</v>
      </c>
      <c r="B58" s="869" t="s">
        <v>851</v>
      </c>
      <c r="C58" s="869" t="s">
        <v>5307</v>
      </c>
      <c r="D58" s="869" t="s">
        <v>4632</v>
      </c>
      <c r="H58" s="869">
        <v>2</v>
      </c>
      <c r="J58" s="869">
        <v>1</v>
      </c>
      <c r="M58" s="836" t="s">
        <v>6385</v>
      </c>
      <c r="N58" s="795"/>
      <c r="O58" s="795" t="s">
        <v>2954</v>
      </c>
      <c r="P58" s="795" t="s">
        <v>6386</v>
      </c>
      <c r="Q58" s="795" t="s">
        <v>6387</v>
      </c>
      <c r="R58" s="870">
        <v>40856</v>
      </c>
      <c r="U58" s="869">
        <v>1</v>
      </c>
    </row>
    <row r="59" spans="1:35" s="869" customFormat="1">
      <c r="A59" s="835" t="s">
        <v>6384</v>
      </c>
      <c r="B59" s="869" t="s">
        <v>1144</v>
      </c>
      <c r="C59" s="869" t="s">
        <v>5849</v>
      </c>
      <c r="D59" s="869" t="s">
        <v>6514</v>
      </c>
      <c r="H59" s="869">
        <v>5</v>
      </c>
      <c r="J59" s="869">
        <v>0</v>
      </c>
      <c r="M59" s="836" t="s">
        <v>6385</v>
      </c>
      <c r="N59" s="795"/>
      <c r="O59" s="795" t="s">
        <v>2954</v>
      </c>
      <c r="P59" s="795" t="s">
        <v>6386</v>
      </c>
      <c r="Q59" s="795" t="s">
        <v>6387</v>
      </c>
      <c r="R59" s="870">
        <v>40856</v>
      </c>
    </row>
    <row r="60" spans="1:35" s="869" customFormat="1">
      <c r="A60" s="835" t="s">
        <v>6384</v>
      </c>
      <c r="B60" s="869" t="s">
        <v>840</v>
      </c>
      <c r="C60" s="869" t="s">
        <v>4435</v>
      </c>
      <c r="D60" s="869" t="s">
        <v>4436</v>
      </c>
      <c r="H60" s="869">
        <v>3</v>
      </c>
      <c r="J60" s="869">
        <v>1</v>
      </c>
      <c r="M60" s="836" t="s">
        <v>6385</v>
      </c>
      <c r="N60" s="795"/>
      <c r="O60" s="795" t="s">
        <v>2954</v>
      </c>
      <c r="P60" s="795" t="s">
        <v>6386</v>
      </c>
      <c r="Q60" s="795" t="s">
        <v>6387</v>
      </c>
      <c r="R60" s="870">
        <v>40856</v>
      </c>
      <c r="U60" s="869">
        <v>1</v>
      </c>
    </row>
    <row r="61" spans="1:35" s="869" customFormat="1">
      <c r="A61" s="835" t="s">
        <v>6384</v>
      </c>
      <c r="B61" s="869" t="s">
        <v>772</v>
      </c>
      <c r="C61" s="869" t="s">
        <v>6515</v>
      </c>
      <c r="D61" s="869" t="s">
        <v>6516</v>
      </c>
      <c r="H61" s="869">
        <v>1</v>
      </c>
      <c r="J61" s="869">
        <v>0</v>
      </c>
      <c r="M61" s="836" t="s">
        <v>6385</v>
      </c>
      <c r="N61" s="795"/>
      <c r="O61" s="795" t="s">
        <v>2954</v>
      </c>
      <c r="P61" s="795" t="s">
        <v>6386</v>
      </c>
      <c r="Q61" s="795" t="s">
        <v>6387</v>
      </c>
      <c r="R61" s="870">
        <v>40856</v>
      </c>
    </row>
    <row r="62" spans="1:35" s="869" customFormat="1">
      <c r="A62" s="835" t="s">
        <v>6384</v>
      </c>
      <c r="B62" s="869" t="s">
        <v>918</v>
      </c>
      <c r="C62" s="869" t="s">
        <v>4826</v>
      </c>
      <c r="D62" s="869" t="s">
        <v>4555</v>
      </c>
      <c r="H62" s="869">
        <v>1</v>
      </c>
      <c r="J62" s="869">
        <v>0</v>
      </c>
      <c r="M62" s="836" t="s">
        <v>6385</v>
      </c>
      <c r="N62" s="795"/>
      <c r="O62" s="795" t="s">
        <v>2954</v>
      </c>
      <c r="P62" s="795" t="s">
        <v>6386</v>
      </c>
      <c r="Q62" s="795" t="s">
        <v>6387</v>
      </c>
      <c r="R62" s="870">
        <v>40856</v>
      </c>
    </row>
    <row r="63" spans="1:35" s="869" customFormat="1">
      <c r="A63" s="835" t="s">
        <v>6384</v>
      </c>
      <c r="B63" s="796" t="s">
        <v>701</v>
      </c>
      <c r="C63" s="796" t="s">
        <v>5869</v>
      </c>
      <c r="D63" s="796" t="s">
        <v>6517</v>
      </c>
      <c r="E63" s="800" t="s">
        <v>6518</v>
      </c>
      <c r="F63" s="796" t="s">
        <v>6519</v>
      </c>
      <c r="G63" s="796" t="s">
        <v>6520</v>
      </c>
      <c r="H63" s="869">
        <v>2</v>
      </c>
      <c r="I63" s="796"/>
      <c r="J63" s="796">
        <v>0</v>
      </c>
      <c r="K63" s="796"/>
      <c r="L63" s="796"/>
      <c r="M63" s="836" t="s">
        <v>6385</v>
      </c>
      <c r="N63" s="795"/>
      <c r="O63" s="795" t="s">
        <v>2954</v>
      </c>
      <c r="P63" s="795" t="s">
        <v>6386</v>
      </c>
      <c r="Q63" s="795" t="s">
        <v>6387</v>
      </c>
      <c r="R63" s="870">
        <v>40856</v>
      </c>
      <c r="S63" s="796"/>
      <c r="T63" s="796"/>
      <c r="U63" s="796"/>
      <c r="V63" s="796"/>
      <c r="W63" s="796"/>
      <c r="X63" s="796"/>
      <c r="Y63" s="796"/>
      <c r="Z63" s="796"/>
      <c r="AA63" s="796"/>
      <c r="AB63" s="796"/>
      <c r="AC63" s="796"/>
      <c r="AD63" s="796"/>
      <c r="AE63" s="796"/>
      <c r="AF63" s="796"/>
      <c r="AG63" s="796"/>
      <c r="AH63" s="796"/>
      <c r="AI63" s="796"/>
    </row>
    <row r="64" spans="1:35" s="869" customFormat="1">
      <c r="A64" s="835" t="s">
        <v>6384</v>
      </c>
      <c r="B64" s="869" t="s">
        <v>6521</v>
      </c>
      <c r="C64" s="869" t="s">
        <v>6522</v>
      </c>
      <c r="D64" s="869" t="s">
        <v>4374</v>
      </c>
      <c r="H64" s="869">
        <v>1</v>
      </c>
      <c r="J64" s="869">
        <v>0</v>
      </c>
      <c r="M64" s="836" t="s">
        <v>6385</v>
      </c>
      <c r="N64" s="795"/>
      <c r="O64" s="795" t="s">
        <v>2954</v>
      </c>
      <c r="P64" s="795" t="s">
        <v>6386</v>
      </c>
      <c r="Q64" s="795" t="s">
        <v>6387</v>
      </c>
      <c r="R64" s="870">
        <v>40856</v>
      </c>
    </row>
    <row r="65" spans="1:35" s="869" customFormat="1">
      <c r="A65" s="835" t="s">
        <v>6384</v>
      </c>
      <c r="B65" s="869" t="s">
        <v>1236</v>
      </c>
      <c r="C65" s="869" t="s">
        <v>5536</v>
      </c>
      <c r="D65" s="869" t="s">
        <v>4637</v>
      </c>
      <c r="H65" s="869">
        <v>1</v>
      </c>
      <c r="I65" s="796"/>
      <c r="J65" s="869">
        <v>0</v>
      </c>
      <c r="M65" s="836" t="s">
        <v>6385</v>
      </c>
      <c r="N65" s="795"/>
      <c r="O65" s="795" t="s">
        <v>2954</v>
      </c>
      <c r="P65" s="795" t="s">
        <v>6386</v>
      </c>
      <c r="Q65" s="795" t="s">
        <v>6387</v>
      </c>
      <c r="R65" s="870">
        <v>40856</v>
      </c>
    </row>
    <row r="66" spans="1:35" s="876" customFormat="1">
      <c r="A66" s="875" t="s">
        <v>6384</v>
      </c>
      <c r="B66" s="876" t="s">
        <v>1034</v>
      </c>
      <c r="C66" s="876" t="s">
        <v>4511</v>
      </c>
      <c r="D66" s="876" t="s">
        <v>4334</v>
      </c>
      <c r="H66" s="876">
        <v>1</v>
      </c>
      <c r="J66" s="869">
        <v>0</v>
      </c>
      <c r="M66" s="882" t="s">
        <v>6385</v>
      </c>
      <c r="N66" s="854"/>
      <c r="O66" s="854" t="s">
        <v>2954</v>
      </c>
      <c r="P66" s="854" t="s">
        <v>6386</v>
      </c>
      <c r="Q66" s="854" t="s">
        <v>6387</v>
      </c>
      <c r="R66" s="883">
        <v>40856</v>
      </c>
    </row>
    <row r="67" spans="1:35" s="869" customFormat="1">
      <c r="A67" s="835" t="s">
        <v>6389</v>
      </c>
      <c r="B67" s="869" t="s">
        <v>669</v>
      </c>
      <c r="C67" s="869" t="s">
        <v>4823</v>
      </c>
      <c r="D67" s="869" t="s">
        <v>4347</v>
      </c>
      <c r="E67" s="884"/>
      <c r="F67" s="795"/>
      <c r="G67" s="836"/>
      <c r="H67" s="869">
        <v>210</v>
      </c>
      <c r="I67" s="795"/>
      <c r="J67" s="869">
        <v>0</v>
      </c>
      <c r="M67" s="872" t="s">
        <v>6390</v>
      </c>
      <c r="N67" s="795"/>
      <c r="O67" s="795" t="s">
        <v>2955</v>
      </c>
      <c r="P67" s="795" t="s">
        <v>6391</v>
      </c>
      <c r="Q67" s="795" t="s">
        <v>6392</v>
      </c>
      <c r="R67" s="870">
        <v>40856</v>
      </c>
    </row>
    <row r="68" spans="1:35" s="869" customFormat="1">
      <c r="A68" s="835" t="s">
        <v>6389</v>
      </c>
      <c r="B68" s="869" t="s">
        <v>1187</v>
      </c>
      <c r="C68" s="869" t="s">
        <v>5796</v>
      </c>
      <c r="D68" s="869" t="s">
        <v>4334</v>
      </c>
      <c r="H68" s="869">
        <v>13</v>
      </c>
      <c r="J68" s="869">
        <v>0</v>
      </c>
      <c r="M68" s="872" t="s">
        <v>6390</v>
      </c>
      <c r="N68" s="795"/>
      <c r="O68" s="795" t="s">
        <v>2955</v>
      </c>
      <c r="P68" s="795" t="s">
        <v>6391</v>
      </c>
      <c r="Q68" s="795" t="s">
        <v>6392</v>
      </c>
      <c r="R68" s="870">
        <v>40856</v>
      </c>
    </row>
    <row r="69" spans="1:35" s="869" customFormat="1">
      <c r="A69" s="835" t="s">
        <v>6389</v>
      </c>
      <c r="B69" s="869" t="s">
        <v>1221</v>
      </c>
      <c r="C69" s="869" t="s">
        <v>5858</v>
      </c>
      <c r="D69" s="869" t="s">
        <v>4334</v>
      </c>
      <c r="H69" s="869">
        <v>7</v>
      </c>
      <c r="I69" s="796"/>
      <c r="J69" s="869">
        <v>1</v>
      </c>
      <c r="L69" s="796"/>
      <c r="M69" s="872" t="s">
        <v>6390</v>
      </c>
      <c r="N69" s="795"/>
      <c r="O69" s="795" t="s">
        <v>2955</v>
      </c>
      <c r="P69" s="795" t="s">
        <v>6391</v>
      </c>
      <c r="Q69" s="795" t="s">
        <v>6392</v>
      </c>
      <c r="R69" s="870">
        <v>40856</v>
      </c>
      <c r="T69" s="869">
        <v>1</v>
      </c>
    </row>
    <row r="70" spans="1:35" s="869" customFormat="1">
      <c r="A70" s="835" t="s">
        <v>6389</v>
      </c>
      <c r="B70" s="869" t="s">
        <v>634</v>
      </c>
      <c r="C70" s="869" t="s">
        <v>4463</v>
      </c>
      <c r="H70" s="869">
        <v>15</v>
      </c>
      <c r="J70" s="869">
        <v>4</v>
      </c>
      <c r="M70" s="872" t="s">
        <v>6390</v>
      </c>
      <c r="N70" s="795"/>
      <c r="O70" s="795" t="s">
        <v>2955</v>
      </c>
      <c r="P70" s="795" t="s">
        <v>6391</v>
      </c>
      <c r="Q70" s="795" t="s">
        <v>6392</v>
      </c>
      <c r="R70" s="870">
        <v>40856</v>
      </c>
      <c r="U70" s="869">
        <v>2</v>
      </c>
      <c r="Y70" s="869">
        <v>2</v>
      </c>
    </row>
    <row r="71" spans="1:35" s="869" customFormat="1">
      <c r="A71" s="835" t="s">
        <v>6389</v>
      </c>
      <c r="B71" s="869" t="s">
        <v>840</v>
      </c>
      <c r="C71" s="869" t="s">
        <v>4435</v>
      </c>
      <c r="D71" s="869" t="s">
        <v>4436</v>
      </c>
      <c r="H71" s="869">
        <v>71</v>
      </c>
      <c r="J71" s="869">
        <v>31</v>
      </c>
      <c r="M71" s="872" t="s">
        <v>6390</v>
      </c>
      <c r="N71" s="795"/>
      <c r="O71" s="795" t="s">
        <v>2955</v>
      </c>
      <c r="P71" s="795" t="s">
        <v>6391</v>
      </c>
      <c r="Q71" s="795" t="s">
        <v>6392</v>
      </c>
      <c r="R71" s="870">
        <v>40856</v>
      </c>
      <c r="T71" s="869">
        <v>13</v>
      </c>
      <c r="U71" s="869">
        <v>11</v>
      </c>
      <c r="X71" s="869">
        <v>2</v>
      </c>
      <c r="Y71" s="869">
        <v>5</v>
      </c>
    </row>
    <row r="72" spans="1:35" s="869" customFormat="1">
      <c r="A72" s="835" t="s">
        <v>6389</v>
      </c>
      <c r="B72" s="869" t="s">
        <v>967</v>
      </c>
      <c r="C72" s="869" t="s">
        <v>4642</v>
      </c>
      <c r="H72" s="869">
        <v>16</v>
      </c>
      <c r="J72" s="869">
        <v>0</v>
      </c>
      <c r="L72" s="872"/>
      <c r="M72" s="872" t="s">
        <v>6390</v>
      </c>
      <c r="N72" s="795"/>
      <c r="O72" s="795" t="s">
        <v>2955</v>
      </c>
      <c r="P72" s="795" t="s">
        <v>6391</v>
      </c>
      <c r="Q72" s="795" t="s">
        <v>6392</v>
      </c>
      <c r="R72" s="870">
        <v>40856</v>
      </c>
    </row>
    <row r="73" spans="1:35" s="869" customFormat="1">
      <c r="A73" s="835" t="s">
        <v>6389</v>
      </c>
      <c r="B73" s="869" t="s">
        <v>1218</v>
      </c>
      <c r="C73" s="869" t="s">
        <v>5891</v>
      </c>
      <c r="D73" s="869" t="s">
        <v>4334</v>
      </c>
      <c r="H73" s="869">
        <v>1</v>
      </c>
      <c r="I73" s="796"/>
      <c r="J73" s="869">
        <v>0</v>
      </c>
      <c r="M73" s="872" t="s">
        <v>6390</v>
      </c>
      <c r="N73" s="795"/>
      <c r="O73" s="795" t="s">
        <v>2955</v>
      </c>
      <c r="P73" s="795" t="s">
        <v>6391</v>
      </c>
      <c r="Q73" s="795" t="s">
        <v>6392</v>
      </c>
      <c r="R73" s="870">
        <v>40856</v>
      </c>
    </row>
    <row r="74" spans="1:35" s="869" customFormat="1">
      <c r="A74" s="835" t="s">
        <v>6389</v>
      </c>
      <c r="B74" s="869" t="s">
        <v>1253</v>
      </c>
      <c r="C74" s="869" t="s">
        <v>6523</v>
      </c>
      <c r="D74" s="869" t="s">
        <v>6524</v>
      </c>
      <c r="H74" s="869">
        <v>35</v>
      </c>
      <c r="I74" s="796"/>
      <c r="J74" s="869">
        <v>5</v>
      </c>
      <c r="M74" s="872" t="s">
        <v>6390</v>
      </c>
      <c r="N74" s="795"/>
      <c r="O74" s="795" t="s">
        <v>2955</v>
      </c>
      <c r="P74" s="795" t="s">
        <v>6391</v>
      </c>
      <c r="Q74" s="795" t="s">
        <v>6392</v>
      </c>
      <c r="R74" s="870">
        <v>40856</v>
      </c>
      <c r="U74" s="869">
        <v>3</v>
      </c>
      <c r="AI74" s="869">
        <v>2</v>
      </c>
    </row>
    <row r="75" spans="1:35" s="869" customFormat="1">
      <c r="A75" s="835" t="s">
        <v>6389</v>
      </c>
      <c r="B75" s="869" t="s">
        <v>1040</v>
      </c>
      <c r="C75" s="869" t="s">
        <v>5132</v>
      </c>
      <c r="D75" s="869" t="s">
        <v>4347</v>
      </c>
      <c r="H75" s="869">
        <v>2</v>
      </c>
      <c r="J75" s="869">
        <v>0</v>
      </c>
      <c r="L75" s="872"/>
      <c r="M75" s="872" t="s">
        <v>6390</v>
      </c>
      <c r="N75" s="795"/>
      <c r="O75" s="795" t="s">
        <v>2955</v>
      </c>
      <c r="P75" s="795" t="s">
        <v>6391</v>
      </c>
      <c r="Q75" s="795" t="s">
        <v>6392</v>
      </c>
      <c r="R75" s="870">
        <v>40856</v>
      </c>
    </row>
    <row r="76" spans="1:35" s="869" customFormat="1">
      <c r="A76" s="835" t="s">
        <v>6389</v>
      </c>
      <c r="B76" s="869" t="s">
        <v>851</v>
      </c>
      <c r="C76" s="869" t="s">
        <v>5307</v>
      </c>
      <c r="D76" s="869" t="s">
        <v>4632</v>
      </c>
      <c r="H76" s="869">
        <v>3</v>
      </c>
      <c r="J76" s="869">
        <v>2</v>
      </c>
      <c r="M76" s="872" t="s">
        <v>6390</v>
      </c>
      <c r="N76" s="795"/>
      <c r="O76" s="795" t="s">
        <v>2955</v>
      </c>
      <c r="P76" s="795" t="s">
        <v>6391</v>
      </c>
      <c r="Q76" s="795" t="s">
        <v>6392</v>
      </c>
      <c r="R76" s="870">
        <v>40856</v>
      </c>
      <c r="U76" s="869">
        <v>1</v>
      </c>
      <c r="AE76" s="869">
        <v>1</v>
      </c>
    </row>
    <row r="77" spans="1:35" s="869" customFormat="1">
      <c r="A77" s="835" t="s">
        <v>6389</v>
      </c>
      <c r="B77" s="869" t="s">
        <v>959</v>
      </c>
      <c r="C77" s="869" t="s">
        <v>4418</v>
      </c>
      <c r="D77" s="869" t="s">
        <v>4419</v>
      </c>
      <c r="H77" s="869">
        <v>3</v>
      </c>
      <c r="J77" s="869">
        <v>0</v>
      </c>
      <c r="L77" s="872"/>
      <c r="M77" s="872" t="s">
        <v>6390</v>
      </c>
      <c r="N77" s="795"/>
      <c r="O77" s="795" t="s">
        <v>2955</v>
      </c>
      <c r="P77" s="795" t="s">
        <v>6391</v>
      </c>
      <c r="Q77" s="795" t="s">
        <v>6392</v>
      </c>
      <c r="R77" s="870">
        <v>40856</v>
      </c>
      <c r="T77" s="796"/>
      <c r="U77" s="796"/>
      <c r="V77" s="796"/>
      <c r="W77" s="796"/>
      <c r="X77" s="796"/>
      <c r="Y77" s="796"/>
      <c r="Z77" s="796"/>
      <c r="AA77" s="796"/>
      <c r="AB77" s="796"/>
      <c r="AC77" s="796"/>
      <c r="AD77" s="796"/>
      <c r="AE77" s="796"/>
      <c r="AF77" s="796"/>
      <c r="AG77" s="796"/>
      <c r="AH77" s="796"/>
      <c r="AI77" s="796"/>
    </row>
    <row r="78" spans="1:35" s="869" customFormat="1">
      <c r="A78" s="835" t="s">
        <v>6389</v>
      </c>
      <c r="B78" s="869" t="s">
        <v>1130</v>
      </c>
      <c r="C78" s="869" t="s">
        <v>5912</v>
      </c>
      <c r="D78" s="869" t="s">
        <v>4309</v>
      </c>
      <c r="H78" s="869">
        <v>4</v>
      </c>
      <c r="I78" s="869">
        <v>4</v>
      </c>
      <c r="J78" s="869">
        <v>1</v>
      </c>
      <c r="L78" s="872" t="s">
        <v>6525</v>
      </c>
      <c r="M78" s="872" t="s">
        <v>6390</v>
      </c>
      <c r="N78" s="795"/>
      <c r="O78" s="795" t="s">
        <v>2955</v>
      </c>
      <c r="P78" s="795" t="s">
        <v>6391</v>
      </c>
      <c r="Q78" s="795" t="s">
        <v>6392</v>
      </c>
      <c r="R78" s="870">
        <v>40856</v>
      </c>
      <c r="U78" s="869">
        <v>1</v>
      </c>
    </row>
    <row r="79" spans="1:35" s="869" customFormat="1">
      <c r="A79" s="835" t="s">
        <v>6389</v>
      </c>
      <c r="B79" s="869" t="s">
        <v>1144</v>
      </c>
      <c r="C79" s="869" t="s">
        <v>5849</v>
      </c>
      <c r="D79" s="869" t="s">
        <v>6514</v>
      </c>
      <c r="H79" s="869">
        <v>5</v>
      </c>
      <c r="J79" s="869">
        <v>0</v>
      </c>
      <c r="L79" s="872"/>
      <c r="M79" s="872" t="s">
        <v>6390</v>
      </c>
      <c r="N79" s="795"/>
      <c r="O79" s="795" t="s">
        <v>2955</v>
      </c>
      <c r="P79" s="795" t="s">
        <v>6391</v>
      </c>
      <c r="Q79" s="795" t="s">
        <v>6392</v>
      </c>
      <c r="R79" s="870">
        <v>40856</v>
      </c>
    </row>
    <row r="80" spans="1:35" s="869" customFormat="1">
      <c r="A80" s="835" t="s">
        <v>6389</v>
      </c>
      <c r="B80" s="869" t="s">
        <v>996</v>
      </c>
      <c r="C80" s="869" t="s">
        <v>4587</v>
      </c>
      <c r="D80" s="869" t="s">
        <v>4374</v>
      </c>
      <c r="H80" s="869">
        <v>1</v>
      </c>
      <c r="J80" s="869">
        <v>0</v>
      </c>
      <c r="M80" s="872" t="s">
        <v>6390</v>
      </c>
      <c r="N80" s="795"/>
      <c r="O80" s="795" t="s">
        <v>2955</v>
      </c>
      <c r="P80" s="795" t="s">
        <v>6391</v>
      </c>
      <c r="Q80" s="795" t="s">
        <v>6392</v>
      </c>
      <c r="R80" s="870">
        <v>40856</v>
      </c>
    </row>
    <row r="81" spans="1:35" s="869" customFormat="1">
      <c r="A81" s="835" t="s">
        <v>6389</v>
      </c>
      <c r="B81" s="869" t="s">
        <v>1153</v>
      </c>
      <c r="C81" s="869" t="s">
        <v>4835</v>
      </c>
      <c r="D81" s="869" t="s">
        <v>4364</v>
      </c>
      <c r="H81" s="869">
        <v>1</v>
      </c>
      <c r="J81" s="869">
        <v>0</v>
      </c>
      <c r="M81" s="872" t="s">
        <v>6390</v>
      </c>
      <c r="N81" s="795"/>
      <c r="O81" s="795" t="s">
        <v>2955</v>
      </c>
      <c r="P81" s="795" t="s">
        <v>6391</v>
      </c>
      <c r="Q81" s="795" t="s">
        <v>6392</v>
      </c>
      <c r="R81" s="870">
        <v>40856</v>
      </c>
    </row>
    <row r="82" spans="1:35" s="869" customFormat="1">
      <c r="A82" s="873" t="s">
        <v>6389</v>
      </c>
      <c r="B82" s="869" t="s">
        <v>838</v>
      </c>
      <c r="C82" s="872" t="s">
        <v>4693</v>
      </c>
      <c r="D82" s="872" t="s">
        <v>4694</v>
      </c>
      <c r="H82" s="869">
        <v>1</v>
      </c>
      <c r="I82" s="796"/>
      <c r="J82" s="869">
        <v>0</v>
      </c>
      <c r="L82" s="796"/>
      <c r="M82" s="872" t="s">
        <v>6390</v>
      </c>
      <c r="N82" s="854"/>
      <c r="O82" s="854" t="s">
        <v>2955</v>
      </c>
      <c r="P82" s="854" t="s">
        <v>6391</v>
      </c>
      <c r="Q82" s="854" t="s">
        <v>6392</v>
      </c>
      <c r="R82" s="883">
        <v>40856</v>
      </c>
    </row>
    <row r="83" spans="1:35" s="876" customFormat="1">
      <c r="A83" s="875" t="s">
        <v>6389</v>
      </c>
      <c r="B83" s="876" t="s">
        <v>1227</v>
      </c>
      <c r="C83" s="876" t="s">
        <v>5861</v>
      </c>
      <c r="D83" s="876" t="s">
        <v>6491</v>
      </c>
      <c r="H83" s="876">
        <v>34</v>
      </c>
      <c r="J83" s="869">
        <v>0</v>
      </c>
      <c r="M83" s="881" t="s">
        <v>6390</v>
      </c>
      <c r="N83" s="857"/>
      <c r="O83" s="857" t="s">
        <v>2955</v>
      </c>
      <c r="P83" s="857" t="s">
        <v>6391</v>
      </c>
      <c r="Q83" s="857" t="s">
        <v>6392</v>
      </c>
      <c r="R83" s="878">
        <v>40856</v>
      </c>
    </row>
    <row r="84" spans="1:35" ht="89.25">
      <c r="A84" s="885" t="s">
        <v>3885</v>
      </c>
      <c r="B84" s="886" t="s">
        <v>4291</v>
      </c>
      <c r="C84" s="886" t="s">
        <v>4292</v>
      </c>
      <c r="D84" s="887" t="s">
        <v>4293</v>
      </c>
      <c r="E84" s="886" t="s">
        <v>6526</v>
      </c>
      <c r="F84" s="886" t="s">
        <v>4294</v>
      </c>
      <c r="G84" s="886"/>
      <c r="H84" s="888" t="s">
        <v>3861</v>
      </c>
      <c r="I84" s="889" t="s">
        <v>3860</v>
      </c>
      <c r="J84" s="889" t="s">
        <v>3859</v>
      </c>
      <c r="K84" s="889" t="s">
        <v>4297</v>
      </c>
      <c r="L84" s="889" t="s">
        <v>3857</v>
      </c>
      <c r="M84" s="889"/>
      <c r="N84" s="889"/>
      <c r="O84" s="889"/>
      <c r="P84" s="889"/>
      <c r="Q84" s="889"/>
      <c r="R84" s="889"/>
      <c r="S84" s="889"/>
      <c r="T84" s="890" t="s">
        <v>83</v>
      </c>
      <c r="U84" s="890" t="s">
        <v>84</v>
      </c>
      <c r="V84" s="890" t="s">
        <v>85</v>
      </c>
      <c r="W84" s="890" t="s">
        <v>86</v>
      </c>
      <c r="X84" s="890" t="s">
        <v>87</v>
      </c>
      <c r="Y84" s="890" t="s">
        <v>88</v>
      </c>
      <c r="Z84" s="890" t="s">
        <v>89</v>
      </c>
      <c r="AA84" s="890" t="s">
        <v>90</v>
      </c>
      <c r="AB84" s="890" t="s">
        <v>91</v>
      </c>
      <c r="AC84" s="890" t="s">
        <v>92</v>
      </c>
      <c r="AD84" s="890" t="s">
        <v>93</v>
      </c>
      <c r="AE84" s="890" t="s">
        <v>94</v>
      </c>
      <c r="AF84" s="890" t="s">
        <v>95</v>
      </c>
      <c r="AG84" s="890" t="s">
        <v>96</v>
      </c>
      <c r="AH84" s="890" t="s">
        <v>97</v>
      </c>
      <c r="AI84" s="890" t="s">
        <v>98</v>
      </c>
    </row>
    <row r="85" spans="1:35" ht="20.25" customHeight="1">
      <c r="A85" s="891" t="s">
        <v>6395</v>
      </c>
      <c r="B85" s="892" t="s">
        <v>634</v>
      </c>
      <c r="C85" s="892" t="s">
        <v>4463</v>
      </c>
      <c r="D85" s="893"/>
      <c r="E85" s="894"/>
      <c r="F85" s="894"/>
      <c r="G85" s="894"/>
      <c r="H85" s="894">
        <v>11</v>
      </c>
      <c r="I85" s="894"/>
      <c r="J85" s="894"/>
      <c r="K85" s="894"/>
      <c r="L85" s="894" t="s">
        <v>6527</v>
      </c>
      <c r="M85" s="895"/>
      <c r="N85" s="895"/>
      <c r="O85" s="895"/>
      <c r="P85" s="895"/>
      <c r="Q85" s="895"/>
      <c r="R85" s="895"/>
      <c r="S85" s="895"/>
      <c r="T85" s="895"/>
      <c r="U85" s="895"/>
      <c r="V85" s="895"/>
      <c r="W85" s="895"/>
      <c r="X85" s="895"/>
      <c r="Y85" s="895"/>
      <c r="Z85" s="895"/>
      <c r="AA85" s="895"/>
      <c r="AB85" s="895"/>
      <c r="AC85" s="895"/>
      <c r="AD85" s="895"/>
      <c r="AE85" s="895"/>
      <c r="AF85" s="895"/>
      <c r="AG85" s="895"/>
      <c r="AH85" s="895"/>
      <c r="AI85" s="895"/>
    </row>
    <row r="86" spans="1:35">
      <c r="A86" s="795" t="s">
        <v>6395</v>
      </c>
      <c r="B86" s="869" t="s">
        <v>615</v>
      </c>
      <c r="C86" s="869" t="s">
        <v>4497</v>
      </c>
      <c r="D86" s="869" t="s">
        <v>6528</v>
      </c>
      <c r="E86" s="869"/>
      <c r="F86" s="869"/>
      <c r="G86" s="869"/>
      <c r="H86" s="869">
        <v>3</v>
      </c>
      <c r="I86" s="869"/>
      <c r="J86" s="869"/>
      <c r="K86" s="869"/>
      <c r="L86" s="869" t="s">
        <v>6529</v>
      </c>
      <c r="M86" s="869"/>
      <c r="N86" s="869"/>
      <c r="O86" s="869"/>
      <c r="P86" s="869"/>
      <c r="Q86" s="869"/>
      <c r="R86" s="869"/>
      <c r="S86" s="869"/>
      <c r="T86" s="869"/>
      <c r="U86" s="869"/>
      <c r="V86" s="869"/>
      <c r="W86" s="869"/>
      <c r="X86" s="869"/>
      <c r="Y86" s="869"/>
      <c r="Z86" s="869"/>
      <c r="AA86" s="869"/>
      <c r="AB86" s="869"/>
      <c r="AC86" s="869"/>
      <c r="AD86" s="869"/>
      <c r="AE86" s="869"/>
      <c r="AF86" s="869"/>
      <c r="AG86" s="869"/>
      <c r="AH86" s="869"/>
      <c r="AI86" s="869"/>
    </row>
    <row r="87" spans="1:35">
      <c r="A87" s="795" t="s">
        <v>6395</v>
      </c>
      <c r="B87" s="872" t="s">
        <v>741</v>
      </c>
      <c r="C87" s="872" t="s">
        <v>4557</v>
      </c>
      <c r="D87" s="869" t="s">
        <v>4343</v>
      </c>
      <c r="E87" s="869"/>
      <c r="F87" s="869"/>
      <c r="G87" s="869"/>
      <c r="H87" s="869">
        <v>2</v>
      </c>
      <c r="I87" s="869"/>
      <c r="J87" s="869"/>
      <c r="K87" s="869"/>
      <c r="L87" s="869"/>
      <c r="M87" s="869"/>
      <c r="N87" s="869"/>
      <c r="O87" s="869"/>
      <c r="P87" s="869"/>
      <c r="Q87" s="869"/>
      <c r="R87" s="869"/>
      <c r="S87" s="869"/>
      <c r="T87" s="869"/>
      <c r="U87" s="869"/>
      <c r="V87" s="869"/>
      <c r="W87" s="869"/>
      <c r="X87" s="869"/>
      <c r="Y87" s="869"/>
      <c r="Z87" s="869"/>
      <c r="AA87" s="869"/>
      <c r="AB87" s="869"/>
      <c r="AC87" s="869"/>
      <c r="AD87" s="869"/>
      <c r="AE87" s="869"/>
      <c r="AF87" s="869"/>
      <c r="AG87" s="869"/>
      <c r="AH87" s="869"/>
      <c r="AI87" s="869"/>
    </row>
    <row r="88" spans="1:35">
      <c r="A88" s="795" t="s">
        <v>6395</v>
      </c>
      <c r="B88" s="872" t="s">
        <v>851</v>
      </c>
      <c r="C88" s="872" t="s">
        <v>5307</v>
      </c>
      <c r="D88" s="869" t="s">
        <v>4632</v>
      </c>
      <c r="E88" s="869"/>
      <c r="F88" s="869"/>
      <c r="G88" s="869"/>
      <c r="H88" s="869">
        <v>1</v>
      </c>
      <c r="I88" s="869"/>
      <c r="J88" s="869"/>
      <c r="K88" s="869"/>
      <c r="L88" s="869"/>
      <c r="M88" s="869"/>
      <c r="N88" s="869"/>
      <c r="O88" s="869"/>
      <c r="P88" s="869"/>
      <c r="Q88" s="869"/>
      <c r="R88" s="869"/>
      <c r="S88" s="869"/>
      <c r="T88" s="869"/>
      <c r="U88" s="869"/>
      <c r="V88" s="869"/>
      <c r="W88" s="869"/>
      <c r="X88" s="869"/>
      <c r="Y88" s="869"/>
      <c r="Z88" s="869"/>
      <c r="AA88" s="869"/>
      <c r="AB88" s="869"/>
      <c r="AC88" s="869"/>
      <c r="AD88" s="869"/>
      <c r="AE88" s="869"/>
      <c r="AF88" s="869"/>
      <c r="AG88" s="869"/>
      <c r="AH88" s="869"/>
      <c r="AI88" s="869"/>
    </row>
    <row r="89" spans="1:35">
      <c r="A89" s="795" t="s">
        <v>6395</v>
      </c>
      <c r="B89" s="872" t="s">
        <v>113</v>
      </c>
      <c r="C89" s="872" t="s">
        <v>4353</v>
      </c>
      <c r="D89" s="869" t="s">
        <v>4354</v>
      </c>
      <c r="E89" s="869"/>
      <c r="F89" s="869"/>
      <c r="G89" s="869"/>
      <c r="H89" s="869">
        <v>7</v>
      </c>
      <c r="I89" s="869"/>
      <c r="J89" s="869"/>
      <c r="K89" s="869"/>
      <c r="T89" s="869"/>
      <c r="U89" s="869"/>
      <c r="V89" s="869"/>
      <c r="W89" s="869"/>
      <c r="X89" s="869"/>
      <c r="Y89" s="869"/>
      <c r="Z89" s="869"/>
      <c r="AA89" s="869"/>
      <c r="AB89" s="869"/>
      <c r="AC89" s="869"/>
      <c r="AD89" s="869"/>
      <c r="AE89" s="869"/>
      <c r="AF89" s="869"/>
      <c r="AG89" s="869"/>
      <c r="AH89" s="869"/>
      <c r="AI89" s="869"/>
    </row>
    <row r="90" spans="1:35">
      <c r="A90" s="795" t="s">
        <v>6395</v>
      </c>
      <c r="B90" s="869" t="s">
        <v>912</v>
      </c>
      <c r="C90" s="869" t="s">
        <v>4448</v>
      </c>
      <c r="D90" s="869"/>
      <c r="E90" s="869"/>
      <c r="F90" s="869"/>
      <c r="G90" s="869"/>
      <c r="H90" s="869">
        <v>4</v>
      </c>
      <c r="I90" s="869"/>
      <c r="J90" s="869"/>
      <c r="K90" s="869"/>
      <c r="T90" s="869"/>
      <c r="U90" s="869"/>
      <c r="V90" s="869"/>
      <c r="W90" s="869"/>
      <c r="X90" s="869"/>
      <c r="Y90" s="869"/>
      <c r="Z90" s="869"/>
      <c r="AA90" s="869"/>
      <c r="AB90" s="869"/>
      <c r="AC90" s="869"/>
      <c r="AD90" s="869"/>
      <c r="AE90" s="869"/>
      <c r="AF90" s="869"/>
      <c r="AG90" s="869"/>
      <c r="AH90" s="869"/>
      <c r="AI90" s="869"/>
    </row>
    <row r="91" spans="1:35">
      <c r="A91" s="795" t="s">
        <v>6395</v>
      </c>
      <c r="B91" s="869" t="s">
        <v>956</v>
      </c>
      <c r="C91" s="869" t="s">
        <v>4356</v>
      </c>
      <c r="D91" s="869"/>
      <c r="E91" s="869"/>
      <c r="F91" s="869"/>
      <c r="G91" s="869"/>
      <c r="H91" s="869">
        <v>2</v>
      </c>
      <c r="I91" s="869"/>
      <c r="J91" s="869"/>
      <c r="K91" s="869"/>
      <c r="T91" s="869"/>
      <c r="U91" s="869"/>
      <c r="V91" s="869"/>
      <c r="W91" s="869"/>
      <c r="X91" s="869"/>
      <c r="Y91" s="869"/>
      <c r="Z91" s="869"/>
      <c r="AA91" s="869"/>
      <c r="AB91" s="869"/>
      <c r="AC91" s="869"/>
      <c r="AD91" s="869"/>
      <c r="AE91" s="869"/>
      <c r="AF91" s="869"/>
      <c r="AG91" s="869"/>
      <c r="AH91" s="869"/>
      <c r="AI91" s="869"/>
    </row>
    <row r="92" spans="1:35">
      <c r="A92" s="795" t="s">
        <v>6395</v>
      </c>
      <c r="B92" s="796" t="s">
        <v>973</v>
      </c>
      <c r="C92" s="796" t="s">
        <v>5515</v>
      </c>
      <c r="D92" s="796" t="s">
        <v>5516</v>
      </c>
      <c r="E92" s="796"/>
      <c r="F92" s="796"/>
      <c r="G92" s="796"/>
      <c r="H92" s="869">
        <v>1</v>
      </c>
      <c r="I92" s="796"/>
      <c r="J92" s="869"/>
      <c r="K92" s="796"/>
      <c r="L92" s="796"/>
      <c r="M92" s="796"/>
      <c r="N92" s="796"/>
      <c r="O92" s="796"/>
      <c r="P92" s="796"/>
      <c r="Q92" s="796"/>
      <c r="R92" s="796"/>
      <c r="S92" s="796"/>
      <c r="T92" s="796"/>
      <c r="U92" s="796"/>
      <c r="V92" s="796"/>
      <c r="W92" s="796"/>
      <c r="X92" s="796"/>
      <c r="Y92" s="796"/>
      <c r="Z92" s="796"/>
      <c r="AA92" s="796"/>
      <c r="AB92" s="796"/>
      <c r="AC92" s="796"/>
      <c r="AD92" s="796"/>
      <c r="AE92" s="796"/>
      <c r="AF92" s="796"/>
      <c r="AG92" s="796"/>
      <c r="AH92" s="796"/>
      <c r="AI92" s="796"/>
    </row>
    <row r="93" spans="1:35">
      <c r="A93" s="854" t="s">
        <v>6395</v>
      </c>
      <c r="B93" s="869" t="s">
        <v>982</v>
      </c>
      <c r="C93" s="869" t="s">
        <v>4585</v>
      </c>
      <c r="D93" s="869" t="s">
        <v>4586</v>
      </c>
      <c r="E93" s="796"/>
      <c r="F93" s="796"/>
      <c r="G93" s="796"/>
      <c r="H93" s="869">
        <v>1</v>
      </c>
      <c r="I93" s="869"/>
      <c r="J93" s="869"/>
      <c r="K93" s="796"/>
      <c r="L93" s="796"/>
      <c r="M93" s="796"/>
      <c r="N93" s="796"/>
      <c r="O93" s="796"/>
      <c r="P93" s="796"/>
      <c r="Q93" s="796"/>
      <c r="R93" s="796"/>
      <c r="S93" s="796"/>
      <c r="T93" s="796"/>
      <c r="U93" s="796"/>
      <c r="V93" s="796"/>
      <c r="W93" s="796"/>
      <c r="X93" s="796"/>
      <c r="Y93" s="796"/>
      <c r="Z93" s="796"/>
      <c r="AA93" s="796"/>
      <c r="AB93" s="796"/>
      <c r="AC93" s="796"/>
      <c r="AD93" s="796"/>
      <c r="AE93" s="796"/>
      <c r="AF93" s="796"/>
      <c r="AG93" s="796"/>
      <c r="AH93" s="796"/>
      <c r="AI93" s="796"/>
    </row>
    <row r="94" spans="1:35">
      <c r="A94" s="795" t="s">
        <v>6395</v>
      </c>
      <c r="B94" s="869" t="s">
        <v>986</v>
      </c>
      <c r="C94" s="869" t="s">
        <v>4798</v>
      </c>
      <c r="D94" s="869" t="s">
        <v>4799</v>
      </c>
      <c r="E94" s="869"/>
      <c r="F94" s="869"/>
      <c r="G94" s="869"/>
      <c r="H94" s="869">
        <v>6</v>
      </c>
      <c r="I94" s="869"/>
      <c r="J94" s="869"/>
      <c r="K94" s="869"/>
      <c r="L94" s="869"/>
      <c r="M94" s="869"/>
      <c r="N94" s="869"/>
      <c r="O94" s="869"/>
      <c r="P94" s="869"/>
      <c r="Q94" s="869"/>
      <c r="R94" s="869"/>
      <c r="S94" s="869"/>
      <c r="T94" s="869"/>
      <c r="U94" s="869"/>
      <c r="V94" s="869"/>
      <c r="W94" s="869"/>
      <c r="X94" s="869"/>
      <c r="Y94" s="869"/>
      <c r="Z94" s="869"/>
      <c r="AA94" s="869"/>
      <c r="AB94" s="869"/>
      <c r="AC94" s="869"/>
      <c r="AD94" s="869"/>
      <c r="AE94" s="869"/>
      <c r="AF94" s="869"/>
      <c r="AG94" s="869"/>
      <c r="AH94" s="869"/>
      <c r="AI94" s="869"/>
    </row>
    <row r="95" spans="1:35">
      <c r="A95" s="795" t="s">
        <v>6395</v>
      </c>
      <c r="B95" s="869" t="s">
        <v>996</v>
      </c>
      <c r="C95" s="869" t="s">
        <v>4587</v>
      </c>
      <c r="D95" s="869" t="s">
        <v>4374</v>
      </c>
      <c r="E95" s="869"/>
      <c r="F95" s="869"/>
      <c r="G95" s="869"/>
      <c r="H95" s="869">
        <v>1</v>
      </c>
      <c r="I95" s="869"/>
      <c r="J95" s="869"/>
      <c r="K95" s="869"/>
      <c r="L95" s="869"/>
      <c r="M95" s="869"/>
      <c r="N95" s="869"/>
      <c r="O95" s="869"/>
      <c r="P95" s="869"/>
      <c r="Q95" s="869"/>
      <c r="R95" s="869"/>
      <c r="S95" s="869"/>
      <c r="T95" s="869"/>
      <c r="U95" s="869"/>
      <c r="V95" s="869"/>
      <c r="W95" s="869"/>
      <c r="X95" s="869"/>
      <c r="Y95" s="869"/>
      <c r="Z95" s="869"/>
      <c r="AA95" s="869"/>
      <c r="AB95" s="869"/>
      <c r="AC95" s="869"/>
      <c r="AD95" s="869"/>
      <c r="AE95" s="869"/>
      <c r="AF95" s="869"/>
      <c r="AG95" s="869"/>
      <c r="AH95" s="869"/>
      <c r="AI95" s="869"/>
    </row>
    <row r="96" spans="1:35">
      <c r="A96" s="795" t="s">
        <v>6395</v>
      </c>
      <c r="B96" s="869" t="s">
        <v>1003</v>
      </c>
      <c r="C96" s="869" t="s">
        <v>5655</v>
      </c>
      <c r="D96" s="869" t="s">
        <v>4564</v>
      </c>
      <c r="E96" s="869"/>
      <c r="F96" s="869"/>
      <c r="G96" s="869"/>
      <c r="H96" s="869">
        <v>4</v>
      </c>
      <c r="I96" s="869"/>
      <c r="J96" s="869"/>
      <c r="K96" s="869"/>
      <c r="L96" s="869"/>
      <c r="M96" s="869"/>
      <c r="N96" s="869"/>
      <c r="O96" s="869"/>
      <c r="P96" s="869"/>
      <c r="Q96" s="869"/>
      <c r="R96" s="869"/>
      <c r="S96" s="869"/>
      <c r="T96" s="869"/>
      <c r="U96" s="869"/>
      <c r="V96" s="869"/>
      <c r="W96" s="869"/>
      <c r="X96" s="869"/>
      <c r="Y96" s="869"/>
      <c r="Z96" s="869"/>
      <c r="AA96" s="869"/>
      <c r="AB96" s="869"/>
      <c r="AC96" s="869"/>
      <c r="AD96" s="869"/>
      <c r="AE96" s="869"/>
      <c r="AF96" s="869"/>
      <c r="AG96" s="869"/>
      <c r="AH96" s="869"/>
      <c r="AI96" s="869"/>
    </row>
    <row r="97" spans="1:35">
      <c r="A97" s="795" t="s">
        <v>6395</v>
      </c>
      <c r="B97" s="869" t="s">
        <v>1033</v>
      </c>
      <c r="C97" s="869" t="s">
        <v>4363</v>
      </c>
      <c r="D97" s="869" t="s">
        <v>4364</v>
      </c>
      <c r="E97" s="869"/>
      <c r="F97" s="869"/>
      <c r="G97" s="869"/>
      <c r="H97" s="869">
        <v>2</v>
      </c>
      <c r="I97" s="869"/>
      <c r="J97" s="869"/>
      <c r="K97" s="869"/>
      <c r="L97" s="869"/>
      <c r="M97" s="869"/>
      <c r="N97" s="869"/>
      <c r="O97" s="869"/>
      <c r="P97" s="869"/>
      <c r="Q97" s="869"/>
      <c r="R97" s="869"/>
      <c r="S97" s="869"/>
      <c r="T97" s="869"/>
      <c r="U97" s="869"/>
      <c r="V97" s="869"/>
      <c r="W97" s="869"/>
      <c r="X97" s="869"/>
      <c r="Y97" s="869"/>
      <c r="Z97" s="869"/>
      <c r="AA97" s="869"/>
      <c r="AB97" s="869"/>
      <c r="AC97" s="869"/>
      <c r="AD97" s="869"/>
      <c r="AE97" s="869"/>
      <c r="AF97" s="869"/>
      <c r="AG97" s="869"/>
      <c r="AH97" s="869"/>
      <c r="AI97" s="869"/>
    </row>
    <row r="98" spans="1:35">
      <c r="A98" s="795" t="s">
        <v>6395</v>
      </c>
      <c r="B98" s="872" t="s">
        <v>1065</v>
      </c>
      <c r="C98" s="869" t="s">
        <v>4830</v>
      </c>
      <c r="D98" s="869" t="s">
        <v>4831</v>
      </c>
      <c r="E98" s="869"/>
      <c r="F98" s="869"/>
      <c r="G98" s="869"/>
      <c r="H98" s="869">
        <v>79</v>
      </c>
      <c r="I98" s="869"/>
      <c r="J98" s="869"/>
      <c r="K98" s="869"/>
      <c r="L98" s="869"/>
      <c r="M98" s="869"/>
      <c r="N98" s="869"/>
      <c r="O98" s="869"/>
      <c r="P98" s="869"/>
      <c r="Q98" s="869"/>
      <c r="R98" s="869"/>
      <c r="S98" s="869"/>
      <c r="T98" s="869"/>
      <c r="U98" s="869"/>
      <c r="V98" s="869"/>
      <c r="W98" s="869"/>
      <c r="X98" s="869"/>
      <c r="Y98" s="869"/>
      <c r="Z98" s="869"/>
      <c r="AA98" s="869"/>
      <c r="AB98" s="869"/>
      <c r="AC98" s="869"/>
      <c r="AD98" s="869"/>
      <c r="AE98" s="869"/>
      <c r="AF98" s="869"/>
      <c r="AG98" s="869"/>
      <c r="AH98" s="869"/>
      <c r="AI98" s="869"/>
    </row>
    <row r="99" spans="1:35">
      <c r="A99" s="795" t="s">
        <v>6395</v>
      </c>
      <c r="B99" s="869" t="s">
        <v>1086</v>
      </c>
      <c r="C99" s="869" t="s">
        <v>5921</v>
      </c>
      <c r="D99" s="869" t="s">
        <v>4343</v>
      </c>
      <c r="E99" s="869"/>
      <c r="F99" s="869"/>
      <c r="G99" s="869"/>
      <c r="H99" s="869">
        <v>163</v>
      </c>
      <c r="I99" s="869"/>
      <c r="J99" s="869"/>
      <c r="K99" s="869"/>
      <c r="L99" s="869"/>
      <c r="M99" s="869"/>
      <c r="N99" s="869"/>
      <c r="O99" s="869"/>
      <c r="P99" s="869"/>
      <c r="Q99" s="869"/>
      <c r="R99" s="869"/>
      <c r="S99" s="869"/>
      <c r="T99" s="869"/>
      <c r="U99" s="869"/>
      <c r="V99" s="869"/>
      <c r="W99" s="869"/>
      <c r="X99" s="869"/>
      <c r="Y99" s="869"/>
      <c r="Z99" s="869"/>
      <c r="AA99" s="869"/>
      <c r="AB99" s="869"/>
      <c r="AC99" s="869"/>
      <c r="AD99" s="869"/>
      <c r="AE99" s="869"/>
      <c r="AF99" s="869"/>
      <c r="AG99" s="869"/>
      <c r="AH99" s="869"/>
      <c r="AI99" s="869"/>
    </row>
    <row r="100" spans="1:35">
      <c r="A100" s="795" t="s">
        <v>6395</v>
      </c>
      <c r="B100" s="869" t="s">
        <v>1126</v>
      </c>
      <c r="C100" s="869" t="s">
        <v>4851</v>
      </c>
      <c r="D100" s="869" t="s">
        <v>4364</v>
      </c>
      <c r="E100" s="869"/>
      <c r="F100" s="869"/>
      <c r="G100" s="869"/>
      <c r="H100" s="869">
        <v>3</v>
      </c>
      <c r="I100" s="869"/>
      <c r="J100" s="869"/>
      <c r="K100" s="869"/>
      <c r="L100" s="869"/>
      <c r="M100" s="869"/>
      <c r="N100" s="869"/>
      <c r="O100" s="869"/>
      <c r="P100" s="869"/>
      <c r="Q100" s="869"/>
      <c r="R100" s="869"/>
      <c r="S100" s="869"/>
      <c r="T100" s="869"/>
      <c r="U100" s="869"/>
      <c r="V100" s="869"/>
      <c r="W100" s="869"/>
      <c r="X100" s="869"/>
      <c r="Y100" s="869"/>
      <c r="Z100" s="869"/>
      <c r="AA100" s="869"/>
      <c r="AB100" s="869"/>
      <c r="AC100" s="869"/>
      <c r="AD100" s="869"/>
      <c r="AE100" s="869"/>
      <c r="AF100" s="869"/>
      <c r="AG100" s="869"/>
      <c r="AH100" s="869"/>
      <c r="AI100" s="869"/>
    </row>
    <row r="101" spans="1:35">
      <c r="A101" s="795" t="s">
        <v>6395</v>
      </c>
      <c r="B101" s="869" t="s">
        <v>1125</v>
      </c>
      <c r="C101" s="869" t="s">
        <v>6530</v>
      </c>
      <c r="D101" s="869" t="s">
        <v>4334</v>
      </c>
      <c r="E101" s="869"/>
      <c r="F101" s="869"/>
      <c r="G101" s="869"/>
      <c r="H101" s="869">
        <v>1</v>
      </c>
      <c r="I101" s="869"/>
      <c r="J101" s="869"/>
      <c r="K101" s="869"/>
      <c r="L101" s="869"/>
      <c r="M101" s="869"/>
      <c r="N101" s="869"/>
      <c r="O101" s="869"/>
      <c r="P101" s="869"/>
      <c r="Q101" s="869"/>
      <c r="R101" s="869"/>
      <c r="S101" s="869"/>
      <c r="T101" s="869"/>
      <c r="U101" s="869"/>
      <c r="V101" s="869"/>
      <c r="W101" s="869"/>
      <c r="X101" s="869"/>
      <c r="Y101" s="869"/>
      <c r="Z101" s="869"/>
      <c r="AA101" s="869"/>
      <c r="AB101" s="869"/>
      <c r="AC101" s="869"/>
      <c r="AD101" s="869"/>
      <c r="AE101" s="869"/>
      <c r="AF101" s="869"/>
      <c r="AG101" s="869"/>
      <c r="AH101" s="869"/>
      <c r="AI101" s="869"/>
    </row>
    <row r="102" spans="1:35">
      <c r="A102" s="795" t="s">
        <v>6395</v>
      </c>
      <c r="B102" s="869" t="s">
        <v>1017</v>
      </c>
      <c r="C102" s="869" t="s">
        <v>4516</v>
      </c>
      <c r="D102" s="869"/>
      <c r="E102" s="869"/>
      <c r="F102" s="869"/>
      <c r="G102" s="869"/>
      <c r="H102" s="869">
        <v>2</v>
      </c>
      <c r="I102" s="869"/>
      <c r="J102" s="869"/>
      <c r="K102" s="869"/>
      <c r="L102" s="869"/>
      <c r="M102" s="869"/>
      <c r="N102" s="869"/>
      <c r="O102" s="869"/>
      <c r="P102" s="869"/>
      <c r="Q102" s="869"/>
      <c r="R102" s="869"/>
      <c r="S102" s="869"/>
      <c r="T102" s="869"/>
      <c r="U102" s="869"/>
      <c r="V102" s="869"/>
      <c r="W102" s="869"/>
      <c r="X102" s="869"/>
      <c r="Y102" s="869"/>
      <c r="Z102" s="869"/>
      <c r="AA102" s="869"/>
      <c r="AB102" s="869"/>
      <c r="AC102" s="869"/>
      <c r="AD102" s="869"/>
      <c r="AE102" s="869"/>
      <c r="AF102" s="869"/>
      <c r="AG102" s="869"/>
      <c r="AH102" s="869"/>
      <c r="AI102" s="869"/>
    </row>
    <row r="103" spans="1:35">
      <c r="A103" s="795" t="s">
        <v>6395</v>
      </c>
      <c r="B103" s="869" t="s">
        <v>6531</v>
      </c>
      <c r="C103" s="869" t="s">
        <v>6532</v>
      </c>
      <c r="D103" s="869" t="s">
        <v>4309</v>
      </c>
      <c r="E103" s="869"/>
      <c r="F103" s="869"/>
      <c r="G103" s="869"/>
      <c r="H103" s="869">
        <v>1</v>
      </c>
      <c r="I103" s="869"/>
      <c r="J103" s="869"/>
      <c r="K103" s="869"/>
      <c r="L103" s="869"/>
      <c r="M103" s="869"/>
      <c r="N103" s="869"/>
      <c r="O103" s="869"/>
      <c r="P103" s="869"/>
      <c r="Q103" s="869"/>
      <c r="R103" s="869"/>
      <c r="S103" s="869"/>
      <c r="T103" s="869"/>
      <c r="U103" s="869"/>
      <c r="V103" s="869"/>
      <c r="W103" s="869"/>
      <c r="X103" s="869"/>
      <c r="Y103" s="869"/>
      <c r="Z103" s="869"/>
      <c r="AA103" s="869"/>
      <c r="AB103" s="869"/>
      <c r="AC103" s="869"/>
      <c r="AD103" s="869"/>
      <c r="AE103" s="869"/>
      <c r="AF103" s="869"/>
      <c r="AG103" s="869"/>
      <c r="AH103" s="869"/>
      <c r="AI103" s="869"/>
    </row>
    <row r="104" spans="1:35">
      <c r="A104" s="795" t="s">
        <v>6395</v>
      </c>
      <c r="B104" s="869" t="s">
        <v>1031</v>
      </c>
      <c r="C104" s="869" t="s">
        <v>4698</v>
      </c>
      <c r="D104" s="869" t="s">
        <v>4309</v>
      </c>
      <c r="E104" s="869"/>
      <c r="F104" s="869"/>
      <c r="G104" s="869"/>
      <c r="H104" s="869">
        <v>22</v>
      </c>
      <c r="I104" s="869"/>
      <c r="J104" s="869"/>
      <c r="K104" s="869"/>
      <c r="L104" s="869"/>
      <c r="M104" s="869"/>
      <c r="N104" s="869"/>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row>
    <row r="105" spans="1:35">
      <c r="A105" s="795" t="s">
        <v>6395</v>
      </c>
      <c r="B105" s="869" t="s">
        <v>1091</v>
      </c>
      <c r="C105" s="869" t="s">
        <v>6533</v>
      </c>
      <c r="D105" s="869" t="s">
        <v>4321</v>
      </c>
      <c r="E105" s="869"/>
      <c r="F105" s="869"/>
      <c r="G105" s="869"/>
      <c r="H105" s="869">
        <v>1</v>
      </c>
      <c r="I105" s="869"/>
      <c r="J105" s="869"/>
      <c r="K105" s="869"/>
      <c r="L105" s="869"/>
      <c r="M105" s="869"/>
      <c r="N105" s="869"/>
      <c r="O105" s="869"/>
      <c r="P105" s="869"/>
      <c r="Q105" s="869"/>
      <c r="R105" s="869"/>
      <c r="S105" s="869"/>
      <c r="T105" s="869"/>
      <c r="U105" s="869"/>
      <c r="V105" s="869"/>
      <c r="W105" s="869"/>
      <c r="X105" s="869"/>
      <c r="Y105" s="869"/>
      <c r="Z105" s="869"/>
      <c r="AA105" s="869"/>
      <c r="AB105" s="869"/>
      <c r="AC105" s="869"/>
      <c r="AD105" s="869"/>
      <c r="AE105" s="869"/>
      <c r="AF105" s="869"/>
      <c r="AG105" s="869"/>
      <c r="AH105" s="869"/>
      <c r="AI105" s="869"/>
    </row>
    <row r="106" spans="1:35">
      <c r="A106" s="795" t="s">
        <v>6395</v>
      </c>
      <c r="B106" s="869" t="s">
        <v>1105</v>
      </c>
      <c r="C106" s="869" t="s">
        <v>5819</v>
      </c>
      <c r="D106" s="869" t="s">
        <v>4701</v>
      </c>
      <c r="E106" s="869"/>
      <c r="F106" s="869"/>
      <c r="G106" s="869"/>
      <c r="H106" s="869">
        <v>2</v>
      </c>
      <c r="I106" s="869"/>
      <c r="J106" s="869"/>
      <c r="K106" s="869"/>
      <c r="L106" s="869"/>
      <c r="M106" s="869"/>
      <c r="N106" s="869"/>
      <c r="O106" s="869"/>
      <c r="P106" s="869"/>
      <c r="Q106" s="869"/>
      <c r="R106" s="869"/>
      <c r="S106" s="869"/>
      <c r="T106" s="869"/>
      <c r="U106" s="869"/>
      <c r="V106" s="869"/>
      <c r="W106" s="869"/>
      <c r="X106" s="869"/>
      <c r="Y106" s="869"/>
      <c r="Z106" s="869"/>
      <c r="AA106" s="869"/>
      <c r="AB106" s="869"/>
      <c r="AC106" s="869"/>
      <c r="AD106" s="869"/>
      <c r="AE106" s="869"/>
      <c r="AF106" s="869"/>
      <c r="AG106" s="869"/>
      <c r="AH106" s="869"/>
      <c r="AI106" s="869"/>
    </row>
    <row r="107" spans="1:35">
      <c r="A107" s="795" t="s">
        <v>6395</v>
      </c>
      <c r="B107" s="869" t="s">
        <v>1082</v>
      </c>
      <c r="C107" s="869" t="s">
        <v>6493</v>
      </c>
      <c r="D107" s="869" t="s">
        <v>4321</v>
      </c>
      <c r="E107" s="869"/>
      <c r="F107" s="869"/>
      <c r="G107" s="869"/>
      <c r="H107" s="869">
        <v>7</v>
      </c>
      <c r="I107" s="869"/>
      <c r="J107" s="869"/>
      <c r="K107" s="869"/>
      <c r="L107" s="869"/>
      <c r="M107" s="869"/>
      <c r="N107" s="869"/>
      <c r="O107" s="869"/>
      <c r="P107" s="869"/>
      <c r="Q107" s="869"/>
      <c r="R107" s="869"/>
      <c r="S107" s="869"/>
      <c r="T107" s="869"/>
      <c r="U107" s="869"/>
      <c r="V107" s="869"/>
      <c r="W107" s="869"/>
      <c r="X107" s="869"/>
      <c r="Y107" s="869"/>
      <c r="Z107" s="869"/>
      <c r="AA107" s="869"/>
      <c r="AB107" s="869"/>
      <c r="AC107" s="869"/>
      <c r="AD107" s="869"/>
      <c r="AE107" s="869"/>
      <c r="AF107" s="869"/>
      <c r="AG107" s="869"/>
      <c r="AH107" s="869"/>
      <c r="AI107" s="869"/>
    </row>
    <row r="108" spans="1:35">
      <c r="A108" s="795" t="s">
        <v>6395</v>
      </c>
      <c r="B108" s="869" t="s">
        <v>1121</v>
      </c>
      <c r="C108" s="869" t="s">
        <v>5860</v>
      </c>
      <c r="D108" s="869" t="s">
        <v>4371</v>
      </c>
      <c r="E108" s="869"/>
      <c r="F108" s="869"/>
      <c r="G108" s="869"/>
      <c r="H108" s="869">
        <v>1</v>
      </c>
      <c r="I108" s="869"/>
      <c r="J108" s="869"/>
      <c r="K108" s="869"/>
      <c r="L108" s="869"/>
      <c r="M108" s="869"/>
      <c r="N108" s="869"/>
      <c r="O108" s="869"/>
      <c r="P108" s="869"/>
      <c r="Q108" s="869"/>
      <c r="R108" s="869"/>
      <c r="S108" s="869"/>
      <c r="T108" s="869"/>
      <c r="U108" s="869"/>
      <c r="V108" s="869"/>
      <c r="W108" s="869"/>
      <c r="X108" s="869"/>
      <c r="Y108" s="869"/>
      <c r="Z108" s="869"/>
      <c r="AA108" s="869"/>
      <c r="AB108" s="869"/>
      <c r="AC108" s="869"/>
      <c r="AD108" s="869"/>
      <c r="AE108" s="869"/>
      <c r="AF108" s="869"/>
      <c r="AG108" s="869"/>
      <c r="AH108" s="869"/>
      <c r="AI108" s="869"/>
    </row>
    <row r="109" spans="1:35">
      <c r="A109" s="795" t="s">
        <v>6395</v>
      </c>
      <c r="B109" s="869" t="s">
        <v>1140</v>
      </c>
      <c r="C109" s="869" t="s">
        <v>5871</v>
      </c>
      <c r="D109" s="869" t="s">
        <v>4309</v>
      </c>
      <c r="E109" s="869"/>
      <c r="F109" s="869"/>
      <c r="G109" s="869"/>
      <c r="H109" s="869">
        <v>21</v>
      </c>
      <c r="I109" s="869"/>
      <c r="J109" s="869"/>
      <c r="K109" s="869"/>
      <c r="L109" s="869"/>
      <c r="M109" s="869"/>
      <c r="N109" s="869"/>
      <c r="O109" s="869"/>
      <c r="P109" s="869"/>
      <c r="Q109" s="869"/>
      <c r="R109" s="869"/>
      <c r="S109" s="869"/>
      <c r="T109" s="869"/>
      <c r="U109" s="869"/>
      <c r="V109" s="869"/>
      <c r="W109" s="869"/>
      <c r="X109" s="869"/>
      <c r="Y109" s="869"/>
      <c r="Z109" s="869"/>
      <c r="AA109" s="869"/>
      <c r="AB109" s="869"/>
      <c r="AC109" s="869"/>
      <c r="AD109" s="869"/>
      <c r="AE109" s="869"/>
      <c r="AF109" s="869"/>
      <c r="AG109" s="869"/>
      <c r="AH109" s="869"/>
      <c r="AI109" s="869"/>
    </row>
    <row r="110" spans="1:35">
      <c r="A110" s="795" t="s">
        <v>6395</v>
      </c>
      <c r="B110" s="869" t="s">
        <v>1164</v>
      </c>
      <c r="C110" s="869" t="s">
        <v>4492</v>
      </c>
      <c r="D110" s="869"/>
      <c r="E110" s="869"/>
      <c r="F110" s="869"/>
      <c r="G110" s="869"/>
      <c r="H110" s="869">
        <v>8</v>
      </c>
      <c r="I110" s="869"/>
      <c r="J110" s="869"/>
      <c r="K110" s="869"/>
      <c r="L110" s="869"/>
      <c r="M110" s="869"/>
      <c r="N110" s="869"/>
      <c r="O110" s="869"/>
      <c r="P110" s="869"/>
      <c r="Q110" s="869"/>
      <c r="R110" s="869"/>
      <c r="S110" s="869"/>
      <c r="T110" s="869"/>
      <c r="U110" s="869"/>
      <c r="V110" s="869"/>
      <c r="W110" s="869"/>
      <c r="X110" s="869"/>
      <c r="Y110" s="869"/>
      <c r="Z110" s="869"/>
      <c r="AA110" s="869"/>
      <c r="AB110" s="869"/>
      <c r="AC110" s="869"/>
      <c r="AD110" s="869"/>
      <c r="AE110" s="869"/>
      <c r="AF110" s="869"/>
      <c r="AG110" s="869"/>
      <c r="AH110" s="869"/>
      <c r="AI110" s="869"/>
    </row>
    <row r="111" spans="1:35">
      <c r="A111" s="795" t="s">
        <v>6395</v>
      </c>
      <c r="B111" s="869" t="s">
        <v>1198</v>
      </c>
      <c r="C111" s="869" t="s">
        <v>6534</v>
      </c>
      <c r="D111" s="869" t="s">
        <v>6535</v>
      </c>
      <c r="E111" s="869"/>
      <c r="F111" s="869"/>
      <c r="G111" s="869"/>
      <c r="H111" s="869">
        <v>3</v>
      </c>
      <c r="I111" s="796"/>
      <c r="J111" s="869"/>
      <c r="K111" s="869"/>
      <c r="L111" s="869"/>
      <c r="M111" s="869"/>
      <c r="N111" s="869"/>
      <c r="O111" s="869"/>
      <c r="P111" s="869"/>
      <c r="Q111" s="869"/>
      <c r="R111" s="869"/>
      <c r="S111" s="869"/>
      <c r="T111" s="869"/>
      <c r="U111" s="869"/>
      <c r="V111" s="869"/>
      <c r="W111" s="869"/>
      <c r="X111" s="869"/>
      <c r="Y111" s="869"/>
      <c r="Z111" s="869"/>
      <c r="AA111" s="869"/>
      <c r="AB111" s="869"/>
      <c r="AC111" s="869"/>
      <c r="AD111" s="869"/>
      <c r="AE111" s="869"/>
      <c r="AF111" s="869"/>
      <c r="AG111" s="869"/>
      <c r="AH111" s="869"/>
      <c r="AI111" s="869"/>
    </row>
    <row r="112" spans="1:35">
      <c r="A112" s="795" t="s">
        <v>6395</v>
      </c>
      <c r="B112" s="869" t="s">
        <v>1187</v>
      </c>
      <c r="C112" s="869" t="s">
        <v>5796</v>
      </c>
      <c r="D112" s="869" t="s">
        <v>4334</v>
      </c>
      <c r="E112" s="869"/>
      <c r="F112" s="869"/>
      <c r="G112" s="869"/>
      <c r="H112" s="869">
        <v>4</v>
      </c>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69"/>
      <c r="AE112" s="869"/>
      <c r="AF112" s="869"/>
      <c r="AG112" s="869"/>
      <c r="AH112" s="869"/>
      <c r="AI112" s="869"/>
    </row>
    <row r="113" spans="1:35">
      <c r="A113" s="795" t="s">
        <v>6395</v>
      </c>
      <c r="B113" s="869" t="s">
        <v>1221</v>
      </c>
      <c r="C113" s="869" t="s">
        <v>5858</v>
      </c>
      <c r="D113" s="869" t="s">
        <v>4334</v>
      </c>
      <c r="E113" s="869"/>
      <c r="F113" s="869"/>
      <c r="G113" s="869"/>
      <c r="H113" s="869">
        <v>1</v>
      </c>
      <c r="I113" s="796"/>
      <c r="J113" s="869"/>
      <c r="K113" s="869"/>
      <c r="L113" s="869"/>
      <c r="M113" s="869"/>
      <c r="N113" s="869"/>
      <c r="O113" s="869"/>
      <c r="P113" s="869"/>
      <c r="Q113" s="869"/>
      <c r="R113" s="869"/>
      <c r="S113" s="869"/>
      <c r="T113" s="869"/>
      <c r="U113" s="869"/>
      <c r="V113" s="869"/>
      <c r="W113" s="869"/>
      <c r="X113" s="869"/>
      <c r="Y113" s="869"/>
      <c r="Z113" s="869"/>
      <c r="AA113" s="869"/>
      <c r="AB113" s="869"/>
      <c r="AC113" s="869"/>
      <c r="AD113" s="869"/>
      <c r="AE113" s="869"/>
      <c r="AF113" s="869"/>
      <c r="AG113" s="869"/>
      <c r="AH113" s="869"/>
      <c r="AI113" s="869"/>
    </row>
    <row r="114" spans="1:35">
      <c r="A114" s="795" t="s">
        <v>6395</v>
      </c>
      <c r="B114" s="869" t="s">
        <v>1267</v>
      </c>
      <c r="C114" s="869" t="s">
        <v>6536</v>
      </c>
      <c r="D114" s="869" t="s">
        <v>4321</v>
      </c>
      <c r="E114" s="869"/>
      <c r="F114" s="869"/>
      <c r="G114" s="869"/>
      <c r="H114" s="869">
        <v>1</v>
      </c>
      <c r="I114" s="869"/>
      <c r="J114" s="869"/>
      <c r="K114" s="869"/>
      <c r="L114" s="869"/>
      <c r="M114" s="869"/>
      <c r="N114" s="869"/>
      <c r="O114" s="869"/>
      <c r="P114" s="869"/>
      <c r="Q114" s="869"/>
      <c r="R114" s="869"/>
      <c r="S114" s="869"/>
      <c r="T114" s="869"/>
      <c r="U114" s="869"/>
      <c r="V114" s="869"/>
      <c r="W114" s="869"/>
      <c r="X114" s="869"/>
      <c r="Y114" s="869"/>
      <c r="Z114" s="869"/>
      <c r="AA114" s="869"/>
      <c r="AB114" s="869"/>
      <c r="AC114" s="869"/>
      <c r="AD114" s="869"/>
      <c r="AE114" s="869"/>
      <c r="AF114" s="869"/>
      <c r="AG114" s="869"/>
      <c r="AH114" s="869"/>
      <c r="AI114" s="869"/>
    </row>
    <row r="115" spans="1:35">
      <c r="A115" s="795" t="s">
        <v>6395</v>
      </c>
      <c r="B115" s="869" t="s">
        <v>1268</v>
      </c>
      <c r="C115" s="869" t="s">
        <v>4802</v>
      </c>
      <c r="D115" s="869" t="s">
        <v>4343</v>
      </c>
      <c r="E115" s="869"/>
      <c r="F115" s="869"/>
      <c r="G115" s="869"/>
      <c r="H115" s="869">
        <v>2</v>
      </c>
      <c r="I115" s="796"/>
      <c r="J115" s="869"/>
      <c r="K115" s="869"/>
      <c r="L115" s="869" t="s">
        <v>1390</v>
      </c>
      <c r="M115" s="869"/>
      <c r="N115" s="869"/>
      <c r="O115" s="869"/>
      <c r="P115" s="869"/>
      <c r="Q115" s="869"/>
      <c r="R115" s="869"/>
      <c r="S115" s="869"/>
      <c r="T115" s="869"/>
      <c r="U115" s="869"/>
      <c r="V115" s="869"/>
      <c r="W115" s="869"/>
      <c r="X115" s="869"/>
      <c r="Y115" s="869"/>
      <c r="Z115" s="869"/>
      <c r="AA115" s="869"/>
      <c r="AB115" s="869"/>
      <c r="AC115" s="869"/>
      <c r="AD115" s="869"/>
      <c r="AE115" s="869"/>
      <c r="AF115" s="869"/>
      <c r="AG115" s="869"/>
      <c r="AH115" s="869"/>
      <c r="AI115" s="869"/>
    </row>
    <row r="116" spans="1:35">
      <c r="A116" s="795" t="s">
        <v>6395</v>
      </c>
      <c r="B116" s="869" t="s">
        <v>1260</v>
      </c>
      <c r="C116" s="869" t="s">
        <v>5879</v>
      </c>
      <c r="D116" s="869" t="s">
        <v>6537</v>
      </c>
      <c r="E116" s="869"/>
      <c r="F116" s="869"/>
      <c r="G116" s="869"/>
      <c r="H116" s="869">
        <v>1</v>
      </c>
      <c r="I116" s="796"/>
      <c r="J116" s="869"/>
      <c r="K116" s="869"/>
      <c r="L116" s="869"/>
      <c r="M116" s="869"/>
      <c r="N116" s="869"/>
      <c r="O116" s="869"/>
      <c r="P116" s="869"/>
      <c r="Q116" s="869"/>
      <c r="R116" s="869"/>
      <c r="S116" s="869"/>
      <c r="T116" s="869"/>
      <c r="U116" s="869"/>
      <c r="V116" s="869"/>
      <c r="W116" s="869"/>
      <c r="X116" s="869"/>
      <c r="Y116" s="869"/>
      <c r="Z116" s="869"/>
      <c r="AA116" s="869"/>
      <c r="AB116" s="869"/>
      <c r="AC116" s="869"/>
      <c r="AD116" s="869"/>
      <c r="AE116" s="869"/>
      <c r="AF116" s="869"/>
      <c r="AG116" s="869"/>
      <c r="AH116" s="869"/>
      <c r="AI116" s="869"/>
    </row>
    <row r="117" spans="1:35">
      <c r="A117" s="795" t="s">
        <v>6395</v>
      </c>
      <c r="B117" s="869" t="s">
        <v>1234</v>
      </c>
      <c r="C117" s="869" t="s">
        <v>5172</v>
      </c>
      <c r="D117" s="869" t="s">
        <v>4364</v>
      </c>
      <c r="E117" s="869"/>
      <c r="F117" s="869"/>
      <c r="G117" s="869"/>
      <c r="H117" s="869">
        <v>1</v>
      </c>
      <c r="I117" s="869"/>
      <c r="J117" s="869"/>
      <c r="K117" s="869"/>
      <c r="L117" s="796"/>
      <c r="M117" s="869"/>
      <c r="N117" s="869"/>
      <c r="O117" s="869"/>
      <c r="P117" s="869"/>
      <c r="Q117" s="869"/>
      <c r="R117" s="869"/>
      <c r="S117" s="869"/>
      <c r="T117" s="869"/>
      <c r="U117" s="869"/>
      <c r="V117" s="869"/>
      <c r="W117" s="869"/>
      <c r="X117" s="869"/>
      <c r="Y117" s="869"/>
      <c r="Z117" s="869"/>
      <c r="AA117" s="869"/>
      <c r="AB117" s="869"/>
      <c r="AC117" s="869"/>
      <c r="AD117" s="869"/>
      <c r="AE117" s="869"/>
      <c r="AF117" s="869"/>
      <c r="AG117" s="869"/>
      <c r="AH117" s="869"/>
      <c r="AI117" s="869"/>
    </row>
    <row r="118" spans="1:35">
      <c r="A118" s="795" t="s">
        <v>6395</v>
      </c>
      <c r="B118" s="869" t="s">
        <v>6538</v>
      </c>
      <c r="C118" s="869" t="s">
        <v>6539</v>
      </c>
      <c r="D118" s="869" t="s">
        <v>4637</v>
      </c>
      <c r="E118" s="869"/>
      <c r="F118" s="869"/>
      <c r="G118" s="869"/>
      <c r="H118" s="869">
        <v>7</v>
      </c>
      <c r="I118" s="869"/>
      <c r="J118" s="869"/>
      <c r="K118" s="869"/>
      <c r="L118" s="869"/>
      <c r="M118" s="869"/>
      <c r="N118" s="869"/>
      <c r="O118" s="869"/>
      <c r="P118" s="869"/>
      <c r="Q118" s="869"/>
      <c r="R118" s="869"/>
      <c r="S118" s="869"/>
      <c r="T118" s="869"/>
      <c r="U118" s="869"/>
      <c r="V118" s="869"/>
      <c r="W118" s="869"/>
      <c r="X118" s="869"/>
      <c r="Y118" s="869"/>
      <c r="Z118" s="869"/>
      <c r="AA118" s="869"/>
      <c r="AB118" s="869"/>
      <c r="AC118" s="869"/>
      <c r="AD118" s="869"/>
      <c r="AE118" s="869"/>
      <c r="AF118" s="869"/>
      <c r="AG118" s="869"/>
      <c r="AH118" s="869"/>
      <c r="AI118" s="869"/>
    </row>
    <row r="119" spans="1:35">
      <c r="A119" s="854" t="s">
        <v>6395</v>
      </c>
      <c r="B119" s="869" t="s">
        <v>1286</v>
      </c>
      <c r="C119" s="869" t="s">
        <v>5906</v>
      </c>
      <c r="D119" s="869" t="s">
        <v>6540</v>
      </c>
      <c r="E119" s="869"/>
      <c r="F119" s="869"/>
      <c r="G119" s="869"/>
      <c r="H119" s="869">
        <v>38</v>
      </c>
      <c r="I119" s="869"/>
      <c r="J119" s="869"/>
      <c r="K119" s="869"/>
      <c r="L119" s="796"/>
      <c r="M119" s="869"/>
      <c r="N119" s="869"/>
      <c r="O119" s="869"/>
      <c r="P119" s="869"/>
      <c r="Q119" s="869"/>
      <c r="R119" s="869"/>
      <c r="S119" s="869"/>
      <c r="T119" s="869"/>
      <c r="U119" s="869"/>
      <c r="V119" s="869"/>
      <c r="W119" s="869"/>
      <c r="X119" s="869"/>
      <c r="Y119" s="869"/>
      <c r="Z119" s="869"/>
      <c r="AA119" s="869"/>
      <c r="AB119" s="869"/>
      <c r="AC119" s="869"/>
      <c r="AD119" s="869"/>
      <c r="AE119" s="869"/>
      <c r="AF119" s="869"/>
      <c r="AG119" s="869"/>
      <c r="AH119" s="869"/>
      <c r="AI119" s="869"/>
    </row>
    <row r="120" spans="1:35">
      <c r="A120" s="857" t="s">
        <v>6395</v>
      </c>
      <c r="B120" s="881" t="s">
        <v>1253</v>
      </c>
      <c r="C120" s="881" t="s">
        <v>6523</v>
      </c>
      <c r="D120" s="881" t="s">
        <v>6524</v>
      </c>
      <c r="E120" s="876"/>
      <c r="F120" s="876"/>
      <c r="G120" s="876"/>
      <c r="H120" s="876"/>
      <c r="I120" s="876"/>
      <c r="J120" s="876">
        <v>1</v>
      </c>
      <c r="K120" s="881" t="s">
        <v>6541</v>
      </c>
      <c r="L120" s="896" t="s">
        <v>6542</v>
      </c>
      <c r="M120" s="896"/>
      <c r="N120" s="896"/>
      <c r="O120" s="896"/>
      <c r="P120" s="896"/>
      <c r="Q120" s="896"/>
      <c r="R120" s="896"/>
      <c r="S120" s="896"/>
      <c r="T120" s="876"/>
      <c r="U120" s="876"/>
      <c r="V120" s="876"/>
      <c r="W120" s="876"/>
      <c r="X120" s="876"/>
      <c r="Y120" s="876"/>
      <c r="Z120" s="876">
        <v>1</v>
      </c>
      <c r="AA120" s="876"/>
      <c r="AB120" s="876"/>
      <c r="AC120" s="876"/>
      <c r="AD120" s="876"/>
      <c r="AE120" s="876"/>
      <c r="AF120" s="876"/>
      <c r="AG120" s="876"/>
      <c r="AH120" s="876"/>
      <c r="AI120" s="876"/>
    </row>
    <row r="121" spans="1:35">
      <c r="A121" s="854" t="s">
        <v>6395</v>
      </c>
      <c r="B121" s="869" t="s">
        <v>1017</v>
      </c>
      <c r="C121" s="869" t="s">
        <v>4516</v>
      </c>
      <c r="D121" s="869"/>
      <c r="E121" s="869"/>
      <c r="F121" s="869"/>
      <c r="G121" s="869"/>
      <c r="H121" s="869"/>
      <c r="I121" s="869"/>
      <c r="J121" s="869">
        <v>1</v>
      </c>
      <c r="K121" s="872" t="s">
        <v>6541</v>
      </c>
      <c r="L121" s="872" t="s">
        <v>6543</v>
      </c>
      <c r="M121" s="872"/>
      <c r="N121" s="872"/>
      <c r="O121" s="872"/>
      <c r="P121" s="872"/>
      <c r="Q121" s="872"/>
      <c r="R121" s="872"/>
      <c r="S121" s="872"/>
      <c r="T121" s="869"/>
      <c r="U121" s="869"/>
      <c r="V121" s="869"/>
      <c r="W121" s="869"/>
      <c r="X121" s="869"/>
      <c r="Y121" s="869"/>
      <c r="Z121" s="869"/>
      <c r="AA121" s="869"/>
      <c r="AB121" s="869"/>
      <c r="AC121" s="869"/>
      <c r="AD121" s="869"/>
      <c r="AE121" s="869">
        <v>1</v>
      </c>
      <c r="AF121" s="869"/>
      <c r="AG121" s="869"/>
      <c r="AH121" s="869"/>
      <c r="AI121" s="869"/>
    </row>
    <row r="122" spans="1:35">
      <c r="A122" s="857" t="s">
        <v>6401</v>
      </c>
      <c r="B122" s="881" t="s">
        <v>634</v>
      </c>
      <c r="C122" s="881" t="s">
        <v>4463</v>
      </c>
      <c r="D122" s="876"/>
      <c r="E122" s="876"/>
      <c r="F122" s="876"/>
      <c r="G122" s="876"/>
      <c r="H122" s="876">
        <v>8</v>
      </c>
      <c r="I122" s="876"/>
      <c r="J122" s="869"/>
      <c r="K122" s="876"/>
      <c r="L122" s="876" t="s">
        <v>6544</v>
      </c>
      <c r="M122" s="876"/>
      <c r="N122" s="876"/>
      <c r="O122" s="876"/>
      <c r="P122" s="876"/>
      <c r="Q122" s="876"/>
      <c r="R122" s="876"/>
      <c r="S122" s="876"/>
      <c r="T122" s="876"/>
      <c r="U122" s="876"/>
      <c r="V122" s="876"/>
      <c r="W122" s="876"/>
      <c r="X122" s="876"/>
      <c r="Y122" s="876"/>
      <c r="Z122" s="876"/>
      <c r="AA122" s="876"/>
      <c r="AB122" s="876"/>
      <c r="AC122" s="876"/>
      <c r="AD122" s="876"/>
      <c r="AE122" s="876"/>
      <c r="AF122" s="876"/>
      <c r="AG122" s="876"/>
      <c r="AH122" s="876"/>
      <c r="AI122" s="876"/>
    </row>
    <row r="123" spans="1:35">
      <c r="A123" s="795" t="s">
        <v>6401</v>
      </c>
      <c r="B123" s="872" t="s">
        <v>636</v>
      </c>
      <c r="C123" s="872" t="s">
        <v>6545</v>
      </c>
      <c r="D123" s="872" t="s">
        <v>4334</v>
      </c>
      <c r="E123" s="869"/>
      <c r="F123" s="869"/>
      <c r="G123" s="869"/>
      <c r="H123" s="869">
        <v>1</v>
      </c>
      <c r="I123" s="869"/>
      <c r="J123" s="869"/>
      <c r="K123" s="869"/>
      <c r="L123" s="869" t="s">
        <v>6546</v>
      </c>
      <c r="M123" s="869"/>
      <c r="N123" s="869"/>
      <c r="O123" s="869"/>
      <c r="P123" s="869"/>
      <c r="Q123" s="869"/>
      <c r="R123" s="869"/>
      <c r="S123" s="869"/>
      <c r="T123" s="869"/>
      <c r="U123" s="869"/>
      <c r="V123" s="869"/>
      <c r="W123" s="869"/>
      <c r="X123" s="869"/>
      <c r="Y123" s="869"/>
      <c r="Z123" s="869"/>
      <c r="AA123" s="869"/>
      <c r="AB123" s="869"/>
      <c r="AC123" s="869"/>
      <c r="AD123" s="869"/>
      <c r="AE123" s="869"/>
      <c r="AF123" s="869"/>
      <c r="AG123" s="869"/>
      <c r="AH123" s="869"/>
      <c r="AI123" s="869"/>
    </row>
    <row r="124" spans="1:35">
      <c r="A124" s="795" t="s">
        <v>6401</v>
      </c>
      <c r="B124" s="872" t="s">
        <v>6547</v>
      </c>
      <c r="C124" s="872" t="s">
        <v>6548</v>
      </c>
      <c r="D124" s="872" t="s">
        <v>4317</v>
      </c>
      <c r="E124" s="869"/>
      <c r="F124" s="869"/>
      <c r="G124" s="869"/>
      <c r="H124" s="869">
        <v>5</v>
      </c>
      <c r="I124" s="869"/>
      <c r="J124" s="869"/>
      <c r="K124" s="869"/>
      <c r="L124" s="869"/>
      <c r="M124" s="869"/>
      <c r="N124" s="869"/>
      <c r="O124" s="869"/>
      <c r="P124" s="869"/>
      <c r="Q124" s="869"/>
      <c r="R124" s="869"/>
      <c r="S124" s="869"/>
      <c r="T124" s="869"/>
      <c r="U124" s="869"/>
      <c r="V124" s="869"/>
      <c r="W124" s="869"/>
      <c r="X124" s="869"/>
      <c r="Y124" s="869"/>
      <c r="Z124" s="869"/>
      <c r="AA124" s="869"/>
      <c r="AB124" s="869"/>
      <c r="AC124" s="869"/>
      <c r="AD124" s="869"/>
      <c r="AE124" s="869"/>
      <c r="AF124" s="869"/>
      <c r="AG124" s="869"/>
      <c r="AH124" s="869"/>
      <c r="AI124" s="869"/>
    </row>
    <row r="125" spans="1:35">
      <c r="A125" s="795" t="s">
        <v>6401</v>
      </c>
      <c r="B125" s="872" t="s">
        <v>669</v>
      </c>
      <c r="C125" s="872" t="s">
        <v>4823</v>
      </c>
      <c r="D125" s="872" t="s">
        <v>4347</v>
      </c>
      <c r="E125" s="869"/>
      <c r="F125" s="869"/>
      <c r="G125" s="869"/>
      <c r="H125" s="869">
        <v>80</v>
      </c>
      <c r="I125" s="869"/>
      <c r="J125" s="869"/>
      <c r="K125" s="869"/>
      <c r="L125" s="869"/>
      <c r="M125" s="869"/>
      <c r="N125" s="869"/>
      <c r="O125" s="869"/>
      <c r="P125" s="869"/>
      <c r="Q125" s="869"/>
      <c r="R125" s="869"/>
      <c r="S125" s="869"/>
      <c r="T125" s="869"/>
      <c r="U125" s="869"/>
      <c r="V125" s="869"/>
      <c r="W125" s="869"/>
      <c r="X125" s="869"/>
      <c r="Y125" s="869"/>
      <c r="Z125" s="869"/>
      <c r="AA125" s="869"/>
      <c r="AB125" s="869"/>
      <c r="AC125" s="869"/>
      <c r="AD125" s="869"/>
      <c r="AE125" s="869"/>
      <c r="AF125" s="869"/>
      <c r="AG125" s="869"/>
      <c r="AH125" s="869"/>
      <c r="AI125" s="869"/>
    </row>
    <row r="126" spans="1:35">
      <c r="A126" s="795" t="s">
        <v>6401</v>
      </c>
      <c r="B126" s="872" t="s">
        <v>741</v>
      </c>
      <c r="C126" s="872" t="s">
        <v>4557</v>
      </c>
      <c r="D126" s="872" t="s">
        <v>4343</v>
      </c>
      <c r="E126" s="869"/>
      <c r="F126" s="869"/>
      <c r="G126" s="869"/>
      <c r="H126" s="869">
        <v>2</v>
      </c>
      <c r="I126" s="869"/>
      <c r="J126" s="869"/>
      <c r="K126" s="869"/>
      <c r="L126" s="869"/>
      <c r="M126" s="869"/>
      <c r="N126" s="869"/>
      <c r="O126" s="869"/>
      <c r="P126" s="869"/>
      <c r="Q126" s="869"/>
      <c r="R126" s="869"/>
      <c r="S126" s="869"/>
      <c r="T126" s="869"/>
      <c r="U126" s="869"/>
      <c r="V126" s="869"/>
      <c r="W126" s="869"/>
      <c r="X126" s="869"/>
      <c r="Y126" s="869"/>
      <c r="Z126" s="869"/>
      <c r="AA126" s="869"/>
      <c r="AB126" s="869"/>
      <c r="AC126" s="869"/>
      <c r="AD126" s="869"/>
      <c r="AE126" s="869"/>
      <c r="AF126" s="869"/>
      <c r="AG126" s="869"/>
      <c r="AH126" s="869"/>
      <c r="AI126" s="869"/>
    </row>
    <row r="127" spans="1:35">
      <c r="A127" s="795" t="s">
        <v>6401</v>
      </c>
      <c r="B127" s="872" t="s">
        <v>834</v>
      </c>
      <c r="C127" s="872" t="s">
        <v>5126</v>
      </c>
      <c r="D127" s="872" t="s">
        <v>5127</v>
      </c>
      <c r="E127" s="869"/>
      <c r="F127" s="869"/>
      <c r="G127" s="869"/>
      <c r="H127" s="869">
        <v>1</v>
      </c>
      <c r="I127" s="869"/>
      <c r="J127" s="869"/>
      <c r="K127" s="869"/>
      <c r="L127" s="869"/>
      <c r="M127" s="869"/>
      <c r="N127" s="869"/>
      <c r="O127" s="869"/>
      <c r="P127" s="869"/>
      <c r="Q127" s="869"/>
      <c r="R127" s="869"/>
      <c r="S127" s="869"/>
      <c r="T127" s="869"/>
      <c r="U127" s="869"/>
      <c r="V127" s="869"/>
      <c r="W127" s="869"/>
      <c r="X127" s="869"/>
      <c r="Y127" s="869"/>
      <c r="Z127" s="869"/>
      <c r="AA127" s="869"/>
      <c r="AB127" s="869"/>
      <c r="AC127" s="869"/>
      <c r="AD127" s="869"/>
      <c r="AE127" s="869"/>
      <c r="AF127" s="869"/>
      <c r="AG127" s="869"/>
      <c r="AH127" s="869"/>
      <c r="AI127" s="869"/>
    </row>
    <row r="128" spans="1:35">
      <c r="A128" s="795" t="s">
        <v>6401</v>
      </c>
      <c r="B128" s="872" t="s">
        <v>840</v>
      </c>
      <c r="C128" s="869" t="s">
        <v>4435</v>
      </c>
      <c r="D128" s="869" t="s">
        <v>4436</v>
      </c>
      <c r="E128" s="869"/>
      <c r="F128" s="869"/>
      <c r="G128" s="869"/>
      <c r="H128" s="869">
        <v>17</v>
      </c>
      <c r="I128" s="869"/>
      <c r="J128" s="869"/>
      <c r="K128" s="869"/>
      <c r="L128" s="869"/>
      <c r="M128" s="869"/>
      <c r="N128" s="869"/>
      <c r="O128" s="869"/>
      <c r="P128" s="869"/>
      <c r="Q128" s="869"/>
      <c r="R128" s="869"/>
      <c r="S128" s="869"/>
      <c r="T128" s="869"/>
      <c r="U128" s="869"/>
      <c r="V128" s="869"/>
      <c r="W128" s="869"/>
      <c r="X128" s="869"/>
      <c r="Y128" s="869"/>
      <c r="Z128" s="869"/>
      <c r="AA128" s="869"/>
      <c r="AB128" s="869"/>
      <c r="AC128" s="869"/>
      <c r="AD128" s="869"/>
      <c r="AE128" s="869"/>
      <c r="AF128" s="869"/>
      <c r="AG128" s="869"/>
      <c r="AH128" s="869"/>
      <c r="AI128" s="869"/>
    </row>
    <row r="129" spans="1:35">
      <c r="A129" s="795" t="s">
        <v>6401</v>
      </c>
      <c r="B129" s="872" t="s">
        <v>851</v>
      </c>
      <c r="C129" s="872" t="s">
        <v>5307</v>
      </c>
      <c r="D129" s="872" t="s">
        <v>4632</v>
      </c>
      <c r="E129" s="869"/>
      <c r="F129" s="869"/>
      <c r="G129" s="869"/>
      <c r="H129" s="869">
        <v>9</v>
      </c>
      <c r="I129" s="869"/>
      <c r="J129" s="869"/>
      <c r="K129" s="869"/>
      <c r="L129" s="869"/>
      <c r="M129" s="869"/>
      <c r="N129" s="869"/>
      <c r="O129" s="869"/>
      <c r="P129" s="869"/>
      <c r="Q129" s="869"/>
      <c r="R129" s="869"/>
      <c r="S129" s="869"/>
      <c r="T129" s="869"/>
      <c r="U129" s="869"/>
      <c r="V129" s="869"/>
      <c r="W129" s="869"/>
      <c r="X129" s="869"/>
      <c r="Y129" s="869"/>
      <c r="Z129" s="869"/>
      <c r="AA129" s="869"/>
      <c r="AB129" s="869"/>
      <c r="AC129" s="869"/>
      <c r="AD129" s="869"/>
      <c r="AE129" s="869"/>
      <c r="AF129" s="869"/>
      <c r="AG129" s="869"/>
      <c r="AH129" s="869"/>
      <c r="AI129" s="869"/>
    </row>
    <row r="130" spans="1:35">
      <c r="A130" s="795" t="s">
        <v>6401</v>
      </c>
      <c r="B130" s="872" t="s">
        <v>918</v>
      </c>
      <c r="C130" s="872" t="s">
        <v>4826</v>
      </c>
      <c r="D130" s="872" t="s">
        <v>4555</v>
      </c>
      <c r="E130" s="869"/>
      <c r="F130" s="869"/>
      <c r="G130" s="869"/>
      <c r="H130" s="869">
        <v>1</v>
      </c>
      <c r="I130" s="869"/>
      <c r="J130" s="869"/>
      <c r="K130" s="869"/>
      <c r="L130" s="869"/>
      <c r="M130" s="869"/>
      <c r="N130" s="869"/>
      <c r="O130" s="869"/>
      <c r="P130" s="869"/>
      <c r="Q130" s="869"/>
      <c r="R130" s="869"/>
      <c r="S130" s="869"/>
      <c r="T130" s="869"/>
      <c r="U130" s="869"/>
      <c r="V130" s="869"/>
      <c r="W130" s="869"/>
      <c r="X130" s="869"/>
      <c r="Y130" s="869"/>
      <c r="Z130" s="869"/>
      <c r="AA130" s="869"/>
      <c r="AB130" s="869"/>
      <c r="AC130" s="869"/>
      <c r="AD130" s="869"/>
      <c r="AE130" s="869"/>
      <c r="AF130" s="869"/>
      <c r="AG130" s="869"/>
      <c r="AH130" s="869"/>
      <c r="AI130" s="869"/>
    </row>
    <row r="131" spans="1:35">
      <c r="A131" s="795" t="s">
        <v>6401</v>
      </c>
      <c r="B131" s="872" t="s">
        <v>959</v>
      </c>
      <c r="C131" s="872" t="s">
        <v>4418</v>
      </c>
      <c r="D131" s="872" t="s">
        <v>4419</v>
      </c>
      <c r="E131" s="869"/>
      <c r="F131" s="869"/>
      <c r="G131" s="869"/>
      <c r="H131" s="869">
        <v>1</v>
      </c>
      <c r="I131" s="869"/>
      <c r="J131" s="869"/>
      <c r="K131" s="869"/>
      <c r="L131" s="869"/>
      <c r="M131" s="869"/>
      <c r="N131" s="869"/>
      <c r="O131" s="869"/>
      <c r="P131" s="869"/>
      <c r="Q131" s="869"/>
      <c r="R131" s="869"/>
      <c r="S131" s="869"/>
      <c r="T131" s="869"/>
      <c r="U131" s="869"/>
      <c r="V131" s="869"/>
      <c r="W131" s="869"/>
      <c r="X131" s="869"/>
      <c r="Y131" s="869"/>
      <c r="Z131" s="869"/>
      <c r="AA131" s="869"/>
      <c r="AB131" s="869"/>
      <c r="AC131" s="869"/>
      <c r="AD131" s="869"/>
      <c r="AE131" s="869"/>
      <c r="AF131" s="869"/>
      <c r="AG131" s="869"/>
      <c r="AH131" s="869"/>
      <c r="AI131" s="869"/>
    </row>
    <row r="132" spans="1:35">
      <c r="A132" s="795" t="s">
        <v>6401</v>
      </c>
      <c r="B132" s="869" t="s">
        <v>956</v>
      </c>
      <c r="C132" s="869" t="s">
        <v>4356</v>
      </c>
      <c r="D132" s="869"/>
      <c r="E132" s="869"/>
      <c r="F132" s="869"/>
      <c r="G132" s="869"/>
      <c r="H132" s="869">
        <v>1</v>
      </c>
      <c r="I132" s="869"/>
      <c r="J132" s="869"/>
      <c r="K132" s="869"/>
      <c r="L132" s="869"/>
      <c r="M132" s="869"/>
      <c r="N132" s="869"/>
      <c r="O132" s="869"/>
      <c r="P132" s="869"/>
      <c r="Q132" s="869"/>
      <c r="R132" s="869"/>
      <c r="S132" s="869"/>
      <c r="T132" s="869"/>
      <c r="U132" s="869"/>
      <c r="V132" s="869"/>
      <c r="W132" s="869"/>
      <c r="X132" s="869"/>
      <c r="Y132" s="869"/>
      <c r="Z132" s="869"/>
      <c r="AA132" s="869"/>
      <c r="AB132" s="869"/>
      <c r="AC132" s="869"/>
      <c r="AD132" s="869"/>
      <c r="AE132" s="869"/>
      <c r="AF132" s="869"/>
      <c r="AG132" s="869"/>
      <c r="AH132" s="869"/>
      <c r="AI132" s="869"/>
    </row>
    <row r="133" spans="1:35">
      <c r="A133" s="795" t="s">
        <v>6401</v>
      </c>
      <c r="B133" s="872" t="s">
        <v>982</v>
      </c>
      <c r="C133" s="872" t="s">
        <v>4585</v>
      </c>
      <c r="D133" s="872" t="s">
        <v>4586</v>
      </c>
      <c r="E133" s="869"/>
      <c r="F133" s="869"/>
      <c r="G133" s="869"/>
      <c r="H133" s="869">
        <v>1</v>
      </c>
      <c r="I133" s="869"/>
      <c r="J133" s="869"/>
      <c r="K133" s="869"/>
      <c r="L133" s="869"/>
      <c r="M133" s="869"/>
      <c r="N133" s="869"/>
      <c r="O133" s="869"/>
      <c r="P133" s="869"/>
      <c r="Q133" s="869"/>
      <c r="R133" s="869"/>
      <c r="S133" s="869"/>
      <c r="T133" s="869"/>
      <c r="U133" s="869"/>
      <c r="V133" s="869"/>
      <c r="W133" s="869"/>
      <c r="X133" s="869"/>
      <c r="Y133" s="869"/>
      <c r="Z133" s="869"/>
      <c r="AA133" s="869"/>
      <c r="AB133" s="869"/>
      <c r="AC133" s="869"/>
      <c r="AD133" s="869"/>
      <c r="AE133" s="869"/>
      <c r="AF133" s="869"/>
      <c r="AG133" s="869"/>
      <c r="AH133" s="869"/>
      <c r="AI133" s="869"/>
    </row>
    <row r="134" spans="1:35">
      <c r="A134" s="795" t="s">
        <v>6401</v>
      </c>
      <c r="B134" s="872" t="s">
        <v>996</v>
      </c>
      <c r="C134" s="872" t="s">
        <v>4587</v>
      </c>
      <c r="D134" s="872" t="s">
        <v>4374</v>
      </c>
      <c r="E134" s="869"/>
      <c r="F134" s="869"/>
      <c r="G134" s="869"/>
      <c r="H134" s="869">
        <v>1</v>
      </c>
      <c r="I134" s="869"/>
      <c r="J134" s="869"/>
      <c r="K134" s="869"/>
      <c r="L134" s="869"/>
      <c r="M134" s="869"/>
      <c r="N134" s="869"/>
      <c r="O134" s="869"/>
      <c r="P134" s="869"/>
      <c r="Q134" s="869"/>
      <c r="R134" s="869"/>
      <c r="S134" s="869"/>
      <c r="T134" s="869"/>
      <c r="U134" s="869"/>
      <c r="V134" s="869"/>
      <c r="W134" s="869"/>
      <c r="X134" s="869"/>
      <c r="Y134" s="869"/>
      <c r="Z134" s="869"/>
      <c r="AA134" s="869"/>
      <c r="AB134" s="869"/>
      <c r="AC134" s="869"/>
      <c r="AD134" s="869"/>
      <c r="AE134" s="869"/>
      <c r="AF134" s="869"/>
      <c r="AG134" s="869"/>
      <c r="AH134" s="869"/>
      <c r="AI134" s="869"/>
    </row>
    <row r="135" spans="1:35">
      <c r="A135" s="795" t="s">
        <v>6401</v>
      </c>
      <c r="B135" s="872" t="s">
        <v>6549</v>
      </c>
      <c r="C135" s="872" t="s">
        <v>6550</v>
      </c>
      <c r="D135" s="872" t="s">
        <v>6551</v>
      </c>
      <c r="E135" s="872"/>
      <c r="F135" s="872"/>
      <c r="G135" s="872"/>
      <c r="H135" s="869">
        <v>1</v>
      </c>
      <c r="I135" s="869"/>
      <c r="J135" s="869"/>
      <c r="K135" s="869"/>
      <c r="L135" s="869"/>
      <c r="M135" s="869"/>
      <c r="N135" s="869"/>
      <c r="O135" s="869"/>
      <c r="P135" s="869"/>
      <c r="Q135" s="869"/>
      <c r="R135" s="869"/>
      <c r="S135" s="869"/>
      <c r="T135" s="869"/>
      <c r="U135" s="869"/>
      <c r="V135" s="869"/>
      <c r="W135" s="869"/>
      <c r="X135" s="869"/>
      <c r="Y135" s="869"/>
      <c r="Z135" s="869"/>
      <c r="AA135" s="869"/>
      <c r="AB135" s="869"/>
      <c r="AC135" s="869"/>
      <c r="AD135" s="869"/>
      <c r="AE135" s="869"/>
      <c r="AF135" s="869"/>
      <c r="AG135" s="869"/>
      <c r="AH135" s="869"/>
      <c r="AI135" s="869"/>
    </row>
    <row r="136" spans="1:35">
      <c r="A136" s="795" t="s">
        <v>6401</v>
      </c>
      <c r="B136" s="872" t="s">
        <v>1033</v>
      </c>
      <c r="C136" s="872" t="s">
        <v>4363</v>
      </c>
      <c r="D136" s="872" t="s">
        <v>4364</v>
      </c>
      <c r="E136" s="869"/>
      <c r="F136" s="869"/>
      <c r="G136" s="869"/>
      <c r="H136" s="869">
        <v>1</v>
      </c>
      <c r="I136" s="869"/>
      <c r="J136" s="869"/>
      <c r="K136" s="869"/>
      <c r="L136" s="869"/>
      <c r="M136" s="869"/>
      <c r="N136" s="869"/>
      <c r="O136" s="869"/>
      <c r="P136" s="869"/>
      <c r="Q136" s="869"/>
      <c r="R136" s="869"/>
      <c r="S136" s="869"/>
      <c r="T136" s="869"/>
      <c r="U136" s="869"/>
      <c r="V136" s="869"/>
      <c r="W136" s="869"/>
      <c r="X136" s="869"/>
      <c r="Y136" s="869"/>
      <c r="Z136" s="869"/>
      <c r="AA136" s="869"/>
      <c r="AB136" s="869"/>
      <c r="AC136" s="869"/>
      <c r="AD136" s="869"/>
      <c r="AE136" s="869"/>
      <c r="AF136" s="869"/>
      <c r="AG136" s="869"/>
      <c r="AH136" s="869"/>
      <c r="AI136" s="869"/>
    </row>
    <row r="137" spans="1:35">
      <c r="A137" s="795" t="s">
        <v>6401</v>
      </c>
      <c r="B137" s="872" t="s">
        <v>1065</v>
      </c>
      <c r="C137" s="869" t="s">
        <v>4830</v>
      </c>
      <c r="D137" s="869" t="s">
        <v>4831</v>
      </c>
      <c r="E137" s="869"/>
      <c r="F137" s="869"/>
      <c r="G137" s="869"/>
      <c r="H137" s="869">
        <v>19</v>
      </c>
      <c r="I137" s="869"/>
      <c r="J137" s="869">
        <v>1</v>
      </c>
      <c r="K137" s="869"/>
      <c r="L137" s="869" t="s">
        <v>6552</v>
      </c>
      <c r="M137" s="869"/>
      <c r="N137" s="869"/>
      <c r="O137" s="869"/>
      <c r="P137" s="869"/>
      <c r="Q137" s="869"/>
      <c r="R137" s="869"/>
      <c r="S137" s="869"/>
      <c r="T137" s="869"/>
      <c r="U137" s="869"/>
      <c r="V137" s="869"/>
      <c r="W137" s="869"/>
      <c r="X137" s="869"/>
      <c r="Y137" s="869"/>
      <c r="Z137" s="869"/>
      <c r="AA137" s="869"/>
      <c r="AB137" s="869"/>
      <c r="AC137" s="869"/>
      <c r="AD137" s="869"/>
      <c r="AE137" s="869"/>
      <c r="AF137" s="869"/>
      <c r="AG137" s="869"/>
      <c r="AH137" s="869"/>
      <c r="AI137" s="869"/>
    </row>
    <row r="138" spans="1:35">
      <c r="A138" s="795" t="s">
        <v>6401</v>
      </c>
      <c r="B138" s="872" t="s">
        <v>1086</v>
      </c>
      <c r="C138" s="872" t="s">
        <v>5921</v>
      </c>
      <c r="D138" s="872" t="s">
        <v>4343</v>
      </c>
      <c r="E138" s="869"/>
      <c r="F138" s="869"/>
      <c r="G138" s="869"/>
      <c r="H138" s="869">
        <v>5</v>
      </c>
      <c r="I138" s="869"/>
      <c r="J138" s="869"/>
      <c r="K138" s="869"/>
      <c r="L138" s="869"/>
      <c r="M138" s="869"/>
      <c r="N138" s="869"/>
      <c r="O138" s="869"/>
      <c r="P138" s="869"/>
      <c r="Q138" s="869"/>
      <c r="R138" s="869"/>
      <c r="S138" s="869"/>
      <c r="T138" s="869"/>
      <c r="U138" s="869"/>
      <c r="V138" s="869"/>
      <c r="W138" s="869"/>
      <c r="X138" s="869"/>
      <c r="Y138" s="869"/>
      <c r="Z138" s="869"/>
      <c r="AA138" s="869"/>
      <c r="AB138" s="869"/>
      <c r="AC138" s="869"/>
      <c r="AD138" s="869"/>
      <c r="AE138" s="869"/>
      <c r="AF138" s="869"/>
      <c r="AG138" s="869"/>
      <c r="AH138" s="869"/>
      <c r="AI138" s="869"/>
    </row>
    <row r="139" spans="1:35">
      <c r="A139" s="795" t="s">
        <v>6401</v>
      </c>
      <c r="B139" s="897" t="s">
        <v>1131</v>
      </c>
      <c r="C139" s="795" t="s">
        <v>4588</v>
      </c>
      <c r="D139" s="795" t="s">
        <v>4321</v>
      </c>
      <c r="E139" s="869"/>
      <c r="F139" s="869"/>
      <c r="G139" s="869"/>
      <c r="H139" s="869">
        <v>1</v>
      </c>
      <c r="I139" s="869"/>
      <c r="J139" s="869"/>
      <c r="K139" s="869"/>
      <c r="L139" s="869"/>
      <c r="M139" s="869"/>
      <c r="N139" s="869"/>
      <c r="O139" s="869"/>
      <c r="P139" s="869"/>
      <c r="Q139" s="869"/>
      <c r="R139" s="869"/>
      <c r="S139" s="869"/>
      <c r="T139" s="869"/>
      <c r="U139" s="869"/>
      <c r="V139" s="869"/>
      <c r="W139" s="869"/>
      <c r="X139" s="869"/>
      <c r="Y139" s="869"/>
      <c r="Z139" s="869"/>
      <c r="AA139" s="869"/>
      <c r="AB139" s="869"/>
      <c r="AC139" s="869"/>
      <c r="AD139" s="869"/>
      <c r="AE139" s="869"/>
      <c r="AF139" s="869"/>
      <c r="AG139" s="869"/>
      <c r="AH139" s="869"/>
      <c r="AI139" s="869"/>
    </row>
    <row r="140" spans="1:35">
      <c r="A140" s="795" t="s">
        <v>6401</v>
      </c>
      <c r="B140" s="872" t="s">
        <v>1153</v>
      </c>
      <c r="C140" s="872" t="s">
        <v>4835</v>
      </c>
      <c r="D140" s="872" t="s">
        <v>4364</v>
      </c>
      <c r="E140" s="869"/>
      <c r="F140" s="869"/>
      <c r="G140" s="869"/>
      <c r="H140" s="869">
        <v>1</v>
      </c>
      <c r="I140" s="869"/>
      <c r="J140" s="869"/>
      <c r="K140" s="869"/>
      <c r="L140" s="869"/>
      <c r="M140" s="869"/>
      <c r="N140" s="869"/>
      <c r="O140" s="869"/>
      <c r="P140" s="869"/>
      <c r="Q140" s="869"/>
      <c r="R140" s="869"/>
      <c r="S140" s="869"/>
      <c r="T140" s="869"/>
      <c r="U140" s="869"/>
      <c r="V140" s="869"/>
      <c r="W140" s="869"/>
      <c r="X140" s="869"/>
      <c r="Y140" s="869"/>
      <c r="Z140" s="869"/>
      <c r="AA140" s="869"/>
      <c r="AB140" s="869"/>
      <c r="AC140" s="869"/>
      <c r="AD140" s="869"/>
      <c r="AE140" s="869"/>
      <c r="AF140" s="869"/>
      <c r="AG140" s="869"/>
      <c r="AH140" s="869"/>
      <c r="AI140" s="869"/>
    </row>
    <row r="141" spans="1:35">
      <c r="A141" s="795" t="s">
        <v>6401</v>
      </c>
      <c r="B141" s="872" t="s">
        <v>6553</v>
      </c>
      <c r="C141" s="872" t="s">
        <v>6554</v>
      </c>
      <c r="D141" s="872" t="s">
        <v>4334</v>
      </c>
      <c r="E141" s="869"/>
      <c r="F141" s="869"/>
      <c r="G141" s="869"/>
      <c r="H141" s="869">
        <v>1</v>
      </c>
      <c r="I141" s="869"/>
      <c r="J141" s="869"/>
      <c r="K141" s="869"/>
      <c r="L141" s="869"/>
      <c r="M141" s="869"/>
      <c r="N141" s="869"/>
      <c r="O141" s="869"/>
      <c r="P141" s="869"/>
      <c r="Q141" s="869"/>
      <c r="R141" s="869"/>
      <c r="S141" s="869"/>
      <c r="T141" s="869"/>
      <c r="U141" s="869"/>
      <c r="V141" s="869"/>
      <c r="W141" s="869"/>
      <c r="X141" s="869"/>
      <c r="Y141" s="869"/>
      <c r="Z141" s="869"/>
      <c r="AA141" s="869"/>
      <c r="AB141" s="869"/>
      <c r="AC141" s="869"/>
      <c r="AD141" s="869"/>
      <c r="AE141" s="869"/>
      <c r="AF141" s="869"/>
      <c r="AG141" s="869"/>
      <c r="AH141" s="869"/>
      <c r="AI141" s="869"/>
    </row>
    <row r="142" spans="1:35">
      <c r="A142" s="795" t="s">
        <v>6401</v>
      </c>
      <c r="B142" s="872" t="s">
        <v>1031</v>
      </c>
      <c r="C142" s="872" t="s">
        <v>4698</v>
      </c>
      <c r="D142" s="872" t="s">
        <v>4309</v>
      </c>
      <c r="E142" s="869"/>
      <c r="F142" s="869"/>
      <c r="G142" s="869"/>
      <c r="H142" s="869">
        <v>2</v>
      </c>
      <c r="I142" s="869"/>
      <c r="J142" s="869"/>
      <c r="K142" s="869"/>
      <c r="L142" s="869"/>
      <c r="M142" s="869"/>
      <c r="N142" s="869"/>
      <c r="O142" s="869"/>
      <c r="P142" s="869"/>
      <c r="Q142" s="869"/>
      <c r="R142" s="869"/>
      <c r="S142" s="869"/>
      <c r="T142" s="869"/>
      <c r="U142" s="869"/>
      <c r="V142" s="869"/>
      <c r="W142" s="869"/>
      <c r="X142" s="869"/>
      <c r="Y142" s="869"/>
      <c r="Z142" s="869"/>
      <c r="AA142" s="869"/>
      <c r="AB142" s="869"/>
      <c r="AC142" s="869"/>
      <c r="AD142" s="869"/>
      <c r="AE142" s="869"/>
      <c r="AF142" s="869"/>
      <c r="AG142" s="869"/>
      <c r="AH142" s="869"/>
      <c r="AI142" s="869"/>
    </row>
    <row r="143" spans="1:35">
      <c r="A143" s="795" t="s">
        <v>6401</v>
      </c>
      <c r="B143" s="869" t="s">
        <v>1040</v>
      </c>
      <c r="C143" s="869" t="s">
        <v>5132</v>
      </c>
      <c r="D143" s="869" t="s">
        <v>4347</v>
      </c>
      <c r="E143" s="869"/>
      <c r="F143" s="869"/>
      <c r="G143" s="869"/>
      <c r="H143" s="869">
        <v>1</v>
      </c>
      <c r="I143" s="869"/>
      <c r="J143" s="869"/>
      <c r="K143" s="869"/>
      <c r="L143" s="869"/>
      <c r="M143" s="869"/>
      <c r="N143" s="869"/>
      <c r="O143" s="869"/>
      <c r="P143" s="869"/>
      <c r="Q143" s="869"/>
      <c r="R143" s="869"/>
      <c r="S143" s="869"/>
      <c r="T143" s="869"/>
      <c r="U143" s="869"/>
      <c r="V143" s="869"/>
      <c r="W143" s="869"/>
      <c r="X143" s="869"/>
      <c r="Y143" s="869"/>
      <c r="Z143" s="869"/>
      <c r="AA143" s="869"/>
      <c r="AB143" s="869"/>
      <c r="AC143" s="869"/>
      <c r="AD143" s="869"/>
      <c r="AE143" s="869"/>
      <c r="AF143" s="869"/>
      <c r="AG143" s="869"/>
      <c r="AH143" s="869"/>
      <c r="AI143" s="869"/>
    </row>
    <row r="144" spans="1:35">
      <c r="A144" s="795" t="s">
        <v>6401</v>
      </c>
      <c r="B144" s="872" t="s">
        <v>1059</v>
      </c>
      <c r="C144" s="872" t="s">
        <v>4644</v>
      </c>
      <c r="D144" s="810" t="s">
        <v>4321</v>
      </c>
      <c r="E144" s="796"/>
      <c r="F144" s="796"/>
      <c r="G144" s="796"/>
      <c r="H144" s="869">
        <v>1</v>
      </c>
      <c r="I144" s="796"/>
      <c r="J144" s="869"/>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c r="A145" s="795" t="s">
        <v>6401</v>
      </c>
      <c r="B145" s="872" t="s">
        <v>1091</v>
      </c>
      <c r="C145" s="872" t="s">
        <v>6533</v>
      </c>
      <c r="D145" s="872" t="s">
        <v>4321</v>
      </c>
      <c r="E145" s="869"/>
      <c r="F145" s="869"/>
      <c r="G145" s="869"/>
      <c r="H145" s="869">
        <v>1</v>
      </c>
      <c r="I145" s="869"/>
      <c r="J145" s="869"/>
      <c r="K145" s="869"/>
      <c r="L145" s="869"/>
      <c r="M145" s="869"/>
      <c r="N145" s="869"/>
      <c r="O145" s="869"/>
      <c r="P145" s="869"/>
      <c r="Q145" s="869"/>
      <c r="R145" s="869"/>
      <c r="S145" s="869"/>
      <c r="T145" s="869"/>
      <c r="U145" s="869"/>
      <c r="V145" s="869"/>
      <c r="W145" s="869"/>
      <c r="X145" s="869"/>
      <c r="Y145" s="869"/>
      <c r="Z145" s="869"/>
      <c r="AA145" s="869"/>
      <c r="AB145" s="869"/>
      <c r="AC145" s="869"/>
      <c r="AD145" s="869"/>
      <c r="AE145" s="869"/>
      <c r="AF145" s="869"/>
      <c r="AG145" s="869"/>
      <c r="AH145" s="869"/>
      <c r="AI145" s="869"/>
    </row>
    <row r="146" spans="1:35">
      <c r="A146" s="795" t="s">
        <v>6401</v>
      </c>
      <c r="B146" s="869" t="s">
        <v>1105</v>
      </c>
      <c r="C146" s="869" t="s">
        <v>5819</v>
      </c>
      <c r="D146" s="869" t="s">
        <v>4701</v>
      </c>
      <c r="E146" s="869"/>
      <c r="F146" s="869"/>
      <c r="G146" s="869"/>
      <c r="H146" s="869">
        <v>2</v>
      </c>
      <c r="I146" s="869"/>
      <c r="J146" s="869"/>
      <c r="K146" s="869"/>
      <c r="L146" s="869"/>
      <c r="M146" s="869"/>
      <c r="N146" s="869"/>
      <c r="O146" s="869"/>
      <c r="P146" s="869"/>
      <c r="Q146" s="869"/>
      <c r="R146" s="869"/>
      <c r="S146" s="869"/>
      <c r="T146" s="869"/>
      <c r="U146" s="869"/>
      <c r="V146" s="869"/>
      <c r="W146" s="869"/>
      <c r="X146" s="869"/>
      <c r="Y146" s="869"/>
      <c r="Z146" s="869"/>
      <c r="AA146" s="869"/>
      <c r="AB146" s="869"/>
      <c r="AC146" s="869"/>
      <c r="AD146" s="869"/>
      <c r="AE146" s="869"/>
      <c r="AF146" s="869"/>
      <c r="AG146" s="869"/>
      <c r="AH146" s="869"/>
      <c r="AI146" s="869"/>
    </row>
    <row r="147" spans="1:35">
      <c r="A147" s="795" t="s">
        <v>6401</v>
      </c>
      <c r="B147" s="872" t="s">
        <v>1082</v>
      </c>
      <c r="C147" s="869" t="s">
        <v>6493</v>
      </c>
      <c r="D147" s="869" t="s">
        <v>4321</v>
      </c>
      <c r="E147" s="869"/>
      <c r="F147" s="869"/>
      <c r="G147" s="869"/>
      <c r="H147" s="869">
        <v>2</v>
      </c>
      <c r="I147" s="869"/>
      <c r="J147" s="869"/>
      <c r="K147" s="869"/>
      <c r="L147" s="869"/>
      <c r="M147" s="869"/>
      <c r="N147" s="869"/>
      <c r="O147" s="869"/>
      <c r="P147" s="869"/>
      <c r="Q147" s="869"/>
      <c r="R147" s="869"/>
      <c r="S147" s="869"/>
      <c r="T147" s="869"/>
      <c r="U147" s="869"/>
      <c r="V147" s="869"/>
      <c r="W147" s="869"/>
      <c r="X147" s="869"/>
      <c r="Y147" s="869"/>
      <c r="Z147" s="869"/>
      <c r="AA147" s="869"/>
      <c r="AB147" s="869"/>
      <c r="AC147" s="869"/>
      <c r="AD147" s="869"/>
      <c r="AE147" s="869"/>
      <c r="AF147" s="869"/>
      <c r="AG147" s="869"/>
      <c r="AH147" s="869"/>
      <c r="AI147" s="869"/>
    </row>
    <row r="148" spans="1:35">
      <c r="A148" s="795" t="s">
        <v>6401</v>
      </c>
      <c r="B148" s="872" t="s">
        <v>1140</v>
      </c>
      <c r="C148" s="872" t="s">
        <v>5871</v>
      </c>
      <c r="D148" s="872" t="s">
        <v>4309</v>
      </c>
      <c r="E148" s="869"/>
      <c r="F148" s="869"/>
      <c r="G148" s="869"/>
      <c r="H148" s="869">
        <v>1</v>
      </c>
      <c r="I148" s="869"/>
      <c r="J148" s="869"/>
      <c r="K148" s="869"/>
      <c r="L148" s="869"/>
      <c r="M148" s="869"/>
      <c r="N148" s="869"/>
      <c r="O148" s="869"/>
      <c r="P148" s="869"/>
      <c r="Q148" s="869"/>
      <c r="R148" s="869"/>
      <c r="S148" s="869"/>
      <c r="T148" s="869"/>
      <c r="U148" s="869"/>
      <c r="V148" s="869"/>
      <c r="W148" s="869"/>
      <c r="X148" s="869"/>
      <c r="Y148" s="869"/>
      <c r="Z148" s="869"/>
      <c r="AA148" s="869"/>
      <c r="AB148" s="869"/>
      <c r="AC148" s="869"/>
      <c r="AD148" s="869"/>
      <c r="AE148" s="869"/>
      <c r="AF148" s="869"/>
      <c r="AG148" s="869"/>
      <c r="AH148" s="869"/>
      <c r="AI148" s="869"/>
    </row>
    <row r="149" spans="1:35">
      <c r="A149" s="795" t="s">
        <v>6401</v>
      </c>
      <c r="B149" s="869" t="s">
        <v>1164</v>
      </c>
      <c r="C149" s="869" t="s">
        <v>4492</v>
      </c>
      <c r="D149" s="869"/>
      <c r="E149" s="869"/>
      <c r="F149" s="869"/>
      <c r="G149" s="869"/>
      <c r="H149" s="869">
        <v>7</v>
      </c>
      <c r="I149" s="869"/>
      <c r="J149" s="869"/>
      <c r="K149" s="869"/>
      <c r="L149" s="869"/>
      <c r="M149" s="869"/>
      <c r="N149" s="869"/>
      <c r="O149" s="869"/>
      <c r="P149" s="869"/>
      <c r="Q149" s="869"/>
      <c r="R149" s="869"/>
      <c r="S149" s="869"/>
      <c r="T149" s="869"/>
      <c r="U149" s="869"/>
      <c r="V149" s="869"/>
      <c r="W149" s="869"/>
      <c r="X149" s="869"/>
      <c r="Y149" s="869"/>
      <c r="Z149" s="869"/>
      <c r="AA149" s="869"/>
      <c r="AB149" s="869"/>
      <c r="AC149" s="869"/>
      <c r="AD149" s="869"/>
      <c r="AE149" s="869"/>
      <c r="AF149" s="869"/>
      <c r="AG149" s="869"/>
      <c r="AH149" s="869"/>
      <c r="AI149" s="869"/>
    </row>
    <row r="150" spans="1:35">
      <c r="A150" s="795" t="s">
        <v>6401</v>
      </c>
      <c r="B150" s="872" t="s">
        <v>1167</v>
      </c>
      <c r="C150" s="872" t="s">
        <v>5909</v>
      </c>
      <c r="D150" s="872" t="s">
        <v>4334</v>
      </c>
      <c r="E150" s="869"/>
      <c r="F150" s="869"/>
      <c r="G150" s="869"/>
      <c r="H150" s="869">
        <v>1</v>
      </c>
      <c r="I150" s="869"/>
      <c r="J150" s="869"/>
      <c r="K150" s="869"/>
      <c r="L150" s="869"/>
      <c r="M150" s="869"/>
      <c r="N150" s="869"/>
      <c r="O150" s="869"/>
      <c r="P150" s="869"/>
      <c r="Q150" s="869"/>
      <c r="R150" s="869"/>
      <c r="S150" s="869"/>
      <c r="T150" s="869"/>
      <c r="U150" s="869"/>
      <c r="V150" s="869"/>
      <c r="W150" s="869"/>
      <c r="X150" s="869"/>
      <c r="Y150" s="869"/>
      <c r="Z150" s="869"/>
      <c r="AA150" s="869"/>
      <c r="AB150" s="869"/>
      <c r="AC150" s="869"/>
      <c r="AD150" s="869"/>
      <c r="AE150" s="869"/>
      <c r="AF150" s="869"/>
      <c r="AG150" s="869"/>
      <c r="AH150" s="869"/>
      <c r="AI150" s="869"/>
    </row>
    <row r="151" spans="1:35">
      <c r="A151" s="795" t="s">
        <v>6401</v>
      </c>
      <c r="B151" s="869" t="s">
        <v>1187</v>
      </c>
      <c r="C151" s="869" t="s">
        <v>5796</v>
      </c>
      <c r="D151" s="869" t="s">
        <v>4334</v>
      </c>
      <c r="E151" s="869"/>
      <c r="F151" s="869"/>
      <c r="G151" s="869"/>
      <c r="H151" s="869">
        <v>46</v>
      </c>
      <c r="I151" s="869"/>
      <c r="J151" s="869"/>
      <c r="K151" s="869"/>
      <c r="L151" s="869"/>
      <c r="M151" s="869"/>
      <c r="N151" s="869"/>
      <c r="O151" s="869"/>
      <c r="P151" s="869"/>
      <c r="Q151" s="869"/>
      <c r="R151" s="869"/>
      <c r="S151" s="869"/>
      <c r="T151" s="869"/>
      <c r="U151" s="869"/>
      <c r="V151" s="869"/>
      <c r="W151" s="869"/>
      <c r="X151" s="869"/>
      <c r="Y151" s="869"/>
      <c r="Z151" s="869"/>
      <c r="AA151" s="869"/>
      <c r="AB151" s="869"/>
      <c r="AC151" s="869"/>
      <c r="AD151" s="869"/>
      <c r="AE151" s="869"/>
      <c r="AF151" s="869"/>
      <c r="AG151" s="869"/>
      <c r="AH151" s="869"/>
      <c r="AI151" s="869"/>
    </row>
    <row r="152" spans="1:35">
      <c r="A152" s="795" t="s">
        <v>6401</v>
      </c>
      <c r="B152" s="872" t="s">
        <v>1221</v>
      </c>
      <c r="C152" s="872" t="s">
        <v>5858</v>
      </c>
      <c r="D152" s="872" t="s">
        <v>4334</v>
      </c>
      <c r="E152" s="869"/>
      <c r="F152" s="869"/>
      <c r="G152" s="869"/>
      <c r="H152" s="869">
        <v>8</v>
      </c>
      <c r="I152" s="796"/>
      <c r="J152" s="869"/>
      <c r="K152" s="869"/>
      <c r="L152" s="869"/>
      <c r="M152" s="869"/>
      <c r="N152" s="869"/>
      <c r="O152" s="869"/>
      <c r="P152" s="869"/>
      <c r="Q152" s="869"/>
      <c r="R152" s="869"/>
      <c r="S152" s="869"/>
      <c r="T152" s="869"/>
      <c r="U152" s="869"/>
      <c r="V152" s="869"/>
      <c r="W152" s="869"/>
      <c r="X152" s="869"/>
      <c r="Y152" s="869"/>
      <c r="Z152" s="869"/>
      <c r="AA152" s="869"/>
      <c r="AB152" s="869"/>
      <c r="AC152" s="869"/>
      <c r="AD152" s="869"/>
      <c r="AE152" s="869"/>
      <c r="AF152" s="869"/>
      <c r="AG152" s="869"/>
      <c r="AH152" s="869"/>
      <c r="AI152" s="869"/>
    </row>
    <row r="153" spans="1:35">
      <c r="A153" s="795" t="s">
        <v>6401</v>
      </c>
      <c r="B153" s="869" t="s">
        <v>1227</v>
      </c>
      <c r="C153" s="869" t="s">
        <v>5861</v>
      </c>
      <c r="D153" s="869" t="s">
        <v>6491</v>
      </c>
      <c r="E153" s="869"/>
      <c r="F153" s="869"/>
      <c r="G153" s="869"/>
      <c r="H153" s="869">
        <v>177</v>
      </c>
      <c r="I153" s="796"/>
      <c r="J153" s="869"/>
      <c r="K153" s="869"/>
      <c r="L153" s="796"/>
      <c r="M153" s="869"/>
      <c r="N153" s="869"/>
      <c r="O153" s="869"/>
      <c r="P153" s="869"/>
      <c r="Q153" s="869"/>
      <c r="R153" s="869"/>
      <c r="S153" s="869"/>
      <c r="T153" s="869"/>
      <c r="U153" s="869"/>
      <c r="V153" s="869"/>
      <c r="W153" s="869"/>
      <c r="X153" s="869"/>
      <c r="Y153" s="869"/>
      <c r="Z153" s="869"/>
      <c r="AA153" s="869"/>
      <c r="AB153" s="869"/>
      <c r="AC153" s="869"/>
      <c r="AD153" s="869"/>
      <c r="AE153" s="869"/>
      <c r="AF153" s="869"/>
      <c r="AG153" s="869"/>
      <c r="AH153" s="869"/>
      <c r="AI153" s="869"/>
    </row>
    <row r="154" spans="1:35">
      <c r="A154" s="795" t="s">
        <v>6401</v>
      </c>
      <c r="B154" s="872" t="s">
        <v>1234</v>
      </c>
      <c r="C154" s="872" t="s">
        <v>5172</v>
      </c>
      <c r="D154" s="872" t="s">
        <v>4364</v>
      </c>
      <c r="E154" s="869"/>
      <c r="F154" s="869"/>
      <c r="G154" s="869"/>
      <c r="H154" s="869">
        <v>1</v>
      </c>
      <c r="I154" s="869"/>
      <c r="J154" s="869"/>
      <c r="K154" s="869"/>
      <c r="L154" s="796"/>
      <c r="M154" s="869"/>
      <c r="N154" s="869"/>
      <c r="O154" s="869"/>
      <c r="P154" s="869"/>
      <c r="Q154" s="869"/>
      <c r="R154" s="869"/>
      <c r="S154" s="869"/>
      <c r="T154" s="869"/>
      <c r="U154" s="869"/>
      <c r="V154" s="869"/>
      <c r="W154" s="869"/>
      <c r="X154" s="869"/>
      <c r="Y154" s="869"/>
      <c r="Z154" s="869"/>
      <c r="AA154" s="869"/>
      <c r="AB154" s="869"/>
      <c r="AC154" s="869"/>
      <c r="AD154" s="869"/>
      <c r="AE154" s="869"/>
      <c r="AF154" s="869"/>
      <c r="AG154" s="869"/>
      <c r="AH154" s="869"/>
      <c r="AI154" s="869"/>
    </row>
    <row r="155" spans="1:35">
      <c r="A155" s="795" t="s">
        <v>6401</v>
      </c>
      <c r="B155" s="872" t="s">
        <v>1236</v>
      </c>
      <c r="C155" s="872" t="s">
        <v>5536</v>
      </c>
      <c r="D155" s="872" t="s">
        <v>4637</v>
      </c>
      <c r="E155" s="869"/>
      <c r="F155" s="869"/>
      <c r="G155" s="869"/>
      <c r="H155" s="869">
        <v>2</v>
      </c>
      <c r="I155" s="796"/>
      <c r="J155" s="869"/>
      <c r="K155" s="869"/>
      <c r="L155" s="796"/>
      <c r="M155" s="869"/>
      <c r="N155" s="869"/>
      <c r="O155" s="869"/>
      <c r="P155" s="869"/>
      <c r="Q155" s="869"/>
      <c r="R155" s="869"/>
      <c r="S155" s="869"/>
      <c r="T155" s="869"/>
      <c r="U155" s="869"/>
      <c r="V155" s="869"/>
      <c r="W155" s="869"/>
      <c r="X155" s="869"/>
      <c r="Y155" s="869"/>
      <c r="Z155" s="869"/>
      <c r="AA155" s="869"/>
      <c r="AB155" s="869"/>
      <c r="AC155" s="869"/>
      <c r="AD155" s="869"/>
      <c r="AE155" s="869"/>
      <c r="AF155" s="869"/>
      <c r="AG155" s="869"/>
      <c r="AH155" s="869"/>
      <c r="AI155" s="869"/>
    </row>
    <row r="156" spans="1:35">
      <c r="A156" s="795" t="s">
        <v>6401</v>
      </c>
      <c r="B156" s="872" t="s">
        <v>1286</v>
      </c>
      <c r="C156" s="872" t="s">
        <v>5906</v>
      </c>
      <c r="D156" s="872" t="s">
        <v>6540</v>
      </c>
      <c r="E156" s="869"/>
      <c r="F156" s="869"/>
      <c r="G156" s="869"/>
      <c r="H156" s="869">
        <v>5</v>
      </c>
      <c r="I156" s="796"/>
      <c r="J156" s="869"/>
      <c r="K156" s="869"/>
      <c r="L156" s="796"/>
      <c r="M156" s="796"/>
      <c r="N156" s="796"/>
      <c r="O156" s="796"/>
      <c r="P156" s="796"/>
      <c r="Q156" s="796"/>
      <c r="R156" s="796"/>
      <c r="S156" s="869"/>
      <c r="T156" s="869"/>
      <c r="U156" s="869"/>
      <c r="V156" s="869"/>
      <c r="W156" s="869"/>
      <c r="X156" s="869"/>
      <c r="Y156" s="869"/>
      <c r="Z156" s="869"/>
      <c r="AA156" s="869"/>
      <c r="AB156" s="869"/>
      <c r="AC156" s="869"/>
      <c r="AD156" s="869"/>
      <c r="AE156" s="869"/>
      <c r="AF156" s="869"/>
      <c r="AG156" s="869"/>
      <c r="AH156" s="869"/>
      <c r="AI156" s="869"/>
    </row>
    <row r="157" spans="1:35">
      <c r="A157" s="857" t="s">
        <v>6401</v>
      </c>
      <c r="B157" s="881" t="s">
        <v>840</v>
      </c>
      <c r="C157" s="876" t="s">
        <v>4435</v>
      </c>
      <c r="D157" s="876" t="s">
        <v>4436</v>
      </c>
      <c r="E157" s="876"/>
      <c r="F157" s="876"/>
      <c r="G157" s="876"/>
      <c r="H157" s="876"/>
      <c r="I157" s="876"/>
      <c r="J157" s="876">
        <v>3</v>
      </c>
      <c r="K157" s="876"/>
      <c r="L157" s="881" t="s">
        <v>6555</v>
      </c>
      <c r="M157" s="881"/>
      <c r="N157" s="881"/>
      <c r="O157" s="881"/>
      <c r="P157" s="881"/>
      <c r="Q157" s="881"/>
      <c r="R157" s="881"/>
      <c r="S157" s="881"/>
      <c r="T157" s="876">
        <v>1</v>
      </c>
      <c r="U157" s="876"/>
      <c r="V157" s="876"/>
      <c r="W157" s="876"/>
      <c r="X157" s="876">
        <v>2</v>
      </c>
      <c r="Y157" s="876"/>
      <c r="Z157" s="876"/>
      <c r="AA157" s="876"/>
      <c r="AB157" s="876"/>
      <c r="AC157" s="876"/>
      <c r="AD157" s="876"/>
      <c r="AE157" s="876"/>
      <c r="AF157" s="876"/>
      <c r="AG157" s="876"/>
      <c r="AH157" s="876"/>
      <c r="AI157" s="876"/>
    </row>
    <row r="158" spans="1:35">
      <c r="A158" s="898" t="s">
        <v>6403</v>
      </c>
      <c r="B158" s="893" t="s">
        <v>634</v>
      </c>
      <c r="C158" s="893" t="s">
        <v>4463</v>
      </c>
      <c r="D158" s="899"/>
      <c r="E158" s="899"/>
      <c r="F158" s="899"/>
      <c r="G158" s="899"/>
      <c r="H158" s="899">
        <v>10</v>
      </c>
      <c r="I158" s="899"/>
      <c r="J158" s="869"/>
      <c r="K158" s="899"/>
      <c r="L158" s="899" t="s">
        <v>6556</v>
      </c>
      <c r="M158" s="899"/>
      <c r="N158" s="899"/>
      <c r="O158" s="899"/>
      <c r="P158" s="899"/>
      <c r="Q158" s="899"/>
      <c r="R158" s="899"/>
      <c r="S158" s="899"/>
      <c r="T158" s="899"/>
      <c r="U158" s="899"/>
      <c r="V158" s="899"/>
      <c r="W158" s="899"/>
      <c r="X158" s="899"/>
      <c r="Y158" s="899"/>
      <c r="Z158" s="899"/>
      <c r="AA158" s="899"/>
      <c r="AB158" s="899"/>
      <c r="AC158" s="899"/>
      <c r="AD158" s="899"/>
      <c r="AE158" s="899"/>
      <c r="AF158" s="899"/>
      <c r="AG158" s="899"/>
      <c r="AH158" s="899"/>
      <c r="AI158" s="899"/>
    </row>
    <row r="159" spans="1:35">
      <c r="A159" s="795" t="s">
        <v>6403</v>
      </c>
      <c r="B159" s="872" t="s">
        <v>669</v>
      </c>
      <c r="C159" s="872" t="s">
        <v>4823</v>
      </c>
      <c r="D159" s="872" t="s">
        <v>4347</v>
      </c>
      <c r="E159" s="869"/>
      <c r="F159" s="869"/>
      <c r="G159" s="869"/>
      <c r="H159" s="869">
        <v>267</v>
      </c>
      <c r="I159" s="869"/>
      <c r="J159" s="869"/>
      <c r="K159" s="869"/>
      <c r="L159" s="869" t="s">
        <v>6557</v>
      </c>
      <c r="M159" s="869"/>
      <c r="N159" s="869"/>
      <c r="O159" s="869"/>
      <c r="P159" s="869"/>
      <c r="Q159" s="869"/>
      <c r="R159" s="869"/>
      <c r="S159" s="869"/>
      <c r="T159" s="869"/>
      <c r="U159" s="869"/>
      <c r="V159" s="869"/>
      <c r="W159" s="869"/>
      <c r="X159" s="869"/>
      <c r="Y159" s="869"/>
      <c r="Z159" s="869"/>
      <c r="AA159" s="869"/>
      <c r="AB159" s="869"/>
      <c r="AC159" s="869"/>
      <c r="AD159" s="869"/>
      <c r="AE159" s="869"/>
      <c r="AF159" s="869"/>
      <c r="AG159" s="869"/>
      <c r="AH159" s="869"/>
      <c r="AI159" s="869"/>
    </row>
    <row r="160" spans="1:35">
      <c r="A160" s="854" t="s">
        <v>6403</v>
      </c>
      <c r="B160" s="810" t="s">
        <v>701</v>
      </c>
      <c r="C160" s="810" t="s">
        <v>5869</v>
      </c>
      <c r="D160" s="810" t="s">
        <v>6517</v>
      </c>
      <c r="E160" s="796"/>
      <c r="F160" s="796"/>
      <c r="G160" s="796"/>
      <c r="H160" s="869">
        <v>1</v>
      </c>
      <c r="I160" s="869"/>
      <c r="J160" s="869"/>
      <c r="K160" s="796"/>
      <c r="L160" s="796"/>
      <c r="M160" s="796"/>
      <c r="N160" s="796"/>
      <c r="O160" s="796"/>
      <c r="P160" s="796"/>
      <c r="Q160" s="796"/>
      <c r="R160" s="796"/>
      <c r="S160" s="796"/>
      <c r="T160" s="796"/>
      <c r="U160" s="796"/>
      <c r="V160" s="796"/>
      <c r="W160" s="796"/>
      <c r="X160" s="796"/>
      <c r="Y160" s="796"/>
      <c r="Z160" s="796"/>
      <c r="AA160" s="796"/>
      <c r="AB160" s="796"/>
      <c r="AC160" s="796"/>
      <c r="AD160" s="796"/>
      <c r="AE160" s="796"/>
      <c r="AF160" s="796"/>
      <c r="AG160" s="796"/>
      <c r="AH160" s="796"/>
      <c r="AI160" s="796"/>
    </row>
    <row r="161" spans="1:35">
      <c r="A161" s="795" t="s">
        <v>6403</v>
      </c>
      <c r="B161" s="872" t="s">
        <v>838</v>
      </c>
      <c r="C161" s="872" t="s">
        <v>4693</v>
      </c>
      <c r="D161" s="872" t="s">
        <v>4694</v>
      </c>
      <c r="E161" s="869"/>
      <c r="F161" s="869"/>
      <c r="G161" s="869"/>
      <c r="H161" s="869">
        <v>3</v>
      </c>
      <c r="I161" s="869"/>
      <c r="J161" s="869"/>
      <c r="K161" s="869"/>
      <c r="L161" s="869"/>
      <c r="M161" s="869"/>
      <c r="N161" s="869"/>
      <c r="O161" s="869"/>
      <c r="P161" s="869"/>
      <c r="Q161" s="869"/>
      <c r="R161" s="869"/>
      <c r="S161" s="869"/>
      <c r="T161" s="869"/>
      <c r="U161" s="869"/>
      <c r="V161" s="869"/>
      <c r="W161" s="869"/>
      <c r="X161" s="869"/>
      <c r="Y161" s="869"/>
      <c r="Z161" s="869"/>
      <c r="AA161" s="869"/>
      <c r="AB161" s="869"/>
      <c r="AC161" s="869"/>
      <c r="AD161" s="869"/>
      <c r="AE161" s="869"/>
      <c r="AF161" s="869"/>
      <c r="AG161" s="869"/>
      <c r="AH161" s="869"/>
      <c r="AI161" s="869"/>
    </row>
    <row r="162" spans="1:35">
      <c r="A162" s="795" t="s">
        <v>6403</v>
      </c>
      <c r="B162" s="872" t="s">
        <v>840</v>
      </c>
      <c r="C162" s="869" t="s">
        <v>4435</v>
      </c>
      <c r="D162" s="869" t="s">
        <v>4436</v>
      </c>
      <c r="E162" s="869"/>
      <c r="F162" s="869"/>
      <c r="G162" s="869"/>
      <c r="H162" s="869">
        <v>13</v>
      </c>
      <c r="I162" s="869"/>
      <c r="J162" s="869"/>
      <c r="K162" s="869"/>
      <c r="L162" s="869"/>
      <c r="M162" s="869"/>
      <c r="N162" s="869"/>
      <c r="O162" s="869"/>
      <c r="P162" s="869"/>
      <c r="Q162" s="869"/>
      <c r="R162" s="869"/>
      <c r="S162" s="869"/>
      <c r="T162" s="869"/>
      <c r="U162" s="869"/>
      <c r="V162" s="869"/>
      <c r="W162" s="869"/>
      <c r="X162" s="869"/>
      <c r="Y162" s="869"/>
      <c r="Z162" s="869"/>
      <c r="AA162" s="869"/>
      <c r="AB162" s="869"/>
      <c r="AC162" s="869"/>
      <c r="AD162" s="869"/>
      <c r="AE162" s="869"/>
      <c r="AF162" s="869"/>
      <c r="AG162" s="869"/>
      <c r="AH162" s="869"/>
      <c r="AI162" s="869"/>
    </row>
    <row r="163" spans="1:35">
      <c r="A163" s="795" t="s">
        <v>6403</v>
      </c>
      <c r="B163" s="872" t="s">
        <v>967</v>
      </c>
      <c r="C163" s="872" t="s">
        <v>4642</v>
      </c>
      <c r="D163" s="869"/>
      <c r="E163" s="869"/>
      <c r="F163" s="869"/>
      <c r="G163" s="869"/>
      <c r="H163" s="869">
        <v>2</v>
      </c>
      <c r="I163" s="869"/>
      <c r="J163" s="869"/>
      <c r="K163" s="869"/>
      <c r="L163" s="869"/>
      <c r="M163" s="869"/>
      <c r="N163" s="869"/>
      <c r="O163" s="869"/>
      <c r="P163" s="869"/>
      <c r="Q163" s="869"/>
      <c r="R163" s="869"/>
      <c r="S163" s="869"/>
      <c r="T163" s="869"/>
      <c r="U163" s="869"/>
      <c r="V163" s="869"/>
      <c r="W163" s="869"/>
      <c r="X163" s="869"/>
      <c r="Y163" s="869"/>
      <c r="Z163" s="869"/>
      <c r="AA163" s="869"/>
      <c r="AB163" s="869"/>
      <c r="AC163" s="869"/>
      <c r="AD163" s="869"/>
      <c r="AE163" s="869"/>
      <c r="AF163" s="869"/>
      <c r="AG163" s="869"/>
      <c r="AH163" s="869"/>
      <c r="AI163" s="869"/>
    </row>
    <row r="164" spans="1:35">
      <c r="A164" s="795" t="s">
        <v>6403</v>
      </c>
      <c r="B164" s="869" t="s">
        <v>956</v>
      </c>
      <c r="C164" s="869" t="s">
        <v>4356</v>
      </c>
      <c r="D164" s="869"/>
      <c r="E164" s="869"/>
      <c r="F164" s="869"/>
      <c r="G164" s="869"/>
      <c r="H164" s="869">
        <v>5</v>
      </c>
      <c r="I164" s="869"/>
      <c r="J164" s="869"/>
      <c r="K164" s="869"/>
      <c r="L164" s="869"/>
      <c r="M164" s="869"/>
      <c r="N164" s="869"/>
      <c r="O164" s="869"/>
      <c r="P164" s="869"/>
      <c r="Q164" s="869"/>
      <c r="R164" s="869"/>
      <c r="S164" s="869"/>
      <c r="T164" s="869"/>
      <c r="U164" s="869"/>
      <c r="V164" s="869"/>
      <c r="W164" s="869"/>
      <c r="X164" s="869"/>
      <c r="Y164" s="869"/>
      <c r="Z164" s="869"/>
      <c r="AA164" s="869"/>
      <c r="AB164" s="869"/>
      <c r="AC164" s="869"/>
      <c r="AD164" s="869"/>
      <c r="AE164" s="869"/>
      <c r="AF164" s="869"/>
      <c r="AG164" s="869"/>
      <c r="AH164" s="869"/>
      <c r="AI164" s="869"/>
    </row>
    <row r="165" spans="1:35">
      <c r="A165" s="795" t="s">
        <v>6403</v>
      </c>
      <c r="B165" s="796" t="s">
        <v>998</v>
      </c>
      <c r="C165" s="796" t="s">
        <v>6508</v>
      </c>
      <c r="D165" s="796" t="s">
        <v>6509</v>
      </c>
      <c r="E165" s="869"/>
      <c r="F165" s="869"/>
      <c r="G165" s="869"/>
      <c r="H165" s="869">
        <v>2</v>
      </c>
      <c r="I165" s="869"/>
      <c r="J165" s="869"/>
      <c r="K165" s="869"/>
      <c r="L165" s="869"/>
      <c r="M165" s="869"/>
      <c r="N165" s="869"/>
      <c r="O165" s="869"/>
      <c r="P165" s="869"/>
      <c r="Q165" s="869"/>
      <c r="R165" s="869"/>
      <c r="S165" s="869"/>
      <c r="T165" s="869"/>
      <c r="U165" s="869"/>
      <c r="V165" s="869"/>
      <c r="W165" s="869"/>
      <c r="X165" s="869"/>
      <c r="Y165" s="869"/>
      <c r="Z165" s="869"/>
      <c r="AA165" s="869"/>
      <c r="AB165" s="869"/>
      <c r="AC165" s="869"/>
      <c r="AD165" s="869"/>
      <c r="AE165" s="869"/>
      <c r="AF165" s="869"/>
      <c r="AG165" s="869"/>
      <c r="AH165" s="869"/>
      <c r="AI165" s="869"/>
    </row>
    <row r="166" spans="1:35">
      <c r="A166" s="795" t="s">
        <v>6403</v>
      </c>
      <c r="B166" s="872" t="s">
        <v>1034</v>
      </c>
      <c r="C166" s="872" t="s">
        <v>4511</v>
      </c>
      <c r="D166" s="872" t="s">
        <v>4334</v>
      </c>
      <c r="E166" s="869"/>
      <c r="F166" s="869"/>
      <c r="G166" s="869"/>
      <c r="H166" s="869">
        <v>1</v>
      </c>
      <c r="I166" s="869"/>
      <c r="J166" s="869"/>
      <c r="K166" s="869"/>
      <c r="L166" s="869"/>
      <c r="M166" s="869"/>
      <c r="N166" s="869"/>
      <c r="O166" s="869"/>
      <c r="P166" s="869"/>
      <c r="Q166" s="869"/>
      <c r="R166" s="869"/>
      <c r="S166" s="869"/>
      <c r="T166" s="869"/>
      <c r="U166" s="869"/>
      <c r="V166" s="869"/>
      <c r="W166" s="869"/>
      <c r="X166" s="869"/>
      <c r="Y166" s="869"/>
      <c r="Z166" s="869"/>
      <c r="AA166" s="869"/>
      <c r="AB166" s="869"/>
      <c r="AC166" s="869"/>
      <c r="AD166" s="869"/>
      <c r="AE166" s="869"/>
      <c r="AF166" s="869"/>
      <c r="AG166" s="869"/>
      <c r="AH166" s="869"/>
      <c r="AI166" s="869"/>
    </row>
    <row r="167" spans="1:35">
      <c r="A167" s="795" t="s">
        <v>6403</v>
      </c>
      <c r="B167" s="872" t="s">
        <v>1065</v>
      </c>
      <c r="C167" s="869" t="s">
        <v>4830</v>
      </c>
      <c r="D167" s="869" t="s">
        <v>4831</v>
      </c>
      <c r="E167" s="869"/>
      <c r="F167" s="869"/>
      <c r="G167" s="869"/>
      <c r="H167" s="869">
        <v>11</v>
      </c>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row>
    <row r="168" spans="1:35">
      <c r="A168" s="795" t="s">
        <v>6403</v>
      </c>
      <c r="B168" s="872" t="s">
        <v>1144</v>
      </c>
      <c r="C168" s="872" t="s">
        <v>5849</v>
      </c>
      <c r="D168" s="872" t="s">
        <v>6514</v>
      </c>
      <c r="E168" s="869"/>
      <c r="F168" s="869"/>
      <c r="G168" s="869"/>
      <c r="H168" s="869">
        <v>24</v>
      </c>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row>
    <row r="169" spans="1:35">
      <c r="A169" s="795" t="s">
        <v>6403</v>
      </c>
      <c r="B169" s="872" t="s">
        <v>6558</v>
      </c>
      <c r="C169" s="872" t="s">
        <v>6559</v>
      </c>
      <c r="D169" s="872" t="s">
        <v>4334</v>
      </c>
      <c r="E169" s="869"/>
      <c r="F169" s="869"/>
      <c r="G169" s="869"/>
      <c r="H169" s="869">
        <v>1</v>
      </c>
      <c r="I169" s="869"/>
      <c r="J169" s="869"/>
      <c r="K169" s="869"/>
      <c r="L169" s="869"/>
      <c r="M169" s="869"/>
      <c r="N169" s="869"/>
      <c r="O169" s="869"/>
      <c r="P169" s="869"/>
      <c r="Q169" s="869"/>
      <c r="R169" s="869"/>
      <c r="S169" s="869"/>
      <c r="T169" s="869"/>
      <c r="U169" s="869"/>
      <c r="V169" s="869"/>
      <c r="W169" s="869"/>
      <c r="X169" s="869"/>
      <c r="Y169" s="869"/>
      <c r="Z169" s="869"/>
      <c r="AA169" s="869"/>
      <c r="AB169" s="869"/>
      <c r="AC169" s="869"/>
      <c r="AD169" s="869"/>
      <c r="AE169" s="869"/>
      <c r="AF169" s="869"/>
      <c r="AG169" s="869"/>
      <c r="AH169" s="869"/>
      <c r="AI169" s="869"/>
    </row>
    <row r="170" spans="1:35">
      <c r="A170" s="795" t="s">
        <v>6403</v>
      </c>
      <c r="B170" s="872" t="s">
        <v>1031</v>
      </c>
      <c r="C170" s="872" t="s">
        <v>4698</v>
      </c>
      <c r="D170" s="872" t="s">
        <v>4309</v>
      </c>
      <c r="E170" s="869"/>
      <c r="F170" s="869"/>
      <c r="G170" s="869"/>
      <c r="H170" s="869">
        <v>1</v>
      </c>
      <c r="I170" s="869"/>
      <c r="J170" s="869"/>
      <c r="K170" s="869"/>
      <c r="L170" s="869"/>
      <c r="M170" s="869"/>
      <c r="N170" s="869"/>
      <c r="O170" s="869"/>
      <c r="P170" s="869"/>
      <c r="Q170" s="869"/>
      <c r="R170" s="869"/>
      <c r="S170" s="869"/>
      <c r="T170" s="869"/>
      <c r="U170" s="869"/>
      <c r="V170" s="869"/>
      <c r="W170" s="869"/>
      <c r="X170" s="869"/>
      <c r="Y170" s="869"/>
      <c r="Z170" s="869"/>
      <c r="AA170" s="869"/>
      <c r="AB170" s="869"/>
      <c r="AC170" s="869"/>
      <c r="AD170" s="869"/>
      <c r="AE170" s="869"/>
      <c r="AF170" s="869"/>
      <c r="AG170" s="869"/>
      <c r="AH170" s="869"/>
      <c r="AI170" s="869"/>
    </row>
    <row r="171" spans="1:35">
      <c r="A171" s="795" t="s">
        <v>6403</v>
      </c>
      <c r="B171" s="869" t="s">
        <v>1040</v>
      </c>
      <c r="C171" s="869" t="s">
        <v>5132</v>
      </c>
      <c r="D171" s="869" t="s">
        <v>4347</v>
      </c>
      <c r="E171" s="869"/>
      <c r="F171" s="869"/>
      <c r="G171" s="869"/>
      <c r="H171" s="869">
        <v>3</v>
      </c>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row>
    <row r="172" spans="1:35">
      <c r="A172" s="795" t="s">
        <v>6403</v>
      </c>
      <c r="B172" s="872" t="s">
        <v>1059</v>
      </c>
      <c r="C172" s="872" t="s">
        <v>4644</v>
      </c>
      <c r="D172" s="872" t="s">
        <v>4321</v>
      </c>
      <c r="E172" s="869"/>
      <c r="F172" s="869"/>
      <c r="G172" s="869"/>
      <c r="H172" s="869">
        <v>1</v>
      </c>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row>
    <row r="173" spans="1:35">
      <c r="A173" s="795" t="s">
        <v>6403</v>
      </c>
      <c r="B173" s="869" t="s">
        <v>1105</v>
      </c>
      <c r="C173" s="869" t="s">
        <v>5819</v>
      </c>
      <c r="D173" s="869" t="s">
        <v>4701</v>
      </c>
      <c r="E173" s="869"/>
      <c r="F173" s="869"/>
      <c r="G173" s="869"/>
      <c r="H173" s="869">
        <v>2</v>
      </c>
      <c r="I173" s="869"/>
      <c r="J173" s="869"/>
      <c r="K173" s="869"/>
      <c r="L173" s="869"/>
      <c r="M173" s="869"/>
      <c r="N173" s="869"/>
      <c r="O173" s="869"/>
      <c r="P173" s="869"/>
      <c r="Q173" s="869"/>
      <c r="R173" s="869"/>
      <c r="S173" s="869"/>
      <c r="T173" s="869"/>
      <c r="U173" s="869"/>
      <c r="V173" s="869"/>
      <c r="W173" s="869"/>
      <c r="X173" s="869"/>
      <c r="Y173" s="869"/>
      <c r="Z173" s="869"/>
      <c r="AA173" s="869"/>
      <c r="AB173" s="869"/>
      <c r="AC173" s="869"/>
      <c r="AD173" s="869"/>
      <c r="AE173" s="869"/>
      <c r="AF173" s="869"/>
      <c r="AG173" s="869"/>
      <c r="AH173" s="869"/>
      <c r="AI173" s="869"/>
    </row>
    <row r="174" spans="1:35">
      <c r="A174" s="795" t="s">
        <v>6403</v>
      </c>
      <c r="B174" s="872" t="s">
        <v>1082</v>
      </c>
      <c r="C174" s="869" t="s">
        <v>6493</v>
      </c>
      <c r="D174" s="869" t="s">
        <v>4321</v>
      </c>
      <c r="E174" s="869"/>
      <c r="F174" s="869"/>
      <c r="G174" s="869"/>
      <c r="H174" s="869">
        <v>2</v>
      </c>
      <c r="I174" s="869"/>
      <c r="J174" s="869"/>
      <c r="K174" s="869"/>
      <c r="L174" s="869"/>
      <c r="M174" s="869"/>
      <c r="N174" s="869"/>
      <c r="O174" s="869"/>
      <c r="P174" s="869"/>
      <c r="Q174" s="869"/>
      <c r="R174" s="869"/>
      <c r="S174" s="869"/>
      <c r="T174" s="869"/>
      <c r="U174" s="869"/>
      <c r="V174" s="869"/>
      <c r="W174" s="869"/>
      <c r="X174" s="869"/>
      <c r="Y174" s="869"/>
      <c r="Z174" s="869"/>
      <c r="AA174" s="869"/>
      <c r="AB174" s="869"/>
      <c r="AC174" s="869"/>
      <c r="AD174" s="869"/>
      <c r="AE174" s="869"/>
      <c r="AF174" s="869"/>
      <c r="AG174" s="869"/>
      <c r="AH174" s="869"/>
      <c r="AI174" s="869"/>
    </row>
    <row r="175" spans="1:35">
      <c r="A175" s="795" t="s">
        <v>6403</v>
      </c>
      <c r="B175" s="869" t="s">
        <v>1187</v>
      </c>
      <c r="C175" s="869" t="s">
        <v>5796</v>
      </c>
      <c r="D175" s="869" t="s">
        <v>4334</v>
      </c>
      <c r="E175" s="869"/>
      <c r="F175" s="869"/>
      <c r="G175" s="869"/>
      <c r="H175" s="869">
        <v>11</v>
      </c>
      <c r="I175" s="869"/>
      <c r="J175" s="869">
        <v>1</v>
      </c>
      <c r="K175" s="869"/>
      <c r="L175" s="869" t="s">
        <v>6560</v>
      </c>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row>
    <row r="176" spans="1:35">
      <c r="A176" s="795" t="s">
        <v>6403</v>
      </c>
      <c r="B176" s="872" t="s">
        <v>1221</v>
      </c>
      <c r="C176" s="872" t="s">
        <v>5858</v>
      </c>
      <c r="D176" s="872" t="s">
        <v>4334</v>
      </c>
      <c r="E176" s="869"/>
      <c r="F176" s="869"/>
      <c r="G176" s="869"/>
      <c r="H176" s="869">
        <v>5</v>
      </c>
      <c r="I176" s="796"/>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row>
    <row r="177" spans="1:35">
      <c r="A177" s="795" t="s">
        <v>6403</v>
      </c>
      <c r="B177" s="869" t="s">
        <v>1227</v>
      </c>
      <c r="C177" s="869" t="s">
        <v>5861</v>
      </c>
      <c r="D177" s="869" t="s">
        <v>6491</v>
      </c>
      <c r="E177" s="869"/>
      <c r="F177" s="869"/>
      <c r="G177" s="869"/>
      <c r="H177" s="869">
        <v>51</v>
      </c>
      <c r="I177" s="796"/>
      <c r="J177" s="869"/>
      <c r="K177" s="869"/>
      <c r="L177" s="796"/>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row>
    <row r="178" spans="1:35">
      <c r="A178" s="795" t="s">
        <v>6403</v>
      </c>
      <c r="B178" s="872" t="s">
        <v>1253</v>
      </c>
      <c r="C178" s="872" t="s">
        <v>6523</v>
      </c>
      <c r="D178" s="872" t="s">
        <v>6524</v>
      </c>
      <c r="E178" s="869"/>
      <c r="F178" s="869"/>
      <c r="G178" s="869"/>
      <c r="H178" s="869">
        <v>31</v>
      </c>
      <c r="I178" s="796"/>
      <c r="J178" s="869"/>
      <c r="K178" s="869"/>
      <c r="L178" s="869" t="s">
        <v>6561</v>
      </c>
      <c r="M178" s="869"/>
      <c r="N178" s="869"/>
      <c r="O178" s="869"/>
      <c r="P178" s="869"/>
      <c r="Q178" s="869"/>
      <c r="R178" s="869"/>
      <c r="S178" s="869"/>
      <c r="T178" s="869"/>
      <c r="U178" s="869"/>
      <c r="V178" s="869"/>
      <c r="W178" s="869"/>
      <c r="X178" s="869"/>
      <c r="Y178" s="869"/>
      <c r="Z178" s="869"/>
      <c r="AA178" s="869"/>
      <c r="AB178" s="869"/>
      <c r="AC178" s="869"/>
      <c r="AD178" s="869"/>
      <c r="AE178" s="869"/>
      <c r="AF178" s="869"/>
      <c r="AG178" s="869"/>
      <c r="AH178" s="869"/>
      <c r="AI178" s="869"/>
    </row>
    <row r="179" spans="1:35">
      <c r="A179" s="795" t="s">
        <v>6403</v>
      </c>
      <c r="B179" s="872" t="s">
        <v>1238</v>
      </c>
      <c r="C179" s="872" t="s">
        <v>4530</v>
      </c>
      <c r="D179" s="872" t="s">
        <v>4531</v>
      </c>
      <c r="E179" s="869"/>
      <c r="F179" s="869"/>
      <c r="G179" s="869"/>
      <c r="H179" s="869">
        <v>1</v>
      </c>
      <c r="I179" s="796"/>
      <c r="J179" s="869"/>
      <c r="K179" s="869"/>
      <c r="L179" s="869" t="s">
        <v>6562</v>
      </c>
      <c r="M179" s="869"/>
      <c r="N179" s="869"/>
      <c r="O179" s="869"/>
      <c r="P179" s="869"/>
      <c r="Q179" s="869"/>
      <c r="R179" s="869"/>
      <c r="S179" s="869"/>
      <c r="T179" s="869"/>
      <c r="U179" s="869"/>
      <c r="V179" s="869"/>
      <c r="W179" s="869"/>
      <c r="X179" s="869"/>
      <c r="Y179" s="869"/>
      <c r="Z179" s="869"/>
      <c r="AA179" s="869"/>
      <c r="AB179" s="869"/>
      <c r="AC179" s="869"/>
      <c r="AD179" s="869"/>
      <c r="AE179" s="869"/>
      <c r="AF179" s="869"/>
      <c r="AG179" s="869"/>
      <c r="AH179" s="869"/>
      <c r="AI179" s="869"/>
    </row>
    <row r="180" spans="1:35">
      <c r="A180" s="795" t="s">
        <v>6403</v>
      </c>
      <c r="B180" s="872" t="s">
        <v>1272</v>
      </c>
      <c r="C180" s="872" t="s">
        <v>4325</v>
      </c>
      <c r="D180" s="872" t="s">
        <v>4326</v>
      </c>
      <c r="E180" s="869"/>
      <c r="F180" s="869"/>
      <c r="G180" s="869"/>
      <c r="H180" s="869">
        <v>1</v>
      </c>
      <c r="I180" s="796"/>
      <c r="J180" s="869"/>
      <c r="K180" s="869"/>
      <c r="L180" s="869"/>
      <c r="M180" s="869"/>
      <c r="N180" s="869"/>
      <c r="O180" s="869"/>
      <c r="P180" s="869"/>
      <c r="Q180" s="869"/>
      <c r="R180" s="869"/>
      <c r="S180" s="869"/>
      <c r="T180" s="869"/>
      <c r="U180" s="869"/>
      <c r="V180" s="869"/>
      <c r="W180" s="869"/>
      <c r="X180" s="869"/>
      <c r="Y180" s="869"/>
      <c r="Z180" s="869"/>
      <c r="AA180" s="869"/>
      <c r="AB180" s="869"/>
      <c r="AC180" s="869"/>
      <c r="AD180" s="869"/>
      <c r="AE180" s="869"/>
      <c r="AF180" s="869"/>
      <c r="AG180" s="869"/>
      <c r="AH180" s="869"/>
      <c r="AI180" s="869"/>
    </row>
    <row r="181" spans="1:35">
      <c r="A181" s="795" t="s">
        <v>6403</v>
      </c>
      <c r="B181" s="872" t="s">
        <v>117</v>
      </c>
      <c r="C181" s="872" t="s">
        <v>4400</v>
      </c>
      <c r="D181" s="872" t="s">
        <v>4551</v>
      </c>
      <c r="E181" s="869"/>
      <c r="F181" s="869"/>
      <c r="G181" s="869"/>
      <c r="H181" s="869">
        <v>6</v>
      </c>
      <c r="I181" s="869"/>
      <c r="J181" s="869"/>
      <c r="K181" s="869"/>
      <c r="L181" s="869" t="s">
        <v>6563</v>
      </c>
      <c r="M181" s="869"/>
      <c r="N181" s="869"/>
      <c r="O181" s="869"/>
      <c r="P181" s="869"/>
      <c r="Q181" s="869"/>
      <c r="R181" s="869"/>
      <c r="S181" s="869"/>
      <c r="T181" s="869"/>
      <c r="U181" s="869"/>
      <c r="V181" s="869"/>
      <c r="W181" s="869"/>
      <c r="X181" s="869"/>
      <c r="Y181" s="869"/>
      <c r="Z181" s="869"/>
      <c r="AA181" s="869"/>
      <c r="AB181" s="869"/>
      <c r="AC181" s="869"/>
      <c r="AD181" s="869"/>
      <c r="AE181" s="869"/>
      <c r="AF181" s="869"/>
      <c r="AG181" s="869"/>
      <c r="AH181" s="869"/>
      <c r="AI181" s="869"/>
    </row>
    <row r="182" spans="1:35">
      <c r="A182" s="854" t="s">
        <v>6403</v>
      </c>
      <c r="H182" s="854"/>
      <c r="I182" s="854"/>
      <c r="L182" s="869" t="s">
        <v>6564</v>
      </c>
      <c r="M182" s="869"/>
      <c r="N182" s="869"/>
      <c r="O182" s="869"/>
      <c r="P182" s="869"/>
      <c r="Q182" s="869"/>
      <c r="R182" s="869"/>
      <c r="S182" s="869"/>
    </row>
    <row r="183" spans="1:35">
      <c r="A183" s="857" t="s">
        <v>6403</v>
      </c>
      <c r="B183" s="881" t="s">
        <v>669</v>
      </c>
      <c r="C183" s="872" t="s">
        <v>4823</v>
      </c>
      <c r="D183" s="872" t="s">
        <v>4347</v>
      </c>
      <c r="E183" s="854"/>
      <c r="F183" s="857"/>
      <c r="G183" s="857"/>
      <c r="H183" s="857"/>
      <c r="I183" s="857"/>
      <c r="J183" s="876">
        <v>1</v>
      </c>
      <c r="K183" s="857"/>
      <c r="L183" s="810" t="s">
        <v>6565</v>
      </c>
      <c r="M183" s="872"/>
      <c r="N183" s="872"/>
      <c r="O183" s="872"/>
      <c r="P183" s="872"/>
      <c r="Q183" s="872"/>
      <c r="R183" s="872"/>
      <c r="S183" s="872"/>
      <c r="T183" s="857"/>
      <c r="U183" s="857">
        <v>1</v>
      </c>
      <c r="V183" s="857"/>
      <c r="W183" s="857"/>
      <c r="X183" s="857"/>
      <c r="Y183" s="857"/>
      <c r="Z183" s="857"/>
      <c r="AA183" s="857"/>
      <c r="AB183" s="857"/>
      <c r="AC183" s="857"/>
      <c r="AD183" s="857"/>
      <c r="AE183" s="857"/>
      <c r="AF183" s="857"/>
      <c r="AG183" s="857"/>
      <c r="AH183" s="857"/>
      <c r="AI183" s="857"/>
    </row>
    <row r="184" spans="1:35">
      <c r="A184" s="795" t="s">
        <v>6403</v>
      </c>
      <c r="B184" s="872" t="s">
        <v>840</v>
      </c>
      <c r="C184" s="869" t="s">
        <v>4435</v>
      </c>
      <c r="D184" s="869" t="s">
        <v>4436</v>
      </c>
      <c r="E184" s="869"/>
      <c r="F184" s="854"/>
      <c r="G184" s="854"/>
      <c r="H184" s="854"/>
      <c r="I184" s="854"/>
      <c r="J184" s="869">
        <v>2</v>
      </c>
      <c r="K184" s="854"/>
      <c r="L184" s="900"/>
      <c r="M184" s="869"/>
      <c r="N184" s="869"/>
      <c r="O184" s="869"/>
      <c r="P184" s="869"/>
      <c r="Q184" s="869"/>
      <c r="R184" s="869"/>
      <c r="S184" s="869"/>
      <c r="T184" s="854"/>
      <c r="U184" s="854">
        <v>1</v>
      </c>
      <c r="V184" s="854"/>
      <c r="W184" s="854"/>
      <c r="X184" s="854">
        <v>1</v>
      </c>
      <c r="Y184" s="854"/>
      <c r="Z184" s="854"/>
      <c r="AA184" s="854"/>
      <c r="AB184" s="854"/>
      <c r="AC184" s="854"/>
      <c r="AD184" s="854"/>
      <c r="AE184" s="854"/>
      <c r="AF184" s="854"/>
      <c r="AG184" s="854"/>
      <c r="AH184" s="854"/>
      <c r="AI184" s="854"/>
    </row>
    <row r="185" spans="1:35">
      <c r="A185" s="795" t="s">
        <v>6403</v>
      </c>
      <c r="B185" s="872" t="s">
        <v>1253</v>
      </c>
      <c r="C185" s="872" t="s">
        <v>6523</v>
      </c>
      <c r="D185" s="872" t="s">
        <v>6524</v>
      </c>
      <c r="E185" s="854"/>
      <c r="F185" s="854"/>
      <c r="G185" s="854"/>
      <c r="H185" s="854"/>
      <c r="I185" s="854"/>
      <c r="J185" s="869">
        <v>6</v>
      </c>
      <c r="K185" s="854"/>
      <c r="L185" s="869"/>
      <c r="M185" s="869"/>
      <c r="N185" s="869"/>
      <c r="O185" s="869"/>
      <c r="P185" s="869"/>
      <c r="Q185" s="869"/>
      <c r="R185" s="869"/>
      <c r="S185" s="869"/>
      <c r="T185" s="854">
        <v>3</v>
      </c>
      <c r="U185" s="854">
        <v>1</v>
      </c>
      <c r="V185" s="854"/>
      <c r="W185" s="854">
        <v>1</v>
      </c>
      <c r="X185" s="854"/>
      <c r="Y185" s="854"/>
      <c r="Z185" s="854"/>
      <c r="AA185" s="854">
        <v>1</v>
      </c>
      <c r="AB185" s="854"/>
      <c r="AC185" s="854"/>
      <c r="AD185" s="854"/>
      <c r="AE185" s="854"/>
      <c r="AF185" s="854"/>
      <c r="AG185" s="854"/>
      <c r="AH185" s="854"/>
      <c r="AI185" s="854"/>
    </row>
    <row r="186" spans="1:35">
      <c r="A186" s="795" t="s">
        <v>6403</v>
      </c>
      <c r="B186" s="872" t="s">
        <v>634</v>
      </c>
      <c r="C186" s="872" t="s">
        <v>4463</v>
      </c>
      <c r="D186" s="869"/>
      <c r="E186" s="854"/>
      <c r="F186" s="854"/>
      <c r="G186" s="854"/>
      <c r="H186" s="854"/>
      <c r="I186" s="854"/>
      <c r="J186" s="869">
        <v>1</v>
      </c>
      <c r="K186" s="854"/>
      <c r="L186" s="869"/>
      <c r="M186" s="869"/>
      <c r="N186" s="869"/>
      <c r="O186" s="869"/>
      <c r="P186" s="869"/>
      <c r="Q186" s="869"/>
      <c r="R186" s="869"/>
      <c r="S186" s="869"/>
      <c r="T186" s="854"/>
      <c r="U186" s="869">
        <v>1</v>
      </c>
      <c r="V186" s="854"/>
      <c r="W186" s="854"/>
      <c r="X186" s="854"/>
      <c r="Y186" s="854"/>
      <c r="Z186" s="854"/>
      <c r="AA186" s="854"/>
      <c r="AB186" s="854"/>
      <c r="AC186" s="854"/>
      <c r="AD186" s="854"/>
      <c r="AE186" s="854"/>
      <c r="AF186" s="854"/>
      <c r="AG186" s="854"/>
      <c r="AH186" s="854"/>
      <c r="AI186" s="854"/>
    </row>
    <row r="187" spans="1:35">
      <c r="A187" s="795" t="s">
        <v>6403</v>
      </c>
      <c r="B187" s="872" t="s">
        <v>1086</v>
      </c>
      <c r="C187" s="872" t="s">
        <v>5921</v>
      </c>
      <c r="D187" s="872" t="s">
        <v>4343</v>
      </c>
      <c r="E187" s="854"/>
      <c r="F187" s="854"/>
      <c r="G187" s="854"/>
      <c r="H187" s="854"/>
      <c r="I187" s="854"/>
      <c r="J187" s="869">
        <v>1</v>
      </c>
      <c r="K187" s="882" t="s">
        <v>6541</v>
      </c>
      <c r="L187" s="869"/>
      <c r="M187" s="869"/>
      <c r="N187" s="869"/>
      <c r="O187" s="869"/>
      <c r="P187" s="869"/>
      <c r="Q187" s="869"/>
      <c r="R187" s="869"/>
      <c r="S187" s="869"/>
      <c r="T187" s="854"/>
      <c r="U187" s="869">
        <v>1</v>
      </c>
      <c r="V187" s="854"/>
      <c r="W187" s="854"/>
      <c r="X187" s="854"/>
      <c r="Y187" s="854"/>
      <c r="Z187" s="854"/>
      <c r="AA187" s="854"/>
      <c r="AB187" s="854"/>
      <c r="AC187" s="854"/>
      <c r="AD187" s="854"/>
      <c r="AE187" s="854"/>
      <c r="AF187" s="854"/>
      <c r="AG187" s="854"/>
      <c r="AH187" s="854"/>
      <c r="AI187" s="854"/>
    </row>
    <row r="188" spans="1:35">
      <c r="A188" s="795" t="s">
        <v>6403</v>
      </c>
      <c r="B188" s="872" t="s">
        <v>117</v>
      </c>
      <c r="C188" s="872" t="s">
        <v>4400</v>
      </c>
      <c r="D188" s="872" t="s">
        <v>4551</v>
      </c>
      <c r="E188" s="854"/>
      <c r="F188" s="854"/>
      <c r="G188" s="854"/>
      <c r="H188" s="854"/>
      <c r="I188" s="854"/>
      <c r="J188" s="869">
        <v>1</v>
      </c>
      <c r="K188" s="854"/>
      <c r="L188" s="869"/>
      <c r="M188" s="869"/>
      <c r="N188" s="869"/>
      <c r="O188" s="869"/>
      <c r="P188" s="869"/>
      <c r="Q188" s="869"/>
      <c r="R188" s="869"/>
      <c r="S188" s="869"/>
      <c r="T188" s="854"/>
      <c r="U188" s="854"/>
      <c r="V188" s="854"/>
      <c r="W188" s="854"/>
      <c r="X188" s="854"/>
      <c r="Y188" s="854"/>
      <c r="Z188" s="854"/>
      <c r="AA188" s="854"/>
      <c r="AB188" s="854"/>
      <c r="AC188" s="854">
        <v>1</v>
      </c>
      <c r="AD188" s="854"/>
      <c r="AE188" s="854"/>
      <c r="AF188" s="854"/>
      <c r="AG188" s="854"/>
      <c r="AH188" s="854"/>
      <c r="AI188" s="854"/>
    </row>
    <row r="189" spans="1:35">
      <c r="A189" s="857" t="s">
        <v>6405</v>
      </c>
      <c r="B189" s="881" t="s">
        <v>634</v>
      </c>
      <c r="C189" s="881" t="s">
        <v>4463</v>
      </c>
      <c r="D189" s="876"/>
      <c r="E189" s="876"/>
      <c r="F189" s="876"/>
      <c r="G189" s="876"/>
      <c r="H189" s="876">
        <v>53</v>
      </c>
      <c r="I189" s="876"/>
      <c r="J189" s="869"/>
      <c r="K189" s="876"/>
      <c r="L189" s="876" t="s">
        <v>6566</v>
      </c>
      <c r="M189" s="876"/>
      <c r="N189" s="876"/>
      <c r="O189" s="876"/>
      <c r="P189" s="876"/>
      <c r="Q189" s="876"/>
      <c r="R189" s="876"/>
      <c r="S189" s="876"/>
      <c r="T189" s="876"/>
      <c r="U189" s="876"/>
      <c r="V189" s="876"/>
      <c r="W189" s="876"/>
      <c r="X189" s="876"/>
      <c r="Y189" s="876"/>
      <c r="Z189" s="876"/>
      <c r="AA189" s="876"/>
      <c r="AB189" s="876"/>
      <c r="AC189" s="876"/>
      <c r="AD189" s="876"/>
      <c r="AE189" s="876"/>
      <c r="AF189" s="876"/>
      <c r="AG189" s="876"/>
      <c r="AH189" s="876"/>
      <c r="AI189" s="876"/>
    </row>
    <row r="190" spans="1:35">
      <c r="A190" s="795" t="s">
        <v>6405</v>
      </c>
      <c r="B190" s="872" t="s">
        <v>6547</v>
      </c>
      <c r="C190" s="872" t="s">
        <v>6548</v>
      </c>
      <c r="D190" s="872" t="s">
        <v>4317</v>
      </c>
      <c r="E190" s="869"/>
      <c r="F190" s="869"/>
      <c r="G190" s="869"/>
      <c r="H190" s="869">
        <v>1</v>
      </c>
      <c r="I190" s="869"/>
      <c r="J190" s="869"/>
      <c r="K190" s="869"/>
      <c r="L190" s="869" t="s">
        <v>6567</v>
      </c>
      <c r="M190" s="869"/>
      <c r="N190" s="869"/>
      <c r="O190" s="869"/>
      <c r="P190" s="869"/>
      <c r="Q190" s="869"/>
      <c r="R190" s="869"/>
      <c r="S190" s="869"/>
      <c r="T190" s="869"/>
      <c r="U190" s="869"/>
      <c r="V190" s="869"/>
      <c r="W190" s="869"/>
      <c r="X190" s="869"/>
      <c r="Y190" s="869"/>
      <c r="Z190" s="869"/>
      <c r="AA190" s="869"/>
      <c r="AB190" s="869"/>
      <c r="AC190" s="869"/>
      <c r="AD190" s="869"/>
      <c r="AE190" s="869"/>
      <c r="AF190" s="869"/>
      <c r="AG190" s="869"/>
      <c r="AH190" s="869"/>
      <c r="AI190" s="869"/>
    </row>
    <row r="191" spans="1:35">
      <c r="A191" s="795" t="s">
        <v>6405</v>
      </c>
      <c r="B191" s="872" t="s">
        <v>622</v>
      </c>
      <c r="C191" s="872" t="s">
        <v>5896</v>
      </c>
      <c r="D191" s="872" t="s">
        <v>6568</v>
      </c>
      <c r="E191" s="869"/>
      <c r="F191" s="869"/>
      <c r="G191" s="869"/>
      <c r="H191" s="869">
        <v>2</v>
      </c>
      <c r="I191" s="869"/>
      <c r="J191" s="869"/>
      <c r="K191" s="869"/>
      <c r="L191" s="869"/>
      <c r="M191" s="869"/>
      <c r="N191" s="869"/>
      <c r="O191" s="869"/>
      <c r="P191" s="869"/>
      <c r="Q191" s="869"/>
      <c r="R191" s="869"/>
      <c r="S191" s="869"/>
      <c r="T191" s="869"/>
      <c r="U191" s="869"/>
      <c r="V191" s="869"/>
      <c r="W191" s="869"/>
      <c r="X191" s="869"/>
      <c r="Y191" s="869"/>
      <c r="Z191" s="869"/>
      <c r="AA191" s="869"/>
      <c r="AB191" s="869"/>
      <c r="AC191" s="869"/>
      <c r="AD191" s="869"/>
      <c r="AE191" s="869"/>
      <c r="AF191" s="869"/>
      <c r="AG191" s="869"/>
      <c r="AH191" s="869"/>
      <c r="AI191" s="869"/>
    </row>
    <row r="192" spans="1:35">
      <c r="A192" s="795" t="s">
        <v>6405</v>
      </c>
      <c r="B192" s="872" t="s">
        <v>669</v>
      </c>
      <c r="C192" s="872" t="s">
        <v>4823</v>
      </c>
      <c r="D192" s="872" t="s">
        <v>4347</v>
      </c>
      <c r="E192" s="869"/>
      <c r="F192" s="869"/>
      <c r="G192" s="869"/>
      <c r="H192" s="869">
        <v>138</v>
      </c>
      <c r="I192" s="869"/>
      <c r="J192" s="869"/>
      <c r="K192" s="869"/>
      <c r="L192" s="869"/>
      <c r="M192" s="869"/>
      <c r="N192" s="869"/>
      <c r="O192" s="869"/>
      <c r="P192" s="869"/>
      <c r="Q192" s="869"/>
      <c r="R192" s="869"/>
      <c r="S192" s="869"/>
      <c r="T192" s="869"/>
      <c r="U192" s="869"/>
      <c r="V192" s="869"/>
      <c r="W192" s="869"/>
      <c r="X192" s="869"/>
      <c r="Y192" s="869"/>
      <c r="Z192" s="869"/>
      <c r="AA192" s="869"/>
      <c r="AB192" s="869"/>
      <c r="AC192" s="869"/>
      <c r="AD192" s="869"/>
      <c r="AE192" s="869"/>
      <c r="AF192" s="869"/>
      <c r="AG192" s="869"/>
      <c r="AH192" s="869"/>
      <c r="AI192" s="869"/>
    </row>
    <row r="193" spans="1:35">
      <c r="A193" s="795" t="s">
        <v>6405</v>
      </c>
      <c r="B193" s="872" t="s">
        <v>701</v>
      </c>
      <c r="C193" s="872" t="s">
        <v>5869</v>
      </c>
      <c r="D193" s="872" t="s">
        <v>6517</v>
      </c>
      <c r="E193" s="869"/>
      <c r="F193" s="869"/>
      <c r="G193" s="869"/>
      <c r="H193" s="869">
        <v>2</v>
      </c>
      <c r="I193" s="869"/>
      <c r="J193" s="869"/>
      <c r="K193" s="869"/>
      <c r="L193" s="869"/>
      <c r="M193" s="869"/>
      <c r="N193" s="869"/>
      <c r="O193" s="869"/>
      <c r="P193" s="869"/>
      <c r="Q193" s="869"/>
      <c r="R193" s="869"/>
      <c r="S193" s="869"/>
      <c r="T193" s="869"/>
      <c r="U193" s="869"/>
      <c r="V193" s="869"/>
      <c r="W193" s="869"/>
      <c r="X193" s="869"/>
      <c r="Y193" s="869"/>
      <c r="Z193" s="869"/>
      <c r="AA193" s="869"/>
      <c r="AB193" s="869"/>
      <c r="AC193" s="869"/>
      <c r="AD193" s="869"/>
      <c r="AE193" s="869"/>
      <c r="AF193" s="869"/>
      <c r="AG193" s="869"/>
      <c r="AH193" s="869"/>
      <c r="AI193" s="869"/>
    </row>
    <row r="194" spans="1:35">
      <c r="A194" s="854" t="s">
        <v>6405</v>
      </c>
      <c r="B194" s="810" t="s">
        <v>740</v>
      </c>
      <c r="C194" s="810" t="s">
        <v>5876</v>
      </c>
      <c r="D194" s="810" t="s">
        <v>4343</v>
      </c>
      <c r="E194" s="796"/>
      <c r="F194" s="796"/>
      <c r="G194" s="796"/>
      <c r="H194" s="869">
        <v>3</v>
      </c>
      <c r="I194" s="796"/>
      <c r="J194" s="869"/>
      <c r="K194" s="796"/>
      <c r="L194" s="796"/>
      <c r="M194" s="796"/>
      <c r="N194" s="796"/>
      <c r="O194" s="796"/>
      <c r="P194" s="796"/>
      <c r="Q194" s="796"/>
      <c r="R194" s="796"/>
      <c r="S194" s="796"/>
      <c r="T194" s="796"/>
      <c r="U194" s="796"/>
      <c r="V194" s="796"/>
      <c r="W194" s="796"/>
      <c r="X194" s="796"/>
      <c r="Y194" s="796"/>
      <c r="Z194" s="796"/>
      <c r="AA194" s="796"/>
      <c r="AB194" s="796"/>
      <c r="AC194" s="796"/>
      <c r="AD194" s="796"/>
      <c r="AE194" s="796"/>
      <c r="AF194" s="796"/>
      <c r="AG194" s="796"/>
      <c r="AH194" s="796"/>
      <c r="AI194" s="796"/>
    </row>
    <row r="195" spans="1:35">
      <c r="A195" s="795" t="s">
        <v>6405</v>
      </c>
      <c r="B195" s="872" t="s">
        <v>741</v>
      </c>
      <c r="C195" s="872" t="s">
        <v>4557</v>
      </c>
      <c r="D195" s="872" t="s">
        <v>4343</v>
      </c>
      <c r="E195" s="869"/>
      <c r="F195" s="869"/>
      <c r="G195" s="869"/>
      <c r="H195" s="869">
        <v>4</v>
      </c>
      <c r="I195" s="869"/>
      <c r="J195" s="869"/>
      <c r="K195" s="869"/>
      <c r="L195" s="869"/>
      <c r="M195" s="869"/>
      <c r="N195" s="869"/>
      <c r="O195" s="869"/>
      <c r="P195" s="869"/>
      <c r="Q195" s="869"/>
      <c r="R195" s="869"/>
      <c r="S195" s="869"/>
      <c r="T195" s="869"/>
      <c r="U195" s="869"/>
      <c r="V195" s="869"/>
      <c r="W195" s="869"/>
      <c r="X195" s="869"/>
      <c r="Y195" s="869"/>
      <c r="Z195" s="869"/>
      <c r="AA195" s="869"/>
      <c r="AB195" s="869"/>
      <c r="AC195" s="869"/>
      <c r="AD195" s="869"/>
      <c r="AE195" s="869"/>
      <c r="AF195" s="869"/>
      <c r="AG195" s="869"/>
      <c r="AH195" s="869"/>
      <c r="AI195" s="869"/>
    </row>
    <row r="196" spans="1:35">
      <c r="A196" s="795" t="s">
        <v>6405</v>
      </c>
      <c r="B196" s="872" t="s">
        <v>728</v>
      </c>
      <c r="C196" s="872" t="s">
        <v>5931</v>
      </c>
      <c r="D196" s="872" t="s">
        <v>4364</v>
      </c>
      <c r="E196" s="869"/>
      <c r="F196" s="869"/>
      <c r="G196" s="869"/>
      <c r="H196" s="869">
        <v>2</v>
      </c>
      <c r="I196" s="869"/>
      <c r="J196" s="869"/>
      <c r="K196" s="869"/>
      <c r="L196" s="869"/>
      <c r="M196" s="869"/>
      <c r="N196" s="869"/>
      <c r="O196" s="869"/>
      <c r="P196" s="869"/>
      <c r="Q196" s="869"/>
      <c r="R196" s="869"/>
      <c r="S196" s="869"/>
      <c r="T196" s="869"/>
      <c r="U196" s="869"/>
      <c r="V196" s="869"/>
      <c r="W196" s="869"/>
      <c r="X196" s="869"/>
      <c r="Y196" s="869"/>
      <c r="Z196" s="869"/>
      <c r="AA196" s="869"/>
      <c r="AB196" s="869"/>
      <c r="AC196" s="869"/>
      <c r="AD196" s="869"/>
      <c r="AE196" s="869"/>
      <c r="AF196" s="869"/>
      <c r="AG196" s="869"/>
      <c r="AH196" s="869"/>
      <c r="AI196" s="869"/>
    </row>
    <row r="197" spans="1:35">
      <c r="A197" s="795" t="s">
        <v>6405</v>
      </c>
      <c r="B197" s="872" t="s">
        <v>838</v>
      </c>
      <c r="C197" s="872" t="s">
        <v>4693</v>
      </c>
      <c r="D197" s="872" t="s">
        <v>4694</v>
      </c>
      <c r="E197" s="869"/>
      <c r="F197" s="869"/>
      <c r="G197" s="869"/>
      <c r="H197" s="869">
        <v>1</v>
      </c>
      <c r="I197" s="869"/>
      <c r="J197" s="869"/>
      <c r="K197" s="869"/>
      <c r="L197" s="869"/>
      <c r="M197" s="869"/>
      <c r="N197" s="869"/>
      <c r="O197" s="869"/>
      <c r="P197" s="869"/>
      <c r="Q197" s="869"/>
      <c r="R197" s="869"/>
      <c r="S197" s="869"/>
      <c r="T197" s="869"/>
      <c r="U197" s="869"/>
      <c r="V197" s="869"/>
      <c r="W197" s="869"/>
      <c r="X197" s="869"/>
      <c r="Y197" s="869"/>
      <c r="Z197" s="869"/>
      <c r="AA197" s="869"/>
      <c r="AB197" s="869"/>
      <c r="AC197" s="869"/>
      <c r="AD197" s="869"/>
      <c r="AE197" s="869"/>
      <c r="AF197" s="869"/>
      <c r="AG197" s="869"/>
      <c r="AH197" s="869"/>
      <c r="AI197" s="869"/>
    </row>
    <row r="198" spans="1:35">
      <c r="A198" s="795" t="s">
        <v>6405</v>
      </c>
      <c r="B198" s="872" t="s">
        <v>840</v>
      </c>
      <c r="C198" s="869" t="s">
        <v>4435</v>
      </c>
      <c r="D198" s="869" t="s">
        <v>4436</v>
      </c>
      <c r="E198" s="869"/>
      <c r="F198" s="869"/>
      <c r="G198" s="869"/>
      <c r="H198" s="869">
        <v>2</v>
      </c>
      <c r="I198" s="869"/>
      <c r="J198" s="869"/>
      <c r="K198" s="869"/>
      <c r="L198" s="869"/>
      <c r="M198" s="869"/>
      <c r="N198" s="869"/>
      <c r="O198" s="869"/>
      <c r="P198" s="869"/>
      <c r="Q198" s="869"/>
      <c r="R198" s="869"/>
      <c r="S198" s="869"/>
      <c r="T198" s="869"/>
      <c r="U198" s="869"/>
      <c r="V198" s="869"/>
      <c r="W198" s="869"/>
      <c r="X198" s="869"/>
      <c r="Y198" s="869"/>
      <c r="Z198" s="869"/>
      <c r="AA198" s="869"/>
      <c r="AB198" s="869"/>
      <c r="AC198" s="869"/>
      <c r="AD198" s="869"/>
      <c r="AE198" s="869"/>
      <c r="AF198" s="869"/>
      <c r="AG198" s="869"/>
      <c r="AH198" s="869"/>
      <c r="AI198" s="869"/>
    </row>
    <row r="199" spans="1:35">
      <c r="A199" s="795" t="s">
        <v>6405</v>
      </c>
      <c r="B199" s="872" t="s">
        <v>862</v>
      </c>
      <c r="C199" s="872" t="s">
        <v>4571</v>
      </c>
      <c r="D199" s="872" t="s">
        <v>4334</v>
      </c>
      <c r="E199" s="869"/>
      <c r="F199" s="869"/>
      <c r="G199" s="869"/>
      <c r="H199" s="869">
        <v>1</v>
      </c>
      <c r="I199" s="869"/>
      <c r="J199" s="869"/>
      <c r="K199" s="869"/>
      <c r="L199" s="869"/>
      <c r="M199" s="869"/>
      <c r="N199" s="869"/>
      <c r="O199" s="869"/>
      <c r="P199" s="869"/>
      <c r="Q199" s="869"/>
      <c r="R199" s="869"/>
      <c r="S199" s="869"/>
      <c r="T199" s="869"/>
      <c r="U199" s="869"/>
      <c r="V199" s="869"/>
      <c r="W199" s="869"/>
      <c r="X199" s="869"/>
      <c r="Y199" s="869"/>
      <c r="Z199" s="869"/>
      <c r="AA199" s="869"/>
      <c r="AB199" s="869"/>
      <c r="AC199" s="869"/>
      <c r="AD199" s="869"/>
      <c r="AE199" s="869"/>
      <c r="AF199" s="869"/>
      <c r="AG199" s="869"/>
      <c r="AH199" s="869"/>
      <c r="AI199" s="869"/>
    </row>
    <row r="200" spans="1:35">
      <c r="A200" s="795" t="s">
        <v>6405</v>
      </c>
      <c r="B200" s="872" t="s">
        <v>918</v>
      </c>
      <c r="C200" s="872" t="s">
        <v>4826</v>
      </c>
      <c r="D200" s="872" t="s">
        <v>4555</v>
      </c>
      <c r="E200" s="869"/>
      <c r="F200" s="869"/>
      <c r="G200" s="869"/>
      <c r="H200" s="869">
        <v>2</v>
      </c>
      <c r="I200" s="869"/>
      <c r="J200" s="869"/>
      <c r="K200" s="869"/>
      <c r="L200" s="869"/>
      <c r="M200" s="869"/>
      <c r="N200" s="869"/>
      <c r="O200" s="869"/>
      <c r="P200" s="869"/>
      <c r="Q200" s="869"/>
      <c r="R200" s="869"/>
      <c r="S200" s="869"/>
      <c r="T200" s="869"/>
      <c r="U200" s="869"/>
      <c r="V200" s="869"/>
      <c r="W200" s="869"/>
      <c r="X200" s="869"/>
      <c r="Y200" s="869"/>
      <c r="Z200" s="869"/>
      <c r="AA200" s="869"/>
      <c r="AB200" s="869"/>
      <c r="AC200" s="869"/>
      <c r="AD200" s="869"/>
      <c r="AE200" s="869"/>
      <c r="AF200" s="869"/>
      <c r="AG200" s="869"/>
      <c r="AH200" s="869"/>
      <c r="AI200" s="869"/>
    </row>
    <row r="201" spans="1:35">
      <c r="A201" s="795" t="s">
        <v>6405</v>
      </c>
      <c r="B201" s="872" t="s">
        <v>871</v>
      </c>
      <c r="C201" s="872" t="s">
        <v>6569</v>
      </c>
      <c r="D201" s="872" t="s">
        <v>6570</v>
      </c>
      <c r="E201" s="869"/>
      <c r="F201" s="869"/>
      <c r="G201" s="869"/>
      <c r="H201" s="869">
        <v>3</v>
      </c>
      <c r="I201" s="869"/>
      <c r="J201" s="869"/>
      <c r="K201" s="869"/>
      <c r="L201" s="869"/>
      <c r="M201" s="869"/>
      <c r="N201" s="869"/>
      <c r="O201" s="869"/>
      <c r="P201" s="869"/>
      <c r="Q201" s="869"/>
      <c r="R201" s="869"/>
      <c r="S201" s="869"/>
      <c r="T201" s="869"/>
      <c r="U201" s="869"/>
      <c r="V201" s="869"/>
      <c r="W201" s="869"/>
      <c r="X201" s="869"/>
      <c r="Y201" s="869"/>
      <c r="Z201" s="869"/>
      <c r="AA201" s="869"/>
      <c r="AB201" s="869"/>
      <c r="AC201" s="869"/>
      <c r="AD201" s="869"/>
      <c r="AE201" s="869"/>
      <c r="AF201" s="869"/>
      <c r="AG201" s="869"/>
      <c r="AH201" s="869"/>
      <c r="AI201" s="869"/>
    </row>
    <row r="202" spans="1:35">
      <c r="A202" s="795" t="s">
        <v>6405</v>
      </c>
      <c r="B202" s="872" t="s">
        <v>873</v>
      </c>
      <c r="C202" s="872" t="s">
        <v>4678</v>
      </c>
      <c r="D202" s="872" t="s">
        <v>4679</v>
      </c>
      <c r="E202" s="869"/>
      <c r="F202" s="869"/>
      <c r="G202" s="869"/>
      <c r="H202" s="869">
        <v>1</v>
      </c>
      <c r="I202" s="869"/>
      <c r="J202" s="869"/>
      <c r="K202" s="869"/>
      <c r="L202" s="869"/>
      <c r="M202" s="869"/>
      <c r="N202" s="869"/>
      <c r="O202" s="869"/>
      <c r="P202" s="869"/>
      <c r="Q202" s="869"/>
      <c r="R202" s="869"/>
      <c r="S202" s="869"/>
      <c r="T202" s="869"/>
      <c r="U202" s="869"/>
      <c r="V202" s="869"/>
      <c r="W202" s="869"/>
      <c r="X202" s="869"/>
      <c r="Y202" s="869"/>
      <c r="Z202" s="869"/>
      <c r="AA202" s="869"/>
      <c r="AB202" s="869"/>
      <c r="AC202" s="869"/>
      <c r="AD202" s="869"/>
      <c r="AE202" s="869"/>
      <c r="AF202" s="869"/>
      <c r="AG202" s="869"/>
      <c r="AH202" s="869"/>
      <c r="AI202" s="869"/>
    </row>
    <row r="203" spans="1:35">
      <c r="A203" s="854" t="s">
        <v>6405</v>
      </c>
      <c r="B203" s="810" t="s">
        <v>878</v>
      </c>
      <c r="C203" s="795" t="s">
        <v>6571</v>
      </c>
      <c r="D203" s="810"/>
      <c r="E203" s="796"/>
      <c r="F203" s="796"/>
      <c r="G203" s="796"/>
      <c r="H203" s="869">
        <v>1</v>
      </c>
      <c r="I203" s="869"/>
      <c r="J203" s="796"/>
      <c r="K203" s="796"/>
      <c r="L203" s="796"/>
      <c r="M203" s="796"/>
      <c r="N203" s="796"/>
      <c r="O203" s="796"/>
      <c r="P203" s="796"/>
      <c r="Q203" s="796"/>
      <c r="R203" s="796"/>
      <c r="S203" s="796"/>
      <c r="T203" s="796"/>
      <c r="U203" s="796"/>
      <c r="V203" s="796"/>
      <c r="W203" s="796"/>
      <c r="X203" s="796"/>
      <c r="Y203" s="796"/>
      <c r="Z203" s="796"/>
      <c r="AA203" s="796"/>
      <c r="AB203" s="796"/>
      <c r="AC203" s="796"/>
      <c r="AD203" s="796"/>
      <c r="AE203" s="796"/>
      <c r="AF203" s="796"/>
      <c r="AG203" s="796"/>
      <c r="AH203" s="796"/>
      <c r="AI203" s="796"/>
    </row>
    <row r="204" spans="1:35">
      <c r="A204" s="795" t="s">
        <v>6405</v>
      </c>
      <c r="B204" s="897" t="s">
        <v>887</v>
      </c>
      <c r="C204" s="795" t="s">
        <v>4576</v>
      </c>
      <c r="D204" s="795" t="s">
        <v>4577</v>
      </c>
      <c r="E204" s="869"/>
      <c r="F204" s="869"/>
      <c r="G204" s="869"/>
      <c r="H204" s="869">
        <v>1</v>
      </c>
      <c r="I204" s="869"/>
      <c r="J204" s="869"/>
      <c r="K204" s="869"/>
      <c r="L204" s="869"/>
      <c r="M204" s="869"/>
      <c r="N204" s="869"/>
      <c r="O204" s="869"/>
      <c r="P204" s="869"/>
      <c r="Q204" s="869"/>
      <c r="R204" s="869"/>
      <c r="S204" s="869"/>
      <c r="T204" s="869"/>
      <c r="U204" s="869"/>
      <c r="V204" s="869"/>
      <c r="W204" s="869"/>
      <c r="X204" s="869"/>
      <c r="Y204" s="869"/>
      <c r="Z204" s="869"/>
      <c r="AA204" s="869"/>
      <c r="AB204" s="869"/>
      <c r="AC204" s="869"/>
      <c r="AD204" s="869"/>
      <c r="AE204" s="869"/>
      <c r="AF204" s="869"/>
      <c r="AG204" s="869"/>
      <c r="AH204" s="869"/>
      <c r="AI204" s="869"/>
    </row>
    <row r="205" spans="1:35">
      <c r="A205" s="795" t="s">
        <v>6405</v>
      </c>
      <c r="B205" s="872" t="s">
        <v>113</v>
      </c>
      <c r="C205" s="872" t="s">
        <v>4353</v>
      </c>
      <c r="D205" s="872" t="s">
        <v>4354</v>
      </c>
      <c r="E205" s="869"/>
      <c r="F205" s="869"/>
      <c r="G205" s="869"/>
      <c r="H205" s="869">
        <v>1</v>
      </c>
      <c r="I205" s="869"/>
      <c r="J205" s="869"/>
      <c r="K205" s="869"/>
      <c r="L205" s="869"/>
      <c r="M205" s="869"/>
      <c r="N205" s="869"/>
      <c r="O205" s="869"/>
      <c r="P205" s="869"/>
      <c r="Q205" s="869"/>
      <c r="R205" s="869"/>
      <c r="S205" s="869"/>
      <c r="T205" s="869"/>
      <c r="U205" s="869"/>
      <c r="V205" s="869"/>
      <c r="W205" s="869"/>
      <c r="X205" s="869"/>
      <c r="Y205" s="869"/>
      <c r="Z205" s="869"/>
      <c r="AA205" s="869"/>
      <c r="AB205" s="869"/>
      <c r="AC205" s="869"/>
      <c r="AD205" s="869"/>
      <c r="AE205" s="869"/>
      <c r="AF205" s="869"/>
      <c r="AG205" s="869"/>
      <c r="AH205" s="869"/>
      <c r="AI205" s="869"/>
    </row>
    <row r="206" spans="1:35">
      <c r="A206" s="795" t="s">
        <v>6405</v>
      </c>
      <c r="B206" s="869" t="s">
        <v>912</v>
      </c>
      <c r="C206" s="869" t="s">
        <v>4448</v>
      </c>
      <c r="D206" s="869"/>
      <c r="E206" s="869"/>
      <c r="F206" s="869"/>
      <c r="G206" s="869"/>
      <c r="H206" s="869">
        <v>2</v>
      </c>
      <c r="I206" s="869"/>
      <c r="J206" s="869"/>
      <c r="K206" s="869"/>
      <c r="L206" s="869"/>
      <c r="M206" s="869"/>
      <c r="N206" s="869"/>
      <c r="O206" s="869"/>
      <c r="P206" s="869"/>
      <c r="Q206" s="869"/>
      <c r="R206" s="869"/>
      <c r="S206" s="869"/>
      <c r="T206" s="869"/>
      <c r="U206" s="869"/>
      <c r="V206" s="869"/>
      <c r="W206" s="869"/>
      <c r="X206" s="869"/>
      <c r="Y206" s="869"/>
      <c r="Z206" s="869"/>
      <c r="AA206" s="869"/>
      <c r="AB206" s="869"/>
      <c r="AC206" s="869"/>
      <c r="AD206" s="869"/>
      <c r="AE206" s="869"/>
      <c r="AF206" s="869"/>
      <c r="AG206" s="869"/>
      <c r="AH206" s="869"/>
      <c r="AI206" s="869"/>
    </row>
    <row r="207" spans="1:35">
      <c r="A207" s="795" t="s">
        <v>6405</v>
      </c>
      <c r="B207" s="872" t="s">
        <v>928</v>
      </c>
      <c r="C207" s="872" t="s">
        <v>5548</v>
      </c>
      <c r="D207" s="872" t="s">
        <v>5549</v>
      </c>
      <c r="E207" s="869"/>
      <c r="F207" s="869"/>
      <c r="G207" s="869"/>
      <c r="H207" s="869">
        <v>2</v>
      </c>
      <c r="I207" s="869"/>
      <c r="J207" s="869"/>
      <c r="K207" s="869"/>
      <c r="L207" s="869"/>
      <c r="M207" s="869"/>
      <c r="N207" s="869"/>
      <c r="O207" s="869"/>
      <c r="P207" s="869"/>
      <c r="Q207" s="869"/>
      <c r="R207" s="869"/>
      <c r="S207" s="869"/>
      <c r="T207" s="869"/>
      <c r="U207" s="869"/>
      <c r="V207" s="869"/>
      <c r="W207" s="869"/>
      <c r="X207" s="869"/>
      <c r="Y207" s="869"/>
      <c r="Z207" s="869"/>
      <c r="AA207" s="869"/>
      <c r="AB207" s="869"/>
      <c r="AC207" s="869"/>
      <c r="AD207" s="869"/>
      <c r="AE207" s="869"/>
      <c r="AF207" s="869"/>
      <c r="AG207" s="869"/>
      <c r="AH207" s="869"/>
      <c r="AI207" s="869"/>
    </row>
    <row r="208" spans="1:35">
      <c r="A208" s="795" t="s">
        <v>6405</v>
      </c>
      <c r="B208" s="872" t="s">
        <v>930</v>
      </c>
      <c r="C208" s="872" t="s">
        <v>4449</v>
      </c>
      <c r="D208" s="872" t="s">
        <v>4343</v>
      </c>
      <c r="E208" s="869"/>
      <c r="F208" s="869"/>
      <c r="G208" s="869"/>
      <c r="H208" s="869">
        <v>1</v>
      </c>
      <c r="I208" s="869"/>
      <c r="J208" s="869"/>
      <c r="K208" s="869"/>
      <c r="L208" s="869"/>
      <c r="M208" s="869"/>
      <c r="N208" s="869"/>
      <c r="O208" s="869"/>
      <c r="P208" s="869"/>
      <c r="Q208" s="869"/>
      <c r="R208" s="869"/>
      <c r="S208" s="869"/>
      <c r="T208" s="869"/>
      <c r="U208" s="869"/>
      <c r="V208" s="869"/>
      <c r="W208" s="869"/>
      <c r="X208" s="869"/>
      <c r="Y208" s="869"/>
      <c r="Z208" s="869"/>
      <c r="AA208" s="869"/>
      <c r="AB208" s="869"/>
      <c r="AC208" s="869"/>
      <c r="AD208" s="869"/>
      <c r="AE208" s="869"/>
      <c r="AF208" s="869"/>
      <c r="AG208" s="869"/>
      <c r="AH208" s="869"/>
      <c r="AI208" s="869"/>
    </row>
    <row r="209" spans="1:35">
      <c r="A209" s="854" t="s">
        <v>6405</v>
      </c>
      <c r="B209" s="872" t="s">
        <v>948</v>
      </c>
      <c r="C209" s="872" t="s">
        <v>5512</v>
      </c>
      <c r="D209" s="872" t="s">
        <v>4364</v>
      </c>
      <c r="E209" s="869"/>
      <c r="F209" s="869"/>
      <c r="G209" s="869"/>
      <c r="H209" s="869">
        <v>1</v>
      </c>
      <c r="I209" s="869"/>
      <c r="J209" s="869"/>
      <c r="K209" s="869"/>
      <c r="L209" s="869"/>
      <c r="M209" s="869"/>
      <c r="N209" s="869"/>
      <c r="O209" s="869"/>
      <c r="P209" s="869"/>
      <c r="Q209" s="869"/>
      <c r="R209" s="869"/>
      <c r="S209" s="869"/>
      <c r="T209" s="869"/>
      <c r="U209" s="869"/>
      <c r="V209" s="869"/>
      <c r="W209" s="869"/>
      <c r="X209" s="869"/>
      <c r="Y209" s="869"/>
      <c r="Z209" s="869"/>
      <c r="AA209" s="869"/>
      <c r="AB209" s="869"/>
      <c r="AC209" s="869"/>
      <c r="AD209" s="869"/>
      <c r="AE209" s="869"/>
      <c r="AF209" s="869"/>
      <c r="AG209" s="869"/>
      <c r="AH209" s="869"/>
      <c r="AI209" s="869"/>
    </row>
    <row r="210" spans="1:35">
      <c r="A210" s="795" t="s">
        <v>6405</v>
      </c>
      <c r="B210" s="872" t="s">
        <v>954</v>
      </c>
      <c r="C210" s="872" t="s">
        <v>6572</v>
      </c>
      <c r="D210" s="872" t="s">
        <v>6573</v>
      </c>
      <c r="E210" s="869"/>
      <c r="F210" s="869"/>
      <c r="G210" s="869"/>
      <c r="H210" s="869">
        <v>2</v>
      </c>
      <c r="I210" s="869"/>
      <c r="J210" s="869"/>
      <c r="K210" s="869"/>
      <c r="L210" s="869"/>
      <c r="M210" s="869"/>
      <c r="N210" s="869"/>
      <c r="O210" s="869"/>
      <c r="P210" s="869"/>
      <c r="Q210" s="869"/>
      <c r="R210" s="869"/>
      <c r="S210" s="869"/>
      <c r="T210" s="869"/>
      <c r="U210" s="869"/>
      <c r="V210" s="869"/>
      <c r="W210" s="869"/>
      <c r="X210" s="869"/>
      <c r="Y210" s="869"/>
      <c r="Z210" s="869"/>
      <c r="AA210" s="869"/>
      <c r="AB210" s="869"/>
      <c r="AC210" s="869"/>
      <c r="AD210" s="869"/>
      <c r="AE210" s="869"/>
      <c r="AF210" s="869"/>
      <c r="AG210" s="869"/>
      <c r="AH210" s="869"/>
      <c r="AI210" s="869"/>
    </row>
    <row r="211" spans="1:35">
      <c r="A211" s="795" t="s">
        <v>6405</v>
      </c>
      <c r="B211" s="872" t="s">
        <v>959</v>
      </c>
      <c r="C211" s="872" t="s">
        <v>4418</v>
      </c>
      <c r="D211" s="872" t="s">
        <v>4419</v>
      </c>
      <c r="E211" s="869"/>
      <c r="F211" s="869"/>
      <c r="G211" s="869"/>
      <c r="H211" s="869">
        <v>1</v>
      </c>
      <c r="I211" s="869"/>
      <c r="J211" s="869"/>
      <c r="K211" s="869"/>
      <c r="L211" s="869"/>
      <c r="M211" s="869"/>
      <c r="N211" s="869"/>
      <c r="O211" s="869"/>
      <c r="P211" s="869"/>
      <c r="Q211" s="869"/>
      <c r="R211" s="869"/>
      <c r="S211" s="869"/>
      <c r="T211" s="869"/>
      <c r="U211" s="869"/>
      <c r="V211" s="869"/>
      <c r="W211" s="869"/>
      <c r="X211" s="869"/>
      <c r="Y211" s="869"/>
      <c r="Z211" s="869"/>
      <c r="AA211" s="869"/>
      <c r="AB211" s="869"/>
      <c r="AC211" s="869"/>
      <c r="AD211" s="869"/>
      <c r="AE211" s="869"/>
      <c r="AF211" s="869"/>
      <c r="AG211" s="869"/>
      <c r="AH211" s="869"/>
      <c r="AI211" s="869"/>
    </row>
    <row r="212" spans="1:35">
      <c r="A212" s="795" t="s">
        <v>6405</v>
      </c>
      <c r="B212" s="872" t="s">
        <v>976</v>
      </c>
      <c r="C212" s="872" t="s">
        <v>5310</v>
      </c>
      <c r="D212" s="872" t="s">
        <v>5311</v>
      </c>
      <c r="E212" s="869"/>
      <c r="F212" s="869"/>
      <c r="G212" s="869"/>
      <c r="H212" s="869">
        <v>1</v>
      </c>
      <c r="I212" s="869"/>
      <c r="J212" s="869"/>
      <c r="K212" s="869"/>
      <c r="L212" s="869"/>
      <c r="M212" s="869"/>
      <c r="N212" s="869"/>
      <c r="O212" s="869"/>
      <c r="P212" s="869"/>
      <c r="Q212" s="869"/>
      <c r="R212" s="869"/>
      <c r="S212" s="869"/>
      <c r="T212" s="869"/>
      <c r="U212" s="869"/>
      <c r="V212" s="869"/>
      <c r="W212" s="869"/>
      <c r="X212" s="869"/>
      <c r="Y212" s="869"/>
      <c r="Z212" s="869"/>
      <c r="AA212" s="869"/>
      <c r="AB212" s="869"/>
      <c r="AC212" s="869"/>
      <c r="AD212" s="869"/>
      <c r="AE212" s="869"/>
      <c r="AF212" s="869"/>
      <c r="AG212" s="869"/>
      <c r="AH212" s="869"/>
      <c r="AI212" s="869"/>
    </row>
    <row r="213" spans="1:35">
      <c r="A213" s="795" t="s">
        <v>6405</v>
      </c>
      <c r="B213" s="796" t="s">
        <v>998</v>
      </c>
      <c r="C213" s="796" t="s">
        <v>6508</v>
      </c>
      <c r="D213" s="796" t="s">
        <v>6509</v>
      </c>
      <c r="E213" s="869"/>
      <c r="F213" s="869"/>
      <c r="G213" s="869"/>
      <c r="H213" s="869">
        <v>2</v>
      </c>
      <c r="I213" s="869"/>
      <c r="J213" s="869"/>
      <c r="K213" s="869"/>
      <c r="L213" s="869"/>
      <c r="M213" s="869"/>
      <c r="N213" s="869"/>
      <c r="O213" s="869"/>
      <c r="P213" s="869"/>
      <c r="Q213" s="869"/>
      <c r="R213" s="869"/>
      <c r="S213" s="869"/>
      <c r="T213" s="869"/>
      <c r="U213" s="869"/>
      <c r="V213" s="869"/>
      <c r="W213" s="869"/>
      <c r="X213" s="869"/>
      <c r="Y213" s="869"/>
      <c r="Z213" s="869"/>
      <c r="AA213" s="869"/>
      <c r="AB213" s="869"/>
      <c r="AC213" s="869"/>
      <c r="AD213" s="869"/>
      <c r="AE213" s="869"/>
      <c r="AF213" s="869"/>
      <c r="AG213" s="869"/>
      <c r="AH213" s="869"/>
      <c r="AI213" s="869"/>
    </row>
    <row r="214" spans="1:35">
      <c r="A214" s="795" t="s">
        <v>6405</v>
      </c>
      <c r="B214" s="872" t="s">
        <v>1034</v>
      </c>
      <c r="C214" s="872" t="s">
        <v>4511</v>
      </c>
      <c r="D214" s="872" t="s">
        <v>4334</v>
      </c>
      <c r="E214" s="869"/>
      <c r="F214" s="869"/>
      <c r="G214" s="869"/>
      <c r="H214" s="869">
        <v>18</v>
      </c>
      <c r="I214" s="869"/>
      <c r="J214" s="869"/>
      <c r="K214" s="869"/>
      <c r="L214" s="869"/>
      <c r="M214" s="869"/>
      <c r="N214" s="869"/>
      <c r="O214" s="869"/>
      <c r="P214" s="869"/>
      <c r="Q214" s="869"/>
      <c r="R214" s="869"/>
      <c r="S214" s="869"/>
      <c r="T214" s="869"/>
      <c r="U214" s="869"/>
      <c r="V214" s="869"/>
      <c r="W214" s="869"/>
      <c r="X214" s="869"/>
      <c r="Y214" s="869"/>
      <c r="Z214" s="869"/>
      <c r="AA214" s="869"/>
      <c r="AB214" s="869"/>
      <c r="AC214" s="869"/>
      <c r="AD214" s="869"/>
      <c r="AE214" s="869"/>
      <c r="AF214" s="869"/>
      <c r="AG214" s="869"/>
      <c r="AH214" s="869"/>
      <c r="AI214" s="869"/>
    </row>
    <row r="215" spans="1:35">
      <c r="A215" s="795" t="s">
        <v>6405</v>
      </c>
      <c r="B215" s="872" t="s">
        <v>1065</v>
      </c>
      <c r="C215" s="869" t="s">
        <v>4830</v>
      </c>
      <c r="D215" s="869" t="s">
        <v>4831</v>
      </c>
      <c r="E215" s="869"/>
      <c r="F215" s="869"/>
      <c r="G215" s="869"/>
      <c r="H215" s="869">
        <v>1</v>
      </c>
      <c r="I215" s="869"/>
      <c r="J215" s="869"/>
      <c r="K215" s="869"/>
      <c r="L215" s="869"/>
      <c r="M215" s="869"/>
      <c r="N215" s="869"/>
      <c r="O215" s="869"/>
      <c r="P215" s="869"/>
      <c r="Q215" s="869"/>
      <c r="R215" s="869"/>
      <c r="S215" s="869"/>
      <c r="T215" s="869"/>
      <c r="U215" s="869"/>
      <c r="V215" s="869"/>
      <c r="W215" s="869"/>
      <c r="X215" s="869"/>
      <c r="Y215" s="869"/>
      <c r="Z215" s="869"/>
      <c r="AA215" s="869"/>
      <c r="AB215" s="869"/>
      <c r="AC215" s="869"/>
      <c r="AD215" s="869"/>
      <c r="AE215" s="869"/>
      <c r="AF215" s="869"/>
      <c r="AG215" s="869"/>
      <c r="AH215" s="869"/>
      <c r="AI215" s="869"/>
    </row>
    <row r="216" spans="1:35">
      <c r="A216" s="795" t="s">
        <v>6405</v>
      </c>
      <c r="B216" s="872" t="s">
        <v>1086</v>
      </c>
      <c r="C216" s="872" t="s">
        <v>5921</v>
      </c>
      <c r="D216" s="872" t="s">
        <v>4343</v>
      </c>
      <c r="E216" s="869"/>
      <c r="F216" s="869"/>
      <c r="G216" s="869"/>
      <c r="H216" s="869">
        <v>9</v>
      </c>
      <c r="I216" s="869"/>
      <c r="J216" s="869"/>
      <c r="K216" s="869"/>
      <c r="L216" s="869"/>
      <c r="M216" s="869"/>
      <c r="N216" s="869"/>
      <c r="O216" s="869"/>
      <c r="P216" s="869"/>
      <c r="Q216" s="869"/>
      <c r="R216" s="869"/>
      <c r="S216" s="869"/>
      <c r="T216" s="869"/>
      <c r="U216" s="869"/>
      <c r="V216" s="869"/>
      <c r="W216" s="869"/>
      <c r="X216" s="869"/>
      <c r="Y216" s="869"/>
      <c r="Z216" s="869"/>
      <c r="AA216" s="869"/>
      <c r="AB216" s="869"/>
      <c r="AC216" s="869"/>
      <c r="AD216" s="869"/>
      <c r="AE216" s="869"/>
      <c r="AF216" s="869"/>
      <c r="AG216" s="869"/>
      <c r="AH216" s="869"/>
      <c r="AI216" s="869"/>
    </row>
    <row r="217" spans="1:35">
      <c r="A217" s="795" t="s">
        <v>6405</v>
      </c>
      <c r="B217" s="869" t="s">
        <v>1120</v>
      </c>
      <c r="C217" s="869" t="s">
        <v>6574</v>
      </c>
      <c r="D217" s="869" t="s">
        <v>4334</v>
      </c>
      <c r="E217" s="869"/>
      <c r="F217" s="869"/>
      <c r="G217" s="869"/>
      <c r="H217" s="869">
        <v>4</v>
      </c>
      <c r="I217" s="869"/>
      <c r="J217" s="869"/>
      <c r="K217" s="869"/>
      <c r="L217" s="869"/>
      <c r="M217" s="869"/>
      <c r="N217" s="869"/>
      <c r="O217" s="869"/>
      <c r="P217" s="869"/>
      <c r="Q217" s="869"/>
      <c r="R217" s="869"/>
      <c r="S217" s="869"/>
      <c r="T217" s="869"/>
      <c r="U217" s="869"/>
      <c r="V217" s="869"/>
      <c r="W217" s="869"/>
      <c r="X217" s="869"/>
      <c r="Y217" s="869"/>
      <c r="Z217" s="869"/>
      <c r="AA217" s="869"/>
      <c r="AB217" s="869"/>
      <c r="AC217" s="869"/>
      <c r="AD217" s="869"/>
      <c r="AE217" s="869"/>
      <c r="AF217" s="869"/>
      <c r="AG217" s="869"/>
      <c r="AH217" s="869"/>
      <c r="AI217" s="869"/>
    </row>
    <row r="218" spans="1:35">
      <c r="A218" s="795" t="s">
        <v>6405</v>
      </c>
      <c r="B218" s="872" t="s">
        <v>1144</v>
      </c>
      <c r="C218" s="872" t="s">
        <v>5849</v>
      </c>
      <c r="D218" s="872" t="s">
        <v>6514</v>
      </c>
      <c r="E218" s="869"/>
      <c r="F218" s="869"/>
      <c r="G218" s="869"/>
      <c r="H218" s="869">
        <v>26</v>
      </c>
      <c r="I218" s="869"/>
      <c r="J218" s="869"/>
      <c r="K218" s="869"/>
      <c r="L218" s="869"/>
      <c r="M218" s="869"/>
      <c r="N218" s="869"/>
      <c r="O218" s="869"/>
      <c r="P218" s="869"/>
      <c r="Q218" s="869"/>
      <c r="R218" s="869"/>
      <c r="S218" s="869"/>
      <c r="T218" s="869"/>
      <c r="U218" s="869"/>
      <c r="V218" s="869"/>
      <c r="W218" s="869"/>
      <c r="X218" s="869"/>
      <c r="Y218" s="869"/>
      <c r="Z218" s="869"/>
      <c r="AA218" s="869"/>
      <c r="AB218" s="869"/>
      <c r="AC218" s="869"/>
      <c r="AD218" s="869"/>
      <c r="AE218" s="869"/>
      <c r="AF218" s="869"/>
      <c r="AG218" s="869"/>
      <c r="AH218" s="869"/>
      <c r="AI218" s="869"/>
    </row>
    <row r="219" spans="1:35">
      <c r="A219" s="795" t="s">
        <v>6405</v>
      </c>
      <c r="B219" s="872" t="s">
        <v>1145</v>
      </c>
      <c r="C219" s="872" t="s">
        <v>6575</v>
      </c>
      <c r="D219" s="872" t="s">
        <v>4334</v>
      </c>
      <c r="E219" s="869"/>
      <c r="F219" s="869"/>
      <c r="G219" s="869"/>
      <c r="H219" s="869">
        <v>1</v>
      </c>
      <c r="I219" s="869"/>
      <c r="J219" s="869"/>
      <c r="K219" s="869"/>
      <c r="L219" s="869"/>
      <c r="M219" s="869"/>
      <c r="N219" s="869"/>
      <c r="O219" s="869"/>
      <c r="P219" s="869"/>
      <c r="Q219" s="869"/>
      <c r="R219" s="869"/>
      <c r="S219" s="869"/>
      <c r="T219" s="869"/>
      <c r="U219" s="869"/>
      <c r="V219" s="869"/>
      <c r="W219" s="869"/>
      <c r="X219" s="869"/>
      <c r="Y219" s="869"/>
      <c r="Z219" s="869"/>
      <c r="AA219" s="869"/>
      <c r="AB219" s="869"/>
      <c r="AC219" s="869"/>
      <c r="AD219" s="869"/>
      <c r="AE219" s="869"/>
      <c r="AF219" s="869"/>
      <c r="AG219" s="869"/>
      <c r="AH219" s="869"/>
      <c r="AI219" s="869"/>
    </row>
    <row r="220" spans="1:35">
      <c r="A220" s="795" t="s">
        <v>6405</v>
      </c>
      <c r="B220" s="872" t="s">
        <v>1153</v>
      </c>
      <c r="C220" s="872" t="s">
        <v>4835</v>
      </c>
      <c r="D220" s="872" t="s">
        <v>4364</v>
      </c>
      <c r="E220" s="869"/>
      <c r="F220" s="869"/>
      <c r="G220" s="869"/>
      <c r="H220" s="869">
        <v>1</v>
      </c>
      <c r="I220" s="869"/>
      <c r="J220" s="869"/>
      <c r="K220" s="869"/>
      <c r="L220" s="869"/>
      <c r="M220" s="869"/>
      <c r="N220" s="869"/>
      <c r="O220" s="869"/>
      <c r="P220" s="869"/>
      <c r="Q220" s="869"/>
      <c r="R220" s="869"/>
      <c r="S220" s="869"/>
      <c r="T220" s="869"/>
      <c r="U220" s="869"/>
      <c r="V220" s="869"/>
      <c r="W220" s="869"/>
      <c r="X220" s="869"/>
      <c r="Y220" s="869"/>
      <c r="Z220" s="869"/>
      <c r="AA220" s="869"/>
      <c r="AB220" s="869"/>
      <c r="AC220" s="869"/>
      <c r="AD220" s="869"/>
      <c r="AE220" s="869"/>
      <c r="AF220" s="869"/>
      <c r="AG220" s="869"/>
      <c r="AH220" s="869"/>
      <c r="AI220" s="869"/>
    </row>
    <row r="221" spans="1:35">
      <c r="A221" s="795" t="s">
        <v>6405</v>
      </c>
      <c r="B221" s="869" t="s">
        <v>1040</v>
      </c>
      <c r="C221" s="869" t="s">
        <v>5132</v>
      </c>
      <c r="D221" s="869" t="s">
        <v>4347</v>
      </c>
      <c r="E221" s="869"/>
      <c r="F221" s="869"/>
      <c r="G221" s="869"/>
      <c r="H221" s="869">
        <v>79</v>
      </c>
      <c r="I221" s="869"/>
      <c r="J221" s="869"/>
      <c r="K221" s="869"/>
      <c r="L221" s="869"/>
      <c r="M221" s="869"/>
      <c r="N221" s="869"/>
      <c r="O221" s="869"/>
      <c r="P221" s="869"/>
      <c r="Q221" s="869"/>
      <c r="R221" s="869"/>
      <c r="S221" s="869"/>
      <c r="T221" s="869"/>
      <c r="U221" s="869"/>
      <c r="V221" s="869"/>
      <c r="W221" s="869"/>
      <c r="X221" s="869"/>
      <c r="Y221" s="869"/>
      <c r="Z221" s="869"/>
      <c r="AA221" s="869"/>
      <c r="AB221" s="869"/>
      <c r="AC221" s="869"/>
      <c r="AD221" s="869"/>
      <c r="AE221" s="869"/>
      <c r="AF221" s="869"/>
      <c r="AG221" s="869"/>
      <c r="AH221" s="869"/>
      <c r="AI221" s="869"/>
    </row>
    <row r="222" spans="1:35">
      <c r="A222" s="795" t="s">
        <v>6405</v>
      </c>
      <c r="B222" s="872" t="s">
        <v>1047</v>
      </c>
      <c r="C222" s="872" t="s">
        <v>6576</v>
      </c>
      <c r="D222" s="872" t="s">
        <v>5104</v>
      </c>
      <c r="E222" s="869"/>
      <c r="F222" s="869"/>
      <c r="G222" s="869"/>
      <c r="H222" s="869">
        <v>1</v>
      </c>
      <c r="I222" s="869"/>
      <c r="J222" s="869"/>
      <c r="K222" s="869"/>
      <c r="L222" s="869"/>
      <c r="M222" s="869"/>
      <c r="N222" s="869"/>
      <c r="O222" s="869"/>
      <c r="P222" s="869"/>
      <c r="Q222" s="869"/>
      <c r="R222" s="869"/>
      <c r="S222" s="869"/>
      <c r="T222" s="869"/>
      <c r="U222" s="869"/>
      <c r="V222" s="869"/>
      <c r="W222" s="869"/>
      <c r="X222" s="869"/>
      <c r="Y222" s="869"/>
      <c r="Z222" s="869"/>
      <c r="AA222" s="869"/>
      <c r="AB222" s="869"/>
      <c r="AC222" s="869"/>
      <c r="AD222" s="869"/>
      <c r="AE222" s="869"/>
      <c r="AF222" s="869"/>
      <c r="AG222" s="869"/>
      <c r="AH222" s="869"/>
      <c r="AI222" s="869"/>
    </row>
    <row r="223" spans="1:35">
      <c r="A223" s="795" t="s">
        <v>6405</v>
      </c>
      <c r="B223" s="872" t="s">
        <v>1066</v>
      </c>
      <c r="C223" s="872" t="s">
        <v>6577</v>
      </c>
      <c r="D223" s="872" t="s">
        <v>4321</v>
      </c>
      <c r="E223" s="869"/>
      <c r="F223" s="869"/>
      <c r="G223" s="869"/>
      <c r="H223" s="869">
        <v>1</v>
      </c>
      <c r="I223" s="869"/>
      <c r="J223" s="869"/>
      <c r="K223" s="869"/>
      <c r="L223" s="869"/>
      <c r="M223" s="869"/>
      <c r="N223" s="869"/>
      <c r="O223" s="869"/>
      <c r="P223" s="869"/>
      <c r="Q223" s="869"/>
      <c r="R223" s="869"/>
      <c r="S223" s="869"/>
      <c r="T223" s="869"/>
      <c r="U223" s="869"/>
      <c r="V223" s="869"/>
      <c r="W223" s="869"/>
      <c r="X223" s="869"/>
      <c r="Y223" s="869"/>
      <c r="Z223" s="869"/>
      <c r="AA223" s="869"/>
      <c r="AB223" s="869"/>
      <c r="AC223" s="869"/>
      <c r="AD223" s="869"/>
      <c r="AE223" s="869"/>
      <c r="AF223" s="869"/>
      <c r="AG223" s="869"/>
      <c r="AH223" s="869"/>
      <c r="AI223" s="869"/>
    </row>
    <row r="224" spans="1:35">
      <c r="A224" s="854" t="s">
        <v>6405</v>
      </c>
      <c r="B224" s="872" t="s">
        <v>1090</v>
      </c>
      <c r="C224" s="872" t="s">
        <v>6578</v>
      </c>
      <c r="D224" s="872" t="s">
        <v>6579</v>
      </c>
      <c r="E224" s="796"/>
      <c r="F224" s="796"/>
      <c r="G224" s="796"/>
      <c r="H224" s="869">
        <v>1</v>
      </c>
      <c r="I224" s="869"/>
      <c r="J224" s="869"/>
      <c r="K224" s="796"/>
      <c r="L224" s="796"/>
      <c r="M224" s="796"/>
      <c r="N224" s="796"/>
      <c r="O224" s="796"/>
      <c r="P224" s="796"/>
      <c r="Q224" s="796"/>
      <c r="R224" s="796"/>
      <c r="S224" s="796"/>
      <c r="T224" s="796"/>
      <c r="U224" s="796"/>
      <c r="V224" s="796"/>
      <c r="W224" s="796"/>
      <c r="X224" s="796"/>
      <c r="Y224" s="796"/>
      <c r="Z224" s="796"/>
      <c r="AA224" s="796"/>
      <c r="AB224" s="796"/>
      <c r="AC224" s="796"/>
      <c r="AD224" s="796"/>
      <c r="AE224" s="796"/>
      <c r="AF224" s="796"/>
      <c r="AG224" s="796"/>
      <c r="AH224" s="796"/>
      <c r="AI224" s="796"/>
    </row>
    <row r="225" spans="1:35">
      <c r="A225" s="795" t="s">
        <v>6405</v>
      </c>
      <c r="B225" s="872" t="s">
        <v>1162</v>
      </c>
      <c r="C225" s="872" t="s">
        <v>6580</v>
      </c>
      <c r="D225" s="872" t="s">
        <v>6581</v>
      </c>
      <c r="E225" s="869"/>
      <c r="F225" s="869"/>
      <c r="G225" s="869"/>
      <c r="H225" s="869">
        <v>4</v>
      </c>
      <c r="I225" s="869"/>
      <c r="J225" s="869"/>
      <c r="K225" s="869"/>
      <c r="L225" s="869"/>
      <c r="M225" s="869"/>
      <c r="N225" s="869"/>
      <c r="O225" s="869"/>
      <c r="P225" s="869"/>
      <c r="Q225" s="869"/>
      <c r="R225" s="869"/>
      <c r="S225" s="869"/>
      <c r="T225" s="869"/>
      <c r="U225" s="869"/>
      <c r="V225" s="869"/>
      <c r="W225" s="869"/>
      <c r="X225" s="869"/>
      <c r="Y225" s="869"/>
      <c r="Z225" s="869"/>
      <c r="AA225" s="869"/>
      <c r="AB225" s="869"/>
      <c r="AC225" s="869"/>
      <c r="AD225" s="869"/>
      <c r="AE225" s="869"/>
      <c r="AF225" s="869"/>
      <c r="AG225" s="869"/>
      <c r="AH225" s="869"/>
      <c r="AI225" s="869"/>
    </row>
    <row r="226" spans="1:35">
      <c r="A226" s="795" t="s">
        <v>6405</v>
      </c>
      <c r="B226" s="869" t="s">
        <v>1121</v>
      </c>
      <c r="C226" s="869" t="s">
        <v>5860</v>
      </c>
      <c r="D226" s="869" t="s">
        <v>4371</v>
      </c>
      <c r="E226" s="869"/>
      <c r="F226" s="869"/>
      <c r="G226" s="869"/>
      <c r="H226" s="869">
        <v>3</v>
      </c>
      <c r="I226" s="869"/>
      <c r="J226" s="869"/>
      <c r="K226" s="869"/>
      <c r="L226" s="869"/>
      <c r="M226" s="869"/>
      <c r="N226" s="869"/>
      <c r="O226" s="869"/>
      <c r="P226" s="869"/>
      <c r="Q226" s="869"/>
      <c r="R226" s="869"/>
      <c r="S226" s="869"/>
      <c r="T226" s="869"/>
      <c r="U226" s="869"/>
      <c r="V226" s="869"/>
      <c r="W226" s="869"/>
      <c r="X226" s="869"/>
      <c r="Y226" s="869"/>
      <c r="Z226" s="869"/>
      <c r="AA226" s="869"/>
      <c r="AB226" s="869"/>
      <c r="AC226" s="869"/>
      <c r="AD226" s="869"/>
      <c r="AE226" s="869"/>
      <c r="AF226" s="869"/>
      <c r="AG226" s="869"/>
      <c r="AH226" s="869"/>
      <c r="AI226" s="869"/>
    </row>
    <row r="227" spans="1:35">
      <c r="A227" s="795" t="s">
        <v>6405</v>
      </c>
      <c r="B227" s="869" t="s">
        <v>1164</v>
      </c>
      <c r="C227" s="869" t="s">
        <v>4492</v>
      </c>
      <c r="D227" s="869"/>
      <c r="E227" s="869"/>
      <c r="F227" s="869"/>
      <c r="G227" s="869"/>
      <c r="H227" s="869">
        <v>4</v>
      </c>
      <c r="I227" s="869"/>
      <c r="J227" s="869"/>
      <c r="K227" s="869"/>
      <c r="L227" s="869"/>
      <c r="M227" s="869"/>
      <c r="N227" s="869"/>
      <c r="O227" s="869"/>
      <c r="P227" s="869"/>
      <c r="Q227" s="869"/>
      <c r="R227" s="869"/>
      <c r="S227" s="869"/>
      <c r="T227" s="869"/>
      <c r="U227" s="869"/>
      <c r="V227" s="869"/>
      <c r="W227" s="869"/>
      <c r="X227" s="869"/>
      <c r="Y227" s="869"/>
      <c r="Z227" s="869"/>
      <c r="AA227" s="869"/>
      <c r="AB227" s="869"/>
      <c r="AC227" s="869"/>
      <c r="AD227" s="869"/>
      <c r="AE227" s="869"/>
      <c r="AF227" s="869"/>
      <c r="AG227" s="869"/>
      <c r="AH227" s="869"/>
      <c r="AI227" s="869"/>
    </row>
    <row r="228" spans="1:35">
      <c r="A228" s="795" t="s">
        <v>6405</v>
      </c>
      <c r="B228" s="872" t="s">
        <v>1154</v>
      </c>
      <c r="C228" s="872" t="s">
        <v>6582</v>
      </c>
      <c r="D228" s="872" t="s">
        <v>6583</v>
      </c>
      <c r="E228" s="869"/>
      <c r="F228" s="869"/>
      <c r="G228" s="869"/>
      <c r="H228" s="869">
        <v>2</v>
      </c>
      <c r="I228" s="869"/>
      <c r="J228" s="869"/>
      <c r="K228" s="869"/>
      <c r="L228" s="869"/>
      <c r="M228" s="869"/>
      <c r="N228" s="869"/>
      <c r="O228" s="869"/>
      <c r="P228" s="869"/>
      <c r="Q228" s="869"/>
      <c r="R228" s="869"/>
      <c r="S228" s="869"/>
      <c r="T228" s="869"/>
      <c r="U228" s="869"/>
      <c r="V228" s="869"/>
      <c r="W228" s="869"/>
      <c r="X228" s="869"/>
      <c r="Y228" s="869"/>
      <c r="Z228" s="869"/>
      <c r="AA228" s="869"/>
      <c r="AB228" s="869"/>
      <c r="AC228" s="869"/>
      <c r="AD228" s="869"/>
      <c r="AE228" s="869"/>
      <c r="AF228" s="869"/>
      <c r="AG228" s="869"/>
      <c r="AH228" s="869"/>
      <c r="AI228" s="869"/>
    </row>
    <row r="229" spans="1:35">
      <c r="A229" s="795" t="s">
        <v>6405</v>
      </c>
      <c r="B229" s="869" t="s">
        <v>1187</v>
      </c>
      <c r="C229" s="869" t="s">
        <v>5796</v>
      </c>
      <c r="D229" s="869" t="s">
        <v>4334</v>
      </c>
      <c r="E229" s="869"/>
      <c r="F229" s="869"/>
      <c r="G229" s="869"/>
      <c r="H229" s="869">
        <v>7</v>
      </c>
      <c r="I229" s="869"/>
      <c r="J229" s="869"/>
      <c r="K229" s="869"/>
      <c r="L229" s="869"/>
      <c r="M229" s="869"/>
      <c r="N229" s="869"/>
      <c r="O229" s="869"/>
      <c r="P229" s="869"/>
      <c r="Q229" s="869"/>
      <c r="R229" s="869"/>
      <c r="S229" s="869"/>
      <c r="T229" s="869"/>
      <c r="U229" s="869"/>
      <c r="V229" s="869"/>
      <c r="W229" s="869"/>
      <c r="X229" s="869"/>
      <c r="Y229" s="869"/>
      <c r="Z229" s="869"/>
      <c r="AA229" s="869"/>
      <c r="AB229" s="869"/>
      <c r="AC229" s="869"/>
      <c r="AD229" s="869"/>
      <c r="AE229" s="869"/>
      <c r="AF229" s="869"/>
      <c r="AG229" s="869"/>
      <c r="AH229" s="869"/>
      <c r="AI229" s="869"/>
    </row>
    <row r="230" spans="1:35">
      <c r="A230" s="795" t="s">
        <v>6405</v>
      </c>
      <c r="B230" s="872" t="s">
        <v>1221</v>
      </c>
      <c r="C230" s="872" t="s">
        <v>5858</v>
      </c>
      <c r="D230" s="872" t="s">
        <v>4334</v>
      </c>
      <c r="E230" s="869"/>
      <c r="F230" s="869"/>
      <c r="G230" s="869"/>
      <c r="H230" s="869">
        <v>5</v>
      </c>
      <c r="I230" s="796"/>
      <c r="J230" s="869"/>
      <c r="K230" s="869"/>
      <c r="L230" s="869"/>
      <c r="M230" s="869"/>
      <c r="N230" s="869"/>
      <c r="O230" s="869"/>
      <c r="P230" s="869"/>
      <c r="Q230" s="869"/>
      <c r="R230" s="869"/>
      <c r="S230" s="869"/>
      <c r="T230" s="869"/>
      <c r="U230" s="869"/>
      <c r="V230" s="869"/>
      <c r="W230" s="869"/>
      <c r="X230" s="869"/>
      <c r="Y230" s="869"/>
      <c r="Z230" s="869"/>
      <c r="AA230" s="869"/>
      <c r="AB230" s="869"/>
      <c r="AC230" s="869"/>
      <c r="AD230" s="869"/>
      <c r="AE230" s="869"/>
      <c r="AF230" s="869"/>
      <c r="AG230" s="869"/>
      <c r="AH230" s="869"/>
      <c r="AI230" s="869"/>
    </row>
    <row r="231" spans="1:35">
      <c r="A231" s="795" t="s">
        <v>6405</v>
      </c>
      <c r="B231" s="869" t="s">
        <v>1227</v>
      </c>
      <c r="C231" s="869" t="s">
        <v>5861</v>
      </c>
      <c r="D231" s="869" t="s">
        <v>6491</v>
      </c>
      <c r="E231" s="869"/>
      <c r="F231" s="869"/>
      <c r="G231" s="869"/>
      <c r="H231" s="869">
        <v>4</v>
      </c>
      <c r="I231" s="796"/>
      <c r="J231" s="869"/>
      <c r="K231" s="869"/>
      <c r="L231" s="796"/>
      <c r="M231" s="869"/>
      <c r="N231" s="869"/>
      <c r="O231" s="869"/>
      <c r="P231" s="869"/>
      <c r="Q231" s="869"/>
      <c r="R231" s="869"/>
      <c r="S231" s="869"/>
      <c r="T231" s="869"/>
      <c r="U231" s="869"/>
      <c r="V231" s="869"/>
      <c r="W231" s="869"/>
      <c r="X231" s="869"/>
      <c r="Y231" s="869"/>
      <c r="Z231" s="869"/>
      <c r="AA231" s="869"/>
      <c r="AB231" s="869"/>
      <c r="AC231" s="869"/>
      <c r="AD231" s="869"/>
      <c r="AE231" s="869"/>
      <c r="AF231" s="869"/>
      <c r="AG231" s="869"/>
      <c r="AH231" s="869"/>
      <c r="AI231" s="869"/>
    </row>
    <row r="232" spans="1:35">
      <c r="A232" s="795" t="s">
        <v>6405</v>
      </c>
      <c r="B232" s="872" t="s">
        <v>1252</v>
      </c>
      <c r="C232" s="872" t="s">
        <v>6584</v>
      </c>
      <c r="D232" s="872" t="s">
        <v>4334</v>
      </c>
      <c r="E232" s="869"/>
      <c r="F232" s="869"/>
      <c r="G232" s="869"/>
      <c r="H232" s="869">
        <v>1</v>
      </c>
      <c r="I232" s="796"/>
      <c r="J232" s="869"/>
      <c r="K232" s="869"/>
      <c r="L232" s="869"/>
      <c r="M232" s="869"/>
      <c r="N232" s="869"/>
      <c r="O232" s="869"/>
      <c r="P232" s="869"/>
      <c r="Q232" s="869"/>
      <c r="R232" s="869"/>
      <c r="S232" s="869"/>
      <c r="T232" s="869"/>
      <c r="U232" s="869"/>
      <c r="V232" s="869"/>
      <c r="W232" s="869"/>
      <c r="X232" s="869"/>
      <c r="Y232" s="869"/>
      <c r="Z232" s="869"/>
      <c r="AA232" s="869"/>
      <c r="AB232" s="869"/>
      <c r="AC232" s="869"/>
      <c r="AD232" s="869"/>
      <c r="AE232" s="869"/>
      <c r="AF232" s="869"/>
      <c r="AG232" s="869"/>
      <c r="AH232" s="869"/>
      <c r="AI232" s="869"/>
    </row>
    <row r="233" spans="1:35">
      <c r="A233" s="795" t="s">
        <v>6405</v>
      </c>
      <c r="B233" s="872" t="s">
        <v>6585</v>
      </c>
      <c r="C233" s="872" t="s">
        <v>6586</v>
      </c>
      <c r="D233" s="872" t="s">
        <v>4429</v>
      </c>
      <c r="E233" s="869"/>
      <c r="F233" s="869"/>
      <c r="G233" s="869"/>
      <c r="H233" s="869">
        <v>1</v>
      </c>
      <c r="I233" s="869"/>
      <c r="J233" s="869"/>
      <c r="K233" s="869"/>
      <c r="L233" s="796"/>
      <c r="M233" s="869"/>
      <c r="N233" s="869"/>
      <c r="O233" s="869"/>
      <c r="P233" s="869"/>
      <c r="Q233" s="869"/>
      <c r="R233" s="869"/>
      <c r="S233" s="869"/>
      <c r="T233" s="869"/>
      <c r="U233" s="869"/>
      <c r="V233" s="869"/>
      <c r="W233" s="869"/>
      <c r="X233" s="869"/>
      <c r="Y233" s="869"/>
      <c r="Z233" s="869"/>
      <c r="AA233" s="869"/>
      <c r="AB233" s="869"/>
      <c r="AC233" s="869"/>
      <c r="AD233" s="869"/>
      <c r="AE233" s="869"/>
      <c r="AF233" s="869"/>
      <c r="AG233" s="869"/>
      <c r="AH233" s="869"/>
      <c r="AI233" s="869"/>
    </row>
    <row r="234" spans="1:35">
      <c r="A234" s="795" t="s">
        <v>6405</v>
      </c>
      <c r="B234" s="872" t="s">
        <v>1234</v>
      </c>
      <c r="C234" s="872" t="s">
        <v>5172</v>
      </c>
      <c r="D234" s="872" t="s">
        <v>4364</v>
      </c>
      <c r="E234" s="869"/>
      <c r="F234" s="869"/>
      <c r="G234" s="869"/>
      <c r="H234" s="869">
        <v>2</v>
      </c>
      <c r="I234" s="869"/>
      <c r="J234" s="869"/>
      <c r="K234" s="869"/>
      <c r="L234" s="796"/>
      <c r="M234" s="869"/>
      <c r="N234" s="869"/>
      <c r="O234" s="869"/>
      <c r="P234" s="869"/>
      <c r="Q234" s="869"/>
      <c r="R234" s="869"/>
      <c r="S234" s="869"/>
      <c r="T234" s="869"/>
      <c r="U234" s="869"/>
      <c r="V234" s="869"/>
      <c r="W234" s="869"/>
      <c r="X234" s="869"/>
      <c r="Y234" s="869"/>
      <c r="Z234" s="869"/>
      <c r="AA234" s="869"/>
      <c r="AB234" s="869"/>
      <c r="AC234" s="869"/>
      <c r="AD234" s="869"/>
      <c r="AE234" s="869"/>
      <c r="AF234" s="869"/>
      <c r="AG234" s="869"/>
      <c r="AH234" s="869"/>
      <c r="AI234" s="869"/>
    </row>
    <row r="235" spans="1:35">
      <c r="A235" s="795" t="s">
        <v>6405</v>
      </c>
      <c r="B235" s="872" t="s">
        <v>1286</v>
      </c>
      <c r="C235" s="872" t="s">
        <v>5906</v>
      </c>
      <c r="D235" s="872" t="s">
        <v>6540</v>
      </c>
      <c r="E235" s="869"/>
      <c r="F235" s="869"/>
      <c r="G235" s="869"/>
      <c r="H235" s="869">
        <v>16</v>
      </c>
      <c r="I235" s="796"/>
      <c r="J235" s="869"/>
      <c r="K235" s="869"/>
      <c r="L235" s="796"/>
      <c r="M235" s="869"/>
      <c r="N235" s="869"/>
      <c r="O235" s="869"/>
      <c r="P235" s="869"/>
      <c r="Q235" s="869"/>
      <c r="R235" s="869"/>
      <c r="S235" s="869"/>
      <c r="T235" s="869"/>
      <c r="U235" s="869"/>
      <c r="V235" s="869"/>
      <c r="W235" s="869"/>
      <c r="X235" s="869"/>
      <c r="Y235" s="869"/>
      <c r="Z235" s="869"/>
      <c r="AA235" s="869"/>
      <c r="AB235" s="869"/>
      <c r="AC235" s="869"/>
      <c r="AD235" s="869"/>
      <c r="AE235" s="869"/>
      <c r="AF235" s="869"/>
      <c r="AG235" s="869"/>
      <c r="AH235" s="869"/>
      <c r="AI235" s="869"/>
    </row>
    <row r="236" spans="1:35">
      <c r="A236" s="795" t="s">
        <v>6405</v>
      </c>
      <c r="B236" s="810" t="s">
        <v>1288</v>
      </c>
      <c r="C236" s="810" t="s">
        <v>5123</v>
      </c>
      <c r="D236" s="810" t="s">
        <v>5104</v>
      </c>
      <c r="E236" s="796"/>
      <c r="F236" s="796"/>
      <c r="G236" s="796"/>
      <c r="H236" s="869">
        <v>1</v>
      </c>
      <c r="I236" s="796"/>
      <c r="J236" s="796"/>
      <c r="K236" s="796"/>
      <c r="L236" s="796"/>
      <c r="M236" s="796"/>
      <c r="N236" s="796"/>
      <c r="O236" s="796"/>
      <c r="P236" s="796"/>
      <c r="Q236" s="796"/>
      <c r="R236" s="796"/>
      <c r="S236" s="796"/>
      <c r="T236" s="796"/>
      <c r="U236" s="796"/>
      <c r="V236" s="796"/>
      <c r="W236" s="796"/>
      <c r="X236" s="796"/>
      <c r="Y236" s="796"/>
      <c r="Z236" s="796"/>
      <c r="AA236" s="796"/>
      <c r="AB236" s="796"/>
      <c r="AC236" s="796"/>
      <c r="AD236" s="796"/>
      <c r="AE236" s="796"/>
      <c r="AF236" s="796"/>
      <c r="AG236" s="796"/>
      <c r="AH236" s="796"/>
      <c r="AI236" s="796"/>
    </row>
    <row r="237" spans="1:35">
      <c r="A237" s="857" t="s">
        <v>6405</v>
      </c>
      <c r="B237" s="881" t="s">
        <v>634</v>
      </c>
      <c r="C237" s="881" t="s">
        <v>4463</v>
      </c>
      <c r="D237" s="876"/>
      <c r="E237" s="876"/>
      <c r="F237" s="876"/>
      <c r="G237" s="876"/>
      <c r="H237" s="876" t="s">
        <v>1390</v>
      </c>
      <c r="I237" s="876"/>
      <c r="J237" s="876">
        <v>10</v>
      </c>
      <c r="K237" s="876"/>
      <c r="L237" s="881" t="s">
        <v>6587</v>
      </c>
      <c r="M237" s="881"/>
      <c r="N237" s="881"/>
      <c r="O237" s="881"/>
      <c r="P237" s="881"/>
      <c r="Q237" s="881"/>
      <c r="R237" s="881"/>
      <c r="S237" s="881"/>
      <c r="T237" s="876">
        <v>6</v>
      </c>
      <c r="U237" s="876">
        <v>2</v>
      </c>
      <c r="V237" s="876">
        <v>1</v>
      </c>
      <c r="W237" s="876"/>
      <c r="X237" s="876">
        <v>1</v>
      </c>
      <c r="Y237" s="876"/>
      <c r="Z237" s="876"/>
      <c r="AA237" s="876"/>
      <c r="AB237" s="876"/>
      <c r="AC237" s="876"/>
      <c r="AD237" s="876"/>
      <c r="AE237" s="876"/>
      <c r="AF237" s="876"/>
      <c r="AG237" s="876"/>
      <c r="AH237" s="876"/>
      <c r="AI237" s="876"/>
    </row>
    <row r="238" spans="1:35">
      <c r="A238" s="795" t="s">
        <v>6405</v>
      </c>
      <c r="B238" s="872" t="s">
        <v>840</v>
      </c>
      <c r="C238" s="869" t="s">
        <v>4435</v>
      </c>
      <c r="D238" s="869" t="s">
        <v>4436</v>
      </c>
      <c r="E238" s="869"/>
      <c r="F238" s="869"/>
      <c r="G238" s="869"/>
      <c r="H238" s="869"/>
      <c r="I238" s="869"/>
      <c r="J238" s="869">
        <v>1</v>
      </c>
      <c r="K238" s="869"/>
      <c r="L238" s="900"/>
      <c r="M238" s="869"/>
      <c r="N238" s="869"/>
      <c r="O238" s="869"/>
      <c r="P238" s="869"/>
      <c r="Q238" s="869"/>
      <c r="R238" s="869"/>
      <c r="S238" s="869"/>
      <c r="T238" s="869"/>
      <c r="U238" s="869"/>
      <c r="V238" s="869"/>
      <c r="W238" s="869"/>
      <c r="X238" s="869">
        <v>1</v>
      </c>
      <c r="Y238" s="869"/>
      <c r="Z238" s="869"/>
      <c r="AA238" s="869"/>
      <c r="AB238" s="869"/>
      <c r="AC238" s="869"/>
      <c r="AD238" s="869"/>
      <c r="AE238" s="869"/>
      <c r="AF238" s="869"/>
      <c r="AG238" s="869"/>
      <c r="AH238" s="869"/>
      <c r="AI238" s="869"/>
    </row>
    <row r="239" spans="1:35">
      <c r="A239" s="795" t="s">
        <v>6405</v>
      </c>
      <c r="B239" s="872" t="s">
        <v>873</v>
      </c>
      <c r="C239" s="872" t="s">
        <v>4678</v>
      </c>
      <c r="D239" s="872" t="s">
        <v>4679</v>
      </c>
      <c r="E239" s="869"/>
      <c r="F239" s="869"/>
      <c r="G239" s="869"/>
      <c r="H239" s="869"/>
      <c r="I239" s="869"/>
      <c r="J239" s="869">
        <v>1</v>
      </c>
      <c r="K239" s="869"/>
      <c r="L239" s="869"/>
      <c r="M239" s="869"/>
      <c r="N239" s="869"/>
      <c r="O239" s="869"/>
      <c r="P239" s="869"/>
      <c r="Q239" s="869"/>
      <c r="R239" s="869"/>
      <c r="S239" s="869"/>
      <c r="T239" s="869"/>
      <c r="U239" s="869"/>
      <c r="V239" s="869"/>
      <c r="W239" s="869"/>
      <c r="X239" s="869">
        <v>1</v>
      </c>
      <c r="Y239" s="869"/>
      <c r="Z239" s="869"/>
      <c r="AA239" s="869"/>
      <c r="AB239" s="869"/>
      <c r="AC239" s="869"/>
      <c r="AD239" s="869"/>
      <c r="AE239" s="869"/>
      <c r="AF239" s="869"/>
      <c r="AG239" s="869"/>
      <c r="AH239" s="869"/>
      <c r="AI239" s="869"/>
    </row>
    <row r="240" spans="1:35">
      <c r="A240" s="795" t="s">
        <v>6405</v>
      </c>
      <c r="B240" s="872" t="s">
        <v>669</v>
      </c>
      <c r="C240" s="872" t="s">
        <v>4823</v>
      </c>
      <c r="D240" s="872" t="s">
        <v>4347</v>
      </c>
      <c r="E240" s="869"/>
      <c r="F240" s="869"/>
      <c r="G240" s="869"/>
      <c r="H240" s="869"/>
      <c r="I240" s="869"/>
      <c r="J240" s="869">
        <v>1</v>
      </c>
      <c r="K240" s="869"/>
      <c r="L240" s="869"/>
      <c r="M240" s="869"/>
      <c r="N240" s="869"/>
      <c r="O240" s="869"/>
      <c r="P240" s="869"/>
      <c r="Q240" s="869"/>
      <c r="R240" s="869"/>
      <c r="S240" s="869"/>
      <c r="T240" s="869"/>
      <c r="U240" s="869">
        <v>1</v>
      </c>
      <c r="V240" s="869"/>
      <c r="W240" s="869"/>
      <c r="X240" s="869"/>
      <c r="Y240" s="869"/>
      <c r="Z240" s="869"/>
      <c r="AA240" s="869"/>
      <c r="AB240" s="869"/>
      <c r="AC240" s="869"/>
      <c r="AD240" s="869"/>
      <c r="AE240" s="869"/>
      <c r="AF240" s="869"/>
      <c r="AG240" s="869"/>
      <c r="AH240" s="869"/>
      <c r="AI240" s="869"/>
    </row>
    <row r="241" spans="1:35">
      <c r="A241" s="795" t="s">
        <v>6405</v>
      </c>
      <c r="B241" s="810" t="s">
        <v>1221</v>
      </c>
      <c r="C241" s="810" t="s">
        <v>5858</v>
      </c>
      <c r="D241" s="810" t="s">
        <v>4334</v>
      </c>
      <c r="E241" s="796"/>
      <c r="F241" s="796"/>
      <c r="G241" s="796"/>
      <c r="H241" s="869"/>
      <c r="I241" s="796"/>
      <c r="J241" s="869">
        <v>1</v>
      </c>
      <c r="K241" s="796"/>
      <c r="L241" s="796"/>
      <c r="M241" s="796"/>
      <c r="N241" s="796"/>
      <c r="O241" s="796"/>
      <c r="P241" s="796"/>
      <c r="Q241" s="796"/>
      <c r="R241" s="796"/>
      <c r="S241" s="796"/>
      <c r="T241" s="796"/>
      <c r="U241" s="796"/>
      <c r="V241" s="796"/>
      <c r="W241" s="796">
        <v>1</v>
      </c>
      <c r="X241" s="796"/>
      <c r="Y241" s="796"/>
      <c r="Z241" s="796"/>
      <c r="AA241" s="796"/>
      <c r="AB241" s="796"/>
      <c r="AC241" s="796"/>
      <c r="AD241" s="796"/>
      <c r="AE241" s="796"/>
      <c r="AF241" s="796"/>
      <c r="AG241" s="796"/>
      <c r="AH241" s="796"/>
      <c r="AI241" s="796"/>
    </row>
    <row r="242" spans="1:35" ht="89.25">
      <c r="A242" s="901" t="s">
        <v>3885</v>
      </c>
      <c r="B242" s="902" t="s">
        <v>4291</v>
      </c>
      <c r="C242" s="902" t="s">
        <v>4292</v>
      </c>
      <c r="D242" s="903" t="s">
        <v>4293</v>
      </c>
      <c r="E242" s="902" t="s">
        <v>4294</v>
      </c>
      <c r="F242" s="902" t="s">
        <v>4295</v>
      </c>
      <c r="G242" s="902" t="s">
        <v>4296</v>
      </c>
      <c r="H242" s="904" t="s">
        <v>3861</v>
      </c>
      <c r="I242" s="904" t="s">
        <v>3860</v>
      </c>
      <c r="J242" s="889" t="s">
        <v>3859</v>
      </c>
      <c r="K242" s="904" t="s">
        <v>4297</v>
      </c>
      <c r="L242" s="904" t="s">
        <v>3857</v>
      </c>
      <c r="M242" s="905" t="s">
        <v>3879</v>
      </c>
      <c r="N242" s="905" t="s">
        <v>3589</v>
      </c>
      <c r="O242" s="905" t="s">
        <v>3878</v>
      </c>
      <c r="P242" s="905" t="s">
        <v>3877</v>
      </c>
      <c r="Q242" s="905" t="s">
        <v>3876</v>
      </c>
      <c r="R242" s="905" t="s">
        <v>3871</v>
      </c>
      <c r="S242" s="906" t="s">
        <v>3808</v>
      </c>
      <c r="T242" s="907" t="s">
        <v>83</v>
      </c>
      <c r="U242" s="907" t="s">
        <v>84</v>
      </c>
      <c r="V242" s="907" t="s">
        <v>85</v>
      </c>
      <c r="W242" s="907" t="s">
        <v>86</v>
      </c>
      <c r="X242" s="907" t="s">
        <v>87</v>
      </c>
      <c r="Y242" s="907" t="s">
        <v>88</v>
      </c>
      <c r="Z242" s="907" t="s">
        <v>89</v>
      </c>
      <c r="AA242" s="907" t="s">
        <v>90</v>
      </c>
      <c r="AB242" s="907" t="s">
        <v>91</v>
      </c>
      <c r="AC242" s="907" t="s">
        <v>92</v>
      </c>
      <c r="AD242" s="907" t="s">
        <v>93</v>
      </c>
      <c r="AE242" s="907" t="s">
        <v>94</v>
      </c>
      <c r="AF242" s="907" t="s">
        <v>95</v>
      </c>
      <c r="AG242" s="907" t="s">
        <v>96</v>
      </c>
      <c r="AH242" s="907" t="s">
        <v>97</v>
      </c>
      <c r="AI242" s="907" t="s">
        <v>98</v>
      </c>
    </row>
    <row r="243" spans="1:35">
      <c r="A243" s="835" t="s">
        <v>6407</v>
      </c>
      <c r="B243" s="869" t="s">
        <v>741</v>
      </c>
      <c r="C243" s="869" t="s">
        <v>4557</v>
      </c>
      <c r="D243" s="869" t="s">
        <v>4343</v>
      </c>
      <c r="E243" s="869"/>
      <c r="F243" s="869"/>
      <c r="G243" s="869"/>
      <c r="H243" s="869">
        <v>15</v>
      </c>
      <c r="I243" s="869"/>
      <c r="J243" s="869">
        <v>0</v>
      </c>
      <c r="K243" s="869"/>
      <c r="L243" s="872" t="s">
        <v>6588</v>
      </c>
      <c r="M243" s="869"/>
      <c r="N243" s="869"/>
      <c r="O243" s="869"/>
      <c r="P243" s="869"/>
      <c r="Q243" s="869"/>
      <c r="R243" s="908">
        <v>39630</v>
      </c>
      <c r="S243" s="869"/>
      <c r="T243" s="869"/>
      <c r="U243" s="869"/>
      <c r="V243" s="869"/>
      <c r="W243" s="869"/>
      <c r="X243" s="869"/>
      <c r="Y243" s="869"/>
      <c r="Z243" s="869"/>
      <c r="AA243" s="869"/>
      <c r="AB243" s="869"/>
      <c r="AC243" s="869"/>
      <c r="AD243" s="869"/>
      <c r="AE243" s="869"/>
      <c r="AF243" s="869"/>
      <c r="AG243" s="869"/>
      <c r="AH243" s="869"/>
      <c r="AI243" s="869"/>
    </row>
    <row r="244" spans="1:35">
      <c r="A244" s="909" t="s">
        <v>6407</v>
      </c>
      <c r="B244" s="910" t="s">
        <v>959</v>
      </c>
      <c r="C244" s="910" t="s">
        <v>4418</v>
      </c>
      <c r="D244" s="900" t="s">
        <v>4419</v>
      </c>
      <c r="E244" s="910"/>
      <c r="F244" s="910"/>
      <c r="G244" s="910"/>
      <c r="H244" s="910">
        <v>4</v>
      </c>
      <c r="I244" s="910"/>
      <c r="J244" s="869">
        <v>0</v>
      </c>
      <c r="K244" s="910"/>
      <c r="L244" s="911" t="s">
        <v>6589</v>
      </c>
      <c r="M244" s="910"/>
      <c r="N244" s="910"/>
      <c r="O244" s="910"/>
      <c r="P244" s="910"/>
      <c r="Q244" s="910"/>
      <c r="R244" s="912"/>
      <c r="S244" s="910"/>
      <c r="T244" s="895"/>
      <c r="U244" s="895"/>
      <c r="V244" s="895"/>
      <c r="W244" s="895"/>
      <c r="X244" s="895"/>
      <c r="Y244" s="895"/>
      <c r="Z244" s="895"/>
      <c r="AA244" s="895"/>
      <c r="AB244" s="895"/>
      <c r="AC244" s="895"/>
      <c r="AD244" s="895"/>
      <c r="AE244" s="895"/>
      <c r="AF244" s="895"/>
      <c r="AG244" s="895"/>
      <c r="AH244" s="895"/>
      <c r="AI244" s="895"/>
    </row>
    <row r="245" spans="1:35">
      <c r="A245" s="835" t="s">
        <v>6407</v>
      </c>
      <c r="B245" s="869" t="s">
        <v>669</v>
      </c>
      <c r="C245" s="869" t="s">
        <v>4823</v>
      </c>
      <c r="D245" s="869" t="s">
        <v>4347</v>
      </c>
      <c r="E245" s="869"/>
      <c r="F245" s="869"/>
      <c r="G245" s="869"/>
      <c r="H245" s="869">
        <v>12</v>
      </c>
      <c r="I245" s="869"/>
      <c r="J245" s="869">
        <v>1</v>
      </c>
      <c r="K245" s="869"/>
      <c r="L245" s="869"/>
      <c r="M245" s="869"/>
      <c r="N245" s="869"/>
      <c r="O245" s="869"/>
      <c r="P245" s="869"/>
      <c r="Q245" s="869"/>
      <c r="R245" s="913"/>
      <c r="S245" s="869"/>
      <c r="T245" s="869"/>
      <c r="U245" s="869"/>
      <c r="V245" s="869"/>
      <c r="W245" s="869"/>
      <c r="X245" s="869"/>
      <c r="Y245" s="869"/>
      <c r="Z245" s="869"/>
      <c r="AA245" s="869"/>
      <c r="AB245" s="869"/>
      <c r="AC245" s="869"/>
      <c r="AD245" s="869"/>
      <c r="AE245" s="869"/>
      <c r="AF245" s="869">
        <v>1</v>
      </c>
      <c r="AG245" s="869"/>
      <c r="AH245" s="869"/>
      <c r="AI245" s="869"/>
    </row>
    <row r="246" spans="1:35">
      <c r="A246" s="835" t="s">
        <v>6407</v>
      </c>
      <c r="B246" s="869" t="s">
        <v>1065</v>
      </c>
      <c r="C246" s="869" t="s">
        <v>4830</v>
      </c>
      <c r="D246" s="869" t="s">
        <v>4831</v>
      </c>
      <c r="E246" s="869"/>
      <c r="F246" s="869"/>
      <c r="G246" s="869"/>
      <c r="H246" s="869">
        <v>14</v>
      </c>
      <c r="I246" s="869"/>
      <c r="J246" s="869">
        <v>0</v>
      </c>
      <c r="K246" s="869"/>
      <c r="L246" s="869"/>
      <c r="M246" s="869"/>
      <c r="N246" s="869"/>
      <c r="O246" s="869"/>
      <c r="P246" s="869"/>
      <c r="Q246" s="869"/>
      <c r="R246" s="913"/>
      <c r="S246" s="869"/>
      <c r="T246" s="869"/>
      <c r="U246" s="869"/>
      <c r="V246" s="869"/>
      <c r="W246" s="869"/>
      <c r="X246" s="869"/>
      <c r="Y246" s="869"/>
      <c r="Z246" s="869"/>
      <c r="AA246" s="869"/>
      <c r="AB246" s="869"/>
      <c r="AC246" s="869"/>
      <c r="AD246" s="869"/>
      <c r="AE246" s="869"/>
      <c r="AF246" s="869"/>
      <c r="AG246" s="869"/>
      <c r="AH246" s="869"/>
      <c r="AI246" s="869"/>
    </row>
    <row r="247" spans="1:35">
      <c r="A247" s="835" t="s">
        <v>6407</v>
      </c>
      <c r="B247" s="869" t="s">
        <v>1221</v>
      </c>
      <c r="C247" s="869" t="s">
        <v>5858</v>
      </c>
      <c r="D247" s="869" t="s">
        <v>4334</v>
      </c>
      <c r="E247" s="869"/>
      <c r="F247" s="869"/>
      <c r="G247" s="869"/>
      <c r="H247" s="869">
        <v>8</v>
      </c>
      <c r="I247" s="796"/>
      <c r="J247" s="869">
        <v>1</v>
      </c>
      <c r="K247" s="869"/>
      <c r="L247" s="796"/>
      <c r="M247" s="869"/>
      <c r="N247" s="869"/>
      <c r="O247" s="869"/>
      <c r="P247" s="869"/>
      <c r="Q247" s="869"/>
      <c r="R247" s="913"/>
      <c r="S247" s="869"/>
      <c r="T247" s="869">
        <v>1</v>
      </c>
      <c r="U247" s="869"/>
      <c r="V247" s="869"/>
      <c r="W247" s="869"/>
      <c r="X247" s="869"/>
      <c r="Y247" s="869"/>
      <c r="Z247" s="869"/>
      <c r="AA247" s="869"/>
      <c r="AB247" s="869"/>
      <c r="AC247" s="869"/>
      <c r="AD247" s="869"/>
      <c r="AE247" s="869"/>
      <c r="AF247" s="869"/>
      <c r="AG247" s="869"/>
      <c r="AH247" s="869"/>
      <c r="AI247" s="869"/>
    </row>
    <row r="248" spans="1:35">
      <c r="A248" s="835" t="s">
        <v>6407</v>
      </c>
      <c r="B248" s="869" t="s">
        <v>1232</v>
      </c>
      <c r="C248" s="869" t="s">
        <v>5797</v>
      </c>
      <c r="D248" s="869" t="s">
        <v>5798</v>
      </c>
      <c r="E248" s="869"/>
      <c r="F248" s="869"/>
      <c r="G248" s="869"/>
      <c r="H248" s="869">
        <v>10</v>
      </c>
      <c r="I248" s="796"/>
      <c r="J248" s="869">
        <v>0</v>
      </c>
      <c r="K248" s="869"/>
      <c r="L248" s="796"/>
      <c r="M248" s="869"/>
      <c r="N248" s="869"/>
      <c r="O248" s="869"/>
      <c r="P248" s="869"/>
      <c r="Q248" s="869"/>
      <c r="R248" s="913"/>
      <c r="S248" s="869"/>
      <c r="T248" s="869"/>
      <c r="U248" s="869"/>
      <c r="V248" s="869"/>
      <c r="W248" s="869"/>
      <c r="X248" s="869"/>
      <c r="Y248" s="869"/>
      <c r="Z248" s="869"/>
      <c r="AA248" s="869"/>
      <c r="AB248" s="869"/>
      <c r="AC248" s="869"/>
      <c r="AD248" s="869"/>
      <c r="AE248" s="869"/>
      <c r="AF248" s="869"/>
      <c r="AG248" s="869"/>
      <c r="AH248" s="869"/>
      <c r="AI248" s="869"/>
    </row>
    <row r="249" spans="1:35">
      <c r="A249" s="835" t="s">
        <v>6407</v>
      </c>
      <c r="B249" s="869" t="s">
        <v>977</v>
      </c>
      <c r="C249" s="869" t="s">
        <v>6590</v>
      </c>
      <c r="D249" s="869" t="s">
        <v>6591</v>
      </c>
      <c r="E249" s="869"/>
      <c r="F249" s="869"/>
      <c r="G249" s="869"/>
      <c r="H249" s="869">
        <v>1</v>
      </c>
      <c r="I249" s="869"/>
      <c r="J249" s="869">
        <v>0</v>
      </c>
      <c r="K249" s="869"/>
      <c r="L249" s="869"/>
      <c r="M249" s="869"/>
      <c r="N249" s="869"/>
      <c r="O249" s="869"/>
      <c r="P249" s="869"/>
      <c r="Q249" s="869"/>
      <c r="R249" s="913"/>
      <c r="S249" s="869"/>
      <c r="T249" s="869"/>
      <c r="U249" s="869"/>
      <c r="V249" s="869"/>
      <c r="W249" s="869"/>
      <c r="X249" s="869"/>
      <c r="Y249" s="869"/>
      <c r="Z249" s="869"/>
      <c r="AA249" s="869"/>
      <c r="AB249" s="869"/>
      <c r="AC249" s="869"/>
      <c r="AD249" s="869"/>
      <c r="AE249" s="869"/>
      <c r="AF249" s="869"/>
      <c r="AG249" s="869"/>
      <c r="AH249" s="869"/>
      <c r="AI249" s="869"/>
    </row>
    <row r="250" spans="1:35">
      <c r="A250" s="835" t="s">
        <v>6407</v>
      </c>
      <c r="B250" s="872" t="s">
        <v>633</v>
      </c>
      <c r="C250" s="869" t="s">
        <v>4329</v>
      </c>
      <c r="D250" s="869"/>
      <c r="E250" s="872" t="s">
        <v>635</v>
      </c>
      <c r="F250" s="869" t="s">
        <v>4329</v>
      </c>
      <c r="G250" s="869"/>
      <c r="H250" s="869">
        <v>51</v>
      </c>
      <c r="I250" s="869"/>
      <c r="J250" s="869">
        <v>6</v>
      </c>
      <c r="K250" s="869"/>
      <c r="L250" s="869">
        <v>2.6749999999999998</v>
      </c>
      <c r="M250" s="869"/>
      <c r="N250" s="869"/>
      <c r="O250" s="869"/>
      <c r="P250" s="869"/>
      <c r="Q250" s="869"/>
      <c r="R250" s="913"/>
      <c r="S250" s="869"/>
      <c r="T250" s="869">
        <v>5</v>
      </c>
      <c r="U250" s="869">
        <v>1</v>
      </c>
      <c r="V250" s="869"/>
      <c r="W250" s="869"/>
      <c r="X250" s="869"/>
      <c r="Y250" s="869"/>
      <c r="Z250" s="869"/>
      <c r="AA250" s="869"/>
      <c r="AB250" s="869"/>
      <c r="AC250" s="869"/>
      <c r="AD250" s="869"/>
      <c r="AE250" s="869"/>
      <c r="AF250" s="869"/>
      <c r="AG250" s="869"/>
      <c r="AH250" s="869"/>
      <c r="AI250" s="869"/>
    </row>
    <row r="251" spans="1:35">
      <c r="A251" s="835" t="s">
        <v>6407</v>
      </c>
      <c r="B251" s="872" t="s">
        <v>6501</v>
      </c>
      <c r="C251" s="872" t="s">
        <v>6502</v>
      </c>
      <c r="D251" s="872" t="s">
        <v>6503</v>
      </c>
      <c r="E251" s="869"/>
      <c r="F251" s="869"/>
      <c r="G251" s="869"/>
      <c r="H251" s="869">
        <v>2</v>
      </c>
      <c r="I251" s="869"/>
      <c r="J251" s="869">
        <v>0</v>
      </c>
      <c r="K251" s="869"/>
      <c r="L251" s="872" t="s">
        <v>6592</v>
      </c>
      <c r="M251" s="872"/>
      <c r="N251" s="872"/>
      <c r="O251" s="869"/>
      <c r="P251" s="869"/>
      <c r="Q251" s="869"/>
      <c r="R251" s="913"/>
      <c r="S251" s="869"/>
      <c r="T251" s="869"/>
      <c r="U251" s="869"/>
      <c r="V251" s="869"/>
      <c r="W251" s="869"/>
      <c r="X251" s="869"/>
      <c r="Y251" s="869"/>
      <c r="Z251" s="869"/>
      <c r="AA251" s="869"/>
      <c r="AB251" s="869"/>
      <c r="AC251" s="869"/>
      <c r="AD251" s="869"/>
      <c r="AE251" s="869"/>
      <c r="AF251" s="869"/>
      <c r="AG251" s="869"/>
      <c r="AH251" s="869"/>
      <c r="AI251" s="869"/>
    </row>
    <row r="252" spans="1:35">
      <c r="A252" s="835" t="s">
        <v>6407</v>
      </c>
      <c r="B252" s="869" t="s">
        <v>979</v>
      </c>
      <c r="C252" s="869" t="s">
        <v>5653</v>
      </c>
      <c r="D252" s="869"/>
      <c r="E252" s="869"/>
      <c r="F252" s="869"/>
      <c r="G252" s="869"/>
      <c r="H252" s="869">
        <v>4</v>
      </c>
      <c r="I252" s="869"/>
      <c r="J252" s="869">
        <v>0</v>
      </c>
      <c r="K252" s="869"/>
      <c r="L252" s="869"/>
      <c r="M252" s="869"/>
      <c r="N252" s="869"/>
      <c r="O252" s="869"/>
      <c r="P252" s="869"/>
      <c r="Q252" s="869"/>
      <c r="R252" s="913"/>
      <c r="S252" s="869"/>
      <c r="T252" s="869"/>
      <c r="U252" s="869"/>
      <c r="V252" s="869"/>
      <c r="W252" s="869"/>
      <c r="X252" s="869"/>
      <c r="Y252" s="869"/>
      <c r="Z252" s="869"/>
      <c r="AA252" s="869"/>
      <c r="AB252" s="869"/>
      <c r="AC252" s="869"/>
      <c r="AD252" s="869"/>
      <c r="AE252" s="869"/>
      <c r="AF252" s="869"/>
      <c r="AG252" s="869"/>
      <c r="AH252" s="869"/>
      <c r="AI252" s="869"/>
    </row>
    <row r="253" spans="1:35">
      <c r="A253" s="835" t="s">
        <v>6407</v>
      </c>
      <c r="B253" s="869" t="s">
        <v>661</v>
      </c>
      <c r="C253" s="869" t="s">
        <v>5503</v>
      </c>
      <c r="D253" s="869" t="s">
        <v>4311</v>
      </c>
      <c r="H253" s="869">
        <v>1</v>
      </c>
      <c r="I253" s="869"/>
      <c r="J253" s="869">
        <v>0</v>
      </c>
      <c r="K253" s="869"/>
      <c r="L253" s="869"/>
      <c r="M253" s="869"/>
      <c r="N253" s="869"/>
      <c r="O253" s="869"/>
      <c r="P253" s="869"/>
      <c r="Q253" s="869"/>
      <c r="R253" s="913"/>
      <c r="S253" s="869"/>
      <c r="T253" s="869"/>
      <c r="U253" s="869"/>
      <c r="V253" s="869"/>
      <c r="W253" s="869"/>
      <c r="X253" s="869"/>
      <c r="Y253" s="869"/>
      <c r="Z253" s="869"/>
      <c r="AA253" s="869"/>
      <c r="AB253" s="869"/>
      <c r="AC253" s="869"/>
      <c r="AD253" s="869"/>
      <c r="AE253" s="869"/>
      <c r="AF253" s="869"/>
      <c r="AG253" s="869"/>
      <c r="AH253" s="869"/>
      <c r="AI253" s="869"/>
    </row>
    <row r="254" spans="1:35">
      <c r="A254" s="835" t="s">
        <v>6407</v>
      </c>
      <c r="B254" s="869" t="s">
        <v>630</v>
      </c>
      <c r="C254" s="869" t="s">
        <v>6494</v>
      </c>
      <c r="D254" s="869" t="s">
        <v>4462</v>
      </c>
      <c r="E254" s="869"/>
      <c r="F254" s="869"/>
      <c r="G254" s="869"/>
      <c r="H254" s="869">
        <v>2</v>
      </c>
      <c r="I254" s="869"/>
      <c r="J254" s="869">
        <v>0</v>
      </c>
      <c r="K254" s="869"/>
      <c r="L254" s="869"/>
      <c r="M254" s="869"/>
      <c r="N254" s="869"/>
      <c r="O254" s="869"/>
      <c r="P254" s="869"/>
      <c r="Q254" s="869"/>
      <c r="R254" s="913"/>
      <c r="S254" s="869"/>
      <c r="T254" s="869"/>
      <c r="U254" s="869"/>
      <c r="V254" s="869"/>
      <c r="W254" s="869"/>
      <c r="X254" s="869"/>
      <c r="Y254" s="869"/>
      <c r="Z254" s="869"/>
      <c r="AA254" s="869"/>
      <c r="AB254" s="869"/>
      <c r="AC254" s="869"/>
      <c r="AD254" s="869"/>
      <c r="AE254" s="869"/>
      <c r="AF254" s="869"/>
      <c r="AG254" s="869"/>
      <c r="AH254" s="869"/>
      <c r="AI254" s="869"/>
    </row>
    <row r="255" spans="1:35">
      <c r="A255" s="835" t="s">
        <v>6407</v>
      </c>
      <c r="B255" s="869" t="s">
        <v>1265</v>
      </c>
      <c r="C255" s="869" t="s">
        <v>4615</v>
      </c>
      <c r="D255" s="869" t="s">
        <v>4616</v>
      </c>
      <c r="E255" s="869"/>
      <c r="F255" s="869"/>
      <c r="G255" s="869"/>
      <c r="H255" s="869">
        <v>1</v>
      </c>
      <c r="I255" s="869"/>
      <c r="J255" s="869">
        <v>0</v>
      </c>
      <c r="K255" s="869"/>
      <c r="L255" s="869"/>
      <c r="M255" s="869"/>
      <c r="N255" s="869"/>
      <c r="O255" s="869"/>
      <c r="P255" s="869"/>
      <c r="Q255" s="869"/>
      <c r="R255" s="913"/>
      <c r="S255" s="869"/>
      <c r="T255" s="869"/>
      <c r="U255" s="869"/>
      <c r="V255" s="869"/>
      <c r="W255" s="869"/>
      <c r="X255" s="869"/>
      <c r="Y255" s="869"/>
      <c r="Z255" s="869"/>
      <c r="AA255" s="869"/>
      <c r="AB255" s="869"/>
      <c r="AC255" s="869"/>
      <c r="AD255" s="869"/>
      <c r="AE255" s="869"/>
      <c r="AF255" s="869"/>
      <c r="AG255" s="869"/>
      <c r="AH255" s="869"/>
      <c r="AI255" s="869"/>
    </row>
    <row r="256" spans="1:35">
      <c r="A256" s="835" t="s">
        <v>6407</v>
      </c>
      <c r="B256" s="869" t="s">
        <v>1187</v>
      </c>
      <c r="C256" s="869" t="s">
        <v>5796</v>
      </c>
      <c r="D256" s="869" t="s">
        <v>4334</v>
      </c>
      <c r="E256" s="796"/>
      <c r="F256" s="796"/>
      <c r="G256" s="796"/>
      <c r="H256" s="869">
        <v>4</v>
      </c>
      <c r="I256" s="796"/>
      <c r="J256" s="869">
        <v>0</v>
      </c>
      <c r="K256" s="796"/>
      <c r="L256" s="796"/>
      <c r="M256" s="796"/>
      <c r="N256" s="796"/>
      <c r="O256" s="796"/>
      <c r="P256" s="796"/>
      <c r="Q256" s="796"/>
      <c r="R256" s="914"/>
      <c r="S256" s="796"/>
      <c r="T256" s="796"/>
      <c r="U256" s="796"/>
      <c r="V256" s="796"/>
      <c r="W256" s="796"/>
      <c r="X256" s="796"/>
      <c r="Y256" s="796"/>
      <c r="Z256" s="796"/>
      <c r="AA256" s="796"/>
      <c r="AB256" s="796"/>
      <c r="AC256" s="796"/>
      <c r="AD256" s="796"/>
      <c r="AE256" s="796"/>
      <c r="AF256" s="796"/>
      <c r="AG256" s="796"/>
      <c r="AH256" s="796"/>
      <c r="AI256" s="796"/>
    </row>
    <row r="257" spans="1:35">
      <c r="A257" s="835" t="s">
        <v>6407</v>
      </c>
      <c r="B257" s="796" t="s">
        <v>998</v>
      </c>
      <c r="C257" s="796" t="s">
        <v>6508</v>
      </c>
      <c r="D257" s="796" t="s">
        <v>6509</v>
      </c>
      <c r="E257" s="869"/>
      <c r="F257" s="869"/>
      <c r="G257" s="869"/>
      <c r="H257" s="869">
        <v>8</v>
      </c>
      <c r="I257" s="869"/>
      <c r="J257" s="869">
        <v>5</v>
      </c>
      <c r="K257" s="869"/>
      <c r="L257" s="869"/>
      <c r="M257" s="869"/>
      <c r="N257" s="869"/>
      <c r="O257" s="869"/>
      <c r="P257" s="869"/>
      <c r="Q257" s="869"/>
      <c r="R257" s="913"/>
      <c r="S257" s="869"/>
      <c r="T257" s="869">
        <v>5</v>
      </c>
      <c r="U257" s="869"/>
      <c r="V257" s="869"/>
      <c r="W257" s="869"/>
      <c r="X257" s="869"/>
      <c r="Y257" s="869"/>
      <c r="Z257" s="869"/>
      <c r="AA257" s="869"/>
      <c r="AB257" s="869"/>
      <c r="AC257" s="869"/>
      <c r="AD257" s="869"/>
      <c r="AE257" s="869"/>
      <c r="AF257" s="869"/>
      <c r="AG257" s="869"/>
      <c r="AH257" s="869"/>
      <c r="AI257" s="869"/>
    </row>
    <row r="258" spans="1:35">
      <c r="A258" s="835" t="s">
        <v>6407</v>
      </c>
      <c r="B258" s="869" t="s">
        <v>948</v>
      </c>
      <c r="C258" s="869" t="s">
        <v>5512</v>
      </c>
      <c r="D258" s="869" t="s">
        <v>4364</v>
      </c>
      <c r="E258" s="869"/>
      <c r="F258" s="869"/>
      <c r="G258" s="869"/>
      <c r="H258" s="869">
        <v>1</v>
      </c>
      <c r="I258" s="869"/>
      <c r="J258" s="869">
        <v>0</v>
      </c>
      <c r="K258" s="869"/>
      <c r="L258" s="869"/>
      <c r="M258" s="869"/>
      <c r="N258" s="869"/>
      <c r="O258" s="869"/>
      <c r="P258" s="869"/>
      <c r="Q258" s="869"/>
      <c r="R258" s="913"/>
      <c r="S258" s="869"/>
      <c r="T258" s="869"/>
      <c r="U258" s="869"/>
      <c r="V258" s="869"/>
      <c r="W258" s="869"/>
      <c r="X258" s="869"/>
      <c r="Y258" s="869"/>
      <c r="Z258" s="869"/>
      <c r="AA258" s="869"/>
      <c r="AB258" s="869"/>
      <c r="AC258" s="869"/>
      <c r="AD258" s="869"/>
      <c r="AE258" s="869"/>
      <c r="AF258" s="869"/>
      <c r="AG258" s="869"/>
      <c r="AH258" s="869"/>
      <c r="AI258" s="869"/>
    </row>
    <row r="259" spans="1:35">
      <c r="A259" s="835" t="s">
        <v>6407</v>
      </c>
      <c r="B259" s="869" t="s">
        <v>1086</v>
      </c>
      <c r="C259" s="869" t="s">
        <v>5921</v>
      </c>
      <c r="D259" s="869" t="s">
        <v>4343</v>
      </c>
      <c r="E259" s="869"/>
      <c r="F259" s="869"/>
      <c r="G259" s="869"/>
      <c r="H259" s="869">
        <v>1</v>
      </c>
      <c r="I259" s="869"/>
      <c r="J259" s="869">
        <v>0</v>
      </c>
      <c r="K259" s="869"/>
      <c r="L259" s="869"/>
      <c r="M259" s="869"/>
      <c r="N259" s="869"/>
      <c r="O259" s="869"/>
      <c r="P259" s="869"/>
      <c r="Q259" s="869"/>
      <c r="R259" s="913"/>
      <c r="S259" s="869"/>
      <c r="T259" s="869"/>
      <c r="U259" s="869"/>
      <c r="V259" s="869"/>
      <c r="W259" s="869"/>
      <c r="X259" s="869"/>
      <c r="Y259" s="869"/>
      <c r="Z259" s="869"/>
      <c r="AA259" s="869"/>
      <c r="AB259" s="869"/>
      <c r="AC259" s="869"/>
      <c r="AD259" s="869"/>
      <c r="AE259" s="869"/>
      <c r="AF259" s="869"/>
      <c r="AG259" s="869"/>
      <c r="AH259" s="869"/>
      <c r="AI259" s="869"/>
    </row>
    <row r="260" spans="1:35">
      <c r="A260" s="835" t="s">
        <v>6407</v>
      </c>
      <c r="B260" s="869" t="s">
        <v>1286</v>
      </c>
      <c r="C260" s="869" t="s">
        <v>5906</v>
      </c>
      <c r="D260" s="869" t="s">
        <v>6540</v>
      </c>
      <c r="E260" s="869"/>
      <c r="F260" s="869"/>
      <c r="G260" s="869"/>
      <c r="H260" s="796">
        <v>1</v>
      </c>
      <c r="I260" s="796"/>
      <c r="J260" s="869">
        <v>0</v>
      </c>
      <c r="K260" s="869"/>
      <c r="L260" s="796"/>
      <c r="M260" s="869"/>
      <c r="N260" s="869"/>
      <c r="O260" s="869"/>
      <c r="P260" s="869"/>
      <c r="Q260" s="869"/>
      <c r="R260" s="913"/>
      <c r="S260" s="869"/>
      <c r="T260" s="869"/>
      <c r="U260" s="869"/>
      <c r="V260" s="869"/>
      <c r="W260" s="869"/>
      <c r="X260" s="869"/>
      <c r="Y260" s="869"/>
      <c r="Z260" s="869"/>
      <c r="AA260" s="869"/>
      <c r="AB260" s="869"/>
      <c r="AC260" s="869"/>
      <c r="AD260" s="869"/>
      <c r="AE260" s="869"/>
      <c r="AF260" s="869"/>
      <c r="AG260" s="869"/>
      <c r="AH260" s="869"/>
      <c r="AI260" s="869"/>
    </row>
    <row r="261" spans="1:35">
      <c r="A261" s="835" t="s">
        <v>6407</v>
      </c>
      <c r="B261" s="869" t="s">
        <v>113</v>
      </c>
      <c r="C261" s="869" t="s">
        <v>4353</v>
      </c>
      <c r="D261" s="869" t="s">
        <v>4354</v>
      </c>
      <c r="E261" s="869"/>
      <c r="F261" s="869"/>
      <c r="G261" s="869"/>
      <c r="H261" s="869">
        <v>1</v>
      </c>
      <c r="I261" s="869"/>
      <c r="J261" s="869">
        <v>0</v>
      </c>
      <c r="K261" s="869"/>
      <c r="L261" s="869"/>
      <c r="M261" s="869"/>
      <c r="N261" s="869"/>
      <c r="O261" s="869"/>
      <c r="P261" s="869"/>
      <c r="Q261" s="869"/>
      <c r="R261" s="913"/>
      <c r="S261" s="869"/>
      <c r="T261" s="869"/>
      <c r="U261" s="869"/>
      <c r="V261" s="869"/>
      <c r="W261" s="869"/>
      <c r="X261" s="869"/>
      <c r="Y261" s="869"/>
      <c r="Z261" s="869"/>
      <c r="AA261" s="869"/>
      <c r="AB261" s="869"/>
      <c r="AC261" s="869"/>
      <c r="AD261" s="869"/>
      <c r="AE261" s="869"/>
      <c r="AF261" s="869"/>
      <c r="AG261" s="869"/>
      <c r="AH261" s="869"/>
      <c r="AI261" s="869"/>
    </row>
    <row r="262" spans="1:35">
      <c r="A262" s="873" t="s">
        <v>6407</v>
      </c>
      <c r="B262" s="796" t="s">
        <v>1017</v>
      </c>
      <c r="C262" s="796" t="s">
        <v>4516</v>
      </c>
      <c r="D262" s="796"/>
      <c r="E262" s="796"/>
      <c r="F262" s="796"/>
      <c r="G262" s="796"/>
      <c r="H262" s="869">
        <v>1</v>
      </c>
      <c r="I262" s="796"/>
      <c r="J262" s="869">
        <v>0</v>
      </c>
      <c r="K262" s="796"/>
      <c r="L262" s="810" t="s">
        <v>6593</v>
      </c>
      <c r="M262" s="796"/>
      <c r="N262" s="796"/>
      <c r="O262" s="796"/>
      <c r="P262" s="796"/>
      <c r="Q262" s="796"/>
      <c r="R262" s="914"/>
      <c r="S262" s="796"/>
      <c r="T262" s="796"/>
      <c r="U262" s="796"/>
      <c r="V262" s="796"/>
      <c r="W262" s="796"/>
      <c r="X262" s="796"/>
      <c r="Y262" s="796"/>
      <c r="Z262" s="796"/>
      <c r="AA262" s="796"/>
      <c r="AB262" s="796"/>
      <c r="AC262" s="796"/>
      <c r="AD262" s="796"/>
      <c r="AE262" s="796"/>
      <c r="AF262" s="796"/>
      <c r="AG262" s="796"/>
      <c r="AH262" s="796"/>
      <c r="AI262" s="796"/>
    </row>
    <row r="263" spans="1:35">
      <c r="A263" s="873" t="s">
        <v>6407</v>
      </c>
      <c r="B263" s="869" t="s">
        <v>1136</v>
      </c>
      <c r="C263" s="869" t="s">
        <v>6594</v>
      </c>
      <c r="D263" s="869" t="s">
        <v>4321</v>
      </c>
      <c r="E263" s="869"/>
      <c r="F263" s="869"/>
      <c r="G263" s="869"/>
      <c r="H263" s="869">
        <v>1</v>
      </c>
      <c r="I263" s="869"/>
      <c r="J263" s="869">
        <v>1</v>
      </c>
      <c r="K263" s="869"/>
      <c r="L263" s="869"/>
      <c r="M263" s="869"/>
      <c r="N263" s="869"/>
      <c r="O263" s="869"/>
      <c r="P263" s="869"/>
      <c r="Q263" s="869"/>
      <c r="R263" s="913"/>
      <c r="S263" s="869"/>
      <c r="T263" s="869"/>
      <c r="U263" s="869"/>
      <c r="V263" s="869"/>
      <c r="W263" s="869"/>
      <c r="X263" s="869"/>
      <c r="Y263" s="869"/>
      <c r="Z263" s="869"/>
      <c r="AA263" s="869"/>
      <c r="AB263" s="869"/>
      <c r="AC263" s="869"/>
      <c r="AD263" s="869">
        <v>1</v>
      </c>
      <c r="AE263" s="869"/>
      <c r="AF263" s="869"/>
      <c r="AG263" s="869"/>
      <c r="AH263" s="869"/>
      <c r="AI263" s="869"/>
    </row>
    <row r="264" spans="1:35">
      <c r="A264" s="871" t="s">
        <v>6413</v>
      </c>
      <c r="B264" s="869" t="s">
        <v>1232</v>
      </c>
      <c r="C264" s="869" t="s">
        <v>5797</v>
      </c>
      <c r="D264" s="869" t="s">
        <v>5798</v>
      </c>
      <c r="E264" s="869"/>
      <c r="F264" s="869"/>
      <c r="G264" s="869"/>
      <c r="H264" s="869">
        <v>116</v>
      </c>
      <c r="I264" s="869"/>
      <c r="J264" s="869">
        <v>1</v>
      </c>
      <c r="K264" s="869"/>
      <c r="L264" s="869"/>
      <c r="M264" s="869"/>
      <c r="N264" s="869"/>
      <c r="O264" s="869"/>
      <c r="P264" s="869"/>
      <c r="Q264" s="869"/>
      <c r="R264" s="913"/>
      <c r="S264" s="869"/>
      <c r="T264" s="869"/>
      <c r="U264" s="869"/>
      <c r="V264" s="869"/>
      <c r="W264" s="869"/>
      <c r="X264" s="869"/>
      <c r="Y264" s="869"/>
      <c r="Z264" s="869"/>
      <c r="AA264" s="869"/>
      <c r="AB264" s="869"/>
      <c r="AC264" s="869"/>
      <c r="AD264" s="869">
        <v>1</v>
      </c>
      <c r="AE264" s="869"/>
      <c r="AF264" s="869"/>
      <c r="AG264" s="869"/>
      <c r="AH264" s="869"/>
      <c r="AI264" s="869"/>
    </row>
    <row r="265" spans="1:35">
      <c r="A265" s="915" t="s">
        <v>6413</v>
      </c>
      <c r="B265" s="876" t="s">
        <v>1221</v>
      </c>
      <c r="C265" s="876" t="s">
        <v>5858</v>
      </c>
      <c r="D265" s="876" t="s">
        <v>4334</v>
      </c>
      <c r="E265" s="876"/>
      <c r="F265" s="876"/>
      <c r="G265" s="876"/>
      <c r="H265" s="876">
        <v>13</v>
      </c>
      <c r="I265" s="876"/>
      <c r="J265" s="869">
        <v>0</v>
      </c>
      <c r="K265" s="876"/>
      <c r="L265" s="876"/>
      <c r="M265" s="876"/>
      <c r="N265" s="876"/>
      <c r="O265" s="876"/>
      <c r="P265" s="876"/>
      <c r="Q265" s="876"/>
      <c r="R265" s="916"/>
      <c r="S265" s="876"/>
      <c r="T265" s="876"/>
      <c r="U265" s="876"/>
      <c r="V265" s="876"/>
      <c r="W265" s="876"/>
      <c r="X265" s="876"/>
      <c r="Y265" s="876"/>
      <c r="Z265" s="876"/>
      <c r="AA265" s="876"/>
      <c r="AB265" s="876"/>
      <c r="AC265" s="876"/>
      <c r="AD265" s="876"/>
      <c r="AE265" s="876"/>
      <c r="AF265" s="876"/>
      <c r="AG265" s="876"/>
      <c r="AH265" s="876"/>
      <c r="AI265" s="876"/>
    </row>
    <row r="266" spans="1:35">
      <c r="A266" s="871" t="s">
        <v>6413</v>
      </c>
      <c r="B266" s="869" t="s">
        <v>1187</v>
      </c>
      <c r="C266" s="869" t="s">
        <v>5796</v>
      </c>
      <c r="D266" s="869" t="s">
        <v>4334</v>
      </c>
      <c r="E266" s="869"/>
      <c r="F266" s="869"/>
      <c r="G266" s="869"/>
      <c r="H266" s="869">
        <v>53</v>
      </c>
      <c r="I266" s="869"/>
      <c r="J266" s="869">
        <v>0</v>
      </c>
      <c r="K266" s="869"/>
      <c r="L266" s="869"/>
      <c r="M266" s="869"/>
      <c r="N266" s="869"/>
      <c r="O266" s="869"/>
      <c r="P266" s="869"/>
      <c r="Q266" s="869"/>
      <c r="R266" s="913"/>
      <c r="S266" s="869"/>
      <c r="T266" s="869"/>
      <c r="U266" s="869"/>
      <c r="V266" s="869"/>
      <c r="W266" s="869"/>
      <c r="X266" s="869"/>
      <c r="Y266" s="869"/>
      <c r="Z266" s="869"/>
      <c r="AA266" s="869"/>
      <c r="AB266" s="869"/>
      <c r="AC266" s="869"/>
      <c r="AD266" s="869"/>
      <c r="AE266" s="869"/>
      <c r="AF266" s="869"/>
      <c r="AG266" s="869"/>
      <c r="AH266" s="869"/>
      <c r="AI266" s="869"/>
    </row>
    <row r="267" spans="1:35">
      <c r="A267" s="871" t="s">
        <v>6413</v>
      </c>
      <c r="B267" s="869" t="s">
        <v>996</v>
      </c>
      <c r="C267" s="869" t="s">
        <v>4587</v>
      </c>
      <c r="D267" s="869" t="s">
        <v>4374</v>
      </c>
      <c r="E267" s="869"/>
      <c r="F267" s="869"/>
      <c r="G267" s="869"/>
      <c r="H267" s="869">
        <v>8</v>
      </c>
      <c r="I267" s="869"/>
      <c r="J267" s="869">
        <v>0</v>
      </c>
      <c r="K267" s="869"/>
      <c r="L267" s="869"/>
      <c r="M267" s="869"/>
      <c r="N267" s="869"/>
      <c r="O267" s="869"/>
      <c r="P267" s="869"/>
      <c r="Q267" s="869"/>
      <c r="R267" s="913"/>
      <c r="S267" s="869"/>
      <c r="T267" s="869"/>
      <c r="U267" s="869"/>
      <c r="V267" s="869"/>
      <c r="W267" s="869"/>
      <c r="X267" s="869"/>
      <c r="Y267" s="869"/>
      <c r="Z267" s="869"/>
      <c r="AA267" s="869"/>
      <c r="AB267" s="869"/>
      <c r="AC267" s="869"/>
      <c r="AD267" s="869"/>
      <c r="AE267" s="869"/>
      <c r="AF267" s="869"/>
      <c r="AG267" s="869"/>
      <c r="AH267" s="869"/>
      <c r="AI267" s="869"/>
    </row>
    <row r="268" spans="1:35">
      <c r="A268" s="871" t="s">
        <v>6413</v>
      </c>
      <c r="B268" s="872" t="s">
        <v>633</v>
      </c>
      <c r="C268" s="869" t="s">
        <v>4329</v>
      </c>
      <c r="D268" s="869"/>
      <c r="E268" s="872" t="s">
        <v>635</v>
      </c>
      <c r="F268" s="869" t="s">
        <v>4329</v>
      </c>
      <c r="G268" s="869"/>
      <c r="H268" s="869">
        <v>48</v>
      </c>
      <c r="I268" s="869"/>
      <c r="J268" s="869">
        <v>0</v>
      </c>
      <c r="K268" s="869"/>
      <c r="L268" s="872" t="s">
        <v>6595</v>
      </c>
      <c r="M268" s="869"/>
      <c r="N268" s="869"/>
      <c r="O268" s="869"/>
      <c r="P268" s="869"/>
      <c r="Q268" s="869"/>
      <c r="R268" s="913"/>
      <c r="S268" s="869"/>
      <c r="T268" s="869"/>
      <c r="U268" s="869"/>
      <c r="V268" s="869"/>
      <c r="W268" s="869"/>
      <c r="X268" s="869"/>
      <c r="Y268" s="869"/>
      <c r="Z268" s="869"/>
      <c r="AA268" s="869"/>
      <c r="AB268" s="869"/>
      <c r="AC268" s="869"/>
      <c r="AD268" s="869"/>
      <c r="AE268" s="869"/>
      <c r="AF268" s="869"/>
      <c r="AG268" s="869"/>
      <c r="AH268" s="869"/>
      <c r="AI268" s="869"/>
    </row>
    <row r="269" spans="1:35">
      <c r="A269" s="917" t="s">
        <v>6413</v>
      </c>
      <c r="B269" s="869" t="s">
        <v>840</v>
      </c>
      <c r="C269" s="869" t="s">
        <v>4435</v>
      </c>
      <c r="D269" s="869" t="s">
        <v>4436</v>
      </c>
      <c r="E269" s="869"/>
      <c r="F269" s="796"/>
      <c r="G269" s="796"/>
      <c r="H269" s="869">
        <v>33</v>
      </c>
      <c r="I269" s="796"/>
      <c r="J269" s="869">
        <v>4</v>
      </c>
      <c r="K269" s="796"/>
      <c r="L269" s="796"/>
      <c r="M269" s="796"/>
      <c r="N269" s="796"/>
      <c r="O269" s="796"/>
      <c r="P269" s="796"/>
      <c r="Q269" s="796"/>
      <c r="R269" s="914"/>
      <c r="S269" s="796"/>
      <c r="T269" s="796">
        <v>2</v>
      </c>
      <c r="U269" s="796">
        <v>2</v>
      </c>
      <c r="V269" s="796"/>
      <c r="W269" s="796"/>
      <c r="X269" s="796"/>
      <c r="Y269" s="796"/>
      <c r="Z269" s="796"/>
      <c r="AA269" s="796"/>
      <c r="AB269" s="796"/>
      <c r="AC269" s="796"/>
      <c r="AD269" s="796"/>
      <c r="AE269" s="796"/>
      <c r="AF269" s="796"/>
      <c r="AG269" s="796"/>
      <c r="AH269" s="796"/>
      <c r="AI269" s="796"/>
    </row>
    <row r="270" spans="1:35">
      <c r="A270" s="871" t="s">
        <v>6413</v>
      </c>
      <c r="B270" s="869" t="s">
        <v>629</v>
      </c>
      <c r="C270" s="869" t="s">
        <v>6596</v>
      </c>
      <c r="D270" s="869" t="s">
        <v>4705</v>
      </c>
      <c r="E270" s="869"/>
      <c r="F270" s="869"/>
      <c r="G270" s="869"/>
      <c r="H270" s="869">
        <v>14</v>
      </c>
      <c r="I270" s="869"/>
      <c r="J270" s="869">
        <v>2</v>
      </c>
      <c r="K270" s="869"/>
      <c r="L270" s="869"/>
      <c r="M270" s="869"/>
      <c r="N270" s="869"/>
      <c r="O270" s="869"/>
      <c r="P270" s="869"/>
      <c r="Q270" s="869"/>
      <c r="R270" s="913"/>
      <c r="S270" s="869"/>
      <c r="T270" s="869">
        <v>2</v>
      </c>
      <c r="U270" s="869"/>
      <c r="V270" s="869"/>
      <c r="W270" s="869"/>
      <c r="X270" s="869"/>
      <c r="Y270" s="869"/>
      <c r="Z270" s="869"/>
      <c r="AA270" s="869"/>
      <c r="AB270" s="869"/>
      <c r="AC270" s="869"/>
      <c r="AD270" s="869"/>
      <c r="AE270" s="869"/>
      <c r="AF270" s="869"/>
      <c r="AG270" s="869"/>
      <c r="AH270" s="869"/>
      <c r="AI270" s="869"/>
    </row>
    <row r="271" spans="1:35">
      <c r="A271" s="871" t="s">
        <v>6413</v>
      </c>
      <c r="B271" s="869" t="s">
        <v>1016</v>
      </c>
      <c r="C271" s="869" t="s">
        <v>6597</v>
      </c>
      <c r="D271" s="869" t="s">
        <v>4334</v>
      </c>
      <c r="E271" s="869"/>
      <c r="F271" s="869"/>
      <c r="G271" s="869"/>
      <c r="H271" s="869">
        <v>3</v>
      </c>
      <c r="I271" s="869"/>
      <c r="J271" s="869">
        <v>0</v>
      </c>
      <c r="K271" s="869"/>
      <c r="L271" s="869"/>
      <c r="M271" s="869"/>
      <c r="N271" s="869"/>
      <c r="O271" s="869"/>
      <c r="P271" s="869"/>
      <c r="Q271" s="869"/>
      <c r="R271" s="913"/>
      <c r="S271" s="869"/>
      <c r="T271" s="869"/>
      <c r="U271" s="869"/>
      <c r="V271" s="869"/>
      <c r="W271" s="869"/>
      <c r="X271" s="869"/>
      <c r="Y271" s="869"/>
      <c r="Z271" s="869"/>
      <c r="AA271" s="869"/>
      <c r="AB271" s="869"/>
      <c r="AC271" s="869"/>
      <c r="AD271" s="869"/>
      <c r="AE271" s="869"/>
      <c r="AF271" s="869"/>
      <c r="AG271" s="869"/>
      <c r="AH271" s="869"/>
      <c r="AI271" s="869"/>
    </row>
    <row r="272" spans="1:35">
      <c r="A272" s="871" t="s">
        <v>6413</v>
      </c>
      <c r="B272" s="869" t="s">
        <v>1236</v>
      </c>
      <c r="C272" s="872" t="s">
        <v>5536</v>
      </c>
      <c r="D272" s="869" t="s">
        <v>4637</v>
      </c>
      <c r="E272" s="869"/>
      <c r="F272" s="869"/>
      <c r="G272" s="869"/>
      <c r="H272" s="796">
        <v>5</v>
      </c>
      <c r="I272" s="796"/>
      <c r="J272" s="869">
        <v>0</v>
      </c>
      <c r="K272" s="869"/>
      <c r="L272" s="869"/>
      <c r="M272" s="869"/>
      <c r="N272" s="869"/>
      <c r="O272" s="869"/>
      <c r="P272" s="869"/>
      <c r="Q272" s="869"/>
      <c r="R272" s="913"/>
      <c r="S272" s="869"/>
      <c r="T272" s="869"/>
      <c r="U272" s="869"/>
      <c r="V272" s="869"/>
      <c r="W272" s="869"/>
      <c r="X272" s="869"/>
      <c r="Y272" s="869"/>
      <c r="Z272" s="869"/>
      <c r="AA272" s="869"/>
      <c r="AB272" s="869"/>
      <c r="AC272" s="869"/>
      <c r="AD272" s="869"/>
      <c r="AE272" s="869"/>
      <c r="AF272" s="869"/>
      <c r="AG272" s="869"/>
      <c r="AH272" s="869"/>
      <c r="AI272" s="869"/>
    </row>
    <row r="273" spans="1:35">
      <c r="A273" s="871" t="s">
        <v>6413</v>
      </c>
      <c r="B273" s="869" t="s">
        <v>1219</v>
      </c>
      <c r="C273" s="869" t="s">
        <v>6598</v>
      </c>
      <c r="D273" s="869" t="s">
        <v>4705</v>
      </c>
      <c r="E273" s="869"/>
      <c r="F273" s="869"/>
      <c r="G273" s="869"/>
      <c r="H273" s="869">
        <v>49</v>
      </c>
      <c r="I273" s="796"/>
      <c r="J273" s="869">
        <v>2</v>
      </c>
      <c r="K273" s="869"/>
      <c r="L273" s="869"/>
      <c r="M273" s="869"/>
      <c r="N273" s="869"/>
      <c r="O273" s="869"/>
      <c r="P273" s="869"/>
      <c r="Q273" s="869"/>
      <c r="R273" s="913"/>
      <c r="S273" s="869"/>
      <c r="T273" s="869">
        <v>2</v>
      </c>
      <c r="U273" s="869"/>
      <c r="V273" s="869"/>
      <c r="W273" s="869"/>
      <c r="X273" s="869"/>
      <c r="Y273" s="869"/>
      <c r="Z273" s="869"/>
      <c r="AA273" s="869"/>
      <c r="AB273" s="869"/>
      <c r="AC273" s="869"/>
      <c r="AD273" s="869"/>
      <c r="AE273" s="869"/>
      <c r="AF273" s="869"/>
      <c r="AG273" s="869"/>
      <c r="AH273" s="869"/>
      <c r="AI273" s="869"/>
    </row>
    <row r="274" spans="1:35">
      <c r="A274" s="871" t="s">
        <v>6413</v>
      </c>
      <c r="B274" s="869" t="s">
        <v>1068</v>
      </c>
      <c r="C274" s="869" t="s">
        <v>4593</v>
      </c>
      <c r="D274" s="869" t="s">
        <v>4334</v>
      </c>
      <c r="E274" s="869"/>
      <c r="F274" s="869"/>
      <c r="G274" s="869"/>
      <c r="H274" s="869">
        <v>17</v>
      </c>
      <c r="I274" s="869">
        <v>17</v>
      </c>
      <c r="J274" s="869">
        <v>0</v>
      </c>
      <c r="K274" s="869"/>
      <c r="L274" s="869"/>
      <c r="M274" s="869"/>
      <c r="N274" s="869"/>
      <c r="O274" s="869"/>
      <c r="P274" s="869"/>
      <c r="Q274" s="869"/>
      <c r="R274" s="913"/>
      <c r="S274" s="869"/>
      <c r="T274" s="869"/>
      <c r="U274" s="869"/>
      <c r="V274" s="869"/>
      <c r="W274" s="869"/>
      <c r="X274" s="869"/>
      <c r="Y274" s="869"/>
      <c r="Z274" s="869"/>
      <c r="AA274" s="869"/>
      <c r="AB274" s="869"/>
      <c r="AC274" s="869"/>
      <c r="AD274" s="869"/>
      <c r="AE274" s="869"/>
      <c r="AF274" s="869"/>
      <c r="AG274" s="869"/>
      <c r="AH274" s="869"/>
      <c r="AI274" s="869"/>
    </row>
    <row r="275" spans="1:35">
      <c r="A275" s="871" t="s">
        <v>6413</v>
      </c>
      <c r="B275" s="872" t="s">
        <v>1167</v>
      </c>
      <c r="C275" s="872" t="s">
        <v>5909</v>
      </c>
      <c r="D275" s="872" t="s">
        <v>4334</v>
      </c>
      <c r="E275" s="869"/>
      <c r="F275" s="869"/>
      <c r="G275" s="869"/>
      <c r="H275" s="869">
        <v>17</v>
      </c>
      <c r="I275" s="869">
        <v>17</v>
      </c>
      <c r="J275" s="869">
        <v>0</v>
      </c>
      <c r="K275" s="869"/>
      <c r="L275" s="869"/>
      <c r="M275" s="869"/>
      <c r="N275" s="869"/>
      <c r="O275" s="869"/>
      <c r="P275" s="869"/>
      <c r="Q275" s="869"/>
      <c r="R275" s="913"/>
      <c r="S275" s="869"/>
      <c r="T275" s="869"/>
      <c r="U275" s="869"/>
      <c r="V275" s="869"/>
      <c r="W275" s="869"/>
      <c r="X275" s="869"/>
      <c r="Y275" s="869"/>
      <c r="Z275" s="869"/>
      <c r="AA275" s="869"/>
      <c r="AB275" s="869"/>
      <c r="AC275" s="869"/>
      <c r="AD275" s="869"/>
      <c r="AE275" s="869"/>
      <c r="AF275" s="869"/>
      <c r="AG275" s="869"/>
      <c r="AH275" s="869"/>
      <c r="AI275" s="869"/>
    </row>
    <row r="276" spans="1:35">
      <c r="A276" s="871" t="s">
        <v>6413</v>
      </c>
      <c r="B276" s="869" t="s">
        <v>1105</v>
      </c>
      <c r="C276" s="869" t="s">
        <v>5819</v>
      </c>
      <c r="D276" s="869" t="s">
        <v>4701</v>
      </c>
      <c r="E276" s="869"/>
      <c r="F276" s="869"/>
      <c r="G276" s="869"/>
      <c r="H276" s="869">
        <v>5</v>
      </c>
      <c r="I276" s="869"/>
      <c r="J276" s="869">
        <v>0</v>
      </c>
      <c r="K276" s="869"/>
      <c r="L276" s="869"/>
      <c r="M276" s="869"/>
      <c r="N276" s="869"/>
      <c r="O276" s="869"/>
      <c r="P276" s="869"/>
      <c r="Q276" s="869"/>
      <c r="R276" s="913"/>
      <c r="S276" s="869"/>
      <c r="T276" s="869"/>
      <c r="U276" s="869"/>
      <c r="V276" s="869"/>
      <c r="W276" s="869"/>
      <c r="X276" s="869"/>
      <c r="Y276" s="869"/>
      <c r="Z276" s="869"/>
      <c r="AA276" s="869"/>
      <c r="AB276" s="869"/>
      <c r="AC276" s="869"/>
      <c r="AD276" s="869"/>
      <c r="AE276" s="869"/>
      <c r="AF276" s="869"/>
      <c r="AG276" s="869"/>
      <c r="AH276" s="869"/>
      <c r="AI276" s="869"/>
    </row>
    <row r="277" spans="1:35">
      <c r="A277" s="871" t="s">
        <v>6413</v>
      </c>
      <c r="B277" s="869" t="s">
        <v>948</v>
      </c>
      <c r="C277" s="869" t="s">
        <v>5512</v>
      </c>
      <c r="D277" s="869" t="s">
        <v>4364</v>
      </c>
      <c r="E277" s="869"/>
      <c r="F277" s="869"/>
      <c r="G277" s="869"/>
      <c r="H277" s="869">
        <v>1</v>
      </c>
      <c r="I277" s="869"/>
      <c r="J277" s="869">
        <v>0</v>
      </c>
      <c r="K277" s="869"/>
      <c r="L277" s="869"/>
      <c r="M277" s="869"/>
      <c r="N277" s="869"/>
      <c r="O277" s="869"/>
      <c r="P277" s="869"/>
      <c r="Q277" s="869"/>
      <c r="R277" s="913"/>
      <c r="S277" s="869"/>
      <c r="T277" s="869"/>
      <c r="U277" s="869"/>
      <c r="V277" s="869"/>
      <c r="W277" s="869"/>
      <c r="X277" s="869"/>
      <c r="Y277" s="869"/>
      <c r="Z277" s="869"/>
      <c r="AA277" s="869"/>
      <c r="AB277" s="869"/>
      <c r="AC277" s="869"/>
      <c r="AD277" s="869"/>
      <c r="AE277" s="869"/>
      <c r="AF277" s="869"/>
      <c r="AG277" s="869"/>
      <c r="AH277" s="869"/>
      <c r="AI277" s="869"/>
    </row>
    <row r="278" spans="1:35">
      <c r="A278" s="871" t="s">
        <v>6413</v>
      </c>
      <c r="B278" s="869" t="s">
        <v>6599</v>
      </c>
      <c r="C278" s="869" t="s">
        <v>6600</v>
      </c>
      <c r="D278" s="869" t="s">
        <v>4334</v>
      </c>
      <c r="E278" s="869"/>
      <c r="F278" s="869"/>
      <c r="G278" s="869"/>
      <c r="H278" s="869">
        <v>36</v>
      </c>
      <c r="I278" s="869"/>
      <c r="J278" s="869">
        <v>0</v>
      </c>
      <c r="K278" s="869"/>
      <c r="L278" s="869"/>
      <c r="M278" s="869"/>
      <c r="N278" s="869"/>
      <c r="O278" s="869"/>
      <c r="P278" s="869"/>
      <c r="Q278" s="869"/>
      <c r="R278" s="913"/>
      <c r="S278" s="869"/>
      <c r="T278" s="869"/>
      <c r="U278" s="869"/>
      <c r="V278" s="869"/>
      <c r="W278" s="869"/>
      <c r="X278" s="869"/>
      <c r="Y278" s="869"/>
      <c r="Z278" s="869"/>
      <c r="AA278" s="869"/>
      <c r="AB278" s="869"/>
      <c r="AC278" s="869"/>
      <c r="AD278" s="869"/>
      <c r="AE278" s="869"/>
      <c r="AF278" s="869"/>
      <c r="AG278" s="869"/>
      <c r="AH278" s="869"/>
      <c r="AI278" s="869"/>
    </row>
    <row r="279" spans="1:35">
      <c r="A279" s="871" t="s">
        <v>6413</v>
      </c>
      <c r="B279" s="869" t="s">
        <v>1276</v>
      </c>
      <c r="C279" s="869" t="s">
        <v>5534</v>
      </c>
      <c r="D279" s="869" t="s">
        <v>5535</v>
      </c>
      <c r="E279" s="869"/>
      <c r="F279" s="869"/>
      <c r="G279" s="869"/>
      <c r="H279" s="869">
        <v>2</v>
      </c>
      <c r="I279" s="869"/>
      <c r="J279" s="869">
        <v>0</v>
      </c>
      <c r="K279" s="869"/>
      <c r="L279" s="796"/>
      <c r="M279" s="869"/>
      <c r="N279" s="869"/>
      <c r="O279" s="869"/>
      <c r="P279" s="869"/>
      <c r="Q279" s="869"/>
      <c r="R279" s="913"/>
      <c r="S279" s="869"/>
      <c r="T279" s="869"/>
      <c r="U279" s="869"/>
      <c r="V279" s="869"/>
      <c r="W279" s="869"/>
      <c r="X279" s="869"/>
      <c r="Y279" s="869"/>
      <c r="Z279" s="869"/>
      <c r="AA279" s="869"/>
      <c r="AB279" s="869"/>
      <c r="AC279" s="869"/>
      <c r="AD279" s="869"/>
      <c r="AE279" s="869"/>
      <c r="AF279" s="869"/>
      <c r="AG279" s="869"/>
      <c r="AH279" s="869"/>
      <c r="AI279" s="869"/>
    </row>
    <row r="280" spans="1:35">
      <c r="A280" s="871" t="s">
        <v>6413</v>
      </c>
      <c r="B280" s="869" t="s">
        <v>741</v>
      </c>
      <c r="C280" s="869" t="s">
        <v>4557</v>
      </c>
      <c r="D280" s="869" t="s">
        <v>4343</v>
      </c>
      <c r="E280" s="869"/>
      <c r="F280" s="869"/>
      <c r="G280" s="869"/>
      <c r="H280" s="869">
        <v>1</v>
      </c>
      <c r="I280" s="869"/>
      <c r="J280" s="869">
        <v>0</v>
      </c>
      <c r="K280" s="869"/>
      <c r="L280" s="869" t="s">
        <v>6601</v>
      </c>
      <c r="M280" s="869"/>
      <c r="N280" s="869"/>
      <c r="O280" s="869"/>
      <c r="P280" s="869"/>
      <c r="Q280" s="869"/>
      <c r="R280" s="913"/>
      <c r="S280" s="869"/>
      <c r="T280" s="869"/>
      <c r="U280" s="869"/>
      <c r="V280" s="869"/>
      <c r="W280" s="869"/>
      <c r="X280" s="869"/>
      <c r="Y280" s="869"/>
      <c r="Z280" s="869"/>
      <c r="AA280" s="869"/>
      <c r="AB280" s="869"/>
      <c r="AC280" s="869"/>
      <c r="AD280" s="869"/>
      <c r="AE280" s="869"/>
      <c r="AF280" s="869"/>
      <c r="AG280" s="869"/>
      <c r="AH280" s="869"/>
      <c r="AI280" s="869"/>
    </row>
    <row r="281" spans="1:35">
      <c r="A281" s="917" t="s">
        <v>6413</v>
      </c>
      <c r="B281" s="796" t="s">
        <v>851</v>
      </c>
      <c r="C281" s="796" t="s">
        <v>5307</v>
      </c>
      <c r="D281" s="796" t="s">
        <v>4632</v>
      </c>
      <c r="E281" s="796"/>
      <c r="F281" s="796"/>
      <c r="G281" s="796"/>
      <c r="H281" s="869">
        <v>3</v>
      </c>
      <c r="I281" s="796"/>
      <c r="J281" s="869">
        <v>0</v>
      </c>
      <c r="K281" s="796"/>
      <c r="L281" s="796"/>
      <c r="M281" s="796"/>
      <c r="N281" s="796"/>
      <c r="O281" s="796"/>
      <c r="P281" s="796"/>
      <c r="Q281" s="796"/>
      <c r="R281" s="914"/>
      <c r="S281" s="796"/>
      <c r="T281" s="796"/>
      <c r="U281" s="796"/>
      <c r="V281" s="796"/>
      <c r="W281" s="796"/>
      <c r="X281" s="796"/>
      <c r="Y281" s="796"/>
      <c r="Z281" s="796"/>
      <c r="AA281" s="796"/>
      <c r="AB281" s="796"/>
      <c r="AC281" s="796"/>
      <c r="AD281" s="796"/>
      <c r="AE281" s="796"/>
      <c r="AF281" s="796"/>
      <c r="AG281" s="796"/>
      <c r="AH281" s="796"/>
      <c r="AI281" s="796"/>
    </row>
    <row r="282" spans="1:35">
      <c r="A282" s="871" t="s">
        <v>6413</v>
      </c>
      <c r="B282" s="869" t="s">
        <v>1086</v>
      </c>
      <c r="C282" s="869" t="s">
        <v>5921</v>
      </c>
      <c r="D282" s="869" t="s">
        <v>4343</v>
      </c>
      <c r="E282" s="869"/>
      <c r="F282" s="869"/>
      <c r="G282" s="869"/>
      <c r="H282" s="869">
        <v>1</v>
      </c>
      <c r="I282" s="869"/>
      <c r="J282" s="869">
        <v>0</v>
      </c>
      <c r="K282" s="869"/>
      <c r="L282" s="869"/>
      <c r="M282" s="869"/>
      <c r="N282" s="869"/>
      <c r="O282" s="869"/>
      <c r="P282" s="869"/>
      <c r="Q282" s="869"/>
      <c r="R282" s="913"/>
      <c r="S282" s="869"/>
      <c r="T282" s="869"/>
      <c r="U282" s="869"/>
      <c r="V282" s="869"/>
      <c r="W282" s="869"/>
      <c r="X282" s="869"/>
      <c r="Y282" s="869"/>
      <c r="Z282" s="869"/>
      <c r="AA282" s="869"/>
      <c r="AB282" s="869"/>
      <c r="AC282" s="869"/>
      <c r="AD282" s="869"/>
      <c r="AE282" s="869"/>
      <c r="AF282" s="869"/>
      <c r="AG282" s="869"/>
      <c r="AH282" s="869"/>
      <c r="AI282" s="869"/>
    </row>
    <row r="283" spans="1:35">
      <c r="A283" s="871" t="s">
        <v>6413</v>
      </c>
      <c r="B283" s="869" t="s">
        <v>1297</v>
      </c>
      <c r="C283" s="869" t="s">
        <v>6602</v>
      </c>
      <c r="D283" s="869" t="s">
        <v>6603</v>
      </c>
      <c r="E283" s="869"/>
      <c r="F283" s="869"/>
      <c r="G283" s="869"/>
      <c r="H283" s="796">
        <v>1</v>
      </c>
      <c r="I283" s="796"/>
      <c r="J283" s="869">
        <v>0</v>
      </c>
      <c r="K283" s="869"/>
      <c r="L283" s="869"/>
      <c r="M283" s="869"/>
      <c r="N283" s="869"/>
      <c r="O283" s="869"/>
      <c r="P283" s="869"/>
      <c r="Q283" s="869"/>
      <c r="R283" s="913"/>
      <c r="S283" s="869"/>
      <c r="T283" s="869"/>
      <c r="U283" s="869"/>
      <c r="V283" s="869"/>
      <c r="W283" s="869"/>
      <c r="X283" s="869"/>
      <c r="Y283" s="869"/>
      <c r="Z283" s="869"/>
      <c r="AA283" s="869"/>
      <c r="AB283" s="869"/>
      <c r="AC283" s="869"/>
      <c r="AD283" s="869"/>
      <c r="AE283" s="869"/>
      <c r="AF283" s="869"/>
      <c r="AG283" s="869"/>
      <c r="AH283" s="869"/>
      <c r="AI283" s="869"/>
    </row>
    <row r="284" spans="1:35">
      <c r="A284" s="871" t="s">
        <v>6413</v>
      </c>
      <c r="B284" s="874" t="s">
        <v>6604</v>
      </c>
      <c r="C284" s="869" t="s">
        <v>6605</v>
      </c>
      <c r="D284" s="869" t="s">
        <v>6606</v>
      </c>
      <c r="E284" s="869"/>
      <c r="F284" s="869"/>
      <c r="G284" s="869"/>
      <c r="H284" s="869">
        <v>1</v>
      </c>
      <c r="I284" s="869">
        <v>1</v>
      </c>
      <c r="J284" s="869">
        <v>0</v>
      </c>
      <c r="K284" s="869"/>
      <c r="L284" s="869"/>
      <c r="M284" s="869"/>
      <c r="N284" s="869"/>
      <c r="O284" s="869"/>
      <c r="P284" s="869"/>
      <c r="Q284" s="869"/>
      <c r="R284" s="913"/>
      <c r="S284" s="869"/>
      <c r="T284" s="869"/>
      <c r="U284" s="869"/>
      <c r="V284" s="869"/>
      <c r="W284" s="869"/>
      <c r="X284" s="869"/>
      <c r="Y284" s="869"/>
      <c r="Z284" s="869"/>
      <c r="AA284" s="869"/>
      <c r="AB284" s="869"/>
      <c r="AC284" s="869"/>
      <c r="AD284" s="869"/>
      <c r="AE284" s="869"/>
      <c r="AF284" s="869"/>
      <c r="AG284" s="869"/>
      <c r="AH284" s="869"/>
      <c r="AI284" s="869"/>
    </row>
    <row r="285" spans="1:35">
      <c r="A285" s="871" t="s">
        <v>6413</v>
      </c>
      <c r="B285" s="874" t="s">
        <v>6607</v>
      </c>
      <c r="C285" s="869" t="s">
        <v>6608</v>
      </c>
      <c r="D285" s="869" t="s">
        <v>4338</v>
      </c>
      <c r="E285" s="869"/>
      <c r="F285" s="869"/>
      <c r="G285" s="869"/>
      <c r="H285" s="869">
        <v>2</v>
      </c>
      <c r="I285" s="869"/>
      <c r="J285" s="869">
        <v>0</v>
      </c>
      <c r="K285" s="869"/>
      <c r="L285" s="869"/>
      <c r="M285" s="869"/>
      <c r="N285" s="869"/>
      <c r="O285" s="869"/>
      <c r="P285" s="869"/>
      <c r="Q285" s="869"/>
      <c r="R285" s="913"/>
      <c r="S285" s="869"/>
      <c r="T285" s="869"/>
      <c r="U285" s="869"/>
      <c r="V285" s="869"/>
      <c r="W285" s="869"/>
      <c r="X285" s="869"/>
      <c r="Y285" s="869"/>
      <c r="Z285" s="869"/>
      <c r="AA285" s="869"/>
      <c r="AB285" s="869"/>
      <c r="AC285" s="869"/>
      <c r="AD285" s="869"/>
      <c r="AE285" s="869"/>
      <c r="AF285" s="869"/>
      <c r="AG285" s="869"/>
      <c r="AH285" s="869"/>
      <c r="AI285" s="869"/>
    </row>
    <row r="286" spans="1:35">
      <c r="A286" s="871" t="s">
        <v>6413</v>
      </c>
      <c r="B286" s="869" t="s">
        <v>6521</v>
      </c>
      <c r="C286" s="869" t="s">
        <v>6522</v>
      </c>
      <c r="D286" s="869" t="s">
        <v>4374</v>
      </c>
      <c r="E286" s="869"/>
      <c r="F286" s="869"/>
      <c r="G286" s="869"/>
      <c r="H286" s="869">
        <v>5</v>
      </c>
      <c r="I286" s="869">
        <v>1</v>
      </c>
      <c r="J286" s="869">
        <v>0</v>
      </c>
      <c r="K286" s="869"/>
      <c r="L286" s="872" t="s">
        <v>6609</v>
      </c>
      <c r="M286" s="869"/>
      <c r="N286" s="869"/>
      <c r="O286" s="869"/>
      <c r="P286" s="869"/>
      <c r="Q286" s="869"/>
      <c r="R286" s="913"/>
      <c r="S286" s="869"/>
      <c r="T286" s="869"/>
      <c r="U286" s="869"/>
      <c r="V286" s="869"/>
      <c r="W286" s="869"/>
      <c r="X286" s="869"/>
      <c r="Y286" s="869"/>
      <c r="Z286" s="869"/>
      <c r="AA286" s="869"/>
      <c r="AB286" s="869"/>
      <c r="AC286" s="869"/>
      <c r="AD286" s="869"/>
      <c r="AE286" s="869"/>
      <c r="AF286" s="869"/>
      <c r="AG286" s="869"/>
      <c r="AH286" s="869"/>
      <c r="AI286" s="869"/>
    </row>
    <row r="287" spans="1:35">
      <c r="A287" s="871" t="s">
        <v>6413</v>
      </c>
      <c r="B287" s="869" t="s">
        <v>989</v>
      </c>
      <c r="C287" s="869" t="s">
        <v>6610</v>
      </c>
      <c r="D287" s="869" t="s">
        <v>4334</v>
      </c>
      <c r="E287" s="869"/>
      <c r="F287" s="869"/>
      <c r="G287" s="869"/>
      <c r="H287" s="869">
        <v>1</v>
      </c>
      <c r="I287" s="869">
        <v>1</v>
      </c>
      <c r="J287" s="869">
        <v>0</v>
      </c>
      <c r="K287" s="869"/>
      <c r="L287" s="872"/>
      <c r="M287" s="869"/>
      <c r="N287" s="869"/>
      <c r="O287" s="869"/>
      <c r="P287" s="869"/>
      <c r="Q287" s="869"/>
      <c r="R287" s="913"/>
      <c r="S287" s="869"/>
      <c r="T287" s="869"/>
      <c r="U287" s="869"/>
      <c r="V287" s="869"/>
      <c r="W287" s="869"/>
      <c r="X287" s="869"/>
      <c r="Y287" s="869"/>
      <c r="Z287" s="869"/>
      <c r="AA287" s="869"/>
      <c r="AB287" s="869"/>
      <c r="AC287" s="869"/>
      <c r="AD287" s="869"/>
      <c r="AE287" s="869"/>
      <c r="AF287" s="869"/>
      <c r="AG287" s="869"/>
      <c r="AH287" s="869"/>
      <c r="AI287" s="869"/>
    </row>
    <row r="288" spans="1:35">
      <c r="A288" s="871" t="s">
        <v>6413</v>
      </c>
      <c r="B288" s="869" t="s">
        <v>1077</v>
      </c>
      <c r="C288" s="869" t="s">
        <v>6495</v>
      </c>
      <c r="D288" s="869" t="s">
        <v>4321</v>
      </c>
      <c r="E288" s="874" t="s">
        <v>6496</v>
      </c>
      <c r="F288" s="869" t="s">
        <v>6497</v>
      </c>
      <c r="G288" s="869" t="s">
        <v>6498</v>
      </c>
      <c r="H288" s="869">
        <v>2</v>
      </c>
      <c r="I288" s="869"/>
      <c r="J288" s="869">
        <v>0</v>
      </c>
      <c r="K288" s="869"/>
      <c r="L288" s="869"/>
      <c r="M288" s="869"/>
      <c r="N288" s="869"/>
      <c r="O288" s="869"/>
      <c r="P288" s="869"/>
      <c r="Q288" s="869"/>
      <c r="R288" s="913"/>
      <c r="S288" s="869"/>
      <c r="T288" s="869"/>
      <c r="U288" s="869"/>
      <c r="V288" s="869"/>
      <c r="W288" s="869"/>
      <c r="X288" s="869"/>
      <c r="Y288" s="869"/>
      <c r="Z288" s="869"/>
      <c r="AA288" s="869"/>
      <c r="AB288" s="869"/>
      <c r="AC288" s="869"/>
      <c r="AD288" s="869"/>
      <c r="AE288" s="869"/>
      <c r="AF288" s="869"/>
      <c r="AG288" s="869"/>
      <c r="AH288" s="869"/>
      <c r="AI288" s="869"/>
    </row>
    <row r="289" spans="1:35">
      <c r="A289" s="871" t="s">
        <v>6416</v>
      </c>
      <c r="B289" s="869" t="s">
        <v>1077</v>
      </c>
      <c r="C289" s="869" t="s">
        <v>6495</v>
      </c>
      <c r="D289" s="869" t="s">
        <v>4321</v>
      </c>
      <c r="E289" s="874" t="s">
        <v>6496</v>
      </c>
      <c r="F289" s="869" t="s">
        <v>6497</v>
      </c>
      <c r="G289" s="869" t="s">
        <v>6498</v>
      </c>
      <c r="H289" s="869">
        <v>71</v>
      </c>
      <c r="I289" s="869"/>
      <c r="J289" s="869">
        <v>1</v>
      </c>
      <c r="K289" s="869"/>
      <c r="L289" s="869"/>
      <c r="M289" s="869"/>
      <c r="N289" s="869"/>
      <c r="O289" s="869"/>
      <c r="P289" s="869"/>
      <c r="Q289" s="869"/>
      <c r="R289" s="913"/>
      <c r="S289" s="869"/>
      <c r="T289" s="869">
        <v>1</v>
      </c>
      <c r="U289" s="869"/>
      <c r="V289" s="869"/>
      <c r="W289" s="869"/>
      <c r="X289" s="869"/>
      <c r="Y289" s="869"/>
      <c r="Z289" s="869"/>
      <c r="AA289" s="869"/>
      <c r="AB289" s="869"/>
      <c r="AC289" s="869"/>
      <c r="AD289" s="869"/>
      <c r="AE289" s="869"/>
      <c r="AF289" s="869"/>
      <c r="AG289" s="869"/>
      <c r="AH289" s="869"/>
      <c r="AI289" s="869"/>
    </row>
    <row r="290" spans="1:35">
      <c r="A290" s="871" t="s">
        <v>6416</v>
      </c>
      <c r="B290" s="869" t="s">
        <v>1227</v>
      </c>
      <c r="C290" s="869" t="s">
        <v>5861</v>
      </c>
      <c r="D290" s="869" t="s">
        <v>6491</v>
      </c>
      <c r="E290" s="869"/>
      <c r="F290" s="869"/>
      <c r="G290" s="869"/>
      <c r="H290" s="869">
        <v>99</v>
      </c>
      <c r="I290" s="796"/>
      <c r="J290" s="869">
        <v>0</v>
      </c>
      <c r="K290" s="869"/>
      <c r="L290" s="796"/>
      <c r="M290" s="869"/>
      <c r="N290" s="869"/>
      <c r="O290" s="869"/>
      <c r="P290" s="869"/>
      <c r="Q290" s="869"/>
      <c r="R290" s="913"/>
      <c r="S290" s="869"/>
      <c r="T290" s="869"/>
      <c r="U290" s="869"/>
      <c r="V290" s="869"/>
      <c r="W290" s="869"/>
      <c r="X290" s="869"/>
      <c r="Y290" s="869"/>
      <c r="Z290" s="869"/>
      <c r="AA290" s="869"/>
      <c r="AB290" s="869"/>
      <c r="AC290" s="869"/>
      <c r="AD290" s="869"/>
      <c r="AE290" s="869"/>
      <c r="AF290" s="869"/>
      <c r="AG290" s="869"/>
      <c r="AH290" s="869"/>
      <c r="AI290" s="869"/>
    </row>
    <row r="291" spans="1:35">
      <c r="A291" s="918" t="s">
        <v>6416</v>
      </c>
      <c r="B291" s="900" t="s">
        <v>1003</v>
      </c>
      <c r="C291" s="869" t="s">
        <v>5655</v>
      </c>
      <c r="D291" s="869" t="s">
        <v>4564</v>
      </c>
      <c r="E291" s="869"/>
      <c r="F291" s="900"/>
      <c r="G291" s="900"/>
      <c r="H291" s="900">
        <v>2</v>
      </c>
      <c r="I291" s="900"/>
      <c r="J291" s="869">
        <v>0</v>
      </c>
      <c r="K291" s="900"/>
      <c r="L291" s="919"/>
      <c r="M291" s="900"/>
      <c r="N291" s="900"/>
      <c r="O291" s="900"/>
      <c r="P291" s="900"/>
      <c r="Q291" s="900"/>
      <c r="R291" s="920"/>
      <c r="S291" s="900"/>
      <c r="T291" s="900"/>
      <c r="U291" s="900"/>
      <c r="V291" s="900"/>
      <c r="W291" s="900"/>
      <c r="X291" s="900"/>
      <c r="Y291" s="900"/>
      <c r="Z291" s="900"/>
      <c r="AA291" s="900"/>
      <c r="AB291" s="900"/>
      <c r="AC291" s="900"/>
      <c r="AD291" s="900"/>
      <c r="AE291" s="900"/>
      <c r="AF291" s="900"/>
      <c r="AG291" s="900"/>
      <c r="AH291" s="900"/>
      <c r="AI291" s="900"/>
    </row>
    <row r="292" spans="1:35">
      <c r="A292" s="871" t="s">
        <v>6416</v>
      </c>
      <c r="B292" s="869" t="s">
        <v>840</v>
      </c>
      <c r="C292" s="869" t="s">
        <v>4435</v>
      </c>
      <c r="D292" s="869" t="s">
        <v>4436</v>
      </c>
      <c r="E292" s="869"/>
      <c r="F292" s="869"/>
      <c r="G292" s="869"/>
      <c r="H292" s="869">
        <v>73</v>
      </c>
      <c r="I292" s="869"/>
      <c r="J292" s="869">
        <v>2</v>
      </c>
      <c r="K292" s="869"/>
      <c r="L292" s="869"/>
      <c r="M292" s="869"/>
      <c r="N292" s="869"/>
      <c r="O292" s="869"/>
      <c r="P292" s="869"/>
      <c r="Q292" s="869"/>
      <c r="R292" s="913"/>
      <c r="S292" s="869"/>
      <c r="T292" s="869">
        <v>1</v>
      </c>
      <c r="U292" s="869"/>
      <c r="V292" s="869"/>
      <c r="W292" s="869"/>
      <c r="X292" s="869"/>
      <c r="Y292" s="869"/>
      <c r="Z292" s="869"/>
      <c r="AA292" s="869"/>
      <c r="AB292" s="869"/>
      <c r="AC292" s="869"/>
      <c r="AD292" s="869"/>
      <c r="AE292" s="869"/>
      <c r="AF292" s="869"/>
      <c r="AG292" s="869"/>
      <c r="AH292" s="869"/>
      <c r="AI292" s="869">
        <v>1</v>
      </c>
    </row>
    <row r="293" spans="1:35">
      <c r="A293" s="871" t="s">
        <v>6416</v>
      </c>
      <c r="B293" s="869" t="s">
        <v>1065</v>
      </c>
      <c r="C293" s="869" t="s">
        <v>4830</v>
      </c>
      <c r="D293" s="869" t="s">
        <v>4831</v>
      </c>
      <c r="E293" s="869"/>
      <c r="F293" s="869"/>
      <c r="G293" s="869"/>
      <c r="H293" s="869">
        <v>5</v>
      </c>
      <c r="I293" s="869"/>
      <c r="J293" s="869">
        <v>0</v>
      </c>
      <c r="K293" s="869"/>
      <c r="L293" s="869"/>
      <c r="M293" s="869"/>
      <c r="N293" s="869"/>
      <c r="O293" s="869"/>
      <c r="P293" s="869"/>
      <c r="Q293" s="869"/>
      <c r="R293" s="913"/>
      <c r="S293" s="869"/>
      <c r="T293" s="869"/>
      <c r="U293" s="869"/>
      <c r="V293" s="869"/>
      <c r="W293" s="869"/>
      <c r="X293" s="869"/>
      <c r="Y293" s="869"/>
      <c r="Z293" s="869"/>
      <c r="AA293" s="869"/>
      <c r="AB293" s="869"/>
      <c r="AC293" s="869"/>
      <c r="AD293" s="869"/>
      <c r="AE293" s="869"/>
      <c r="AF293" s="869"/>
      <c r="AG293" s="869"/>
      <c r="AH293" s="869"/>
      <c r="AI293" s="869"/>
    </row>
    <row r="294" spans="1:35">
      <c r="A294" s="917" t="s">
        <v>6416</v>
      </c>
      <c r="B294" s="869" t="s">
        <v>834</v>
      </c>
      <c r="C294" s="869" t="s">
        <v>5126</v>
      </c>
      <c r="D294" s="869" t="s">
        <v>5127</v>
      </c>
      <c r="E294" s="869"/>
      <c r="F294" s="869"/>
      <c r="G294" s="869"/>
      <c r="H294" s="869">
        <v>14</v>
      </c>
      <c r="I294" s="869"/>
      <c r="J294" s="869">
        <v>1</v>
      </c>
      <c r="K294" s="869"/>
      <c r="L294" s="869"/>
      <c r="M294" s="869"/>
      <c r="N294" s="796"/>
      <c r="O294" s="796"/>
      <c r="P294" s="796"/>
      <c r="Q294" s="796"/>
      <c r="R294" s="914"/>
      <c r="S294" s="869"/>
      <c r="T294" s="869">
        <v>1</v>
      </c>
      <c r="U294" s="869"/>
      <c r="V294" s="869"/>
      <c r="W294" s="869"/>
      <c r="X294" s="869"/>
      <c r="Y294" s="869"/>
      <c r="Z294" s="869"/>
      <c r="AA294" s="869"/>
      <c r="AB294" s="869"/>
      <c r="AC294" s="869"/>
      <c r="AD294" s="869"/>
      <c r="AE294" s="869"/>
      <c r="AF294" s="869"/>
      <c r="AG294" s="869"/>
      <c r="AH294" s="869"/>
      <c r="AI294" s="869"/>
    </row>
    <row r="295" spans="1:35">
      <c r="A295" s="871" t="s">
        <v>6416</v>
      </c>
      <c r="B295" s="869" t="s">
        <v>669</v>
      </c>
      <c r="C295" s="869" t="s">
        <v>4823</v>
      </c>
      <c r="D295" s="869" t="s">
        <v>4347</v>
      </c>
      <c r="E295" s="869"/>
      <c r="F295" s="869"/>
      <c r="G295" s="869"/>
      <c r="H295" s="869">
        <v>125</v>
      </c>
      <c r="I295" s="869">
        <v>32</v>
      </c>
      <c r="J295" s="869">
        <v>0</v>
      </c>
      <c r="K295" s="869"/>
      <c r="L295" s="869" t="s">
        <v>6611</v>
      </c>
      <c r="M295" s="869"/>
      <c r="N295" s="869"/>
      <c r="O295" s="869"/>
      <c r="P295" s="869"/>
      <c r="Q295" s="869"/>
      <c r="R295" s="913"/>
      <c r="S295" s="869"/>
      <c r="T295" s="869"/>
      <c r="U295" s="869"/>
      <c r="V295" s="869"/>
      <c r="W295" s="869"/>
      <c r="X295" s="869"/>
      <c r="Y295" s="869"/>
      <c r="Z295" s="869"/>
      <c r="AA295" s="869"/>
      <c r="AB295" s="869"/>
      <c r="AC295" s="869"/>
      <c r="AD295" s="869"/>
      <c r="AE295" s="869"/>
      <c r="AF295" s="869"/>
      <c r="AG295" s="869"/>
      <c r="AH295" s="869"/>
      <c r="AI295" s="869"/>
    </row>
    <row r="296" spans="1:35">
      <c r="A296" s="871" t="s">
        <v>6416</v>
      </c>
      <c r="B296" s="869" t="s">
        <v>1187</v>
      </c>
      <c r="C296" s="869" t="s">
        <v>5796</v>
      </c>
      <c r="D296" s="869" t="s">
        <v>4334</v>
      </c>
      <c r="E296" s="869"/>
      <c r="F296" s="869"/>
      <c r="G296" s="869"/>
      <c r="H296" s="869">
        <v>6</v>
      </c>
      <c r="I296" s="869"/>
      <c r="J296" s="869">
        <v>0</v>
      </c>
      <c r="K296" s="869"/>
      <c r="L296" s="869"/>
      <c r="M296" s="869"/>
      <c r="N296" s="869"/>
      <c r="O296" s="869"/>
      <c r="P296" s="869"/>
      <c r="Q296" s="869"/>
      <c r="R296" s="913"/>
      <c r="S296" s="869"/>
      <c r="T296" s="869"/>
      <c r="U296" s="869"/>
      <c r="V296" s="869"/>
      <c r="W296" s="869"/>
      <c r="X296" s="869"/>
      <c r="Y296" s="869"/>
      <c r="Z296" s="869"/>
      <c r="AA296" s="869"/>
      <c r="AB296" s="869"/>
      <c r="AC296" s="869"/>
      <c r="AD296" s="869"/>
      <c r="AE296" s="869"/>
      <c r="AF296" s="869"/>
      <c r="AG296" s="869"/>
      <c r="AH296" s="869"/>
      <c r="AI296" s="869"/>
    </row>
    <row r="297" spans="1:35">
      <c r="A297" s="871" t="s">
        <v>6416</v>
      </c>
      <c r="B297" s="869" t="s">
        <v>996</v>
      </c>
      <c r="C297" s="869" t="s">
        <v>4587</v>
      </c>
      <c r="D297" s="869" t="s">
        <v>4374</v>
      </c>
      <c r="E297" s="869"/>
      <c r="F297" s="869"/>
      <c r="G297" s="869"/>
      <c r="H297" s="869">
        <v>12</v>
      </c>
      <c r="I297" s="869"/>
      <c r="J297" s="869">
        <v>0</v>
      </c>
      <c r="K297" s="869"/>
      <c r="L297" s="869"/>
      <c r="M297" s="869"/>
      <c r="N297" s="869"/>
      <c r="O297" s="869"/>
      <c r="P297" s="869"/>
      <c r="Q297" s="869"/>
      <c r="R297" s="913"/>
      <c r="S297" s="869"/>
      <c r="T297" s="869"/>
      <c r="U297" s="869"/>
      <c r="V297" s="869"/>
      <c r="W297" s="869"/>
      <c r="X297" s="869"/>
      <c r="Y297" s="869"/>
      <c r="Z297" s="869"/>
      <c r="AA297" s="869"/>
      <c r="AB297" s="869"/>
      <c r="AC297" s="869"/>
      <c r="AD297" s="869"/>
      <c r="AE297" s="869"/>
      <c r="AF297" s="869"/>
      <c r="AG297" s="869"/>
      <c r="AH297" s="869"/>
      <c r="AI297" s="869"/>
    </row>
    <row r="298" spans="1:35">
      <c r="A298" s="871" t="s">
        <v>6416</v>
      </c>
      <c r="B298" s="869" t="s">
        <v>1105</v>
      </c>
      <c r="C298" s="869" t="s">
        <v>5819</v>
      </c>
      <c r="D298" s="869" t="s">
        <v>4701</v>
      </c>
      <c r="E298" s="869"/>
      <c r="F298" s="869"/>
      <c r="G298" s="869"/>
      <c r="H298" s="869">
        <v>4</v>
      </c>
      <c r="I298" s="869"/>
      <c r="J298" s="869">
        <v>0</v>
      </c>
      <c r="K298" s="869"/>
      <c r="L298" s="869"/>
      <c r="M298" s="869"/>
      <c r="N298" s="869"/>
      <c r="O298" s="869"/>
      <c r="P298" s="869"/>
      <c r="Q298" s="869"/>
      <c r="R298" s="913"/>
      <c r="S298" s="869"/>
      <c r="T298" s="869"/>
      <c r="U298" s="869"/>
      <c r="V298" s="869"/>
      <c r="W298" s="869"/>
      <c r="X298" s="869"/>
      <c r="Y298" s="869"/>
      <c r="Z298" s="869"/>
      <c r="AA298" s="869"/>
      <c r="AB298" s="869"/>
      <c r="AC298" s="869"/>
      <c r="AD298" s="869"/>
      <c r="AE298" s="869"/>
      <c r="AF298" s="869"/>
      <c r="AG298" s="869"/>
      <c r="AH298" s="869"/>
      <c r="AI298" s="869"/>
    </row>
    <row r="299" spans="1:35">
      <c r="A299" s="871" t="s">
        <v>6416</v>
      </c>
      <c r="B299" s="869" t="s">
        <v>755</v>
      </c>
      <c r="C299" s="869" t="s">
        <v>4824</v>
      </c>
      <c r="D299" s="869" t="s">
        <v>4825</v>
      </c>
      <c r="E299" s="869"/>
      <c r="F299" s="869"/>
      <c r="G299" s="869"/>
      <c r="H299" s="869">
        <v>1</v>
      </c>
      <c r="I299" s="869"/>
      <c r="J299" s="869">
        <v>0</v>
      </c>
      <c r="K299" s="869"/>
      <c r="L299" s="869"/>
      <c r="M299" s="869"/>
      <c r="N299" s="869"/>
      <c r="O299" s="869"/>
      <c r="P299" s="869"/>
      <c r="Q299" s="869"/>
      <c r="R299" s="913"/>
      <c r="S299" s="869"/>
      <c r="T299" s="869"/>
      <c r="U299" s="869"/>
      <c r="V299" s="869"/>
      <c r="W299" s="869"/>
      <c r="X299" s="869"/>
      <c r="Y299" s="869"/>
      <c r="Z299" s="869"/>
      <c r="AA299" s="869"/>
      <c r="AB299" s="869"/>
      <c r="AC299" s="869"/>
      <c r="AD299" s="869"/>
      <c r="AE299" s="869"/>
      <c r="AF299" s="869"/>
      <c r="AG299" s="869"/>
      <c r="AH299" s="869"/>
      <c r="AI299" s="869"/>
    </row>
    <row r="300" spans="1:35">
      <c r="A300" s="871" t="s">
        <v>6416</v>
      </c>
      <c r="B300" s="869" t="s">
        <v>1164</v>
      </c>
      <c r="C300" s="869" t="s">
        <v>4492</v>
      </c>
      <c r="D300" s="869"/>
      <c r="E300" s="869"/>
      <c r="F300" s="869"/>
      <c r="G300" s="869"/>
      <c r="H300" s="869">
        <v>1</v>
      </c>
      <c r="I300" s="869"/>
      <c r="J300" s="869">
        <v>0</v>
      </c>
      <c r="K300" s="869"/>
      <c r="L300" s="869" t="s">
        <v>6612</v>
      </c>
      <c r="M300" s="869"/>
      <c r="N300" s="869"/>
      <c r="O300" s="869"/>
      <c r="P300" s="869"/>
      <c r="Q300" s="869"/>
      <c r="R300" s="913"/>
      <c r="S300" s="869"/>
      <c r="T300" s="869"/>
      <c r="U300" s="869"/>
      <c r="V300" s="869"/>
      <c r="W300" s="869"/>
      <c r="X300" s="869"/>
      <c r="Y300" s="869"/>
      <c r="Z300" s="869"/>
      <c r="AA300" s="869"/>
      <c r="AB300" s="869"/>
      <c r="AC300" s="869"/>
      <c r="AD300" s="869"/>
      <c r="AE300" s="869"/>
      <c r="AF300" s="869"/>
      <c r="AG300" s="869"/>
      <c r="AH300" s="869"/>
      <c r="AI300" s="869"/>
    </row>
    <row r="301" spans="1:35">
      <c r="A301" s="871" t="s">
        <v>6416</v>
      </c>
      <c r="B301" s="869" t="s">
        <v>740</v>
      </c>
      <c r="C301" s="869" t="s">
        <v>5876</v>
      </c>
      <c r="D301" s="869" t="s">
        <v>4343</v>
      </c>
      <c r="E301" s="869"/>
      <c r="F301" s="869"/>
      <c r="G301" s="869"/>
      <c r="H301" s="869">
        <v>2</v>
      </c>
      <c r="I301" s="869"/>
      <c r="J301" s="869">
        <v>0</v>
      </c>
      <c r="K301" s="869"/>
      <c r="L301" s="869"/>
      <c r="M301" s="869"/>
      <c r="N301" s="869"/>
      <c r="O301" s="869"/>
      <c r="P301" s="869"/>
      <c r="Q301" s="869"/>
      <c r="R301" s="913"/>
      <c r="S301" s="869"/>
      <c r="T301" s="869"/>
      <c r="U301" s="869"/>
      <c r="V301" s="869"/>
      <c r="W301" s="869"/>
      <c r="X301" s="869"/>
      <c r="Y301" s="869"/>
      <c r="Z301" s="869"/>
      <c r="AA301" s="869"/>
      <c r="AB301" s="869"/>
      <c r="AC301" s="869"/>
      <c r="AD301" s="869"/>
      <c r="AE301" s="869"/>
      <c r="AF301" s="869"/>
      <c r="AG301" s="869"/>
      <c r="AH301" s="869"/>
      <c r="AI301" s="869"/>
    </row>
    <row r="302" spans="1:35">
      <c r="A302" s="871" t="s">
        <v>6416</v>
      </c>
      <c r="B302" s="869" t="s">
        <v>1047</v>
      </c>
      <c r="C302" s="869" t="s">
        <v>6576</v>
      </c>
      <c r="D302" s="869" t="s">
        <v>5104</v>
      </c>
      <c r="E302" s="869"/>
      <c r="F302" s="869"/>
      <c r="G302" s="869"/>
      <c r="H302" s="869">
        <v>1</v>
      </c>
      <c r="I302" s="869"/>
      <c r="J302" s="869">
        <v>0</v>
      </c>
      <c r="K302" s="869"/>
      <c r="L302" s="869"/>
      <c r="M302" s="869"/>
      <c r="N302" s="869"/>
      <c r="O302" s="869"/>
      <c r="P302" s="869"/>
      <c r="Q302" s="869"/>
      <c r="R302" s="913"/>
      <c r="S302" s="869"/>
      <c r="T302" s="869"/>
      <c r="U302" s="869"/>
      <c r="V302" s="869"/>
      <c r="W302" s="869"/>
      <c r="X302" s="869"/>
      <c r="Y302" s="869"/>
      <c r="Z302" s="869"/>
      <c r="AA302" s="869"/>
      <c r="AB302" s="869"/>
      <c r="AC302" s="869"/>
      <c r="AD302" s="869"/>
      <c r="AE302" s="869"/>
      <c r="AF302" s="869"/>
      <c r="AG302" s="869"/>
      <c r="AH302" s="869"/>
      <c r="AI302" s="869"/>
    </row>
    <row r="303" spans="1:35">
      <c r="A303" s="871" t="s">
        <v>6416</v>
      </c>
      <c r="B303" s="869" t="s">
        <v>1040</v>
      </c>
      <c r="C303" s="869" t="s">
        <v>5132</v>
      </c>
      <c r="D303" s="869" t="s">
        <v>4347</v>
      </c>
      <c r="E303" s="869"/>
      <c r="F303" s="869"/>
      <c r="G303" s="869"/>
      <c r="H303" s="869">
        <v>9</v>
      </c>
      <c r="I303" s="869"/>
      <c r="J303" s="869">
        <v>0</v>
      </c>
      <c r="K303" s="869"/>
      <c r="L303" s="869"/>
      <c r="M303" s="869"/>
      <c r="N303" s="869"/>
      <c r="O303" s="869"/>
      <c r="P303" s="869"/>
      <c r="Q303" s="869"/>
      <c r="R303" s="913"/>
      <c r="S303" s="869"/>
      <c r="T303" s="869"/>
      <c r="U303" s="869"/>
      <c r="V303" s="869"/>
      <c r="W303" s="869"/>
      <c r="X303" s="869"/>
      <c r="Y303" s="869"/>
      <c r="Z303" s="869"/>
      <c r="AA303" s="869"/>
      <c r="AB303" s="869"/>
      <c r="AC303" s="869"/>
      <c r="AD303" s="869"/>
      <c r="AE303" s="869"/>
      <c r="AF303" s="869"/>
      <c r="AG303" s="869"/>
      <c r="AH303" s="869"/>
      <c r="AI303" s="869"/>
    </row>
    <row r="304" spans="1:35">
      <c r="A304" s="871" t="s">
        <v>6416</v>
      </c>
      <c r="B304" s="869" t="s">
        <v>851</v>
      </c>
      <c r="C304" s="869" t="s">
        <v>5307</v>
      </c>
      <c r="D304" s="869" t="s">
        <v>4632</v>
      </c>
      <c r="E304" s="869"/>
      <c r="F304" s="869"/>
      <c r="G304" s="869"/>
      <c r="H304" s="869">
        <v>3</v>
      </c>
      <c r="I304" s="869"/>
      <c r="J304" s="869">
        <v>0</v>
      </c>
      <c r="K304" s="869"/>
      <c r="L304" s="869"/>
      <c r="M304" s="869"/>
      <c r="N304" s="869"/>
      <c r="O304" s="869"/>
      <c r="P304" s="869"/>
      <c r="Q304" s="869"/>
      <c r="R304" s="913"/>
      <c r="S304" s="869"/>
      <c r="T304" s="869"/>
      <c r="U304" s="869"/>
      <c r="V304" s="869"/>
      <c r="W304" s="869"/>
      <c r="X304" s="869"/>
      <c r="Y304" s="869"/>
      <c r="Z304" s="869"/>
      <c r="AA304" s="869"/>
      <c r="AB304" s="869"/>
      <c r="AC304" s="869"/>
      <c r="AD304" s="869"/>
      <c r="AE304" s="869"/>
      <c r="AF304" s="869"/>
      <c r="AG304" s="869"/>
      <c r="AH304" s="869"/>
      <c r="AI304" s="869"/>
    </row>
    <row r="305" spans="1:35">
      <c r="A305" s="871" t="s">
        <v>6416</v>
      </c>
      <c r="B305" s="869" t="s">
        <v>989</v>
      </c>
      <c r="C305" s="869" t="s">
        <v>6610</v>
      </c>
      <c r="D305" s="869" t="s">
        <v>4334</v>
      </c>
      <c r="E305" s="869"/>
      <c r="F305" s="869"/>
      <c r="G305" s="869"/>
      <c r="H305" s="869">
        <v>2</v>
      </c>
      <c r="I305" s="869">
        <v>2</v>
      </c>
      <c r="J305" s="869">
        <v>0</v>
      </c>
      <c r="K305" s="869"/>
      <c r="L305" s="872"/>
      <c r="M305" s="869"/>
      <c r="N305" s="869"/>
      <c r="O305" s="869"/>
      <c r="P305" s="869"/>
      <c r="Q305" s="869"/>
      <c r="R305" s="913"/>
      <c r="S305" s="869"/>
      <c r="T305" s="869"/>
      <c r="U305" s="869"/>
      <c r="V305" s="869"/>
      <c r="W305" s="869"/>
      <c r="X305" s="869"/>
      <c r="Y305" s="869"/>
      <c r="Z305" s="869"/>
      <c r="AA305" s="869"/>
      <c r="AB305" s="869"/>
      <c r="AC305" s="869"/>
      <c r="AD305" s="869"/>
      <c r="AE305" s="869"/>
      <c r="AF305" s="869"/>
      <c r="AG305" s="869"/>
      <c r="AH305" s="869"/>
      <c r="AI305" s="869"/>
    </row>
    <row r="306" spans="1:35">
      <c r="A306" s="871" t="s">
        <v>6416</v>
      </c>
      <c r="B306" s="869" t="s">
        <v>741</v>
      </c>
      <c r="C306" s="869" t="s">
        <v>4557</v>
      </c>
      <c r="D306" s="869" t="s">
        <v>4343</v>
      </c>
      <c r="E306" s="869"/>
      <c r="F306" s="869"/>
      <c r="G306" s="869"/>
      <c r="H306" s="869">
        <v>1</v>
      </c>
      <c r="I306" s="869"/>
      <c r="J306" s="869">
        <v>0</v>
      </c>
      <c r="K306" s="869"/>
      <c r="L306" s="869" t="s">
        <v>6601</v>
      </c>
      <c r="M306" s="869"/>
      <c r="N306" s="869"/>
      <c r="O306" s="869"/>
      <c r="P306" s="869"/>
      <c r="Q306" s="869"/>
      <c r="R306" s="913"/>
      <c r="S306" s="869"/>
      <c r="T306" s="869"/>
      <c r="U306" s="869"/>
      <c r="V306" s="869"/>
      <c r="W306" s="869"/>
      <c r="X306" s="869"/>
      <c r="Y306" s="869"/>
      <c r="Z306" s="869"/>
      <c r="AA306" s="869"/>
      <c r="AB306" s="869"/>
      <c r="AC306" s="869"/>
      <c r="AD306" s="869"/>
      <c r="AE306" s="869"/>
      <c r="AF306" s="869"/>
      <c r="AG306" s="869"/>
      <c r="AH306" s="869"/>
      <c r="AI306" s="869"/>
    </row>
    <row r="307" spans="1:35">
      <c r="A307" s="871" t="s">
        <v>6416</v>
      </c>
      <c r="B307" s="869" t="s">
        <v>1082</v>
      </c>
      <c r="C307" s="869" t="s">
        <v>6493</v>
      </c>
      <c r="D307" s="869" t="s">
        <v>4321</v>
      </c>
      <c r="E307" s="869"/>
      <c r="F307" s="869"/>
      <c r="G307" s="869"/>
      <c r="H307" s="869">
        <v>3</v>
      </c>
      <c r="I307" s="869">
        <v>3</v>
      </c>
      <c r="J307" s="869">
        <v>0</v>
      </c>
      <c r="K307" s="869"/>
      <c r="L307" s="869" t="s">
        <v>6613</v>
      </c>
      <c r="M307" s="869"/>
      <c r="N307" s="869"/>
      <c r="O307" s="869"/>
      <c r="P307" s="869"/>
      <c r="Q307" s="869"/>
      <c r="R307" s="913"/>
      <c r="S307" s="869"/>
      <c r="T307" s="869"/>
      <c r="U307" s="869"/>
      <c r="V307" s="869"/>
      <c r="W307" s="869"/>
      <c r="X307" s="869"/>
      <c r="Y307" s="869"/>
      <c r="Z307" s="869"/>
      <c r="AA307" s="869"/>
      <c r="AB307" s="869"/>
      <c r="AC307" s="869"/>
      <c r="AD307" s="869"/>
      <c r="AE307" s="869"/>
      <c r="AF307" s="869"/>
      <c r="AG307" s="869"/>
      <c r="AH307" s="869"/>
      <c r="AI307" s="869"/>
    </row>
    <row r="308" spans="1:35">
      <c r="A308" s="871" t="s">
        <v>6416</v>
      </c>
      <c r="B308" s="869" t="s">
        <v>1076</v>
      </c>
      <c r="C308" s="869" t="s">
        <v>4854</v>
      </c>
      <c r="D308" s="869" t="s">
        <v>4371</v>
      </c>
      <c r="E308" s="869"/>
      <c r="F308" s="869"/>
      <c r="G308" s="869"/>
      <c r="H308" s="869">
        <v>4</v>
      </c>
      <c r="I308" s="869">
        <v>4</v>
      </c>
      <c r="J308" s="869">
        <v>0</v>
      </c>
      <c r="K308" s="869"/>
      <c r="L308" s="869" t="s">
        <v>6614</v>
      </c>
      <c r="M308" s="869"/>
      <c r="N308" s="869"/>
      <c r="O308" s="869"/>
      <c r="P308" s="869"/>
      <c r="Q308" s="869"/>
      <c r="R308" s="913"/>
      <c r="S308" s="869"/>
      <c r="T308" s="869"/>
      <c r="U308" s="869"/>
      <c r="V308" s="869"/>
      <c r="W308" s="869"/>
      <c r="X308" s="869"/>
      <c r="Y308" s="869"/>
      <c r="Z308" s="869"/>
      <c r="AA308" s="869"/>
      <c r="AB308" s="869"/>
      <c r="AC308" s="869"/>
      <c r="AD308" s="869"/>
      <c r="AE308" s="869"/>
      <c r="AF308" s="869"/>
      <c r="AG308" s="869"/>
      <c r="AH308" s="869"/>
      <c r="AI308" s="869"/>
    </row>
    <row r="309" spans="1:35">
      <c r="A309" s="871" t="s">
        <v>6416</v>
      </c>
      <c r="B309" s="869" t="s">
        <v>1017</v>
      </c>
      <c r="C309" s="869" t="s">
        <v>4516</v>
      </c>
      <c r="D309" s="869"/>
      <c r="E309" s="869"/>
      <c r="F309" s="869"/>
      <c r="G309" s="869"/>
      <c r="H309" s="869">
        <v>1</v>
      </c>
      <c r="I309" s="869"/>
      <c r="J309" s="869">
        <v>0</v>
      </c>
      <c r="K309" s="869"/>
      <c r="L309" s="869" t="s">
        <v>6615</v>
      </c>
      <c r="M309" s="869"/>
      <c r="N309" s="869"/>
      <c r="O309" s="869"/>
      <c r="P309" s="869"/>
      <c r="Q309" s="869"/>
      <c r="R309" s="913"/>
      <c r="S309" s="869"/>
      <c r="T309" s="869"/>
      <c r="U309" s="869"/>
      <c r="V309" s="869"/>
      <c r="W309" s="869"/>
      <c r="X309" s="869"/>
      <c r="Y309" s="869"/>
      <c r="Z309" s="869"/>
      <c r="AA309" s="869"/>
      <c r="AB309" s="869"/>
      <c r="AC309" s="869"/>
      <c r="AD309" s="869"/>
      <c r="AE309" s="869"/>
      <c r="AF309" s="869"/>
      <c r="AG309" s="869"/>
      <c r="AH309" s="869"/>
      <c r="AI309" s="869"/>
    </row>
    <row r="310" spans="1:35">
      <c r="A310" s="871" t="s">
        <v>6416</v>
      </c>
      <c r="B310" s="810" t="s">
        <v>1288</v>
      </c>
      <c r="C310" s="810" t="s">
        <v>5123</v>
      </c>
      <c r="D310" s="810" t="s">
        <v>5104</v>
      </c>
      <c r="E310" s="869"/>
      <c r="F310" s="869"/>
      <c r="G310" s="869"/>
      <c r="H310" s="869">
        <v>4</v>
      </c>
      <c r="I310" s="869"/>
      <c r="J310" s="869">
        <v>0</v>
      </c>
      <c r="K310" s="869"/>
      <c r="L310" s="796"/>
      <c r="M310" s="869"/>
      <c r="N310" s="869"/>
      <c r="O310" s="869"/>
      <c r="P310" s="869"/>
      <c r="Q310" s="869"/>
      <c r="R310" s="913"/>
      <c r="S310" s="869"/>
      <c r="T310" s="869"/>
      <c r="U310" s="869"/>
      <c r="V310" s="869"/>
      <c r="W310" s="869"/>
      <c r="X310" s="869"/>
      <c r="Y310" s="869"/>
      <c r="Z310" s="869"/>
      <c r="AA310" s="869"/>
      <c r="AB310" s="869"/>
      <c r="AC310" s="869"/>
      <c r="AD310" s="869"/>
      <c r="AE310" s="869"/>
      <c r="AF310" s="869"/>
      <c r="AG310" s="869"/>
      <c r="AH310" s="869"/>
      <c r="AI310" s="869"/>
    </row>
    <row r="311" spans="1:35">
      <c r="A311" s="871" t="s">
        <v>6416</v>
      </c>
      <c r="B311" s="869" t="s">
        <v>1144</v>
      </c>
      <c r="C311" s="869" t="s">
        <v>5849</v>
      </c>
      <c r="D311" s="869" t="s">
        <v>6514</v>
      </c>
      <c r="E311" s="869"/>
      <c r="F311" s="869"/>
      <c r="G311" s="869"/>
      <c r="H311" s="869">
        <v>2</v>
      </c>
      <c r="I311" s="869"/>
      <c r="J311" s="869">
        <v>0</v>
      </c>
      <c r="K311" s="869"/>
      <c r="L311" s="869"/>
      <c r="M311" s="869"/>
      <c r="N311" s="869"/>
      <c r="O311" s="869"/>
      <c r="P311" s="869"/>
      <c r="Q311" s="869"/>
      <c r="R311" s="913"/>
      <c r="S311" s="869"/>
      <c r="T311" s="869"/>
      <c r="U311" s="869"/>
      <c r="V311" s="869"/>
      <c r="W311" s="869"/>
      <c r="X311" s="869"/>
      <c r="Y311" s="869"/>
      <c r="Z311" s="869"/>
      <c r="AA311" s="869"/>
      <c r="AB311" s="869"/>
      <c r="AC311" s="869"/>
      <c r="AD311" s="869"/>
      <c r="AE311" s="869"/>
      <c r="AF311" s="869"/>
      <c r="AG311" s="869"/>
      <c r="AH311" s="869"/>
      <c r="AI311" s="869"/>
    </row>
    <row r="312" spans="1:35">
      <c r="A312" s="871" t="s">
        <v>6416</v>
      </c>
      <c r="B312" s="869" t="s">
        <v>1086</v>
      </c>
      <c r="C312" s="869" t="s">
        <v>5921</v>
      </c>
      <c r="D312" s="869" t="s">
        <v>4343</v>
      </c>
      <c r="E312" s="869"/>
      <c r="F312" s="869"/>
      <c r="G312" s="869"/>
      <c r="H312" s="869">
        <v>2</v>
      </c>
      <c r="I312" s="869"/>
      <c r="J312" s="869">
        <v>0</v>
      </c>
      <c r="K312" s="869"/>
      <c r="L312" s="869"/>
      <c r="M312" s="869"/>
      <c r="N312" s="869"/>
      <c r="O312" s="869"/>
      <c r="P312" s="869"/>
      <c r="Q312" s="869"/>
      <c r="R312" s="913"/>
      <c r="S312" s="869"/>
      <c r="T312" s="869"/>
      <c r="U312" s="869"/>
      <c r="V312" s="869"/>
      <c r="W312" s="869"/>
      <c r="X312" s="869"/>
      <c r="Y312" s="869"/>
      <c r="Z312" s="869"/>
      <c r="AA312" s="869"/>
      <c r="AB312" s="869"/>
      <c r="AC312" s="869"/>
      <c r="AD312" s="869"/>
      <c r="AE312" s="869"/>
      <c r="AF312" s="869"/>
      <c r="AG312" s="869"/>
      <c r="AH312" s="869"/>
      <c r="AI312" s="869"/>
    </row>
    <row r="313" spans="1:35">
      <c r="A313" s="871" t="s">
        <v>6416</v>
      </c>
      <c r="B313" s="869" t="s">
        <v>1017</v>
      </c>
      <c r="C313" s="869" t="s">
        <v>4516</v>
      </c>
      <c r="D313" s="871"/>
      <c r="E313" s="869"/>
      <c r="F313" s="869"/>
      <c r="G313" s="869"/>
      <c r="H313" s="869">
        <v>1</v>
      </c>
      <c r="I313" s="869"/>
      <c r="J313" s="869">
        <v>0</v>
      </c>
      <c r="K313" s="869"/>
      <c r="L313" s="869" t="s">
        <v>6616</v>
      </c>
      <c r="M313" s="869"/>
      <c r="N313" s="869"/>
      <c r="O313" s="869"/>
      <c r="P313" s="869"/>
      <c r="Q313" s="869"/>
      <c r="R313" s="913"/>
      <c r="S313" s="869"/>
      <c r="T313" s="869"/>
      <c r="U313" s="869"/>
      <c r="V313" s="869"/>
      <c r="W313" s="869"/>
      <c r="X313" s="869"/>
      <c r="Y313" s="869"/>
      <c r="Z313" s="869"/>
      <c r="AA313" s="869"/>
      <c r="AB313" s="869"/>
      <c r="AC313" s="869"/>
      <c r="AD313" s="869"/>
      <c r="AE313" s="869"/>
      <c r="AF313" s="869"/>
      <c r="AG313" s="869"/>
      <c r="AH313" s="869"/>
      <c r="AI313" s="869"/>
    </row>
    <row r="314" spans="1:35">
      <c r="A314" s="871" t="s">
        <v>6416</v>
      </c>
      <c r="B314" s="869" t="s">
        <v>982</v>
      </c>
      <c r="C314" s="869" t="s">
        <v>4585</v>
      </c>
      <c r="D314" s="869" t="s">
        <v>4586</v>
      </c>
      <c r="E314" s="869"/>
      <c r="F314" s="869"/>
      <c r="G314" s="869"/>
      <c r="H314" s="869">
        <v>1</v>
      </c>
      <c r="I314" s="869"/>
      <c r="J314" s="869">
        <v>0</v>
      </c>
      <c r="K314" s="869"/>
      <c r="L314" s="869"/>
      <c r="M314" s="869"/>
      <c r="N314" s="869"/>
      <c r="O314" s="869"/>
      <c r="P314" s="869"/>
      <c r="Q314" s="869"/>
      <c r="R314" s="913"/>
      <c r="S314" s="869"/>
      <c r="T314" s="869"/>
      <c r="U314" s="869"/>
      <c r="V314" s="869"/>
      <c r="W314" s="869"/>
      <c r="X314" s="869"/>
      <c r="Y314" s="869"/>
      <c r="Z314" s="869"/>
      <c r="AA314" s="869"/>
      <c r="AB314" s="869"/>
      <c r="AC314" s="869"/>
      <c r="AD314" s="869"/>
      <c r="AE314" s="869"/>
      <c r="AF314" s="869"/>
      <c r="AG314" s="869"/>
      <c r="AH314" s="869"/>
      <c r="AI314" s="869"/>
    </row>
    <row r="315" spans="1:35">
      <c r="A315" s="871" t="s">
        <v>6416</v>
      </c>
      <c r="B315" s="869" t="s">
        <v>1017</v>
      </c>
      <c r="C315" s="869" t="s">
        <v>4516</v>
      </c>
      <c r="D315" s="869"/>
      <c r="E315" s="869"/>
      <c r="F315" s="869"/>
      <c r="G315" s="869"/>
      <c r="H315" s="869">
        <v>2</v>
      </c>
      <c r="I315" s="869"/>
      <c r="J315" s="869">
        <v>0</v>
      </c>
      <c r="K315" s="869"/>
      <c r="L315" s="869" t="s">
        <v>4675</v>
      </c>
      <c r="M315" s="869"/>
      <c r="N315" s="869"/>
      <c r="O315" s="869"/>
      <c r="P315" s="869"/>
      <c r="Q315" s="869"/>
      <c r="R315" s="913"/>
      <c r="S315" s="869"/>
      <c r="T315" s="869"/>
      <c r="U315" s="869"/>
      <c r="V315" s="869"/>
      <c r="W315" s="869"/>
      <c r="X315" s="869"/>
      <c r="Y315" s="869"/>
      <c r="Z315" s="869"/>
      <c r="AA315" s="869"/>
      <c r="AB315" s="869"/>
      <c r="AC315" s="869"/>
      <c r="AD315" s="869"/>
      <c r="AE315" s="869"/>
      <c r="AF315" s="869"/>
      <c r="AG315" s="869"/>
      <c r="AH315" s="869"/>
      <c r="AI315" s="869"/>
    </row>
    <row r="316" spans="1:35">
      <c r="A316" s="871" t="s">
        <v>6416</v>
      </c>
      <c r="B316" s="869" t="s">
        <v>619</v>
      </c>
      <c r="C316" s="869" t="s">
        <v>4421</v>
      </c>
      <c r="D316" s="869"/>
      <c r="E316" s="869"/>
      <c r="F316" s="869"/>
      <c r="G316" s="869"/>
      <c r="H316" s="869">
        <v>1</v>
      </c>
      <c r="I316" s="869"/>
      <c r="J316" s="869">
        <v>0</v>
      </c>
      <c r="K316" s="869"/>
      <c r="L316" s="869"/>
      <c r="M316" s="869"/>
      <c r="N316" s="869"/>
      <c r="O316" s="869"/>
      <c r="P316" s="869"/>
      <c r="Q316" s="869"/>
      <c r="R316" s="913"/>
      <c r="S316" s="869"/>
      <c r="T316" s="869"/>
      <c r="U316" s="869"/>
      <c r="V316" s="869"/>
      <c r="W316" s="869"/>
      <c r="X316" s="869"/>
      <c r="Y316" s="869"/>
      <c r="Z316" s="869"/>
      <c r="AA316" s="869"/>
      <c r="AB316" s="869"/>
      <c r="AC316" s="869"/>
      <c r="AD316" s="869"/>
      <c r="AE316" s="869"/>
      <c r="AF316" s="869"/>
      <c r="AG316" s="869"/>
      <c r="AH316" s="869"/>
      <c r="AI316" s="869"/>
    </row>
    <row r="317" spans="1:35">
      <c r="A317" s="871" t="s">
        <v>6416</v>
      </c>
      <c r="B317" s="869" t="s">
        <v>701</v>
      </c>
      <c r="C317" s="869" t="s">
        <v>5869</v>
      </c>
      <c r="D317" s="869" t="s">
        <v>6517</v>
      </c>
      <c r="E317" s="874" t="s">
        <v>6518</v>
      </c>
      <c r="F317" s="869" t="s">
        <v>6519</v>
      </c>
      <c r="G317" s="869" t="s">
        <v>6520</v>
      </c>
      <c r="H317" s="869">
        <v>2</v>
      </c>
      <c r="I317" s="869"/>
      <c r="J317" s="869">
        <v>0</v>
      </c>
      <c r="K317" s="869"/>
      <c r="L317" s="872" t="s">
        <v>6617</v>
      </c>
      <c r="M317" s="869"/>
      <c r="N317" s="869"/>
      <c r="O317" s="869"/>
      <c r="P317" s="869"/>
      <c r="Q317" s="869"/>
      <c r="R317" s="913"/>
      <c r="S317" s="869"/>
      <c r="T317" s="869"/>
      <c r="U317" s="869"/>
      <c r="V317" s="869"/>
      <c r="W317" s="869"/>
      <c r="X317" s="869"/>
      <c r="Y317" s="869"/>
      <c r="Z317" s="869"/>
      <c r="AA317" s="869"/>
      <c r="AB317" s="869"/>
      <c r="AC317" s="869"/>
      <c r="AD317" s="869"/>
      <c r="AE317" s="869"/>
      <c r="AF317" s="869"/>
      <c r="AG317" s="869"/>
      <c r="AH317" s="869"/>
      <c r="AI317" s="869"/>
    </row>
    <row r="318" spans="1:35">
      <c r="A318" s="871" t="s">
        <v>6416</v>
      </c>
      <c r="B318" s="869" t="s">
        <v>976</v>
      </c>
      <c r="C318" s="869" t="s">
        <v>5310</v>
      </c>
      <c r="D318" s="869" t="s">
        <v>5311</v>
      </c>
      <c r="E318" s="869"/>
      <c r="F318" s="869"/>
      <c r="G318" s="869"/>
      <c r="H318" s="869"/>
      <c r="I318" s="869"/>
      <c r="J318" s="869">
        <v>0</v>
      </c>
      <c r="K318" s="869" t="s">
        <v>6541</v>
      </c>
      <c r="L318" s="869"/>
      <c r="M318" s="869"/>
      <c r="N318" s="869"/>
      <c r="O318" s="869"/>
      <c r="P318" s="869"/>
      <c r="Q318" s="869"/>
      <c r="R318" s="913"/>
      <c r="S318" s="869"/>
      <c r="T318" s="869"/>
      <c r="U318" s="869"/>
      <c r="V318" s="869"/>
      <c r="W318" s="869"/>
      <c r="X318" s="869"/>
      <c r="Y318" s="869"/>
      <c r="Z318" s="869"/>
      <c r="AA318" s="869"/>
      <c r="AB318" s="869"/>
      <c r="AC318" s="869"/>
      <c r="AD318" s="869"/>
      <c r="AE318" s="869"/>
      <c r="AF318" s="869"/>
      <c r="AG318" s="869"/>
      <c r="AH318" s="869"/>
      <c r="AI318" s="869"/>
    </row>
    <row r="319" spans="1:35">
      <c r="A319" s="871" t="s">
        <v>6418</v>
      </c>
      <c r="B319" s="810" t="s">
        <v>1288</v>
      </c>
      <c r="C319" s="810" t="s">
        <v>5123</v>
      </c>
      <c r="D319" s="810" t="s">
        <v>5104</v>
      </c>
      <c r="E319" s="796"/>
      <c r="F319" s="796"/>
      <c r="G319" s="796"/>
      <c r="H319" s="869">
        <v>12</v>
      </c>
      <c r="I319" s="796"/>
      <c r="J319" s="869">
        <v>0</v>
      </c>
      <c r="K319" s="796"/>
      <c r="L319" s="810"/>
      <c r="M319" s="796"/>
      <c r="N319" s="796"/>
      <c r="O319" s="796"/>
      <c r="P319" s="796"/>
      <c r="Q319" s="796"/>
      <c r="R319" s="914"/>
      <c r="S319" s="796"/>
      <c r="T319" s="796"/>
      <c r="U319" s="796"/>
      <c r="V319" s="796"/>
      <c r="W319" s="796"/>
      <c r="X319" s="796"/>
      <c r="Y319" s="796"/>
      <c r="Z319" s="796"/>
      <c r="AA319" s="796"/>
      <c r="AB319" s="796"/>
      <c r="AC319" s="796"/>
      <c r="AD319" s="796"/>
      <c r="AE319" s="796"/>
      <c r="AF319" s="796"/>
      <c r="AG319" s="796"/>
      <c r="AH319" s="796"/>
      <c r="AI319" s="796"/>
    </row>
    <row r="320" spans="1:35">
      <c r="A320" s="871" t="s">
        <v>6418</v>
      </c>
      <c r="B320" s="869" t="s">
        <v>634</v>
      </c>
      <c r="C320" s="869" t="s">
        <v>4463</v>
      </c>
      <c r="D320" s="869"/>
      <c r="E320" s="869"/>
      <c r="F320" s="869"/>
      <c r="G320" s="869"/>
      <c r="H320" s="869">
        <v>230</v>
      </c>
      <c r="I320" s="869"/>
      <c r="J320" s="869">
        <v>10</v>
      </c>
      <c r="K320" s="869"/>
      <c r="L320" s="872" t="s">
        <v>6618</v>
      </c>
      <c r="M320" s="869"/>
      <c r="N320" s="869"/>
      <c r="O320" s="869"/>
      <c r="P320" s="869"/>
      <c r="Q320" s="869"/>
      <c r="R320" s="913"/>
      <c r="S320" s="869"/>
      <c r="T320" s="869">
        <v>6</v>
      </c>
      <c r="U320" s="869">
        <v>4</v>
      </c>
      <c r="V320" s="869"/>
      <c r="W320" s="869"/>
      <c r="X320" s="869"/>
      <c r="Y320" s="869"/>
      <c r="Z320" s="869"/>
      <c r="AA320" s="869"/>
      <c r="AB320" s="869"/>
      <c r="AC320" s="869"/>
      <c r="AD320" s="869"/>
      <c r="AE320" s="869"/>
      <c r="AF320" s="869"/>
      <c r="AG320" s="869"/>
      <c r="AH320" s="869"/>
      <c r="AI320" s="869"/>
    </row>
    <row r="321" spans="1:35">
      <c r="A321" s="918" t="s">
        <v>6418</v>
      </c>
      <c r="B321" s="900" t="s">
        <v>669</v>
      </c>
      <c r="C321" s="900" t="s">
        <v>4823</v>
      </c>
      <c r="D321" s="900" t="s">
        <v>4347</v>
      </c>
      <c r="E321" s="900"/>
      <c r="F321" s="900"/>
      <c r="G321" s="900"/>
      <c r="H321" s="900">
        <v>115</v>
      </c>
      <c r="I321" s="900"/>
      <c r="J321" s="869">
        <v>0</v>
      </c>
      <c r="K321" s="900"/>
      <c r="L321" s="900"/>
      <c r="M321" s="900"/>
      <c r="N321" s="900"/>
      <c r="O321" s="900"/>
      <c r="P321" s="900"/>
      <c r="Q321" s="900"/>
      <c r="R321" s="920"/>
      <c r="S321" s="900"/>
      <c r="T321" s="900"/>
      <c r="U321" s="900"/>
      <c r="V321" s="900"/>
      <c r="W321" s="900"/>
      <c r="X321" s="900"/>
      <c r="Y321" s="900"/>
      <c r="Z321" s="900"/>
      <c r="AA321" s="900"/>
      <c r="AB321" s="900"/>
      <c r="AC321" s="900"/>
      <c r="AD321" s="900"/>
      <c r="AE321" s="900"/>
      <c r="AF321" s="900"/>
      <c r="AG321" s="900"/>
      <c r="AH321" s="900"/>
      <c r="AI321" s="900"/>
    </row>
    <row r="322" spans="1:35">
      <c r="A322" s="871" t="s">
        <v>6418</v>
      </c>
      <c r="B322" s="869" t="s">
        <v>740</v>
      </c>
      <c r="C322" s="869" t="s">
        <v>5876</v>
      </c>
      <c r="D322" s="869" t="s">
        <v>4343</v>
      </c>
      <c r="E322" s="869"/>
      <c r="F322" s="869"/>
      <c r="G322" s="869"/>
      <c r="H322" s="869">
        <v>3</v>
      </c>
      <c r="I322" s="869"/>
      <c r="J322" s="869">
        <v>0</v>
      </c>
      <c r="K322" s="869"/>
      <c r="L322" s="872"/>
      <c r="M322" s="869"/>
      <c r="N322" s="869"/>
      <c r="O322" s="869"/>
      <c r="P322" s="869"/>
      <c r="Q322" s="869"/>
      <c r="R322" s="913"/>
      <c r="S322" s="869"/>
      <c r="T322" s="869"/>
      <c r="U322" s="869"/>
      <c r="V322" s="869"/>
      <c r="W322" s="869"/>
      <c r="X322" s="869"/>
      <c r="Y322" s="869"/>
      <c r="Z322" s="869"/>
      <c r="AA322" s="869"/>
      <c r="AB322" s="869"/>
      <c r="AC322" s="869"/>
      <c r="AD322" s="869"/>
      <c r="AE322" s="869"/>
      <c r="AF322" s="869"/>
      <c r="AG322" s="869"/>
      <c r="AH322" s="869"/>
      <c r="AI322" s="869"/>
    </row>
    <row r="323" spans="1:35">
      <c r="A323" s="871" t="s">
        <v>6418</v>
      </c>
      <c r="B323" s="869" t="s">
        <v>1118</v>
      </c>
      <c r="C323" s="869" t="s">
        <v>4515</v>
      </c>
      <c r="D323" s="869" t="s">
        <v>4364</v>
      </c>
      <c r="E323" s="869"/>
      <c r="F323" s="869"/>
      <c r="G323" s="869"/>
      <c r="H323" s="869">
        <v>1</v>
      </c>
      <c r="I323" s="869"/>
      <c r="J323" s="869">
        <v>0</v>
      </c>
      <c r="K323" s="869"/>
      <c r="L323" s="869"/>
      <c r="M323" s="869"/>
      <c r="N323" s="869"/>
      <c r="O323" s="869"/>
      <c r="P323" s="869"/>
      <c r="Q323" s="869"/>
      <c r="R323" s="913"/>
      <c r="S323" s="869"/>
      <c r="T323" s="869"/>
      <c r="U323" s="869"/>
      <c r="V323" s="869"/>
      <c r="W323" s="869"/>
      <c r="X323" s="869"/>
      <c r="Y323" s="869"/>
      <c r="Z323" s="869"/>
      <c r="AA323" s="869"/>
      <c r="AB323" s="869"/>
      <c r="AC323" s="869"/>
      <c r="AD323" s="869"/>
      <c r="AE323" s="869"/>
      <c r="AF323" s="869"/>
      <c r="AG323" s="869"/>
      <c r="AH323" s="869"/>
      <c r="AI323" s="869"/>
    </row>
    <row r="324" spans="1:35">
      <c r="A324" s="871" t="s">
        <v>6418</v>
      </c>
      <c r="B324" s="869" t="s">
        <v>1221</v>
      </c>
      <c r="C324" s="869" t="s">
        <v>5858</v>
      </c>
      <c r="D324" s="869" t="s">
        <v>4334</v>
      </c>
      <c r="E324" s="869"/>
      <c r="F324" s="869"/>
      <c r="G324" s="869"/>
      <c r="H324" s="869">
        <v>3</v>
      </c>
      <c r="I324" s="869"/>
      <c r="J324" s="869">
        <v>0</v>
      </c>
      <c r="K324" s="869"/>
      <c r="L324" s="869"/>
      <c r="M324" s="869"/>
      <c r="N324" s="869"/>
      <c r="O324" s="869"/>
      <c r="P324" s="869"/>
      <c r="Q324" s="869"/>
      <c r="R324" s="913"/>
      <c r="S324" s="869"/>
      <c r="T324" s="869"/>
      <c r="U324" s="869"/>
      <c r="V324" s="869"/>
      <c r="W324" s="869"/>
      <c r="X324" s="869"/>
      <c r="Y324" s="869"/>
      <c r="Z324" s="869"/>
      <c r="AA324" s="869"/>
      <c r="AB324" s="869"/>
      <c r="AC324" s="869"/>
      <c r="AD324" s="869"/>
      <c r="AE324" s="869"/>
      <c r="AF324" s="869"/>
      <c r="AG324" s="869"/>
      <c r="AH324" s="869"/>
      <c r="AI324" s="869"/>
    </row>
    <row r="325" spans="1:35">
      <c r="A325" s="871" t="s">
        <v>6418</v>
      </c>
      <c r="B325" s="869" t="s">
        <v>1187</v>
      </c>
      <c r="C325" s="869" t="s">
        <v>5796</v>
      </c>
      <c r="D325" s="869" t="s">
        <v>4334</v>
      </c>
      <c r="E325" s="869"/>
      <c r="F325" s="869"/>
      <c r="G325" s="869"/>
      <c r="H325" s="869">
        <v>11</v>
      </c>
      <c r="I325" s="869"/>
      <c r="J325" s="869">
        <v>0</v>
      </c>
      <c r="K325" s="869"/>
      <c r="L325" s="869"/>
      <c r="M325" s="869"/>
      <c r="N325" s="869"/>
      <c r="O325" s="869"/>
      <c r="P325" s="869"/>
      <c r="Q325" s="869"/>
      <c r="R325" s="913"/>
      <c r="S325" s="869"/>
      <c r="T325" s="869"/>
      <c r="U325" s="869"/>
      <c r="V325" s="869"/>
      <c r="W325" s="869"/>
      <c r="X325" s="869"/>
      <c r="Y325" s="869"/>
      <c r="Z325" s="869"/>
      <c r="AA325" s="869"/>
      <c r="AB325" s="869"/>
      <c r="AC325" s="869"/>
      <c r="AD325" s="869"/>
      <c r="AE325" s="869"/>
      <c r="AF325" s="869"/>
      <c r="AG325" s="869"/>
      <c r="AH325" s="869"/>
      <c r="AI325" s="869"/>
    </row>
    <row r="326" spans="1:35">
      <c r="A326" s="871" t="s">
        <v>6418</v>
      </c>
      <c r="B326" s="869" t="s">
        <v>1040</v>
      </c>
      <c r="C326" s="869" t="s">
        <v>5132</v>
      </c>
      <c r="D326" s="869" t="s">
        <v>4347</v>
      </c>
      <c r="E326" s="869"/>
      <c r="F326" s="869"/>
      <c r="G326" s="869"/>
      <c r="H326" s="869">
        <v>12</v>
      </c>
      <c r="I326" s="869"/>
      <c r="J326" s="869">
        <v>0</v>
      </c>
      <c r="K326" s="869"/>
      <c r="L326" s="869"/>
      <c r="M326" s="869"/>
      <c r="N326" s="869"/>
      <c r="O326" s="869"/>
      <c r="P326" s="869"/>
      <c r="Q326" s="869"/>
      <c r="R326" s="913"/>
      <c r="S326" s="869"/>
      <c r="T326" s="869"/>
      <c r="U326" s="869"/>
      <c r="V326" s="869"/>
      <c r="W326" s="869"/>
      <c r="X326" s="869"/>
      <c r="Y326" s="869"/>
      <c r="Z326" s="869"/>
      <c r="AA326" s="869"/>
      <c r="AB326" s="869"/>
      <c r="AC326" s="869"/>
      <c r="AD326" s="869"/>
      <c r="AE326" s="869"/>
      <c r="AF326" s="869"/>
      <c r="AG326" s="869"/>
      <c r="AH326" s="869"/>
      <c r="AI326" s="869"/>
    </row>
    <row r="327" spans="1:35">
      <c r="A327" s="871" t="s">
        <v>6418</v>
      </c>
      <c r="B327" s="869" t="s">
        <v>1144</v>
      </c>
      <c r="C327" s="869" t="s">
        <v>5849</v>
      </c>
      <c r="D327" s="869" t="s">
        <v>6514</v>
      </c>
      <c r="E327" s="869"/>
      <c r="F327" s="869"/>
      <c r="G327" s="869"/>
      <c r="H327" s="869">
        <v>11</v>
      </c>
      <c r="I327" s="869"/>
      <c r="J327" s="869">
        <v>0</v>
      </c>
      <c r="K327" s="869"/>
      <c r="L327" s="869"/>
      <c r="M327" s="869"/>
      <c r="N327" s="869"/>
      <c r="O327" s="869"/>
      <c r="P327" s="869"/>
      <c r="Q327" s="869"/>
      <c r="R327" s="913"/>
      <c r="S327" s="869"/>
      <c r="T327" s="869"/>
      <c r="U327" s="869"/>
      <c r="V327" s="869"/>
      <c r="W327" s="869"/>
      <c r="X327" s="869"/>
      <c r="Y327" s="869"/>
      <c r="Z327" s="869"/>
      <c r="AA327" s="869"/>
      <c r="AB327" s="869"/>
      <c r="AC327" s="869"/>
      <c r="AD327" s="869"/>
      <c r="AE327" s="869"/>
      <c r="AF327" s="869"/>
      <c r="AG327" s="869"/>
      <c r="AH327" s="869"/>
      <c r="AI327" s="869"/>
    </row>
    <row r="328" spans="1:35">
      <c r="A328" s="871" t="s">
        <v>6418</v>
      </c>
      <c r="B328" s="869" t="s">
        <v>948</v>
      </c>
      <c r="C328" s="869" t="s">
        <v>5512</v>
      </c>
      <c r="D328" s="869" t="s">
        <v>4364</v>
      </c>
      <c r="E328" s="869"/>
      <c r="F328" s="869"/>
      <c r="G328" s="869"/>
      <c r="H328" s="869">
        <v>1</v>
      </c>
      <c r="I328" s="869"/>
      <c r="J328" s="869">
        <v>0</v>
      </c>
      <c r="K328" s="869"/>
      <c r="L328" s="869"/>
      <c r="M328" s="869"/>
      <c r="N328" s="869"/>
      <c r="O328" s="869"/>
      <c r="P328" s="869"/>
      <c r="Q328" s="869"/>
      <c r="R328" s="913"/>
      <c r="S328" s="869"/>
      <c r="T328" s="869"/>
      <c r="U328" s="869"/>
      <c r="V328" s="869"/>
      <c r="W328" s="869"/>
      <c r="X328" s="869"/>
      <c r="Y328" s="869"/>
      <c r="Z328" s="869"/>
      <c r="AA328" s="869"/>
      <c r="AB328" s="869"/>
      <c r="AC328" s="869"/>
      <c r="AD328" s="869"/>
      <c r="AE328" s="869"/>
      <c r="AF328" s="869"/>
      <c r="AG328" s="869"/>
      <c r="AH328" s="869"/>
      <c r="AI328" s="869"/>
    </row>
    <row r="329" spans="1:35">
      <c r="A329" s="871" t="s">
        <v>6418</v>
      </c>
      <c r="B329" s="869" t="s">
        <v>1086</v>
      </c>
      <c r="C329" s="869" t="s">
        <v>5921</v>
      </c>
      <c r="D329" s="869" t="s">
        <v>4343</v>
      </c>
      <c r="E329" s="869"/>
      <c r="F329" s="869"/>
      <c r="G329" s="869"/>
      <c r="H329" s="869">
        <v>4</v>
      </c>
      <c r="I329" s="869"/>
      <c r="J329" s="869">
        <v>0</v>
      </c>
      <c r="K329" s="869"/>
      <c r="L329" s="869"/>
      <c r="M329" s="869"/>
      <c r="N329" s="869"/>
      <c r="O329" s="869"/>
      <c r="P329" s="869"/>
      <c r="Q329" s="869"/>
      <c r="R329" s="913"/>
      <c r="S329" s="869"/>
      <c r="T329" s="869"/>
      <c r="U329" s="869"/>
      <c r="V329" s="869"/>
      <c r="W329" s="869"/>
      <c r="X329" s="869"/>
      <c r="Y329" s="869"/>
      <c r="Z329" s="869"/>
      <c r="AA329" s="869"/>
      <c r="AB329" s="869"/>
      <c r="AC329" s="869"/>
      <c r="AD329" s="869"/>
      <c r="AE329" s="869"/>
      <c r="AF329" s="869"/>
      <c r="AG329" s="869"/>
      <c r="AH329" s="869"/>
      <c r="AI329" s="869"/>
    </row>
    <row r="330" spans="1:35">
      <c r="A330" s="871" t="s">
        <v>6418</v>
      </c>
      <c r="B330" s="869" t="s">
        <v>728</v>
      </c>
      <c r="C330" s="869" t="s">
        <v>5931</v>
      </c>
      <c r="D330" s="869" t="s">
        <v>4364</v>
      </c>
      <c r="E330" s="869"/>
      <c r="F330" s="869"/>
      <c r="G330" s="869"/>
      <c r="H330" s="869">
        <v>3</v>
      </c>
      <c r="I330" s="869"/>
      <c r="J330" s="869">
        <v>0</v>
      </c>
      <c r="K330" s="869"/>
      <c r="L330" s="869"/>
      <c r="M330" s="869"/>
      <c r="N330" s="869"/>
      <c r="O330" s="869"/>
      <c r="P330" s="869"/>
      <c r="Q330" s="869"/>
      <c r="R330" s="913"/>
      <c r="S330" s="869"/>
      <c r="T330" s="869"/>
      <c r="U330" s="869"/>
      <c r="V330" s="869"/>
      <c r="W330" s="869"/>
      <c r="X330" s="869"/>
      <c r="Y330" s="869"/>
      <c r="Z330" s="869"/>
      <c r="AA330" s="869"/>
      <c r="AB330" s="869"/>
      <c r="AC330" s="869"/>
      <c r="AD330" s="869"/>
      <c r="AE330" s="869"/>
      <c r="AF330" s="869"/>
      <c r="AG330" s="869"/>
      <c r="AH330" s="869"/>
      <c r="AI330" s="869"/>
    </row>
    <row r="331" spans="1:35">
      <c r="A331" s="871" t="s">
        <v>6418</v>
      </c>
      <c r="B331" s="869" t="s">
        <v>1236</v>
      </c>
      <c r="C331" s="872" t="s">
        <v>5536</v>
      </c>
      <c r="D331" s="869" t="s">
        <v>4637</v>
      </c>
      <c r="E331" s="869"/>
      <c r="F331" s="869"/>
      <c r="G331" s="869"/>
      <c r="H331" s="869">
        <v>1</v>
      </c>
      <c r="I331" s="869"/>
      <c r="J331" s="869">
        <v>0</v>
      </c>
      <c r="K331" s="869"/>
      <c r="L331" s="869"/>
      <c r="M331" s="869"/>
      <c r="N331" s="869"/>
      <c r="O331" s="869"/>
      <c r="P331" s="869"/>
      <c r="Q331" s="869"/>
      <c r="R331" s="913"/>
      <c r="S331" s="869"/>
      <c r="T331" s="869"/>
      <c r="U331" s="869"/>
      <c r="V331" s="869"/>
      <c r="W331" s="869"/>
      <c r="X331" s="869"/>
      <c r="Y331" s="869"/>
      <c r="Z331" s="869"/>
      <c r="AA331" s="869"/>
      <c r="AB331" s="869"/>
      <c r="AC331" s="869"/>
      <c r="AD331" s="869"/>
      <c r="AE331" s="869"/>
      <c r="AF331" s="869"/>
      <c r="AG331" s="869"/>
      <c r="AH331" s="869"/>
      <c r="AI331" s="869"/>
    </row>
    <row r="332" spans="1:35">
      <c r="A332" s="871" t="s">
        <v>6418</v>
      </c>
      <c r="B332" s="869" t="s">
        <v>1065</v>
      </c>
      <c r="C332" s="869" t="s">
        <v>4830</v>
      </c>
      <c r="D332" s="869" t="s">
        <v>4831</v>
      </c>
      <c r="E332" s="869"/>
      <c r="F332" s="869"/>
      <c r="G332" s="869"/>
      <c r="H332" s="869">
        <v>2</v>
      </c>
      <c r="I332" s="869"/>
      <c r="J332" s="869">
        <v>0</v>
      </c>
      <c r="K332" s="869"/>
      <c r="L332" s="869"/>
      <c r="M332" s="869"/>
      <c r="N332" s="869"/>
      <c r="O332" s="869"/>
      <c r="P332" s="869"/>
      <c r="Q332" s="869"/>
      <c r="R332" s="913"/>
      <c r="S332" s="869"/>
      <c r="T332" s="869"/>
      <c r="U332" s="869"/>
      <c r="V332" s="869"/>
      <c r="W332" s="869"/>
      <c r="X332" s="869"/>
      <c r="Y332" s="869"/>
      <c r="Z332" s="869"/>
      <c r="AA332" s="869"/>
      <c r="AB332" s="869"/>
      <c r="AC332" s="869"/>
      <c r="AD332" s="869"/>
      <c r="AE332" s="869"/>
      <c r="AF332" s="869"/>
      <c r="AG332" s="869"/>
      <c r="AH332" s="869"/>
      <c r="AI332" s="869"/>
    </row>
    <row r="333" spans="1:35">
      <c r="A333" s="871" t="s">
        <v>6418</v>
      </c>
      <c r="B333" s="869" t="s">
        <v>996</v>
      </c>
      <c r="C333" s="869" t="s">
        <v>4587</v>
      </c>
      <c r="D333" s="869" t="s">
        <v>4374</v>
      </c>
      <c r="E333" s="869"/>
      <c r="F333" s="869"/>
      <c r="G333" s="869"/>
      <c r="H333" s="869">
        <v>1</v>
      </c>
      <c r="I333" s="869"/>
      <c r="J333" s="869">
        <v>0</v>
      </c>
      <c r="K333" s="869"/>
      <c r="L333" s="869"/>
      <c r="M333" s="869"/>
      <c r="N333" s="869"/>
      <c r="O333" s="869"/>
      <c r="P333" s="869"/>
      <c r="Q333" s="869"/>
      <c r="R333" s="913"/>
      <c r="S333" s="869"/>
      <c r="T333" s="869"/>
      <c r="U333" s="869"/>
      <c r="V333" s="869"/>
      <c r="W333" s="869"/>
      <c r="X333" s="869"/>
      <c r="Y333" s="869"/>
      <c r="Z333" s="869"/>
      <c r="AA333" s="869"/>
      <c r="AB333" s="869"/>
      <c r="AC333" s="869"/>
      <c r="AD333" s="869"/>
      <c r="AE333" s="869"/>
      <c r="AF333" s="869"/>
      <c r="AG333" s="869"/>
      <c r="AH333" s="869"/>
      <c r="AI333" s="869"/>
    </row>
    <row r="334" spans="1:35">
      <c r="A334" s="871" t="s">
        <v>6418</v>
      </c>
      <c r="B334" s="869" t="s">
        <v>1076</v>
      </c>
      <c r="C334" s="869" t="s">
        <v>4854</v>
      </c>
      <c r="D334" s="869" t="s">
        <v>4371</v>
      </c>
      <c r="E334" s="869"/>
      <c r="F334" s="869"/>
      <c r="G334" s="869"/>
      <c r="H334" s="869">
        <v>2</v>
      </c>
      <c r="I334" s="869">
        <v>2</v>
      </c>
      <c r="J334" s="869">
        <v>0</v>
      </c>
      <c r="K334" s="869"/>
      <c r="L334" s="869" t="s">
        <v>6614</v>
      </c>
      <c r="M334" s="869"/>
      <c r="N334" s="869"/>
      <c r="O334" s="869"/>
      <c r="P334" s="869"/>
      <c r="Q334" s="869"/>
      <c r="R334" s="913"/>
      <c r="S334" s="869"/>
      <c r="T334" s="869"/>
      <c r="U334" s="869"/>
      <c r="V334" s="869"/>
      <c r="W334" s="869"/>
      <c r="X334" s="869"/>
      <c r="Y334" s="869"/>
      <c r="Z334" s="869"/>
      <c r="AA334" s="869"/>
      <c r="AB334" s="869"/>
      <c r="AC334" s="869"/>
      <c r="AD334" s="869"/>
      <c r="AE334" s="869"/>
      <c r="AF334" s="869"/>
      <c r="AG334" s="869"/>
      <c r="AH334" s="869"/>
      <c r="AI334" s="869"/>
    </row>
    <row r="335" spans="1:35">
      <c r="A335" s="871" t="s">
        <v>6418</v>
      </c>
      <c r="B335" s="869" t="s">
        <v>741</v>
      </c>
      <c r="C335" s="869" t="s">
        <v>4557</v>
      </c>
      <c r="D335" s="869" t="s">
        <v>4343</v>
      </c>
      <c r="E335" s="869"/>
      <c r="F335" s="869"/>
      <c r="G335" s="869"/>
      <c r="H335" s="869">
        <v>2</v>
      </c>
      <c r="I335" s="869"/>
      <c r="J335" s="869">
        <v>0</v>
      </c>
      <c r="K335" s="869"/>
      <c r="L335" s="869"/>
      <c r="M335" s="869"/>
      <c r="N335" s="869"/>
      <c r="O335" s="869"/>
      <c r="P335" s="869"/>
      <c r="Q335" s="869"/>
      <c r="R335" s="913"/>
      <c r="S335" s="869"/>
      <c r="T335" s="869"/>
      <c r="U335" s="869"/>
      <c r="V335" s="869"/>
      <c r="W335" s="869"/>
      <c r="X335" s="869"/>
      <c r="Y335" s="869"/>
      <c r="Z335" s="869"/>
      <c r="AA335" s="869"/>
      <c r="AB335" s="869"/>
      <c r="AC335" s="869"/>
      <c r="AD335" s="869"/>
      <c r="AE335" s="869"/>
      <c r="AF335" s="869"/>
      <c r="AG335" s="869"/>
      <c r="AH335" s="869"/>
      <c r="AI335" s="869"/>
    </row>
    <row r="336" spans="1:35">
      <c r="A336" s="871" t="s">
        <v>6418</v>
      </c>
      <c r="B336" s="869" t="s">
        <v>701</v>
      </c>
      <c r="C336" s="869" t="s">
        <v>5869</v>
      </c>
      <c r="D336" s="869" t="s">
        <v>6517</v>
      </c>
      <c r="E336" s="874" t="s">
        <v>6518</v>
      </c>
      <c r="F336" s="869" t="s">
        <v>6519</v>
      </c>
      <c r="G336" s="869" t="s">
        <v>6520</v>
      </c>
      <c r="H336" s="869">
        <v>1</v>
      </c>
      <c r="I336" s="869">
        <v>1</v>
      </c>
      <c r="J336" s="869">
        <v>0</v>
      </c>
      <c r="K336" s="869"/>
      <c r="L336" s="872" t="s">
        <v>6619</v>
      </c>
      <c r="M336" s="869"/>
      <c r="N336" s="869"/>
      <c r="O336" s="869"/>
      <c r="P336" s="869"/>
      <c r="Q336" s="869"/>
      <c r="R336" s="913"/>
      <c r="S336" s="869"/>
      <c r="T336" s="869"/>
      <c r="U336" s="869"/>
      <c r="V336" s="869"/>
      <c r="W336" s="869"/>
      <c r="X336" s="869"/>
      <c r="Y336" s="869"/>
      <c r="Z336" s="869"/>
      <c r="AA336" s="869"/>
      <c r="AB336" s="869"/>
      <c r="AC336" s="869"/>
      <c r="AD336" s="869"/>
      <c r="AE336" s="869"/>
      <c r="AF336" s="869"/>
      <c r="AG336" s="869"/>
      <c r="AH336" s="869"/>
      <c r="AI336" s="869"/>
    </row>
    <row r="337" spans="1:35">
      <c r="A337" s="871" t="s">
        <v>6418</v>
      </c>
      <c r="B337" s="869" t="s">
        <v>1232</v>
      </c>
      <c r="C337" s="869" t="s">
        <v>5797</v>
      </c>
      <c r="D337" s="869" t="s">
        <v>5798</v>
      </c>
      <c r="E337" s="869"/>
      <c r="F337" s="869"/>
      <c r="G337" s="869"/>
      <c r="H337" s="869">
        <v>1</v>
      </c>
      <c r="I337" s="869"/>
      <c r="J337" s="869">
        <v>0</v>
      </c>
      <c r="K337" s="869"/>
      <c r="L337" s="796"/>
      <c r="M337" s="869"/>
      <c r="N337" s="869"/>
      <c r="O337" s="869"/>
      <c r="P337" s="869"/>
      <c r="Q337" s="869"/>
      <c r="R337" s="913"/>
      <c r="S337" s="869"/>
      <c r="T337" s="869"/>
      <c r="U337" s="869"/>
      <c r="V337" s="869"/>
      <c r="W337" s="869"/>
      <c r="X337" s="869"/>
      <c r="Y337" s="869"/>
      <c r="Z337" s="869"/>
      <c r="AA337" s="869"/>
      <c r="AB337" s="869"/>
      <c r="AC337" s="869"/>
      <c r="AD337" s="869"/>
      <c r="AE337" s="869"/>
      <c r="AF337" s="869"/>
      <c r="AG337" s="869"/>
      <c r="AH337" s="869"/>
      <c r="AI337" s="869"/>
    </row>
    <row r="338" spans="1:35">
      <c r="A338" s="871" t="s">
        <v>6418</v>
      </c>
      <c r="B338" s="869" t="s">
        <v>976</v>
      </c>
      <c r="C338" s="869" t="s">
        <v>5310</v>
      </c>
      <c r="D338" s="869" t="s">
        <v>5311</v>
      </c>
      <c r="E338" s="869"/>
      <c r="F338" s="869"/>
      <c r="G338" s="869"/>
      <c r="H338" s="869">
        <v>2</v>
      </c>
      <c r="I338" s="869"/>
      <c r="J338" s="869">
        <v>0</v>
      </c>
      <c r="K338" s="869"/>
      <c r="L338" s="869"/>
      <c r="M338" s="869"/>
      <c r="N338" s="869"/>
      <c r="O338" s="869"/>
      <c r="P338" s="869"/>
      <c r="Q338" s="869"/>
      <c r="R338" s="913"/>
      <c r="S338" s="869"/>
      <c r="T338" s="869"/>
      <c r="U338" s="869"/>
      <c r="V338" s="869"/>
      <c r="W338" s="869"/>
      <c r="X338" s="869"/>
      <c r="Y338" s="869"/>
      <c r="Z338" s="869"/>
      <c r="AA338" s="869"/>
      <c r="AB338" s="869"/>
      <c r="AC338" s="869"/>
      <c r="AD338" s="869"/>
      <c r="AE338" s="869"/>
      <c r="AF338" s="869"/>
      <c r="AG338" s="869"/>
      <c r="AH338" s="869"/>
      <c r="AI338" s="869"/>
    </row>
    <row r="339" spans="1:35">
      <c r="A339" s="917" t="s">
        <v>6418</v>
      </c>
      <c r="B339" s="796" t="s">
        <v>998</v>
      </c>
      <c r="C339" s="796" t="s">
        <v>6508</v>
      </c>
      <c r="D339" s="796" t="s">
        <v>6509</v>
      </c>
      <c r="E339" s="796"/>
      <c r="F339" s="796"/>
      <c r="G339" s="796"/>
      <c r="H339" s="869">
        <v>2</v>
      </c>
      <c r="I339" s="796"/>
      <c r="J339" s="869">
        <v>0</v>
      </c>
      <c r="K339" s="796"/>
      <c r="L339" s="796"/>
      <c r="M339" s="796"/>
      <c r="N339" s="796"/>
      <c r="O339" s="796"/>
      <c r="P339" s="796"/>
      <c r="Q339" s="796"/>
      <c r="R339" s="914"/>
      <c r="S339" s="796"/>
      <c r="T339" s="796"/>
      <c r="U339" s="796"/>
      <c r="V339" s="796"/>
      <c r="W339" s="796"/>
      <c r="X339" s="796"/>
      <c r="Y339" s="796"/>
      <c r="Z339" s="796"/>
      <c r="AA339" s="796"/>
      <c r="AB339" s="796"/>
      <c r="AC339" s="796"/>
      <c r="AD339" s="796"/>
      <c r="AE339" s="796"/>
      <c r="AF339" s="796"/>
      <c r="AG339" s="796"/>
      <c r="AH339" s="796"/>
      <c r="AI339" s="796"/>
    </row>
    <row r="340" spans="1:35">
      <c r="A340" s="871" t="s">
        <v>6418</v>
      </c>
      <c r="B340" s="869" t="s">
        <v>840</v>
      </c>
      <c r="C340" s="869" t="s">
        <v>4435</v>
      </c>
      <c r="D340" s="869" t="s">
        <v>4436</v>
      </c>
      <c r="E340" s="869"/>
      <c r="F340" s="869"/>
      <c r="G340" s="869"/>
      <c r="H340" s="869">
        <v>2</v>
      </c>
      <c r="I340" s="869"/>
      <c r="J340" s="869">
        <v>0</v>
      </c>
      <c r="K340" s="869"/>
      <c r="L340" s="869"/>
      <c r="M340" s="869"/>
      <c r="N340" s="869"/>
      <c r="O340" s="869"/>
      <c r="P340" s="869"/>
      <c r="Q340" s="869"/>
      <c r="R340" s="913"/>
      <c r="S340" s="869"/>
      <c r="T340" s="869"/>
      <c r="U340" s="869"/>
      <c r="V340" s="869"/>
      <c r="W340" s="869"/>
      <c r="X340" s="869"/>
      <c r="Y340" s="869"/>
      <c r="Z340" s="869"/>
      <c r="AA340" s="869"/>
      <c r="AB340" s="869"/>
      <c r="AC340" s="869"/>
      <c r="AD340" s="869"/>
      <c r="AE340" s="869"/>
      <c r="AF340" s="869"/>
      <c r="AG340" s="869"/>
      <c r="AH340" s="869"/>
      <c r="AI340" s="869"/>
    </row>
    <row r="341" spans="1:35">
      <c r="A341" s="871" t="s">
        <v>6418</v>
      </c>
      <c r="B341" s="869" t="s">
        <v>1227</v>
      </c>
      <c r="C341" s="869" t="s">
        <v>5861</v>
      </c>
      <c r="D341" s="869" t="s">
        <v>6491</v>
      </c>
      <c r="E341" s="869"/>
      <c r="F341" s="869"/>
      <c r="G341" s="869"/>
      <c r="H341" s="869">
        <v>2</v>
      </c>
      <c r="I341" s="796"/>
      <c r="J341" s="869">
        <v>0</v>
      </c>
      <c r="K341" s="869"/>
      <c r="L341" s="796"/>
      <c r="M341" s="869"/>
      <c r="N341" s="869"/>
      <c r="O341" s="869"/>
      <c r="P341" s="869"/>
      <c r="Q341" s="869"/>
      <c r="R341" s="913"/>
      <c r="S341" s="869"/>
      <c r="T341" s="869"/>
      <c r="U341" s="869"/>
      <c r="V341" s="869"/>
      <c r="W341" s="869"/>
      <c r="X341" s="869"/>
      <c r="Y341" s="869"/>
      <c r="Z341" s="869"/>
      <c r="AA341" s="869"/>
      <c r="AB341" s="869"/>
      <c r="AC341" s="869"/>
      <c r="AD341" s="869"/>
      <c r="AE341" s="869"/>
      <c r="AF341" s="869"/>
      <c r="AG341" s="869"/>
      <c r="AH341" s="869"/>
      <c r="AI341" s="869"/>
    </row>
    <row r="342" spans="1:35">
      <c r="A342" s="871" t="s">
        <v>6418</v>
      </c>
      <c r="B342" s="869" t="s">
        <v>959</v>
      </c>
      <c r="C342" s="869" t="s">
        <v>4418</v>
      </c>
      <c r="D342" s="869" t="s">
        <v>4419</v>
      </c>
      <c r="E342" s="869"/>
      <c r="F342" s="869"/>
      <c r="G342" s="869"/>
      <c r="H342" s="869">
        <v>14</v>
      </c>
      <c r="I342" s="869"/>
      <c r="J342" s="869">
        <v>0</v>
      </c>
      <c r="K342" s="869"/>
      <c r="L342" s="869"/>
      <c r="M342" s="869"/>
      <c r="N342" s="869"/>
      <c r="O342" s="869"/>
      <c r="P342" s="869"/>
      <c r="Q342" s="869"/>
      <c r="R342" s="913"/>
      <c r="S342" s="869"/>
      <c r="T342" s="869"/>
      <c r="U342" s="869"/>
      <c r="V342" s="869"/>
      <c r="W342" s="869"/>
      <c r="X342" s="869"/>
      <c r="Y342" s="869"/>
      <c r="Z342" s="869"/>
      <c r="AA342" s="869"/>
      <c r="AB342" s="869"/>
      <c r="AC342" s="869"/>
      <c r="AD342" s="869"/>
      <c r="AE342" s="869"/>
      <c r="AF342" s="869"/>
      <c r="AG342" s="869"/>
      <c r="AH342" s="869"/>
      <c r="AI342" s="869"/>
    </row>
    <row r="343" spans="1:35">
      <c r="A343" s="871" t="s">
        <v>6418</v>
      </c>
      <c r="B343" s="869" t="s">
        <v>754</v>
      </c>
      <c r="C343" s="869" t="s">
        <v>6620</v>
      </c>
      <c r="D343" s="869" t="s">
        <v>6621</v>
      </c>
      <c r="E343" s="869"/>
      <c r="F343" s="869"/>
      <c r="G343" s="869"/>
      <c r="H343" s="869">
        <v>1</v>
      </c>
      <c r="I343" s="869"/>
      <c r="J343" s="869">
        <v>0</v>
      </c>
      <c r="K343" s="869"/>
      <c r="L343" s="872"/>
      <c r="M343" s="869"/>
      <c r="N343" s="869"/>
      <c r="O343" s="869"/>
      <c r="P343" s="869"/>
      <c r="Q343" s="869"/>
      <c r="R343" s="913"/>
      <c r="S343" s="869"/>
      <c r="T343" s="869"/>
      <c r="U343" s="869"/>
      <c r="V343" s="869"/>
      <c r="W343" s="869"/>
      <c r="X343" s="869"/>
      <c r="Y343" s="869"/>
      <c r="Z343" s="869"/>
      <c r="AA343" s="869"/>
      <c r="AB343" s="869"/>
      <c r="AC343" s="869"/>
      <c r="AD343" s="869"/>
      <c r="AE343" s="869"/>
      <c r="AF343" s="869"/>
      <c r="AG343" s="869"/>
      <c r="AH343" s="869"/>
      <c r="AI343" s="869"/>
    </row>
    <row r="344" spans="1:35">
      <c r="A344" s="871" t="s">
        <v>6418</v>
      </c>
      <c r="B344" s="869" t="s">
        <v>663</v>
      </c>
      <c r="C344" s="869" t="s">
        <v>4805</v>
      </c>
      <c r="D344" s="869"/>
      <c r="E344" s="869"/>
      <c r="F344" s="869"/>
      <c r="G344" s="869"/>
      <c r="H344" s="869">
        <v>2</v>
      </c>
      <c r="I344" s="869"/>
      <c r="J344" s="869">
        <v>0</v>
      </c>
      <c r="K344" s="869"/>
      <c r="L344" s="869" t="s">
        <v>6622</v>
      </c>
      <c r="M344" s="869"/>
      <c r="N344" s="869"/>
      <c r="O344" s="869"/>
      <c r="P344" s="869"/>
      <c r="Q344" s="869"/>
      <c r="R344" s="913"/>
      <c r="S344" s="869"/>
      <c r="T344" s="869"/>
      <c r="U344" s="869"/>
      <c r="V344" s="869"/>
      <c r="W344" s="869"/>
      <c r="X344" s="869"/>
      <c r="Y344" s="869"/>
      <c r="Z344" s="869"/>
      <c r="AA344" s="869"/>
      <c r="AB344" s="869"/>
      <c r="AC344" s="869"/>
      <c r="AD344" s="869"/>
      <c r="AE344" s="869"/>
      <c r="AF344" s="869"/>
      <c r="AG344" s="869"/>
      <c r="AH344" s="869"/>
      <c r="AI344" s="869"/>
    </row>
    <row r="345" spans="1:35">
      <c r="A345" s="871" t="s">
        <v>6418</v>
      </c>
      <c r="B345" s="869" t="s">
        <v>838</v>
      </c>
      <c r="C345" s="872" t="s">
        <v>4693</v>
      </c>
      <c r="D345" s="872" t="s">
        <v>4694</v>
      </c>
      <c r="E345" s="869"/>
      <c r="F345" s="869"/>
      <c r="G345" s="869"/>
      <c r="H345" s="869">
        <v>2</v>
      </c>
      <c r="I345" s="869"/>
      <c r="J345" s="869">
        <v>0</v>
      </c>
      <c r="K345" s="869"/>
      <c r="L345" s="869"/>
      <c r="M345" s="869"/>
      <c r="N345" s="869"/>
      <c r="O345" s="869"/>
      <c r="P345" s="869"/>
      <c r="Q345" s="869"/>
      <c r="R345" s="913"/>
      <c r="S345" s="869"/>
      <c r="T345" s="869"/>
      <c r="U345" s="869"/>
      <c r="V345" s="869"/>
      <c r="W345" s="869"/>
      <c r="X345" s="869"/>
      <c r="Y345" s="869"/>
      <c r="Z345" s="869"/>
      <c r="AA345" s="869"/>
      <c r="AB345" s="869"/>
      <c r="AC345" s="869"/>
      <c r="AD345" s="869"/>
      <c r="AE345" s="869"/>
      <c r="AF345" s="869"/>
      <c r="AG345" s="869"/>
      <c r="AH345" s="869"/>
      <c r="AI345" s="869"/>
    </row>
    <row r="346" spans="1:35">
      <c r="A346" s="871" t="s">
        <v>6418</v>
      </c>
      <c r="B346" s="869" t="s">
        <v>1016</v>
      </c>
      <c r="C346" s="869" t="s">
        <v>6597</v>
      </c>
      <c r="D346" s="869" t="s">
        <v>4334</v>
      </c>
      <c r="E346" s="869"/>
      <c r="F346" s="869"/>
      <c r="G346" s="869"/>
      <c r="H346" s="869">
        <v>1</v>
      </c>
      <c r="I346" s="869"/>
      <c r="J346" s="869">
        <v>0</v>
      </c>
      <c r="K346" s="869"/>
      <c r="L346" s="872"/>
      <c r="M346" s="869"/>
      <c r="N346" s="869"/>
      <c r="O346" s="869"/>
      <c r="P346" s="869"/>
      <c r="Q346" s="869"/>
      <c r="R346" s="913"/>
      <c r="S346" s="869"/>
      <c r="T346" s="869"/>
      <c r="U346" s="869"/>
      <c r="V346" s="869"/>
      <c r="W346" s="869"/>
      <c r="X346" s="869"/>
      <c r="Y346" s="869"/>
      <c r="Z346" s="869"/>
      <c r="AA346" s="869"/>
      <c r="AB346" s="869"/>
      <c r="AC346" s="869"/>
      <c r="AD346" s="869"/>
      <c r="AE346" s="869"/>
      <c r="AF346" s="869"/>
      <c r="AG346" s="869"/>
      <c r="AH346" s="869"/>
      <c r="AI346" s="869"/>
    </row>
    <row r="347" spans="1:35">
      <c r="A347" s="871" t="s">
        <v>6418</v>
      </c>
      <c r="B347" s="869" t="s">
        <v>1035</v>
      </c>
      <c r="C347" s="869" t="s">
        <v>6623</v>
      </c>
      <c r="D347" s="869" t="s">
        <v>4334</v>
      </c>
      <c r="E347" s="869"/>
      <c r="F347" s="869"/>
      <c r="G347" s="869"/>
      <c r="H347" s="869">
        <v>4</v>
      </c>
      <c r="I347" s="869"/>
      <c r="J347" s="869">
        <v>0</v>
      </c>
      <c r="K347" s="869"/>
      <c r="L347" s="869"/>
      <c r="M347" s="869"/>
      <c r="N347" s="869"/>
      <c r="O347" s="869"/>
      <c r="P347" s="869"/>
      <c r="Q347" s="869"/>
      <c r="R347" s="913"/>
      <c r="S347" s="869"/>
      <c r="T347" s="869"/>
      <c r="U347" s="869"/>
      <c r="V347" s="869"/>
      <c r="W347" s="869"/>
      <c r="X347" s="869"/>
      <c r="Y347" s="869"/>
      <c r="Z347" s="869"/>
      <c r="AA347" s="869"/>
      <c r="AB347" s="869"/>
      <c r="AC347" s="869"/>
      <c r="AD347" s="869"/>
      <c r="AE347" s="869"/>
      <c r="AF347" s="869"/>
      <c r="AG347" s="869"/>
      <c r="AH347" s="869"/>
      <c r="AI347" s="869"/>
    </row>
    <row r="348" spans="1:35">
      <c r="A348" s="917" t="s">
        <v>6418</v>
      </c>
      <c r="B348" s="796" t="s">
        <v>1017</v>
      </c>
      <c r="C348" s="796" t="s">
        <v>4516</v>
      </c>
      <c r="D348" s="796"/>
      <c r="E348" s="796"/>
      <c r="F348" s="796"/>
      <c r="G348" s="796"/>
      <c r="H348" s="869">
        <v>4</v>
      </c>
      <c r="I348" s="796"/>
      <c r="J348" s="869">
        <v>0</v>
      </c>
      <c r="K348" s="796"/>
      <c r="L348" s="796" t="s">
        <v>6624</v>
      </c>
      <c r="M348" s="796"/>
      <c r="N348" s="796"/>
      <c r="O348" s="796"/>
      <c r="P348" s="796"/>
      <c r="Q348" s="796"/>
      <c r="R348" s="914"/>
      <c r="S348" s="796"/>
      <c r="T348" s="796"/>
      <c r="U348" s="796"/>
      <c r="V348" s="796"/>
      <c r="W348" s="796"/>
      <c r="X348" s="796"/>
      <c r="Y348" s="796"/>
      <c r="Z348" s="796"/>
      <c r="AA348" s="796"/>
      <c r="AB348" s="796"/>
      <c r="AC348" s="796"/>
      <c r="AD348" s="796"/>
      <c r="AE348" s="796"/>
      <c r="AF348" s="796"/>
      <c r="AG348" s="796"/>
      <c r="AH348" s="796"/>
      <c r="AI348" s="796"/>
    </row>
    <row r="349" spans="1:35">
      <c r="A349" s="871" t="s">
        <v>6419</v>
      </c>
      <c r="B349" s="869" t="s">
        <v>669</v>
      </c>
      <c r="C349" s="869" t="s">
        <v>4823</v>
      </c>
      <c r="D349" s="869" t="s">
        <v>4347</v>
      </c>
      <c r="E349" s="869"/>
      <c r="F349" s="869"/>
      <c r="G349" s="869"/>
      <c r="H349" s="869">
        <v>48</v>
      </c>
      <c r="I349" s="869"/>
      <c r="J349" s="869">
        <v>0</v>
      </c>
      <c r="K349" s="869"/>
      <c r="L349" s="869"/>
      <c r="M349" s="869"/>
      <c r="N349" s="869"/>
      <c r="O349" s="869"/>
      <c r="P349" s="869"/>
      <c r="Q349" s="869"/>
      <c r="R349" s="913"/>
      <c r="S349" s="869"/>
      <c r="T349" s="869"/>
      <c r="U349" s="869"/>
      <c r="V349" s="869"/>
      <c r="W349" s="869"/>
      <c r="X349" s="869"/>
      <c r="Y349" s="869"/>
      <c r="Z349" s="869"/>
      <c r="AA349" s="869"/>
      <c r="AB349" s="869"/>
      <c r="AC349" s="869"/>
      <c r="AD349" s="869"/>
      <c r="AE349" s="869"/>
      <c r="AF349" s="869"/>
      <c r="AG349" s="869"/>
      <c r="AH349" s="869"/>
      <c r="AI349" s="869"/>
    </row>
    <row r="350" spans="1:35">
      <c r="A350" s="915" t="s">
        <v>6419</v>
      </c>
      <c r="B350" s="876" t="s">
        <v>634</v>
      </c>
      <c r="C350" s="876" t="s">
        <v>4463</v>
      </c>
      <c r="D350" s="876"/>
      <c r="E350" s="876"/>
      <c r="F350" s="876"/>
      <c r="G350" s="876"/>
      <c r="H350" s="876">
        <v>265</v>
      </c>
      <c r="I350" s="876"/>
      <c r="J350" s="869">
        <v>13</v>
      </c>
      <c r="K350" s="876"/>
      <c r="L350" s="876"/>
      <c r="M350" s="876"/>
      <c r="N350" s="876"/>
      <c r="O350" s="876"/>
      <c r="P350" s="876"/>
      <c r="Q350" s="876"/>
      <c r="R350" s="916"/>
      <c r="S350" s="876"/>
      <c r="T350" s="876">
        <v>8</v>
      </c>
      <c r="U350" s="876">
        <v>3</v>
      </c>
      <c r="V350" s="876"/>
      <c r="W350" s="876"/>
      <c r="X350" s="876"/>
      <c r="Y350" s="876">
        <v>2</v>
      </c>
      <c r="Z350" s="876"/>
      <c r="AA350" s="876"/>
      <c r="AB350" s="876"/>
      <c r="AC350" s="876"/>
      <c r="AD350" s="876"/>
      <c r="AE350" s="876"/>
      <c r="AF350" s="876"/>
      <c r="AG350" s="876"/>
      <c r="AH350" s="876"/>
      <c r="AI350" s="876"/>
    </row>
    <row r="351" spans="1:35">
      <c r="A351" s="871" t="s">
        <v>6419</v>
      </c>
      <c r="B351" s="869" t="s">
        <v>1221</v>
      </c>
      <c r="C351" s="869" t="s">
        <v>5858</v>
      </c>
      <c r="D351" s="869" t="s">
        <v>4334</v>
      </c>
      <c r="E351" s="869"/>
      <c r="F351" s="869"/>
      <c r="G351" s="869"/>
      <c r="H351" s="869">
        <v>37</v>
      </c>
      <c r="I351" s="869"/>
      <c r="J351" s="869">
        <v>0</v>
      </c>
      <c r="K351" s="869"/>
      <c r="L351" s="869"/>
      <c r="M351" s="869"/>
      <c r="N351" s="869"/>
      <c r="O351" s="869"/>
      <c r="P351" s="869"/>
      <c r="Q351" s="869"/>
      <c r="R351" s="913"/>
      <c r="S351" s="869"/>
      <c r="T351" s="869"/>
      <c r="U351" s="869"/>
      <c r="V351" s="869"/>
      <c r="W351" s="869"/>
      <c r="X351" s="869"/>
      <c r="Y351" s="869"/>
      <c r="Z351" s="869"/>
      <c r="AA351" s="869"/>
      <c r="AB351" s="869"/>
      <c r="AC351" s="869"/>
      <c r="AD351" s="869"/>
      <c r="AE351" s="869"/>
      <c r="AF351" s="869"/>
      <c r="AG351" s="869"/>
      <c r="AH351" s="869"/>
      <c r="AI351" s="869"/>
    </row>
    <row r="352" spans="1:35">
      <c r="A352" s="871" t="s">
        <v>6419</v>
      </c>
      <c r="B352" s="869" t="s">
        <v>1187</v>
      </c>
      <c r="C352" s="869" t="s">
        <v>5796</v>
      </c>
      <c r="D352" s="869" t="s">
        <v>4334</v>
      </c>
      <c r="E352" s="869"/>
      <c r="F352" s="869"/>
      <c r="G352" s="869"/>
      <c r="H352" s="869">
        <v>10</v>
      </c>
      <c r="I352" s="869"/>
      <c r="J352" s="869">
        <v>0</v>
      </c>
      <c r="K352" s="869"/>
      <c r="L352" s="796"/>
      <c r="M352" s="869"/>
      <c r="N352" s="869"/>
      <c r="O352" s="869"/>
      <c r="P352" s="869"/>
      <c r="Q352" s="869"/>
      <c r="R352" s="913"/>
      <c r="S352" s="869"/>
      <c r="T352" s="869"/>
      <c r="U352" s="869"/>
      <c r="V352" s="869"/>
      <c r="W352" s="869"/>
      <c r="X352" s="869"/>
      <c r="Y352" s="869"/>
      <c r="Z352" s="869"/>
      <c r="AA352" s="869"/>
      <c r="AB352" s="869"/>
      <c r="AC352" s="869"/>
      <c r="AD352" s="869"/>
      <c r="AE352" s="869"/>
      <c r="AF352" s="869"/>
      <c r="AG352" s="869"/>
      <c r="AH352" s="869"/>
      <c r="AI352" s="869"/>
    </row>
    <row r="353" spans="1:35">
      <c r="A353" s="871" t="s">
        <v>6419</v>
      </c>
      <c r="B353" s="869" t="s">
        <v>996</v>
      </c>
      <c r="C353" s="869" t="s">
        <v>4587</v>
      </c>
      <c r="D353" s="869" t="s">
        <v>4374</v>
      </c>
      <c r="E353" s="869"/>
      <c r="F353" s="869"/>
      <c r="G353" s="869"/>
      <c r="H353" s="869">
        <v>6</v>
      </c>
      <c r="I353" s="869"/>
      <c r="J353" s="869">
        <v>0</v>
      </c>
      <c r="K353" s="869"/>
      <c r="L353" s="869"/>
      <c r="M353" s="869"/>
      <c r="N353" s="869"/>
      <c r="O353" s="869"/>
      <c r="P353" s="869"/>
      <c r="Q353" s="869"/>
      <c r="R353" s="913"/>
      <c r="S353" s="869"/>
      <c r="T353" s="869"/>
      <c r="U353" s="869"/>
      <c r="V353" s="869"/>
      <c r="W353" s="869"/>
      <c r="X353" s="869"/>
      <c r="Y353" s="869"/>
      <c r="Z353" s="869"/>
      <c r="AA353" s="869"/>
      <c r="AB353" s="869"/>
      <c r="AC353" s="869"/>
      <c r="AD353" s="869"/>
      <c r="AE353" s="869"/>
      <c r="AF353" s="869"/>
      <c r="AG353" s="869"/>
      <c r="AH353" s="869"/>
      <c r="AI353" s="869"/>
    </row>
    <row r="354" spans="1:35">
      <c r="A354" s="871" t="s">
        <v>6419</v>
      </c>
      <c r="B354" s="869" t="s">
        <v>840</v>
      </c>
      <c r="C354" s="869" t="s">
        <v>4435</v>
      </c>
      <c r="D354" s="869" t="s">
        <v>4436</v>
      </c>
      <c r="E354" s="869"/>
      <c r="F354" s="869"/>
      <c r="G354" s="869"/>
      <c r="H354" s="869">
        <v>20</v>
      </c>
      <c r="I354" s="869"/>
      <c r="J354" s="869">
        <v>0</v>
      </c>
      <c r="K354" s="869"/>
      <c r="L354" s="872"/>
      <c r="M354" s="869"/>
      <c r="N354" s="869"/>
      <c r="O354" s="869"/>
      <c r="P354" s="869"/>
      <c r="Q354" s="869"/>
      <c r="R354" s="913"/>
      <c r="S354" s="869"/>
      <c r="T354" s="869"/>
      <c r="U354" s="869"/>
      <c r="V354" s="869"/>
      <c r="W354" s="869"/>
      <c r="X354" s="869"/>
      <c r="Y354" s="869"/>
      <c r="Z354" s="869"/>
      <c r="AA354" s="869"/>
      <c r="AB354" s="869"/>
      <c r="AC354" s="869"/>
      <c r="AD354" s="869"/>
      <c r="AE354" s="869"/>
      <c r="AF354" s="869"/>
      <c r="AG354" s="869"/>
      <c r="AH354" s="869"/>
      <c r="AI354" s="869"/>
    </row>
    <row r="355" spans="1:35">
      <c r="A355" s="871" t="s">
        <v>6419</v>
      </c>
      <c r="B355" s="869" t="s">
        <v>1253</v>
      </c>
      <c r="C355" s="869" t="s">
        <v>6523</v>
      </c>
      <c r="D355" s="869" t="s">
        <v>6524</v>
      </c>
      <c r="E355" s="869"/>
      <c r="F355" s="869"/>
      <c r="G355" s="869"/>
      <c r="H355" s="869">
        <v>5</v>
      </c>
      <c r="I355" s="869"/>
      <c r="J355" s="869">
        <v>1</v>
      </c>
      <c r="K355" s="869"/>
      <c r="L355" s="869"/>
      <c r="M355" s="869"/>
      <c r="N355" s="869"/>
      <c r="O355" s="869"/>
      <c r="P355" s="869"/>
      <c r="Q355" s="869"/>
      <c r="R355" s="913"/>
      <c r="S355" s="869"/>
      <c r="T355" s="869"/>
      <c r="U355" s="869">
        <v>1</v>
      </c>
      <c r="V355" s="869"/>
      <c r="W355" s="869"/>
      <c r="X355" s="869"/>
      <c r="Y355" s="869"/>
      <c r="Z355" s="869"/>
      <c r="AA355" s="869"/>
      <c r="AB355" s="869"/>
      <c r="AC355" s="869"/>
      <c r="AD355" s="869"/>
      <c r="AE355" s="869"/>
      <c r="AF355" s="869"/>
      <c r="AG355" s="869"/>
      <c r="AH355" s="869"/>
      <c r="AI355" s="869"/>
    </row>
    <row r="356" spans="1:35">
      <c r="A356" s="871" t="s">
        <v>6419</v>
      </c>
      <c r="B356" s="869" t="s">
        <v>1144</v>
      </c>
      <c r="C356" s="869" t="s">
        <v>5849</v>
      </c>
      <c r="D356" s="869" t="s">
        <v>6514</v>
      </c>
      <c r="E356" s="869"/>
      <c r="F356" s="869"/>
      <c r="G356" s="869"/>
      <c r="H356" s="869">
        <v>6</v>
      </c>
      <c r="I356" s="869"/>
      <c r="J356" s="869">
        <v>0</v>
      </c>
      <c r="K356" s="869"/>
      <c r="L356" s="869"/>
      <c r="M356" s="869"/>
      <c r="N356" s="869"/>
      <c r="O356" s="869"/>
      <c r="P356" s="869"/>
      <c r="Q356" s="869"/>
      <c r="R356" s="913"/>
      <c r="S356" s="869"/>
      <c r="T356" s="869"/>
      <c r="U356" s="869"/>
      <c r="V356" s="869"/>
      <c r="W356" s="869"/>
      <c r="X356" s="869"/>
      <c r="Y356" s="869"/>
      <c r="Z356" s="869"/>
      <c r="AA356" s="869"/>
      <c r="AB356" s="869"/>
      <c r="AC356" s="869"/>
      <c r="AD356" s="869"/>
      <c r="AE356" s="869"/>
      <c r="AF356" s="869"/>
      <c r="AG356" s="869"/>
      <c r="AH356" s="869"/>
      <c r="AI356" s="869"/>
    </row>
    <row r="357" spans="1:35">
      <c r="A357" s="871" t="s">
        <v>6419</v>
      </c>
      <c r="B357" s="869" t="s">
        <v>630</v>
      </c>
      <c r="C357" s="869" t="s">
        <v>6494</v>
      </c>
      <c r="D357" s="869" t="s">
        <v>4462</v>
      </c>
      <c r="E357" s="869"/>
      <c r="F357" s="869"/>
      <c r="G357" s="869"/>
      <c r="H357" s="869">
        <v>9</v>
      </c>
      <c r="I357" s="869"/>
      <c r="J357" s="869">
        <v>0</v>
      </c>
      <c r="K357" s="869"/>
      <c r="L357" s="869"/>
      <c r="M357" s="869"/>
      <c r="N357" s="869"/>
      <c r="O357" s="869"/>
      <c r="P357" s="869"/>
      <c r="Q357" s="869"/>
      <c r="R357" s="913"/>
      <c r="S357" s="869"/>
      <c r="T357" s="869"/>
      <c r="U357" s="869"/>
      <c r="V357" s="869"/>
      <c r="W357" s="869"/>
      <c r="X357" s="869"/>
      <c r="Y357" s="869"/>
      <c r="Z357" s="869"/>
      <c r="AA357" s="869"/>
      <c r="AB357" s="869"/>
      <c r="AC357" s="869"/>
      <c r="AD357" s="869"/>
      <c r="AE357" s="869"/>
      <c r="AF357" s="869"/>
      <c r="AG357" s="869"/>
      <c r="AH357" s="869"/>
      <c r="AI357" s="869"/>
    </row>
    <row r="358" spans="1:35">
      <c r="A358" s="871" t="s">
        <v>6419</v>
      </c>
      <c r="B358" s="869" t="s">
        <v>851</v>
      </c>
      <c r="C358" s="869" t="s">
        <v>5307</v>
      </c>
      <c r="D358" s="869" t="s">
        <v>4632</v>
      </c>
      <c r="E358" s="869"/>
      <c r="F358" s="869"/>
      <c r="G358" s="869"/>
      <c r="H358" s="869">
        <v>9</v>
      </c>
      <c r="I358" s="869"/>
      <c r="J358" s="869">
        <v>0</v>
      </c>
      <c r="K358" s="869"/>
      <c r="L358" s="869"/>
      <c r="M358" s="869"/>
      <c r="N358" s="869"/>
      <c r="O358" s="869"/>
      <c r="P358" s="869"/>
      <c r="Q358" s="869"/>
      <c r="R358" s="913"/>
      <c r="S358" s="869"/>
      <c r="T358" s="869"/>
      <c r="U358" s="869"/>
      <c r="V358" s="869"/>
      <c r="W358" s="869"/>
      <c r="X358" s="869"/>
      <c r="Y358" s="869"/>
      <c r="Z358" s="869"/>
      <c r="AA358" s="869"/>
      <c r="AB358" s="869"/>
      <c r="AC358" s="869"/>
      <c r="AD358" s="869"/>
      <c r="AE358" s="869"/>
      <c r="AF358" s="869"/>
      <c r="AG358" s="869"/>
      <c r="AH358" s="869"/>
      <c r="AI358" s="869"/>
    </row>
    <row r="359" spans="1:35">
      <c r="A359" s="871" t="s">
        <v>6419</v>
      </c>
      <c r="B359" s="869" t="s">
        <v>1065</v>
      </c>
      <c r="C359" s="869" t="s">
        <v>4830</v>
      </c>
      <c r="D359" s="869" t="s">
        <v>4831</v>
      </c>
      <c r="E359" s="869"/>
      <c r="F359" s="869"/>
      <c r="G359" s="869"/>
      <c r="H359" s="869">
        <v>15</v>
      </c>
      <c r="I359" s="869"/>
      <c r="J359" s="869">
        <v>0</v>
      </c>
      <c r="K359" s="869"/>
      <c r="L359" s="869"/>
      <c r="M359" s="869"/>
      <c r="N359" s="869"/>
      <c r="O359" s="869"/>
      <c r="P359" s="869"/>
      <c r="Q359" s="869"/>
      <c r="R359" s="913"/>
      <c r="S359" s="869"/>
      <c r="T359" s="869"/>
      <c r="U359" s="869"/>
      <c r="V359" s="869"/>
      <c r="W359" s="869"/>
      <c r="X359" s="869"/>
      <c r="Y359" s="869"/>
      <c r="Z359" s="869"/>
      <c r="AA359" s="869"/>
      <c r="AB359" s="869"/>
      <c r="AC359" s="869"/>
      <c r="AD359" s="869"/>
      <c r="AE359" s="869"/>
      <c r="AF359" s="869"/>
      <c r="AG359" s="869"/>
      <c r="AH359" s="869"/>
      <c r="AI359" s="869"/>
    </row>
    <row r="360" spans="1:35">
      <c r="A360" s="871" t="s">
        <v>6419</v>
      </c>
      <c r="B360" s="869" t="s">
        <v>629</v>
      </c>
      <c r="C360" s="869" t="s">
        <v>6596</v>
      </c>
      <c r="D360" s="869" t="s">
        <v>4705</v>
      </c>
      <c r="E360" s="869"/>
      <c r="F360" s="869"/>
      <c r="G360" s="869"/>
      <c r="H360" s="869">
        <v>5</v>
      </c>
      <c r="I360" s="869">
        <v>5</v>
      </c>
      <c r="J360" s="869">
        <v>0</v>
      </c>
      <c r="K360" s="869"/>
      <c r="L360" s="869"/>
      <c r="M360" s="869"/>
      <c r="N360" s="869"/>
      <c r="O360" s="869"/>
      <c r="P360" s="869"/>
      <c r="Q360" s="869"/>
      <c r="R360" s="913"/>
      <c r="S360" s="869"/>
      <c r="T360" s="869"/>
      <c r="U360" s="869"/>
      <c r="V360" s="869"/>
      <c r="W360" s="869"/>
      <c r="X360" s="869"/>
      <c r="Y360" s="869"/>
      <c r="Z360" s="869"/>
      <c r="AA360" s="869"/>
      <c r="AB360" s="869"/>
      <c r="AC360" s="869"/>
      <c r="AD360" s="869"/>
      <c r="AE360" s="869"/>
      <c r="AF360" s="869"/>
      <c r="AG360" s="869"/>
      <c r="AH360" s="869"/>
      <c r="AI360" s="869"/>
    </row>
    <row r="361" spans="1:35">
      <c r="A361" s="871" t="s">
        <v>6419</v>
      </c>
      <c r="B361" s="869" t="s">
        <v>1086</v>
      </c>
      <c r="C361" s="869" t="s">
        <v>5921</v>
      </c>
      <c r="D361" s="869" t="s">
        <v>4343</v>
      </c>
      <c r="E361" s="869"/>
      <c r="F361" s="869"/>
      <c r="G361" s="869"/>
      <c r="H361" s="869"/>
      <c r="I361" s="869"/>
      <c r="J361" s="869">
        <v>0</v>
      </c>
      <c r="K361" s="869" t="s">
        <v>6541</v>
      </c>
      <c r="L361" s="869"/>
      <c r="M361" s="869"/>
      <c r="N361" s="869"/>
      <c r="O361" s="869"/>
      <c r="P361" s="869"/>
      <c r="Q361" s="869"/>
      <c r="R361" s="913"/>
      <c r="S361" s="869"/>
      <c r="T361" s="869"/>
      <c r="U361" s="869"/>
      <c r="V361" s="869"/>
      <c r="W361" s="869"/>
      <c r="X361" s="869"/>
      <c r="Y361" s="869"/>
      <c r="Z361" s="869"/>
      <c r="AA361" s="869"/>
      <c r="AB361" s="869"/>
      <c r="AC361" s="869"/>
      <c r="AD361" s="869"/>
      <c r="AE361" s="869"/>
      <c r="AF361" s="869"/>
      <c r="AG361" s="869"/>
      <c r="AH361" s="869"/>
      <c r="AI361" s="869"/>
    </row>
    <row r="362" spans="1:35">
      <c r="A362" s="871" t="s">
        <v>6419</v>
      </c>
      <c r="B362" s="869" t="s">
        <v>967</v>
      </c>
      <c r="C362" s="869" t="s">
        <v>4642</v>
      </c>
      <c r="D362" s="869"/>
      <c r="E362" s="869"/>
      <c r="F362" s="869"/>
      <c r="G362" s="869"/>
      <c r="H362" s="869">
        <v>3</v>
      </c>
      <c r="I362" s="869"/>
      <c r="J362" s="869">
        <v>0</v>
      </c>
      <c r="K362" s="869"/>
      <c r="L362" s="869"/>
      <c r="M362" s="869"/>
      <c r="N362" s="869"/>
      <c r="O362" s="869"/>
      <c r="P362" s="869"/>
      <c r="Q362" s="869"/>
      <c r="R362" s="913"/>
      <c r="S362" s="869"/>
      <c r="T362" s="869"/>
      <c r="U362" s="869"/>
      <c r="V362" s="869"/>
      <c r="W362" s="869"/>
      <c r="X362" s="869"/>
      <c r="Y362" s="869"/>
      <c r="Z362" s="869"/>
      <c r="AA362" s="869"/>
      <c r="AB362" s="869"/>
      <c r="AC362" s="869"/>
      <c r="AD362" s="869"/>
      <c r="AE362" s="869"/>
      <c r="AF362" s="869"/>
      <c r="AG362" s="869"/>
      <c r="AH362" s="869"/>
      <c r="AI362" s="869"/>
    </row>
    <row r="363" spans="1:35">
      <c r="A363" s="871" t="s">
        <v>6419</v>
      </c>
      <c r="B363" s="869" t="s">
        <v>916</v>
      </c>
      <c r="C363" s="869" t="s">
        <v>6625</v>
      </c>
      <c r="D363" s="869" t="s">
        <v>4334</v>
      </c>
      <c r="E363" s="869"/>
      <c r="F363" s="869"/>
      <c r="G363" s="869"/>
      <c r="H363" s="869">
        <v>4</v>
      </c>
      <c r="I363" s="869"/>
      <c r="J363" s="869">
        <v>0</v>
      </c>
      <c r="K363" s="869"/>
      <c r="L363" s="869"/>
      <c r="M363" s="869"/>
      <c r="N363" s="869"/>
      <c r="O363" s="869"/>
      <c r="P363" s="869"/>
      <c r="Q363" s="869"/>
      <c r="R363" s="913"/>
      <c r="S363" s="869"/>
      <c r="T363" s="869"/>
      <c r="U363" s="869"/>
      <c r="V363" s="869"/>
      <c r="W363" s="869"/>
      <c r="X363" s="869"/>
      <c r="Y363" s="869"/>
      <c r="Z363" s="869"/>
      <c r="AA363" s="869"/>
      <c r="AB363" s="869"/>
      <c r="AC363" s="869"/>
      <c r="AD363" s="869"/>
      <c r="AE363" s="869"/>
      <c r="AF363" s="869"/>
      <c r="AG363" s="869"/>
      <c r="AH363" s="869"/>
      <c r="AI363" s="869"/>
    </row>
    <row r="364" spans="1:35">
      <c r="A364" s="871" t="s">
        <v>6419</v>
      </c>
      <c r="B364" s="869" t="s">
        <v>1227</v>
      </c>
      <c r="C364" s="869" t="s">
        <v>5861</v>
      </c>
      <c r="D364" s="869" t="s">
        <v>6491</v>
      </c>
      <c r="E364" s="869"/>
      <c r="F364" s="869"/>
      <c r="G364" s="869"/>
      <c r="H364" s="869">
        <v>2</v>
      </c>
      <c r="I364" s="869"/>
      <c r="J364" s="869">
        <v>0</v>
      </c>
      <c r="K364" s="869"/>
      <c r="L364" s="869"/>
      <c r="M364" s="869"/>
      <c r="N364" s="869"/>
      <c r="O364" s="869"/>
      <c r="P364" s="869"/>
      <c r="Q364" s="869"/>
      <c r="R364" s="913"/>
      <c r="S364" s="869"/>
      <c r="T364" s="869"/>
      <c r="U364" s="869"/>
      <c r="V364" s="869"/>
      <c r="W364" s="869"/>
      <c r="X364" s="869"/>
      <c r="Y364" s="869"/>
      <c r="Z364" s="869"/>
      <c r="AA364" s="869"/>
      <c r="AB364" s="869"/>
      <c r="AC364" s="869"/>
      <c r="AD364" s="869"/>
      <c r="AE364" s="869"/>
      <c r="AF364" s="869"/>
      <c r="AG364" s="869"/>
      <c r="AH364" s="869"/>
      <c r="AI364" s="869"/>
    </row>
    <row r="365" spans="1:35">
      <c r="A365" s="871" t="s">
        <v>6419</v>
      </c>
      <c r="B365" s="869" t="s">
        <v>1040</v>
      </c>
      <c r="C365" s="869" t="s">
        <v>5132</v>
      </c>
      <c r="D365" s="869" t="s">
        <v>4347</v>
      </c>
      <c r="E365" s="869"/>
      <c r="F365" s="869"/>
      <c r="G365" s="869"/>
      <c r="H365" s="869">
        <v>4</v>
      </c>
      <c r="I365" s="869"/>
      <c r="J365" s="869">
        <v>0</v>
      </c>
      <c r="K365" s="869"/>
      <c r="L365" s="869"/>
      <c r="M365" s="796"/>
      <c r="N365" s="796"/>
      <c r="O365" s="796"/>
      <c r="P365" s="796"/>
      <c r="Q365" s="796"/>
      <c r="R365" s="914"/>
      <c r="S365" s="869"/>
      <c r="T365" s="869"/>
      <c r="U365" s="869"/>
      <c r="V365" s="869"/>
      <c r="W365" s="869"/>
      <c r="X365" s="869"/>
      <c r="Y365" s="869"/>
      <c r="Z365" s="869"/>
      <c r="AA365" s="869"/>
      <c r="AB365" s="869"/>
      <c r="AC365" s="869"/>
      <c r="AD365" s="869"/>
      <c r="AE365" s="869"/>
      <c r="AF365" s="869"/>
      <c r="AG365" s="869"/>
      <c r="AH365" s="869"/>
      <c r="AI365" s="869"/>
    </row>
    <row r="366" spans="1:35">
      <c r="A366" s="871" t="s">
        <v>6419</v>
      </c>
      <c r="B366" s="869" t="s">
        <v>959</v>
      </c>
      <c r="C366" s="869" t="s">
        <v>4418</v>
      </c>
      <c r="D366" s="869" t="s">
        <v>4419</v>
      </c>
      <c r="H366" s="869">
        <v>6</v>
      </c>
      <c r="I366" s="795">
        <v>4</v>
      </c>
      <c r="J366" s="869">
        <v>0</v>
      </c>
    </row>
    <row r="367" spans="1:35">
      <c r="A367" s="871" t="s">
        <v>6419</v>
      </c>
      <c r="B367" s="869" t="s">
        <v>956</v>
      </c>
      <c r="C367" s="869" t="s">
        <v>4356</v>
      </c>
      <c r="D367" s="869"/>
      <c r="E367" s="869"/>
      <c r="F367" s="869"/>
      <c r="G367" s="869"/>
      <c r="H367" s="869">
        <v>2</v>
      </c>
      <c r="I367" s="869"/>
      <c r="J367" s="869">
        <v>0</v>
      </c>
      <c r="K367" s="869"/>
      <c r="L367" s="869" t="s">
        <v>6626</v>
      </c>
      <c r="M367" s="869"/>
      <c r="N367" s="869"/>
      <c r="O367" s="869"/>
      <c r="P367" s="869"/>
      <c r="Q367" s="869"/>
      <c r="R367" s="913"/>
      <c r="S367" s="869"/>
      <c r="T367" s="869"/>
      <c r="U367" s="869"/>
      <c r="V367" s="869"/>
      <c r="W367" s="869"/>
      <c r="X367" s="869"/>
      <c r="Y367" s="869"/>
      <c r="Z367" s="869"/>
      <c r="AA367" s="869"/>
      <c r="AB367" s="869"/>
      <c r="AC367" s="869"/>
      <c r="AD367" s="869"/>
      <c r="AE367" s="869"/>
      <c r="AF367" s="869"/>
      <c r="AG367" s="869"/>
      <c r="AH367" s="869"/>
      <c r="AI367" s="869"/>
    </row>
    <row r="368" spans="1:35">
      <c r="A368" s="917" t="s">
        <v>6419</v>
      </c>
      <c r="B368" s="874" t="s">
        <v>6627</v>
      </c>
      <c r="C368" s="869" t="s">
        <v>6628</v>
      </c>
      <c r="D368" s="869" t="s">
        <v>6629</v>
      </c>
      <c r="E368" s="869"/>
      <c r="F368" s="869"/>
      <c r="G368" s="869"/>
      <c r="H368" s="869">
        <v>1</v>
      </c>
      <c r="I368" s="869">
        <v>1</v>
      </c>
      <c r="J368" s="869">
        <v>0</v>
      </c>
      <c r="K368" s="869"/>
      <c r="L368" s="872"/>
      <c r="M368" s="869"/>
      <c r="N368" s="869"/>
      <c r="O368" s="869"/>
      <c r="P368" s="869"/>
      <c r="Q368" s="869"/>
      <c r="R368" s="913"/>
      <c r="S368" s="869"/>
      <c r="T368" s="869"/>
      <c r="U368" s="869"/>
      <c r="V368" s="869"/>
      <c r="W368" s="869"/>
      <c r="X368" s="869"/>
      <c r="Y368" s="869"/>
      <c r="Z368" s="869"/>
      <c r="AA368" s="869"/>
      <c r="AB368" s="869"/>
      <c r="AC368" s="869"/>
      <c r="AD368" s="869"/>
      <c r="AE368" s="869"/>
      <c r="AF368" s="869"/>
      <c r="AG368" s="869"/>
      <c r="AH368" s="869"/>
      <c r="AI368" s="869"/>
    </row>
    <row r="369" spans="1:35">
      <c r="A369" s="871" t="s">
        <v>6420</v>
      </c>
      <c r="B369" s="869" t="s">
        <v>1227</v>
      </c>
      <c r="C369" s="869" t="s">
        <v>5861</v>
      </c>
      <c r="D369" s="869" t="s">
        <v>6491</v>
      </c>
      <c r="E369" s="869"/>
      <c r="F369" s="869"/>
      <c r="G369" s="869"/>
      <c r="H369" s="869">
        <v>97</v>
      </c>
      <c r="I369" s="869"/>
      <c r="J369" s="869">
        <v>0</v>
      </c>
      <c r="K369" s="869"/>
      <c r="L369" s="796"/>
      <c r="M369" s="869"/>
      <c r="N369" s="869"/>
      <c r="O369" s="869"/>
      <c r="P369" s="869"/>
      <c r="Q369" s="869"/>
      <c r="R369" s="913"/>
      <c r="S369" s="869"/>
      <c r="T369" s="869"/>
      <c r="U369" s="869"/>
      <c r="V369" s="869"/>
      <c r="W369" s="869"/>
      <c r="X369" s="869"/>
      <c r="Y369" s="869"/>
      <c r="Z369" s="869"/>
      <c r="AA369" s="869"/>
      <c r="AB369" s="869"/>
      <c r="AC369" s="869"/>
      <c r="AD369" s="869"/>
      <c r="AE369" s="869"/>
      <c r="AF369" s="869"/>
      <c r="AG369" s="869"/>
      <c r="AH369" s="869"/>
      <c r="AI369" s="869"/>
    </row>
    <row r="370" spans="1:35">
      <c r="A370" s="915" t="s">
        <v>6420</v>
      </c>
      <c r="B370" s="876" t="s">
        <v>669</v>
      </c>
      <c r="C370" s="796" t="s">
        <v>4823</v>
      </c>
      <c r="D370" s="876" t="s">
        <v>4347</v>
      </c>
      <c r="E370" s="876"/>
      <c r="F370" s="876"/>
      <c r="G370" s="876"/>
      <c r="H370" s="876">
        <v>222</v>
      </c>
      <c r="I370" s="876"/>
      <c r="J370" s="869">
        <v>0</v>
      </c>
      <c r="K370" s="876"/>
      <c r="L370" s="876"/>
      <c r="M370" s="876"/>
      <c r="N370" s="876"/>
      <c r="O370" s="876"/>
      <c r="P370" s="876"/>
      <c r="Q370" s="876"/>
      <c r="R370" s="916"/>
      <c r="S370" s="876"/>
      <c r="T370" s="876"/>
      <c r="U370" s="876"/>
      <c r="V370" s="876"/>
      <c r="W370" s="876"/>
      <c r="X370" s="876"/>
      <c r="Y370" s="876"/>
      <c r="Z370" s="876"/>
      <c r="AA370" s="876"/>
      <c r="AB370" s="876"/>
      <c r="AC370" s="876"/>
      <c r="AD370" s="876"/>
      <c r="AE370" s="876"/>
      <c r="AF370" s="876"/>
      <c r="AG370" s="876"/>
      <c r="AH370" s="876"/>
      <c r="AI370" s="876"/>
    </row>
    <row r="371" spans="1:35">
      <c r="A371" s="871" t="s">
        <v>6420</v>
      </c>
      <c r="B371" s="869" t="s">
        <v>840</v>
      </c>
      <c r="C371" s="869" t="s">
        <v>4435</v>
      </c>
      <c r="D371" s="869" t="s">
        <v>4436</v>
      </c>
      <c r="E371" s="869"/>
      <c r="F371" s="869"/>
      <c r="G371" s="869"/>
      <c r="H371" s="869">
        <v>25</v>
      </c>
      <c r="I371" s="869"/>
      <c r="J371" s="869">
        <v>2</v>
      </c>
      <c r="K371" s="869"/>
      <c r="L371" s="869"/>
      <c r="M371" s="869"/>
      <c r="N371" s="869"/>
      <c r="O371" s="869"/>
      <c r="P371" s="869"/>
      <c r="Q371" s="869"/>
      <c r="R371" s="913"/>
      <c r="S371" s="869"/>
      <c r="T371" s="869">
        <v>2</v>
      </c>
      <c r="U371" s="869"/>
      <c r="V371" s="869"/>
      <c r="W371" s="869"/>
      <c r="X371" s="869"/>
      <c r="Y371" s="869"/>
      <c r="Z371" s="869"/>
      <c r="AA371" s="869"/>
      <c r="AB371" s="869"/>
      <c r="AC371" s="869"/>
      <c r="AD371" s="869"/>
      <c r="AE371" s="869"/>
      <c r="AF371" s="869"/>
      <c r="AG371" s="869"/>
      <c r="AH371" s="869"/>
      <c r="AI371" s="869"/>
    </row>
    <row r="372" spans="1:35">
      <c r="A372" s="871" t="s">
        <v>6420</v>
      </c>
      <c r="B372" s="869" t="s">
        <v>634</v>
      </c>
      <c r="C372" s="869" t="s">
        <v>4463</v>
      </c>
      <c r="D372" s="869"/>
      <c r="E372" s="869"/>
      <c r="F372" s="869"/>
      <c r="G372" s="869"/>
      <c r="H372" s="869">
        <v>12</v>
      </c>
      <c r="I372" s="869"/>
      <c r="J372" s="869">
        <v>2</v>
      </c>
      <c r="K372" s="869"/>
      <c r="L372" s="869"/>
      <c r="M372" s="869"/>
      <c r="N372" s="869"/>
      <c r="O372" s="869"/>
      <c r="P372" s="869"/>
      <c r="Q372" s="869"/>
      <c r="R372" s="913"/>
      <c r="S372" s="869"/>
      <c r="T372" s="869">
        <v>2</v>
      </c>
      <c r="U372" s="869"/>
      <c r="V372" s="869"/>
      <c r="W372" s="869"/>
      <c r="X372" s="869"/>
      <c r="Y372" s="869"/>
      <c r="Z372" s="869"/>
      <c r="AA372" s="869"/>
      <c r="AB372" s="869"/>
      <c r="AC372" s="869"/>
      <c r="AD372" s="869"/>
      <c r="AE372" s="869"/>
      <c r="AF372" s="869"/>
      <c r="AG372" s="869"/>
      <c r="AH372" s="869"/>
      <c r="AI372" s="869"/>
    </row>
    <row r="373" spans="1:35">
      <c r="A373" s="871" t="s">
        <v>6420</v>
      </c>
      <c r="B373" s="869" t="s">
        <v>967</v>
      </c>
      <c r="C373" s="869" t="s">
        <v>4642</v>
      </c>
      <c r="D373" s="871"/>
      <c r="E373" s="869"/>
      <c r="F373" s="869"/>
      <c r="G373" s="869"/>
      <c r="H373" s="869">
        <v>8</v>
      </c>
      <c r="I373" s="869"/>
      <c r="J373" s="869">
        <v>0</v>
      </c>
      <c r="K373" s="869"/>
      <c r="L373" s="869"/>
      <c r="M373" s="869"/>
      <c r="N373" s="869"/>
      <c r="O373" s="869"/>
      <c r="P373" s="869"/>
      <c r="Q373" s="869"/>
      <c r="R373" s="913"/>
      <c r="S373" s="869"/>
      <c r="T373" s="869"/>
      <c r="U373" s="869"/>
      <c r="V373" s="869"/>
      <c r="W373" s="869"/>
      <c r="X373" s="869"/>
      <c r="Y373" s="869"/>
      <c r="Z373" s="869"/>
      <c r="AA373" s="869"/>
      <c r="AB373" s="869"/>
      <c r="AC373" s="869"/>
      <c r="AD373" s="869"/>
      <c r="AE373" s="869"/>
      <c r="AF373" s="869"/>
      <c r="AG373" s="869"/>
      <c r="AH373" s="869"/>
      <c r="AI373" s="869"/>
    </row>
    <row r="374" spans="1:35">
      <c r="A374" s="871" t="s">
        <v>6420</v>
      </c>
      <c r="B374" s="869" t="s">
        <v>1221</v>
      </c>
      <c r="C374" s="869" t="s">
        <v>5858</v>
      </c>
      <c r="D374" s="869" t="s">
        <v>4334</v>
      </c>
      <c r="E374" s="869"/>
      <c r="F374" s="869"/>
      <c r="G374" s="869"/>
      <c r="H374" s="869">
        <v>10</v>
      </c>
      <c r="I374" s="869"/>
      <c r="J374" s="869">
        <v>0</v>
      </c>
      <c r="K374" s="869"/>
      <c r="L374" s="869"/>
      <c r="M374" s="869"/>
      <c r="N374" s="869"/>
      <c r="O374" s="869"/>
      <c r="P374" s="869"/>
      <c r="Q374" s="869"/>
      <c r="R374" s="913"/>
      <c r="S374" s="869"/>
      <c r="T374" s="869"/>
      <c r="U374" s="869"/>
      <c r="V374" s="869"/>
      <c r="W374" s="869"/>
      <c r="X374" s="869"/>
      <c r="Y374" s="869"/>
      <c r="Z374" s="869"/>
      <c r="AA374" s="869"/>
      <c r="AB374" s="869"/>
      <c r="AC374" s="869"/>
      <c r="AD374" s="869"/>
      <c r="AE374" s="869"/>
      <c r="AF374" s="869"/>
      <c r="AG374" s="869"/>
      <c r="AH374" s="869"/>
      <c r="AI374" s="869"/>
    </row>
    <row r="375" spans="1:35">
      <c r="A375" s="871" t="s">
        <v>6420</v>
      </c>
      <c r="B375" s="869" t="s">
        <v>1187</v>
      </c>
      <c r="C375" s="869" t="s">
        <v>5796</v>
      </c>
      <c r="D375" s="869" t="s">
        <v>4334</v>
      </c>
      <c r="E375" s="869"/>
      <c r="F375" s="869"/>
      <c r="G375" s="869"/>
      <c r="H375" s="869">
        <v>3</v>
      </c>
      <c r="I375" s="869"/>
      <c r="J375" s="869">
        <v>0</v>
      </c>
      <c r="K375" s="869"/>
      <c r="L375" s="869"/>
      <c r="M375" s="869"/>
      <c r="N375" s="869"/>
      <c r="O375" s="869"/>
      <c r="P375" s="869"/>
      <c r="Q375" s="869"/>
      <c r="R375" s="913"/>
      <c r="S375" s="869"/>
      <c r="T375" s="869"/>
      <c r="U375" s="869"/>
      <c r="V375" s="869"/>
      <c r="W375" s="869"/>
      <c r="X375" s="869"/>
      <c r="Y375" s="869"/>
      <c r="Z375" s="869"/>
      <c r="AA375" s="869"/>
      <c r="AB375" s="869"/>
      <c r="AC375" s="869"/>
      <c r="AD375" s="869"/>
      <c r="AE375" s="869"/>
      <c r="AF375" s="869"/>
      <c r="AG375" s="869"/>
      <c r="AH375" s="869"/>
      <c r="AI375" s="869"/>
    </row>
    <row r="376" spans="1:35">
      <c r="A376" s="871" t="s">
        <v>6420</v>
      </c>
      <c r="B376" s="869" t="s">
        <v>1218</v>
      </c>
      <c r="C376" s="869" t="s">
        <v>5891</v>
      </c>
      <c r="D376" s="869" t="s">
        <v>4334</v>
      </c>
      <c r="E376" s="869"/>
      <c r="F376" s="869"/>
      <c r="G376" s="869"/>
      <c r="H376" s="869">
        <v>2</v>
      </c>
      <c r="I376" s="796"/>
      <c r="J376" s="869">
        <v>0</v>
      </c>
      <c r="K376" s="869"/>
      <c r="L376" s="869"/>
      <c r="M376" s="869"/>
      <c r="N376" s="869"/>
      <c r="O376" s="869"/>
      <c r="P376" s="869"/>
      <c r="Q376" s="869"/>
      <c r="R376" s="913"/>
      <c r="S376" s="869"/>
      <c r="T376" s="869"/>
      <c r="U376" s="869"/>
      <c r="V376" s="869"/>
      <c r="W376" s="869"/>
      <c r="X376" s="869"/>
      <c r="Y376" s="869"/>
      <c r="Z376" s="869"/>
      <c r="AA376" s="869"/>
      <c r="AB376" s="869"/>
      <c r="AC376" s="869"/>
      <c r="AD376" s="869"/>
      <c r="AE376" s="869"/>
      <c r="AF376" s="869"/>
      <c r="AG376" s="869"/>
      <c r="AH376" s="869"/>
      <c r="AI376" s="869"/>
    </row>
    <row r="377" spans="1:35">
      <c r="A377" s="871" t="s">
        <v>6420</v>
      </c>
      <c r="B377" s="869" t="s">
        <v>1003</v>
      </c>
      <c r="C377" s="869" t="s">
        <v>5655</v>
      </c>
      <c r="D377" s="869" t="s">
        <v>4564</v>
      </c>
      <c r="E377" s="869"/>
      <c r="F377" s="869"/>
      <c r="G377" s="869"/>
      <c r="H377" s="869">
        <v>1</v>
      </c>
      <c r="I377" s="869"/>
      <c r="J377" s="869">
        <v>0</v>
      </c>
      <c r="K377" s="869"/>
      <c r="L377" s="869"/>
      <c r="M377" s="869"/>
      <c r="N377" s="869"/>
      <c r="O377" s="869"/>
      <c r="P377" s="869"/>
      <c r="Q377" s="869"/>
      <c r="R377" s="913"/>
      <c r="S377" s="869"/>
      <c r="T377" s="869"/>
      <c r="U377" s="869"/>
      <c r="V377" s="869"/>
      <c r="W377" s="869"/>
      <c r="X377" s="869"/>
      <c r="Y377" s="869"/>
      <c r="Z377" s="869"/>
      <c r="AA377" s="869"/>
      <c r="AB377" s="869"/>
      <c r="AC377" s="869"/>
      <c r="AD377" s="869"/>
      <c r="AE377" s="869"/>
      <c r="AF377" s="869"/>
      <c r="AG377" s="869"/>
      <c r="AH377" s="869"/>
      <c r="AI377" s="869"/>
    </row>
    <row r="378" spans="1:35">
      <c r="A378" s="871" t="s">
        <v>6420</v>
      </c>
      <c r="B378" s="869" t="s">
        <v>1260</v>
      </c>
      <c r="C378" s="869" t="s">
        <v>5879</v>
      </c>
      <c r="D378" s="869" t="s">
        <v>6537</v>
      </c>
      <c r="E378" s="869"/>
      <c r="F378" s="869"/>
      <c r="G378" s="869"/>
      <c r="H378" s="869">
        <v>4</v>
      </c>
      <c r="I378" s="796"/>
      <c r="J378" s="869">
        <v>1</v>
      </c>
      <c r="K378" s="869"/>
      <c r="L378" s="872" t="s">
        <v>6630</v>
      </c>
      <c r="M378" s="869"/>
      <c r="N378" s="869"/>
      <c r="O378" s="869"/>
      <c r="P378" s="869"/>
      <c r="Q378" s="869"/>
      <c r="R378" s="913"/>
      <c r="S378" s="869"/>
      <c r="T378" s="869"/>
      <c r="U378" s="869"/>
      <c r="V378" s="869"/>
      <c r="W378" s="869"/>
      <c r="X378" s="869"/>
      <c r="Y378" s="869"/>
      <c r="Z378" s="869"/>
      <c r="AA378" s="869"/>
      <c r="AB378" s="869"/>
      <c r="AC378" s="869"/>
      <c r="AD378" s="869">
        <v>1</v>
      </c>
      <c r="AE378" s="869"/>
      <c r="AF378" s="869"/>
      <c r="AG378" s="869"/>
      <c r="AH378" s="869"/>
      <c r="AI378" s="869"/>
    </row>
    <row r="379" spans="1:35">
      <c r="A379" s="871" t="s">
        <v>6420</v>
      </c>
      <c r="B379" s="869" t="s">
        <v>1144</v>
      </c>
      <c r="C379" s="869" t="s">
        <v>5849</v>
      </c>
      <c r="D379" s="869" t="s">
        <v>6514</v>
      </c>
      <c r="E379" s="869"/>
      <c r="F379" s="869"/>
      <c r="G379" s="869"/>
      <c r="H379" s="869">
        <v>4</v>
      </c>
      <c r="I379" s="869"/>
      <c r="J379" s="869">
        <v>0</v>
      </c>
      <c r="K379" s="869"/>
      <c r="L379" s="869"/>
      <c r="M379" s="869"/>
      <c r="N379" s="869"/>
      <c r="O379" s="869"/>
      <c r="P379" s="869"/>
      <c r="Q379" s="869"/>
      <c r="R379" s="913"/>
      <c r="S379" s="869"/>
      <c r="T379" s="869"/>
      <c r="U379" s="869"/>
      <c r="V379" s="869"/>
      <c r="W379" s="869"/>
      <c r="X379" s="869"/>
      <c r="Y379" s="869"/>
      <c r="Z379" s="869"/>
      <c r="AA379" s="869"/>
      <c r="AB379" s="869"/>
      <c r="AC379" s="869"/>
      <c r="AD379" s="869"/>
      <c r="AE379" s="869"/>
      <c r="AF379" s="869"/>
      <c r="AG379" s="869"/>
      <c r="AH379" s="869"/>
      <c r="AI379" s="869"/>
    </row>
    <row r="380" spans="1:35">
      <c r="A380" s="871" t="s">
        <v>6420</v>
      </c>
      <c r="B380" s="869" t="s">
        <v>1017</v>
      </c>
      <c r="C380" s="869" t="s">
        <v>4516</v>
      </c>
      <c r="D380" s="869"/>
      <c r="E380" s="869"/>
      <c r="F380" s="869"/>
      <c r="G380" s="869"/>
      <c r="H380" s="869">
        <v>1</v>
      </c>
      <c r="I380" s="869"/>
      <c r="J380" s="869">
        <v>0</v>
      </c>
      <c r="K380" s="869"/>
      <c r="L380" s="872" t="s">
        <v>6631</v>
      </c>
      <c r="M380" s="869"/>
      <c r="N380" s="869"/>
      <c r="O380" s="869"/>
      <c r="P380" s="869"/>
      <c r="Q380" s="869"/>
      <c r="R380" s="913"/>
      <c r="S380" s="869"/>
      <c r="T380" s="869"/>
      <c r="U380" s="869"/>
      <c r="V380" s="869"/>
      <c r="W380" s="869"/>
      <c r="X380" s="869"/>
      <c r="Y380" s="869"/>
      <c r="Z380" s="869"/>
      <c r="AA380" s="869"/>
      <c r="AB380" s="869"/>
      <c r="AC380" s="869"/>
      <c r="AD380" s="869"/>
      <c r="AE380" s="869"/>
      <c r="AF380" s="869"/>
      <c r="AG380" s="869"/>
      <c r="AH380" s="869"/>
      <c r="AI380" s="869"/>
    </row>
    <row r="381" spans="1:35">
      <c r="A381" s="871" t="s">
        <v>6420</v>
      </c>
      <c r="B381" s="869" t="s">
        <v>1065</v>
      </c>
      <c r="C381" s="869" t="s">
        <v>4830</v>
      </c>
      <c r="D381" s="869" t="s">
        <v>4831</v>
      </c>
      <c r="E381" s="869"/>
      <c r="F381" s="869"/>
      <c r="G381" s="869"/>
      <c r="H381" s="869">
        <v>8</v>
      </c>
      <c r="I381" s="869"/>
      <c r="J381" s="869">
        <v>0</v>
      </c>
      <c r="K381" s="869"/>
      <c r="L381" s="869"/>
      <c r="M381" s="869"/>
      <c r="N381" s="869"/>
      <c r="O381" s="869"/>
      <c r="P381" s="869"/>
      <c r="Q381" s="869"/>
      <c r="R381" s="913"/>
      <c r="S381" s="869"/>
      <c r="T381" s="869"/>
      <c r="U381" s="869"/>
      <c r="V381" s="869"/>
      <c r="W381" s="869"/>
      <c r="X381" s="869"/>
      <c r="Y381" s="869"/>
      <c r="Z381" s="869"/>
      <c r="AA381" s="869"/>
      <c r="AB381" s="869"/>
      <c r="AC381" s="869"/>
      <c r="AD381" s="869"/>
      <c r="AE381" s="869"/>
      <c r="AF381" s="869"/>
      <c r="AG381" s="869"/>
      <c r="AH381" s="869"/>
      <c r="AI381" s="869"/>
    </row>
    <row r="382" spans="1:35">
      <c r="A382" s="871" t="s">
        <v>6420</v>
      </c>
      <c r="B382" s="869" t="s">
        <v>1253</v>
      </c>
      <c r="C382" s="869" t="s">
        <v>6523</v>
      </c>
      <c r="D382" s="869" t="s">
        <v>6524</v>
      </c>
      <c r="E382" s="869"/>
      <c r="F382" s="869"/>
      <c r="G382" s="869"/>
      <c r="H382" s="869">
        <v>12</v>
      </c>
      <c r="I382" s="869"/>
      <c r="J382" s="869">
        <v>0</v>
      </c>
      <c r="K382" s="869"/>
      <c r="L382" s="869"/>
      <c r="M382" s="869"/>
      <c r="N382" s="869"/>
      <c r="O382" s="869"/>
      <c r="P382" s="869"/>
      <c r="Q382" s="869"/>
      <c r="R382" s="913"/>
      <c r="S382" s="869"/>
      <c r="T382" s="869"/>
      <c r="U382" s="869"/>
      <c r="V382" s="869"/>
      <c r="W382" s="869"/>
      <c r="X382" s="869"/>
      <c r="Y382" s="869"/>
      <c r="Z382" s="869"/>
      <c r="AA382" s="869"/>
      <c r="AB382" s="869"/>
      <c r="AC382" s="869"/>
      <c r="AD382" s="869"/>
      <c r="AE382" s="869"/>
      <c r="AF382" s="869"/>
      <c r="AG382" s="869"/>
      <c r="AH382" s="869"/>
      <c r="AI382" s="869"/>
    </row>
    <row r="383" spans="1:35">
      <c r="A383" s="871" t="s">
        <v>6420</v>
      </c>
      <c r="B383" s="869" t="s">
        <v>701</v>
      </c>
      <c r="C383" s="869" t="s">
        <v>5869</v>
      </c>
      <c r="D383" s="869" t="s">
        <v>6517</v>
      </c>
      <c r="E383" s="874" t="s">
        <v>6518</v>
      </c>
      <c r="F383" s="869" t="s">
        <v>6519</v>
      </c>
      <c r="G383" s="869" t="s">
        <v>6520</v>
      </c>
      <c r="H383" s="869">
        <v>6</v>
      </c>
      <c r="I383" s="869"/>
      <c r="J383" s="869">
        <v>0</v>
      </c>
      <c r="K383" s="869"/>
      <c r="L383" s="869"/>
      <c r="M383" s="869"/>
      <c r="N383" s="869"/>
      <c r="O383" s="869"/>
      <c r="P383" s="869"/>
      <c r="Q383" s="869"/>
      <c r="R383" s="913"/>
      <c r="S383" s="869"/>
      <c r="T383" s="869"/>
      <c r="U383" s="869"/>
      <c r="V383" s="869"/>
      <c r="W383" s="869"/>
      <c r="X383" s="869"/>
      <c r="Y383" s="869"/>
      <c r="Z383" s="869"/>
      <c r="AA383" s="869"/>
      <c r="AB383" s="869"/>
      <c r="AC383" s="869"/>
      <c r="AD383" s="869"/>
      <c r="AE383" s="869"/>
      <c r="AF383" s="869"/>
      <c r="AG383" s="869"/>
      <c r="AH383" s="869"/>
      <c r="AI383" s="869"/>
    </row>
    <row r="384" spans="1:35">
      <c r="A384" s="871" t="s">
        <v>6420</v>
      </c>
      <c r="B384" s="869" t="s">
        <v>918</v>
      </c>
      <c r="C384" s="869" t="s">
        <v>4826</v>
      </c>
      <c r="D384" s="869" t="s">
        <v>4555</v>
      </c>
      <c r="E384" s="869"/>
      <c r="F384" s="869"/>
      <c r="G384" s="869"/>
      <c r="H384" s="869">
        <v>1</v>
      </c>
      <c r="I384" s="869"/>
      <c r="J384" s="869">
        <v>0</v>
      </c>
      <c r="K384" s="869"/>
      <c r="L384" s="869"/>
      <c r="M384" s="869"/>
      <c r="N384" s="869"/>
      <c r="O384" s="869"/>
      <c r="P384" s="869"/>
      <c r="Q384" s="869"/>
      <c r="R384" s="913"/>
      <c r="S384" s="869"/>
      <c r="T384" s="869"/>
      <c r="U384" s="869"/>
      <c r="V384" s="869"/>
      <c r="W384" s="869"/>
      <c r="X384" s="869"/>
      <c r="Y384" s="869"/>
      <c r="Z384" s="869"/>
      <c r="AA384" s="869"/>
      <c r="AB384" s="869"/>
      <c r="AC384" s="869"/>
      <c r="AD384" s="869"/>
      <c r="AE384" s="869"/>
      <c r="AF384" s="869"/>
      <c r="AG384" s="869"/>
      <c r="AH384" s="869"/>
      <c r="AI384" s="869"/>
    </row>
    <row r="385" spans="1:35">
      <c r="A385" s="917" t="s">
        <v>6420</v>
      </c>
      <c r="B385" s="796" t="s">
        <v>998</v>
      </c>
      <c r="C385" s="796" t="s">
        <v>6508</v>
      </c>
      <c r="D385" s="796" t="s">
        <v>6509</v>
      </c>
      <c r="E385" s="796"/>
      <c r="F385" s="796"/>
      <c r="G385" s="796"/>
      <c r="H385" s="869">
        <v>2</v>
      </c>
      <c r="I385" s="796"/>
      <c r="J385" s="869">
        <v>0</v>
      </c>
      <c r="K385" s="796"/>
      <c r="L385" s="796"/>
      <c r="M385" s="796"/>
      <c r="N385" s="796"/>
      <c r="O385" s="796"/>
      <c r="P385" s="796"/>
      <c r="Q385" s="796"/>
      <c r="R385" s="914"/>
      <c r="S385" s="796"/>
      <c r="T385" s="796"/>
      <c r="U385" s="796"/>
      <c r="V385" s="796"/>
      <c r="W385" s="796"/>
      <c r="X385" s="796"/>
      <c r="Y385" s="796"/>
      <c r="Z385" s="796"/>
      <c r="AA385" s="796"/>
      <c r="AB385" s="796"/>
      <c r="AC385" s="796"/>
      <c r="AD385" s="796"/>
      <c r="AE385" s="796"/>
      <c r="AF385" s="796"/>
      <c r="AG385" s="796"/>
      <c r="AH385" s="796"/>
      <c r="AI385" s="796"/>
    </row>
    <row r="386" spans="1:35">
      <c r="A386" s="871" t="s">
        <v>6420</v>
      </c>
      <c r="B386" s="869" t="s">
        <v>1040</v>
      </c>
      <c r="C386" s="869" t="s">
        <v>5132</v>
      </c>
      <c r="D386" s="869" t="s">
        <v>4347</v>
      </c>
      <c r="E386" s="869"/>
      <c r="F386" s="869"/>
      <c r="G386" s="869"/>
      <c r="H386" s="869">
        <v>2</v>
      </c>
      <c r="I386" s="869"/>
      <c r="J386" s="869">
        <v>0</v>
      </c>
      <c r="K386" s="869"/>
      <c r="L386" s="869"/>
      <c r="M386" s="869"/>
      <c r="N386" s="869"/>
      <c r="O386" s="869"/>
      <c r="P386" s="869"/>
      <c r="Q386" s="869"/>
      <c r="R386" s="913"/>
      <c r="S386" s="869"/>
      <c r="T386" s="869"/>
      <c r="U386" s="869"/>
      <c r="V386" s="869"/>
      <c r="W386" s="869"/>
      <c r="X386" s="869"/>
      <c r="Y386" s="869"/>
      <c r="Z386" s="869"/>
      <c r="AA386" s="869"/>
      <c r="AB386" s="869"/>
      <c r="AC386" s="869"/>
      <c r="AD386" s="869"/>
      <c r="AE386" s="869"/>
      <c r="AF386" s="869"/>
      <c r="AG386" s="869"/>
      <c r="AH386" s="869"/>
      <c r="AI386" s="869"/>
    </row>
    <row r="387" spans="1:35">
      <c r="A387" s="871" t="s">
        <v>6420</v>
      </c>
      <c r="B387" s="869" t="s">
        <v>834</v>
      </c>
      <c r="C387" s="869" t="s">
        <v>5126</v>
      </c>
      <c r="D387" s="869" t="s">
        <v>5127</v>
      </c>
      <c r="E387" s="869"/>
      <c r="F387" s="869"/>
      <c r="G387" s="869"/>
      <c r="H387" s="869">
        <v>2</v>
      </c>
      <c r="I387" s="869"/>
      <c r="J387" s="869">
        <v>0</v>
      </c>
      <c r="K387" s="869"/>
      <c r="L387" s="869"/>
      <c r="M387" s="869"/>
      <c r="N387" s="869"/>
      <c r="O387" s="869"/>
      <c r="P387" s="869"/>
      <c r="Q387" s="869"/>
      <c r="R387" s="913"/>
      <c r="S387" s="869"/>
      <c r="T387" s="869"/>
      <c r="U387" s="869"/>
      <c r="V387" s="869"/>
      <c r="W387" s="869"/>
      <c r="X387" s="869"/>
      <c r="Y387" s="869"/>
      <c r="Z387" s="869"/>
      <c r="AA387" s="869"/>
      <c r="AB387" s="869"/>
      <c r="AC387" s="869"/>
      <c r="AD387" s="869"/>
      <c r="AE387" s="869"/>
      <c r="AF387" s="869"/>
      <c r="AG387" s="869"/>
      <c r="AH387" s="869"/>
      <c r="AI387" s="869"/>
    </row>
    <row r="388" spans="1:35">
      <c r="A388" s="871" t="s">
        <v>6420</v>
      </c>
      <c r="B388" s="869" t="s">
        <v>1164</v>
      </c>
      <c r="C388" s="869" t="s">
        <v>4492</v>
      </c>
      <c r="D388" s="869"/>
      <c r="E388" s="869"/>
      <c r="F388" s="869"/>
      <c r="G388" s="869"/>
      <c r="H388" s="869">
        <v>1</v>
      </c>
      <c r="I388" s="869"/>
      <c r="J388" s="869">
        <v>0</v>
      </c>
      <c r="K388" s="869"/>
      <c r="L388" s="869"/>
      <c r="M388" s="869"/>
      <c r="N388" s="869"/>
      <c r="O388" s="869"/>
      <c r="P388" s="869"/>
      <c r="Q388" s="869"/>
      <c r="R388" s="913"/>
      <c r="S388" s="869"/>
      <c r="T388" s="869"/>
      <c r="U388" s="869"/>
      <c r="V388" s="869"/>
      <c r="W388" s="869"/>
      <c r="X388" s="869"/>
      <c r="Y388" s="869"/>
      <c r="Z388" s="869"/>
      <c r="AA388" s="869"/>
      <c r="AB388" s="869"/>
      <c r="AC388" s="869"/>
      <c r="AD388" s="869"/>
      <c r="AE388" s="869"/>
      <c r="AF388" s="869"/>
      <c r="AG388" s="869"/>
      <c r="AH388" s="869"/>
      <c r="AI388" s="869"/>
    </row>
    <row r="389" spans="1:35">
      <c r="A389" s="871" t="s">
        <v>6420</v>
      </c>
      <c r="B389" s="869" t="s">
        <v>838</v>
      </c>
      <c r="C389" s="872" t="s">
        <v>4693</v>
      </c>
      <c r="D389" s="872" t="s">
        <v>4694</v>
      </c>
      <c r="E389" s="869"/>
      <c r="F389" s="869"/>
      <c r="G389" s="869"/>
      <c r="H389" s="869">
        <v>1</v>
      </c>
      <c r="I389" s="869"/>
      <c r="J389" s="869">
        <v>0</v>
      </c>
      <c r="K389" s="869"/>
      <c r="L389" s="869"/>
      <c r="M389" s="869"/>
      <c r="N389" s="869"/>
      <c r="O389" s="869"/>
      <c r="P389" s="869"/>
      <c r="Q389" s="869"/>
      <c r="R389" s="913"/>
      <c r="S389" s="869"/>
      <c r="T389" s="869"/>
      <c r="U389" s="869"/>
      <c r="V389" s="869"/>
      <c r="W389" s="869"/>
      <c r="X389" s="869"/>
      <c r="Y389" s="869"/>
      <c r="Z389" s="869"/>
      <c r="AA389" s="869"/>
      <c r="AB389" s="869"/>
      <c r="AC389" s="869"/>
      <c r="AD389" s="869"/>
      <c r="AE389" s="869"/>
      <c r="AF389" s="869"/>
      <c r="AG389" s="869"/>
      <c r="AH389" s="869"/>
      <c r="AI389" s="869"/>
    </row>
    <row r="390" spans="1:35">
      <c r="A390" s="871" t="s">
        <v>6420</v>
      </c>
      <c r="B390" s="869" t="s">
        <v>1076</v>
      </c>
      <c r="C390" s="869" t="s">
        <v>4854</v>
      </c>
      <c r="D390" s="869" t="s">
        <v>4371</v>
      </c>
      <c r="E390" s="869"/>
      <c r="F390" s="869"/>
      <c r="G390" s="869"/>
      <c r="H390" s="869">
        <v>1</v>
      </c>
      <c r="I390" s="869"/>
      <c r="J390" s="869">
        <v>0</v>
      </c>
      <c r="K390" s="869"/>
      <c r="L390" s="869"/>
      <c r="M390" s="869"/>
      <c r="N390" s="869"/>
      <c r="O390" s="869"/>
      <c r="P390" s="869"/>
      <c r="Q390" s="869"/>
      <c r="R390" s="913"/>
      <c r="S390" s="869"/>
      <c r="T390" s="869"/>
      <c r="U390" s="869"/>
      <c r="V390" s="869"/>
      <c r="W390" s="869"/>
      <c r="X390" s="869"/>
      <c r="Y390" s="869"/>
      <c r="Z390" s="869"/>
      <c r="AA390" s="869"/>
      <c r="AB390" s="869"/>
      <c r="AC390" s="869"/>
      <c r="AD390" s="869"/>
      <c r="AE390" s="869"/>
      <c r="AF390" s="869"/>
      <c r="AG390" s="869"/>
      <c r="AH390" s="869"/>
      <c r="AI390" s="869"/>
    </row>
    <row r="391" spans="1:35">
      <c r="A391" s="871" t="s">
        <v>6420</v>
      </c>
      <c r="B391" s="796" t="s">
        <v>1086</v>
      </c>
      <c r="C391" s="796" t="s">
        <v>5921</v>
      </c>
      <c r="D391" s="796" t="s">
        <v>4343</v>
      </c>
      <c r="E391" s="796"/>
      <c r="F391" s="796"/>
      <c r="G391" s="796"/>
      <c r="H391" s="869">
        <v>1</v>
      </c>
      <c r="I391" s="796"/>
      <c r="J391" s="869">
        <v>0</v>
      </c>
      <c r="K391" s="796"/>
      <c r="L391" s="796"/>
      <c r="M391" s="796"/>
      <c r="N391" s="796"/>
      <c r="O391" s="796"/>
      <c r="P391" s="796"/>
      <c r="Q391" s="796"/>
      <c r="R391" s="914"/>
      <c r="S391" s="796"/>
      <c r="T391" s="796"/>
      <c r="U391" s="796"/>
      <c r="V391" s="796"/>
      <c r="W391" s="796"/>
      <c r="X391" s="796"/>
      <c r="Y391" s="796"/>
      <c r="Z391" s="796"/>
      <c r="AA391" s="796"/>
      <c r="AB391" s="796"/>
      <c r="AC391" s="796"/>
      <c r="AD391" s="796"/>
      <c r="AE391" s="796"/>
      <c r="AF391" s="796"/>
      <c r="AG391" s="796"/>
      <c r="AH391" s="796"/>
      <c r="AI391" s="796"/>
    </row>
    <row r="392" spans="1:35">
      <c r="A392" s="871" t="s">
        <v>6423</v>
      </c>
      <c r="B392" s="869" t="s">
        <v>840</v>
      </c>
      <c r="C392" s="869" t="s">
        <v>4435</v>
      </c>
      <c r="D392" s="869" t="s">
        <v>4436</v>
      </c>
      <c r="E392" s="869"/>
      <c r="F392" s="869"/>
      <c r="G392" s="869"/>
      <c r="H392" s="869">
        <v>61</v>
      </c>
      <c r="I392" s="869">
        <v>2</v>
      </c>
      <c r="J392" s="869">
        <v>0</v>
      </c>
      <c r="K392" s="869"/>
      <c r="L392" s="872" t="s">
        <v>6632</v>
      </c>
      <c r="M392" s="869"/>
      <c r="N392" s="869"/>
      <c r="O392" s="869"/>
      <c r="P392" s="869"/>
      <c r="Q392" s="869"/>
      <c r="R392" s="913"/>
      <c r="S392" s="869"/>
      <c r="T392" s="869"/>
      <c r="U392" s="869"/>
      <c r="V392" s="869"/>
      <c r="W392" s="869"/>
      <c r="X392" s="869"/>
      <c r="Y392" s="869"/>
      <c r="Z392" s="869"/>
      <c r="AA392" s="869"/>
      <c r="AB392" s="869"/>
      <c r="AC392" s="869"/>
      <c r="AD392" s="869"/>
      <c r="AE392" s="869"/>
      <c r="AF392" s="869"/>
      <c r="AG392" s="869"/>
      <c r="AH392" s="869"/>
      <c r="AI392" s="869"/>
    </row>
    <row r="393" spans="1:35">
      <c r="A393" s="915" t="s">
        <v>6423</v>
      </c>
      <c r="B393" s="876" t="s">
        <v>1232</v>
      </c>
      <c r="C393" s="876" t="s">
        <v>5797</v>
      </c>
      <c r="D393" s="876" t="s">
        <v>5798</v>
      </c>
      <c r="E393" s="876"/>
      <c r="F393" s="876"/>
      <c r="G393" s="876"/>
      <c r="H393" s="876">
        <v>35</v>
      </c>
      <c r="I393" s="876"/>
      <c r="J393" s="869">
        <v>0</v>
      </c>
      <c r="K393" s="876"/>
      <c r="L393" s="881"/>
      <c r="M393" s="876"/>
      <c r="N393" s="876"/>
      <c r="O393" s="876"/>
      <c r="P393" s="876"/>
      <c r="Q393" s="876"/>
      <c r="R393" s="916"/>
      <c r="S393" s="876"/>
      <c r="T393" s="876"/>
      <c r="U393" s="876"/>
      <c r="V393" s="876"/>
      <c r="W393" s="876"/>
      <c r="X393" s="876"/>
      <c r="Y393" s="876"/>
      <c r="Z393" s="876"/>
      <c r="AA393" s="876"/>
      <c r="AB393" s="876"/>
      <c r="AC393" s="876"/>
      <c r="AD393" s="876"/>
      <c r="AE393" s="876"/>
      <c r="AF393" s="876"/>
      <c r="AG393" s="876"/>
      <c r="AH393" s="876"/>
      <c r="AI393" s="876"/>
    </row>
    <row r="394" spans="1:35">
      <c r="A394" s="871" t="s">
        <v>6423</v>
      </c>
      <c r="B394" s="869" t="s">
        <v>996</v>
      </c>
      <c r="C394" s="869" t="s">
        <v>4587</v>
      </c>
      <c r="D394" s="869" t="s">
        <v>4374</v>
      </c>
      <c r="E394" s="869"/>
      <c r="F394" s="869"/>
      <c r="G394" s="869"/>
      <c r="H394" s="869">
        <v>59</v>
      </c>
      <c r="I394" s="869"/>
      <c r="J394" s="869">
        <v>0</v>
      </c>
      <c r="K394" s="869"/>
      <c r="L394" s="869"/>
      <c r="M394" s="869"/>
      <c r="N394" s="869"/>
      <c r="O394" s="869"/>
      <c r="P394" s="869"/>
      <c r="Q394" s="869"/>
      <c r="R394" s="913"/>
      <c r="S394" s="869"/>
      <c r="T394" s="869"/>
      <c r="U394" s="869"/>
      <c r="V394" s="869"/>
      <c r="W394" s="869"/>
      <c r="X394" s="869"/>
      <c r="Y394" s="869"/>
      <c r="Z394" s="869"/>
      <c r="AA394" s="869"/>
      <c r="AB394" s="869"/>
      <c r="AC394" s="869"/>
      <c r="AD394" s="869"/>
      <c r="AE394" s="869"/>
      <c r="AF394" s="869"/>
      <c r="AG394" s="869"/>
      <c r="AH394" s="869"/>
      <c r="AI394" s="869"/>
    </row>
    <row r="395" spans="1:35">
      <c r="A395" s="871" t="s">
        <v>6423</v>
      </c>
      <c r="B395" s="869" t="s">
        <v>1219</v>
      </c>
      <c r="C395" s="869" t="s">
        <v>6598</v>
      </c>
      <c r="D395" s="869" t="s">
        <v>4705</v>
      </c>
      <c r="E395" s="869"/>
      <c r="F395" s="869"/>
      <c r="G395" s="869"/>
      <c r="H395" s="869">
        <v>31</v>
      </c>
      <c r="I395" s="869"/>
      <c r="J395" s="869">
        <v>0</v>
      </c>
      <c r="K395" s="869"/>
      <c r="L395" s="796"/>
      <c r="M395" s="869"/>
      <c r="N395" s="869"/>
      <c r="O395" s="869"/>
      <c r="P395" s="869"/>
      <c r="Q395" s="869"/>
      <c r="R395" s="913"/>
      <c r="S395" s="869"/>
      <c r="T395" s="869"/>
      <c r="U395" s="869"/>
      <c r="V395" s="869"/>
      <c r="W395" s="869"/>
      <c r="X395" s="869"/>
      <c r="Y395" s="869"/>
      <c r="Z395" s="869"/>
      <c r="AA395" s="869"/>
      <c r="AB395" s="869"/>
      <c r="AC395" s="869"/>
      <c r="AD395" s="869"/>
      <c r="AE395" s="869"/>
      <c r="AF395" s="869"/>
      <c r="AG395" s="869"/>
      <c r="AH395" s="869"/>
      <c r="AI395" s="869"/>
    </row>
    <row r="396" spans="1:35">
      <c r="A396" s="871" t="s">
        <v>6423</v>
      </c>
      <c r="B396" s="869" t="s">
        <v>1065</v>
      </c>
      <c r="C396" s="869" t="s">
        <v>4830</v>
      </c>
      <c r="D396" s="869" t="s">
        <v>4831</v>
      </c>
      <c r="E396" s="869"/>
      <c r="F396" s="869"/>
      <c r="G396" s="869"/>
      <c r="H396" s="869">
        <v>16</v>
      </c>
      <c r="I396" s="869"/>
      <c r="J396" s="869">
        <v>0</v>
      </c>
      <c r="K396" s="869"/>
      <c r="L396" s="869"/>
      <c r="M396" s="869"/>
      <c r="N396" s="869"/>
      <c r="O396" s="869"/>
      <c r="P396" s="869"/>
      <c r="Q396" s="869"/>
      <c r="R396" s="913"/>
      <c r="S396" s="869"/>
      <c r="T396" s="869"/>
      <c r="U396" s="869"/>
      <c r="V396" s="869"/>
      <c r="W396" s="869"/>
      <c r="X396" s="869"/>
      <c r="Y396" s="869"/>
      <c r="Z396" s="869"/>
      <c r="AA396" s="869"/>
      <c r="AB396" s="869"/>
      <c r="AC396" s="869"/>
      <c r="AD396" s="869"/>
      <c r="AE396" s="869"/>
      <c r="AF396" s="869"/>
      <c r="AG396" s="869"/>
      <c r="AH396" s="869"/>
      <c r="AI396" s="869"/>
    </row>
    <row r="397" spans="1:35">
      <c r="A397" s="871" t="s">
        <v>6423</v>
      </c>
      <c r="B397" s="869" t="s">
        <v>1221</v>
      </c>
      <c r="C397" s="869" t="s">
        <v>5858</v>
      </c>
      <c r="D397" s="869" t="s">
        <v>4334</v>
      </c>
      <c r="E397" s="869"/>
      <c r="F397" s="869"/>
      <c r="G397" s="869"/>
      <c r="H397" s="869">
        <v>26</v>
      </c>
      <c r="I397" s="869"/>
      <c r="J397" s="869">
        <v>0</v>
      </c>
      <c r="K397" s="869"/>
      <c r="L397" s="869"/>
      <c r="M397" s="869"/>
      <c r="N397" s="869"/>
      <c r="O397" s="869"/>
      <c r="P397" s="869"/>
      <c r="Q397" s="869"/>
      <c r="R397" s="913"/>
      <c r="S397" s="869"/>
      <c r="T397" s="869"/>
      <c r="U397" s="869"/>
      <c r="V397" s="869"/>
      <c r="W397" s="869"/>
      <c r="X397" s="869"/>
      <c r="Y397" s="869"/>
      <c r="Z397" s="869"/>
      <c r="AA397" s="869"/>
      <c r="AB397" s="869"/>
      <c r="AC397" s="869"/>
      <c r="AD397" s="869"/>
      <c r="AE397" s="869"/>
      <c r="AF397" s="869"/>
      <c r="AG397" s="869"/>
      <c r="AH397" s="869"/>
      <c r="AI397" s="869"/>
    </row>
    <row r="398" spans="1:35">
      <c r="A398" s="871" t="s">
        <v>6423</v>
      </c>
      <c r="B398" s="869" t="s">
        <v>1187</v>
      </c>
      <c r="C398" s="869" t="s">
        <v>5796</v>
      </c>
      <c r="D398" s="869" t="s">
        <v>4334</v>
      </c>
      <c r="E398" s="869"/>
      <c r="F398" s="869"/>
      <c r="G398" s="869"/>
      <c r="H398" s="869">
        <v>25</v>
      </c>
      <c r="I398" s="796"/>
      <c r="J398" s="869">
        <v>0</v>
      </c>
      <c r="K398" s="869"/>
      <c r="L398" s="869"/>
      <c r="M398" s="869"/>
      <c r="N398" s="869"/>
      <c r="O398" s="869"/>
      <c r="P398" s="869"/>
      <c r="Q398" s="869"/>
      <c r="R398" s="913"/>
      <c r="S398" s="869"/>
      <c r="T398" s="869"/>
      <c r="U398" s="869"/>
      <c r="V398" s="869"/>
      <c r="W398" s="869"/>
      <c r="X398" s="869"/>
      <c r="Y398" s="869"/>
      <c r="Z398" s="869"/>
      <c r="AA398" s="869"/>
      <c r="AB398" s="869"/>
      <c r="AC398" s="869"/>
      <c r="AD398" s="869"/>
      <c r="AE398" s="869"/>
      <c r="AF398" s="869"/>
      <c r="AG398" s="869"/>
      <c r="AH398" s="869"/>
      <c r="AI398" s="869"/>
    </row>
    <row r="399" spans="1:35">
      <c r="A399" s="871" t="s">
        <v>6423</v>
      </c>
      <c r="B399" s="869" t="s">
        <v>634</v>
      </c>
      <c r="C399" s="869" t="s">
        <v>4463</v>
      </c>
      <c r="D399" s="869"/>
      <c r="E399" s="869"/>
      <c r="F399" s="869"/>
      <c r="G399" s="869"/>
      <c r="H399" s="869">
        <v>40</v>
      </c>
      <c r="I399" s="869"/>
      <c r="J399" s="869">
        <v>2</v>
      </c>
      <c r="K399" s="869"/>
      <c r="L399" s="869"/>
      <c r="M399" s="869"/>
      <c r="N399" s="869"/>
      <c r="O399" s="869"/>
      <c r="P399" s="869"/>
      <c r="Q399" s="869"/>
      <c r="R399" s="913"/>
      <c r="S399" s="869"/>
      <c r="T399" s="869">
        <v>2</v>
      </c>
      <c r="U399" s="869"/>
      <c r="V399" s="869"/>
      <c r="W399" s="869"/>
      <c r="X399" s="869"/>
      <c r="Y399" s="869"/>
      <c r="Z399" s="869"/>
      <c r="AA399" s="869"/>
      <c r="AB399" s="869"/>
      <c r="AC399" s="869"/>
      <c r="AD399" s="869"/>
      <c r="AE399" s="869"/>
      <c r="AF399" s="869"/>
      <c r="AG399" s="869"/>
      <c r="AH399" s="869"/>
      <c r="AI399" s="869"/>
    </row>
    <row r="400" spans="1:35">
      <c r="A400" s="871" t="s">
        <v>6423</v>
      </c>
      <c r="B400" s="869" t="s">
        <v>741</v>
      </c>
      <c r="C400" s="869" t="s">
        <v>4557</v>
      </c>
      <c r="D400" s="869" t="s">
        <v>4343</v>
      </c>
      <c r="E400" s="869"/>
      <c r="F400" s="869"/>
      <c r="G400" s="869"/>
      <c r="H400" s="869">
        <v>7</v>
      </c>
      <c r="I400" s="869"/>
      <c r="J400" s="869">
        <v>0</v>
      </c>
      <c r="K400" s="869"/>
      <c r="L400" s="869"/>
      <c r="M400" s="869"/>
      <c r="N400" s="869"/>
      <c r="O400" s="869"/>
      <c r="P400" s="869"/>
      <c r="Q400" s="869"/>
      <c r="R400" s="913"/>
      <c r="S400" s="869"/>
      <c r="T400" s="869"/>
      <c r="U400" s="869"/>
      <c r="V400" s="869"/>
      <c r="W400" s="869"/>
      <c r="X400" s="869"/>
      <c r="Y400" s="869"/>
      <c r="Z400" s="869"/>
      <c r="AA400" s="869"/>
      <c r="AB400" s="869"/>
      <c r="AC400" s="869"/>
      <c r="AD400" s="869"/>
      <c r="AE400" s="869"/>
      <c r="AF400" s="869"/>
      <c r="AG400" s="869"/>
      <c r="AH400" s="869"/>
      <c r="AI400" s="869"/>
    </row>
    <row r="401" spans="1:35">
      <c r="A401" s="871" t="s">
        <v>6423</v>
      </c>
      <c r="B401" s="869" t="s">
        <v>1291</v>
      </c>
      <c r="C401" s="869" t="s">
        <v>6633</v>
      </c>
      <c r="D401" s="869" t="s">
        <v>6634</v>
      </c>
      <c r="E401" s="869"/>
      <c r="F401" s="869"/>
      <c r="G401" s="869"/>
      <c r="H401" s="869">
        <v>1</v>
      </c>
      <c r="I401" s="796"/>
      <c r="J401" s="869">
        <v>0</v>
      </c>
      <c r="K401" s="869"/>
      <c r="L401" s="869"/>
      <c r="M401" s="869"/>
      <c r="N401" s="869"/>
      <c r="O401" s="869"/>
      <c r="P401" s="869"/>
      <c r="Q401" s="869"/>
      <c r="R401" s="913"/>
      <c r="S401" s="869"/>
      <c r="T401" s="869"/>
      <c r="U401" s="869"/>
      <c r="V401" s="869"/>
      <c r="W401" s="869"/>
      <c r="X401" s="869"/>
      <c r="Y401" s="869"/>
      <c r="Z401" s="869"/>
      <c r="AA401" s="869"/>
      <c r="AB401" s="869"/>
      <c r="AC401" s="869"/>
      <c r="AD401" s="869"/>
      <c r="AE401" s="869"/>
      <c r="AF401" s="869"/>
      <c r="AG401" s="869"/>
      <c r="AH401" s="869"/>
      <c r="AI401" s="869"/>
    </row>
    <row r="402" spans="1:35">
      <c r="A402" s="871" t="s">
        <v>6423</v>
      </c>
      <c r="B402" s="869" t="s">
        <v>1031</v>
      </c>
      <c r="C402" s="869" t="s">
        <v>4698</v>
      </c>
      <c r="D402" s="869" t="s">
        <v>4309</v>
      </c>
      <c r="E402" s="869"/>
      <c r="F402" s="869"/>
      <c r="G402" s="869"/>
      <c r="H402" s="869">
        <v>2</v>
      </c>
      <c r="I402" s="869">
        <v>2</v>
      </c>
      <c r="J402" s="869">
        <v>0</v>
      </c>
      <c r="K402" s="869"/>
      <c r="L402" s="869"/>
      <c r="M402" s="869"/>
      <c r="N402" s="869"/>
      <c r="O402" s="869"/>
      <c r="P402" s="869"/>
      <c r="Q402" s="869"/>
      <c r="R402" s="913"/>
      <c r="S402" s="869"/>
      <c r="T402" s="869"/>
      <c r="U402" s="869"/>
      <c r="V402" s="869"/>
      <c r="W402" s="869"/>
      <c r="X402" s="869"/>
      <c r="Y402" s="869"/>
      <c r="Z402" s="869"/>
      <c r="AA402" s="869"/>
      <c r="AB402" s="869"/>
      <c r="AC402" s="869"/>
      <c r="AD402" s="869"/>
      <c r="AE402" s="869"/>
      <c r="AF402" s="869"/>
      <c r="AG402" s="869"/>
      <c r="AH402" s="869"/>
      <c r="AI402" s="869"/>
    </row>
    <row r="403" spans="1:35">
      <c r="A403" s="871" t="s">
        <v>6423</v>
      </c>
      <c r="B403" s="869" t="s">
        <v>1070</v>
      </c>
      <c r="C403" s="869" t="s">
        <v>6635</v>
      </c>
      <c r="D403" s="869" t="s">
        <v>4347</v>
      </c>
      <c r="E403" s="869"/>
      <c r="F403" s="869"/>
      <c r="G403" s="869"/>
      <c r="H403" s="869">
        <v>9</v>
      </c>
      <c r="I403" s="869"/>
      <c r="J403" s="869">
        <v>0</v>
      </c>
      <c r="K403" s="869"/>
      <c r="L403" s="869"/>
      <c r="M403" s="869"/>
      <c r="N403" s="869"/>
      <c r="O403" s="869"/>
      <c r="P403" s="869"/>
      <c r="Q403" s="869"/>
      <c r="R403" s="913"/>
      <c r="S403" s="869"/>
      <c r="T403" s="869"/>
      <c r="U403" s="869"/>
      <c r="V403" s="869"/>
      <c r="W403" s="869"/>
      <c r="X403" s="869"/>
      <c r="Y403" s="869"/>
      <c r="Z403" s="869"/>
      <c r="AA403" s="869"/>
      <c r="AB403" s="869"/>
      <c r="AC403" s="869"/>
      <c r="AD403" s="869"/>
      <c r="AE403" s="869"/>
      <c r="AF403" s="869"/>
      <c r="AG403" s="869"/>
      <c r="AH403" s="869"/>
      <c r="AI403" s="869"/>
    </row>
    <row r="404" spans="1:35">
      <c r="A404" s="917" t="s">
        <v>6423</v>
      </c>
      <c r="B404" s="869" t="s">
        <v>1068</v>
      </c>
      <c r="C404" s="869" t="s">
        <v>4593</v>
      </c>
      <c r="D404" s="869" t="s">
        <v>4334</v>
      </c>
      <c r="E404" s="796"/>
      <c r="F404" s="796"/>
      <c r="G404" s="796"/>
      <c r="H404" s="869">
        <v>4</v>
      </c>
      <c r="I404" s="796">
        <v>4</v>
      </c>
      <c r="J404" s="869">
        <v>0</v>
      </c>
      <c r="K404" s="796"/>
      <c r="L404" s="796"/>
      <c r="M404" s="796"/>
      <c r="N404" s="796"/>
      <c r="O404" s="796"/>
      <c r="P404" s="796"/>
      <c r="Q404" s="796"/>
      <c r="R404" s="914"/>
      <c r="S404" s="796"/>
      <c r="T404" s="796"/>
      <c r="U404" s="796"/>
      <c r="V404" s="796"/>
      <c r="W404" s="796"/>
      <c r="X404" s="796"/>
      <c r="Y404" s="796"/>
      <c r="Z404" s="796"/>
      <c r="AA404" s="796"/>
      <c r="AB404" s="796"/>
      <c r="AC404" s="796"/>
      <c r="AD404" s="796"/>
      <c r="AE404" s="796"/>
      <c r="AF404" s="796"/>
      <c r="AG404" s="796"/>
      <c r="AH404" s="796"/>
      <c r="AI404" s="796"/>
    </row>
    <row r="405" spans="1:35">
      <c r="A405" s="871" t="s">
        <v>6423</v>
      </c>
      <c r="B405" s="872" t="s">
        <v>1167</v>
      </c>
      <c r="C405" s="872" t="s">
        <v>5909</v>
      </c>
      <c r="D405" s="872" t="s">
        <v>4334</v>
      </c>
      <c r="E405" s="869"/>
      <c r="F405" s="869"/>
      <c r="G405" s="869"/>
      <c r="H405" s="869">
        <v>4</v>
      </c>
      <c r="I405" s="869">
        <v>4</v>
      </c>
      <c r="J405" s="869">
        <v>0</v>
      </c>
      <c r="K405" s="869"/>
      <c r="L405" s="872"/>
      <c r="M405" s="869"/>
      <c r="N405" s="869"/>
      <c r="O405" s="869"/>
      <c r="P405" s="869"/>
      <c r="Q405" s="869"/>
      <c r="R405" s="913"/>
      <c r="S405" s="869"/>
      <c r="T405" s="869"/>
      <c r="U405" s="869"/>
      <c r="V405" s="869"/>
      <c r="W405" s="869"/>
      <c r="X405" s="869"/>
      <c r="Y405" s="869"/>
      <c r="Z405" s="869"/>
      <c r="AA405" s="869"/>
      <c r="AB405" s="869"/>
      <c r="AC405" s="869"/>
      <c r="AD405" s="869"/>
      <c r="AE405" s="869"/>
      <c r="AF405" s="869"/>
      <c r="AG405" s="869"/>
      <c r="AH405" s="869"/>
      <c r="AI405" s="869"/>
    </row>
    <row r="406" spans="1:35">
      <c r="A406" s="871" t="s">
        <v>6423</v>
      </c>
      <c r="B406" s="869" t="s">
        <v>1236</v>
      </c>
      <c r="C406" s="869" t="s">
        <v>5536</v>
      </c>
      <c r="D406" s="869" t="s">
        <v>4637</v>
      </c>
      <c r="E406" s="869"/>
      <c r="F406" s="869"/>
      <c r="G406" s="869"/>
      <c r="H406" s="869">
        <v>2</v>
      </c>
      <c r="I406" s="869"/>
      <c r="J406" s="869">
        <v>0</v>
      </c>
      <c r="K406" s="869"/>
      <c r="L406" s="869"/>
      <c r="M406" s="869"/>
      <c r="N406" s="869"/>
      <c r="O406" s="869"/>
      <c r="P406" s="869"/>
      <c r="Q406" s="869"/>
      <c r="R406" s="913"/>
      <c r="S406" s="869"/>
      <c r="T406" s="869"/>
      <c r="U406" s="869"/>
      <c r="V406" s="869"/>
      <c r="W406" s="869"/>
      <c r="X406" s="869"/>
      <c r="Y406" s="869"/>
      <c r="Z406" s="869"/>
      <c r="AA406" s="869"/>
      <c r="AB406" s="869"/>
      <c r="AC406" s="869"/>
      <c r="AD406" s="869"/>
      <c r="AE406" s="869"/>
      <c r="AF406" s="869"/>
      <c r="AG406" s="869"/>
      <c r="AH406" s="869"/>
      <c r="AI406" s="869"/>
    </row>
    <row r="407" spans="1:35">
      <c r="A407" s="871" t="s">
        <v>6423</v>
      </c>
      <c r="B407" s="869" t="s">
        <v>113</v>
      </c>
      <c r="C407" s="869" t="s">
        <v>4353</v>
      </c>
      <c r="D407" s="869" t="s">
        <v>4354</v>
      </c>
      <c r="E407" s="869"/>
      <c r="F407" s="869"/>
      <c r="G407" s="869"/>
      <c r="H407" s="869">
        <v>2</v>
      </c>
      <c r="I407" s="796">
        <v>2</v>
      </c>
      <c r="J407" s="869">
        <v>0</v>
      </c>
      <c r="K407" s="869"/>
      <c r="L407" s="796"/>
      <c r="M407" s="869"/>
      <c r="N407" s="869"/>
      <c r="O407" s="869"/>
      <c r="P407" s="869"/>
      <c r="Q407" s="869"/>
      <c r="R407" s="913"/>
      <c r="S407" s="869"/>
      <c r="T407" s="869"/>
      <c r="U407" s="869"/>
      <c r="V407" s="869"/>
      <c r="W407" s="869"/>
      <c r="X407" s="869"/>
      <c r="Y407" s="869"/>
      <c r="Z407" s="869"/>
      <c r="AA407" s="869"/>
      <c r="AB407" s="869"/>
      <c r="AC407" s="869"/>
      <c r="AD407" s="869"/>
      <c r="AE407" s="869"/>
      <c r="AF407" s="869"/>
      <c r="AG407" s="869"/>
      <c r="AH407" s="869"/>
      <c r="AI407" s="869"/>
    </row>
    <row r="408" spans="1:35">
      <c r="A408" s="871" t="s">
        <v>6423</v>
      </c>
      <c r="B408" s="869" t="s">
        <v>1086</v>
      </c>
      <c r="C408" s="869" t="s">
        <v>5921</v>
      </c>
      <c r="D408" s="869" t="s">
        <v>4343</v>
      </c>
      <c r="E408" s="869"/>
      <c r="F408" s="869"/>
      <c r="G408" s="869"/>
      <c r="H408" s="869">
        <v>24</v>
      </c>
      <c r="I408" s="869"/>
      <c r="J408" s="869">
        <v>0</v>
      </c>
      <c r="K408" s="869"/>
      <c r="L408" s="869"/>
      <c r="M408" s="869"/>
      <c r="N408" s="869"/>
      <c r="O408" s="869"/>
      <c r="P408" s="869"/>
      <c r="Q408" s="869"/>
      <c r="R408" s="913"/>
      <c r="S408" s="869"/>
      <c r="T408" s="869"/>
      <c r="U408" s="869"/>
      <c r="V408" s="869"/>
      <c r="W408" s="869"/>
      <c r="X408" s="869"/>
      <c r="Y408" s="869"/>
      <c r="Z408" s="869"/>
      <c r="AA408" s="869"/>
      <c r="AB408" s="869"/>
      <c r="AC408" s="869"/>
      <c r="AD408" s="869"/>
      <c r="AE408" s="869"/>
      <c r="AF408" s="869"/>
      <c r="AG408" s="869"/>
      <c r="AH408" s="869"/>
      <c r="AI408" s="869"/>
    </row>
    <row r="409" spans="1:35">
      <c r="A409" s="871" t="s">
        <v>6423</v>
      </c>
      <c r="B409" s="869" t="s">
        <v>6521</v>
      </c>
      <c r="C409" s="869" t="s">
        <v>6522</v>
      </c>
      <c r="D409" s="869" t="s">
        <v>4374</v>
      </c>
      <c r="E409" s="869"/>
      <c r="F409" s="869"/>
      <c r="G409" s="869"/>
      <c r="H409" s="869">
        <v>27</v>
      </c>
      <c r="I409" s="869"/>
      <c r="J409" s="869">
        <v>0</v>
      </c>
      <c r="K409" s="869"/>
      <c r="L409" s="872" t="s">
        <v>6636</v>
      </c>
      <c r="M409" s="869"/>
      <c r="N409" s="869"/>
      <c r="O409" s="869"/>
      <c r="P409" s="869"/>
      <c r="Q409" s="869"/>
      <c r="R409" s="913"/>
      <c r="S409" s="869"/>
      <c r="T409" s="869"/>
      <c r="U409" s="869"/>
      <c r="V409" s="869"/>
      <c r="W409" s="869"/>
      <c r="X409" s="869"/>
      <c r="Y409" s="869"/>
      <c r="Z409" s="869"/>
      <c r="AA409" s="869"/>
      <c r="AB409" s="869"/>
      <c r="AC409" s="869"/>
      <c r="AD409" s="869"/>
      <c r="AE409" s="869"/>
      <c r="AF409" s="869"/>
      <c r="AG409" s="869"/>
      <c r="AH409" s="869"/>
      <c r="AI409" s="869"/>
    </row>
    <row r="410" spans="1:35">
      <c r="A410" s="871" t="s">
        <v>6423</v>
      </c>
      <c r="B410" s="869" t="s">
        <v>6599</v>
      </c>
      <c r="C410" s="869" t="s">
        <v>6600</v>
      </c>
      <c r="D410" s="869" t="s">
        <v>4334</v>
      </c>
      <c r="E410" s="869"/>
      <c r="F410" s="869"/>
      <c r="G410" s="869"/>
      <c r="H410" s="869">
        <v>2</v>
      </c>
      <c r="I410" s="869"/>
      <c r="J410" s="869">
        <v>0</v>
      </c>
      <c r="K410" s="869"/>
      <c r="L410" s="869"/>
      <c r="M410" s="869"/>
      <c r="N410" s="869"/>
      <c r="O410" s="869"/>
      <c r="P410" s="869"/>
      <c r="Q410" s="869"/>
      <c r="R410" s="913"/>
      <c r="S410" s="869"/>
      <c r="T410" s="869"/>
      <c r="U410" s="869"/>
      <c r="V410" s="869"/>
      <c r="W410" s="869"/>
      <c r="X410" s="869"/>
      <c r="Y410" s="869"/>
      <c r="Z410" s="869"/>
      <c r="AA410" s="869"/>
      <c r="AB410" s="869"/>
      <c r="AC410" s="869"/>
      <c r="AD410" s="869"/>
      <c r="AE410" s="869"/>
      <c r="AF410" s="869"/>
      <c r="AG410" s="869"/>
      <c r="AH410" s="869"/>
      <c r="AI410" s="869"/>
    </row>
    <row r="411" spans="1:35">
      <c r="A411" s="871" t="s">
        <v>6423</v>
      </c>
      <c r="B411" s="869" t="s">
        <v>1105</v>
      </c>
      <c r="C411" s="869" t="s">
        <v>5819</v>
      </c>
      <c r="D411" s="869" t="s">
        <v>4701</v>
      </c>
      <c r="E411" s="869"/>
      <c r="F411" s="869"/>
      <c r="G411" s="869"/>
      <c r="H411" s="869">
        <v>1</v>
      </c>
      <c r="I411" s="869"/>
      <c r="J411" s="869">
        <v>0</v>
      </c>
      <c r="K411" s="869"/>
      <c r="L411" s="869"/>
      <c r="M411" s="869"/>
      <c r="N411" s="869"/>
      <c r="O411" s="869"/>
      <c r="P411" s="869"/>
      <c r="Q411" s="869"/>
      <c r="R411" s="913"/>
      <c r="S411" s="869"/>
      <c r="T411" s="869"/>
      <c r="U411" s="869"/>
      <c r="V411" s="869"/>
      <c r="W411" s="869"/>
      <c r="X411" s="869"/>
      <c r="Y411" s="869"/>
      <c r="Z411" s="869"/>
      <c r="AA411" s="869"/>
      <c r="AB411" s="869"/>
      <c r="AC411" s="869"/>
      <c r="AD411" s="869"/>
      <c r="AE411" s="869"/>
      <c r="AF411" s="869"/>
      <c r="AG411" s="869"/>
      <c r="AH411" s="869"/>
      <c r="AI411" s="869"/>
    </row>
    <row r="412" spans="1:35">
      <c r="A412" s="871" t="s">
        <v>6423</v>
      </c>
      <c r="B412" s="869" t="s">
        <v>619</v>
      </c>
      <c r="C412" s="869" t="s">
        <v>4421</v>
      </c>
      <c r="D412" s="869"/>
      <c r="E412" s="869"/>
      <c r="F412" s="869"/>
      <c r="G412" s="869"/>
      <c r="H412" s="869">
        <v>1</v>
      </c>
      <c r="I412" s="869"/>
      <c r="J412" s="869">
        <v>0</v>
      </c>
      <c r="K412" s="869"/>
      <c r="L412" s="872" t="s">
        <v>6637</v>
      </c>
      <c r="M412" s="869"/>
      <c r="N412" s="869"/>
      <c r="O412" s="869"/>
      <c r="P412" s="869"/>
      <c r="Q412" s="869"/>
      <c r="R412" s="913"/>
      <c r="S412" s="869"/>
      <c r="T412" s="869"/>
      <c r="U412" s="869"/>
      <c r="V412" s="869"/>
      <c r="W412" s="869"/>
      <c r="X412" s="869"/>
      <c r="Y412" s="869"/>
      <c r="Z412" s="869"/>
      <c r="AA412" s="869"/>
      <c r="AB412" s="869"/>
      <c r="AC412" s="869"/>
      <c r="AD412" s="869"/>
      <c r="AE412" s="869"/>
      <c r="AF412" s="869"/>
      <c r="AG412" s="869"/>
      <c r="AH412" s="869"/>
      <c r="AI412" s="869"/>
    </row>
    <row r="413" spans="1:35">
      <c r="A413" s="871" t="s">
        <v>6423</v>
      </c>
      <c r="B413" s="869" t="s">
        <v>864</v>
      </c>
      <c r="C413" s="869" t="s">
        <v>4322</v>
      </c>
      <c r="D413" s="872"/>
      <c r="E413" s="869"/>
      <c r="F413" s="869"/>
      <c r="G413" s="869"/>
      <c r="H413" s="869">
        <v>2</v>
      </c>
      <c r="I413" s="869"/>
      <c r="J413" s="869">
        <v>0</v>
      </c>
      <c r="K413" s="869"/>
      <c r="L413" s="869"/>
      <c r="M413" s="869"/>
      <c r="N413" s="869"/>
      <c r="O413" s="869"/>
      <c r="P413" s="869"/>
      <c r="Q413" s="869"/>
      <c r="R413" s="913"/>
      <c r="S413" s="869"/>
      <c r="T413" s="869"/>
      <c r="U413" s="869"/>
      <c r="V413" s="869"/>
      <c r="W413" s="869"/>
      <c r="X413" s="869"/>
      <c r="Y413" s="869"/>
      <c r="Z413" s="869"/>
      <c r="AA413" s="869"/>
      <c r="AB413" s="869"/>
      <c r="AC413" s="869"/>
      <c r="AD413" s="869"/>
      <c r="AE413" s="869"/>
      <c r="AF413" s="869"/>
      <c r="AG413" s="869"/>
      <c r="AH413" s="869"/>
      <c r="AI413" s="869"/>
    </row>
    <row r="414" spans="1:35">
      <c r="A414" s="871" t="s">
        <v>6423</v>
      </c>
      <c r="B414" s="869" t="s">
        <v>1040</v>
      </c>
      <c r="C414" s="869" t="s">
        <v>5132</v>
      </c>
      <c r="D414" s="869" t="s">
        <v>4347</v>
      </c>
      <c r="E414" s="869"/>
      <c r="F414" s="869"/>
      <c r="G414" s="869"/>
      <c r="H414" s="869">
        <v>2</v>
      </c>
      <c r="I414" s="869">
        <v>2</v>
      </c>
      <c r="J414" s="869">
        <v>0</v>
      </c>
      <c r="K414" s="869"/>
      <c r="L414" s="872" t="s">
        <v>6638</v>
      </c>
      <c r="M414" s="869"/>
      <c r="N414" s="869"/>
      <c r="O414" s="869"/>
      <c r="P414" s="869"/>
      <c r="Q414" s="869"/>
      <c r="R414" s="913"/>
      <c r="S414" s="869"/>
      <c r="T414" s="869"/>
      <c r="U414" s="869"/>
      <c r="V414" s="869"/>
      <c r="W414" s="869"/>
      <c r="X414" s="869"/>
      <c r="Y414" s="869"/>
      <c r="Z414" s="869"/>
      <c r="AA414" s="869"/>
      <c r="AB414" s="869"/>
      <c r="AC414" s="869"/>
      <c r="AD414" s="869"/>
      <c r="AE414" s="869"/>
      <c r="AF414" s="869"/>
      <c r="AG414" s="869"/>
      <c r="AH414" s="869"/>
      <c r="AI414" s="869"/>
    </row>
    <row r="415" spans="1:35">
      <c r="A415" s="871" t="s">
        <v>6423</v>
      </c>
      <c r="B415" s="869" t="s">
        <v>959</v>
      </c>
      <c r="C415" s="869" t="s">
        <v>4418</v>
      </c>
      <c r="D415" s="869" t="s">
        <v>4419</v>
      </c>
      <c r="E415" s="871"/>
      <c r="F415" s="871"/>
      <c r="G415" s="871"/>
      <c r="H415" s="872">
        <v>4</v>
      </c>
      <c r="I415" s="869"/>
      <c r="J415" s="869">
        <v>0</v>
      </c>
      <c r="K415" s="869"/>
      <c r="L415" s="869"/>
      <c r="M415" s="869"/>
      <c r="N415" s="869"/>
      <c r="O415" s="869"/>
      <c r="P415" s="869"/>
      <c r="Q415" s="869"/>
      <c r="R415" s="913"/>
      <c r="S415" s="869"/>
      <c r="T415" s="869"/>
      <c r="U415" s="869"/>
      <c r="V415" s="869"/>
      <c r="W415" s="869"/>
      <c r="X415" s="869"/>
      <c r="Y415" s="869"/>
      <c r="Z415" s="869"/>
      <c r="AA415" s="869"/>
      <c r="AB415" s="869"/>
      <c r="AC415" s="869"/>
      <c r="AD415" s="869"/>
      <c r="AE415" s="869"/>
      <c r="AF415" s="869"/>
      <c r="AG415" s="869"/>
      <c r="AH415" s="869"/>
      <c r="AI415" s="869"/>
    </row>
    <row r="416" spans="1:35">
      <c r="A416" s="871" t="s">
        <v>6423</v>
      </c>
      <c r="B416" s="869" t="s">
        <v>1153</v>
      </c>
      <c r="C416" s="869" t="s">
        <v>4835</v>
      </c>
      <c r="D416" s="869" t="s">
        <v>4364</v>
      </c>
      <c r="E416" s="871"/>
      <c r="F416" s="871"/>
      <c r="G416" s="871"/>
      <c r="H416" s="872">
        <v>5</v>
      </c>
      <c r="I416" s="869"/>
      <c r="J416" s="869">
        <v>0</v>
      </c>
      <c r="K416" s="869"/>
      <c r="L416" s="869"/>
      <c r="M416" s="869"/>
      <c r="N416" s="869"/>
      <c r="O416" s="869"/>
      <c r="P416" s="869"/>
      <c r="Q416" s="869"/>
      <c r="R416" s="913"/>
      <c r="S416" s="869"/>
      <c r="T416" s="869"/>
      <c r="U416" s="869"/>
      <c r="V416" s="869"/>
      <c r="W416" s="869"/>
      <c r="X416" s="869"/>
      <c r="Y416" s="869"/>
      <c r="Z416" s="869"/>
      <c r="AA416" s="869"/>
      <c r="AB416" s="869"/>
      <c r="AC416" s="869"/>
      <c r="AD416" s="869"/>
      <c r="AE416" s="869"/>
      <c r="AF416" s="869"/>
      <c r="AG416" s="869"/>
      <c r="AH416" s="869"/>
      <c r="AI416" s="869"/>
    </row>
    <row r="417" spans="1:35">
      <c r="A417" s="871" t="s">
        <v>6423</v>
      </c>
      <c r="B417" s="869" t="s">
        <v>916</v>
      </c>
      <c r="C417" s="869" t="s">
        <v>6625</v>
      </c>
      <c r="D417" s="869" t="s">
        <v>4334</v>
      </c>
      <c r="E417" s="871"/>
      <c r="F417" s="871"/>
      <c r="G417" s="871"/>
      <c r="H417" s="872">
        <v>5</v>
      </c>
      <c r="I417" s="869"/>
      <c r="J417" s="869">
        <v>0</v>
      </c>
      <c r="K417" s="869"/>
      <c r="L417" s="869"/>
      <c r="M417" s="869"/>
      <c r="N417" s="869"/>
      <c r="O417" s="869"/>
      <c r="P417" s="869"/>
      <c r="Q417" s="869"/>
      <c r="R417" s="913"/>
      <c r="S417" s="869"/>
      <c r="T417" s="869"/>
      <c r="U417" s="869"/>
      <c r="V417" s="869"/>
      <c r="W417" s="869"/>
      <c r="X417" s="869"/>
      <c r="Y417" s="869"/>
      <c r="Z417" s="869"/>
      <c r="AA417" s="869"/>
      <c r="AB417" s="869"/>
      <c r="AC417" s="869"/>
      <c r="AD417" s="869"/>
      <c r="AE417" s="869"/>
      <c r="AF417" s="869"/>
      <c r="AG417" s="869"/>
      <c r="AH417" s="869"/>
      <c r="AI417" s="869"/>
    </row>
    <row r="418" spans="1:35">
      <c r="A418" s="871" t="s">
        <v>6423</v>
      </c>
      <c r="B418" s="869" t="s">
        <v>851</v>
      </c>
      <c r="C418" s="869" t="s">
        <v>5307</v>
      </c>
      <c r="D418" s="869" t="s">
        <v>4632</v>
      </c>
      <c r="E418" s="871"/>
      <c r="F418" s="871"/>
      <c r="G418" s="871"/>
      <c r="H418" s="872">
        <v>7</v>
      </c>
      <c r="I418" s="869"/>
      <c r="J418" s="869">
        <v>0</v>
      </c>
      <c r="K418" s="869"/>
      <c r="L418" s="869"/>
      <c r="M418" s="869"/>
      <c r="N418" s="869"/>
      <c r="O418" s="869"/>
      <c r="P418" s="869"/>
      <c r="Q418" s="869"/>
      <c r="R418" s="913"/>
      <c r="S418" s="869"/>
      <c r="T418" s="869"/>
      <c r="U418" s="869"/>
      <c r="V418" s="869"/>
      <c r="W418" s="869"/>
      <c r="X418" s="869"/>
      <c r="Y418" s="869"/>
      <c r="Z418" s="869"/>
      <c r="AA418" s="869"/>
      <c r="AB418" s="869"/>
      <c r="AC418" s="869"/>
      <c r="AD418" s="869"/>
      <c r="AE418" s="869"/>
      <c r="AF418" s="869"/>
      <c r="AG418" s="869"/>
      <c r="AH418" s="869"/>
      <c r="AI418" s="869"/>
    </row>
    <row r="419" spans="1:35">
      <c r="A419" s="871" t="s">
        <v>6423</v>
      </c>
      <c r="B419" s="869" t="s">
        <v>1017</v>
      </c>
      <c r="C419" s="869" t="s">
        <v>4516</v>
      </c>
      <c r="D419" s="871"/>
      <c r="E419" s="871"/>
      <c r="F419" s="871"/>
      <c r="G419" s="871"/>
      <c r="H419" s="872">
        <v>2</v>
      </c>
      <c r="I419" s="869"/>
      <c r="J419" s="869">
        <v>2</v>
      </c>
      <c r="K419" s="869"/>
      <c r="L419" s="872" t="s">
        <v>6639</v>
      </c>
      <c r="M419" s="869"/>
      <c r="N419" s="869"/>
      <c r="O419" s="869"/>
      <c r="P419" s="869"/>
      <c r="Q419" s="869"/>
      <c r="R419" s="913"/>
      <c r="S419" s="869"/>
      <c r="T419" s="869">
        <v>2</v>
      </c>
      <c r="U419" s="869"/>
      <c r="V419" s="869"/>
      <c r="W419" s="869"/>
      <c r="X419" s="869"/>
      <c r="Y419" s="869"/>
      <c r="Z419" s="869"/>
      <c r="AA419" s="869"/>
      <c r="AB419" s="869"/>
      <c r="AC419" s="869"/>
      <c r="AD419" s="869"/>
      <c r="AE419" s="869"/>
      <c r="AF419" s="869"/>
      <c r="AG419" s="869"/>
      <c r="AH419" s="869"/>
      <c r="AI419" s="869"/>
    </row>
    <row r="420" spans="1:35">
      <c r="A420" s="871" t="s">
        <v>6423</v>
      </c>
      <c r="B420" s="869" t="s">
        <v>1234</v>
      </c>
      <c r="C420" s="869" t="s">
        <v>5172</v>
      </c>
      <c r="D420" s="869" t="s">
        <v>4364</v>
      </c>
      <c r="E420" s="871"/>
      <c r="F420" s="871"/>
      <c r="G420" s="871"/>
      <c r="H420" s="872">
        <v>5</v>
      </c>
      <c r="I420" s="869"/>
      <c r="J420" s="869">
        <v>0</v>
      </c>
      <c r="K420" s="869"/>
      <c r="L420" s="796"/>
      <c r="M420" s="869"/>
      <c r="N420" s="869"/>
      <c r="O420" s="869"/>
      <c r="P420" s="869"/>
      <c r="Q420" s="869"/>
      <c r="R420" s="913"/>
      <c r="S420" s="869"/>
      <c r="T420" s="869"/>
      <c r="U420" s="869"/>
      <c r="V420" s="869"/>
      <c r="W420" s="869"/>
      <c r="X420" s="869"/>
      <c r="Y420" s="869"/>
      <c r="Z420" s="869"/>
      <c r="AA420" s="869"/>
      <c r="AB420" s="869"/>
      <c r="AC420" s="869"/>
      <c r="AD420" s="869"/>
      <c r="AE420" s="869"/>
      <c r="AF420" s="869"/>
      <c r="AG420" s="869"/>
      <c r="AH420" s="869"/>
      <c r="AI420" s="869"/>
    </row>
    <row r="421" spans="1:35">
      <c r="A421" s="917" t="s">
        <v>6423</v>
      </c>
      <c r="B421" s="897" t="s">
        <v>1131</v>
      </c>
      <c r="C421" s="795" t="s">
        <v>4588</v>
      </c>
      <c r="D421" s="795" t="s">
        <v>4321</v>
      </c>
      <c r="E421" s="917"/>
      <c r="F421" s="917"/>
      <c r="G421" s="917"/>
      <c r="H421" s="872">
        <v>2</v>
      </c>
      <c r="I421" s="796"/>
      <c r="J421" s="869">
        <v>0</v>
      </c>
      <c r="K421" s="796"/>
      <c r="L421" s="796"/>
      <c r="M421" s="796"/>
      <c r="N421" s="796"/>
      <c r="O421" s="796"/>
      <c r="P421" s="796"/>
      <c r="Q421" s="796"/>
      <c r="R421" s="914"/>
      <c r="S421" s="796"/>
      <c r="T421" s="796"/>
      <c r="U421" s="796"/>
      <c r="V421" s="796"/>
      <c r="W421" s="796"/>
      <c r="X421" s="796"/>
      <c r="Y421" s="796"/>
      <c r="Z421" s="796"/>
      <c r="AA421" s="796"/>
      <c r="AB421" s="796"/>
      <c r="AC421" s="796"/>
      <c r="AD421" s="796"/>
      <c r="AE421" s="796"/>
      <c r="AF421" s="796"/>
      <c r="AG421" s="796"/>
      <c r="AH421" s="796"/>
      <c r="AI421" s="796"/>
    </row>
    <row r="422" spans="1:35">
      <c r="A422" s="871" t="s">
        <v>6425</v>
      </c>
      <c r="B422" s="869" t="s">
        <v>669</v>
      </c>
      <c r="C422" s="869" t="s">
        <v>4823</v>
      </c>
      <c r="D422" s="869" t="s">
        <v>4347</v>
      </c>
      <c r="E422" s="871"/>
      <c r="F422" s="871"/>
      <c r="G422" s="871"/>
      <c r="H422" s="872">
        <v>60</v>
      </c>
      <c r="I422" s="869"/>
      <c r="J422" s="869">
        <v>0</v>
      </c>
      <c r="K422" s="869"/>
      <c r="L422" s="869"/>
      <c r="M422" s="869"/>
      <c r="N422" s="869"/>
      <c r="O422" s="869"/>
      <c r="P422" s="869"/>
      <c r="Q422" s="869"/>
      <c r="R422" s="913"/>
      <c r="S422" s="869"/>
      <c r="T422" s="869"/>
      <c r="U422" s="869"/>
      <c r="V422" s="869"/>
      <c r="W422" s="869"/>
      <c r="X422" s="869"/>
      <c r="Y422" s="869"/>
      <c r="Z422" s="869"/>
      <c r="AA422" s="869"/>
      <c r="AB422" s="869"/>
      <c r="AC422" s="869"/>
      <c r="AD422" s="869"/>
      <c r="AE422" s="869"/>
      <c r="AF422" s="869"/>
      <c r="AG422" s="869"/>
      <c r="AH422" s="869"/>
      <c r="AI422" s="869"/>
    </row>
    <row r="423" spans="1:35">
      <c r="A423" s="915" t="s">
        <v>6425</v>
      </c>
      <c r="B423" s="876" t="s">
        <v>834</v>
      </c>
      <c r="C423" s="876" t="s">
        <v>5126</v>
      </c>
      <c r="D423" s="876" t="s">
        <v>5127</v>
      </c>
      <c r="E423" s="915"/>
      <c r="F423" s="915"/>
      <c r="G423" s="915"/>
      <c r="H423" s="881">
        <v>51</v>
      </c>
      <c r="I423" s="876"/>
      <c r="J423" s="869">
        <v>6</v>
      </c>
      <c r="K423" s="876"/>
      <c r="L423" s="881"/>
      <c r="M423" s="876"/>
      <c r="N423" s="876"/>
      <c r="O423" s="876"/>
      <c r="P423" s="876"/>
      <c r="Q423" s="876"/>
      <c r="R423" s="916"/>
      <c r="S423" s="876"/>
      <c r="T423" s="876">
        <v>4</v>
      </c>
      <c r="U423" s="876">
        <v>2</v>
      </c>
      <c r="V423" s="876"/>
      <c r="W423" s="876"/>
      <c r="X423" s="876"/>
      <c r="Y423" s="876"/>
      <c r="Z423" s="876"/>
      <c r="AA423" s="876"/>
      <c r="AB423" s="876"/>
      <c r="AC423" s="876"/>
      <c r="AD423" s="876"/>
      <c r="AE423" s="876"/>
      <c r="AF423" s="876"/>
      <c r="AG423" s="876"/>
      <c r="AH423" s="876"/>
      <c r="AI423" s="876"/>
    </row>
    <row r="424" spans="1:35">
      <c r="A424" s="871" t="s">
        <v>6425</v>
      </c>
      <c r="B424" s="869" t="s">
        <v>1086</v>
      </c>
      <c r="C424" s="869" t="s">
        <v>5921</v>
      </c>
      <c r="D424" s="869" t="s">
        <v>4343</v>
      </c>
      <c r="E424" s="871"/>
      <c r="F424" s="871"/>
      <c r="G424" s="871"/>
      <c r="H424" s="872">
        <v>42</v>
      </c>
      <c r="I424" s="869"/>
      <c r="J424" s="869">
        <v>0</v>
      </c>
      <c r="K424" s="869"/>
      <c r="L424" s="869"/>
      <c r="M424" s="869"/>
      <c r="N424" s="869"/>
      <c r="O424" s="869"/>
      <c r="P424" s="869"/>
      <c r="Q424" s="869"/>
      <c r="R424" s="913"/>
      <c r="S424" s="869"/>
      <c r="T424" s="869"/>
      <c r="U424" s="869"/>
      <c r="V424" s="869"/>
      <c r="W424" s="869"/>
      <c r="X424" s="869"/>
      <c r="Y424" s="869"/>
      <c r="Z424" s="869"/>
      <c r="AA424" s="869"/>
      <c r="AB424" s="869"/>
      <c r="AC424" s="869"/>
      <c r="AD424" s="869"/>
      <c r="AE424" s="869"/>
      <c r="AF424" s="869"/>
      <c r="AG424" s="869"/>
      <c r="AH424" s="869"/>
      <c r="AI424" s="869"/>
    </row>
    <row r="425" spans="1:35">
      <c r="A425" s="871" t="s">
        <v>6425</v>
      </c>
      <c r="B425" s="869" t="s">
        <v>1077</v>
      </c>
      <c r="C425" s="869" t="s">
        <v>6495</v>
      </c>
      <c r="D425" s="869" t="s">
        <v>4321</v>
      </c>
      <c r="E425" s="874" t="s">
        <v>6496</v>
      </c>
      <c r="F425" s="869" t="s">
        <v>6497</v>
      </c>
      <c r="G425" s="869" t="s">
        <v>6498</v>
      </c>
      <c r="H425" s="872">
        <v>13</v>
      </c>
      <c r="I425" s="869"/>
      <c r="J425" s="869">
        <v>0</v>
      </c>
      <c r="K425" s="869"/>
      <c r="L425" s="869"/>
      <c r="M425" s="869"/>
      <c r="N425" s="869"/>
      <c r="O425" s="869"/>
      <c r="P425" s="869"/>
      <c r="Q425" s="869"/>
      <c r="R425" s="913"/>
      <c r="S425" s="869"/>
      <c r="T425" s="869"/>
      <c r="U425" s="869"/>
      <c r="V425" s="869"/>
      <c r="W425" s="869"/>
      <c r="X425" s="869"/>
      <c r="Y425" s="869"/>
      <c r="Z425" s="869"/>
      <c r="AA425" s="869"/>
      <c r="AB425" s="869"/>
      <c r="AC425" s="869"/>
      <c r="AD425" s="869"/>
      <c r="AE425" s="869"/>
      <c r="AF425" s="869"/>
      <c r="AG425" s="869"/>
      <c r="AH425" s="869"/>
      <c r="AI425" s="869"/>
    </row>
    <row r="426" spans="1:35">
      <c r="A426" s="871" t="s">
        <v>6425</v>
      </c>
      <c r="B426" s="869" t="s">
        <v>1065</v>
      </c>
      <c r="C426" s="869" t="s">
        <v>4830</v>
      </c>
      <c r="D426" s="869" t="s">
        <v>4831</v>
      </c>
      <c r="E426" s="869"/>
      <c r="F426" s="869"/>
      <c r="G426" s="869"/>
      <c r="H426" s="872">
        <v>40</v>
      </c>
      <c r="I426" s="869"/>
      <c r="J426" s="869">
        <v>0</v>
      </c>
      <c r="K426" s="869"/>
      <c r="L426" s="869"/>
      <c r="M426" s="869"/>
      <c r="N426" s="869"/>
      <c r="O426" s="869"/>
      <c r="P426" s="869"/>
      <c r="Q426" s="869"/>
      <c r="R426" s="913"/>
      <c r="S426" s="869"/>
      <c r="T426" s="869"/>
      <c r="U426" s="869"/>
      <c r="V426" s="869"/>
      <c r="W426" s="869"/>
      <c r="X426" s="869"/>
      <c r="Y426" s="869"/>
      <c r="Z426" s="869"/>
      <c r="AA426" s="869"/>
      <c r="AB426" s="869"/>
      <c r="AC426" s="869"/>
      <c r="AD426" s="869"/>
      <c r="AE426" s="869"/>
      <c r="AF426" s="869"/>
      <c r="AG426" s="869"/>
      <c r="AH426" s="869"/>
      <c r="AI426" s="869"/>
    </row>
    <row r="427" spans="1:35">
      <c r="A427" s="871" t="s">
        <v>6425</v>
      </c>
      <c r="B427" s="869" t="s">
        <v>996</v>
      </c>
      <c r="C427" s="869" t="s">
        <v>4587</v>
      </c>
      <c r="D427" s="869" t="s">
        <v>4374</v>
      </c>
      <c r="E427" s="869"/>
      <c r="F427" s="869"/>
      <c r="G427" s="869"/>
      <c r="H427" s="872">
        <v>13</v>
      </c>
      <c r="I427" s="869"/>
      <c r="J427" s="869">
        <v>0</v>
      </c>
      <c r="K427" s="869"/>
      <c r="L427" s="869"/>
      <c r="M427" s="869"/>
      <c r="N427" s="869"/>
      <c r="O427" s="869"/>
      <c r="P427" s="869"/>
      <c r="Q427" s="869"/>
      <c r="R427" s="913"/>
      <c r="S427" s="869"/>
      <c r="T427" s="869"/>
      <c r="U427" s="869"/>
      <c r="V427" s="869"/>
      <c r="W427" s="869"/>
      <c r="X427" s="869"/>
      <c r="Y427" s="869"/>
      <c r="Z427" s="869"/>
      <c r="AA427" s="869"/>
      <c r="AB427" s="869"/>
      <c r="AC427" s="869"/>
      <c r="AD427" s="869"/>
      <c r="AE427" s="869"/>
      <c r="AF427" s="869"/>
      <c r="AG427" s="869"/>
      <c r="AH427" s="869"/>
      <c r="AI427" s="869"/>
    </row>
    <row r="428" spans="1:35">
      <c r="A428" s="871" t="s">
        <v>6425</v>
      </c>
      <c r="B428" s="869" t="s">
        <v>1221</v>
      </c>
      <c r="C428" s="869" t="s">
        <v>5858</v>
      </c>
      <c r="D428" s="869" t="s">
        <v>4334</v>
      </c>
      <c r="E428" s="869"/>
      <c r="F428" s="869"/>
      <c r="G428" s="869"/>
      <c r="H428" s="872">
        <v>2</v>
      </c>
      <c r="I428" s="869"/>
      <c r="J428" s="869">
        <v>0</v>
      </c>
      <c r="K428" s="869"/>
      <c r="L428" s="869"/>
      <c r="M428" s="869"/>
      <c r="N428" s="869"/>
      <c r="O428" s="869"/>
      <c r="P428" s="869"/>
      <c r="Q428" s="869"/>
      <c r="R428" s="913"/>
      <c r="S428" s="869"/>
      <c r="T428" s="869"/>
      <c r="U428" s="869"/>
      <c r="V428" s="869"/>
      <c r="W428" s="869"/>
      <c r="X428" s="869"/>
      <c r="Y428" s="869"/>
      <c r="Z428" s="869"/>
      <c r="AA428" s="869"/>
      <c r="AB428" s="869"/>
      <c r="AC428" s="869"/>
      <c r="AD428" s="869"/>
      <c r="AE428" s="869"/>
      <c r="AF428" s="869"/>
      <c r="AG428" s="869"/>
      <c r="AH428" s="869"/>
      <c r="AI428" s="869"/>
    </row>
    <row r="429" spans="1:35">
      <c r="A429" s="871" t="s">
        <v>6425</v>
      </c>
      <c r="B429" s="869" t="s">
        <v>1187</v>
      </c>
      <c r="C429" s="869" t="s">
        <v>5796</v>
      </c>
      <c r="D429" s="869" t="s">
        <v>4334</v>
      </c>
      <c r="E429" s="869"/>
      <c r="F429" s="869"/>
      <c r="G429" s="869"/>
      <c r="H429" s="872">
        <v>10</v>
      </c>
      <c r="I429" s="796"/>
      <c r="J429" s="869">
        <v>0</v>
      </c>
      <c r="K429" s="869"/>
      <c r="L429" s="869"/>
      <c r="M429" s="869"/>
      <c r="N429" s="869"/>
      <c r="O429" s="869"/>
      <c r="P429" s="869"/>
      <c r="Q429" s="869"/>
      <c r="R429" s="913"/>
      <c r="S429" s="869"/>
      <c r="T429" s="869"/>
      <c r="U429" s="869"/>
      <c r="V429" s="869"/>
      <c r="W429" s="869"/>
      <c r="X429" s="869"/>
      <c r="Y429" s="869"/>
      <c r="Z429" s="869"/>
      <c r="AA429" s="869"/>
      <c r="AB429" s="869"/>
      <c r="AC429" s="869"/>
      <c r="AD429" s="869"/>
      <c r="AE429" s="869"/>
      <c r="AF429" s="869"/>
      <c r="AG429" s="869"/>
      <c r="AH429" s="869"/>
      <c r="AI429" s="869"/>
    </row>
    <row r="430" spans="1:35">
      <c r="A430" s="871" t="s">
        <v>6425</v>
      </c>
      <c r="B430" s="869" t="s">
        <v>1040</v>
      </c>
      <c r="C430" s="869" t="s">
        <v>5132</v>
      </c>
      <c r="D430" s="869" t="s">
        <v>4347</v>
      </c>
      <c r="E430" s="869"/>
      <c r="F430" s="869"/>
      <c r="G430" s="869"/>
      <c r="H430" s="872">
        <v>6</v>
      </c>
      <c r="I430" s="869"/>
      <c r="J430" s="869">
        <v>1</v>
      </c>
      <c r="K430" s="869"/>
      <c r="L430" s="869"/>
      <c r="M430" s="869"/>
      <c r="N430" s="869"/>
      <c r="O430" s="869"/>
      <c r="P430" s="869"/>
      <c r="Q430" s="869"/>
      <c r="R430" s="913"/>
      <c r="S430" s="869"/>
      <c r="T430" s="869"/>
      <c r="U430" s="869"/>
      <c r="V430" s="869"/>
      <c r="W430" s="869"/>
      <c r="X430" s="869"/>
      <c r="Y430" s="869"/>
      <c r="Z430" s="869"/>
      <c r="AA430" s="869"/>
      <c r="AB430" s="869"/>
      <c r="AC430" s="869"/>
      <c r="AD430" s="869"/>
      <c r="AE430" s="869"/>
      <c r="AF430" s="869"/>
      <c r="AG430" s="869">
        <v>1</v>
      </c>
      <c r="AH430" s="869"/>
      <c r="AI430" s="869"/>
    </row>
    <row r="431" spans="1:35">
      <c r="A431" s="871" t="s">
        <v>6425</v>
      </c>
      <c r="B431" s="869" t="s">
        <v>1227</v>
      </c>
      <c r="C431" s="869" t="s">
        <v>5861</v>
      </c>
      <c r="D431" s="869" t="s">
        <v>6491</v>
      </c>
      <c r="E431" s="869"/>
      <c r="F431" s="869"/>
      <c r="G431" s="869"/>
      <c r="H431" s="872">
        <v>33</v>
      </c>
      <c r="I431" s="869"/>
      <c r="J431" s="869">
        <v>0</v>
      </c>
      <c r="K431" s="869"/>
      <c r="L431" s="869"/>
      <c r="M431" s="869"/>
      <c r="N431" s="869"/>
      <c r="O431" s="869"/>
      <c r="P431" s="869"/>
      <c r="Q431" s="869"/>
      <c r="R431" s="913"/>
      <c r="S431" s="869"/>
      <c r="T431" s="869"/>
      <c r="U431" s="869"/>
      <c r="V431" s="869"/>
      <c r="W431" s="869"/>
      <c r="X431" s="869"/>
      <c r="Y431" s="869"/>
      <c r="Z431" s="869"/>
      <c r="AA431" s="869"/>
      <c r="AB431" s="869"/>
      <c r="AC431" s="869"/>
      <c r="AD431" s="869"/>
      <c r="AE431" s="869"/>
      <c r="AF431" s="869"/>
      <c r="AG431" s="869"/>
      <c r="AH431" s="869"/>
      <c r="AI431" s="869"/>
    </row>
    <row r="432" spans="1:35">
      <c r="A432" s="871" t="s">
        <v>6425</v>
      </c>
      <c r="B432" s="869" t="s">
        <v>1153</v>
      </c>
      <c r="C432" s="869" t="s">
        <v>4835</v>
      </c>
      <c r="D432" s="869" t="s">
        <v>4364</v>
      </c>
      <c r="E432" s="869"/>
      <c r="F432" s="869"/>
      <c r="G432" s="869"/>
      <c r="H432" s="872">
        <v>3</v>
      </c>
      <c r="I432" s="869"/>
      <c r="J432" s="869">
        <v>0</v>
      </c>
      <c r="K432" s="869"/>
      <c r="L432" s="869"/>
      <c r="M432" s="869"/>
      <c r="N432" s="869"/>
      <c r="O432" s="869"/>
      <c r="P432" s="869"/>
      <c r="Q432" s="869"/>
      <c r="R432" s="913"/>
      <c r="S432" s="869"/>
      <c r="T432" s="869"/>
      <c r="U432" s="869"/>
      <c r="V432" s="869"/>
      <c r="W432" s="869"/>
      <c r="X432" s="869"/>
      <c r="Y432" s="869"/>
      <c r="Z432" s="869"/>
      <c r="AA432" s="869"/>
      <c r="AB432" s="869"/>
      <c r="AC432" s="869"/>
      <c r="AD432" s="869"/>
      <c r="AE432" s="869"/>
      <c r="AF432" s="869"/>
      <c r="AG432" s="869"/>
      <c r="AH432" s="869"/>
      <c r="AI432" s="869"/>
    </row>
    <row r="433" spans="1:35">
      <c r="A433" s="917" t="s">
        <v>6425</v>
      </c>
      <c r="B433" s="869" t="s">
        <v>773</v>
      </c>
      <c r="C433" s="869" t="s">
        <v>6640</v>
      </c>
      <c r="D433" s="869" t="s">
        <v>6641</v>
      </c>
      <c r="E433" s="869"/>
      <c r="F433" s="869"/>
      <c r="G433" s="869"/>
      <c r="H433" s="872">
        <v>6</v>
      </c>
      <c r="I433" s="869"/>
      <c r="J433" s="869">
        <v>0</v>
      </c>
      <c r="K433" s="869"/>
      <c r="L433" s="796"/>
      <c r="M433" s="869"/>
      <c r="N433" s="869"/>
      <c r="O433" s="869"/>
      <c r="P433" s="869"/>
      <c r="Q433" s="869"/>
      <c r="R433" s="913"/>
      <c r="S433" s="869"/>
      <c r="T433" s="869"/>
      <c r="U433" s="869"/>
      <c r="V433" s="869"/>
      <c r="W433" s="869"/>
      <c r="X433" s="869"/>
      <c r="Y433" s="869"/>
      <c r="Z433" s="869"/>
      <c r="AA433" s="869"/>
      <c r="AB433" s="869"/>
      <c r="AC433" s="869"/>
      <c r="AD433" s="869"/>
      <c r="AE433" s="869"/>
      <c r="AF433" s="869"/>
      <c r="AG433" s="869"/>
      <c r="AH433" s="869"/>
      <c r="AI433" s="869"/>
    </row>
    <row r="434" spans="1:35">
      <c r="A434" s="871" t="s">
        <v>6425</v>
      </c>
      <c r="B434" s="869" t="s">
        <v>840</v>
      </c>
      <c r="C434" s="869" t="s">
        <v>4435</v>
      </c>
      <c r="D434" s="869" t="s">
        <v>4436</v>
      </c>
      <c r="E434" s="869"/>
      <c r="F434" s="869"/>
      <c r="G434" s="869"/>
      <c r="H434" s="872">
        <v>84</v>
      </c>
      <c r="I434" s="869"/>
      <c r="J434" s="869">
        <v>14</v>
      </c>
      <c r="K434" s="869"/>
      <c r="L434" s="869"/>
      <c r="M434" s="869"/>
      <c r="N434" s="869"/>
      <c r="O434" s="869"/>
      <c r="P434" s="869"/>
      <c r="Q434" s="869"/>
      <c r="R434" s="913"/>
      <c r="S434" s="869"/>
      <c r="T434" s="869">
        <v>4</v>
      </c>
      <c r="U434" s="869">
        <v>10</v>
      </c>
      <c r="V434" s="869"/>
      <c r="W434" s="869"/>
      <c r="X434" s="869"/>
      <c r="Y434" s="869"/>
      <c r="Z434" s="869"/>
      <c r="AA434" s="869"/>
      <c r="AB434" s="869"/>
      <c r="AC434" s="869"/>
      <c r="AD434" s="869"/>
      <c r="AE434" s="869"/>
      <c r="AF434" s="869"/>
      <c r="AG434" s="869"/>
      <c r="AH434" s="869"/>
      <c r="AI434" s="869"/>
    </row>
    <row r="435" spans="1:35">
      <c r="A435" s="871" t="s">
        <v>6425</v>
      </c>
      <c r="B435" s="869" t="s">
        <v>1236</v>
      </c>
      <c r="C435" s="869" t="s">
        <v>5536</v>
      </c>
      <c r="D435" s="869" t="s">
        <v>4637</v>
      </c>
      <c r="E435" s="869"/>
      <c r="F435" s="869"/>
      <c r="G435" s="869"/>
      <c r="H435" s="872">
        <v>7</v>
      </c>
      <c r="I435" s="869"/>
      <c r="J435" s="869">
        <v>0</v>
      </c>
      <c r="K435" s="869"/>
      <c r="L435" s="869"/>
      <c r="M435" s="869"/>
      <c r="N435" s="869"/>
      <c r="O435" s="869"/>
      <c r="P435" s="869"/>
      <c r="Q435" s="869"/>
      <c r="R435" s="913"/>
      <c r="S435" s="869"/>
      <c r="T435" s="869"/>
      <c r="U435" s="869"/>
      <c r="V435" s="869"/>
      <c r="W435" s="869"/>
      <c r="X435" s="869"/>
      <c r="Y435" s="869"/>
      <c r="Z435" s="869"/>
      <c r="AA435" s="869"/>
      <c r="AB435" s="869"/>
      <c r="AC435" s="869"/>
      <c r="AD435" s="869"/>
      <c r="AE435" s="869"/>
      <c r="AF435" s="869"/>
      <c r="AG435" s="869"/>
      <c r="AH435" s="869"/>
      <c r="AI435" s="869"/>
    </row>
    <row r="436" spans="1:35">
      <c r="A436" s="871" t="s">
        <v>6425</v>
      </c>
      <c r="B436" s="869" t="s">
        <v>851</v>
      </c>
      <c r="C436" s="869" t="s">
        <v>5307</v>
      </c>
      <c r="D436" s="869" t="s">
        <v>4632</v>
      </c>
      <c r="E436" s="869"/>
      <c r="F436" s="869"/>
      <c r="G436" s="869"/>
      <c r="H436" s="872">
        <v>9</v>
      </c>
      <c r="I436" s="869"/>
      <c r="J436" s="869">
        <v>1</v>
      </c>
      <c r="K436" s="869"/>
      <c r="L436" s="869"/>
      <c r="M436" s="869"/>
      <c r="N436" s="869"/>
      <c r="O436" s="869"/>
      <c r="P436" s="869"/>
      <c r="Q436" s="869"/>
      <c r="R436" s="913"/>
      <c r="S436" s="869"/>
      <c r="T436" s="869"/>
      <c r="U436" s="869">
        <v>1</v>
      </c>
      <c r="V436" s="869"/>
      <c r="W436" s="869"/>
      <c r="X436" s="869"/>
      <c r="Y436" s="869"/>
      <c r="Z436" s="869"/>
      <c r="AA436" s="869"/>
      <c r="AB436" s="869"/>
      <c r="AC436" s="869"/>
      <c r="AD436" s="869"/>
      <c r="AE436" s="869"/>
      <c r="AF436" s="869"/>
      <c r="AG436" s="869"/>
      <c r="AH436" s="869"/>
      <c r="AI436" s="869"/>
    </row>
    <row r="437" spans="1:35">
      <c r="A437" s="871" t="s">
        <v>6425</v>
      </c>
      <c r="B437" s="869" t="s">
        <v>1082</v>
      </c>
      <c r="C437" s="869" t="s">
        <v>6493</v>
      </c>
      <c r="D437" s="869" t="s">
        <v>4321</v>
      </c>
      <c r="E437" s="869"/>
      <c r="F437" s="869"/>
      <c r="G437" s="869"/>
      <c r="H437" s="872">
        <v>1</v>
      </c>
      <c r="I437" s="869"/>
      <c r="J437" s="869">
        <v>0</v>
      </c>
      <c r="K437" s="869"/>
      <c r="L437" s="869"/>
      <c r="M437" s="869"/>
      <c r="N437" s="869"/>
      <c r="O437" s="869"/>
      <c r="P437" s="869"/>
      <c r="Q437" s="869"/>
      <c r="R437" s="913"/>
      <c r="S437" s="869"/>
      <c r="T437" s="869"/>
      <c r="U437" s="869"/>
      <c r="V437" s="869"/>
      <c r="W437" s="869"/>
      <c r="X437" s="869"/>
      <c r="Y437" s="869"/>
      <c r="Z437" s="869"/>
      <c r="AA437" s="869"/>
      <c r="AB437" s="869"/>
      <c r="AC437" s="869"/>
      <c r="AD437" s="869"/>
      <c r="AE437" s="869"/>
      <c r="AF437" s="869"/>
      <c r="AG437" s="869"/>
      <c r="AH437" s="869"/>
      <c r="AI437" s="869"/>
    </row>
    <row r="438" spans="1:35">
      <c r="A438" s="871" t="s">
        <v>6425</v>
      </c>
      <c r="B438" s="869" t="s">
        <v>1033</v>
      </c>
      <c r="C438" s="869" t="s">
        <v>4363</v>
      </c>
      <c r="D438" s="869" t="s">
        <v>4364</v>
      </c>
      <c r="E438" s="869"/>
      <c r="F438" s="869"/>
      <c r="G438" s="869"/>
      <c r="H438" s="872">
        <v>1</v>
      </c>
      <c r="I438" s="869"/>
      <c r="J438" s="869">
        <v>0</v>
      </c>
      <c r="K438" s="869"/>
      <c r="L438" s="869"/>
      <c r="M438" s="869"/>
      <c r="N438" s="869"/>
      <c r="O438" s="869"/>
      <c r="P438" s="869"/>
      <c r="Q438" s="869"/>
      <c r="R438" s="913"/>
      <c r="S438" s="869"/>
      <c r="T438" s="869"/>
      <c r="U438" s="869"/>
      <c r="V438" s="869"/>
      <c r="W438" s="869"/>
      <c r="X438" s="869"/>
      <c r="Y438" s="869"/>
      <c r="Z438" s="869"/>
      <c r="AA438" s="869"/>
      <c r="AB438" s="869"/>
      <c r="AC438" s="869"/>
      <c r="AD438" s="869"/>
      <c r="AE438" s="869"/>
      <c r="AF438" s="869"/>
      <c r="AG438" s="869"/>
      <c r="AH438" s="869"/>
      <c r="AI438" s="869"/>
    </row>
    <row r="439" spans="1:35">
      <c r="A439" s="871" t="s">
        <v>6425</v>
      </c>
      <c r="B439" s="869" t="s">
        <v>1289</v>
      </c>
      <c r="C439" s="869" t="s">
        <v>6642</v>
      </c>
      <c r="D439" s="869" t="s">
        <v>4685</v>
      </c>
      <c r="E439" s="869"/>
      <c r="F439" s="869"/>
      <c r="G439" s="869"/>
      <c r="H439" s="872">
        <v>4</v>
      </c>
      <c r="I439" s="796"/>
      <c r="J439" s="869">
        <v>0</v>
      </c>
      <c r="K439" s="869"/>
      <c r="L439" s="869"/>
      <c r="M439" s="869"/>
      <c r="N439" s="869"/>
      <c r="O439" s="869"/>
      <c r="P439" s="869"/>
      <c r="Q439" s="869"/>
      <c r="R439" s="913"/>
      <c r="S439" s="869"/>
      <c r="T439" s="869"/>
      <c r="U439" s="869"/>
      <c r="V439" s="869"/>
      <c r="W439" s="869"/>
      <c r="X439" s="869"/>
      <c r="Y439" s="869"/>
      <c r="Z439" s="869"/>
      <c r="AA439" s="869"/>
      <c r="AB439" s="869"/>
      <c r="AC439" s="869"/>
      <c r="AD439" s="869"/>
      <c r="AE439" s="869"/>
      <c r="AF439" s="869"/>
      <c r="AG439" s="869"/>
      <c r="AH439" s="869"/>
      <c r="AI439" s="869"/>
    </row>
    <row r="440" spans="1:35">
      <c r="A440" s="871" t="s">
        <v>6425</v>
      </c>
      <c r="B440" s="872" t="s">
        <v>1167</v>
      </c>
      <c r="C440" s="872" t="s">
        <v>5909</v>
      </c>
      <c r="D440" s="872" t="s">
        <v>4334</v>
      </c>
      <c r="E440" s="869"/>
      <c r="F440" s="869"/>
      <c r="G440" s="869"/>
      <c r="H440" s="872">
        <v>1</v>
      </c>
      <c r="I440" s="869"/>
      <c r="J440" s="869">
        <v>0</v>
      </c>
      <c r="K440" s="869"/>
      <c r="L440" s="869"/>
      <c r="M440" s="869"/>
      <c r="N440" s="869"/>
      <c r="O440" s="869"/>
      <c r="P440" s="869"/>
      <c r="Q440" s="869"/>
      <c r="R440" s="913"/>
      <c r="S440" s="869"/>
      <c r="T440" s="869"/>
      <c r="U440" s="869"/>
      <c r="V440" s="869"/>
      <c r="W440" s="869"/>
      <c r="X440" s="869"/>
      <c r="Y440" s="869"/>
      <c r="Z440" s="869"/>
      <c r="AA440" s="869"/>
      <c r="AB440" s="869"/>
      <c r="AC440" s="869"/>
      <c r="AD440" s="869"/>
      <c r="AE440" s="869"/>
      <c r="AF440" s="869"/>
      <c r="AG440" s="869"/>
      <c r="AH440" s="869"/>
      <c r="AI440" s="869"/>
    </row>
    <row r="441" spans="1:35">
      <c r="A441" s="871" t="s">
        <v>6425</v>
      </c>
      <c r="B441" s="869" t="s">
        <v>898</v>
      </c>
      <c r="C441" s="869" t="s">
        <v>6492</v>
      </c>
      <c r="D441" s="869" t="s">
        <v>4555</v>
      </c>
      <c r="E441" s="869"/>
      <c r="F441" s="869"/>
      <c r="G441" s="869"/>
      <c r="H441" s="872">
        <v>2</v>
      </c>
      <c r="I441" s="869"/>
      <c r="J441" s="869">
        <v>0</v>
      </c>
      <c r="K441" s="869"/>
      <c r="L441" s="869"/>
      <c r="M441" s="869"/>
      <c r="N441" s="869"/>
      <c r="O441" s="869"/>
      <c r="P441" s="869"/>
      <c r="Q441" s="869"/>
      <c r="R441" s="913"/>
      <c r="S441" s="869"/>
      <c r="T441" s="869"/>
      <c r="U441" s="869"/>
      <c r="V441" s="869"/>
      <c r="W441" s="869"/>
      <c r="X441" s="869"/>
      <c r="Y441" s="869"/>
      <c r="Z441" s="869"/>
      <c r="AA441" s="869"/>
      <c r="AB441" s="869"/>
      <c r="AC441" s="869"/>
      <c r="AD441" s="869"/>
      <c r="AE441" s="869"/>
      <c r="AF441" s="869"/>
      <c r="AG441" s="869"/>
      <c r="AH441" s="869"/>
      <c r="AI441" s="869"/>
    </row>
    <row r="442" spans="1:35">
      <c r="A442" s="871" t="s">
        <v>6425</v>
      </c>
      <c r="B442" s="869" t="s">
        <v>1104</v>
      </c>
      <c r="C442" s="869" t="s">
        <v>4597</v>
      </c>
      <c r="D442" s="869" t="s">
        <v>4321</v>
      </c>
      <c r="E442" s="869"/>
      <c r="F442" s="869"/>
      <c r="G442" s="869"/>
      <c r="H442" s="872">
        <v>2</v>
      </c>
      <c r="I442" s="869"/>
      <c r="J442" s="869">
        <v>0</v>
      </c>
      <c r="K442" s="869"/>
      <c r="L442" s="869"/>
      <c r="M442" s="869"/>
      <c r="N442" s="869"/>
      <c r="O442" s="869"/>
      <c r="P442" s="869"/>
      <c r="Q442" s="869"/>
      <c r="R442" s="913"/>
      <c r="S442" s="869"/>
      <c r="T442" s="869"/>
      <c r="U442" s="869"/>
      <c r="V442" s="869"/>
      <c r="W442" s="869"/>
      <c r="X442" s="869"/>
      <c r="Y442" s="869"/>
      <c r="Z442" s="869"/>
      <c r="AA442" s="869"/>
      <c r="AB442" s="869"/>
      <c r="AC442" s="869"/>
      <c r="AD442" s="869"/>
      <c r="AE442" s="869"/>
      <c r="AF442" s="869"/>
      <c r="AG442" s="869"/>
      <c r="AH442" s="869"/>
      <c r="AI442" s="869"/>
    </row>
    <row r="443" spans="1:35">
      <c r="A443" s="871" t="s">
        <v>6425</v>
      </c>
      <c r="B443" s="869" t="s">
        <v>976</v>
      </c>
      <c r="C443" s="869" t="s">
        <v>5310</v>
      </c>
      <c r="D443" s="869" t="s">
        <v>5311</v>
      </c>
      <c r="E443" s="869"/>
      <c r="F443" s="869"/>
      <c r="G443" s="869"/>
      <c r="H443" s="872">
        <v>1</v>
      </c>
      <c r="I443" s="869"/>
      <c r="J443" s="869">
        <v>0</v>
      </c>
      <c r="K443" s="869"/>
      <c r="L443" s="869"/>
      <c r="M443" s="869"/>
      <c r="N443" s="869"/>
      <c r="O443" s="869"/>
      <c r="P443" s="869"/>
      <c r="Q443" s="869"/>
      <c r="R443" s="913"/>
      <c r="S443" s="869"/>
      <c r="T443" s="869"/>
      <c r="U443" s="869"/>
      <c r="V443" s="869"/>
      <c r="W443" s="869"/>
      <c r="X443" s="869"/>
      <c r="Y443" s="869"/>
      <c r="Z443" s="869"/>
      <c r="AA443" s="869"/>
      <c r="AB443" s="869"/>
      <c r="AC443" s="869"/>
      <c r="AD443" s="869"/>
      <c r="AE443" s="869"/>
      <c r="AF443" s="869"/>
      <c r="AG443" s="869"/>
      <c r="AH443" s="869"/>
      <c r="AI443" s="869"/>
    </row>
    <row r="444" spans="1:35">
      <c r="A444" s="871" t="s">
        <v>6425</v>
      </c>
      <c r="B444" s="869" t="s">
        <v>634</v>
      </c>
      <c r="C444" s="869" t="s">
        <v>4463</v>
      </c>
      <c r="D444" s="869"/>
      <c r="E444" s="869"/>
      <c r="F444" s="869"/>
      <c r="G444" s="869"/>
      <c r="H444" s="872">
        <v>6</v>
      </c>
      <c r="I444" s="869"/>
      <c r="J444" s="869">
        <v>1</v>
      </c>
      <c r="K444" s="869"/>
      <c r="L444" s="869"/>
      <c r="M444" s="869"/>
      <c r="N444" s="869"/>
      <c r="O444" s="869"/>
      <c r="P444" s="869"/>
      <c r="Q444" s="869"/>
      <c r="R444" s="913"/>
      <c r="S444" s="869"/>
      <c r="T444" s="869"/>
      <c r="U444" s="869">
        <v>1</v>
      </c>
      <c r="V444" s="869"/>
      <c r="W444" s="869"/>
      <c r="X444" s="869"/>
      <c r="Y444" s="869"/>
      <c r="Z444" s="869"/>
      <c r="AA444" s="869"/>
      <c r="AB444" s="869"/>
      <c r="AC444" s="869"/>
      <c r="AD444" s="869"/>
      <c r="AE444" s="869"/>
      <c r="AF444" s="869"/>
      <c r="AG444" s="869"/>
      <c r="AH444" s="869"/>
      <c r="AI444" s="869"/>
    </row>
    <row r="445" spans="1:35">
      <c r="A445" s="871" t="s">
        <v>6425</v>
      </c>
      <c r="B445" s="869" t="s">
        <v>953</v>
      </c>
      <c r="C445" s="869" t="s">
        <v>5131</v>
      </c>
      <c r="D445" s="869" t="s">
        <v>4309</v>
      </c>
      <c r="E445" s="869"/>
      <c r="F445" s="869"/>
      <c r="G445" s="869"/>
      <c r="H445" s="872">
        <v>1</v>
      </c>
      <c r="I445" s="869"/>
      <c r="J445" s="869">
        <v>0</v>
      </c>
      <c r="K445" s="869"/>
      <c r="L445" s="869"/>
      <c r="M445" s="869"/>
      <c r="N445" s="869"/>
      <c r="O445" s="869"/>
      <c r="P445" s="869"/>
      <c r="Q445" s="869"/>
      <c r="R445" s="913"/>
      <c r="S445" s="869"/>
      <c r="T445" s="869"/>
      <c r="U445" s="869"/>
      <c r="V445" s="869"/>
      <c r="W445" s="869"/>
      <c r="X445" s="869"/>
      <c r="Y445" s="869"/>
      <c r="Z445" s="869"/>
      <c r="AA445" s="869"/>
      <c r="AB445" s="869"/>
      <c r="AC445" s="869"/>
      <c r="AD445" s="869"/>
      <c r="AE445" s="869"/>
      <c r="AF445" s="869"/>
      <c r="AG445" s="869"/>
      <c r="AH445" s="869"/>
      <c r="AI445" s="869"/>
    </row>
    <row r="446" spans="1:35">
      <c r="A446" s="871" t="s">
        <v>6425</v>
      </c>
      <c r="B446" s="869" t="s">
        <v>1105</v>
      </c>
      <c r="C446" s="869" t="s">
        <v>5819</v>
      </c>
      <c r="D446" s="869" t="s">
        <v>4701</v>
      </c>
      <c r="E446" s="869"/>
      <c r="F446" s="869"/>
      <c r="G446" s="869"/>
      <c r="H446" s="872">
        <v>4</v>
      </c>
      <c r="I446" s="869"/>
      <c r="J446" s="869">
        <v>0</v>
      </c>
      <c r="K446" s="869"/>
      <c r="L446" s="869"/>
      <c r="M446" s="869"/>
      <c r="N446" s="869"/>
      <c r="O446" s="869"/>
      <c r="P446" s="869"/>
      <c r="Q446" s="869"/>
      <c r="R446" s="913"/>
      <c r="S446" s="869"/>
      <c r="T446" s="869"/>
      <c r="U446" s="869"/>
      <c r="V446" s="869"/>
      <c r="W446" s="869"/>
      <c r="X446" s="869"/>
      <c r="Y446" s="869"/>
      <c r="Z446" s="869"/>
      <c r="AA446" s="869"/>
      <c r="AB446" s="869"/>
      <c r="AC446" s="869"/>
      <c r="AD446" s="869"/>
      <c r="AE446" s="869"/>
      <c r="AF446" s="869"/>
      <c r="AG446" s="869"/>
      <c r="AH446" s="869"/>
      <c r="AI446" s="869"/>
    </row>
    <row r="447" spans="1:35">
      <c r="A447" s="871" t="s">
        <v>6425</v>
      </c>
      <c r="B447" s="869" t="s">
        <v>6643</v>
      </c>
      <c r="C447" s="872" t="s">
        <v>6644</v>
      </c>
      <c r="D447" s="869" t="s">
        <v>4311</v>
      </c>
      <c r="E447" s="869"/>
      <c r="F447" s="869"/>
      <c r="G447" s="869"/>
      <c r="H447" s="872">
        <v>1</v>
      </c>
      <c r="I447" s="796"/>
      <c r="J447" s="869">
        <v>0</v>
      </c>
      <c r="K447" s="869"/>
      <c r="L447" s="869"/>
      <c r="M447" s="869"/>
      <c r="N447" s="869"/>
      <c r="O447" s="869"/>
      <c r="P447" s="869"/>
      <c r="Q447" s="869"/>
      <c r="R447" s="913"/>
      <c r="S447" s="869"/>
      <c r="T447" s="869"/>
      <c r="U447" s="869"/>
      <c r="V447" s="869"/>
      <c r="W447" s="869"/>
      <c r="X447" s="869"/>
      <c r="Y447" s="869"/>
      <c r="Z447" s="869"/>
      <c r="AA447" s="869"/>
      <c r="AB447" s="869"/>
      <c r="AC447" s="869"/>
      <c r="AD447" s="869"/>
      <c r="AE447" s="869"/>
      <c r="AF447" s="869"/>
      <c r="AG447" s="869"/>
      <c r="AH447" s="869"/>
      <c r="AI447" s="869"/>
    </row>
    <row r="448" spans="1:35">
      <c r="A448" s="871" t="s">
        <v>6425</v>
      </c>
      <c r="B448" s="869" t="s">
        <v>1253</v>
      </c>
      <c r="C448" s="869" t="s">
        <v>6523</v>
      </c>
      <c r="D448" s="869" t="s">
        <v>6524</v>
      </c>
      <c r="E448" s="869"/>
      <c r="F448" s="869"/>
      <c r="G448" s="869"/>
      <c r="H448" s="872">
        <v>1</v>
      </c>
      <c r="I448" s="869"/>
      <c r="J448" s="869">
        <v>1</v>
      </c>
      <c r="K448" s="869"/>
      <c r="L448" s="869"/>
      <c r="M448" s="869"/>
      <c r="N448" s="869"/>
      <c r="O448" s="869"/>
      <c r="P448" s="869"/>
      <c r="Q448" s="869"/>
      <c r="R448" s="913"/>
      <c r="S448" s="869"/>
      <c r="T448" s="869"/>
      <c r="U448" s="869">
        <v>1</v>
      </c>
      <c r="V448" s="869"/>
      <c r="W448" s="869"/>
      <c r="X448" s="869"/>
      <c r="Y448" s="869"/>
      <c r="Z448" s="869"/>
      <c r="AA448" s="869"/>
      <c r="AB448" s="869"/>
      <c r="AC448" s="869"/>
      <c r="AD448" s="869"/>
      <c r="AE448" s="869"/>
      <c r="AF448" s="869"/>
      <c r="AG448" s="869"/>
      <c r="AH448" s="869"/>
      <c r="AI448" s="869"/>
    </row>
    <row r="449" spans="1:35">
      <c r="A449" s="871" t="s">
        <v>6425</v>
      </c>
      <c r="B449" s="872" t="s">
        <v>1252</v>
      </c>
      <c r="C449" s="872" t="s">
        <v>6584</v>
      </c>
      <c r="D449" s="872" t="s">
        <v>4334</v>
      </c>
      <c r="E449" s="869"/>
      <c r="F449" s="869"/>
      <c r="G449" s="869"/>
      <c r="H449" s="872">
        <v>1</v>
      </c>
      <c r="I449" s="869"/>
      <c r="J449" s="869">
        <v>0</v>
      </c>
      <c r="K449" s="869"/>
      <c r="L449" s="869"/>
      <c r="M449" s="869"/>
      <c r="N449" s="869"/>
      <c r="O449" s="869"/>
      <c r="P449" s="869"/>
      <c r="Q449" s="869"/>
      <c r="R449" s="913"/>
      <c r="S449" s="869"/>
      <c r="T449" s="869"/>
      <c r="U449" s="869"/>
      <c r="V449" s="869"/>
      <c r="W449" s="869"/>
      <c r="X449" s="869"/>
      <c r="Y449" s="869"/>
      <c r="Z449" s="869"/>
      <c r="AA449" s="869"/>
      <c r="AB449" s="869"/>
      <c r="AC449" s="869"/>
      <c r="AD449" s="869"/>
      <c r="AE449" s="869"/>
      <c r="AF449" s="869"/>
      <c r="AG449" s="869"/>
      <c r="AH449" s="869"/>
      <c r="AI449" s="869"/>
    </row>
    <row r="450" spans="1:35">
      <c r="A450" s="871" t="s">
        <v>6425</v>
      </c>
      <c r="B450" s="869" t="s">
        <v>741</v>
      </c>
      <c r="C450" s="869" t="s">
        <v>4557</v>
      </c>
      <c r="D450" s="869" t="s">
        <v>4343</v>
      </c>
      <c r="E450" s="869"/>
      <c r="F450" s="869"/>
      <c r="G450" s="869"/>
      <c r="H450" s="872">
        <v>1</v>
      </c>
      <c r="I450" s="869"/>
      <c r="J450" s="869">
        <v>0</v>
      </c>
      <c r="K450" s="869"/>
      <c r="L450" s="869"/>
      <c r="M450" s="869"/>
      <c r="N450" s="869"/>
      <c r="O450" s="869"/>
      <c r="P450" s="869"/>
      <c r="Q450" s="869"/>
      <c r="R450" s="913"/>
      <c r="S450" s="869"/>
      <c r="T450" s="869"/>
      <c r="U450" s="869"/>
      <c r="V450" s="869"/>
      <c r="W450" s="869"/>
      <c r="X450" s="869"/>
      <c r="Y450" s="869"/>
      <c r="Z450" s="869"/>
      <c r="AA450" s="869"/>
      <c r="AB450" s="869"/>
      <c r="AC450" s="869"/>
      <c r="AD450" s="869"/>
      <c r="AE450" s="869"/>
      <c r="AF450" s="869"/>
      <c r="AG450" s="869"/>
      <c r="AH450" s="869"/>
      <c r="AI450" s="869"/>
    </row>
    <row r="451" spans="1:35">
      <c r="A451" s="871" t="s">
        <v>6425</v>
      </c>
      <c r="B451" s="869" t="s">
        <v>1126</v>
      </c>
      <c r="C451" s="869" t="s">
        <v>4851</v>
      </c>
      <c r="D451" s="869" t="s">
        <v>4364</v>
      </c>
      <c r="E451" s="869"/>
      <c r="F451" s="869"/>
      <c r="G451" s="869"/>
      <c r="H451" s="872">
        <v>1</v>
      </c>
      <c r="I451" s="869"/>
      <c r="J451" s="869">
        <v>0</v>
      </c>
      <c r="K451" s="869"/>
      <c r="L451" s="869"/>
      <c r="M451" s="869"/>
      <c r="N451" s="869"/>
      <c r="O451" s="869"/>
      <c r="P451" s="869"/>
      <c r="Q451" s="869"/>
      <c r="R451" s="913"/>
      <c r="S451" s="869"/>
      <c r="T451" s="869"/>
      <c r="U451" s="869"/>
      <c r="V451" s="869"/>
      <c r="W451" s="869"/>
      <c r="X451" s="869"/>
      <c r="Y451" s="869"/>
      <c r="Z451" s="869"/>
      <c r="AA451" s="869"/>
      <c r="AB451" s="869"/>
      <c r="AC451" s="869"/>
      <c r="AD451" s="869"/>
      <c r="AE451" s="869"/>
      <c r="AF451" s="869"/>
      <c r="AG451" s="869"/>
      <c r="AH451" s="869"/>
      <c r="AI451" s="869"/>
    </row>
    <row r="452" spans="1:35">
      <c r="A452" s="917" t="s">
        <v>6425</v>
      </c>
      <c r="B452" s="796" t="s">
        <v>1291</v>
      </c>
      <c r="C452" s="796" t="s">
        <v>6633</v>
      </c>
      <c r="D452" s="796" t="s">
        <v>6634</v>
      </c>
      <c r="E452" s="796"/>
      <c r="F452" s="796"/>
      <c r="G452" s="796"/>
      <c r="H452" s="872">
        <v>1</v>
      </c>
      <c r="I452" s="796"/>
      <c r="J452" s="869">
        <v>0</v>
      </c>
      <c r="K452" s="796"/>
      <c r="L452" s="796"/>
      <c r="M452" s="796"/>
      <c r="N452" s="796"/>
      <c r="O452" s="796"/>
      <c r="P452" s="796"/>
      <c r="Q452" s="796"/>
      <c r="R452" s="914"/>
      <c r="S452" s="796"/>
      <c r="T452" s="796"/>
      <c r="U452" s="796"/>
      <c r="V452" s="796"/>
      <c r="W452" s="796"/>
      <c r="X452" s="796"/>
      <c r="Y452" s="796"/>
      <c r="Z452" s="796"/>
      <c r="AA452" s="796"/>
      <c r="AB452" s="796"/>
      <c r="AC452" s="796"/>
      <c r="AD452" s="796"/>
      <c r="AE452" s="796"/>
      <c r="AF452" s="796"/>
      <c r="AG452" s="796"/>
      <c r="AH452" s="796"/>
      <c r="AI452" s="796"/>
    </row>
    <row r="453" spans="1:35">
      <c r="A453" s="871" t="s">
        <v>6426</v>
      </c>
      <c r="B453" s="869" t="s">
        <v>634</v>
      </c>
      <c r="C453" s="869" t="s">
        <v>4463</v>
      </c>
      <c r="D453" s="869"/>
      <c r="E453" s="869"/>
      <c r="F453" s="869"/>
      <c r="G453" s="869"/>
      <c r="H453" s="872">
        <v>334</v>
      </c>
      <c r="I453" s="869"/>
      <c r="J453" s="869">
        <v>3</v>
      </c>
      <c r="K453" s="869"/>
      <c r="L453" s="869"/>
      <c r="M453" s="869"/>
      <c r="N453" s="869"/>
      <c r="O453" s="869"/>
      <c r="P453" s="869"/>
      <c r="Q453" s="869"/>
      <c r="R453" s="913"/>
      <c r="S453" s="869"/>
      <c r="T453" s="869">
        <v>2</v>
      </c>
      <c r="U453" s="869">
        <v>1</v>
      </c>
      <c r="V453" s="869"/>
      <c r="W453" s="869"/>
      <c r="X453" s="869"/>
      <c r="Y453" s="869"/>
      <c r="Z453" s="869"/>
      <c r="AA453" s="869"/>
      <c r="AB453" s="869"/>
      <c r="AC453" s="869"/>
      <c r="AD453" s="869"/>
      <c r="AE453" s="869"/>
      <c r="AF453" s="869"/>
      <c r="AG453" s="869"/>
      <c r="AH453" s="869"/>
      <c r="AI453" s="869"/>
    </row>
    <row r="454" spans="1:35">
      <c r="A454" s="915" t="s">
        <v>6426</v>
      </c>
      <c r="B454" s="869" t="s">
        <v>1040</v>
      </c>
      <c r="C454" s="869" t="s">
        <v>5132</v>
      </c>
      <c r="D454" s="869" t="s">
        <v>4347</v>
      </c>
      <c r="E454" s="869"/>
      <c r="F454" s="876"/>
      <c r="G454" s="876"/>
      <c r="H454" s="881">
        <v>16</v>
      </c>
      <c r="I454" s="876"/>
      <c r="J454" s="869">
        <v>0</v>
      </c>
      <c r="K454" s="876"/>
      <c r="L454" s="876"/>
      <c r="M454" s="876"/>
      <c r="N454" s="876"/>
      <c r="O454" s="876"/>
      <c r="P454" s="876"/>
      <c r="Q454" s="876"/>
      <c r="R454" s="916"/>
      <c r="S454" s="876"/>
      <c r="T454" s="876"/>
      <c r="U454" s="876"/>
      <c r="V454" s="876"/>
      <c r="W454" s="876"/>
      <c r="X454" s="876"/>
      <c r="Y454" s="876"/>
      <c r="Z454" s="876"/>
      <c r="AA454" s="876"/>
      <c r="AB454" s="876"/>
      <c r="AC454" s="876"/>
      <c r="AD454" s="876"/>
      <c r="AE454" s="876"/>
      <c r="AF454" s="876"/>
      <c r="AG454" s="876"/>
      <c r="AH454" s="876"/>
      <c r="AI454" s="876"/>
    </row>
    <row r="455" spans="1:35">
      <c r="A455" s="871" t="s">
        <v>6426</v>
      </c>
      <c r="B455" s="869" t="s">
        <v>942</v>
      </c>
      <c r="C455" s="869" t="s">
        <v>4416</v>
      </c>
      <c r="D455" s="869" t="s">
        <v>4417</v>
      </c>
      <c r="E455" s="869"/>
      <c r="F455" s="869"/>
      <c r="G455" s="869"/>
      <c r="H455" s="872">
        <v>14</v>
      </c>
      <c r="I455" s="869"/>
      <c r="J455" s="869">
        <v>1</v>
      </c>
      <c r="K455" s="869"/>
      <c r="L455" s="869"/>
      <c r="M455" s="869"/>
      <c r="N455" s="869"/>
      <c r="O455" s="869"/>
      <c r="P455" s="869"/>
      <c r="Q455" s="869"/>
      <c r="R455" s="913"/>
      <c r="S455" s="869"/>
      <c r="T455" s="869"/>
      <c r="U455" s="869"/>
      <c r="V455" s="869"/>
      <c r="W455" s="869"/>
      <c r="X455" s="869"/>
      <c r="Y455" s="869"/>
      <c r="Z455" s="869"/>
      <c r="AA455" s="869"/>
      <c r="AB455" s="869"/>
      <c r="AC455" s="869"/>
      <c r="AD455" s="869">
        <v>1</v>
      </c>
      <c r="AE455" s="869"/>
      <c r="AF455" s="869"/>
      <c r="AG455" s="869"/>
      <c r="AH455" s="869"/>
      <c r="AI455" s="869"/>
    </row>
    <row r="456" spans="1:35">
      <c r="A456" s="871" t="s">
        <v>6426</v>
      </c>
      <c r="B456" s="869" t="s">
        <v>954</v>
      </c>
      <c r="C456" s="869" t="s">
        <v>6572</v>
      </c>
      <c r="D456" s="869" t="s">
        <v>6573</v>
      </c>
      <c r="E456" s="869"/>
      <c r="F456" s="869"/>
      <c r="G456" s="869"/>
      <c r="H456" s="872">
        <v>9</v>
      </c>
      <c r="I456" s="869"/>
      <c r="J456" s="869">
        <v>0</v>
      </c>
      <c r="K456" s="869"/>
      <c r="L456" s="869"/>
      <c r="M456" s="869"/>
      <c r="N456" s="869"/>
      <c r="O456" s="869"/>
      <c r="P456" s="869"/>
      <c r="Q456" s="869"/>
      <c r="R456" s="913"/>
      <c r="S456" s="869"/>
      <c r="T456" s="869"/>
      <c r="U456" s="869"/>
      <c r="V456" s="869"/>
      <c r="W456" s="869"/>
      <c r="X456" s="869"/>
      <c r="Y456" s="869"/>
      <c r="Z456" s="869"/>
      <c r="AA456" s="869"/>
      <c r="AB456" s="869"/>
      <c r="AC456" s="869"/>
      <c r="AD456" s="869"/>
      <c r="AE456" s="869"/>
      <c r="AF456" s="869"/>
      <c r="AG456" s="869"/>
      <c r="AH456" s="869"/>
      <c r="AI456" s="869"/>
    </row>
    <row r="457" spans="1:35">
      <c r="A457" s="871" t="s">
        <v>6426</v>
      </c>
      <c r="B457" s="869" t="s">
        <v>914</v>
      </c>
      <c r="C457" s="869" t="s">
        <v>4413</v>
      </c>
      <c r="D457" s="869" t="s">
        <v>4414</v>
      </c>
      <c r="E457" s="869"/>
      <c r="F457" s="869"/>
      <c r="G457" s="869"/>
      <c r="H457" s="872">
        <v>10</v>
      </c>
      <c r="I457" s="869">
        <v>10</v>
      </c>
      <c r="J457" s="869">
        <v>1</v>
      </c>
      <c r="K457" s="869"/>
      <c r="L457" s="869"/>
      <c r="M457" s="869"/>
      <c r="N457" s="869"/>
      <c r="O457" s="869"/>
      <c r="P457" s="869"/>
      <c r="Q457" s="869"/>
      <c r="R457" s="913"/>
      <c r="S457" s="869"/>
      <c r="T457" s="869"/>
      <c r="U457" s="869"/>
      <c r="V457" s="869"/>
      <c r="W457" s="869"/>
      <c r="X457" s="869"/>
      <c r="Y457" s="869"/>
      <c r="Z457" s="869"/>
      <c r="AA457" s="869"/>
      <c r="AB457" s="869"/>
      <c r="AC457" s="869"/>
      <c r="AD457" s="869">
        <v>1</v>
      </c>
      <c r="AE457" s="869"/>
      <c r="AF457" s="869"/>
      <c r="AG457" s="869"/>
      <c r="AH457" s="869"/>
      <c r="AI457" s="869"/>
    </row>
    <row r="458" spans="1:35">
      <c r="A458" s="871" t="s">
        <v>6426</v>
      </c>
      <c r="B458" s="869" t="s">
        <v>1221</v>
      </c>
      <c r="C458" s="869" t="s">
        <v>5858</v>
      </c>
      <c r="D458" s="869" t="s">
        <v>4334</v>
      </c>
      <c r="E458" s="869"/>
      <c r="F458" s="869"/>
      <c r="G458" s="869"/>
      <c r="H458" s="872">
        <v>2</v>
      </c>
      <c r="I458" s="796"/>
      <c r="J458" s="869">
        <v>0</v>
      </c>
      <c r="K458" s="869"/>
      <c r="L458" s="869"/>
      <c r="M458" s="869"/>
      <c r="N458" s="869"/>
      <c r="O458" s="869"/>
      <c r="P458" s="869"/>
      <c r="Q458" s="869"/>
      <c r="R458" s="913"/>
      <c r="S458" s="869"/>
      <c r="T458" s="869"/>
      <c r="U458" s="869"/>
      <c r="V458" s="869"/>
      <c r="W458" s="869"/>
      <c r="X458" s="869"/>
      <c r="Y458" s="869"/>
      <c r="Z458" s="869"/>
      <c r="AA458" s="869"/>
      <c r="AB458" s="869"/>
      <c r="AC458" s="869"/>
      <c r="AD458" s="869"/>
      <c r="AE458" s="869"/>
      <c r="AF458" s="869"/>
      <c r="AG458" s="869"/>
      <c r="AH458" s="869"/>
      <c r="AI458" s="869"/>
    </row>
    <row r="459" spans="1:35">
      <c r="A459" s="871" t="s">
        <v>6426</v>
      </c>
      <c r="B459" s="869" t="s">
        <v>1187</v>
      </c>
      <c r="C459" s="869" t="s">
        <v>5796</v>
      </c>
      <c r="D459" s="869" t="s">
        <v>4334</v>
      </c>
      <c r="E459" s="869"/>
      <c r="F459" s="869"/>
      <c r="G459" s="869"/>
      <c r="H459" s="869">
        <v>6</v>
      </c>
      <c r="I459" s="796"/>
      <c r="J459" s="869">
        <v>0</v>
      </c>
      <c r="K459" s="869"/>
      <c r="L459" s="869"/>
      <c r="M459" s="869"/>
      <c r="N459" s="869"/>
      <c r="O459" s="869"/>
      <c r="P459" s="869"/>
      <c r="Q459" s="869"/>
      <c r="R459" s="913"/>
      <c r="S459" s="869"/>
      <c r="T459" s="869"/>
      <c r="U459" s="869"/>
      <c r="V459" s="869"/>
      <c r="W459" s="869"/>
      <c r="X459" s="869"/>
      <c r="Y459" s="869"/>
      <c r="Z459" s="869"/>
      <c r="AA459" s="869"/>
      <c r="AB459" s="869"/>
      <c r="AC459" s="869"/>
      <c r="AD459" s="869"/>
      <c r="AE459" s="869"/>
      <c r="AF459" s="869"/>
      <c r="AG459" s="869"/>
      <c r="AH459" s="869"/>
      <c r="AI459" s="869"/>
    </row>
    <row r="460" spans="1:35">
      <c r="A460" s="871" t="s">
        <v>6426</v>
      </c>
      <c r="B460" s="869" t="s">
        <v>827</v>
      </c>
      <c r="C460" s="869" t="s">
        <v>5557</v>
      </c>
      <c r="D460" s="869" t="s">
        <v>4317</v>
      </c>
      <c r="E460" s="869"/>
      <c r="F460" s="869"/>
      <c r="G460" s="869"/>
      <c r="H460" s="869">
        <v>5</v>
      </c>
      <c r="I460" s="869"/>
      <c r="J460" s="869">
        <v>0</v>
      </c>
      <c r="K460" s="869"/>
      <c r="L460" s="869"/>
      <c r="M460" s="869"/>
      <c r="N460" s="869"/>
      <c r="O460" s="869"/>
      <c r="P460" s="869"/>
      <c r="Q460" s="869"/>
      <c r="R460" s="913"/>
      <c r="S460" s="869"/>
      <c r="T460" s="869"/>
      <c r="U460" s="869"/>
      <c r="V460" s="869"/>
      <c r="W460" s="869"/>
      <c r="X460" s="869"/>
      <c r="Y460" s="869"/>
      <c r="Z460" s="869"/>
      <c r="AA460" s="869"/>
      <c r="AB460" s="869"/>
      <c r="AC460" s="869"/>
      <c r="AD460" s="869"/>
      <c r="AE460" s="869"/>
      <c r="AF460" s="869"/>
      <c r="AG460" s="869"/>
      <c r="AH460" s="869"/>
      <c r="AI460" s="869"/>
    </row>
    <row r="461" spans="1:35">
      <c r="A461" s="871" t="s">
        <v>6426</v>
      </c>
      <c r="B461" s="869" t="s">
        <v>1120</v>
      </c>
      <c r="C461" s="869" t="s">
        <v>6574</v>
      </c>
      <c r="D461" s="869" t="s">
        <v>4334</v>
      </c>
      <c r="E461" s="869"/>
      <c r="F461" s="869"/>
      <c r="G461" s="869"/>
      <c r="H461" s="869">
        <v>11</v>
      </c>
      <c r="I461" s="869">
        <v>11</v>
      </c>
      <c r="J461" s="869">
        <v>0</v>
      </c>
      <c r="K461" s="869"/>
      <c r="L461" s="869"/>
      <c r="M461" s="869"/>
      <c r="N461" s="869"/>
      <c r="O461" s="869"/>
      <c r="P461" s="869"/>
      <c r="Q461" s="869"/>
      <c r="R461" s="913"/>
      <c r="S461" s="869"/>
      <c r="T461" s="869"/>
      <c r="U461" s="869"/>
      <c r="V461" s="869"/>
      <c r="W461" s="869"/>
      <c r="X461" s="869"/>
      <c r="Y461" s="869"/>
      <c r="Z461" s="869"/>
      <c r="AA461" s="869"/>
      <c r="AB461" s="869"/>
      <c r="AC461" s="869"/>
      <c r="AD461" s="869"/>
      <c r="AE461" s="869"/>
      <c r="AF461" s="869"/>
      <c r="AG461" s="869"/>
      <c r="AH461" s="869"/>
      <c r="AI461" s="869"/>
    </row>
    <row r="462" spans="1:35">
      <c r="A462" s="871" t="s">
        <v>6426</v>
      </c>
      <c r="B462" s="869" t="s">
        <v>669</v>
      </c>
      <c r="C462" s="869" t="s">
        <v>4823</v>
      </c>
      <c r="D462" s="869" t="s">
        <v>4347</v>
      </c>
      <c r="E462" s="869"/>
      <c r="F462" s="869"/>
      <c r="G462" s="869"/>
      <c r="H462" s="869">
        <v>21</v>
      </c>
      <c r="I462" s="869"/>
      <c r="J462" s="869">
        <v>0</v>
      </c>
      <c r="K462" s="869"/>
      <c r="L462" s="869"/>
      <c r="M462" s="869"/>
      <c r="N462" s="869"/>
      <c r="O462" s="869"/>
      <c r="P462" s="869"/>
      <c r="Q462" s="869"/>
      <c r="R462" s="913"/>
      <c r="S462" s="869"/>
      <c r="T462" s="869"/>
      <c r="U462" s="869"/>
      <c r="V462" s="869"/>
      <c r="W462" s="869"/>
      <c r="X462" s="869"/>
      <c r="Y462" s="869"/>
      <c r="Z462" s="869"/>
      <c r="AA462" s="869"/>
      <c r="AB462" s="869"/>
      <c r="AC462" s="869"/>
      <c r="AD462" s="869"/>
      <c r="AE462" s="869"/>
      <c r="AF462" s="869"/>
      <c r="AG462" s="869"/>
      <c r="AH462" s="869"/>
      <c r="AI462" s="869"/>
    </row>
    <row r="463" spans="1:35">
      <c r="A463" s="871" t="s">
        <v>6426</v>
      </c>
      <c r="B463" s="869" t="s">
        <v>959</v>
      </c>
      <c r="C463" s="869" t="s">
        <v>4418</v>
      </c>
      <c r="D463" s="869" t="s">
        <v>4419</v>
      </c>
      <c r="E463" s="869"/>
      <c r="F463" s="869"/>
      <c r="G463" s="869"/>
      <c r="H463" s="869">
        <v>2</v>
      </c>
      <c r="I463" s="869">
        <v>2</v>
      </c>
      <c r="J463" s="869">
        <v>0</v>
      </c>
      <c r="K463" s="869"/>
      <c r="L463" s="869"/>
      <c r="M463" s="869"/>
      <c r="N463" s="869"/>
      <c r="O463" s="869"/>
      <c r="P463" s="869"/>
      <c r="Q463" s="869"/>
      <c r="R463" s="913"/>
      <c r="S463" s="869"/>
      <c r="T463" s="869"/>
      <c r="U463" s="869"/>
      <c r="V463" s="869"/>
      <c r="W463" s="869"/>
      <c r="X463" s="869"/>
      <c r="Y463" s="869"/>
      <c r="Z463" s="869"/>
      <c r="AA463" s="869"/>
      <c r="AB463" s="869"/>
      <c r="AC463" s="869"/>
      <c r="AD463" s="869"/>
      <c r="AE463" s="869"/>
      <c r="AF463" s="869"/>
      <c r="AG463" s="869"/>
      <c r="AH463" s="869"/>
      <c r="AI463" s="869"/>
    </row>
    <row r="464" spans="1:35">
      <c r="A464" s="871" t="s">
        <v>6426</v>
      </c>
      <c r="B464" s="869" t="s">
        <v>1017</v>
      </c>
      <c r="C464" s="869" t="s">
        <v>4516</v>
      </c>
      <c r="D464" s="869"/>
      <c r="E464" s="869"/>
      <c r="F464" s="869"/>
      <c r="G464" s="869"/>
      <c r="H464" s="869">
        <v>2</v>
      </c>
      <c r="I464" s="869"/>
      <c r="J464" s="869">
        <v>0</v>
      </c>
      <c r="K464" s="869"/>
      <c r="L464" s="869"/>
      <c r="M464" s="869"/>
      <c r="N464" s="869"/>
      <c r="O464" s="869"/>
      <c r="P464" s="869"/>
      <c r="Q464" s="869"/>
      <c r="R464" s="913"/>
      <c r="S464" s="869"/>
      <c r="T464" s="869"/>
      <c r="U464" s="869"/>
      <c r="V464" s="869"/>
      <c r="W464" s="869"/>
      <c r="X464" s="869"/>
      <c r="Y464" s="869"/>
      <c r="Z464" s="869"/>
      <c r="AA464" s="869"/>
      <c r="AB464" s="869"/>
      <c r="AC464" s="869"/>
      <c r="AD464" s="869"/>
      <c r="AE464" s="869"/>
      <c r="AF464" s="869"/>
      <c r="AG464" s="869"/>
      <c r="AH464" s="869"/>
      <c r="AI464" s="869"/>
    </row>
    <row r="465" spans="1:35">
      <c r="A465" s="871" t="s">
        <v>6426</v>
      </c>
      <c r="B465" s="869" t="s">
        <v>728</v>
      </c>
      <c r="C465" s="869" t="s">
        <v>5931</v>
      </c>
      <c r="D465" s="869" t="s">
        <v>4364</v>
      </c>
      <c r="E465" s="869"/>
      <c r="F465" s="869"/>
      <c r="G465" s="869"/>
      <c r="H465" s="869">
        <v>2</v>
      </c>
      <c r="I465" s="869"/>
      <c r="J465" s="869">
        <v>0</v>
      </c>
      <c r="K465" s="869"/>
      <c r="L465" s="869"/>
      <c r="M465" s="869"/>
      <c r="N465" s="869"/>
      <c r="O465" s="869"/>
      <c r="P465" s="869"/>
      <c r="Q465" s="869"/>
      <c r="R465" s="913"/>
      <c r="S465" s="869"/>
      <c r="T465" s="869"/>
      <c r="U465" s="869"/>
      <c r="V465" s="869"/>
      <c r="W465" s="869"/>
      <c r="X465" s="869"/>
      <c r="Y465" s="869"/>
      <c r="Z465" s="869"/>
      <c r="AA465" s="869"/>
      <c r="AB465" s="869"/>
      <c r="AC465" s="869"/>
      <c r="AD465" s="869"/>
      <c r="AE465" s="869"/>
      <c r="AF465" s="869"/>
      <c r="AG465" s="869"/>
      <c r="AH465" s="869"/>
      <c r="AI465" s="869"/>
    </row>
    <row r="466" spans="1:35">
      <c r="A466" s="871" t="s">
        <v>6426</v>
      </c>
      <c r="B466" s="869" t="s">
        <v>1068</v>
      </c>
      <c r="C466" s="869" t="s">
        <v>4593</v>
      </c>
      <c r="D466" s="869" t="s">
        <v>4334</v>
      </c>
      <c r="E466" s="869"/>
      <c r="F466" s="869"/>
      <c r="G466" s="869"/>
      <c r="H466" s="869">
        <v>10</v>
      </c>
      <c r="I466" s="869">
        <v>1</v>
      </c>
      <c r="J466" s="869">
        <v>0</v>
      </c>
      <c r="K466" s="869"/>
      <c r="L466" s="869"/>
      <c r="M466" s="869"/>
      <c r="N466" s="869"/>
      <c r="O466" s="869"/>
      <c r="P466" s="869"/>
      <c r="Q466" s="869"/>
      <c r="R466" s="913"/>
      <c r="S466" s="869"/>
      <c r="T466" s="869"/>
      <c r="U466" s="869"/>
      <c r="V466" s="869"/>
      <c r="W466" s="869"/>
      <c r="X466" s="869"/>
      <c r="Y466" s="869"/>
      <c r="Z466" s="869"/>
      <c r="AA466" s="869"/>
      <c r="AB466" s="869"/>
      <c r="AC466" s="869"/>
      <c r="AD466" s="869"/>
      <c r="AE466" s="869"/>
      <c r="AF466" s="869"/>
      <c r="AG466" s="869"/>
      <c r="AH466" s="869"/>
      <c r="AI466" s="869"/>
    </row>
    <row r="467" spans="1:35">
      <c r="A467" s="871" t="s">
        <v>6426</v>
      </c>
      <c r="B467" s="869" t="s">
        <v>1164</v>
      </c>
      <c r="C467" s="869" t="s">
        <v>4492</v>
      </c>
      <c r="D467" s="869"/>
      <c r="E467" s="869"/>
      <c r="F467" s="869"/>
      <c r="G467" s="869"/>
      <c r="H467" s="869">
        <v>1</v>
      </c>
      <c r="I467" s="869"/>
      <c r="J467" s="869">
        <v>0</v>
      </c>
      <c r="K467" s="869"/>
      <c r="L467" s="869"/>
      <c r="M467" s="869"/>
      <c r="N467" s="869"/>
      <c r="O467" s="869"/>
      <c r="P467" s="869"/>
      <c r="Q467" s="869"/>
      <c r="R467" s="913"/>
      <c r="S467" s="869"/>
      <c r="T467" s="869"/>
      <c r="U467" s="869"/>
      <c r="V467" s="869"/>
      <c r="W467" s="869"/>
      <c r="X467" s="869"/>
      <c r="Y467" s="869"/>
      <c r="Z467" s="869"/>
      <c r="AA467" s="869"/>
      <c r="AB467" s="869"/>
      <c r="AC467" s="869"/>
      <c r="AD467" s="869"/>
      <c r="AE467" s="869"/>
      <c r="AF467" s="869"/>
      <c r="AG467" s="869"/>
      <c r="AH467" s="869"/>
      <c r="AI467" s="869"/>
    </row>
    <row r="468" spans="1:35">
      <c r="A468" s="871" t="s">
        <v>6426</v>
      </c>
      <c r="B468" s="869" t="s">
        <v>1017</v>
      </c>
      <c r="C468" s="869" t="s">
        <v>4516</v>
      </c>
      <c r="D468" s="869"/>
      <c r="E468" s="869"/>
      <c r="F468" s="869"/>
      <c r="G468" s="869"/>
      <c r="H468" s="869">
        <v>1</v>
      </c>
      <c r="I468" s="869"/>
      <c r="J468" s="869">
        <v>0</v>
      </c>
      <c r="K468" s="869"/>
      <c r="L468" s="869"/>
      <c r="M468" s="869"/>
      <c r="N468" s="869"/>
      <c r="O468" s="869"/>
      <c r="P468" s="869"/>
      <c r="Q468" s="869"/>
      <c r="R468" s="913"/>
      <c r="S468" s="869"/>
      <c r="T468" s="869"/>
      <c r="U468" s="869"/>
      <c r="V468" s="869"/>
      <c r="W468" s="869"/>
      <c r="X468" s="869"/>
      <c r="Y468" s="869"/>
      <c r="Z468" s="869"/>
      <c r="AA468" s="869"/>
      <c r="AB468" s="869"/>
      <c r="AC468" s="869"/>
      <c r="AD468" s="869"/>
      <c r="AE468" s="869"/>
      <c r="AF468" s="869"/>
      <c r="AG468" s="869"/>
      <c r="AH468" s="869"/>
      <c r="AI468" s="869"/>
    </row>
    <row r="469" spans="1:35">
      <c r="A469" s="871" t="s">
        <v>6426</v>
      </c>
      <c r="B469" s="869" t="s">
        <v>851</v>
      </c>
      <c r="C469" s="869" t="s">
        <v>5307</v>
      </c>
      <c r="D469" s="869" t="s">
        <v>4632</v>
      </c>
      <c r="E469" s="869"/>
      <c r="F469" s="869"/>
      <c r="G469" s="869"/>
      <c r="H469" s="869">
        <v>1</v>
      </c>
      <c r="I469" s="869"/>
      <c r="J469" s="869">
        <v>0</v>
      </c>
      <c r="K469" s="869"/>
      <c r="L469" s="869"/>
      <c r="M469" s="869"/>
      <c r="N469" s="869"/>
      <c r="O469" s="869"/>
      <c r="P469" s="869"/>
      <c r="Q469" s="869"/>
      <c r="R469" s="913"/>
      <c r="S469" s="869"/>
      <c r="T469" s="869"/>
      <c r="U469" s="869"/>
      <c r="V469" s="869"/>
      <c r="W469" s="869"/>
      <c r="X469" s="869"/>
      <c r="Y469" s="869"/>
      <c r="Z469" s="869"/>
      <c r="AA469" s="869"/>
      <c r="AB469" s="869"/>
      <c r="AC469" s="869"/>
      <c r="AD469" s="869"/>
      <c r="AE469" s="869"/>
      <c r="AF469" s="869"/>
      <c r="AG469" s="869"/>
      <c r="AH469" s="869"/>
      <c r="AI469" s="869"/>
    </row>
    <row r="470" spans="1:35">
      <c r="A470" s="871" t="s">
        <v>6426</v>
      </c>
      <c r="B470" s="869" t="s">
        <v>1065</v>
      </c>
      <c r="C470" s="869" t="s">
        <v>4830</v>
      </c>
      <c r="D470" s="869" t="s">
        <v>4831</v>
      </c>
      <c r="E470" s="869"/>
      <c r="F470" s="869"/>
      <c r="G470" s="869"/>
      <c r="H470" s="869">
        <v>4</v>
      </c>
      <c r="I470" s="869"/>
      <c r="J470" s="869">
        <v>0</v>
      </c>
      <c r="K470" s="869"/>
      <c r="L470" s="869"/>
      <c r="M470" s="869"/>
      <c r="N470" s="869"/>
      <c r="O470" s="869"/>
      <c r="P470" s="869"/>
      <c r="Q470" s="869"/>
      <c r="R470" s="913"/>
      <c r="S470" s="869"/>
      <c r="T470" s="869"/>
      <c r="U470" s="869"/>
      <c r="V470" s="869"/>
      <c r="W470" s="869"/>
      <c r="X470" s="869"/>
      <c r="Y470" s="869"/>
      <c r="Z470" s="869"/>
      <c r="AA470" s="869"/>
      <c r="AB470" s="869"/>
      <c r="AC470" s="869"/>
      <c r="AD470" s="869"/>
      <c r="AE470" s="869"/>
      <c r="AF470" s="869"/>
      <c r="AG470" s="869"/>
      <c r="AH470" s="869"/>
      <c r="AI470" s="869"/>
    </row>
    <row r="471" spans="1:35">
      <c r="A471" s="871" t="s">
        <v>6426</v>
      </c>
      <c r="B471" s="869" t="s">
        <v>948</v>
      </c>
      <c r="C471" s="869" t="s">
        <v>5512</v>
      </c>
      <c r="D471" s="869" t="s">
        <v>4364</v>
      </c>
      <c r="E471" s="869"/>
      <c r="F471" s="869"/>
      <c r="G471" s="869"/>
      <c r="H471" s="869">
        <v>4</v>
      </c>
      <c r="I471" s="869"/>
      <c r="J471" s="869">
        <v>0</v>
      </c>
      <c r="K471" s="869"/>
      <c r="L471" s="869"/>
      <c r="M471" s="869"/>
      <c r="N471" s="869"/>
      <c r="O471" s="869"/>
      <c r="P471" s="869"/>
      <c r="Q471" s="869"/>
      <c r="R471" s="913"/>
      <c r="S471" s="869"/>
      <c r="T471" s="869"/>
      <c r="U471" s="869"/>
      <c r="V471" s="869"/>
      <c r="W471" s="869"/>
      <c r="X471" s="869"/>
      <c r="Y471" s="869"/>
      <c r="Z471" s="869"/>
      <c r="AA471" s="869"/>
      <c r="AB471" s="869"/>
      <c r="AC471" s="869"/>
      <c r="AD471" s="869"/>
      <c r="AE471" s="869"/>
      <c r="AF471" s="869"/>
      <c r="AG471" s="869"/>
      <c r="AH471" s="869"/>
      <c r="AI471" s="869"/>
    </row>
    <row r="472" spans="1:35">
      <c r="A472" s="871" t="s">
        <v>6426</v>
      </c>
      <c r="B472" s="869" t="s">
        <v>1236</v>
      </c>
      <c r="C472" s="869" t="s">
        <v>5536</v>
      </c>
      <c r="D472" s="869" t="s">
        <v>4637</v>
      </c>
      <c r="E472" s="869"/>
      <c r="F472" s="869"/>
      <c r="G472" s="869"/>
      <c r="H472" s="869">
        <v>3</v>
      </c>
      <c r="I472" s="869"/>
      <c r="J472" s="869">
        <v>0</v>
      </c>
      <c r="K472" s="869"/>
      <c r="L472" s="869"/>
      <c r="M472" s="869"/>
      <c r="N472" s="869"/>
      <c r="O472" s="869"/>
      <c r="P472" s="869"/>
      <c r="Q472" s="869"/>
      <c r="R472" s="913"/>
      <c r="S472" s="869"/>
      <c r="T472" s="869"/>
      <c r="U472" s="869"/>
      <c r="V472" s="869"/>
      <c r="W472" s="869"/>
      <c r="X472" s="869"/>
      <c r="Y472" s="869"/>
      <c r="Z472" s="869"/>
      <c r="AA472" s="869"/>
      <c r="AB472" s="869"/>
      <c r="AC472" s="869"/>
      <c r="AD472" s="869"/>
      <c r="AE472" s="869"/>
      <c r="AF472" s="869"/>
      <c r="AG472" s="869"/>
      <c r="AH472" s="869"/>
      <c r="AI472" s="869"/>
    </row>
    <row r="473" spans="1:35">
      <c r="A473" s="871" t="s">
        <v>6426</v>
      </c>
      <c r="B473" s="869" t="s">
        <v>1232</v>
      </c>
      <c r="C473" s="869" t="s">
        <v>5797</v>
      </c>
      <c r="D473" s="869" t="s">
        <v>5798</v>
      </c>
      <c r="E473" s="869"/>
      <c r="F473" s="869"/>
      <c r="G473" s="869"/>
      <c r="H473" s="869">
        <v>2</v>
      </c>
      <c r="I473" s="796"/>
      <c r="J473" s="869">
        <v>0</v>
      </c>
      <c r="K473" s="869"/>
      <c r="L473" s="796"/>
      <c r="M473" s="869"/>
      <c r="N473" s="869"/>
      <c r="O473" s="869"/>
      <c r="P473" s="869"/>
      <c r="Q473" s="869"/>
      <c r="R473" s="913"/>
      <c r="S473" s="869"/>
      <c r="T473" s="869"/>
      <c r="U473" s="869"/>
      <c r="V473" s="869"/>
      <c r="W473" s="869"/>
      <c r="X473" s="869"/>
      <c r="Y473" s="869"/>
      <c r="Z473" s="869"/>
      <c r="AA473" s="869"/>
      <c r="AB473" s="869"/>
      <c r="AC473" s="869"/>
      <c r="AD473" s="869"/>
      <c r="AE473" s="869"/>
      <c r="AF473" s="869"/>
      <c r="AG473" s="869"/>
      <c r="AH473" s="869"/>
      <c r="AI473" s="869"/>
    </row>
    <row r="474" spans="1:35">
      <c r="A474" s="917" t="s">
        <v>6426</v>
      </c>
      <c r="B474" s="869" t="s">
        <v>740</v>
      </c>
      <c r="C474" s="869" t="s">
        <v>5876</v>
      </c>
      <c r="D474" s="869" t="s">
        <v>4343</v>
      </c>
      <c r="E474" s="869"/>
      <c r="F474" s="869"/>
      <c r="G474" s="869"/>
      <c r="H474" s="869">
        <v>2</v>
      </c>
      <c r="I474" s="869"/>
      <c r="J474" s="869">
        <v>0</v>
      </c>
      <c r="K474" s="869"/>
      <c r="L474" s="869"/>
      <c r="M474" s="869"/>
      <c r="N474" s="869"/>
      <c r="O474" s="869"/>
      <c r="P474" s="869"/>
      <c r="Q474" s="869"/>
      <c r="R474" s="913"/>
      <c r="S474" s="869"/>
      <c r="T474" s="869"/>
      <c r="U474" s="869"/>
      <c r="V474" s="869"/>
      <c r="W474" s="869"/>
      <c r="X474" s="869"/>
      <c r="Y474" s="869"/>
      <c r="Z474" s="869"/>
      <c r="AA474" s="869"/>
      <c r="AB474" s="869"/>
      <c r="AC474" s="869"/>
      <c r="AD474" s="869"/>
      <c r="AE474" s="869"/>
      <c r="AF474" s="869"/>
      <c r="AG474" s="869"/>
      <c r="AH474" s="869"/>
      <c r="AI474" s="869"/>
    </row>
    <row r="475" spans="1:35">
      <c r="A475" s="871" t="s">
        <v>6426</v>
      </c>
      <c r="B475" s="869" t="s">
        <v>1101</v>
      </c>
      <c r="C475" s="869" t="s">
        <v>4372</v>
      </c>
      <c r="D475" s="869" t="s">
        <v>4347</v>
      </c>
      <c r="E475" s="869"/>
      <c r="F475" s="869"/>
      <c r="G475" s="869"/>
      <c r="H475" s="869">
        <v>2</v>
      </c>
      <c r="I475" s="869">
        <v>2</v>
      </c>
      <c r="J475" s="869">
        <v>0</v>
      </c>
      <c r="K475" s="869"/>
      <c r="L475" s="869"/>
      <c r="M475" s="869"/>
      <c r="N475" s="869"/>
      <c r="O475" s="869"/>
      <c r="P475" s="869"/>
      <c r="Q475" s="869"/>
      <c r="R475" s="913"/>
      <c r="S475" s="869"/>
      <c r="T475" s="869"/>
      <c r="U475" s="869"/>
      <c r="V475" s="869"/>
      <c r="W475" s="869"/>
      <c r="X475" s="869"/>
      <c r="Y475" s="869"/>
      <c r="Z475" s="869"/>
      <c r="AA475" s="869"/>
      <c r="AB475" s="869"/>
      <c r="AC475" s="869"/>
      <c r="AD475" s="869"/>
      <c r="AE475" s="869"/>
      <c r="AF475" s="869"/>
      <c r="AG475" s="869"/>
      <c r="AH475" s="869"/>
      <c r="AI475" s="869"/>
    </row>
    <row r="476" spans="1:35">
      <c r="A476" s="871" t="s">
        <v>6426</v>
      </c>
      <c r="B476" s="869" t="s">
        <v>1234</v>
      </c>
      <c r="C476" s="869" t="s">
        <v>5172</v>
      </c>
      <c r="D476" s="869" t="s">
        <v>4364</v>
      </c>
      <c r="E476" s="869"/>
      <c r="F476" s="869"/>
      <c r="G476" s="869"/>
      <c r="H476" s="869"/>
      <c r="I476" s="796"/>
      <c r="J476" s="869">
        <v>0</v>
      </c>
      <c r="K476" s="872" t="s">
        <v>6541</v>
      </c>
      <c r="L476" s="869"/>
      <c r="M476" s="869"/>
      <c r="N476" s="869"/>
      <c r="O476" s="869"/>
      <c r="P476" s="869"/>
      <c r="Q476" s="869"/>
      <c r="R476" s="913"/>
      <c r="S476" s="869"/>
      <c r="T476" s="869"/>
      <c r="U476" s="869"/>
      <c r="V476" s="869"/>
      <c r="W476" s="869"/>
      <c r="X476" s="869"/>
      <c r="Y476" s="869"/>
      <c r="Z476" s="869"/>
      <c r="AA476" s="869"/>
      <c r="AB476" s="869"/>
      <c r="AC476" s="869"/>
      <c r="AD476" s="869"/>
      <c r="AE476" s="869"/>
      <c r="AF476" s="869"/>
      <c r="AG476" s="869"/>
      <c r="AH476" s="869"/>
      <c r="AI476" s="869"/>
    </row>
    <row r="477" spans="1:35">
      <c r="A477" s="871" t="s">
        <v>6426</v>
      </c>
      <c r="B477" s="869" t="s">
        <v>840</v>
      </c>
      <c r="C477" s="869" t="s">
        <v>4435</v>
      </c>
      <c r="D477" s="869" t="s">
        <v>4436</v>
      </c>
      <c r="E477" s="869"/>
      <c r="F477" s="869"/>
      <c r="G477" s="869"/>
      <c r="H477" s="869"/>
      <c r="I477" s="869"/>
      <c r="J477" s="869">
        <v>0</v>
      </c>
      <c r="K477" s="872" t="s">
        <v>6541</v>
      </c>
      <c r="L477" s="869"/>
      <c r="M477" s="869"/>
      <c r="N477" s="869"/>
      <c r="O477" s="869"/>
      <c r="P477" s="869"/>
      <c r="Q477" s="869"/>
      <c r="R477" s="913"/>
      <c r="S477" s="869"/>
      <c r="T477" s="869"/>
      <c r="U477" s="869"/>
      <c r="V477" s="869"/>
      <c r="W477" s="869"/>
      <c r="X477" s="869"/>
      <c r="Y477" s="869"/>
      <c r="Z477" s="869"/>
      <c r="AA477" s="869"/>
      <c r="AB477" s="869"/>
      <c r="AC477" s="869"/>
      <c r="AD477" s="869"/>
      <c r="AE477" s="869"/>
      <c r="AF477" s="869"/>
      <c r="AG477" s="869"/>
      <c r="AH477" s="869"/>
      <c r="AI477" s="869"/>
    </row>
    <row r="478" spans="1:35">
      <c r="A478" s="871" t="s">
        <v>6426</v>
      </c>
      <c r="B478" s="869" t="s">
        <v>1307</v>
      </c>
      <c r="C478" s="869" t="s">
        <v>6645</v>
      </c>
      <c r="D478" s="869" t="s">
        <v>5108</v>
      </c>
      <c r="E478" s="869"/>
      <c r="F478" s="869"/>
      <c r="G478" s="869"/>
      <c r="H478" s="869"/>
      <c r="I478" s="796"/>
      <c r="J478" s="869">
        <v>0</v>
      </c>
      <c r="K478" s="872" t="s">
        <v>6541</v>
      </c>
      <c r="L478" s="869"/>
      <c r="M478" s="869"/>
      <c r="N478" s="869"/>
      <c r="O478" s="869"/>
      <c r="P478" s="869"/>
      <c r="Q478" s="869"/>
      <c r="R478" s="913"/>
      <c r="S478" s="869"/>
      <c r="T478" s="869"/>
      <c r="U478" s="869"/>
      <c r="V478" s="869"/>
      <c r="W478" s="869"/>
      <c r="X478" s="869"/>
      <c r="Y478" s="869"/>
      <c r="Z478" s="869"/>
      <c r="AA478" s="869"/>
      <c r="AB478" s="869"/>
      <c r="AC478" s="869"/>
      <c r="AD478" s="869"/>
      <c r="AE478" s="869"/>
      <c r="AF478" s="869"/>
      <c r="AG478" s="869"/>
      <c r="AH478" s="869"/>
      <c r="AI478" s="869"/>
    </row>
    <row r="479" spans="1:35">
      <c r="A479" s="871" t="s">
        <v>6426</v>
      </c>
      <c r="B479" s="869" t="s">
        <v>1086</v>
      </c>
      <c r="C479" s="869" t="s">
        <v>5921</v>
      </c>
      <c r="D479" s="869" t="s">
        <v>4343</v>
      </c>
      <c r="E479" s="869"/>
      <c r="F479" s="869"/>
      <c r="G479" s="869"/>
      <c r="H479" s="869"/>
      <c r="I479" s="869"/>
      <c r="J479" s="869">
        <v>0</v>
      </c>
      <c r="K479" s="872" t="s">
        <v>6541</v>
      </c>
      <c r="L479" s="869"/>
      <c r="M479" s="869"/>
      <c r="N479" s="869"/>
      <c r="O479" s="869"/>
      <c r="P479" s="869"/>
      <c r="Q479" s="869"/>
      <c r="R479" s="913"/>
      <c r="S479" s="869"/>
      <c r="T479" s="869"/>
      <c r="U479" s="869"/>
      <c r="V479" s="869"/>
      <c r="W479" s="869"/>
      <c r="X479" s="869"/>
      <c r="Y479" s="869"/>
      <c r="Z479" s="869"/>
      <c r="AA479" s="869"/>
      <c r="AB479" s="869"/>
      <c r="AC479" s="869"/>
      <c r="AD479" s="869"/>
      <c r="AE479" s="869"/>
      <c r="AF479" s="869"/>
      <c r="AG479" s="869"/>
      <c r="AH479" s="869"/>
      <c r="AI479" s="869"/>
    </row>
    <row r="480" spans="1:35">
      <c r="A480" s="871" t="s">
        <v>6426</v>
      </c>
      <c r="B480" s="869" t="s">
        <v>1164</v>
      </c>
      <c r="C480" s="869" t="s">
        <v>4492</v>
      </c>
      <c r="D480" s="869"/>
      <c r="E480" s="869"/>
      <c r="F480" s="869"/>
      <c r="G480" s="869"/>
      <c r="H480" s="869"/>
      <c r="I480" s="869"/>
      <c r="J480" s="869">
        <v>0</v>
      </c>
      <c r="K480" s="872" t="s">
        <v>6541</v>
      </c>
      <c r="L480" s="869"/>
      <c r="M480" s="869"/>
      <c r="N480" s="869"/>
      <c r="O480" s="869"/>
      <c r="P480" s="869"/>
      <c r="Q480" s="869"/>
      <c r="R480" s="913"/>
      <c r="S480" s="869"/>
      <c r="T480" s="869"/>
      <c r="U480" s="869"/>
      <c r="V480" s="869"/>
      <c r="W480" s="869"/>
      <c r="X480" s="869"/>
      <c r="Y480" s="869"/>
      <c r="Z480" s="869"/>
      <c r="AA480" s="869"/>
      <c r="AB480" s="869"/>
      <c r="AC480" s="869"/>
      <c r="AD480" s="869"/>
      <c r="AE480" s="869"/>
      <c r="AF480" s="869"/>
      <c r="AG480" s="869"/>
      <c r="AH480" s="869"/>
      <c r="AI480" s="869"/>
    </row>
    <row r="481" spans="1:35">
      <c r="A481" s="871" t="s">
        <v>6426</v>
      </c>
      <c r="B481" s="869" t="s">
        <v>1289</v>
      </c>
      <c r="C481" s="869" t="s">
        <v>6642</v>
      </c>
      <c r="D481" s="869" t="s">
        <v>4685</v>
      </c>
      <c r="E481" s="869"/>
      <c r="F481" s="869"/>
      <c r="G481" s="869"/>
      <c r="H481" s="869"/>
      <c r="I481" s="796"/>
      <c r="J481" s="869">
        <v>0</v>
      </c>
      <c r="K481" s="872" t="s">
        <v>6541</v>
      </c>
      <c r="L481" s="869"/>
      <c r="M481" s="869"/>
      <c r="N481" s="869"/>
      <c r="O481" s="869"/>
      <c r="P481" s="869"/>
      <c r="Q481" s="869"/>
      <c r="R481" s="913"/>
      <c r="S481" s="869"/>
      <c r="T481" s="869"/>
      <c r="U481" s="869"/>
      <c r="V481" s="869"/>
      <c r="W481" s="869"/>
      <c r="X481" s="869"/>
      <c r="Y481" s="869"/>
      <c r="Z481" s="869"/>
      <c r="AA481" s="869"/>
      <c r="AB481" s="869"/>
      <c r="AC481" s="869"/>
      <c r="AD481" s="869"/>
      <c r="AE481" s="869"/>
      <c r="AF481" s="869"/>
      <c r="AG481" s="869"/>
      <c r="AH481" s="869"/>
      <c r="AI481" s="869"/>
    </row>
    <row r="482" spans="1:35">
      <c r="A482" s="871" t="s">
        <v>6426</v>
      </c>
      <c r="B482" s="869" t="s">
        <v>1144</v>
      </c>
      <c r="C482" s="869" t="s">
        <v>5849</v>
      </c>
      <c r="D482" s="869" t="s">
        <v>6514</v>
      </c>
      <c r="E482" s="869"/>
      <c r="F482" s="869"/>
      <c r="G482" s="869"/>
      <c r="H482" s="869"/>
      <c r="I482" s="869"/>
      <c r="J482" s="869">
        <v>0</v>
      </c>
      <c r="K482" s="872" t="s">
        <v>6541</v>
      </c>
      <c r="L482" s="869"/>
      <c r="M482" s="869"/>
      <c r="N482" s="869"/>
      <c r="O482" s="869"/>
      <c r="P482" s="869"/>
      <c r="Q482" s="869"/>
      <c r="R482" s="913"/>
      <c r="S482" s="869"/>
      <c r="T482" s="869"/>
      <c r="U482" s="869"/>
      <c r="V482" s="869"/>
      <c r="W482" s="869"/>
      <c r="X482" s="869"/>
      <c r="Y482" s="869"/>
      <c r="Z482" s="869"/>
      <c r="AA482" s="869"/>
      <c r="AB482" s="869"/>
      <c r="AC482" s="869"/>
      <c r="AD482" s="869"/>
      <c r="AE482" s="869"/>
      <c r="AF482" s="869"/>
      <c r="AG482" s="869"/>
      <c r="AH482" s="869"/>
      <c r="AI482" s="869"/>
    </row>
    <row r="483" spans="1:35">
      <c r="A483" s="871" t="s">
        <v>6426</v>
      </c>
      <c r="B483" s="869" t="s">
        <v>1017</v>
      </c>
      <c r="C483" s="869" t="s">
        <v>4516</v>
      </c>
      <c r="D483" s="869"/>
      <c r="E483" s="869"/>
      <c r="F483" s="869"/>
      <c r="G483" s="869"/>
      <c r="H483" s="869"/>
      <c r="I483" s="869"/>
      <c r="J483" s="869">
        <v>0</v>
      </c>
      <c r="K483" s="872" t="s">
        <v>6541</v>
      </c>
      <c r="L483" s="872" t="s">
        <v>6646</v>
      </c>
      <c r="M483" s="869"/>
      <c r="N483" s="869"/>
      <c r="O483" s="869"/>
      <c r="P483" s="869"/>
      <c r="Q483" s="869"/>
      <c r="R483" s="913"/>
      <c r="S483" s="869"/>
      <c r="T483" s="869"/>
      <c r="U483" s="869"/>
      <c r="V483" s="869"/>
      <c r="W483" s="869"/>
      <c r="X483" s="869"/>
      <c r="Y483" s="869"/>
      <c r="Z483" s="869"/>
      <c r="AA483" s="869"/>
      <c r="AB483" s="869"/>
      <c r="AC483" s="869"/>
      <c r="AD483" s="869"/>
      <c r="AE483" s="869"/>
      <c r="AF483" s="869"/>
      <c r="AG483" s="869"/>
      <c r="AH483" s="869"/>
      <c r="AI483" s="869"/>
    </row>
    <row r="484" spans="1:35">
      <c r="A484" s="871" t="s">
        <v>6426</v>
      </c>
      <c r="B484" s="869" t="s">
        <v>1304</v>
      </c>
      <c r="C484" s="869" t="s">
        <v>4395</v>
      </c>
      <c r="D484" s="869" t="s">
        <v>4396</v>
      </c>
      <c r="E484" s="869"/>
      <c r="F484" s="869"/>
      <c r="G484" s="869"/>
      <c r="H484" s="869"/>
      <c r="I484" s="869"/>
      <c r="J484" s="869">
        <v>0</v>
      </c>
      <c r="K484" s="872" t="s">
        <v>6541</v>
      </c>
      <c r="L484" s="869"/>
      <c r="M484" s="869"/>
      <c r="N484" s="869"/>
      <c r="O484" s="869"/>
      <c r="P484" s="869"/>
      <c r="Q484" s="869"/>
      <c r="R484" s="913"/>
      <c r="S484" s="869"/>
      <c r="T484" s="869"/>
      <c r="U484" s="869"/>
      <c r="V484" s="869"/>
      <c r="W484" s="869"/>
      <c r="X484" s="869"/>
      <c r="Y484" s="869"/>
      <c r="Z484" s="869"/>
      <c r="AA484" s="869"/>
      <c r="AB484" s="869"/>
      <c r="AC484" s="869"/>
      <c r="AD484" s="869"/>
      <c r="AE484" s="869"/>
      <c r="AF484" s="869"/>
      <c r="AG484" s="869"/>
      <c r="AH484" s="869"/>
      <c r="AI484" s="869"/>
    </row>
    <row r="485" spans="1:35">
      <c r="A485" s="871" t="s">
        <v>6426</v>
      </c>
      <c r="B485" s="869" t="s">
        <v>663</v>
      </c>
      <c r="C485" s="869" t="s">
        <v>4805</v>
      </c>
      <c r="D485" s="872"/>
      <c r="E485" s="869"/>
      <c r="F485" s="869"/>
      <c r="G485" s="869"/>
      <c r="H485" s="869"/>
      <c r="I485" s="869"/>
      <c r="J485" s="869">
        <v>0</v>
      </c>
      <c r="K485" s="872" t="s">
        <v>6541</v>
      </c>
      <c r="L485" s="872"/>
      <c r="M485" s="869"/>
      <c r="N485" s="869"/>
      <c r="O485" s="869"/>
      <c r="P485" s="869"/>
      <c r="Q485" s="869"/>
      <c r="R485" s="913"/>
      <c r="S485" s="869"/>
      <c r="T485" s="869"/>
      <c r="U485" s="869"/>
      <c r="V485" s="869"/>
      <c r="W485" s="869"/>
      <c r="X485" s="869"/>
      <c r="Y485" s="869"/>
      <c r="Z485" s="869"/>
      <c r="AA485" s="869"/>
      <c r="AB485" s="869"/>
      <c r="AC485" s="869"/>
      <c r="AD485" s="869"/>
      <c r="AE485" s="869"/>
      <c r="AF485" s="869"/>
      <c r="AG485" s="869"/>
      <c r="AH485" s="869"/>
      <c r="AI485" s="869"/>
    </row>
    <row r="486" spans="1:35">
      <c r="A486" s="871" t="s">
        <v>6426</v>
      </c>
      <c r="B486" s="869" t="s">
        <v>1227</v>
      </c>
      <c r="C486" s="869" t="s">
        <v>5861</v>
      </c>
      <c r="D486" s="869" t="s">
        <v>6491</v>
      </c>
      <c r="E486" s="871"/>
      <c r="F486" s="871"/>
      <c r="G486" s="871"/>
      <c r="H486" s="871"/>
      <c r="I486" s="869"/>
      <c r="J486" s="869">
        <v>0</v>
      </c>
      <c r="K486" s="872" t="s">
        <v>6541</v>
      </c>
      <c r="L486" s="869"/>
      <c r="M486" s="869"/>
      <c r="N486" s="869"/>
      <c r="O486" s="869"/>
      <c r="P486" s="869"/>
      <c r="Q486" s="869"/>
      <c r="R486" s="913"/>
      <c r="S486" s="869"/>
      <c r="T486" s="869"/>
      <c r="U486" s="869"/>
      <c r="V486" s="869"/>
      <c r="W486" s="869"/>
      <c r="X486" s="869"/>
      <c r="Y486" s="869"/>
      <c r="Z486" s="869"/>
      <c r="AA486" s="869"/>
      <c r="AB486" s="869"/>
      <c r="AC486" s="869"/>
      <c r="AD486" s="869"/>
      <c r="AE486" s="869"/>
      <c r="AF486" s="869"/>
      <c r="AG486" s="869"/>
      <c r="AH486" s="869"/>
      <c r="AI486" s="869"/>
    </row>
    <row r="487" spans="1:35">
      <c r="A487" s="917" t="s">
        <v>6426</v>
      </c>
      <c r="B487" s="869" t="s">
        <v>912</v>
      </c>
      <c r="C487" s="869" t="s">
        <v>4448</v>
      </c>
      <c r="D487" s="917"/>
      <c r="E487" s="917"/>
      <c r="F487" s="917"/>
      <c r="G487" s="917"/>
      <c r="H487" s="871"/>
      <c r="I487" s="796"/>
      <c r="J487" s="869">
        <v>0</v>
      </c>
      <c r="K487" s="810" t="s">
        <v>6541</v>
      </c>
      <c r="L487" s="810" t="s">
        <v>6647</v>
      </c>
      <c r="M487" s="796"/>
      <c r="N487" s="796"/>
      <c r="O487" s="796"/>
      <c r="P487" s="796"/>
      <c r="Q487" s="796"/>
      <c r="R487" s="914"/>
      <c r="S487" s="796"/>
      <c r="T487" s="796"/>
      <c r="U487" s="796"/>
      <c r="V487" s="796"/>
      <c r="W487" s="796"/>
      <c r="X487" s="796"/>
      <c r="Y487" s="796"/>
      <c r="Z487" s="796"/>
      <c r="AA487" s="796"/>
      <c r="AB487" s="796"/>
      <c r="AC487" s="796"/>
      <c r="AD487" s="796"/>
      <c r="AE487" s="796"/>
      <c r="AF487" s="796"/>
      <c r="AG487" s="796"/>
      <c r="AH487" s="796"/>
      <c r="AI487" s="796"/>
    </row>
    <row r="488" spans="1:35">
      <c r="A488" s="921" t="s">
        <v>6433</v>
      </c>
      <c r="B488" s="922" t="s">
        <v>6648</v>
      </c>
      <c r="C488" s="835" t="s">
        <v>6649</v>
      </c>
      <c r="D488" s="835" t="s">
        <v>4293</v>
      </c>
      <c r="H488" s="921" t="s">
        <v>6433</v>
      </c>
      <c r="J488" s="795">
        <v>0</v>
      </c>
    </row>
    <row r="489" spans="1:35">
      <c r="A489" s="923" t="s">
        <v>6433</v>
      </c>
      <c r="B489" s="876" t="s">
        <v>1221</v>
      </c>
      <c r="C489" s="876" t="s">
        <v>5858</v>
      </c>
      <c r="D489" s="876" t="s">
        <v>4334</v>
      </c>
      <c r="E489" s="924" t="s">
        <v>1372</v>
      </c>
      <c r="F489" s="857" t="s">
        <v>6650</v>
      </c>
      <c r="G489" s="857" t="s">
        <v>4321</v>
      </c>
      <c r="H489" s="925">
        <v>3</v>
      </c>
      <c r="I489" s="857"/>
      <c r="J489" s="857">
        <v>0</v>
      </c>
      <c r="K489" s="857"/>
      <c r="L489" s="857"/>
      <c r="M489" s="857"/>
      <c r="N489" s="857"/>
      <c r="O489" s="857"/>
      <c r="P489" s="857"/>
      <c r="Q489" s="857"/>
      <c r="R489" s="857"/>
      <c r="S489" s="857"/>
      <c r="T489" s="857"/>
      <c r="U489" s="857"/>
      <c r="V489" s="857"/>
      <c r="W489" s="857"/>
      <c r="X489" s="857"/>
      <c r="Y489" s="857"/>
      <c r="Z489" s="857"/>
      <c r="AA489" s="857"/>
      <c r="AB489" s="857"/>
      <c r="AC489" s="857"/>
      <c r="AD489" s="857"/>
      <c r="AE489" s="857"/>
      <c r="AF489" s="857"/>
      <c r="AG489" s="857"/>
      <c r="AH489" s="857"/>
      <c r="AI489" s="857"/>
    </row>
    <row r="490" spans="1:35">
      <c r="A490" s="921" t="s">
        <v>6433</v>
      </c>
      <c r="B490" s="869" t="s">
        <v>1187</v>
      </c>
      <c r="C490" s="869" t="s">
        <v>5796</v>
      </c>
      <c r="D490" s="869" t="s">
        <v>4334</v>
      </c>
      <c r="E490" s="897" t="s">
        <v>652</v>
      </c>
      <c r="F490" s="795" t="s">
        <v>6651</v>
      </c>
      <c r="G490" s="795" t="s">
        <v>4334</v>
      </c>
      <c r="H490" s="926">
        <v>7</v>
      </c>
      <c r="J490" s="795">
        <v>0</v>
      </c>
      <c r="T490" s="927"/>
      <c r="U490" s="927"/>
      <c r="V490" s="927"/>
      <c r="W490" s="927"/>
      <c r="X490" s="927"/>
      <c r="Y490" s="927"/>
      <c r="Z490" s="927"/>
      <c r="AA490" s="927"/>
      <c r="AB490" s="927"/>
      <c r="AC490" s="927"/>
      <c r="AD490" s="927"/>
      <c r="AE490" s="927"/>
      <c r="AF490" s="927"/>
      <c r="AG490" s="927"/>
      <c r="AH490" s="927"/>
      <c r="AI490" s="927"/>
    </row>
    <row r="491" spans="1:35">
      <c r="A491" s="921" t="s">
        <v>6433</v>
      </c>
      <c r="B491" s="869" t="s">
        <v>634</v>
      </c>
      <c r="C491" s="869" t="s">
        <v>4463</v>
      </c>
      <c r="E491" s="897" t="s">
        <v>659</v>
      </c>
      <c r="F491" s="795" t="s">
        <v>5612</v>
      </c>
      <c r="H491" s="926">
        <v>375</v>
      </c>
      <c r="J491" s="795">
        <v>0</v>
      </c>
    </row>
    <row r="492" spans="1:35">
      <c r="A492" s="921" t="s">
        <v>6433</v>
      </c>
      <c r="B492" s="897" t="s">
        <v>619</v>
      </c>
      <c r="C492" s="795" t="s">
        <v>4421</v>
      </c>
      <c r="H492" s="928">
        <v>1</v>
      </c>
      <c r="J492" s="795">
        <v>0</v>
      </c>
    </row>
    <row r="493" spans="1:35">
      <c r="A493" s="921" t="s">
        <v>6433</v>
      </c>
      <c r="B493" s="897" t="s">
        <v>669</v>
      </c>
      <c r="C493" s="795" t="s">
        <v>4823</v>
      </c>
      <c r="D493" s="795" t="s">
        <v>4347</v>
      </c>
      <c r="H493" s="928">
        <v>1</v>
      </c>
      <c r="J493" s="795">
        <v>0</v>
      </c>
    </row>
    <row r="494" spans="1:35">
      <c r="A494" s="921" t="s">
        <v>6433</v>
      </c>
      <c r="B494" s="897" t="s">
        <v>741</v>
      </c>
      <c r="C494" s="795" t="s">
        <v>4557</v>
      </c>
      <c r="D494" s="795" t="s">
        <v>4343</v>
      </c>
      <c r="H494" s="928">
        <v>6</v>
      </c>
      <c r="J494" s="795">
        <v>0</v>
      </c>
    </row>
    <row r="495" spans="1:35">
      <c r="A495" s="921" t="s">
        <v>6433</v>
      </c>
      <c r="B495" s="897" t="s">
        <v>6652</v>
      </c>
      <c r="C495" s="795" t="s">
        <v>6653</v>
      </c>
      <c r="D495" s="795" t="s">
        <v>5516</v>
      </c>
      <c r="H495" s="928">
        <v>1</v>
      </c>
      <c r="J495" s="795">
        <v>0</v>
      </c>
    </row>
    <row r="496" spans="1:35">
      <c r="A496" s="921" t="s">
        <v>6433</v>
      </c>
      <c r="B496" s="897" t="s">
        <v>948</v>
      </c>
      <c r="C496" s="795" t="s">
        <v>5512</v>
      </c>
      <c r="D496" s="795" t="s">
        <v>4364</v>
      </c>
      <c r="H496" s="928">
        <v>1</v>
      </c>
      <c r="J496" s="795">
        <v>0</v>
      </c>
    </row>
    <row r="497" spans="1:31">
      <c r="A497" s="921" t="s">
        <v>6433</v>
      </c>
      <c r="B497" s="897" t="s">
        <v>6654</v>
      </c>
      <c r="C497" s="812" t="s">
        <v>6655</v>
      </c>
      <c r="D497" s="795" t="s">
        <v>4417</v>
      </c>
      <c r="H497" s="928">
        <v>2</v>
      </c>
      <c r="J497" s="795">
        <v>1</v>
      </c>
      <c r="AE497" s="929">
        <v>1</v>
      </c>
    </row>
    <row r="498" spans="1:31">
      <c r="A498" s="921" t="s">
        <v>6433</v>
      </c>
      <c r="B498" s="897" t="s">
        <v>960</v>
      </c>
      <c r="C498" s="795" t="s">
        <v>6656</v>
      </c>
      <c r="D498" s="795" t="s">
        <v>4417</v>
      </c>
      <c r="H498" s="928">
        <v>1</v>
      </c>
      <c r="J498" s="795">
        <v>0</v>
      </c>
    </row>
    <row r="499" spans="1:31">
      <c r="A499" s="921" t="s">
        <v>6433</v>
      </c>
      <c r="B499" s="897" t="s">
        <v>996</v>
      </c>
      <c r="C499" s="795" t="s">
        <v>4587</v>
      </c>
      <c r="D499" s="795" t="s">
        <v>4374</v>
      </c>
      <c r="H499" s="928">
        <v>1</v>
      </c>
      <c r="J499" s="795">
        <v>0</v>
      </c>
    </row>
    <row r="500" spans="1:31">
      <c r="A500" s="921" t="s">
        <v>6433</v>
      </c>
      <c r="B500" s="897" t="s">
        <v>1065</v>
      </c>
      <c r="C500" s="869" t="s">
        <v>4830</v>
      </c>
      <c r="D500" s="869" t="s">
        <v>4831</v>
      </c>
      <c r="H500" s="928">
        <v>3</v>
      </c>
      <c r="J500" s="795">
        <v>0</v>
      </c>
    </row>
    <row r="501" spans="1:31">
      <c r="A501" s="921" t="s">
        <v>6433</v>
      </c>
      <c r="B501" s="897" t="s">
        <v>1086</v>
      </c>
      <c r="C501" s="795" t="s">
        <v>5921</v>
      </c>
      <c r="D501" s="795" t="s">
        <v>4343</v>
      </c>
      <c r="H501" s="928">
        <v>2</v>
      </c>
      <c r="J501" s="795">
        <v>0</v>
      </c>
    </row>
    <row r="502" spans="1:31">
      <c r="A502" s="921" t="s">
        <v>6433</v>
      </c>
      <c r="B502" s="897" t="s">
        <v>1120</v>
      </c>
      <c r="C502" s="795" t="s">
        <v>6574</v>
      </c>
      <c r="D502" s="795" t="s">
        <v>4334</v>
      </c>
      <c r="H502" s="928">
        <v>1</v>
      </c>
      <c r="J502" s="795">
        <v>0</v>
      </c>
    </row>
    <row r="503" spans="1:31">
      <c r="A503" s="921" t="s">
        <v>6433</v>
      </c>
      <c r="B503" s="897" t="s">
        <v>1136</v>
      </c>
      <c r="C503" s="795" t="s">
        <v>6594</v>
      </c>
      <c r="D503" s="795" t="s">
        <v>4321</v>
      </c>
      <c r="H503" s="928">
        <v>1</v>
      </c>
      <c r="J503" s="795">
        <v>0</v>
      </c>
    </row>
    <row r="504" spans="1:31">
      <c r="A504" s="921" t="s">
        <v>6433</v>
      </c>
      <c r="B504" s="869" t="s">
        <v>1040</v>
      </c>
      <c r="C504" s="869" t="s">
        <v>5132</v>
      </c>
      <c r="D504" s="869" t="s">
        <v>4347</v>
      </c>
      <c r="E504" s="869"/>
      <c r="H504" s="928">
        <v>1</v>
      </c>
      <c r="J504" s="795">
        <v>0</v>
      </c>
    </row>
    <row r="505" spans="1:31">
      <c r="A505" s="921" t="s">
        <v>6433</v>
      </c>
      <c r="B505" s="897" t="s">
        <v>1081</v>
      </c>
      <c r="C505" s="795" t="s">
        <v>4518</v>
      </c>
      <c r="D505" s="795" t="s">
        <v>4519</v>
      </c>
      <c r="H505" s="928">
        <v>1</v>
      </c>
      <c r="J505" s="795">
        <v>0</v>
      </c>
    </row>
    <row r="506" spans="1:31">
      <c r="A506" s="921" t="s">
        <v>6433</v>
      </c>
      <c r="B506" s="897" t="s">
        <v>1232</v>
      </c>
      <c r="C506" s="795" t="s">
        <v>5797</v>
      </c>
      <c r="D506" s="795" t="s">
        <v>5798</v>
      </c>
      <c r="H506" s="928">
        <v>1</v>
      </c>
      <c r="J506" s="795">
        <v>0</v>
      </c>
    </row>
    <row r="507" spans="1:31">
      <c r="A507" s="921" t="s">
        <v>6433</v>
      </c>
      <c r="B507" s="897" t="s">
        <v>1236</v>
      </c>
      <c r="C507" s="795" t="s">
        <v>5536</v>
      </c>
      <c r="D507" s="795" t="s">
        <v>4637</v>
      </c>
      <c r="H507" s="928">
        <v>1</v>
      </c>
      <c r="I507" s="854"/>
      <c r="J507" s="795">
        <v>0</v>
      </c>
    </row>
    <row r="508" spans="1:31">
      <c r="A508" s="921" t="s">
        <v>6436</v>
      </c>
      <c r="B508" s="869" t="s">
        <v>1219</v>
      </c>
      <c r="C508" s="869" t="s">
        <v>6598</v>
      </c>
      <c r="D508" s="869" t="s">
        <v>4705</v>
      </c>
      <c r="E508" s="869" t="s">
        <v>6657</v>
      </c>
      <c r="F508" s="869" t="s">
        <v>6658</v>
      </c>
      <c r="G508" s="869" t="s">
        <v>6659</v>
      </c>
      <c r="H508" s="928">
        <v>5</v>
      </c>
      <c r="I508" s="854"/>
      <c r="J508" s="795">
        <v>0</v>
      </c>
    </row>
    <row r="509" spans="1:31">
      <c r="A509" s="921" t="s">
        <v>6436</v>
      </c>
      <c r="B509" s="869" t="s">
        <v>628</v>
      </c>
      <c r="C509" s="869" t="s">
        <v>4461</v>
      </c>
      <c r="D509" s="869" t="s">
        <v>4462</v>
      </c>
      <c r="E509" s="869" t="s">
        <v>641</v>
      </c>
      <c r="F509" s="869" t="s">
        <v>6660</v>
      </c>
      <c r="G509" s="869" t="s">
        <v>5847</v>
      </c>
      <c r="H509" s="928">
        <v>1</v>
      </c>
      <c r="J509" s="795">
        <v>0</v>
      </c>
    </row>
    <row r="510" spans="1:31" s="857" customFormat="1">
      <c r="A510" s="923" t="s">
        <v>6436</v>
      </c>
      <c r="B510" s="876" t="s">
        <v>1221</v>
      </c>
      <c r="C510" s="876" t="s">
        <v>5858</v>
      </c>
      <c r="D510" s="876" t="s">
        <v>4334</v>
      </c>
      <c r="E510" s="924" t="s">
        <v>1372</v>
      </c>
      <c r="F510" s="857" t="s">
        <v>6650</v>
      </c>
      <c r="G510" s="857" t="s">
        <v>4321</v>
      </c>
      <c r="H510" s="930">
        <v>11</v>
      </c>
      <c r="J510" s="795">
        <v>0</v>
      </c>
    </row>
    <row r="511" spans="1:31">
      <c r="A511" s="921" t="s">
        <v>6436</v>
      </c>
      <c r="B511" s="869" t="s">
        <v>1187</v>
      </c>
      <c r="C511" s="869" t="s">
        <v>5796</v>
      </c>
      <c r="D511" s="869" t="s">
        <v>4334</v>
      </c>
      <c r="E511" s="897" t="s">
        <v>652</v>
      </c>
      <c r="F511" s="795" t="s">
        <v>6651</v>
      </c>
      <c r="G511" s="795" t="s">
        <v>4334</v>
      </c>
      <c r="H511" s="926">
        <v>38</v>
      </c>
      <c r="J511" s="795">
        <v>1</v>
      </c>
      <c r="AE511" s="929">
        <v>1</v>
      </c>
    </row>
    <row r="512" spans="1:31">
      <c r="A512" s="921" t="s">
        <v>6436</v>
      </c>
      <c r="B512" s="869" t="s">
        <v>634</v>
      </c>
      <c r="C512" s="869" t="s">
        <v>4463</v>
      </c>
      <c r="E512" s="897" t="s">
        <v>659</v>
      </c>
      <c r="F512" s="795" t="s">
        <v>5612</v>
      </c>
      <c r="H512" s="926">
        <v>51</v>
      </c>
      <c r="J512" s="795">
        <v>0</v>
      </c>
    </row>
    <row r="513" spans="1:35">
      <c r="A513" s="921" t="s">
        <v>6436</v>
      </c>
      <c r="B513" s="897" t="s">
        <v>4612</v>
      </c>
      <c r="C513" s="795" t="s">
        <v>4613</v>
      </c>
      <c r="D513" s="795" t="s">
        <v>4309</v>
      </c>
      <c r="H513" s="926">
        <v>2</v>
      </c>
      <c r="J513" s="795">
        <v>0</v>
      </c>
    </row>
    <row r="514" spans="1:35">
      <c r="A514" s="921" t="s">
        <v>6436</v>
      </c>
      <c r="B514" s="897" t="s">
        <v>631</v>
      </c>
      <c r="C514" s="795" t="s">
        <v>6661</v>
      </c>
      <c r="D514" s="795" t="s">
        <v>4632</v>
      </c>
      <c r="H514" s="926">
        <v>6</v>
      </c>
      <c r="J514" s="795">
        <v>0</v>
      </c>
    </row>
    <row r="515" spans="1:35">
      <c r="A515" s="921" t="s">
        <v>6436</v>
      </c>
      <c r="B515" s="897" t="s">
        <v>884</v>
      </c>
      <c r="C515" s="795" t="s">
        <v>5899</v>
      </c>
      <c r="D515" s="795" t="s">
        <v>4577</v>
      </c>
      <c r="H515" s="926">
        <v>3</v>
      </c>
      <c r="J515" s="795">
        <v>1</v>
      </c>
      <c r="AE515" s="929">
        <v>1</v>
      </c>
    </row>
    <row r="516" spans="1:35">
      <c r="A516" s="921" t="s">
        <v>6436</v>
      </c>
      <c r="B516" s="897" t="s">
        <v>921</v>
      </c>
      <c r="C516" s="795" t="s">
        <v>4506</v>
      </c>
      <c r="D516" s="795" t="s">
        <v>4507</v>
      </c>
      <c r="H516" s="926">
        <v>1</v>
      </c>
      <c r="J516" s="795">
        <v>0</v>
      </c>
    </row>
    <row r="517" spans="1:35">
      <c r="A517" s="921" t="s">
        <v>6436</v>
      </c>
      <c r="B517" s="869" t="s">
        <v>1307</v>
      </c>
      <c r="C517" s="869" t="s">
        <v>6645</v>
      </c>
      <c r="D517" s="869" t="s">
        <v>5108</v>
      </c>
      <c r="E517" s="897" t="s">
        <v>923</v>
      </c>
      <c r="F517" s="795" t="s">
        <v>5842</v>
      </c>
      <c r="G517" s="795" t="s">
        <v>6662</v>
      </c>
      <c r="H517" s="926">
        <v>1</v>
      </c>
      <c r="I517" s="854"/>
      <c r="J517" s="795">
        <v>0</v>
      </c>
    </row>
    <row r="518" spans="1:35">
      <c r="A518" s="921" t="s">
        <v>6436</v>
      </c>
      <c r="B518" s="897" t="s">
        <v>948</v>
      </c>
      <c r="C518" s="795" t="s">
        <v>5512</v>
      </c>
      <c r="D518" s="795" t="s">
        <v>4364</v>
      </c>
      <c r="H518" s="926">
        <v>3</v>
      </c>
      <c r="J518" s="795">
        <v>0</v>
      </c>
    </row>
    <row r="519" spans="1:35">
      <c r="A519" s="921" t="s">
        <v>6436</v>
      </c>
      <c r="B519" s="897" t="s">
        <v>6654</v>
      </c>
      <c r="C519" s="812" t="s">
        <v>6655</v>
      </c>
      <c r="D519" s="795" t="s">
        <v>4417</v>
      </c>
      <c r="H519" s="926">
        <v>1</v>
      </c>
      <c r="J519" s="795">
        <v>0</v>
      </c>
    </row>
    <row r="520" spans="1:35">
      <c r="A520" s="921" t="s">
        <v>6436</v>
      </c>
      <c r="B520" s="897" t="s">
        <v>960</v>
      </c>
      <c r="C520" s="795" t="s">
        <v>6656</v>
      </c>
      <c r="D520" s="795" t="s">
        <v>4417</v>
      </c>
      <c r="H520" s="926">
        <v>1</v>
      </c>
      <c r="J520" s="795">
        <v>0</v>
      </c>
    </row>
    <row r="521" spans="1:35">
      <c r="A521" s="921" t="s">
        <v>6436</v>
      </c>
      <c r="B521" s="897" t="s">
        <v>6506</v>
      </c>
      <c r="C521" s="795" t="s">
        <v>6507</v>
      </c>
      <c r="D521" s="795" t="s">
        <v>4334</v>
      </c>
      <c r="H521" s="926">
        <v>2</v>
      </c>
      <c r="J521" s="795">
        <v>0</v>
      </c>
    </row>
    <row r="522" spans="1:35">
      <c r="A522" s="921" t="s">
        <v>6436</v>
      </c>
      <c r="B522" s="897" t="s">
        <v>996</v>
      </c>
      <c r="C522" s="795" t="s">
        <v>4587</v>
      </c>
      <c r="D522" s="795" t="s">
        <v>4374</v>
      </c>
      <c r="H522" s="926">
        <v>2</v>
      </c>
      <c r="J522" s="795">
        <v>0</v>
      </c>
    </row>
    <row r="523" spans="1:35">
      <c r="A523" s="921" t="s">
        <v>6436</v>
      </c>
      <c r="B523" s="897" t="s">
        <v>997</v>
      </c>
      <c r="C523" s="795" t="s">
        <v>4682</v>
      </c>
      <c r="D523" s="795" t="s">
        <v>4683</v>
      </c>
      <c r="H523" s="926">
        <v>5</v>
      </c>
      <c r="J523" s="795">
        <v>0</v>
      </c>
    </row>
    <row r="524" spans="1:35">
      <c r="A524" s="921" t="s">
        <v>6436</v>
      </c>
      <c r="B524" s="897" t="s">
        <v>1016</v>
      </c>
      <c r="C524" s="795" t="s">
        <v>6597</v>
      </c>
      <c r="D524" s="795" t="s">
        <v>4334</v>
      </c>
      <c r="H524" s="926">
        <v>2</v>
      </c>
      <c r="J524" s="795">
        <v>0</v>
      </c>
    </row>
    <row r="525" spans="1:35">
      <c r="A525" s="921" t="s">
        <v>6436</v>
      </c>
      <c r="B525" s="897" t="s">
        <v>6663</v>
      </c>
      <c r="C525" s="795" t="s">
        <v>6664</v>
      </c>
      <c r="D525" s="795" t="s">
        <v>4309</v>
      </c>
      <c r="H525" s="926">
        <v>1</v>
      </c>
      <c r="J525" s="795">
        <v>0</v>
      </c>
    </row>
    <row r="526" spans="1:35">
      <c r="A526" s="921" t="s">
        <v>6436</v>
      </c>
      <c r="B526" s="897" t="s">
        <v>1065</v>
      </c>
      <c r="C526" s="869" t="s">
        <v>4830</v>
      </c>
      <c r="D526" s="869" t="s">
        <v>4831</v>
      </c>
      <c r="H526" s="926">
        <v>18</v>
      </c>
      <c r="J526" s="795">
        <v>0</v>
      </c>
    </row>
    <row r="527" spans="1:35">
      <c r="A527" s="921" t="s">
        <v>6436</v>
      </c>
      <c r="B527" s="897" t="s">
        <v>1086</v>
      </c>
      <c r="C527" s="795" t="s">
        <v>5921</v>
      </c>
      <c r="D527" s="795" t="s">
        <v>4343</v>
      </c>
      <c r="H527" s="926">
        <v>16</v>
      </c>
      <c r="J527" s="795">
        <v>0</v>
      </c>
    </row>
    <row r="528" spans="1:35">
      <c r="A528" s="921" t="s">
        <v>6436</v>
      </c>
      <c r="B528" s="869" t="s">
        <v>840</v>
      </c>
      <c r="C528" s="869" t="s">
        <v>4435</v>
      </c>
      <c r="D528" s="869" t="s">
        <v>4436</v>
      </c>
      <c r="E528" s="897" t="s">
        <v>1097</v>
      </c>
      <c r="F528" s="795" t="s">
        <v>4568</v>
      </c>
      <c r="G528" s="795" t="s">
        <v>4321</v>
      </c>
      <c r="H528" s="926">
        <v>194</v>
      </c>
      <c r="J528" s="795">
        <v>9</v>
      </c>
      <c r="U528" s="796">
        <v>1</v>
      </c>
      <c r="V528" s="796"/>
      <c r="W528" s="796"/>
      <c r="X528" s="796">
        <v>1</v>
      </c>
      <c r="Y528" s="796">
        <v>2</v>
      </c>
      <c r="Z528" s="796"/>
      <c r="AA528" s="796"/>
      <c r="AB528" s="796"/>
      <c r="AC528" s="796"/>
      <c r="AD528" s="796">
        <v>1</v>
      </c>
      <c r="AE528" s="796"/>
      <c r="AF528" s="796"/>
      <c r="AG528" s="796">
        <v>1</v>
      </c>
      <c r="AH528" s="796"/>
      <c r="AI528" s="796">
        <v>3</v>
      </c>
    </row>
    <row r="529" spans="1:10">
      <c r="A529" s="921" t="s">
        <v>6436</v>
      </c>
      <c r="B529" s="869" t="s">
        <v>898</v>
      </c>
      <c r="C529" s="869" t="s">
        <v>6492</v>
      </c>
      <c r="D529" s="869" t="s">
        <v>4555</v>
      </c>
      <c r="E529" s="897" t="s">
        <v>6665</v>
      </c>
      <c r="F529" s="795" t="s">
        <v>6666</v>
      </c>
      <c r="G529" s="795" t="s">
        <v>4309</v>
      </c>
      <c r="H529" s="926">
        <v>5</v>
      </c>
      <c r="J529" s="795">
        <v>0</v>
      </c>
    </row>
    <row r="530" spans="1:10">
      <c r="A530" s="921" t="s">
        <v>6436</v>
      </c>
      <c r="B530" s="897" t="s">
        <v>6667</v>
      </c>
      <c r="C530" s="795" t="s">
        <v>6668</v>
      </c>
      <c r="D530" s="795" t="s">
        <v>4309</v>
      </c>
      <c r="H530" s="926">
        <v>8</v>
      </c>
      <c r="J530" s="795">
        <v>0</v>
      </c>
    </row>
    <row r="531" spans="1:10">
      <c r="A531" s="921" t="s">
        <v>6436</v>
      </c>
      <c r="B531" s="897" t="s">
        <v>1131</v>
      </c>
      <c r="C531" s="795" t="s">
        <v>4588</v>
      </c>
      <c r="D531" s="795" t="s">
        <v>4321</v>
      </c>
      <c r="H531" s="926">
        <v>2</v>
      </c>
      <c r="J531" s="795">
        <v>0</v>
      </c>
    </row>
    <row r="532" spans="1:10">
      <c r="A532" s="921" t="s">
        <v>6436</v>
      </c>
      <c r="B532" s="869" t="s">
        <v>851</v>
      </c>
      <c r="C532" s="869" t="s">
        <v>5307</v>
      </c>
      <c r="D532" s="869" t="s">
        <v>4632</v>
      </c>
      <c r="E532" s="897" t="s">
        <v>1344</v>
      </c>
      <c r="F532" s="795" t="s">
        <v>6669</v>
      </c>
      <c r="G532" s="795" t="s">
        <v>6670</v>
      </c>
      <c r="H532" s="926">
        <v>2</v>
      </c>
      <c r="J532" s="795">
        <v>0</v>
      </c>
    </row>
    <row r="533" spans="1:10">
      <c r="A533" s="921" t="s">
        <v>6436</v>
      </c>
      <c r="B533" s="897" t="s">
        <v>1130</v>
      </c>
      <c r="C533" s="795" t="s">
        <v>5912</v>
      </c>
      <c r="D533" s="795" t="s">
        <v>4309</v>
      </c>
      <c r="H533" s="926">
        <v>5</v>
      </c>
      <c r="J533" s="795">
        <v>0</v>
      </c>
    </row>
    <row r="534" spans="1:10">
      <c r="A534" s="921" t="s">
        <v>6436</v>
      </c>
      <c r="B534" s="897" t="s">
        <v>1153</v>
      </c>
      <c r="C534" s="795" t="s">
        <v>4835</v>
      </c>
      <c r="D534" s="795" t="s">
        <v>4364</v>
      </c>
      <c r="H534" s="926">
        <v>4</v>
      </c>
      <c r="J534" s="795">
        <v>0</v>
      </c>
    </row>
    <row r="535" spans="1:10">
      <c r="A535" s="921" t="s">
        <v>6436</v>
      </c>
      <c r="B535" s="872" t="s">
        <v>6558</v>
      </c>
      <c r="C535" s="872" t="s">
        <v>6559</v>
      </c>
      <c r="D535" s="872" t="s">
        <v>4334</v>
      </c>
      <c r="H535" s="926">
        <v>1</v>
      </c>
      <c r="J535" s="795">
        <v>0</v>
      </c>
    </row>
    <row r="536" spans="1:10">
      <c r="A536" s="921" t="s">
        <v>6436</v>
      </c>
      <c r="B536" s="869" t="s">
        <v>1040</v>
      </c>
      <c r="C536" s="869" t="s">
        <v>5132</v>
      </c>
      <c r="D536" s="869" t="s">
        <v>4347</v>
      </c>
      <c r="E536" s="869"/>
      <c r="H536" s="926">
        <v>4</v>
      </c>
      <c r="J536" s="795">
        <v>0</v>
      </c>
    </row>
    <row r="537" spans="1:10">
      <c r="A537" s="921" t="s">
        <v>6436</v>
      </c>
      <c r="B537" s="897" t="s">
        <v>1355</v>
      </c>
      <c r="C537" s="795" t="s">
        <v>6671</v>
      </c>
      <c r="D537" s="795" t="s">
        <v>4334</v>
      </c>
      <c r="H537" s="926">
        <v>1</v>
      </c>
      <c r="J537" s="795">
        <v>0</v>
      </c>
    </row>
    <row r="538" spans="1:10">
      <c r="A538" s="921" t="s">
        <v>6436</v>
      </c>
      <c r="B538" s="897" t="s">
        <v>6672</v>
      </c>
      <c r="C538" s="795" t="s">
        <v>6673</v>
      </c>
      <c r="D538" s="795" t="s">
        <v>4321</v>
      </c>
      <c r="H538" s="926">
        <v>4</v>
      </c>
      <c r="J538" s="795">
        <v>0</v>
      </c>
    </row>
    <row r="539" spans="1:10">
      <c r="A539" s="921" t="s">
        <v>6436</v>
      </c>
      <c r="B539" s="869" t="s">
        <v>1105</v>
      </c>
      <c r="C539" s="869" t="s">
        <v>5819</v>
      </c>
      <c r="D539" s="869" t="s">
        <v>4701</v>
      </c>
      <c r="H539" s="926">
        <v>2</v>
      </c>
      <c r="J539" s="795">
        <v>0</v>
      </c>
    </row>
    <row r="540" spans="1:10">
      <c r="A540" s="921" t="s">
        <v>6436</v>
      </c>
      <c r="B540" s="897" t="s">
        <v>1101</v>
      </c>
      <c r="C540" s="795" t="s">
        <v>4372</v>
      </c>
      <c r="D540" s="795" t="s">
        <v>4347</v>
      </c>
      <c r="H540" s="926">
        <v>3</v>
      </c>
      <c r="J540" s="795">
        <v>0</v>
      </c>
    </row>
    <row r="541" spans="1:10">
      <c r="A541" s="921" t="s">
        <v>6436</v>
      </c>
      <c r="B541" s="897" t="s">
        <v>1081</v>
      </c>
      <c r="C541" s="795" t="s">
        <v>4518</v>
      </c>
      <c r="D541" s="795" t="s">
        <v>4519</v>
      </c>
      <c r="H541" s="926">
        <v>2</v>
      </c>
      <c r="J541" s="795">
        <v>0</v>
      </c>
    </row>
    <row r="542" spans="1:10">
      <c r="A542" s="921" t="s">
        <v>6436</v>
      </c>
      <c r="B542" s="897" t="s">
        <v>1082</v>
      </c>
      <c r="C542" s="869" t="s">
        <v>6493</v>
      </c>
      <c r="D542" s="869" t="s">
        <v>4321</v>
      </c>
      <c r="H542" s="926">
        <v>2</v>
      </c>
      <c r="J542" s="795">
        <v>0</v>
      </c>
    </row>
    <row r="543" spans="1:10">
      <c r="A543" s="921" t="s">
        <v>6436</v>
      </c>
      <c r="B543" s="869" t="s">
        <v>1164</v>
      </c>
      <c r="C543" s="869" t="s">
        <v>4492</v>
      </c>
      <c r="F543" s="795" t="s">
        <v>6674</v>
      </c>
      <c r="H543" s="926">
        <v>1</v>
      </c>
      <c r="J543" s="795">
        <v>0</v>
      </c>
    </row>
    <row r="544" spans="1:10">
      <c r="A544" s="921" t="s">
        <v>6436</v>
      </c>
      <c r="B544" s="872" t="s">
        <v>1167</v>
      </c>
      <c r="C544" s="872" t="s">
        <v>5909</v>
      </c>
      <c r="D544" s="872" t="s">
        <v>4334</v>
      </c>
      <c r="H544" s="926">
        <v>2</v>
      </c>
      <c r="J544" s="795">
        <v>0</v>
      </c>
    </row>
    <row r="545" spans="1:35">
      <c r="A545" s="921" t="s">
        <v>6436</v>
      </c>
      <c r="B545" s="872" t="s">
        <v>1167</v>
      </c>
      <c r="C545" s="872" t="s">
        <v>5909</v>
      </c>
      <c r="D545" s="872" t="s">
        <v>4334</v>
      </c>
      <c r="H545" s="926">
        <v>2</v>
      </c>
      <c r="J545" s="795">
        <v>0</v>
      </c>
    </row>
    <row r="546" spans="1:35">
      <c r="A546" s="921" t="s">
        <v>6436</v>
      </c>
      <c r="B546" s="897" t="s">
        <v>1232</v>
      </c>
      <c r="C546" s="795" t="s">
        <v>5797</v>
      </c>
      <c r="D546" s="795" t="s">
        <v>5798</v>
      </c>
      <c r="H546" s="926">
        <v>4</v>
      </c>
      <c r="J546" s="795">
        <v>0</v>
      </c>
      <c r="L546" s="854"/>
    </row>
    <row r="547" spans="1:35">
      <c r="A547" s="921" t="s">
        <v>6436</v>
      </c>
      <c r="B547" s="869" t="s">
        <v>1227</v>
      </c>
      <c r="C547" s="869" t="s">
        <v>5861</v>
      </c>
      <c r="D547" s="869" t="s">
        <v>6491</v>
      </c>
      <c r="H547" s="926">
        <v>1</v>
      </c>
      <c r="J547" s="795">
        <v>0</v>
      </c>
    </row>
    <row r="548" spans="1:35">
      <c r="A548" s="921" t="s">
        <v>6436</v>
      </c>
      <c r="B548" s="897" t="s">
        <v>1277</v>
      </c>
      <c r="C548" s="795" t="s">
        <v>6675</v>
      </c>
      <c r="D548" s="795" t="s">
        <v>6676</v>
      </c>
      <c r="H548" s="926">
        <v>8</v>
      </c>
      <c r="J548" s="795">
        <v>0</v>
      </c>
    </row>
    <row r="549" spans="1:35">
      <c r="A549" s="921" t="s">
        <v>6436</v>
      </c>
      <c r="B549" s="897" t="s">
        <v>1234</v>
      </c>
      <c r="C549" s="795" t="s">
        <v>5172</v>
      </c>
      <c r="D549" s="795" t="s">
        <v>4364</v>
      </c>
      <c r="H549" s="926">
        <v>3</v>
      </c>
      <c r="I549" s="854"/>
      <c r="J549" s="795">
        <v>0</v>
      </c>
      <c r="L549" s="854"/>
    </row>
    <row r="550" spans="1:35">
      <c r="A550" s="921" t="s">
        <v>6436</v>
      </c>
      <c r="B550" s="897" t="s">
        <v>1236</v>
      </c>
      <c r="C550" s="795" t="s">
        <v>5536</v>
      </c>
      <c r="D550" s="795" t="s">
        <v>4637</v>
      </c>
      <c r="H550" s="926">
        <v>24</v>
      </c>
      <c r="I550" s="854"/>
      <c r="J550" s="795">
        <v>0</v>
      </c>
    </row>
    <row r="551" spans="1:35">
      <c r="A551" s="921" t="s">
        <v>6436</v>
      </c>
      <c r="B551" s="931" t="s">
        <v>1286</v>
      </c>
      <c r="C551" s="854" t="s">
        <v>5906</v>
      </c>
      <c r="D551" s="854" t="s">
        <v>6540</v>
      </c>
      <c r="E551" s="854"/>
      <c r="F551" s="854"/>
      <c r="G551" s="854"/>
      <c r="H551" s="926">
        <v>2</v>
      </c>
      <c r="J551" s="795">
        <v>0</v>
      </c>
      <c r="K551" s="854"/>
      <c r="L551" s="854"/>
      <c r="M551" s="854"/>
      <c r="N551" s="854"/>
      <c r="O551" s="854"/>
      <c r="P551" s="854"/>
      <c r="Q551" s="854"/>
      <c r="R551" s="854"/>
      <c r="S551" s="854"/>
      <c r="T551" s="854"/>
      <c r="U551" s="854"/>
      <c r="V551" s="854"/>
      <c r="W551" s="854"/>
      <c r="X551" s="854"/>
      <c r="Y551" s="854"/>
      <c r="Z551" s="854"/>
      <c r="AA551" s="854"/>
      <c r="AB551" s="854"/>
      <c r="AC551" s="854"/>
      <c r="AD551" s="854"/>
      <c r="AE551" s="854"/>
      <c r="AF551" s="854"/>
      <c r="AG551" s="854"/>
      <c r="AH551" s="854"/>
      <c r="AI551" s="854"/>
    </row>
    <row r="552" spans="1:35">
      <c r="A552" s="921" t="s">
        <v>6438</v>
      </c>
      <c r="B552" s="869" t="s">
        <v>1221</v>
      </c>
      <c r="C552" s="869" t="s">
        <v>5858</v>
      </c>
      <c r="D552" s="869" t="s">
        <v>4334</v>
      </c>
      <c r="E552" s="897" t="s">
        <v>1372</v>
      </c>
      <c r="F552" s="795" t="s">
        <v>6650</v>
      </c>
      <c r="G552" s="795" t="s">
        <v>4321</v>
      </c>
      <c r="H552" s="926">
        <v>11</v>
      </c>
      <c r="I552" s="854"/>
      <c r="J552" s="795">
        <v>0</v>
      </c>
    </row>
    <row r="553" spans="1:35">
      <c r="A553" s="921" t="s">
        <v>6438</v>
      </c>
      <c r="B553" s="869" t="s">
        <v>1187</v>
      </c>
      <c r="C553" s="869" t="s">
        <v>5796</v>
      </c>
      <c r="D553" s="869" t="s">
        <v>4334</v>
      </c>
      <c r="E553" s="897" t="s">
        <v>652</v>
      </c>
      <c r="F553" s="795" t="s">
        <v>6651</v>
      </c>
      <c r="G553" s="795" t="s">
        <v>4334</v>
      </c>
      <c r="H553" s="926">
        <v>23</v>
      </c>
      <c r="J553" s="795">
        <v>0</v>
      </c>
    </row>
    <row r="554" spans="1:35" s="857" customFormat="1">
      <c r="A554" s="923" t="s">
        <v>6438</v>
      </c>
      <c r="B554" s="876" t="s">
        <v>982</v>
      </c>
      <c r="C554" s="876" t="s">
        <v>4585</v>
      </c>
      <c r="D554" s="876" t="s">
        <v>4586</v>
      </c>
      <c r="E554" s="924" t="s">
        <v>647</v>
      </c>
      <c r="F554" s="857" t="s">
        <v>5844</v>
      </c>
      <c r="G554" s="857" t="s">
        <v>4309</v>
      </c>
      <c r="H554" s="925">
        <v>16</v>
      </c>
      <c r="J554" s="795">
        <v>0</v>
      </c>
    </row>
    <row r="555" spans="1:35">
      <c r="A555" s="921" t="s">
        <v>6438</v>
      </c>
      <c r="B555" s="869" t="s">
        <v>634</v>
      </c>
      <c r="C555" s="869" t="s">
        <v>4463</v>
      </c>
      <c r="E555" s="897" t="s">
        <v>659</v>
      </c>
      <c r="F555" s="795" t="s">
        <v>5612</v>
      </c>
      <c r="H555" s="926">
        <v>7</v>
      </c>
      <c r="J555" s="795">
        <v>0</v>
      </c>
    </row>
    <row r="556" spans="1:35">
      <c r="A556" s="932" t="s">
        <v>6438</v>
      </c>
      <c r="B556" s="931" t="s">
        <v>642</v>
      </c>
      <c r="C556" s="854" t="s">
        <v>5868</v>
      </c>
      <c r="D556" s="854" t="s">
        <v>4317</v>
      </c>
      <c r="H556" s="926">
        <v>12</v>
      </c>
      <c r="I556" s="854"/>
      <c r="J556" s="795">
        <v>0</v>
      </c>
    </row>
    <row r="557" spans="1:35">
      <c r="A557" s="921" t="s">
        <v>6438</v>
      </c>
      <c r="B557" s="897" t="s">
        <v>669</v>
      </c>
      <c r="C557" s="795" t="s">
        <v>4823</v>
      </c>
      <c r="D557" s="795" t="s">
        <v>4347</v>
      </c>
      <c r="H557" s="926">
        <v>41</v>
      </c>
      <c r="J557" s="795">
        <v>0</v>
      </c>
    </row>
    <row r="558" spans="1:35">
      <c r="A558" s="921" t="s">
        <v>6438</v>
      </c>
      <c r="B558" s="897" t="s">
        <v>741</v>
      </c>
      <c r="C558" s="795" t="s">
        <v>4557</v>
      </c>
      <c r="D558" s="795" t="s">
        <v>4343</v>
      </c>
      <c r="H558" s="926">
        <v>6</v>
      </c>
      <c r="J558" s="795">
        <v>0</v>
      </c>
    </row>
    <row r="559" spans="1:35">
      <c r="A559" s="921" t="s">
        <v>6438</v>
      </c>
      <c r="B559" s="897" t="s">
        <v>764</v>
      </c>
      <c r="C559" s="795" t="s">
        <v>6677</v>
      </c>
      <c r="D559" s="795" t="s">
        <v>4555</v>
      </c>
      <c r="H559" s="926">
        <v>4</v>
      </c>
      <c r="J559" s="795">
        <v>0</v>
      </c>
    </row>
    <row r="560" spans="1:35">
      <c r="A560" s="921" t="s">
        <v>6438</v>
      </c>
      <c r="B560" s="897" t="s">
        <v>834</v>
      </c>
      <c r="C560" s="795" t="s">
        <v>5126</v>
      </c>
      <c r="D560" s="795" t="s">
        <v>5127</v>
      </c>
      <c r="H560" s="926">
        <v>81</v>
      </c>
      <c r="J560" s="795">
        <v>4</v>
      </c>
      <c r="U560" s="796">
        <v>2</v>
      </c>
      <c r="V560" s="796"/>
      <c r="W560" s="796"/>
      <c r="X560" s="796"/>
      <c r="Y560" s="796"/>
      <c r="Z560" s="796"/>
      <c r="AA560" s="796"/>
      <c r="AB560" s="796"/>
      <c r="AC560" s="796"/>
      <c r="AD560" s="796"/>
      <c r="AE560" s="929">
        <v>2</v>
      </c>
    </row>
    <row r="561" spans="1:35">
      <c r="A561" s="921" t="s">
        <v>6438</v>
      </c>
      <c r="B561" s="872" t="s">
        <v>1272</v>
      </c>
      <c r="C561" s="872" t="s">
        <v>4325</v>
      </c>
      <c r="D561" s="872" t="s">
        <v>4326</v>
      </c>
      <c r="E561" s="897" t="s">
        <v>888</v>
      </c>
      <c r="F561" s="795" t="s">
        <v>4327</v>
      </c>
      <c r="G561" s="795" t="s">
        <v>4351</v>
      </c>
      <c r="H561" s="926">
        <v>2</v>
      </c>
      <c r="J561" s="795">
        <v>0</v>
      </c>
      <c r="L561" s="854"/>
    </row>
    <row r="562" spans="1:35">
      <c r="A562" s="921" t="s">
        <v>6438</v>
      </c>
      <c r="B562" s="897" t="s">
        <v>113</v>
      </c>
      <c r="C562" s="795" t="s">
        <v>4353</v>
      </c>
      <c r="D562" s="795" t="s">
        <v>4354</v>
      </c>
      <c r="H562" s="926">
        <v>1</v>
      </c>
      <c r="J562" s="795">
        <v>1</v>
      </c>
      <c r="U562" s="796"/>
      <c r="V562" s="796"/>
      <c r="W562" s="796"/>
      <c r="X562" s="796"/>
      <c r="Y562" s="796"/>
      <c r="Z562" s="796"/>
      <c r="AA562" s="796"/>
      <c r="AB562" s="796"/>
      <c r="AC562" s="796"/>
      <c r="AD562" s="796"/>
      <c r="AE562" s="929">
        <v>1</v>
      </c>
    </row>
    <row r="563" spans="1:35">
      <c r="A563" s="921" t="s">
        <v>6438</v>
      </c>
      <c r="B563" s="897" t="s">
        <v>948</v>
      </c>
      <c r="C563" s="795" t="s">
        <v>5512</v>
      </c>
      <c r="D563" s="795" t="s">
        <v>4364</v>
      </c>
      <c r="H563" s="926">
        <v>2</v>
      </c>
      <c r="J563" s="795">
        <v>0</v>
      </c>
    </row>
    <row r="564" spans="1:35">
      <c r="A564" s="921" t="s">
        <v>6438</v>
      </c>
      <c r="B564" s="897" t="s">
        <v>6678</v>
      </c>
      <c r="C564" s="795" t="s">
        <v>6679</v>
      </c>
      <c r="D564" s="795" t="s">
        <v>4417</v>
      </c>
      <c r="H564" s="926">
        <v>2</v>
      </c>
      <c r="J564" s="795">
        <v>0</v>
      </c>
    </row>
    <row r="565" spans="1:35">
      <c r="A565" s="921" t="s">
        <v>6438</v>
      </c>
      <c r="B565" s="897" t="s">
        <v>6654</v>
      </c>
      <c r="C565" s="812" t="s">
        <v>6655</v>
      </c>
      <c r="D565" s="795" t="s">
        <v>4417</v>
      </c>
      <c r="H565" s="926">
        <v>1</v>
      </c>
      <c r="J565" s="795">
        <v>0</v>
      </c>
    </row>
    <row r="566" spans="1:35">
      <c r="A566" s="921" t="s">
        <v>6438</v>
      </c>
      <c r="B566" s="897" t="s">
        <v>995</v>
      </c>
      <c r="C566" s="795" t="s">
        <v>6680</v>
      </c>
      <c r="D566" s="795" t="s">
        <v>4577</v>
      </c>
      <c r="H566" s="926">
        <v>1</v>
      </c>
      <c r="J566" s="795">
        <v>0</v>
      </c>
    </row>
    <row r="567" spans="1:35">
      <c r="A567" s="921" t="s">
        <v>6438</v>
      </c>
      <c r="B567" s="897" t="s">
        <v>996</v>
      </c>
      <c r="C567" s="795" t="s">
        <v>4587</v>
      </c>
      <c r="D567" s="795" t="s">
        <v>4374</v>
      </c>
      <c r="H567" s="926">
        <v>2</v>
      </c>
      <c r="J567" s="795">
        <v>0</v>
      </c>
    </row>
    <row r="568" spans="1:35">
      <c r="A568" s="921" t="s">
        <v>6438</v>
      </c>
      <c r="B568" s="897" t="s">
        <v>1065</v>
      </c>
      <c r="C568" s="869" t="s">
        <v>4830</v>
      </c>
      <c r="D568" s="869" t="s">
        <v>4831</v>
      </c>
      <c r="H568" s="926">
        <v>11</v>
      </c>
      <c r="J568" s="795">
        <v>0</v>
      </c>
    </row>
    <row r="569" spans="1:35">
      <c r="A569" s="921" t="s">
        <v>6438</v>
      </c>
      <c r="B569" s="872" t="s">
        <v>1253</v>
      </c>
      <c r="C569" s="872" t="s">
        <v>6523</v>
      </c>
      <c r="D569" s="872" t="s">
        <v>6524</v>
      </c>
      <c r="E569" s="933" t="s">
        <v>6681</v>
      </c>
      <c r="F569" s="795" t="s">
        <v>6682</v>
      </c>
      <c r="H569" s="926">
        <v>1</v>
      </c>
      <c r="I569" s="854"/>
      <c r="J569" s="795">
        <v>0</v>
      </c>
    </row>
    <row r="570" spans="1:35">
      <c r="A570" s="921" t="s">
        <v>6438</v>
      </c>
      <c r="B570" s="897" t="s">
        <v>1086</v>
      </c>
      <c r="C570" s="795" t="s">
        <v>5921</v>
      </c>
      <c r="D570" s="795" t="s">
        <v>4343</v>
      </c>
      <c r="H570" s="926">
        <v>6</v>
      </c>
      <c r="J570" s="795">
        <v>0</v>
      </c>
    </row>
    <row r="571" spans="1:35">
      <c r="A571" s="932" t="s">
        <v>6438</v>
      </c>
      <c r="B571" s="869" t="s">
        <v>840</v>
      </c>
      <c r="C571" s="869" t="s">
        <v>4435</v>
      </c>
      <c r="D571" s="869" t="s">
        <v>4436</v>
      </c>
      <c r="E571" s="897" t="s">
        <v>1097</v>
      </c>
      <c r="F571" s="854" t="s">
        <v>4568</v>
      </c>
      <c r="G571" s="854" t="s">
        <v>4321</v>
      </c>
      <c r="H571" s="926">
        <v>48</v>
      </c>
      <c r="I571" s="854"/>
      <c r="J571" s="854">
        <v>2</v>
      </c>
      <c r="K571" s="854"/>
      <c r="L571" s="854"/>
      <c r="M571" s="854"/>
      <c r="N571" s="854"/>
      <c r="O571" s="854"/>
      <c r="P571" s="854"/>
      <c r="Q571" s="854"/>
      <c r="R571" s="854"/>
      <c r="S571" s="854"/>
      <c r="T571" s="869">
        <v>2</v>
      </c>
      <c r="U571" s="854"/>
      <c r="V571" s="854"/>
      <c r="W571" s="854"/>
      <c r="X571" s="854"/>
      <c r="Y571" s="854"/>
      <c r="Z571" s="854"/>
      <c r="AA571" s="854"/>
      <c r="AB571" s="854"/>
      <c r="AC571" s="854"/>
      <c r="AD571" s="854"/>
      <c r="AE571" s="854"/>
      <c r="AF571" s="854"/>
      <c r="AG571" s="854"/>
      <c r="AH571" s="854"/>
      <c r="AI571" s="854"/>
    </row>
    <row r="572" spans="1:35">
      <c r="A572" s="921" t="s">
        <v>6438</v>
      </c>
      <c r="B572" s="796" t="s">
        <v>992</v>
      </c>
      <c r="C572" s="796" t="s">
        <v>5517</v>
      </c>
      <c r="D572" s="796" t="s">
        <v>4555</v>
      </c>
      <c r="E572" s="897" t="s">
        <v>1098</v>
      </c>
      <c r="F572" s="795" t="s">
        <v>6683</v>
      </c>
      <c r="G572" s="795" t="s">
        <v>4364</v>
      </c>
      <c r="H572" s="926">
        <v>48</v>
      </c>
      <c r="J572" s="795">
        <v>0</v>
      </c>
    </row>
    <row r="573" spans="1:35">
      <c r="A573" s="921" t="s">
        <v>6438</v>
      </c>
      <c r="B573" s="897" t="s">
        <v>6684</v>
      </c>
      <c r="C573" s="795" t="s">
        <v>6685</v>
      </c>
      <c r="D573" s="795" t="s">
        <v>6686</v>
      </c>
      <c r="H573" s="926">
        <v>3</v>
      </c>
      <c r="J573" s="795">
        <v>0</v>
      </c>
    </row>
    <row r="574" spans="1:35">
      <c r="A574" s="921" t="s">
        <v>6438</v>
      </c>
      <c r="B574" s="897" t="s">
        <v>1130</v>
      </c>
      <c r="C574" s="795" t="s">
        <v>5912</v>
      </c>
      <c r="D574" s="795" t="s">
        <v>4309</v>
      </c>
      <c r="H574" s="926">
        <v>2</v>
      </c>
      <c r="J574" s="795">
        <v>0</v>
      </c>
    </row>
    <row r="575" spans="1:35">
      <c r="A575" s="921" t="s">
        <v>6438</v>
      </c>
      <c r="B575" s="897" t="s">
        <v>1077</v>
      </c>
      <c r="C575" s="795" t="s">
        <v>6495</v>
      </c>
      <c r="D575" s="795" t="s">
        <v>4321</v>
      </c>
      <c r="H575" s="926">
        <v>47</v>
      </c>
      <c r="J575" s="795">
        <v>7</v>
      </c>
      <c r="U575" s="796">
        <v>7</v>
      </c>
    </row>
    <row r="576" spans="1:35">
      <c r="A576" s="921" t="s">
        <v>6438</v>
      </c>
      <c r="B576" s="897" t="s">
        <v>1134</v>
      </c>
      <c r="C576" s="795" t="s">
        <v>6687</v>
      </c>
      <c r="D576" s="795" t="s">
        <v>4701</v>
      </c>
      <c r="H576" s="926">
        <v>1</v>
      </c>
      <c r="J576" s="795">
        <v>0</v>
      </c>
    </row>
    <row r="577" spans="1:35">
      <c r="A577" s="921" t="s">
        <v>6438</v>
      </c>
      <c r="B577" s="869" t="s">
        <v>6643</v>
      </c>
      <c r="C577" s="872" t="s">
        <v>6644</v>
      </c>
      <c r="D577" s="869" t="s">
        <v>4311</v>
      </c>
      <c r="H577" s="926">
        <v>1</v>
      </c>
      <c r="J577" s="795">
        <v>0</v>
      </c>
    </row>
    <row r="578" spans="1:35">
      <c r="A578" s="921" t="s">
        <v>6438</v>
      </c>
      <c r="B578" s="869" t="s">
        <v>1227</v>
      </c>
      <c r="C578" s="869" t="s">
        <v>5861</v>
      </c>
      <c r="D578" s="869" t="s">
        <v>6491</v>
      </c>
      <c r="H578" s="926">
        <v>56</v>
      </c>
      <c r="J578" s="795">
        <v>0</v>
      </c>
    </row>
    <row r="579" spans="1:35">
      <c r="A579" s="921" t="s">
        <v>6438</v>
      </c>
      <c r="B579" s="897" t="s">
        <v>1236</v>
      </c>
      <c r="C579" s="795" t="s">
        <v>5536</v>
      </c>
      <c r="D579" s="795" t="s">
        <v>4637</v>
      </c>
      <c r="H579" s="926">
        <v>2</v>
      </c>
      <c r="I579" s="854"/>
      <c r="J579" s="795">
        <v>0</v>
      </c>
    </row>
    <row r="580" spans="1:35">
      <c r="A580" s="921" t="s">
        <v>6438</v>
      </c>
      <c r="B580" s="931" t="s">
        <v>1286</v>
      </c>
      <c r="C580" s="854" t="s">
        <v>5906</v>
      </c>
      <c r="D580" s="854" t="s">
        <v>6540</v>
      </c>
      <c r="E580" s="854"/>
      <c r="F580" s="854"/>
      <c r="G580" s="854"/>
      <c r="H580" s="926">
        <v>8</v>
      </c>
      <c r="J580" s="795">
        <v>0</v>
      </c>
      <c r="K580" s="854"/>
      <c r="L580" s="854"/>
      <c r="M580" s="854"/>
      <c r="N580" s="854"/>
      <c r="O580" s="854"/>
      <c r="P580" s="854"/>
      <c r="Q580" s="854"/>
      <c r="R580" s="854"/>
      <c r="S580" s="854"/>
      <c r="T580" s="854"/>
      <c r="U580" s="854"/>
      <c r="V580" s="854"/>
      <c r="W580" s="854"/>
      <c r="X580" s="854"/>
      <c r="Y580" s="854"/>
      <c r="Z580" s="854"/>
      <c r="AA580" s="854"/>
      <c r="AB580" s="854"/>
      <c r="AC580" s="854"/>
      <c r="AD580" s="854"/>
      <c r="AE580" s="854"/>
      <c r="AF580" s="854"/>
      <c r="AG580" s="854"/>
      <c r="AH580" s="854"/>
      <c r="AI580" s="854"/>
    </row>
    <row r="581" spans="1:35">
      <c r="A581" s="921" t="s">
        <v>6440</v>
      </c>
      <c r="B581" s="869" t="s">
        <v>1221</v>
      </c>
      <c r="C581" s="869" t="s">
        <v>5858</v>
      </c>
      <c r="D581" s="869" t="s">
        <v>4334</v>
      </c>
      <c r="E581" s="897" t="s">
        <v>1372</v>
      </c>
      <c r="F581" s="795" t="s">
        <v>6650</v>
      </c>
      <c r="G581" s="795" t="s">
        <v>4321</v>
      </c>
      <c r="H581" s="926">
        <v>15</v>
      </c>
      <c r="I581" s="854"/>
      <c r="J581" s="795">
        <v>0</v>
      </c>
    </row>
    <row r="582" spans="1:35">
      <c r="A582" s="921" t="s">
        <v>6440</v>
      </c>
      <c r="B582" s="869" t="s">
        <v>1187</v>
      </c>
      <c r="C582" s="869" t="s">
        <v>5796</v>
      </c>
      <c r="D582" s="869" t="s">
        <v>4334</v>
      </c>
      <c r="E582" s="897" t="s">
        <v>652</v>
      </c>
      <c r="F582" s="795" t="s">
        <v>6651</v>
      </c>
      <c r="G582" s="795" t="s">
        <v>4334</v>
      </c>
      <c r="H582" s="926">
        <v>7</v>
      </c>
      <c r="J582" s="795">
        <v>0</v>
      </c>
    </row>
    <row r="583" spans="1:35" s="857" customFormat="1">
      <c r="A583" s="923" t="s">
        <v>6440</v>
      </c>
      <c r="B583" s="876" t="s">
        <v>634</v>
      </c>
      <c r="C583" s="876" t="s">
        <v>4463</v>
      </c>
      <c r="E583" s="924" t="s">
        <v>659</v>
      </c>
      <c r="F583" s="857" t="s">
        <v>5612</v>
      </c>
      <c r="H583" s="925">
        <v>278</v>
      </c>
      <c r="J583" s="795">
        <v>8</v>
      </c>
      <c r="U583" s="876">
        <v>5</v>
      </c>
      <c r="V583" s="876"/>
      <c r="W583" s="876"/>
      <c r="X583" s="876"/>
      <c r="Y583" s="876">
        <v>1</v>
      </c>
      <c r="Z583" s="876"/>
      <c r="AA583" s="876"/>
      <c r="AB583" s="876"/>
      <c r="AC583" s="876"/>
      <c r="AD583" s="876"/>
      <c r="AE583" s="876"/>
      <c r="AF583" s="876"/>
      <c r="AG583" s="876"/>
      <c r="AH583" s="876"/>
      <c r="AI583" s="876">
        <v>2</v>
      </c>
    </row>
    <row r="584" spans="1:35">
      <c r="A584" s="921" t="s">
        <v>6440</v>
      </c>
      <c r="B584" s="897" t="s">
        <v>642</v>
      </c>
      <c r="C584" s="795" t="s">
        <v>5868</v>
      </c>
      <c r="D584" s="795" t="s">
        <v>4317</v>
      </c>
      <c r="H584" s="926">
        <v>5</v>
      </c>
      <c r="J584" s="795">
        <v>0</v>
      </c>
    </row>
    <row r="585" spans="1:35">
      <c r="A585" s="921" t="s">
        <v>6440</v>
      </c>
      <c r="B585" s="897" t="s">
        <v>669</v>
      </c>
      <c r="C585" s="795" t="s">
        <v>4823</v>
      </c>
      <c r="D585" s="795" t="s">
        <v>4347</v>
      </c>
      <c r="H585" s="926">
        <v>75</v>
      </c>
      <c r="J585" s="795">
        <v>0</v>
      </c>
    </row>
    <row r="586" spans="1:35">
      <c r="A586" s="921" t="s">
        <v>6440</v>
      </c>
      <c r="B586" s="897" t="s">
        <v>740</v>
      </c>
      <c r="C586" s="795" t="s">
        <v>5876</v>
      </c>
      <c r="D586" s="795" t="s">
        <v>4343</v>
      </c>
      <c r="H586" s="926">
        <v>1</v>
      </c>
      <c r="J586" s="795">
        <v>0</v>
      </c>
      <c r="L586" s="854"/>
    </row>
    <row r="587" spans="1:35">
      <c r="A587" s="921" t="s">
        <v>6440</v>
      </c>
      <c r="B587" s="897" t="s">
        <v>948</v>
      </c>
      <c r="C587" s="795" t="s">
        <v>5512</v>
      </c>
      <c r="D587" s="795" t="s">
        <v>4364</v>
      </c>
      <c r="H587" s="926">
        <v>5</v>
      </c>
      <c r="J587" s="795">
        <v>0</v>
      </c>
    </row>
    <row r="588" spans="1:35">
      <c r="A588" s="921" t="s">
        <v>6440</v>
      </c>
      <c r="B588" s="897" t="s">
        <v>954</v>
      </c>
      <c r="C588" s="795" t="s">
        <v>6572</v>
      </c>
      <c r="D588" s="795" t="s">
        <v>6573</v>
      </c>
      <c r="H588" s="926">
        <v>1</v>
      </c>
      <c r="J588" s="795">
        <v>0</v>
      </c>
    </row>
    <row r="589" spans="1:35">
      <c r="A589" s="921" t="s">
        <v>6440</v>
      </c>
      <c r="B589" s="897" t="s">
        <v>995</v>
      </c>
      <c r="C589" s="795" t="s">
        <v>6680</v>
      </c>
      <c r="D589" s="795" t="s">
        <v>4577</v>
      </c>
      <c r="H589" s="926">
        <v>5</v>
      </c>
      <c r="J589" s="795">
        <v>0</v>
      </c>
    </row>
    <row r="590" spans="1:35">
      <c r="A590" s="921" t="s">
        <v>6440</v>
      </c>
      <c r="B590" s="897" t="s">
        <v>996</v>
      </c>
      <c r="C590" s="795" t="s">
        <v>4587</v>
      </c>
      <c r="D590" s="795" t="s">
        <v>4374</v>
      </c>
      <c r="H590" s="926">
        <v>3</v>
      </c>
      <c r="J590" s="795">
        <v>0</v>
      </c>
    </row>
    <row r="591" spans="1:35">
      <c r="A591" s="921" t="s">
        <v>6440</v>
      </c>
      <c r="B591" s="796" t="s">
        <v>998</v>
      </c>
      <c r="C591" s="796" t="s">
        <v>6508</v>
      </c>
      <c r="D591" s="796" t="s">
        <v>6509</v>
      </c>
      <c r="H591" s="926">
        <v>3</v>
      </c>
      <c r="J591" s="795">
        <v>0</v>
      </c>
    </row>
    <row r="592" spans="1:35">
      <c r="A592" s="921" t="s">
        <v>6440</v>
      </c>
      <c r="B592" s="897" t="s">
        <v>1033</v>
      </c>
      <c r="C592" s="795" t="s">
        <v>4363</v>
      </c>
      <c r="D592" s="795" t="s">
        <v>4364</v>
      </c>
      <c r="H592" s="926">
        <v>1</v>
      </c>
      <c r="J592" s="795">
        <v>0</v>
      </c>
    </row>
    <row r="593" spans="1:35">
      <c r="A593" s="921" t="s">
        <v>6440</v>
      </c>
      <c r="B593" s="869" t="s">
        <v>840</v>
      </c>
      <c r="C593" s="869" t="s">
        <v>4435</v>
      </c>
      <c r="D593" s="869" t="s">
        <v>4436</v>
      </c>
      <c r="E593" s="897" t="s">
        <v>1097</v>
      </c>
      <c r="F593" s="795" t="s">
        <v>4568</v>
      </c>
      <c r="G593" s="795" t="s">
        <v>4321</v>
      </c>
      <c r="H593" s="926">
        <v>2</v>
      </c>
      <c r="J593" s="795">
        <v>0</v>
      </c>
    </row>
    <row r="594" spans="1:35">
      <c r="A594" s="921" t="s">
        <v>6440</v>
      </c>
      <c r="B594" s="897" t="s">
        <v>1120</v>
      </c>
      <c r="C594" s="795" t="s">
        <v>6574</v>
      </c>
      <c r="D594" s="795" t="s">
        <v>4334</v>
      </c>
      <c r="H594" s="926">
        <v>2</v>
      </c>
      <c r="J594" s="795">
        <v>0</v>
      </c>
    </row>
    <row r="595" spans="1:35">
      <c r="A595" s="921" t="s">
        <v>6440</v>
      </c>
      <c r="B595" s="897" t="s">
        <v>1153</v>
      </c>
      <c r="C595" s="795" t="s">
        <v>4835</v>
      </c>
      <c r="D595" s="795" t="s">
        <v>4364</v>
      </c>
      <c r="H595" s="926">
        <v>3</v>
      </c>
      <c r="J595" s="795">
        <v>0</v>
      </c>
    </row>
    <row r="596" spans="1:35">
      <c r="A596" s="921" t="s">
        <v>6440</v>
      </c>
      <c r="B596" s="869" t="s">
        <v>1040</v>
      </c>
      <c r="C596" s="869" t="s">
        <v>5132</v>
      </c>
      <c r="D596" s="869" t="s">
        <v>4347</v>
      </c>
      <c r="E596" s="869"/>
      <c r="H596" s="926">
        <v>4</v>
      </c>
      <c r="J596" s="795">
        <v>0</v>
      </c>
    </row>
    <row r="597" spans="1:35">
      <c r="A597" s="921" t="s">
        <v>6440</v>
      </c>
      <c r="B597" s="869" t="s">
        <v>1076</v>
      </c>
      <c r="C597" s="869" t="s">
        <v>4854</v>
      </c>
      <c r="D597" s="869" t="s">
        <v>4371</v>
      </c>
      <c r="H597" s="926">
        <v>3</v>
      </c>
      <c r="J597" s="795">
        <v>0</v>
      </c>
    </row>
    <row r="598" spans="1:35">
      <c r="A598" s="921" t="s">
        <v>6440</v>
      </c>
      <c r="B598" s="869" t="s">
        <v>1105</v>
      </c>
      <c r="C598" s="869" t="s">
        <v>5819</v>
      </c>
      <c r="D598" s="869" t="s">
        <v>4701</v>
      </c>
      <c r="H598" s="926">
        <v>2</v>
      </c>
      <c r="J598" s="795">
        <v>0</v>
      </c>
    </row>
    <row r="599" spans="1:35">
      <c r="A599" s="921" t="s">
        <v>6440</v>
      </c>
      <c r="B599" s="897" t="s">
        <v>1232</v>
      </c>
      <c r="C599" s="795" t="s">
        <v>5797</v>
      </c>
      <c r="D599" s="795" t="s">
        <v>5798</v>
      </c>
      <c r="H599" s="926">
        <v>2</v>
      </c>
      <c r="J599" s="795">
        <v>0</v>
      </c>
      <c r="L599" s="854"/>
    </row>
    <row r="600" spans="1:35">
      <c r="A600" s="921" t="s">
        <v>6440</v>
      </c>
      <c r="B600" s="931" t="s">
        <v>1286</v>
      </c>
      <c r="C600" s="854" t="s">
        <v>5906</v>
      </c>
      <c r="D600" s="854" t="s">
        <v>6540</v>
      </c>
      <c r="H600" s="926">
        <v>5</v>
      </c>
      <c r="J600" s="795">
        <v>0</v>
      </c>
    </row>
    <row r="601" spans="1:35">
      <c r="A601" s="921" t="s">
        <v>6442</v>
      </c>
      <c r="B601" s="869" t="s">
        <v>1221</v>
      </c>
      <c r="C601" s="869" t="s">
        <v>5858</v>
      </c>
      <c r="D601" s="869" t="s">
        <v>4334</v>
      </c>
      <c r="E601" s="897" t="s">
        <v>1372</v>
      </c>
      <c r="F601" s="795" t="s">
        <v>6650</v>
      </c>
      <c r="G601" s="795" t="s">
        <v>4321</v>
      </c>
      <c r="H601" s="926">
        <v>3</v>
      </c>
      <c r="I601" s="854"/>
      <c r="J601" s="795">
        <v>0</v>
      </c>
    </row>
    <row r="602" spans="1:35">
      <c r="A602" s="921" t="s">
        <v>6442</v>
      </c>
      <c r="B602" s="869" t="s">
        <v>1187</v>
      </c>
      <c r="C602" s="869" t="s">
        <v>5796</v>
      </c>
      <c r="D602" s="869" t="s">
        <v>4334</v>
      </c>
      <c r="E602" s="897" t="s">
        <v>652</v>
      </c>
      <c r="F602" s="795" t="s">
        <v>6651</v>
      </c>
      <c r="G602" s="795" t="s">
        <v>4334</v>
      </c>
      <c r="H602" s="926">
        <v>2</v>
      </c>
      <c r="J602" s="795">
        <v>0</v>
      </c>
    </row>
    <row r="603" spans="1:35" s="857" customFormat="1">
      <c r="A603" s="923" t="s">
        <v>6442</v>
      </c>
      <c r="B603" s="876" t="s">
        <v>634</v>
      </c>
      <c r="C603" s="876" t="s">
        <v>4463</v>
      </c>
      <c r="E603" s="924" t="s">
        <v>659</v>
      </c>
      <c r="F603" s="857" t="s">
        <v>5612</v>
      </c>
      <c r="H603" s="925">
        <v>14</v>
      </c>
      <c r="J603" s="795">
        <v>0</v>
      </c>
    </row>
    <row r="604" spans="1:35">
      <c r="A604" s="921" t="s">
        <v>6442</v>
      </c>
      <c r="B604" s="931" t="s">
        <v>669</v>
      </c>
      <c r="C604" s="854" t="s">
        <v>4823</v>
      </c>
      <c r="D604" s="854" t="s">
        <v>4347</v>
      </c>
      <c r="E604" s="854"/>
      <c r="F604" s="854"/>
      <c r="G604" s="854"/>
      <c r="H604" s="926">
        <v>5</v>
      </c>
      <c r="I604" s="854"/>
      <c r="J604" s="854">
        <v>0</v>
      </c>
      <c r="K604" s="854"/>
      <c r="L604" s="854"/>
      <c r="M604" s="854"/>
      <c r="N604" s="854"/>
      <c r="O604" s="854"/>
      <c r="P604" s="854"/>
      <c r="Q604" s="854"/>
      <c r="R604" s="854"/>
      <c r="S604" s="854"/>
      <c r="T604" s="854"/>
      <c r="U604" s="854"/>
      <c r="V604" s="854"/>
      <c r="W604" s="854"/>
      <c r="X604" s="854"/>
      <c r="Y604" s="854"/>
      <c r="Z604" s="854"/>
      <c r="AA604" s="854"/>
      <c r="AB604" s="854"/>
      <c r="AC604" s="854"/>
      <c r="AD604" s="854"/>
      <c r="AE604" s="854"/>
      <c r="AF604" s="854"/>
      <c r="AG604" s="854"/>
      <c r="AH604" s="854"/>
      <c r="AI604" s="854"/>
    </row>
    <row r="605" spans="1:35">
      <c r="A605" s="921" t="s">
        <v>6442</v>
      </c>
      <c r="B605" s="897" t="s">
        <v>701</v>
      </c>
      <c r="C605" s="795" t="s">
        <v>5869</v>
      </c>
      <c r="D605" s="795" t="s">
        <v>6517</v>
      </c>
      <c r="H605" s="926">
        <v>2</v>
      </c>
      <c r="J605" s="795">
        <v>0</v>
      </c>
    </row>
    <row r="606" spans="1:35">
      <c r="A606" s="921" t="s">
        <v>6442</v>
      </c>
      <c r="B606" s="897" t="s">
        <v>744</v>
      </c>
      <c r="C606" s="795" t="s">
        <v>4672</v>
      </c>
      <c r="D606" s="795" t="s">
        <v>4309</v>
      </c>
      <c r="H606" s="926">
        <v>1</v>
      </c>
      <c r="J606" s="795">
        <v>0</v>
      </c>
    </row>
    <row r="607" spans="1:35">
      <c r="A607" s="921" t="s">
        <v>6442</v>
      </c>
      <c r="B607" s="897" t="s">
        <v>6688</v>
      </c>
      <c r="C607" s="795" t="s">
        <v>6689</v>
      </c>
      <c r="D607" s="795" t="s">
        <v>4334</v>
      </c>
      <c r="H607" s="926">
        <v>3</v>
      </c>
      <c r="J607" s="795">
        <v>0</v>
      </c>
    </row>
    <row r="608" spans="1:35">
      <c r="A608" s="921" t="s">
        <v>6442</v>
      </c>
      <c r="B608" s="897" t="s">
        <v>768</v>
      </c>
      <c r="C608" s="795" t="s">
        <v>4563</v>
      </c>
      <c r="D608" s="795" t="s">
        <v>4564</v>
      </c>
      <c r="H608" s="926">
        <v>1</v>
      </c>
      <c r="J608" s="795">
        <v>0</v>
      </c>
    </row>
    <row r="609" spans="1:35">
      <c r="A609" s="921" t="s">
        <v>6442</v>
      </c>
      <c r="B609" s="872" t="s">
        <v>873</v>
      </c>
      <c r="C609" s="872" t="s">
        <v>4678</v>
      </c>
      <c r="D609" s="872" t="s">
        <v>4679</v>
      </c>
      <c r="H609" s="926">
        <v>1</v>
      </c>
      <c r="J609" s="795">
        <v>1</v>
      </c>
      <c r="T609" s="929">
        <v>1</v>
      </c>
    </row>
    <row r="610" spans="1:35">
      <c r="A610" s="921" t="s">
        <v>6442</v>
      </c>
      <c r="B610" s="897" t="s">
        <v>6690</v>
      </c>
      <c r="C610" s="795" t="s">
        <v>5579</v>
      </c>
      <c r="H610" s="926">
        <v>2</v>
      </c>
      <c r="J610" s="795">
        <v>0</v>
      </c>
    </row>
    <row r="611" spans="1:35">
      <c r="A611" s="921" t="s">
        <v>6442</v>
      </c>
      <c r="B611" s="897" t="s">
        <v>879</v>
      </c>
      <c r="C611" s="795" t="s">
        <v>4505</v>
      </c>
      <c r="H611" s="926">
        <v>4</v>
      </c>
      <c r="J611" s="795">
        <v>1</v>
      </c>
      <c r="Y611" s="929">
        <v>1</v>
      </c>
    </row>
    <row r="612" spans="1:35">
      <c r="A612" s="921" t="s">
        <v>6442</v>
      </c>
      <c r="B612" s="897" t="s">
        <v>880</v>
      </c>
      <c r="C612" s="795" t="s">
        <v>6691</v>
      </c>
      <c r="H612" s="926">
        <v>1</v>
      </c>
      <c r="J612" s="795">
        <v>0</v>
      </c>
    </row>
    <row r="613" spans="1:35">
      <c r="A613" s="921" t="s">
        <v>6442</v>
      </c>
      <c r="B613" s="897" t="s">
        <v>884</v>
      </c>
      <c r="C613" s="795" t="s">
        <v>5899</v>
      </c>
      <c r="D613" s="795" t="s">
        <v>4577</v>
      </c>
      <c r="H613" s="926">
        <v>49</v>
      </c>
      <c r="J613" s="795">
        <v>0</v>
      </c>
    </row>
    <row r="614" spans="1:35">
      <c r="A614" s="921" t="s">
        <v>6442</v>
      </c>
      <c r="B614" s="897" t="s">
        <v>887</v>
      </c>
      <c r="C614" s="795" t="s">
        <v>4576</v>
      </c>
      <c r="D614" s="795" t="s">
        <v>4577</v>
      </c>
      <c r="H614" s="926">
        <v>2</v>
      </c>
      <c r="J614" s="795">
        <v>1</v>
      </c>
      <c r="T614" s="929">
        <v>1</v>
      </c>
    </row>
    <row r="615" spans="1:35">
      <c r="A615" s="921" t="s">
        <v>6442</v>
      </c>
      <c r="B615" s="872" t="s">
        <v>1272</v>
      </c>
      <c r="C615" s="872" t="s">
        <v>4325</v>
      </c>
      <c r="D615" s="872" t="s">
        <v>4326</v>
      </c>
      <c r="E615" s="897" t="s">
        <v>888</v>
      </c>
      <c r="F615" s="795" t="s">
        <v>4327</v>
      </c>
      <c r="G615" s="795" t="s">
        <v>4351</v>
      </c>
      <c r="H615" s="926">
        <v>1</v>
      </c>
      <c r="J615" s="795">
        <v>0</v>
      </c>
      <c r="L615" s="854"/>
    </row>
    <row r="616" spans="1:35">
      <c r="A616" s="921" t="s">
        <v>6442</v>
      </c>
      <c r="B616" s="897" t="s">
        <v>896</v>
      </c>
      <c r="C616" s="795" t="s">
        <v>4796</v>
      </c>
      <c r="D616" s="795" t="s">
        <v>4797</v>
      </c>
      <c r="H616" s="926">
        <v>1</v>
      </c>
      <c r="J616" s="795">
        <v>0</v>
      </c>
    </row>
    <row r="617" spans="1:35">
      <c r="A617" s="921" t="s">
        <v>6442</v>
      </c>
      <c r="B617" s="897" t="s">
        <v>113</v>
      </c>
      <c r="C617" s="795" t="s">
        <v>4353</v>
      </c>
      <c r="D617" s="795" t="s">
        <v>4354</v>
      </c>
      <c r="H617" s="926">
        <v>6</v>
      </c>
      <c r="J617" s="795">
        <v>0</v>
      </c>
    </row>
    <row r="618" spans="1:35">
      <c r="A618" s="921" t="s">
        <v>6442</v>
      </c>
      <c r="B618" s="869" t="s">
        <v>1307</v>
      </c>
      <c r="C618" s="869" t="s">
        <v>6645</v>
      </c>
      <c r="D618" s="869" t="s">
        <v>5108</v>
      </c>
      <c r="E618" s="897" t="s">
        <v>923</v>
      </c>
      <c r="F618" s="795" t="s">
        <v>5842</v>
      </c>
      <c r="G618" s="795" t="s">
        <v>6662</v>
      </c>
      <c r="H618" s="926">
        <v>1</v>
      </c>
      <c r="J618" s="795">
        <v>0</v>
      </c>
    </row>
    <row r="619" spans="1:35">
      <c r="A619" s="921" t="s">
        <v>6442</v>
      </c>
      <c r="B619" s="931" t="s">
        <v>6692</v>
      </c>
      <c r="C619" s="854" t="s">
        <v>6693</v>
      </c>
      <c r="D619" s="854" t="s">
        <v>4564</v>
      </c>
      <c r="E619" s="854"/>
      <c r="F619" s="854"/>
      <c r="G619" s="854"/>
      <c r="H619" s="926">
        <v>1</v>
      </c>
      <c r="I619" s="854"/>
      <c r="J619" s="854">
        <v>0</v>
      </c>
      <c r="K619" s="854"/>
      <c r="L619" s="854"/>
      <c r="M619" s="854"/>
      <c r="N619" s="854"/>
      <c r="O619" s="854"/>
      <c r="P619" s="854"/>
      <c r="Q619" s="854"/>
      <c r="R619" s="854"/>
      <c r="S619" s="854"/>
      <c r="T619" s="854"/>
      <c r="U619" s="854"/>
      <c r="V619" s="854"/>
      <c r="W619" s="854"/>
      <c r="X619" s="854"/>
      <c r="Y619" s="854"/>
      <c r="Z619" s="854"/>
      <c r="AA619" s="854"/>
      <c r="AB619" s="854"/>
      <c r="AC619" s="854"/>
      <c r="AD619" s="854"/>
      <c r="AE619" s="854"/>
      <c r="AF619" s="854"/>
      <c r="AG619" s="854"/>
      <c r="AH619" s="854"/>
      <c r="AI619" s="854"/>
    </row>
    <row r="620" spans="1:35">
      <c r="A620" s="921" t="s">
        <v>6442</v>
      </c>
      <c r="B620" s="897" t="s">
        <v>948</v>
      </c>
      <c r="C620" s="795" t="s">
        <v>5512</v>
      </c>
      <c r="D620" s="795" t="s">
        <v>4364</v>
      </c>
      <c r="H620" s="926">
        <v>3</v>
      </c>
      <c r="J620" s="795">
        <v>0</v>
      </c>
    </row>
    <row r="621" spans="1:35">
      <c r="A621" s="921" t="s">
        <v>6442</v>
      </c>
      <c r="B621" s="897" t="s">
        <v>959</v>
      </c>
      <c r="C621" s="795" t="s">
        <v>4418</v>
      </c>
      <c r="D621" s="795" t="s">
        <v>4419</v>
      </c>
      <c r="H621" s="926">
        <v>2</v>
      </c>
      <c r="J621" s="795">
        <v>0</v>
      </c>
    </row>
    <row r="622" spans="1:35">
      <c r="A622" s="921" t="s">
        <v>6442</v>
      </c>
      <c r="B622" s="897" t="s">
        <v>995</v>
      </c>
      <c r="C622" s="795" t="s">
        <v>6680</v>
      </c>
      <c r="D622" s="795" t="s">
        <v>4577</v>
      </c>
      <c r="H622" s="926">
        <v>1</v>
      </c>
      <c r="J622" s="795">
        <v>0</v>
      </c>
    </row>
    <row r="623" spans="1:35">
      <c r="A623" s="921" t="s">
        <v>6442</v>
      </c>
      <c r="B623" s="897" t="s">
        <v>996</v>
      </c>
      <c r="C623" s="795" t="s">
        <v>4587</v>
      </c>
      <c r="D623" s="795" t="s">
        <v>4374</v>
      </c>
      <c r="H623" s="926">
        <v>1</v>
      </c>
      <c r="J623" s="795">
        <v>0</v>
      </c>
    </row>
    <row r="624" spans="1:35">
      <c r="A624" s="921" t="s">
        <v>6442</v>
      </c>
      <c r="B624" s="796" t="s">
        <v>998</v>
      </c>
      <c r="C624" s="796" t="s">
        <v>6508</v>
      </c>
      <c r="D624" s="796" t="s">
        <v>6509</v>
      </c>
      <c r="H624" s="926">
        <v>5</v>
      </c>
      <c r="J624" s="795">
        <v>0</v>
      </c>
    </row>
    <row r="625" spans="1:31">
      <c r="A625" s="921" t="s">
        <v>6442</v>
      </c>
      <c r="B625" s="897" t="s">
        <v>6694</v>
      </c>
      <c r="C625" s="795" t="s">
        <v>6695</v>
      </c>
      <c r="D625" s="795" t="s">
        <v>6696</v>
      </c>
      <c r="H625" s="926">
        <v>1</v>
      </c>
      <c r="J625" s="795">
        <v>0</v>
      </c>
    </row>
    <row r="626" spans="1:31">
      <c r="A626" s="921" t="s">
        <v>6442</v>
      </c>
      <c r="B626" s="897" t="s">
        <v>1065</v>
      </c>
      <c r="C626" s="869" t="s">
        <v>4830</v>
      </c>
      <c r="D626" s="869" t="s">
        <v>4831</v>
      </c>
      <c r="H626" s="926">
        <v>75</v>
      </c>
      <c r="J626" s="795">
        <v>0</v>
      </c>
    </row>
    <row r="627" spans="1:31">
      <c r="A627" s="921" t="s">
        <v>6442</v>
      </c>
      <c r="B627" s="897" t="s">
        <v>1086</v>
      </c>
      <c r="C627" s="795" t="s">
        <v>5921</v>
      </c>
      <c r="D627" s="795" t="s">
        <v>4343</v>
      </c>
      <c r="H627" s="926">
        <v>173</v>
      </c>
      <c r="J627" s="795">
        <v>1</v>
      </c>
      <c r="AE627" s="929">
        <v>1</v>
      </c>
    </row>
    <row r="628" spans="1:31">
      <c r="A628" s="921" t="s">
        <v>6442</v>
      </c>
      <c r="B628" s="897" t="s">
        <v>1144</v>
      </c>
      <c r="C628" s="795" t="s">
        <v>5849</v>
      </c>
      <c r="D628" s="795" t="s">
        <v>6697</v>
      </c>
      <c r="H628" s="926">
        <v>13</v>
      </c>
      <c r="J628" s="795">
        <v>0</v>
      </c>
    </row>
    <row r="629" spans="1:31">
      <c r="A629" s="921" t="s">
        <v>6442</v>
      </c>
      <c r="B629" s="897" t="s">
        <v>1153</v>
      </c>
      <c r="C629" s="795" t="s">
        <v>4835</v>
      </c>
      <c r="D629" s="795" t="s">
        <v>4364</v>
      </c>
      <c r="H629" s="926">
        <v>3</v>
      </c>
      <c r="J629" s="795">
        <v>0</v>
      </c>
    </row>
    <row r="630" spans="1:31">
      <c r="A630" s="921" t="s">
        <v>6442</v>
      </c>
      <c r="B630" s="869" t="s">
        <v>1040</v>
      </c>
      <c r="C630" s="869" t="s">
        <v>5132</v>
      </c>
      <c r="D630" s="869" t="s">
        <v>4347</v>
      </c>
      <c r="E630" s="869"/>
      <c r="H630" s="926">
        <v>16</v>
      </c>
      <c r="J630" s="795">
        <v>0</v>
      </c>
    </row>
    <row r="631" spans="1:31">
      <c r="A631" s="921" t="s">
        <v>6442</v>
      </c>
      <c r="B631" s="869" t="s">
        <v>1076</v>
      </c>
      <c r="C631" s="869" t="s">
        <v>4854</v>
      </c>
      <c r="D631" s="869" t="s">
        <v>4371</v>
      </c>
      <c r="H631" s="926">
        <v>2</v>
      </c>
      <c r="J631" s="795">
        <v>0</v>
      </c>
    </row>
    <row r="632" spans="1:31">
      <c r="A632" s="921" t="s">
        <v>6442</v>
      </c>
      <c r="B632" s="897" t="s">
        <v>1059</v>
      </c>
      <c r="C632" s="872" t="s">
        <v>4644</v>
      </c>
      <c r="D632" s="872" t="s">
        <v>4321</v>
      </c>
      <c r="H632" s="926">
        <v>2</v>
      </c>
      <c r="J632" s="795">
        <v>0</v>
      </c>
    </row>
    <row r="633" spans="1:31">
      <c r="A633" s="921" t="s">
        <v>6442</v>
      </c>
      <c r="B633" s="869" t="s">
        <v>1105</v>
      </c>
      <c r="C633" s="869" t="s">
        <v>5819</v>
      </c>
      <c r="D633" s="869" t="s">
        <v>4701</v>
      </c>
      <c r="H633" s="926">
        <v>1</v>
      </c>
      <c r="J633" s="795">
        <v>0</v>
      </c>
    </row>
    <row r="634" spans="1:31">
      <c r="A634" s="921" t="s">
        <v>6442</v>
      </c>
      <c r="B634" s="897" t="s">
        <v>1101</v>
      </c>
      <c r="C634" s="795" t="s">
        <v>4372</v>
      </c>
      <c r="D634" s="795" t="s">
        <v>4347</v>
      </c>
      <c r="H634" s="926">
        <v>2</v>
      </c>
      <c r="J634" s="795">
        <v>0</v>
      </c>
    </row>
    <row r="635" spans="1:31">
      <c r="A635" s="921" t="s">
        <v>6442</v>
      </c>
      <c r="B635" s="897" t="s">
        <v>1082</v>
      </c>
      <c r="C635" s="869" t="s">
        <v>6493</v>
      </c>
      <c r="D635" s="869" t="s">
        <v>4321</v>
      </c>
      <c r="H635" s="926">
        <v>4</v>
      </c>
      <c r="J635" s="795">
        <v>0</v>
      </c>
    </row>
    <row r="636" spans="1:31">
      <c r="A636" s="921" t="s">
        <v>6442</v>
      </c>
      <c r="B636" s="897" t="s">
        <v>1146</v>
      </c>
      <c r="C636" s="795" t="s">
        <v>5913</v>
      </c>
      <c r="D636" s="795" t="s">
        <v>4321</v>
      </c>
      <c r="H636" s="926">
        <v>1</v>
      </c>
      <c r="J636" s="795">
        <v>0</v>
      </c>
    </row>
    <row r="637" spans="1:31">
      <c r="A637" s="921" t="s">
        <v>6442</v>
      </c>
      <c r="B637" s="869" t="s">
        <v>1227</v>
      </c>
      <c r="C637" s="869" t="s">
        <v>5861</v>
      </c>
      <c r="D637" s="869" t="s">
        <v>6491</v>
      </c>
      <c r="H637" s="926">
        <v>3</v>
      </c>
      <c r="J637" s="795">
        <v>0</v>
      </c>
    </row>
    <row r="638" spans="1:31">
      <c r="A638" s="921" t="s">
        <v>6442</v>
      </c>
      <c r="B638" s="897" t="s">
        <v>1277</v>
      </c>
      <c r="C638" s="795" t="s">
        <v>6675</v>
      </c>
      <c r="D638" s="795" t="s">
        <v>6676</v>
      </c>
      <c r="H638" s="926">
        <v>1</v>
      </c>
      <c r="J638" s="795">
        <v>0</v>
      </c>
    </row>
    <row r="639" spans="1:31">
      <c r="A639" s="921" t="s">
        <v>6442</v>
      </c>
      <c r="B639" s="897" t="s">
        <v>6698</v>
      </c>
      <c r="C639" s="795" t="s">
        <v>6699</v>
      </c>
      <c r="D639" s="795" t="s">
        <v>4321</v>
      </c>
      <c r="H639" s="926">
        <v>1</v>
      </c>
      <c r="I639" s="854"/>
      <c r="J639" s="795">
        <v>0</v>
      </c>
    </row>
    <row r="640" spans="1:31">
      <c r="A640" s="921" t="s">
        <v>6442</v>
      </c>
      <c r="B640" s="869" t="s">
        <v>1260</v>
      </c>
      <c r="C640" s="869" t="s">
        <v>5879</v>
      </c>
      <c r="D640" s="869" t="s">
        <v>6537</v>
      </c>
      <c r="H640" s="926">
        <v>1</v>
      </c>
      <c r="J640" s="795">
        <v>0</v>
      </c>
    </row>
    <row r="641" spans="1:35">
      <c r="A641" s="932" t="s">
        <v>6442</v>
      </c>
      <c r="B641" s="897" t="s">
        <v>1234</v>
      </c>
      <c r="C641" s="795" t="s">
        <v>5172</v>
      </c>
      <c r="D641" s="795" t="s">
        <v>4364</v>
      </c>
      <c r="H641" s="926">
        <v>1</v>
      </c>
      <c r="J641" s="795">
        <v>0</v>
      </c>
      <c r="L641" s="854"/>
    </row>
    <row r="642" spans="1:35">
      <c r="A642" s="921" t="s">
        <v>6444</v>
      </c>
      <c r="B642" s="869" t="s">
        <v>634</v>
      </c>
      <c r="C642" s="869" t="s">
        <v>4463</v>
      </c>
      <c r="E642" s="897" t="s">
        <v>659</v>
      </c>
      <c r="F642" s="795" t="s">
        <v>5612</v>
      </c>
      <c r="H642" s="926">
        <v>403</v>
      </c>
      <c r="J642" s="795">
        <v>0</v>
      </c>
    </row>
    <row r="643" spans="1:35">
      <c r="A643" s="921" t="s">
        <v>6444</v>
      </c>
      <c r="B643" s="897" t="s">
        <v>854</v>
      </c>
      <c r="C643" s="795" t="s">
        <v>5822</v>
      </c>
      <c r="D643" s="795" t="s">
        <v>4674</v>
      </c>
      <c r="H643" s="926">
        <v>1</v>
      </c>
      <c r="J643" s="795">
        <v>0</v>
      </c>
    </row>
    <row r="644" spans="1:35" s="857" customFormat="1">
      <c r="A644" s="923" t="s">
        <v>6444</v>
      </c>
      <c r="B644" s="924" t="s">
        <v>887</v>
      </c>
      <c r="C644" s="857" t="s">
        <v>4576</v>
      </c>
      <c r="D644" s="857" t="s">
        <v>4577</v>
      </c>
      <c r="H644" s="925">
        <v>1</v>
      </c>
      <c r="J644" s="795">
        <v>0</v>
      </c>
    </row>
    <row r="645" spans="1:35">
      <c r="A645" s="921" t="s">
        <v>6444</v>
      </c>
      <c r="B645" s="897" t="s">
        <v>948</v>
      </c>
      <c r="C645" s="795" t="s">
        <v>5512</v>
      </c>
      <c r="D645" s="795" t="s">
        <v>4364</v>
      </c>
      <c r="H645" s="926">
        <v>1</v>
      </c>
      <c r="J645" s="795">
        <v>0</v>
      </c>
    </row>
    <row r="646" spans="1:35">
      <c r="A646" s="921" t="s">
        <v>6444</v>
      </c>
      <c r="B646" s="897" t="s">
        <v>6700</v>
      </c>
      <c r="C646" s="795" t="s">
        <v>6701</v>
      </c>
      <c r="D646" s="795" t="s">
        <v>4334</v>
      </c>
      <c r="H646" s="926">
        <v>2</v>
      </c>
      <c r="J646" s="795">
        <v>0</v>
      </c>
    </row>
    <row r="647" spans="1:35">
      <c r="A647" s="921" t="s">
        <v>6444</v>
      </c>
      <c r="B647" s="897" t="s">
        <v>969</v>
      </c>
      <c r="C647" s="795" t="s">
        <v>5890</v>
      </c>
      <c r="D647" s="795" t="s">
        <v>4685</v>
      </c>
      <c r="H647" s="926">
        <v>6</v>
      </c>
      <c r="J647" s="795">
        <v>0</v>
      </c>
    </row>
    <row r="648" spans="1:35">
      <c r="A648" s="921" t="s">
        <v>6444</v>
      </c>
      <c r="B648" s="897" t="s">
        <v>6702</v>
      </c>
      <c r="C648" s="795" t="s">
        <v>6703</v>
      </c>
      <c r="D648" s="795" t="s">
        <v>4829</v>
      </c>
      <c r="H648" s="926">
        <v>4</v>
      </c>
      <c r="J648" s="795">
        <v>0</v>
      </c>
    </row>
    <row r="649" spans="1:35">
      <c r="A649" s="921" t="s">
        <v>6444</v>
      </c>
      <c r="B649" s="796" t="s">
        <v>998</v>
      </c>
      <c r="C649" s="796" t="s">
        <v>6508</v>
      </c>
      <c r="D649" s="796" t="s">
        <v>6509</v>
      </c>
      <c r="H649" s="926">
        <v>1</v>
      </c>
      <c r="J649" s="795">
        <v>0</v>
      </c>
    </row>
    <row r="650" spans="1:35">
      <c r="A650" s="921" t="s">
        <v>6444</v>
      </c>
      <c r="B650" s="897" t="s">
        <v>1065</v>
      </c>
      <c r="C650" s="869" t="s">
        <v>4830</v>
      </c>
      <c r="D650" s="869" t="s">
        <v>4831</v>
      </c>
      <c r="H650" s="926">
        <v>2</v>
      </c>
      <c r="J650" s="795">
        <v>0</v>
      </c>
    </row>
    <row r="651" spans="1:35">
      <c r="A651" s="921" t="s">
        <v>6444</v>
      </c>
      <c r="B651" s="869" t="s">
        <v>840</v>
      </c>
      <c r="C651" s="869" t="s">
        <v>4435</v>
      </c>
      <c r="D651" s="869" t="s">
        <v>4436</v>
      </c>
      <c r="E651" s="897" t="s">
        <v>1097</v>
      </c>
      <c r="F651" s="795" t="s">
        <v>4568</v>
      </c>
      <c r="G651" s="795" t="s">
        <v>4321</v>
      </c>
      <c r="H651" s="926">
        <v>1</v>
      </c>
      <c r="J651" s="795">
        <v>0</v>
      </c>
    </row>
    <row r="652" spans="1:35">
      <c r="A652" s="921" t="s">
        <v>6444</v>
      </c>
      <c r="B652" s="897" t="s">
        <v>1114</v>
      </c>
      <c r="C652" s="795" t="s">
        <v>5817</v>
      </c>
      <c r="D652" s="795" t="s">
        <v>4334</v>
      </c>
      <c r="H652" s="926">
        <v>1</v>
      </c>
      <c r="J652" s="795">
        <v>0</v>
      </c>
    </row>
    <row r="653" spans="1:35">
      <c r="A653" s="932" t="s">
        <v>6444</v>
      </c>
      <c r="B653" s="869" t="s">
        <v>1227</v>
      </c>
      <c r="C653" s="869" t="s">
        <v>5861</v>
      </c>
      <c r="D653" s="869" t="s">
        <v>6491</v>
      </c>
      <c r="E653" s="854"/>
      <c r="F653" s="854"/>
      <c r="G653" s="854"/>
      <c r="H653" s="926">
        <v>1</v>
      </c>
      <c r="I653" s="854"/>
      <c r="J653" s="795">
        <v>0</v>
      </c>
      <c r="K653" s="854"/>
      <c r="L653" s="854"/>
      <c r="M653" s="854"/>
      <c r="N653" s="854"/>
      <c r="O653" s="854"/>
      <c r="P653" s="854"/>
      <c r="Q653" s="854"/>
      <c r="R653" s="854"/>
      <c r="S653" s="854"/>
      <c r="T653" s="854"/>
      <c r="U653" s="854"/>
      <c r="V653" s="854"/>
      <c r="W653" s="854"/>
      <c r="X653" s="854"/>
      <c r="Y653" s="854"/>
      <c r="Z653" s="854"/>
      <c r="AA653" s="854"/>
      <c r="AB653" s="854"/>
      <c r="AC653" s="854"/>
      <c r="AD653" s="854"/>
      <c r="AE653" s="854"/>
      <c r="AF653" s="854"/>
      <c r="AG653" s="854"/>
      <c r="AH653" s="854"/>
      <c r="AI653" s="854"/>
    </row>
    <row r="654" spans="1:35">
      <c r="A654" s="921" t="s">
        <v>6446</v>
      </c>
      <c r="B654" s="869" t="s">
        <v>1219</v>
      </c>
      <c r="C654" s="869" t="s">
        <v>6598</v>
      </c>
      <c r="D654" s="869" t="s">
        <v>4705</v>
      </c>
      <c r="E654" s="869" t="s">
        <v>6657</v>
      </c>
      <c r="F654" s="869" t="s">
        <v>6658</v>
      </c>
      <c r="G654" s="869" t="s">
        <v>6659</v>
      </c>
      <c r="H654" s="926">
        <v>14</v>
      </c>
      <c r="I654" s="854"/>
      <c r="J654" s="795">
        <v>0</v>
      </c>
    </row>
    <row r="655" spans="1:35">
      <c r="A655" s="921" t="s">
        <v>6446</v>
      </c>
      <c r="B655" s="869" t="s">
        <v>1221</v>
      </c>
      <c r="C655" s="869" t="s">
        <v>5858</v>
      </c>
      <c r="D655" s="869" t="s">
        <v>4334</v>
      </c>
      <c r="E655" s="897" t="s">
        <v>1372</v>
      </c>
      <c r="F655" s="795" t="s">
        <v>6650</v>
      </c>
      <c r="G655" s="795" t="s">
        <v>4321</v>
      </c>
      <c r="H655" s="926">
        <v>20</v>
      </c>
      <c r="J655" s="795">
        <v>0</v>
      </c>
    </row>
    <row r="656" spans="1:35" s="857" customFormat="1">
      <c r="A656" s="923" t="s">
        <v>6446</v>
      </c>
      <c r="B656" s="876" t="s">
        <v>1187</v>
      </c>
      <c r="C656" s="876" t="s">
        <v>5796</v>
      </c>
      <c r="D656" s="876" t="s">
        <v>4334</v>
      </c>
      <c r="E656" s="924" t="s">
        <v>652</v>
      </c>
      <c r="F656" s="857" t="s">
        <v>6651</v>
      </c>
      <c r="G656" s="857" t="s">
        <v>4334</v>
      </c>
      <c r="H656" s="925">
        <v>37</v>
      </c>
      <c r="J656" s="795">
        <v>0</v>
      </c>
    </row>
    <row r="657" spans="1:35">
      <c r="A657" s="921" t="s">
        <v>6446</v>
      </c>
      <c r="B657" s="869" t="s">
        <v>634</v>
      </c>
      <c r="C657" s="869" t="s">
        <v>4463</v>
      </c>
      <c r="E657" s="897" t="s">
        <v>659</v>
      </c>
      <c r="F657" s="795" t="s">
        <v>5612</v>
      </c>
      <c r="H657" s="926">
        <v>93</v>
      </c>
      <c r="J657" s="795">
        <v>2</v>
      </c>
      <c r="T657" s="796"/>
      <c r="U657" s="796"/>
      <c r="V657" s="796"/>
      <c r="W657" s="796"/>
      <c r="X657" s="796">
        <v>1</v>
      </c>
      <c r="Y657" s="796">
        <v>1</v>
      </c>
      <c r="Z657" s="796"/>
      <c r="AA657" s="796"/>
      <c r="AB657" s="796"/>
      <c r="AC657" s="796"/>
      <c r="AD657" s="796"/>
      <c r="AE657" s="929"/>
      <c r="AF657" s="796"/>
    </row>
    <row r="658" spans="1:35">
      <c r="A658" s="921" t="s">
        <v>6446</v>
      </c>
      <c r="B658" s="931" t="s">
        <v>642</v>
      </c>
      <c r="C658" s="854" t="s">
        <v>5868</v>
      </c>
      <c r="D658" s="854" t="s">
        <v>4317</v>
      </c>
      <c r="E658" s="854"/>
      <c r="F658" s="854"/>
      <c r="G658" s="854"/>
      <c r="H658" s="926">
        <v>1</v>
      </c>
      <c r="I658" s="854"/>
      <c r="J658" s="854">
        <v>0</v>
      </c>
      <c r="K658" s="854"/>
      <c r="L658" s="854"/>
      <c r="M658" s="854"/>
      <c r="N658" s="854"/>
      <c r="O658" s="854"/>
      <c r="P658" s="854"/>
      <c r="Q658" s="854"/>
      <c r="R658" s="854"/>
      <c r="S658" s="854"/>
      <c r="T658" s="854"/>
      <c r="U658" s="854"/>
      <c r="V658" s="854"/>
      <c r="W658" s="854"/>
      <c r="X658" s="854"/>
      <c r="Y658" s="854"/>
      <c r="Z658" s="854"/>
      <c r="AA658" s="854"/>
      <c r="AB658" s="854"/>
      <c r="AC658" s="854"/>
      <c r="AD658" s="854"/>
      <c r="AE658" s="854"/>
      <c r="AF658" s="854"/>
      <c r="AG658" s="854"/>
      <c r="AH658" s="854"/>
      <c r="AI658" s="854"/>
    </row>
    <row r="659" spans="1:35">
      <c r="A659" s="921" t="s">
        <v>6446</v>
      </c>
      <c r="B659" s="897" t="s">
        <v>699</v>
      </c>
      <c r="C659" s="795" t="s">
        <v>4426</v>
      </c>
      <c r="D659" s="795" t="s">
        <v>4427</v>
      </c>
      <c r="H659" s="926">
        <v>1</v>
      </c>
      <c r="J659" s="795">
        <v>0</v>
      </c>
    </row>
    <row r="660" spans="1:35">
      <c r="A660" s="921" t="s">
        <v>6446</v>
      </c>
      <c r="B660" s="897" t="s">
        <v>6521</v>
      </c>
      <c r="C660" s="795" t="s">
        <v>6522</v>
      </c>
      <c r="D660" s="795" t="s">
        <v>4374</v>
      </c>
      <c r="H660" s="926">
        <v>6</v>
      </c>
      <c r="J660" s="795">
        <v>0</v>
      </c>
    </row>
    <row r="661" spans="1:35">
      <c r="A661" s="921" t="s">
        <v>6446</v>
      </c>
      <c r="B661" s="897" t="s">
        <v>771</v>
      </c>
      <c r="C661" s="795" t="s">
        <v>5090</v>
      </c>
      <c r="D661" s="795" t="s">
        <v>4364</v>
      </c>
      <c r="H661" s="926">
        <v>1</v>
      </c>
      <c r="J661" s="795">
        <v>0</v>
      </c>
    </row>
    <row r="662" spans="1:35">
      <c r="A662" s="932" t="s">
        <v>6446</v>
      </c>
      <c r="B662" s="931" t="s">
        <v>854</v>
      </c>
      <c r="C662" s="854" t="s">
        <v>5822</v>
      </c>
      <c r="D662" s="854" t="s">
        <v>4674</v>
      </c>
      <c r="E662" s="854"/>
      <c r="F662" s="854"/>
      <c r="G662" s="854"/>
      <c r="H662" s="926">
        <v>2</v>
      </c>
      <c r="I662" s="854"/>
      <c r="J662" s="854">
        <v>0</v>
      </c>
      <c r="K662" s="854"/>
      <c r="L662" s="854"/>
      <c r="M662" s="854"/>
      <c r="N662" s="854"/>
      <c r="O662" s="854"/>
      <c r="P662" s="854"/>
      <c r="Q662" s="854"/>
      <c r="R662" s="854"/>
      <c r="S662" s="854"/>
      <c r="T662" s="854"/>
      <c r="U662" s="854"/>
      <c r="V662" s="854"/>
      <c r="W662" s="854"/>
      <c r="X662" s="854"/>
      <c r="Y662" s="854"/>
      <c r="Z662" s="854"/>
      <c r="AA662" s="854"/>
      <c r="AB662" s="854"/>
      <c r="AC662" s="854"/>
      <c r="AD662" s="854"/>
      <c r="AE662" s="854"/>
      <c r="AF662" s="854"/>
      <c r="AG662" s="854"/>
      <c r="AH662" s="854"/>
      <c r="AI662" s="854"/>
    </row>
    <row r="663" spans="1:35">
      <c r="A663" s="921" t="s">
        <v>6446</v>
      </c>
      <c r="B663" s="931" t="s">
        <v>792</v>
      </c>
      <c r="C663" s="854" t="s">
        <v>4340</v>
      </c>
      <c r="D663" s="854" t="s">
        <v>4341</v>
      </c>
      <c r="E663" s="854"/>
      <c r="F663" s="854"/>
      <c r="G663" s="854"/>
      <c r="H663" s="926">
        <v>1</v>
      </c>
      <c r="I663" s="854"/>
      <c r="J663" s="854">
        <v>0</v>
      </c>
      <c r="K663" s="854"/>
      <c r="L663" s="854"/>
      <c r="M663" s="854"/>
      <c r="N663" s="854"/>
      <c r="O663" s="854"/>
      <c r="P663" s="854"/>
      <c r="Q663" s="854"/>
      <c r="R663" s="854"/>
      <c r="S663" s="854"/>
      <c r="T663" s="854"/>
      <c r="U663" s="854"/>
      <c r="V663" s="854"/>
      <c r="W663" s="854"/>
      <c r="X663" s="854"/>
      <c r="Y663" s="854"/>
      <c r="Z663" s="854"/>
      <c r="AA663" s="854"/>
      <c r="AB663" s="854"/>
      <c r="AC663" s="854"/>
      <c r="AD663" s="854"/>
      <c r="AE663" s="854"/>
      <c r="AF663" s="854"/>
      <c r="AG663" s="854"/>
      <c r="AH663" s="854"/>
      <c r="AI663" s="854"/>
    </row>
    <row r="664" spans="1:35">
      <c r="A664" s="921" t="s">
        <v>6446</v>
      </c>
      <c r="B664" s="897" t="s">
        <v>820</v>
      </c>
      <c r="C664" s="795" t="s">
        <v>4346</v>
      </c>
      <c r="D664" s="795" t="s">
        <v>4347</v>
      </c>
      <c r="H664" s="926">
        <v>2</v>
      </c>
      <c r="J664" s="795">
        <v>0</v>
      </c>
    </row>
    <row r="665" spans="1:35">
      <c r="A665" s="921" t="s">
        <v>6446</v>
      </c>
      <c r="B665" s="897" t="s">
        <v>850</v>
      </c>
      <c r="C665" s="795" t="s">
        <v>4312</v>
      </c>
      <c r="D665" s="795" t="s">
        <v>4309</v>
      </c>
      <c r="H665" s="926">
        <v>1</v>
      </c>
      <c r="J665" s="795">
        <v>0</v>
      </c>
    </row>
    <row r="666" spans="1:35">
      <c r="A666" s="921" t="s">
        <v>6446</v>
      </c>
      <c r="B666" s="897" t="s">
        <v>1364</v>
      </c>
      <c r="C666" s="795" t="s">
        <v>6704</v>
      </c>
      <c r="D666" s="795" t="s">
        <v>4840</v>
      </c>
      <c r="H666" s="926">
        <v>1</v>
      </c>
      <c r="J666" s="795">
        <v>0</v>
      </c>
    </row>
    <row r="667" spans="1:35">
      <c r="A667" s="921" t="s">
        <v>6446</v>
      </c>
      <c r="B667" s="897" t="s">
        <v>887</v>
      </c>
      <c r="C667" s="795" t="s">
        <v>4576</v>
      </c>
      <c r="D667" s="795" t="s">
        <v>4577</v>
      </c>
      <c r="H667" s="926">
        <v>5</v>
      </c>
      <c r="J667" s="795">
        <v>0</v>
      </c>
    </row>
    <row r="668" spans="1:35">
      <c r="A668" s="921" t="s">
        <v>6446</v>
      </c>
      <c r="B668" s="897" t="s">
        <v>948</v>
      </c>
      <c r="C668" s="795" t="s">
        <v>5512</v>
      </c>
      <c r="D668" s="795" t="s">
        <v>4364</v>
      </c>
      <c r="H668" s="926">
        <v>5</v>
      </c>
      <c r="J668" s="795">
        <v>0</v>
      </c>
    </row>
    <row r="669" spans="1:35">
      <c r="A669" s="932" t="s">
        <v>6446</v>
      </c>
      <c r="B669" s="897" t="s">
        <v>959</v>
      </c>
      <c r="C669" s="795" t="s">
        <v>4418</v>
      </c>
      <c r="D669" s="795" t="s">
        <v>4419</v>
      </c>
      <c r="H669" s="926">
        <v>3</v>
      </c>
      <c r="J669" s="795">
        <v>0</v>
      </c>
      <c r="L669" s="854"/>
    </row>
    <row r="670" spans="1:35">
      <c r="A670" s="921" t="s">
        <v>6446</v>
      </c>
      <c r="B670" s="897" t="s">
        <v>969</v>
      </c>
      <c r="C670" s="795" t="s">
        <v>5890</v>
      </c>
      <c r="D670" s="795" t="s">
        <v>4685</v>
      </c>
      <c r="H670" s="926">
        <v>2</v>
      </c>
      <c r="J670" s="795">
        <v>0</v>
      </c>
    </row>
    <row r="671" spans="1:35">
      <c r="A671" s="921" t="s">
        <v>6446</v>
      </c>
      <c r="B671" s="931" t="s">
        <v>976</v>
      </c>
      <c r="C671" s="854" t="s">
        <v>5310</v>
      </c>
      <c r="D671" s="854" t="s">
        <v>5311</v>
      </c>
      <c r="H671" s="926">
        <v>4</v>
      </c>
      <c r="J671" s="795">
        <v>0</v>
      </c>
    </row>
    <row r="672" spans="1:35">
      <c r="A672" s="921" t="s">
        <v>6446</v>
      </c>
      <c r="B672" s="897" t="s">
        <v>978</v>
      </c>
      <c r="C672" s="795" t="s">
        <v>4828</v>
      </c>
      <c r="D672" s="795" t="s">
        <v>4829</v>
      </c>
      <c r="H672" s="926">
        <v>13</v>
      </c>
      <c r="J672" s="795">
        <v>0</v>
      </c>
    </row>
    <row r="673" spans="1:31">
      <c r="A673" s="921" t="s">
        <v>6446</v>
      </c>
      <c r="B673" s="897" t="s">
        <v>997</v>
      </c>
      <c r="C673" s="795" t="s">
        <v>4682</v>
      </c>
      <c r="D673" s="795" t="s">
        <v>4683</v>
      </c>
      <c r="H673" s="926">
        <v>2</v>
      </c>
      <c r="J673" s="795">
        <v>0</v>
      </c>
    </row>
    <row r="674" spans="1:31">
      <c r="A674" s="921" t="s">
        <v>6446</v>
      </c>
      <c r="B674" s="897" t="s">
        <v>1065</v>
      </c>
      <c r="C674" s="869" t="s">
        <v>4830</v>
      </c>
      <c r="D674" s="869" t="s">
        <v>4831</v>
      </c>
      <c r="H674" s="926">
        <v>14</v>
      </c>
      <c r="J674" s="795">
        <v>0</v>
      </c>
    </row>
    <row r="675" spans="1:31">
      <c r="A675" s="921" t="s">
        <v>6446</v>
      </c>
      <c r="B675" s="897" t="s">
        <v>1086</v>
      </c>
      <c r="C675" s="795" t="s">
        <v>5921</v>
      </c>
      <c r="D675" s="795" t="s">
        <v>4343</v>
      </c>
      <c r="H675" s="926">
        <v>11</v>
      </c>
      <c r="J675" s="795">
        <v>0</v>
      </c>
    </row>
    <row r="676" spans="1:31">
      <c r="A676" s="921" t="s">
        <v>6446</v>
      </c>
      <c r="B676" s="869" t="s">
        <v>840</v>
      </c>
      <c r="C676" s="869" t="s">
        <v>4435</v>
      </c>
      <c r="D676" s="869" t="s">
        <v>4436</v>
      </c>
      <c r="E676" s="897" t="s">
        <v>1097</v>
      </c>
      <c r="F676" s="795" t="s">
        <v>4568</v>
      </c>
      <c r="G676" s="795" t="s">
        <v>4321</v>
      </c>
      <c r="H676" s="926">
        <v>68</v>
      </c>
      <c r="J676" s="795">
        <v>4</v>
      </c>
      <c r="T676" s="796"/>
      <c r="U676" s="796">
        <v>2</v>
      </c>
      <c r="V676" s="796"/>
      <c r="W676" s="796"/>
      <c r="X676" s="796"/>
      <c r="Y676" s="796">
        <v>2</v>
      </c>
      <c r="Z676" s="796"/>
      <c r="AA676" s="796"/>
      <c r="AB676" s="796"/>
      <c r="AC676" s="796"/>
      <c r="AD676" s="796"/>
      <c r="AE676" s="934"/>
    </row>
    <row r="677" spans="1:31">
      <c r="A677" s="921" t="s">
        <v>6446</v>
      </c>
      <c r="B677" s="869" t="s">
        <v>992</v>
      </c>
      <c r="C677" s="869" t="s">
        <v>5517</v>
      </c>
      <c r="D677" s="869" t="s">
        <v>4555</v>
      </c>
      <c r="E677" s="897" t="s">
        <v>1098</v>
      </c>
      <c r="F677" s="795" t="s">
        <v>6683</v>
      </c>
      <c r="G677" s="795" t="s">
        <v>4364</v>
      </c>
      <c r="H677" s="926">
        <v>2</v>
      </c>
      <c r="J677" s="795">
        <v>0</v>
      </c>
      <c r="AE677" s="796"/>
    </row>
    <row r="678" spans="1:31">
      <c r="A678" s="921" t="s">
        <v>6446</v>
      </c>
      <c r="B678" s="897" t="s">
        <v>1126</v>
      </c>
      <c r="C678" s="795" t="s">
        <v>4851</v>
      </c>
      <c r="D678" s="795" t="s">
        <v>4364</v>
      </c>
      <c r="H678" s="926">
        <v>2</v>
      </c>
      <c r="J678" s="795">
        <v>0</v>
      </c>
      <c r="AE678" s="796"/>
    </row>
    <row r="679" spans="1:31">
      <c r="A679" s="921" t="s">
        <v>6446</v>
      </c>
      <c r="B679" s="897" t="s">
        <v>1153</v>
      </c>
      <c r="C679" s="795" t="s">
        <v>4835</v>
      </c>
      <c r="D679" s="795" t="s">
        <v>4364</v>
      </c>
      <c r="H679" s="926">
        <v>1</v>
      </c>
      <c r="J679" s="795">
        <v>0</v>
      </c>
      <c r="AE679" s="796"/>
    </row>
    <row r="680" spans="1:31">
      <c r="A680" s="921" t="s">
        <v>6446</v>
      </c>
      <c r="B680" s="869" t="s">
        <v>1076</v>
      </c>
      <c r="C680" s="869" t="s">
        <v>4854</v>
      </c>
      <c r="D680" s="869" t="s">
        <v>4371</v>
      </c>
      <c r="H680" s="926">
        <v>1</v>
      </c>
      <c r="J680" s="795">
        <v>0</v>
      </c>
      <c r="AE680" s="796"/>
    </row>
    <row r="681" spans="1:31">
      <c r="A681" s="921" t="s">
        <v>6446</v>
      </c>
      <c r="B681" s="897" t="s">
        <v>1075</v>
      </c>
      <c r="C681" s="795" t="s">
        <v>4517</v>
      </c>
      <c r="D681" s="795" t="s">
        <v>4334</v>
      </c>
      <c r="H681" s="926">
        <v>4</v>
      </c>
      <c r="J681" s="795">
        <v>0</v>
      </c>
      <c r="AE681" s="796"/>
    </row>
    <row r="682" spans="1:31">
      <c r="A682" s="921" t="s">
        <v>6446</v>
      </c>
      <c r="B682" s="897" t="s">
        <v>1087</v>
      </c>
      <c r="C682" s="795" t="s">
        <v>4548</v>
      </c>
      <c r="D682" s="795" t="s">
        <v>4324</v>
      </c>
      <c r="H682" s="926">
        <v>2</v>
      </c>
      <c r="J682" s="795">
        <v>0</v>
      </c>
      <c r="AE682" s="796"/>
    </row>
    <row r="683" spans="1:31">
      <c r="A683" s="921" t="s">
        <v>6446</v>
      </c>
      <c r="B683" s="872" t="s">
        <v>1090</v>
      </c>
      <c r="C683" s="872" t="s">
        <v>6578</v>
      </c>
      <c r="D683" s="872" t="s">
        <v>6579</v>
      </c>
      <c r="H683" s="926">
        <v>1</v>
      </c>
      <c r="J683" s="795">
        <v>0</v>
      </c>
      <c r="AE683" s="796"/>
    </row>
    <row r="684" spans="1:31">
      <c r="A684" s="921" t="s">
        <v>6446</v>
      </c>
      <c r="B684" s="897" t="s">
        <v>1081</v>
      </c>
      <c r="C684" s="795" t="s">
        <v>4518</v>
      </c>
      <c r="D684" s="795" t="s">
        <v>4519</v>
      </c>
      <c r="H684" s="926">
        <v>1</v>
      </c>
      <c r="J684" s="795">
        <v>0</v>
      </c>
      <c r="AE684" s="796"/>
    </row>
    <row r="685" spans="1:31">
      <c r="A685" s="921" t="s">
        <v>6446</v>
      </c>
      <c r="B685" s="897" t="s">
        <v>1082</v>
      </c>
      <c r="C685" s="869" t="s">
        <v>6493</v>
      </c>
      <c r="D685" s="869" t="s">
        <v>4321</v>
      </c>
      <c r="H685" s="926">
        <v>3</v>
      </c>
      <c r="J685" s="795">
        <v>0</v>
      </c>
      <c r="AE685" s="796"/>
    </row>
    <row r="686" spans="1:31">
      <c r="A686" s="921" t="s">
        <v>6446</v>
      </c>
      <c r="B686" s="872" t="s">
        <v>1167</v>
      </c>
      <c r="C686" s="872" t="s">
        <v>5909</v>
      </c>
      <c r="D686" s="872" t="s">
        <v>4334</v>
      </c>
      <c r="H686" s="926">
        <v>4</v>
      </c>
      <c r="J686" s="795">
        <v>0</v>
      </c>
      <c r="AE686" s="796"/>
    </row>
    <row r="687" spans="1:31">
      <c r="A687" s="921" t="s">
        <v>6446</v>
      </c>
      <c r="B687" s="872" t="s">
        <v>1167</v>
      </c>
      <c r="C687" s="872" t="s">
        <v>5909</v>
      </c>
      <c r="D687" s="872" t="s">
        <v>4334</v>
      </c>
      <c r="H687" s="926">
        <v>2</v>
      </c>
      <c r="J687" s="795">
        <v>0</v>
      </c>
      <c r="AE687" s="796"/>
    </row>
    <row r="688" spans="1:31">
      <c r="A688" s="921" t="s">
        <v>6446</v>
      </c>
      <c r="B688" s="872" t="s">
        <v>1167</v>
      </c>
      <c r="C688" s="872" t="s">
        <v>5909</v>
      </c>
      <c r="D688" s="872" t="s">
        <v>4334</v>
      </c>
      <c r="H688" s="926">
        <v>3</v>
      </c>
      <c r="J688" s="795">
        <v>0</v>
      </c>
      <c r="AE688" s="796"/>
    </row>
    <row r="689" spans="1:35">
      <c r="A689" s="921" t="s">
        <v>6446</v>
      </c>
      <c r="B689" s="897" t="s">
        <v>1146</v>
      </c>
      <c r="C689" s="795" t="s">
        <v>5913</v>
      </c>
      <c r="D689" s="795" t="s">
        <v>4321</v>
      </c>
      <c r="H689" s="926">
        <v>2</v>
      </c>
      <c r="J689" s="795">
        <v>0</v>
      </c>
      <c r="AE689" s="796"/>
    </row>
    <row r="690" spans="1:35">
      <c r="A690" s="921" t="s">
        <v>6446</v>
      </c>
      <c r="B690" s="897" t="s">
        <v>1232</v>
      </c>
      <c r="C690" s="795" t="s">
        <v>5797</v>
      </c>
      <c r="D690" s="795" t="s">
        <v>5798</v>
      </c>
      <c r="H690" s="926">
        <v>14</v>
      </c>
      <c r="J690" s="795">
        <v>2</v>
      </c>
      <c r="L690" s="854"/>
      <c r="T690" s="796"/>
      <c r="U690" s="796">
        <v>2</v>
      </c>
      <c r="V690" s="796"/>
      <c r="W690" s="796"/>
      <c r="X690" s="796"/>
      <c r="Y690" s="796"/>
      <c r="Z690" s="796"/>
      <c r="AA690" s="796"/>
      <c r="AB690" s="796"/>
      <c r="AC690" s="796"/>
      <c r="AD690" s="796"/>
      <c r="AE690" s="934"/>
    </row>
    <row r="691" spans="1:35">
      <c r="A691" s="921" t="s">
        <v>6446</v>
      </c>
      <c r="B691" s="897" t="s">
        <v>1236</v>
      </c>
      <c r="C691" s="795" t="s">
        <v>5536</v>
      </c>
      <c r="D691" s="795" t="s">
        <v>4637</v>
      </c>
      <c r="H691" s="926">
        <v>8</v>
      </c>
      <c r="I691" s="854"/>
      <c r="J691" s="795">
        <v>0</v>
      </c>
    </row>
    <row r="692" spans="1:35">
      <c r="A692" s="921" t="s">
        <v>6446</v>
      </c>
      <c r="B692" s="931" t="s">
        <v>1286</v>
      </c>
      <c r="C692" s="854" t="s">
        <v>5906</v>
      </c>
      <c r="D692" s="854" t="s">
        <v>6540</v>
      </c>
      <c r="E692" s="854"/>
      <c r="F692" s="854"/>
      <c r="G692" s="854"/>
      <c r="H692" s="926">
        <v>50</v>
      </c>
      <c r="I692" s="854"/>
      <c r="J692" s="795">
        <v>0</v>
      </c>
      <c r="K692" s="854"/>
      <c r="M692" s="854"/>
      <c r="N692" s="854"/>
      <c r="O692" s="854"/>
      <c r="P692" s="854"/>
      <c r="Q692" s="854"/>
      <c r="R692" s="854"/>
      <c r="S692" s="854"/>
      <c r="T692" s="854"/>
      <c r="U692" s="854"/>
      <c r="V692" s="854"/>
      <c r="W692" s="854"/>
      <c r="X692" s="854"/>
      <c r="Y692" s="854"/>
      <c r="Z692" s="854"/>
      <c r="AA692" s="854"/>
      <c r="AB692" s="854"/>
      <c r="AC692" s="854"/>
      <c r="AD692" s="854"/>
      <c r="AE692" s="854"/>
      <c r="AF692" s="854"/>
      <c r="AG692" s="854"/>
      <c r="AH692" s="854"/>
      <c r="AI692" s="854"/>
    </row>
    <row r="693" spans="1:35">
      <c r="A693" s="921" t="s">
        <v>6448</v>
      </c>
      <c r="B693" s="869" t="s">
        <v>1221</v>
      </c>
      <c r="C693" s="869" t="s">
        <v>5858</v>
      </c>
      <c r="D693" s="869" t="s">
        <v>4334</v>
      </c>
      <c r="E693" s="897" t="s">
        <v>1372</v>
      </c>
      <c r="F693" s="795" t="s">
        <v>6650</v>
      </c>
      <c r="G693" s="795" t="s">
        <v>4321</v>
      </c>
      <c r="H693" s="926">
        <v>29</v>
      </c>
      <c r="J693" s="795">
        <v>1</v>
      </c>
      <c r="Y693" s="796">
        <v>1</v>
      </c>
    </row>
    <row r="694" spans="1:35">
      <c r="A694" s="921" t="s">
        <v>6448</v>
      </c>
      <c r="B694" s="869" t="s">
        <v>1187</v>
      </c>
      <c r="C694" s="869" t="s">
        <v>5796</v>
      </c>
      <c r="D694" s="869" t="s">
        <v>4334</v>
      </c>
      <c r="E694" s="897" t="s">
        <v>652</v>
      </c>
      <c r="F694" s="795" t="s">
        <v>6651</v>
      </c>
      <c r="G694" s="795" t="s">
        <v>4334</v>
      </c>
      <c r="H694" s="926">
        <v>82</v>
      </c>
      <c r="J694" s="795">
        <v>0</v>
      </c>
    </row>
    <row r="695" spans="1:35" s="857" customFormat="1">
      <c r="A695" s="923" t="s">
        <v>6448</v>
      </c>
      <c r="B695" s="876" t="s">
        <v>982</v>
      </c>
      <c r="C695" s="876" t="s">
        <v>4585</v>
      </c>
      <c r="D695" s="876" t="s">
        <v>4586</v>
      </c>
      <c r="E695" s="924" t="s">
        <v>647</v>
      </c>
      <c r="F695" s="857" t="s">
        <v>5844</v>
      </c>
      <c r="G695" s="857" t="s">
        <v>4309</v>
      </c>
      <c r="H695" s="925">
        <v>1</v>
      </c>
      <c r="J695" s="795">
        <v>0</v>
      </c>
    </row>
    <row r="696" spans="1:35">
      <c r="A696" s="921" t="s">
        <v>6448</v>
      </c>
      <c r="B696" s="869" t="s">
        <v>630</v>
      </c>
      <c r="C696" s="869" t="s">
        <v>6494</v>
      </c>
      <c r="D696" s="869" t="s">
        <v>4462</v>
      </c>
      <c r="E696" s="897" t="s">
        <v>648</v>
      </c>
      <c r="F696" s="795" t="s">
        <v>6705</v>
      </c>
      <c r="G696" s="795" t="s">
        <v>4309</v>
      </c>
      <c r="H696" s="926">
        <v>1</v>
      </c>
      <c r="J696" s="795">
        <v>0</v>
      </c>
    </row>
    <row r="697" spans="1:35">
      <c r="A697" s="921" t="s">
        <v>6448</v>
      </c>
      <c r="B697" s="869" t="s">
        <v>634</v>
      </c>
      <c r="C697" s="869" t="s">
        <v>4463</v>
      </c>
      <c r="E697" s="897" t="s">
        <v>659</v>
      </c>
      <c r="F697" s="795" t="s">
        <v>5612</v>
      </c>
      <c r="H697" s="926">
        <v>46</v>
      </c>
      <c r="J697" s="795">
        <v>0</v>
      </c>
    </row>
    <row r="698" spans="1:35">
      <c r="A698" s="921" t="s">
        <v>6448</v>
      </c>
      <c r="B698" s="897" t="s">
        <v>642</v>
      </c>
      <c r="C698" s="795" t="s">
        <v>5868</v>
      </c>
      <c r="D698" s="795" t="s">
        <v>4317</v>
      </c>
      <c r="H698" s="926">
        <v>24</v>
      </c>
      <c r="J698" s="795">
        <v>0</v>
      </c>
    </row>
    <row r="699" spans="1:35">
      <c r="A699" s="921" t="s">
        <v>6448</v>
      </c>
      <c r="B699" s="897" t="s">
        <v>669</v>
      </c>
      <c r="C699" s="795" t="s">
        <v>4823</v>
      </c>
      <c r="D699" s="795" t="s">
        <v>4347</v>
      </c>
      <c r="H699" s="926">
        <v>18</v>
      </c>
      <c r="J699" s="795">
        <v>0</v>
      </c>
    </row>
    <row r="700" spans="1:35">
      <c r="A700" s="921" t="s">
        <v>6448</v>
      </c>
      <c r="B700" s="897" t="s">
        <v>701</v>
      </c>
      <c r="C700" s="795" t="s">
        <v>5869</v>
      </c>
      <c r="D700" s="795" t="s">
        <v>6517</v>
      </c>
      <c r="H700" s="926">
        <v>2</v>
      </c>
      <c r="J700" s="795">
        <v>0</v>
      </c>
    </row>
    <row r="701" spans="1:35">
      <c r="A701" s="921" t="s">
        <v>6448</v>
      </c>
      <c r="B701" s="897" t="s">
        <v>741</v>
      </c>
      <c r="C701" s="795" t="s">
        <v>4557</v>
      </c>
      <c r="D701" s="795" t="s">
        <v>4343</v>
      </c>
      <c r="H701" s="926">
        <v>5</v>
      </c>
      <c r="J701" s="795">
        <v>0</v>
      </c>
    </row>
    <row r="702" spans="1:35">
      <c r="A702" s="921" t="s">
        <v>6448</v>
      </c>
      <c r="B702" s="897" t="s">
        <v>764</v>
      </c>
      <c r="C702" s="795" t="s">
        <v>6677</v>
      </c>
      <c r="D702" s="795" t="s">
        <v>4555</v>
      </c>
      <c r="H702" s="926">
        <v>1</v>
      </c>
      <c r="J702" s="795">
        <v>0</v>
      </c>
    </row>
    <row r="703" spans="1:35">
      <c r="A703" s="921" t="s">
        <v>6448</v>
      </c>
      <c r="B703" s="897" t="s">
        <v>834</v>
      </c>
      <c r="C703" s="795" t="s">
        <v>5126</v>
      </c>
      <c r="D703" s="795" t="s">
        <v>5127</v>
      </c>
      <c r="H703" s="926">
        <v>4</v>
      </c>
      <c r="J703" s="795">
        <v>0</v>
      </c>
    </row>
    <row r="704" spans="1:35">
      <c r="A704" s="921" t="s">
        <v>6448</v>
      </c>
      <c r="B704" s="897" t="s">
        <v>6706</v>
      </c>
      <c r="C704" s="795" t="s">
        <v>6707</v>
      </c>
      <c r="D704" s="795" t="s">
        <v>4321</v>
      </c>
      <c r="H704" s="926">
        <v>1</v>
      </c>
      <c r="J704" s="795">
        <v>0</v>
      </c>
    </row>
    <row r="705" spans="1:31">
      <c r="A705" s="921" t="s">
        <v>6448</v>
      </c>
      <c r="B705" s="897" t="s">
        <v>6654</v>
      </c>
      <c r="C705" s="812" t="s">
        <v>6655</v>
      </c>
      <c r="D705" s="795" t="s">
        <v>4417</v>
      </c>
      <c r="H705" s="926">
        <v>1</v>
      </c>
      <c r="J705" s="795">
        <v>0</v>
      </c>
    </row>
    <row r="706" spans="1:31">
      <c r="A706" s="921" t="s">
        <v>6448</v>
      </c>
      <c r="B706" s="897" t="s">
        <v>969</v>
      </c>
      <c r="C706" s="795" t="s">
        <v>5890</v>
      </c>
      <c r="D706" s="795" t="s">
        <v>4685</v>
      </c>
      <c r="H706" s="926">
        <v>5</v>
      </c>
      <c r="J706" s="795">
        <v>0</v>
      </c>
    </row>
    <row r="707" spans="1:31">
      <c r="A707" s="921" t="s">
        <v>6448</v>
      </c>
      <c r="B707" s="897" t="s">
        <v>6708</v>
      </c>
      <c r="C707" s="795" t="s">
        <v>6709</v>
      </c>
      <c r="D707" s="795" t="s">
        <v>4417</v>
      </c>
      <c r="H707" s="926">
        <v>1</v>
      </c>
      <c r="J707" s="795">
        <v>0</v>
      </c>
    </row>
    <row r="708" spans="1:31">
      <c r="A708" s="921" t="s">
        <v>6448</v>
      </c>
      <c r="B708" s="931" t="s">
        <v>6506</v>
      </c>
      <c r="C708" s="854" t="s">
        <v>6507</v>
      </c>
      <c r="D708" s="795" t="s">
        <v>4334</v>
      </c>
      <c r="H708" s="926">
        <v>8</v>
      </c>
      <c r="J708" s="795">
        <v>0</v>
      </c>
    </row>
    <row r="709" spans="1:31">
      <c r="A709" s="921" t="s">
        <v>6448</v>
      </c>
      <c r="B709" s="897" t="s">
        <v>995</v>
      </c>
      <c r="C709" s="795" t="s">
        <v>6680</v>
      </c>
      <c r="D709" s="795" t="s">
        <v>4577</v>
      </c>
      <c r="H709" s="926">
        <v>1</v>
      </c>
      <c r="J709" s="795">
        <v>0</v>
      </c>
    </row>
    <row r="710" spans="1:31">
      <c r="A710" s="921" t="s">
        <v>6448</v>
      </c>
      <c r="B710" s="897" t="s">
        <v>996</v>
      </c>
      <c r="C710" s="795" t="s">
        <v>4587</v>
      </c>
      <c r="D710" s="795" t="s">
        <v>4374</v>
      </c>
      <c r="H710" s="926">
        <v>55</v>
      </c>
      <c r="J710" s="795">
        <v>0</v>
      </c>
    </row>
    <row r="711" spans="1:31">
      <c r="A711" s="921" t="s">
        <v>6448</v>
      </c>
      <c r="B711" s="897" t="s">
        <v>1016</v>
      </c>
      <c r="C711" s="795" t="s">
        <v>6597</v>
      </c>
      <c r="D711" s="795" t="s">
        <v>4334</v>
      </c>
      <c r="H711" s="926">
        <v>1</v>
      </c>
      <c r="J711" s="795">
        <v>0</v>
      </c>
    </row>
    <row r="712" spans="1:31">
      <c r="A712" s="921" t="s">
        <v>6448</v>
      </c>
      <c r="B712" s="897" t="s">
        <v>1065</v>
      </c>
      <c r="C712" s="869" t="s">
        <v>4830</v>
      </c>
      <c r="D712" s="869" t="s">
        <v>4831</v>
      </c>
      <c r="H712" s="926">
        <v>32</v>
      </c>
      <c r="J712" s="795">
        <v>0</v>
      </c>
    </row>
    <row r="713" spans="1:31">
      <c r="A713" s="921" t="s">
        <v>6448</v>
      </c>
      <c r="B713" s="872" t="s">
        <v>1253</v>
      </c>
      <c r="C713" s="872" t="s">
        <v>6523</v>
      </c>
      <c r="D713" s="872" t="s">
        <v>6524</v>
      </c>
      <c r="E713" s="933" t="s">
        <v>6681</v>
      </c>
      <c r="F713" s="795" t="s">
        <v>6682</v>
      </c>
      <c r="H713" s="926">
        <v>2</v>
      </c>
      <c r="I713" s="854"/>
      <c r="J713" s="795">
        <v>0</v>
      </c>
    </row>
    <row r="714" spans="1:31">
      <c r="A714" s="921" t="s">
        <v>6448</v>
      </c>
      <c r="B714" s="897" t="s">
        <v>1086</v>
      </c>
      <c r="C714" s="795" t="s">
        <v>5921</v>
      </c>
      <c r="D714" s="795" t="s">
        <v>4343</v>
      </c>
      <c r="H714" s="926">
        <v>59</v>
      </c>
      <c r="J714" s="795">
        <v>0</v>
      </c>
    </row>
    <row r="715" spans="1:31">
      <c r="A715" s="921" t="s">
        <v>6448</v>
      </c>
      <c r="B715" s="869" t="s">
        <v>840</v>
      </c>
      <c r="C715" s="869" t="s">
        <v>4435</v>
      </c>
      <c r="D715" s="869" t="s">
        <v>4436</v>
      </c>
      <c r="E715" s="897" t="s">
        <v>1097</v>
      </c>
      <c r="F715" s="795" t="s">
        <v>4568</v>
      </c>
      <c r="G715" s="795" t="s">
        <v>4321</v>
      </c>
      <c r="H715" s="926">
        <v>89</v>
      </c>
      <c r="J715" s="795">
        <v>1</v>
      </c>
      <c r="AE715" s="929">
        <v>1</v>
      </c>
    </row>
    <row r="716" spans="1:31">
      <c r="A716" s="921" t="s">
        <v>6448</v>
      </c>
      <c r="B716" s="897" t="s">
        <v>1131</v>
      </c>
      <c r="C716" s="795" t="s">
        <v>4588</v>
      </c>
      <c r="D716" s="795" t="s">
        <v>4321</v>
      </c>
      <c r="H716" s="926">
        <v>2</v>
      </c>
      <c r="J716" s="795">
        <v>0</v>
      </c>
    </row>
    <row r="717" spans="1:31">
      <c r="A717" s="921" t="s">
        <v>6448</v>
      </c>
      <c r="B717" s="869" t="s">
        <v>918</v>
      </c>
      <c r="C717" s="869" t="s">
        <v>4826</v>
      </c>
      <c r="D717" s="869" t="s">
        <v>4555</v>
      </c>
      <c r="E717" s="897" t="s">
        <v>1318</v>
      </c>
      <c r="F717" s="795" t="s">
        <v>6710</v>
      </c>
      <c r="G717" s="795" t="s">
        <v>4321</v>
      </c>
      <c r="H717" s="926">
        <v>1</v>
      </c>
      <c r="J717" s="795">
        <v>0</v>
      </c>
    </row>
    <row r="718" spans="1:31">
      <c r="A718" s="921" t="s">
        <v>6448</v>
      </c>
      <c r="B718" s="869" t="s">
        <v>851</v>
      </c>
      <c r="C718" s="869" t="s">
        <v>5307</v>
      </c>
      <c r="D718" s="869" t="s">
        <v>4632</v>
      </c>
      <c r="E718" s="897" t="s">
        <v>1344</v>
      </c>
      <c r="F718" s="795" t="s">
        <v>6669</v>
      </c>
      <c r="G718" s="795" t="s">
        <v>6670</v>
      </c>
      <c r="H718" s="926">
        <v>38</v>
      </c>
      <c r="J718" s="795">
        <v>0</v>
      </c>
    </row>
    <row r="719" spans="1:31">
      <c r="A719" s="921" t="s">
        <v>6448</v>
      </c>
      <c r="B719" s="897" t="s">
        <v>6711</v>
      </c>
      <c r="C719" s="795" t="s">
        <v>6712</v>
      </c>
      <c r="D719" s="795" t="s">
        <v>4309</v>
      </c>
      <c r="H719" s="926">
        <v>2</v>
      </c>
      <c r="J719" s="795">
        <v>0</v>
      </c>
    </row>
    <row r="720" spans="1:31">
      <c r="A720" s="921" t="s">
        <v>6448</v>
      </c>
      <c r="B720" s="897" t="s">
        <v>1130</v>
      </c>
      <c r="C720" s="795" t="s">
        <v>5912</v>
      </c>
      <c r="D720" s="795" t="s">
        <v>4309</v>
      </c>
      <c r="H720" s="926">
        <v>2</v>
      </c>
      <c r="J720" s="795">
        <v>0</v>
      </c>
    </row>
    <row r="721" spans="1:35">
      <c r="A721" s="921" t="s">
        <v>6448</v>
      </c>
      <c r="B721" s="897" t="s">
        <v>1144</v>
      </c>
      <c r="C721" s="795" t="s">
        <v>5849</v>
      </c>
      <c r="D721" s="795" t="s">
        <v>6697</v>
      </c>
      <c r="H721" s="926">
        <v>2</v>
      </c>
      <c r="J721" s="795">
        <v>0</v>
      </c>
    </row>
    <row r="722" spans="1:35">
      <c r="A722" s="921" t="s">
        <v>6448</v>
      </c>
      <c r="B722" s="897" t="s">
        <v>1153</v>
      </c>
      <c r="C722" s="795" t="s">
        <v>4835</v>
      </c>
      <c r="D722" s="795" t="s">
        <v>4364</v>
      </c>
      <c r="H722" s="926">
        <v>4</v>
      </c>
      <c r="J722" s="795">
        <v>0</v>
      </c>
    </row>
    <row r="723" spans="1:35">
      <c r="A723" s="921" t="s">
        <v>6448</v>
      </c>
      <c r="B723" s="869" t="s">
        <v>1289</v>
      </c>
      <c r="C723" s="869" t="s">
        <v>6642</v>
      </c>
      <c r="D723" s="869" t="s">
        <v>4685</v>
      </c>
      <c r="E723" s="897" t="s">
        <v>1320</v>
      </c>
      <c r="F723" s="795" t="s">
        <v>6713</v>
      </c>
      <c r="G723" s="795" t="s">
        <v>6714</v>
      </c>
      <c r="H723" s="926">
        <v>1</v>
      </c>
      <c r="J723" s="795">
        <v>0</v>
      </c>
    </row>
    <row r="724" spans="1:35">
      <c r="A724" s="921" t="s">
        <v>6448</v>
      </c>
      <c r="B724" s="869" t="s">
        <v>1040</v>
      </c>
      <c r="C724" s="869" t="s">
        <v>5132</v>
      </c>
      <c r="D724" s="869" t="s">
        <v>4347</v>
      </c>
      <c r="E724" s="869"/>
      <c r="H724" s="926">
        <v>4</v>
      </c>
      <c r="J724" s="795">
        <v>0</v>
      </c>
    </row>
    <row r="725" spans="1:35">
      <c r="A725" s="921" t="s">
        <v>6448</v>
      </c>
      <c r="B725" s="869" t="s">
        <v>1076</v>
      </c>
      <c r="C725" s="869" t="s">
        <v>4854</v>
      </c>
      <c r="D725" s="869" t="s">
        <v>4371</v>
      </c>
      <c r="E725" s="854"/>
      <c r="F725" s="854"/>
      <c r="G725" s="854"/>
      <c r="H725" s="926">
        <v>1</v>
      </c>
      <c r="I725" s="854"/>
      <c r="J725" s="795">
        <v>0</v>
      </c>
      <c r="K725" s="854"/>
      <c r="L725" s="854"/>
      <c r="M725" s="854"/>
      <c r="N725" s="854"/>
      <c r="O725" s="854"/>
      <c r="P725" s="854"/>
      <c r="Q725" s="854"/>
      <c r="R725" s="854"/>
      <c r="S725" s="854"/>
      <c r="T725" s="854"/>
      <c r="U725" s="854"/>
      <c r="V725" s="854"/>
      <c r="W725" s="854"/>
      <c r="X725" s="854"/>
      <c r="Y725" s="854"/>
      <c r="Z725" s="854"/>
      <c r="AA725" s="854"/>
      <c r="AB725" s="854"/>
      <c r="AC725" s="854"/>
      <c r="AD725" s="854"/>
      <c r="AE725" s="854"/>
      <c r="AF725" s="854"/>
      <c r="AG725" s="854"/>
      <c r="AH725" s="854"/>
      <c r="AI725" s="854"/>
    </row>
    <row r="726" spans="1:35">
      <c r="A726" s="921" t="s">
        <v>6448</v>
      </c>
      <c r="B726" s="897" t="s">
        <v>1077</v>
      </c>
      <c r="C726" s="795" t="s">
        <v>6495</v>
      </c>
      <c r="D726" s="795" t="s">
        <v>4321</v>
      </c>
      <c r="H726" s="926">
        <v>14</v>
      </c>
      <c r="J726" s="795">
        <v>0</v>
      </c>
    </row>
    <row r="727" spans="1:35">
      <c r="A727" s="921" t="s">
        <v>6448</v>
      </c>
      <c r="B727" s="897" t="s">
        <v>6672</v>
      </c>
      <c r="C727" s="795" t="s">
        <v>6673</v>
      </c>
      <c r="D727" s="795" t="s">
        <v>4321</v>
      </c>
      <c r="H727" s="926">
        <v>1</v>
      </c>
      <c r="J727" s="795">
        <v>0</v>
      </c>
    </row>
    <row r="728" spans="1:35">
      <c r="A728" s="921" t="s">
        <v>6448</v>
      </c>
      <c r="B728" s="897" t="s">
        <v>1082</v>
      </c>
      <c r="C728" s="869" t="s">
        <v>6493</v>
      </c>
      <c r="D728" s="869" t="s">
        <v>4321</v>
      </c>
      <c r="H728" s="926">
        <v>7</v>
      </c>
      <c r="J728" s="795">
        <v>0</v>
      </c>
    </row>
    <row r="729" spans="1:35">
      <c r="A729" s="921" t="s">
        <v>6448</v>
      </c>
      <c r="B729" s="897" t="s">
        <v>1140</v>
      </c>
      <c r="C729" s="795" t="s">
        <v>5871</v>
      </c>
      <c r="D729" s="795" t="s">
        <v>4309</v>
      </c>
      <c r="H729" s="926">
        <v>1</v>
      </c>
      <c r="J729" s="795">
        <v>0</v>
      </c>
    </row>
    <row r="730" spans="1:35">
      <c r="A730" s="921" t="s">
        <v>6448</v>
      </c>
      <c r="B730" s="869" t="s">
        <v>1227</v>
      </c>
      <c r="C730" s="869" t="s">
        <v>5861</v>
      </c>
      <c r="D730" s="869" t="s">
        <v>6491</v>
      </c>
      <c r="H730" s="926">
        <v>26</v>
      </c>
      <c r="J730" s="795">
        <v>0</v>
      </c>
      <c r="L730" s="854"/>
    </row>
    <row r="731" spans="1:35">
      <c r="A731" s="921" t="s">
        <v>6448</v>
      </c>
      <c r="B731" s="897" t="s">
        <v>1236</v>
      </c>
      <c r="C731" s="795" t="s">
        <v>5536</v>
      </c>
      <c r="D731" s="795" t="s">
        <v>4637</v>
      </c>
      <c r="H731" s="926">
        <v>4</v>
      </c>
      <c r="I731" s="854"/>
      <c r="J731" s="795">
        <v>0</v>
      </c>
    </row>
    <row r="732" spans="1:35">
      <c r="A732" s="921" t="s">
        <v>6448</v>
      </c>
      <c r="B732" s="931" t="s">
        <v>1286</v>
      </c>
      <c r="C732" s="854" t="s">
        <v>5906</v>
      </c>
      <c r="D732" s="795" t="s">
        <v>6540</v>
      </c>
      <c r="H732" s="926">
        <v>34</v>
      </c>
      <c r="J732" s="795">
        <v>0</v>
      </c>
    </row>
    <row r="733" spans="1:35">
      <c r="A733" s="921" t="s">
        <v>6450</v>
      </c>
      <c r="B733" s="869" t="s">
        <v>1221</v>
      </c>
      <c r="C733" s="869" t="s">
        <v>5858</v>
      </c>
      <c r="D733" s="869" t="s">
        <v>4334</v>
      </c>
      <c r="E733" s="897" t="s">
        <v>1372</v>
      </c>
      <c r="F733" s="795" t="s">
        <v>6650</v>
      </c>
      <c r="G733" s="795" t="s">
        <v>4321</v>
      </c>
      <c r="H733" s="926">
        <v>15</v>
      </c>
      <c r="J733" s="795">
        <v>0</v>
      </c>
    </row>
    <row r="734" spans="1:35">
      <c r="A734" s="921" t="s">
        <v>6450</v>
      </c>
      <c r="B734" s="869" t="s">
        <v>1187</v>
      </c>
      <c r="C734" s="869" t="s">
        <v>5796</v>
      </c>
      <c r="D734" s="869" t="s">
        <v>4334</v>
      </c>
      <c r="E734" s="897" t="s">
        <v>652</v>
      </c>
      <c r="F734" s="795" t="s">
        <v>6651</v>
      </c>
      <c r="G734" s="795" t="s">
        <v>4334</v>
      </c>
      <c r="H734" s="926">
        <v>3</v>
      </c>
      <c r="J734" s="795">
        <v>0</v>
      </c>
    </row>
    <row r="735" spans="1:35" s="857" customFormat="1">
      <c r="A735" s="923" t="s">
        <v>6450</v>
      </c>
      <c r="B735" s="876" t="s">
        <v>634</v>
      </c>
      <c r="C735" s="876" t="s">
        <v>4463</v>
      </c>
      <c r="E735" s="924" t="s">
        <v>659</v>
      </c>
      <c r="F735" s="857" t="s">
        <v>5612</v>
      </c>
      <c r="H735" s="925">
        <v>187</v>
      </c>
      <c r="J735" s="795">
        <v>1</v>
      </c>
      <c r="U735" s="876">
        <v>1</v>
      </c>
    </row>
    <row r="736" spans="1:35">
      <c r="A736" s="921" t="s">
        <v>6450</v>
      </c>
      <c r="B736" s="897" t="s">
        <v>642</v>
      </c>
      <c r="C736" s="795" t="s">
        <v>5868</v>
      </c>
      <c r="D736" s="795" t="s">
        <v>4317</v>
      </c>
      <c r="H736" s="926">
        <v>2</v>
      </c>
      <c r="J736" s="795">
        <v>0</v>
      </c>
    </row>
    <row r="737" spans="1:35">
      <c r="A737" s="921" t="s">
        <v>6450</v>
      </c>
      <c r="B737" s="869" t="s">
        <v>622</v>
      </c>
      <c r="C737" s="869" t="s">
        <v>5896</v>
      </c>
      <c r="D737" s="869" t="s">
        <v>6715</v>
      </c>
      <c r="E737" s="869" t="s">
        <v>653</v>
      </c>
      <c r="F737" s="869" t="s">
        <v>6716</v>
      </c>
      <c r="G737" s="869" t="s">
        <v>6717</v>
      </c>
      <c r="H737" s="926">
        <v>1</v>
      </c>
      <c r="J737" s="795">
        <v>0</v>
      </c>
    </row>
    <row r="738" spans="1:35">
      <c r="A738" s="921" t="s">
        <v>6450</v>
      </c>
      <c r="B738" s="931" t="s">
        <v>669</v>
      </c>
      <c r="C738" s="854" t="s">
        <v>4823</v>
      </c>
      <c r="D738" s="854" t="s">
        <v>4347</v>
      </c>
      <c r="E738" s="854"/>
      <c r="F738" s="854"/>
      <c r="G738" s="854"/>
      <c r="H738" s="926">
        <v>176</v>
      </c>
      <c r="I738" s="854"/>
      <c r="J738" s="795">
        <v>0</v>
      </c>
      <c r="K738" s="854"/>
      <c r="L738" s="854"/>
      <c r="M738" s="854"/>
      <c r="N738" s="854"/>
      <c r="O738" s="854"/>
      <c r="P738" s="854"/>
      <c r="Q738" s="854"/>
      <c r="R738" s="854"/>
      <c r="S738" s="854"/>
      <c r="T738" s="854"/>
      <c r="U738" s="854"/>
      <c r="V738" s="854"/>
      <c r="W738" s="854"/>
      <c r="X738" s="854"/>
      <c r="Y738" s="854"/>
      <c r="Z738" s="854"/>
      <c r="AA738" s="854"/>
      <c r="AB738" s="854"/>
      <c r="AC738" s="854"/>
      <c r="AD738" s="854"/>
      <c r="AE738" s="854"/>
      <c r="AF738" s="854"/>
      <c r="AG738" s="854"/>
      <c r="AH738" s="854"/>
      <c r="AI738" s="854"/>
    </row>
    <row r="739" spans="1:35">
      <c r="A739" s="921" t="s">
        <v>6450</v>
      </c>
      <c r="B739" s="897" t="s">
        <v>6718</v>
      </c>
      <c r="C739" s="795" t="s">
        <v>6719</v>
      </c>
      <c r="D739" s="795" t="s">
        <v>4317</v>
      </c>
      <c r="H739" s="926">
        <v>1</v>
      </c>
      <c r="J739" s="795">
        <v>0</v>
      </c>
    </row>
    <row r="740" spans="1:35">
      <c r="A740" s="921" t="s">
        <v>6450</v>
      </c>
      <c r="B740" s="897" t="s">
        <v>740</v>
      </c>
      <c r="C740" s="795" t="s">
        <v>5876</v>
      </c>
      <c r="D740" s="795" t="s">
        <v>4343</v>
      </c>
      <c r="H740" s="926">
        <v>12</v>
      </c>
      <c r="J740" s="795">
        <v>0</v>
      </c>
    </row>
    <row r="741" spans="1:35">
      <c r="A741" s="921" t="s">
        <v>6450</v>
      </c>
      <c r="B741" s="897" t="s">
        <v>741</v>
      </c>
      <c r="C741" s="795" t="s">
        <v>4557</v>
      </c>
      <c r="D741" s="795" t="s">
        <v>4343</v>
      </c>
      <c r="H741" s="926">
        <v>3</v>
      </c>
      <c r="J741" s="795">
        <v>0</v>
      </c>
    </row>
    <row r="742" spans="1:35">
      <c r="A742" s="921" t="s">
        <v>6450</v>
      </c>
      <c r="B742" s="897" t="s">
        <v>6521</v>
      </c>
      <c r="C742" s="795" t="s">
        <v>6522</v>
      </c>
      <c r="D742" s="795" t="s">
        <v>4374</v>
      </c>
      <c r="H742" s="926">
        <v>1</v>
      </c>
      <c r="J742" s="795">
        <v>0</v>
      </c>
    </row>
    <row r="743" spans="1:35">
      <c r="A743" s="921" t="s">
        <v>6450</v>
      </c>
      <c r="B743" s="869" t="s">
        <v>754</v>
      </c>
      <c r="C743" s="869" t="s">
        <v>6620</v>
      </c>
      <c r="D743" s="869" t="s">
        <v>6621</v>
      </c>
      <c r="H743" s="926">
        <v>1</v>
      </c>
      <c r="J743" s="795">
        <v>0</v>
      </c>
    </row>
    <row r="744" spans="1:35">
      <c r="A744" s="921" t="s">
        <v>6450</v>
      </c>
      <c r="B744" s="897" t="s">
        <v>879</v>
      </c>
      <c r="C744" s="795" t="s">
        <v>4505</v>
      </c>
      <c r="H744" s="926">
        <v>1</v>
      </c>
      <c r="J744" s="795">
        <v>0</v>
      </c>
    </row>
    <row r="745" spans="1:35">
      <c r="A745" s="921" t="s">
        <v>6450</v>
      </c>
      <c r="B745" s="897" t="s">
        <v>113</v>
      </c>
      <c r="C745" s="795" t="s">
        <v>4353</v>
      </c>
      <c r="D745" s="795" t="s">
        <v>4354</v>
      </c>
      <c r="H745" s="926">
        <v>1</v>
      </c>
      <c r="J745" s="795">
        <v>0</v>
      </c>
    </row>
    <row r="746" spans="1:35">
      <c r="A746" s="921" t="s">
        <v>6450</v>
      </c>
      <c r="B746" s="897" t="s">
        <v>6706</v>
      </c>
      <c r="C746" s="795" t="s">
        <v>6707</v>
      </c>
      <c r="D746" s="795" t="s">
        <v>4321</v>
      </c>
      <c r="H746" s="926">
        <v>1</v>
      </c>
      <c r="J746" s="795">
        <v>0</v>
      </c>
    </row>
    <row r="747" spans="1:35">
      <c r="A747" s="921" t="s">
        <v>6450</v>
      </c>
      <c r="B747" s="897" t="s">
        <v>948</v>
      </c>
      <c r="C747" s="795" t="s">
        <v>5512</v>
      </c>
      <c r="D747" s="795" t="s">
        <v>4364</v>
      </c>
      <c r="H747" s="926">
        <v>2</v>
      </c>
      <c r="J747" s="795">
        <v>0</v>
      </c>
    </row>
    <row r="748" spans="1:35">
      <c r="A748" s="921" t="s">
        <v>6450</v>
      </c>
      <c r="B748" s="897" t="s">
        <v>954</v>
      </c>
      <c r="C748" s="795" t="s">
        <v>6572</v>
      </c>
      <c r="D748" s="795" t="s">
        <v>6573</v>
      </c>
      <c r="H748" s="926">
        <v>1</v>
      </c>
      <c r="J748" s="795">
        <v>0</v>
      </c>
    </row>
    <row r="749" spans="1:35">
      <c r="A749" s="921" t="s">
        <v>6450</v>
      </c>
      <c r="B749" s="897" t="s">
        <v>976</v>
      </c>
      <c r="C749" s="795" t="s">
        <v>5310</v>
      </c>
      <c r="D749" s="795" t="s">
        <v>5311</v>
      </c>
      <c r="H749" s="926">
        <v>1</v>
      </c>
      <c r="J749" s="795">
        <v>0</v>
      </c>
    </row>
    <row r="750" spans="1:35">
      <c r="A750" s="921" t="s">
        <v>6450</v>
      </c>
      <c r="B750" s="897" t="s">
        <v>978</v>
      </c>
      <c r="C750" s="795" t="s">
        <v>4828</v>
      </c>
      <c r="D750" s="795" t="s">
        <v>4829</v>
      </c>
      <c r="H750" s="926">
        <v>2</v>
      </c>
      <c r="J750" s="795">
        <v>0</v>
      </c>
    </row>
    <row r="751" spans="1:35">
      <c r="A751" s="921" t="s">
        <v>6450</v>
      </c>
      <c r="B751" s="897" t="s">
        <v>6506</v>
      </c>
      <c r="C751" s="795" t="s">
        <v>6507</v>
      </c>
      <c r="D751" s="795" t="s">
        <v>4334</v>
      </c>
      <c r="H751" s="926">
        <v>2</v>
      </c>
      <c r="J751" s="795">
        <v>0</v>
      </c>
    </row>
    <row r="752" spans="1:35">
      <c r="A752" s="921" t="s">
        <v>6450</v>
      </c>
      <c r="B752" s="897" t="s">
        <v>996</v>
      </c>
      <c r="C752" s="795" t="s">
        <v>4587</v>
      </c>
      <c r="D752" s="795" t="s">
        <v>4374</v>
      </c>
      <c r="H752" s="926">
        <v>2</v>
      </c>
      <c r="J752" s="795">
        <v>0</v>
      </c>
    </row>
    <row r="753" spans="1:10">
      <c r="A753" s="921" t="s">
        <v>6450</v>
      </c>
      <c r="B753" s="897" t="s">
        <v>1003</v>
      </c>
      <c r="C753" s="795" t="s">
        <v>5655</v>
      </c>
      <c r="D753" s="795" t="s">
        <v>4564</v>
      </c>
      <c r="H753" s="926">
        <v>1</v>
      </c>
      <c r="J753" s="795">
        <v>0</v>
      </c>
    </row>
    <row r="754" spans="1:10">
      <c r="A754" s="921" t="s">
        <v>6450</v>
      </c>
      <c r="B754" s="897" t="s">
        <v>1016</v>
      </c>
      <c r="C754" s="795" t="s">
        <v>6597</v>
      </c>
      <c r="D754" s="795" t="s">
        <v>4334</v>
      </c>
      <c r="H754" s="926">
        <v>1</v>
      </c>
      <c r="J754" s="795">
        <v>0</v>
      </c>
    </row>
    <row r="755" spans="1:10">
      <c r="A755" s="921" t="s">
        <v>6450</v>
      </c>
      <c r="B755" s="897" t="s">
        <v>1033</v>
      </c>
      <c r="C755" s="795" t="s">
        <v>4363</v>
      </c>
      <c r="D755" s="795" t="s">
        <v>4364</v>
      </c>
      <c r="H755" s="926">
        <v>1</v>
      </c>
      <c r="J755" s="795">
        <v>0</v>
      </c>
    </row>
    <row r="756" spans="1:10">
      <c r="A756" s="921" t="s">
        <v>6450</v>
      </c>
      <c r="B756" s="897" t="s">
        <v>1065</v>
      </c>
      <c r="C756" s="869" t="s">
        <v>4830</v>
      </c>
      <c r="D756" s="869" t="s">
        <v>4831</v>
      </c>
      <c r="H756" s="926">
        <v>1</v>
      </c>
      <c r="J756" s="795">
        <v>0</v>
      </c>
    </row>
    <row r="757" spans="1:10">
      <c r="A757" s="921" t="s">
        <v>6450</v>
      </c>
      <c r="B757" s="897" t="s">
        <v>1086</v>
      </c>
      <c r="C757" s="795" t="s">
        <v>5921</v>
      </c>
      <c r="D757" s="795" t="s">
        <v>4343</v>
      </c>
      <c r="H757" s="926">
        <v>9</v>
      </c>
      <c r="J757" s="795">
        <v>0</v>
      </c>
    </row>
    <row r="758" spans="1:10">
      <c r="A758" s="921" t="s">
        <v>6450</v>
      </c>
      <c r="B758" s="897" t="s">
        <v>6720</v>
      </c>
      <c r="C758" s="795" t="s">
        <v>6721</v>
      </c>
      <c r="D758" s="795" t="s">
        <v>4321</v>
      </c>
      <c r="H758" s="926">
        <v>1</v>
      </c>
      <c r="J758" s="795">
        <v>0</v>
      </c>
    </row>
    <row r="759" spans="1:10">
      <c r="A759" s="921" t="s">
        <v>6450</v>
      </c>
      <c r="B759" s="869" t="s">
        <v>840</v>
      </c>
      <c r="C759" s="869" t="s">
        <v>4435</v>
      </c>
      <c r="D759" s="869" t="s">
        <v>4436</v>
      </c>
      <c r="E759" s="897" t="s">
        <v>1097</v>
      </c>
      <c r="F759" s="795" t="s">
        <v>4568</v>
      </c>
      <c r="G759" s="795" t="s">
        <v>4321</v>
      </c>
      <c r="H759" s="926">
        <v>8</v>
      </c>
      <c r="J759" s="795">
        <v>0</v>
      </c>
    </row>
    <row r="760" spans="1:10">
      <c r="A760" s="921" t="s">
        <v>6450</v>
      </c>
      <c r="B760" s="897" t="s">
        <v>1120</v>
      </c>
      <c r="C760" s="795" t="s">
        <v>6574</v>
      </c>
      <c r="D760" s="795" t="s">
        <v>4334</v>
      </c>
      <c r="H760" s="926">
        <v>4</v>
      </c>
      <c r="J760" s="795">
        <v>0</v>
      </c>
    </row>
    <row r="761" spans="1:10">
      <c r="A761" s="921" t="s">
        <v>6450</v>
      </c>
      <c r="B761" s="897" t="s">
        <v>1125</v>
      </c>
      <c r="C761" s="795" t="s">
        <v>6530</v>
      </c>
      <c r="D761" s="795" t="s">
        <v>4334</v>
      </c>
      <c r="H761" s="926">
        <v>3</v>
      </c>
      <c r="J761" s="795">
        <v>0</v>
      </c>
    </row>
    <row r="762" spans="1:10">
      <c r="A762" s="921" t="s">
        <v>6450</v>
      </c>
      <c r="B762" s="897" t="s">
        <v>1144</v>
      </c>
      <c r="C762" s="795" t="s">
        <v>5849</v>
      </c>
      <c r="D762" s="795" t="s">
        <v>6697</v>
      </c>
      <c r="H762" s="926">
        <v>3</v>
      </c>
      <c r="J762" s="795">
        <v>0</v>
      </c>
    </row>
    <row r="763" spans="1:10">
      <c r="A763" s="921" t="s">
        <v>6450</v>
      </c>
      <c r="B763" s="869" t="s">
        <v>1040</v>
      </c>
      <c r="C763" s="869" t="s">
        <v>5132</v>
      </c>
      <c r="D763" s="869" t="s">
        <v>4347</v>
      </c>
      <c r="E763" s="869"/>
      <c r="H763" s="926">
        <v>5</v>
      </c>
      <c r="J763" s="795">
        <v>0</v>
      </c>
    </row>
    <row r="764" spans="1:10">
      <c r="A764" s="921" t="s">
        <v>6450</v>
      </c>
      <c r="B764" s="869" t="s">
        <v>1076</v>
      </c>
      <c r="C764" s="869" t="s">
        <v>4854</v>
      </c>
      <c r="D764" s="869" t="s">
        <v>4371</v>
      </c>
      <c r="H764" s="926">
        <v>6</v>
      </c>
      <c r="J764" s="795">
        <v>0</v>
      </c>
    </row>
    <row r="765" spans="1:10">
      <c r="A765" s="921" t="s">
        <v>6450</v>
      </c>
      <c r="B765" s="872" t="s">
        <v>1090</v>
      </c>
      <c r="C765" s="872" t="s">
        <v>6578</v>
      </c>
      <c r="D765" s="872" t="s">
        <v>6579</v>
      </c>
      <c r="H765" s="926">
        <v>2</v>
      </c>
      <c r="J765" s="795">
        <v>0</v>
      </c>
    </row>
    <row r="766" spans="1:10">
      <c r="A766" s="921" t="s">
        <v>6450</v>
      </c>
      <c r="B766" s="897" t="s">
        <v>1121</v>
      </c>
      <c r="C766" s="869" t="s">
        <v>5860</v>
      </c>
      <c r="D766" s="869" t="s">
        <v>4371</v>
      </c>
      <c r="H766" s="926">
        <v>1</v>
      </c>
      <c r="J766" s="795">
        <v>0</v>
      </c>
    </row>
    <row r="767" spans="1:10">
      <c r="A767" s="921" t="s">
        <v>6450</v>
      </c>
      <c r="B767" s="897" t="s">
        <v>1140</v>
      </c>
      <c r="C767" s="795" t="s">
        <v>5871</v>
      </c>
      <c r="D767" s="795" t="s">
        <v>4309</v>
      </c>
      <c r="H767" s="926">
        <v>1</v>
      </c>
      <c r="J767" s="795">
        <v>0</v>
      </c>
    </row>
    <row r="768" spans="1:10">
      <c r="A768" s="921" t="s">
        <v>6450</v>
      </c>
      <c r="B768" s="897" t="s">
        <v>6722</v>
      </c>
      <c r="C768" s="795" t="s">
        <v>6723</v>
      </c>
      <c r="D768" s="795" t="s">
        <v>4707</v>
      </c>
      <c r="H768" s="926">
        <v>1</v>
      </c>
      <c r="J768" s="795">
        <v>0</v>
      </c>
    </row>
    <row r="769" spans="1:31">
      <c r="A769" s="921" t="s">
        <v>6450</v>
      </c>
      <c r="B769" s="897" t="s">
        <v>1232</v>
      </c>
      <c r="C769" s="795" t="s">
        <v>5797</v>
      </c>
      <c r="D769" s="795" t="s">
        <v>5798</v>
      </c>
      <c r="H769" s="926">
        <v>6</v>
      </c>
      <c r="J769" s="795">
        <v>0</v>
      </c>
      <c r="L769" s="854"/>
    </row>
    <row r="770" spans="1:31">
      <c r="A770" s="921" t="s">
        <v>6450</v>
      </c>
      <c r="B770" s="897" t="s">
        <v>1236</v>
      </c>
      <c r="C770" s="795" t="s">
        <v>5536</v>
      </c>
      <c r="D770" s="795" t="s">
        <v>4637</v>
      </c>
      <c r="H770" s="926">
        <v>1</v>
      </c>
      <c r="I770" s="854"/>
      <c r="J770" s="795">
        <v>0</v>
      </c>
    </row>
    <row r="771" spans="1:31">
      <c r="A771" s="921" t="s">
        <v>6450</v>
      </c>
      <c r="B771" s="897" t="s">
        <v>1286</v>
      </c>
      <c r="C771" s="795" t="s">
        <v>5906</v>
      </c>
      <c r="D771" s="795" t="s">
        <v>6540</v>
      </c>
      <c r="H771" s="926">
        <v>5</v>
      </c>
      <c r="I771" s="854"/>
      <c r="J771" s="795">
        <v>0</v>
      </c>
    </row>
    <row r="772" spans="1:31">
      <c r="A772" s="922" t="s">
        <v>6452</v>
      </c>
      <c r="B772" s="869" t="s">
        <v>1221</v>
      </c>
      <c r="C772" s="869" t="s">
        <v>5858</v>
      </c>
      <c r="D772" s="869" t="s">
        <v>4334</v>
      </c>
      <c r="E772" s="897" t="s">
        <v>1372</v>
      </c>
      <c r="F772" s="795" t="s">
        <v>6650</v>
      </c>
      <c r="G772" s="795" t="s">
        <v>4321</v>
      </c>
      <c r="H772" s="926">
        <v>6</v>
      </c>
      <c r="J772" s="795">
        <v>0</v>
      </c>
    </row>
    <row r="773" spans="1:31">
      <c r="A773" s="922" t="s">
        <v>6452</v>
      </c>
      <c r="B773" s="869" t="s">
        <v>1187</v>
      </c>
      <c r="C773" s="869" t="s">
        <v>5796</v>
      </c>
      <c r="D773" s="869" t="s">
        <v>4334</v>
      </c>
      <c r="E773" s="897" t="s">
        <v>652</v>
      </c>
      <c r="F773" s="795" t="s">
        <v>6651</v>
      </c>
      <c r="G773" s="795" t="s">
        <v>4334</v>
      </c>
      <c r="H773" s="926">
        <v>1</v>
      </c>
      <c r="J773" s="795">
        <v>0</v>
      </c>
    </row>
    <row r="774" spans="1:31" s="857" customFormat="1">
      <c r="A774" s="935" t="s">
        <v>6452</v>
      </c>
      <c r="B774" s="876" t="s">
        <v>634</v>
      </c>
      <c r="C774" s="876" t="s">
        <v>4463</v>
      </c>
      <c r="E774" s="924" t="s">
        <v>659</v>
      </c>
      <c r="F774" s="857" t="s">
        <v>5612</v>
      </c>
      <c r="H774" s="925">
        <v>61</v>
      </c>
      <c r="J774" s="795">
        <v>0</v>
      </c>
    </row>
    <row r="775" spans="1:31">
      <c r="A775" s="922" t="s">
        <v>6452</v>
      </c>
      <c r="B775" s="897" t="s">
        <v>669</v>
      </c>
      <c r="C775" s="795" t="s">
        <v>4823</v>
      </c>
      <c r="D775" s="795" t="s">
        <v>4347</v>
      </c>
      <c r="H775" s="926">
        <v>3</v>
      </c>
      <c r="J775" s="795">
        <v>0</v>
      </c>
    </row>
    <row r="776" spans="1:31">
      <c r="A776" s="922" t="s">
        <v>6452</v>
      </c>
      <c r="B776" s="897" t="s">
        <v>744</v>
      </c>
      <c r="C776" s="795" t="s">
        <v>4672</v>
      </c>
      <c r="D776" s="795" t="s">
        <v>4309</v>
      </c>
      <c r="H776" s="926">
        <v>1</v>
      </c>
      <c r="J776" s="795">
        <v>0</v>
      </c>
    </row>
    <row r="777" spans="1:31">
      <c r="A777" s="922" t="s">
        <v>6452</v>
      </c>
      <c r="B777" s="897" t="s">
        <v>6688</v>
      </c>
      <c r="C777" s="795" t="s">
        <v>6689</v>
      </c>
      <c r="D777" s="795" t="s">
        <v>4334</v>
      </c>
      <c r="H777" s="926">
        <v>3</v>
      </c>
      <c r="J777" s="795">
        <v>0</v>
      </c>
    </row>
    <row r="778" spans="1:31">
      <c r="A778" s="922" t="s">
        <v>6452</v>
      </c>
      <c r="B778" s="897" t="s">
        <v>768</v>
      </c>
      <c r="C778" s="795" t="s">
        <v>4563</v>
      </c>
      <c r="D778" s="795" t="s">
        <v>4564</v>
      </c>
      <c r="H778" s="926">
        <v>2</v>
      </c>
      <c r="J778" s="795">
        <v>0</v>
      </c>
    </row>
    <row r="779" spans="1:31">
      <c r="A779" s="922" t="s">
        <v>6452</v>
      </c>
      <c r="B779" s="897" t="s">
        <v>879</v>
      </c>
      <c r="C779" s="795" t="s">
        <v>4505</v>
      </c>
      <c r="H779" s="926">
        <v>2</v>
      </c>
      <c r="J779" s="795">
        <v>0</v>
      </c>
    </row>
    <row r="780" spans="1:31">
      <c r="A780" s="922" t="s">
        <v>6452</v>
      </c>
      <c r="B780" s="897" t="s">
        <v>884</v>
      </c>
      <c r="C780" s="795" t="s">
        <v>5899</v>
      </c>
      <c r="D780" s="795" t="s">
        <v>4577</v>
      </c>
      <c r="H780" s="926">
        <v>45</v>
      </c>
      <c r="J780" s="795">
        <v>2</v>
      </c>
      <c r="T780" s="796"/>
      <c r="U780" s="796">
        <v>1</v>
      </c>
      <c r="V780" s="796"/>
      <c r="W780" s="796"/>
      <c r="X780" s="796"/>
      <c r="Y780" s="796"/>
      <c r="Z780" s="796"/>
      <c r="AA780" s="796"/>
      <c r="AB780" s="796"/>
      <c r="AC780" s="796"/>
      <c r="AD780" s="796"/>
      <c r="AE780" s="929">
        <v>1</v>
      </c>
    </row>
    <row r="781" spans="1:31">
      <c r="A781" s="922" t="s">
        <v>6452</v>
      </c>
      <c r="B781" s="897" t="s">
        <v>896</v>
      </c>
      <c r="C781" s="795" t="s">
        <v>4796</v>
      </c>
      <c r="D781" s="795" t="s">
        <v>4797</v>
      </c>
      <c r="H781" s="926">
        <v>1</v>
      </c>
      <c r="J781" s="795">
        <v>0</v>
      </c>
    </row>
    <row r="782" spans="1:31">
      <c r="A782" s="922" t="s">
        <v>6452</v>
      </c>
      <c r="B782" s="897" t="s">
        <v>1315</v>
      </c>
      <c r="C782" s="795" t="s">
        <v>6724</v>
      </c>
      <c r="D782" s="795" t="s">
        <v>6491</v>
      </c>
      <c r="H782" s="926">
        <v>1</v>
      </c>
      <c r="J782" s="795">
        <v>0</v>
      </c>
    </row>
    <row r="783" spans="1:31">
      <c r="A783" s="922" t="s">
        <v>6452</v>
      </c>
      <c r="B783" s="897" t="s">
        <v>113</v>
      </c>
      <c r="C783" s="795" t="s">
        <v>4353</v>
      </c>
      <c r="D783" s="795" t="s">
        <v>4354</v>
      </c>
      <c r="H783" s="926">
        <v>16</v>
      </c>
      <c r="J783" s="795">
        <v>2</v>
      </c>
      <c r="T783" s="796">
        <v>1</v>
      </c>
      <c r="U783" s="796">
        <v>1</v>
      </c>
    </row>
    <row r="784" spans="1:31">
      <c r="A784" s="936" t="s">
        <v>6452</v>
      </c>
      <c r="B784" s="897" t="s">
        <v>954</v>
      </c>
      <c r="C784" s="795" t="s">
        <v>6572</v>
      </c>
      <c r="D784" s="795" t="s">
        <v>6573</v>
      </c>
      <c r="H784" s="926">
        <v>1</v>
      </c>
      <c r="J784" s="795">
        <v>0</v>
      </c>
      <c r="L784" s="854"/>
    </row>
    <row r="785" spans="1:35">
      <c r="A785" s="922" t="s">
        <v>6452</v>
      </c>
      <c r="B785" s="897" t="s">
        <v>959</v>
      </c>
      <c r="C785" s="795" t="s">
        <v>4418</v>
      </c>
      <c r="D785" s="795" t="s">
        <v>4419</v>
      </c>
      <c r="H785" s="926">
        <v>3</v>
      </c>
      <c r="J785" s="795">
        <v>0</v>
      </c>
    </row>
    <row r="786" spans="1:35">
      <c r="A786" s="922" t="s">
        <v>6452</v>
      </c>
      <c r="B786" s="897" t="s">
        <v>996</v>
      </c>
      <c r="C786" s="795" t="s">
        <v>4587</v>
      </c>
      <c r="D786" s="795" t="s">
        <v>4374</v>
      </c>
      <c r="H786" s="926">
        <v>5</v>
      </c>
      <c r="J786" s="795">
        <v>0</v>
      </c>
    </row>
    <row r="787" spans="1:35">
      <c r="A787" s="922" t="s">
        <v>6452</v>
      </c>
      <c r="B787" s="796" t="s">
        <v>998</v>
      </c>
      <c r="C787" s="796" t="s">
        <v>6508</v>
      </c>
      <c r="D787" s="796" t="s">
        <v>6509</v>
      </c>
      <c r="H787" s="926">
        <v>8</v>
      </c>
      <c r="J787" s="795">
        <v>0</v>
      </c>
    </row>
    <row r="788" spans="1:35">
      <c r="A788" s="922" t="s">
        <v>6452</v>
      </c>
      <c r="B788" s="897" t="s">
        <v>1065</v>
      </c>
      <c r="C788" s="869" t="s">
        <v>4830</v>
      </c>
      <c r="D788" s="869" t="s">
        <v>4831</v>
      </c>
      <c r="H788" s="926">
        <v>165</v>
      </c>
      <c r="J788" s="795">
        <v>0</v>
      </c>
    </row>
    <row r="789" spans="1:35">
      <c r="A789" s="922" t="s">
        <v>6452</v>
      </c>
      <c r="B789" s="872" t="s">
        <v>1253</v>
      </c>
      <c r="C789" s="872" t="s">
        <v>6523</v>
      </c>
      <c r="D789" s="872" t="s">
        <v>6524</v>
      </c>
      <c r="E789" s="933" t="s">
        <v>6681</v>
      </c>
      <c r="F789" s="795" t="s">
        <v>6682</v>
      </c>
      <c r="H789" s="926">
        <v>9</v>
      </c>
      <c r="I789" s="854"/>
      <c r="J789" s="795">
        <v>0</v>
      </c>
    </row>
    <row r="790" spans="1:35">
      <c r="A790" s="922" t="s">
        <v>6452</v>
      </c>
      <c r="B790" s="897" t="s">
        <v>1086</v>
      </c>
      <c r="C790" s="795" t="s">
        <v>5921</v>
      </c>
      <c r="D790" s="795" t="s">
        <v>4343</v>
      </c>
      <c r="H790" s="926">
        <v>53</v>
      </c>
      <c r="J790" s="795">
        <v>0</v>
      </c>
    </row>
    <row r="791" spans="1:35">
      <c r="A791" s="922" t="s">
        <v>6452</v>
      </c>
      <c r="B791" s="869" t="s">
        <v>840</v>
      </c>
      <c r="C791" s="869" t="s">
        <v>4435</v>
      </c>
      <c r="D791" s="869" t="s">
        <v>4436</v>
      </c>
      <c r="E791" s="897" t="s">
        <v>1097</v>
      </c>
      <c r="F791" s="795" t="s">
        <v>4568</v>
      </c>
      <c r="G791" s="795" t="s">
        <v>4321</v>
      </c>
      <c r="H791" s="926">
        <v>3</v>
      </c>
      <c r="J791" s="795">
        <v>0</v>
      </c>
    </row>
    <row r="792" spans="1:35">
      <c r="A792" s="922" t="s">
        <v>6452</v>
      </c>
      <c r="B792" s="869" t="s">
        <v>851</v>
      </c>
      <c r="C792" s="869" t="s">
        <v>5307</v>
      </c>
      <c r="D792" s="869" t="s">
        <v>4632</v>
      </c>
      <c r="E792" s="897" t="s">
        <v>1344</v>
      </c>
      <c r="F792" s="795" t="s">
        <v>6669</v>
      </c>
      <c r="G792" s="795" t="s">
        <v>6670</v>
      </c>
      <c r="H792" s="926">
        <v>5</v>
      </c>
      <c r="J792" s="795">
        <v>0</v>
      </c>
    </row>
    <row r="793" spans="1:35">
      <c r="A793" s="922" t="s">
        <v>6452</v>
      </c>
      <c r="B793" s="897" t="s">
        <v>1144</v>
      </c>
      <c r="C793" s="795" t="s">
        <v>5849</v>
      </c>
      <c r="D793" s="795" t="s">
        <v>6697</v>
      </c>
      <c r="H793" s="926">
        <v>3</v>
      </c>
      <c r="J793" s="795">
        <v>0</v>
      </c>
    </row>
    <row r="794" spans="1:35">
      <c r="A794" s="922" t="s">
        <v>6452</v>
      </c>
      <c r="B794" s="897" t="s">
        <v>6725</v>
      </c>
      <c r="C794" s="795" t="s">
        <v>6726</v>
      </c>
      <c r="D794" s="795" t="s">
        <v>4309</v>
      </c>
      <c r="H794" s="926">
        <v>1</v>
      </c>
      <c r="J794" s="795">
        <v>0</v>
      </c>
    </row>
    <row r="795" spans="1:35">
      <c r="A795" s="922" t="s">
        <v>6452</v>
      </c>
      <c r="B795" s="869" t="s">
        <v>1040</v>
      </c>
      <c r="C795" s="869" t="s">
        <v>5132</v>
      </c>
      <c r="D795" s="869" t="s">
        <v>4347</v>
      </c>
      <c r="E795" s="869"/>
      <c r="H795" s="926">
        <v>12</v>
      </c>
      <c r="J795" s="795">
        <v>0</v>
      </c>
    </row>
    <row r="796" spans="1:35">
      <c r="A796" s="922" t="s">
        <v>6452</v>
      </c>
      <c r="B796" s="869" t="s">
        <v>1076</v>
      </c>
      <c r="C796" s="869" t="s">
        <v>4854</v>
      </c>
      <c r="D796" s="869" t="s">
        <v>4371</v>
      </c>
      <c r="H796" s="926">
        <v>1</v>
      </c>
      <c r="J796" s="795">
        <v>0</v>
      </c>
    </row>
    <row r="797" spans="1:35">
      <c r="A797" s="922" t="s">
        <v>6452</v>
      </c>
      <c r="B797" s="897" t="s">
        <v>1059</v>
      </c>
      <c r="C797" s="872" t="s">
        <v>4644</v>
      </c>
      <c r="D797" s="872" t="s">
        <v>4321</v>
      </c>
      <c r="H797" s="926">
        <v>1</v>
      </c>
      <c r="J797" s="795">
        <v>1</v>
      </c>
      <c r="AC797" s="796">
        <v>1</v>
      </c>
    </row>
    <row r="798" spans="1:35">
      <c r="A798" s="922" t="s">
        <v>6452</v>
      </c>
      <c r="B798" s="869" t="s">
        <v>1105</v>
      </c>
      <c r="C798" s="869" t="s">
        <v>5819</v>
      </c>
      <c r="D798" s="869" t="s">
        <v>4701</v>
      </c>
      <c r="H798" s="926">
        <v>1</v>
      </c>
      <c r="J798" s="795">
        <v>0</v>
      </c>
    </row>
    <row r="799" spans="1:35">
      <c r="A799" s="936" t="s">
        <v>6452</v>
      </c>
      <c r="B799" s="869" t="s">
        <v>1227</v>
      </c>
      <c r="C799" s="869" t="s">
        <v>5861</v>
      </c>
      <c r="D799" s="869" t="s">
        <v>6491</v>
      </c>
      <c r="E799" s="854"/>
      <c r="F799" s="854"/>
      <c r="G799" s="854"/>
      <c r="H799" s="926">
        <v>1</v>
      </c>
      <c r="I799" s="854"/>
      <c r="J799" s="795">
        <v>0</v>
      </c>
      <c r="K799" s="854"/>
      <c r="M799" s="854"/>
      <c r="N799" s="854"/>
      <c r="O799" s="854"/>
      <c r="P799" s="854"/>
      <c r="Q799" s="854"/>
      <c r="R799" s="854"/>
      <c r="S799" s="854"/>
      <c r="T799" s="854"/>
      <c r="U799" s="854"/>
      <c r="V799" s="854"/>
      <c r="W799" s="854"/>
      <c r="X799" s="854"/>
      <c r="Y799" s="854"/>
      <c r="Z799" s="854"/>
      <c r="AA799" s="854"/>
      <c r="AB799" s="854"/>
      <c r="AC799" s="854"/>
      <c r="AD799" s="854"/>
      <c r="AE799" s="854"/>
      <c r="AF799" s="854"/>
      <c r="AG799" s="854"/>
      <c r="AH799" s="854"/>
      <c r="AI799" s="854"/>
    </row>
    <row r="800" spans="1:35">
      <c r="A800" s="922" t="s">
        <v>6454</v>
      </c>
      <c r="B800" s="869" t="s">
        <v>862</v>
      </c>
      <c r="C800" s="869" t="s">
        <v>4571</v>
      </c>
      <c r="D800" s="869" t="s">
        <v>4334</v>
      </c>
      <c r="E800" s="897" t="s">
        <v>656</v>
      </c>
      <c r="F800" s="795" t="s">
        <v>4572</v>
      </c>
      <c r="G800" s="795" t="s">
        <v>4354</v>
      </c>
      <c r="H800" s="926">
        <v>2</v>
      </c>
      <c r="J800" s="795">
        <v>0</v>
      </c>
    </row>
    <row r="801" spans="1:25">
      <c r="A801" s="922" t="s">
        <v>6454</v>
      </c>
      <c r="B801" s="869" t="s">
        <v>1221</v>
      </c>
      <c r="C801" s="869" t="s">
        <v>5858</v>
      </c>
      <c r="D801" s="869" t="s">
        <v>4334</v>
      </c>
      <c r="E801" s="897" t="s">
        <v>1372</v>
      </c>
      <c r="F801" s="795" t="s">
        <v>6650</v>
      </c>
      <c r="G801" s="795" t="s">
        <v>4321</v>
      </c>
      <c r="H801" s="926">
        <v>2</v>
      </c>
      <c r="J801" s="795">
        <v>0</v>
      </c>
    </row>
    <row r="802" spans="1:25" s="857" customFormat="1">
      <c r="A802" s="935" t="s">
        <v>6454</v>
      </c>
      <c r="B802" s="876" t="s">
        <v>1187</v>
      </c>
      <c r="C802" s="869" t="s">
        <v>5796</v>
      </c>
      <c r="D802" s="869" t="s">
        <v>4334</v>
      </c>
      <c r="E802" s="924" t="s">
        <v>652</v>
      </c>
      <c r="F802" s="857" t="s">
        <v>6651</v>
      </c>
      <c r="G802" s="857" t="s">
        <v>4334</v>
      </c>
      <c r="H802" s="925">
        <v>1</v>
      </c>
      <c r="J802" s="795">
        <v>0</v>
      </c>
    </row>
    <row r="803" spans="1:25">
      <c r="A803" s="922" t="s">
        <v>6454</v>
      </c>
      <c r="B803" s="872" t="s">
        <v>633</v>
      </c>
      <c r="C803" s="869" t="s">
        <v>4329</v>
      </c>
      <c r="D803" s="869"/>
      <c r="E803" s="872" t="s">
        <v>635</v>
      </c>
      <c r="F803" s="869" t="s">
        <v>4329</v>
      </c>
      <c r="G803" s="869"/>
      <c r="H803" s="926">
        <v>503</v>
      </c>
      <c r="J803" s="795">
        <v>1</v>
      </c>
      <c r="Y803" s="796">
        <v>1</v>
      </c>
    </row>
    <row r="804" spans="1:25">
      <c r="A804" s="922" t="s">
        <v>6454</v>
      </c>
      <c r="B804" s="897" t="s">
        <v>669</v>
      </c>
      <c r="C804" s="795" t="s">
        <v>4823</v>
      </c>
      <c r="D804" s="795" t="s">
        <v>4347</v>
      </c>
      <c r="H804" s="926">
        <v>3</v>
      </c>
      <c r="J804" s="795">
        <v>0</v>
      </c>
    </row>
    <row r="805" spans="1:25">
      <c r="A805" s="922" t="s">
        <v>6454</v>
      </c>
      <c r="B805" s="897" t="s">
        <v>741</v>
      </c>
      <c r="C805" s="795" t="s">
        <v>4557</v>
      </c>
      <c r="D805" s="795" t="s">
        <v>4343</v>
      </c>
      <c r="H805" s="926">
        <v>2</v>
      </c>
      <c r="J805" s="795">
        <v>0</v>
      </c>
    </row>
    <row r="806" spans="1:25">
      <c r="A806" s="922" t="s">
        <v>6454</v>
      </c>
      <c r="B806" s="897" t="s">
        <v>887</v>
      </c>
      <c r="C806" s="795" t="s">
        <v>4576</v>
      </c>
      <c r="D806" s="795" t="s">
        <v>4577</v>
      </c>
      <c r="H806" s="926">
        <v>5</v>
      </c>
      <c r="J806" s="795">
        <v>1</v>
      </c>
      <c r="T806" s="796">
        <v>1</v>
      </c>
    </row>
    <row r="807" spans="1:25">
      <c r="A807" s="922" t="s">
        <v>6454</v>
      </c>
      <c r="B807" s="897" t="s">
        <v>6654</v>
      </c>
      <c r="C807" s="812" t="s">
        <v>6655</v>
      </c>
      <c r="D807" s="795" t="s">
        <v>4417</v>
      </c>
      <c r="H807" s="926">
        <v>1</v>
      </c>
      <c r="J807" s="795">
        <v>0</v>
      </c>
    </row>
    <row r="808" spans="1:25">
      <c r="A808" s="922" t="s">
        <v>6454</v>
      </c>
      <c r="B808" s="897" t="s">
        <v>969</v>
      </c>
      <c r="C808" s="795" t="s">
        <v>5890</v>
      </c>
      <c r="D808" s="795" t="s">
        <v>4685</v>
      </c>
      <c r="H808" s="926">
        <v>6</v>
      </c>
      <c r="J808" s="795">
        <v>0</v>
      </c>
    </row>
    <row r="809" spans="1:25">
      <c r="A809" s="922" t="s">
        <v>6454</v>
      </c>
      <c r="B809" s="897" t="s">
        <v>1065</v>
      </c>
      <c r="C809" s="869" t="s">
        <v>4830</v>
      </c>
      <c r="D809" s="869" t="s">
        <v>4831</v>
      </c>
      <c r="H809" s="926">
        <v>10</v>
      </c>
      <c r="J809" s="795">
        <v>0</v>
      </c>
    </row>
    <row r="810" spans="1:25">
      <c r="A810" s="922" t="s">
        <v>6454</v>
      </c>
      <c r="B810" s="897" t="s">
        <v>1017</v>
      </c>
      <c r="C810" s="795" t="s">
        <v>4516</v>
      </c>
      <c r="H810" s="926">
        <v>1</v>
      </c>
      <c r="J810" s="795">
        <v>0</v>
      </c>
    </row>
    <row r="811" spans="1:25">
      <c r="A811" s="922" t="s">
        <v>6454</v>
      </c>
      <c r="B811" s="897" t="s">
        <v>6727</v>
      </c>
      <c r="C811" s="796" t="s">
        <v>6728</v>
      </c>
      <c r="D811" s="795" t="s">
        <v>4317</v>
      </c>
      <c r="H811" s="926">
        <v>1</v>
      </c>
      <c r="J811" s="795">
        <v>0</v>
      </c>
    </row>
    <row r="812" spans="1:25">
      <c r="A812" s="922" t="s">
        <v>6454</v>
      </c>
      <c r="B812" s="869" t="s">
        <v>1164</v>
      </c>
      <c r="C812" s="869" t="s">
        <v>4492</v>
      </c>
      <c r="F812" s="795" t="s">
        <v>6729</v>
      </c>
      <c r="H812" s="926">
        <v>2</v>
      </c>
      <c r="J812" s="795">
        <v>0</v>
      </c>
    </row>
    <row r="813" spans="1:25">
      <c r="A813" s="922" t="s">
        <v>6454</v>
      </c>
      <c r="B813" s="897" t="s">
        <v>1232</v>
      </c>
      <c r="C813" s="795" t="s">
        <v>5797</v>
      </c>
      <c r="D813" s="795" t="s">
        <v>5798</v>
      </c>
      <c r="H813" s="926">
        <v>2</v>
      </c>
      <c r="J813" s="795">
        <v>0</v>
      </c>
    </row>
    <row r="814" spans="1:25">
      <c r="A814" s="922" t="s">
        <v>6454</v>
      </c>
      <c r="B814" s="869" t="s">
        <v>1227</v>
      </c>
      <c r="C814" s="869" t="s">
        <v>5861</v>
      </c>
      <c r="D814" s="869" t="s">
        <v>6491</v>
      </c>
      <c r="H814" s="926">
        <v>1</v>
      </c>
      <c r="J814" s="795">
        <v>0</v>
      </c>
    </row>
    <row r="815" spans="1:25">
      <c r="A815" s="922" t="s">
        <v>6456</v>
      </c>
      <c r="B815" s="869" t="s">
        <v>1219</v>
      </c>
      <c r="C815" s="869" t="s">
        <v>6598</v>
      </c>
      <c r="D815" s="869" t="s">
        <v>4705</v>
      </c>
      <c r="E815" s="869" t="s">
        <v>6657</v>
      </c>
      <c r="F815" s="869" t="s">
        <v>6658</v>
      </c>
      <c r="G815" s="869" t="s">
        <v>6659</v>
      </c>
      <c r="H815" s="926">
        <v>20</v>
      </c>
      <c r="J815" s="795">
        <v>0</v>
      </c>
    </row>
    <row r="816" spans="1:25">
      <c r="A816" s="922" t="s">
        <v>6456</v>
      </c>
      <c r="B816" s="869" t="s">
        <v>629</v>
      </c>
      <c r="C816" s="869" t="s">
        <v>6596</v>
      </c>
      <c r="D816" s="869" t="s">
        <v>4705</v>
      </c>
      <c r="E816" s="897" t="s">
        <v>1310</v>
      </c>
      <c r="F816" s="795" t="s">
        <v>6730</v>
      </c>
      <c r="G816" s="795" t="s">
        <v>4334</v>
      </c>
      <c r="H816" s="926">
        <v>9</v>
      </c>
      <c r="J816" s="795">
        <v>0</v>
      </c>
    </row>
    <row r="817" spans="1:10" s="857" customFormat="1">
      <c r="A817" s="935" t="s">
        <v>6456</v>
      </c>
      <c r="B817" s="876" t="s">
        <v>1221</v>
      </c>
      <c r="C817" s="869" t="s">
        <v>5858</v>
      </c>
      <c r="D817" s="869" t="s">
        <v>4334</v>
      </c>
      <c r="E817" s="924" t="s">
        <v>1372</v>
      </c>
      <c r="F817" s="857" t="s">
        <v>6650</v>
      </c>
      <c r="G817" s="857" t="s">
        <v>4321</v>
      </c>
      <c r="H817" s="925">
        <v>21</v>
      </c>
      <c r="J817" s="795">
        <v>0</v>
      </c>
    </row>
    <row r="818" spans="1:10">
      <c r="A818" s="922" t="s">
        <v>6456</v>
      </c>
      <c r="B818" s="869" t="s">
        <v>1187</v>
      </c>
      <c r="C818" s="869" t="s">
        <v>5796</v>
      </c>
      <c r="D818" s="869" t="s">
        <v>4334</v>
      </c>
      <c r="E818" s="897" t="s">
        <v>652</v>
      </c>
      <c r="F818" s="795" t="s">
        <v>6651</v>
      </c>
      <c r="G818" s="795" t="s">
        <v>4334</v>
      </c>
      <c r="H818" s="926">
        <v>32</v>
      </c>
      <c r="I818" s="854"/>
      <c r="J818" s="795">
        <v>0</v>
      </c>
    </row>
    <row r="819" spans="1:10">
      <c r="A819" s="922" t="s">
        <v>6456</v>
      </c>
      <c r="B819" s="872" t="s">
        <v>633</v>
      </c>
      <c r="C819" s="869" t="s">
        <v>4329</v>
      </c>
      <c r="D819" s="869"/>
      <c r="E819" s="872" t="s">
        <v>635</v>
      </c>
      <c r="F819" s="869" t="s">
        <v>4329</v>
      </c>
      <c r="G819" s="869"/>
      <c r="H819" s="926">
        <v>19</v>
      </c>
      <c r="J819" s="795">
        <v>0</v>
      </c>
    </row>
    <row r="820" spans="1:10">
      <c r="A820" s="922" t="s">
        <v>6456</v>
      </c>
      <c r="B820" s="897" t="s">
        <v>669</v>
      </c>
      <c r="C820" s="795" t="s">
        <v>4823</v>
      </c>
      <c r="D820" s="795" t="s">
        <v>4347</v>
      </c>
      <c r="H820" s="926">
        <v>2</v>
      </c>
      <c r="J820" s="795">
        <v>0</v>
      </c>
    </row>
    <row r="821" spans="1:10">
      <c r="A821" s="922" t="s">
        <v>6456</v>
      </c>
      <c r="B821" s="897" t="s">
        <v>6521</v>
      </c>
      <c r="C821" s="795" t="s">
        <v>6522</v>
      </c>
      <c r="D821" s="795" t="s">
        <v>4374</v>
      </c>
      <c r="H821" s="926">
        <v>8</v>
      </c>
      <c r="J821" s="795">
        <v>0</v>
      </c>
    </row>
    <row r="822" spans="1:10">
      <c r="A822" s="922" t="s">
        <v>6456</v>
      </c>
      <c r="B822" s="897" t="s">
        <v>764</v>
      </c>
      <c r="C822" s="795" t="s">
        <v>6677</v>
      </c>
      <c r="D822" s="795" t="s">
        <v>4555</v>
      </c>
      <c r="H822" s="926">
        <v>1</v>
      </c>
      <c r="J822" s="795">
        <v>0</v>
      </c>
    </row>
    <row r="823" spans="1:10">
      <c r="A823" s="922" t="s">
        <v>6456</v>
      </c>
      <c r="B823" s="897" t="s">
        <v>1364</v>
      </c>
      <c r="C823" s="795" t="s">
        <v>6704</v>
      </c>
      <c r="D823" s="795" t="s">
        <v>4840</v>
      </c>
      <c r="H823" s="926">
        <v>2</v>
      </c>
      <c r="J823" s="795">
        <v>0</v>
      </c>
    </row>
    <row r="824" spans="1:10">
      <c r="A824" s="922" t="s">
        <v>6456</v>
      </c>
      <c r="B824" s="872" t="s">
        <v>873</v>
      </c>
      <c r="C824" s="872" t="s">
        <v>4678</v>
      </c>
      <c r="D824" s="872" t="s">
        <v>4679</v>
      </c>
      <c r="H824" s="926">
        <v>1</v>
      </c>
      <c r="J824" s="795">
        <v>0</v>
      </c>
    </row>
    <row r="825" spans="1:10">
      <c r="A825" s="922" t="s">
        <v>6456</v>
      </c>
      <c r="B825" s="897" t="s">
        <v>887</v>
      </c>
      <c r="C825" s="795" t="s">
        <v>4576</v>
      </c>
      <c r="D825" s="795" t="s">
        <v>4577</v>
      </c>
      <c r="H825" s="926">
        <v>1</v>
      </c>
      <c r="J825" s="795">
        <v>0</v>
      </c>
    </row>
    <row r="826" spans="1:10">
      <c r="A826" s="922" t="s">
        <v>6456</v>
      </c>
      <c r="B826" s="869" t="s">
        <v>1307</v>
      </c>
      <c r="C826" s="869" t="s">
        <v>6645</v>
      </c>
      <c r="D826" s="869" t="s">
        <v>5108</v>
      </c>
      <c r="E826" s="897" t="s">
        <v>923</v>
      </c>
      <c r="F826" s="795" t="s">
        <v>5842</v>
      </c>
      <c r="G826" s="795" t="s">
        <v>6662</v>
      </c>
      <c r="H826" s="926">
        <v>1</v>
      </c>
      <c r="I826" s="854"/>
      <c r="J826" s="795">
        <v>0</v>
      </c>
    </row>
    <row r="827" spans="1:10">
      <c r="A827" s="922" t="s">
        <v>6456</v>
      </c>
      <c r="B827" s="897" t="s">
        <v>942</v>
      </c>
      <c r="C827" s="795" t="s">
        <v>4416</v>
      </c>
      <c r="D827" s="795" t="s">
        <v>4417</v>
      </c>
      <c r="H827" s="937">
        <v>1</v>
      </c>
      <c r="J827" s="795">
        <v>0</v>
      </c>
    </row>
    <row r="828" spans="1:10">
      <c r="A828" s="922" t="s">
        <v>6456</v>
      </c>
      <c r="B828" s="897" t="s">
        <v>959</v>
      </c>
      <c r="C828" s="795" t="s">
        <v>4418</v>
      </c>
      <c r="D828" s="795" t="s">
        <v>4419</v>
      </c>
      <c r="H828" s="926">
        <v>1</v>
      </c>
      <c r="J828" s="795">
        <v>0</v>
      </c>
    </row>
    <row r="829" spans="1:10">
      <c r="A829" s="922" t="s">
        <v>6456</v>
      </c>
      <c r="B829" s="897" t="s">
        <v>973</v>
      </c>
      <c r="C829" s="795" t="s">
        <v>5515</v>
      </c>
      <c r="D829" s="795" t="s">
        <v>5516</v>
      </c>
      <c r="H829" s="926">
        <v>1</v>
      </c>
      <c r="J829" s="795">
        <v>0</v>
      </c>
    </row>
    <row r="830" spans="1:10">
      <c r="A830" s="922" t="s">
        <v>6456</v>
      </c>
      <c r="B830" s="897" t="s">
        <v>976</v>
      </c>
      <c r="C830" s="795" t="s">
        <v>5310</v>
      </c>
      <c r="D830" s="795" t="s">
        <v>5311</v>
      </c>
      <c r="H830" s="926">
        <v>1</v>
      </c>
      <c r="J830" s="795">
        <v>0</v>
      </c>
    </row>
    <row r="831" spans="1:10">
      <c r="A831" s="922" t="s">
        <v>6456</v>
      </c>
      <c r="B831" s="897" t="s">
        <v>978</v>
      </c>
      <c r="C831" s="795" t="s">
        <v>4828</v>
      </c>
      <c r="D831" s="795" t="s">
        <v>4829</v>
      </c>
      <c r="H831" s="926">
        <v>52</v>
      </c>
      <c r="J831" s="795">
        <v>0</v>
      </c>
    </row>
    <row r="832" spans="1:10">
      <c r="A832" s="922" t="s">
        <v>6456</v>
      </c>
      <c r="B832" s="897" t="s">
        <v>996</v>
      </c>
      <c r="C832" s="795" t="s">
        <v>4587</v>
      </c>
      <c r="D832" s="795" t="s">
        <v>4374</v>
      </c>
      <c r="H832" s="926">
        <v>7</v>
      </c>
      <c r="J832" s="795">
        <v>0</v>
      </c>
    </row>
    <row r="833" spans="1:24">
      <c r="A833" s="922" t="s">
        <v>6456</v>
      </c>
      <c r="B833" s="897" t="s">
        <v>1016</v>
      </c>
      <c r="C833" s="795" t="s">
        <v>6597</v>
      </c>
      <c r="D833" s="795" t="s">
        <v>4334</v>
      </c>
      <c r="H833" s="926">
        <v>3</v>
      </c>
      <c r="J833" s="795">
        <v>0</v>
      </c>
    </row>
    <row r="834" spans="1:24">
      <c r="A834" s="922" t="s">
        <v>6456</v>
      </c>
      <c r="B834" s="931" t="s">
        <v>1065</v>
      </c>
      <c r="C834" s="869" t="s">
        <v>4830</v>
      </c>
      <c r="D834" s="869" t="s">
        <v>4831</v>
      </c>
      <c r="H834" s="926">
        <v>22</v>
      </c>
      <c r="J834" s="795">
        <v>0</v>
      </c>
    </row>
    <row r="835" spans="1:24">
      <c r="A835" s="936" t="s">
        <v>6456</v>
      </c>
      <c r="B835" s="897" t="s">
        <v>1086</v>
      </c>
      <c r="C835" s="795" t="s">
        <v>5921</v>
      </c>
      <c r="D835" s="795" t="s">
        <v>4343</v>
      </c>
      <c r="H835" s="926">
        <v>4</v>
      </c>
      <c r="J835" s="795">
        <v>0</v>
      </c>
    </row>
    <row r="836" spans="1:24">
      <c r="A836" s="922" t="s">
        <v>6456</v>
      </c>
      <c r="B836" s="869" t="s">
        <v>840</v>
      </c>
      <c r="C836" s="869" t="s">
        <v>4435</v>
      </c>
      <c r="D836" s="869" t="s">
        <v>4436</v>
      </c>
      <c r="E836" s="897" t="s">
        <v>1097</v>
      </c>
      <c r="F836" s="795" t="s">
        <v>4568</v>
      </c>
      <c r="G836" s="795" t="s">
        <v>4321</v>
      </c>
      <c r="H836" s="926">
        <v>37</v>
      </c>
      <c r="J836" s="795">
        <v>3</v>
      </c>
      <c r="T836" s="796">
        <v>1</v>
      </c>
      <c r="U836" s="796">
        <v>1</v>
      </c>
      <c r="V836" s="796"/>
      <c r="W836" s="796"/>
      <c r="X836" s="796">
        <v>1</v>
      </c>
    </row>
    <row r="837" spans="1:24">
      <c r="A837" s="922" t="s">
        <v>6456</v>
      </c>
      <c r="B837" s="869" t="s">
        <v>992</v>
      </c>
      <c r="C837" s="869" t="s">
        <v>5517</v>
      </c>
      <c r="D837" s="869" t="s">
        <v>4555</v>
      </c>
      <c r="E837" s="897" t="s">
        <v>1098</v>
      </c>
      <c r="F837" s="795" t="s">
        <v>6683</v>
      </c>
      <c r="G837" s="795" t="s">
        <v>4364</v>
      </c>
      <c r="H837" s="926">
        <v>1</v>
      </c>
      <c r="J837" s="795">
        <v>0</v>
      </c>
    </row>
    <row r="838" spans="1:24">
      <c r="A838" s="922" t="s">
        <v>6456</v>
      </c>
      <c r="B838" s="897" t="s">
        <v>6684</v>
      </c>
      <c r="C838" s="795" t="s">
        <v>6685</v>
      </c>
      <c r="D838" s="795" t="s">
        <v>6686</v>
      </c>
      <c r="H838" s="926">
        <v>1</v>
      </c>
      <c r="J838" s="795">
        <v>0</v>
      </c>
    </row>
    <row r="839" spans="1:24">
      <c r="A839" s="922" t="s">
        <v>6456</v>
      </c>
      <c r="B839" s="897" t="s">
        <v>1126</v>
      </c>
      <c r="C839" s="795" t="s">
        <v>4851</v>
      </c>
      <c r="D839" s="795" t="s">
        <v>4364</v>
      </c>
      <c r="H839" s="926">
        <v>1</v>
      </c>
      <c r="J839" s="795">
        <v>0</v>
      </c>
    </row>
    <row r="840" spans="1:24">
      <c r="A840" s="922" t="s">
        <v>6456</v>
      </c>
      <c r="B840" s="897" t="s">
        <v>1136</v>
      </c>
      <c r="C840" s="795" t="s">
        <v>6594</v>
      </c>
      <c r="D840" s="795" t="s">
        <v>4321</v>
      </c>
      <c r="H840" s="926">
        <v>1</v>
      </c>
      <c r="J840" s="795">
        <v>0</v>
      </c>
    </row>
    <row r="841" spans="1:24">
      <c r="A841" s="922" t="s">
        <v>6456</v>
      </c>
      <c r="B841" s="897" t="s">
        <v>1130</v>
      </c>
      <c r="C841" s="795" t="s">
        <v>5912</v>
      </c>
      <c r="D841" s="795" t="s">
        <v>4309</v>
      </c>
      <c r="H841" s="926">
        <v>2</v>
      </c>
      <c r="J841" s="795">
        <v>0</v>
      </c>
    </row>
    <row r="842" spans="1:24">
      <c r="A842" s="922" t="s">
        <v>6456</v>
      </c>
      <c r="B842" s="897" t="s">
        <v>1143</v>
      </c>
      <c r="C842" s="795" t="s">
        <v>6731</v>
      </c>
      <c r="D842" s="795" t="s">
        <v>4309</v>
      </c>
      <c r="H842" s="926">
        <v>2</v>
      </c>
      <c r="J842" s="795">
        <v>0</v>
      </c>
    </row>
    <row r="843" spans="1:24">
      <c r="A843" s="922" t="s">
        <v>6456</v>
      </c>
      <c r="B843" s="897" t="s">
        <v>1006</v>
      </c>
      <c r="C843" s="795" t="s">
        <v>4368</v>
      </c>
      <c r="D843" s="795" t="s">
        <v>4334</v>
      </c>
      <c r="H843" s="926">
        <v>2</v>
      </c>
      <c r="J843" s="795">
        <v>0</v>
      </c>
    </row>
    <row r="844" spans="1:24">
      <c r="A844" s="922" t="s">
        <v>6456</v>
      </c>
      <c r="B844" s="897" t="s">
        <v>1047</v>
      </c>
      <c r="C844" s="795" t="s">
        <v>6576</v>
      </c>
      <c r="D844" s="795" t="s">
        <v>5104</v>
      </c>
      <c r="H844" s="926">
        <v>1</v>
      </c>
      <c r="J844" s="795">
        <v>0</v>
      </c>
    </row>
    <row r="845" spans="1:24">
      <c r="A845" s="922" t="s">
        <v>6456</v>
      </c>
      <c r="B845" s="897" t="s">
        <v>1059</v>
      </c>
      <c r="C845" s="872" t="s">
        <v>4644</v>
      </c>
      <c r="D845" s="872" t="s">
        <v>4321</v>
      </c>
      <c r="H845" s="926">
        <v>1</v>
      </c>
      <c r="J845" s="795">
        <v>0</v>
      </c>
    </row>
    <row r="846" spans="1:24">
      <c r="A846" s="922" t="s">
        <v>6456</v>
      </c>
      <c r="B846" s="869" t="s">
        <v>1297</v>
      </c>
      <c r="C846" s="869" t="s">
        <v>6602</v>
      </c>
      <c r="D846" s="869" t="s">
        <v>6603</v>
      </c>
      <c r="E846" s="897" t="s">
        <v>6732</v>
      </c>
      <c r="F846" s="795" t="s">
        <v>6733</v>
      </c>
      <c r="G846" s="795" t="s">
        <v>4321</v>
      </c>
      <c r="H846" s="926">
        <v>1</v>
      </c>
      <c r="J846" s="795">
        <v>0</v>
      </c>
    </row>
    <row r="847" spans="1:24">
      <c r="A847" s="922" t="s">
        <v>6456</v>
      </c>
      <c r="B847" s="897" t="s">
        <v>1075</v>
      </c>
      <c r="C847" s="795" t="s">
        <v>4517</v>
      </c>
      <c r="D847" s="795" t="s">
        <v>4334</v>
      </c>
      <c r="H847" s="926">
        <v>8</v>
      </c>
      <c r="J847" s="795">
        <v>0</v>
      </c>
    </row>
    <row r="848" spans="1:24">
      <c r="A848" s="922" t="s">
        <v>6456</v>
      </c>
      <c r="B848" s="897" t="s">
        <v>1087</v>
      </c>
      <c r="C848" s="795" t="s">
        <v>4548</v>
      </c>
      <c r="D848" s="795" t="s">
        <v>4324</v>
      </c>
      <c r="H848" s="926">
        <v>11</v>
      </c>
      <c r="J848" s="795">
        <v>0</v>
      </c>
    </row>
    <row r="849" spans="1:35">
      <c r="A849" s="922" t="s">
        <v>6456</v>
      </c>
      <c r="B849" s="897" t="s">
        <v>1087</v>
      </c>
      <c r="C849" s="795" t="s">
        <v>4548</v>
      </c>
      <c r="D849" s="795" t="s">
        <v>4324</v>
      </c>
      <c r="H849" s="926">
        <v>4</v>
      </c>
      <c r="J849" s="795">
        <v>0</v>
      </c>
    </row>
    <row r="850" spans="1:35">
      <c r="A850" s="922" t="s">
        <v>6456</v>
      </c>
      <c r="B850" s="897" t="s">
        <v>6672</v>
      </c>
      <c r="C850" s="795" t="s">
        <v>6673</v>
      </c>
      <c r="D850" s="795" t="s">
        <v>4321</v>
      </c>
      <c r="H850" s="926">
        <v>2</v>
      </c>
      <c r="J850" s="795">
        <v>0</v>
      </c>
    </row>
    <row r="851" spans="1:35">
      <c r="A851" s="922" t="s">
        <v>6456</v>
      </c>
      <c r="B851" s="897" t="s">
        <v>1101</v>
      </c>
      <c r="C851" s="795" t="s">
        <v>4372</v>
      </c>
      <c r="D851" s="795" t="s">
        <v>4347</v>
      </c>
      <c r="H851" s="926">
        <v>2</v>
      </c>
      <c r="J851" s="795">
        <v>0</v>
      </c>
    </row>
    <row r="852" spans="1:35">
      <c r="A852" s="922" t="s">
        <v>6456</v>
      </c>
      <c r="B852" s="897" t="s">
        <v>1081</v>
      </c>
      <c r="C852" s="795" t="s">
        <v>4518</v>
      </c>
      <c r="D852" s="795" t="s">
        <v>4519</v>
      </c>
      <c r="H852" s="926">
        <v>4</v>
      </c>
      <c r="J852" s="795">
        <v>0</v>
      </c>
    </row>
    <row r="853" spans="1:35">
      <c r="A853" s="922" t="s">
        <v>6456</v>
      </c>
      <c r="B853" s="897" t="s">
        <v>1081</v>
      </c>
      <c r="C853" s="795" t="s">
        <v>4518</v>
      </c>
      <c r="D853" s="795" t="s">
        <v>4519</v>
      </c>
      <c r="H853" s="926">
        <v>3</v>
      </c>
      <c r="J853" s="795">
        <v>0</v>
      </c>
    </row>
    <row r="854" spans="1:35">
      <c r="A854" s="922" t="s">
        <v>6456</v>
      </c>
      <c r="B854" s="897" t="s">
        <v>1082</v>
      </c>
      <c r="C854" s="869" t="s">
        <v>6493</v>
      </c>
      <c r="D854" s="869" t="s">
        <v>4321</v>
      </c>
      <c r="H854" s="926">
        <v>1</v>
      </c>
      <c r="J854" s="795">
        <v>0</v>
      </c>
    </row>
    <row r="855" spans="1:35">
      <c r="A855" s="922" t="s">
        <v>6456</v>
      </c>
      <c r="B855" s="869" t="s">
        <v>1164</v>
      </c>
      <c r="C855" s="869" t="s">
        <v>4492</v>
      </c>
      <c r="F855" s="795" t="s">
        <v>6674</v>
      </c>
      <c r="H855" s="926">
        <v>1</v>
      </c>
      <c r="J855" s="795">
        <v>0</v>
      </c>
    </row>
    <row r="856" spans="1:35">
      <c r="A856" s="922" t="s">
        <v>6456</v>
      </c>
      <c r="B856" s="872" t="s">
        <v>1167</v>
      </c>
      <c r="C856" s="872" t="s">
        <v>5909</v>
      </c>
      <c r="D856" s="872" t="s">
        <v>4334</v>
      </c>
      <c r="H856" s="926">
        <v>8</v>
      </c>
      <c r="J856" s="795">
        <v>0</v>
      </c>
    </row>
    <row r="857" spans="1:35">
      <c r="A857" s="922" t="s">
        <v>6456</v>
      </c>
      <c r="B857" s="872" t="s">
        <v>1167</v>
      </c>
      <c r="C857" s="872" t="s">
        <v>5909</v>
      </c>
      <c r="D857" s="872" t="s">
        <v>4334</v>
      </c>
      <c r="H857" s="926">
        <v>8</v>
      </c>
      <c r="J857" s="795">
        <v>0</v>
      </c>
    </row>
    <row r="858" spans="1:35">
      <c r="A858" s="922" t="s">
        <v>6456</v>
      </c>
      <c r="B858" s="872" t="s">
        <v>1167</v>
      </c>
      <c r="C858" s="872" t="s">
        <v>5909</v>
      </c>
      <c r="D858" s="872" t="s">
        <v>4334</v>
      </c>
      <c r="H858" s="926">
        <v>22</v>
      </c>
      <c r="J858" s="795">
        <v>0</v>
      </c>
    </row>
    <row r="859" spans="1:35">
      <c r="A859" s="922" t="s">
        <v>6456</v>
      </c>
      <c r="B859" s="897" t="s">
        <v>1146</v>
      </c>
      <c r="C859" s="795" t="s">
        <v>5913</v>
      </c>
      <c r="D859" s="795" t="s">
        <v>4321</v>
      </c>
      <c r="H859" s="926">
        <v>8</v>
      </c>
      <c r="J859" s="795">
        <v>0</v>
      </c>
    </row>
    <row r="860" spans="1:35">
      <c r="A860" s="922" t="s">
        <v>6456</v>
      </c>
      <c r="B860" s="897" t="s">
        <v>6734</v>
      </c>
      <c r="C860" s="796" t="s">
        <v>6735</v>
      </c>
      <c r="D860" s="795" t="s">
        <v>4354</v>
      </c>
      <c r="H860" s="926">
        <v>1</v>
      </c>
      <c r="J860" s="795">
        <v>0</v>
      </c>
    </row>
    <row r="861" spans="1:35">
      <c r="A861" s="922" t="s">
        <v>6456</v>
      </c>
      <c r="B861" s="897" t="s">
        <v>1232</v>
      </c>
      <c r="C861" s="795" t="s">
        <v>5797</v>
      </c>
      <c r="D861" s="795" t="s">
        <v>5798</v>
      </c>
      <c r="H861" s="926">
        <v>16</v>
      </c>
      <c r="J861" s="795">
        <v>0</v>
      </c>
    </row>
    <row r="862" spans="1:35">
      <c r="A862" s="922" t="s">
        <v>6456</v>
      </c>
      <c r="B862" s="897" t="s">
        <v>1234</v>
      </c>
      <c r="C862" s="795" t="s">
        <v>5172</v>
      </c>
      <c r="D862" s="795" t="s">
        <v>4364</v>
      </c>
      <c r="H862" s="926">
        <v>1</v>
      </c>
      <c r="J862" s="795">
        <v>0</v>
      </c>
      <c r="L862" s="854"/>
    </row>
    <row r="863" spans="1:35">
      <c r="A863" s="922" t="s">
        <v>6456</v>
      </c>
      <c r="B863" s="897" t="s">
        <v>1236</v>
      </c>
      <c r="C863" s="795" t="s">
        <v>5536</v>
      </c>
      <c r="D863" s="795" t="s">
        <v>4637</v>
      </c>
      <c r="H863" s="926">
        <v>10</v>
      </c>
      <c r="J863" s="795">
        <v>0</v>
      </c>
    </row>
    <row r="864" spans="1:35">
      <c r="A864" s="922" t="s">
        <v>6456</v>
      </c>
      <c r="B864" s="931" t="s">
        <v>1286</v>
      </c>
      <c r="C864" s="854" t="s">
        <v>5906</v>
      </c>
      <c r="D864" s="854" t="s">
        <v>6540</v>
      </c>
      <c r="E864" s="854"/>
      <c r="F864" s="854"/>
      <c r="G864" s="854"/>
      <c r="H864" s="926">
        <v>67</v>
      </c>
      <c r="I864" s="854"/>
      <c r="J864" s="795">
        <v>0</v>
      </c>
      <c r="K864" s="854"/>
      <c r="L864" s="854"/>
      <c r="S864" s="854"/>
      <c r="T864" s="854"/>
      <c r="U864" s="854"/>
      <c r="V864" s="854"/>
      <c r="W864" s="854"/>
      <c r="X864" s="854"/>
      <c r="Y864" s="854"/>
      <c r="Z864" s="854"/>
      <c r="AA864" s="854"/>
      <c r="AB864" s="854"/>
      <c r="AC864" s="854"/>
      <c r="AD864" s="854"/>
      <c r="AE864" s="854"/>
      <c r="AF864" s="854"/>
      <c r="AG864" s="854"/>
      <c r="AH864" s="854"/>
      <c r="AI864" s="854"/>
    </row>
    <row r="865" spans="1:35">
      <c r="A865" s="922" t="s">
        <v>6458</v>
      </c>
      <c r="B865" s="869" t="s">
        <v>1221</v>
      </c>
      <c r="C865" s="869" t="s">
        <v>5858</v>
      </c>
      <c r="D865" s="869" t="s">
        <v>4334</v>
      </c>
      <c r="E865" s="897" t="s">
        <v>1372</v>
      </c>
      <c r="F865" s="795" t="s">
        <v>6650</v>
      </c>
      <c r="G865" s="795" t="s">
        <v>4321</v>
      </c>
      <c r="H865" s="926">
        <v>14</v>
      </c>
      <c r="J865" s="795">
        <v>1</v>
      </c>
      <c r="U865" s="796">
        <v>1</v>
      </c>
    </row>
    <row r="866" spans="1:35">
      <c r="A866" s="922" t="s">
        <v>6458</v>
      </c>
      <c r="B866" s="869" t="s">
        <v>1187</v>
      </c>
      <c r="C866" s="869" t="s">
        <v>5796</v>
      </c>
      <c r="D866" s="869" t="s">
        <v>4334</v>
      </c>
      <c r="E866" s="897" t="s">
        <v>652</v>
      </c>
      <c r="F866" s="795" t="s">
        <v>6651</v>
      </c>
      <c r="G866" s="795" t="s">
        <v>4334</v>
      </c>
      <c r="H866" s="926">
        <v>20</v>
      </c>
      <c r="I866" s="854"/>
      <c r="J866" s="795">
        <v>0</v>
      </c>
    </row>
    <row r="867" spans="1:35" s="857" customFormat="1">
      <c r="A867" s="935" t="s">
        <v>6458</v>
      </c>
      <c r="B867" s="876" t="s">
        <v>982</v>
      </c>
      <c r="C867" s="876" t="s">
        <v>4585</v>
      </c>
      <c r="D867" s="876" t="s">
        <v>4586</v>
      </c>
      <c r="E867" s="924" t="s">
        <v>647</v>
      </c>
      <c r="F867" s="857" t="s">
        <v>5844</v>
      </c>
      <c r="G867" s="857" t="s">
        <v>4309</v>
      </c>
      <c r="H867" s="925">
        <v>1</v>
      </c>
      <c r="J867" s="795">
        <v>0</v>
      </c>
    </row>
    <row r="868" spans="1:35">
      <c r="A868" s="922" t="s">
        <v>6458</v>
      </c>
      <c r="B868" s="869" t="s">
        <v>634</v>
      </c>
      <c r="C868" s="869" t="s">
        <v>4463</v>
      </c>
      <c r="E868" s="897" t="s">
        <v>659</v>
      </c>
      <c r="F868" s="795" t="s">
        <v>5612</v>
      </c>
      <c r="H868" s="926">
        <v>26</v>
      </c>
      <c r="J868" s="795">
        <v>0</v>
      </c>
    </row>
    <row r="869" spans="1:35">
      <c r="A869" s="922" t="s">
        <v>6458</v>
      </c>
      <c r="B869" s="897" t="s">
        <v>642</v>
      </c>
      <c r="C869" s="795" t="s">
        <v>5868</v>
      </c>
      <c r="D869" s="795" t="s">
        <v>4317</v>
      </c>
      <c r="H869" s="926">
        <v>3</v>
      </c>
      <c r="J869" s="795">
        <v>0</v>
      </c>
    </row>
    <row r="870" spans="1:35">
      <c r="A870" s="922" t="s">
        <v>6458</v>
      </c>
      <c r="B870" s="869" t="s">
        <v>622</v>
      </c>
      <c r="C870" s="869" t="s">
        <v>5896</v>
      </c>
      <c r="D870" s="869" t="s">
        <v>6715</v>
      </c>
      <c r="E870" s="869" t="s">
        <v>653</v>
      </c>
      <c r="F870" s="869" t="s">
        <v>6716</v>
      </c>
      <c r="G870" s="869" t="s">
        <v>6717</v>
      </c>
      <c r="H870" s="926">
        <v>1</v>
      </c>
      <c r="J870" s="795">
        <v>0</v>
      </c>
    </row>
    <row r="871" spans="1:35">
      <c r="A871" s="922" t="s">
        <v>6458</v>
      </c>
      <c r="B871" s="897" t="s">
        <v>669</v>
      </c>
      <c r="C871" s="795" t="s">
        <v>4823</v>
      </c>
      <c r="D871" s="795" t="s">
        <v>4347</v>
      </c>
      <c r="H871" s="926">
        <v>43</v>
      </c>
      <c r="J871" s="795">
        <v>0</v>
      </c>
    </row>
    <row r="872" spans="1:35">
      <c r="A872" s="922" t="s">
        <v>6458</v>
      </c>
      <c r="B872" s="897" t="s">
        <v>741</v>
      </c>
      <c r="C872" s="795" t="s">
        <v>4557</v>
      </c>
      <c r="D872" s="795" t="s">
        <v>4343</v>
      </c>
      <c r="H872" s="926">
        <v>12</v>
      </c>
      <c r="J872" s="795">
        <v>0</v>
      </c>
    </row>
    <row r="873" spans="1:35">
      <c r="A873" s="936" t="s">
        <v>6458</v>
      </c>
      <c r="B873" s="931" t="s">
        <v>764</v>
      </c>
      <c r="C873" s="854" t="s">
        <v>6677</v>
      </c>
      <c r="D873" s="854" t="s">
        <v>4555</v>
      </c>
      <c r="E873" s="854"/>
      <c r="F873" s="854"/>
      <c r="G873" s="854"/>
      <c r="H873" s="926">
        <v>1</v>
      </c>
      <c r="I873" s="854"/>
      <c r="J873" s="854">
        <v>0</v>
      </c>
      <c r="K873" s="854"/>
      <c r="L873" s="854"/>
      <c r="M873" s="854"/>
      <c r="N873" s="854"/>
      <c r="O873" s="854"/>
      <c r="P873" s="854"/>
      <c r="Q873" s="854"/>
      <c r="R873" s="854"/>
      <c r="S873" s="854"/>
      <c r="T873" s="854"/>
      <c r="U873" s="854"/>
      <c r="V873" s="854"/>
      <c r="W873" s="854"/>
      <c r="X873" s="854"/>
      <c r="Y873" s="854"/>
      <c r="Z873" s="854"/>
      <c r="AA873" s="854"/>
      <c r="AB873" s="854"/>
      <c r="AC873" s="854"/>
      <c r="AD873" s="854"/>
      <c r="AE873" s="854"/>
      <c r="AF873" s="854"/>
      <c r="AG873" s="854"/>
      <c r="AH873" s="854"/>
      <c r="AI873" s="854"/>
    </row>
    <row r="874" spans="1:35">
      <c r="A874" s="922" t="s">
        <v>6458</v>
      </c>
      <c r="B874" s="897" t="s">
        <v>834</v>
      </c>
      <c r="C874" s="795" t="s">
        <v>5126</v>
      </c>
      <c r="D874" s="795" t="s">
        <v>5127</v>
      </c>
      <c r="H874" s="926">
        <v>1</v>
      </c>
      <c r="J874" s="795">
        <v>0</v>
      </c>
    </row>
    <row r="875" spans="1:35">
      <c r="A875" s="922" t="s">
        <v>6458</v>
      </c>
      <c r="B875" s="869" t="s">
        <v>1307</v>
      </c>
      <c r="C875" s="869" t="s">
        <v>6645</v>
      </c>
      <c r="D875" s="869" t="s">
        <v>5108</v>
      </c>
      <c r="E875" s="897" t="s">
        <v>923</v>
      </c>
      <c r="F875" s="795" t="s">
        <v>5842</v>
      </c>
      <c r="G875" s="795" t="s">
        <v>6662</v>
      </c>
      <c r="H875" s="926">
        <v>1</v>
      </c>
      <c r="I875" s="854"/>
      <c r="J875" s="795">
        <v>0</v>
      </c>
    </row>
    <row r="876" spans="1:35">
      <c r="A876" s="922" t="s">
        <v>6458</v>
      </c>
      <c r="B876" s="897" t="s">
        <v>954</v>
      </c>
      <c r="C876" s="795" t="s">
        <v>6572</v>
      </c>
      <c r="D876" s="795" t="s">
        <v>6573</v>
      </c>
      <c r="H876" s="926">
        <v>2</v>
      </c>
      <c r="J876" s="795">
        <v>0</v>
      </c>
      <c r="T876" s="854"/>
      <c r="U876" s="854"/>
      <c r="V876" s="854"/>
      <c r="W876" s="854"/>
      <c r="X876" s="854"/>
      <c r="Y876" s="854"/>
      <c r="Z876" s="854"/>
      <c r="AA876" s="854"/>
      <c r="AB876" s="854"/>
      <c r="AC876" s="854"/>
      <c r="AD876" s="854"/>
      <c r="AE876" s="854"/>
      <c r="AF876" s="854"/>
      <c r="AG876" s="854"/>
      <c r="AH876" s="854"/>
      <c r="AI876" s="854"/>
    </row>
    <row r="877" spans="1:35">
      <c r="A877" s="922" t="s">
        <v>6458</v>
      </c>
      <c r="B877" s="897" t="s">
        <v>976</v>
      </c>
      <c r="C877" s="795" t="s">
        <v>5310</v>
      </c>
      <c r="D877" s="795" t="s">
        <v>5311</v>
      </c>
      <c r="H877" s="926">
        <v>3</v>
      </c>
      <c r="J877" s="795">
        <v>0</v>
      </c>
    </row>
    <row r="878" spans="1:35">
      <c r="A878" s="922" t="s">
        <v>6458</v>
      </c>
      <c r="B878" s="897" t="s">
        <v>996</v>
      </c>
      <c r="C878" s="795" t="s">
        <v>4587</v>
      </c>
      <c r="D878" s="795" t="s">
        <v>4374</v>
      </c>
      <c r="H878" s="926">
        <v>6</v>
      </c>
      <c r="J878" s="795">
        <v>0</v>
      </c>
    </row>
    <row r="879" spans="1:35">
      <c r="A879" s="922" t="s">
        <v>6458</v>
      </c>
      <c r="B879" s="931" t="s">
        <v>1003</v>
      </c>
      <c r="C879" s="854" t="s">
        <v>5655</v>
      </c>
      <c r="D879" s="854" t="s">
        <v>4564</v>
      </c>
      <c r="H879" s="926">
        <v>4</v>
      </c>
      <c r="J879" s="795">
        <v>0</v>
      </c>
    </row>
    <row r="880" spans="1:35">
      <c r="A880" s="922" t="s">
        <v>6458</v>
      </c>
      <c r="B880" s="897" t="s">
        <v>1016</v>
      </c>
      <c r="C880" s="795" t="s">
        <v>6597</v>
      </c>
      <c r="D880" s="795" t="s">
        <v>4334</v>
      </c>
      <c r="H880" s="926">
        <v>2</v>
      </c>
      <c r="J880" s="795">
        <v>0</v>
      </c>
    </row>
    <row r="881" spans="1:21">
      <c r="A881" s="922" t="s">
        <v>6458</v>
      </c>
      <c r="B881" s="897" t="s">
        <v>1065</v>
      </c>
      <c r="C881" s="869" t="s">
        <v>4830</v>
      </c>
      <c r="D881" s="869" t="s">
        <v>4831</v>
      </c>
      <c r="H881" s="926">
        <v>83</v>
      </c>
      <c r="J881" s="795">
        <v>0</v>
      </c>
    </row>
    <row r="882" spans="1:21">
      <c r="A882" s="922" t="s">
        <v>6458</v>
      </c>
      <c r="B882" s="872" t="s">
        <v>1253</v>
      </c>
      <c r="C882" s="872" t="s">
        <v>6523</v>
      </c>
      <c r="D882" s="872" t="s">
        <v>6524</v>
      </c>
      <c r="E882" s="933" t="s">
        <v>6681</v>
      </c>
      <c r="F882" s="795" t="s">
        <v>6682</v>
      </c>
      <c r="H882" s="926">
        <v>4</v>
      </c>
      <c r="I882" s="854"/>
      <c r="J882" s="795">
        <v>0</v>
      </c>
    </row>
    <row r="883" spans="1:21">
      <c r="A883" s="922" t="s">
        <v>6458</v>
      </c>
      <c r="B883" s="897" t="s">
        <v>1086</v>
      </c>
      <c r="C883" s="795" t="s">
        <v>5921</v>
      </c>
      <c r="D883" s="795" t="s">
        <v>4343</v>
      </c>
      <c r="H883" s="926">
        <v>18</v>
      </c>
      <c r="J883" s="795">
        <v>0</v>
      </c>
    </row>
    <row r="884" spans="1:21">
      <c r="A884" s="922" t="s">
        <v>6458</v>
      </c>
      <c r="B884" s="897" t="s">
        <v>6720</v>
      </c>
      <c r="C884" s="795" t="s">
        <v>6721</v>
      </c>
      <c r="D884" s="795" t="s">
        <v>4321</v>
      </c>
      <c r="H884" s="926">
        <v>2</v>
      </c>
      <c r="J884" s="795">
        <v>0</v>
      </c>
    </row>
    <row r="885" spans="1:21">
      <c r="A885" s="922" t="s">
        <v>6458</v>
      </c>
      <c r="B885" s="869" t="s">
        <v>840</v>
      </c>
      <c r="C885" s="869" t="s">
        <v>4435</v>
      </c>
      <c r="D885" s="869" t="s">
        <v>4436</v>
      </c>
      <c r="E885" s="897" t="s">
        <v>1097</v>
      </c>
      <c r="F885" s="795" t="s">
        <v>4568</v>
      </c>
      <c r="G885" s="795" t="s">
        <v>4321</v>
      </c>
      <c r="H885" s="926">
        <v>62</v>
      </c>
      <c r="J885" s="795">
        <v>1</v>
      </c>
      <c r="U885" s="795">
        <v>1</v>
      </c>
    </row>
    <row r="886" spans="1:21">
      <c r="A886" s="922" t="s">
        <v>6458</v>
      </c>
      <c r="B886" s="931" t="s">
        <v>1136</v>
      </c>
      <c r="C886" s="854" t="s">
        <v>6594</v>
      </c>
      <c r="D886" s="854" t="s">
        <v>4321</v>
      </c>
      <c r="H886" s="926">
        <v>1</v>
      </c>
      <c r="I886" s="854"/>
      <c r="J886" s="795">
        <v>0</v>
      </c>
    </row>
    <row r="887" spans="1:21">
      <c r="A887" s="922" t="s">
        <v>6458</v>
      </c>
      <c r="B887" s="869" t="s">
        <v>851</v>
      </c>
      <c r="C887" s="869" t="s">
        <v>5307</v>
      </c>
      <c r="D887" s="869" t="s">
        <v>4632</v>
      </c>
      <c r="E887" s="897" t="s">
        <v>1344</v>
      </c>
      <c r="F887" s="795" t="s">
        <v>6669</v>
      </c>
      <c r="G887" s="795" t="s">
        <v>6670</v>
      </c>
      <c r="H887" s="926">
        <v>12</v>
      </c>
      <c r="J887" s="795">
        <v>0</v>
      </c>
    </row>
    <row r="888" spans="1:21">
      <c r="A888" s="922" t="s">
        <v>6458</v>
      </c>
      <c r="B888" s="897" t="s">
        <v>1130</v>
      </c>
      <c r="C888" s="795" t="s">
        <v>5912</v>
      </c>
      <c r="D888" s="795" t="s">
        <v>4309</v>
      </c>
      <c r="H888" s="926">
        <v>7</v>
      </c>
      <c r="J888" s="795">
        <v>0</v>
      </c>
    </row>
    <row r="889" spans="1:21">
      <c r="A889" s="922" t="s">
        <v>6458</v>
      </c>
      <c r="B889" s="897" t="s">
        <v>1144</v>
      </c>
      <c r="C889" s="795" t="s">
        <v>5849</v>
      </c>
      <c r="D889" s="795" t="s">
        <v>6697</v>
      </c>
      <c r="H889" s="926">
        <v>3</v>
      </c>
      <c r="J889" s="795">
        <v>0</v>
      </c>
    </row>
    <row r="890" spans="1:21">
      <c r="A890" s="922" t="s">
        <v>6458</v>
      </c>
      <c r="B890" s="869" t="s">
        <v>1289</v>
      </c>
      <c r="C890" s="869" t="s">
        <v>6642</v>
      </c>
      <c r="D890" s="869" t="s">
        <v>4685</v>
      </c>
      <c r="E890" s="897" t="s">
        <v>1320</v>
      </c>
      <c r="F890" s="795" t="s">
        <v>6713</v>
      </c>
      <c r="G890" s="795" t="s">
        <v>6714</v>
      </c>
      <c r="H890" s="926">
        <v>5</v>
      </c>
      <c r="J890" s="795">
        <v>0</v>
      </c>
    </row>
    <row r="891" spans="1:21">
      <c r="A891" s="922" t="s">
        <v>6458</v>
      </c>
      <c r="B891" s="869" t="s">
        <v>1040</v>
      </c>
      <c r="C891" s="869" t="s">
        <v>5132</v>
      </c>
      <c r="D891" s="869" t="s">
        <v>4347</v>
      </c>
      <c r="E891" s="869"/>
      <c r="H891" s="926">
        <v>2</v>
      </c>
      <c r="J891" s="795">
        <v>0</v>
      </c>
    </row>
    <row r="892" spans="1:21">
      <c r="A892" s="922" t="s">
        <v>6458</v>
      </c>
      <c r="B892" s="869" t="s">
        <v>1076</v>
      </c>
      <c r="C892" s="869" t="s">
        <v>4854</v>
      </c>
      <c r="D892" s="869" t="s">
        <v>4371</v>
      </c>
      <c r="H892" s="926">
        <v>1</v>
      </c>
      <c r="J892" s="795">
        <v>0</v>
      </c>
    </row>
    <row r="893" spans="1:21">
      <c r="A893" s="922" t="s">
        <v>6458</v>
      </c>
      <c r="B893" s="897" t="s">
        <v>1047</v>
      </c>
      <c r="C893" s="795" t="s">
        <v>6576</v>
      </c>
      <c r="D893" s="795" t="s">
        <v>5104</v>
      </c>
      <c r="H893" s="926">
        <v>1</v>
      </c>
      <c r="J893" s="795">
        <v>0</v>
      </c>
    </row>
    <row r="894" spans="1:21">
      <c r="A894" s="922" t="s">
        <v>6458</v>
      </c>
      <c r="B894" s="897" t="s">
        <v>1077</v>
      </c>
      <c r="C894" s="795" t="s">
        <v>6495</v>
      </c>
      <c r="D894" s="795" t="s">
        <v>4321</v>
      </c>
      <c r="H894" s="926">
        <v>8</v>
      </c>
      <c r="J894" s="795">
        <v>0</v>
      </c>
    </row>
    <row r="895" spans="1:21">
      <c r="A895" s="922" t="s">
        <v>6458</v>
      </c>
      <c r="B895" s="872" t="s">
        <v>1090</v>
      </c>
      <c r="C895" s="872" t="s">
        <v>6578</v>
      </c>
      <c r="D895" s="872" t="s">
        <v>6579</v>
      </c>
      <c r="H895" s="926">
        <v>6</v>
      </c>
      <c r="J895" s="795">
        <v>0</v>
      </c>
    </row>
    <row r="896" spans="1:21">
      <c r="A896" s="922" t="s">
        <v>6458</v>
      </c>
      <c r="B896" s="869" t="s">
        <v>1105</v>
      </c>
      <c r="C896" s="869" t="s">
        <v>5819</v>
      </c>
      <c r="D896" s="869" t="s">
        <v>4701</v>
      </c>
      <c r="H896" s="926">
        <v>4</v>
      </c>
      <c r="J896" s="795">
        <v>0</v>
      </c>
    </row>
    <row r="897" spans="1:10">
      <c r="A897" s="922" t="s">
        <v>6458</v>
      </c>
      <c r="B897" s="897" t="s">
        <v>1081</v>
      </c>
      <c r="C897" s="795" t="s">
        <v>4518</v>
      </c>
      <c r="D897" s="795" t="s">
        <v>4519</v>
      </c>
      <c r="H897" s="926">
        <v>3</v>
      </c>
      <c r="J897" s="795">
        <v>0</v>
      </c>
    </row>
    <row r="898" spans="1:10">
      <c r="A898" s="922" t="s">
        <v>6458</v>
      </c>
      <c r="B898" s="897" t="s">
        <v>1082</v>
      </c>
      <c r="C898" s="869" t="s">
        <v>6493</v>
      </c>
      <c r="D898" s="869" t="s">
        <v>4321</v>
      </c>
      <c r="H898" s="926">
        <v>4</v>
      </c>
      <c r="J898" s="795">
        <v>0</v>
      </c>
    </row>
    <row r="899" spans="1:10">
      <c r="A899" s="922" t="s">
        <v>6458</v>
      </c>
      <c r="B899" s="897" t="s">
        <v>1121</v>
      </c>
      <c r="C899" s="869" t="s">
        <v>5860</v>
      </c>
      <c r="D899" s="869" t="s">
        <v>4371</v>
      </c>
      <c r="H899" s="926">
        <v>1</v>
      </c>
      <c r="J899" s="795">
        <v>0</v>
      </c>
    </row>
    <row r="900" spans="1:10">
      <c r="A900" s="922" t="s">
        <v>6458</v>
      </c>
      <c r="B900" s="897" t="s">
        <v>1134</v>
      </c>
      <c r="C900" s="795" t="s">
        <v>6687</v>
      </c>
      <c r="D900" s="795" t="s">
        <v>4701</v>
      </c>
      <c r="H900" s="926">
        <v>2</v>
      </c>
      <c r="J900" s="795">
        <v>0</v>
      </c>
    </row>
    <row r="901" spans="1:10">
      <c r="A901" s="922" t="s">
        <v>6458</v>
      </c>
      <c r="B901" s="872" t="s">
        <v>1167</v>
      </c>
      <c r="C901" s="872" t="s">
        <v>5909</v>
      </c>
      <c r="D901" s="872" t="s">
        <v>4334</v>
      </c>
      <c r="H901" s="926">
        <v>2</v>
      </c>
      <c r="J901" s="795">
        <v>0</v>
      </c>
    </row>
    <row r="902" spans="1:10">
      <c r="A902" s="922" t="s">
        <v>6458</v>
      </c>
      <c r="B902" s="872" t="s">
        <v>1167</v>
      </c>
      <c r="C902" s="872" t="s">
        <v>5909</v>
      </c>
      <c r="D902" s="872" t="s">
        <v>4334</v>
      </c>
      <c r="H902" s="926">
        <v>2</v>
      </c>
      <c r="J902" s="795">
        <v>0</v>
      </c>
    </row>
    <row r="903" spans="1:10">
      <c r="A903" s="922" t="s">
        <v>6458</v>
      </c>
      <c r="B903" s="897" t="s">
        <v>1146</v>
      </c>
      <c r="C903" s="795" t="s">
        <v>5913</v>
      </c>
      <c r="D903" s="795" t="s">
        <v>4321</v>
      </c>
      <c r="H903" s="926">
        <v>2</v>
      </c>
      <c r="J903" s="795">
        <v>0</v>
      </c>
    </row>
    <row r="904" spans="1:10">
      <c r="A904" s="922" t="s">
        <v>6458</v>
      </c>
      <c r="B904" s="869" t="s">
        <v>1227</v>
      </c>
      <c r="C904" s="869" t="s">
        <v>5861</v>
      </c>
      <c r="D904" s="869" t="s">
        <v>6491</v>
      </c>
      <c r="H904" s="926">
        <v>36</v>
      </c>
      <c r="J904" s="795">
        <v>0</v>
      </c>
    </row>
    <row r="905" spans="1:10">
      <c r="A905" s="922" t="s">
        <v>6458</v>
      </c>
      <c r="B905" s="897" t="s">
        <v>1236</v>
      </c>
      <c r="C905" s="795" t="s">
        <v>5536</v>
      </c>
      <c r="D905" s="795" t="s">
        <v>4637</v>
      </c>
      <c r="H905" s="926">
        <v>13</v>
      </c>
      <c r="J905" s="795">
        <v>0</v>
      </c>
    </row>
    <row r="906" spans="1:10">
      <c r="A906" s="922" t="s">
        <v>6458</v>
      </c>
      <c r="B906" s="897" t="s">
        <v>1286</v>
      </c>
      <c r="C906" s="795" t="s">
        <v>5906</v>
      </c>
      <c r="D906" s="795" t="s">
        <v>6540</v>
      </c>
      <c r="H906" s="926">
        <v>11</v>
      </c>
      <c r="J906" s="795">
        <v>0</v>
      </c>
    </row>
    <row r="907" spans="1:10">
      <c r="A907" s="922" t="s">
        <v>6460</v>
      </c>
      <c r="B907" s="869" t="s">
        <v>1221</v>
      </c>
      <c r="C907" s="869" t="s">
        <v>5858</v>
      </c>
      <c r="D907" s="869" t="s">
        <v>4334</v>
      </c>
      <c r="E907" s="897" t="s">
        <v>1372</v>
      </c>
      <c r="F907" s="795" t="s">
        <v>6650</v>
      </c>
      <c r="G907" s="795" t="s">
        <v>4321</v>
      </c>
      <c r="H907" s="926">
        <v>4</v>
      </c>
      <c r="J907" s="795">
        <v>0</v>
      </c>
    </row>
    <row r="908" spans="1:10">
      <c r="A908" s="922" t="s">
        <v>6460</v>
      </c>
      <c r="B908" s="869" t="s">
        <v>1187</v>
      </c>
      <c r="C908" s="869" t="s">
        <v>5796</v>
      </c>
      <c r="D908" s="869" t="s">
        <v>4334</v>
      </c>
      <c r="E908" s="897" t="s">
        <v>652</v>
      </c>
      <c r="F908" s="795" t="s">
        <v>6651</v>
      </c>
      <c r="G908" s="795" t="s">
        <v>4334</v>
      </c>
      <c r="H908" s="926">
        <v>5</v>
      </c>
      <c r="I908" s="854"/>
      <c r="J908" s="795">
        <v>0</v>
      </c>
    </row>
    <row r="909" spans="1:10" s="857" customFormat="1">
      <c r="A909" s="935" t="s">
        <v>6460</v>
      </c>
      <c r="B909" s="876" t="s">
        <v>634</v>
      </c>
      <c r="C909" s="876" t="s">
        <v>4463</v>
      </c>
      <c r="E909" s="924" t="s">
        <v>659</v>
      </c>
      <c r="F909" s="857" t="s">
        <v>5612</v>
      </c>
      <c r="H909" s="925">
        <v>291</v>
      </c>
      <c r="J909" s="795">
        <v>0</v>
      </c>
    </row>
    <row r="910" spans="1:10">
      <c r="A910" s="922" t="s">
        <v>6460</v>
      </c>
      <c r="B910" s="897" t="s">
        <v>669</v>
      </c>
      <c r="C910" s="795" t="s">
        <v>4823</v>
      </c>
      <c r="D910" s="795" t="s">
        <v>4347</v>
      </c>
      <c r="H910" s="926">
        <v>75</v>
      </c>
      <c r="J910" s="795">
        <v>0</v>
      </c>
    </row>
    <row r="911" spans="1:10">
      <c r="A911" s="922" t="s">
        <v>6460</v>
      </c>
      <c r="B911" s="897" t="s">
        <v>854</v>
      </c>
      <c r="C911" s="795" t="s">
        <v>5822</v>
      </c>
      <c r="D911" s="795" t="s">
        <v>4674</v>
      </c>
      <c r="H911" s="931">
        <v>1</v>
      </c>
      <c r="J911" s="795">
        <v>0</v>
      </c>
    </row>
    <row r="912" spans="1:10">
      <c r="A912" s="922" t="s">
        <v>6460</v>
      </c>
      <c r="B912" s="897" t="s">
        <v>954</v>
      </c>
      <c r="C912" s="795" t="s">
        <v>6572</v>
      </c>
      <c r="D912" s="795" t="s">
        <v>6573</v>
      </c>
      <c r="H912" s="926">
        <v>11</v>
      </c>
      <c r="J912" s="795">
        <v>0</v>
      </c>
    </row>
    <row r="913" spans="1:35">
      <c r="A913" s="922" t="s">
        <v>6460</v>
      </c>
      <c r="B913" s="897" t="s">
        <v>959</v>
      </c>
      <c r="C913" s="795" t="s">
        <v>4418</v>
      </c>
      <c r="D913" s="795" t="s">
        <v>4419</v>
      </c>
      <c r="H913" s="926">
        <v>6</v>
      </c>
      <c r="J913" s="795">
        <v>0</v>
      </c>
    </row>
    <row r="914" spans="1:35">
      <c r="A914" s="922" t="s">
        <v>6460</v>
      </c>
      <c r="B914" s="897" t="s">
        <v>976</v>
      </c>
      <c r="C914" s="795" t="s">
        <v>5310</v>
      </c>
      <c r="D914" s="795" t="s">
        <v>5311</v>
      </c>
      <c r="H914" s="926">
        <v>1</v>
      </c>
      <c r="J914" s="795">
        <v>0</v>
      </c>
    </row>
    <row r="915" spans="1:35">
      <c r="A915" s="922" t="s">
        <v>6460</v>
      </c>
      <c r="B915" s="897" t="s">
        <v>996</v>
      </c>
      <c r="C915" s="795" t="s">
        <v>4587</v>
      </c>
      <c r="D915" s="795" t="s">
        <v>4374</v>
      </c>
      <c r="H915" s="926">
        <v>1</v>
      </c>
      <c r="J915" s="795">
        <v>0</v>
      </c>
    </row>
    <row r="916" spans="1:35">
      <c r="A916" s="922" t="s">
        <v>6460</v>
      </c>
      <c r="B916" s="897" t="s">
        <v>1016</v>
      </c>
      <c r="C916" s="795" t="s">
        <v>6597</v>
      </c>
      <c r="D916" s="795" t="s">
        <v>4334</v>
      </c>
      <c r="H916" s="926">
        <v>1</v>
      </c>
      <c r="J916" s="795">
        <v>0</v>
      </c>
    </row>
    <row r="917" spans="1:35">
      <c r="A917" s="922" t="s">
        <v>6460</v>
      </c>
      <c r="B917" s="869" t="s">
        <v>840</v>
      </c>
      <c r="C917" s="869" t="s">
        <v>4435</v>
      </c>
      <c r="D917" s="869" t="s">
        <v>4436</v>
      </c>
      <c r="E917" s="897" t="s">
        <v>1097</v>
      </c>
      <c r="F917" s="795" t="s">
        <v>4568</v>
      </c>
      <c r="G917" s="795" t="s">
        <v>4321</v>
      </c>
      <c r="H917" s="926">
        <v>1</v>
      </c>
      <c r="J917" s="795">
        <v>0</v>
      </c>
    </row>
    <row r="918" spans="1:35">
      <c r="A918" s="922" t="s">
        <v>6460</v>
      </c>
      <c r="B918" s="897" t="s">
        <v>1120</v>
      </c>
      <c r="C918" s="795" t="s">
        <v>6574</v>
      </c>
      <c r="D918" s="795" t="s">
        <v>4334</v>
      </c>
      <c r="H918" s="926">
        <v>1</v>
      </c>
      <c r="J918" s="795">
        <v>0</v>
      </c>
    </row>
    <row r="919" spans="1:35">
      <c r="A919" s="922" t="s">
        <v>6460</v>
      </c>
      <c r="B919" s="897" t="s">
        <v>1144</v>
      </c>
      <c r="C919" s="795" t="s">
        <v>5849</v>
      </c>
      <c r="D919" s="795" t="s">
        <v>6697</v>
      </c>
      <c r="H919" s="926">
        <v>3</v>
      </c>
      <c r="J919" s="795">
        <v>0</v>
      </c>
    </row>
    <row r="920" spans="1:35">
      <c r="A920" s="922" t="s">
        <v>6460</v>
      </c>
      <c r="B920" s="869" t="s">
        <v>1040</v>
      </c>
      <c r="C920" s="869" t="s">
        <v>5132</v>
      </c>
      <c r="D920" s="869" t="s">
        <v>4347</v>
      </c>
      <c r="E920" s="869"/>
      <c r="H920" s="926">
        <v>1</v>
      </c>
      <c r="J920" s="795">
        <v>0</v>
      </c>
    </row>
    <row r="921" spans="1:35">
      <c r="A921" s="922" t="s">
        <v>6460</v>
      </c>
      <c r="B921" s="869" t="s">
        <v>1076</v>
      </c>
      <c r="C921" s="869" t="s">
        <v>4854</v>
      </c>
      <c r="D921" s="869" t="s">
        <v>4371</v>
      </c>
      <c r="H921" s="926">
        <v>1</v>
      </c>
      <c r="J921" s="795">
        <v>0</v>
      </c>
    </row>
    <row r="922" spans="1:35">
      <c r="A922" s="922" t="s">
        <v>6460</v>
      </c>
      <c r="B922" s="897" t="s">
        <v>1232</v>
      </c>
      <c r="C922" s="795" t="s">
        <v>5797</v>
      </c>
      <c r="D922" s="795" t="s">
        <v>5798</v>
      </c>
      <c r="H922" s="926">
        <v>3</v>
      </c>
      <c r="J922" s="795">
        <v>0</v>
      </c>
    </row>
    <row r="923" spans="1:35">
      <c r="A923" s="922" t="s">
        <v>6460</v>
      </c>
      <c r="B923" s="931" t="s">
        <v>1270</v>
      </c>
      <c r="C923" s="854" t="s">
        <v>6736</v>
      </c>
      <c r="D923" s="854" t="s">
        <v>4321</v>
      </c>
      <c r="E923" s="854"/>
      <c r="F923" s="854"/>
      <c r="G923" s="854"/>
      <c r="H923" s="926">
        <v>1</v>
      </c>
      <c r="J923" s="795">
        <v>0</v>
      </c>
      <c r="K923" s="854"/>
      <c r="L923" s="854"/>
      <c r="M923" s="854"/>
      <c r="N923" s="854"/>
      <c r="O923" s="854"/>
      <c r="P923" s="854"/>
      <c r="Q923" s="854"/>
      <c r="R923" s="854"/>
      <c r="S923" s="854"/>
      <c r="T923" s="854"/>
      <c r="U923" s="854"/>
      <c r="V923" s="854"/>
      <c r="W923" s="854"/>
      <c r="X923" s="854"/>
      <c r="Y923" s="854"/>
      <c r="Z923" s="854"/>
      <c r="AA923" s="854"/>
      <c r="AB923" s="854"/>
      <c r="AC923" s="854"/>
      <c r="AD923" s="854"/>
      <c r="AE923" s="854"/>
      <c r="AF923" s="854"/>
      <c r="AG923" s="854"/>
      <c r="AH923" s="854"/>
      <c r="AI923" s="854"/>
    </row>
    <row r="924" spans="1:35">
      <c r="A924" s="922" t="s">
        <v>6462</v>
      </c>
      <c r="B924" s="869" t="s">
        <v>1218</v>
      </c>
      <c r="C924" s="869" t="s">
        <v>5891</v>
      </c>
      <c r="D924" s="869" t="s">
        <v>4334</v>
      </c>
      <c r="E924" s="897" t="s">
        <v>1327</v>
      </c>
      <c r="F924" s="795" t="s">
        <v>6737</v>
      </c>
      <c r="G924" s="795" t="s">
        <v>5545</v>
      </c>
      <c r="H924" s="926">
        <v>2</v>
      </c>
      <c r="I924" s="854"/>
      <c r="J924" s="795">
        <v>0</v>
      </c>
    </row>
    <row r="925" spans="1:35">
      <c r="A925" s="922" t="s">
        <v>6462</v>
      </c>
      <c r="B925" s="869" t="s">
        <v>1221</v>
      </c>
      <c r="C925" s="869" t="s">
        <v>5858</v>
      </c>
      <c r="D925" s="869" t="s">
        <v>4334</v>
      </c>
      <c r="E925" s="897" t="s">
        <v>1372</v>
      </c>
      <c r="F925" s="795" t="s">
        <v>6650</v>
      </c>
      <c r="G925" s="795" t="s">
        <v>4321</v>
      </c>
      <c r="H925" s="926">
        <v>48</v>
      </c>
      <c r="J925" s="795">
        <v>0</v>
      </c>
    </row>
    <row r="926" spans="1:35" s="857" customFormat="1">
      <c r="A926" s="935" t="s">
        <v>6462</v>
      </c>
      <c r="B926" s="869" t="s">
        <v>1187</v>
      </c>
      <c r="C926" s="869" t="s">
        <v>5796</v>
      </c>
      <c r="D926" s="869" t="s">
        <v>4334</v>
      </c>
      <c r="E926" s="924" t="s">
        <v>652</v>
      </c>
      <c r="F926" s="857" t="s">
        <v>6651</v>
      </c>
      <c r="G926" s="857" t="s">
        <v>4334</v>
      </c>
      <c r="H926" s="925">
        <v>31</v>
      </c>
      <c r="J926" s="795">
        <v>0</v>
      </c>
    </row>
    <row r="927" spans="1:35">
      <c r="A927" s="922" t="s">
        <v>6462</v>
      </c>
      <c r="B927" s="869" t="s">
        <v>634</v>
      </c>
      <c r="C927" s="869" t="s">
        <v>4463</v>
      </c>
      <c r="E927" s="897" t="s">
        <v>659</v>
      </c>
      <c r="F927" s="795" t="s">
        <v>5612</v>
      </c>
      <c r="H927" s="926">
        <v>162</v>
      </c>
      <c r="J927" s="795">
        <v>0</v>
      </c>
    </row>
    <row r="928" spans="1:35">
      <c r="A928" s="922" t="s">
        <v>6462</v>
      </c>
      <c r="B928" s="897" t="s">
        <v>642</v>
      </c>
      <c r="C928" s="795" t="s">
        <v>5868</v>
      </c>
      <c r="D928" s="795" t="s">
        <v>4317</v>
      </c>
      <c r="H928" s="926">
        <v>1</v>
      </c>
      <c r="J928" s="795">
        <v>0</v>
      </c>
    </row>
    <row r="929" spans="1:20">
      <c r="A929" s="922" t="s">
        <v>6462</v>
      </c>
      <c r="B929" s="897" t="s">
        <v>669</v>
      </c>
      <c r="C929" s="795" t="s">
        <v>4823</v>
      </c>
      <c r="D929" s="795" t="s">
        <v>4347</v>
      </c>
      <c r="H929" s="926">
        <v>60</v>
      </c>
      <c r="J929" s="795">
        <v>0</v>
      </c>
    </row>
    <row r="930" spans="1:20">
      <c r="A930" s="922" t="s">
        <v>6462</v>
      </c>
      <c r="B930" s="897" t="s">
        <v>884</v>
      </c>
      <c r="C930" s="795" t="s">
        <v>5899</v>
      </c>
      <c r="D930" s="795" t="s">
        <v>4577</v>
      </c>
      <c r="H930" s="926">
        <v>3</v>
      </c>
      <c r="J930" s="795">
        <v>0</v>
      </c>
    </row>
    <row r="931" spans="1:20">
      <c r="A931" s="922" t="s">
        <v>6462</v>
      </c>
      <c r="B931" s="897" t="s">
        <v>887</v>
      </c>
      <c r="C931" s="795" t="s">
        <v>4576</v>
      </c>
      <c r="D931" s="795" t="s">
        <v>4577</v>
      </c>
      <c r="H931" s="926">
        <v>1</v>
      </c>
      <c r="J931" s="795">
        <v>0</v>
      </c>
    </row>
    <row r="932" spans="1:20">
      <c r="A932" s="922" t="s">
        <v>6462</v>
      </c>
      <c r="B932" s="869" t="s">
        <v>1268</v>
      </c>
      <c r="C932" s="869" t="s">
        <v>4802</v>
      </c>
      <c r="D932" s="869" t="s">
        <v>4343</v>
      </c>
      <c r="E932" s="938" t="s">
        <v>6738</v>
      </c>
      <c r="F932" s="939" t="s">
        <v>6739</v>
      </c>
      <c r="H932" s="926">
        <v>1</v>
      </c>
      <c r="I932" s="854"/>
      <c r="J932" s="795">
        <v>0</v>
      </c>
    </row>
    <row r="933" spans="1:20">
      <c r="A933" s="922" t="s">
        <v>6462</v>
      </c>
      <c r="B933" s="897" t="s">
        <v>6740</v>
      </c>
      <c r="C933" s="795" t="s">
        <v>6741</v>
      </c>
      <c r="D933" s="795" t="s">
        <v>4417</v>
      </c>
      <c r="H933" s="926">
        <v>1</v>
      </c>
      <c r="J933" s="795">
        <v>0</v>
      </c>
    </row>
    <row r="934" spans="1:20">
      <c r="A934" s="922" t="s">
        <v>6462</v>
      </c>
      <c r="B934" s="897" t="s">
        <v>948</v>
      </c>
      <c r="C934" s="795" t="s">
        <v>5512</v>
      </c>
      <c r="D934" s="795" t="s">
        <v>4364</v>
      </c>
      <c r="H934" s="926">
        <v>2</v>
      </c>
      <c r="J934" s="795">
        <v>0</v>
      </c>
    </row>
    <row r="935" spans="1:20">
      <c r="A935" s="922" t="s">
        <v>6462</v>
      </c>
      <c r="B935" s="897" t="s">
        <v>949</v>
      </c>
      <c r="C935" s="795" t="s">
        <v>6742</v>
      </c>
      <c r="D935" s="795" t="s">
        <v>6743</v>
      </c>
      <c r="H935" s="926">
        <v>1</v>
      </c>
      <c r="J935" s="795">
        <v>0</v>
      </c>
    </row>
    <row r="936" spans="1:20">
      <c r="A936" s="922" t="s">
        <v>6462</v>
      </c>
      <c r="B936" s="897" t="s">
        <v>954</v>
      </c>
      <c r="C936" s="795" t="s">
        <v>6572</v>
      </c>
      <c r="D936" s="795" t="s">
        <v>6573</v>
      </c>
      <c r="H936" s="926">
        <v>1</v>
      </c>
      <c r="J936" s="795">
        <v>0</v>
      </c>
    </row>
    <row r="937" spans="1:20">
      <c r="A937" s="922" t="s">
        <v>6462</v>
      </c>
      <c r="B937" s="897" t="s">
        <v>6654</v>
      </c>
      <c r="C937" s="812" t="s">
        <v>6655</v>
      </c>
      <c r="D937" s="795" t="s">
        <v>4417</v>
      </c>
      <c r="H937" s="926">
        <v>2</v>
      </c>
      <c r="J937" s="795">
        <v>2</v>
      </c>
      <c r="T937" s="795">
        <v>2</v>
      </c>
    </row>
    <row r="938" spans="1:20">
      <c r="A938" s="922" t="s">
        <v>6462</v>
      </c>
      <c r="B938" s="869" t="s">
        <v>967</v>
      </c>
      <c r="C938" s="869" t="s">
        <v>4642</v>
      </c>
      <c r="H938" s="926">
        <v>3</v>
      </c>
      <c r="J938" s="795">
        <v>0</v>
      </c>
    </row>
    <row r="939" spans="1:20">
      <c r="A939" s="922" t="s">
        <v>6462</v>
      </c>
      <c r="B939" s="897" t="s">
        <v>969</v>
      </c>
      <c r="C939" s="795" t="s">
        <v>5890</v>
      </c>
      <c r="D939" s="795" t="s">
        <v>4685</v>
      </c>
      <c r="H939" s="926">
        <v>2</v>
      </c>
      <c r="J939" s="795">
        <v>0</v>
      </c>
    </row>
    <row r="940" spans="1:20">
      <c r="A940" s="922" t="s">
        <v>6462</v>
      </c>
      <c r="B940" s="897" t="s">
        <v>6744</v>
      </c>
      <c r="C940" s="795" t="s">
        <v>6745</v>
      </c>
      <c r="D940" s="795" t="s">
        <v>4321</v>
      </c>
      <c r="H940" s="926">
        <v>1</v>
      </c>
      <c r="J940" s="795">
        <v>0</v>
      </c>
    </row>
    <row r="941" spans="1:20">
      <c r="A941" s="922" t="s">
        <v>6462</v>
      </c>
      <c r="B941" s="897" t="s">
        <v>6506</v>
      </c>
      <c r="C941" s="795" t="s">
        <v>6507</v>
      </c>
      <c r="D941" s="795" t="s">
        <v>4334</v>
      </c>
      <c r="H941" s="926">
        <v>1</v>
      </c>
      <c r="J941" s="795">
        <v>0</v>
      </c>
    </row>
    <row r="942" spans="1:20">
      <c r="A942" s="922" t="s">
        <v>6462</v>
      </c>
      <c r="B942" s="897" t="s">
        <v>996</v>
      </c>
      <c r="C942" s="795" t="s">
        <v>4587</v>
      </c>
      <c r="D942" s="795" t="s">
        <v>4374</v>
      </c>
      <c r="H942" s="926">
        <v>1</v>
      </c>
      <c r="J942" s="795">
        <v>0</v>
      </c>
    </row>
    <row r="943" spans="1:20">
      <c r="A943" s="922" t="s">
        <v>6462</v>
      </c>
      <c r="B943" s="897" t="s">
        <v>1003</v>
      </c>
      <c r="C943" s="795" t="s">
        <v>5655</v>
      </c>
      <c r="D943" s="795" t="s">
        <v>4564</v>
      </c>
      <c r="H943" s="926">
        <v>2</v>
      </c>
      <c r="J943" s="795">
        <v>0</v>
      </c>
    </row>
    <row r="944" spans="1:20">
      <c r="A944" s="922" t="s">
        <v>6462</v>
      </c>
      <c r="B944" s="796" t="s">
        <v>998</v>
      </c>
      <c r="C944" s="796" t="s">
        <v>6508</v>
      </c>
      <c r="D944" s="796" t="s">
        <v>6509</v>
      </c>
      <c r="H944" s="926">
        <v>2</v>
      </c>
      <c r="J944" s="795">
        <v>0</v>
      </c>
    </row>
    <row r="945" spans="1:12">
      <c r="A945" s="922" t="s">
        <v>6462</v>
      </c>
      <c r="B945" s="897" t="s">
        <v>1016</v>
      </c>
      <c r="C945" s="795" t="s">
        <v>6597</v>
      </c>
      <c r="D945" s="795" t="s">
        <v>4334</v>
      </c>
      <c r="H945" s="926">
        <v>1</v>
      </c>
      <c r="J945" s="795">
        <v>0</v>
      </c>
    </row>
    <row r="946" spans="1:12">
      <c r="A946" s="922" t="s">
        <v>6462</v>
      </c>
      <c r="B946" s="897" t="s">
        <v>1065</v>
      </c>
      <c r="C946" s="869" t="s">
        <v>4830</v>
      </c>
      <c r="D946" s="869" t="s">
        <v>4831</v>
      </c>
      <c r="H946" s="926">
        <v>41</v>
      </c>
      <c r="J946" s="795">
        <v>0</v>
      </c>
    </row>
    <row r="947" spans="1:12">
      <c r="A947" s="922" t="s">
        <v>6462</v>
      </c>
      <c r="B947" s="872" t="s">
        <v>1253</v>
      </c>
      <c r="C947" s="872" t="s">
        <v>6523</v>
      </c>
      <c r="D947" s="872" t="s">
        <v>6524</v>
      </c>
      <c r="E947" s="933" t="s">
        <v>6681</v>
      </c>
      <c r="F947" s="795" t="s">
        <v>6682</v>
      </c>
      <c r="H947" s="926">
        <v>4</v>
      </c>
      <c r="I947" s="854"/>
      <c r="J947" s="795">
        <v>0</v>
      </c>
    </row>
    <row r="948" spans="1:12">
      <c r="A948" s="922" t="s">
        <v>6462</v>
      </c>
      <c r="B948" s="897" t="s">
        <v>1086</v>
      </c>
      <c r="C948" s="795" t="s">
        <v>5921</v>
      </c>
      <c r="D948" s="795" t="s">
        <v>4343</v>
      </c>
      <c r="H948" s="926">
        <v>39</v>
      </c>
      <c r="J948" s="795">
        <v>0</v>
      </c>
    </row>
    <row r="949" spans="1:12">
      <c r="A949" s="922" t="s">
        <v>6462</v>
      </c>
      <c r="B949" s="869" t="s">
        <v>840</v>
      </c>
      <c r="C949" s="869" t="s">
        <v>4435</v>
      </c>
      <c r="D949" s="869" t="s">
        <v>4436</v>
      </c>
      <c r="E949" s="897" t="s">
        <v>1097</v>
      </c>
      <c r="F949" s="795" t="s">
        <v>4568</v>
      </c>
      <c r="G949" s="795" t="s">
        <v>4321</v>
      </c>
      <c r="H949" s="926">
        <v>16</v>
      </c>
      <c r="J949" s="795">
        <v>0</v>
      </c>
    </row>
    <row r="950" spans="1:12">
      <c r="A950" s="922" t="s">
        <v>6462</v>
      </c>
      <c r="B950" s="897" t="s">
        <v>1120</v>
      </c>
      <c r="C950" s="795" t="s">
        <v>6574</v>
      </c>
      <c r="D950" s="795" t="s">
        <v>4334</v>
      </c>
      <c r="H950" s="926">
        <v>3</v>
      </c>
      <c r="J950" s="795">
        <v>0</v>
      </c>
    </row>
    <row r="951" spans="1:12">
      <c r="A951" s="922" t="s">
        <v>6462</v>
      </c>
      <c r="B951" s="869" t="s">
        <v>851</v>
      </c>
      <c r="C951" s="869" t="s">
        <v>5307</v>
      </c>
      <c r="D951" s="869" t="s">
        <v>4632</v>
      </c>
      <c r="E951" s="897" t="s">
        <v>1344</v>
      </c>
      <c r="F951" s="795" t="s">
        <v>6669</v>
      </c>
      <c r="G951" s="795" t="s">
        <v>6670</v>
      </c>
      <c r="H951" s="926">
        <v>1</v>
      </c>
      <c r="J951" s="795">
        <v>0</v>
      </c>
    </row>
    <row r="952" spans="1:12">
      <c r="A952" s="922" t="s">
        <v>6462</v>
      </c>
      <c r="B952" s="897" t="s">
        <v>1144</v>
      </c>
      <c r="C952" s="795" t="s">
        <v>5849</v>
      </c>
      <c r="D952" s="795" t="s">
        <v>6697</v>
      </c>
      <c r="H952" s="926">
        <v>11</v>
      </c>
      <c r="J952" s="795">
        <v>0</v>
      </c>
    </row>
    <row r="953" spans="1:12">
      <c r="A953" s="922" t="s">
        <v>6462</v>
      </c>
      <c r="B953" s="869" t="s">
        <v>1227</v>
      </c>
      <c r="C953" s="869" t="s">
        <v>5861</v>
      </c>
      <c r="D953" s="869" t="s">
        <v>6491</v>
      </c>
      <c r="H953" s="926">
        <v>3</v>
      </c>
      <c r="J953" s="795">
        <v>0</v>
      </c>
      <c r="L953" s="854"/>
    </row>
    <row r="954" spans="1:12">
      <c r="A954" s="936" t="s">
        <v>6462</v>
      </c>
      <c r="B954" s="897" t="s">
        <v>1234</v>
      </c>
      <c r="C954" s="795" t="s">
        <v>5172</v>
      </c>
      <c r="D954" s="795" t="s">
        <v>4364</v>
      </c>
      <c r="H954" s="926">
        <v>1</v>
      </c>
      <c r="J954" s="795">
        <v>0</v>
      </c>
    </row>
    <row r="955" spans="1:12">
      <c r="A955" s="922" t="s">
        <v>6464</v>
      </c>
      <c r="B955" s="869" t="s">
        <v>1221</v>
      </c>
      <c r="C955" s="869" t="s">
        <v>5858</v>
      </c>
      <c r="D955" s="869" t="s">
        <v>4334</v>
      </c>
      <c r="E955" s="897" t="s">
        <v>1372</v>
      </c>
      <c r="F955" s="795" t="s">
        <v>6650</v>
      </c>
      <c r="G955" s="795" t="s">
        <v>4321</v>
      </c>
      <c r="H955" s="926">
        <v>2</v>
      </c>
      <c r="J955" s="795">
        <v>0</v>
      </c>
    </row>
    <row r="956" spans="1:12">
      <c r="A956" s="922" t="s">
        <v>6464</v>
      </c>
      <c r="B956" s="869" t="s">
        <v>1187</v>
      </c>
      <c r="C956" s="869" t="s">
        <v>5796</v>
      </c>
      <c r="D956" s="869" t="s">
        <v>4334</v>
      </c>
      <c r="E956" s="897" t="s">
        <v>652</v>
      </c>
      <c r="F956" s="795" t="s">
        <v>6651</v>
      </c>
      <c r="G956" s="795" t="s">
        <v>4334</v>
      </c>
      <c r="H956" s="940">
        <v>4</v>
      </c>
      <c r="J956" s="795">
        <v>0</v>
      </c>
    </row>
    <row r="957" spans="1:12" s="857" customFormat="1">
      <c r="A957" s="935" t="s">
        <v>6464</v>
      </c>
      <c r="B957" s="869" t="s">
        <v>982</v>
      </c>
      <c r="C957" s="869" t="s">
        <v>4585</v>
      </c>
      <c r="D957" s="869" t="s">
        <v>4586</v>
      </c>
      <c r="E957" s="924" t="s">
        <v>647</v>
      </c>
      <c r="F957" s="857" t="s">
        <v>5844</v>
      </c>
      <c r="G957" s="857" t="s">
        <v>4309</v>
      </c>
      <c r="H957" s="925">
        <v>1</v>
      </c>
      <c r="J957" s="795">
        <v>0</v>
      </c>
    </row>
    <row r="958" spans="1:12">
      <c r="A958" s="922" t="s">
        <v>6464</v>
      </c>
      <c r="B958" s="869" t="s">
        <v>634</v>
      </c>
      <c r="C958" s="869" t="s">
        <v>4463</v>
      </c>
      <c r="E958" s="897" t="s">
        <v>659</v>
      </c>
      <c r="F958" s="795" t="s">
        <v>5612</v>
      </c>
      <c r="H958" s="926">
        <v>157</v>
      </c>
      <c r="J958" s="795">
        <v>0</v>
      </c>
    </row>
    <row r="959" spans="1:12">
      <c r="A959" s="922" t="s">
        <v>6464</v>
      </c>
      <c r="B959" s="897" t="s">
        <v>6547</v>
      </c>
      <c r="C959" s="795" t="s">
        <v>6548</v>
      </c>
      <c r="D959" s="795" t="s">
        <v>4317</v>
      </c>
      <c r="H959" s="926">
        <v>18</v>
      </c>
      <c r="J959" s="795">
        <v>0</v>
      </c>
    </row>
    <row r="960" spans="1:12">
      <c r="A960" s="922" t="s">
        <v>6464</v>
      </c>
      <c r="B960" s="869" t="s">
        <v>622</v>
      </c>
      <c r="C960" s="869" t="s">
        <v>5896</v>
      </c>
      <c r="D960" s="869" t="s">
        <v>6715</v>
      </c>
      <c r="E960" s="869" t="s">
        <v>653</v>
      </c>
      <c r="F960" s="869" t="s">
        <v>6716</v>
      </c>
      <c r="G960" s="869" t="s">
        <v>6717</v>
      </c>
      <c r="H960" s="926">
        <v>7</v>
      </c>
      <c r="J960" s="795">
        <v>0</v>
      </c>
    </row>
    <row r="961" spans="1:31">
      <c r="A961" s="922" t="s">
        <v>6464</v>
      </c>
      <c r="B961" s="897" t="s">
        <v>661</v>
      </c>
      <c r="C961" s="795" t="s">
        <v>5503</v>
      </c>
      <c r="D961" s="795" t="s">
        <v>4311</v>
      </c>
      <c r="H961" s="926">
        <v>1</v>
      </c>
      <c r="J961" s="795">
        <v>0</v>
      </c>
    </row>
    <row r="962" spans="1:31">
      <c r="A962" s="922" t="s">
        <v>6464</v>
      </c>
      <c r="B962" s="897" t="s">
        <v>669</v>
      </c>
      <c r="C962" s="795" t="s">
        <v>4823</v>
      </c>
      <c r="D962" s="795" t="s">
        <v>4347</v>
      </c>
      <c r="H962" s="926">
        <v>30</v>
      </c>
      <c r="J962" s="795">
        <v>1</v>
      </c>
      <c r="AE962" s="795">
        <v>1</v>
      </c>
    </row>
    <row r="963" spans="1:31">
      <c r="A963" s="922" t="s">
        <v>6464</v>
      </c>
      <c r="B963" s="897" t="s">
        <v>701</v>
      </c>
      <c r="C963" s="795" t="s">
        <v>5869</v>
      </c>
      <c r="D963" s="795" t="s">
        <v>6517</v>
      </c>
      <c r="H963" s="926">
        <v>5</v>
      </c>
      <c r="J963" s="795">
        <v>0</v>
      </c>
    </row>
    <row r="964" spans="1:31">
      <c r="A964" s="922" t="s">
        <v>6464</v>
      </c>
      <c r="B964" s="897" t="s">
        <v>741</v>
      </c>
      <c r="C964" s="795" t="s">
        <v>4557</v>
      </c>
      <c r="D964" s="795" t="s">
        <v>4343</v>
      </c>
      <c r="H964" s="926">
        <v>16</v>
      </c>
      <c r="J964" s="795">
        <v>0</v>
      </c>
    </row>
    <row r="965" spans="1:31">
      <c r="A965" s="922" t="s">
        <v>6464</v>
      </c>
      <c r="B965" s="897" t="s">
        <v>764</v>
      </c>
      <c r="C965" s="795" t="s">
        <v>6677</v>
      </c>
      <c r="D965" s="795" t="s">
        <v>4555</v>
      </c>
      <c r="H965" s="926">
        <v>1</v>
      </c>
      <c r="J965" s="795">
        <v>0</v>
      </c>
    </row>
    <row r="966" spans="1:31">
      <c r="A966" s="922" t="s">
        <v>6464</v>
      </c>
      <c r="B966" s="897" t="s">
        <v>6746</v>
      </c>
      <c r="C966" s="795" t="s">
        <v>6747</v>
      </c>
      <c r="D966" s="795" t="s">
        <v>4309</v>
      </c>
      <c r="H966" s="926">
        <v>1</v>
      </c>
      <c r="J966" s="795">
        <v>0</v>
      </c>
    </row>
    <row r="967" spans="1:31">
      <c r="A967" s="922" t="s">
        <v>6464</v>
      </c>
      <c r="B967" s="897" t="s">
        <v>6706</v>
      </c>
      <c r="C967" s="795" t="s">
        <v>6707</v>
      </c>
      <c r="D967" s="795" t="s">
        <v>4321</v>
      </c>
      <c r="H967" s="926">
        <v>1</v>
      </c>
      <c r="J967" s="795">
        <v>0</v>
      </c>
    </row>
    <row r="968" spans="1:31">
      <c r="A968" s="922" t="s">
        <v>6464</v>
      </c>
      <c r="B968" s="869" t="s">
        <v>1268</v>
      </c>
      <c r="C968" s="869" t="s">
        <v>4802</v>
      </c>
      <c r="D968" s="869" t="s">
        <v>4343</v>
      </c>
      <c r="E968" s="938" t="s">
        <v>6738</v>
      </c>
      <c r="F968" s="939" t="s">
        <v>6739</v>
      </c>
      <c r="H968" s="926">
        <v>1</v>
      </c>
      <c r="J968" s="795">
        <v>0</v>
      </c>
    </row>
    <row r="969" spans="1:31">
      <c r="A969" s="922" t="s">
        <v>6464</v>
      </c>
      <c r="B969" s="897" t="s">
        <v>928</v>
      </c>
      <c r="C969" s="795" t="s">
        <v>5548</v>
      </c>
      <c r="D969" s="795" t="s">
        <v>5549</v>
      </c>
      <c r="H969" s="926">
        <v>1</v>
      </c>
      <c r="J969" s="795">
        <v>0</v>
      </c>
    </row>
    <row r="970" spans="1:31">
      <c r="A970" s="922" t="s">
        <v>6464</v>
      </c>
      <c r="B970" s="897" t="s">
        <v>6652</v>
      </c>
      <c r="C970" s="795" t="s">
        <v>6653</v>
      </c>
      <c r="D970" s="795" t="s">
        <v>5516</v>
      </c>
      <c r="H970" s="926">
        <v>3</v>
      </c>
      <c r="J970" s="795">
        <v>0</v>
      </c>
    </row>
    <row r="971" spans="1:31">
      <c r="A971" s="922" t="s">
        <v>6464</v>
      </c>
      <c r="B971" s="897" t="s">
        <v>6748</v>
      </c>
      <c r="C971" s="795" t="s">
        <v>6749</v>
      </c>
      <c r="D971" s="795" t="s">
        <v>4417</v>
      </c>
      <c r="H971" s="926">
        <v>1</v>
      </c>
      <c r="J971" s="795">
        <v>0</v>
      </c>
    </row>
    <row r="972" spans="1:31">
      <c r="A972" s="922" t="s">
        <v>6464</v>
      </c>
      <c r="B972" s="897" t="s">
        <v>942</v>
      </c>
      <c r="C972" s="795" t="s">
        <v>4416</v>
      </c>
      <c r="D972" s="795" t="s">
        <v>4417</v>
      </c>
      <c r="H972" s="926">
        <v>2</v>
      </c>
      <c r="J972" s="795">
        <v>0</v>
      </c>
    </row>
    <row r="973" spans="1:31">
      <c r="A973" s="922" t="s">
        <v>6464</v>
      </c>
      <c r="B973" s="897" t="s">
        <v>944</v>
      </c>
      <c r="C973" s="795" t="s">
        <v>5157</v>
      </c>
      <c r="D973" s="795" t="s">
        <v>4343</v>
      </c>
      <c r="H973" s="926">
        <v>1</v>
      </c>
      <c r="J973" s="795">
        <v>0</v>
      </c>
    </row>
    <row r="974" spans="1:31">
      <c r="A974" s="922" t="s">
        <v>6464</v>
      </c>
      <c r="B974" s="897" t="s">
        <v>6750</v>
      </c>
      <c r="C974" s="795" t="s">
        <v>6751</v>
      </c>
      <c r="D974" s="795" t="s">
        <v>4417</v>
      </c>
      <c r="H974" s="926">
        <v>2</v>
      </c>
      <c r="J974" s="795">
        <v>0</v>
      </c>
    </row>
    <row r="975" spans="1:31">
      <c r="A975" s="922" t="s">
        <v>6464</v>
      </c>
      <c r="B975" s="897" t="s">
        <v>959</v>
      </c>
      <c r="C975" s="795" t="s">
        <v>4418</v>
      </c>
      <c r="D975" s="795" t="s">
        <v>4419</v>
      </c>
      <c r="H975" s="926">
        <v>1</v>
      </c>
      <c r="J975" s="795">
        <v>0</v>
      </c>
    </row>
    <row r="976" spans="1:31">
      <c r="A976" s="922" t="s">
        <v>6464</v>
      </c>
      <c r="B976" s="897" t="s">
        <v>960</v>
      </c>
      <c r="C976" s="795" t="s">
        <v>6656</v>
      </c>
      <c r="D976" s="795" t="s">
        <v>4417</v>
      </c>
      <c r="H976" s="926">
        <v>3</v>
      </c>
      <c r="J976" s="795">
        <v>0</v>
      </c>
    </row>
    <row r="977" spans="1:10">
      <c r="A977" s="922" t="s">
        <v>6464</v>
      </c>
      <c r="B977" s="869" t="s">
        <v>967</v>
      </c>
      <c r="C977" s="869" t="s">
        <v>4642</v>
      </c>
      <c r="H977" s="926">
        <v>3</v>
      </c>
      <c r="J977" s="795">
        <v>0</v>
      </c>
    </row>
    <row r="978" spans="1:10">
      <c r="A978" s="922" t="s">
        <v>6464</v>
      </c>
      <c r="B978" s="869" t="s">
        <v>967</v>
      </c>
      <c r="C978" s="869" t="s">
        <v>4642</v>
      </c>
      <c r="H978" s="926">
        <v>6</v>
      </c>
      <c r="J978" s="795">
        <v>0</v>
      </c>
    </row>
    <row r="979" spans="1:10">
      <c r="A979" s="922" t="s">
        <v>6464</v>
      </c>
      <c r="B979" s="897" t="s">
        <v>973</v>
      </c>
      <c r="C979" s="795" t="s">
        <v>5515</v>
      </c>
      <c r="D979" s="795" t="s">
        <v>5516</v>
      </c>
      <c r="H979" s="926">
        <v>1</v>
      </c>
      <c r="J979" s="795">
        <v>0</v>
      </c>
    </row>
    <row r="980" spans="1:10">
      <c r="A980" s="922" t="s">
        <v>6464</v>
      </c>
      <c r="B980" s="897" t="s">
        <v>976</v>
      </c>
      <c r="C980" s="795" t="s">
        <v>5310</v>
      </c>
      <c r="D980" s="795" t="s">
        <v>5311</v>
      </c>
      <c r="H980" s="926">
        <v>4</v>
      </c>
      <c r="J980" s="795">
        <v>0</v>
      </c>
    </row>
    <row r="981" spans="1:10">
      <c r="A981" s="922" t="s">
        <v>6464</v>
      </c>
      <c r="B981" s="897" t="s">
        <v>977</v>
      </c>
      <c r="C981" s="795" t="s">
        <v>6590</v>
      </c>
      <c r="D981" s="795" t="s">
        <v>6591</v>
      </c>
      <c r="H981" s="926">
        <v>19</v>
      </c>
      <c r="J981" s="795">
        <v>0</v>
      </c>
    </row>
    <row r="982" spans="1:10">
      <c r="A982" s="922" t="s">
        <v>6464</v>
      </c>
      <c r="B982" s="897" t="s">
        <v>1016</v>
      </c>
      <c r="C982" s="795" t="s">
        <v>6597</v>
      </c>
      <c r="D982" s="795" t="s">
        <v>4334</v>
      </c>
      <c r="H982" s="926">
        <v>15</v>
      </c>
      <c r="J982" s="795">
        <v>0</v>
      </c>
    </row>
    <row r="983" spans="1:10">
      <c r="A983" s="922" t="s">
        <v>6464</v>
      </c>
      <c r="B983" s="897" t="s">
        <v>1033</v>
      </c>
      <c r="C983" s="795" t="s">
        <v>4363</v>
      </c>
      <c r="D983" s="795" t="s">
        <v>4364</v>
      </c>
      <c r="H983" s="926">
        <v>1</v>
      </c>
      <c r="J983" s="795">
        <v>0</v>
      </c>
    </row>
    <row r="984" spans="1:10">
      <c r="A984" s="922" t="s">
        <v>6464</v>
      </c>
      <c r="B984" s="897" t="s">
        <v>6752</v>
      </c>
      <c r="C984" s="795" t="s">
        <v>6753</v>
      </c>
      <c r="D984" s="795" t="s">
        <v>6754</v>
      </c>
      <c r="H984" s="926">
        <v>2</v>
      </c>
      <c r="J984" s="795">
        <v>0</v>
      </c>
    </row>
    <row r="985" spans="1:10">
      <c r="A985" s="922" t="s">
        <v>6464</v>
      </c>
      <c r="B985" s="897" t="s">
        <v>1065</v>
      </c>
      <c r="C985" s="869" t="s">
        <v>4830</v>
      </c>
      <c r="D985" s="869" t="s">
        <v>4831</v>
      </c>
      <c r="H985" s="926">
        <v>24</v>
      </c>
      <c r="J985" s="795">
        <v>0</v>
      </c>
    </row>
    <row r="986" spans="1:10">
      <c r="A986" s="922" t="s">
        <v>6464</v>
      </c>
      <c r="B986" s="897" t="s">
        <v>1086</v>
      </c>
      <c r="C986" s="795" t="s">
        <v>5921</v>
      </c>
      <c r="D986" s="795" t="s">
        <v>4343</v>
      </c>
      <c r="H986" s="926">
        <v>18</v>
      </c>
      <c r="J986" s="795">
        <v>0</v>
      </c>
    </row>
    <row r="987" spans="1:10">
      <c r="A987" s="922" t="s">
        <v>6464</v>
      </c>
      <c r="B987" s="869" t="s">
        <v>840</v>
      </c>
      <c r="C987" s="869" t="s">
        <v>4435</v>
      </c>
      <c r="D987" s="869" t="s">
        <v>4436</v>
      </c>
      <c r="E987" s="897" t="s">
        <v>1097</v>
      </c>
      <c r="F987" s="795" t="s">
        <v>4568</v>
      </c>
      <c r="G987" s="795" t="s">
        <v>4321</v>
      </c>
      <c r="H987" s="926">
        <v>14</v>
      </c>
      <c r="J987" s="795">
        <v>0</v>
      </c>
    </row>
    <row r="988" spans="1:10">
      <c r="A988" s="922" t="s">
        <v>6464</v>
      </c>
      <c r="B988" s="897" t="s">
        <v>1114</v>
      </c>
      <c r="C988" s="795" t="s">
        <v>5817</v>
      </c>
      <c r="D988" s="795" t="s">
        <v>4334</v>
      </c>
      <c r="H988" s="926">
        <v>1</v>
      </c>
      <c r="J988" s="795">
        <v>0</v>
      </c>
    </row>
    <row r="989" spans="1:10">
      <c r="A989" s="922" t="s">
        <v>6464</v>
      </c>
      <c r="B989" s="869" t="s">
        <v>1265</v>
      </c>
      <c r="C989" s="869" t="s">
        <v>4615</v>
      </c>
      <c r="D989" s="869" t="s">
        <v>4616</v>
      </c>
      <c r="H989" s="926">
        <v>3</v>
      </c>
      <c r="J989" s="795">
        <v>0</v>
      </c>
    </row>
    <row r="990" spans="1:10">
      <c r="A990" s="922" t="s">
        <v>6464</v>
      </c>
      <c r="B990" s="897" t="s">
        <v>1136</v>
      </c>
      <c r="C990" s="795" t="s">
        <v>6594</v>
      </c>
      <c r="D990" s="795" t="s">
        <v>4321</v>
      </c>
      <c r="H990" s="926">
        <v>4</v>
      </c>
      <c r="J990" s="795">
        <v>0</v>
      </c>
    </row>
    <row r="991" spans="1:10">
      <c r="A991" s="922" t="s">
        <v>6464</v>
      </c>
      <c r="B991" s="869" t="s">
        <v>918</v>
      </c>
      <c r="C991" s="869" t="s">
        <v>4826</v>
      </c>
      <c r="D991" s="869" t="s">
        <v>4555</v>
      </c>
      <c r="E991" s="897" t="s">
        <v>1318</v>
      </c>
      <c r="F991" s="795" t="s">
        <v>6710</v>
      </c>
      <c r="G991" s="795" t="s">
        <v>4321</v>
      </c>
      <c r="H991" s="926">
        <v>1</v>
      </c>
      <c r="J991" s="795">
        <v>0</v>
      </c>
    </row>
    <row r="992" spans="1:10">
      <c r="A992" s="922" t="s">
        <v>6464</v>
      </c>
      <c r="B992" s="897" t="s">
        <v>1130</v>
      </c>
      <c r="C992" s="795" t="s">
        <v>5912</v>
      </c>
      <c r="D992" s="795" t="s">
        <v>4309</v>
      </c>
      <c r="H992" s="926">
        <v>1</v>
      </c>
      <c r="J992" s="795">
        <v>0</v>
      </c>
    </row>
    <row r="993" spans="1:12">
      <c r="A993" s="922" t="s">
        <v>6464</v>
      </c>
      <c r="B993" s="897" t="s">
        <v>1144</v>
      </c>
      <c r="C993" s="795" t="s">
        <v>5849</v>
      </c>
      <c r="D993" s="795" t="s">
        <v>6697</v>
      </c>
      <c r="H993" s="926">
        <v>5</v>
      </c>
      <c r="J993" s="795">
        <v>0</v>
      </c>
    </row>
    <row r="994" spans="1:12">
      <c r="A994" s="922" t="s">
        <v>6464</v>
      </c>
      <c r="B994" s="897" t="s">
        <v>1153</v>
      </c>
      <c r="C994" s="795" t="s">
        <v>4835</v>
      </c>
      <c r="D994" s="795" t="s">
        <v>4364</v>
      </c>
      <c r="H994" s="926">
        <v>1</v>
      </c>
      <c r="J994" s="795">
        <v>0</v>
      </c>
    </row>
    <row r="995" spans="1:12">
      <c r="A995" s="922" t="s">
        <v>6464</v>
      </c>
      <c r="B995" s="872" t="s">
        <v>6558</v>
      </c>
      <c r="C995" s="872" t="s">
        <v>6559</v>
      </c>
      <c r="D995" s="872" t="s">
        <v>4334</v>
      </c>
      <c r="H995" s="926">
        <v>2</v>
      </c>
      <c r="J995" s="795">
        <v>0</v>
      </c>
    </row>
    <row r="996" spans="1:12">
      <c r="A996" s="936" t="s">
        <v>6464</v>
      </c>
      <c r="B996" s="931" t="s">
        <v>1156</v>
      </c>
      <c r="C996" s="854" t="s">
        <v>5522</v>
      </c>
      <c r="D996" s="795" t="s">
        <v>5523</v>
      </c>
      <c r="H996" s="926">
        <v>3</v>
      </c>
      <c r="I996" s="854"/>
      <c r="J996" s="795">
        <v>0</v>
      </c>
    </row>
    <row r="997" spans="1:12">
      <c r="A997" s="922" t="s">
        <v>6464</v>
      </c>
      <c r="B997" s="897" t="s">
        <v>6727</v>
      </c>
      <c r="C997" s="796" t="s">
        <v>6728</v>
      </c>
      <c r="D997" s="795" t="s">
        <v>4317</v>
      </c>
      <c r="H997" s="926">
        <v>1</v>
      </c>
      <c r="J997" s="795">
        <v>0</v>
      </c>
    </row>
    <row r="998" spans="1:12">
      <c r="A998" s="922" t="s">
        <v>6464</v>
      </c>
      <c r="B998" s="897" t="s">
        <v>1077</v>
      </c>
      <c r="C998" s="795" t="s">
        <v>6495</v>
      </c>
      <c r="D998" s="795" t="s">
        <v>4321</v>
      </c>
      <c r="H998" s="926">
        <v>2</v>
      </c>
      <c r="J998" s="795">
        <v>0</v>
      </c>
    </row>
    <row r="999" spans="1:12">
      <c r="A999" s="922" t="s">
        <v>6464</v>
      </c>
      <c r="B999" s="897" t="s">
        <v>1091</v>
      </c>
      <c r="C999" s="795" t="s">
        <v>6533</v>
      </c>
      <c r="D999" s="795" t="s">
        <v>4321</v>
      </c>
      <c r="H999" s="926">
        <v>7</v>
      </c>
      <c r="J999" s="795">
        <v>0</v>
      </c>
    </row>
    <row r="1000" spans="1:12">
      <c r="A1000" s="922" t="s">
        <v>6464</v>
      </c>
      <c r="B1000" s="897" t="s">
        <v>6672</v>
      </c>
      <c r="C1000" s="795" t="s">
        <v>6673</v>
      </c>
      <c r="D1000" s="795" t="s">
        <v>4321</v>
      </c>
      <c r="H1000" s="926">
        <v>3</v>
      </c>
      <c r="J1000" s="795">
        <v>0</v>
      </c>
    </row>
    <row r="1001" spans="1:12">
      <c r="A1001" s="922" t="s">
        <v>6464</v>
      </c>
      <c r="B1001" s="872" t="s">
        <v>1167</v>
      </c>
      <c r="C1001" s="872" t="s">
        <v>5909</v>
      </c>
      <c r="D1001" s="872" t="s">
        <v>4334</v>
      </c>
      <c r="H1001" s="926">
        <v>2</v>
      </c>
      <c r="J1001" s="795">
        <v>0</v>
      </c>
    </row>
    <row r="1002" spans="1:12">
      <c r="A1002" s="922" t="s">
        <v>6464</v>
      </c>
      <c r="B1002" s="897" t="s">
        <v>6755</v>
      </c>
      <c r="C1002" s="796" t="s">
        <v>6756</v>
      </c>
      <c r="D1002" s="795" t="s">
        <v>4504</v>
      </c>
      <c r="H1002" s="926">
        <v>1</v>
      </c>
      <c r="J1002" s="795">
        <v>0</v>
      </c>
    </row>
    <row r="1003" spans="1:12">
      <c r="A1003" s="922" t="s">
        <v>6464</v>
      </c>
      <c r="B1003" s="897" t="s">
        <v>1232</v>
      </c>
      <c r="C1003" s="795" t="s">
        <v>5797</v>
      </c>
      <c r="D1003" s="795" t="s">
        <v>5798</v>
      </c>
      <c r="H1003" s="926">
        <v>7</v>
      </c>
      <c r="J1003" s="795">
        <v>0</v>
      </c>
    </row>
    <row r="1004" spans="1:12">
      <c r="A1004" s="922" t="s">
        <v>6464</v>
      </c>
      <c r="B1004" s="869" t="s">
        <v>1227</v>
      </c>
      <c r="C1004" s="869" t="s">
        <v>5861</v>
      </c>
      <c r="D1004" s="869" t="s">
        <v>6491</v>
      </c>
      <c r="H1004" s="926">
        <v>23</v>
      </c>
      <c r="I1004" s="854"/>
      <c r="J1004" s="795">
        <v>0</v>
      </c>
    </row>
    <row r="1005" spans="1:12">
      <c r="A1005" s="922" t="s">
        <v>6464</v>
      </c>
      <c r="B1005" s="897" t="s">
        <v>1270</v>
      </c>
      <c r="C1005" s="795" t="s">
        <v>6736</v>
      </c>
      <c r="D1005" s="795" t="s">
        <v>4321</v>
      </c>
      <c r="H1005" s="926">
        <v>3</v>
      </c>
      <c r="J1005" s="795">
        <v>0</v>
      </c>
      <c r="L1005" s="854"/>
    </row>
    <row r="1006" spans="1:12">
      <c r="A1006" s="922" t="s">
        <v>6466</v>
      </c>
      <c r="B1006" s="869" t="s">
        <v>1219</v>
      </c>
      <c r="C1006" s="869" t="s">
        <v>6598</v>
      </c>
      <c r="D1006" s="869" t="s">
        <v>4705</v>
      </c>
      <c r="E1006" s="869" t="s">
        <v>6657</v>
      </c>
      <c r="F1006" s="869" t="s">
        <v>6658</v>
      </c>
      <c r="G1006" s="869" t="s">
        <v>6659</v>
      </c>
      <c r="H1006" s="926">
        <v>29</v>
      </c>
      <c r="J1006" s="795">
        <v>0</v>
      </c>
    </row>
    <row r="1007" spans="1:12">
      <c r="A1007" s="922" t="s">
        <v>6466</v>
      </c>
      <c r="B1007" s="869" t="s">
        <v>629</v>
      </c>
      <c r="C1007" s="869" t="s">
        <v>6596</v>
      </c>
      <c r="D1007" s="869" t="s">
        <v>4705</v>
      </c>
      <c r="E1007" s="897" t="s">
        <v>1310</v>
      </c>
      <c r="F1007" s="795" t="s">
        <v>6730</v>
      </c>
      <c r="G1007" s="795" t="s">
        <v>4334</v>
      </c>
      <c r="H1007" s="926">
        <v>6</v>
      </c>
      <c r="J1007" s="795">
        <v>0</v>
      </c>
      <c r="L1007" s="854"/>
    </row>
    <row r="1008" spans="1:12" s="857" customFormat="1">
      <c r="A1008" s="935" t="s">
        <v>6466</v>
      </c>
      <c r="B1008" s="876" t="s">
        <v>1221</v>
      </c>
      <c r="C1008" s="876" t="s">
        <v>5858</v>
      </c>
      <c r="D1008" s="876" t="s">
        <v>4334</v>
      </c>
      <c r="E1008" s="924" t="s">
        <v>1372</v>
      </c>
      <c r="F1008" s="857" t="s">
        <v>6650</v>
      </c>
      <c r="G1008" s="857" t="s">
        <v>4321</v>
      </c>
      <c r="H1008" s="925">
        <v>11</v>
      </c>
      <c r="J1008" s="795">
        <v>0</v>
      </c>
    </row>
    <row r="1009" spans="1:35">
      <c r="A1009" s="922" t="s">
        <v>6466</v>
      </c>
      <c r="B1009" s="869" t="s">
        <v>1187</v>
      </c>
      <c r="C1009" s="869" t="s">
        <v>5796</v>
      </c>
      <c r="D1009" s="869" t="s">
        <v>4334</v>
      </c>
      <c r="E1009" s="897" t="s">
        <v>652</v>
      </c>
      <c r="F1009" s="795" t="s">
        <v>6651</v>
      </c>
      <c r="G1009" s="795" t="s">
        <v>4334</v>
      </c>
      <c r="H1009" s="926">
        <v>16</v>
      </c>
      <c r="J1009" s="795">
        <v>0</v>
      </c>
    </row>
    <row r="1010" spans="1:35">
      <c r="A1010" s="922" t="s">
        <v>6466</v>
      </c>
      <c r="B1010" s="872" t="s">
        <v>633</v>
      </c>
      <c r="C1010" s="869" t="s">
        <v>4329</v>
      </c>
      <c r="D1010" s="869"/>
      <c r="E1010" s="872" t="s">
        <v>635</v>
      </c>
      <c r="F1010" s="869" t="s">
        <v>4329</v>
      </c>
      <c r="G1010" s="869"/>
      <c r="H1010" s="926">
        <v>45</v>
      </c>
      <c r="J1010" s="795">
        <v>0</v>
      </c>
    </row>
    <row r="1011" spans="1:35">
      <c r="A1011" s="922" t="s">
        <v>6466</v>
      </c>
      <c r="B1011" s="897" t="s">
        <v>741</v>
      </c>
      <c r="C1011" s="795" t="s">
        <v>4557</v>
      </c>
      <c r="D1011" s="795" t="s">
        <v>4343</v>
      </c>
      <c r="H1011" s="926">
        <v>2</v>
      </c>
      <c r="J1011" s="795">
        <v>0</v>
      </c>
    </row>
    <row r="1012" spans="1:35">
      <c r="A1012" s="922" t="s">
        <v>6466</v>
      </c>
      <c r="B1012" s="897" t="s">
        <v>6521</v>
      </c>
      <c r="C1012" s="795" t="s">
        <v>6522</v>
      </c>
      <c r="D1012" s="795" t="s">
        <v>4374</v>
      </c>
      <c r="H1012" s="926">
        <v>7</v>
      </c>
      <c r="J1012" s="795">
        <v>0</v>
      </c>
    </row>
    <row r="1013" spans="1:35">
      <c r="A1013" s="922" t="s">
        <v>6466</v>
      </c>
      <c r="B1013" s="897" t="s">
        <v>728</v>
      </c>
      <c r="C1013" s="795" t="s">
        <v>5931</v>
      </c>
      <c r="D1013" s="795" t="s">
        <v>4364</v>
      </c>
      <c r="H1013" s="926">
        <v>2</v>
      </c>
      <c r="J1013" s="795">
        <v>0</v>
      </c>
    </row>
    <row r="1014" spans="1:35">
      <c r="A1014" s="922" t="s">
        <v>6466</v>
      </c>
      <c r="B1014" s="897" t="s">
        <v>764</v>
      </c>
      <c r="C1014" s="795" t="s">
        <v>6677</v>
      </c>
      <c r="D1014" s="795" t="s">
        <v>4555</v>
      </c>
      <c r="H1014" s="926">
        <v>3</v>
      </c>
      <c r="J1014" s="795">
        <v>0</v>
      </c>
    </row>
    <row r="1015" spans="1:35">
      <c r="A1015" s="922" t="s">
        <v>6466</v>
      </c>
      <c r="B1015" s="897" t="s">
        <v>887</v>
      </c>
      <c r="C1015" s="795" t="s">
        <v>4576</v>
      </c>
      <c r="D1015" s="795" t="s">
        <v>4577</v>
      </c>
      <c r="H1015" s="926">
        <v>2</v>
      </c>
      <c r="J1015" s="795">
        <v>1</v>
      </c>
      <c r="AD1015" s="795">
        <v>1</v>
      </c>
    </row>
    <row r="1016" spans="1:35">
      <c r="A1016" s="922" t="s">
        <v>6466</v>
      </c>
      <c r="B1016" s="897" t="s">
        <v>113</v>
      </c>
      <c r="C1016" s="795" t="s">
        <v>4353</v>
      </c>
      <c r="D1016" s="795" t="s">
        <v>4354</v>
      </c>
      <c r="H1016" s="926">
        <v>3</v>
      </c>
      <c r="J1016" s="795">
        <v>0</v>
      </c>
    </row>
    <row r="1017" spans="1:35">
      <c r="A1017" s="936" t="s">
        <v>6466</v>
      </c>
      <c r="B1017" s="931" t="s">
        <v>6706</v>
      </c>
      <c r="C1017" s="854" t="s">
        <v>6707</v>
      </c>
      <c r="D1017" s="854" t="s">
        <v>4321</v>
      </c>
      <c r="E1017" s="854"/>
      <c r="F1017" s="854"/>
      <c r="G1017" s="854"/>
      <c r="H1017" s="926">
        <v>3</v>
      </c>
      <c r="I1017" s="854"/>
      <c r="J1017" s="854">
        <v>0</v>
      </c>
      <c r="K1017" s="854"/>
      <c r="L1017" s="854"/>
      <c r="M1017" s="854"/>
      <c r="N1017" s="854"/>
      <c r="O1017" s="854"/>
      <c r="P1017" s="854"/>
      <c r="Q1017" s="854"/>
      <c r="R1017" s="854"/>
      <c r="S1017" s="854"/>
      <c r="T1017" s="854"/>
      <c r="U1017" s="854"/>
      <c r="V1017" s="854"/>
      <c r="W1017" s="854"/>
      <c r="X1017" s="854"/>
      <c r="Y1017" s="854"/>
      <c r="Z1017" s="854"/>
      <c r="AA1017" s="854"/>
      <c r="AB1017" s="854"/>
      <c r="AC1017" s="854"/>
      <c r="AD1017" s="854"/>
      <c r="AE1017" s="854"/>
      <c r="AF1017" s="854"/>
      <c r="AG1017" s="854"/>
      <c r="AH1017" s="854"/>
      <c r="AI1017" s="854"/>
    </row>
    <row r="1018" spans="1:35">
      <c r="A1018" s="922" t="s">
        <v>6466</v>
      </c>
      <c r="B1018" s="897" t="s">
        <v>942</v>
      </c>
      <c r="C1018" s="795" t="s">
        <v>4416</v>
      </c>
      <c r="D1018" s="795" t="s">
        <v>4417</v>
      </c>
      <c r="H1018" s="926">
        <v>1</v>
      </c>
      <c r="J1018" s="795">
        <v>0</v>
      </c>
    </row>
    <row r="1019" spans="1:35">
      <c r="A1019" s="922" t="s">
        <v>6466</v>
      </c>
      <c r="B1019" s="897" t="s">
        <v>959</v>
      </c>
      <c r="C1019" s="795" t="s">
        <v>4418</v>
      </c>
      <c r="D1019" s="795" t="s">
        <v>4419</v>
      </c>
      <c r="H1019" s="926">
        <v>3</v>
      </c>
      <c r="J1019" s="795">
        <v>0</v>
      </c>
    </row>
    <row r="1020" spans="1:35">
      <c r="A1020" s="922" t="s">
        <v>6466</v>
      </c>
      <c r="B1020" s="897" t="s">
        <v>978</v>
      </c>
      <c r="C1020" s="795" t="s">
        <v>4828</v>
      </c>
      <c r="D1020" s="795" t="s">
        <v>4829</v>
      </c>
      <c r="H1020" s="926">
        <v>2</v>
      </c>
      <c r="J1020" s="795">
        <v>0</v>
      </c>
    </row>
    <row r="1021" spans="1:35">
      <c r="A1021" s="922" t="s">
        <v>6466</v>
      </c>
      <c r="B1021" s="897" t="s">
        <v>995</v>
      </c>
      <c r="C1021" s="795" t="s">
        <v>6680</v>
      </c>
      <c r="D1021" s="795" t="s">
        <v>4577</v>
      </c>
      <c r="H1021" s="926">
        <v>2</v>
      </c>
      <c r="J1021" s="795">
        <v>0</v>
      </c>
    </row>
    <row r="1022" spans="1:35">
      <c r="A1022" s="922" t="s">
        <v>6466</v>
      </c>
      <c r="B1022" s="897" t="s">
        <v>996</v>
      </c>
      <c r="C1022" s="795" t="s">
        <v>4587</v>
      </c>
      <c r="D1022" s="795" t="s">
        <v>4374</v>
      </c>
      <c r="H1022" s="926">
        <v>6</v>
      </c>
      <c r="J1022" s="795">
        <v>0</v>
      </c>
    </row>
    <row r="1023" spans="1:35">
      <c r="A1023" s="922" t="s">
        <v>6466</v>
      </c>
      <c r="B1023" s="897" t="s">
        <v>1016</v>
      </c>
      <c r="C1023" s="795" t="s">
        <v>6597</v>
      </c>
      <c r="D1023" s="795" t="s">
        <v>4334</v>
      </c>
      <c r="H1023" s="926">
        <v>1</v>
      </c>
      <c r="J1023" s="795">
        <v>0</v>
      </c>
    </row>
    <row r="1024" spans="1:35">
      <c r="A1024" s="922" t="s">
        <v>6466</v>
      </c>
      <c r="B1024" s="897" t="s">
        <v>1065</v>
      </c>
      <c r="C1024" s="869" t="s">
        <v>4830</v>
      </c>
      <c r="D1024" s="869" t="s">
        <v>4831</v>
      </c>
      <c r="H1024" s="926">
        <v>47</v>
      </c>
      <c r="J1024" s="795">
        <v>0</v>
      </c>
    </row>
    <row r="1025" spans="1:10">
      <c r="A1025" s="922" t="s">
        <v>6466</v>
      </c>
      <c r="B1025" s="897" t="s">
        <v>1086</v>
      </c>
      <c r="C1025" s="795" t="s">
        <v>5921</v>
      </c>
      <c r="D1025" s="795" t="s">
        <v>4343</v>
      </c>
      <c r="H1025" s="926">
        <v>6</v>
      </c>
      <c r="J1025" s="795">
        <v>0</v>
      </c>
    </row>
    <row r="1026" spans="1:10">
      <c r="A1026" s="922" t="s">
        <v>6466</v>
      </c>
      <c r="B1026" s="869" t="s">
        <v>840</v>
      </c>
      <c r="C1026" s="869" t="s">
        <v>4435</v>
      </c>
      <c r="D1026" s="869" t="s">
        <v>4436</v>
      </c>
      <c r="E1026" s="897" t="s">
        <v>1097</v>
      </c>
      <c r="F1026" s="795" t="s">
        <v>4568</v>
      </c>
      <c r="G1026" s="795" t="s">
        <v>4321</v>
      </c>
      <c r="H1026" s="926">
        <v>120</v>
      </c>
      <c r="J1026" s="795">
        <v>0</v>
      </c>
    </row>
    <row r="1027" spans="1:10">
      <c r="A1027" s="922" t="s">
        <v>6466</v>
      </c>
      <c r="B1027" s="869" t="s">
        <v>898</v>
      </c>
      <c r="C1027" s="869" t="s">
        <v>6492</v>
      </c>
      <c r="D1027" s="869" t="s">
        <v>4555</v>
      </c>
      <c r="E1027" s="897" t="s">
        <v>6665</v>
      </c>
      <c r="F1027" s="795" t="s">
        <v>6666</v>
      </c>
      <c r="G1027" s="795" t="s">
        <v>4309</v>
      </c>
      <c r="H1027" s="926">
        <v>5</v>
      </c>
      <c r="J1027" s="795">
        <v>0</v>
      </c>
    </row>
    <row r="1028" spans="1:10">
      <c r="A1028" s="922" t="s">
        <v>6466</v>
      </c>
      <c r="B1028" s="897" t="s">
        <v>1131</v>
      </c>
      <c r="C1028" s="795" t="s">
        <v>4588</v>
      </c>
      <c r="D1028" s="795" t="s">
        <v>4321</v>
      </c>
      <c r="H1028" s="926">
        <v>2</v>
      </c>
      <c r="J1028" s="795">
        <v>0</v>
      </c>
    </row>
    <row r="1029" spans="1:10">
      <c r="A1029" s="922" t="s">
        <v>6466</v>
      </c>
      <c r="B1029" s="869" t="s">
        <v>851</v>
      </c>
      <c r="C1029" s="869" t="s">
        <v>5307</v>
      </c>
      <c r="D1029" s="869" t="s">
        <v>4632</v>
      </c>
      <c r="E1029" s="897" t="s">
        <v>1344</v>
      </c>
      <c r="F1029" s="795" t="s">
        <v>6669</v>
      </c>
      <c r="G1029" s="795" t="s">
        <v>6670</v>
      </c>
      <c r="H1029" s="926">
        <v>8</v>
      </c>
      <c r="J1029" s="795">
        <v>0</v>
      </c>
    </row>
    <row r="1030" spans="1:10">
      <c r="A1030" s="922" t="s">
        <v>6466</v>
      </c>
      <c r="B1030" s="897" t="s">
        <v>1143</v>
      </c>
      <c r="C1030" s="795" t="s">
        <v>6731</v>
      </c>
      <c r="D1030" s="795" t="s">
        <v>4309</v>
      </c>
      <c r="H1030" s="926">
        <v>2</v>
      </c>
      <c r="J1030" s="795">
        <v>0</v>
      </c>
    </row>
    <row r="1031" spans="1:10">
      <c r="A1031" s="922" t="s">
        <v>6466</v>
      </c>
      <c r="B1031" s="897" t="s">
        <v>1047</v>
      </c>
      <c r="C1031" s="795" t="s">
        <v>6576</v>
      </c>
      <c r="D1031" s="795" t="s">
        <v>5104</v>
      </c>
      <c r="H1031" s="926">
        <v>1</v>
      </c>
      <c r="J1031" s="795">
        <v>0</v>
      </c>
    </row>
    <row r="1032" spans="1:10">
      <c r="A1032" s="922" t="s">
        <v>6466</v>
      </c>
      <c r="B1032" s="897" t="s">
        <v>1077</v>
      </c>
      <c r="C1032" s="795" t="s">
        <v>6495</v>
      </c>
      <c r="D1032" s="795" t="s">
        <v>4321</v>
      </c>
      <c r="H1032" s="926">
        <v>4</v>
      </c>
      <c r="J1032" s="795">
        <v>0</v>
      </c>
    </row>
    <row r="1033" spans="1:10">
      <c r="A1033" s="922" t="s">
        <v>6466</v>
      </c>
      <c r="B1033" s="897" t="s">
        <v>1075</v>
      </c>
      <c r="C1033" s="795" t="s">
        <v>4517</v>
      </c>
      <c r="D1033" s="795" t="s">
        <v>4334</v>
      </c>
      <c r="H1033" s="926">
        <v>5</v>
      </c>
      <c r="J1033" s="795">
        <v>0</v>
      </c>
    </row>
    <row r="1034" spans="1:10">
      <c r="A1034" s="922" t="s">
        <v>6466</v>
      </c>
      <c r="B1034" s="897" t="s">
        <v>6672</v>
      </c>
      <c r="C1034" s="795" t="s">
        <v>6673</v>
      </c>
      <c r="D1034" s="795" t="s">
        <v>4321</v>
      </c>
      <c r="H1034" s="926">
        <v>8</v>
      </c>
      <c r="J1034" s="795">
        <v>0</v>
      </c>
    </row>
    <row r="1035" spans="1:10">
      <c r="A1035" s="922" t="s">
        <v>6466</v>
      </c>
      <c r="B1035" s="897" t="s">
        <v>1081</v>
      </c>
      <c r="C1035" s="795" t="s">
        <v>4518</v>
      </c>
      <c r="D1035" s="795" t="s">
        <v>4519</v>
      </c>
      <c r="H1035" s="926">
        <v>1</v>
      </c>
      <c r="J1035" s="795">
        <v>0</v>
      </c>
    </row>
    <row r="1036" spans="1:10">
      <c r="A1036" s="922" t="s">
        <v>6466</v>
      </c>
      <c r="B1036" s="897" t="s">
        <v>1081</v>
      </c>
      <c r="C1036" s="795" t="s">
        <v>4518</v>
      </c>
      <c r="D1036" s="795" t="s">
        <v>4519</v>
      </c>
      <c r="H1036" s="926">
        <v>1</v>
      </c>
      <c r="J1036" s="795">
        <v>0</v>
      </c>
    </row>
    <row r="1037" spans="1:10">
      <c r="A1037" s="922" t="s">
        <v>6466</v>
      </c>
      <c r="B1037" s="897" t="s">
        <v>1082</v>
      </c>
      <c r="C1037" s="869" t="s">
        <v>6493</v>
      </c>
      <c r="D1037" s="869" t="s">
        <v>4321</v>
      </c>
      <c r="H1037" s="926">
        <v>4</v>
      </c>
      <c r="J1037" s="795">
        <v>0</v>
      </c>
    </row>
    <row r="1038" spans="1:10">
      <c r="A1038" s="922" t="s">
        <v>6466</v>
      </c>
      <c r="B1038" s="897" t="s">
        <v>1121</v>
      </c>
      <c r="C1038" s="869" t="s">
        <v>5860</v>
      </c>
      <c r="D1038" s="869" t="s">
        <v>4371</v>
      </c>
      <c r="H1038" s="926">
        <v>1</v>
      </c>
      <c r="J1038" s="795">
        <v>0</v>
      </c>
    </row>
    <row r="1039" spans="1:10">
      <c r="A1039" s="922" t="s">
        <v>6466</v>
      </c>
      <c r="B1039" s="869" t="s">
        <v>1164</v>
      </c>
      <c r="C1039" s="869" t="s">
        <v>4492</v>
      </c>
      <c r="F1039" s="795" t="s">
        <v>6674</v>
      </c>
      <c r="H1039" s="926">
        <v>6</v>
      </c>
      <c r="J1039" s="795">
        <v>0</v>
      </c>
    </row>
    <row r="1040" spans="1:10">
      <c r="A1040" s="922" t="s">
        <v>6466</v>
      </c>
      <c r="B1040" s="872" t="s">
        <v>1167</v>
      </c>
      <c r="C1040" s="872" t="s">
        <v>5909</v>
      </c>
      <c r="D1040" s="872" t="s">
        <v>4334</v>
      </c>
      <c r="H1040" s="926">
        <v>9</v>
      </c>
      <c r="J1040" s="795">
        <v>0</v>
      </c>
    </row>
    <row r="1041" spans="1:35">
      <c r="A1041" s="922" t="s">
        <v>6466</v>
      </c>
      <c r="B1041" s="872" t="s">
        <v>1167</v>
      </c>
      <c r="C1041" s="872" t="s">
        <v>5909</v>
      </c>
      <c r="D1041" s="872" t="s">
        <v>4334</v>
      </c>
      <c r="H1041" s="926">
        <v>2</v>
      </c>
      <c r="J1041" s="795">
        <v>0</v>
      </c>
    </row>
    <row r="1042" spans="1:35">
      <c r="A1042" s="922" t="s">
        <v>6466</v>
      </c>
      <c r="B1042" s="872" t="s">
        <v>1167</v>
      </c>
      <c r="C1042" s="872" t="s">
        <v>5909</v>
      </c>
      <c r="D1042" s="872" t="s">
        <v>4334</v>
      </c>
      <c r="H1042" s="926">
        <v>5</v>
      </c>
      <c r="J1042" s="795">
        <v>0</v>
      </c>
    </row>
    <row r="1043" spans="1:35">
      <c r="A1043" s="922" t="s">
        <v>6466</v>
      </c>
      <c r="B1043" s="931" t="s">
        <v>1146</v>
      </c>
      <c r="C1043" s="854" t="s">
        <v>5913</v>
      </c>
      <c r="D1043" s="795" t="s">
        <v>4321</v>
      </c>
      <c r="H1043" s="926">
        <v>2</v>
      </c>
      <c r="J1043" s="795">
        <v>0</v>
      </c>
    </row>
    <row r="1044" spans="1:35">
      <c r="A1044" s="922" t="s">
        <v>6466</v>
      </c>
      <c r="B1044" s="897" t="s">
        <v>6757</v>
      </c>
      <c r="C1044" s="796" t="s">
        <v>6758</v>
      </c>
      <c r="D1044" s="795" t="s">
        <v>4317</v>
      </c>
      <c r="H1044" s="926">
        <v>1</v>
      </c>
      <c r="J1044" s="795">
        <v>0</v>
      </c>
    </row>
    <row r="1045" spans="1:35">
      <c r="A1045" s="922" t="s">
        <v>6466</v>
      </c>
      <c r="B1045" s="897" t="s">
        <v>1232</v>
      </c>
      <c r="C1045" s="795" t="s">
        <v>5797</v>
      </c>
      <c r="D1045" s="795" t="s">
        <v>5798</v>
      </c>
      <c r="H1045" s="926">
        <v>25</v>
      </c>
      <c r="J1045" s="795">
        <v>0</v>
      </c>
    </row>
    <row r="1046" spans="1:35">
      <c r="A1046" s="922" t="s">
        <v>6466</v>
      </c>
      <c r="B1046" s="897" t="s">
        <v>1277</v>
      </c>
      <c r="C1046" s="795" t="s">
        <v>6675</v>
      </c>
      <c r="D1046" s="795" t="s">
        <v>6676</v>
      </c>
      <c r="H1046" s="926">
        <v>1</v>
      </c>
      <c r="J1046" s="795">
        <v>0</v>
      </c>
    </row>
    <row r="1047" spans="1:35">
      <c r="A1047" s="922" t="s">
        <v>6466</v>
      </c>
      <c r="B1047" s="897" t="s">
        <v>1236</v>
      </c>
      <c r="C1047" s="795" t="s">
        <v>5536</v>
      </c>
      <c r="D1047" s="795" t="s">
        <v>4637</v>
      </c>
      <c r="H1047" s="926">
        <v>2</v>
      </c>
      <c r="J1047" s="795">
        <v>0</v>
      </c>
    </row>
    <row r="1048" spans="1:35">
      <c r="A1048" s="922" t="s">
        <v>6466</v>
      </c>
      <c r="B1048" s="897" t="s">
        <v>1286</v>
      </c>
      <c r="C1048" s="795" t="s">
        <v>5906</v>
      </c>
      <c r="D1048" s="795" t="s">
        <v>6540</v>
      </c>
      <c r="H1048" s="926">
        <v>2</v>
      </c>
      <c r="J1048" s="795">
        <v>0</v>
      </c>
    </row>
    <row r="1049" spans="1:35">
      <c r="A1049" s="922" t="s">
        <v>6468</v>
      </c>
      <c r="B1049" s="869" t="s">
        <v>1187</v>
      </c>
      <c r="C1049" s="869" t="s">
        <v>5796</v>
      </c>
      <c r="D1049" s="869" t="s">
        <v>4334</v>
      </c>
      <c r="E1049" s="897" t="s">
        <v>652</v>
      </c>
      <c r="F1049" s="795" t="s">
        <v>6651</v>
      </c>
      <c r="G1049" s="795" t="s">
        <v>4334</v>
      </c>
      <c r="H1049" s="926">
        <v>17</v>
      </c>
      <c r="J1049" s="795">
        <v>3</v>
      </c>
      <c r="T1049" s="795">
        <v>1</v>
      </c>
      <c r="U1049" s="795">
        <v>1</v>
      </c>
      <c r="AE1049" s="795">
        <v>1</v>
      </c>
    </row>
    <row r="1050" spans="1:35">
      <c r="A1050" s="922" t="s">
        <v>6468</v>
      </c>
      <c r="B1050" s="869" t="s">
        <v>982</v>
      </c>
      <c r="C1050" s="869" t="s">
        <v>4585</v>
      </c>
      <c r="D1050" s="869" t="s">
        <v>4586</v>
      </c>
      <c r="E1050" s="897" t="s">
        <v>647</v>
      </c>
      <c r="F1050" s="795" t="s">
        <v>5844</v>
      </c>
      <c r="G1050" s="795" t="s">
        <v>4309</v>
      </c>
      <c r="H1050" s="926">
        <v>2</v>
      </c>
      <c r="J1050" s="795">
        <v>0</v>
      </c>
    </row>
    <row r="1051" spans="1:35" s="857" customFormat="1">
      <c r="A1051" s="935" t="s">
        <v>6468</v>
      </c>
      <c r="B1051" s="876" t="s">
        <v>634</v>
      </c>
      <c r="C1051" s="876" t="s">
        <v>4463</v>
      </c>
      <c r="E1051" s="924" t="s">
        <v>659</v>
      </c>
      <c r="F1051" s="857" t="s">
        <v>5612</v>
      </c>
      <c r="H1051" s="925">
        <v>4</v>
      </c>
      <c r="J1051" s="795">
        <v>0</v>
      </c>
    </row>
    <row r="1052" spans="1:35">
      <c r="A1052" s="922" t="s">
        <v>6468</v>
      </c>
      <c r="B1052" s="897" t="s">
        <v>642</v>
      </c>
      <c r="C1052" s="795" t="s">
        <v>5868</v>
      </c>
      <c r="D1052" s="795" t="s">
        <v>4317</v>
      </c>
      <c r="H1052" s="926">
        <v>1</v>
      </c>
      <c r="J1052" s="795">
        <v>0</v>
      </c>
    </row>
    <row r="1053" spans="1:35">
      <c r="A1053" s="922" t="s">
        <v>6468</v>
      </c>
      <c r="B1053" s="869" t="s">
        <v>622</v>
      </c>
      <c r="C1053" s="869" t="s">
        <v>5896</v>
      </c>
      <c r="D1053" s="869" t="s">
        <v>6715</v>
      </c>
      <c r="E1053" s="869" t="s">
        <v>653</v>
      </c>
      <c r="F1053" s="869" t="s">
        <v>6716</v>
      </c>
      <c r="G1053" s="869" t="s">
        <v>6717</v>
      </c>
      <c r="H1053" s="926">
        <v>1</v>
      </c>
      <c r="J1053" s="795">
        <v>0</v>
      </c>
    </row>
    <row r="1054" spans="1:35">
      <c r="A1054" s="922" t="s">
        <v>6468</v>
      </c>
      <c r="B1054" s="897" t="s">
        <v>669</v>
      </c>
      <c r="C1054" s="795" t="s">
        <v>4823</v>
      </c>
      <c r="D1054" s="795" t="s">
        <v>4347</v>
      </c>
      <c r="H1054" s="926">
        <v>30</v>
      </c>
      <c r="J1054" s="795">
        <v>0</v>
      </c>
    </row>
    <row r="1055" spans="1:35">
      <c r="A1055" s="922" t="s">
        <v>6468</v>
      </c>
      <c r="B1055" s="897" t="s">
        <v>773</v>
      </c>
      <c r="C1055" s="795" t="s">
        <v>6640</v>
      </c>
      <c r="D1055" s="795" t="s">
        <v>6641</v>
      </c>
      <c r="H1055" s="926">
        <v>1</v>
      </c>
      <c r="J1055" s="795">
        <v>0</v>
      </c>
      <c r="L1055" s="854"/>
    </row>
    <row r="1056" spans="1:35">
      <c r="A1056" s="922" t="s">
        <v>6468</v>
      </c>
      <c r="B1056" s="897" t="s">
        <v>834</v>
      </c>
      <c r="C1056" s="795" t="s">
        <v>5126</v>
      </c>
      <c r="D1056" s="795" t="s">
        <v>5127</v>
      </c>
      <c r="H1056" s="926">
        <v>38</v>
      </c>
      <c r="J1056" s="795">
        <v>2</v>
      </c>
      <c r="T1056" s="795">
        <v>1</v>
      </c>
      <c r="AI1056" s="795">
        <v>1</v>
      </c>
    </row>
    <row r="1057" spans="1:30">
      <c r="A1057" s="922" t="s">
        <v>6468</v>
      </c>
      <c r="B1057" s="897" t="s">
        <v>6706</v>
      </c>
      <c r="C1057" s="795" t="s">
        <v>6707</v>
      </c>
      <c r="D1057" s="795" t="s">
        <v>4321</v>
      </c>
      <c r="H1057" s="926">
        <v>2</v>
      </c>
      <c r="J1057" s="795">
        <v>0</v>
      </c>
    </row>
    <row r="1058" spans="1:30">
      <c r="A1058" s="922" t="s">
        <v>6468</v>
      </c>
      <c r="B1058" s="897" t="s">
        <v>954</v>
      </c>
      <c r="C1058" s="795" t="s">
        <v>6572</v>
      </c>
      <c r="D1058" s="795" t="s">
        <v>6573</v>
      </c>
      <c r="H1058" s="926">
        <v>1</v>
      </c>
      <c r="J1058" s="795">
        <v>0</v>
      </c>
    </row>
    <row r="1059" spans="1:30">
      <c r="A1059" s="922" t="s">
        <v>6468</v>
      </c>
      <c r="B1059" s="897" t="s">
        <v>976</v>
      </c>
      <c r="C1059" s="795" t="s">
        <v>5310</v>
      </c>
      <c r="D1059" s="795" t="s">
        <v>5311</v>
      </c>
      <c r="H1059" s="926">
        <v>1</v>
      </c>
      <c r="J1059" s="795">
        <v>0</v>
      </c>
    </row>
    <row r="1060" spans="1:30">
      <c r="A1060" s="922" t="s">
        <v>6468</v>
      </c>
      <c r="B1060" s="897" t="s">
        <v>996</v>
      </c>
      <c r="C1060" s="795" t="s">
        <v>4587</v>
      </c>
      <c r="D1060" s="795" t="s">
        <v>4374</v>
      </c>
      <c r="H1060" s="926">
        <v>3</v>
      </c>
      <c r="J1060" s="795">
        <v>0</v>
      </c>
    </row>
    <row r="1061" spans="1:30">
      <c r="A1061" s="922" t="s">
        <v>6468</v>
      </c>
      <c r="B1061" s="897" t="s">
        <v>1003</v>
      </c>
      <c r="C1061" s="795" t="s">
        <v>5655</v>
      </c>
      <c r="D1061" s="795" t="s">
        <v>4564</v>
      </c>
      <c r="H1061" s="926">
        <v>7</v>
      </c>
      <c r="J1061" s="795">
        <v>0</v>
      </c>
    </row>
    <row r="1062" spans="1:30">
      <c r="A1062" s="922" t="s">
        <v>6468</v>
      </c>
      <c r="B1062" s="897" t="s">
        <v>1065</v>
      </c>
      <c r="C1062" s="869" t="s">
        <v>4830</v>
      </c>
      <c r="D1062" s="869" t="s">
        <v>4831</v>
      </c>
      <c r="H1062" s="926">
        <v>36</v>
      </c>
      <c r="J1062" s="795">
        <v>0</v>
      </c>
    </row>
    <row r="1063" spans="1:30">
      <c r="A1063" s="922" t="s">
        <v>6468</v>
      </c>
      <c r="B1063" s="872" t="s">
        <v>1253</v>
      </c>
      <c r="C1063" s="872" t="s">
        <v>6523</v>
      </c>
      <c r="D1063" s="872" t="s">
        <v>6524</v>
      </c>
      <c r="E1063" s="933" t="s">
        <v>6681</v>
      </c>
      <c r="F1063" s="795" t="s">
        <v>6682</v>
      </c>
      <c r="H1063" s="926">
        <v>5</v>
      </c>
      <c r="J1063" s="795">
        <v>0</v>
      </c>
    </row>
    <row r="1064" spans="1:30">
      <c r="A1064" s="922" t="s">
        <v>6468</v>
      </c>
      <c r="B1064" s="897" t="s">
        <v>1086</v>
      </c>
      <c r="C1064" s="795" t="s">
        <v>5921</v>
      </c>
      <c r="D1064" s="795" t="s">
        <v>4343</v>
      </c>
      <c r="H1064" s="926">
        <v>84</v>
      </c>
      <c r="J1064" s="795">
        <v>0</v>
      </c>
    </row>
    <row r="1065" spans="1:30">
      <c r="A1065" s="922" t="s">
        <v>6468</v>
      </c>
      <c r="B1065" s="869" t="s">
        <v>840</v>
      </c>
      <c r="C1065" s="869" t="s">
        <v>4435</v>
      </c>
      <c r="D1065" s="869" t="s">
        <v>4436</v>
      </c>
      <c r="E1065" s="897" t="s">
        <v>1097</v>
      </c>
      <c r="F1065" s="795" t="s">
        <v>4568</v>
      </c>
      <c r="G1065" s="795" t="s">
        <v>4321</v>
      </c>
      <c r="H1065" s="926">
        <v>48</v>
      </c>
      <c r="J1065" s="795">
        <v>4</v>
      </c>
      <c r="U1065" s="795">
        <v>3</v>
      </c>
      <c r="AD1065" s="795">
        <v>1</v>
      </c>
    </row>
    <row r="1066" spans="1:30">
      <c r="A1066" s="922" t="s">
        <v>6468</v>
      </c>
      <c r="B1066" s="869" t="s">
        <v>898</v>
      </c>
      <c r="C1066" s="869" t="s">
        <v>6492</v>
      </c>
      <c r="D1066" s="869" t="s">
        <v>4555</v>
      </c>
      <c r="E1066" s="897" t="s">
        <v>6665</v>
      </c>
      <c r="F1066" s="795" t="s">
        <v>6666</v>
      </c>
      <c r="G1066" s="795" t="s">
        <v>4309</v>
      </c>
      <c r="H1066" s="926">
        <v>1</v>
      </c>
      <c r="J1066" s="795">
        <v>0</v>
      </c>
    </row>
    <row r="1067" spans="1:30">
      <c r="A1067" s="922" t="s">
        <v>6468</v>
      </c>
      <c r="B1067" s="869" t="s">
        <v>1265</v>
      </c>
      <c r="C1067" s="869" t="s">
        <v>4615</v>
      </c>
      <c r="D1067" s="869" t="s">
        <v>4616</v>
      </c>
      <c r="H1067" s="926">
        <v>1</v>
      </c>
      <c r="J1067" s="795">
        <v>0</v>
      </c>
    </row>
    <row r="1068" spans="1:30">
      <c r="A1068" s="922" t="s">
        <v>6468</v>
      </c>
      <c r="B1068" s="897" t="s">
        <v>1136</v>
      </c>
      <c r="C1068" s="795" t="s">
        <v>6594</v>
      </c>
      <c r="D1068" s="795" t="s">
        <v>4321</v>
      </c>
      <c r="H1068" s="926">
        <v>1</v>
      </c>
      <c r="J1068" s="795">
        <v>0</v>
      </c>
    </row>
    <row r="1069" spans="1:30">
      <c r="A1069" s="922" t="s">
        <v>6468</v>
      </c>
      <c r="B1069" s="869" t="s">
        <v>851</v>
      </c>
      <c r="C1069" s="869" t="s">
        <v>5307</v>
      </c>
      <c r="D1069" s="869" t="s">
        <v>4632</v>
      </c>
      <c r="E1069" s="897" t="s">
        <v>1344</v>
      </c>
      <c r="F1069" s="795" t="s">
        <v>6669</v>
      </c>
      <c r="G1069" s="795" t="s">
        <v>6670</v>
      </c>
      <c r="H1069" s="926">
        <v>11</v>
      </c>
      <c r="J1069" s="795">
        <v>0</v>
      </c>
    </row>
    <row r="1070" spans="1:30">
      <c r="A1070" s="922" t="s">
        <v>6468</v>
      </c>
      <c r="B1070" s="897" t="s">
        <v>1130</v>
      </c>
      <c r="C1070" s="795" t="s">
        <v>5912</v>
      </c>
      <c r="D1070" s="795" t="s">
        <v>4309</v>
      </c>
      <c r="H1070" s="926">
        <v>2</v>
      </c>
      <c r="J1070" s="795">
        <v>0</v>
      </c>
    </row>
    <row r="1071" spans="1:30">
      <c r="A1071" s="922" t="s">
        <v>6468</v>
      </c>
      <c r="B1071" s="897" t="s">
        <v>1153</v>
      </c>
      <c r="C1071" s="795" t="s">
        <v>4835</v>
      </c>
      <c r="D1071" s="795" t="s">
        <v>4364</v>
      </c>
      <c r="H1071" s="926">
        <v>11</v>
      </c>
      <c r="J1071" s="795">
        <v>0</v>
      </c>
    </row>
    <row r="1072" spans="1:30">
      <c r="A1072" s="922" t="s">
        <v>6468</v>
      </c>
      <c r="B1072" s="869" t="s">
        <v>1289</v>
      </c>
      <c r="C1072" s="869" t="s">
        <v>6642</v>
      </c>
      <c r="D1072" s="869" t="s">
        <v>4685</v>
      </c>
      <c r="E1072" s="897" t="s">
        <v>1320</v>
      </c>
      <c r="F1072" s="795" t="s">
        <v>6713</v>
      </c>
      <c r="G1072" s="795" t="s">
        <v>6714</v>
      </c>
      <c r="H1072" s="926">
        <v>21</v>
      </c>
      <c r="J1072" s="795">
        <v>0</v>
      </c>
    </row>
    <row r="1073" spans="1:12">
      <c r="A1073" s="922" t="s">
        <v>6468</v>
      </c>
      <c r="B1073" s="869" t="s">
        <v>1040</v>
      </c>
      <c r="C1073" s="869" t="s">
        <v>5132</v>
      </c>
      <c r="D1073" s="869" t="s">
        <v>4347</v>
      </c>
      <c r="E1073" s="869"/>
      <c r="H1073" s="926">
        <v>2</v>
      </c>
      <c r="J1073" s="795">
        <v>0</v>
      </c>
    </row>
    <row r="1074" spans="1:12">
      <c r="A1074" s="922" t="s">
        <v>6468</v>
      </c>
      <c r="B1074" s="897" t="s">
        <v>1077</v>
      </c>
      <c r="C1074" s="795" t="s">
        <v>6495</v>
      </c>
      <c r="D1074" s="795" t="s">
        <v>4321</v>
      </c>
      <c r="H1074" s="926">
        <v>11</v>
      </c>
      <c r="J1074" s="795">
        <v>0</v>
      </c>
    </row>
    <row r="1075" spans="1:12">
      <c r="A1075" s="922" t="s">
        <v>6468</v>
      </c>
      <c r="B1075" s="897" t="s">
        <v>1075</v>
      </c>
      <c r="C1075" s="795" t="s">
        <v>4517</v>
      </c>
      <c r="D1075" s="795" t="s">
        <v>4334</v>
      </c>
      <c r="H1075" s="931">
        <v>1</v>
      </c>
      <c r="J1075" s="795">
        <v>0</v>
      </c>
    </row>
    <row r="1076" spans="1:12">
      <c r="A1076" s="922" t="s">
        <v>6468</v>
      </c>
      <c r="B1076" s="897" t="s">
        <v>1087</v>
      </c>
      <c r="C1076" s="795" t="s">
        <v>4548</v>
      </c>
      <c r="D1076" s="795" t="s">
        <v>4324</v>
      </c>
      <c r="H1076" s="926">
        <v>2</v>
      </c>
      <c r="J1076" s="795">
        <v>0</v>
      </c>
    </row>
    <row r="1077" spans="1:12">
      <c r="A1077" s="922" t="s">
        <v>6468</v>
      </c>
      <c r="B1077" s="872" t="s">
        <v>1090</v>
      </c>
      <c r="C1077" s="872" t="s">
        <v>6578</v>
      </c>
      <c r="D1077" s="872" t="s">
        <v>6579</v>
      </c>
      <c r="H1077" s="926">
        <v>1</v>
      </c>
      <c r="J1077" s="795">
        <v>0</v>
      </c>
    </row>
    <row r="1078" spans="1:12">
      <c r="A1078" s="922" t="s">
        <v>6468</v>
      </c>
      <c r="B1078" s="897" t="s">
        <v>6672</v>
      </c>
      <c r="C1078" s="795" t="s">
        <v>6673</v>
      </c>
      <c r="D1078" s="795" t="s">
        <v>4321</v>
      </c>
      <c r="H1078" s="926">
        <v>1</v>
      </c>
      <c r="J1078" s="795">
        <v>0</v>
      </c>
    </row>
    <row r="1079" spans="1:12">
      <c r="A1079" s="922" t="s">
        <v>6468</v>
      </c>
      <c r="B1079" s="869" t="s">
        <v>1105</v>
      </c>
      <c r="C1079" s="869" t="s">
        <v>5819</v>
      </c>
      <c r="D1079" s="869" t="s">
        <v>4701</v>
      </c>
      <c r="H1079" s="926">
        <v>2</v>
      </c>
      <c r="J1079" s="795">
        <v>0</v>
      </c>
    </row>
    <row r="1080" spans="1:12">
      <c r="A1080" s="922" t="s">
        <v>6468</v>
      </c>
      <c r="B1080" s="897" t="s">
        <v>1101</v>
      </c>
      <c r="C1080" s="795" t="s">
        <v>4372</v>
      </c>
      <c r="D1080" s="795" t="s">
        <v>4347</v>
      </c>
      <c r="H1080" s="926">
        <v>1</v>
      </c>
      <c r="J1080" s="795">
        <v>0</v>
      </c>
    </row>
    <row r="1081" spans="1:12">
      <c r="A1081" s="922" t="s">
        <v>6468</v>
      </c>
      <c r="B1081" s="897" t="s">
        <v>1081</v>
      </c>
      <c r="C1081" s="795" t="s">
        <v>4518</v>
      </c>
      <c r="D1081" s="795" t="s">
        <v>4519</v>
      </c>
      <c r="H1081" s="926">
        <v>1</v>
      </c>
      <c r="J1081" s="795">
        <v>0</v>
      </c>
    </row>
    <row r="1082" spans="1:12">
      <c r="A1082" s="922" t="s">
        <v>6468</v>
      </c>
      <c r="B1082" s="897" t="s">
        <v>1082</v>
      </c>
      <c r="C1082" s="869" t="s">
        <v>6493</v>
      </c>
      <c r="D1082" s="869" t="s">
        <v>4321</v>
      </c>
      <c r="H1082" s="926">
        <v>1</v>
      </c>
      <c r="J1082" s="795">
        <v>0</v>
      </c>
    </row>
    <row r="1083" spans="1:12">
      <c r="A1083" s="922" t="s">
        <v>6468</v>
      </c>
      <c r="B1083" s="872" t="s">
        <v>1167</v>
      </c>
      <c r="C1083" s="872" t="s">
        <v>5909</v>
      </c>
      <c r="D1083" s="872" t="s">
        <v>4334</v>
      </c>
      <c r="H1083" s="926">
        <v>2</v>
      </c>
      <c r="J1083" s="795">
        <v>0</v>
      </c>
    </row>
    <row r="1084" spans="1:12">
      <c r="A1084" s="922" t="s">
        <v>6468</v>
      </c>
      <c r="B1084" s="869" t="s">
        <v>1227</v>
      </c>
      <c r="C1084" s="869" t="s">
        <v>5861</v>
      </c>
      <c r="D1084" s="869" t="s">
        <v>6491</v>
      </c>
      <c r="H1084" s="926">
        <v>40</v>
      </c>
      <c r="I1084" s="854"/>
      <c r="J1084" s="795">
        <v>0</v>
      </c>
      <c r="L1084" s="854"/>
    </row>
    <row r="1085" spans="1:12">
      <c r="A1085" s="922" t="s">
        <v>6468</v>
      </c>
      <c r="B1085" s="897" t="s">
        <v>1236</v>
      </c>
      <c r="C1085" s="795" t="s">
        <v>5536</v>
      </c>
      <c r="D1085" s="795" t="s">
        <v>4637</v>
      </c>
      <c r="H1085" s="926">
        <v>3</v>
      </c>
      <c r="J1085" s="795">
        <v>0</v>
      </c>
    </row>
    <row r="1086" spans="1:12">
      <c r="A1086" s="922" t="s">
        <v>6468</v>
      </c>
      <c r="B1086" s="897" t="s">
        <v>1286</v>
      </c>
      <c r="C1086" s="795" t="s">
        <v>5906</v>
      </c>
      <c r="D1086" s="795" t="s">
        <v>6540</v>
      </c>
      <c r="H1086" s="926">
        <v>12</v>
      </c>
      <c r="J1086" s="795">
        <v>0</v>
      </c>
    </row>
    <row r="1087" spans="1:12">
      <c r="A1087" s="922" t="s">
        <v>6470</v>
      </c>
      <c r="B1087" s="869" t="s">
        <v>1218</v>
      </c>
      <c r="C1087" s="869" t="s">
        <v>5891</v>
      </c>
      <c r="D1087" s="869" t="s">
        <v>4334</v>
      </c>
      <c r="E1087" s="897" t="s">
        <v>1327</v>
      </c>
      <c r="F1087" s="795" t="s">
        <v>6737</v>
      </c>
      <c r="G1087" s="795" t="s">
        <v>5545</v>
      </c>
      <c r="H1087" s="926">
        <v>1</v>
      </c>
      <c r="I1087" s="854"/>
      <c r="J1087" s="795">
        <v>0</v>
      </c>
    </row>
    <row r="1088" spans="1:12">
      <c r="A1088" s="922" t="s">
        <v>6470</v>
      </c>
      <c r="B1088" s="869" t="s">
        <v>1221</v>
      </c>
      <c r="C1088" s="869" t="s">
        <v>5858</v>
      </c>
      <c r="D1088" s="869" t="s">
        <v>4334</v>
      </c>
      <c r="E1088" s="897" t="s">
        <v>1372</v>
      </c>
      <c r="F1088" s="795" t="s">
        <v>6650</v>
      </c>
      <c r="G1088" s="795" t="s">
        <v>4321</v>
      </c>
      <c r="H1088" s="926">
        <v>14</v>
      </c>
      <c r="I1088" s="854"/>
      <c r="J1088" s="795">
        <v>0</v>
      </c>
    </row>
    <row r="1089" spans="1:35" s="857" customFormat="1">
      <c r="A1089" s="935" t="s">
        <v>6470</v>
      </c>
      <c r="B1089" s="876" t="s">
        <v>1187</v>
      </c>
      <c r="C1089" s="876" t="s">
        <v>5796</v>
      </c>
      <c r="D1089" s="876" t="s">
        <v>4334</v>
      </c>
      <c r="E1089" s="924" t="s">
        <v>652</v>
      </c>
      <c r="F1089" s="857" t="s">
        <v>6651</v>
      </c>
      <c r="G1089" s="857" t="s">
        <v>4334</v>
      </c>
      <c r="H1089" s="925">
        <v>13</v>
      </c>
      <c r="J1089" s="795">
        <v>0</v>
      </c>
    </row>
    <row r="1090" spans="1:35">
      <c r="A1090" s="922" t="s">
        <v>6470</v>
      </c>
      <c r="B1090" s="869" t="s">
        <v>634</v>
      </c>
      <c r="C1090" s="869" t="s">
        <v>4463</v>
      </c>
      <c r="E1090" s="897" t="s">
        <v>659</v>
      </c>
      <c r="F1090" s="795" t="s">
        <v>5612</v>
      </c>
      <c r="H1090" s="926">
        <v>145</v>
      </c>
      <c r="J1090" s="795">
        <v>3</v>
      </c>
      <c r="U1090" s="929">
        <v>3</v>
      </c>
    </row>
    <row r="1091" spans="1:35">
      <c r="A1091" s="922" t="s">
        <v>6470</v>
      </c>
      <c r="B1091" s="897" t="s">
        <v>642</v>
      </c>
      <c r="C1091" s="795" t="s">
        <v>5868</v>
      </c>
      <c r="D1091" s="795" t="s">
        <v>4317</v>
      </c>
      <c r="H1091" s="926">
        <v>3</v>
      </c>
      <c r="J1091" s="795">
        <v>0</v>
      </c>
    </row>
    <row r="1092" spans="1:35">
      <c r="A1092" s="922" t="s">
        <v>6470</v>
      </c>
      <c r="B1092" s="897" t="s">
        <v>669</v>
      </c>
      <c r="C1092" s="795" t="s">
        <v>4823</v>
      </c>
      <c r="D1092" s="795" t="s">
        <v>4347</v>
      </c>
      <c r="H1092" s="926">
        <v>86</v>
      </c>
      <c r="J1092" s="795">
        <v>0</v>
      </c>
    </row>
    <row r="1093" spans="1:35">
      <c r="A1093" s="922" t="s">
        <v>6470</v>
      </c>
      <c r="B1093" s="931" t="s">
        <v>701</v>
      </c>
      <c r="C1093" s="854" t="s">
        <v>5869</v>
      </c>
      <c r="D1093" s="854" t="s">
        <v>6517</v>
      </c>
      <c r="E1093" s="854"/>
      <c r="F1093" s="854"/>
      <c r="G1093" s="854"/>
      <c r="H1093" s="926">
        <v>1</v>
      </c>
      <c r="I1093" s="854"/>
      <c r="J1093" s="854">
        <v>0</v>
      </c>
      <c r="K1093" s="854"/>
      <c r="L1093" s="854"/>
      <c r="M1093" s="854"/>
      <c r="N1093" s="854"/>
      <c r="O1093" s="854"/>
      <c r="P1093" s="854"/>
      <c r="Q1093" s="854"/>
      <c r="R1093" s="854"/>
      <c r="S1093" s="854"/>
      <c r="T1093" s="854"/>
      <c r="U1093" s="854"/>
      <c r="V1093" s="854"/>
      <c r="W1093" s="854"/>
      <c r="X1093" s="854"/>
      <c r="Y1093" s="854"/>
      <c r="Z1093" s="854"/>
      <c r="AA1093" s="854"/>
      <c r="AB1093" s="854"/>
      <c r="AC1093" s="854"/>
      <c r="AD1093" s="854"/>
      <c r="AE1093" s="854"/>
      <c r="AF1093" s="854"/>
      <c r="AG1093" s="854"/>
      <c r="AH1093" s="854"/>
      <c r="AI1093" s="854"/>
    </row>
    <row r="1094" spans="1:35">
      <c r="A1094" s="922" t="s">
        <v>6470</v>
      </c>
      <c r="B1094" s="897" t="s">
        <v>740</v>
      </c>
      <c r="C1094" s="795" t="s">
        <v>5876</v>
      </c>
      <c r="D1094" s="795" t="s">
        <v>4343</v>
      </c>
      <c r="H1094" s="926">
        <v>16</v>
      </c>
      <c r="J1094" s="795">
        <v>0</v>
      </c>
    </row>
    <row r="1095" spans="1:35">
      <c r="A1095" s="922" t="s">
        <v>6470</v>
      </c>
      <c r="B1095" s="897" t="s">
        <v>741</v>
      </c>
      <c r="C1095" s="795" t="s">
        <v>4557</v>
      </c>
      <c r="D1095" s="795" t="s">
        <v>4343</v>
      </c>
      <c r="H1095" s="926">
        <v>1</v>
      </c>
      <c r="J1095" s="795">
        <v>0</v>
      </c>
    </row>
    <row r="1096" spans="1:35">
      <c r="A1096" s="922" t="s">
        <v>6470</v>
      </c>
      <c r="B1096" s="897" t="s">
        <v>728</v>
      </c>
      <c r="C1096" s="795" t="s">
        <v>5931</v>
      </c>
      <c r="D1096" s="795" t="s">
        <v>4364</v>
      </c>
      <c r="H1096" s="926">
        <v>1</v>
      </c>
      <c r="J1096" s="795">
        <v>0</v>
      </c>
    </row>
    <row r="1097" spans="1:35">
      <c r="A1097" s="922" t="s">
        <v>6470</v>
      </c>
      <c r="B1097" s="897" t="s">
        <v>854</v>
      </c>
      <c r="C1097" s="795" t="s">
        <v>5822</v>
      </c>
      <c r="D1097" s="795" t="s">
        <v>4674</v>
      </c>
      <c r="H1097" s="931">
        <v>4</v>
      </c>
      <c r="J1097" s="795">
        <v>0</v>
      </c>
    </row>
    <row r="1098" spans="1:35">
      <c r="A1098" s="922" t="s">
        <v>6470</v>
      </c>
      <c r="B1098" s="897" t="s">
        <v>838</v>
      </c>
      <c r="C1098" s="872" t="s">
        <v>4693</v>
      </c>
      <c r="D1098" s="872" t="s">
        <v>4694</v>
      </c>
      <c r="H1098" s="926">
        <v>1</v>
      </c>
      <c r="J1098" s="795">
        <v>0</v>
      </c>
    </row>
    <row r="1099" spans="1:35">
      <c r="A1099" s="922" t="s">
        <v>6470</v>
      </c>
      <c r="B1099" s="897" t="s">
        <v>871</v>
      </c>
      <c r="C1099" s="795" t="s">
        <v>6569</v>
      </c>
      <c r="D1099" s="795" t="s">
        <v>6570</v>
      </c>
      <c r="H1099" s="926">
        <v>6</v>
      </c>
      <c r="J1099" s="795">
        <v>0</v>
      </c>
    </row>
    <row r="1100" spans="1:35">
      <c r="A1100" s="922" t="s">
        <v>6470</v>
      </c>
      <c r="B1100" s="810" t="s">
        <v>878</v>
      </c>
      <c r="C1100" s="795" t="s">
        <v>6571</v>
      </c>
      <c r="D1100" s="810"/>
      <c r="H1100" s="926">
        <v>3</v>
      </c>
      <c r="J1100" s="795">
        <v>0</v>
      </c>
    </row>
    <row r="1101" spans="1:35">
      <c r="A1101" s="922" t="s">
        <v>6470</v>
      </c>
      <c r="B1101" s="897" t="s">
        <v>879</v>
      </c>
      <c r="C1101" s="795" t="s">
        <v>4505</v>
      </c>
      <c r="H1101" s="926">
        <v>1</v>
      </c>
      <c r="J1101" s="795">
        <v>0</v>
      </c>
    </row>
    <row r="1102" spans="1:35">
      <c r="A1102" s="922" t="s">
        <v>6470</v>
      </c>
      <c r="B1102" s="897" t="s">
        <v>884</v>
      </c>
      <c r="C1102" s="795" t="s">
        <v>5899</v>
      </c>
      <c r="D1102" s="795" t="s">
        <v>4577</v>
      </c>
      <c r="H1102" s="926">
        <v>1</v>
      </c>
      <c r="J1102" s="795">
        <v>0</v>
      </c>
    </row>
    <row r="1103" spans="1:35">
      <c r="A1103" s="922" t="s">
        <v>6470</v>
      </c>
      <c r="B1103" s="897" t="s">
        <v>887</v>
      </c>
      <c r="C1103" s="795" t="s">
        <v>4576</v>
      </c>
      <c r="D1103" s="795" t="s">
        <v>4577</v>
      </c>
      <c r="H1103" s="926">
        <v>6</v>
      </c>
      <c r="J1103" s="795">
        <v>2</v>
      </c>
      <c r="T1103" s="929">
        <v>2</v>
      </c>
    </row>
    <row r="1104" spans="1:35">
      <c r="A1104" s="922" t="s">
        <v>6470</v>
      </c>
      <c r="B1104" s="897" t="s">
        <v>948</v>
      </c>
      <c r="C1104" s="795" t="s">
        <v>5512</v>
      </c>
      <c r="D1104" s="795" t="s">
        <v>4364</v>
      </c>
      <c r="H1104" s="926">
        <v>1</v>
      </c>
      <c r="J1104" s="795">
        <v>0</v>
      </c>
    </row>
    <row r="1105" spans="1:10">
      <c r="A1105" s="922" t="s">
        <v>6470</v>
      </c>
      <c r="B1105" s="897" t="s">
        <v>954</v>
      </c>
      <c r="C1105" s="795" t="s">
        <v>6572</v>
      </c>
      <c r="D1105" s="795" t="s">
        <v>6573</v>
      </c>
      <c r="H1105" s="926">
        <v>5</v>
      </c>
      <c r="J1105" s="795">
        <v>0</v>
      </c>
    </row>
    <row r="1106" spans="1:10">
      <c r="A1106" s="922" t="s">
        <v>6470</v>
      </c>
      <c r="B1106" s="897" t="s">
        <v>959</v>
      </c>
      <c r="C1106" s="795" t="s">
        <v>4418</v>
      </c>
      <c r="D1106" s="795" t="s">
        <v>4419</v>
      </c>
      <c r="H1106" s="926">
        <v>23</v>
      </c>
      <c r="J1106" s="795">
        <v>0</v>
      </c>
    </row>
    <row r="1107" spans="1:10">
      <c r="A1107" s="922" t="s">
        <v>6470</v>
      </c>
      <c r="B1107" s="897" t="s">
        <v>969</v>
      </c>
      <c r="C1107" s="795" t="s">
        <v>5890</v>
      </c>
      <c r="D1107" s="795" t="s">
        <v>4685</v>
      </c>
      <c r="H1107" s="926">
        <v>2</v>
      </c>
      <c r="J1107" s="795">
        <v>0</v>
      </c>
    </row>
    <row r="1108" spans="1:10">
      <c r="A1108" s="922" t="s">
        <v>6470</v>
      </c>
      <c r="B1108" s="897" t="s">
        <v>1003</v>
      </c>
      <c r="C1108" s="795" t="s">
        <v>5655</v>
      </c>
      <c r="D1108" s="795" t="s">
        <v>4564</v>
      </c>
      <c r="H1108" s="926">
        <v>1</v>
      </c>
      <c r="J1108" s="795">
        <v>0</v>
      </c>
    </row>
    <row r="1109" spans="1:10">
      <c r="A1109" s="922" t="s">
        <v>6470</v>
      </c>
      <c r="B1109" s="897" t="s">
        <v>1016</v>
      </c>
      <c r="C1109" s="795" t="s">
        <v>6597</v>
      </c>
      <c r="D1109" s="795" t="s">
        <v>4334</v>
      </c>
      <c r="H1109" s="926">
        <v>2</v>
      </c>
      <c r="J1109" s="795">
        <v>0</v>
      </c>
    </row>
    <row r="1110" spans="1:10">
      <c r="A1110" s="922" t="s">
        <v>6470</v>
      </c>
      <c r="B1110" s="897" t="s">
        <v>1032</v>
      </c>
      <c r="C1110" s="795" t="s">
        <v>5862</v>
      </c>
      <c r="D1110" s="795" t="s">
        <v>6759</v>
      </c>
      <c r="H1110" s="926">
        <v>4</v>
      </c>
      <c r="J1110" s="795">
        <v>0</v>
      </c>
    </row>
    <row r="1111" spans="1:10">
      <c r="A1111" s="922" t="s">
        <v>6470</v>
      </c>
      <c r="B1111" s="897" t="s">
        <v>1034</v>
      </c>
      <c r="C1111" s="795" t="s">
        <v>4511</v>
      </c>
      <c r="D1111" s="795" t="s">
        <v>4334</v>
      </c>
      <c r="H1111" s="926">
        <v>1</v>
      </c>
      <c r="J1111" s="795">
        <v>0</v>
      </c>
    </row>
    <row r="1112" spans="1:10">
      <c r="A1112" s="922" t="s">
        <v>6470</v>
      </c>
      <c r="B1112" s="897" t="s">
        <v>1065</v>
      </c>
      <c r="C1112" s="869" t="s">
        <v>4830</v>
      </c>
      <c r="D1112" s="869" t="s">
        <v>4831</v>
      </c>
      <c r="H1112" s="926">
        <v>1</v>
      </c>
      <c r="J1112" s="795">
        <v>0</v>
      </c>
    </row>
    <row r="1113" spans="1:10">
      <c r="A1113" s="922" t="s">
        <v>6470</v>
      </c>
      <c r="B1113" s="872" t="s">
        <v>1253</v>
      </c>
      <c r="C1113" s="872" t="s">
        <v>6523</v>
      </c>
      <c r="D1113" s="872" t="s">
        <v>6524</v>
      </c>
      <c r="E1113" s="933" t="s">
        <v>6681</v>
      </c>
      <c r="F1113" s="795" t="s">
        <v>6682</v>
      </c>
      <c r="H1113" s="926">
        <v>3</v>
      </c>
      <c r="J1113" s="795">
        <v>0</v>
      </c>
    </row>
    <row r="1114" spans="1:10">
      <c r="A1114" s="922" t="s">
        <v>6470</v>
      </c>
      <c r="B1114" s="897" t="s">
        <v>1086</v>
      </c>
      <c r="C1114" s="795" t="s">
        <v>5921</v>
      </c>
      <c r="D1114" s="795" t="s">
        <v>4343</v>
      </c>
      <c r="H1114" s="926">
        <v>2</v>
      </c>
      <c r="J1114" s="795">
        <v>0</v>
      </c>
    </row>
    <row r="1115" spans="1:10">
      <c r="A1115" s="922" t="s">
        <v>6470</v>
      </c>
      <c r="B1115" s="869" t="s">
        <v>840</v>
      </c>
      <c r="C1115" s="869" t="s">
        <v>4435</v>
      </c>
      <c r="D1115" s="869" t="s">
        <v>4436</v>
      </c>
      <c r="E1115" s="897" t="s">
        <v>1097</v>
      </c>
      <c r="F1115" s="795" t="s">
        <v>4568</v>
      </c>
      <c r="G1115" s="795" t="s">
        <v>4321</v>
      </c>
      <c r="H1115" s="926">
        <v>5</v>
      </c>
      <c r="J1115" s="795">
        <v>0</v>
      </c>
    </row>
    <row r="1116" spans="1:10">
      <c r="A1116" s="922" t="s">
        <v>6470</v>
      </c>
      <c r="B1116" s="897" t="s">
        <v>6760</v>
      </c>
      <c r="C1116" s="796" t="s">
        <v>6761</v>
      </c>
      <c r="D1116" s="795" t="s">
        <v>4364</v>
      </c>
      <c r="H1116" s="926">
        <v>1</v>
      </c>
      <c r="J1116" s="795">
        <v>0</v>
      </c>
    </row>
    <row r="1117" spans="1:10">
      <c r="A1117" s="922" t="s">
        <v>6470</v>
      </c>
      <c r="B1117" s="897" t="s">
        <v>1120</v>
      </c>
      <c r="C1117" s="795" t="s">
        <v>6574</v>
      </c>
      <c r="D1117" s="795" t="s">
        <v>4334</v>
      </c>
      <c r="H1117" s="926">
        <v>30</v>
      </c>
      <c r="J1117" s="795">
        <v>0</v>
      </c>
    </row>
    <row r="1118" spans="1:10">
      <c r="A1118" s="922" t="s">
        <v>6470</v>
      </c>
      <c r="B1118" s="869" t="s">
        <v>851</v>
      </c>
      <c r="C1118" s="869" t="s">
        <v>5307</v>
      </c>
      <c r="D1118" s="869" t="s">
        <v>4632</v>
      </c>
      <c r="E1118" s="897" t="s">
        <v>1344</v>
      </c>
      <c r="F1118" s="795" t="s">
        <v>6669</v>
      </c>
      <c r="G1118" s="795" t="s">
        <v>6670</v>
      </c>
      <c r="H1118" s="926">
        <v>1</v>
      </c>
      <c r="J1118" s="795">
        <v>0</v>
      </c>
    </row>
    <row r="1119" spans="1:10">
      <c r="A1119" s="922" t="s">
        <v>6470</v>
      </c>
      <c r="B1119" s="897" t="s">
        <v>1144</v>
      </c>
      <c r="C1119" s="795" t="s">
        <v>5849</v>
      </c>
      <c r="D1119" s="795" t="s">
        <v>6697</v>
      </c>
      <c r="H1119" s="926">
        <v>8</v>
      </c>
      <c r="J1119" s="795">
        <v>0</v>
      </c>
    </row>
    <row r="1120" spans="1:10">
      <c r="A1120" s="922" t="s">
        <v>6470</v>
      </c>
      <c r="B1120" s="897" t="s">
        <v>1153</v>
      </c>
      <c r="C1120" s="795" t="s">
        <v>4835</v>
      </c>
      <c r="D1120" s="795" t="s">
        <v>4364</v>
      </c>
      <c r="H1120" s="926">
        <v>4</v>
      </c>
      <c r="J1120" s="795">
        <v>0</v>
      </c>
    </row>
    <row r="1121" spans="1:24">
      <c r="A1121" s="922" t="s">
        <v>6470</v>
      </c>
      <c r="B1121" s="897" t="s">
        <v>6725</v>
      </c>
      <c r="C1121" s="795" t="s">
        <v>6726</v>
      </c>
      <c r="D1121" s="795" t="s">
        <v>4309</v>
      </c>
      <c r="H1121" s="926">
        <v>1</v>
      </c>
      <c r="J1121" s="795">
        <v>0</v>
      </c>
    </row>
    <row r="1122" spans="1:24">
      <c r="A1122" s="922" t="s">
        <v>6470</v>
      </c>
      <c r="B1122" s="897" t="s">
        <v>6762</v>
      </c>
      <c r="C1122" s="795" t="s">
        <v>6763</v>
      </c>
      <c r="D1122" s="795" t="s">
        <v>4321</v>
      </c>
      <c r="H1122" s="926">
        <v>1</v>
      </c>
      <c r="J1122" s="795">
        <v>0</v>
      </c>
    </row>
    <row r="1123" spans="1:24">
      <c r="A1123" s="922" t="s">
        <v>6470</v>
      </c>
      <c r="B1123" s="869" t="s">
        <v>1040</v>
      </c>
      <c r="C1123" s="869" t="s">
        <v>5132</v>
      </c>
      <c r="D1123" s="869" t="s">
        <v>4347</v>
      </c>
      <c r="E1123" s="869"/>
      <c r="H1123" s="926">
        <v>2</v>
      </c>
      <c r="J1123" s="795">
        <v>0</v>
      </c>
    </row>
    <row r="1124" spans="1:24">
      <c r="A1124" s="922" t="s">
        <v>6470</v>
      </c>
      <c r="B1124" s="869" t="s">
        <v>1076</v>
      </c>
      <c r="C1124" s="869" t="s">
        <v>4854</v>
      </c>
      <c r="D1124" s="869" t="s">
        <v>4371</v>
      </c>
      <c r="H1124" s="926">
        <v>1</v>
      </c>
      <c r="J1124" s="795">
        <v>0</v>
      </c>
    </row>
    <row r="1125" spans="1:24">
      <c r="A1125" s="922" t="s">
        <v>6470</v>
      </c>
      <c r="B1125" s="897" t="s">
        <v>1077</v>
      </c>
      <c r="C1125" s="795" t="s">
        <v>6495</v>
      </c>
      <c r="D1125" s="795" t="s">
        <v>4321</v>
      </c>
      <c r="H1125" s="926">
        <v>1</v>
      </c>
      <c r="J1125" s="795">
        <v>0</v>
      </c>
    </row>
    <row r="1126" spans="1:24">
      <c r="A1126" s="922" t="s">
        <v>6470</v>
      </c>
      <c r="B1126" s="897" t="s">
        <v>1232</v>
      </c>
      <c r="C1126" s="795" t="s">
        <v>5797</v>
      </c>
      <c r="D1126" s="795" t="s">
        <v>5798</v>
      </c>
      <c r="H1126" s="926">
        <v>5</v>
      </c>
      <c r="J1126" s="795">
        <v>0</v>
      </c>
    </row>
    <row r="1127" spans="1:24">
      <c r="A1127" s="936" t="s">
        <v>6470</v>
      </c>
      <c r="B1127" s="869" t="s">
        <v>1227</v>
      </c>
      <c r="C1127" s="869" t="s">
        <v>5861</v>
      </c>
      <c r="D1127" s="869" t="s">
        <v>6491</v>
      </c>
      <c r="H1127" s="926">
        <v>1</v>
      </c>
      <c r="J1127" s="795">
        <v>0</v>
      </c>
    </row>
    <row r="1128" spans="1:24">
      <c r="A1128" s="922" t="s">
        <v>6472</v>
      </c>
      <c r="B1128" s="869" t="s">
        <v>1218</v>
      </c>
      <c r="C1128" s="869" t="s">
        <v>5891</v>
      </c>
      <c r="D1128" s="869" t="s">
        <v>4334</v>
      </c>
      <c r="E1128" s="897" t="s">
        <v>1327</v>
      </c>
      <c r="F1128" s="795" t="s">
        <v>6737</v>
      </c>
      <c r="G1128" s="795" t="s">
        <v>5545</v>
      </c>
      <c r="H1128" s="926">
        <v>2</v>
      </c>
      <c r="I1128" s="854"/>
      <c r="J1128" s="795">
        <v>0</v>
      </c>
    </row>
    <row r="1129" spans="1:24">
      <c r="A1129" s="922" t="s">
        <v>6472</v>
      </c>
      <c r="B1129" s="869" t="s">
        <v>1221</v>
      </c>
      <c r="C1129" s="869" t="s">
        <v>5858</v>
      </c>
      <c r="D1129" s="869" t="s">
        <v>4334</v>
      </c>
      <c r="E1129" s="897" t="s">
        <v>1372</v>
      </c>
      <c r="F1129" s="795" t="s">
        <v>6650</v>
      </c>
      <c r="G1129" s="795" t="s">
        <v>4321</v>
      </c>
      <c r="H1129" s="926">
        <v>2</v>
      </c>
      <c r="I1129" s="854"/>
      <c r="J1129" s="795">
        <v>0</v>
      </c>
    </row>
    <row r="1130" spans="1:24" s="857" customFormat="1">
      <c r="A1130" s="935" t="s">
        <v>6472</v>
      </c>
      <c r="B1130" s="869" t="s">
        <v>1187</v>
      </c>
      <c r="C1130" s="869" t="s">
        <v>5796</v>
      </c>
      <c r="D1130" s="869" t="s">
        <v>4334</v>
      </c>
      <c r="E1130" s="924" t="s">
        <v>652</v>
      </c>
      <c r="F1130" s="857" t="s">
        <v>6651</v>
      </c>
      <c r="G1130" s="857" t="s">
        <v>4334</v>
      </c>
      <c r="H1130" s="925">
        <v>2</v>
      </c>
      <c r="J1130" s="795">
        <v>0</v>
      </c>
    </row>
    <row r="1131" spans="1:24">
      <c r="A1131" s="922" t="s">
        <v>6472</v>
      </c>
      <c r="B1131" s="869" t="s">
        <v>630</v>
      </c>
      <c r="C1131" s="869" t="s">
        <v>6494</v>
      </c>
      <c r="D1131" s="869" t="s">
        <v>4462</v>
      </c>
      <c r="E1131" s="897" t="s">
        <v>648</v>
      </c>
      <c r="F1131" s="795" t="s">
        <v>6705</v>
      </c>
      <c r="G1131" s="795" t="s">
        <v>4309</v>
      </c>
      <c r="H1131" s="941">
        <v>2</v>
      </c>
      <c r="J1131" s="795">
        <v>0</v>
      </c>
    </row>
    <row r="1132" spans="1:24">
      <c r="A1132" s="922" t="s">
        <v>6472</v>
      </c>
      <c r="B1132" s="869" t="s">
        <v>634</v>
      </c>
      <c r="C1132" s="869" t="s">
        <v>4463</v>
      </c>
      <c r="E1132" s="897" t="s">
        <v>659</v>
      </c>
      <c r="F1132" s="795" t="s">
        <v>5612</v>
      </c>
      <c r="H1132" s="941">
        <v>39</v>
      </c>
      <c r="J1132" s="795">
        <v>2</v>
      </c>
      <c r="U1132" s="795">
        <v>1</v>
      </c>
      <c r="X1132" s="795">
        <v>1</v>
      </c>
    </row>
    <row r="1133" spans="1:24">
      <c r="A1133" s="922" t="s">
        <v>6472</v>
      </c>
      <c r="B1133" s="897" t="s">
        <v>669</v>
      </c>
      <c r="C1133" s="795" t="s">
        <v>4823</v>
      </c>
      <c r="D1133" s="795" t="s">
        <v>4347</v>
      </c>
      <c r="H1133" s="941">
        <v>185</v>
      </c>
      <c r="J1133" s="795">
        <v>0</v>
      </c>
    </row>
    <row r="1134" spans="1:24">
      <c r="A1134" s="936" t="s">
        <v>6472</v>
      </c>
      <c r="B1134" s="897" t="s">
        <v>768</v>
      </c>
      <c r="C1134" s="795" t="s">
        <v>4563</v>
      </c>
      <c r="D1134" s="795" t="s">
        <v>4564</v>
      </c>
      <c r="H1134" s="941">
        <v>3</v>
      </c>
      <c r="J1134" s="795">
        <v>0</v>
      </c>
    </row>
    <row r="1135" spans="1:24">
      <c r="A1135" s="922" t="s">
        <v>6472</v>
      </c>
      <c r="B1135" s="897" t="s">
        <v>959</v>
      </c>
      <c r="C1135" s="795" t="s">
        <v>4418</v>
      </c>
      <c r="D1135" s="795" t="s">
        <v>4419</v>
      </c>
      <c r="H1135" s="941">
        <v>2</v>
      </c>
      <c r="J1135" s="795">
        <v>0</v>
      </c>
    </row>
    <row r="1136" spans="1:24">
      <c r="A1136" s="922" t="s">
        <v>6472</v>
      </c>
      <c r="B1136" s="869" t="s">
        <v>967</v>
      </c>
      <c r="C1136" s="869" t="s">
        <v>4642</v>
      </c>
      <c r="H1136" s="941">
        <v>8</v>
      </c>
      <c r="J1136" s="795">
        <v>0</v>
      </c>
    </row>
    <row r="1137" spans="1:35">
      <c r="A1137" s="922" t="s">
        <v>6472</v>
      </c>
      <c r="B1137" s="869" t="s">
        <v>967</v>
      </c>
      <c r="C1137" s="869" t="s">
        <v>4642</v>
      </c>
      <c r="H1137" s="941">
        <v>8</v>
      </c>
      <c r="J1137" s="795">
        <v>0</v>
      </c>
    </row>
    <row r="1138" spans="1:35">
      <c r="A1138" s="922" t="s">
        <v>6472</v>
      </c>
      <c r="B1138" s="897" t="s">
        <v>996</v>
      </c>
      <c r="C1138" s="795" t="s">
        <v>4587</v>
      </c>
      <c r="D1138" s="795" t="s">
        <v>4374</v>
      </c>
      <c r="H1138" s="941">
        <v>1</v>
      </c>
      <c r="J1138" s="795">
        <v>0</v>
      </c>
    </row>
    <row r="1139" spans="1:35">
      <c r="A1139" s="922" t="s">
        <v>6472</v>
      </c>
      <c r="B1139" s="897" t="s">
        <v>1003</v>
      </c>
      <c r="C1139" s="795" t="s">
        <v>5655</v>
      </c>
      <c r="D1139" s="795" t="s">
        <v>4564</v>
      </c>
      <c r="H1139" s="941">
        <v>1</v>
      </c>
      <c r="J1139" s="795">
        <v>0</v>
      </c>
    </row>
    <row r="1140" spans="1:35">
      <c r="A1140" s="922" t="s">
        <v>6472</v>
      </c>
      <c r="B1140" s="872" t="s">
        <v>1253</v>
      </c>
      <c r="C1140" s="872" t="s">
        <v>6523</v>
      </c>
      <c r="D1140" s="872" t="s">
        <v>6524</v>
      </c>
      <c r="E1140" s="933" t="s">
        <v>6681</v>
      </c>
      <c r="F1140" s="795" t="s">
        <v>6682</v>
      </c>
      <c r="H1140" s="941">
        <v>26</v>
      </c>
      <c r="J1140" s="795">
        <v>2</v>
      </c>
      <c r="T1140" s="795">
        <v>1</v>
      </c>
      <c r="U1140" s="795">
        <v>1</v>
      </c>
    </row>
    <row r="1141" spans="1:35">
      <c r="A1141" s="922" t="s">
        <v>6472</v>
      </c>
      <c r="B1141" s="869" t="s">
        <v>840</v>
      </c>
      <c r="C1141" s="869" t="s">
        <v>4435</v>
      </c>
      <c r="D1141" s="869" t="s">
        <v>4436</v>
      </c>
      <c r="E1141" s="897" t="s">
        <v>1097</v>
      </c>
      <c r="F1141" s="795" t="s">
        <v>4568</v>
      </c>
      <c r="G1141" s="795" t="s">
        <v>4321</v>
      </c>
      <c r="H1141" s="941">
        <v>48</v>
      </c>
      <c r="J1141" s="795">
        <v>2</v>
      </c>
      <c r="X1141" s="929">
        <v>2</v>
      </c>
    </row>
    <row r="1142" spans="1:35">
      <c r="A1142" s="922" t="s">
        <v>6472</v>
      </c>
      <c r="B1142" s="869" t="s">
        <v>898</v>
      </c>
      <c r="C1142" s="869" t="s">
        <v>6492</v>
      </c>
      <c r="D1142" s="869" t="s">
        <v>4555</v>
      </c>
      <c r="E1142" s="897" t="s">
        <v>6665</v>
      </c>
      <c r="F1142" s="795" t="s">
        <v>6666</v>
      </c>
      <c r="G1142" s="795" t="s">
        <v>4309</v>
      </c>
      <c r="H1142" s="941">
        <v>1</v>
      </c>
      <c r="J1142" s="795">
        <v>0</v>
      </c>
    </row>
    <row r="1143" spans="1:35">
      <c r="A1143" s="922" t="s">
        <v>6472</v>
      </c>
      <c r="B1143" s="869" t="s">
        <v>851</v>
      </c>
      <c r="C1143" s="869" t="s">
        <v>5307</v>
      </c>
      <c r="D1143" s="869" t="s">
        <v>4632</v>
      </c>
      <c r="E1143" s="897" t="s">
        <v>1344</v>
      </c>
      <c r="F1143" s="795" t="s">
        <v>6669</v>
      </c>
      <c r="G1143" s="795" t="s">
        <v>6670</v>
      </c>
      <c r="H1143" s="941">
        <v>2</v>
      </c>
      <c r="J1143" s="795">
        <v>1</v>
      </c>
      <c r="U1143" s="929">
        <v>1</v>
      </c>
    </row>
    <row r="1144" spans="1:35">
      <c r="A1144" s="922" t="s">
        <v>6472</v>
      </c>
      <c r="B1144" s="869" t="s">
        <v>1076</v>
      </c>
      <c r="C1144" s="869" t="s">
        <v>4854</v>
      </c>
      <c r="D1144" s="869" t="s">
        <v>4371</v>
      </c>
      <c r="H1144" s="941">
        <v>1</v>
      </c>
      <c r="J1144" s="795">
        <v>0</v>
      </c>
    </row>
    <row r="1145" spans="1:35">
      <c r="A1145" s="922" t="s">
        <v>6472</v>
      </c>
      <c r="B1145" s="869" t="s">
        <v>1227</v>
      </c>
      <c r="C1145" s="869" t="s">
        <v>5861</v>
      </c>
      <c r="D1145" s="869" t="s">
        <v>6491</v>
      </c>
      <c r="H1145" s="941">
        <v>71</v>
      </c>
      <c r="I1145" s="854"/>
      <c r="J1145" s="795">
        <v>0</v>
      </c>
    </row>
    <row r="1146" spans="1:35" s="944" customFormat="1">
      <c r="A1146" s="942">
        <v>326</v>
      </c>
      <c r="B1146" s="900" t="s">
        <v>1187</v>
      </c>
      <c r="C1146" s="900" t="s">
        <v>5796</v>
      </c>
      <c r="D1146" s="900" t="s">
        <v>4334</v>
      </c>
      <c r="E1146" s="943" t="s">
        <v>652</v>
      </c>
      <c r="F1146" s="944" t="s">
        <v>6651</v>
      </c>
      <c r="G1146" s="944" t="s">
        <v>4334</v>
      </c>
      <c r="H1146" s="945">
        <v>1</v>
      </c>
      <c r="I1146" s="900"/>
      <c r="J1146" s="944">
        <v>0</v>
      </c>
    </row>
    <row r="1147" spans="1:35">
      <c r="A1147" s="862">
        <v>326</v>
      </c>
      <c r="B1147" s="872" t="s">
        <v>633</v>
      </c>
      <c r="C1147" s="869" t="s">
        <v>4329</v>
      </c>
      <c r="D1147" s="869"/>
      <c r="E1147" s="872" t="s">
        <v>635</v>
      </c>
      <c r="F1147" s="869" t="s">
        <v>4329</v>
      </c>
      <c r="G1147" s="869"/>
      <c r="H1147" s="946">
        <v>51</v>
      </c>
      <c r="J1147" s="795">
        <v>0</v>
      </c>
      <c r="L1147" s="869" t="s">
        <v>6764</v>
      </c>
    </row>
    <row r="1148" spans="1:35">
      <c r="A1148" s="862">
        <v>326</v>
      </c>
      <c r="B1148" s="938" t="s">
        <v>669</v>
      </c>
      <c r="C1148" s="795" t="s">
        <v>4823</v>
      </c>
      <c r="D1148" s="795" t="s">
        <v>4347</v>
      </c>
      <c r="H1148" s="946">
        <v>87</v>
      </c>
      <c r="I1148" s="869"/>
      <c r="J1148" s="795">
        <v>0</v>
      </c>
    </row>
    <row r="1149" spans="1:35">
      <c r="A1149" s="947">
        <v>326</v>
      </c>
      <c r="B1149" s="948" t="s">
        <v>701</v>
      </c>
      <c r="C1149" s="854" t="s">
        <v>5869</v>
      </c>
      <c r="D1149" s="854" t="s">
        <v>6517</v>
      </c>
      <c r="E1149" s="854"/>
      <c r="F1149" s="854"/>
      <c r="G1149" s="854"/>
      <c r="H1149" s="949">
        <v>1</v>
      </c>
      <c r="I1149" s="950"/>
      <c r="J1149" s="795">
        <v>0</v>
      </c>
      <c r="K1149" s="854"/>
      <c r="L1149" s="854"/>
      <c r="M1149" s="854"/>
      <c r="N1149" s="854"/>
      <c r="O1149" s="854"/>
      <c r="P1149" s="854"/>
      <c r="Q1149" s="854"/>
      <c r="R1149" s="854"/>
      <c r="S1149" s="854"/>
      <c r="T1149" s="854"/>
      <c r="U1149" s="854"/>
      <c r="V1149" s="854"/>
      <c r="W1149" s="854"/>
      <c r="X1149" s="854"/>
      <c r="Y1149" s="854"/>
      <c r="Z1149" s="854"/>
      <c r="AA1149" s="854"/>
      <c r="AB1149" s="854"/>
      <c r="AC1149" s="854"/>
      <c r="AD1149" s="854"/>
      <c r="AE1149" s="854"/>
      <c r="AF1149" s="854"/>
      <c r="AG1149" s="854"/>
      <c r="AH1149" s="854"/>
      <c r="AI1149" s="854"/>
    </row>
    <row r="1150" spans="1:35">
      <c r="A1150" s="862">
        <v>326</v>
      </c>
      <c r="B1150" s="938" t="s">
        <v>741</v>
      </c>
      <c r="C1150" s="795" t="s">
        <v>4557</v>
      </c>
      <c r="D1150" s="795" t="s">
        <v>4343</v>
      </c>
      <c r="H1150" s="949">
        <v>4</v>
      </c>
      <c r="I1150" s="869"/>
      <c r="J1150" s="795">
        <v>0</v>
      </c>
      <c r="L1150" s="951"/>
    </row>
    <row r="1151" spans="1:35">
      <c r="A1151" s="862">
        <v>326</v>
      </c>
      <c r="B1151" s="869" t="s">
        <v>834</v>
      </c>
      <c r="C1151" s="869" t="s">
        <v>5126</v>
      </c>
      <c r="D1151" s="869" t="s">
        <v>5127</v>
      </c>
      <c r="E1151" s="938" t="s">
        <v>6765</v>
      </c>
      <c r="F1151" s="939" t="s">
        <v>6766</v>
      </c>
      <c r="H1151" s="952">
        <v>2</v>
      </c>
      <c r="I1151" s="953"/>
      <c r="J1151" s="795">
        <v>0</v>
      </c>
    </row>
    <row r="1152" spans="1:35">
      <c r="A1152" s="862">
        <v>326</v>
      </c>
      <c r="B1152" s="897" t="s">
        <v>949</v>
      </c>
      <c r="C1152" s="795" t="s">
        <v>6742</v>
      </c>
      <c r="D1152" s="795" t="s">
        <v>6743</v>
      </c>
      <c r="H1152" s="949">
        <v>8</v>
      </c>
      <c r="I1152" s="950">
        <v>8</v>
      </c>
      <c r="J1152" s="795">
        <v>0</v>
      </c>
    </row>
    <row r="1153" spans="1:35">
      <c r="A1153" s="862">
        <v>326</v>
      </c>
      <c r="B1153" s="938" t="s">
        <v>954</v>
      </c>
      <c r="C1153" s="795" t="s">
        <v>6572</v>
      </c>
      <c r="D1153" s="795" t="s">
        <v>6573</v>
      </c>
      <c r="H1153" s="949">
        <v>1</v>
      </c>
      <c r="I1153" s="950"/>
      <c r="J1153" s="795">
        <v>0</v>
      </c>
    </row>
    <row r="1154" spans="1:35">
      <c r="A1154" s="862">
        <v>326</v>
      </c>
      <c r="B1154" s="869" t="s">
        <v>967</v>
      </c>
      <c r="C1154" s="869" t="s">
        <v>4642</v>
      </c>
      <c r="H1154" s="949">
        <v>44</v>
      </c>
      <c r="I1154" s="951">
        <v>25</v>
      </c>
      <c r="J1154" s="795">
        <v>0</v>
      </c>
      <c r="L1154" s="796" t="s">
        <v>6767</v>
      </c>
    </row>
    <row r="1155" spans="1:35">
      <c r="A1155" s="862">
        <v>326</v>
      </c>
      <c r="B1155" s="897" t="s">
        <v>996</v>
      </c>
      <c r="C1155" s="795" t="s">
        <v>4587</v>
      </c>
      <c r="D1155" s="795" t="s">
        <v>4374</v>
      </c>
      <c r="E1155" s="938" t="s">
        <v>6768</v>
      </c>
      <c r="F1155" s="939" t="s">
        <v>6769</v>
      </c>
      <c r="H1155" s="949">
        <v>7</v>
      </c>
      <c r="I1155" s="950"/>
      <c r="J1155" s="795">
        <v>0</v>
      </c>
    </row>
    <row r="1156" spans="1:35">
      <c r="A1156" s="862">
        <v>326</v>
      </c>
      <c r="B1156" s="938" t="s">
        <v>1065</v>
      </c>
      <c r="C1156" s="869" t="s">
        <v>4830</v>
      </c>
      <c r="D1156" s="869" t="s">
        <v>4831</v>
      </c>
      <c r="H1156" s="949">
        <v>6</v>
      </c>
      <c r="I1156" s="950"/>
      <c r="J1156" s="795">
        <v>0</v>
      </c>
    </row>
    <row r="1157" spans="1:35">
      <c r="A1157" s="862">
        <v>326</v>
      </c>
      <c r="B1157" s="872" t="s">
        <v>1253</v>
      </c>
      <c r="C1157" s="872" t="s">
        <v>6523</v>
      </c>
      <c r="D1157" s="872" t="s">
        <v>6524</v>
      </c>
      <c r="E1157" s="933" t="s">
        <v>6681</v>
      </c>
      <c r="F1157" s="795" t="s">
        <v>6682</v>
      </c>
      <c r="H1157" s="949">
        <v>2</v>
      </c>
      <c r="I1157" s="796"/>
      <c r="J1157" s="795">
        <v>0</v>
      </c>
      <c r="L1157" s="951"/>
    </row>
    <row r="1158" spans="1:35">
      <c r="A1158" s="862">
        <v>326</v>
      </c>
      <c r="B1158" s="897" t="s">
        <v>1086</v>
      </c>
      <c r="C1158" s="795" t="s">
        <v>5921</v>
      </c>
      <c r="D1158" s="795" t="s">
        <v>4343</v>
      </c>
      <c r="H1158" s="949">
        <v>1</v>
      </c>
      <c r="I1158" s="950"/>
      <c r="J1158" s="795">
        <v>0</v>
      </c>
    </row>
    <row r="1159" spans="1:35">
      <c r="A1159" s="862">
        <v>326</v>
      </c>
      <c r="B1159" s="869" t="s">
        <v>840</v>
      </c>
      <c r="C1159" s="869" t="s">
        <v>4435</v>
      </c>
      <c r="D1159" s="869" t="s">
        <v>4436</v>
      </c>
      <c r="E1159" s="897" t="s">
        <v>1097</v>
      </c>
      <c r="F1159" s="795" t="s">
        <v>4568</v>
      </c>
      <c r="G1159" s="795" t="s">
        <v>4321</v>
      </c>
      <c r="H1159" s="949">
        <v>2</v>
      </c>
      <c r="I1159" s="950"/>
      <c r="J1159" s="795">
        <v>0</v>
      </c>
    </row>
    <row r="1160" spans="1:35">
      <c r="A1160" s="862">
        <v>326</v>
      </c>
      <c r="B1160" s="869" t="s">
        <v>851</v>
      </c>
      <c r="C1160" s="869" t="s">
        <v>5307</v>
      </c>
      <c r="D1160" s="869" t="s">
        <v>4632</v>
      </c>
      <c r="E1160" s="897" t="s">
        <v>1344</v>
      </c>
      <c r="F1160" s="795" t="s">
        <v>6669</v>
      </c>
      <c r="G1160" s="795" t="s">
        <v>6670</v>
      </c>
      <c r="H1160" s="949">
        <v>4</v>
      </c>
      <c r="I1160" s="950"/>
      <c r="J1160" s="795">
        <v>0</v>
      </c>
    </row>
    <row r="1161" spans="1:35">
      <c r="A1161" s="862">
        <v>326</v>
      </c>
      <c r="B1161" s="869" t="s">
        <v>1144</v>
      </c>
      <c r="C1161" s="869" t="s">
        <v>5849</v>
      </c>
      <c r="D1161" s="869" t="s">
        <v>6514</v>
      </c>
      <c r="H1161" s="949">
        <v>8</v>
      </c>
      <c r="I1161" s="950"/>
      <c r="J1161" s="795">
        <v>0</v>
      </c>
    </row>
    <row r="1162" spans="1:35">
      <c r="A1162" s="862">
        <v>326</v>
      </c>
      <c r="B1162" s="869" t="s">
        <v>1040</v>
      </c>
      <c r="C1162" s="869" t="s">
        <v>5132</v>
      </c>
      <c r="D1162" s="869" t="s">
        <v>4347</v>
      </c>
      <c r="E1162" s="869"/>
      <c r="H1162" s="949">
        <v>25</v>
      </c>
      <c r="I1162" s="950"/>
      <c r="J1162" s="795">
        <v>0</v>
      </c>
    </row>
    <row r="1163" spans="1:35" s="857" customFormat="1">
      <c r="A1163" s="954">
        <v>326</v>
      </c>
      <c r="B1163" s="876" t="s">
        <v>1227</v>
      </c>
      <c r="C1163" s="876" t="s">
        <v>5861</v>
      </c>
      <c r="D1163" s="876" t="s">
        <v>6491</v>
      </c>
      <c r="H1163" s="955">
        <v>168</v>
      </c>
      <c r="I1163" s="956"/>
      <c r="J1163" s="857">
        <v>0</v>
      </c>
    </row>
    <row r="1164" spans="1:35">
      <c r="A1164" s="862">
        <v>327</v>
      </c>
      <c r="B1164" s="869" t="s">
        <v>1221</v>
      </c>
      <c r="C1164" s="869" t="s">
        <v>5858</v>
      </c>
      <c r="D1164" s="869" t="s">
        <v>4334</v>
      </c>
      <c r="E1164" s="897" t="s">
        <v>1372</v>
      </c>
      <c r="F1164" s="795" t="s">
        <v>6650</v>
      </c>
      <c r="G1164" s="795" t="s">
        <v>4321</v>
      </c>
      <c r="H1164" s="949">
        <v>2</v>
      </c>
      <c r="I1164" s="950"/>
      <c r="J1164" s="795">
        <v>0</v>
      </c>
    </row>
    <row r="1165" spans="1:35">
      <c r="A1165" s="862">
        <v>327</v>
      </c>
      <c r="B1165" s="869" t="s">
        <v>1187</v>
      </c>
      <c r="C1165" s="869" t="s">
        <v>5796</v>
      </c>
      <c r="D1165" s="869" t="s">
        <v>4334</v>
      </c>
      <c r="E1165" s="897" t="s">
        <v>652</v>
      </c>
      <c r="F1165" s="795" t="s">
        <v>6651</v>
      </c>
      <c r="G1165" s="795" t="s">
        <v>4334</v>
      </c>
      <c r="H1165" s="949">
        <v>15</v>
      </c>
      <c r="I1165" s="951"/>
      <c r="J1165" s="795">
        <v>2</v>
      </c>
      <c r="L1165" s="796" t="s">
        <v>6770</v>
      </c>
      <c r="U1165" s="795">
        <v>2</v>
      </c>
    </row>
    <row r="1166" spans="1:35">
      <c r="A1166" s="862">
        <v>327</v>
      </c>
      <c r="B1166" s="869" t="s">
        <v>622</v>
      </c>
      <c r="C1166" s="869" t="s">
        <v>5896</v>
      </c>
      <c r="D1166" s="869" t="s">
        <v>6715</v>
      </c>
      <c r="E1166" s="869" t="s">
        <v>653</v>
      </c>
      <c r="F1166" s="869" t="s">
        <v>6716</v>
      </c>
      <c r="G1166" s="869" t="s">
        <v>6717</v>
      </c>
      <c r="H1166" s="949">
        <v>2</v>
      </c>
      <c r="I1166" s="950"/>
      <c r="J1166" s="795">
        <v>0</v>
      </c>
    </row>
    <row r="1167" spans="1:35">
      <c r="A1167" s="862">
        <v>327</v>
      </c>
      <c r="B1167" s="869" t="s">
        <v>634</v>
      </c>
      <c r="C1167" s="869" t="s">
        <v>4463</v>
      </c>
      <c r="E1167" s="897" t="s">
        <v>659</v>
      </c>
      <c r="F1167" s="795" t="s">
        <v>5612</v>
      </c>
      <c r="H1167" s="949">
        <v>85</v>
      </c>
      <c r="I1167" s="951"/>
      <c r="J1167" s="795">
        <v>9</v>
      </c>
      <c r="L1167" s="796" t="s">
        <v>6771</v>
      </c>
      <c r="T1167" s="795">
        <v>2</v>
      </c>
      <c r="U1167" s="795">
        <v>5</v>
      </c>
      <c r="V1167" s="795">
        <v>1</v>
      </c>
      <c r="AI1167" s="795">
        <v>1</v>
      </c>
    </row>
    <row r="1168" spans="1:35">
      <c r="A1168" s="862">
        <v>327</v>
      </c>
      <c r="B1168" s="938" t="s">
        <v>669</v>
      </c>
      <c r="C1168" s="795" t="s">
        <v>4823</v>
      </c>
      <c r="D1168" s="795" t="s">
        <v>4347</v>
      </c>
      <c r="H1168" s="949">
        <v>284</v>
      </c>
      <c r="I1168" s="796"/>
      <c r="J1168" s="795">
        <v>0</v>
      </c>
      <c r="L1168" s="951"/>
    </row>
    <row r="1169" spans="1:35">
      <c r="A1169" s="862">
        <v>327</v>
      </c>
      <c r="B1169" s="938" t="s">
        <v>740</v>
      </c>
      <c r="C1169" s="795" t="s">
        <v>5876</v>
      </c>
      <c r="D1169" s="795" t="s">
        <v>4343</v>
      </c>
      <c r="H1169" s="949">
        <v>1</v>
      </c>
      <c r="I1169" s="950"/>
      <c r="J1169" s="795">
        <v>0</v>
      </c>
    </row>
    <row r="1170" spans="1:35">
      <c r="A1170" s="862">
        <v>327</v>
      </c>
      <c r="B1170" s="869" t="s">
        <v>1232</v>
      </c>
      <c r="C1170" s="869" t="s">
        <v>5797</v>
      </c>
      <c r="D1170" s="869" t="s">
        <v>5798</v>
      </c>
      <c r="E1170" s="938" t="s">
        <v>6772</v>
      </c>
      <c r="F1170" s="939" t="s">
        <v>6773</v>
      </c>
      <c r="H1170" s="952">
        <v>6</v>
      </c>
      <c r="I1170" s="957"/>
      <c r="J1170" s="795">
        <v>0</v>
      </c>
      <c r="L1170" s="951"/>
    </row>
    <row r="1171" spans="1:35">
      <c r="A1171" s="862">
        <v>327</v>
      </c>
      <c r="B1171" s="938" t="s">
        <v>781</v>
      </c>
      <c r="C1171" s="939" t="s">
        <v>6774</v>
      </c>
      <c r="H1171" s="949">
        <v>2</v>
      </c>
      <c r="I1171" s="950"/>
      <c r="J1171" s="795">
        <v>0</v>
      </c>
    </row>
    <row r="1172" spans="1:35">
      <c r="A1172" s="862">
        <v>327</v>
      </c>
      <c r="B1172" s="948" t="s">
        <v>892</v>
      </c>
      <c r="C1172" s="958" t="s">
        <v>5285</v>
      </c>
      <c r="D1172" s="854"/>
      <c r="E1172" s="854"/>
      <c r="F1172" s="854"/>
      <c r="G1172" s="854"/>
      <c r="H1172" s="949">
        <v>1</v>
      </c>
      <c r="I1172" s="950"/>
      <c r="J1172" s="854">
        <v>0</v>
      </c>
      <c r="K1172" s="854"/>
      <c r="L1172" s="854"/>
      <c r="M1172" s="854"/>
      <c r="N1172" s="854"/>
      <c r="O1172" s="854"/>
      <c r="P1172" s="854"/>
      <c r="Q1172" s="854"/>
      <c r="R1172" s="854"/>
      <c r="S1172" s="854"/>
      <c r="T1172" s="854"/>
      <c r="U1172" s="854"/>
      <c r="V1172" s="854"/>
      <c r="W1172" s="854"/>
      <c r="X1172" s="854"/>
      <c r="Y1172" s="854"/>
      <c r="Z1172" s="854"/>
      <c r="AA1172" s="854"/>
      <c r="AB1172" s="854"/>
      <c r="AC1172" s="854"/>
      <c r="AD1172" s="854"/>
      <c r="AE1172" s="854"/>
      <c r="AF1172" s="854"/>
      <c r="AG1172" s="854"/>
      <c r="AH1172" s="854"/>
      <c r="AI1172" s="854"/>
    </row>
    <row r="1173" spans="1:35">
      <c r="A1173" s="862">
        <v>327</v>
      </c>
      <c r="B1173" s="897" t="s">
        <v>959</v>
      </c>
      <c r="C1173" s="795" t="s">
        <v>4418</v>
      </c>
      <c r="D1173" s="795" t="s">
        <v>4419</v>
      </c>
      <c r="H1173" s="949">
        <v>2</v>
      </c>
      <c r="I1173" s="950"/>
      <c r="J1173" s="795">
        <v>0</v>
      </c>
    </row>
    <row r="1174" spans="1:35">
      <c r="A1174" s="862">
        <v>327</v>
      </c>
      <c r="B1174" s="897" t="s">
        <v>1016</v>
      </c>
      <c r="C1174" s="795" t="s">
        <v>6597</v>
      </c>
      <c r="D1174" s="795" t="s">
        <v>4334</v>
      </c>
      <c r="H1174" s="949">
        <v>5</v>
      </c>
      <c r="I1174" s="950"/>
      <c r="J1174" s="795">
        <v>0</v>
      </c>
    </row>
    <row r="1175" spans="1:35">
      <c r="A1175" s="862">
        <v>327</v>
      </c>
      <c r="B1175" s="938" t="s">
        <v>6775</v>
      </c>
      <c r="C1175" s="939" t="s">
        <v>6776</v>
      </c>
      <c r="H1175" s="949">
        <v>2</v>
      </c>
      <c r="I1175" s="950"/>
      <c r="J1175" s="795">
        <v>0</v>
      </c>
    </row>
    <row r="1176" spans="1:35">
      <c r="A1176" s="862">
        <v>327</v>
      </c>
      <c r="B1176" s="897" t="s">
        <v>996</v>
      </c>
      <c r="C1176" s="795" t="s">
        <v>4587</v>
      </c>
      <c r="D1176" s="795" t="s">
        <v>4374</v>
      </c>
      <c r="E1176" s="938" t="s">
        <v>6768</v>
      </c>
      <c r="F1176" s="939" t="s">
        <v>6769</v>
      </c>
      <c r="H1176" s="949">
        <v>2</v>
      </c>
      <c r="I1176" s="950"/>
      <c r="J1176" s="795">
        <v>0</v>
      </c>
    </row>
    <row r="1177" spans="1:35">
      <c r="A1177" s="862">
        <v>327</v>
      </c>
      <c r="B1177" s="869" t="s">
        <v>840</v>
      </c>
      <c r="C1177" s="869" t="s">
        <v>4435</v>
      </c>
      <c r="D1177" s="869" t="s">
        <v>4436</v>
      </c>
      <c r="E1177" s="897" t="s">
        <v>1097</v>
      </c>
      <c r="F1177" s="795" t="s">
        <v>4568</v>
      </c>
      <c r="G1177" s="795" t="s">
        <v>4321</v>
      </c>
      <c r="H1177" s="949">
        <v>2</v>
      </c>
      <c r="I1177" s="950"/>
      <c r="J1177" s="795">
        <v>0</v>
      </c>
    </row>
    <row r="1178" spans="1:35">
      <c r="A1178" s="862">
        <v>327</v>
      </c>
      <c r="B1178" s="869" t="s">
        <v>1120</v>
      </c>
      <c r="C1178" s="869" t="s">
        <v>6574</v>
      </c>
      <c r="D1178" s="869" t="s">
        <v>4334</v>
      </c>
      <c r="H1178" s="949">
        <v>2</v>
      </c>
      <c r="I1178" s="950"/>
      <c r="J1178" s="795">
        <v>0</v>
      </c>
    </row>
    <row r="1179" spans="1:35">
      <c r="A1179" s="862">
        <v>327</v>
      </c>
      <c r="B1179" s="869" t="s">
        <v>851</v>
      </c>
      <c r="C1179" s="869" t="s">
        <v>5307</v>
      </c>
      <c r="D1179" s="869" t="s">
        <v>4632</v>
      </c>
      <c r="E1179" s="897" t="s">
        <v>1344</v>
      </c>
      <c r="F1179" s="795" t="s">
        <v>6669</v>
      </c>
      <c r="G1179" s="795" t="s">
        <v>6670</v>
      </c>
      <c r="H1179" s="949">
        <v>10</v>
      </c>
      <c r="I1179" s="951"/>
      <c r="J1179" s="795">
        <v>1</v>
      </c>
      <c r="L1179" s="869" t="s">
        <v>6777</v>
      </c>
      <c r="AA1179" s="795">
        <v>1</v>
      </c>
    </row>
    <row r="1180" spans="1:35">
      <c r="A1180" s="862">
        <v>327</v>
      </c>
      <c r="B1180" s="869" t="s">
        <v>1040</v>
      </c>
      <c r="C1180" s="869" t="s">
        <v>5132</v>
      </c>
      <c r="D1180" s="869" t="s">
        <v>4347</v>
      </c>
      <c r="E1180" s="869"/>
      <c r="H1180" s="949">
        <v>3</v>
      </c>
      <c r="I1180" s="951"/>
      <c r="J1180" s="795">
        <v>0</v>
      </c>
      <c r="L1180" s="869"/>
    </row>
    <row r="1181" spans="1:35">
      <c r="A1181" s="947">
        <v>327</v>
      </c>
      <c r="B1181" s="872" t="s">
        <v>1167</v>
      </c>
      <c r="C1181" s="872" t="s">
        <v>5909</v>
      </c>
      <c r="D1181" s="872" t="s">
        <v>4334</v>
      </c>
      <c r="E1181" s="854"/>
      <c r="F1181" s="854"/>
      <c r="G1181" s="854"/>
      <c r="H1181" s="949">
        <v>1</v>
      </c>
      <c r="I1181" s="951">
        <v>1</v>
      </c>
      <c r="J1181" s="795">
        <v>0</v>
      </c>
      <c r="K1181" s="854"/>
      <c r="L1181" s="869" t="s">
        <v>6778</v>
      </c>
      <c r="M1181" s="854"/>
      <c r="N1181" s="854"/>
      <c r="O1181" s="854"/>
      <c r="P1181" s="854"/>
      <c r="Q1181" s="854"/>
      <c r="R1181" s="854"/>
      <c r="S1181" s="854"/>
      <c r="T1181" s="854"/>
      <c r="U1181" s="854"/>
      <c r="V1181" s="854"/>
      <c r="W1181" s="854"/>
      <c r="X1181" s="854"/>
      <c r="Y1181" s="854"/>
      <c r="Z1181" s="854"/>
      <c r="AA1181" s="854"/>
      <c r="AB1181" s="854"/>
      <c r="AC1181" s="854"/>
      <c r="AD1181" s="854"/>
      <c r="AE1181" s="854"/>
      <c r="AF1181" s="854"/>
      <c r="AG1181" s="854"/>
      <c r="AH1181" s="854"/>
      <c r="AI1181" s="854"/>
    </row>
    <row r="1182" spans="1:35" s="857" customFormat="1">
      <c r="A1182" s="954">
        <v>327</v>
      </c>
      <c r="B1182" s="876" t="s">
        <v>1227</v>
      </c>
      <c r="C1182" s="876" t="s">
        <v>5861</v>
      </c>
      <c r="D1182" s="876" t="s">
        <v>6491</v>
      </c>
      <c r="H1182" s="955">
        <v>1</v>
      </c>
      <c r="I1182" s="876"/>
      <c r="J1182" s="857">
        <v>0</v>
      </c>
      <c r="L1182" s="959"/>
    </row>
    <row r="1183" spans="1:35">
      <c r="A1183" s="862">
        <v>335</v>
      </c>
      <c r="B1183" s="960" t="s">
        <v>6779</v>
      </c>
      <c r="C1183" s="795" t="s">
        <v>6780</v>
      </c>
      <c r="H1183" s="949">
        <v>4</v>
      </c>
      <c r="I1183" s="869"/>
      <c r="J1183" s="795">
        <v>0</v>
      </c>
      <c r="L1183" s="951"/>
    </row>
    <row r="1184" spans="1:35">
      <c r="A1184" s="862">
        <v>335</v>
      </c>
      <c r="B1184" s="869" t="s">
        <v>1221</v>
      </c>
      <c r="C1184" s="869" t="s">
        <v>5858</v>
      </c>
      <c r="D1184" s="869" t="s">
        <v>4334</v>
      </c>
      <c r="E1184" s="897" t="s">
        <v>1372</v>
      </c>
      <c r="F1184" s="795" t="s">
        <v>6650</v>
      </c>
      <c r="G1184" s="795" t="s">
        <v>4321</v>
      </c>
      <c r="H1184" s="949">
        <v>5</v>
      </c>
      <c r="I1184" s="869"/>
      <c r="J1184" s="795">
        <v>0</v>
      </c>
      <c r="L1184" s="951"/>
    </row>
    <row r="1185" spans="1:35">
      <c r="A1185" s="862">
        <v>335</v>
      </c>
      <c r="B1185" s="869" t="s">
        <v>1187</v>
      </c>
      <c r="C1185" s="869" t="s">
        <v>5796</v>
      </c>
      <c r="D1185" s="869" t="s">
        <v>4334</v>
      </c>
      <c r="E1185" s="897" t="s">
        <v>652</v>
      </c>
      <c r="F1185" s="795" t="s">
        <v>6651</v>
      </c>
      <c r="G1185" s="795" t="s">
        <v>4334</v>
      </c>
      <c r="H1185" s="949">
        <v>2</v>
      </c>
      <c r="I1185" s="950"/>
      <c r="J1185" s="795">
        <v>0</v>
      </c>
    </row>
    <row r="1186" spans="1:35">
      <c r="A1186" s="862">
        <v>335</v>
      </c>
      <c r="B1186" s="869" t="s">
        <v>634</v>
      </c>
      <c r="C1186" s="869" t="s">
        <v>4463</v>
      </c>
      <c r="E1186" s="897" t="s">
        <v>659</v>
      </c>
      <c r="F1186" s="795" t="s">
        <v>5612</v>
      </c>
      <c r="H1186" s="949">
        <v>161</v>
      </c>
      <c r="I1186" s="951"/>
      <c r="J1186" s="795">
        <v>0</v>
      </c>
      <c r="L1186" s="869" t="s">
        <v>6781</v>
      </c>
    </row>
    <row r="1187" spans="1:35">
      <c r="A1187" s="862">
        <v>335</v>
      </c>
      <c r="B1187" s="938" t="s">
        <v>669</v>
      </c>
      <c r="C1187" s="795" t="s">
        <v>4823</v>
      </c>
      <c r="D1187" s="795" t="s">
        <v>4347</v>
      </c>
      <c r="H1187" s="949">
        <v>212</v>
      </c>
      <c r="I1187" s="951"/>
      <c r="J1187" s="795">
        <v>0</v>
      </c>
      <c r="L1187" s="796"/>
    </row>
    <row r="1188" spans="1:35">
      <c r="A1188" s="862">
        <v>335</v>
      </c>
      <c r="B1188" s="938" t="s">
        <v>740</v>
      </c>
      <c r="C1188" s="795" t="s">
        <v>5876</v>
      </c>
      <c r="D1188" s="795" t="s">
        <v>4343</v>
      </c>
      <c r="H1188" s="949">
        <v>7</v>
      </c>
      <c r="I1188" s="951"/>
      <c r="J1188" s="795">
        <v>1</v>
      </c>
      <c r="L1188" s="869" t="s">
        <v>6782</v>
      </c>
      <c r="Y1188" s="795">
        <v>1</v>
      </c>
    </row>
    <row r="1189" spans="1:35">
      <c r="A1189" s="862">
        <v>335</v>
      </c>
      <c r="B1189" s="938" t="s">
        <v>741</v>
      </c>
      <c r="C1189" s="795" t="s">
        <v>4557</v>
      </c>
      <c r="D1189" s="795" t="s">
        <v>4343</v>
      </c>
      <c r="H1189" s="949">
        <v>1</v>
      </c>
      <c r="I1189" s="869"/>
      <c r="J1189" s="795">
        <v>0</v>
      </c>
      <c r="L1189" s="951"/>
    </row>
    <row r="1190" spans="1:35">
      <c r="A1190" s="862">
        <v>335</v>
      </c>
      <c r="B1190" s="869" t="s">
        <v>1232</v>
      </c>
      <c r="C1190" s="869" t="s">
        <v>5797</v>
      </c>
      <c r="D1190" s="869" t="s">
        <v>5798</v>
      </c>
      <c r="E1190" s="938" t="s">
        <v>6772</v>
      </c>
      <c r="F1190" s="939" t="s">
        <v>6773</v>
      </c>
      <c r="H1190" s="952">
        <v>2</v>
      </c>
      <c r="I1190" s="961"/>
      <c r="J1190" s="795">
        <v>0</v>
      </c>
      <c r="L1190" s="951"/>
    </row>
    <row r="1191" spans="1:35">
      <c r="A1191" s="862">
        <v>335</v>
      </c>
      <c r="B1191" s="938" t="s">
        <v>827</v>
      </c>
      <c r="C1191" s="869" t="s">
        <v>5557</v>
      </c>
      <c r="D1191" s="869" t="s">
        <v>4317</v>
      </c>
      <c r="H1191" s="949">
        <v>2</v>
      </c>
      <c r="I1191" s="869"/>
      <c r="J1191" s="795">
        <v>0</v>
      </c>
      <c r="L1191" s="951"/>
    </row>
    <row r="1192" spans="1:35">
      <c r="A1192" s="862">
        <v>335</v>
      </c>
      <c r="B1192" s="897" t="s">
        <v>948</v>
      </c>
      <c r="C1192" s="795" t="s">
        <v>5512</v>
      </c>
      <c r="D1192" s="795" t="s">
        <v>4364</v>
      </c>
      <c r="H1192" s="949">
        <v>2</v>
      </c>
      <c r="I1192" s="950"/>
      <c r="J1192" s="795">
        <v>0</v>
      </c>
    </row>
    <row r="1193" spans="1:35">
      <c r="A1193" s="862">
        <v>335</v>
      </c>
      <c r="B1193" s="897" t="s">
        <v>959</v>
      </c>
      <c r="C1193" s="795" t="s">
        <v>4418</v>
      </c>
      <c r="D1193" s="795" t="s">
        <v>4419</v>
      </c>
      <c r="H1193" s="949">
        <v>2</v>
      </c>
      <c r="I1193" s="950"/>
      <c r="J1193" s="795">
        <v>0</v>
      </c>
    </row>
    <row r="1194" spans="1:35">
      <c r="A1194" s="862">
        <v>335</v>
      </c>
      <c r="B1194" s="931" t="s">
        <v>996</v>
      </c>
      <c r="C1194" s="854" t="s">
        <v>4587</v>
      </c>
      <c r="D1194" s="854" t="s">
        <v>4374</v>
      </c>
      <c r="E1194" s="948" t="s">
        <v>6768</v>
      </c>
      <c r="F1194" s="958" t="s">
        <v>6769</v>
      </c>
      <c r="G1194" s="854"/>
      <c r="H1194" s="949">
        <v>2</v>
      </c>
      <c r="I1194" s="950"/>
      <c r="J1194" s="795">
        <v>0</v>
      </c>
      <c r="K1194" s="854"/>
      <c r="L1194" s="854"/>
      <c r="M1194" s="854"/>
      <c r="N1194" s="854"/>
      <c r="O1194" s="854"/>
      <c r="P1194" s="854"/>
      <c r="Q1194" s="854"/>
      <c r="R1194" s="854"/>
      <c r="S1194" s="854"/>
      <c r="T1194" s="854"/>
      <c r="U1194" s="854"/>
      <c r="V1194" s="854"/>
      <c r="W1194" s="854"/>
      <c r="X1194" s="854"/>
      <c r="Y1194" s="854"/>
      <c r="Z1194" s="854"/>
      <c r="AA1194" s="854"/>
      <c r="AB1194" s="854"/>
      <c r="AC1194" s="854"/>
      <c r="AD1194" s="854"/>
      <c r="AE1194" s="854"/>
      <c r="AF1194" s="854"/>
      <c r="AG1194" s="854"/>
      <c r="AH1194" s="854"/>
      <c r="AI1194" s="854"/>
    </row>
    <row r="1195" spans="1:35">
      <c r="A1195" s="862">
        <v>335</v>
      </c>
      <c r="B1195" s="897" t="s">
        <v>1033</v>
      </c>
      <c r="C1195" s="795" t="s">
        <v>4363</v>
      </c>
      <c r="D1195" s="795" t="s">
        <v>4364</v>
      </c>
      <c r="H1195" s="949">
        <v>3</v>
      </c>
      <c r="I1195" s="950"/>
      <c r="J1195" s="795">
        <v>0</v>
      </c>
    </row>
    <row r="1196" spans="1:35">
      <c r="A1196" s="862">
        <v>335</v>
      </c>
      <c r="B1196" s="897" t="s">
        <v>1086</v>
      </c>
      <c r="C1196" s="795" t="s">
        <v>5921</v>
      </c>
      <c r="D1196" s="795" t="s">
        <v>4343</v>
      </c>
      <c r="H1196" s="949">
        <v>1</v>
      </c>
      <c r="I1196" s="950"/>
      <c r="J1196" s="795">
        <v>0</v>
      </c>
    </row>
    <row r="1197" spans="1:35">
      <c r="A1197" s="947">
        <v>335</v>
      </c>
      <c r="B1197" s="960" t="s">
        <v>6783</v>
      </c>
      <c r="C1197" s="795" t="s">
        <v>6784</v>
      </c>
      <c r="H1197" s="949">
        <v>1</v>
      </c>
      <c r="I1197" s="950"/>
      <c r="J1197" s="795">
        <v>0</v>
      </c>
      <c r="L1197" s="854"/>
    </row>
    <row r="1198" spans="1:35">
      <c r="A1198" s="862">
        <v>335</v>
      </c>
      <c r="B1198" s="869" t="s">
        <v>840</v>
      </c>
      <c r="C1198" s="869" t="s">
        <v>4435</v>
      </c>
      <c r="D1198" s="869" t="s">
        <v>4436</v>
      </c>
      <c r="E1198" s="897" t="s">
        <v>1097</v>
      </c>
      <c r="F1198" s="795" t="s">
        <v>4568</v>
      </c>
      <c r="G1198" s="795" t="s">
        <v>4321</v>
      </c>
      <c r="H1198" s="949">
        <v>11</v>
      </c>
      <c r="I1198" s="950"/>
      <c r="J1198" s="795">
        <v>0</v>
      </c>
    </row>
    <row r="1199" spans="1:35">
      <c r="A1199" s="862">
        <v>335</v>
      </c>
      <c r="B1199" s="869" t="s">
        <v>898</v>
      </c>
      <c r="C1199" s="869" t="s">
        <v>6492</v>
      </c>
      <c r="D1199" s="869" t="s">
        <v>4555</v>
      </c>
      <c r="E1199" s="897" t="s">
        <v>6665</v>
      </c>
      <c r="F1199" s="795" t="s">
        <v>6666</v>
      </c>
      <c r="G1199" s="795" t="s">
        <v>4309</v>
      </c>
      <c r="H1199" s="949">
        <v>1</v>
      </c>
      <c r="I1199" s="950"/>
      <c r="J1199" s="795">
        <v>0</v>
      </c>
    </row>
    <row r="1200" spans="1:35">
      <c r="A1200" s="862">
        <v>335</v>
      </c>
      <c r="B1200" s="869" t="s">
        <v>1144</v>
      </c>
      <c r="C1200" s="869" t="s">
        <v>5849</v>
      </c>
      <c r="D1200" s="869" t="s">
        <v>6514</v>
      </c>
      <c r="H1200" s="949">
        <v>2</v>
      </c>
      <c r="I1200" s="950"/>
      <c r="J1200" s="795">
        <v>0</v>
      </c>
    </row>
    <row r="1201" spans="1:21">
      <c r="A1201" s="862">
        <v>335</v>
      </c>
      <c r="B1201" s="869" t="s">
        <v>1040</v>
      </c>
      <c r="C1201" s="869" t="s">
        <v>5132</v>
      </c>
      <c r="D1201" s="869" t="s">
        <v>4347</v>
      </c>
      <c r="E1201" s="869"/>
      <c r="H1201" s="949">
        <v>8</v>
      </c>
      <c r="I1201" s="950"/>
      <c r="J1201" s="795">
        <v>0</v>
      </c>
    </row>
    <row r="1202" spans="1:21">
      <c r="A1202" s="862">
        <v>335</v>
      </c>
      <c r="B1202" s="869" t="s">
        <v>1070</v>
      </c>
      <c r="C1202" s="869" t="s">
        <v>6635</v>
      </c>
      <c r="D1202" s="869" t="s">
        <v>4347</v>
      </c>
      <c r="H1202" s="949">
        <v>1</v>
      </c>
      <c r="I1202" s="950"/>
      <c r="J1202" s="795">
        <v>0</v>
      </c>
    </row>
    <row r="1203" spans="1:21" s="857" customFormat="1">
      <c r="A1203" s="954">
        <v>335</v>
      </c>
      <c r="B1203" s="876" t="s">
        <v>1236</v>
      </c>
      <c r="C1203" s="876" t="s">
        <v>5536</v>
      </c>
      <c r="D1203" s="876" t="s">
        <v>4637</v>
      </c>
      <c r="H1203" s="955">
        <v>7</v>
      </c>
      <c r="I1203" s="956"/>
      <c r="J1203" s="857">
        <v>0</v>
      </c>
    </row>
    <row r="1204" spans="1:21">
      <c r="A1204" s="862">
        <v>336</v>
      </c>
      <c r="B1204" s="869" t="s">
        <v>982</v>
      </c>
      <c r="C1204" s="869" t="s">
        <v>4585</v>
      </c>
      <c r="D1204" s="869" t="s">
        <v>4586</v>
      </c>
      <c r="E1204" s="897" t="s">
        <v>647</v>
      </c>
      <c r="F1204" s="795" t="s">
        <v>5844</v>
      </c>
      <c r="G1204" s="795" t="s">
        <v>4309</v>
      </c>
      <c r="H1204" s="949">
        <v>18</v>
      </c>
      <c r="I1204" s="950"/>
      <c r="J1204" s="795">
        <v>0</v>
      </c>
    </row>
    <row r="1205" spans="1:21">
      <c r="A1205" s="862">
        <v>336</v>
      </c>
      <c r="B1205" s="869" t="s">
        <v>630</v>
      </c>
      <c r="C1205" s="869" t="s">
        <v>6494</v>
      </c>
      <c r="D1205" s="869" t="s">
        <v>4462</v>
      </c>
      <c r="E1205" s="897" t="s">
        <v>648</v>
      </c>
      <c r="F1205" s="795" t="s">
        <v>6705</v>
      </c>
      <c r="G1205" s="795" t="s">
        <v>4309</v>
      </c>
      <c r="H1205" s="949">
        <v>1</v>
      </c>
      <c r="I1205" s="950"/>
      <c r="J1205" s="795">
        <v>0</v>
      </c>
    </row>
    <row r="1206" spans="1:21">
      <c r="A1206" s="862">
        <v>336</v>
      </c>
      <c r="B1206" s="960" t="s">
        <v>649</v>
      </c>
      <c r="C1206" s="795" t="s">
        <v>5258</v>
      </c>
      <c r="H1206" s="949">
        <v>2</v>
      </c>
      <c r="I1206" s="950"/>
      <c r="J1206" s="795">
        <v>0</v>
      </c>
    </row>
    <row r="1207" spans="1:21">
      <c r="A1207" s="862">
        <v>336</v>
      </c>
      <c r="B1207" s="869" t="s">
        <v>1187</v>
      </c>
      <c r="C1207" s="869" t="s">
        <v>5796</v>
      </c>
      <c r="D1207" s="869" t="s">
        <v>4334</v>
      </c>
      <c r="E1207" s="897" t="s">
        <v>652</v>
      </c>
      <c r="F1207" s="795" t="s">
        <v>6651</v>
      </c>
      <c r="G1207" s="795" t="s">
        <v>4334</v>
      </c>
      <c r="H1207" s="949">
        <v>17</v>
      </c>
      <c r="I1207" s="950"/>
      <c r="J1207" s="795">
        <v>0</v>
      </c>
    </row>
    <row r="1208" spans="1:21">
      <c r="A1208" s="862">
        <v>336</v>
      </c>
      <c r="B1208" s="869" t="s">
        <v>634</v>
      </c>
      <c r="C1208" s="869" t="s">
        <v>4463</v>
      </c>
      <c r="E1208" s="897" t="s">
        <v>659</v>
      </c>
      <c r="F1208" s="795" t="s">
        <v>5612</v>
      </c>
      <c r="H1208" s="949">
        <v>13</v>
      </c>
      <c r="I1208" s="951"/>
      <c r="J1208" s="795">
        <v>2</v>
      </c>
      <c r="L1208" s="796" t="s">
        <v>6785</v>
      </c>
      <c r="U1208" s="795">
        <v>2</v>
      </c>
    </row>
    <row r="1209" spans="1:21">
      <c r="A1209" s="862">
        <v>336</v>
      </c>
      <c r="B1209" s="938" t="s">
        <v>669</v>
      </c>
      <c r="C1209" s="795" t="s">
        <v>4823</v>
      </c>
      <c r="D1209" s="795" t="s">
        <v>4347</v>
      </c>
      <c r="H1209" s="949">
        <v>82</v>
      </c>
      <c r="I1209" s="951"/>
      <c r="J1209" s="795">
        <v>0</v>
      </c>
      <c r="L1209" s="796"/>
    </row>
    <row r="1210" spans="1:21">
      <c r="A1210" s="862">
        <v>336</v>
      </c>
      <c r="B1210" s="938" t="s">
        <v>741</v>
      </c>
      <c r="C1210" s="795" t="s">
        <v>4557</v>
      </c>
      <c r="D1210" s="795" t="s">
        <v>4343</v>
      </c>
      <c r="H1210" s="949">
        <v>2</v>
      </c>
      <c r="I1210" s="951"/>
      <c r="J1210" s="795">
        <v>0</v>
      </c>
      <c r="L1210" s="796"/>
    </row>
    <row r="1211" spans="1:21">
      <c r="A1211" s="862">
        <v>336</v>
      </c>
      <c r="B1211" s="869" t="s">
        <v>834</v>
      </c>
      <c r="C1211" s="869" t="s">
        <v>5126</v>
      </c>
      <c r="D1211" s="869" t="s">
        <v>5127</v>
      </c>
      <c r="E1211" s="938" t="s">
        <v>6765</v>
      </c>
      <c r="F1211" s="939" t="s">
        <v>6766</v>
      </c>
      <c r="H1211" s="962">
        <v>2</v>
      </c>
      <c r="J1211" s="795">
        <v>0</v>
      </c>
      <c r="L1211" s="963"/>
    </row>
    <row r="1212" spans="1:21">
      <c r="A1212" s="862">
        <v>336</v>
      </c>
      <c r="B1212" s="897" t="s">
        <v>959</v>
      </c>
      <c r="C1212" s="795" t="s">
        <v>4418</v>
      </c>
      <c r="D1212" s="795" t="s">
        <v>4419</v>
      </c>
      <c r="H1212" s="949">
        <v>2</v>
      </c>
      <c r="J1212" s="795">
        <v>0</v>
      </c>
      <c r="L1212" s="950"/>
    </row>
    <row r="1213" spans="1:21">
      <c r="A1213" s="862">
        <v>336</v>
      </c>
      <c r="B1213" s="869" t="s">
        <v>942</v>
      </c>
      <c r="C1213" s="869" t="s">
        <v>4416</v>
      </c>
      <c r="D1213" s="869" t="s">
        <v>4417</v>
      </c>
      <c r="E1213" s="938" t="s">
        <v>6786</v>
      </c>
      <c r="F1213" s="939" t="s">
        <v>6787</v>
      </c>
      <c r="H1213" s="949">
        <v>2</v>
      </c>
      <c r="J1213" s="795">
        <v>0</v>
      </c>
      <c r="L1213" s="950"/>
    </row>
    <row r="1214" spans="1:21">
      <c r="A1214" s="862">
        <v>336</v>
      </c>
      <c r="B1214" s="938" t="s">
        <v>1065</v>
      </c>
      <c r="C1214" s="869" t="s">
        <v>4830</v>
      </c>
      <c r="D1214" s="869" t="s">
        <v>4831</v>
      </c>
      <c r="H1214" s="949">
        <v>4</v>
      </c>
      <c r="J1214" s="795">
        <v>0</v>
      </c>
      <c r="L1214" s="950"/>
    </row>
    <row r="1215" spans="1:21">
      <c r="A1215" s="862">
        <v>336</v>
      </c>
      <c r="B1215" s="872" t="s">
        <v>1253</v>
      </c>
      <c r="C1215" s="872" t="s">
        <v>6523</v>
      </c>
      <c r="D1215" s="872" t="s">
        <v>6524</v>
      </c>
      <c r="E1215" s="933" t="s">
        <v>6681</v>
      </c>
      <c r="F1215" s="795" t="s">
        <v>6682</v>
      </c>
      <c r="H1215" s="949">
        <v>3</v>
      </c>
      <c r="J1215" s="795">
        <v>0</v>
      </c>
      <c r="L1215" s="950"/>
    </row>
    <row r="1216" spans="1:21">
      <c r="A1216" s="862">
        <v>336</v>
      </c>
      <c r="B1216" s="869" t="s">
        <v>840</v>
      </c>
      <c r="C1216" s="869" t="s">
        <v>4435</v>
      </c>
      <c r="D1216" s="869" t="s">
        <v>4436</v>
      </c>
      <c r="E1216" s="897" t="s">
        <v>1097</v>
      </c>
      <c r="F1216" s="795" t="s">
        <v>4568</v>
      </c>
      <c r="G1216" s="795" t="s">
        <v>4321</v>
      </c>
      <c r="H1216" s="949">
        <v>141</v>
      </c>
      <c r="J1216" s="795">
        <v>2</v>
      </c>
      <c r="L1216" s="950" t="s">
        <v>6770</v>
      </c>
      <c r="T1216" s="795">
        <v>2</v>
      </c>
    </row>
    <row r="1217" spans="1:25">
      <c r="A1217" s="862">
        <v>336</v>
      </c>
      <c r="B1217" s="869" t="s">
        <v>898</v>
      </c>
      <c r="C1217" s="869" t="s">
        <v>6492</v>
      </c>
      <c r="D1217" s="869" t="s">
        <v>4555</v>
      </c>
      <c r="E1217" s="897" t="s">
        <v>6665</v>
      </c>
      <c r="F1217" s="795" t="s">
        <v>6666</v>
      </c>
      <c r="G1217" s="795" t="s">
        <v>4309</v>
      </c>
      <c r="H1217" s="949">
        <v>6</v>
      </c>
      <c r="J1217" s="795">
        <v>0</v>
      </c>
      <c r="L1217" s="950"/>
    </row>
    <row r="1218" spans="1:25">
      <c r="A1218" s="862">
        <v>336</v>
      </c>
      <c r="B1218" s="897" t="s">
        <v>1131</v>
      </c>
      <c r="C1218" s="795" t="s">
        <v>4588</v>
      </c>
      <c r="D1218" s="795" t="s">
        <v>4321</v>
      </c>
      <c r="H1218" s="949">
        <v>9</v>
      </c>
      <c r="I1218" s="796"/>
      <c r="J1218" s="795">
        <v>0</v>
      </c>
      <c r="L1218" s="951"/>
    </row>
    <row r="1219" spans="1:25">
      <c r="A1219" s="947">
        <v>336</v>
      </c>
      <c r="B1219" s="931" t="s">
        <v>1017</v>
      </c>
      <c r="C1219" s="854" t="s">
        <v>4516</v>
      </c>
      <c r="D1219" s="854"/>
      <c r="H1219" s="949">
        <v>3</v>
      </c>
      <c r="I1219" s="796"/>
      <c r="J1219" s="795">
        <v>0</v>
      </c>
      <c r="L1219" s="951"/>
    </row>
    <row r="1220" spans="1:25">
      <c r="A1220" s="862">
        <v>336</v>
      </c>
      <c r="B1220" s="869" t="s">
        <v>851</v>
      </c>
      <c r="C1220" s="869" t="s">
        <v>5307</v>
      </c>
      <c r="D1220" s="869" t="s">
        <v>4632</v>
      </c>
      <c r="E1220" s="897" t="s">
        <v>1344</v>
      </c>
      <c r="F1220" s="795" t="s">
        <v>6669</v>
      </c>
      <c r="G1220" s="795" t="s">
        <v>6670</v>
      </c>
      <c r="H1220" s="949">
        <v>3</v>
      </c>
      <c r="I1220" s="796"/>
      <c r="J1220" s="795">
        <v>0</v>
      </c>
      <c r="L1220" s="951"/>
    </row>
    <row r="1221" spans="1:25">
      <c r="A1221" s="947">
        <v>336</v>
      </c>
      <c r="B1221" s="931" t="s">
        <v>1087</v>
      </c>
      <c r="C1221" s="854" t="s">
        <v>4548</v>
      </c>
      <c r="D1221" s="795" t="s">
        <v>4324</v>
      </c>
      <c r="H1221" s="949">
        <v>9</v>
      </c>
      <c r="I1221" s="950"/>
      <c r="J1221" s="795">
        <v>0</v>
      </c>
    </row>
    <row r="1222" spans="1:25">
      <c r="A1222" s="947">
        <v>336</v>
      </c>
      <c r="B1222" s="869" t="s">
        <v>1164</v>
      </c>
      <c r="C1222" s="869" t="s">
        <v>4492</v>
      </c>
      <c r="D1222" s="854"/>
      <c r="H1222" s="949">
        <v>2</v>
      </c>
      <c r="I1222" s="950"/>
      <c r="J1222" s="795">
        <v>0</v>
      </c>
    </row>
    <row r="1223" spans="1:25" s="857" customFormat="1">
      <c r="A1223" s="954">
        <v>336</v>
      </c>
      <c r="B1223" s="876" t="s">
        <v>1227</v>
      </c>
      <c r="C1223" s="876" t="s">
        <v>5861</v>
      </c>
      <c r="D1223" s="876" t="s">
        <v>6491</v>
      </c>
      <c r="H1223" s="955">
        <v>119</v>
      </c>
      <c r="I1223" s="956"/>
      <c r="J1223" s="857">
        <v>1</v>
      </c>
      <c r="L1223" s="876" t="s">
        <v>6788</v>
      </c>
      <c r="Y1223" s="857">
        <v>1</v>
      </c>
    </row>
    <row r="1224" spans="1:25">
      <c r="A1224" s="862">
        <v>337</v>
      </c>
      <c r="B1224" s="960" t="s">
        <v>6779</v>
      </c>
      <c r="C1224" s="795" t="s">
        <v>6780</v>
      </c>
      <c r="H1224" s="949">
        <v>4</v>
      </c>
      <c r="I1224" s="950"/>
      <c r="J1224" s="795">
        <v>0</v>
      </c>
    </row>
    <row r="1225" spans="1:25">
      <c r="A1225" s="862">
        <v>337</v>
      </c>
      <c r="B1225" s="869" t="s">
        <v>1221</v>
      </c>
      <c r="C1225" s="869" t="s">
        <v>5858</v>
      </c>
      <c r="D1225" s="869" t="s">
        <v>4334</v>
      </c>
      <c r="E1225" s="897" t="s">
        <v>1372</v>
      </c>
      <c r="F1225" s="795" t="s">
        <v>6650</v>
      </c>
      <c r="G1225" s="795" t="s">
        <v>4321</v>
      </c>
      <c r="H1225" s="949">
        <v>21</v>
      </c>
      <c r="I1225" s="950"/>
      <c r="J1225" s="795">
        <v>0</v>
      </c>
    </row>
    <row r="1226" spans="1:25">
      <c r="A1226" s="862">
        <v>337</v>
      </c>
      <c r="B1226" s="869" t="s">
        <v>982</v>
      </c>
      <c r="C1226" s="869" t="s">
        <v>4585</v>
      </c>
      <c r="D1226" s="869" t="s">
        <v>4586</v>
      </c>
      <c r="E1226" s="897" t="s">
        <v>647</v>
      </c>
      <c r="F1226" s="795" t="s">
        <v>5844</v>
      </c>
      <c r="G1226" s="795" t="s">
        <v>4309</v>
      </c>
      <c r="H1226" s="949">
        <v>2</v>
      </c>
      <c r="I1226" s="950"/>
      <c r="J1226" s="795">
        <v>0</v>
      </c>
      <c r="L1226" s="951"/>
    </row>
    <row r="1227" spans="1:25">
      <c r="A1227" s="862">
        <v>337</v>
      </c>
      <c r="B1227" s="869" t="s">
        <v>1187</v>
      </c>
      <c r="C1227" s="869" t="s">
        <v>5796</v>
      </c>
      <c r="D1227" s="869" t="s">
        <v>4334</v>
      </c>
      <c r="E1227" s="897" t="s">
        <v>652</v>
      </c>
      <c r="F1227" s="795" t="s">
        <v>6651</v>
      </c>
      <c r="G1227" s="795" t="s">
        <v>4334</v>
      </c>
      <c r="H1227" s="949">
        <v>9</v>
      </c>
      <c r="I1227" s="950"/>
      <c r="J1227" s="795">
        <v>0</v>
      </c>
    </row>
    <row r="1228" spans="1:25">
      <c r="A1228" s="862">
        <v>337</v>
      </c>
      <c r="B1228" s="869" t="s">
        <v>634</v>
      </c>
      <c r="C1228" s="869" t="s">
        <v>4463</v>
      </c>
      <c r="E1228" s="897" t="s">
        <v>659</v>
      </c>
      <c r="F1228" s="795" t="s">
        <v>5612</v>
      </c>
      <c r="H1228" s="949">
        <v>145</v>
      </c>
      <c r="I1228" s="951"/>
      <c r="J1228" s="795">
        <v>0</v>
      </c>
      <c r="L1228" s="869" t="s">
        <v>6789</v>
      </c>
    </row>
    <row r="1229" spans="1:25">
      <c r="A1229" s="862">
        <v>337</v>
      </c>
      <c r="B1229" s="938" t="s">
        <v>669</v>
      </c>
      <c r="C1229" s="795" t="s">
        <v>4823</v>
      </c>
      <c r="D1229" s="795" t="s">
        <v>4347</v>
      </c>
      <c r="H1229" s="949">
        <v>39</v>
      </c>
      <c r="I1229" s="951"/>
      <c r="J1229" s="795">
        <v>0</v>
      </c>
      <c r="L1229" s="869"/>
    </row>
    <row r="1230" spans="1:25">
      <c r="A1230" s="862">
        <v>337</v>
      </c>
      <c r="B1230" s="964" t="s">
        <v>6521</v>
      </c>
      <c r="C1230" s="795" t="s">
        <v>6522</v>
      </c>
      <c r="D1230" s="795" t="s">
        <v>4374</v>
      </c>
      <c r="H1230" s="949">
        <v>1</v>
      </c>
      <c r="I1230" s="951"/>
      <c r="J1230" s="795">
        <v>0</v>
      </c>
      <c r="L1230" s="796"/>
    </row>
    <row r="1231" spans="1:25">
      <c r="A1231" s="862">
        <v>337</v>
      </c>
      <c r="B1231" s="938" t="s">
        <v>741</v>
      </c>
      <c r="C1231" s="795" t="s">
        <v>4557</v>
      </c>
      <c r="D1231" s="795" t="s">
        <v>4343</v>
      </c>
      <c r="H1231" s="949">
        <v>4</v>
      </c>
      <c r="J1231" s="795">
        <v>0</v>
      </c>
      <c r="L1231" s="950"/>
    </row>
    <row r="1232" spans="1:25">
      <c r="A1232" s="862">
        <v>337</v>
      </c>
      <c r="B1232" s="869" t="s">
        <v>1232</v>
      </c>
      <c r="C1232" s="869" t="s">
        <v>5797</v>
      </c>
      <c r="D1232" s="869" t="s">
        <v>5798</v>
      </c>
      <c r="E1232" s="938" t="s">
        <v>6772</v>
      </c>
      <c r="F1232" s="939" t="s">
        <v>6773</v>
      </c>
      <c r="H1232" s="965" t="s">
        <v>6541</v>
      </c>
      <c r="J1232" s="795">
        <v>0</v>
      </c>
      <c r="L1232" s="966"/>
    </row>
    <row r="1233" spans="1:25">
      <c r="A1233" s="862">
        <v>337</v>
      </c>
      <c r="B1233" s="938" t="s">
        <v>838</v>
      </c>
      <c r="C1233" s="872" t="s">
        <v>4693</v>
      </c>
      <c r="D1233" s="872" t="s">
        <v>4694</v>
      </c>
      <c r="H1233" s="949">
        <v>2</v>
      </c>
      <c r="J1233" s="795">
        <v>0</v>
      </c>
      <c r="L1233" s="950"/>
    </row>
    <row r="1234" spans="1:25">
      <c r="A1234" s="862">
        <v>337</v>
      </c>
      <c r="B1234" s="869" t="s">
        <v>113</v>
      </c>
      <c r="C1234" s="869" t="s">
        <v>4353</v>
      </c>
      <c r="D1234" s="869" t="s">
        <v>4354</v>
      </c>
      <c r="E1234" s="938" t="s">
        <v>6790</v>
      </c>
      <c r="F1234" s="939" t="s">
        <v>6791</v>
      </c>
      <c r="H1234" s="949">
        <v>2</v>
      </c>
      <c r="J1234" s="795">
        <v>0</v>
      </c>
      <c r="L1234" s="950"/>
    </row>
    <row r="1235" spans="1:25">
      <c r="A1235" s="862">
        <v>337</v>
      </c>
      <c r="B1235" s="869" t="s">
        <v>1268</v>
      </c>
      <c r="C1235" s="869" t="s">
        <v>4802</v>
      </c>
      <c r="D1235" s="869" t="s">
        <v>4343</v>
      </c>
      <c r="E1235" s="938" t="s">
        <v>6738</v>
      </c>
      <c r="F1235" s="939" t="s">
        <v>6739</v>
      </c>
      <c r="H1235" s="949">
        <v>1</v>
      </c>
      <c r="I1235" s="854"/>
      <c r="J1235" s="795">
        <v>0</v>
      </c>
      <c r="L1235" s="950"/>
    </row>
    <row r="1236" spans="1:25">
      <c r="A1236" s="947">
        <v>337</v>
      </c>
      <c r="B1236" s="869" t="s">
        <v>956</v>
      </c>
      <c r="C1236" s="869" t="s">
        <v>4356</v>
      </c>
      <c r="D1236" s="854"/>
      <c r="H1236" s="949">
        <v>5</v>
      </c>
      <c r="I1236" s="854"/>
      <c r="J1236" s="795">
        <v>0</v>
      </c>
      <c r="L1236" s="950"/>
    </row>
    <row r="1237" spans="1:25">
      <c r="A1237" s="947">
        <v>337</v>
      </c>
      <c r="B1237" s="931" t="s">
        <v>959</v>
      </c>
      <c r="C1237" s="854" t="s">
        <v>4418</v>
      </c>
      <c r="D1237" s="854" t="s">
        <v>4419</v>
      </c>
      <c r="H1237" s="949">
        <v>7</v>
      </c>
      <c r="I1237" s="854"/>
      <c r="J1237" s="795">
        <v>0</v>
      </c>
      <c r="L1237" s="950"/>
    </row>
    <row r="1238" spans="1:25">
      <c r="A1238" s="862">
        <v>337</v>
      </c>
      <c r="B1238" s="796" t="s">
        <v>998</v>
      </c>
      <c r="C1238" s="796" t="s">
        <v>6508</v>
      </c>
      <c r="D1238" s="796" t="s">
        <v>6509</v>
      </c>
      <c r="H1238" s="949">
        <v>2</v>
      </c>
      <c r="J1238" s="795">
        <v>0</v>
      </c>
      <c r="L1238" s="950"/>
    </row>
    <row r="1239" spans="1:25">
      <c r="A1239" s="862">
        <v>337</v>
      </c>
      <c r="B1239" s="897" t="s">
        <v>996</v>
      </c>
      <c r="C1239" s="795" t="s">
        <v>4587</v>
      </c>
      <c r="D1239" s="795" t="s">
        <v>4374</v>
      </c>
      <c r="E1239" s="938" t="s">
        <v>6768</v>
      </c>
      <c r="F1239" s="939" t="s">
        <v>6769</v>
      </c>
      <c r="H1239" s="949">
        <v>1</v>
      </c>
      <c r="J1239" s="795">
        <v>0</v>
      </c>
      <c r="L1239" s="950"/>
    </row>
    <row r="1240" spans="1:25">
      <c r="A1240" s="862">
        <v>337</v>
      </c>
      <c r="B1240" s="897" t="s">
        <v>1034</v>
      </c>
      <c r="C1240" s="795" t="s">
        <v>4511</v>
      </c>
      <c r="D1240" s="795" t="s">
        <v>4334</v>
      </c>
      <c r="H1240" s="949">
        <v>2</v>
      </c>
      <c r="J1240" s="795">
        <v>0</v>
      </c>
      <c r="L1240" s="950"/>
    </row>
    <row r="1241" spans="1:25">
      <c r="A1241" s="862">
        <v>337</v>
      </c>
      <c r="B1241" s="938" t="s">
        <v>1065</v>
      </c>
      <c r="C1241" s="869" t="s">
        <v>4830</v>
      </c>
      <c r="D1241" s="869" t="s">
        <v>4831</v>
      </c>
      <c r="H1241" s="949">
        <v>4</v>
      </c>
      <c r="J1241" s="795">
        <v>0</v>
      </c>
      <c r="L1241" s="950"/>
    </row>
    <row r="1242" spans="1:25">
      <c r="A1242" s="862">
        <v>337</v>
      </c>
      <c r="B1242" s="872" t="s">
        <v>1253</v>
      </c>
      <c r="C1242" s="872" t="s">
        <v>6523</v>
      </c>
      <c r="D1242" s="872" t="s">
        <v>6524</v>
      </c>
      <c r="E1242" s="933" t="s">
        <v>6681</v>
      </c>
      <c r="F1242" s="795" t="s">
        <v>6682</v>
      </c>
      <c r="H1242" s="949">
        <v>8</v>
      </c>
      <c r="J1242" s="795">
        <v>0</v>
      </c>
      <c r="L1242" s="950"/>
    </row>
    <row r="1243" spans="1:25">
      <c r="A1243" s="862">
        <v>337</v>
      </c>
      <c r="B1243" s="897" t="s">
        <v>1086</v>
      </c>
      <c r="C1243" s="795" t="s">
        <v>5921</v>
      </c>
      <c r="D1243" s="795" t="s">
        <v>4343</v>
      </c>
      <c r="H1243" s="949">
        <v>1</v>
      </c>
      <c r="J1243" s="795">
        <v>0</v>
      </c>
      <c r="L1243" s="950"/>
    </row>
    <row r="1244" spans="1:25">
      <c r="A1244" s="862">
        <v>337</v>
      </c>
      <c r="B1244" s="897" t="s">
        <v>6720</v>
      </c>
      <c r="C1244" s="795" t="s">
        <v>6721</v>
      </c>
      <c r="D1244" s="795" t="s">
        <v>4321</v>
      </c>
      <c r="H1244" s="949">
        <v>1</v>
      </c>
      <c r="J1244" s="795">
        <v>0</v>
      </c>
      <c r="L1244" s="950"/>
    </row>
    <row r="1245" spans="1:25">
      <c r="A1245" s="862">
        <v>337</v>
      </c>
      <c r="B1245" s="869" t="s">
        <v>840</v>
      </c>
      <c r="C1245" s="869" t="s">
        <v>4435</v>
      </c>
      <c r="D1245" s="869" t="s">
        <v>4436</v>
      </c>
      <c r="E1245" s="897" t="s">
        <v>1097</v>
      </c>
      <c r="F1245" s="795" t="s">
        <v>4568</v>
      </c>
      <c r="G1245" s="795" t="s">
        <v>4321</v>
      </c>
      <c r="H1245" s="949">
        <v>3</v>
      </c>
      <c r="J1245" s="795">
        <v>0</v>
      </c>
      <c r="L1245" s="950"/>
    </row>
    <row r="1246" spans="1:25">
      <c r="A1246" s="862">
        <v>337</v>
      </c>
      <c r="B1246" s="897" t="s">
        <v>1017</v>
      </c>
      <c r="C1246" s="795" t="s">
        <v>4516</v>
      </c>
      <c r="H1246" s="949">
        <v>5</v>
      </c>
      <c r="J1246" s="795">
        <v>0</v>
      </c>
      <c r="L1246" s="950"/>
    </row>
    <row r="1247" spans="1:25">
      <c r="A1247" s="862">
        <v>337</v>
      </c>
      <c r="B1247" s="869" t="s">
        <v>918</v>
      </c>
      <c r="C1247" s="869" t="s">
        <v>4826</v>
      </c>
      <c r="D1247" s="869" t="s">
        <v>4555</v>
      </c>
      <c r="E1247" s="897" t="s">
        <v>1318</v>
      </c>
      <c r="F1247" s="795" t="s">
        <v>6710</v>
      </c>
      <c r="G1247" s="795" t="s">
        <v>4321</v>
      </c>
      <c r="H1247" s="949">
        <v>10</v>
      </c>
      <c r="J1247" s="795">
        <v>0</v>
      </c>
      <c r="L1247" s="950"/>
    </row>
    <row r="1248" spans="1:25">
      <c r="A1248" s="862">
        <v>337</v>
      </c>
      <c r="B1248" s="869" t="s">
        <v>1144</v>
      </c>
      <c r="C1248" s="869" t="s">
        <v>5849</v>
      </c>
      <c r="D1248" s="869" t="s">
        <v>6514</v>
      </c>
      <c r="H1248" s="949">
        <v>138</v>
      </c>
      <c r="J1248" s="795">
        <v>2</v>
      </c>
      <c r="L1248" s="950" t="s">
        <v>6770</v>
      </c>
      <c r="Y1248" s="795">
        <v>2</v>
      </c>
    </row>
    <row r="1249" spans="1:12">
      <c r="A1249" s="862">
        <v>337</v>
      </c>
      <c r="B1249" s="872" t="s">
        <v>6558</v>
      </c>
      <c r="C1249" s="872" t="s">
        <v>6559</v>
      </c>
      <c r="D1249" s="872" t="s">
        <v>4334</v>
      </c>
      <c r="H1249" s="949">
        <v>1</v>
      </c>
      <c r="I1249" s="796"/>
      <c r="J1249" s="795">
        <v>0</v>
      </c>
      <c r="L1249" s="951"/>
    </row>
    <row r="1250" spans="1:12">
      <c r="A1250" s="862">
        <v>337</v>
      </c>
      <c r="B1250" s="869" t="s">
        <v>1040</v>
      </c>
      <c r="C1250" s="869" t="s">
        <v>5132</v>
      </c>
      <c r="D1250" s="869" t="s">
        <v>4347</v>
      </c>
      <c r="E1250" s="869"/>
      <c r="H1250" s="949">
        <v>3</v>
      </c>
      <c r="I1250" s="796"/>
      <c r="J1250" s="795">
        <v>0</v>
      </c>
      <c r="L1250" s="951"/>
    </row>
    <row r="1251" spans="1:12">
      <c r="A1251" s="862">
        <v>337</v>
      </c>
      <c r="B1251" s="897" t="s">
        <v>1082</v>
      </c>
      <c r="C1251" s="869" t="s">
        <v>6493</v>
      </c>
      <c r="D1251" s="869" t="s">
        <v>4321</v>
      </c>
      <c r="H1251" s="949">
        <v>4</v>
      </c>
      <c r="I1251" s="796"/>
      <c r="J1251" s="795">
        <v>0</v>
      </c>
      <c r="L1251" s="951"/>
    </row>
    <row r="1252" spans="1:12">
      <c r="A1252" s="862">
        <v>337</v>
      </c>
      <c r="B1252" s="869" t="s">
        <v>1164</v>
      </c>
      <c r="C1252" s="869" t="s">
        <v>4492</v>
      </c>
      <c r="H1252" s="949">
        <v>1</v>
      </c>
      <c r="I1252" s="950"/>
      <c r="J1252" s="795">
        <v>0</v>
      </c>
    </row>
    <row r="1253" spans="1:12">
      <c r="A1253" s="862">
        <v>337</v>
      </c>
      <c r="B1253" s="869" t="s">
        <v>1227</v>
      </c>
      <c r="C1253" s="869" t="s">
        <v>5861</v>
      </c>
      <c r="D1253" s="869" t="s">
        <v>6491</v>
      </c>
      <c r="H1253" s="949">
        <v>14</v>
      </c>
      <c r="I1253" s="950"/>
      <c r="J1253" s="795">
        <v>0</v>
      </c>
    </row>
    <row r="1254" spans="1:12">
      <c r="A1254" s="862">
        <v>337</v>
      </c>
      <c r="B1254" s="869" t="s">
        <v>1236</v>
      </c>
      <c r="C1254" s="869" t="s">
        <v>5536</v>
      </c>
      <c r="D1254" s="869" t="s">
        <v>4637</v>
      </c>
      <c r="H1254" s="949">
        <v>1</v>
      </c>
      <c r="I1254" s="950"/>
      <c r="J1254" s="795">
        <v>0</v>
      </c>
    </row>
    <row r="1255" spans="1:12" s="857" customFormat="1">
      <c r="A1255" s="954">
        <v>337</v>
      </c>
      <c r="B1255" s="876" t="s">
        <v>1260</v>
      </c>
      <c r="C1255" s="876" t="s">
        <v>5879</v>
      </c>
      <c r="D1255" s="876" t="s">
        <v>6537</v>
      </c>
      <c r="H1255" s="955">
        <v>2</v>
      </c>
      <c r="I1255" s="956"/>
      <c r="J1255" s="857">
        <v>0</v>
      </c>
    </row>
    <row r="1256" spans="1:12">
      <c r="A1256" s="862">
        <v>338</v>
      </c>
      <c r="B1256" s="869" t="s">
        <v>1221</v>
      </c>
      <c r="C1256" s="869" t="s">
        <v>5858</v>
      </c>
      <c r="D1256" s="869" t="s">
        <v>4334</v>
      </c>
      <c r="E1256" s="897" t="s">
        <v>1372</v>
      </c>
      <c r="F1256" s="795" t="s">
        <v>6650</v>
      </c>
      <c r="G1256" s="795" t="s">
        <v>4321</v>
      </c>
      <c r="H1256" s="949">
        <v>2</v>
      </c>
      <c r="I1256" s="950"/>
      <c r="J1256" s="795">
        <v>0</v>
      </c>
    </row>
    <row r="1257" spans="1:12">
      <c r="A1257" s="862">
        <v>338</v>
      </c>
      <c r="B1257" s="869" t="s">
        <v>982</v>
      </c>
      <c r="C1257" s="869" t="s">
        <v>4585</v>
      </c>
      <c r="D1257" s="869" t="s">
        <v>4586</v>
      </c>
      <c r="E1257" s="897" t="s">
        <v>647</v>
      </c>
      <c r="F1257" s="795" t="s">
        <v>5844</v>
      </c>
      <c r="G1257" s="795" t="s">
        <v>4309</v>
      </c>
      <c r="H1257" s="949">
        <v>2</v>
      </c>
      <c r="I1257" s="950"/>
      <c r="J1257" s="795">
        <v>0</v>
      </c>
    </row>
    <row r="1258" spans="1:12">
      <c r="A1258" s="862">
        <v>338</v>
      </c>
      <c r="B1258" s="960" t="s">
        <v>649</v>
      </c>
      <c r="C1258" s="795" t="s">
        <v>5258</v>
      </c>
      <c r="H1258" s="949">
        <v>1</v>
      </c>
      <c r="I1258" s="950"/>
      <c r="J1258" s="795">
        <v>0</v>
      </c>
    </row>
    <row r="1259" spans="1:12">
      <c r="A1259" s="862">
        <v>338</v>
      </c>
      <c r="B1259" s="869" t="s">
        <v>1187</v>
      </c>
      <c r="C1259" s="869" t="s">
        <v>5796</v>
      </c>
      <c r="D1259" s="869" t="s">
        <v>4334</v>
      </c>
      <c r="E1259" s="897" t="s">
        <v>652</v>
      </c>
      <c r="F1259" s="795" t="s">
        <v>6651</v>
      </c>
      <c r="G1259" s="795" t="s">
        <v>4334</v>
      </c>
      <c r="H1259" s="949">
        <v>63</v>
      </c>
      <c r="I1259" s="950"/>
      <c r="J1259" s="795">
        <v>0</v>
      </c>
    </row>
    <row r="1260" spans="1:12">
      <c r="A1260" s="862">
        <v>338</v>
      </c>
      <c r="B1260" s="869" t="s">
        <v>634</v>
      </c>
      <c r="C1260" s="869" t="s">
        <v>4463</v>
      </c>
      <c r="E1260" s="897" t="s">
        <v>659</v>
      </c>
      <c r="F1260" s="795" t="s">
        <v>5612</v>
      </c>
      <c r="H1260" s="949">
        <v>10</v>
      </c>
      <c r="I1260" s="951"/>
      <c r="J1260" s="795">
        <v>0</v>
      </c>
      <c r="L1260" s="869" t="s">
        <v>6792</v>
      </c>
    </row>
    <row r="1261" spans="1:12">
      <c r="A1261" s="862">
        <v>338</v>
      </c>
      <c r="B1261" s="869" t="s">
        <v>986</v>
      </c>
      <c r="C1261" s="869" t="s">
        <v>4798</v>
      </c>
      <c r="D1261" s="869" t="s">
        <v>4799</v>
      </c>
      <c r="E1261" s="938" t="s">
        <v>6793</v>
      </c>
      <c r="F1261" s="939" t="s">
        <v>6794</v>
      </c>
      <c r="H1261" s="949">
        <v>1</v>
      </c>
      <c r="I1261" s="951"/>
      <c r="J1261" s="795">
        <v>0</v>
      </c>
      <c r="L1261" s="869"/>
    </row>
    <row r="1262" spans="1:12">
      <c r="A1262" s="862">
        <v>338</v>
      </c>
      <c r="B1262" s="938" t="s">
        <v>669</v>
      </c>
      <c r="C1262" s="795" t="s">
        <v>4823</v>
      </c>
      <c r="D1262" s="795" t="s">
        <v>4347</v>
      </c>
      <c r="H1262" s="949">
        <v>92</v>
      </c>
      <c r="I1262" s="951"/>
      <c r="J1262" s="795">
        <v>0</v>
      </c>
      <c r="L1262" s="869"/>
    </row>
    <row r="1263" spans="1:12">
      <c r="A1263" s="862">
        <v>338</v>
      </c>
      <c r="B1263" s="938" t="s">
        <v>701</v>
      </c>
      <c r="C1263" s="795" t="s">
        <v>5869</v>
      </c>
      <c r="D1263" s="795" t="s">
        <v>6517</v>
      </c>
      <c r="H1263" s="949">
        <v>2</v>
      </c>
      <c r="J1263" s="795">
        <v>0</v>
      </c>
      <c r="L1263" s="950"/>
    </row>
    <row r="1264" spans="1:12">
      <c r="A1264" s="862">
        <v>338</v>
      </c>
      <c r="B1264" s="964" t="s">
        <v>6521</v>
      </c>
      <c r="C1264" s="795" t="s">
        <v>6522</v>
      </c>
      <c r="D1264" s="795" t="s">
        <v>4374</v>
      </c>
      <c r="H1264" s="949">
        <v>1</v>
      </c>
      <c r="J1264" s="795">
        <v>0</v>
      </c>
      <c r="L1264" s="950"/>
    </row>
    <row r="1265" spans="1:35">
      <c r="A1265" s="862">
        <v>338</v>
      </c>
      <c r="B1265" s="960" t="s">
        <v>731</v>
      </c>
      <c r="C1265" s="795" t="s">
        <v>6795</v>
      </c>
      <c r="H1265" s="949">
        <v>1</v>
      </c>
      <c r="I1265" s="795">
        <v>1</v>
      </c>
      <c r="J1265" s="795">
        <v>0</v>
      </c>
      <c r="L1265" s="950" t="s">
        <v>6778</v>
      </c>
    </row>
    <row r="1266" spans="1:35">
      <c r="A1266" s="862">
        <v>338</v>
      </c>
      <c r="B1266" s="964" t="s">
        <v>6796</v>
      </c>
      <c r="C1266" s="813" t="s">
        <v>6797</v>
      </c>
      <c r="H1266" s="949">
        <v>1</v>
      </c>
      <c r="J1266" s="795">
        <v>1</v>
      </c>
      <c r="L1266" s="950" t="s">
        <v>6798</v>
      </c>
      <c r="AE1266" s="795">
        <v>1</v>
      </c>
    </row>
    <row r="1267" spans="1:35">
      <c r="A1267" s="862">
        <v>338</v>
      </c>
      <c r="B1267" s="938" t="s">
        <v>741</v>
      </c>
      <c r="C1267" s="795" t="s">
        <v>4557</v>
      </c>
      <c r="D1267" s="795" t="s">
        <v>4343</v>
      </c>
      <c r="H1267" s="949">
        <v>21</v>
      </c>
      <c r="J1267" s="795">
        <v>0</v>
      </c>
      <c r="L1267" s="950"/>
    </row>
    <row r="1268" spans="1:35">
      <c r="A1268" s="862">
        <v>338</v>
      </c>
      <c r="B1268" s="938" t="s">
        <v>744</v>
      </c>
      <c r="C1268" s="795" t="s">
        <v>4672</v>
      </c>
      <c r="D1268" s="795" t="s">
        <v>4309</v>
      </c>
      <c r="H1268" s="949">
        <v>7</v>
      </c>
      <c r="I1268" s="795">
        <v>7</v>
      </c>
      <c r="J1268" s="795">
        <v>0</v>
      </c>
      <c r="L1268" s="950" t="s">
        <v>6778</v>
      </c>
    </row>
    <row r="1269" spans="1:35">
      <c r="A1269" s="862">
        <v>338</v>
      </c>
      <c r="B1269" s="869" t="s">
        <v>967</v>
      </c>
      <c r="C1269" s="869" t="s">
        <v>4642</v>
      </c>
      <c r="H1269" s="949">
        <v>1</v>
      </c>
      <c r="J1269" s="795">
        <v>0</v>
      </c>
      <c r="L1269" s="950"/>
    </row>
    <row r="1270" spans="1:35">
      <c r="A1270" s="862">
        <v>338</v>
      </c>
      <c r="B1270" s="897" t="s">
        <v>996</v>
      </c>
      <c r="C1270" s="795" t="s">
        <v>4587</v>
      </c>
      <c r="D1270" s="795" t="s">
        <v>4374</v>
      </c>
      <c r="E1270" s="938" t="s">
        <v>6768</v>
      </c>
      <c r="F1270" s="939" t="s">
        <v>6769</v>
      </c>
      <c r="H1270" s="949">
        <v>20</v>
      </c>
      <c r="J1270" s="795">
        <v>0</v>
      </c>
      <c r="L1270" s="950"/>
    </row>
    <row r="1271" spans="1:35">
      <c r="A1271" s="862">
        <v>338</v>
      </c>
      <c r="B1271" s="938" t="s">
        <v>1065</v>
      </c>
      <c r="C1271" s="869" t="s">
        <v>4830</v>
      </c>
      <c r="D1271" s="869" t="s">
        <v>4831</v>
      </c>
      <c r="H1271" s="949">
        <v>12</v>
      </c>
      <c r="J1271" s="795">
        <v>0</v>
      </c>
      <c r="L1271" s="950"/>
    </row>
    <row r="1272" spans="1:35">
      <c r="A1272" s="862">
        <v>338</v>
      </c>
      <c r="B1272" s="897" t="s">
        <v>1086</v>
      </c>
      <c r="C1272" s="795" t="s">
        <v>5921</v>
      </c>
      <c r="D1272" s="795" t="s">
        <v>4343</v>
      </c>
      <c r="H1272" s="949">
        <v>6</v>
      </c>
      <c r="J1272" s="795">
        <v>0</v>
      </c>
      <c r="L1272" s="950"/>
    </row>
    <row r="1273" spans="1:35">
      <c r="A1273" s="862">
        <v>338</v>
      </c>
      <c r="B1273" s="869" t="s">
        <v>840</v>
      </c>
      <c r="C1273" s="869" t="s">
        <v>4435</v>
      </c>
      <c r="D1273" s="869" t="s">
        <v>4436</v>
      </c>
      <c r="E1273" s="931" t="s">
        <v>1097</v>
      </c>
      <c r="F1273" s="854" t="s">
        <v>4568</v>
      </c>
      <c r="G1273" s="854" t="s">
        <v>4321</v>
      </c>
      <c r="H1273" s="949">
        <v>41</v>
      </c>
      <c r="I1273" s="854"/>
      <c r="J1273" s="854">
        <v>0</v>
      </c>
      <c r="K1273" s="854"/>
      <c r="L1273" s="950"/>
      <c r="M1273" s="854"/>
      <c r="N1273" s="854"/>
      <c r="O1273" s="854"/>
      <c r="P1273" s="854"/>
      <c r="Q1273" s="854"/>
      <c r="R1273" s="854"/>
      <c r="S1273" s="854"/>
      <c r="T1273" s="854"/>
      <c r="U1273" s="854"/>
      <c r="V1273" s="854"/>
      <c r="W1273" s="854"/>
      <c r="X1273" s="854"/>
      <c r="Y1273" s="854"/>
      <c r="Z1273" s="854"/>
      <c r="AA1273" s="854"/>
      <c r="AB1273" s="854"/>
      <c r="AC1273" s="854"/>
      <c r="AD1273" s="854"/>
      <c r="AE1273" s="854"/>
      <c r="AF1273" s="854"/>
      <c r="AG1273" s="854"/>
      <c r="AH1273" s="854"/>
      <c r="AI1273" s="854"/>
    </row>
    <row r="1274" spans="1:35">
      <c r="A1274" s="862">
        <v>338</v>
      </c>
      <c r="B1274" s="872" t="s">
        <v>636</v>
      </c>
      <c r="C1274" s="872" t="s">
        <v>6545</v>
      </c>
      <c r="D1274" s="872" t="s">
        <v>4334</v>
      </c>
      <c r="E1274" s="938" t="s">
        <v>6799</v>
      </c>
      <c r="F1274" s="939" t="s">
        <v>6800</v>
      </c>
      <c r="H1274" s="949">
        <v>3</v>
      </c>
      <c r="I1274" s="795">
        <v>3</v>
      </c>
      <c r="J1274" s="795">
        <v>0</v>
      </c>
      <c r="L1274" s="950" t="s">
        <v>6778</v>
      </c>
    </row>
    <row r="1275" spans="1:35">
      <c r="A1275" s="862">
        <v>338</v>
      </c>
      <c r="B1275" s="869" t="s">
        <v>898</v>
      </c>
      <c r="C1275" s="869" t="s">
        <v>6492</v>
      </c>
      <c r="D1275" s="869" t="s">
        <v>4555</v>
      </c>
      <c r="E1275" s="897" t="s">
        <v>6665</v>
      </c>
      <c r="F1275" s="795" t="s">
        <v>6666</v>
      </c>
      <c r="G1275" s="795" t="s">
        <v>4309</v>
      </c>
      <c r="H1275" s="949">
        <v>1</v>
      </c>
      <c r="J1275" s="795">
        <v>0</v>
      </c>
      <c r="L1275" s="950"/>
    </row>
    <row r="1276" spans="1:35">
      <c r="A1276" s="862">
        <v>338</v>
      </c>
      <c r="B1276" s="869" t="s">
        <v>916</v>
      </c>
      <c r="C1276" s="869" t="s">
        <v>6625</v>
      </c>
      <c r="D1276" s="869" t="s">
        <v>4334</v>
      </c>
      <c r="E1276" s="938" t="s">
        <v>6801</v>
      </c>
      <c r="F1276" s="939" t="s">
        <v>6802</v>
      </c>
      <c r="H1276" s="952">
        <v>1</v>
      </c>
      <c r="J1276" s="795">
        <v>0</v>
      </c>
      <c r="L1276" s="966"/>
    </row>
    <row r="1277" spans="1:35">
      <c r="A1277" s="862">
        <v>338</v>
      </c>
      <c r="B1277" s="897" t="s">
        <v>1017</v>
      </c>
      <c r="C1277" s="795" t="s">
        <v>4516</v>
      </c>
      <c r="H1277" s="949">
        <v>5</v>
      </c>
      <c r="J1277" s="795">
        <v>0</v>
      </c>
      <c r="L1277" s="950"/>
    </row>
    <row r="1278" spans="1:35">
      <c r="A1278" s="862">
        <v>338</v>
      </c>
      <c r="B1278" s="869" t="s">
        <v>851</v>
      </c>
      <c r="C1278" s="869" t="s">
        <v>5307</v>
      </c>
      <c r="D1278" s="869" t="s">
        <v>4632</v>
      </c>
      <c r="E1278" s="897" t="s">
        <v>1344</v>
      </c>
      <c r="F1278" s="795" t="s">
        <v>6669</v>
      </c>
      <c r="G1278" s="795" t="s">
        <v>6670</v>
      </c>
      <c r="H1278" s="949">
        <v>45</v>
      </c>
      <c r="J1278" s="795">
        <v>0</v>
      </c>
      <c r="L1278" s="950"/>
    </row>
    <row r="1279" spans="1:35">
      <c r="A1279" s="862">
        <v>338</v>
      </c>
      <c r="B1279" s="869" t="s">
        <v>1144</v>
      </c>
      <c r="C1279" s="869" t="s">
        <v>5849</v>
      </c>
      <c r="D1279" s="869" t="s">
        <v>6514</v>
      </c>
      <c r="H1279" s="949">
        <v>33</v>
      </c>
      <c r="J1279" s="795">
        <v>0</v>
      </c>
      <c r="L1279" s="950"/>
    </row>
    <row r="1280" spans="1:35">
      <c r="A1280" s="862">
        <v>338</v>
      </c>
      <c r="B1280" s="869" t="s">
        <v>1153</v>
      </c>
      <c r="C1280" s="869" t="s">
        <v>4835</v>
      </c>
      <c r="D1280" s="869" t="s">
        <v>4364</v>
      </c>
      <c r="H1280" s="949">
        <v>2</v>
      </c>
      <c r="J1280" s="795">
        <v>0</v>
      </c>
      <c r="L1280" s="950"/>
    </row>
    <row r="1281" spans="1:20">
      <c r="A1281" s="862">
        <v>338</v>
      </c>
      <c r="B1281" s="869" t="s">
        <v>1068</v>
      </c>
      <c r="C1281" s="869" t="s">
        <v>4593</v>
      </c>
      <c r="D1281" s="869" t="s">
        <v>4334</v>
      </c>
      <c r="H1281" s="949">
        <v>1</v>
      </c>
      <c r="J1281" s="795">
        <v>0</v>
      </c>
      <c r="L1281" s="950"/>
    </row>
    <row r="1282" spans="1:20">
      <c r="A1282" s="862">
        <v>338</v>
      </c>
      <c r="B1282" s="872" t="s">
        <v>1091</v>
      </c>
      <c r="C1282" s="872" t="s">
        <v>6533</v>
      </c>
      <c r="D1282" s="872" t="s">
        <v>4321</v>
      </c>
      <c r="H1282" s="949">
        <v>2</v>
      </c>
      <c r="I1282" s="795">
        <v>2</v>
      </c>
      <c r="J1282" s="795">
        <v>0</v>
      </c>
      <c r="L1282" s="950" t="s">
        <v>6778</v>
      </c>
    </row>
    <row r="1283" spans="1:20">
      <c r="A1283" s="862">
        <v>338</v>
      </c>
      <c r="B1283" s="869" t="s">
        <v>1101</v>
      </c>
      <c r="C1283" s="869" t="s">
        <v>4372</v>
      </c>
      <c r="D1283" s="869" t="s">
        <v>4347</v>
      </c>
      <c r="H1283" s="949">
        <v>6</v>
      </c>
      <c r="J1283" s="795">
        <v>0</v>
      </c>
      <c r="L1283" s="950"/>
    </row>
    <row r="1284" spans="1:20">
      <c r="A1284" s="947">
        <v>338</v>
      </c>
      <c r="B1284" s="869" t="s">
        <v>1104</v>
      </c>
      <c r="C1284" s="869" t="s">
        <v>4597</v>
      </c>
      <c r="D1284" s="869" t="s">
        <v>4321</v>
      </c>
      <c r="H1284" s="949">
        <v>1</v>
      </c>
      <c r="I1284" s="796"/>
      <c r="J1284" s="795">
        <v>0</v>
      </c>
      <c r="L1284" s="951"/>
    </row>
    <row r="1285" spans="1:20">
      <c r="A1285" s="947">
        <v>338</v>
      </c>
      <c r="B1285" s="931" t="s">
        <v>1082</v>
      </c>
      <c r="C1285" s="869" t="s">
        <v>6493</v>
      </c>
      <c r="D1285" s="869" t="s">
        <v>4321</v>
      </c>
      <c r="H1285" s="949">
        <v>15</v>
      </c>
      <c r="I1285" s="796"/>
      <c r="J1285" s="795">
        <v>0</v>
      </c>
      <c r="L1285" s="951"/>
    </row>
    <row r="1286" spans="1:20">
      <c r="A1286" s="862">
        <v>338</v>
      </c>
      <c r="B1286" s="869" t="s">
        <v>1164</v>
      </c>
      <c r="C1286" s="869" t="s">
        <v>4492</v>
      </c>
      <c r="H1286" s="949">
        <v>4</v>
      </c>
      <c r="I1286" s="796"/>
      <c r="J1286" s="795">
        <v>0</v>
      </c>
      <c r="L1286" s="951"/>
    </row>
    <row r="1287" spans="1:20">
      <c r="A1287" s="862">
        <v>338</v>
      </c>
      <c r="B1287" s="872" t="s">
        <v>1167</v>
      </c>
      <c r="C1287" s="872" t="s">
        <v>5909</v>
      </c>
      <c r="D1287" s="872" t="s">
        <v>4334</v>
      </c>
      <c r="H1287" s="949">
        <v>1</v>
      </c>
      <c r="I1287" s="951">
        <v>1</v>
      </c>
      <c r="J1287" s="795">
        <v>0</v>
      </c>
      <c r="L1287" s="796" t="s">
        <v>6778</v>
      </c>
    </row>
    <row r="1288" spans="1:20">
      <c r="A1288" s="862">
        <v>338</v>
      </c>
      <c r="B1288" s="869" t="s">
        <v>1227</v>
      </c>
      <c r="C1288" s="869" t="s">
        <v>5861</v>
      </c>
      <c r="D1288" s="869" t="s">
        <v>6491</v>
      </c>
      <c r="H1288" s="949">
        <v>45</v>
      </c>
      <c r="I1288" s="950"/>
      <c r="J1288" s="795">
        <v>0</v>
      </c>
    </row>
    <row r="1289" spans="1:20">
      <c r="A1289" s="862">
        <v>338</v>
      </c>
      <c r="B1289" s="869" t="s">
        <v>1234</v>
      </c>
      <c r="C1289" s="869" t="s">
        <v>5172</v>
      </c>
      <c r="D1289" s="869" t="s">
        <v>4364</v>
      </c>
      <c r="H1289" s="949">
        <v>2</v>
      </c>
      <c r="I1289" s="950"/>
      <c r="J1289" s="795">
        <v>0</v>
      </c>
    </row>
    <row r="1290" spans="1:20" s="857" customFormat="1">
      <c r="A1290" s="954">
        <v>338</v>
      </c>
      <c r="B1290" s="876" t="s">
        <v>1236</v>
      </c>
      <c r="C1290" s="876" t="s">
        <v>5536</v>
      </c>
      <c r="D1290" s="876" t="s">
        <v>4637</v>
      </c>
      <c r="H1290" s="955">
        <v>2</v>
      </c>
      <c r="I1290" s="876"/>
      <c r="J1290" s="857">
        <v>0</v>
      </c>
      <c r="L1290" s="959"/>
    </row>
    <row r="1291" spans="1:20">
      <c r="A1291" s="862">
        <v>339</v>
      </c>
      <c r="B1291" s="938" t="s">
        <v>619</v>
      </c>
      <c r="C1291" s="795" t="s">
        <v>4421</v>
      </c>
      <c r="E1291" s="869"/>
      <c r="F1291" s="869"/>
      <c r="G1291" s="869"/>
      <c r="H1291" s="949">
        <v>2</v>
      </c>
      <c r="I1291" s="950"/>
      <c r="J1291" s="795">
        <v>0</v>
      </c>
    </row>
    <row r="1292" spans="1:20">
      <c r="A1292" s="862">
        <v>339</v>
      </c>
      <c r="B1292" s="869" t="s">
        <v>629</v>
      </c>
      <c r="C1292" s="869" t="s">
        <v>6596</v>
      </c>
      <c r="D1292" s="869" t="s">
        <v>4705</v>
      </c>
      <c r="E1292" s="897" t="s">
        <v>1310</v>
      </c>
      <c r="F1292" s="795" t="s">
        <v>6730</v>
      </c>
      <c r="G1292" s="795" t="s">
        <v>4334</v>
      </c>
      <c r="H1292" s="949">
        <v>4</v>
      </c>
      <c r="I1292" s="950"/>
      <c r="J1292" s="795">
        <v>0</v>
      </c>
    </row>
    <row r="1293" spans="1:20">
      <c r="A1293" s="862">
        <v>339</v>
      </c>
      <c r="B1293" s="869" t="s">
        <v>1221</v>
      </c>
      <c r="C1293" s="869" t="s">
        <v>5858</v>
      </c>
      <c r="D1293" s="869" t="s">
        <v>4334</v>
      </c>
      <c r="E1293" s="897" t="s">
        <v>1372</v>
      </c>
      <c r="F1293" s="795" t="s">
        <v>6650</v>
      </c>
      <c r="G1293" s="795" t="s">
        <v>4321</v>
      </c>
      <c r="H1293" s="949">
        <v>6</v>
      </c>
      <c r="I1293" s="950"/>
      <c r="J1293" s="795">
        <v>0</v>
      </c>
    </row>
    <row r="1294" spans="1:20">
      <c r="A1294" s="862">
        <v>339</v>
      </c>
      <c r="B1294" s="869" t="s">
        <v>1187</v>
      </c>
      <c r="C1294" s="869" t="s">
        <v>5796</v>
      </c>
      <c r="D1294" s="869" t="s">
        <v>4334</v>
      </c>
      <c r="E1294" s="897" t="s">
        <v>652</v>
      </c>
      <c r="F1294" s="795" t="s">
        <v>6651</v>
      </c>
      <c r="G1294" s="795" t="s">
        <v>4334</v>
      </c>
      <c r="H1294" s="949">
        <v>2</v>
      </c>
      <c r="I1294" s="950"/>
      <c r="J1294" s="795">
        <v>0</v>
      </c>
    </row>
    <row r="1295" spans="1:20">
      <c r="A1295" s="862">
        <v>339</v>
      </c>
      <c r="B1295" s="872" t="s">
        <v>633</v>
      </c>
      <c r="C1295" s="869" t="s">
        <v>4329</v>
      </c>
      <c r="D1295" s="869"/>
      <c r="E1295" s="872" t="s">
        <v>635</v>
      </c>
      <c r="F1295" s="869" t="s">
        <v>4329</v>
      </c>
      <c r="G1295" s="869"/>
      <c r="H1295" s="949">
        <v>38</v>
      </c>
      <c r="I1295" s="950"/>
      <c r="J1295" s="795">
        <v>1</v>
      </c>
      <c r="L1295" s="795" t="s">
        <v>6803</v>
      </c>
      <c r="T1295" s="795">
        <v>1</v>
      </c>
    </row>
    <row r="1296" spans="1:20">
      <c r="A1296" s="862">
        <v>339</v>
      </c>
      <c r="B1296" s="869" t="s">
        <v>986</v>
      </c>
      <c r="C1296" s="869" t="s">
        <v>4798</v>
      </c>
      <c r="D1296" s="869" t="s">
        <v>4799</v>
      </c>
      <c r="E1296" s="938" t="s">
        <v>6793</v>
      </c>
      <c r="F1296" s="939" t="s">
        <v>6794</v>
      </c>
      <c r="H1296" s="949">
        <v>122</v>
      </c>
      <c r="I1296" s="950"/>
      <c r="J1296" s="795">
        <v>0</v>
      </c>
    </row>
    <row r="1297" spans="1:35">
      <c r="A1297" s="862">
        <v>339</v>
      </c>
      <c r="B1297" s="938" t="s">
        <v>669</v>
      </c>
      <c r="C1297" s="795" t="s">
        <v>4823</v>
      </c>
      <c r="D1297" s="795" t="s">
        <v>4347</v>
      </c>
      <c r="H1297" s="949">
        <v>12</v>
      </c>
      <c r="I1297" s="950"/>
      <c r="J1297" s="795">
        <v>0</v>
      </c>
    </row>
    <row r="1298" spans="1:35">
      <c r="A1298" s="862">
        <v>339</v>
      </c>
      <c r="B1298" s="869" t="s">
        <v>6804</v>
      </c>
      <c r="C1298" s="869" t="s">
        <v>6805</v>
      </c>
      <c r="D1298" s="869" t="s">
        <v>6806</v>
      </c>
      <c r="E1298" s="938" t="s">
        <v>6807</v>
      </c>
      <c r="F1298" s="939" t="s">
        <v>6808</v>
      </c>
      <c r="H1298" s="949">
        <v>1</v>
      </c>
      <c r="I1298" s="950"/>
      <c r="J1298" s="795">
        <v>0</v>
      </c>
      <c r="L1298" s="854"/>
    </row>
    <row r="1299" spans="1:35">
      <c r="A1299" s="862">
        <v>339</v>
      </c>
      <c r="B1299" s="967" t="s">
        <v>6521</v>
      </c>
      <c r="C1299" s="795" t="s">
        <v>6522</v>
      </c>
      <c r="D1299" s="795" t="s">
        <v>4374</v>
      </c>
      <c r="F1299" s="854"/>
      <c r="G1299" s="854"/>
      <c r="H1299" s="949">
        <v>2</v>
      </c>
      <c r="I1299" s="950"/>
      <c r="J1299" s="854">
        <v>0</v>
      </c>
      <c r="K1299" s="854"/>
      <c r="T1299" s="854"/>
      <c r="U1299" s="854"/>
      <c r="V1299" s="854"/>
      <c r="W1299" s="854"/>
      <c r="X1299" s="854"/>
      <c r="Y1299" s="854"/>
      <c r="Z1299" s="854"/>
      <c r="AA1299" s="854"/>
      <c r="AB1299" s="854"/>
      <c r="AC1299" s="854"/>
      <c r="AD1299" s="854"/>
      <c r="AE1299" s="854"/>
      <c r="AF1299" s="854"/>
      <c r="AG1299" s="854"/>
      <c r="AH1299" s="854"/>
      <c r="AI1299" s="854"/>
    </row>
    <row r="1300" spans="1:35">
      <c r="A1300" s="862">
        <v>339</v>
      </c>
      <c r="B1300" s="960" t="s">
        <v>731</v>
      </c>
      <c r="C1300" s="795" t="s">
        <v>6795</v>
      </c>
      <c r="H1300" s="949">
        <v>1</v>
      </c>
      <c r="I1300" s="950"/>
      <c r="J1300" s="795">
        <v>0</v>
      </c>
    </row>
    <row r="1301" spans="1:35">
      <c r="A1301" s="947">
        <v>339</v>
      </c>
      <c r="B1301" s="948" t="s">
        <v>740</v>
      </c>
      <c r="C1301" s="854" t="s">
        <v>5876</v>
      </c>
      <c r="D1301" s="854" t="s">
        <v>4343</v>
      </c>
      <c r="E1301" s="854"/>
      <c r="F1301" s="854"/>
      <c r="G1301" s="854"/>
      <c r="H1301" s="949">
        <v>1</v>
      </c>
      <c r="I1301" s="950"/>
      <c r="J1301" s="795">
        <v>0</v>
      </c>
      <c r="K1301" s="854"/>
      <c r="L1301" s="854"/>
      <c r="M1301" s="854"/>
      <c r="N1301" s="854"/>
      <c r="O1301" s="854"/>
      <c r="P1301" s="854"/>
      <c r="Q1301" s="854"/>
      <c r="R1301" s="854"/>
      <c r="S1301" s="854"/>
      <c r="T1301" s="854"/>
      <c r="U1301" s="854"/>
      <c r="V1301" s="854"/>
      <c r="W1301" s="854"/>
      <c r="X1301" s="854"/>
      <c r="Y1301" s="854"/>
      <c r="Z1301" s="854"/>
      <c r="AA1301" s="854"/>
      <c r="AB1301" s="854"/>
      <c r="AC1301" s="854"/>
      <c r="AD1301" s="854"/>
      <c r="AE1301" s="854"/>
      <c r="AF1301" s="854"/>
      <c r="AG1301" s="854"/>
      <c r="AH1301" s="854"/>
      <c r="AI1301" s="854"/>
    </row>
    <row r="1302" spans="1:35">
      <c r="A1302" s="862">
        <v>339</v>
      </c>
      <c r="B1302" s="938" t="s">
        <v>744</v>
      </c>
      <c r="C1302" s="795" t="s">
        <v>4672</v>
      </c>
      <c r="D1302" s="795" t="s">
        <v>4309</v>
      </c>
      <c r="H1302" s="949">
        <v>3</v>
      </c>
      <c r="I1302" s="950"/>
      <c r="J1302" s="795">
        <v>1</v>
      </c>
      <c r="L1302" s="795" t="s">
        <v>6803</v>
      </c>
      <c r="AE1302" s="795">
        <v>1</v>
      </c>
    </row>
    <row r="1303" spans="1:35">
      <c r="A1303" s="862">
        <v>339</v>
      </c>
      <c r="B1303" s="938" t="s">
        <v>760</v>
      </c>
      <c r="C1303" s="939" t="s">
        <v>6809</v>
      </c>
      <c r="H1303" s="949">
        <v>3</v>
      </c>
      <c r="I1303" s="950"/>
      <c r="J1303" s="795">
        <v>0</v>
      </c>
    </row>
    <row r="1304" spans="1:35">
      <c r="A1304" s="862">
        <v>339</v>
      </c>
      <c r="B1304" s="938" t="s">
        <v>820</v>
      </c>
      <c r="C1304" s="795" t="s">
        <v>4346</v>
      </c>
      <c r="D1304" s="795" t="s">
        <v>4347</v>
      </c>
      <c r="H1304" s="949">
        <v>11</v>
      </c>
      <c r="I1304" s="950"/>
      <c r="J1304" s="795">
        <v>0</v>
      </c>
    </row>
    <row r="1305" spans="1:35">
      <c r="A1305" s="862">
        <v>339</v>
      </c>
      <c r="B1305" s="938" t="s">
        <v>829</v>
      </c>
      <c r="C1305" s="939" t="s">
        <v>6810</v>
      </c>
      <c r="D1305" s="795" t="s">
        <v>4317</v>
      </c>
      <c r="H1305" s="949">
        <v>5</v>
      </c>
      <c r="I1305" s="950"/>
      <c r="J1305" s="795">
        <v>0</v>
      </c>
    </row>
    <row r="1306" spans="1:35">
      <c r="A1306" s="862">
        <v>339</v>
      </c>
      <c r="B1306" s="938" t="s">
        <v>864</v>
      </c>
      <c r="C1306" s="869" t="s">
        <v>4322</v>
      </c>
      <c r="H1306" s="949">
        <v>2</v>
      </c>
      <c r="I1306" s="950"/>
      <c r="J1306" s="795">
        <v>0</v>
      </c>
    </row>
    <row r="1307" spans="1:35">
      <c r="A1307" s="862">
        <v>339</v>
      </c>
      <c r="B1307" s="869" t="s">
        <v>113</v>
      </c>
      <c r="C1307" s="869" t="s">
        <v>4353</v>
      </c>
      <c r="D1307" s="869" t="s">
        <v>4354</v>
      </c>
      <c r="E1307" s="938" t="s">
        <v>6790</v>
      </c>
      <c r="F1307" s="939" t="s">
        <v>6791</v>
      </c>
      <c r="H1307" s="949">
        <v>5</v>
      </c>
      <c r="I1307" s="950"/>
      <c r="J1307" s="795">
        <v>0</v>
      </c>
    </row>
    <row r="1308" spans="1:35">
      <c r="A1308" s="862">
        <v>339</v>
      </c>
      <c r="B1308" s="872" t="s">
        <v>1272</v>
      </c>
      <c r="C1308" s="872" t="s">
        <v>4325</v>
      </c>
      <c r="D1308" s="872" t="s">
        <v>4326</v>
      </c>
      <c r="E1308" s="897" t="s">
        <v>888</v>
      </c>
      <c r="F1308" s="795" t="s">
        <v>4327</v>
      </c>
      <c r="G1308" s="795" t="s">
        <v>4351</v>
      </c>
      <c r="H1308" s="949">
        <v>4</v>
      </c>
      <c r="I1308" s="950"/>
      <c r="J1308" s="795">
        <v>0</v>
      </c>
      <c r="L1308" s="854"/>
    </row>
    <row r="1309" spans="1:35">
      <c r="A1309" s="862">
        <v>339</v>
      </c>
      <c r="B1309" s="869" t="s">
        <v>1246</v>
      </c>
      <c r="C1309" s="869" t="s">
        <v>4389</v>
      </c>
      <c r="D1309" s="869" t="s">
        <v>4390</v>
      </c>
      <c r="E1309" s="938" t="s">
        <v>6811</v>
      </c>
      <c r="F1309" s="939" t="s">
        <v>6812</v>
      </c>
      <c r="H1309" s="949">
        <v>7</v>
      </c>
      <c r="I1309" s="950"/>
      <c r="J1309" s="795">
        <v>0</v>
      </c>
    </row>
    <row r="1310" spans="1:35">
      <c r="A1310" s="862">
        <v>339</v>
      </c>
      <c r="B1310" s="869" t="s">
        <v>1268</v>
      </c>
      <c r="C1310" s="869" t="s">
        <v>4802</v>
      </c>
      <c r="D1310" s="869" t="s">
        <v>4343</v>
      </c>
      <c r="E1310" s="938" t="s">
        <v>6738</v>
      </c>
      <c r="F1310" s="939" t="s">
        <v>6739</v>
      </c>
      <c r="H1310" s="949">
        <v>2</v>
      </c>
      <c r="I1310" s="950"/>
      <c r="J1310" s="795">
        <v>0</v>
      </c>
      <c r="L1310" s="854"/>
    </row>
    <row r="1311" spans="1:35">
      <c r="A1311" s="862">
        <v>339</v>
      </c>
      <c r="B1311" s="869" t="s">
        <v>755</v>
      </c>
      <c r="C1311" s="869" t="s">
        <v>4824</v>
      </c>
      <c r="D1311" s="869" t="s">
        <v>4825</v>
      </c>
      <c r="E1311" s="938" t="s">
        <v>6813</v>
      </c>
      <c r="F1311" s="939" t="s">
        <v>6814</v>
      </c>
      <c r="H1311" s="949">
        <v>4</v>
      </c>
      <c r="I1311" s="950"/>
      <c r="J1311" s="795">
        <v>0</v>
      </c>
    </row>
    <row r="1312" spans="1:35">
      <c r="A1312" s="862">
        <v>339</v>
      </c>
      <c r="B1312" s="938" t="s">
        <v>928</v>
      </c>
      <c r="C1312" s="795" t="s">
        <v>5548</v>
      </c>
      <c r="D1312" s="795" t="s">
        <v>5549</v>
      </c>
      <c r="H1312" s="949">
        <v>6</v>
      </c>
      <c r="I1312" s="950"/>
      <c r="J1312" s="795">
        <v>0</v>
      </c>
    </row>
    <row r="1313" spans="1:10">
      <c r="A1313" s="862">
        <v>339</v>
      </c>
      <c r="B1313" s="897" t="s">
        <v>959</v>
      </c>
      <c r="C1313" s="795" t="s">
        <v>4418</v>
      </c>
      <c r="D1313" s="795" t="s">
        <v>4419</v>
      </c>
      <c r="H1313" s="949">
        <v>6</v>
      </c>
      <c r="I1313" s="950"/>
      <c r="J1313" s="795">
        <v>0</v>
      </c>
    </row>
    <row r="1314" spans="1:10">
      <c r="A1314" s="862">
        <v>339</v>
      </c>
      <c r="B1314" s="869" t="s">
        <v>942</v>
      </c>
      <c r="C1314" s="869" t="s">
        <v>4416</v>
      </c>
      <c r="D1314" s="869" t="s">
        <v>4417</v>
      </c>
      <c r="E1314" s="938" t="s">
        <v>6786</v>
      </c>
      <c r="F1314" s="939" t="s">
        <v>6787</v>
      </c>
      <c r="H1314" s="949">
        <v>13</v>
      </c>
      <c r="I1314" s="950"/>
      <c r="J1314" s="795">
        <v>0</v>
      </c>
    </row>
    <row r="1315" spans="1:10">
      <c r="A1315" s="862">
        <v>339</v>
      </c>
      <c r="B1315" s="897" t="s">
        <v>973</v>
      </c>
      <c r="C1315" s="795" t="s">
        <v>5515</v>
      </c>
      <c r="D1315" s="795" t="s">
        <v>5516</v>
      </c>
      <c r="H1315" s="949">
        <v>1</v>
      </c>
      <c r="I1315" s="950"/>
      <c r="J1315" s="795">
        <v>0</v>
      </c>
    </row>
    <row r="1316" spans="1:10">
      <c r="A1316" s="862">
        <v>339</v>
      </c>
      <c r="B1316" s="938" t="s">
        <v>975</v>
      </c>
      <c r="C1316" s="939" t="s">
        <v>6815</v>
      </c>
      <c r="H1316" s="949">
        <v>1</v>
      </c>
      <c r="I1316" s="950"/>
      <c r="J1316" s="795">
        <v>0</v>
      </c>
    </row>
    <row r="1317" spans="1:10">
      <c r="A1317" s="862">
        <v>339</v>
      </c>
      <c r="B1317" s="897" t="s">
        <v>1003</v>
      </c>
      <c r="C1317" s="795" t="s">
        <v>5655</v>
      </c>
      <c r="D1317" s="795" t="s">
        <v>4564</v>
      </c>
      <c r="H1317" s="949">
        <v>1</v>
      </c>
      <c r="I1317" s="950"/>
      <c r="J1317" s="795">
        <v>0</v>
      </c>
    </row>
    <row r="1318" spans="1:10">
      <c r="A1318" s="862">
        <v>339</v>
      </c>
      <c r="B1318" s="897" t="s">
        <v>995</v>
      </c>
      <c r="C1318" s="795" t="s">
        <v>6680</v>
      </c>
      <c r="D1318" s="795" t="s">
        <v>4577</v>
      </c>
      <c r="E1318" s="938" t="s">
        <v>6816</v>
      </c>
      <c r="F1318" s="939" t="s">
        <v>6817</v>
      </c>
      <c r="H1318" s="949">
        <v>3</v>
      </c>
      <c r="I1318" s="950"/>
      <c r="J1318" s="795">
        <v>0</v>
      </c>
    </row>
    <row r="1319" spans="1:10">
      <c r="A1319" s="862">
        <v>339</v>
      </c>
      <c r="B1319" s="897" t="s">
        <v>996</v>
      </c>
      <c r="C1319" s="795" t="s">
        <v>4587</v>
      </c>
      <c r="D1319" s="795" t="s">
        <v>4374</v>
      </c>
      <c r="E1319" s="938" t="s">
        <v>6768</v>
      </c>
      <c r="F1319" s="939" t="s">
        <v>6769</v>
      </c>
      <c r="H1319" s="949">
        <v>5</v>
      </c>
      <c r="I1319" s="950"/>
      <c r="J1319" s="795">
        <v>0</v>
      </c>
    </row>
    <row r="1320" spans="1:10">
      <c r="A1320" s="862">
        <v>339</v>
      </c>
      <c r="B1320" s="938" t="s">
        <v>1030</v>
      </c>
      <c r="C1320" s="939" t="s">
        <v>6818</v>
      </c>
      <c r="H1320" s="949">
        <v>5</v>
      </c>
      <c r="I1320" s="950"/>
      <c r="J1320" s="795">
        <v>0</v>
      </c>
    </row>
    <row r="1321" spans="1:10">
      <c r="A1321" s="862">
        <v>339</v>
      </c>
      <c r="B1321" s="897" t="s">
        <v>1033</v>
      </c>
      <c r="C1321" s="795" t="s">
        <v>4363</v>
      </c>
      <c r="D1321" s="795" t="s">
        <v>4364</v>
      </c>
      <c r="H1321" s="949">
        <v>5</v>
      </c>
      <c r="I1321" s="950"/>
      <c r="J1321" s="795">
        <v>0</v>
      </c>
    </row>
    <row r="1322" spans="1:10">
      <c r="A1322" s="862">
        <v>339</v>
      </c>
      <c r="B1322" s="938" t="s">
        <v>1065</v>
      </c>
      <c r="C1322" s="869" t="s">
        <v>4830</v>
      </c>
      <c r="D1322" s="869" t="s">
        <v>4831</v>
      </c>
      <c r="H1322" s="949">
        <v>30</v>
      </c>
      <c r="I1322" s="950"/>
      <c r="J1322" s="795">
        <v>0</v>
      </c>
    </row>
    <row r="1323" spans="1:10">
      <c r="A1323" s="862">
        <v>339</v>
      </c>
      <c r="B1323" s="960" t="s">
        <v>6819</v>
      </c>
      <c r="C1323" s="795" t="s">
        <v>6820</v>
      </c>
      <c r="H1323" s="949">
        <v>1</v>
      </c>
      <c r="I1323" s="950"/>
      <c r="J1323" s="795">
        <v>0</v>
      </c>
    </row>
    <row r="1324" spans="1:10">
      <c r="A1324" s="862">
        <v>339</v>
      </c>
      <c r="B1324" s="897" t="s">
        <v>1086</v>
      </c>
      <c r="C1324" s="795" t="s">
        <v>5921</v>
      </c>
      <c r="D1324" s="795" t="s">
        <v>4343</v>
      </c>
      <c r="H1324" s="949">
        <v>46</v>
      </c>
      <c r="I1324" s="950"/>
      <c r="J1324" s="795">
        <v>0</v>
      </c>
    </row>
    <row r="1325" spans="1:10">
      <c r="A1325" s="862">
        <v>339</v>
      </c>
      <c r="B1325" s="869" t="s">
        <v>840</v>
      </c>
      <c r="C1325" s="869" t="s">
        <v>4435</v>
      </c>
      <c r="D1325" s="869" t="s">
        <v>4436</v>
      </c>
      <c r="E1325" s="897" t="s">
        <v>1097</v>
      </c>
      <c r="F1325" s="795" t="s">
        <v>4568</v>
      </c>
      <c r="G1325" s="795" t="s">
        <v>4321</v>
      </c>
      <c r="H1325" s="949">
        <v>20</v>
      </c>
      <c r="I1325" s="950"/>
      <c r="J1325" s="795">
        <v>0</v>
      </c>
    </row>
    <row r="1326" spans="1:10">
      <c r="A1326" s="862">
        <v>339</v>
      </c>
      <c r="B1326" s="960" t="s">
        <v>6821</v>
      </c>
      <c r="C1326" s="795" t="s">
        <v>6822</v>
      </c>
      <c r="H1326" s="949">
        <v>1</v>
      </c>
      <c r="I1326" s="950"/>
      <c r="J1326" s="795">
        <v>0</v>
      </c>
    </row>
    <row r="1327" spans="1:10">
      <c r="A1327" s="862">
        <v>339</v>
      </c>
      <c r="B1327" s="869" t="s">
        <v>1126</v>
      </c>
      <c r="C1327" s="869" t="s">
        <v>4851</v>
      </c>
      <c r="D1327" s="869" t="s">
        <v>4364</v>
      </c>
      <c r="H1327" s="949">
        <v>2</v>
      </c>
      <c r="I1327" s="950"/>
      <c r="J1327" s="795">
        <v>0</v>
      </c>
    </row>
    <row r="1328" spans="1:10">
      <c r="A1328" s="862">
        <v>339</v>
      </c>
      <c r="B1328" s="897" t="s">
        <v>1131</v>
      </c>
      <c r="C1328" s="795" t="s">
        <v>4588</v>
      </c>
      <c r="D1328" s="795" t="s">
        <v>4321</v>
      </c>
      <c r="H1328" s="949">
        <v>3</v>
      </c>
      <c r="I1328" s="950"/>
      <c r="J1328" s="795">
        <v>0</v>
      </c>
    </row>
    <row r="1329" spans="1:10">
      <c r="A1329" s="862">
        <v>339</v>
      </c>
      <c r="B1329" s="897" t="s">
        <v>1017</v>
      </c>
      <c r="C1329" s="795" t="s">
        <v>4516</v>
      </c>
      <c r="H1329" s="949">
        <v>2</v>
      </c>
      <c r="I1329" s="950"/>
      <c r="J1329" s="795">
        <v>0</v>
      </c>
    </row>
    <row r="1330" spans="1:10">
      <c r="A1330" s="862">
        <v>339</v>
      </c>
      <c r="B1330" s="897" t="s">
        <v>1143</v>
      </c>
      <c r="C1330" s="795" t="s">
        <v>6731</v>
      </c>
      <c r="D1330" s="795" t="s">
        <v>4309</v>
      </c>
      <c r="H1330" s="949">
        <v>5</v>
      </c>
      <c r="I1330" s="950"/>
      <c r="J1330" s="795">
        <v>0</v>
      </c>
    </row>
    <row r="1331" spans="1:10">
      <c r="A1331" s="862">
        <v>339</v>
      </c>
      <c r="B1331" s="938" t="s">
        <v>1006</v>
      </c>
      <c r="C1331" s="795" t="s">
        <v>4368</v>
      </c>
      <c r="D1331" s="795" t="s">
        <v>4334</v>
      </c>
      <c r="H1331" s="949">
        <v>1</v>
      </c>
      <c r="I1331" s="950"/>
      <c r="J1331" s="795">
        <v>0</v>
      </c>
    </row>
    <row r="1332" spans="1:10">
      <c r="A1332" s="862">
        <v>339</v>
      </c>
      <c r="B1332" s="869" t="s">
        <v>1068</v>
      </c>
      <c r="C1332" s="869" t="s">
        <v>4593</v>
      </c>
      <c r="D1332" s="869" t="s">
        <v>4334</v>
      </c>
      <c r="H1332" s="949">
        <v>2</v>
      </c>
      <c r="I1332" s="950"/>
      <c r="J1332" s="795">
        <v>0</v>
      </c>
    </row>
    <row r="1333" spans="1:10">
      <c r="A1333" s="862">
        <v>339</v>
      </c>
      <c r="B1333" s="869" t="s">
        <v>1031</v>
      </c>
      <c r="C1333" s="869" t="s">
        <v>4698</v>
      </c>
      <c r="D1333" s="869" t="s">
        <v>4309</v>
      </c>
      <c r="H1333" s="949">
        <v>6</v>
      </c>
      <c r="I1333" s="950"/>
      <c r="J1333" s="795">
        <v>0</v>
      </c>
    </row>
    <row r="1334" spans="1:10">
      <c r="A1334" s="862">
        <v>339</v>
      </c>
      <c r="B1334" s="869" t="s">
        <v>1040</v>
      </c>
      <c r="C1334" s="869" t="s">
        <v>5132</v>
      </c>
      <c r="D1334" s="869" t="s">
        <v>4347</v>
      </c>
      <c r="E1334" s="869"/>
      <c r="H1334" s="949">
        <v>1</v>
      </c>
      <c r="I1334" s="950"/>
      <c r="J1334" s="795">
        <v>0</v>
      </c>
    </row>
    <row r="1335" spans="1:10">
      <c r="A1335" s="862">
        <v>339</v>
      </c>
      <c r="B1335" s="869" t="s">
        <v>1076</v>
      </c>
      <c r="C1335" s="869" t="s">
        <v>4854</v>
      </c>
      <c r="D1335" s="869" t="s">
        <v>4371</v>
      </c>
      <c r="H1335" s="949">
        <v>8</v>
      </c>
      <c r="I1335" s="950"/>
      <c r="J1335" s="795">
        <v>0</v>
      </c>
    </row>
    <row r="1336" spans="1:10">
      <c r="A1336" s="862">
        <v>339</v>
      </c>
      <c r="B1336" s="872" t="s">
        <v>1091</v>
      </c>
      <c r="C1336" s="872" t="s">
        <v>6533</v>
      </c>
      <c r="D1336" s="872" t="s">
        <v>4321</v>
      </c>
      <c r="H1336" s="949">
        <v>4</v>
      </c>
      <c r="I1336" s="950"/>
      <c r="J1336" s="795">
        <v>0</v>
      </c>
    </row>
    <row r="1337" spans="1:10">
      <c r="A1337" s="862">
        <v>339</v>
      </c>
      <c r="B1337" s="869" t="s">
        <v>1101</v>
      </c>
      <c r="C1337" s="869" t="s">
        <v>4372</v>
      </c>
      <c r="D1337" s="869" t="s">
        <v>4347</v>
      </c>
      <c r="H1337" s="949">
        <v>14</v>
      </c>
      <c r="I1337" s="950"/>
      <c r="J1337" s="795">
        <v>0</v>
      </c>
    </row>
    <row r="1338" spans="1:10">
      <c r="A1338" s="862">
        <v>339</v>
      </c>
      <c r="B1338" s="960" t="s">
        <v>6823</v>
      </c>
      <c r="C1338" s="795" t="s">
        <v>6824</v>
      </c>
      <c r="H1338" s="949">
        <v>10</v>
      </c>
      <c r="I1338" s="950"/>
      <c r="J1338" s="795">
        <v>0</v>
      </c>
    </row>
    <row r="1339" spans="1:10">
      <c r="A1339" s="862">
        <v>339</v>
      </c>
      <c r="B1339" s="897" t="s">
        <v>1082</v>
      </c>
      <c r="C1339" s="869" t="s">
        <v>6493</v>
      </c>
      <c r="D1339" s="869" t="s">
        <v>4321</v>
      </c>
      <c r="H1339" s="949">
        <v>10</v>
      </c>
      <c r="I1339" s="950"/>
      <c r="J1339" s="795">
        <v>0</v>
      </c>
    </row>
    <row r="1340" spans="1:10">
      <c r="A1340" s="862">
        <v>339</v>
      </c>
      <c r="B1340" s="872" t="s">
        <v>1140</v>
      </c>
      <c r="C1340" s="872" t="s">
        <v>5871</v>
      </c>
      <c r="D1340" s="872" t="s">
        <v>4309</v>
      </c>
      <c r="H1340" s="949">
        <v>7</v>
      </c>
      <c r="I1340" s="950"/>
      <c r="J1340" s="795">
        <v>0</v>
      </c>
    </row>
    <row r="1341" spans="1:10">
      <c r="A1341" s="862">
        <v>339</v>
      </c>
      <c r="B1341" s="869" t="s">
        <v>1164</v>
      </c>
      <c r="C1341" s="869" t="s">
        <v>4492</v>
      </c>
      <c r="H1341" s="949">
        <v>2</v>
      </c>
      <c r="I1341" s="950"/>
      <c r="J1341" s="795">
        <v>0</v>
      </c>
    </row>
    <row r="1342" spans="1:10">
      <c r="A1342" s="862">
        <v>339</v>
      </c>
      <c r="B1342" s="897" t="s">
        <v>6722</v>
      </c>
      <c r="C1342" s="795" t="s">
        <v>6723</v>
      </c>
      <c r="D1342" s="795" t="s">
        <v>4707</v>
      </c>
      <c r="H1342" s="949">
        <v>5</v>
      </c>
      <c r="I1342" s="950"/>
      <c r="J1342" s="795">
        <v>0</v>
      </c>
    </row>
    <row r="1343" spans="1:10">
      <c r="A1343" s="862">
        <v>339</v>
      </c>
      <c r="B1343" s="869" t="s">
        <v>1227</v>
      </c>
      <c r="C1343" s="869" t="s">
        <v>5861</v>
      </c>
      <c r="D1343" s="869" t="s">
        <v>6491</v>
      </c>
      <c r="H1343" s="949">
        <v>2</v>
      </c>
      <c r="I1343" s="950"/>
      <c r="J1343" s="795">
        <v>0</v>
      </c>
    </row>
    <row r="1344" spans="1:10">
      <c r="A1344" s="862">
        <v>339</v>
      </c>
      <c r="B1344" s="869" t="s">
        <v>1236</v>
      </c>
      <c r="C1344" s="869" t="s">
        <v>5536</v>
      </c>
      <c r="D1344" s="869" t="s">
        <v>4637</v>
      </c>
      <c r="H1344" s="949">
        <v>7</v>
      </c>
      <c r="I1344" s="950"/>
      <c r="J1344" s="795">
        <v>0</v>
      </c>
    </row>
    <row r="1345" spans="1:12">
      <c r="A1345" s="862">
        <v>339</v>
      </c>
      <c r="B1345" s="869" t="s">
        <v>1260</v>
      </c>
      <c r="C1345" s="869" t="s">
        <v>5879</v>
      </c>
      <c r="D1345" s="869" t="s">
        <v>6537</v>
      </c>
      <c r="H1345" s="949">
        <v>1</v>
      </c>
      <c r="I1345" s="950"/>
      <c r="J1345" s="795">
        <v>0</v>
      </c>
    </row>
    <row r="1346" spans="1:12" s="857" customFormat="1">
      <c r="A1346" s="954">
        <v>339</v>
      </c>
      <c r="B1346" s="924" t="s">
        <v>1277</v>
      </c>
      <c r="C1346" s="857" t="s">
        <v>6675</v>
      </c>
      <c r="D1346" s="857" t="s">
        <v>6676</v>
      </c>
      <c r="H1346" s="955">
        <v>2</v>
      </c>
      <c r="I1346" s="956"/>
      <c r="J1346" s="857">
        <v>0</v>
      </c>
    </row>
    <row r="1347" spans="1:12">
      <c r="A1347" s="862">
        <v>340</v>
      </c>
      <c r="B1347" s="938" t="s">
        <v>1309</v>
      </c>
      <c r="C1347" s="939" t="s">
        <v>6825</v>
      </c>
      <c r="H1347" s="949">
        <v>103</v>
      </c>
      <c r="I1347" s="950"/>
      <c r="J1347" s="795">
        <v>0</v>
      </c>
    </row>
    <row r="1348" spans="1:12">
      <c r="A1348" s="862">
        <v>340</v>
      </c>
      <c r="B1348" s="869" t="s">
        <v>617</v>
      </c>
      <c r="C1348" s="869" t="s">
        <v>5658</v>
      </c>
      <c r="D1348" s="869" t="s">
        <v>5659</v>
      </c>
      <c r="E1348" s="938" t="s">
        <v>6826</v>
      </c>
      <c r="F1348" s="939" t="s">
        <v>6827</v>
      </c>
      <c r="H1348" s="949">
        <v>2</v>
      </c>
      <c r="I1348" s="950"/>
      <c r="J1348" s="795">
        <v>0</v>
      </c>
    </row>
    <row r="1349" spans="1:12">
      <c r="A1349" s="862">
        <v>340</v>
      </c>
      <c r="B1349" s="869" t="s">
        <v>629</v>
      </c>
      <c r="C1349" s="869" t="s">
        <v>6596</v>
      </c>
      <c r="D1349" s="869" t="s">
        <v>4705</v>
      </c>
      <c r="E1349" s="897" t="s">
        <v>1310</v>
      </c>
      <c r="F1349" s="795" t="s">
        <v>6730</v>
      </c>
      <c r="G1349" s="795" t="s">
        <v>4334</v>
      </c>
      <c r="H1349" s="949">
        <v>2</v>
      </c>
      <c r="I1349" s="950"/>
      <c r="J1349" s="795">
        <v>0</v>
      </c>
    </row>
    <row r="1350" spans="1:12">
      <c r="A1350" s="947">
        <v>340</v>
      </c>
      <c r="B1350" s="869" t="s">
        <v>982</v>
      </c>
      <c r="C1350" s="869" t="s">
        <v>4585</v>
      </c>
      <c r="D1350" s="796" t="s">
        <v>4586</v>
      </c>
      <c r="E1350" s="897" t="s">
        <v>647</v>
      </c>
      <c r="F1350" s="795" t="s">
        <v>5844</v>
      </c>
      <c r="G1350" s="795" t="s">
        <v>4309</v>
      </c>
      <c r="H1350" s="949">
        <v>2</v>
      </c>
      <c r="I1350" s="950"/>
      <c r="J1350" s="795">
        <v>0</v>
      </c>
    </row>
    <row r="1351" spans="1:12">
      <c r="A1351" s="862">
        <v>340</v>
      </c>
      <c r="B1351" s="869" t="s">
        <v>1187</v>
      </c>
      <c r="C1351" s="869" t="s">
        <v>5796</v>
      </c>
      <c r="D1351" s="869" t="s">
        <v>4334</v>
      </c>
      <c r="E1351" s="897" t="s">
        <v>652</v>
      </c>
      <c r="F1351" s="795" t="s">
        <v>6651</v>
      </c>
      <c r="G1351" s="795" t="s">
        <v>4334</v>
      </c>
      <c r="H1351" s="949">
        <v>3</v>
      </c>
      <c r="I1351" s="950"/>
      <c r="J1351" s="795">
        <v>0</v>
      </c>
    </row>
    <row r="1352" spans="1:12">
      <c r="A1352" s="862">
        <v>340</v>
      </c>
      <c r="B1352" s="938" t="s">
        <v>654</v>
      </c>
      <c r="C1352" s="939" t="s">
        <v>6828</v>
      </c>
      <c r="H1352" s="949">
        <v>5</v>
      </c>
      <c r="I1352" s="950"/>
      <c r="J1352" s="795">
        <v>0</v>
      </c>
    </row>
    <row r="1353" spans="1:12">
      <c r="A1353" s="862">
        <v>340</v>
      </c>
      <c r="B1353" s="872" t="s">
        <v>633</v>
      </c>
      <c r="C1353" s="869" t="s">
        <v>4329</v>
      </c>
      <c r="D1353" s="869"/>
      <c r="E1353" s="872" t="s">
        <v>635</v>
      </c>
      <c r="F1353" s="869" t="s">
        <v>4329</v>
      </c>
      <c r="G1353" s="869"/>
      <c r="H1353" s="949">
        <v>113</v>
      </c>
      <c r="I1353" s="951"/>
      <c r="J1353" s="795">
        <v>0</v>
      </c>
      <c r="L1353" s="869" t="s">
        <v>6829</v>
      </c>
    </row>
    <row r="1354" spans="1:12">
      <c r="A1354" s="862">
        <v>340</v>
      </c>
      <c r="B1354" s="938" t="s">
        <v>669</v>
      </c>
      <c r="C1354" s="795" t="s">
        <v>4823</v>
      </c>
      <c r="D1354" s="795" t="s">
        <v>4347</v>
      </c>
      <c r="H1354" s="949">
        <v>13</v>
      </c>
      <c r="I1354" s="951"/>
      <c r="J1354" s="795">
        <v>0</v>
      </c>
      <c r="L1354" s="796"/>
    </row>
    <row r="1355" spans="1:12">
      <c r="A1355" s="862">
        <v>340</v>
      </c>
      <c r="B1355" s="938" t="s">
        <v>680</v>
      </c>
      <c r="C1355" s="939" t="s">
        <v>6830</v>
      </c>
      <c r="H1355" s="949">
        <v>5</v>
      </c>
      <c r="I1355" s="951"/>
      <c r="J1355" s="795">
        <v>0</v>
      </c>
      <c r="L1355" s="796"/>
    </row>
    <row r="1356" spans="1:12">
      <c r="A1356" s="862">
        <v>340</v>
      </c>
      <c r="B1356" s="938" t="s">
        <v>681</v>
      </c>
      <c r="C1356" s="939" t="s">
        <v>6831</v>
      </c>
      <c r="H1356" s="949">
        <v>3</v>
      </c>
      <c r="J1356" s="795">
        <v>0</v>
      </c>
      <c r="L1356" s="950"/>
    </row>
    <row r="1357" spans="1:12">
      <c r="A1357" s="862">
        <v>340</v>
      </c>
      <c r="B1357" s="938" t="s">
        <v>685</v>
      </c>
      <c r="C1357" s="939" t="s">
        <v>6832</v>
      </c>
      <c r="H1357" s="949">
        <v>2</v>
      </c>
      <c r="I1357" s="795">
        <v>2</v>
      </c>
      <c r="J1357" s="795">
        <v>0</v>
      </c>
      <c r="L1357" s="950" t="s">
        <v>6778</v>
      </c>
    </row>
    <row r="1358" spans="1:12">
      <c r="A1358" s="862">
        <v>340</v>
      </c>
      <c r="B1358" s="938" t="s">
        <v>692</v>
      </c>
      <c r="C1358" s="939" t="s">
        <v>6833</v>
      </c>
      <c r="H1358" s="949">
        <v>1</v>
      </c>
      <c r="J1358" s="795">
        <v>0</v>
      </c>
      <c r="L1358" s="950"/>
    </row>
    <row r="1359" spans="1:12">
      <c r="A1359" s="862">
        <v>340</v>
      </c>
      <c r="B1359" s="960" t="s">
        <v>697</v>
      </c>
      <c r="C1359" s="795" t="s">
        <v>6834</v>
      </c>
      <c r="H1359" s="949">
        <v>6</v>
      </c>
      <c r="J1359" s="795">
        <v>0</v>
      </c>
      <c r="L1359" s="950"/>
    </row>
    <row r="1360" spans="1:12">
      <c r="A1360" s="862">
        <v>340</v>
      </c>
      <c r="B1360" s="964" t="s">
        <v>6521</v>
      </c>
      <c r="C1360" s="795" t="s">
        <v>6522</v>
      </c>
      <c r="D1360" s="795" t="s">
        <v>4374</v>
      </c>
      <c r="H1360" s="949">
        <v>1</v>
      </c>
      <c r="I1360" s="795">
        <v>1</v>
      </c>
      <c r="J1360" s="795">
        <v>0</v>
      </c>
      <c r="L1360" s="950" t="s">
        <v>6778</v>
      </c>
    </row>
    <row r="1361" spans="1:12">
      <c r="A1361" s="862">
        <v>340</v>
      </c>
      <c r="B1361" s="938" t="s">
        <v>741</v>
      </c>
      <c r="C1361" s="795" t="s">
        <v>4557</v>
      </c>
      <c r="D1361" s="795" t="s">
        <v>4343</v>
      </c>
      <c r="H1361" s="949">
        <v>1</v>
      </c>
      <c r="J1361" s="795">
        <v>0</v>
      </c>
      <c r="L1361" s="950"/>
    </row>
    <row r="1362" spans="1:12">
      <c r="A1362" s="947">
        <v>340</v>
      </c>
      <c r="B1362" s="938" t="s">
        <v>789</v>
      </c>
      <c r="C1362" s="939" t="s">
        <v>6835</v>
      </c>
      <c r="H1362" s="949">
        <v>3</v>
      </c>
      <c r="J1362" s="795">
        <v>0</v>
      </c>
      <c r="L1362" s="950"/>
    </row>
    <row r="1363" spans="1:12">
      <c r="A1363" s="862">
        <v>340</v>
      </c>
      <c r="B1363" s="938" t="s">
        <v>791</v>
      </c>
      <c r="C1363" s="939" t="s">
        <v>5571</v>
      </c>
      <c r="H1363" s="949">
        <v>1</v>
      </c>
      <c r="J1363" s="795">
        <v>0</v>
      </c>
      <c r="L1363" s="950"/>
    </row>
    <row r="1364" spans="1:12">
      <c r="A1364" s="862">
        <v>340</v>
      </c>
      <c r="B1364" s="938" t="s">
        <v>815</v>
      </c>
      <c r="C1364" s="939" t="s">
        <v>6836</v>
      </c>
      <c r="H1364" s="949">
        <v>1</v>
      </c>
      <c r="J1364" s="795">
        <v>0</v>
      </c>
      <c r="L1364" s="950"/>
    </row>
    <row r="1365" spans="1:12">
      <c r="A1365" s="862">
        <v>340</v>
      </c>
      <c r="B1365" s="938" t="s">
        <v>816</v>
      </c>
      <c r="C1365" s="939" t="s">
        <v>6837</v>
      </c>
      <c r="H1365" s="949">
        <v>9</v>
      </c>
      <c r="J1365" s="795">
        <v>0</v>
      </c>
      <c r="L1365" s="950"/>
    </row>
    <row r="1366" spans="1:12">
      <c r="A1366" s="862">
        <v>340</v>
      </c>
      <c r="B1366" s="938" t="s">
        <v>818</v>
      </c>
      <c r="C1366" s="939" t="s">
        <v>6838</v>
      </c>
      <c r="H1366" s="949">
        <v>4</v>
      </c>
      <c r="J1366" s="795">
        <v>0</v>
      </c>
      <c r="L1366" s="950"/>
    </row>
    <row r="1367" spans="1:12">
      <c r="A1367" s="862">
        <v>340</v>
      </c>
      <c r="B1367" s="938" t="s">
        <v>820</v>
      </c>
      <c r="C1367" s="795" t="s">
        <v>4346</v>
      </c>
      <c r="D1367" s="795" t="s">
        <v>4347</v>
      </c>
      <c r="H1367" s="949">
        <v>2</v>
      </c>
      <c r="J1367" s="795">
        <v>0</v>
      </c>
      <c r="L1367" s="950"/>
    </row>
    <row r="1368" spans="1:12">
      <c r="A1368" s="862">
        <v>340</v>
      </c>
      <c r="B1368" s="938" t="s">
        <v>1364</v>
      </c>
      <c r="C1368" s="795" t="s">
        <v>6704</v>
      </c>
      <c r="D1368" s="795" t="s">
        <v>4840</v>
      </c>
      <c r="H1368" s="949">
        <v>1</v>
      </c>
      <c r="J1368" s="795">
        <v>0</v>
      </c>
      <c r="L1368" s="950"/>
    </row>
    <row r="1369" spans="1:12">
      <c r="A1369" s="862">
        <v>340</v>
      </c>
      <c r="B1369" s="938" t="s">
        <v>864</v>
      </c>
      <c r="C1369" s="869" t="s">
        <v>4322</v>
      </c>
      <c r="H1369" s="949">
        <v>2</v>
      </c>
      <c r="J1369" s="795">
        <v>0</v>
      </c>
      <c r="L1369" s="950"/>
    </row>
    <row r="1370" spans="1:12">
      <c r="A1370" s="862">
        <v>340</v>
      </c>
      <c r="B1370" s="872" t="s">
        <v>1238</v>
      </c>
      <c r="C1370" s="872" t="s">
        <v>4530</v>
      </c>
      <c r="D1370" s="872" t="s">
        <v>4531</v>
      </c>
      <c r="E1370" s="938" t="s">
        <v>6839</v>
      </c>
      <c r="F1370" s="939" t="s">
        <v>6840</v>
      </c>
      <c r="H1370" s="949">
        <v>2</v>
      </c>
      <c r="I1370" s="854">
        <v>2</v>
      </c>
      <c r="J1370" s="795">
        <v>0</v>
      </c>
      <c r="L1370" s="950" t="s">
        <v>6778</v>
      </c>
    </row>
    <row r="1371" spans="1:12">
      <c r="A1371" s="862">
        <v>340</v>
      </c>
      <c r="B1371" s="872" t="s">
        <v>873</v>
      </c>
      <c r="C1371" s="872" t="s">
        <v>4678</v>
      </c>
      <c r="D1371" s="872" t="s">
        <v>4679</v>
      </c>
      <c r="H1371" s="949">
        <v>1</v>
      </c>
      <c r="J1371" s="795">
        <v>0</v>
      </c>
      <c r="L1371" s="950" t="s">
        <v>6798</v>
      </c>
    </row>
    <row r="1372" spans="1:12">
      <c r="A1372" s="862">
        <v>340</v>
      </c>
      <c r="B1372" s="938" t="s">
        <v>4619</v>
      </c>
      <c r="C1372" s="939" t="s">
        <v>6841</v>
      </c>
      <c r="H1372" s="949">
        <v>3</v>
      </c>
      <c r="I1372" s="869"/>
      <c r="J1372" s="795">
        <v>0</v>
      </c>
      <c r="L1372" s="951"/>
    </row>
    <row r="1373" spans="1:12">
      <c r="A1373" s="862">
        <v>340</v>
      </c>
      <c r="B1373" s="869" t="s">
        <v>113</v>
      </c>
      <c r="C1373" s="869" t="s">
        <v>4353</v>
      </c>
      <c r="D1373" s="869" t="s">
        <v>4354</v>
      </c>
      <c r="E1373" s="938" t="s">
        <v>6790</v>
      </c>
      <c r="F1373" s="939" t="s">
        <v>6791</v>
      </c>
      <c r="H1373" s="949">
        <v>11</v>
      </c>
      <c r="I1373" s="869"/>
      <c r="J1373" s="795">
        <v>0</v>
      </c>
      <c r="L1373" s="951"/>
    </row>
    <row r="1374" spans="1:12">
      <c r="A1374" s="947">
        <v>340</v>
      </c>
      <c r="B1374" s="938" t="s">
        <v>883</v>
      </c>
      <c r="C1374" s="939" t="s">
        <v>6842</v>
      </c>
      <c r="H1374" s="949">
        <v>1</v>
      </c>
      <c r="I1374" s="796"/>
      <c r="J1374" s="854">
        <v>0</v>
      </c>
      <c r="L1374" s="951"/>
    </row>
    <row r="1375" spans="1:12">
      <c r="A1375" s="862">
        <v>340</v>
      </c>
      <c r="B1375" s="869" t="s">
        <v>1246</v>
      </c>
      <c r="C1375" s="869" t="s">
        <v>4389</v>
      </c>
      <c r="D1375" s="869" t="s">
        <v>4390</v>
      </c>
      <c r="E1375" s="938" t="s">
        <v>6811</v>
      </c>
      <c r="F1375" s="939" t="s">
        <v>6812</v>
      </c>
      <c r="H1375" s="949">
        <v>5</v>
      </c>
      <c r="I1375" s="950"/>
      <c r="J1375" s="795">
        <v>0</v>
      </c>
    </row>
    <row r="1376" spans="1:12">
      <c r="A1376" s="862">
        <v>340</v>
      </c>
      <c r="B1376" s="938" t="s">
        <v>6843</v>
      </c>
      <c r="C1376" s="939" t="s">
        <v>6844</v>
      </c>
      <c r="H1376" s="949">
        <v>2</v>
      </c>
      <c r="I1376" s="950"/>
      <c r="J1376" s="795">
        <v>0</v>
      </c>
    </row>
    <row r="1377" spans="1:12">
      <c r="A1377" s="862">
        <v>340</v>
      </c>
      <c r="B1377" s="897" t="s">
        <v>6706</v>
      </c>
      <c r="C1377" s="795" t="s">
        <v>6707</v>
      </c>
      <c r="D1377" s="795" t="s">
        <v>4321</v>
      </c>
      <c r="E1377" s="938" t="s">
        <v>6845</v>
      </c>
      <c r="F1377" s="939" t="s">
        <v>6846</v>
      </c>
      <c r="H1377" s="949">
        <v>1</v>
      </c>
      <c r="I1377" s="950"/>
      <c r="J1377" s="795">
        <v>0</v>
      </c>
    </row>
    <row r="1378" spans="1:12">
      <c r="A1378" s="862">
        <v>340</v>
      </c>
      <c r="B1378" s="869" t="s">
        <v>1268</v>
      </c>
      <c r="C1378" s="869" t="s">
        <v>4802</v>
      </c>
      <c r="D1378" s="869" t="s">
        <v>4343</v>
      </c>
      <c r="E1378" s="938" t="s">
        <v>6738</v>
      </c>
      <c r="F1378" s="939" t="s">
        <v>6739</v>
      </c>
      <c r="H1378" s="949">
        <v>9</v>
      </c>
      <c r="I1378" s="950"/>
      <c r="J1378" s="795">
        <v>0</v>
      </c>
    </row>
    <row r="1379" spans="1:12">
      <c r="A1379" s="862">
        <v>340</v>
      </c>
      <c r="B1379" s="869" t="s">
        <v>912</v>
      </c>
      <c r="C1379" s="869" t="s">
        <v>4448</v>
      </c>
      <c r="H1379" s="949">
        <v>11</v>
      </c>
      <c r="I1379" s="950"/>
      <c r="J1379" s="795">
        <v>0</v>
      </c>
    </row>
    <row r="1380" spans="1:12">
      <c r="A1380" s="862">
        <v>340</v>
      </c>
      <c r="B1380" s="938" t="s">
        <v>921</v>
      </c>
      <c r="C1380" s="795" t="s">
        <v>4506</v>
      </c>
      <c r="D1380" s="795" t="s">
        <v>4507</v>
      </c>
      <c r="H1380" s="949">
        <v>2</v>
      </c>
      <c r="I1380" s="950"/>
      <c r="J1380" s="795">
        <v>0</v>
      </c>
    </row>
    <row r="1381" spans="1:12">
      <c r="A1381" s="862">
        <v>340</v>
      </c>
      <c r="B1381" s="938" t="s">
        <v>928</v>
      </c>
      <c r="C1381" s="795" t="s">
        <v>5548</v>
      </c>
      <c r="D1381" s="795" t="s">
        <v>5549</v>
      </c>
      <c r="H1381" s="949">
        <v>1</v>
      </c>
      <c r="I1381" s="950"/>
      <c r="J1381" s="795">
        <v>0</v>
      </c>
    </row>
    <row r="1382" spans="1:12">
      <c r="A1382" s="862">
        <v>340</v>
      </c>
      <c r="B1382" s="897" t="s">
        <v>959</v>
      </c>
      <c r="C1382" s="795" t="s">
        <v>4418</v>
      </c>
      <c r="D1382" s="795" t="s">
        <v>4419</v>
      </c>
      <c r="H1382" s="949">
        <v>4</v>
      </c>
      <c r="I1382" s="950"/>
      <c r="J1382" s="795">
        <v>0</v>
      </c>
    </row>
    <row r="1383" spans="1:12">
      <c r="A1383" s="862">
        <v>340</v>
      </c>
      <c r="B1383" s="869" t="s">
        <v>942</v>
      </c>
      <c r="C1383" s="869" t="s">
        <v>4416</v>
      </c>
      <c r="D1383" s="869" t="s">
        <v>4417</v>
      </c>
      <c r="E1383" s="938" t="s">
        <v>6786</v>
      </c>
      <c r="F1383" s="939" t="s">
        <v>6787</v>
      </c>
      <c r="H1383" s="949">
        <v>12</v>
      </c>
      <c r="I1383" s="950"/>
      <c r="J1383" s="795">
        <v>0</v>
      </c>
    </row>
    <row r="1384" spans="1:12">
      <c r="A1384" s="862">
        <v>340</v>
      </c>
      <c r="B1384" s="897" t="s">
        <v>996</v>
      </c>
      <c r="C1384" s="795" t="s">
        <v>4587</v>
      </c>
      <c r="D1384" s="795" t="s">
        <v>4374</v>
      </c>
      <c r="E1384" s="938" t="s">
        <v>6768</v>
      </c>
      <c r="F1384" s="939" t="s">
        <v>6769</v>
      </c>
      <c r="H1384" s="949">
        <v>1</v>
      </c>
      <c r="I1384" s="950"/>
      <c r="J1384" s="795">
        <v>0</v>
      </c>
    </row>
    <row r="1385" spans="1:12">
      <c r="A1385" s="862">
        <v>340</v>
      </c>
      <c r="B1385" s="897" t="s">
        <v>1033</v>
      </c>
      <c r="C1385" s="795" t="s">
        <v>4363</v>
      </c>
      <c r="D1385" s="795" t="s">
        <v>4364</v>
      </c>
      <c r="H1385" s="949">
        <v>8</v>
      </c>
      <c r="I1385" s="950"/>
      <c r="J1385" s="795">
        <v>0</v>
      </c>
    </row>
    <row r="1386" spans="1:12">
      <c r="A1386" s="862">
        <v>340</v>
      </c>
      <c r="B1386" s="872" t="s">
        <v>1253</v>
      </c>
      <c r="C1386" s="872" t="s">
        <v>6523</v>
      </c>
      <c r="D1386" s="872" t="s">
        <v>6524</v>
      </c>
      <c r="E1386" s="933" t="s">
        <v>6681</v>
      </c>
      <c r="F1386" s="795" t="s">
        <v>6682</v>
      </c>
      <c r="H1386" s="949">
        <v>2</v>
      </c>
      <c r="I1386" s="951">
        <v>2</v>
      </c>
      <c r="J1386" s="795">
        <v>0</v>
      </c>
      <c r="L1386" s="869" t="s">
        <v>6778</v>
      </c>
    </row>
    <row r="1387" spans="1:12">
      <c r="A1387" s="862">
        <v>340</v>
      </c>
      <c r="B1387" s="869" t="s">
        <v>840</v>
      </c>
      <c r="C1387" s="869" t="s">
        <v>4435</v>
      </c>
      <c r="D1387" s="869" t="s">
        <v>4436</v>
      </c>
      <c r="E1387" s="897" t="s">
        <v>1097</v>
      </c>
      <c r="F1387" s="795" t="s">
        <v>4568</v>
      </c>
      <c r="G1387" s="795" t="s">
        <v>4321</v>
      </c>
      <c r="H1387" s="949">
        <v>15</v>
      </c>
      <c r="I1387" s="950"/>
      <c r="J1387" s="795">
        <v>0</v>
      </c>
    </row>
    <row r="1388" spans="1:12">
      <c r="A1388" s="947">
        <v>340</v>
      </c>
      <c r="B1388" s="810" t="s">
        <v>636</v>
      </c>
      <c r="C1388" s="810" t="s">
        <v>6545</v>
      </c>
      <c r="D1388" s="810" t="s">
        <v>4334</v>
      </c>
      <c r="E1388" s="938" t="s">
        <v>6799</v>
      </c>
      <c r="F1388" s="939" t="s">
        <v>6800</v>
      </c>
      <c r="H1388" s="949">
        <v>2</v>
      </c>
      <c r="I1388" s="950"/>
      <c r="J1388" s="795">
        <v>0</v>
      </c>
    </row>
    <row r="1389" spans="1:12">
      <c r="A1389" s="862">
        <v>340</v>
      </c>
      <c r="B1389" s="938" t="s">
        <v>1379</v>
      </c>
      <c r="C1389" s="939" t="s">
        <v>6847</v>
      </c>
      <c r="H1389" s="949">
        <v>2</v>
      </c>
      <c r="I1389" s="869"/>
      <c r="J1389" s="795">
        <v>0</v>
      </c>
      <c r="L1389" s="951"/>
    </row>
    <row r="1390" spans="1:12">
      <c r="A1390" s="862">
        <v>340</v>
      </c>
      <c r="B1390" s="869" t="s">
        <v>1126</v>
      </c>
      <c r="C1390" s="869" t="s">
        <v>4851</v>
      </c>
      <c r="D1390" s="869" t="s">
        <v>4364</v>
      </c>
      <c r="H1390" s="949">
        <v>2</v>
      </c>
      <c r="I1390" s="950"/>
      <c r="J1390" s="795">
        <v>0</v>
      </c>
    </row>
    <row r="1391" spans="1:12">
      <c r="A1391" s="862">
        <v>340</v>
      </c>
      <c r="B1391" s="897" t="s">
        <v>1131</v>
      </c>
      <c r="C1391" s="795" t="s">
        <v>4588</v>
      </c>
      <c r="D1391" s="795" t="s">
        <v>4321</v>
      </c>
      <c r="H1391" s="949">
        <v>4</v>
      </c>
      <c r="I1391" s="950"/>
      <c r="J1391" s="795">
        <v>0</v>
      </c>
    </row>
    <row r="1392" spans="1:12">
      <c r="A1392" s="862">
        <v>340</v>
      </c>
      <c r="B1392" s="897" t="s">
        <v>1017</v>
      </c>
      <c r="C1392" s="795" t="s">
        <v>4516</v>
      </c>
      <c r="H1392" s="949">
        <v>13</v>
      </c>
      <c r="I1392" s="950"/>
      <c r="J1392" s="795">
        <v>0</v>
      </c>
    </row>
    <row r="1393" spans="1:35">
      <c r="A1393" s="862">
        <v>340</v>
      </c>
      <c r="B1393" s="897" t="s">
        <v>1077</v>
      </c>
      <c r="C1393" s="795" t="s">
        <v>6495</v>
      </c>
      <c r="D1393" s="795" t="s">
        <v>4321</v>
      </c>
      <c r="H1393" s="949">
        <v>4</v>
      </c>
      <c r="I1393" s="950"/>
      <c r="J1393" s="795">
        <v>0</v>
      </c>
    </row>
    <row r="1394" spans="1:35">
      <c r="A1394" s="862">
        <v>340</v>
      </c>
      <c r="B1394" s="869" t="s">
        <v>1101</v>
      </c>
      <c r="C1394" s="869" t="s">
        <v>4372</v>
      </c>
      <c r="D1394" s="869" t="s">
        <v>4347</v>
      </c>
      <c r="H1394" s="949">
        <v>3</v>
      </c>
      <c r="I1394" s="950"/>
      <c r="J1394" s="795">
        <v>0</v>
      </c>
    </row>
    <row r="1395" spans="1:35">
      <c r="A1395" s="862">
        <v>340</v>
      </c>
      <c r="B1395" s="869" t="s">
        <v>1164</v>
      </c>
      <c r="C1395" s="869" t="s">
        <v>4492</v>
      </c>
      <c r="H1395" s="949">
        <v>5</v>
      </c>
      <c r="I1395" s="950"/>
      <c r="J1395" s="795">
        <v>0</v>
      </c>
    </row>
    <row r="1396" spans="1:35">
      <c r="A1396" s="862">
        <v>340</v>
      </c>
      <c r="B1396" s="869" t="s">
        <v>1184</v>
      </c>
      <c r="C1396" s="869" t="s">
        <v>4315</v>
      </c>
      <c r="H1396" s="949">
        <v>3</v>
      </c>
      <c r="I1396" s="950"/>
      <c r="J1396" s="795">
        <v>0</v>
      </c>
    </row>
    <row r="1397" spans="1:35">
      <c r="A1397" s="862">
        <v>340</v>
      </c>
      <c r="B1397" s="869" t="s">
        <v>1227</v>
      </c>
      <c r="C1397" s="869" t="s">
        <v>5861</v>
      </c>
      <c r="D1397" s="869" t="s">
        <v>6491</v>
      </c>
      <c r="H1397" s="949">
        <v>19</v>
      </c>
      <c r="I1397" s="950"/>
      <c r="J1397" s="795">
        <v>0</v>
      </c>
    </row>
    <row r="1398" spans="1:35">
      <c r="A1398" s="862">
        <v>340</v>
      </c>
      <c r="B1398" s="938" t="s">
        <v>1235</v>
      </c>
      <c r="C1398" s="939" t="s">
        <v>6848</v>
      </c>
      <c r="H1398" s="949">
        <v>2</v>
      </c>
      <c r="I1398" s="950"/>
      <c r="J1398" s="795">
        <v>0</v>
      </c>
    </row>
    <row r="1399" spans="1:35">
      <c r="A1399" s="862">
        <v>340</v>
      </c>
      <c r="B1399" s="938" t="s">
        <v>6849</v>
      </c>
      <c r="C1399" s="939" t="s">
        <v>6850</v>
      </c>
      <c r="H1399" s="949">
        <v>1</v>
      </c>
      <c r="I1399" s="950"/>
      <c r="J1399" s="795">
        <v>0</v>
      </c>
    </row>
    <row r="1400" spans="1:35">
      <c r="A1400" s="862">
        <v>340</v>
      </c>
      <c r="B1400" s="897" t="s">
        <v>1277</v>
      </c>
      <c r="C1400" s="795" t="s">
        <v>6675</v>
      </c>
      <c r="D1400" s="795" t="s">
        <v>6676</v>
      </c>
      <c r="H1400" s="949">
        <v>2</v>
      </c>
      <c r="I1400" s="950"/>
      <c r="J1400" s="795">
        <v>0</v>
      </c>
      <c r="L1400" s="854"/>
    </row>
    <row r="1401" spans="1:35">
      <c r="A1401" s="862">
        <v>340</v>
      </c>
      <c r="B1401" s="938" t="s">
        <v>1294</v>
      </c>
      <c r="C1401" s="939" t="s">
        <v>6851</v>
      </c>
      <c r="H1401" s="949">
        <v>5</v>
      </c>
      <c r="I1401" s="950"/>
      <c r="J1401" s="795">
        <v>0</v>
      </c>
    </row>
    <row r="1403" spans="1:35">
      <c r="J1403" s="795">
        <v>327</v>
      </c>
      <c r="K1403" s="795">
        <v>0</v>
      </c>
      <c r="L1403" s="795">
        <v>5.5749999999999993</v>
      </c>
      <c r="M1403" s="795">
        <v>0</v>
      </c>
      <c r="N1403" s="795">
        <v>0</v>
      </c>
      <c r="O1403" s="795">
        <v>0</v>
      </c>
      <c r="P1403" s="795">
        <v>0</v>
      </c>
      <c r="Q1403" s="795">
        <v>0</v>
      </c>
      <c r="R1403" s="795">
        <v>3389845</v>
      </c>
      <c r="S1403" s="795">
        <v>0</v>
      </c>
      <c r="T1403" s="795">
        <v>108</v>
      </c>
      <c r="U1403" s="795">
        <v>114</v>
      </c>
      <c r="V1403" s="795">
        <v>2</v>
      </c>
      <c r="W1403" s="795">
        <v>2</v>
      </c>
      <c r="X1403" s="795">
        <v>23</v>
      </c>
      <c r="Y1403" s="795">
        <v>32</v>
      </c>
      <c r="Z1403" s="795">
        <v>3</v>
      </c>
      <c r="AA1403" s="795">
        <v>2</v>
      </c>
      <c r="AB1403" s="795">
        <v>0</v>
      </c>
      <c r="AC1403" s="795">
        <v>2</v>
      </c>
      <c r="AD1403" s="795">
        <v>8</v>
      </c>
      <c r="AE1403" s="795">
        <v>15</v>
      </c>
      <c r="AF1403" s="795">
        <v>2</v>
      </c>
      <c r="AG1403" s="795">
        <v>2</v>
      </c>
      <c r="AH1403" s="795">
        <v>0</v>
      </c>
      <c r="AI1403" s="795">
        <v>10</v>
      </c>
    </row>
  </sheetData>
  <autoFilter ref="B1:J1403">
    <filterColumn colId="0"/>
    <filterColumn colId="8"/>
  </autoFilter>
  <pageMargins left="0.7" right="0.7" top="0.75" bottom="0.75" header="0.3" footer="0.3"/>
  <pageSetup paperSize="0" orientation="portrait" horizontalDpi="0" verticalDpi="0" copies="0"/>
  <legacyDrawing r:id="rId1"/>
</worksheet>
</file>

<file path=xl/worksheets/sheet8.xml><?xml version="1.0" encoding="utf-8"?>
<worksheet xmlns="http://schemas.openxmlformats.org/spreadsheetml/2006/main" xmlns:r="http://schemas.openxmlformats.org/officeDocument/2006/relationships">
  <dimension ref="A1:A2"/>
  <sheetViews>
    <sheetView workbookViewId="0">
      <selection activeCell="A7" sqref="A7"/>
    </sheetView>
  </sheetViews>
  <sheetFormatPr defaultRowHeight="12.75"/>
  <cols>
    <col min="1" max="1" width="45.28515625" customWidth="1"/>
  </cols>
  <sheetData>
    <row r="1" spans="1:1">
      <c r="A1" t="s">
        <v>6853</v>
      </c>
    </row>
    <row r="2" spans="1:1" ht="105">
      <c r="A2" s="968" t="s">
        <v>6854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vt:i4>
      </vt:variant>
    </vt:vector>
  </HeadingPairs>
  <TitlesOfParts>
    <vt:vector size="8" baseType="lpstr">
      <vt:lpstr>lokaler med bedömning_resultat</vt:lpstr>
      <vt:lpstr>mall_lokalbeskrivning</vt:lpstr>
      <vt:lpstr>taxalistresults</vt:lpstr>
      <vt:lpstr>kemi_medel_trendvattendrag</vt:lpstr>
      <vt:lpstr>kiselalgsdata_trendvattendrag</vt:lpstr>
      <vt:lpstr>lokaler_typområden</vt:lpstr>
      <vt:lpstr>taxa_typområden</vt:lpstr>
      <vt:lpstr>notis_typområden</vt:lpstr>
    </vt:vector>
  </TitlesOfParts>
  <Company>Sveriges Lantbruksuniversitet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Institutionen för vatten och miljö</dc:creator>
  <cp:lastModifiedBy>Institutionen för vatten och miljö</cp:lastModifiedBy>
  <dcterms:created xsi:type="dcterms:W3CDTF">2012-08-21T13:30:12Z</dcterms:created>
  <dcterms:modified xsi:type="dcterms:W3CDTF">2012-09-18T06:04:33Z</dcterms:modified>
</cp:coreProperties>
</file>